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khifs\sbp\FSD\Financial Stability Assessment\8. Individuals\Atif Alam\FY26\56. Quarterly Compendium - Mar-26\Case Files\Files for Publication\"/>
    </mc:Choice>
  </mc:AlternateContent>
  <xr:revisionPtr revIDLastSave="0" documentId="13_ncr:1_{ED6803F5-6367-4D18-988F-87B95174C8DF}" xr6:coauthVersionLast="47" xr6:coauthVersionMax="47" xr10:uidLastSave="{00000000-0000-0000-0000-000000000000}"/>
  <bookViews>
    <workbookView xWindow="-110" yWindow="-110" windowWidth="19420" windowHeight="11500" tabRatio="784" activeTab="2" xr2:uid="{00000000-000D-0000-FFFF-FFFF00000000}"/>
  </bookViews>
  <sheets>
    <sheet name="Table of Contents" sheetId="43" r:id="rId1"/>
    <sheet name="Data Conventions" sheetId="50" r:id="rId2"/>
    <sheet name="Table 1.1" sheetId="8" r:id="rId3"/>
    <sheet name="Table 1.2" sheetId="1" r:id="rId4"/>
    <sheet name="Table 1.3" sheetId="33" r:id="rId5"/>
    <sheet name="Table 1.4" sheetId="146" r:id="rId6"/>
    <sheet name="Table 1.5" sheetId="147" r:id="rId7"/>
    <sheet name="Table 1.6" sheetId="164" r:id="rId8"/>
    <sheet name="Table 1.7" sheetId="98" r:id="rId9"/>
    <sheet name="Table 1.8" sheetId="149" r:id="rId10"/>
    <sheet name="Table 1.9" sheetId="27" r:id="rId11"/>
    <sheet name="Table 1.10" sheetId="28" r:id="rId12"/>
    <sheet name="Table 1.11" sheetId="99" r:id="rId13"/>
    <sheet name="Table 1.12" sheetId="150" r:id="rId14"/>
    <sheet name="Table 1.13" sheetId="151" r:id="rId15"/>
    <sheet name="Table 1.14" sheetId="162" r:id="rId16"/>
    <sheet name="Table 1.15" sheetId="171" r:id="rId17"/>
    <sheet name="Table 1.16" sheetId="13" r:id="rId18"/>
    <sheet name="Table 2.1" sheetId="19" r:id="rId19"/>
    <sheet name="Table 2.2" sheetId="155" r:id="rId20"/>
    <sheet name="Table 2.3" sheetId="25" r:id="rId21"/>
    <sheet name="Table 3.1" sheetId="20" r:id="rId22"/>
    <sheet name="Table 3.2" sheetId="156" r:id="rId23"/>
    <sheet name="Table 3.3" sheetId="23" r:id="rId24"/>
    <sheet name="Table 4.1" sheetId="84" r:id="rId25"/>
    <sheet name="Table 4.2" sheetId="85" r:id="rId26"/>
    <sheet name="Table 4.3" sheetId="86" r:id="rId27"/>
    <sheet name="Table 4.4" sheetId="91" r:id="rId28"/>
    <sheet name="Table 4.5" sheetId="77" r:id="rId29"/>
    <sheet name="Table 4.6" sheetId="88" r:id="rId30"/>
    <sheet name="Table 4.7" sheetId="89" r:id="rId31"/>
    <sheet name="Table 4.8" sheetId="90" r:id="rId32"/>
    <sheet name="Table 5" sheetId="52" r:id="rId33"/>
    <sheet name="Annexure A" sheetId="70" r:id="rId34"/>
    <sheet name="Annexure B" sheetId="71" r:id="rId35"/>
  </sheets>
  <externalReferences>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s>
  <definedNames>
    <definedName name="\A" localSheetId="34">#REF!</definedName>
    <definedName name="\A" localSheetId="15">#REF!</definedName>
    <definedName name="\A" localSheetId="19">#REF!</definedName>
    <definedName name="\A">#REF!</definedName>
    <definedName name="\B" localSheetId="34">#REF!</definedName>
    <definedName name="\B" localSheetId="15">#REF!</definedName>
    <definedName name="\B" localSheetId="19">#REF!</definedName>
    <definedName name="\B">#REF!</definedName>
    <definedName name="\C" localSheetId="34">#REF!</definedName>
    <definedName name="\C" localSheetId="15">#REF!</definedName>
    <definedName name="\C" localSheetId="19">#REF!</definedName>
    <definedName name="\C">#REF!</definedName>
    <definedName name="\D" localSheetId="19">#REF!</definedName>
    <definedName name="\D">#REF!</definedName>
    <definedName name="\E" localSheetId="19">#REF!</definedName>
    <definedName name="\E">#REF!</definedName>
    <definedName name="\F" localSheetId="19">#REF!</definedName>
    <definedName name="\F">#REF!</definedName>
    <definedName name="\G" localSheetId="19">#REF!</definedName>
    <definedName name="\G">#REF!</definedName>
    <definedName name="\H" localSheetId="19">#REF!</definedName>
    <definedName name="\H">#REF!</definedName>
    <definedName name="\I" localSheetId="19">#REF!</definedName>
    <definedName name="\I">#REF!</definedName>
    <definedName name="\J" localSheetId="19">#REF!</definedName>
    <definedName name="\J">#REF!</definedName>
    <definedName name="\M" localSheetId="19">#REF!</definedName>
    <definedName name="\M">#REF!</definedName>
    <definedName name="\P" localSheetId="19">#REF!</definedName>
    <definedName name="\P">#REF!</definedName>
    <definedName name="\S" localSheetId="19">#REF!</definedName>
    <definedName name="\S">#REF!</definedName>
    <definedName name="\T" localSheetId="19">#REF!</definedName>
    <definedName name="\T">#REF!</definedName>
    <definedName name="\T1" localSheetId="19">#REF!</definedName>
    <definedName name="\T1">#REF!</definedName>
    <definedName name="\T2" localSheetId="19">[1]BOP!#REF!</definedName>
    <definedName name="\T2">[1]BOP!#REF!</definedName>
    <definedName name="\U" localSheetId="15">#REF!</definedName>
    <definedName name="\U" localSheetId="19">#REF!</definedName>
    <definedName name="\U" localSheetId="24">#REF!</definedName>
    <definedName name="\U" localSheetId="25">#REF!</definedName>
    <definedName name="\U" localSheetId="26">#REF!</definedName>
    <definedName name="\U" localSheetId="29">#REF!</definedName>
    <definedName name="\U" localSheetId="30">#REF!</definedName>
    <definedName name="\U" localSheetId="31">#REF!</definedName>
    <definedName name="\U">#REF!</definedName>
    <definedName name="\W" localSheetId="15">#REF!</definedName>
    <definedName name="\W" localSheetId="19">#REF!</definedName>
    <definedName name="\W">#REF!</definedName>
    <definedName name="\XG_D_">#N/A</definedName>
    <definedName name="\Y" localSheetId="15">#REF!</definedName>
    <definedName name="\Y" localSheetId="19">#REF!</definedName>
    <definedName name="\Y" localSheetId="24">#REF!</definedName>
    <definedName name="\Y" localSheetId="25">#REF!</definedName>
    <definedName name="\Y" localSheetId="26">#REF!</definedName>
    <definedName name="\Y" localSheetId="29">#REF!</definedName>
    <definedName name="\Y" localSheetId="30">#REF!</definedName>
    <definedName name="\Y" localSheetId="31">#REF!</definedName>
    <definedName name="\Y">#REF!</definedName>
    <definedName name="\Z" localSheetId="15">#REF!</definedName>
    <definedName name="\Z" localSheetId="19">#REF!</definedName>
    <definedName name="\Z">#REF!</definedName>
    <definedName name="_">'[2]Snap Shot'!$J$14</definedName>
    <definedName name="_?__">#N/A</definedName>
    <definedName name="___________________________________________________________________________________________F2" localSheetId="34" hidden="1">{#N/A,#N/A,FALSE,"Output 2"}</definedName>
    <definedName name="___________________________________________________________________________________________F2" localSheetId="13" hidden="1">{#N/A,#N/A,FALSE,"Output 2"}</definedName>
    <definedName name="___________________________________________________________________________________________F2" localSheetId="14" hidden="1">{#N/A,#N/A,FALSE,"Output 2"}</definedName>
    <definedName name="___________________________________________________________________________________________F2" localSheetId="15" hidden="1">{#N/A,#N/A,FALSE,"Output 2"}</definedName>
    <definedName name="___________________________________________________________________________________________F2" localSheetId="5" hidden="1">{#N/A,#N/A,FALSE,"Output 2"}</definedName>
    <definedName name="___________________________________________________________________________________________F2" localSheetId="6" hidden="1">{#N/A,#N/A,FALSE,"Output 2"}</definedName>
    <definedName name="___________________________________________________________________________________________F2" localSheetId="7" hidden="1">{#N/A,#N/A,FALSE,"Output 2"}</definedName>
    <definedName name="___________________________________________________________________________________________F2" localSheetId="9" hidden="1">{#N/A,#N/A,FALSE,"Output 2"}</definedName>
    <definedName name="___________________________________________________________________________________________F2" localSheetId="19" hidden="1">{#N/A,#N/A,FALSE,"Output 2"}</definedName>
    <definedName name="___________________________________________________________________________________________F2" localSheetId="22" hidden="1">{#N/A,#N/A,FALSE,"Output 2"}</definedName>
    <definedName name="___________________________________________________________________________________________F2" localSheetId="24" hidden="1">{#N/A,#N/A,FALSE,"Output 2"}</definedName>
    <definedName name="___________________________________________________________________________________________F2" localSheetId="25" hidden="1">{#N/A,#N/A,FALSE,"Output 2"}</definedName>
    <definedName name="___________________________________________________________________________________________F2" localSheetId="26" hidden="1">{#N/A,#N/A,FALSE,"Output 2"}</definedName>
    <definedName name="___________________________________________________________________________________________F2" localSheetId="29" hidden="1">{#N/A,#N/A,FALSE,"Output 2"}</definedName>
    <definedName name="___________________________________________________________________________________________F2" localSheetId="30" hidden="1">{#N/A,#N/A,FALSE,"Output 2"}</definedName>
    <definedName name="___________________________________________________________________________________________F2" localSheetId="31" hidden="1">{#N/A,#N/A,FALSE,"Output 2"}</definedName>
    <definedName name="___________________________________________________________________________________________F2" hidden="1">{#N/A,#N/A,FALSE,"Output 2"}</definedName>
    <definedName name="___________________________________________________________________________________________sad1" localSheetId="34" hidden="1">{#N/A,#N/A,FALSE,"Output 2"}</definedName>
    <definedName name="___________________________________________________________________________________________sad1" localSheetId="13" hidden="1">{#N/A,#N/A,FALSE,"Output 2"}</definedName>
    <definedName name="___________________________________________________________________________________________sad1" localSheetId="14" hidden="1">{#N/A,#N/A,FALSE,"Output 2"}</definedName>
    <definedName name="___________________________________________________________________________________________sad1" localSheetId="15" hidden="1">{#N/A,#N/A,FALSE,"Output 2"}</definedName>
    <definedName name="___________________________________________________________________________________________sad1" localSheetId="5" hidden="1">{#N/A,#N/A,FALSE,"Output 2"}</definedName>
    <definedName name="___________________________________________________________________________________________sad1" localSheetId="6" hidden="1">{#N/A,#N/A,FALSE,"Output 2"}</definedName>
    <definedName name="___________________________________________________________________________________________sad1" localSheetId="7" hidden="1">{#N/A,#N/A,FALSE,"Output 2"}</definedName>
    <definedName name="___________________________________________________________________________________________sad1" localSheetId="9" hidden="1">{#N/A,#N/A,FALSE,"Output 2"}</definedName>
    <definedName name="___________________________________________________________________________________________sad1" localSheetId="19" hidden="1">{#N/A,#N/A,FALSE,"Output 2"}</definedName>
    <definedName name="___________________________________________________________________________________________sad1" localSheetId="22" hidden="1">{#N/A,#N/A,FALSE,"Output 2"}</definedName>
    <definedName name="___________________________________________________________________________________________sad1" localSheetId="24" hidden="1">{#N/A,#N/A,FALSE,"Output 2"}</definedName>
    <definedName name="___________________________________________________________________________________________sad1" localSheetId="25" hidden="1">{#N/A,#N/A,FALSE,"Output 2"}</definedName>
    <definedName name="___________________________________________________________________________________________sad1" localSheetId="26" hidden="1">{#N/A,#N/A,FALSE,"Output 2"}</definedName>
    <definedName name="___________________________________________________________________________________________sad1" localSheetId="29" hidden="1">{#N/A,#N/A,FALSE,"Output 2"}</definedName>
    <definedName name="___________________________________________________________________________________________sad1" localSheetId="30" hidden="1">{#N/A,#N/A,FALSE,"Output 2"}</definedName>
    <definedName name="___________________________________________________________________________________________sad1" localSheetId="31" hidden="1">{#N/A,#N/A,FALSE,"Output 2"}</definedName>
    <definedName name="___________________________________________________________________________________________sad1" hidden="1">{#N/A,#N/A,FALSE,"Output 2"}</definedName>
    <definedName name="________________________________________________________________________________________F2" localSheetId="34" hidden="1">{#N/A,#N/A,FALSE,"Output 2"}</definedName>
    <definedName name="________________________________________________________________________________________F2" localSheetId="13" hidden="1">{#N/A,#N/A,FALSE,"Output 2"}</definedName>
    <definedName name="________________________________________________________________________________________F2" localSheetId="14" hidden="1">{#N/A,#N/A,FALSE,"Output 2"}</definedName>
    <definedName name="________________________________________________________________________________________F2" localSheetId="15" hidden="1">{#N/A,#N/A,FALSE,"Output 2"}</definedName>
    <definedName name="________________________________________________________________________________________F2" localSheetId="5" hidden="1">{#N/A,#N/A,FALSE,"Output 2"}</definedName>
    <definedName name="________________________________________________________________________________________F2" localSheetId="6" hidden="1">{#N/A,#N/A,FALSE,"Output 2"}</definedName>
    <definedName name="________________________________________________________________________________________F2" localSheetId="7" hidden="1">{#N/A,#N/A,FALSE,"Output 2"}</definedName>
    <definedName name="________________________________________________________________________________________F2" localSheetId="9" hidden="1">{#N/A,#N/A,FALSE,"Output 2"}</definedName>
    <definedName name="________________________________________________________________________________________F2" localSheetId="19" hidden="1">{#N/A,#N/A,FALSE,"Output 2"}</definedName>
    <definedName name="________________________________________________________________________________________F2" localSheetId="22" hidden="1">{#N/A,#N/A,FALSE,"Output 2"}</definedName>
    <definedName name="________________________________________________________________________________________F2" localSheetId="24" hidden="1">{#N/A,#N/A,FALSE,"Output 2"}</definedName>
    <definedName name="________________________________________________________________________________________F2" localSheetId="25" hidden="1">{#N/A,#N/A,FALSE,"Output 2"}</definedName>
    <definedName name="________________________________________________________________________________________F2" localSheetId="26" hidden="1">{#N/A,#N/A,FALSE,"Output 2"}</definedName>
    <definedName name="________________________________________________________________________________________F2" localSheetId="29" hidden="1">{#N/A,#N/A,FALSE,"Output 2"}</definedName>
    <definedName name="________________________________________________________________________________________F2" localSheetId="30" hidden="1">{#N/A,#N/A,FALSE,"Output 2"}</definedName>
    <definedName name="________________________________________________________________________________________F2" localSheetId="31" hidden="1">{#N/A,#N/A,FALSE,"Output 2"}</definedName>
    <definedName name="________________________________________________________________________________________F2" hidden="1">{#N/A,#N/A,FALSE,"Output 2"}</definedName>
    <definedName name="________________________________________________________________________________________sad1" localSheetId="34" hidden="1">{#N/A,#N/A,FALSE,"Output 2"}</definedName>
    <definedName name="________________________________________________________________________________________sad1" localSheetId="13" hidden="1">{#N/A,#N/A,FALSE,"Output 2"}</definedName>
    <definedName name="________________________________________________________________________________________sad1" localSheetId="14" hidden="1">{#N/A,#N/A,FALSE,"Output 2"}</definedName>
    <definedName name="________________________________________________________________________________________sad1" localSheetId="15" hidden="1">{#N/A,#N/A,FALSE,"Output 2"}</definedName>
    <definedName name="________________________________________________________________________________________sad1" localSheetId="5" hidden="1">{#N/A,#N/A,FALSE,"Output 2"}</definedName>
    <definedName name="________________________________________________________________________________________sad1" localSheetId="6" hidden="1">{#N/A,#N/A,FALSE,"Output 2"}</definedName>
    <definedName name="________________________________________________________________________________________sad1" localSheetId="7" hidden="1">{#N/A,#N/A,FALSE,"Output 2"}</definedName>
    <definedName name="________________________________________________________________________________________sad1" localSheetId="9" hidden="1">{#N/A,#N/A,FALSE,"Output 2"}</definedName>
    <definedName name="________________________________________________________________________________________sad1" localSheetId="19" hidden="1">{#N/A,#N/A,FALSE,"Output 2"}</definedName>
    <definedName name="________________________________________________________________________________________sad1" localSheetId="22" hidden="1">{#N/A,#N/A,FALSE,"Output 2"}</definedName>
    <definedName name="________________________________________________________________________________________sad1" localSheetId="24" hidden="1">{#N/A,#N/A,FALSE,"Output 2"}</definedName>
    <definedName name="________________________________________________________________________________________sad1" localSheetId="25" hidden="1">{#N/A,#N/A,FALSE,"Output 2"}</definedName>
    <definedName name="________________________________________________________________________________________sad1" localSheetId="26" hidden="1">{#N/A,#N/A,FALSE,"Output 2"}</definedName>
    <definedName name="________________________________________________________________________________________sad1" localSheetId="29" hidden="1">{#N/A,#N/A,FALSE,"Output 2"}</definedName>
    <definedName name="________________________________________________________________________________________sad1" localSheetId="30" hidden="1">{#N/A,#N/A,FALSE,"Output 2"}</definedName>
    <definedName name="________________________________________________________________________________________sad1" localSheetId="31" hidden="1">{#N/A,#N/A,FALSE,"Output 2"}</definedName>
    <definedName name="________________________________________________________________________________________sad1" hidden="1">{#N/A,#N/A,FALSE,"Output 2"}</definedName>
    <definedName name="______________________________________________________________________________________f33" localSheetId="34">[3]!Adv [3]!Re [3]!Export</definedName>
    <definedName name="______________________________________________________________________________________f33" localSheetId="15">[0]!Adv [0]!Re [0]!Export</definedName>
    <definedName name="______________________________________________________________________________________f33" localSheetId="19">[3]!Adv [3]!Re [3]!Export</definedName>
    <definedName name="______________________________________________________________________________________f33" localSheetId="24">[3]!Adv [3]!Re [3]!Export</definedName>
    <definedName name="______________________________________________________________________________________f33" localSheetId="25">[3]!Adv [3]!Re [3]!Export</definedName>
    <definedName name="______________________________________________________________________________________f33" localSheetId="29">[3]!Adv [3]!Re [3]!Export</definedName>
    <definedName name="______________________________________________________________________________________f33" localSheetId="30">[3]!Adv [3]!Re [3]!Export</definedName>
    <definedName name="______________________________________________________________________________________f33" localSheetId="31">[3]!Adv [3]!Re [3]!Export</definedName>
    <definedName name="______________________________________________________________________________________f33">[3]!Adv [3]!Re [3]!Export</definedName>
    <definedName name="______________________________________________________________________________________sad2" localSheetId="34" hidden="1">{#N/A,#N/A,FALSE,"Output 2"}</definedName>
    <definedName name="______________________________________________________________________________________sad2" localSheetId="13" hidden="1">{#N/A,#N/A,FALSE,"Output 2"}</definedName>
    <definedName name="______________________________________________________________________________________sad2" localSheetId="14" hidden="1">{#N/A,#N/A,FALSE,"Output 2"}</definedName>
    <definedName name="______________________________________________________________________________________sad2" localSheetId="15" hidden="1">{#N/A,#N/A,FALSE,"Output 2"}</definedName>
    <definedName name="______________________________________________________________________________________sad2" localSheetId="5" hidden="1">{#N/A,#N/A,FALSE,"Output 2"}</definedName>
    <definedName name="______________________________________________________________________________________sad2" localSheetId="6" hidden="1">{#N/A,#N/A,FALSE,"Output 2"}</definedName>
    <definedName name="______________________________________________________________________________________sad2" localSheetId="7" hidden="1">{#N/A,#N/A,FALSE,"Output 2"}</definedName>
    <definedName name="______________________________________________________________________________________sad2" localSheetId="9" hidden="1">{#N/A,#N/A,FALSE,"Output 2"}</definedName>
    <definedName name="______________________________________________________________________________________sad2" localSheetId="19" hidden="1">{#N/A,#N/A,FALSE,"Output 2"}</definedName>
    <definedName name="______________________________________________________________________________________sad2" localSheetId="22" hidden="1">{#N/A,#N/A,FALSE,"Output 2"}</definedName>
    <definedName name="______________________________________________________________________________________sad2" localSheetId="24" hidden="1">{#N/A,#N/A,FALSE,"Output 2"}</definedName>
    <definedName name="______________________________________________________________________________________sad2" localSheetId="25" hidden="1">{#N/A,#N/A,FALSE,"Output 2"}</definedName>
    <definedName name="______________________________________________________________________________________sad2" localSheetId="26" hidden="1">{#N/A,#N/A,FALSE,"Output 2"}</definedName>
    <definedName name="______________________________________________________________________________________sad2" localSheetId="29" hidden="1">{#N/A,#N/A,FALSE,"Output 2"}</definedName>
    <definedName name="______________________________________________________________________________________sad2" localSheetId="30" hidden="1">{#N/A,#N/A,FALSE,"Output 2"}</definedName>
    <definedName name="______________________________________________________________________________________sad2" localSheetId="31" hidden="1">{#N/A,#N/A,FALSE,"Output 2"}</definedName>
    <definedName name="______________________________________________________________________________________sad2" hidden="1">{#N/A,#N/A,FALSE,"Output 2"}</definedName>
    <definedName name="___________________________________________________________________________________f33" localSheetId="34">[3]!Adv [3]!Re [3]!Export</definedName>
    <definedName name="___________________________________________________________________________________f33" localSheetId="15">[0]!Adv [0]!Re [0]!Export</definedName>
    <definedName name="___________________________________________________________________________________f33" localSheetId="19">[3]!Adv [3]!Re [3]!Export</definedName>
    <definedName name="___________________________________________________________________________________f33" localSheetId="24">[3]!Adv [3]!Re [3]!Export</definedName>
    <definedName name="___________________________________________________________________________________f33" localSheetId="25">[3]!Adv [3]!Re [3]!Export</definedName>
    <definedName name="___________________________________________________________________________________f33" localSheetId="29">[3]!Adv [3]!Re [3]!Export</definedName>
    <definedName name="___________________________________________________________________________________f33" localSheetId="30">[3]!Adv [3]!Re [3]!Export</definedName>
    <definedName name="___________________________________________________________________________________f33" localSheetId="31">[3]!Adv [3]!Re [3]!Export</definedName>
    <definedName name="___________________________________________________________________________________f33">[3]!Adv [3]!Re [3]!Export</definedName>
    <definedName name="___________________________________________________________________________________sad2" localSheetId="34" hidden="1">{#N/A,#N/A,FALSE,"Output 2"}</definedName>
    <definedName name="___________________________________________________________________________________sad2" localSheetId="13" hidden="1">{#N/A,#N/A,FALSE,"Output 2"}</definedName>
    <definedName name="___________________________________________________________________________________sad2" localSheetId="14" hidden="1">{#N/A,#N/A,FALSE,"Output 2"}</definedName>
    <definedName name="___________________________________________________________________________________sad2" localSheetId="15" hidden="1">{#N/A,#N/A,FALSE,"Output 2"}</definedName>
    <definedName name="___________________________________________________________________________________sad2" localSheetId="5" hidden="1">{#N/A,#N/A,FALSE,"Output 2"}</definedName>
    <definedName name="___________________________________________________________________________________sad2" localSheetId="6" hidden="1">{#N/A,#N/A,FALSE,"Output 2"}</definedName>
    <definedName name="___________________________________________________________________________________sad2" localSheetId="7" hidden="1">{#N/A,#N/A,FALSE,"Output 2"}</definedName>
    <definedName name="___________________________________________________________________________________sad2" localSheetId="9" hidden="1">{#N/A,#N/A,FALSE,"Output 2"}</definedName>
    <definedName name="___________________________________________________________________________________sad2" localSheetId="19" hidden="1">{#N/A,#N/A,FALSE,"Output 2"}</definedName>
    <definedName name="___________________________________________________________________________________sad2" localSheetId="22" hidden="1">{#N/A,#N/A,FALSE,"Output 2"}</definedName>
    <definedName name="___________________________________________________________________________________sad2" localSheetId="24" hidden="1">{#N/A,#N/A,FALSE,"Output 2"}</definedName>
    <definedName name="___________________________________________________________________________________sad2" localSheetId="25" hidden="1">{#N/A,#N/A,FALSE,"Output 2"}</definedName>
    <definedName name="___________________________________________________________________________________sad2" localSheetId="26" hidden="1">{#N/A,#N/A,FALSE,"Output 2"}</definedName>
    <definedName name="___________________________________________________________________________________sad2" localSheetId="29" hidden="1">{#N/A,#N/A,FALSE,"Output 2"}</definedName>
    <definedName name="___________________________________________________________________________________sad2" localSheetId="30" hidden="1">{#N/A,#N/A,FALSE,"Output 2"}</definedName>
    <definedName name="___________________________________________________________________________________sad2" localSheetId="31" hidden="1">{#N/A,#N/A,FALSE,"Output 2"}</definedName>
    <definedName name="___________________________________________________________________________________sad2" hidden="1">{#N/A,#N/A,FALSE,"Output 2"}</definedName>
    <definedName name="_______________________________________________________________________________AR06" localSheetId="34" hidden="1">{#N/A,#N/A,FALSE,"Output 1"}</definedName>
    <definedName name="_______________________________________________________________________________AR06" localSheetId="13" hidden="1">{#N/A,#N/A,FALSE,"Output 1"}</definedName>
    <definedName name="_______________________________________________________________________________AR06" localSheetId="14" hidden="1">{#N/A,#N/A,FALSE,"Output 1"}</definedName>
    <definedName name="_______________________________________________________________________________AR06" localSheetId="15" hidden="1">{#N/A,#N/A,FALSE,"Output 1"}</definedName>
    <definedName name="_______________________________________________________________________________AR06" localSheetId="5" hidden="1">{#N/A,#N/A,FALSE,"Output 1"}</definedName>
    <definedName name="_______________________________________________________________________________AR06" localSheetId="6" hidden="1">{#N/A,#N/A,FALSE,"Output 1"}</definedName>
    <definedName name="_______________________________________________________________________________AR06" localSheetId="7" hidden="1">{#N/A,#N/A,FALSE,"Output 1"}</definedName>
    <definedName name="_______________________________________________________________________________AR06" localSheetId="9" hidden="1">{#N/A,#N/A,FALSE,"Output 1"}</definedName>
    <definedName name="_______________________________________________________________________________AR06" localSheetId="19" hidden="1">{#N/A,#N/A,FALSE,"Output 1"}</definedName>
    <definedName name="_______________________________________________________________________________AR06" localSheetId="22" hidden="1">{#N/A,#N/A,FALSE,"Output 1"}</definedName>
    <definedName name="_______________________________________________________________________________AR06" localSheetId="24" hidden="1">{#N/A,#N/A,FALSE,"Output 1"}</definedName>
    <definedName name="_______________________________________________________________________________AR06" localSheetId="25" hidden="1">{#N/A,#N/A,FALSE,"Output 1"}</definedName>
    <definedName name="_______________________________________________________________________________AR06" localSheetId="26" hidden="1">{#N/A,#N/A,FALSE,"Output 1"}</definedName>
    <definedName name="_______________________________________________________________________________AR06" localSheetId="29" hidden="1">{#N/A,#N/A,FALSE,"Output 1"}</definedName>
    <definedName name="_______________________________________________________________________________AR06" localSheetId="30" hidden="1">{#N/A,#N/A,FALSE,"Output 1"}</definedName>
    <definedName name="_______________________________________________________________________________AR06" localSheetId="31" hidden="1">{#N/A,#N/A,FALSE,"Output 1"}</definedName>
    <definedName name="_______________________________________________________________________________AR06" hidden="1">{#N/A,#N/A,FALSE,"Output 1"}</definedName>
    <definedName name="____________________________________________________________________________AR06" localSheetId="34" hidden="1">{#N/A,#N/A,FALSE,"Output 1"}</definedName>
    <definedName name="____________________________________________________________________________AR06" localSheetId="13" hidden="1">{#N/A,#N/A,FALSE,"Output 1"}</definedName>
    <definedName name="____________________________________________________________________________AR06" localSheetId="14" hidden="1">{#N/A,#N/A,FALSE,"Output 1"}</definedName>
    <definedName name="____________________________________________________________________________AR06" localSheetId="15" hidden="1">{#N/A,#N/A,FALSE,"Output 1"}</definedName>
    <definedName name="____________________________________________________________________________AR06" localSheetId="5" hidden="1">{#N/A,#N/A,FALSE,"Output 1"}</definedName>
    <definedName name="____________________________________________________________________________AR06" localSheetId="6" hidden="1">{#N/A,#N/A,FALSE,"Output 1"}</definedName>
    <definedName name="____________________________________________________________________________AR06" localSheetId="7" hidden="1">{#N/A,#N/A,FALSE,"Output 1"}</definedName>
    <definedName name="____________________________________________________________________________AR06" localSheetId="9" hidden="1">{#N/A,#N/A,FALSE,"Output 1"}</definedName>
    <definedName name="____________________________________________________________________________AR06" localSheetId="19" hidden="1">{#N/A,#N/A,FALSE,"Output 1"}</definedName>
    <definedName name="____________________________________________________________________________AR06" localSheetId="22" hidden="1">{#N/A,#N/A,FALSE,"Output 1"}</definedName>
    <definedName name="____________________________________________________________________________AR06" localSheetId="24" hidden="1">{#N/A,#N/A,FALSE,"Output 1"}</definedName>
    <definedName name="____________________________________________________________________________AR06" localSheetId="25" hidden="1">{#N/A,#N/A,FALSE,"Output 1"}</definedName>
    <definedName name="____________________________________________________________________________AR06" localSheetId="26" hidden="1">{#N/A,#N/A,FALSE,"Output 1"}</definedName>
    <definedName name="____________________________________________________________________________AR06" localSheetId="29" hidden="1">{#N/A,#N/A,FALSE,"Output 1"}</definedName>
    <definedName name="____________________________________________________________________________AR06" localSheetId="30" hidden="1">{#N/A,#N/A,FALSE,"Output 1"}</definedName>
    <definedName name="____________________________________________________________________________AR06" localSheetId="31" hidden="1">{#N/A,#N/A,FALSE,"Output 1"}</definedName>
    <definedName name="____________________________________________________________________________AR06" hidden="1">{#N/A,#N/A,FALSE,"Output 1"}</definedName>
    <definedName name="____________________________________________________________________________F2" localSheetId="34" hidden="1">{#N/A,#N/A,FALSE,"Output 2"}</definedName>
    <definedName name="____________________________________________________________________________F2" localSheetId="13" hidden="1">{#N/A,#N/A,FALSE,"Output 2"}</definedName>
    <definedName name="____________________________________________________________________________F2" localSheetId="14" hidden="1">{#N/A,#N/A,FALSE,"Output 2"}</definedName>
    <definedName name="____________________________________________________________________________F2" localSheetId="15" hidden="1">{#N/A,#N/A,FALSE,"Output 2"}</definedName>
    <definedName name="____________________________________________________________________________F2" localSheetId="5" hidden="1">{#N/A,#N/A,FALSE,"Output 2"}</definedName>
    <definedName name="____________________________________________________________________________F2" localSheetId="6" hidden="1">{#N/A,#N/A,FALSE,"Output 2"}</definedName>
    <definedName name="____________________________________________________________________________F2" localSheetId="7" hidden="1">{#N/A,#N/A,FALSE,"Output 2"}</definedName>
    <definedName name="____________________________________________________________________________F2" localSheetId="9" hidden="1">{#N/A,#N/A,FALSE,"Output 2"}</definedName>
    <definedName name="____________________________________________________________________________F2" localSheetId="19" hidden="1">{#N/A,#N/A,FALSE,"Output 2"}</definedName>
    <definedName name="____________________________________________________________________________F2" localSheetId="22" hidden="1">{#N/A,#N/A,FALSE,"Output 2"}</definedName>
    <definedName name="____________________________________________________________________________F2" localSheetId="24" hidden="1">{#N/A,#N/A,FALSE,"Output 2"}</definedName>
    <definedName name="____________________________________________________________________________F2" localSheetId="25" hidden="1">{#N/A,#N/A,FALSE,"Output 2"}</definedName>
    <definedName name="____________________________________________________________________________F2" localSheetId="26" hidden="1">{#N/A,#N/A,FALSE,"Output 2"}</definedName>
    <definedName name="____________________________________________________________________________F2" localSheetId="29" hidden="1">{#N/A,#N/A,FALSE,"Output 2"}</definedName>
    <definedName name="____________________________________________________________________________F2" localSheetId="30" hidden="1">{#N/A,#N/A,FALSE,"Output 2"}</definedName>
    <definedName name="____________________________________________________________________________F2" localSheetId="31" hidden="1">{#N/A,#N/A,FALSE,"Output 2"}</definedName>
    <definedName name="____________________________________________________________________________F2" hidden="1">{#N/A,#N/A,FALSE,"Output 2"}</definedName>
    <definedName name="____________________________________________________________________________sad1" localSheetId="34" hidden="1">{#N/A,#N/A,FALSE,"Output 2"}</definedName>
    <definedName name="____________________________________________________________________________sad1" localSheetId="13" hidden="1">{#N/A,#N/A,FALSE,"Output 2"}</definedName>
    <definedName name="____________________________________________________________________________sad1" localSheetId="14" hidden="1">{#N/A,#N/A,FALSE,"Output 2"}</definedName>
    <definedName name="____________________________________________________________________________sad1" localSheetId="15" hidden="1">{#N/A,#N/A,FALSE,"Output 2"}</definedName>
    <definedName name="____________________________________________________________________________sad1" localSheetId="5" hidden="1">{#N/A,#N/A,FALSE,"Output 2"}</definedName>
    <definedName name="____________________________________________________________________________sad1" localSheetId="6" hidden="1">{#N/A,#N/A,FALSE,"Output 2"}</definedName>
    <definedName name="____________________________________________________________________________sad1" localSheetId="7" hidden="1">{#N/A,#N/A,FALSE,"Output 2"}</definedName>
    <definedName name="____________________________________________________________________________sad1" localSheetId="9" hidden="1">{#N/A,#N/A,FALSE,"Output 2"}</definedName>
    <definedName name="____________________________________________________________________________sad1" localSheetId="19" hidden="1">{#N/A,#N/A,FALSE,"Output 2"}</definedName>
    <definedName name="____________________________________________________________________________sad1" localSheetId="22" hidden="1">{#N/A,#N/A,FALSE,"Output 2"}</definedName>
    <definedName name="____________________________________________________________________________sad1" localSheetId="24" hidden="1">{#N/A,#N/A,FALSE,"Output 2"}</definedName>
    <definedName name="____________________________________________________________________________sad1" localSheetId="25" hidden="1">{#N/A,#N/A,FALSE,"Output 2"}</definedName>
    <definedName name="____________________________________________________________________________sad1" localSheetId="26" hidden="1">{#N/A,#N/A,FALSE,"Output 2"}</definedName>
    <definedName name="____________________________________________________________________________sad1" localSheetId="29" hidden="1">{#N/A,#N/A,FALSE,"Output 2"}</definedName>
    <definedName name="____________________________________________________________________________sad1" localSheetId="30" hidden="1">{#N/A,#N/A,FALSE,"Output 2"}</definedName>
    <definedName name="____________________________________________________________________________sad1" localSheetId="31" hidden="1">{#N/A,#N/A,FALSE,"Output 2"}</definedName>
    <definedName name="____________________________________________________________________________sad1" hidden="1">{#N/A,#N/A,FALSE,"Output 2"}</definedName>
    <definedName name="___________________________________________________________________________F2" localSheetId="34" hidden="1">{#N/A,#N/A,FALSE,"Output 2"}</definedName>
    <definedName name="___________________________________________________________________________F2" localSheetId="13" hidden="1">{#N/A,#N/A,FALSE,"Output 2"}</definedName>
    <definedName name="___________________________________________________________________________F2" localSheetId="14" hidden="1">{#N/A,#N/A,FALSE,"Output 2"}</definedName>
    <definedName name="___________________________________________________________________________F2" localSheetId="15" hidden="1">{#N/A,#N/A,FALSE,"Output 2"}</definedName>
    <definedName name="___________________________________________________________________________F2" localSheetId="5" hidden="1">{#N/A,#N/A,FALSE,"Output 2"}</definedName>
    <definedName name="___________________________________________________________________________F2" localSheetId="6" hidden="1">{#N/A,#N/A,FALSE,"Output 2"}</definedName>
    <definedName name="___________________________________________________________________________F2" localSheetId="7" hidden="1">{#N/A,#N/A,FALSE,"Output 2"}</definedName>
    <definedName name="___________________________________________________________________________F2" localSheetId="9" hidden="1">{#N/A,#N/A,FALSE,"Output 2"}</definedName>
    <definedName name="___________________________________________________________________________F2" localSheetId="19" hidden="1">{#N/A,#N/A,FALSE,"Output 2"}</definedName>
    <definedName name="___________________________________________________________________________F2" localSheetId="22" hidden="1">{#N/A,#N/A,FALSE,"Output 2"}</definedName>
    <definedName name="___________________________________________________________________________F2" localSheetId="24" hidden="1">{#N/A,#N/A,FALSE,"Output 2"}</definedName>
    <definedName name="___________________________________________________________________________F2" localSheetId="25" hidden="1">{#N/A,#N/A,FALSE,"Output 2"}</definedName>
    <definedName name="___________________________________________________________________________F2" localSheetId="26" hidden="1">{#N/A,#N/A,FALSE,"Output 2"}</definedName>
    <definedName name="___________________________________________________________________________F2" localSheetId="29" hidden="1">{#N/A,#N/A,FALSE,"Output 2"}</definedName>
    <definedName name="___________________________________________________________________________F2" localSheetId="30" hidden="1">{#N/A,#N/A,FALSE,"Output 2"}</definedName>
    <definedName name="___________________________________________________________________________F2" localSheetId="31" hidden="1">{#N/A,#N/A,FALSE,"Output 2"}</definedName>
    <definedName name="___________________________________________________________________________F2" hidden="1">{#N/A,#N/A,FALSE,"Output 2"}</definedName>
    <definedName name="___________________________________________________________________________f33" localSheetId="34">[3]!Adv [3]!Re [3]!Export</definedName>
    <definedName name="___________________________________________________________________________f33" localSheetId="15">[0]!Adv [0]!Re [0]!Export</definedName>
    <definedName name="___________________________________________________________________________f33" localSheetId="19">[3]!Adv [3]!Re [3]!Export</definedName>
    <definedName name="___________________________________________________________________________f33" localSheetId="24">[3]!Adv [3]!Re [3]!Export</definedName>
    <definedName name="___________________________________________________________________________f33" localSheetId="25">[3]!Adv [3]!Re [3]!Export</definedName>
    <definedName name="___________________________________________________________________________f33" localSheetId="29">[3]!Adv [3]!Re [3]!Export</definedName>
    <definedName name="___________________________________________________________________________f33" localSheetId="30">[3]!Adv [3]!Re [3]!Export</definedName>
    <definedName name="___________________________________________________________________________f33" localSheetId="31">[3]!Adv [3]!Re [3]!Export</definedName>
    <definedName name="___________________________________________________________________________f33">[3]!Adv [3]!Re [3]!Export</definedName>
    <definedName name="___________________________________________________________________________sad1" localSheetId="34" hidden="1">{#N/A,#N/A,FALSE,"Output 2"}</definedName>
    <definedName name="___________________________________________________________________________sad1" localSheetId="13" hidden="1">{#N/A,#N/A,FALSE,"Output 2"}</definedName>
    <definedName name="___________________________________________________________________________sad1" localSheetId="14" hidden="1">{#N/A,#N/A,FALSE,"Output 2"}</definedName>
    <definedName name="___________________________________________________________________________sad1" localSheetId="15" hidden="1">{#N/A,#N/A,FALSE,"Output 2"}</definedName>
    <definedName name="___________________________________________________________________________sad1" localSheetId="5" hidden="1">{#N/A,#N/A,FALSE,"Output 2"}</definedName>
    <definedName name="___________________________________________________________________________sad1" localSheetId="6" hidden="1">{#N/A,#N/A,FALSE,"Output 2"}</definedName>
    <definedName name="___________________________________________________________________________sad1" localSheetId="7" hidden="1">{#N/A,#N/A,FALSE,"Output 2"}</definedName>
    <definedName name="___________________________________________________________________________sad1" localSheetId="9" hidden="1">{#N/A,#N/A,FALSE,"Output 2"}</definedName>
    <definedName name="___________________________________________________________________________sad1" localSheetId="19" hidden="1">{#N/A,#N/A,FALSE,"Output 2"}</definedName>
    <definedName name="___________________________________________________________________________sad1" localSheetId="22" hidden="1">{#N/A,#N/A,FALSE,"Output 2"}</definedName>
    <definedName name="___________________________________________________________________________sad1" localSheetId="24" hidden="1">{#N/A,#N/A,FALSE,"Output 2"}</definedName>
    <definedName name="___________________________________________________________________________sad1" localSheetId="25" hidden="1">{#N/A,#N/A,FALSE,"Output 2"}</definedName>
    <definedName name="___________________________________________________________________________sad1" localSheetId="26" hidden="1">{#N/A,#N/A,FALSE,"Output 2"}</definedName>
    <definedName name="___________________________________________________________________________sad1" localSheetId="29" hidden="1">{#N/A,#N/A,FALSE,"Output 2"}</definedName>
    <definedName name="___________________________________________________________________________sad1" localSheetId="30" hidden="1">{#N/A,#N/A,FALSE,"Output 2"}</definedName>
    <definedName name="___________________________________________________________________________sad1" localSheetId="31" hidden="1">{#N/A,#N/A,FALSE,"Output 2"}</definedName>
    <definedName name="___________________________________________________________________________sad1" hidden="1">{#N/A,#N/A,FALSE,"Output 2"}</definedName>
    <definedName name="__________________________________________________________________________F2" localSheetId="34" hidden="1">{#N/A,#N/A,FALSE,"Output 2"}</definedName>
    <definedName name="__________________________________________________________________________F2" localSheetId="13" hidden="1">{#N/A,#N/A,FALSE,"Output 2"}</definedName>
    <definedName name="__________________________________________________________________________F2" localSheetId="14" hidden="1">{#N/A,#N/A,FALSE,"Output 2"}</definedName>
    <definedName name="__________________________________________________________________________F2" localSheetId="15" hidden="1">{#N/A,#N/A,FALSE,"Output 2"}</definedName>
    <definedName name="__________________________________________________________________________F2" localSheetId="5" hidden="1">{#N/A,#N/A,FALSE,"Output 2"}</definedName>
    <definedName name="__________________________________________________________________________F2" localSheetId="6" hidden="1">{#N/A,#N/A,FALSE,"Output 2"}</definedName>
    <definedName name="__________________________________________________________________________F2" localSheetId="7" hidden="1">{#N/A,#N/A,FALSE,"Output 2"}</definedName>
    <definedName name="__________________________________________________________________________F2" localSheetId="9" hidden="1">{#N/A,#N/A,FALSE,"Output 2"}</definedName>
    <definedName name="__________________________________________________________________________F2" localSheetId="19" hidden="1">{#N/A,#N/A,FALSE,"Output 2"}</definedName>
    <definedName name="__________________________________________________________________________F2" localSheetId="22" hidden="1">{#N/A,#N/A,FALSE,"Output 2"}</definedName>
    <definedName name="__________________________________________________________________________F2" localSheetId="24" hidden="1">{#N/A,#N/A,FALSE,"Output 2"}</definedName>
    <definedName name="__________________________________________________________________________F2" localSheetId="25" hidden="1">{#N/A,#N/A,FALSE,"Output 2"}</definedName>
    <definedName name="__________________________________________________________________________F2" localSheetId="26" hidden="1">{#N/A,#N/A,FALSE,"Output 2"}</definedName>
    <definedName name="__________________________________________________________________________F2" localSheetId="29" hidden="1">{#N/A,#N/A,FALSE,"Output 2"}</definedName>
    <definedName name="__________________________________________________________________________F2" localSheetId="30" hidden="1">{#N/A,#N/A,FALSE,"Output 2"}</definedName>
    <definedName name="__________________________________________________________________________F2" localSheetId="31" hidden="1">{#N/A,#N/A,FALSE,"Output 2"}</definedName>
    <definedName name="__________________________________________________________________________F2" hidden="1">{#N/A,#N/A,FALSE,"Output 2"}</definedName>
    <definedName name="__________________________________________________________________________f33" localSheetId="34">[3]!Adv [3]!Re [3]!Export</definedName>
    <definedName name="__________________________________________________________________________f33" localSheetId="15">[0]!Adv [0]!Re [0]!Export</definedName>
    <definedName name="__________________________________________________________________________f33" localSheetId="19">[3]!Adv [3]!Re [3]!Export</definedName>
    <definedName name="__________________________________________________________________________f33" localSheetId="24">[3]!Adv [3]!Re [3]!Export</definedName>
    <definedName name="__________________________________________________________________________f33" localSheetId="25">[3]!Adv [3]!Re [3]!Export</definedName>
    <definedName name="__________________________________________________________________________f33" localSheetId="29">[3]!Adv [3]!Re [3]!Export</definedName>
    <definedName name="__________________________________________________________________________f33" localSheetId="30">[3]!Adv [3]!Re [3]!Export</definedName>
    <definedName name="__________________________________________________________________________f33" localSheetId="31">[3]!Adv [3]!Re [3]!Export</definedName>
    <definedName name="__________________________________________________________________________f33">[3]!Adv [3]!Re [3]!Export</definedName>
    <definedName name="__________________________________________________________________________sad1" localSheetId="34" hidden="1">{#N/A,#N/A,FALSE,"Output 2"}</definedName>
    <definedName name="__________________________________________________________________________sad1" localSheetId="13" hidden="1">{#N/A,#N/A,FALSE,"Output 2"}</definedName>
    <definedName name="__________________________________________________________________________sad1" localSheetId="14" hidden="1">{#N/A,#N/A,FALSE,"Output 2"}</definedName>
    <definedName name="__________________________________________________________________________sad1" localSheetId="15" hidden="1">{#N/A,#N/A,FALSE,"Output 2"}</definedName>
    <definedName name="__________________________________________________________________________sad1" localSheetId="5" hidden="1">{#N/A,#N/A,FALSE,"Output 2"}</definedName>
    <definedName name="__________________________________________________________________________sad1" localSheetId="6" hidden="1">{#N/A,#N/A,FALSE,"Output 2"}</definedName>
    <definedName name="__________________________________________________________________________sad1" localSheetId="7" hidden="1">{#N/A,#N/A,FALSE,"Output 2"}</definedName>
    <definedName name="__________________________________________________________________________sad1" localSheetId="9" hidden="1">{#N/A,#N/A,FALSE,"Output 2"}</definedName>
    <definedName name="__________________________________________________________________________sad1" localSheetId="19" hidden="1">{#N/A,#N/A,FALSE,"Output 2"}</definedName>
    <definedName name="__________________________________________________________________________sad1" localSheetId="22" hidden="1">{#N/A,#N/A,FALSE,"Output 2"}</definedName>
    <definedName name="__________________________________________________________________________sad1" localSheetId="24" hidden="1">{#N/A,#N/A,FALSE,"Output 2"}</definedName>
    <definedName name="__________________________________________________________________________sad1" localSheetId="25" hidden="1">{#N/A,#N/A,FALSE,"Output 2"}</definedName>
    <definedName name="__________________________________________________________________________sad1" localSheetId="26" hidden="1">{#N/A,#N/A,FALSE,"Output 2"}</definedName>
    <definedName name="__________________________________________________________________________sad1" localSheetId="29" hidden="1">{#N/A,#N/A,FALSE,"Output 2"}</definedName>
    <definedName name="__________________________________________________________________________sad1" localSheetId="30" hidden="1">{#N/A,#N/A,FALSE,"Output 2"}</definedName>
    <definedName name="__________________________________________________________________________sad1" localSheetId="31" hidden="1">{#N/A,#N/A,FALSE,"Output 2"}</definedName>
    <definedName name="__________________________________________________________________________sad1" hidden="1">{#N/A,#N/A,FALSE,"Output 2"}</definedName>
    <definedName name="_________________________________________________________________________AR06" localSheetId="34" hidden="1">{#N/A,#N/A,FALSE,"Output 1"}</definedName>
    <definedName name="_________________________________________________________________________AR06" localSheetId="13" hidden="1">{#N/A,#N/A,FALSE,"Output 1"}</definedName>
    <definedName name="_________________________________________________________________________AR06" localSheetId="14" hidden="1">{#N/A,#N/A,FALSE,"Output 1"}</definedName>
    <definedName name="_________________________________________________________________________AR06" localSheetId="15" hidden="1">{#N/A,#N/A,FALSE,"Output 1"}</definedName>
    <definedName name="_________________________________________________________________________AR06" localSheetId="5" hidden="1">{#N/A,#N/A,FALSE,"Output 1"}</definedName>
    <definedName name="_________________________________________________________________________AR06" localSheetId="6" hidden="1">{#N/A,#N/A,FALSE,"Output 1"}</definedName>
    <definedName name="_________________________________________________________________________AR06" localSheetId="7" hidden="1">{#N/A,#N/A,FALSE,"Output 1"}</definedName>
    <definedName name="_________________________________________________________________________AR06" localSheetId="9" hidden="1">{#N/A,#N/A,FALSE,"Output 1"}</definedName>
    <definedName name="_________________________________________________________________________AR06" localSheetId="19" hidden="1">{#N/A,#N/A,FALSE,"Output 1"}</definedName>
    <definedName name="_________________________________________________________________________AR06" localSheetId="22" hidden="1">{#N/A,#N/A,FALSE,"Output 1"}</definedName>
    <definedName name="_________________________________________________________________________AR06" localSheetId="24" hidden="1">{#N/A,#N/A,FALSE,"Output 1"}</definedName>
    <definedName name="_________________________________________________________________________AR06" localSheetId="25" hidden="1">{#N/A,#N/A,FALSE,"Output 1"}</definedName>
    <definedName name="_________________________________________________________________________AR06" localSheetId="26" hidden="1">{#N/A,#N/A,FALSE,"Output 1"}</definedName>
    <definedName name="_________________________________________________________________________AR06" localSheetId="29" hidden="1">{#N/A,#N/A,FALSE,"Output 1"}</definedName>
    <definedName name="_________________________________________________________________________AR06" localSheetId="30" hidden="1">{#N/A,#N/A,FALSE,"Output 1"}</definedName>
    <definedName name="_________________________________________________________________________AR06" localSheetId="31" hidden="1">{#N/A,#N/A,FALSE,"Output 1"}</definedName>
    <definedName name="_________________________________________________________________________AR06" hidden="1">{#N/A,#N/A,FALSE,"Output 1"}</definedName>
    <definedName name="_________________________________________________________________________F2" localSheetId="34" hidden="1">{#N/A,#N/A,FALSE,"Output 2"}</definedName>
    <definedName name="_________________________________________________________________________F2" localSheetId="13" hidden="1">{#N/A,#N/A,FALSE,"Output 2"}</definedName>
    <definedName name="_________________________________________________________________________F2" localSheetId="14" hidden="1">{#N/A,#N/A,FALSE,"Output 2"}</definedName>
    <definedName name="_________________________________________________________________________F2" localSheetId="15" hidden="1">{#N/A,#N/A,FALSE,"Output 2"}</definedName>
    <definedName name="_________________________________________________________________________F2" localSheetId="5" hidden="1">{#N/A,#N/A,FALSE,"Output 2"}</definedName>
    <definedName name="_________________________________________________________________________F2" localSheetId="6" hidden="1">{#N/A,#N/A,FALSE,"Output 2"}</definedName>
    <definedName name="_________________________________________________________________________F2" localSheetId="7" hidden="1">{#N/A,#N/A,FALSE,"Output 2"}</definedName>
    <definedName name="_________________________________________________________________________F2" localSheetId="9" hidden="1">{#N/A,#N/A,FALSE,"Output 2"}</definedName>
    <definedName name="_________________________________________________________________________F2" localSheetId="19" hidden="1">{#N/A,#N/A,FALSE,"Output 2"}</definedName>
    <definedName name="_________________________________________________________________________F2" localSheetId="22" hidden="1">{#N/A,#N/A,FALSE,"Output 2"}</definedName>
    <definedName name="_________________________________________________________________________F2" localSheetId="24" hidden="1">{#N/A,#N/A,FALSE,"Output 2"}</definedName>
    <definedName name="_________________________________________________________________________F2" localSheetId="25" hidden="1">{#N/A,#N/A,FALSE,"Output 2"}</definedName>
    <definedName name="_________________________________________________________________________F2" localSheetId="26" hidden="1">{#N/A,#N/A,FALSE,"Output 2"}</definedName>
    <definedName name="_________________________________________________________________________F2" localSheetId="29" hidden="1">{#N/A,#N/A,FALSE,"Output 2"}</definedName>
    <definedName name="_________________________________________________________________________F2" localSheetId="30" hidden="1">{#N/A,#N/A,FALSE,"Output 2"}</definedName>
    <definedName name="_________________________________________________________________________F2" localSheetId="31" hidden="1">{#N/A,#N/A,FALSE,"Output 2"}</definedName>
    <definedName name="_________________________________________________________________________F2" hidden="1">{#N/A,#N/A,FALSE,"Output 2"}</definedName>
    <definedName name="_________________________________________________________________________f33" localSheetId="34">[3]!Adv [3]!Re [3]!Export</definedName>
    <definedName name="_________________________________________________________________________f33" localSheetId="15">[0]!Adv [0]!Re [0]!Export</definedName>
    <definedName name="_________________________________________________________________________f33" localSheetId="19">[3]!Adv [3]!Re [3]!Export</definedName>
    <definedName name="_________________________________________________________________________f33" localSheetId="24">[3]!Adv [3]!Re [3]!Export</definedName>
    <definedName name="_________________________________________________________________________f33" localSheetId="25">[3]!Adv [3]!Re [3]!Export</definedName>
    <definedName name="_________________________________________________________________________f33" localSheetId="29">[3]!Adv [3]!Re [3]!Export</definedName>
    <definedName name="_________________________________________________________________________f33" localSheetId="30">[3]!Adv [3]!Re [3]!Export</definedName>
    <definedName name="_________________________________________________________________________f33" localSheetId="31">[3]!Adv [3]!Re [3]!Export</definedName>
    <definedName name="_________________________________________________________________________f33">[3]!Adv [3]!Re [3]!Export</definedName>
    <definedName name="_________________________________________________________________________sad1" localSheetId="34" hidden="1">{#N/A,#N/A,FALSE,"Output 2"}</definedName>
    <definedName name="_________________________________________________________________________sad1" localSheetId="13" hidden="1">{#N/A,#N/A,FALSE,"Output 2"}</definedName>
    <definedName name="_________________________________________________________________________sad1" localSheetId="14" hidden="1">{#N/A,#N/A,FALSE,"Output 2"}</definedName>
    <definedName name="_________________________________________________________________________sad1" localSheetId="15" hidden="1">{#N/A,#N/A,FALSE,"Output 2"}</definedName>
    <definedName name="_________________________________________________________________________sad1" localSheetId="5" hidden="1">{#N/A,#N/A,FALSE,"Output 2"}</definedName>
    <definedName name="_________________________________________________________________________sad1" localSheetId="6" hidden="1">{#N/A,#N/A,FALSE,"Output 2"}</definedName>
    <definedName name="_________________________________________________________________________sad1" localSheetId="7" hidden="1">{#N/A,#N/A,FALSE,"Output 2"}</definedName>
    <definedName name="_________________________________________________________________________sad1" localSheetId="9" hidden="1">{#N/A,#N/A,FALSE,"Output 2"}</definedName>
    <definedName name="_________________________________________________________________________sad1" localSheetId="19" hidden="1">{#N/A,#N/A,FALSE,"Output 2"}</definedName>
    <definedName name="_________________________________________________________________________sad1" localSheetId="22" hidden="1">{#N/A,#N/A,FALSE,"Output 2"}</definedName>
    <definedName name="_________________________________________________________________________sad1" localSheetId="24" hidden="1">{#N/A,#N/A,FALSE,"Output 2"}</definedName>
    <definedName name="_________________________________________________________________________sad1" localSheetId="25" hidden="1">{#N/A,#N/A,FALSE,"Output 2"}</definedName>
    <definedName name="_________________________________________________________________________sad1" localSheetId="26" hidden="1">{#N/A,#N/A,FALSE,"Output 2"}</definedName>
    <definedName name="_________________________________________________________________________sad1" localSheetId="29" hidden="1">{#N/A,#N/A,FALSE,"Output 2"}</definedName>
    <definedName name="_________________________________________________________________________sad1" localSheetId="30" hidden="1">{#N/A,#N/A,FALSE,"Output 2"}</definedName>
    <definedName name="_________________________________________________________________________sad1" localSheetId="31" hidden="1">{#N/A,#N/A,FALSE,"Output 2"}</definedName>
    <definedName name="_________________________________________________________________________sad1" hidden="1">{#N/A,#N/A,FALSE,"Output 2"}</definedName>
    <definedName name="_________________________________________________________________________sad2" localSheetId="34" hidden="1">{#N/A,#N/A,FALSE,"Output 2"}</definedName>
    <definedName name="_________________________________________________________________________sad2" localSheetId="13" hidden="1">{#N/A,#N/A,FALSE,"Output 2"}</definedName>
    <definedName name="_________________________________________________________________________sad2" localSheetId="14" hidden="1">{#N/A,#N/A,FALSE,"Output 2"}</definedName>
    <definedName name="_________________________________________________________________________sad2" localSheetId="15" hidden="1">{#N/A,#N/A,FALSE,"Output 2"}</definedName>
    <definedName name="_________________________________________________________________________sad2" localSheetId="5" hidden="1">{#N/A,#N/A,FALSE,"Output 2"}</definedName>
    <definedName name="_________________________________________________________________________sad2" localSheetId="6" hidden="1">{#N/A,#N/A,FALSE,"Output 2"}</definedName>
    <definedName name="_________________________________________________________________________sad2" localSheetId="7" hidden="1">{#N/A,#N/A,FALSE,"Output 2"}</definedName>
    <definedName name="_________________________________________________________________________sad2" localSheetId="9" hidden="1">{#N/A,#N/A,FALSE,"Output 2"}</definedName>
    <definedName name="_________________________________________________________________________sad2" localSheetId="19" hidden="1">{#N/A,#N/A,FALSE,"Output 2"}</definedName>
    <definedName name="_________________________________________________________________________sad2" localSheetId="22" hidden="1">{#N/A,#N/A,FALSE,"Output 2"}</definedName>
    <definedName name="_________________________________________________________________________sad2" localSheetId="24" hidden="1">{#N/A,#N/A,FALSE,"Output 2"}</definedName>
    <definedName name="_________________________________________________________________________sad2" localSheetId="25" hidden="1">{#N/A,#N/A,FALSE,"Output 2"}</definedName>
    <definedName name="_________________________________________________________________________sad2" localSheetId="26" hidden="1">{#N/A,#N/A,FALSE,"Output 2"}</definedName>
    <definedName name="_________________________________________________________________________sad2" localSheetId="29" hidden="1">{#N/A,#N/A,FALSE,"Output 2"}</definedName>
    <definedName name="_________________________________________________________________________sad2" localSheetId="30" hidden="1">{#N/A,#N/A,FALSE,"Output 2"}</definedName>
    <definedName name="_________________________________________________________________________sad2" localSheetId="31" hidden="1">{#N/A,#N/A,FALSE,"Output 2"}</definedName>
    <definedName name="_________________________________________________________________________sad2" hidden="1">{#N/A,#N/A,FALSE,"Output 2"}</definedName>
    <definedName name="________________________________________________________________________Apr01" localSheetId="34">[4]Inv_Rec_Pay_May!#REF!</definedName>
    <definedName name="________________________________________________________________________Apr01" localSheetId="15">#REF!</definedName>
    <definedName name="________________________________________________________________________Apr01" localSheetId="19">[4]Inv_Rec_Pay_May!#REF!</definedName>
    <definedName name="________________________________________________________________________Apr01" localSheetId="24">[4]Inv_Rec_Pay_May!#REF!</definedName>
    <definedName name="________________________________________________________________________Apr01" localSheetId="25">[4]Inv_Rec_Pay_May!#REF!</definedName>
    <definedName name="________________________________________________________________________Apr01" localSheetId="26">[4]Inv_Rec_Pay_May!#REF!</definedName>
    <definedName name="________________________________________________________________________Apr01" localSheetId="29">[4]Inv_Rec_Pay_May!#REF!</definedName>
    <definedName name="________________________________________________________________________Apr01" localSheetId="30">[4]Inv_Rec_Pay_May!#REF!</definedName>
    <definedName name="________________________________________________________________________Apr01" localSheetId="31">[4]Inv_Rec_Pay_May!#REF!</definedName>
    <definedName name="________________________________________________________________________Apr01">[4]Inv_Rec_Pay_May!#REF!</definedName>
    <definedName name="________________________________________________________________________Apr02" localSheetId="34">[4]Inv_Rec_Pay_May!#REF!</definedName>
    <definedName name="________________________________________________________________________Apr02" localSheetId="15">#REF!</definedName>
    <definedName name="________________________________________________________________________Apr02" localSheetId="19">[4]Inv_Rec_Pay_May!#REF!</definedName>
    <definedName name="________________________________________________________________________Apr02" localSheetId="24">[4]Inv_Rec_Pay_May!#REF!</definedName>
    <definedName name="________________________________________________________________________Apr02" localSheetId="25">[4]Inv_Rec_Pay_May!#REF!</definedName>
    <definedName name="________________________________________________________________________Apr02" localSheetId="26">[4]Inv_Rec_Pay_May!#REF!</definedName>
    <definedName name="________________________________________________________________________Apr02" localSheetId="29">[4]Inv_Rec_Pay_May!#REF!</definedName>
    <definedName name="________________________________________________________________________Apr02" localSheetId="30">[4]Inv_Rec_Pay_May!#REF!</definedName>
    <definedName name="________________________________________________________________________Apr02" localSheetId="31">[4]Inv_Rec_Pay_May!#REF!</definedName>
    <definedName name="________________________________________________________________________Apr02">[4]Inv_Rec_Pay_May!#REF!</definedName>
    <definedName name="________________________________________________________________________AR06" localSheetId="34" hidden="1">{#N/A,#N/A,FALSE,"Output 1"}</definedName>
    <definedName name="________________________________________________________________________AR06" localSheetId="13" hidden="1">{#N/A,#N/A,FALSE,"Output 1"}</definedName>
    <definedName name="________________________________________________________________________AR06" localSheetId="14" hidden="1">{#N/A,#N/A,FALSE,"Output 1"}</definedName>
    <definedName name="________________________________________________________________________AR06" localSheetId="15" hidden="1">{#N/A,#N/A,FALSE,"Output 1"}</definedName>
    <definedName name="________________________________________________________________________AR06" localSheetId="5" hidden="1">{#N/A,#N/A,FALSE,"Output 1"}</definedName>
    <definedName name="________________________________________________________________________AR06" localSheetId="6" hidden="1">{#N/A,#N/A,FALSE,"Output 1"}</definedName>
    <definedName name="________________________________________________________________________AR06" localSheetId="7" hidden="1">{#N/A,#N/A,FALSE,"Output 1"}</definedName>
    <definedName name="________________________________________________________________________AR06" localSheetId="9" hidden="1">{#N/A,#N/A,FALSE,"Output 1"}</definedName>
    <definedName name="________________________________________________________________________AR06" localSheetId="19" hidden="1">{#N/A,#N/A,FALSE,"Output 1"}</definedName>
    <definedName name="________________________________________________________________________AR06" localSheetId="22" hidden="1">{#N/A,#N/A,FALSE,"Output 1"}</definedName>
    <definedName name="________________________________________________________________________AR06" localSheetId="24" hidden="1">{#N/A,#N/A,FALSE,"Output 1"}</definedName>
    <definedName name="________________________________________________________________________AR06" localSheetId="25" hidden="1">{#N/A,#N/A,FALSE,"Output 1"}</definedName>
    <definedName name="________________________________________________________________________AR06" localSheetId="26" hidden="1">{#N/A,#N/A,FALSE,"Output 1"}</definedName>
    <definedName name="________________________________________________________________________AR06" localSheetId="29" hidden="1">{#N/A,#N/A,FALSE,"Output 1"}</definedName>
    <definedName name="________________________________________________________________________AR06" localSheetId="30" hidden="1">{#N/A,#N/A,FALSE,"Output 1"}</definedName>
    <definedName name="________________________________________________________________________AR06" localSheetId="31" hidden="1">{#N/A,#N/A,FALSE,"Output 1"}</definedName>
    <definedName name="________________________________________________________________________AR06" hidden="1">{#N/A,#N/A,FALSE,"Output 1"}</definedName>
    <definedName name="________________________________________________________________________F2" localSheetId="34" hidden="1">{#N/A,#N/A,FALSE,"Output 2"}</definedName>
    <definedName name="________________________________________________________________________F2" localSheetId="13" hidden="1">{#N/A,#N/A,FALSE,"Output 2"}</definedName>
    <definedName name="________________________________________________________________________F2" localSheetId="14" hidden="1">{#N/A,#N/A,FALSE,"Output 2"}</definedName>
    <definedName name="________________________________________________________________________F2" localSheetId="15" hidden="1">{#N/A,#N/A,FALSE,"Output 2"}</definedName>
    <definedName name="________________________________________________________________________F2" localSheetId="5" hidden="1">{#N/A,#N/A,FALSE,"Output 2"}</definedName>
    <definedName name="________________________________________________________________________F2" localSheetId="6" hidden="1">{#N/A,#N/A,FALSE,"Output 2"}</definedName>
    <definedName name="________________________________________________________________________F2" localSheetId="7" hidden="1">{#N/A,#N/A,FALSE,"Output 2"}</definedName>
    <definedName name="________________________________________________________________________F2" localSheetId="9" hidden="1">{#N/A,#N/A,FALSE,"Output 2"}</definedName>
    <definedName name="________________________________________________________________________F2" localSheetId="19" hidden="1">{#N/A,#N/A,FALSE,"Output 2"}</definedName>
    <definedName name="________________________________________________________________________F2" localSheetId="22" hidden="1">{#N/A,#N/A,FALSE,"Output 2"}</definedName>
    <definedName name="________________________________________________________________________F2" localSheetId="24" hidden="1">{#N/A,#N/A,FALSE,"Output 2"}</definedName>
    <definedName name="________________________________________________________________________F2" localSheetId="25" hidden="1">{#N/A,#N/A,FALSE,"Output 2"}</definedName>
    <definedName name="________________________________________________________________________F2" localSheetId="26" hidden="1">{#N/A,#N/A,FALSE,"Output 2"}</definedName>
    <definedName name="________________________________________________________________________F2" localSheetId="29" hidden="1">{#N/A,#N/A,FALSE,"Output 2"}</definedName>
    <definedName name="________________________________________________________________________F2" localSheetId="30" hidden="1">{#N/A,#N/A,FALSE,"Output 2"}</definedName>
    <definedName name="________________________________________________________________________F2" localSheetId="31" hidden="1">{#N/A,#N/A,FALSE,"Output 2"}</definedName>
    <definedName name="________________________________________________________________________F2" hidden="1">{#N/A,#N/A,FALSE,"Output 2"}</definedName>
    <definedName name="________________________________________________________________________f33" localSheetId="34">[3]!Adv [3]!Re [3]!Export</definedName>
    <definedName name="________________________________________________________________________f33" localSheetId="15">[0]!Adv [0]!Re [0]!Export</definedName>
    <definedName name="________________________________________________________________________f33" localSheetId="19">[3]!Adv [3]!Re [3]!Export</definedName>
    <definedName name="________________________________________________________________________f33" localSheetId="24">[3]!Adv [3]!Re [3]!Export</definedName>
    <definedName name="________________________________________________________________________f33" localSheetId="25">[3]!Adv [3]!Re [3]!Export</definedName>
    <definedName name="________________________________________________________________________f33" localSheetId="29">[3]!Adv [3]!Re [3]!Export</definedName>
    <definedName name="________________________________________________________________________f33" localSheetId="30">[3]!Adv [3]!Re [3]!Export</definedName>
    <definedName name="________________________________________________________________________f33" localSheetId="31">[3]!Adv [3]!Re [3]!Export</definedName>
    <definedName name="________________________________________________________________________f33">[3]!Adv [3]!Re [3]!Export</definedName>
    <definedName name="________________________________________________________________________sad1" localSheetId="34" hidden="1">{#N/A,#N/A,FALSE,"Output 2"}</definedName>
    <definedName name="________________________________________________________________________sad1" localSheetId="13" hidden="1">{#N/A,#N/A,FALSE,"Output 2"}</definedName>
    <definedName name="________________________________________________________________________sad1" localSheetId="14" hidden="1">{#N/A,#N/A,FALSE,"Output 2"}</definedName>
    <definedName name="________________________________________________________________________sad1" localSheetId="15" hidden="1">{#N/A,#N/A,FALSE,"Output 2"}</definedName>
    <definedName name="________________________________________________________________________sad1" localSheetId="5" hidden="1">{#N/A,#N/A,FALSE,"Output 2"}</definedName>
    <definedName name="________________________________________________________________________sad1" localSheetId="6" hidden="1">{#N/A,#N/A,FALSE,"Output 2"}</definedName>
    <definedName name="________________________________________________________________________sad1" localSheetId="7" hidden="1">{#N/A,#N/A,FALSE,"Output 2"}</definedName>
    <definedName name="________________________________________________________________________sad1" localSheetId="9" hidden="1">{#N/A,#N/A,FALSE,"Output 2"}</definedName>
    <definedName name="________________________________________________________________________sad1" localSheetId="19" hidden="1">{#N/A,#N/A,FALSE,"Output 2"}</definedName>
    <definedName name="________________________________________________________________________sad1" localSheetId="22" hidden="1">{#N/A,#N/A,FALSE,"Output 2"}</definedName>
    <definedName name="________________________________________________________________________sad1" localSheetId="24" hidden="1">{#N/A,#N/A,FALSE,"Output 2"}</definedName>
    <definedName name="________________________________________________________________________sad1" localSheetId="25" hidden="1">{#N/A,#N/A,FALSE,"Output 2"}</definedName>
    <definedName name="________________________________________________________________________sad1" localSheetId="26" hidden="1">{#N/A,#N/A,FALSE,"Output 2"}</definedName>
    <definedName name="________________________________________________________________________sad1" localSheetId="29" hidden="1">{#N/A,#N/A,FALSE,"Output 2"}</definedName>
    <definedName name="________________________________________________________________________sad1" localSheetId="30" hidden="1">{#N/A,#N/A,FALSE,"Output 2"}</definedName>
    <definedName name="________________________________________________________________________sad1" localSheetId="31" hidden="1">{#N/A,#N/A,FALSE,"Output 2"}</definedName>
    <definedName name="________________________________________________________________________sad1" hidden="1">{#N/A,#N/A,FALSE,"Output 2"}</definedName>
    <definedName name="________________________________________________________________________sad2" localSheetId="34" hidden="1">{#N/A,#N/A,FALSE,"Output 2"}</definedName>
    <definedName name="________________________________________________________________________sad2" localSheetId="13" hidden="1">{#N/A,#N/A,FALSE,"Output 2"}</definedName>
    <definedName name="________________________________________________________________________sad2" localSheetId="14" hidden="1">{#N/A,#N/A,FALSE,"Output 2"}</definedName>
    <definedName name="________________________________________________________________________sad2" localSheetId="15" hidden="1">{#N/A,#N/A,FALSE,"Output 2"}</definedName>
    <definedName name="________________________________________________________________________sad2" localSheetId="5" hidden="1">{#N/A,#N/A,FALSE,"Output 2"}</definedName>
    <definedName name="________________________________________________________________________sad2" localSheetId="6" hidden="1">{#N/A,#N/A,FALSE,"Output 2"}</definedName>
    <definedName name="________________________________________________________________________sad2" localSheetId="7" hidden="1">{#N/A,#N/A,FALSE,"Output 2"}</definedName>
    <definedName name="________________________________________________________________________sad2" localSheetId="9" hidden="1">{#N/A,#N/A,FALSE,"Output 2"}</definedName>
    <definedName name="________________________________________________________________________sad2" localSheetId="19" hidden="1">{#N/A,#N/A,FALSE,"Output 2"}</definedName>
    <definedName name="________________________________________________________________________sad2" localSheetId="22" hidden="1">{#N/A,#N/A,FALSE,"Output 2"}</definedName>
    <definedName name="________________________________________________________________________sad2" localSheetId="24" hidden="1">{#N/A,#N/A,FALSE,"Output 2"}</definedName>
    <definedName name="________________________________________________________________________sad2" localSheetId="25" hidden="1">{#N/A,#N/A,FALSE,"Output 2"}</definedName>
    <definedName name="________________________________________________________________________sad2" localSheetId="26" hidden="1">{#N/A,#N/A,FALSE,"Output 2"}</definedName>
    <definedName name="________________________________________________________________________sad2" localSheetId="29" hidden="1">{#N/A,#N/A,FALSE,"Output 2"}</definedName>
    <definedName name="________________________________________________________________________sad2" localSheetId="30" hidden="1">{#N/A,#N/A,FALSE,"Output 2"}</definedName>
    <definedName name="________________________________________________________________________sad2" localSheetId="31" hidden="1">{#N/A,#N/A,FALSE,"Output 2"}</definedName>
    <definedName name="________________________________________________________________________sad2" hidden="1">{#N/A,#N/A,FALSE,"Output 2"}</definedName>
    <definedName name="_______________________________________________________________________Apr01" localSheetId="34">[4]Inv_Rec_Pay_May!#REF!</definedName>
    <definedName name="_______________________________________________________________________Apr01" localSheetId="15">#REF!</definedName>
    <definedName name="_______________________________________________________________________Apr01" localSheetId="19">[4]Inv_Rec_Pay_May!#REF!</definedName>
    <definedName name="_______________________________________________________________________Apr01" localSheetId="24">[4]Inv_Rec_Pay_May!#REF!</definedName>
    <definedName name="_______________________________________________________________________Apr01" localSheetId="25">[4]Inv_Rec_Pay_May!#REF!</definedName>
    <definedName name="_______________________________________________________________________Apr01" localSheetId="26">[4]Inv_Rec_Pay_May!#REF!</definedName>
    <definedName name="_______________________________________________________________________Apr01" localSheetId="29">[4]Inv_Rec_Pay_May!#REF!</definedName>
    <definedName name="_______________________________________________________________________Apr01" localSheetId="30">[4]Inv_Rec_Pay_May!#REF!</definedName>
    <definedName name="_______________________________________________________________________Apr01" localSheetId="31">[4]Inv_Rec_Pay_May!#REF!</definedName>
    <definedName name="_______________________________________________________________________Apr01">[4]Inv_Rec_Pay_May!#REF!</definedName>
    <definedName name="_______________________________________________________________________Apr02" localSheetId="34">[4]Inv_Rec_Pay_May!#REF!</definedName>
    <definedName name="_______________________________________________________________________Apr02" localSheetId="15">#REF!</definedName>
    <definedName name="_______________________________________________________________________Apr02" localSheetId="19">[4]Inv_Rec_Pay_May!#REF!</definedName>
    <definedName name="_______________________________________________________________________Apr02" localSheetId="24">[4]Inv_Rec_Pay_May!#REF!</definedName>
    <definedName name="_______________________________________________________________________Apr02" localSheetId="25">[4]Inv_Rec_Pay_May!#REF!</definedName>
    <definedName name="_______________________________________________________________________Apr02" localSheetId="26">[4]Inv_Rec_Pay_May!#REF!</definedName>
    <definedName name="_______________________________________________________________________Apr02" localSheetId="29">[4]Inv_Rec_Pay_May!#REF!</definedName>
    <definedName name="_______________________________________________________________________Apr02" localSheetId="30">[4]Inv_Rec_Pay_May!#REF!</definedName>
    <definedName name="_______________________________________________________________________Apr02" localSheetId="31">[4]Inv_Rec_Pay_May!#REF!</definedName>
    <definedName name="_______________________________________________________________________Apr02">[4]Inv_Rec_Pay_May!#REF!</definedName>
    <definedName name="_______________________________________________________________________AR06" localSheetId="34" hidden="1">{#N/A,#N/A,FALSE,"Output 1"}</definedName>
    <definedName name="_______________________________________________________________________AR06" localSheetId="13" hidden="1">{#N/A,#N/A,FALSE,"Output 1"}</definedName>
    <definedName name="_______________________________________________________________________AR06" localSheetId="14" hidden="1">{#N/A,#N/A,FALSE,"Output 1"}</definedName>
    <definedName name="_______________________________________________________________________AR06" localSheetId="15" hidden="1">{#N/A,#N/A,FALSE,"Output 1"}</definedName>
    <definedName name="_______________________________________________________________________AR06" localSheetId="5" hidden="1">{#N/A,#N/A,FALSE,"Output 1"}</definedName>
    <definedName name="_______________________________________________________________________AR06" localSheetId="6" hidden="1">{#N/A,#N/A,FALSE,"Output 1"}</definedName>
    <definedName name="_______________________________________________________________________AR06" localSheetId="7" hidden="1">{#N/A,#N/A,FALSE,"Output 1"}</definedName>
    <definedName name="_______________________________________________________________________AR06" localSheetId="9" hidden="1">{#N/A,#N/A,FALSE,"Output 1"}</definedName>
    <definedName name="_______________________________________________________________________AR06" localSheetId="19" hidden="1">{#N/A,#N/A,FALSE,"Output 1"}</definedName>
    <definedName name="_______________________________________________________________________AR06" localSheetId="22" hidden="1">{#N/A,#N/A,FALSE,"Output 1"}</definedName>
    <definedName name="_______________________________________________________________________AR06" localSheetId="24" hidden="1">{#N/A,#N/A,FALSE,"Output 1"}</definedName>
    <definedName name="_______________________________________________________________________AR06" localSheetId="25" hidden="1">{#N/A,#N/A,FALSE,"Output 1"}</definedName>
    <definedName name="_______________________________________________________________________AR06" localSheetId="26" hidden="1">{#N/A,#N/A,FALSE,"Output 1"}</definedName>
    <definedName name="_______________________________________________________________________AR06" localSheetId="29" hidden="1">{#N/A,#N/A,FALSE,"Output 1"}</definedName>
    <definedName name="_______________________________________________________________________AR06" localSheetId="30" hidden="1">{#N/A,#N/A,FALSE,"Output 1"}</definedName>
    <definedName name="_______________________________________________________________________AR06" localSheetId="31" hidden="1">{#N/A,#N/A,FALSE,"Output 1"}</definedName>
    <definedName name="_______________________________________________________________________AR06" hidden="1">{#N/A,#N/A,FALSE,"Output 1"}</definedName>
    <definedName name="_______________________________________________________________________F2" localSheetId="34" hidden="1">{#N/A,#N/A,FALSE,"Output 2"}</definedName>
    <definedName name="_______________________________________________________________________F2" localSheetId="13" hidden="1">{#N/A,#N/A,FALSE,"Output 2"}</definedName>
    <definedName name="_______________________________________________________________________F2" localSheetId="14" hidden="1">{#N/A,#N/A,FALSE,"Output 2"}</definedName>
    <definedName name="_______________________________________________________________________F2" localSheetId="15" hidden="1">{#N/A,#N/A,FALSE,"Output 2"}</definedName>
    <definedName name="_______________________________________________________________________F2" localSheetId="5" hidden="1">{#N/A,#N/A,FALSE,"Output 2"}</definedName>
    <definedName name="_______________________________________________________________________F2" localSheetId="6" hidden="1">{#N/A,#N/A,FALSE,"Output 2"}</definedName>
    <definedName name="_______________________________________________________________________F2" localSheetId="7" hidden="1">{#N/A,#N/A,FALSE,"Output 2"}</definedName>
    <definedName name="_______________________________________________________________________F2" localSheetId="9" hidden="1">{#N/A,#N/A,FALSE,"Output 2"}</definedName>
    <definedName name="_______________________________________________________________________F2" localSheetId="19" hidden="1">{#N/A,#N/A,FALSE,"Output 2"}</definedName>
    <definedName name="_______________________________________________________________________F2" localSheetId="22" hidden="1">{#N/A,#N/A,FALSE,"Output 2"}</definedName>
    <definedName name="_______________________________________________________________________F2" localSheetId="24" hidden="1">{#N/A,#N/A,FALSE,"Output 2"}</definedName>
    <definedName name="_______________________________________________________________________F2" localSheetId="25" hidden="1">{#N/A,#N/A,FALSE,"Output 2"}</definedName>
    <definedName name="_______________________________________________________________________F2" localSheetId="26" hidden="1">{#N/A,#N/A,FALSE,"Output 2"}</definedName>
    <definedName name="_______________________________________________________________________F2" localSheetId="29" hidden="1">{#N/A,#N/A,FALSE,"Output 2"}</definedName>
    <definedName name="_______________________________________________________________________F2" localSheetId="30" hidden="1">{#N/A,#N/A,FALSE,"Output 2"}</definedName>
    <definedName name="_______________________________________________________________________F2" localSheetId="31" hidden="1">{#N/A,#N/A,FALSE,"Output 2"}</definedName>
    <definedName name="_______________________________________________________________________F2" hidden="1">{#N/A,#N/A,FALSE,"Output 2"}</definedName>
    <definedName name="_______________________________________________________________________f33" localSheetId="34">[3]!Adv [3]!Re [3]!Export</definedName>
    <definedName name="_______________________________________________________________________f33" localSheetId="15">[0]!Adv [0]!Re [0]!Export</definedName>
    <definedName name="_______________________________________________________________________f33" localSheetId="19">[3]!Adv [3]!Re [3]!Export</definedName>
    <definedName name="_______________________________________________________________________f33" localSheetId="24">[3]!Adv [3]!Re [3]!Export</definedName>
    <definedName name="_______________________________________________________________________f33" localSheetId="25">[3]!Adv [3]!Re [3]!Export</definedName>
    <definedName name="_______________________________________________________________________f33" localSheetId="29">[3]!Adv [3]!Re [3]!Export</definedName>
    <definedName name="_______________________________________________________________________f33" localSheetId="30">[3]!Adv [3]!Re [3]!Export</definedName>
    <definedName name="_______________________________________________________________________f33" localSheetId="31">[3]!Adv [3]!Re [3]!Export</definedName>
    <definedName name="_______________________________________________________________________f33">[3]!Adv [3]!Re [3]!Export</definedName>
    <definedName name="_______________________________________________________________________sad1" localSheetId="34" hidden="1">{#N/A,#N/A,FALSE,"Output 2"}</definedName>
    <definedName name="_______________________________________________________________________sad1" localSheetId="13" hidden="1">{#N/A,#N/A,FALSE,"Output 2"}</definedName>
    <definedName name="_______________________________________________________________________sad1" localSheetId="14" hidden="1">{#N/A,#N/A,FALSE,"Output 2"}</definedName>
    <definedName name="_______________________________________________________________________sad1" localSheetId="15" hidden="1">{#N/A,#N/A,FALSE,"Output 2"}</definedName>
    <definedName name="_______________________________________________________________________sad1" localSheetId="5" hidden="1">{#N/A,#N/A,FALSE,"Output 2"}</definedName>
    <definedName name="_______________________________________________________________________sad1" localSheetId="6" hidden="1">{#N/A,#N/A,FALSE,"Output 2"}</definedName>
    <definedName name="_______________________________________________________________________sad1" localSheetId="7" hidden="1">{#N/A,#N/A,FALSE,"Output 2"}</definedName>
    <definedName name="_______________________________________________________________________sad1" localSheetId="9" hidden="1">{#N/A,#N/A,FALSE,"Output 2"}</definedName>
    <definedName name="_______________________________________________________________________sad1" localSheetId="19" hidden="1">{#N/A,#N/A,FALSE,"Output 2"}</definedName>
    <definedName name="_______________________________________________________________________sad1" localSheetId="22" hidden="1">{#N/A,#N/A,FALSE,"Output 2"}</definedName>
    <definedName name="_______________________________________________________________________sad1" localSheetId="24" hidden="1">{#N/A,#N/A,FALSE,"Output 2"}</definedName>
    <definedName name="_______________________________________________________________________sad1" localSheetId="25" hidden="1">{#N/A,#N/A,FALSE,"Output 2"}</definedName>
    <definedName name="_______________________________________________________________________sad1" localSheetId="26" hidden="1">{#N/A,#N/A,FALSE,"Output 2"}</definedName>
    <definedName name="_______________________________________________________________________sad1" localSheetId="29" hidden="1">{#N/A,#N/A,FALSE,"Output 2"}</definedName>
    <definedName name="_______________________________________________________________________sad1" localSheetId="30" hidden="1">{#N/A,#N/A,FALSE,"Output 2"}</definedName>
    <definedName name="_______________________________________________________________________sad1" localSheetId="31" hidden="1">{#N/A,#N/A,FALSE,"Output 2"}</definedName>
    <definedName name="_______________________________________________________________________sad1" hidden="1">{#N/A,#N/A,FALSE,"Output 2"}</definedName>
    <definedName name="_______________________________________________________________________sad2" localSheetId="34" hidden="1">{#N/A,#N/A,FALSE,"Output 2"}</definedName>
    <definedName name="_______________________________________________________________________sad2" localSheetId="13" hidden="1">{#N/A,#N/A,FALSE,"Output 2"}</definedName>
    <definedName name="_______________________________________________________________________sad2" localSheetId="14" hidden="1">{#N/A,#N/A,FALSE,"Output 2"}</definedName>
    <definedName name="_______________________________________________________________________sad2" localSheetId="15" hidden="1">{#N/A,#N/A,FALSE,"Output 2"}</definedName>
    <definedName name="_______________________________________________________________________sad2" localSheetId="5" hidden="1">{#N/A,#N/A,FALSE,"Output 2"}</definedName>
    <definedName name="_______________________________________________________________________sad2" localSheetId="6" hidden="1">{#N/A,#N/A,FALSE,"Output 2"}</definedName>
    <definedName name="_______________________________________________________________________sad2" localSheetId="7" hidden="1">{#N/A,#N/A,FALSE,"Output 2"}</definedName>
    <definedName name="_______________________________________________________________________sad2" localSheetId="9" hidden="1">{#N/A,#N/A,FALSE,"Output 2"}</definedName>
    <definedName name="_______________________________________________________________________sad2" localSheetId="19" hidden="1">{#N/A,#N/A,FALSE,"Output 2"}</definedName>
    <definedName name="_______________________________________________________________________sad2" localSheetId="22" hidden="1">{#N/A,#N/A,FALSE,"Output 2"}</definedName>
    <definedName name="_______________________________________________________________________sad2" localSheetId="24" hidden="1">{#N/A,#N/A,FALSE,"Output 2"}</definedName>
    <definedName name="_______________________________________________________________________sad2" localSheetId="25" hidden="1">{#N/A,#N/A,FALSE,"Output 2"}</definedName>
    <definedName name="_______________________________________________________________________sad2" localSheetId="26" hidden="1">{#N/A,#N/A,FALSE,"Output 2"}</definedName>
    <definedName name="_______________________________________________________________________sad2" localSheetId="29" hidden="1">{#N/A,#N/A,FALSE,"Output 2"}</definedName>
    <definedName name="_______________________________________________________________________sad2" localSheetId="30" hidden="1">{#N/A,#N/A,FALSE,"Output 2"}</definedName>
    <definedName name="_______________________________________________________________________sad2" localSheetId="31" hidden="1">{#N/A,#N/A,FALSE,"Output 2"}</definedName>
    <definedName name="_______________________________________________________________________sad2" hidden="1">{#N/A,#N/A,FALSE,"Output 2"}</definedName>
    <definedName name="______________________________________________________________________AR06" localSheetId="34" hidden="1">{#N/A,#N/A,FALSE,"Output 1"}</definedName>
    <definedName name="______________________________________________________________________AR06" localSheetId="13" hidden="1">{#N/A,#N/A,FALSE,"Output 1"}</definedName>
    <definedName name="______________________________________________________________________AR06" localSheetId="14" hidden="1">{#N/A,#N/A,FALSE,"Output 1"}</definedName>
    <definedName name="______________________________________________________________________AR06" localSheetId="15" hidden="1">{#N/A,#N/A,FALSE,"Output 1"}</definedName>
    <definedName name="______________________________________________________________________AR06" localSheetId="5" hidden="1">{#N/A,#N/A,FALSE,"Output 1"}</definedName>
    <definedName name="______________________________________________________________________AR06" localSheetId="6" hidden="1">{#N/A,#N/A,FALSE,"Output 1"}</definedName>
    <definedName name="______________________________________________________________________AR06" localSheetId="7" hidden="1">{#N/A,#N/A,FALSE,"Output 1"}</definedName>
    <definedName name="______________________________________________________________________AR06" localSheetId="9" hidden="1">{#N/A,#N/A,FALSE,"Output 1"}</definedName>
    <definedName name="______________________________________________________________________AR06" localSheetId="19" hidden="1">{#N/A,#N/A,FALSE,"Output 1"}</definedName>
    <definedName name="______________________________________________________________________AR06" localSheetId="22" hidden="1">{#N/A,#N/A,FALSE,"Output 1"}</definedName>
    <definedName name="______________________________________________________________________AR06" localSheetId="24" hidden="1">{#N/A,#N/A,FALSE,"Output 1"}</definedName>
    <definedName name="______________________________________________________________________AR06" localSheetId="25" hidden="1">{#N/A,#N/A,FALSE,"Output 1"}</definedName>
    <definedName name="______________________________________________________________________AR06" localSheetId="26" hidden="1">{#N/A,#N/A,FALSE,"Output 1"}</definedName>
    <definedName name="______________________________________________________________________AR06" localSheetId="29" hidden="1">{#N/A,#N/A,FALSE,"Output 1"}</definedName>
    <definedName name="______________________________________________________________________AR06" localSheetId="30" hidden="1">{#N/A,#N/A,FALSE,"Output 1"}</definedName>
    <definedName name="______________________________________________________________________AR06" localSheetId="31" hidden="1">{#N/A,#N/A,FALSE,"Output 1"}</definedName>
    <definedName name="______________________________________________________________________AR06" hidden="1">{#N/A,#N/A,FALSE,"Output 1"}</definedName>
    <definedName name="______________________________________________________________________F2" localSheetId="34" hidden="1">{#N/A,#N/A,FALSE,"Output 2"}</definedName>
    <definedName name="______________________________________________________________________F2" localSheetId="13" hidden="1">{#N/A,#N/A,FALSE,"Output 2"}</definedName>
    <definedName name="______________________________________________________________________F2" localSheetId="14" hidden="1">{#N/A,#N/A,FALSE,"Output 2"}</definedName>
    <definedName name="______________________________________________________________________F2" localSheetId="15" hidden="1">{#N/A,#N/A,FALSE,"Output 2"}</definedName>
    <definedName name="______________________________________________________________________F2" localSheetId="5" hidden="1">{#N/A,#N/A,FALSE,"Output 2"}</definedName>
    <definedName name="______________________________________________________________________F2" localSheetId="6" hidden="1">{#N/A,#N/A,FALSE,"Output 2"}</definedName>
    <definedName name="______________________________________________________________________F2" localSheetId="7" hidden="1">{#N/A,#N/A,FALSE,"Output 2"}</definedName>
    <definedName name="______________________________________________________________________F2" localSheetId="9" hidden="1">{#N/A,#N/A,FALSE,"Output 2"}</definedName>
    <definedName name="______________________________________________________________________F2" localSheetId="19" hidden="1">{#N/A,#N/A,FALSE,"Output 2"}</definedName>
    <definedName name="______________________________________________________________________F2" localSheetId="22" hidden="1">{#N/A,#N/A,FALSE,"Output 2"}</definedName>
    <definedName name="______________________________________________________________________F2" localSheetId="24" hidden="1">{#N/A,#N/A,FALSE,"Output 2"}</definedName>
    <definedName name="______________________________________________________________________F2" localSheetId="25" hidden="1">{#N/A,#N/A,FALSE,"Output 2"}</definedName>
    <definedName name="______________________________________________________________________F2" localSheetId="26" hidden="1">{#N/A,#N/A,FALSE,"Output 2"}</definedName>
    <definedName name="______________________________________________________________________F2" localSheetId="29" hidden="1">{#N/A,#N/A,FALSE,"Output 2"}</definedName>
    <definedName name="______________________________________________________________________F2" localSheetId="30" hidden="1">{#N/A,#N/A,FALSE,"Output 2"}</definedName>
    <definedName name="______________________________________________________________________F2" localSheetId="31" hidden="1">{#N/A,#N/A,FALSE,"Output 2"}</definedName>
    <definedName name="______________________________________________________________________F2" hidden="1">{#N/A,#N/A,FALSE,"Output 2"}</definedName>
    <definedName name="______________________________________________________________________f33" localSheetId="34">[3]!Adv [3]!Re [3]!Export</definedName>
    <definedName name="______________________________________________________________________f33" localSheetId="15">[0]!Adv [0]!Re [0]!Export</definedName>
    <definedName name="______________________________________________________________________f33" localSheetId="19">[3]!Adv [3]!Re [3]!Export</definedName>
    <definedName name="______________________________________________________________________f33" localSheetId="24">[3]!Adv [3]!Re [3]!Export</definedName>
    <definedName name="______________________________________________________________________f33" localSheetId="25">[3]!Adv [3]!Re [3]!Export</definedName>
    <definedName name="______________________________________________________________________f33" localSheetId="29">[3]!Adv [3]!Re [3]!Export</definedName>
    <definedName name="______________________________________________________________________f33" localSheetId="30">[3]!Adv [3]!Re [3]!Export</definedName>
    <definedName name="______________________________________________________________________f33" localSheetId="31">[3]!Adv [3]!Re [3]!Export</definedName>
    <definedName name="______________________________________________________________________f33">[3]!Adv [3]!Re [3]!Export</definedName>
    <definedName name="______________________________________________________________________sad1" localSheetId="34" hidden="1">{#N/A,#N/A,FALSE,"Output 2"}</definedName>
    <definedName name="______________________________________________________________________sad1" localSheetId="13" hidden="1">{#N/A,#N/A,FALSE,"Output 2"}</definedName>
    <definedName name="______________________________________________________________________sad1" localSheetId="14" hidden="1">{#N/A,#N/A,FALSE,"Output 2"}</definedName>
    <definedName name="______________________________________________________________________sad1" localSheetId="15" hidden="1">{#N/A,#N/A,FALSE,"Output 2"}</definedName>
    <definedName name="______________________________________________________________________sad1" localSheetId="5" hidden="1">{#N/A,#N/A,FALSE,"Output 2"}</definedName>
    <definedName name="______________________________________________________________________sad1" localSheetId="6" hidden="1">{#N/A,#N/A,FALSE,"Output 2"}</definedName>
    <definedName name="______________________________________________________________________sad1" localSheetId="7" hidden="1">{#N/A,#N/A,FALSE,"Output 2"}</definedName>
    <definedName name="______________________________________________________________________sad1" localSheetId="9" hidden="1">{#N/A,#N/A,FALSE,"Output 2"}</definedName>
    <definedName name="______________________________________________________________________sad1" localSheetId="19" hidden="1">{#N/A,#N/A,FALSE,"Output 2"}</definedName>
    <definedName name="______________________________________________________________________sad1" localSheetId="22" hidden="1">{#N/A,#N/A,FALSE,"Output 2"}</definedName>
    <definedName name="______________________________________________________________________sad1" localSheetId="24" hidden="1">{#N/A,#N/A,FALSE,"Output 2"}</definedName>
    <definedName name="______________________________________________________________________sad1" localSheetId="25" hidden="1">{#N/A,#N/A,FALSE,"Output 2"}</definedName>
    <definedName name="______________________________________________________________________sad1" localSheetId="26" hidden="1">{#N/A,#N/A,FALSE,"Output 2"}</definedName>
    <definedName name="______________________________________________________________________sad1" localSheetId="29" hidden="1">{#N/A,#N/A,FALSE,"Output 2"}</definedName>
    <definedName name="______________________________________________________________________sad1" localSheetId="30" hidden="1">{#N/A,#N/A,FALSE,"Output 2"}</definedName>
    <definedName name="______________________________________________________________________sad1" localSheetId="31" hidden="1">{#N/A,#N/A,FALSE,"Output 2"}</definedName>
    <definedName name="______________________________________________________________________sad1" hidden="1">{#N/A,#N/A,FALSE,"Output 2"}</definedName>
    <definedName name="______________________________________________________________________sad2" localSheetId="34" hidden="1">{#N/A,#N/A,FALSE,"Output 2"}</definedName>
    <definedName name="______________________________________________________________________sad2" localSheetId="13" hidden="1">{#N/A,#N/A,FALSE,"Output 2"}</definedName>
    <definedName name="______________________________________________________________________sad2" localSheetId="14" hidden="1">{#N/A,#N/A,FALSE,"Output 2"}</definedName>
    <definedName name="______________________________________________________________________sad2" localSheetId="15" hidden="1">{#N/A,#N/A,FALSE,"Output 2"}</definedName>
    <definedName name="______________________________________________________________________sad2" localSheetId="5" hidden="1">{#N/A,#N/A,FALSE,"Output 2"}</definedName>
    <definedName name="______________________________________________________________________sad2" localSheetId="6" hidden="1">{#N/A,#N/A,FALSE,"Output 2"}</definedName>
    <definedName name="______________________________________________________________________sad2" localSheetId="7" hidden="1">{#N/A,#N/A,FALSE,"Output 2"}</definedName>
    <definedName name="______________________________________________________________________sad2" localSheetId="9" hidden="1">{#N/A,#N/A,FALSE,"Output 2"}</definedName>
    <definedName name="______________________________________________________________________sad2" localSheetId="19" hidden="1">{#N/A,#N/A,FALSE,"Output 2"}</definedName>
    <definedName name="______________________________________________________________________sad2" localSheetId="22" hidden="1">{#N/A,#N/A,FALSE,"Output 2"}</definedName>
    <definedName name="______________________________________________________________________sad2" localSheetId="24" hidden="1">{#N/A,#N/A,FALSE,"Output 2"}</definedName>
    <definedName name="______________________________________________________________________sad2" localSheetId="25" hidden="1">{#N/A,#N/A,FALSE,"Output 2"}</definedName>
    <definedName name="______________________________________________________________________sad2" localSheetId="26" hidden="1">{#N/A,#N/A,FALSE,"Output 2"}</definedName>
    <definedName name="______________________________________________________________________sad2" localSheetId="29" hidden="1">{#N/A,#N/A,FALSE,"Output 2"}</definedName>
    <definedName name="______________________________________________________________________sad2" localSheetId="30" hidden="1">{#N/A,#N/A,FALSE,"Output 2"}</definedName>
    <definedName name="______________________________________________________________________sad2" localSheetId="31" hidden="1">{#N/A,#N/A,FALSE,"Output 2"}</definedName>
    <definedName name="______________________________________________________________________sad2" hidden="1">{#N/A,#N/A,FALSE,"Output 2"}</definedName>
    <definedName name="______________________________________________________________________WPI3" localSheetId="15">#REF!</definedName>
    <definedName name="______________________________________________________________________WPI3" localSheetId="19">#REF!</definedName>
    <definedName name="______________________________________________________________________WPI3" localSheetId="24">#REF!</definedName>
    <definedName name="______________________________________________________________________WPI3" localSheetId="25">#REF!</definedName>
    <definedName name="______________________________________________________________________WPI3" localSheetId="26">#REF!</definedName>
    <definedName name="______________________________________________________________________WPI3" localSheetId="29">#REF!</definedName>
    <definedName name="______________________________________________________________________WPI3" localSheetId="30">#REF!</definedName>
    <definedName name="______________________________________________________________________WPI3" localSheetId="31">#REF!</definedName>
    <definedName name="______________________________________________________________________WPI3">#REF!</definedName>
    <definedName name="_____________________________________________________________________AR06" localSheetId="34" hidden="1">{#N/A,#N/A,FALSE,"Output 1"}</definedName>
    <definedName name="_____________________________________________________________________AR06" localSheetId="13" hidden="1">{#N/A,#N/A,FALSE,"Output 1"}</definedName>
    <definedName name="_____________________________________________________________________AR06" localSheetId="14" hidden="1">{#N/A,#N/A,FALSE,"Output 1"}</definedName>
    <definedName name="_____________________________________________________________________AR06" localSheetId="15" hidden="1">{#N/A,#N/A,FALSE,"Output 1"}</definedName>
    <definedName name="_____________________________________________________________________AR06" localSheetId="5" hidden="1">{#N/A,#N/A,FALSE,"Output 1"}</definedName>
    <definedName name="_____________________________________________________________________AR06" localSheetId="6" hidden="1">{#N/A,#N/A,FALSE,"Output 1"}</definedName>
    <definedName name="_____________________________________________________________________AR06" localSheetId="7" hidden="1">{#N/A,#N/A,FALSE,"Output 1"}</definedName>
    <definedName name="_____________________________________________________________________AR06" localSheetId="9" hidden="1">{#N/A,#N/A,FALSE,"Output 1"}</definedName>
    <definedName name="_____________________________________________________________________AR06" localSheetId="19" hidden="1">{#N/A,#N/A,FALSE,"Output 1"}</definedName>
    <definedName name="_____________________________________________________________________AR06" localSheetId="22" hidden="1">{#N/A,#N/A,FALSE,"Output 1"}</definedName>
    <definedName name="_____________________________________________________________________AR06" localSheetId="24" hidden="1">{#N/A,#N/A,FALSE,"Output 1"}</definedName>
    <definedName name="_____________________________________________________________________AR06" localSheetId="25" hidden="1">{#N/A,#N/A,FALSE,"Output 1"}</definedName>
    <definedName name="_____________________________________________________________________AR06" localSheetId="26" hidden="1">{#N/A,#N/A,FALSE,"Output 1"}</definedName>
    <definedName name="_____________________________________________________________________AR06" localSheetId="29" hidden="1">{#N/A,#N/A,FALSE,"Output 1"}</definedName>
    <definedName name="_____________________________________________________________________AR06" localSheetId="30" hidden="1">{#N/A,#N/A,FALSE,"Output 1"}</definedName>
    <definedName name="_____________________________________________________________________AR06" localSheetId="31" hidden="1">{#N/A,#N/A,FALSE,"Output 1"}</definedName>
    <definedName name="_____________________________________________________________________AR06" hidden="1">{#N/A,#N/A,FALSE,"Output 1"}</definedName>
    <definedName name="_____________________________________________________________________F2" localSheetId="34" hidden="1">{#N/A,#N/A,FALSE,"Output 2"}</definedName>
    <definedName name="_____________________________________________________________________F2" localSheetId="13" hidden="1">{#N/A,#N/A,FALSE,"Output 2"}</definedName>
    <definedName name="_____________________________________________________________________F2" localSheetId="14" hidden="1">{#N/A,#N/A,FALSE,"Output 2"}</definedName>
    <definedName name="_____________________________________________________________________F2" localSheetId="15" hidden="1">{#N/A,#N/A,FALSE,"Output 2"}</definedName>
    <definedName name="_____________________________________________________________________F2" localSheetId="5" hidden="1">{#N/A,#N/A,FALSE,"Output 2"}</definedName>
    <definedName name="_____________________________________________________________________F2" localSheetId="6" hidden="1">{#N/A,#N/A,FALSE,"Output 2"}</definedName>
    <definedName name="_____________________________________________________________________F2" localSheetId="7" hidden="1">{#N/A,#N/A,FALSE,"Output 2"}</definedName>
    <definedName name="_____________________________________________________________________F2" localSheetId="9" hidden="1">{#N/A,#N/A,FALSE,"Output 2"}</definedName>
    <definedName name="_____________________________________________________________________F2" localSheetId="19" hidden="1">{#N/A,#N/A,FALSE,"Output 2"}</definedName>
    <definedName name="_____________________________________________________________________F2" localSheetId="22" hidden="1">{#N/A,#N/A,FALSE,"Output 2"}</definedName>
    <definedName name="_____________________________________________________________________F2" localSheetId="24" hidden="1">{#N/A,#N/A,FALSE,"Output 2"}</definedName>
    <definedName name="_____________________________________________________________________F2" localSheetId="25" hidden="1">{#N/A,#N/A,FALSE,"Output 2"}</definedName>
    <definedName name="_____________________________________________________________________F2" localSheetId="26" hidden="1">{#N/A,#N/A,FALSE,"Output 2"}</definedName>
    <definedName name="_____________________________________________________________________F2" localSheetId="29" hidden="1">{#N/A,#N/A,FALSE,"Output 2"}</definedName>
    <definedName name="_____________________________________________________________________F2" localSheetId="30" hidden="1">{#N/A,#N/A,FALSE,"Output 2"}</definedName>
    <definedName name="_____________________________________________________________________F2" localSheetId="31" hidden="1">{#N/A,#N/A,FALSE,"Output 2"}</definedName>
    <definedName name="_____________________________________________________________________F2" hidden="1">{#N/A,#N/A,FALSE,"Output 2"}</definedName>
    <definedName name="_____________________________________________________________________f33" localSheetId="34">[3]!Adv [3]!Re [3]!Export</definedName>
    <definedName name="_____________________________________________________________________f33" localSheetId="15">[0]!Adv [0]!Re [0]!Export</definedName>
    <definedName name="_____________________________________________________________________f33" localSheetId="19">[3]!Adv [3]!Re [3]!Export</definedName>
    <definedName name="_____________________________________________________________________f33" localSheetId="24">[3]!Adv [3]!Re [3]!Export</definedName>
    <definedName name="_____________________________________________________________________f33" localSheetId="25">[3]!Adv [3]!Re [3]!Export</definedName>
    <definedName name="_____________________________________________________________________f33" localSheetId="29">[3]!Adv [3]!Re [3]!Export</definedName>
    <definedName name="_____________________________________________________________________f33" localSheetId="30">[3]!Adv [3]!Re [3]!Export</definedName>
    <definedName name="_____________________________________________________________________f33" localSheetId="31">[3]!Adv [3]!Re [3]!Export</definedName>
    <definedName name="_____________________________________________________________________f33">[3]!Adv [3]!Re [3]!Export</definedName>
    <definedName name="_____________________________________________________________________sad1" localSheetId="34" hidden="1">{#N/A,#N/A,FALSE,"Output 2"}</definedName>
    <definedName name="_____________________________________________________________________sad1" localSheetId="13" hidden="1">{#N/A,#N/A,FALSE,"Output 2"}</definedName>
    <definedName name="_____________________________________________________________________sad1" localSheetId="14" hidden="1">{#N/A,#N/A,FALSE,"Output 2"}</definedName>
    <definedName name="_____________________________________________________________________sad1" localSheetId="15" hidden="1">{#N/A,#N/A,FALSE,"Output 2"}</definedName>
    <definedName name="_____________________________________________________________________sad1" localSheetId="5" hidden="1">{#N/A,#N/A,FALSE,"Output 2"}</definedName>
    <definedName name="_____________________________________________________________________sad1" localSheetId="6" hidden="1">{#N/A,#N/A,FALSE,"Output 2"}</definedName>
    <definedName name="_____________________________________________________________________sad1" localSheetId="7" hidden="1">{#N/A,#N/A,FALSE,"Output 2"}</definedName>
    <definedName name="_____________________________________________________________________sad1" localSheetId="9" hidden="1">{#N/A,#N/A,FALSE,"Output 2"}</definedName>
    <definedName name="_____________________________________________________________________sad1" localSheetId="19" hidden="1">{#N/A,#N/A,FALSE,"Output 2"}</definedName>
    <definedName name="_____________________________________________________________________sad1" localSheetId="22" hidden="1">{#N/A,#N/A,FALSE,"Output 2"}</definedName>
    <definedName name="_____________________________________________________________________sad1" localSheetId="24" hidden="1">{#N/A,#N/A,FALSE,"Output 2"}</definedName>
    <definedName name="_____________________________________________________________________sad1" localSheetId="25" hidden="1">{#N/A,#N/A,FALSE,"Output 2"}</definedName>
    <definedName name="_____________________________________________________________________sad1" localSheetId="26" hidden="1">{#N/A,#N/A,FALSE,"Output 2"}</definedName>
    <definedName name="_____________________________________________________________________sad1" localSheetId="29" hidden="1">{#N/A,#N/A,FALSE,"Output 2"}</definedName>
    <definedName name="_____________________________________________________________________sad1" localSheetId="30" hidden="1">{#N/A,#N/A,FALSE,"Output 2"}</definedName>
    <definedName name="_____________________________________________________________________sad1" localSheetId="31" hidden="1">{#N/A,#N/A,FALSE,"Output 2"}</definedName>
    <definedName name="_____________________________________________________________________sad1" hidden="1">{#N/A,#N/A,FALSE,"Output 2"}</definedName>
    <definedName name="_____________________________________________________________________sad2" localSheetId="34" hidden="1">{#N/A,#N/A,FALSE,"Output 2"}</definedName>
    <definedName name="_____________________________________________________________________sad2" localSheetId="13" hidden="1">{#N/A,#N/A,FALSE,"Output 2"}</definedName>
    <definedName name="_____________________________________________________________________sad2" localSheetId="14" hidden="1">{#N/A,#N/A,FALSE,"Output 2"}</definedName>
    <definedName name="_____________________________________________________________________sad2" localSheetId="15" hidden="1">{#N/A,#N/A,FALSE,"Output 2"}</definedName>
    <definedName name="_____________________________________________________________________sad2" localSheetId="5" hidden="1">{#N/A,#N/A,FALSE,"Output 2"}</definedName>
    <definedName name="_____________________________________________________________________sad2" localSheetId="6" hidden="1">{#N/A,#N/A,FALSE,"Output 2"}</definedName>
    <definedName name="_____________________________________________________________________sad2" localSheetId="7" hidden="1">{#N/A,#N/A,FALSE,"Output 2"}</definedName>
    <definedName name="_____________________________________________________________________sad2" localSheetId="9" hidden="1">{#N/A,#N/A,FALSE,"Output 2"}</definedName>
    <definedName name="_____________________________________________________________________sad2" localSheetId="19" hidden="1">{#N/A,#N/A,FALSE,"Output 2"}</definedName>
    <definedName name="_____________________________________________________________________sad2" localSheetId="22" hidden="1">{#N/A,#N/A,FALSE,"Output 2"}</definedName>
    <definedName name="_____________________________________________________________________sad2" localSheetId="24" hidden="1">{#N/A,#N/A,FALSE,"Output 2"}</definedName>
    <definedName name="_____________________________________________________________________sad2" localSheetId="25" hidden="1">{#N/A,#N/A,FALSE,"Output 2"}</definedName>
    <definedName name="_____________________________________________________________________sad2" localSheetId="26" hidden="1">{#N/A,#N/A,FALSE,"Output 2"}</definedName>
    <definedName name="_____________________________________________________________________sad2" localSheetId="29" hidden="1">{#N/A,#N/A,FALSE,"Output 2"}</definedName>
    <definedName name="_____________________________________________________________________sad2" localSheetId="30" hidden="1">{#N/A,#N/A,FALSE,"Output 2"}</definedName>
    <definedName name="_____________________________________________________________________sad2" localSheetId="31" hidden="1">{#N/A,#N/A,FALSE,"Output 2"}</definedName>
    <definedName name="_____________________________________________________________________sad2" hidden="1">{#N/A,#N/A,FALSE,"Output 2"}</definedName>
    <definedName name="_____________________________________________________________________ZZ101" localSheetId="15">#REF!</definedName>
    <definedName name="_____________________________________________________________________ZZ101" localSheetId="19">#REF!</definedName>
    <definedName name="_____________________________________________________________________ZZ101" localSheetId="24">#REF!</definedName>
    <definedName name="_____________________________________________________________________ZZ101" localSheetId="25">#REF!</definedName>
    <definedName name="_____________________________________________________________________ZZ101" localSheetId="26">#REF!</definedName>
    <definedName name="_____________________________________________________________________ZZ101" localSheetId="29">#REF!</definedName>
    <definedName name="_____________________________________________________________________ZZ101" localSheetId="30">#REF!</definedName>
    <definedName name="_____________________________________________________________________ZZ101" localSheetId="31">#REF!</definedName>
    <definedName name="_____________________________________________________________________ZZ101">#REF!</definedName>
    <definedName name="____________________________________________________________________Apr01" localSheetId="34">'[5]#REF'!#REF!</definedName>
    <definedName name="____________________________________________________________________Apr01" localSheetId="15">'[5]#REF'!#REF!</definedName>
    <definedName name="____________________________________________________________________Apr01" localSheetId="19">'[5]#REF'!#REF!</definedName>
    <definedName name="____________________________________________________________________Apr01" localSheetId="24">'[5]#REF'!#REF!</definedName>
    <definedName name="____________________________________________________________________Apr01" localSheetId="25">'[5]#REF'!#REF!</definedName>
    <definedName name="____________________________________________________________________Apr01" localSheetId="26">'[5]#REF'!#REF!</definedName>
    <definedName name="____________________________________________________________________Apr01" localSheetId="29">'[5]#REF'!#REF!</definedName>
    <definedName name="____________________________________________________________________Apr01" localSheetId="30">'[5]#REF'!#REF!</definedName>
    <definedName name="____________________________________________________________________Apr01" localSheetId="31">'[5]#REF'!#REF!</definedName>
    <definedName name="____________________________________________________________________Apr01">'[5]#REF'!#REF!</definedName>
    <definedName name="____________________________________________________________________Apr02" localSheetId="34">'[5]#REF'!#REF!</definedName>
    <definedName name="____________________________________________________________________Apr02" localSheetId="15">'[5]#REF'!#REF!</definedName>
    <definedName name="____________________________________________________________________Apr02" localSheetId="19">'[5]#REF'!#REF!</definedName>
    <definedName name="____________________________________________________________________Apr02" localSheetId="24">'[5]#REF'!#REF!</definedName>
    <definedName name="____________________________________________________________________Apr02" localSheetId="25">'[5]#REF'!#REF!</definedName>
    <definedName name="____________________________________________________________________Apr02" localSheetId="26">'[5]#REF'!#REF!</definedName>
    <definedName name="____________________________________________________________________Apr02" localSheetId="29">'[5]#REF'!#REF!</definedName>
    <definedName name="____________________________________________________________________Apr02" localSheetId="30">'[5]#REF'!#REF!</definedName>
    <definedName name="____________________________________________________________________Apr02" localSheetId="31">'[5]#REF'!#REF!</definedName>
    <definedName name="____________________________________________________________________Apr02">'[5]#REF'!#REF!</definedName>
    <definedName name="____________________________________________________________________AR06" localSheetId="34" hidden="1">{#N/A,#N/A,FALSE,"Output 1"}</definedName>
    <definedName name="____________________________________________________________________AR06" localSheetId="13" hidden="1">{#N/A,#N/A,FALSE,"Output 1"}</definedName>
    <definedName name="____________________________________________________________________AR06" localSheetId="14" hidden="1">{#N/A,#N/A,FALSE,"Output 1"}</definedName>
    <definedName name="____________________________________________________________________AR06" localSheetId="15" hidden="1">{#N/A,#N/A,FALSE,"Output 1"}</definedName>
    <definedName name="____________________________________________________________________AR06" localSheetId="5" hidden="1">{#N/A,#N/A,FALSE,"Output 1"}</definedName>
    <definedName name="____________________________________________________________________AR06" localSheetId="6" hidden="1">{#N/A,#N/A,FALSE,"Output 1"}</definedName>
    <definedName name="____________________________________________________________________AR06" localSheetId="7" hidden="1">{#N/A,#N/A,FALSE,"Output 1"}</definedName>
    <definedName name="____________________________________________________________________AR06" localSheetId="9" hidden="1">{#N/A,#N/A,FALSE,"Output 1"}</definedName>
    <definedName name="____________________________________________________________________AR06" localSheetId="19" hidden="1">{#N/A,#N/A,FALSE,"Output 1"}</definedName>
    <definedName name="____________________________________________________________________AR06" localSheetId="22" hidden="1">{#N/A,#N/A,FALSE,"Output 1"}</definedName>
    <definedName name="____________________________________________________________________AR06" localSheetId="24" hidden="1">{#N/A,#N/A,FALSE,"Output 1"}</definedName>
    <definedName name="____________________________________________________________________AR06" localSheetId="25" hidden="1">{#N/A,#N/A,FALSE,"Output 1"}</definedName>
    <definedName name="____________________________________________________________________AR06" localSheetId="26" hidden="1">{#N/A,#N/A,FALSE,"Output 1"}</definedName>
    <definedName name="____________________________________________________________________AR06" localSheetId="29" hidden="1">{#N/A,#N/A,FALSE,"Output 1"}</definedName>
    <definedName name="____________________________________________________________________AR06" localSheetId="30" hidden="1">{#N/A,#N/A,FALSE,"Output 1"}</definedName>
    <definedName name="____________________________________________________________________AR06" localSheetId="31" hidden="1">{#N/A,#N/A,FALSE,"Output 1"}</definedName>
    <definedName name="____________________________________________________________________AR06" hidden="1">{#N/A,#N/A,FALSE,"Output 1"}</definedName>
    <definedName name="____________________________________________________________________Aug93" localSheetId="15">#REF!</definedName>
    <definedName name="____________________________________________________________________Aug93" localSheetId="19">#REF!</definedName>
    <definedName name="____________________________________________________________________Aug93" localSheetId="24">#REF!</definedName>
    <definedName name="____________________________________________________________________Aug93" localSheetId="25">#REF!</definedName>
    <definedName name="____________________________________________________________________Aug93" localSheetId="26">#REF!</definedName>
    <definedName name="____________________________________________________________________Aug93" localSheetId="29">#REF!</definedName>
    <definedName name="____________________________________________________________________Aug93" localSheetId="30">#REF!</definedName>
    <definedName name="____________________________________________________________________Aug93" localSheetId="31">#REF!</definedName>
    <definedName name="____________________________________________________________________Aug93">#REF!</definedName>
    <definedName name="____________________________________________________________________Aug96" localSheetId="15">#REF!</definedName>
    <definedName name="____________________________________________________________________Aug96" localSheetId="19">#REF!</definedName>
    <definedName name="____________________________________________________________________Aug96">#REF!</definedName>
    <definedName name="____________________________________________________________________Dec93" localSheetId="15">#REF!</definedName>
    <definedName name="____________________________________________________________________Dec93" localSheetId="19">#REF!</definedName>
    <definedName name="____________________________________________________________________Dec93">#REF!</definedName>
    <definedName name="____________________________________________________________________Dec96" localSheetId="19">#REF!</definedName>
    <definedName name="____________________________________________________________________Dec96">#REF!</definedName>
    <definedName name="____________________________________________________________________F2" localSheetId="34" hidden="1">{#N/A,#N/A,FALSE,"Output 2"}</definedName>
    <definedName name="____________________________________________________________________F2" localSheetId="13" hidden="1">{#N/A,#N/A,FALSE,"Output 2"}</definedName>
    <definedName name="____________________________________________________________________F2" localSheetId="14" hidden="1">{#N/A,#N/A,FALSE,"Output 2"}</definedName>
    <definedName name="____________________________________________________________________F2" localSheetId="15" hidden="1">{#N/A,#N/A,FALSE,"Output 2"}</definedName>
    <definedName name="____________________________________________________________________F2" localSheetId="5" hidden="1">{#N/A,#N/A,FALSE,"Output 2"}</definedName>
    <definedName name="____________________________________________________________________F2" localSheetId="6" hidden="1">{#N/A,#N/A,FALSE,"Output 2"}</definedName>
    <definedName name="____________________________________________________________________F2" localSheetId="7" hidden="1">{#N/A,#N/A,FALSE,"Output 2"}</definedName>
    <definedName name="____________________________________________________________________F2" localSheetId="9" hidden="1">{#N/A,#N/A,FALSE,"Output 2"}</definedName>
    <definedName name="____________________________________________________________________F2" localSheetId="19" hidden="1">{#N/A,#N/A,FALSE,"Output 2"}</definedName>
    <definedName name="____________________________________________________________________F2" localSheetId="22" hidden="1">{#N/A,#N/A,FALSE,"Output 2"}</definedName>
    <definedName name="____________________________________________________________________F2" localSheetId="24" hidden="1">{#N/A,#N/A,FALSE,"Output 2"}</definedName>
    <definedName name="____________________________________________________________________F2" localSheetId="25" hidden="1">{#N/A,#N/A,FALSE,"Output 2"}</definedName>
    <definedName name="____________________________________________________________________F2" localSheetId="26" hidden="1">{#N/A,#N/A,FALSE,"Output 2"}</definedName>
    <definedName name="____________________________________________________________________F2" localSheetId="29" hidden="1">{#N/A,#N/A,FALSE,"Output 2"}</definedName>
    <definedName name="____________________________________________________________________F2" localSheetId="30" hidden="1">{#N/A,#N/A,FALSE,"Output 2"}</definedName>
    <definedName name="____________________________________________________________________F2" localSheetId="31" hidden="1">{#N/A,#N/A,FALSE,"Output 2"}</definedName>
    <definedName name="____________________________________________________________________F2" hidden="1">{#N/A,#N/A,FALSE,"Output 2"}</definedName>
    <definedName name="____________________________________________________________________f33" localSheetId="34">[3]!Adv [3]!Re [3]!Export</definedName>
    <definedName name="____________________________________________________________________f33" localSheetId="15">[0]!Adv [0]!Re [0]!Export</definedName>
    <definedName name="____________________________________________________________________f33" localSheetId="19">[3]!Adv [3]!Re [3]!Export</definedName>
    <definedName name="____________________________________________________________________f33" localSheetId="24">[3]!Adv [3]!Re [3]!Export</definedName>
    <definedName name="____________________________________________________________________f33" localSheetId="25">[3]!Adv [3]!Re [3]!Export</definedName>
    <definedName name="____________________________________________________________________f33" localSheetId="29">[3]!Adv [3]!Re [3]!Export</definedName>
    <definedName name="____________________________________________________________________f33" localSheetId="30">[3]!Adv [3]!Re [3]!Export</definedName>
    <definedName name="____________________________________________________________________f33" localSheetId="31">[3]!Adv [3]!Re [3]!Export</definedName>
    <definedName name="____________________________________________________________________f33">[3]!Adv [3]!Re [3]!Export</definedName>
    <definedName name="____________________________________________________________________FCA1" localSheetId="15">#REF!</definedName>
    <definedName name="____________________________________________________________________FCA1" localSheetId="19">#REF!</definedName>
    <definedName name="____________________________________________________________________FCA1" localSheetId="24">#REF!</definedName>
    <definedName name="____________________________________________________________________FCA1" localSheetId="25">#REF!</definedName>
    <definedName name="____________________________________________________________________FCA1" localSheetId="26">#REF!</definedName>
    <definedName name="____________________________________________________________________FCA1" localSheetId="29">#REF!</definedName>
    <definedName name="____________________________________________________________________FCA1" localSheetId="30">#REF!</definedName>
    <definedName name="____________________________________________________________________FCA1" localSheetId="31">#REF!</definedName>
    <definedName name="____________________________________________________________________FCA1">#REF!</definedName>
    <definedName name="____________________________________________________________________Feb94" localSheetId="15">#REF!</definedName>
    <definedName name="____________________________________________________________________Feb94" localSheetId="19">#REF!</definedName>
    <definedName name="____________________________________________________________________Feb94">#REF!</definedName>
    <definedName name="____________________________________________________________________Feb97" localSheetId="15">#REF!</definedName>
    <definedName name="____________________________________________________________________Feb97" localSheetId="19">#REF!</definedName>
    <definedName name="____________________________________________________________________Feb97">#REF!</definedName>
    <definedName name="____________________________________________________________________FY03" localSheetId="19">#REF!</definedName>
    <definedName name="____________________________________________________________________FY03">#REF!</definedName>
    <definedName name="____________________________________________________________________Jan94" localSheetId="19">#REF!</definedName>
    <definedName name="____________________________________________________________________Jan94">#REF!</definedName>
    <definedName name="____________________________________________________________________Jan97" localSheetId="19">#REF!</definedName>
    <definedName name="____________________________________________________________________Jan97">#REF!</definedName>
    <definedName name="____________________________________________________________________May94" localSheetId="19">#REF!</definedName>
    <definedName name="____________________________________________________________________May94">#REF!</definedName>
    <definedName name="____________________________________________________________________May97" localSheetId="19">#REF!</definedName>
    <definedName name="____________________________________________________________________May97">#REF!</definedName>
    <definedName name="____________________________________________________________________Nov93" localSheetId="19">#REF!</definedName>
    <definedName name="____________________________________________________________________Nov93">#REF!</definedName>
    <definedName name="____________________________________________________________________Nov96" localSheetId="19">#REF!</definedName>
    <definedName name="____________________________________________________________________Nov96">#REF!</definedName>
    <definedName name="____________________________________________________________________Oct93" localSheetId="19">#REF!</definedName>
    <definedName name="____________________________________________________________________Oct93">#REF!</definedName>
    <definedName name="____________________________________________________________________Oct96" localSheetId="19">#REF!</definedName>
    <definedName name="____________________________________________________________________Oct96">#REF!</definedName>
    <definedName name="____________________________________________________________________sad1" localSheetId="34" hidden="1">{#N/A,#N/A,FALSE,"Output 2"}</definedName>
    <definedName name="____________________________________________________________________sad1" localSheetId="13" hidden="1">{#N/A,#N/A,FALSE,"Output 2"}</definedName>
    <definedName name="____________________________________________________________________sad1" localSheetId="14" hidden="1">{#N/A,#N/A,FALSE,"Output 2"}</definedName>
    <definedName name="____________________________________________________________________sad1" localSheetId="15" hidden="1">{#N/A,#N/A,FALSE,"Output 2"}</definedName>
    <definedName name="____________________________________________________________________sad1" localSheetId="5" hidden="1">{#N/A,#N/A,FALSE,"Output 2"}</definedName>
    <definedName name="____________________________________________________________________sad1" localSheetId="6" hidden="1">{#N/A,#N/A,FALSE,"Output 2"}</definedName>
    <definedName name="____________________________________________________________________sad1" localSheetId="7" hidden="1">{#N/A,#N/A,FALSE,"Output 2"}</definedName>
    <definedName name="____________________________________________________________________sad1" localSheetId="9" hidden="1">{#N/A,#N/A,FALSE,"Output 2"}</definedName>
    <definedName name="____________________________________________________________________sad1" localSheetId="19" hidden="1">{#N/A,#N/A,FALSE,"Output 2"}</definedName>
    <definedName name="____________________________________________________________________sad1" localSheetId="22" hidden="1">{#N/A,#N/A,FALSE,"Output 2"}</definedName>
    <definedName name="____________________________________________________________________sad1" localSheetId="24" hidden="1">{#N/A,#N/A,FALSE,"Output 2"}</definedName>
    <definedName name="____________________________________________________________________sad1" localSheetId="25" hidden="1">{#N/A,#N/A,FALSE,"Output 2"}</definedName>
    <definedName name="____________________________________________________________________sad1" localSheetId="26" hidden="1">{#N/A,#N/A,FALSE,"Output 2"}</definedName>
    <definedName name="____________________________________________________________________sad1" localSheetId="29" hidden="1">{#N/A,#N/A,FALSE,"Output 2"}</definedName>
    <definedName name="____________________________________________________________________sad1" localSheetId="30" hidden="1">{#N/A,#N/A,FALSE,"Output 2"}</definedName>
    <definedName name="____________________________________________________________________sad1" localSheetId="31" hidden="1">{#N/A,#N/A,FALSE,"Output 2"}</definedName>
    <definedName name="____________________________________________________________________sad1" hidden="1">{#N/A,#N/A,FALSE,"Output 2"}</definedName>
    <definedName name="____________________________________________________________________sad2" localSheetId="34" hidden="1">{#N/A,#N/A,FALSE,"Output 2"}</definedName>
    <definedName name="____________________________________________________________________sad2" localSheetId="13" hidden="1">{#N/A,#N/A,FALSE,"Output 2"}</definedName>
    <definedName name="____________________________________________________________________sad2" localSheetId="14" hidden="1">{#N/A,#N/A,FALSE,"Output 2"}</definedName>
    <definedName name="____________________________________________________________________sad2" localSheetId="15" hidden="1">{#N/A,#N/A,FALSE,"Output 2"}</definedName>
    <definedName name="____________________________________________________________________sad2" localSheetId="5" hidden="1">{#N/A,#N/A,FALSE,"Output 2"}</definedName>
    <definedName name="____________________________________________________________________sad2" localSheetId="6" hidden="1">{#N/A,#N/A,FALSE,"Output 2"}</definedName>
    <definedName name="____________________________________________________________________sad2" localSheetId="7" hidden="1">{#N/A,#N/A,FALSE,"Output 2"}</definedName>
    <definedName name="____________________________________________________________________sad2" localSheetId="9" hidden="1">{#N/A,#N/A,FALSE,"Output 2"}</definedName>
    <definedName name="____________________________________________________________________sad2" localSheetId="19" hidden="1">{#N/A,#N/A,FALSE,"Output 2"}</definedName>
    <definedName name="____________________________________________________________________sad2" localSheetId="22" hidden="1">{#N/A,#N/A,FALSE,"Output 2"}</definedName>
    <definedName name="____________________________________________________________________sad2" localSheetId="24" hidden="1">{#N/A,#N/A,FALSE,"Output 2"}</definedName>
    <definedName name="____________________________________________________________________sad2" localSheetId="25" hidden="1">{#N/A,#N/A,FALSE,"Output 2"}</definedName>
    <definedName name="____________________________________________________________________sad2" localSheetId="26" hidden="1">{#N/A,#N/A,FALSE,"Output 2"}</definedName>
    <definedName name="____________________________________________________________________sad2" localSheetId="29" hidden="1">{#N/A,#N/A,FALSE,"Output 2"}</definedName>
    <definedName name="____________________________________________________________________sad2" localSheetId="30" hidden="1">{#N/A,#N/A,FALSE,"Output 2"}</definedName>
    <definedName name="____________________________________________________________________sad2" localSheetId="31" hidden="1">{#N/A,#N/A,FALSE,"Output 2"}</definedName>
    <definedName name="____________________________________________________________________sad2" hidden="1">{#N/A,#N/A,FALSE,"Output 2"}</definedName>
    <definedName name="____________________________________________________________________Sep93" localSheetId="15">#REF!</definedName>
    <definedName name="____________________________________________________________________Sep93" localSheetId="19">#REF!</definedName>
    <definedName name="____________________________________________________________________Sep93" localSheetId="24">#REF!</definedName>
    <definedName name="____________________________________________________________________Sep93" localSheetId="25">#REF!</definedName>
    <definedName name="____________________________________________________________________Sep93" localSheetId="26">#REF!</definedName>
    <definedName name="____________________________________________________________________Sep93" localSheetId="29">#REF!</definedName>
    <definedName name="____________________________________________________________________Sep93" localSheetId="30">#REF!</definedName>
    <definedName name="____________________________________________________________________Sep93" localSheetId="31">#REF!</definedName>
    <definedName name="____________________________________________________________________Sep93">#REF!</definedName>
    <definedName name="____________________________________________________________________Sep96" localSheetId="15">#REF!</definedName>
    <definedName name="____________________________________________________________________Sep96" localSheetId="19">#REF!</definedName>
    <definedName name="____________________________________________________________________Sep96">#REF!</definedName>
    <definedName name="____________________________________________________________________ZZ101" localSheetId="15">#REF!</definedName>
    <definedName name="____________________________________________________________________ZZ101" localSheetId="19">#REF!</definedName>
    <definedName name="____________________________________________________________________ZZ101">#REF!</definedName>
    <definedName name="___________________________________________________________________Apr01" localSheetId="34">'[5]#REF'!#REF!</definedName>
    <definedName name="___________________________________________________________________Apr01" localSheetId="15">'[5]#REF'!#REF!</definedName>
    <definedName name="___________________________________________________________________Apr01" localSheetId="19">'[5]#REF'!#REF!</definedName>
    <definedName name="___________________________________________________________________Apr01" localSheetId="24">'[5]#REF'!#REF!</definedName>
    <definedName name="___________________________________________________________________Apr01" localSheetId="25">'[5]#REF'!#REF!</definedName>
    <definedName name="___________________________________________________________________Apr01" localSheetId="26">'[5]#REF'!#REF!</definedName>
    <definedName name="___________________________________________________________________Apr01" localSheetId="29">'[5]#REF'!#REF!</definedName>
    <definedName name="___________________________________________________________________Apr01" localSheetId="30">'[5]#REF'!#REF!</definedName>
    <definedName name="___________________________________________________________________Apr01" localSheetId="31">'[5]#REF'!#REF!</definedName>
    <definedName name="___________________________________________________________________Apr01">'[5]#REF'!#REF!</definedName>
    <definedName name="___________________________________________________________________Apr02" localSheetId="34">'[5]#REF'!#REF!</definedName>
    <definedName name="___________________________________________________________________Apr02" localSheetId="15">'[5]#REF'!#REF!</definedName>
    <definedName name="___________________________________________________________________Apr02" localSheetId="19">'[5]#REF'!#REF!</definedName>
    <definedName name="___________________________________________________________________Apr02" localSheetId="24">'[5]#REF'!#REF!</definedName>
    <definedName name="___________________________________________________________________Apr02" localSheetId="25">'[5]#REF'!#REF!</definedName>
    <definedName name="___________________________________________________________________Apr02" localSheetId="26">'[5]#REF'!#REF!</definedName>
    <definedName name="___________________________________________________________________Apr02" localSheetId="29">'[5]#REF'!#REF!</definedName>
    <definedName name="___________________________________________________________________Apr02" localSheetId="30">'[5]#REF'!#REF!</definedName>
    <definedName name="___________________________________________________________________Apr02" localSheetId="31">'[5]#REF'!#REF!</definedName>
    <definedName name="___________________________________________________________________Apr02">'[5]#REF'!#REF!</definedName>
    <definedName name="___________________________________________________________________AR06" localSheetId="34" hidden="1">{#N/A,#N/A,FALSE,"Output 1"}</definedName>
    <definedName name="___________________________________________________________________AR06" localSheetId="13" hidden="1">{#N/A,#N/A,FALSE,"Output 1"}</definedName>
    <definedName name="___________________________________________________________________AR06" localSheetId="14" hidden="1">{#N/A,#N/A,FALSE,"Output 1"}</definedName>
    <definedName name="___________________________________________________________________AR06" localSheetId="15" hidden="1">{#N/A,#N/A,FALSE,"Output 1"}</definedName>
    <definedName name="___________________________________________________________________AR06" localSheetId="5" hidden="1">{#N/A,#N/A,FALSE,"Output 1"}</definedName>
    <definedName name="___________________________________________________________________AR06" localSheetId="6" hidden="1">{#N/A,#N/A,FALSE,"Output 1"}</definedName>
    <definedName name="___________________________________________________________________AR06" localSheetId="7" hidden="1">{#N/A,#N/A,FALSE,"Output 1"}</definedName>
    <definedName name="___________________________________________________________________AR06" localSheetId="9" hidden="1">{#N/A,#N/A,FALSE,"Output 1"}</definedName>
    <definedName name="___________________________________________________________________AR06" localSheetId="19" hidden="1">{#N/A,#N/A,FALSE,"Output 1"}</definedName>
    <definedName name="___________________________________________________________________AR06" localSheetId="22" hidden="1">{#N/A,#N/A,FALSE,"Output 1"}</definedName>
    <definedName name="___________________________________________________________________AR06" localSheetId="24" hidden="1">{#N/A,#N/A,FALSE,"Output 1"}</definedName>
    <definedName name="___________________________________________________________________AR06" localSheetId="25" hidden="1">{#N/A,#N/A,FALSE,"Output 1"}</definedName>
    <definedName name="___________________________________________________________________AR06" localSheetId="26" hidden="1">{#N/A,#N/A,FALSE,"Output 1"}</definedName>
    <definedName name="___________________________________________________________________AR06" localSheetId="29" hidden="1">{#N/A,#N/A,FALSE,"Output 1"}</definedName>
    <definedName name="___________________________________________________________________AR06" localSheetId="30" hidden="1">{#N/A,#N/A,FALSE,"Output 1"}</definedName>
    <definedName name="___________________________________________________________________AR06" localSheetId="31" hidden="1">{#N/A,#N/A,FALSE,"Output 1"}</definedName>
    <definedName name="___________________________________________________________________AR06" hidden="1">{#N/A,#N/A,FALSE,"Output 1"}</definedName>
    <definedName name="___________________________________________________________________Aug93" localSheetId="15">#REF!</definedName>
    <definedName name="___________________________________________________________________Aug93" localSheetId="19">#REF!</definedName>
    <definedName name="___________________________________________________________________Aug93" localSheetId="24">#REF!</definedName>
    <definedName name="___________________________________________________________________Aug93" localSheetId="25">#REF!</definedName>
    <definedName name="___________________________________________________________________Aug93" localSheetId="26">#REF!</definedName>
    <definedName name="___________________________________________________________________Aug93" localSheetId="29">#REF!</definedName>
    <definedName name="___________________________________________________________________Aug93" localSheetId="30">#REF!</definedName>
    <definedName name="___________________________________________________________________Aug93" localSheetId="31">#REF!</definedName>
    <definedName name="___________________________________________________________________Aug93">#REF!</definedName>
    <definedName name="___________________________________________________________________Aug96" localSheetId="15">#REF!</definedName>
    <definedName name="___________________________________________________________________Aug96" localSheetId="19">#REF!</definedName>
    <definedName name="___________________________________________________________________Aug96">#REF!</definedName>
    <definedName name="___________________________________________________________________Dec93" localSheetId="15">#REF!</definedName>
    <definedName name="___________________________________________________________________Dec93" localSheetId="19">#REF!</definedName>
    <definedName name="___________________________________________________________________Dec93">#REF!</definedName>
    <definedName name="___________________________________________________________________Dec96" localSheetId="19">#REF!</definedName>
    <definedName name="___________________________________________________________________Dec96">#REF!</definedName>
    <definedName name="___________________________________________________________________F2" localSheetId="34" hidden="1">{#N/A,#N/A,FALSE,"Output 2"}</definedName>
    <definedName name="___________________________________________________________________F2" localSheetId="13" hidden="1">{#N/A,#N/A,FALSE,"Output 2"}</definedName>
    <definedName name="___________________________________________________________________F2" localSheetId="14" hidden="1">{#N/A,#N/A,FALSE,"Output 2"}</definedName>
    <definedName name="___________________________________________________________________F2" localSheetId="15" hidden="1">{#N/A,#N/A,FALSE,"Output 2"}</definedName>
    <definedName name="___________________________________________________________________F2" localSheetId="5" hidden="1">{#N/A,#N/A,FALSE,"Output 2"}</definedName>
    <definedName name="___________________________________________________________________F2" localSheetId="6" hidden="1">{#N/A,#N/A,FALSE,"Output 2"}</definedName>
    <definedName name="___________________________________________________________________F2" localSheetId="7" hidden="1">{#N/A,#N/A,FALSE,"Output 2"}</definedName>
    <definedName name="___________________________________________________________________F2" localSheetId="9" hidden="1">{#N/A,#N/A,FALSE,"Output 2"}</definedName>
    <definedName name="___________________________________________________________________F2" localSheetId="19" hidden="1">{#N/A,#N/A,FALSE,"Output 2"}</definedName>
    <definedName name="___________________________________________________________________F2" localSheetId="22" hidden="1">{#N/A,#N/A,FALSE,"Output 2"}</definedName>
    <definedName name="___________________________________________________________________F2" localSheetId="24" hidden="1">{#N/A,#N/A,FALSE,"Output 2"}</definedName>
    <definedName name="___________________________________________________________________F2" localSheetId="25" hidden="1">{#N/A,#N/A,FALSE,"Output 2"}</definedName>
    <definedName name="___________________________________________________________________F2" localSheetId="26" hidden="1">{#N/A,#N/A,FALSE,"Output 2"}</definedName>
    <definedName name="___________________________________________________________________F2" localSheetId="29" hidden="1">{#N/A,#N/A,FALSE,"Output 2"}</definedName>
    <definedName name="___________________________________________________________________F2" localSheetId="30" hidden="1">{#N/A,#N/A,FALSE,"Output 2"}</definedName>
    <definedName name="___________________________________________________________________F2" localSheetId="31" hidden="1">{#N/A,#N/A,FALSE,"Output 2"}</definedName>
    <definedName name="___________________________________________________________________F2" hidden="1">{#N/A,#N/A,FALSE,"Output 2"}</definedName>
    <definedName name="___________________________________________________________________f33" localSheetId="34">[3]!Adv [3]!Re [3]!Export</definedName>
    <definedName name="___________________________________________________________________f33" localSheetId="15">[0]!Adv [0]!Re [0]!Export</definedName>
    <definedName name="___________________________________________________________________f33" localSheetId="19">[3]!Adv [3]!Re [3]!Export</definedName>
    <definedName name="___________________________________________________________________f33" localSheetId="24">[3]!Adv [3]!Re [3]!Export</definedName>
    <definedName name="___________________________________________________________________f33" localSheetId="25">[3]!Adv [3]!Re [3]!Export</definedName>
    <definedName name="___________________________________________________________________f33" localSheetId="29">[3]!Adv [3]!Re [3]!Export</definedName>
    <definedName name="___________________________________________________________________f33" localSheetId="30">[3]!Adv [3]!Re [3]!Export</definedName>
    <definedName name="___________________________________________________________________f33" localSheetId="31">[3]!Adv [3]!Re [3]!Export</definedName>
    <definedName name="___________________________________________________________________f33">[3]!Adv [3]!Re [3]!Export</definedName>
    <definedName name="___________________________________________________________________FCA1" localSheetId="15">#REF!</definedName>
    <definedName name="___________________________________________________________________FCA1" localSheetId="19">#REF!</definedName>
    <definedName name="___________________________________________________________________FCA1" localSheetId="24">#REF!</definedName>
    <definedName name="___________________________________________________________________FCA1" localSheetId="25">#REF!</definedName>
    <definedName name="___________________________________________________________________FCA1" localSheetId="26">#REF!</definedName>
    <definedName name="___________________________________________________________________FCA1" localSheetId="29">#REF!</definedName>
    <definedName name="___________________________________________________________________FCA1" localSheetId="30">#REF!</definedName>
    <definedName name="___________________________________________________________________FCA1" localSheetId="31">#REF!</definedName>
    <definedName name="___________________________________________________________________FCA1">#REF!</definedName>
    <definedName name="___________________________________________________________________Feb94" localSheetId="15">#REF!</definedName>
    <definedName name="___________________________________________________________________Feb94" localSheetId="19">#REF!</definedName>
    <definedName name="___________________________________________________________________Feb94">#REF!</definedName>
    <definedName name="___________________________________________________________________Feb97" localSheetId="15">#REF!</definedName>
    <definedName name="___________________________________________________________________Feb97" localSheetId="19">#REF!</definedName>
    <definedName name="___________________________________________________________________Feb97">#REF!</definedName>
    <definedName name="___________________________________________________________________FY03" localSheetId="19">#REF!</definedName>
    <definedName name="___________________________________________________________________FY03">#REF!</definedName>
    <definedName name="___________________________________________________________________Jan94" localSheetId="19">#REF!</definedName>
    <definedName name="___________________________________________________________________Jan94">#REF!</definedName>
    <definedName name="___________________________________________________________________Jan97" localSheetId="19">#REF!</definedName>
    <definedName name="___________________________________________________________________Jan97">#REF!</definedName>
    <definedName name="___________________________________________________________________May94" localSheetId="19">#REF!</definedName>
    <definedName name="___________________________________________________________________May94">#REF!</definedName>
    <definedName name="___________________________________________________________________May97" localSheetId="19">#REF!</definedName>
    <definedName name="___________________________________________________________________May97">#REF!</definedName>
    <definedName name="___________________________________________________________________Nov93" localSheetId="19">#REF!</definedName>
    <definedName name="___________________________________________________________________Nov93">#REF!</definedName>
    <definedName name="___________________________________________________________________Nov96" localSheetId="19">#REF!</definedName>
    <definedName name="___________________________________________________________________Nov96">#REF!</definedName>
    <definedName name="___________________________________________________________________Oct93" localSheetId="19">#REF!</definedName>
    <definedName name="___________________________________________________________________Oct93">#REF!</definedName>
    <definedName name="___________________________________________________________________Oct96" localSheetId="19">#REF!</definedName>
    <definedName name="___________________________________________________________________Oct96">#REF!</definedName>
    <definedName name="___________________________________________________________________sad1" localSheetId="34" hidden="1">{#N/A,#N/A,FALSE,"Output 2"}</definedName>
    <definedName name="___________________________________________________________________sad1" localSheetId="13" hidden="1">{#N/A,#N/A,FALSE,"Output 2"}</definedName>
    <definedName name="___________________________________________________________________sad1" localSheetId="14" hidden="1">{#N/A,#N/A,FALSE,"Output 2"}</definedName>
    <definedName name="___________________________________________________________________sad1" localSheetId="15" hidden="1">{#N/A,#N/A,FALSE,"Output 2"}</definedName>
    <definedName name="___________________________________________________________________sad1" localSheetId="5" hidden="1">{#N/A,#N/A,FALSE,"Output 2"}</definedName>
    <definedName name="___________________________________________________________________sad1" localSheetId="6" hidden="1">{#N/A,#N/A,FALSE,"Output 2"}</definedName>
    <definedName name="___________________________________________________________________sad1" localSheetId="7" hidden="1">{#N/A,#N/A,FALSE,"Output 2"}</definedName>
    <definedName name="___________________________________________________________________sad1" localSheetId="9" hidden="1">{#N/A,#N/A,FALSE,"Output 2"}</definedName>
    <definedName name="___________________________________________________________________sad1" localSheetId="19" hidden="1">{#N/A,#N/A,FALSE,"Output 2"}</definedName>
    <definedName name="___________________________________________________________________sad1" localSheetId="22" hidden="1">{#N/A,#N/A,FALSE,"Output 2"}</definedName>
    <definedName name="___________________________________________________________________sad1" localSheetId="24" hidden="1">{#N/A,#N/A,FALSE,"Output 2"}</definedName>
    <definedName name="___________________________________________________________________sad1" localSheetId="25" hidden="1">{#N/A,#N/A,FALSE,"Output 2"}</definedName>
    <definedName name="___________________________________________________________________sad1" localSheetId="26" hidden="1">{#N/A,#N/A,FALSE,"Output 2"}</definedName>
    <definedName name="___________________________________________________________________sad1" localSheetId="29" hidden="1">{#N/A,#N/A,FALSE,"Output 2"}</definedName>
    <definedName name="___________________________________________________________________sad1" localSheetId="30" hidden="1">{#N/A,#N/A,FALSE,"Output 2"}</definedName>
    <definedName name="___________________________________________________________________sad1" localSheetId="31" hidden="1">{#N/A,#N/A,FALSE,"Output 2"}</definedName>
    <definedName name="___________________________________________________________________sad1" hidden="1">{#N/A,#N/A,FALSE,"Output 2"}</definedName>
    <definedName name="___________________________________________________________________sad2" localSheetId="34" hidden="1">{#N/A,#N/A,FALSE,"Output 2"}</definedName>
    <definedName name="___________________________________________________________________sad2" localSheetId="13" hidden="1">{#N/A,#N/A,FALSE,"Output 2"}</definedName>
    <definedName name="___________________________________________________________________sad2" localSheetId="14" hidden="1">{#N/A,#N/A,FALSE,"Output 2"}</definedName>
    <definedName name="___________________________________________________________________sad2" localSheetId="15" hidden="1">{#N/A,#N/A,FALSE,"Output 2"}</definedName>
    <definedName name="___________________________________________________________________sad2" localSheetId="5" hidden="1">{#N/A,#N/A,FALSE,"Output 2"}</definedName>
    <definedName name="___________________________________________________________________sad2" localSheetId="6" hidden="1">{#N/A,#N/A,FALSE,"Output 2"}</definedName>
    <definedName name="___________________________________________________________________sad2" localSheetId="7" hidden="1">{#N/A,#N/A,FALSE,"Output 2"}</definedName>
    <definedName name="___________________________________________________________________sad2" localSheetId="9" hidden="1">{#N/A,#N/A,FALSE,"Output 2"}</definedName>
    <definedName name="___________________________________________________________________sad2" localSheetId="19" hidden="1">{#N/A,#N/A,FALSE,"Output 2"}</definedName>
    <definedName name="___________________________________________________________________sad2" localSheetId="22" hidden="1">{#N/A,#N/A,FALSE,"Output 2"}</definedName>
    <definedName name="___________________________________________________________________sad2" localSheetId="24" hidden="1">{#N/A,#N/A,FALSE,"Output 2"}</definedName>
    <definedName name="___________________________________________________________________sad2" localSheetId="25" hidden="1">{#N/A,#N/A,FALSE,"Output 2"}</definedName>
    <definedName name="___________________________________________________________________sad2" localSheetId="26" hidden="1">{#N/A,#N/A,FALSE,"Output 2"}</definedName>
    <definedName name="___________________________________________________________________sad2" localSheetId="29" hidden="1">{#N/A,#N/A,FALSE,"Output 2"}</definedName>
    <definedName name="___________________________________________________________________sad2" localSheetId="30" hidden="1">{#N/A,#N/A,FALSE,"Output 2"}</definedName>
    <definedName name="___________________________________________________________________sad2" localSheetId="31" hidden="1">{#N/A,#N/A,FALSE,"Output 2"}</definedName>
    <definedName name="___________________________________________________________________sad2" hidden="1">{#N/A,#N/A,FALSE,"Output 2"}</definedName>
    <definedName name="___________________________________________________________________Sep93" localSheetId="15">#REF!</definedName>
    <definedName name="___________________________________________________________________Sep93" localSheetId="19">#REF!</definedName>
    <definedName name="___________________________________________________________________Sep93" localSheetId="24">#REF!</definedName>
    <definedName name="___________________________________________________________________Sep93" localSheetId="25">#REF!</definedName>
    <definedName name="___________________________________________________________________Sep93" localSheetId="26">#REF!</definedName>
    <definedName name="___________________________________________________________________Sep93" localSheetId="29">#REF!</definedName>
    <definedName name="___________________________________________________________________Sep93" localSheetId="30">#REF!</definedName>
    <definedName name="___________________________________________________________________Sep93" localSheetId="31">#REF!</definedName>
    <definedName name="___________________________________________________________________Sep93">#REF!</definedName>
    <definedName name="___________________________________________________________________Sep96" localSheetId="15">#REF!</definedName>
    <definedName name="___________________________________________________________________Sep96" localSheetId="19">#REF!</definedName>
    <definedName name="___________________________________________________________________Sep96">#REF!</definedName>
    <definedName name="___________________________________________________________________WPI3" localSheetId="15">#REF!</definedName>
    <definedName name="___________________________________________________________________WPI3" localSheetId="19">#REF!</definedName>
    <definedName name="___________________________________________________________________WPI3">#REF!</definedName>
    <definedName name="__________________________________________________________________1" localSheetId="19">#REF!</definedName>
    <definedName name="__________________________________________________________________1">#REF!</definedName>
    <definedName name="__________________________________________________________________Apr01" localSheetId="34">'[5]#REF'!#REF!</definedName>
    <definedName name="__________________________________________________________________Apr01" localSheetId="19">'[5]#REF'!#REF!</definedName>
    <definedName name="__________________________________________________________________Apr01" localSheetId="24">'[5]#REF'!#REF!</definedName>
    <definedName name="__________________________________________________________________Apr01" localSheetId="25">'[5]#REF'!#REF!</definedName>
    <definedName name="__________________________________________________________________Apr01" localSheetId="26">'[5]#REF'!#REF!</definedName>
    <definedName name="__________________________________________________________________Apr01" localSheetId="29">'[5]#REF'!#REF!</definedName>
    <definedName name="__________________________________________________________________Apr01" localSheetId="30">'[5]#REF'!#REF!</definedName>
    <definedName name="__________________________________________________________________Apr01" localSheetId="31">'[5]#REF'!#REF!</definedName>
    <definedName name="__________________________________________________________________Apr01">'[5]#REF'!#REF!</definedName>
    <definedName name="__________________________________________________________________Apr02" localSheetId="34">'[5]#REF'!#REF!</definedName>
    <definedName name="__________________________________________________________________Apr02" localSheetId="19">'[5]#REF'!#REF!</definedName>
    <definedName name="__________________________________________________________________Apr02" localSheetId="24">'[5]#REF'!#REF!</definedName>
    <definedName name="__________________________________________________________________Apr02" localSheetId="25">'[5]#REF'!#REF!</definedName>
    <definedName name="__________________________________________________________________Apr02" localSheetId="26">'[5]#REF'!#REF!</definedName>
    <definedName name="__________________________________________________________________Apr02" localSheetId="29">'[5]#REF'!#REF!</definedName>
    <definedName name="__________________________________________________________________Apr02" localSheetId="30">'[5]#REF'!#REF!</definedName>
    <definedName name="__________________________________________________________________Apr02" localSheetId="31">'[5]#REF'!#REF!</definedName>
    <definedName name="__________________________________________________________________Apr02">'[5]#REF'!#REF!</definedName>
    <definedName name="__________________________________________________________________AR06" localSheetId="34" hidden="1">{#N/A,#N/A,FALSE,"Output 1"}</definedName>
    <definedName name="__________________________________________________________________AR06" localSheetId="13" hidden="1">{#N/A,#N/A,FALSE,"Output 1"}</definedName>
    <definedName name="__________________________________________________________________AR06" localSheetId="14" hidden="1">{#N/A,#N/A,FALSE,"Output 1"}</definedName>
    <definedName name="__________________________________________________________________AR06" localSheetId="15" hidden="1">{#N/A,#N/A,FALSE,"Output 1"}</definedName>
    <definedName name="__________________________________________________________________AR06" localSheetId="5" hidden="1">{#N/A,#N/A,FALSE,"Output 1"}</definedName>
    <definedName name="__________________________________________________________________AR06" localSheetId="6" hidden="1">{#N/A,#N/A,FALSE,"Output 1"}</definedName>
    <definedName name="__________________________________________________________________AR06" localSheetId="7" hidden="1">{#N/A,#N/A,FALSE,"Output 1"}</definedName>
    <definedName name="__________________________________________________________________AR06" localSheetId="9" hidden="1">{#N/A,#N/A,FALSE,"Output 1"}</definedName>
    <definedName name="__________________________________________________________________AR06" localSheetId="19" hidden="1">{#N/A,#N/A,FALSE,"Output 1"}</definedName>
    <definedName name="__________________________________________________________________AR06" localSheetId="22" hidden="1">{#N/A,#N/A,FALSE,"Output 1"}</definedName>
    <definedName name="__________________________________________________________________AR06" localSheetId="24" hidden="1">{#N/A,#N/A,FALSE,"Output 1"}</definedName>
    <definedName name="__________________________________________________________________AR06" localSheetId="25" hidden="1">{#N/A,#N/A,FALSE,"Output 1"}</definedName>
    <definedName name="__________________________________________________________________AR06" localSheetId="26" hidden="1">{#N/A,#N/A,FALSE,"Output 1"}</definedName>
    <definedName name="__________________________________________________________________AR06" localSheetId="29" hidden="1">{#N/A,#N/A,FALSE,"Output 1"}</definedName>
    <definedName name="__________________________________________________________________AR06" localSheetId="30" hidden="1">{#N/A,#N/A,FALSE,"Output 1"}</definedName>
    <definedName name="__________________________________________________________________AR06" localSheetId="31" hidden="1">{#N/A,#N/A,FALSE,"Output 1"}</definedName>
    <definedName name="__________________________________________________________________AR06" hidden="1">{#N/A,#N/A,FALSE,"Output 1"}</definedName>
    <definedName name="__________________________________________________________________Aug93" localSheetId="15">#REF!</definedName>
    <definedName name="__________________________________________________________________Aug93" localSheetId="19">#REF!</definedName>
    <definedName name="__________________________________________________________________Aug93" localSheetId="24">#REF!</definedName>
    <definedName name="__________________________________________________________________Aug93" localSheetId="25">#REF!</definedName>
    <definedName name="__________________________________________________________________Aug93" localSheetId="26">#REF!</definedName>
    <definedName name="__________________________________________________________________Aug93" localSheetId="29">#REF!</definedName>
    <definedName name="__________________________________________________________________Aug93" localSheetId="30">#REF!</definedName>
    <definedName name="__________________________________________________________________Aug93" localSheetId="31">#REF!</definedName>
    <definedName name="__________________________________________________________________Aug93">#REF!</definedName>
    <definedName name="__________________________________________________________________Aug96" localSheetId="15">#REF!</definedName>
    <definedName name="__________________________________________________________________Aug96" localSheetId="19">#REF!</definedName>
    <definedName name="__________________________________________________________________Aug96">#REF!</definedName>
    <definedName name="__________________________________________________________________Dec93" localSheetId="15">#REF!</definedName>
    <definedName name="__________________________________________________________________Dec93" localSheetId="19">#REF!</definedName>
    <definedName name="__________________________________________________________________Dec93">#REF!</definedName>
    <definedName name="__________________________________________________________________Dec96" localSheetId="19">#REF!</definedName>
    <definedName name="__________________________________________________________________Dec96">#REF!</definedName>
    <definedName name="__________________________________________________________________F2" localSheetId="34" hidden="1">{#N/A,#N/A,FALSE,"Output 2"}</definedName>
    <definedName name="__________________________________________________________________F2" localSheetId="13" hidden="1">{#N/A,#N/A,FALSE,"Output 2"}</definedName>
    <definedName name="__________________________________________________________________F2" localSheetId="14" hidden="1">{#N/A,#N/A,FALSE,"Output 2"}</definedName>
    <definedName name="__________________________________________________________________F2" localSheetId="15" hidden="1">{#N/A,#N/A,FALSE,"Output 2"}</definedName>
    <definedName name="__________________________________________________________________F2" localSheetId="5" hidden="1">{#N/A,#N/A,FALSE,"Output 2"}</definedName>
    <definedName name="__________________________________________________________________F2" localSheetId="6" hidden="1">{#N/A,#N/A,FALSE,"Output 2"}</definedName>
    <definedName name="__________________________________________________________________F2" localSheetId="7" hidden="1">{#N/A,#N/A,FALSE,"Output 2"}</definedName>
    <definedName name="__________________________________________________________________F2" localSheetId="9" hidden="1">{#N/A,#N/A,FALSE,"Output 2"}</definedName>
    <definedName name="__________________________________________________________________F2" localSheetId="19" hidden="1">{#N/A,#N/A,FALSE,"Output 2"}</definedName>
    <definedName name="__________________________________________________________________F2" localSheetId="22" hidden="1">{#N/A,#N/A,FALSE,"Output 2"}</definedName>
    <definedName name="__________________________________________________________________F2" localSheetId="24" hidden="1">{#N/A,#N/A,FALSE,"Output 2"}</definedName>
    <definedName name="__________________________________________________________________F2" localSheetId="25" hidden="1">{#N/A,#N/A,FALSE,"Output 2"}</definedName>
    <definedName name="__________________________________________________________________F2" localSheetId="26" hidden="1">{#N/A,#N/A,FALSE,"Output 2"}</definedName>
    <definedName name="__________________________________________________________________F2" localSheetId="29" hidden="1">{#N/A,#N/A,FALSE,"Output 2"}</definedName>
    <definedName name="__________________________________________________________________F2" localSheetId="30" hidden="1">{#N/A,#N/A,FALSE,"Output 2"}</definedName>
    <definedName name="__________________________________________________________________F2" localSheetId="31" hidden="1">{#N/A,#N/A,FALSE,"Output 2"}</definedName>
    <definedName name="__________________________________________________________________F2" hidden="1">{#N/A,#N/A,FALSE,"Output 2"}</definedName>
    <definedName name="__________________________________________________________________f33" localSheetId="34">[3]!Adv [3]!Re [3]!Export</definedName>
    <definedName name="__________________________________________________________________f33" localSheetId="15">[0]!Adv [0]!Re [0]!Export</definedName>
    <definedName name="__________________________________________________________________f33" localSheetId="19">[3]!Adv [3]!Re [3]!Export</definedName>
    <definedName name="__________________________________________________________________f33" localSheetId="24">[3]!Adv [3]!Re [3]!Export</definedName>
    <definedName name="__________________________________________________________________f33" localSheetId="25">[3]!Adv [3]!Re [3]!Export</definedName>
    <definedName name="__________________________________________________________________f33" localSheetId="29">[3]!Adv [3]!Re [3]!Export</definedName>
    <definedName name="__________________________________________________________________f33" localSheetId="30">[3]!Adv [3]!Re [3]!Export</definedName>
    <definedName name="__________________________________________________________________f33" localSheetId="31">[3]!Adv [3]!Re [3]!Export</definedName>
    <definedName name="__________________________________________________________________f33">[3]!Adv [3]!Re [3]!Export</definedName>
    <definedName name="__________________________________________________________________FCA1" localSheetId="15">#REF!</definedName>
    <definedName name="__________________________________________________________________FCA1" localSheetId="19">#REF!</definedName>
    <definedName name="__________________________________________________________________FCA1" localSheetId="24">#REF!</definedName>
    <definedName name="__________________________________________________________________FCA1" localSheetId="25">#REF!</definedName>
    <definedName name="__________________________________________________________________FCA1" localSheetId="26">#REF!</definedName>
    <definedName name="__________________________________________________________________FCA1" localSheetId="29">#REF!</definedName>
    <definedName name="__________________________________________________________________FCA1" localSheetId="30">#REF!</definedName>
    <definedName name="__________________________________________________________________FCA1" localSheetId="31">#REF!</definedName>
    <definedName name="__________________________________________________________________FCA1">#REF!</definedName>
    <definedName name="__________________________________________________________________Feb94" localSheetId="15">#REF!</definedName>
    <definedName name="__________________________________________________________________Feb94" localSheetId="19">#REF!</definedName>
    <definedName name="__________________________________________________________________Feb94">#REF!</definedName>
    <definedName name="__________________________________________________________________Feb97" localSheetId="15">#REF!</definedName>
    <definedName name="__________________________________________________________________Feb97" localSheetId="19">#REF!</definedName>
    <definedName name="__________________________________________________________________Feb97">#REF!</definedName>
    <definedName name="__________________________________________________________________FY03" localSheetId="19">#REF!</definedName>
    <definedName name="__________________________________________________________________FY03">#REF!</definedName>
    <definedName name="__________________________________________________________________Jan94" localSheetId="19">#REF!</definedName>
    <definedName name="__________________________________________________________________Jan94">#REF!</definedName>
    <definedName name="__________________________________________________________________Jan97" localSheetId="19">#REF!</definedName>
    <definedName name="__________________________________________________________________Jan97">#REF!</definedName>
    <definedName name="__________________________________________________________________May94" localSheetId="19">#REF!</definedName>
    <definedName name="__________________________________________________________________May94">#REF!</definedName>
    <definedName name="__________________________________________________________________May97" localSheetId="19">#REF!</definedName>
    <definedName name="__________________________________________________________________May97">#REF!</definedName>
    <definedName name="__________________________________________________________________Nov93" localSheetId="19">#REF!</definedName>
    <definedName name="__________________________________________________________________Nov93">#REF!</definedName>
    <definedName name="__________________________________________________________________Nov96" localSheetId="19">#REF!</definedName>
    <definedName name="__________________________________________________________________Nov96">#REF!</definedName>
    <definedName name="__________________________________________________________________Oct93" localSheetId="19">#REF!</definedName>
    <definedName name="__________________________________________________________________Oct93">#REF!</definedName>
    <definedName name="__________________________________________________________________Oct96" localSheetId="19">#REF!</definedName>
    <definedName name="__________________________________________________________________Oct96">#REF!</definedName>
    <definedName name="__________________________________________________________________sad1" localSheetId="34" hidden="1">{#N/A,#N/A,FALSE,"Output 2"}</definedName>
    <definedName name="__________________________________________________________________sad1" localSheetId="13" hidden="1">{#N/A,#N/A,FALSE,"Output 2"}</definedName>
    <definedName name="__________________________________________________________________sad1" localSheetId="14" hidden="1">{#N/A,#N/A,FALSE,"Output 2"}</definedName>
    <definedName name="__________________________________________________________________sad1" localSheetId="15" hidden="1">{#N/A,#N/A,FALSE,"Output 2"}</definedName>
    <definedName name="__________________________________________________________________sad1" localSheetId="5" hidden="1">{#N/A,#N/A,FALSE,"Output 2"}</definedName>
    <definedName name="__________________________________________________________________sad1" localSheetId="6" hidden="1">{#N/A,#N/A,FALSE,"Output 2"}</definedName>
    <definedName name="__________________________________________________________________sad1" localSheetId="7" hidden="1">{#N/A,#N/A,FALSE,"Output 2"}</definedName>
    <definedName name="__________________________________________________________________sad1" localSheetId="9" hidden="1">{#N/A,#N/A,FALSE,"Output 2"}</definedName>
    <definedName name="__________________________________________________________________sad1" localSheetId="19" hidden="1">{#N/A,#N/A,FALSE,"Output 2"}</definedName>
    <definedName name="__________________________________________________________________sad1" localSheetId="22" hidden="1">{#N/A,#N/A,FALSE,"Output 2"}</definedName>
    <definedName name="__________________________________________________________________sad1" localSheetId="24" hidden="1">{#N/A,#N/A,FALSE,"Output 2"}</definedName>
    <definedName name="__________________________________________________________________sad1" localSheetId="25" hidden="1">{#N/A,#N/A,FALSE,"Output 2"}</definedName>
    <definedName name="__________________________________________________________________sad1" localSheetId="26" hidden="1">{#N/A,#N/A,FALSE,"Output 2"}</definedName>
    <definedName name="__________________________________________________________________sad1" localSheetId="29" hidden="1">{#N/A,#N/A,FALSE,"Output 2"}</definedName>
    <definedName name="__________________________________________________________________sad1" localSheetId="30" hidden="1">{#N/A,#N/A,FALSE,"Output 2"}</definedName>
    <definedName name="__________________________________________________________________sad1" localSheetId="31" hidden="1">{#N/A,#N/A,FALSE,"Output 2"}</definedName>
    <definedName name="__________________________________________________________________sad1" hidden="1">{#N/A,#N/A,FALSE,"Output 2"}</definedName>
    <definedName name="__________________________________________________________________sad2" localSheetId="34" hidden="1">{#N/A,#N/A,FALSE,"Output 2"}</definedName>
    <definedName name="__________________________________________________________________sad2" localSheetId="13" hidden="1">{#N/A,#N/A,FALSE,"Output 2"}</definedName>
    <definedName name="__________________________________________________________________sad2" localSheetId="14" hidden="1">{#N/A,#N/A,FALSE,"Output 2"}</definedName>
    <definedName name="__________________________________________________________________sad2" localSheetId="15" hidden="1">{#N/A,#N/A,FALSE,"Output 2"}</definedName>
    <definedName name="__________________________________________________________________sad2" localSheetId="5" hidden="1">{#N/A,#N/A,FALSE,"Output 2"}</definedName>
    <definedName name="__________________________________________________________________sad2" localSheetId="6" hidden="1">{#N/A,#N/A,FALSE,"Output 2"}</definedName>
    <definedName name="__________________________________________________________________sad2" localSheetId="7" hidden="1">{#N/A,#N/A,FALSE,"Output 2"}</definedName>
    <definedName name="__________________________________________________________________sad2" localSheetId="9" hidden="1">{#N/A,#N/A,FALSE,"Output 2"}</definedName>
    <definedName name="__________________________________________________________________sad2" localSheetId="19" hidden="1">{#N/A,#N/A,FALSE,"Output 2"}</definedName>
    <definedName name="__________________________________________________________________sad2" localSheetId="22" hidden="1">{#N/A,#N/A,FALSE,"Output 2"}</definedName>
    <definedName name="__________________________________________________________________sad2" localSheetId="24" hidden="1">{#N/A,#N/A,FALSE,"Output 2"}</definedName>
    <definedName name="__________________________________________________________________sad2" localSheetId="25" hidden="1">{#N/A,#N/A,FALSE,"Output 2"}</definedName>
    <definedName name="__________________________________________________________________sad2" localSheetId="26" hidden="1">{#N/A,#N/A,FALSE,"Output 2"}</definedName>
    <definedName name="__________________________________________________________________sad2" localSheetId="29" hidden="1">{#N/A,#N/A,FALSE,"Output 2"}</definedName>
    <definedName name="__________________________________________________________________sad2" localSheetId="30" hidden="1">{#N/A,#N/A,FALSE,"Output 2"}</definedName>
    <definedName name="__________________________________________________________________sad2" localSheetId="31" hidden="1">{#N/A,#N/A,FALSE,"Output 2"}</definedName>
    <definedName name="__________________________________________________________________sad2" hidden="1">{#N/A,#N/A,FALSE,"Output 2"}</definedName>
    <definedName name="__________________________________________________________________Sep93" localSheetId="15">#REF!</definedName>
    <definedName name="__________________________________________________________________Sep93" localSheetId="19">#REF!</definedName>
    <definedName name="__________________________________________________________________Sep93" localSheetId="24">#REF!</definedName>
    <definedName name="__________________________________________________________________Sep93" localSheetId="25">#REF!</definedName>
    <definedName name="__________________________________________________________________Sep93" localSheetId="26">#REF!</definedName>
    <definedName name="__________________________________________________________________Sep93" localSheetId="29">#REF!</definedName>
    <definedName name="__________________________________________________________________Sep93" localSheetId="30">#REF!</definedName>
    <definedName name="__________________________________________________________________Sep93" localSheetId="31">#REF!</definedName>
    <definedName name="__________________________________________________________________Sep93">#REF!</definedName>
    <definedName name="__________________________________________________________________Sep96" localSheetId="15">#REF!</definedName>
    <definedName name="__________________________________________________________________Sep96" localSheetId="19">#REF!</definedName>
    <definedName name="__________________________________________________________________Sep96">#REF!</definedName>
    <definedName name="_________________________________________________________________1" localSheetId="15">#REF!</definedName>
    <definedName name="_________________________________________________________________1" localSheetId="19">#REF!</definedName>
    <definedName name="_________________________________________________________________1">#REF!</definedName>
    <definedName name="_________________________________________________________________Apr01" localSheetId="34">'[5]#REF'!#REF!</definedName>
    <definedName name="_________________________________________________________________Apr01" localSheetId="15">'[5]#REF'!#REF!</definedName>
    <definedName name="_________________________________________________________________Apr01" localSheetId="19">'[5]#REF'!#REF!</definedName>
    <definedName name="_________________________________________________________________Apr01" localSheetId="24">'[5]#REF'!#REF!</definedName>
    <definedName name="_________________________________________________________________Apr01" localSheetId="25">'[5]#REF'!#REF!</definedName>
    <definedName name="_________________________________________________________________Apr01" localSheetId="26">'[5]#REF'!#REF!</definedName>
    <definedName name="_________________________________________________________________Apr01" localSheetId="29">'[5]#REF'!#REF!</definedName>
    <definedName name="_________________________________________________________________Apr01" localSheetId="30">'[5]#REF'!#REF!</definedName>
    <definedName name="_________________________________________________________________Apr01" localSheetId="31">'[5]#REF'!#REF!</definedName>
    <definedName name="_________________________________________________________________Apr01">'[5]#REF'!#REF!</definedName>
    <definedName name="_________________________________________________________________Apr02" localSheetId="34">'[5]#REF'!#REF!</definedName>
    <definedName name="_________________________________________________________________Apr02" localSheetId="15">'[5]#REF'!#REF!</definedName>
    <definedName name="_________________________________________________________________Apr02" localSheetId="19">'[5]#REF'!#REF!</definedName>
    <definedName name="_________________________________________________________________Apr02" localSheetId="24">'[5]#REF'!#REF!</definedName>
    <definedName name="_________________________________________________________________Apr02" localSheetId="25">'[5]#REF'!#REF!</definedName>
    <definedName name="_________________________________________________________________Apr02" localSheetId="26">'[5]#REF'!#REF!</definedName>
    <definedName name="_________________________________________________________________Apr02" localSheetId="29">'[5]#REF'!#REF!</definedName>
    <definedName name="_________________________________________________________________Apr02" localSheetId="30">'[5]#REF'!#REF!</definedName>
    <definedName name="_________________________________________________________________Apr02" localSheetId="31">'[5]#REF'!#REF!</definedName>
    <definedName name="_________________________________________________________________Apr02">'[5]#REF'!#REF!</definedName>
    <definedName name="_________________________________________________________________AR06" localSheetId="34" hidden="1">{#N/A,#N/A,FALSE,"Output 1"}</definedName>
    <definedName name="_________________________________________________________________AR06" localSheetId="13" hidden="1">{#N/A,#N/A,FALSE,"Output 1"}</definedName>
    <definedName name="_________________________________________________________________AR06" localSheetId="14" hidden="1">{#N/A,#N/A,FALSE,"Output 1"}</definedName>
    <definedName name="_________________________________________________________________AR06" localSheetId="15" hidden="1">{#N/A,#N/A,FALSE,"Output 1"}</definedName>
    <definedName name="_________________________________________________________________AR06" localSheetId="5" hidden="1">{#N/A,#N/A,FALSE,"Output 1"}</definedName>
    <definedName name="_________________________________________________________________AR06" localSheetId="6" hidden="1">{#N/A,#N/A,FALSE,"Output 1"}</definedName>
    <definedName name="_________________________________________________________________AR06" localSheetId="7" hidden="1">{#N/A,#N/A,FALSE,"Output 1"}</definedName>
    <definedName name="_________________________________________________________________AR06" localSheetId="9" hidden="1">{#N/A,#N/A,FALSE,"Output 1"}</definedName>
    <definedName name="_________________________________________________________________AR06" localSheetId="19" hidden="1">{#N/A,#N/A,FALSE,"Output 1"}</definedName>
    <definedName name="_________________________________________________________________AR06" localSheetId="22" hidden="1">{#N/A,#N/A,FALSE,"Output 1"}</definedName>
    <definedName name="_________________________________________________________________AR06" localSheetId="24" hidden="1">{#N/A,#N/A,FALSE,"Output 1"}</definedName>
    <definedName name="_________________________________________________________________AR06" localSheetId="25" hidden="1">{#N/A,#N/A,FALSE,"Output 1"}</definedName>
    <definedName name="_________________________________________________________________AR06" localSheetId="26" hidden="1">{#N/A,#N/A,FALSE,"Output 1"}</definedName>
    <definedName name="_________________________________________________________________AR06" localSheetId="29" hidden="1">{#N/A,#N/A,FALSE,"Output 1"}</definedName>
    <definedName name="_________________________________________________________________AR06" localSheetId="30" hidden="1">{#N/A,#N/A,FALSE,"Output 1"}</definedName>
    <definedName name="_________________________________________________________________AR06" localSheetId="31" hidden="1">{#N/A,#N/A,FALSE,"Output 1"}</definedName>
    <definedName name="_________________________________________________________________AR06" hidden="1">{#N/A,#N/A,FALSE,"Output 1"}</definedName>
    <definedName name="_________________________________________________________________Aug93" localSheetId="15">#REF!</definedName>
    <definedName name="_________________________________________________________________Aug93" localSheetId="19">#REF!</definedName>
    <definedName name="_________________________________________________________________Aug93" localSheetId="24">#REF!</definedName>
    <definedName name="_________________________________________________________________Aug93" localSheetId="25">#REF!</definedName>
    <definedName name="_________________________________________________________________Aug93" localSheetId="26">#REF!</definedName>
    <definedName name="_________________________________________________________________Aug93" localSheetId="29">#REF!</definedName>
    <definedName name="_________________________________________________________________Aug93" localSheetId="30">#REF!</definedName>
    <definedName name="_________________________________________________________________Aug93" localSheetId="31">#REF!</definedName>
    <definedName name="_________________________________________________________________Aug93">#REF!</definedName>
    <definedName name="_________________________________________________________________Aug96" localSheetId="15">#REF!</definedName>
    <definedName name="_________________________________________________________________Aug96" localSheetId="19">#REF!</definedName>
    <definedName name="_________________________________________________________________Aug96">#REF!</definedName>
    <definedName name="_________________________________________________________________bop1" localSheetId="15">#REF!</definedName>
    <definedName name="_________________________________________________________________bop1" localSheetId="19">#REF!</definedName>
    <definedName name="_________________________________________________________________bop1">#REF!</definedName>
    <definedName name="_________________________________________________________________Dec93" localSheetId="19">#REF!</definedName>
    <definedName name="_________________________________________________________________Dec93">#REF!</definedName>
    <definedName name="_________________________________________________________________Dec96" localSheetId="19">#REF!</definedName>
    <definedName name="_________________________________________________________________Dec96">#REF!</definedName>
    <definedName name="_________________________________________________________________F2" localSheetId="34" hidden="1">{#N/A,#N/A,FALSE,"Output 2"}</definedName>
    <definedName name="_________________________________________________________________F2" localSheetId="13" hidden="1">{#N/A,#N/A,FALSE,"Output 2"}</definedName>
    <definedName name="_________________________________________________________________F2" localSheetId="14" hidden="1">{#N/A,#N/A,FALSE,"Output 2"}</definedName>
    <definedName name="_________________________________________________________________F2" localSheetId="15" hidden="1">{#N/A,#N/A,FALSE,"Output 2"}</definedName>
    <definedName name="_________________________________________________________________F2" localSheetId="5" hidden="1">{#N/A,#N/A,FALSE,"Output 2"}</definedName>
    <definedName name="_________________________________________________________________F2" localSheetId="6" hidden="1">{#N/A,#N/A,FALSE,"Output 2"}</definedName>
    <definedName name="_________________________________________________________________F2" localSheetId="7" hidden="1">{#N/A,#N/A,FALSE,"Output 2"}</definedName>
    <definedName name="_________________________________________________________________F2" localSheetId="9" hidden="1">{#N/A,#N/A,FALSE,"Output 2"}</definedName>
    <definedName name="_________________________________________________________________F2" localSheetId="19" hidden="1">{#N/A,#N/A,FALSE,"Output 2"}</definedName>
    <definedName name="_________________________________________________________________F2" localSheetId="22" hidden="1">{#N/A,#N/A,FALSE,"Output 2"}</definedName>
    <definedName name="_________________________________________________________________F2" localSheetId="24" hidden="1">{#N/A,#N/A,FALSE,"Output 2"}</definedName>
    <definedName name="_________________________________________________________________F2" localSheetId="25" hidden="1">{#N/A,#N/A,FALSE,"Output 2"}</definedName>
    <definedName name="_________________________________________________________________F2" localSheetId="26" hidden="1">{#N/A,#N/A,FALSE,"Output 2"}</definedName>
    <definedName name="_________________________________________________________________F2" localSheetId="29" hidden="1">{#N/A,#N/A,FALSE,"Output 2"}</definedName>
    <definedName name="_________________________________________________________________F2" localSheetId="30" hidden="1">{#N/A,#N/A,FALSE,"Output 2"}</definedName>
    <definedName name="_________________________________________________________________F2" localSheetId="31" hidden="1">{#N/A,#N/A,FALSE,"Output 2"}</definedName>
    <definedName name="_________________________________________________________________F2" hidden="1">{#N/A,#N/A,FALSE,"Output 2"}</definedName>
    <definedName name="_________________________________________________________________f33" localSheetId="34">[3]!Adv [3]!Re [3]!Export</definedName>
    <definedName name="_________________________________________________________________f33" localSheetId="15">[0]!Adv [0]!Re [0]!Export</definedName>
    <definedName name="_________________________________________________________________f33" localSheetId="19">[3]!Adv [3]!Re [3]!Export</definedName>
    <definedName name="_________________________________________________________________f33" localSheetId="24">[3]!Adv [3]!Re [3]!Export</definedName>
    <definedName name="_________________________________________________________________f33" localSheetId="25">[3]!Adv [3]!Re [3]!Export</definedName>
    <definedName name="_________________________________________________________________f33" localSheetId="29">[3]!Adv [3]!Re [3]!Export</definedName>
    <definedName name="_________________________________________________________________f33" localSheetId="30">[3]!Adv [3]!Re [3]!Export</definedName>
    <definedName name="_________________________________________________________________f33" localSheetId="31">[3]!Adv [3]!Re [3]!Export</definedName>
    <definedName name="_________________________________________________________________f33">[3]!Adv [3]!Re [3]!Export</definedName>
    <definedName name="_________________________________________________________________Fax1">'[6]Fax Gov Formate'!$A$5:$K$54</definedName>
    <definedName name="_________________________________________________________________Fax2">'[6]Fax Gov Formate'!$U$1:$AA$11</definedName>
    <definedName name="_________________________________________________________________Fax3">'[6]Fax Gov Formate'!$AC$3:$AL$24</definedName>
    <definedName name="_________________________________________________________________Fax4">'[6]Fax Gov Formate'!$AN$2:$AV$38</definedName>
    <definedName name="_________________________________________________________________Fax5">'[6]Fax Gov Formate'!$AZ$2:$BI$36</definedName>
    <definedName name="_________________________________________________________________FCA1" localSheetId="15">#REF!</definedName>
    <definedName name="_________________________________________________________________FCA1" localSheetId="19">#REF!</definedName>
    <definedName name="_________________________________________________________________FCA1" localSheetId="24">#REF!</definedName>
    <definedName name="_________________________________________________________________FCA1" localSheetId="25">#REF!</definedName>
    <definedName name="_________________________________________________________________FCA1" localSheetId="26">#REF!</definedName>
    <definedName name="_________________________________________________________________FCA1" localSheetId="29">#REF!</definedName>
    <definedName name="_________________________________________________________________FCA1" localSheetId="30">#REF!</definedName>
    <definedName name="_________________________________________________________________FCA1" localSheetId="31">#REF!</definedName>
    <definedName name="_________________________________________________________________FCA1">#REF!</definedName>
    <definedName name="_________________________________________________________________Feb94" localSheetId="15">#REF!</definedName>
    <definedName name="_________________________________________________________________Feb94" localSheetId="19">#REF!</definedName>
    <definedName name="_________________________________________________________________Feb94">#REF!</definedName>
    <definedName name="_________________________________________________________________Feb97" localSheetId="15">#REF!</definedName>
    <definedName name="_________________________________________________________________Feb97" localSheetId="19">#REF!</definedName>
    <definedName name="_________________________________________________________________Feb97">#REF!</definedName>
    <definedName name="_________________________________________________________________FY03" localSheetId="19">#REF!</definedName>
    <definedName name="_________________________________________________________________FY03">#REF!</definedName>
    <definedName name="_________________________________________________________________Jan94" localSheetId="19">#REF!</definedName>
    <definedName name="_________________________________________________________________Jan94">#REF!</definedName>
    <definedName name="_________________________________________________________________Jan97" localSheetId="19">#REF!</definedName>
    <definedName name="_________________________________________________________________Jan97">#REF!</definedName>
    <definedName name="_________________________________________________________________May01">[7]Inv_Rec_Pay_May!$B$80:$H$80</definedName>
    <definedName name="_________________________________________________________________May02">[7]Inv_Rec_Pay_May!$B$1:$H$72</definedName>
    <definedName name="_________________________________________________________________May94" localSheetId="15">#REF!</definedName>
    <definedName name="_________________________________________________________________May94" localSheetId="19">#REF!</definedName>
    <definedName name="_________________________________________________________________May94" localSheetId="24">#REF!</definedName>
    <definedName name="_________________________________________________________________May94" localSheetId="25">#REF!</definedName>
    <definedName name="_________________________________________________________________May94" localSheetId="26">#REF!</definedName>
    <definedName name="_________________________________________________________________May94" localSheetId="29">#REF!</definedName>
    <definedName name="_________________________________________________________________May94" localSheetId="30">#REF!</definedName>
    <definedName name="_________________________________________________________________May94" localSheetId="31">#REF!</definedName>
    <definedName name="_________________________________________________________________May94">#REF!</definedName>
    <definedName name="_________________________________________________________________May97" localSheetId="15">#REF!</definedName>
    <definedName name="_________________________________________________________________May97" localSheetId="19">#REF!</definedName>
    <definedName name="_________________________________________________________________May97">#REF!</definedName>
    <definedName name="_________________________________________________________________NFA2" localSheetId="15">#REF!</definedName>
    <definedName name="_________________________________________________________________NFA2" localSheetId="19">#REF!</definedName>
    <definedName name="_________________________________________________________________NFA2">#REF!</definedName>
    <definedName name="_________________________________________________________________Nov93" localSheetId="19">#REF!</definedName>
    <definedName name="_________________________________________________________________Nov93">#REF!</definedName>
    <definedName name="_________________________________________________________________Nov96" localSheetId="19">#REF!</definedName>
    <definedName name="_________________________________________________________________Nov96">#REF!</definedName>
    <definedName name="_________________________________________________________________Oct93" localSheetId="19">#REF!</definedName>
    <definedName name="_________________________________________________________________Oct93">#REF!</definedName>
    <definedName name="_________________________________________________________________Oct96" localSheetId="19">#REF!</definedName>
    <definedName name="_________________________________________________________________Oct96">#REF!</definedName>
    <definedName name="_________________________________________________________________Pr2" localSheetId="19">#REF!</definedName>
    <definedName name="_________________________________________________________________Pr2">#REF!</definedName>
    <definedName name="_________________________________________________________________sad1" localSheetId="34" hidden="1">{#N/A,#N/A,FALSE,"Output 2"}</definedName>
    <definedName name="_________________________________________________________________sad1" localSheetId="13" hidden="1">{#N/A,#N/A,FALSE,"Output 2"}</definedName>
    <definedName name="_________________________________________________________________sad1" localSheetId="14" hidden="1">{#N/A,#N/A,FALSE,"Output 2"}</definedName>
    <definedName name="_________________________________________________________________sad1" localSheetId="15" hidden="1">{#N/A,#N/A,FALSE,"Output 2"}</definedName>
    <definedName name="_________________________________________________________________sad1" localSheetId="5" hidden="1">{#N/A,#N/A,FALSE,"Output 2"}</definedName>
    <definedName name="_________________________________________________________________sad1" localSheetId="6" hidden="1">{#N/A,#N/A,FALSE,"Output 2"}</definedName>
    <definedName name="_________________________________________________________________sad1" localSheetId="7" hidden="1">{#N/A,#N/A,FALSE,"Output 2"}</definedName>
    <definedName name="_________________________________________________________________sad1" localSheetId="9" hidden="1">{#N/A,#N/A,FALSE,"Output 2"}</definedName>
    <definedName name="_________________________________________________________________sad1" localSheetId="19" hidden="1">{#N/A,#N/A,FALSE,"Output 2"}</definedName>
    <definedName name="_________________________________________________________________sad1" localSheetId="22" hidden="1">{#N/A,#N/A,FALSE,"Output 2"}</definedName>
    <definedName name="_________________________________________________________________sad1" localSheetId="24" hidden="1">{#N/A,#N/A,FALSE,"Output 2"}</definedName>
    <definedName name="_________________________________________________________________sad1" localSheetId="25" hidden="1">{#N/A,#N/A,FALSE,"Output 2"}</definedName>
    <definedName name="_________________________________________________________________sad1" localSheetId="26" hidden="1">{#N/A,#N/A,FALSE,"Output 2"}</definedName>
    <definedName name="_________________________________________________________________sad1" localSheetId="29" hidden="1">{#N/A,#N/A,FALSE,"Output 2"}</definedName>
    <definedName name="_________________________________________________________________sad1" localSheetId="30" hidden="1">{#N/A,#N/A,FALSE,"Output 2"}</definedName>
    <definedName name="_________________________________________________________________sad1" localSheetId="31" hidden="1">{#N/A,#N/A,FALSE,"Output 2"}</definedName>
    <definedName name="_________________________________________________________________sad1" hidden="1">{#N/A,#N/A,FALSE,"Output 2"}</definedName>
    <definedName name="_________________________________________________________________sad2" localSheetId="34" hidden="1">{#N/A,#N/A,FALSE,"Output 2"}</definedName>
    <definedName name="_________________________________________________________________sad2" localSheetId="13" hidden="1">{#N/A,#N/A,FALSE,"Output 2"}</definedName>
    <definedName name="_________________________________________________________________sad2" localSheetId="14" hidden="1">{#N/A,#N/A,FALSE,"Output 2"}</definedName>
    <definedName name="_________________________________________________________________sad2" localSheetId="15" hidden="1">{#N/A,#N/A,FALSE,"Output 2"}</definedName>
    <definedName name="_________________________________________________________________sad2" localSheetId="5" hidden="1">{#N/A,#N/A,FALSE,"Output 2"}</definedName>
    <definedName name="_________________________________________________________________sad2" localSheetId="6" hidden="1">{#N/A,#N/A,FALSE,"Output 2"}</definedName>
    <definedName name="_________________________________________________________________sad2" localSheetId="7" hidden="1">{#N/A,#N/A,FALSE,"Output 2"}</definedName>
    <definedName name="_________________________________________________________________sad2" localSheetId="9" hidden="1">{#N/A,#N/A,FALSE,"Output 2"}</definedName>
    <definedName name="_________________________________________________________________sad2" localSheetId="19" hidden="1">{#N/A,#N/A,FALSE,"Output 2"}</definedName>
    <definedName name="_________________________________________________________________sad2" localSheetId="22" hidden="1">{#N/A,#N/A,FALSE,"Output 2"}</definedName>
    <definedName name="_________________________________________________________________sad2" localSheetId="24" hidden="1">{#N/A,#N/A,FALSE,"Output 2"}</definedName>
    <definedName name="_________________________________________________________________sad2" localSheetId="25" hidden="1">{#N/A,#N/A,FALSE,"Output 2"}</definedName>
    <definedName name="_________________________________________________________________sad2" localSheetId="26" hidden="1">{#N/A,#N/A,FALSE,"Output 2"}</definedName>
    <definedName name="_________________________________________________________________sad2" localSheetId="29" hidden="1">{#N/A,#N/A,FALSE,"Output 2"}</definedName>
    <definedName name="_________________________________________________________________sad2" localSheetId="30" hidden="1">{#N/A,#N/A,FALSE,"Output 2"}</definedName>
    <definedName name="_________________________________________________________________sad2" localSheetId="31" hidden="1">{#N/A,#N/A,FALSE,"Output 2"}</definedName>
    <definedName name="_________________________________________________________________sad2" hidden="1">{#N/A,#N/A,FALSE,"Output 2"}</definedName>
    <definedName name="_________________________________________________________________Sep93" localSheetId="15">#REF!</definedName>
    <definedName name="_________________________________________________________________Sep93" localSheetId="19">#REF!</definedName>
    <definedName name="_________________________________________________________________Sep93" localSheetId="24">#REF!</definedName>
    <definedName name="_________________________________________________________________Sep93" localSheetId="25">#REF!</definedName>
    <definedName name="_________________________________________________________________Sep93" localSheetId="26">#REF!</definedName>
    <definedName name="_________________________________________________________________Sep93" localSheetId="29">#REF!</definedName>
    <definedName name="_________________________________________________________________Sep93" localSheetId="30">#REF!</definedName>
    <definedName name="_________________________________________________________________Sep93" localSheetId="31">#REF!</definedName>
    <definedName name="_________________________________________________________________Sep93">#REF!</definedName>
    <definedName name="_________________________________________________________________Sep96" localSheetId="15">#REF!</definedName>
    <definedName name="_________________________________________________________________Sep96" localSheetId="19">#REF!</definedName>
    <definedName name="_________________________________________________________________Sep96">#REF!</definedName>
    <definedName name="_________________________________________________________________SM1" localSheetId="15">#REF!</definedName>
    <definedName name="_________________________________________________________________SM1" localSheetId="19">#REF!</definedName>
    <definedName name="_________________________________________________________________SM1">#REF!</definedName>
    <definedName name="_________________________________________________________________WPI3" localSheetId="19">#REF!</definedName>
    <definedName name="_________________________________________________________________WPI3">#REF!</definedName>
    <definedName name="_________________________________________________________________ZZ101" localSheetId="19">#REF!</definedName>
    <definedName name="_________________________________________________________________ZZ101">#REF!</definedName>
    <definedName name="________________________________________________________________1" localSheetId="19">#REF!</definedName>
    <definedName name="________________________________________________________________1">#REF!</definedName>
    <definedName name="________________________________________________________________Apr01" localSheetId="19">'[5]#REF'!#REF!</definedName>
    <definedName name="________________________________________________________________Apr01">'[5]#REF'!#REF!</definedName>
    <definedName name="________________________________________________________________Apr02" localSheetId="19">'[5]#REF'!#REF!</definedName>
    <definedName name="________________________________________________________________Apr02">'[5]#REF'!#REF!</definedName>
    <definedName name="________________________________________________________________AR06" localSheetId="34" hidden="1">{#N/A,#N/A,FALSE,"Output 1"}</definedName>
    <definedName name="________________________________________________________________AR06" localSheetId="13" hidden="1">{#N/A,#N/A,FALSE,"Output 1"}</definedName>
    <definedName name="________________________________________________________________AR06" localSheetId="14" hidden="1">{#N/A,#N/A,FALSE,"Output 1"}</definedName>
    <definedName name="________________________________________________________________AR06" localSheetId="15" hidden="1">{#N/A,#N/A,FALSE,"Output 1"}</definedName>
    <definedName name="________________________________________________________________AR06" localSheetId="5" hidden="1">{#N/A,#N/A,FALSE,"Output 1"}</definedName>
    <definedName name="________________________________________________________________AR06" localSheetId="6" hidden="1">{#N/A,#N/A,FALSE,"Output 1"}</definedName>
    <definedName name="________________________________________________________________AR06" localSheetId="7" hidden="1">{#N/A,#N/A,FALSE,"Output 1"}</definedName>
    <definedName name="________________________________________________________________AR06" localSheetId="9" hidden="1">{#N/A,#N/A,FALSE,"Output 1"}</definedName>
    <definedName name="________________________________________________________________AR06" localSheetId="19" hidden="1">{#N/A,#N/A,FALSE,"Output 1"}</definedName>
    <definedName name="________________________________________________________________AR06" localSheetId="22" hidden="1">{#N/A,#N/A,FALSE,"Output 1"}</definedName>
    <definedName name="________________________________________________________________AR06" localSheetId="24" hidden="1">{#N/A,#N/A,FALSE,"Output 1"}</definedName>
    <definedName name="________________________________________________________________AR06" localSheetId="25" hidden="1">{#N/A,#N/A,FALSE,"Output 1"}</definedName>
    <definedName name="________________________________________________________________AR06" localSheetId="26" hidden="1">{#N/A,#N/A,FALSE,"Output 1"}</definedName>
    <definedName name="________________________________________________________________AR06" localSheetId="29" hidden="1">{#N/A,#N/A,FALSE,"Output 1"}</definedName>
    <definedName name="________________________________________________________________AR06" localSheetId="30" hidden="1">{#N/A,#N/A,FALSE,"Output 1"}</definedName>
    <definedName name="________________________________________________________________AR06" localSheetId="31" hidden="1">{#N/A,#N/A,FALSE,"Output 1"}</definedName>
    <definedName name="________________________________________________________________AR06" hidden="1">{#N/A,#N/A,FALSE,"Output 1"}</definedName>
    <definedName name="________________________________________________________________Aug93" localSheetId="15">#REF!</definedName>
    <definedName name="________________________________________________________________Aug93" localSheetId="19">#REF!</definedName>
    <definedName name="________________________________________________________________Aug93" localSheetId="24">#REF!</definedName>
    <definedName name="________________________________________________________________Aug93" localSheetId="25">#REF!</definedName>
    <definedName name="________________________________________________________________Aug93" localSheetId="26">#REF!</definedName>
    <definedName name="________________________________________________________________Aug93" localSheetId="29">#REF!</definedName>
    <definedName name="________________________________________________________________Aug93" localSheetId="30">#REF!</definedName>
    <definedName name="________________________________________________________________Aug93" localSheetId="31">#REF!</definedName>
    <definedName name="________________________________________________________________Aug93">#REF!</definedName>
    <definedName name="________________________________________________________________Aug96" localSheetId="15">#REF!</definedName>
    <definedName name="________________________________________________________________Aug96" localSheetId="19">#REF!</definedName>
    <definedName name="________________________________________________________________Aug96">#REF!</definedName>
    <definedName name="________________________________________________________________bop1" localSheetId="15">#REF!</definedName>
    <definedName name="________________________________________________________________bop1" localSheetId="19">#REF!</definedName>
    <definedName name="________________________________________________________________bop1">#REF!</definedName>
    <definedName name="________________________________________________________________Dec93" localSheetId="19">#REF!</definedName>
    <definedName name="________________________________________________________________Dec93">#REF!</definedName>
    <definedName name="________________________________________________________________Dec96" localSheetId="19">#REF!</definedName>
    <definedName name="________________________________________________________________Dec96">#REF!</definedName>
    <definedName name="________________________________________________________________F2" localSheetId="34" hidden="1">{#N/A,#N/A,FALSE,"Output 2"}</definedName>
    <definedName name="________________________________________________________________F2" localSheetId="13" hidden="1">{#N/A,#N/A,FALSE,"Output 2"}</definedName>
    <definedName name="________________________________________________________________F2" localSheetId="14" hidden="1">{#N/A,#N/A,FALSE,"Output 2"}</definedName>
    <definedName name="________________________________________________________________F2" localSheetId="15" hidden="1">{#N/A,#N/A,FALSE,"Output 2"}</definedName>
    <definedName name="________________________________________________________________F2" localSheetId="5" hidden="1">{#N/A,#N/A,FALSE,"Output 2"}</definedName>
    <definedName name="________________________________________________________________F2" localSheetId="6" hidden="1">{#N/A,#N/A,FALSE,"Output 2"}</definedName>
    <definedName name="________________________________________________________________F2" localSheetId="7" hidden="1">{#N/A,#N/A,FALSE,"Output 2"}</definedName>
    <definedName name="________________________________________________________________F2" localSheetId="9" hidden="1">{#N/A,#N/A,FALSE,"Output 2"}</definedName>
    <definedName name="________________________________________________________________F2" localSheetId="19" hidden="1">{#N/A,#N/A,FALSE,"Output 2"}</definedName>
    <definedName name="________________________________________________________________F2" localSheetId="22" hidden="1">{#N/A,#N/A,FALSE,"Output 2"}</definedName>
    <definedName name="________________________________________________________________F2" localSheetId="24" hidden="1">{#N/A,#N/A,FALSE,"Output 2"}</definedName>
    <definedName name="________________________________________________________________F2" localSheetId="25" hidden="1">{#N/A,#N/A,FALSE,"Output 2"}</definedName>
    <definedName name="________________________________________________________________F2" localSheetId="26" hidden="1">{#N/A,#N/A,FALSE,"Output 2"}</definedName>
    <definedName name="________________________________________________________________F2" localSheetId="29" hidden="1">{#N/A,#N/A,FALSE,"Output 2"}</definedName>
    <definedName name="________________________________________________________________F2" localSheetId="30" hidden="1">{#N/A,#N/A,FALSE,"Output 2"}</definedName>
    <definedName name="________________________________________________________________F2" localSheetId="31" hidden="1">{#N/A,#N/A,FALSE,"Output 2"}</definedName>
    <definedName name="________________________________________________________________F2" hidden="1">{#N/A,#N/A,FALSE,"Output 2"}</definedName>
    <definedName name="________________________________________________________________f33" localSheetId="34">[3]!Adv [3]!Re [3]!Export</definedName>
    <definedName name="________________________________________________________________f33" localSheetId="15">[0]!Adv [0]!Re [0]!Export</definedName>
    <definedName name="________________________________________________________________f33" localSheetId="19">[3]!Adv [3]!Re [3]!Export</definedName>
    <definedName name="________________________________________________________________f33" localSheetId="24">[3]!Adv [3]!Re [3]!Export</definedName>
    <definedName name="________________________________________________________________f33" localSheetId="25">[3]!Adv [3]!Re [3]!Export</definedName>
    <definedName name="________________________________________________________________f33" localSheetId="29">[3]!Adv [3]!Re [3]!Export</definedName>
    <definedName name="________________________________________________________________f33" localSheetId="30">[3]!Adv [3]!Re [3]!Export</definedName>
    <definedName name="________________________________________________________________f33" localSheetId="31">[3]!Adv [3]!Re [3]!Export</definedName>
    <definedName name="________________________________________________________________f33">[3]!Adv [3]!Re [3]!Export</definedName>
    <definedName name="________________________________________________________________Fax1">'[6]Fax Gov Formate'!$A$5:$K$54</definedName>
    <definedName name="________________________________________________________________Fax2">'[6]Fax Gov Formate'!$U$1:$AA$11</definedName>
    <definedName name="________________________________________________________________Fax3">'[6]Fax Gov Formate'!$AC$3:$AL$24</definedName>
    <definedName name="________________________________________________________________Fax4">'[6]Fax Gov Formate'!$AN$2:$AV$38</definedName>
    <definedName name="________________________________________________________________Fax5">'[6]Fax Gov Formate'!$AZ$2:$BI$36</definedName>
    <definedName name="________________________________________________________________FCA1" localSheetId="15">#REF!</definedName>
    <definedName name="________________________________________________________________FCA1" localSheetId="19">#REF!</definedName>
    <definedName name="________________________________________________________________FCA1" localSheetId="24">#REF!</definedName>
    <definedName name="________________________________________________________________FCA1" localSheetId="25">#REF!</definedName>
    <definedName name="________________________________________________________________FCA1" localSheetId="26">#REF!</definedName>
    <definedName name="________________________________________________________________FCA1" localSheetId="29">#REF!</definedName>
    <definedName name="________________________________________________________________FCA1" localSheetId="30">#REF!</definedName>
    <definedName name="________________________________________________________________FCA1" localSheetId="31">#REF!</definedName>
    <definedName name="________________________________________________________________FCA1">#REF!</definedName>
    <definedName name="________________________________________________________________Feb94" localSheetId="15">#REF!</definedName>
    <definedName name="________________________________________________________________Feb94" localSheetId="19">#REF!</definedName>
    <definedName name="________________________________________________________________Feb94">#REF!</definedName>
    <definedName name="________________________________________________________________Feb97" localSheetId="15">#REF!</definedName>
    <definedName name="________________________________________________________________Feb97" localSheetId="19">#REF!</definedName>
    <definedName name="________________________________________________________________Feb97">#REF!</definedName>
    <definedName name="________________________________________________________________FY03" localSheetId="19">#REF!</definedName>
    <definedName name="________________________________________________________________FY03">#REF!</definedName>
    <definedName name="________________________________________________________________Jan94" localSheetId="19">#REF!</definedName>
    <definedName name="________________________________________________________________Jan94">#REF!</definedName>
    <definedName name="________________________________________________________________Jan97" localSheetId="19">#REF!</definedName>
    <definedName name="________________________________________________________________Jan97">#REF!</definedName>
    <definedName name="________________________________________________________________May01">[7]Inv_Rec_Pay_May!$B$80:$H$80</definedName>
    <definedName name="________________________________________________________________May02">[7]Inv_Rec_Pay_May!$B$1:$H$72</definedName>
    <definedName name="________________________________________________________________May94" localSheetId="15">#REF!</definedName>
    <definedName name="________________________________________________________________May94" localSheetId="19">#REF!</definedName>
    <definedName name="________________________________________________________________May94" localSheetId="24">#REF!</definedName>
    <definedName name="________________________________________________________________May94" localSheetId="25">#REF!</definedName>
    <definedName name="________________________________________________________________May94" localSheetId="26">#REF!</definedName>
    <definedName name="________________________________________________________________May94" localSheetId="29">#REF!</definedName>
    <definedName name="________________________________________________________________May94" localSheetId="30">#REF!</definedName>
    <definedName name="________________________________________________________________May94" localSheetId="31">#REF!</definedName>
    <definedName name="________________________________________________________________May94">#REF!</definedName>
    <definedName name="________________________________________________________________May97" localSheetId="15">#REF!</definedName>
    <definedName name="________________________________________________________________May97" localSheetId="19">#REF!</definedName>
    <definedName name="________________________________________________________________May97">#REF!</definedName>
    <definedName name="________________________________________________________________NFA2" localSheetId="15">#REF!</definedName>
    <definedName name="________________________________________________________________NFA2" localSheetId="19">#REF!</definedName>
    <definedName name="________________________________________________________________NFA2">#REF!</definedName>
    <definedName name="________________________________________________________________Nov93" localSheetId="19">#REF!</definedName>
    <definedName name="________________________________________________________________Nov93">#REF!</definedName>
    <definedName name="________________________________________________________________Nov96" localSheetId="19">#REF!</definedName>
    <definedName name="________________________________________________________________Nov96">#REF!</definedName>
    <definedName name="________________________________________________________________Oct93" localSheetId="19">#REF!</definedName>
    <definedName name="________________________________________________________________Oct93">#REF!</definedName>
    <definedName name="________________________________________________________________Oct96" localSheetId="19">#REF!</definedName>
    <definedName name="________________________________________________________________Oct96">#REF!</definedName>
    <definedName name="________________________________________________________________Pr2" localSheetId="19">#REF!</definedName>
    <definedName name="________________________________________________________________Pr2">#REF!</definedName>
    <definedName name="________________________________________________________________sad1" localSheetId="34" hidden="1">{#N/A,#N/A,FALSE,"Output 2"}</definedName>
    <definedName name="________________________________________________________________sad1" localSheetId="13" hidden="1">{#N/A,#N/A,FALSE,"Output 2"}</definedName>
    <definedName name="________________________________________________________________sad1" localSheetId="14" hidden="1">{#N/A,#N/A,FALSE,"Output 2"}</definedName>
    <definedName name="________________________________________________________________sad1" localSheetId="15" hidden="1">{#N/A,#N/A,FALSE,"Output 2"}</definedName>
    <definedName name="________________________________________________________________sad1" localSheetId="5" hidden="1">{#N/A,#N/A,FALSE,"Output 2"}</definedName>
    <definedName name="________________________________________________________________sad1" localSheetId="6" hidden="1">{#N/A,#N/A,FALSE,"Output 2"}</definedName>
    <definedName name="________________________________________________________________sad1" localSheetId="7" hidden="1">{#N/A,#N/A,FALSE,"Output 2"}</definedName>
    <definedName name="________________________________________________________________sad1" localSheetId="9" hidden="1">{#N/A,#N/A,FALSE,"Output 2"}</definedName>
    <definedName name="________________________________________________________________sad1" localSheetId="19" hidden="1">{#N/A,#N/A,FALSE,"Output 2"}</definedName>
    <definedName name="________________________________________________________________sad1" localSheetId="22" hidden="1">{#N/A,#N/A,FALSE,"Output 2"}</definedName>
    <definedName name="________________________________________________________________sad1" localSheetId="24" hidden="1">{#N/A,#N/A,FALSE,"Output 2"}</definedName>
    <definedName name="________________________________________________________________sad1" localSheetId="25" hidden="1">{#N/A,#N/A,FALSE,"Output 2"}</definedName>
    <definedName name="________________________________________________________________sad1" localSheetId="26" hidden="1">{#N/A,#N/A,FALSE,"Output 2"}</definedName>
    <definedName name="________________________________________________________________sad1" localSheetId="29" hidden="1">{#N/A,#N/A,FALSE,"Output 2"}</definedName>
    <definedName name="________________________________________________________________sad1" localSheetId="30" hidden="1">{#N/A,#N/A,FALSE,"Output 2"}</definedName>
    <definedName name="________________________________________________________________sad1" localSheetId="31" hidden="1">{#N/A,#N/A,FALSE,"Output 2"}</definedName>
    <definedName name="________________________________________________________________sad1" hidden="1">{#N/A,#N/A,FALSE,"Output 2"}</definedName>
    <definedName name="________________________________________________________________sad2" localSheetId="34" hidden="1">{#N/A,#N/A,FALSE,"Output 2"}</definedName>
    <definedName name="________________________________________________________________sad2" localSheetId="13" hidden="1">{#N/A,#N/A,FALSE,"Output 2"}</definedName>
    <definedName name="________________________________________________________________sad2" localSheetId="14" hidden="1">{#N/A,#N/A,FALSE,"Output 2"}</definedName>
    <definedName name="________________________________________________________________sad2" localSheetId="15" hidden="1">{#N/A,#N/A,FALSE,"Output 2"}</definedName>
    <definedName name="________________________________________________________________sad2" localSheetId="5" hidden="1">{#N/A,#N/A,FALSE,"Output 2"}</definedName>
    <definedName name="________________________________________________________________sad2" localSheetId="6" hidden="1">{#N/A,#N/A,FALSE,"Output 2"}</definedName>
    <definedName name="________________________________________________________________sad2" localSheetId="7" hidden="1">{#N/A,#N/A,FALSE,"Output 2"}</definedName>
    <definedName name="________________________________________________________________sad2" localSheetId="9" hidden="1">{#N/A,#N/A,FALSE,"Output 2"}</definedName>
    <definedName name="________________________________________________________________sad2" localSheetId="19" hidden="1">{#N/A,#N/A,FALSE,"Output 2"}</definedName>
    <definedName name="________________________________________________________________sad2" localSheetId="22" hidden="1">{#N/A,#N/A,FALSE,"Output 2"}</definedName>
    <definedName name="________________________________________________________________sad2" localSheetId="24" hidden="1">{#N/A,#N/A,FALSE,"Output 2"}</definedName>
    <definedName name="________________________________________________________________sad2" localSheetId="25" hidden="1">{#N/A,#N/A,FALSE,"Output 2"}</definedName>
    <definedName name="________________________________________________________________sad2" localSheetId="26" hidden="1">{#N/A,#N/A,FALSE,"Output 2"}</definedName>
    <definedName name="________________________________________________________________sad2" localSheetId="29" hidden="1">{#N/A,#N/A,FALSE,"Output 2"}</definedName>
    <definedName name="________________________________________________________________sad2" localSheetId="30" hidden="1">{#N/A,#N/A,FALSE,"Output 2"}</definedName>
    <definedName name="________________________________________________________________sad2" localSheetId="31" hidden="1">{#N/A,#N/A,FALSE,"Output 2"}</definedName>
    <definedName name="________________________________________________________________sad2" hidden="1">{#N/A,#N/A,FALSE,"Output 2"}</definedName>
    <definedName name="________________________________________________________________Sep93" localSheetId="15">#REF!</definedName>
    <definedName name="________________________________________________________________Sep93" localSheetId="19">#REF!</definedName>
    <definedName name="________________________________________________________________Sep93" localSheetId="24">#REF!</definedName>
    <definedName name="________________________________________________________________Sep93" localSheetId="25">#REF!</definedName>
    <definedName name="________________________________________________________________Sep93" localSheetId="26">#REF!</definedName>
    <definedName name="________________________________________________________________Sep93" localSheetId="29">#REF!</definedName>
    <definedName name="________________________________________________________________Sep93" localSheetId="30">#REF!</definedName>
    <definedName name="________________________________________________________________Sep93" localSheetId="31">#REF!</definedName>
    <definedName name="________________________________________________________________Sep93">#REF!</definedName>
    <definedName name="________________________________________________________________Sep96" localSheetId="15">#REF!</definedName>
    <definedName name="________________________________________________________________Sep96" localSheetId="19">#REF!</definedName>
    <definedName name="________________________________________________________________Sep96">#REF!</definedName>
    <definedName name="________________________________________________________________SM1" localSheetId="15">#REF!</definedName>
    <definedName name="________________________________________________________________SM1" localSheetId="19">#REF!</definedName>
    <definedName name="________________________________________________________________SM1">#REF!</definedName>
    <definedName name="________________________________________________________________WPI3" localSheetId="19">#REF!</definedName>
    <definedName name="________________________________________________________________WPI3">#REF!</definedName>
    <definedName name="________________________________________________________________ZZ101" localSheetId="19">#REF!</definedName>
    <definedName name="________________________________________________________________ZZ101">#REF!</definedName>
    <definedName name="_______________________________________________________________1" localSheetId="19">#REF!</definedName>
    <definedName name="_______________________________________________________________1">#REF!</definedName>
    <definedName name="_______________________________________________________________Apr01" localSheetId="19">'[5]#REF'!#REF!</definedName>
    <definedName name="_______________________________________________________________Apr01">'[5]#REF'!#REF!</definedName>
    <definedName name="_______________________________________________________________Apr02" localSheetId="19">'[5]#REF'!#REF!</definedName>
    <definedName name="_______________________________________________________________Apr02">'[5]#REF'!#REF!</definedName>
    <definedName name="_______________________________________________________________AR06" localSheetId="34" hidden="1">{#N/A,#N/A,FALSE,"Output 1"}</definedName>
    <definedName name="_______________________________________________________________AR06" localSheetId="13" hidden="1">{#N/A,#N/A,FALSE,"Output 1"}</definedName>
    <definedName name="_______________________________________________________________AR06" localSheetId="14" hidden="1">{#N/A,#N/A,FALSE,"Output 1"}</definedName>
    <definedName name="_______________________________________________________________AR06" localSheetId="15" hidden="1">{#N/A,#N/A,FALSE,"Output 1"}</definedName>
    <definedName name="_______________________________________________________________AR06" localSheetId="5" hidden="1">{#N/A,#N/A,FALSE,"Output 1"}</definedName>
    <definedName name="_______________________________________________________________AR06" localSheetId="6" hidden="1">{#N/A,#N/A,FALSE,"Output 1"}</definedName>
    <definedName name="_______________________________________________________________AR06" localSheetId="7" hidden="1">{#N/A,#N/A,FALSE,"Output 1"}</definedName>
    <definedName name="_______________________________________________________________AR06" localSheetId="9" hidden="1">{#N/A,#N/A,FALSE,"Output 1"}</definedName>
    <definedName name="_______________________________________________________________AR06" localSheetId="19" hidden="1">{#N/A,#N/A,FALSE,"Output 1"}</definedName>
    <definedName name="_______________________________________________________________AR06" localSheetId="22" hidden="1">{#N/A,#N/A,FALSE,"Output 1"}</definedName>
    <definedName name="_______________________________________________________________AR06" localSheetId="24" hidden="1">{#N/A,#N/A,FALSE,"Output 1"}</definedName>
    <definedName name="_______________________________________________________________AR06" localSheetId="25" hidden="1">{#N/A,#N/A,FALSE,"Output 1"}</definedName>
    <definedName name="_______________________________________________________________AR06" localSheetId="26" hidden="1">{#N/A,#N/A,FALSE,"Output 1"}</definedName>
    <definedName name="_______________________________________________________________AR06" localSheetId="29" hidden="1">{#N/A,#N/A,FALSE,"Output 1"}</definedName>
    <definedName name="_______________________________________________________________AR06" localSheetId="30" hidden="1">{#N/A,#N/A,FALSE,"Output 1"}</definedName>
    <definedName name="_______________________________________________________________AR06" localSheetId="31" hidden="1">{#N/A,#N/A,FALSE,"Output 1"}</definedName>
    <definedName name="_______________________________________________________________AR06" hidden="1">{#N/A,#N/A,FALSE,"Output 1"}</definedName>
    <definedName name="_______________________________________________________________Aug93" localSheetId="15">#REF!</definedName>
    <definedName name="_______________________________________________________________Aug93" localSheetId="19">#REF!</definedName>
    <definedName name="_______________________________________________________________Aug93" localSheetId="24">#REF!</definedName>
    <definedName name="_______________________________________________________________Aug93" localSheetId="25">#REF!</definedName>
    <definedName name="_______________________________________________________________Aug93" localSheetId="26">#REF!</definedName>
    <definedName name="_______________________________________________________________Aug93" localSheetId="29">#REF!</definedName>
    <definedName name="_______________________________________________________________Aug93" localSheetId="30">#REF!</definedName>
    <definedName name="_______________________________________________________________Aug93" localSheetId="31">#REF!</definedName>
    <definedName name="_______________________________________________________________Aug93">#REF!</definedName>
    <definedName name="_______________________________________________________________Aug96" localSheetId="15">#REF!</definedName>
    <definedName name="_______________________________________________________________Aug96" localSheetId="19">#REF!</definedName>
    <definedName name="_______________________________________________________________Aug96">#REF!</definedName>
    <definedName name="_______________________________________________________________bop1" localSheetId="15">#REF!</definedName>
    <definedName name="_______________________________________________________________bop1" localSheetId="19">#REF!</definedName>
    <definedName name="_______________________________________________________________bop1">#REF!</definedName>
    <definedName name="_______________________________________________________________Dec93" localSheetId="19">#REF!</definedName>
    <definedName name="_______________________________________________________________Dec93">#REF!</definedName>
    <definedName name="_______________________________________________________________Dec96" localSheetId="19">#REF!</definedName>
    <definedName name="_______________________________________________________________Dec96">#REF!</definedName>
    <definedName name="_______________________________________________________________F2" localSheetId="34" hidden="1">{#N/A,#N/A,FALSE,"Output 2"}</definedName>
    <definedName name="_______________________________________________________________F2" localSheetId="13" hidden="1">{#N/A,#N/A,FALSE,"Output 2"}</definedName>
    <definedName name="_______________________________________________________________F2" localSheetId="14" hidden="1">{#N/A,#N/A,FALSE,"Output 2"}</definedName>
    <definedName name="_______________________________________________________________F2" localSheetId="15" hidden="1">{#N/A,#N/A,FALSE,"Output 2"}</definedName>
    <definedName name="_______________________________________________________________F2" localSheetId="5" hidden="1">{#N/A,#N/A,FALSE,"Output 2"}</definedName>
    <definedName name="_______________________________________________________________F2" localSheetId="6" hidden="1">{#N/A,#N/A,FALSE,"Output 2"}</definedName>
    <definedName name="_______________________________________________________________F2" localSheetId="7" hidden="1">{#N/A,#N/A,FALSE,"Output 2"}</definedName>
    <definedName name="_______________________________________________________________F2" localSheetId="9" hidden="1">{#N/A,#N/A,FALSE,"Output 2"}</definedName>
    <definedName name="_______________________________________________________________F2" localSheetId="19" hidden="1">{#N/A,#N/A,FALSE,"Output 2"}</definedName>
    <definedName name="_______________________________________________________________F2" localSheetId="22" hidden="1">{#N/A,#N/A,FALSE,"Output 2"}</definedName>
    <definedName name="_______________________________________________________________F2" localSheetId="24" hidden="1">{#N/A,#N/A,FALSE,"Output 2"}</definedName>
    <definedName name="_______________________________________________________________F2" localSheetId="25" hidden="1">{#N/A,#N/A,FALSE,"Output 2"}</definedName>
    <definedName name="_______________________________________________________________F2" localSheetId="26" hidden="1">{#N/A,#N/A,FALSE,"Output 2"}</definedName>
    <definedName name="_______________________________________________________________F2" localSheetId="29" hidden="1">{#N/A,#N/A,FALSE,"Output 2"}</definedName>
    <definedName name="_______________________________________________________________F2" localSheetId="30" hidden="1">{#N/A,#N/A,FALSE,"Output 2"}</definedName>
    <definedName name="_______________________________________________________________F2" localSheetId="31" hidden="1">{#N/A,#N/A,FALSE,"Output 2"}</definedName>
    <definedName name="_______________________________________________________________F2" hidden="1">{#N/A,#N/A,FALSE,"Output 2"}</definedName>
    <definedName name="_______________________________________________________________f33" localSheetId="34">[3]!Adv [3]!Re [3]!Export</definedName>
    <definedName name="_______________________________________________________________f33" localSheetId="15">[0]!Adv [0]!Re [0]!Export</definedName>
    <definedName name="_______________________________________________________________f33" localSheetId="19">[3]!Adv [3]!Re [3]!Export</definedName>
    <definedName name="_______________________________________________________________f33" localSheetId="24">[3]!Adv [3]!Re [3]!Export</definedName>
    <definedName name="_______________________________________________________________f33" localSheetId="25">[3]!Adv [3]!Re [3]!Export</definedName>
    <definedName name="_______________________________________________________________f33" localSheetId="29">[3]!Adv [3]!Re [3]!Export</definedName>
    <definedName name="_______________________________________________________________f33" localSheetId="30">[3]!Adv [3]!Re [3]!Export</definedName>
    <definedName name="_______________________________________________________________f33" localSheetId="31">[3]!Adv [3]!Re [3]!Export</definedName>
    <definedName name="_______________________________________________________________f33">[3]!Adv [3]!Re [3]!Export</definedName>
    <definedName name="_______________________________________________________________Fax1">'[8]Fax Gov Formate'!$A$5:$K$54</definedName>
    <definedName name="_______________________________________________________________Fax2">'[8]Fax Gov Formate'!$U$1:$AA$11</definedName>
    <definedName name="_______________________________________________________________Fax3">'[8]Fax Gov Formate'!$AC$3:$AL$24</definedName>
    <definedName name="_______________________________________________________________Fax4">'[8]Fax Gov Formate'!$AN$2:$AV$38</definedName>
    <definedName name="_______________________________________________________________Fax5">'[8]Fax Gov Formate'!$AZ$2:$BI$36</definedName>
    <definedName name="_______________________________________________________________FCA1" localSheetId="15">#REF!</definedName>
    <definedName name="_______________________________________________________________FCA1" localSheetId="19">#REF!</definedName>
    <definedName name="_______________________________________________________________FCA1" localSheetId="24">#REF!</definedName>
    <definedName name="_______________________________________________________________FCA1" localSheetId="25">#REF!</definedName>
    <definedName name="_______________________________________________________________FCA1" localSheetId="26">#REF!</definedName>
    <definedName name="_______________________________________________________________FCA1" localSheetId="29">#REF!</definedName>
    <definedName name="_______________________________________________________________FCA1" localSheetId="30">#REF!</definedName>
    <definedName name="_______________________________________________________________FCA1" localSheetId="31">#REF!</definedName>
    <definedName name="_______________________________________________________________FCA1">#REF!</definedName>
    <definedName name="_______________________________________________________________Feb94" localSheetId="15">#REF!</definedName>
    <definedName name="_______________________________________________________________Feb94" localSheetId="19">#REF!</definedName>
    <definedName name="_______________________________________________________________Feb94">#REF!</definedName>
    <definedName name="_______________________________________________________________Feb97" localSheetId="15">#REF!</definedName>
    <definedName name="_______________________________________________________________Feb97" localSheetId="19">#REF!</definedName>
    <definedName name="_______________________________________________________________Feb97">#REF!</definedName>
    <definedName name="_______________________________________________________________FY03" localSheetId="19">#REF!</definedName>
    <definedName name="_______________________________________________________________FY03">#REF!</definedName>
    <definedName name="_______________________________________________________________Jan94" localSheetId="19">#REF!</definedName>
    <definedName name="_______________________________________________________________Jan94">#REF!</definedName>
    <definedName name="_______________________________________________________________Jan97" localSheetId="19">#REF!</definedName>
    <definedName name="_______________________________________________________________Jan97">#REF!</definedName>
    <definedName name="_______________________________________________________________May01">[7]Inv_Rec_Pay_May!$B$80:$H$80</definedName>
    <definedName name="_______________________________________________________________May02">[7]Inv_Rec_Pay_May!$B$1:$H$72</definedName>
    <definedName name="_______________________________________________________________May94" localSheetId="15">#REF!</definedName>
    <definedName name="_______________________________________________________________May94" localSheetId="19">#REF!</definedName>
    <definedName name="_______________________________________________________________May94" localSheetId="24">#REF!</definedName>
    <definedName name="_______________________________________________________________May94" localSheetId="25">#REF!</definedName>
    <definedName name="_______________________________________________________________May94" localSheetId="26">#REF!</definedName>
    <definedName name="_______________________________________________________________May94" localSheetId="29">#REF!</definedName>
    <definedName name="_______________________________________________________________May94" localSheetId="30">#REF!</definedName>
    <definedName name="_______________________________________________________________May94" localSheetId="31">#REF!</definedName>
    <definedName name="_______________________________________________________________May94">#REF!</definedName>
    <definedName name="_______________________________________________________________May97" localSheetId="15">#REF!</definedName>
    <definedName name="_______________________________________________________________May97" localSheetId="19">#REF!</definedName>
    <definedName name="_______________________________________________________________May97">#REF!</definedName>
    <definedName name="_______________________________________________________________NFA2" localSheetId="15">#REF!</definedName>
    <definedName name="_______________________________________________________________NFA2" localSheetId="19">#REF!</definedName>
    <definedName name="_______________________________________________________________NFA2">#REF!</definedName>
    <definedName name="_______________________________________________________________Nov93" localSheetId="19">#REF!</definedName>
    <definedName name="_______________________________________________________________Nov93">#REF!</definedName>
    <definedName name="_______________________________________________________________Nov96" localSheetId="19">#REF!</definedName>
    <definedName name="_______________________________________________________________Nov96">#REF!</definedName>
    <definedName name="_______________________________________________________________Oct93" localSheetId="19">#REF!</definedName>
    <definedName name="_______________________________________________________________Oct93">#REF!</definedName>
    <definedName name="_______________________________________________________________Oct96" localSheetId="19">#REF!</definedName>
    <definedName name="_______________________________________________________________Oct96">#REF!</definedName>
    <definedName name="_______________________________________________________________Pr2" localSheetId="19">#REF!</definedName>
    <definedName name="_______________________________________________________________Pr2">#REF!</definedName>
    <definedName name="_______________________________________________________________sad1" localSheetId="34" hidden="1">{#N/A,#N/A,FALSE,"Output 2"}</definedName>
    <definedName name="_______________________________________________________________sad1" localSheetId="13" hidden="1">{#N/A,#N/A,FALSE,"Output 2"}</definedName>
    <definedName name="_______________________________________________________________sad1" localSheetId="14" hidden="1">{#N/A,#N/A,FALSE,"Output 2"}</definedName>
    <definedName name="_______________________________________________________________sad1" localSheetId="15" hidden="1">{#N/A,#N/A,FALSE,"Output 2"}</definedName>
    <definedName name="_______________________________________________________________sad1" localSheetId="5" hidden="1">{#N/A,#N/A,FALSE,"Output 2"}</definedName>
    <definedName name="_______________________________________________________________sad1" localSheetId="6" hidden="1">{#N/A,#N/A,FALSE,"Output 2"}</definedName>
    <definedName name="_______________________________________________________________sad1" localSheetId="7" hidden="1">{#N/A,#N/A,FALSE,"Output 2"}</definedName>
    <definedName name="_______________________________________________________________sad1" localSheetId="9" hidden="1">{#N/A,#N/A,FALSE,"Output 2"}</definedName>
    <definedName name="_______________________________________________________________sad1" localSheetId="19" hidden="1">{#N/A,#N/A,FALSE,"Output 2"}</definedName>
    <definedName name="_______________________________________________________________sad1" localSheetId="22" hidden="1">{#N/A,#N/A,FALSE,"Output 2"}</definedName>
    <definedName name="_______________________________________________________________sad1" localSheetId="24" hidden="1">{#N/A,#N/A,FALSE,"Output 2"}</definedName>
    <definedName name="_______________________________________________________________sad1" localSheetId="25" hidden="1">{#N/A,#N/A,FALSE,"Output 2"}</definedName>
    <definedName name="_______________________________________________________________sad1" localSheetId="26" hidden="1">{#N/A,#N/A,FALSE,"Output 2"}</definedName>
    <definedName name="_______________________________________________________________sad1" localSheetId="29" hidden="1">{#N/A,#N/A,FALSE,"Output 2"}</definedName>
    <definedName name="_______________________________________________________________sad1" localSheetId="30" hidden="1">{#N/A,#N/A,FALSE,"Output 2"}</definedName>
    <definedName name="_______________________________________________________________sad1" localSheetId="31" hidden="1">{#N/A,#N/A,FALSE,"Output 2"}</definedName>
    <definedName name="_______________________________________________________________sad1" hidden="1">{#N/A,#N/A,FALSE,"Output 2"}</definedName>
    <definedName name="_______________________________________________________________sad2" localSheetId="34" hidden="1">{#N/A,#N/A,FALSE,"Output 2"}</definedName>
    <definedName name="_______________________________________________________________sad2" localSheetId="13" hidden="1">{#N/A,#N/A,FALSE,"Output 2"}</definedName>
    <definedName name="_______________________________________________________________sad2" localSheetId="14" hidden="1">{#N/A,#N/A,FALSE,"Output 2"}</definedName>
    <definedName name="_______________________________________________________________sad2" localSheetId="15" hidden="1">{#N/A,#N/A,FALSE,"Output 2"}</definedName>
    <definedName name="_______________________________________________________________sad2" localSheetId="5" hidden="1">{#N/A,#N/A,FALSE,"Output 2"}</definedName>
    <definedName name="_______________________________________________________________sad2" localSheetId="6" hidden="1">{#N/A,#N/A,FALSE,"Output 2"}</definedName>
    <definedName name="_______________________________________________________________sad2" localSheetId="7" hidden="1">{#N/A,#N/A,FALSE,"Output 2"}</definedName>
    <definedName name="_______________________________________________________________sad2" localSheetId="9" hidden="1">{#N/A,#N/A,FALSE,"Output 2"}</definedName>
    <definedName name="_______________________________________________________________sad2" localSheetId="19" hidden="1">{#N/A,#N/A,FALSE,"Output 2"}</definedName>
    <definedName name="_______________________________________________________________sad2" localSheetId="22" hidden="1">{#N/A,#N/A,FALSE,"Output 2"}</definedName>
    <definedName name="_______________________________________________________________sad2" localSheetId="24" hidden="1">{#N/A,#N/A,FALSE,"Output 2"}</definedName>
    <definedName name="_______________________________________________________________sad2" localSheetId="25" hidden="1">{#N/A,#N/A,FALSE,"Output 2"}</definedName>
    <definedName name="_______________________________________________________________sad2" localSheetId="26" hidden="1">{#N/A,#N/A,FALSE,"Output 2"}</definedName>
    <definedName name="_______________________________________________________________sad2" localSheetId="29" hidden="1">{#N/A,#N/A,FALSE,"Output 2"}</definedName>
    <definedName name="_______________________________________________________________sad2" localSheetId="30" hidden="1">{#N/A,#N/A,FALSE,"Output 2"}</definedName>
    <definedName name="_______________________________________________________________sad2" localSheetId="31" hidden="1">{#N/A,#N/A,FALSE,"Output 2"}</definedName>
    <definedName name="_______________________________________________________________sad2" hidden="1">{#N/A,#N/A,FALSE,"Output 2"}</definedName>
    <definedName name="_______________________________________________________________Sep93" localSheetId="15">#REF!</definedName>
    <definedName name="_______________________________________________________________Sep93" localSheetId="19">#REF!</definedName>
    <definedName name="_______________________________________________________________Sep93" localSheetId="24">#REF!</definedName>
    <definedName name="_______________________________________________________________Sep93" localSheetId="25">#REF!</definedName>
    <definedName name="_______________________________________________________________Sep93" localSheetId="26">#REF!</definedName>
    <definedName name="_______________________________________________________________Sep93" localSheetId="29">#REF!</definedName>
    <definedName name="_______________________________________________________________Sep93" localSheetId="30">#REF!</definedName>
    <definedName name="_______________________________________________________________Sep93" localSheetId="31">#REF!</definedName>
    <definedName name="_______________________________________________________________Sep93">#REF!</definedName>
    <definedName name="_______________________________________________________________Sep96" localSheetId="15">#REF!</definedName>
    <definedName name="_______________________________________________________________Sep96" localSheetId="19">#REF!</definedName>
    <definedName name="_______________________________________________________________Sep96">#REF!</definedName>
    <definedName name="_______________________________________________________________SM1" localSheetId="15">#REF!</definedName>
    <definedName name="_______________________________________________________________SM1" localSheetId="19">#REF!</definedName>
    <definedName name="_______________________________________________________________SM1">#REF!</definedName>
    <definedName name="_______________________________________________________________WPI3" localSheetId="19">#REF!</definedName>
    <definedName name="_______________________________________________________________WPI3">#REF!</definedName>
    <definedName name="_______________________________________________________________ZZ101" localSheetId="19">#REF!</definedName>
    <definedName name="_______________________________________________________________ZZ101">#REF!</definedName>
    <definedName name="______________________________________________________________1" localSheetId="19">#REF!</definedName>
    <definedName name="______________________________________________________________1">#REF!</definedName>
    <definedName name="______________________________________________________________Apr01" localSheetId="19">'[5]#REF'!#REF!</definedName>
    <definedName name="______________________________________________________________Apr01">'[5]#REF'!#REF!</definedName>
    <definedName name="______________________________________________________________Apr02" localSheetId="19">'[5]#REF'!#REF!</definedName>
    <definedName name="______________________________________________________________Apr02">'[5]#REF'!#REF!</definedName>
    <definedName name="______________________________________________________________AR06" localSheetId="34" hidden="1">{#N/A,#N/A,FALSE,"Output 1"}</definedName>
    <definedName name="______________________________________________________________AR06" localSheetId="13" hidden="1">{#N/A,#N/A,FALSE,"Output 1"}</definedName>
    <definedName name="______________________________________________________________AR06" localSheetId="14" hidden="1">{#N/A,#N/A,FALSE,"Output 1"}</definedName>
    <definedName name="______________________________________________________________AR06" localSheetId="15" hidden="1">{#N/A,#N/A,FALSE,"Output 1"}</definedName>
    <definedName name="______________________________________________________________AR06" localSheetId="5" hidden="1">{#N/A,#N/A,FALSE,"Output 1"}</definedName>
    <definedName name="______________________________________________________________AR06" localSheetId="6" hidden="1">{#N/A,#N/A,FALSE,"Output 1"}</definedName>
    <definedName name="______________________________________________________________AR06" localSheetId="7" hidden="1">{#N/A,#N/A,FALSE,"Output 1"}</definedName>
    <definedName name="______________________________________________________________AR06" localSheetId="9" hidden="1">{#N/A,#N/A,FALSE,"Output 1"}</definedName>
    <definedName name="______________________________________________________________AR06" localSheetId="19" hidden="1">{#N/A,#N/A,FALSE,"Output 1"}</definedName>
    <definedName name="______________________________________________________________AR06" localSheetId="22" hidden="1">{#N/A,#N/A,FALSE,"Output 1"}</definedName>
    <definedName name="______________________________________________________________AR06" localSheetId="24" hidden="1">{#N/A,#N/A,FALSE,"Output 1"}</definedName>
    <definedName name="______________________________________________________________AR06" localSheetId="25" hidden="1">{#N/A,#N/A,FALSE,"Output 1"}</definedName>
    <definedName name="______________________________________________________________AR06" localSheetId="26" hidden="1">{#N/A,#N/A,FALSE,"Output 1"}</definedName>
    <definedName name="______________________________________________________________AR06" localSheetId="29" hidden="1">{#N/A,#N/A,FALSE,"Output 1"}</definedName>
    <definedName name="______________________________________________________________AR06" localSheetId="30" hidden="1">{#N/A,#N/A,FALSE,"Output 1"}</definedName>
    <definedName name="______________________________________________________________AR06" localSheetId="31" hidden="1">{#N/A,#N/A,FALSE,"Output 1"}</definedName>
    <definedName name="______________________________________________________________AR06" hidden="1">{#N/A,#N/A,FALSE,"Output 1"}</definedName>
    <definedName name="______________________________________________________________Aug93" localSheetId="15">#REF!</definedName>
    <definedName name="______________________________________________________________Aug93" localSheetId="19">#REF!</definedName>
    <definedName name="______________________________________________________________Aug93" localSheetId="24">#REF!</definedName>
    <definedName name="______________________________________________________________Aug93" localSheetId="25">#REF!</definedName>
    <definedName name="______________________________________________________________Aug93" localSheetId="26">#REF!</definedName>
    <definedName name="______________________________________________________________Aug93" localSheetId="29">#REF!</definedName>
    <definedName name="______________________________________________________________Aug93" localSheetId="30">#REF!</definedName>
    <definedName name="______________________________________________________________Aug93" localSheetId="31">#REF!</definedName>
    <definedName name="______________________________________________________________Aug93">#REF!</definedName>
    <definedName name="______________________________________________________________Aug96" localSheetId="15">#REF!</definedName>
    <definedName name="______________________________________________________________Aug96" localSheetId="19">#REF!</definedName>
    <definedName name="______________________________________________________________Aug96">#REF!</definedName>
    <definedName name="______________________________________________________________bop1" localSheetId="15">#REF!</definedName>
    <definedName name="______________________________________________________________bop1" localSheetId="19">#REF!</definedName>
    <definedName name="______________________________________________________________bop1">#REF!</definedName>
    <definedName name="______________________________________________________________Dec93" localSheetId="19">#REF!</definedName>
    <definedName name="______________________________________________________________Dec93">#REF!</definedName>
    <definedName name="______________________________________________________________Dec96" localSheetId="19">#REF!</definedName>
    <definedName name="______________________________________________________________Dec96">#REF!</definedName>
    <definedName name="______________________________________________________________F2" localSheetId="34" hidden="1">{#N/A,#N/A,FALSE,"Output 2"}</definedName>
    <definedName name="______________________________________________________________F2" localSheetId="13" hidden="1">{#N/A,#N/A,FALSE,"Output 2"}</definedName>
    <definedName name="______________________________________________________________F2" localSheetId="14" hidden="1">{#N/A,#N/A,FALSE,"Output 2"}</definedName>
    <definedName name="______________________________________________________________F2" localSheetId="15" hidden="1">{#N/A,#N/A,FALSE,"Output 2"}</definedName>
    <definedName name="______________________________________________________________F2" localSheetId="5" hidden="1">{#N/A,#N/A,FALSE,"Output 2"}</definedName>
    <definedName name="______________________________________________________________F2" localSheetId="6" hidden="1">{#N/A,#N/A,FALSE,"Output 2"}</definedName>
    <definedName name="______________________________________________________________F2" localSheetId="7" hidden="1">{#N/A,#N/A,FALSE,"Output 2"}</definedName>
    <definedName name="______________________________________________________________F2" localSheetId="9" hidden="1">{#N/A,#N/A,FALSE,"Output 2"}</definedName>
    <definedName name="______________________________________________________________F2" localSheetId="19" hidden="1">{#N/A,#N/A,FALSE,"Output 2"}</definedName>
    <definedName name="______________________________________________________________F2" localSheetId="22" hidden="1">{#N/A,#N/A,FALSE,"Output 2"}</definedName>
    <definedName name="______________________________________________________________F2" localSheetId="24" hidden="1">{#N/A,#N/A,FALSE,"Output 2"}</definedName>
    <definedName name="______________________________________________________________F2" localSheetId="25" hidden="1">{#N/A,#N/A,FALSE,"Output 2"}</definedName>
    <definedName name="______________________________________________________________F2" localSheetId="26" hidden="1">{#N/A,#N/A,FALSE,"Output 2"}</definedName>
    <definedName name="______________________________________________________________F2" localSheetId="29" hidden="1">{#N/A,#N/A,FALSE,"Output 2"}</definedName>
    <definedName name="______________________________________________________________F2" localSheetId="30" hidden="1">{#N/A,#N/A,FALSE,"Output 2"}</definedName>
    <definedName name="______________________________________________________________F2" localSheetId="31" hidden="1">{#N/A,#N/A,FALSE,"Output 2"}</definedName>
    <definedName name="______________________________________________________________F2" hidden="1">{#N/A,#N/A,FALSE,"Output 2"}</definedName>
    <definedName name="______________________________________________________________f33" localSheetId="34">[3]!Adv [3]!Re [3]!Export</definedName>
    <definedName name="______________________________________________________________f33" localSheetId="15">[0]!Adv [0]!Re [0]!Export</definedName>
    <definedName name="______________________________________________________________f33" localSheetId="19">[3]!Adv [3]!Re [3]!Export</definedName>
    <definedName name="______________________________________________________________f33" localSheetId="24">[3]!Adv [3]!Re [3]!Export</definedName>
    <definedName name="______________________________________________________________f33" localSheetId="25">[3]!Adv [3]!Re [3]!Export</definedName>
    <definedName name="______________________________________________________________f33" localSheetId="29">[3]!Adv [3]!Re [3]!Export</definedName>
    <definedName name="______________________________________________________________f33" localSheetId="30">[3]!Adv [3]!Re [3]!Export</definedName>
    <definedName name="______________________________________________________________f33" localSheetId="31">[3]!Adv [3]!Re [3]!Export</definedName>
    <definedName name="______________________________________________________________f33">[3]!Adv [3]!Re [3]!Export</definedName>
    <definedName name="______________________________________________________________Fax1" localSheetId="15">'[9]Fax Gov Formate'!$A$5:$K$54</definedName>
    <definedName name="______________________________________________________________Fax1">'[10]Fax Gov Formate'!$A$5:$K$54</definedName>
    <definedName name="______________________________________________________________Fax2" localSheetId="15">'[9]Fax Gov Formate'!$U$1:$AA$11</definedName>
    <definedName name="______________________________________________________________Fax2">'[10]Fax Gov Formate'!$U$1:$AA$11</definedName>
    <definedName name="______________________________________________________________Fax3" localSheetId="15">'[9]Fax Gov Formate'!$AC$3:$AL$24</definedName>
    <definedName name="______________________________________________________________Fax3">'[10]Fax Gov Formate'!$AC$3:$AL$24</definedName>
    <definedName name="______________________________________________________________Fax4" localSheetId="15">'[9]Fax Gov Formate'!$AN$2:$AV$38</definedName>
    <definedName name="______________________________________________________________Fax4">'[10]Fax Gov Formate'!$AN$2:$AV$38</definedName>
    <definedName name="______________________________________________________________Fax5" localSheetId="15">'[9]Fax Gov Formate'!$AZ$2:$BI$36</definedName>
    <definedName name="______________________________________________________________Fax5">'[10]Fax Gov Formate'!$AZ$2:$BI$36</definedName>
    <definedName name="______________________________________________________________FCA1" localSheetId="15">#REF!</definedName>
    <definedName name="______________________________________________________________FCA1" localSheetId="19">#REF!</definedName>
    <definedName name="______________________________________________________________FCA1" localSheetId="24">#REF!</definedName>
    <definedName name="______________________________________________________________FCA1" localSheetId="25">#REF!</definedName>
    <definedName name="______________________________________________________________FCA1" localSheetId="26">#REF!</definedName>
    <definedName name="______________________________________________________________FCA1" localSheetId="29">#REF!</definedName>
    <definedName name="______________________________________________________________FCA1" localSheetId="30">#REF!</definedName>
    <definedName name="______________________________________________________________FCA1" localSheetId="31">#REF!</definedName>
    <definedName name="______________________________________________________________FCA1">#REF!</definedName>
    <definedName name="______________________________________________________________Feb94" localSheetId="15">#REF!</definedName>
    <definedName name="______________________________________________________________Feb94" localSheetId="19">#REF!</definedName>
    <definedName name="______________________________________________________________Feb94">#REF!</definedName>
    <definedName name="______________________________________________________________Feb97" localSheetId="15">#REF!</definedName>
    <definedName name="______________________________________________________________Feb97" localSheetId="19">#REF!</definedName>
    <definedName name="______________________________________________________________Feb97">#REF!</definedName>
    <definedName name="______________________________________________________________FY03" localSheetId="19">#REF!</definedName>
    <definedName name="______________________________________________________________FY03">#REF!</definedName>
    <definedName name="______________________________________________________________Jan94" localSheetId="19">#REF!</definedName>
    <definedName name="______________________________________________________________Jan94">#REF!</definedName>
    <definedName name="______________________________________________________________Jan97" localSheetId="19">#REF!</definedName>
    <definedName name="______________________________________________________________Jan97">#REF!</definedName>
    <definedName name="______________________________________________________________May01">[7]Inv_Rec_Pay_May!$B$80:$H$80</definedName>
    <definedName name="______________________________________________________________May02">[7]Inv_Rec_Pay_May!$B$1:$H$72</definedName>
    <definedName name="______________________________________________________________May94" localSheetId="15">#REF!</definedName>
    <definedName name="______________________________________________________________May94" localSheetId="19">#REF!</definedName>
    <definedName name="______________________________________________________________May94" localSheetId="24">#REF!</definedName>
    <definedName name="______________________________________________________________May94" localSheetId="25">#REF!</definedName>
    <definedName name="______________________________________________________________May94" localSheetId="26">#REF!</definedName>
    <definedName name="______________________________________________________________May94" localSheetId="29">#REF!</definedName>
    <definedName name="______________________________________________________________May94" localSheetId="30">#REF!</definedName>
    <definedName name="______________________________________________________________May94" localSheetId="31">#REF!</definedName>
    <definedName name="______________________________________________________________May94">#REF!</definedName>
    <definedName name="______________________________________________________________May97" localSheetId="15">#REF!</definedName>
    <definedName name="______________________________________________________________May97" localSheetId="19">#REF!</definedName>
    <definedName name="______________________________________________________________May97">#REF!</definedName>
    <definedName name="______________________________________________________________NFA2" localSheetId="15">#REF!</definedName>
    <definedName name="______________________________________________________________NFA2" localSheetId="19">#REF!</definedName>
    <definedName name="______________________________________________________________NFA2">#REF!</definedName>
    <definedName name="______________________________________________________________Nov93" localSheetId="19">#REF!</definedName>
    <definedName name="______________________________________________________________Nov93">#REF!</definedName>
    <definedName name="______________________________________________________________Nov96" localSheetId="19">#REF!</definedName>
    <definedName name="______________________________________________________________Nov96">#REF!</definedName>
    <definedName name="______________________________________________________________Oct93" localSheetId="19">#REF!</definedName>
    <definedName name="______________________________________________________________Oct93">#REF!</definedName>
    <definedName name="______________________________________________________________Oct96" localSheetId="19">#REF!</definedName>
    <definedName name="______________________________________________________________Oct96">#REF!</definedName>
    <definedName name="______________________________________________________________Pr2" localSheetId="19">#REF!</definedName>
    <definedName name="______________________________________________________________Pr2">#REF!</definedName>
    <definedName name="______________________________________________________________sad1" localSheetId="34" hidden="1">{#N/A,#N/A,FALSE,"Output 2"}</definedName>
    <definedName name="______________________________________________________________sad1" localSheetId="13" hidden="1">{#N/A,#N/A,FALSE,"Output 2"}</definedName>
    <definedName name="______________________________________________________________sad1" localSheetId="14" hidden="1">{#N/A,#N/A,FALSE,"Output 2"}</definedName>
    <definedName name="______________________________________________________________sad1" localSheetId="15" hidden="1">{#N/A,#N/A,FALSE,"Output 2"}</definedName>
    <definedName name="______________________________________________________________sad1" localSheetId="5" hidden="1">{#N/A,#N/A,FALSE,"Output 2"}</definedName>
    <definedName name="______________________________________________________________sad1" localSheetId="6" hidden="1">{#N/A,#N/A,FALSE,"Output 2"}</definedName>
    <definedName name="______________________________________________________________sad1" localSheetId="7" hidden="1">{#N/A,#N/A,FALSE,"Output 2"}</definedName>
    <definedName name="______________________________________________________________sad1" localSheetId="9" hidden="1">{#N/A,#N/A,FALSE,"Output 2"}</definedName>
    <definedName name="______________________________________________________________sad1" localSheetId="19" hidden="1">{#N/A,#N/A,FALSE,"Output 2"}</definedName>
    <definedName name="______________________________________________________________sad1" localSheetId="22" hidden="1">{#N/A,#N/A,FALSE,"Output 2"}</definedName>
    <definedName name="______________________________________________________________sad1" localSheetId="24" hidden="1">{#N/A,#N/A,FALSE,"Output 2"}</definedName>
    <definedName name="______________________________________________________________sad1" localSheetId="25" hidden="1">{#N/A,#N/A,FALSE,"Output 2"}</definedName>
    <definedName name="______________________________________________________________sad1" localSheetId="26" hidden="1">{#N/A,#N/A,FALSE,"Output 2"}</definedName>
    <definedName name="______________________________________________________________sad1" localSheetId="29" hidden="1">{#N/A,#N/A,FALSE,"Output 2"}</definedName>
    <definedName name="______________________________________________________________sad1" localSheetId="30" hidden="1">{#N/A,#N/A,FALSE,"Output 2"}</definedName>
    <definedName name="______________________________________________________________sad1" localSheetId="31" hidden="1">{#N/A,#N/A,FALSE,"Output 2"}</definedName>
    <definedName name="______________________________________________________________sad1" hidden="1">{#N/A,#N/A,FALSE,"Output 2"}</definedName>
    <definedName name="______________________________________________________________sad2" localSheetId="34" hidden="1">{#N/A,#N/A,FALSE,"Output 2"}</definedName>
    <definedName name="______________________________________________________________sad2" localSheetId="13" hidden="1">{#N/A,#N/A,FALSE,"Output 2"}</definedName>
    <definedName name="______________________________________________________________sad2" localSheetId="14" hidden="1">{#N/A,#N/A,FALSE,"Output 2"}</definedName>
    <definedName name="______________________________________________________________sad2" localSheetId="15" hidden="1">{#N/A,#N/A,FALSE,"Output 2"}</definedName>
    <definedName name="______________________________________________________________sad2" localSheetId="5" hidden="1">{#N/A,#N/A,FALSE,"Output 2"}</definedName>
    <definedName name="______________________________________________________________sad2" localSheetId="6" hidden="1">{#N/A,#N/A,FALSE,"Output 2"}</definedName>
    <definedName name="______________________________________________________________sad2" localSheetId="7" hidden="1">{#N/A,#N/A,FALSE,"Output 2"}</definedName>
    <definedName name="______________________________________________________________sad2" localSheetId="9" hidden="1">{#N/A,#N/A,FALSE,"Output 2"}</definedName>
    <definedName name="______________________________________________________________sad2" localSheetId="19" hidden="1">{#N/A,#N/A,FALSE,"Output 2"}</definedName>
    <definedName name="______________________________________________________________sad2" localSheetId="22" hidden="1">{#N/A,#N/A,FALSE,"Output 2"}</definedName>
    <definedName name="______________________________________________________________sad2" localSheetId="24" hidden="1">{#N/A,#N/A,FALSE,"Output 2"}</definedName>
    <definedName name="______________________________________________________________sad2" localSheetId="25" hidden="1">{#N/A,#N/A,FALSE,"Output 2"}</definedName>
    <definedName name="______________________________________________________________sad2" localSheetId="26" hidden="1">{#N/A,#N/A,FALSE,"Output 2"}</definedName>
    <definedName name="______________________________________________________________sad2" localSheetId="29" hidden="1">{#N/A,#N/A,FALSE,"Output 2"}</definedName>
    <definedName name="______________________________________________________________sad2" localSheetId="30" hidden="1">{#N/A,#N/A,FALSE,"Output 2"}</definedName>
    <definedName name="______________________________________________________________sad2" localSheetId="31" hidden="1">{#N/A,#N/A,FALSE,"Output 2"}</definedName>
    <definedName name="______________________________________________________________sad2" hidden="1">{#N/A,#N/A,FALSE,"Output 2"}</definedName>
    <definedName name="______________________________________________________________Sep93" localSheetId="15">#REF!</definedName>
    <definedName name="______________________________________________________________Sep93" localSheetId="19">#REF!</definedName>
    <definedName name="______________________________________________________________Sep93" localSheetId="24">#REF!</definedName>
    <definedName name="______________________________________________________________Sep93" localSheetId="25">#REF!</definedName>
    <definedName name="______________________________________________________________Sep93" localSheetId="26">#REF!</definedName>
    <definedName name="______________________________________________________________Sep93" localSheetId="29">#REF!</definedName>
    <definedName name="______________________________________________________________Sep93" localSheetId="30">#REF!</definedName>
    <definedName name="______________________________________________________________Sep93" localSheetId="31">#REF!</definedName>
    <definedName name="______________________________________________________________Sep93">#REF!</definedName>
    <definedName name="______________________________________________________________Sep96" localSheetId="15">#REF!</definedName>
    <definedName name="______________________________________________________________Sep96" localSheetId="19">#REF!</definedName>
    <definedName name="______________________________________________________________Sep96">#REF!</definedName>
    <definedName name="______________________________________________________________SM1" localSheetId="15">#REF!</definedName>
    <definedName name="______________________________________________________________SM1" localSheetId="19">#REF!</definedName>
    <definedName name="______________________________________________________________SM1">#REF!</definedName>
    <definedName name="______________________________________________________________WPI3" localSheetId="19">#REF!</definedName>
    <definedName name="______________________________________________________________WPI3">#REF!</definedName>
    <definedName name="______________________________________________________________ZZ101" localSheetId="19">#REF!</definedName>
    <definedName name="______________________________________________________________ZZ101">#REF!</definedName>
    <definedName name="_____________________________________________________________1" localSheetId="19">#REF!</definedName>
    <definedName name="_____________________________________________________________1">#REF!</definedName>
    <definedName name="_____________________________________________________________Apr01" localSheetId="19">'[5]#REF'!#REF!</definedName>
    <definedName name="_____________________________________________________________Apr01">'[5]#REF'!#REF!</definedName>
    <definedName name="_____________________________________________________________Apr02" localSheetId="19">'[5]#REF'!#REF!</definedName>
    <definedName name="_____________________________________________________________Apr02">'[5]#REF'!#REF!</definedName>
    <definedName name="_____________________________________________________________AR06" localSheetId="34" hidden="1">{#N/A,#N/A,FALSE,"Output 1"}</definedName>
    <definedName name="_____________________________________________________________AR06" localSheetId="13" hidden="1">{#N/A,#N/A,FALSE,"Output 1"}</definedName>
    <definedName name="_____________________________________________________________AR06" localSheetId="14" hidden="1">{#N/A,#N/A,FALSE,"Output 1"}</definedName>
    <definedName name="_____________________________________________________________AR06" localSheetId="15" hidden="1">{#N/A,#N/A,FALSE,"Output 1"}</definedName>
    <definedName name="_____________________________________________________________AR06" localSheetId="5" hidden="1">{#N/A,#N/A,FALSE,"Output 1"}</definedName>
    <definedName name="_____________________________________________________________AR06" localSheetId="6" hidden="1">{#N/A,#N/A,FALSE,"Output 1"}</definedName>
    <definedName name="_____________________________________________________________AR06" localSheetId="7" hidden="1">{#N/A,#N/A,FALSE,"Output 1"}</definedName>
    <definedName name="_____________________________________________________________AR06" localSheetId="9" hidden="1">{#N/A,#N/A,FALSE,"Output 1"}</definedName>
    <definedName name="_____________________________________________________________AR06" localSheetId="19" hidden="1">{#N/A,#N/A,FALSE,"Output 1"}</definedName>
    <definedName name="_____________________________________________________________AR06" localSheetId="22" hidden="1">{#N/A,#N/A,FALSE,"Output 1"}</definedName>
    <definedName name="_____________________________________________________________AR06" localSheetId="24" hidden="1">{#N/A,#N/A,FALSE,"Output 1"}</definedName>
    <definedName name="_____________________________________________________________AR06" localSheetId="25" hidden="1">{#N/A,#N/A,FALSE,"Output 1"}</definedName>
    <definedName name="_____________________________________________________________AR06" localSheetId="26" hidden="1">{#N/A,#N/A,FALSE,"Output 1"}</definedName>
    <definedName name="_____________________________________________________________AR06" localSheetId="29" hidden="1">{#N/A,#N/A,FALSE,"Output 1"}</definedName>
    <definedName name="_____________________________________________________________AR06" localSheetId="30" hidden="1">{#N/A,#N/A,FALSE,"Output 1"}</definedName>
    <definedName name="_____________________________________________________________AR06" localSheetId="31" hidden="1">{#N/A,#N/A,FALSE,"Output 1"}</definedName>
    <definedName name="_____________________________________________________________AR06" hidden="1">{#N/A,#N/A,FALSE,"Output 1"}</definedName>
    <definedName name="_____________________________________________________________Aug93" localSheetId="15">#REF!</definedName>
    <definedName name="_____________________________________________________________Aug93" localSheetId="19">#REF!</definedName>
    <definedName name="_____________________________________________________________Aug93" localSheetId="24">#REF!</definedName>
    <definedName name="_____________________________________________________________Aug93" localSheetId="25">#REF!</definedName>
    <definedName name="_____________________________________________________________Aug93" localSheetId="26">#REF!</definedName>
    <definedName name="_____________________________________________________________Aug93" localSheetId="29">#REF!</definedName>
    <definedName name="_____________________________________________________________Aug93" localSheetId="30">#REF!</definedName>
    <definedName name="_____________________________________________________________Aug93" localSheetId="31">#REF!</definedName>
    <definedName name="_____________________________________________________________Aug93">#REF!</definedName>
    <definedName name="_____________________________________________________________Aug96" localSheetId="15">#REF!</definedName>
    <definedName name="_____________________________________________________________Aug96" localSheetId="19">#REF!</definedName>
    <definedName name="_____________________________________________________________Aug96">#REF!</definedName>
    <definedName name="_____________________________________________________________bop1" localSheetId="15">#REF!</definedName>
    <definedName name="_____________________________________________________________bop1" localSheetId="19">#REF!</definedName>
    <definedName name="_____________________________________________________________bop1">#REF!</definedName>
    <definedName name="_____________________________________________________________Dec93" localSheetId="19">#REF!</definedName>
    <definedName name="_____________________________________________________________Dec93">#REF!</definedName>
    <definedName name="_____________________________________________________________Dec96" localSheetId="19">#REF!</definedName>
    <definedName name="_____________________________________________________________Dec96">#REF!</definedName>
    <definedName name="_____________________________________________________________F2" localSheetId="34" hidden="1">{#N/A,#N/A,FALSE,"Output 2"}</definedName>
    <definedName name="_____________________________________________________________F2" localSheetId="13" hidden="1">{#N/A,#N/A,FALSE,"Output 2"}</definedName>
    <definedName name="_____________________________________________________________F2" localSheetId="14" hidden="1">{#N/A,#N/A,FALSE,"Output 2"}</definedName>
    <definedName name="_____________________________________________________________F2" localSheetId="15" hidden="1">{#N/A,#N/A,FALSE,"Output 2"}</definedName>
    <definedName name="_____________________________________________________________F2" localSheetId="5" hidden="1">{#N/A,#N/A,FALSE,"Output 2"}</definedName>
    <definedName name="_____________________________________________________________F2" localSheetId="6" hidden="1">{#N/A,#N/A,FALSE,"Output 2"}</definedName>
    <definedName name="_____________________________________________________________F2" localSheetId="7" hidden="1">{#N/A,#N/A,FALSE,"Output 2"}</definedName>
    <definedName name="_____________________________________________________________F2" localSheetId="9" hidden="1">{#N/A,#N/A,FALSE,"Output 2"}</definedName>
    <definedName name="_____________________________________________________________F2" localSheetId="19" hidden="1">{#N/A,#N/A,FALSE,"Output 2"}</definedName>
    <definedName name="_____________________________________________________________F2" localSheetId="22" hidden="1">{#N/A,#N/A,FALSE,"Output 2"}</definedName>
    <definedName name="_____________________________________________________________F2" localSheetId="24" hidden="1">{#N/A,#N/A,FALSE,"Output 2"}</definedName>
    <definedName name="_____________________________________________________________F2" localSheetId="25" hidden="1">{#N/A,#N/A,FALSE,"Output 2"}</definedName>
    <definedName name="_____________________________________________________________F2" localSheetId="26" hidden="1">{#N/A,#N/A,FALSE,"Output 2"}</definedName>
    <definedName name="_____________________________________________________________F2" localSheetId="29" hidden="1">{#N/A,#N/A,FALSE,"Output 2"}</definedName>
    <definedName name="_____________________________________________________________F2" localSheetId="30" hidden="1">{#N/A,#N/A,FALSE,"Output 2"}</definedName>
    <definedName name="_____________________________________________________________F2" localSheetId="31" hidden="1">{#N/A,#N/A,FALSE,"Output 2"}</definedName>
    <definedName name="_____________________________________________________________F2" hidden="1">{#N/A,#N/A,FALSE,"Output 2"}</definedName>
    <definedName name="_____________________________________________________________f33" localSheetId="34">[3]!Adv [3]!Re [3]!Export</definedName>
    <definedName name="_____________________________________________________________f33" localSheetId="15">[0]!Adv [0]!Re [0]!Export</definedName>
    <definedName name="_____________________________________________________________f33" localSheetId="19">[3]!Adv [3]!Re [3]!Export</definedName>
    <definedName name="_____________________________________________________________f33" localSheetId="24">[3]!Adv [3]!Re [3]!Export</definedName>
    <definedName name="_____________________________________________________________f33" localSheetId="25">[3]!Adv [3]!Re [3]!Export</definedName>
    <definedName name="_____________________________________________________________f33" localSheetId="29">[3]!Adv [3]!Re [3]!Export</definedName>
    <definedName name="_____________________________________________________________f33" localSheetId="30">[3]!Adv [3]!Re [3]!Export</definedName>
    <definedName name="_____________________________________________________________f33" localSheetId="31">[3]!Adv [3]!Re [3]!Export</definedName>
    <definedName name="_____________________________________________________________f33">[3]!Adv [3]!Re [3]!Export</definedName>
    <definedName name="_____________________________________________________________Fax1" localSheetId="15">'[9]Fax Gov Formate'!$A$5:$K$54</definedName>
    <definedName name="_____________________________________________________________Fax1">'[10]Fax Gov Formate'!$A$5:$K$54</definedName>
    <definedName name="_____________________________________________________________Fax2" localSheetId="15">'[9]Fax Gov Formate'!$U$1:$AA$11</definedName>
    <definedName name="_____________________________________________________________Fax2">'[10]Fax Gov Formate'!$U$1:$AA$11</definedName>
    <definedName name="_____________________________________________________________Fax3" localSheetId="15">'[9]Fax Gov Formate'!$AC$3:$AL$24</definedName>
    <definedName name="_____________________________________________________________Fax3">'[10]Fax Gov Formate'!$AC$3:$AL$24</definedName>
    <definedName name="_____________________________________________________________Fax4" localSheetId="15">'[9]Fax Gov Formate'!$AN$2:$AV$38</definedName>
    <definedName name="_____________________________________________________________Fax4">'[10]Fax Gov Formate'!$AN$2:$AV$38</definedName>
    <definedName name="_____________________________________________________________Fax5" localSheetId="15">'[9]Fax Gov Formate'!$AZ$2:$BI$36</definedName>
    <definedName name="_____________________________________________________________Fax5">'[10]Fax Gov Formate'!$AZ$2:$BI$36</definedName>
    <definedName name="_____________________________________________________________FCA1" localSheetId="15">#REF!</definedName>
    <definedName name="_____________________________________________________________FCA1" localSheetId="19">#REF!</definedName>
    <definedName name="_____________________________________________________________FCA1" localSheetId="24">#REF!</definedName>
    <definedName name="_____________________________________________________________FCA1" localSheetId="25">#REF!</definedName>
    <definedName name="_____________________________________________________________FCA1" localSheetId="26">#REF!</definedName>
    <definedName name="_____________________________________________________________FCA1" localSheetId="29">#REF!</definedName>
    <definedName name="_____________________________________________________________FCA1" localSheetId="30">#REF!</definedName>
    <definedName name="_____________________________________________________________FCA1" localSheetId="31">#REF!</definedName>
    <definedName name="_____________________________________________________________FCA1">#REF!</definedName>
    <definedName name="_____________________________________________________________Feb94" localSheetId="15">#REF!</definedName>
    <definedName name="_____________________________________________________________Feb94" localSheetId="19">#REF!</definedName>
    <definedName name="_____________________________________________________________Feb94">#REF!</definedName>
    <definedName name="_____________________________________________________________Feb97" localSheetId="15">#REF!</definedName>
    <definedName name="_____________________________________________________________Feb97" localSheetId="19">#REF!</definedName>
    <definedName name="_____________________________________________________________Feb97">#REF!</definedName>
    <definedName name="_____________________________________________________________FY03" localSheetId="19">#REF!</definedName>
    <definedName name="_____________________________________________________________FY03">#REF!</definedName>
    <definedName name="_____________________________________________________________Jan94" localSheetId="19">#REF!</definedName>
    <definedName name="_____________________________________________________________Jan94">#REF!</definedName>
    <definedName name="_____________________________________________________________Jan97" localSheetId="19">#REF!</definedName>
    <definedName name="_____________________________________________________________Jan97">#REF!</definedName>
    <definedName name="_____________________________________________________________May01">[7]Inv_Rec_Pay_May!$B$80:$H$80</definedName>
    <definedName name="_____________________________________________________________May02">[7]Inv_Rec_Pay_May!$B$1:$H$72</definedName>
    <definedName name="_____________________________________________________________May94" localSheetId="15">#REF!</definedName>
    <definedName name="_____________________________________________________________May94" localSheetId="19">#REF!</definedName>
    <definedName name="_____________________________________________________________May94" localSheetId="24">#REF!</definedName>
    <definedName name="_____________________________________________________________May94" localSheetId="25">#REF!</definedName>
    <definedName name="_____________________________________________________________May94" localSheetId="26">#REF!</definedName>
    <definedName name="_____________________________________________________________May94" localSheetId="29">#REF!</definedName>
    <definedName name="_____________________________________________________________May94" localSheetId="30">#REF!</definedName>
    <definedName name="_____________________________________________________________May94" localSheetId="31">#REF!</definedName>
    <definedName name="_____________________________________________________________May94">#REF!</definedName>
    <definedName name="_____________________________________________________________May97" localSheetId="15">#REF!</definedName>
    <definedName name="_____________________________________________________________May97" localSheetId="19">#REF!</definedName>
    <definedName name="_____________________________________________________________May97">#REF!</definedName>
    <definedName name="_____________________________________________________________NFA2" localSheetId="15">#REF!</definedName>
    <definedName name="_____________________________________________________________NFA2" localSheetId="19">#REF!</definedName>
    <definedName name="_____________________________________________________________NFA2">#REF!</definedName>
    <definedName name="_____________________________________________________________Nov93" localSheetId="19">#REF!</definedName>
    <definedName name="_____________________________________________________________Nov93">#REF!</definedName>
    <definedName name="_____________________________________________________________Nov96" localSheetId="19">#REF!</definedName>
    <definedName name="_____________________________________________________________Nov96">#REF!</definedName>
    <definedName name="_____________________________________________________________Oct93" localSheetId="19">#REF!</definedName>
    <definedName name="_____________________________________________________________Oct93">#REF!</definedName>
    <definedName name="_____________________________________________________________Oct96" localSheetId="19">#REF!</definedName>
    <definedName name="_____________________________________________________________Oct96">#REF!</definedName>
    <definedName name="_____________________________________________________________Pr2" localSheetId="19">#REF!</definedName>
    <definedName name="_____________________________________________________________Pr2">#REF!</definedName>
    <definedName name="_____________________________________________________________sad1" localSheetId="34" hidden="1">{#N/A,#N/A,FALSE,"Output 2"}</definedName>
    <definedName name="_____________________________________________________________sad1" localSheetId="13" hidden="1">{#N/A,#N/A,FALSE,"Output 2"}</definedName>
    <definedName name="_____________________________________________________________sad1" localSheetId="14" hidden="1">{#N/A,#N/A,FALSE,"Output 2"}</definedName>
    <definedName name="_____________________________________________________________sad1" localSheetId="15" hidden="1">{#N/A,#N/A,FALSE,"Output 2"}</definedName>
    <definedName name="_____________________________________________________________sad1" localSheetId="5" hidden="1">{#N/A,#N/A,FALSE,"Output 2"}</definedName>
    <definedName name="_____________________________________________________________sad1" localSheetId="6" hidden="1">{#N/A,#N/A,FALSE,"Output 2"}</definedName>
    <definedName name="_____________________________________________________________sad1" localSheetId="7" hidden="1">{#N/A,#N/A,FALSE,"Output 2"}</definedName>
    <definedName name="_____________________________________________________________sad1" localSheetId="9" hidden="1">{#N/A,#N/A,FALSE,"Output 2"}</definedName>
    <definedName name="_____________________________________________________________sad1" localSheetId="19" hidden="1">{#N/A,#N/A,FALSE,"Output 2"}</definedName>
    <definedName name="_____________________________________________________________sad1" localSheetId="22" hidden="1">{#N/A,#N/A,FALSE,"Output 2"}</definedName>
    <definedName name="_____________________________________________________________sad1" localSheetId="24" hidden="1">{#N/A,#N/A,FALSE,"Output 2"}</definedName>
    <definedName name="_____________________________________________________________sad1" localSheetId="25" hidden="1">{#N/A,#N/A,FALSE,"Output 2"}</definedName>
    <definedName name="_____________________________________________________________sad1" localSheetId="26" hidden="1">{#N/A,#N/A,FALSE,"Output 2"}</definedName>
    <definedName name="_____________________________________________________________sad1" localSheetId="29" hidden="1">{#N/A,#N/A,FALSE,"Output 2"}</definedName>
    <definedName name="_____________________________________________________________sad1" localSheetId="30" hidden="1">{#N/A,#N/A,FALSE,"Output 2"}</definedName>
    <definedName name="_____________________________________________________________sad1" localSheetId="31" hidden="1">{#N/A,#N/A,FALSE,"Output 2"}</definedName>
    <definedName name="_____________________________________________________________sad1" hidden="1">{#N/A,#N/A,FALSE,"Output 2"}</definedName>
    <definedName name="_____________________________________________________________sad2" localSheetId="34" hidden="1">{#N/A,#N/A,FALSE,"Output 2"}</definedName>
    <definedName name="_____________________________________________________________sad2" localSheetId="13" hidden="1">{#N/A,#N/A,FALSE,"Output 2"}</definedName>
    <definedName name="_____________________________________________________________sad2" localSheetId="14" hidden="1">{#N/A,#N/A,FALSE,"Output 2"}</definedName>
    <definedName name="_____________________________________________________________sad2" localSheetId="15" hidden="1">{#N/A,#N/A,FALSE,"Output 2"}</definedName>
    <definedName name="_____________________________________________________________sad2" localSheetId="5" hidden="1">{#N/A,#N/A,FALSE,"Output 2"}</definedName>
    <definedName name="_____________________________________________________________sad2" localSheetId="6" hidden="1">{#N/A,#N/A,FALSE,"Output 2"}</definedName>
    <definedName name="_____________________________________________________________sad2" localSheetId="7" hidden="1">{#N/A,#N/A,FALSE,"Output 2"}</definedName>
    <definedName name="_____________________________________________________________sad2" localSheetId="9" hidden="1">{#N/A,#N/A,FALSE,"Output 2"}</definedName>
    <definedName name="_____________________________________________________________sad2" localSheetId="19" hidden="1">{#N/A,#N/A,FALSE,"Output 2"}</definedName>
    <definedName name="_____________________________________________________________sad2" localSheetId="22" hidden="1">{#N/A,#N/A,FALSE,"Output 2"}</definedName>
    <definedName name="_____________________________________________________________sad2" localSheetId="24" hidden="1">{#N/A,#N/A,FALSE,"Output 2"}</definedName>
    <definedName name="_____________________________________________________________sad2" localSheetId="25" hidden="1">{#N/A,#N/A,FALSE,"Output 2"}</definedName>
    <definedName name="_____________________________________________________________sad2" localSheetId="26" hidden="1">{#N/A,#N/A,FALSE,"Output 2"}</definedName>
    <definedName name="_____________________________________________________________sad2" localSheetId="29" hidden="1">{#N/A,#N/A,FALSE,"Output 2"}</definedName>
    <definedName name="_____________________________________________________________sad2" localSheetId="30" hidden="1">{#N/A,#N/A,FALSE,"Output 2"}</definedName>
    <definedName name="_____________________________________________________________sad2" localSheetId="31" hidden="1">{#N/A,#N/A,FALSE,"Output 2"}</definedName>
    <definedName name="_____________________________________________________________sad2" hidden="1">{#N/A,#N/A,FALSE,"Output 2"}</definedName>
    <definedName name="_____________________________________________________________Sep93" localSheetId="15">#REF!</definedName>
    <definedName name="_____________________________________________________________Sep93" localSheetId="19">#REF!</definedName>
    <definedName name="_____________________________________________________________Sep93" localSheetId="24">#REF!</definedName>
    <definedName name="_____________________________________________________________Sep93" localSheetId="25">#REF!</definedName>
    <definedName name="_____________________________________________________________Sep93" localSheetId="26">#REF!</definedName>
    <definedName name="_____________________________________________________________Sep93" localSheetId="29">#REF!</definedName>
    <definedName name="_____________________________________________________________Sep93" localSheetId="30">#REF!</definedName>
    <definedName name="_____________________________________________________________Sep93" localSheetId="31">#REF!</definedName>
    <definedName name="_____________________________________________________________Sep93">#REF!</definedName>
    <definedName name="_____________________________________________________________Sep96" localSheetId="15">#REF!</definedName>
    <definedName name="_____________________________________________________________Sep96" localSheetId="19">#REF!</definedName>
    <definedName name="_____________________________________________________________Sep96">#REF!</definedName>
    <definedName name="_____________________________________________________________SM1" localSheetId="15">#REF!</definedName>
    <definedName name="_____________________________________________________________SM1" localSheetId="19">#REF!</definedName>
    <definedName name="_____________________________________________________________SM1">#REF!</definedName>
    <definedName name="_____________________________________________________________WPI3" localSheetId="19">#REF!</definedName>
    <definedName name="_____________________________________________________________WPI3">#REF!</definedName>
    <definedName name="_____________________________________________________________ZZ101" localSheetId="19">#REF!</definedName>
    <definedName name="_____________________________________________________________ZZ101">#REF!</definedName>
    <definedName name="____________________________________________________________1" localSheetId="19">#REF!</definedName>
    <definedName name="____________________________________________________________1">#REF!</definedName>
    <definedName name="____________________________________________________________Apr01" localSheetId="19">'[5]#REF'!#REF!</definedName>
    <definedName name="____________________________________________________________Apr01">'[5]#REF'!#REF!</definedName>
    <definedName name="____________________________________________________________Apr02" localSheetId="19">'[5]#REF'!#REF!</definedName>
    <definedName name="____________________________________________________________Apr02">'[5]#REF'!#REF!</definedName>
    <definedName name="____________________________________________________________AR06" localSheetId="34" hidden="1">{#N/A,#N/A,FALSE,"Output 1"}</definedName>
    <definedName name="____________________________________________________________AR06" localSheetId="13" hidden="1">{#N/A,#N/A,FALSE,"Output 1"}</definedName>
    <definedName name="____________________________________________________________AR06" localSheetId="14" hidden="1">{#N/A,#N/A,FALSE,"Output 1"}</definedName>
    <definedName name="____________________________________________________________AR06" localSheetId="15" hidden="1">{#N/A,#N/A,FALSE,"Output 1"}</definedName>
    <definedName name="____________________________________________________________AR06" localSheetId="5" hidden="1">{#N/A,#N/A,FALSE,"Output 1"}</definedName>
    <definedName name="____________________________________________________________AR06" localSheetId="6" hidden="1">{#N/A,#N/A,FALSE,"Output 1"}</definedName>
    <definedName name="____________________________________________________________AR06" localSheetId="7" hidden="1">{#N/A,#N/A,FALSE,"Output 1"}</definedName>
    <definedName name="____________________________________________________________AR06" localSheetId="9" hidden="1">{#N/A,#N/A,FALSE,"Output 1"}</definedName>
    <definedName name="____________________________________________________________AR06" localSheetId="19" hidden="1">{#N/A,#N/A,FALSE,"Output 1"}</definedName>
    <definedName name="____________________________________________________________AR06" localSheetId="22" hidden="1">{#N/A,#N/A,FALSE,"Output 1"}</definedName>
    <definedName name="____________________________________________________________AR06" localSheetId="24" hidden="1">{#N/A,#N/A,FALSE,"Output 1"}</definedName>
    <definedName name="____________________________________________________________AR06" localSheetId="25" hidden="1">{#N/A,#N/A,FALSE,"Output 1"}</definedName>
    <definedName name="____________________________________________________________AR06" localSheetId="26" hidden="1">{#N/A,#N/A,FALSE,"Output 1"}</definedName>
    <definedName name="____________________________________________________________AR06" localSheetId="29" hidden="1">{#N/A,#N/A,FALSE,"Output 1"}</definedName>
    <definedName name="____________________________________________________________AR06" localSheetId="30" hidden="1">{#N/A,#N/A,FALSE,"Output 1"}</definedName>
    <definedName name="____________________________________________________________AR06" localSheetId="31" hidden="1">{#N/A,#N/A,FALSE,"Output 1"}</definedName>
    <definedName name="____________________________________________________________AR06" hidden="1">{#N/A,#N/A,FALSE,"Output 1"}</definedName>
    <definedName name="____________________________________________________________Aug93" localSheetId="15">#REF!</definedName>
    <definedName name="____________________________________________________________Aug93" localSheetId="19">#REF!</definedName>
    <definedName name="____________________________________________________________Aug93" localSheetId="24">#REF!</definedName>
    <definedName name="____________________________________________________________Aug93" localSheetId="25">#REF!</definedName>
    <definedName name="____________________________________________________________Aug93" localSheetId="26">#REF!</definedName>
    <definedName name="____________________________________________________________Aug93" localSheetId="29">#REF!</definedName>
    <definedName name="____________________________________________________________Aug93" localSheetId="30">#REF!</definedName>
    <definedName name="____________________________________________________________Aug93" localSheetId="31">#REF!</definedName>
    <definedName name="____________________________________________________________Aug93">#REF!</definedName>
    <definedName name="____________________________________________________________Aug96" localSheetId="15">#REF!</definedName>
    <definedName name="____________________________________________________________Aug96" localSheetId="19">#REF!</definedName>
    <definedName name="____________________________________________________________Aug96">#REF!</definedName>
    <definedName name="____________________________________________________________bop1" localSheetId="15">#REF!</definedName>
    <definedName name="____________________________________________________________bop1" localSheetId="19">#REF!</definedName>
    <definedName name="____________________________________________________________bop1">#REF!</definedName>
    <definedName name="____________________________________________________________Dec93" localSheetId="19">#REF!</definedName>
    <definedName name="____________________________________________________________Dec93">#REF!</definedName>
    <definedName name="____________________________________________________________Dec96" localSheetId="19">#REF!</definedName>
    <definedName name="____________________________________________________________Dec96">#REF!</definedName>
    <definedName name="____________________________________________________________F2" localSheetId="34" hidden="1">{#N/A,#N/A,FALSE,"Output 2"}</definedName>
    <definedName name="____________________________________________________________F2" localSheetId="13" hidden="1">{#N/A,#N/A,FALSE,"Output 2"}</definedName>
    <definedName name="____________________________________________________________F2" localSheetId="14" hidden="1">{#N/A,#N/A,FALSE,"Output 2"}</definedName>
    <definedName name="____________________________________________________________F2" localSheetId="15" hidden="1">{#N/A,#N/A,FALSE,"Output 2"}</definedName>
    <definedName name="____________________________________________________________F2" localSheetId="5" hidden="1">{#N/A,#N/A,FALSE,"Output 2"}</definedName>
    <definedName name="____________________________________________________________F2" localSheetId="6" hidden="1">{#N/A,#N/A,FALSE,"Output 2"}</definedName>
    <definedName name="____________________________________________________________F2" localSheetId="7" hidden="1">{#N/A,#N/A,FALSE,"Output 2"}</definedName>
    <definedName name="____________________________________________________________F2" localSheetId="9" hidden="1">{#N/A,#N/A,FALSE,"Output 2"}</definedName>
    <definedName name="____________________________________________________________F2" localSheetId="19" hidden="1">{#N/A,#N/A,FALSE,"Output 2"}</definedName>
    <definedName name="____________________________________________________________F2" localSheetId="22" hidden="1">{#N/A,#N/A,FALSE,"Output 2"}</definedName>
    <definedName name="____________________________________________________________F2" localSheetId="24" hidden="1">{#N/A,#N/A,FALSE,"Output 2"}</definedName>
    <definedName name="____________________________________________________________F2" localSheetId="25" hidden="1">{#N/A,#N/A,FALSE,"Output 2"}</definedName>
    <definedName name="____________________________________________________________F2" localSheetId="26" hidden="1">{#N/A,#N/A,FALSE,"Output 2"}</definedName>
    <definedName name="____________________________________________________________F2" localSheetId="29" hidden="1">{#N/A,#N/A,FALSE,"Output 2"}</definedName>
    <definedName name="____________________________________________________________F2" localSheetId="30" hidden="1">{#N/A,#N/A,FALSE,"Output 2"}</definedName>
    <definedName name="____________________________________________________________F2" localSheetId="31" hidden="1">{#N/A,#N/A,FALSE,"Output 2"}</definedName>
    <definedName name="____________________________________________________________F2" hidden="1">{#N/A,#N/A,FALSE,"Output 2"}</definedName>
    <definedName name="____________________________________________________________f33" localSheetId="34">[3]!Adv [3]!Re [3]!Export</definedName>
    <definedName name="____________________________________________________________f33" localSheetId="15">[0]!Adv [0]!Re [0]!Export</definedName>
    <definedName name="____________________________________________________________f33" localSheetId="19">[3]!Adv [3]!Re [3]!Export</definedName>
    <definedName name="____________________________________________________________f33" localSheetId="24">[3]!Adv [3]!Re [3]!Export</definedName>
    <definedName name="____________________________________________________________f33" localSheetId="25">[3]!Adv [3]!Re [3]!Export</definedName>
    <definedName name="____________________________________________________________f33" localSheetId="29">[3]!Adv [3]!Re [3]!Export</definedName>
    <definedName name="____________________________________________________________f33" localSheetId="30">[3]!Adv [3]!Re [3]!Export</definedName>
    <definedName name="____________________________________________________________f33" localSheetId="31">[3]!Adv [3]!Re [3]!Export</definedName>
    <definedName name="____________________________________________________________f33">[3]!Adv [3]!Re [3]!Export</definedName>
    <definedName name="____________________________________________________________Fax1" localSheetId="15">'[9]Fax Gov Formate'!$A$5:$K$54</definedName>
    <definedName name="____________________________________________________________Fax1">'[10]Fax Gov Formate'!$A$5:$K$54</definedName>
    <definedName name="____________________________________________________________Fax2" localSheetId="15">'[9]Fax Gov Formate'!$U$1:$AA$11</definedName>
    <definedName name="____________________________________________________________Fax2">'[10]Fax Gov Formate'!$U$1:$AA$11</definedName>
    <definedName name="____________________________________________________________Fax3" localSheetId="15">'[9]Fax Gov Formate'!$AC$3:$AL$24</definedName>
    <definedName name="____________________________________________________________Fax3">'[10]Fax Gov Formate'!$AC$3:$AL$24</definedName>
    <definedName name="____________________________________________________________Fax4" localSheetId="15">'[9]Fax Gov Formate'!$AN$2:$AV$38</definedName>
    <definedName name="____________________________________________________________Fax4">'[10]Fax Gov Formate'!$AN$2:$AV$38</definedName>
    <definedName name="____________________________________________________________Fax5" localSheetId="15">'[9]Fax Gov Formate'!$AZ$2:$BI$36</definedName>
    <definedName name="____________________________________________________________Fax5">'[10]Fax Gov Formate'!$AZ$2:$BI$36</definedName>
    <definedName name="____________________________________________________________FCA1" localSheetId="15">#REF!</definedName>
    <definedName name="____________________________________________________________FCA1" localSheetId="19">#REF!</definedName>
    <definedName name="____________________________________________________________FCA1" localSheetId="24">#REF!</definedName>
    <definedName name="____________________________________________________________FCA1" localSheetId="25">#REF!</definedName>
    <definedName name="____________________________________________________________FCA1" localSheetId="26">#REF!</definedName>
    <definedName name="____________________________________________________________FCA1" localSheetId="29">#REF!</definedName>
    <definedName name="____________________________________________________________FCA1" localSheetId="30">#REF!</definedName>
    <definedName name="____________________________________________________________FCA1" localSheetId="31">#REF!</definedName>
    <definedName name="____________________________________________________________FCA1">#REF!</definedName>
    <definedName name="____________________________________________________________Feb94" localSheetId="15">#REF!</definedName>
    <definedName name="____________________________________________________________Feb94" localSheetId="19">#REF!</definedName>
    <definedName name="____________________________________________________________Feb94">#REF!</definedName>
    <definedName name="____________________________________________________________Feb97" localSheetId="15">#REF!</definedName>
    <definedName name="____________________________________________________________Feb97" localSheetId="19">#REF!</definedName>
    <definedName name="____________________________________________________________Feb97">#REF!</definedName>
    <definedName name="____________________________________________________________FY03" localSheetId="19">#REF!</definedName>
    <definedName name="____________________________________________________________FY03">#REF!</definedName>
    <definedName name="____________________________________________________________Jan94" localSheetId="19">#REF!</definedName>
    <definedName name="____________________________________________________________Jan94">#REF!</definedName>
    <definedName name="____________________________________________________________Jan97" localSheetId="19">#REF!</definedName>
    <definedName name="____________________________________________________________Jan97">#REF!</definedName>
    <definedName name="____________________________________________________________May01">[7]Inv_Rec_Pay_May!$B$80:$H$80</definedName>
    <definedName name="____________________________________________________________May02">[7]Inv_Rec_Pay_May!$B$1:$H$72</definedName>
    <definedName name="____________________________________________________________May94" localSheetId="15">#REF!</definedName>
    <definedName name="____________________________________________________________May94" localSheetId="19">#REF!</definedName>
    <definedName name="____________________________________________________________May94" localSheetId="24">#REF!</definedName>
    <definedName name="____________________________________________________________May94" localSheetId="25">#REF!</definedName>
    <definedName name="____________________________________________________________May94" localSheetId="26">#REF!</definedName>
    <definedName name="____________________________________________________________May94" localSheetId="29">#REF!</definedName>
    <definedName name="____________________________________________________________May94" localSheetId="30">#REF!</definedName>
    <definedName name="____________________________________________________________May94" localSheetId="31">#REF!</definedName>
    <definedName name="____________________________________________________________May94">#REF!</definedName>
    <definedName name="____________________________________________________________May97" localSheetId="15">#REF!</definedName>
    <definedName name="____________________________________________________________May97" localSheetId="19">#REF!</definedName>
    <definedName name="____________________________________________________________May97">#REF!</definedName>
    <definedName name="____________________________________________________________NFA2" localSheetId="15">#REF!</definedName>
    <definedName name="____________________________________________________________NFA2" localSheetId="19">#REF!</definedName>
    <definedName name="____________________________________________________________NFA2">#REF!</definedName>
    <definedName name="____________________________________________________________Nov93" localSheetId="19">#REF!</definedName>
    <definedName name="____________________________________________________________Nov93">#REF!</definedName>
    <definedName name="____________________________________________________________Nov96" localSheetId="19">#REF!</definedName>
    <definedName name="____________________________________________________________Nov96">#REF!</definedName>
    <definedName name="____________________________________________________________Oct93" localSheetId="19">#REF!</definedName>
    <definedName name="____________________________________________________________Oct93">#REF!</definedName>
    <definedName name="____________________________________________________________Oct96" localSheetId="19">#REF!</definedName>
    <definedName name="____________________________________________________________Oct96">#REF!</definedName>
    <definedName name="____________________________________________________________Pr2" localSheetId="19">#REF!</definedName>
    <definedName name="____________________________________________________________Pr2">#REF!</definedName>
    <definedName name="____________________________________________________________sad1" localSheetId="34" hidden="1">{#N/A,#N/A,FALSE,"Output 2"}</definedName>
    <definedName name="____________________________________________________________sad1" localSheetId="13" hidden="1">{#N/A,#N/A,FALSE,"Output 2"}</definedName>
    <definedName name="____________________________________________________________sad1" localSheetId="14" hidden="1">{#N/A,#N/A,FALSE,"Output 2"}</definedName>
    <definedName name="____________________________________________________________sad1" localSheetId="15" hidden="1">{#N/A,#N/A,FALSE,"Output 2"}</definedName>
    <definedName name="____________________________________________________________sad1" localSheetId="5" hidden="1">{#N/A,#N/A,FALSE,"Output 2"}</definedName>
    <definedName name="____________________________________________________________sad1" localSheetId="6" hidden="1">{#N/A,#N/A,FALSE,"Output 2"}</definedName>
    <definedName name="____________________________________________________________sad1" localSheetId="7" hidden="1">{#N/A,#N/A,FALSE,"Output 2"}</definedName>
    <definedName name="____________________________________________________________sad1" localSheetId="9" hidden="1">{#N/A,#N/A,FALSE,"Output 2"}</definedName>
    <definedName name="____________________________________________________________sad1" localSheetId="19" hidden="1">{#N/A,#N/A,FALSE,"Output 2"}</definedName>
    <definedName name="____________________________________________________________sad1" localSheetId="22" hidden="1">{#N/A,#N/A,FALSE,"Output 2"}</definedName>
    <definedName name="____________________________________________________________sad1" localSheetId="24" hidden="1">{#N/A,#N/A,FALSE,"Output 2"}</definedName>
    <definedName name="____________________________________________________________sad1" localSheetId="25" hidden="1">{#N/A,#N/A,FALSE,"Output 2"}</definedName>
    <definedName name="____________________________________________________________sad1" localSheetId="26" hidden="1">{#N/A,#N/A,FALSE,"Output 2"}</definedName>
    <definedName name="____________________________________________________________sad1" localSheetId="29" hidden="1">{#N/A,#N/A,FALSE,"Output 2"}</definedName>
    <definedName name="____________________________________________________________sad1" localSheetId="30" hidden="1">{#N/A,#N/A,FALSE,"Output 2"}</definedName>
    <definedName name="____________________________________________________________sad1" localSheetId="31" hidden="1">{#N/A,#N/A,FALSE,"Output 2"}</definedName>
    <definedName name="____________________________________________________________sad1" hidden="1">{#N/A,#N/A,FALSE,"Output 2"}</definedName>
    <definedName name="____________________________________________________________sad2" localSheetId="34" hidden="1">{#N/A,#N/A,FALSE,"Output 2"}</definedName>
    <definedName name="____________________________________________________________sad2" localSheetId="13" hidden="1">{#N/A,#N/A,FALSE,"Output 2"}</definedName>
    <definedName name="____________________________________________________________sad2" localSheetId="14" hidden="1">{#N/A,#N/A,FALSE,"Output 2"}</definedName>
    <definedName name="____________________________________________________________sad2" localSheetId="15" hidden="1">{#N/A,#N/A,FALSE,"Output 2"}</definedName>
    <definedName name="____________________________________________________________sad2" localSheetId="5" hidden="1">{#N/A,#N/A,FALSE,"Output 2"}</definedName>
    <definedName name="____________________________________________________________sad2" localSheetId="6" hidden="1">{#N/A,#N/A,FALSE,"Output 2"}</definedName>
    <definedName name="____________________________________________________________sad2" localSheetId="7" hidden="1">{#N/A,#N/A,FALSE,"Output 2"}</definedName>
    <definedName name="____________________________________________________________sad2" localSheetId="9" hidden="1">{#N/A,#N/A,FALSE,"Output 2"}</definedName>
    <definedName name="____________________________________________________________sad2" localSheetId="19" hidden="1">{#N/A,#N/A,FALSE,"Output 2"}</definedName>
    <definedName name="____________________________________________________________sad2" localSheetId="22" hidden="1">{#N/A,#N/A,FALSE,"Output 2"}</definedName>
    <definedName name="____________________________________________________________sad2" localSheetId="24" hidden="1">{#N/A,#N/A,FALSE,"Output 2"}</definedName>
    <definedName name="____________________________________________________________sad2" localSheetId="25" hidden="1">{#N/A,#N/A,FALSE,"Output 2"}</definedName>
    <definedName name="____________________________________________________________sad2" localSheetId="26" hidden="1">{#N/A,#N/A,FALSE,"Output 2"}</definedName>
    <definedName name="____________________________________________________________sad2" localSheetId="29" hidden="1">{#N/A,#N/A,FALSE,"Output 2"}</definedName>
    <definedName name="____________________________________________________________sad2" localSheetId="30" hidden="1">{#N/A,#N/A,FALSE,"Output 2"}</definedName>
    <definedName name="____________________________________________________________sad2" localSheetId="31" hidden="1">{#N/A,#N/A,FALSE,"Output 2"}</definedName>
    <definedName name="____________________________________________________________sad2" hidden="1">{#N/A,#N/A,FALSE,"Output 2"}</definedName>
    <definedName name="____________________________________________________________Sep93" localSheetId="15">#REF!</definedName>
    <definedName name="____________________________________________________________Sep93" localSheetId="19">#REF!</definedName>
    <definedName name="____________________________________________________________Sep93" localSheetId="24">#REF!</definedName>
    <definedName name="____________________________________________________________Sep93" localSheetId="25">#REF!</definedName>
    <definedName name="____________________________________________________________Sep93" localSheetId="26">#REF!</definedName>
    <definedName name="____________________________________________________________Sep93" localSheetId="29">#REF!</definedName>
    <definedName name="____________________________________________________________Sep93" localSheetId="30">#REF!</definedName>
    <definedName name="____________________________________________________________Sep93" localSheetId="31">#REF!</definedName>
    <definedName name="____________________________________________________________Sep93">#REF!</definedName>
    <definedName name="____________________________________________________________Sep96" localSheetId="15">#REF!</definedName>
    <definedName name="____________________________________________________________Sep96" localSheetId="19">#REF!</definedName>
    <definedName name="____________________________________________________________Sep96">#REF!</definedName>
    <definedName name="____________________________________________________________SM1" localSheetId="15">#REF!</definedName>
    <definedName name="____________________________________________________________SM1" localSheetId="19">#REF!</definedName>
    <definedName name="____________________________________________________________SM1">#REF!</definedName>
    <definedName name="____________________________________________________________WPI3" localSheetId="19">#REF!</definedName>
    <definedName name="____________________________________________________________WPI3">#REF!</definedName>
    <definedName name="____________________________________________________________ZZ101" localSheetId="19">#REF!</definedName>
    <definedName name="____________________________________________________________ZZ101">#REF!</definedName>
    <definedName name="___________________________________________________________1" localSheetId="19">#REF!</definedName>
    <definedName name="___________________________________________________________1">#REF!</definedName>
    <definedName name="___________________________________________________________Apr01" localSheetId="19">'[5]#REF'!#REF!</definedName>
    <definedName name="___________________________________________________________Apr01">'[5]#REF'!#REF!</definedName>
    <definedName name="___________________________________________________________Apr02" localSheetId="19">'[5]#REF'!#REF!</definedName>
    <definedName name="___________________________________________________________Apr02">'[5]#REF'!#REF!</definedName>
    <definedName name="___________________________________________________________AR06" localSheetId="34" hidden="1">{#N/A,#N/A,FALSE,"Output 1"}</definedName>
    <definedName name="___________________________________________________________AR06" localSheetId="13" hidden="1">{#N/A,#N/A,FALSE,"Output 1"}</definedName>
    <definedName name="___________________________________________________________AR06" localSheetId="14" hidden="1">{#N/A,#N/A,FALSE,"Output 1"}</definedName>
    <definedName name="___________________________________________________________AR06" localSheetId="15" hidden="1">{#N/A,#N/A,FALSE,"Output 1"}</definedName>
    <definedName name="___________________________________________________________AR06" localSheetId="5" hidden="1">{#N/A,#N/A,FALSE,"Output 1"}</definedName>
    <definedName name="___________________________________________________________AR06" localSheetId="6" hidden="1">{#N/A,#N/A,FALSE,"Output 1"}</definedName>
    <definedName name="___________________________________________________________AR06" localSheetId="7" hidden="1">{#N/A,#N/A,FALSE,"Output 1"}</definedName>
    <definedName name="___________________________________________________________AR06" localSheetId="9" hidden="1">{#N/A,#N/A,FALSE,"Output 1"}</definedName>
    <definedName name="___________________________________________________________AR06" localSheetId="19" hidden="1">{#N/A,#N/A,FALSE,"Output 1"}</definedName>
    <definedName name="___________________________________________________________AR06" localSheetId="22" hidden="1">{#N/A,#N/A,FALSE,"Output 1"}</definedName>
    <definedName name="___________________________________________________________AR06" localSheetId="24" hidden="1">{#N/A,#N/A,FALSE,"Output 1"}</definedName>
    <definedName name="___________________________________________________________AR06" localSheetId="25" hidden="1">{#N/A,#N/A,FALSE,"Output 1"}</definedName>
    <definedName name="___________________________________________________________AR06" localSheetId="26" hidden="1">{#N/A,#N/A,FALSE,"Output 1"}</definedName>
    <definedName name="___________________________________________________________AR06" localSheetId="29" hidden="1">{#N/A,#N/A,FALSE,"Output 1"}</definedName>
    <definedName name="___________________________________________________________AR06" localSheetId="30" hidden="1">{#N/A,#N/A,FALSE,"Output 1"}</definedName>
    <definedName name="___________________________________________________________AR06" localSheetId="31" hidden="1">{#N/A,#N/A,FALSE,"Output 1"}</definedName>
    <definedName name="___________________________________________________________AR06" hidden="1">{#N/A,#N/A,FALSE,"Output 1"}</definedName>
    <definedName name="___________________________________________________________Aug93" localSheetId="15">#REF!</definedName>
    <definedName name="___________________________________________________________Aug93" localSheetId="19">#REF!</definedName>
    <definedName name="___________________________________________________________Aug93" localSheetId="24">#REF!</definedName>
    <definedName name="___________________________________________________________Aug93" localSheetId="25">#REF!</definedName>
    <definedName name="___________________________________________________________Aug93" localSheetId="26">#REF!</definedName>
    <definedName name="___________________________________________________________Aug93" localSheetId="29">#REF!</definedName>
    <definedName name="___________________________________________________________Aug93" localSheetId="30">#REF!</definedName>
    <definedName name="___________________________________________________________Aug93" localSheetId="31">#REF!</definedName>
    <definedName name="___________________________________________________________Aug93">#REF!</definedName>
    <definedName name="___________________________________________________________Aug96" localSheetId="15">#REF!</definedName>
    <definedName name="___________________________________________________________Aug96" localSheetId="19">#REF!</definedName>
    <definedName name="___________________________________________________________Aug96">#REF!</definedName>
    <definedName name="___________________________________________________________bop1" localSheetId="15">#REF!</definedName>
    <definedName name="___________________________________________________________bop1" localSheetId="19">#REF!</definedName>
    <definedName name="___________________________________________________________bop1">#REF!</definedName>
    <definedName name="___________________________________________________________Dec93" localSheetId="19">#REF!</definedName>
    <definedName name="___________________________________________________________Dec93">#REF!</definedName>
    <definedName name="___________________________________________________________Dec96" localSheetId="19">#REF!</definedName>
    <definedName name="___________________________________________________________Dec96">#REF!</definedName>
    <definedName name="___________________________________________________________F2" localSheetId="34" hidden="1">{#N/A,#N/A,FALSE,"Output 2"}</definedName>
    <definedName name="___________________________________________________________F2" localSheetId="13" hidden="1">{#N/A,#N/A,FALSE,"Output 2"}</definedName>
    <definedName name="___________________________________________________________F2" localSheetId="14" hidden="1">{#N/A,#N/A,FALSE,"Output 2"}</definedName>
    <definedName name="___________________________________________________________F2" localSheetId="15" hidden="1">{#N/A,#N/A,FALSE,"Output 2"}</definedName>
    <definedName name="___________________________________________________________F2" localSheetId="5" hidden="1">{#N/A,#N/A,FALSE,"Output 2"}</definedName>
    <definedName name="___________________________________________________________F2" localSheetId="6" hidden="1">{#N/A,#N/A,FALSE,"Output 2"}</definedName>
    <definedName name="___________________________________________________________F2" localSheetId="7" hidden="1">{#N/A,#N/A,FALSE,"Output 2"}</definedName>
    <definedName name="___________________________________________________________F2" localSheetId="9" hidden="1">{#N/A,#N/A,FALSE,"Output 2"}</definedName>
    <definedName name="___________________________________________________________F2" localSheetId="19" hidden="1">{#N/A,#N/A,FALSE,"Output 2"}</definedName>
    <definedName name="___________________________________________________________F2" localSheetId="22" hidden="1">{#N/A,#N/A,FALSE,"Output 2"}</definedName>
    <definedName name="___________________________________________________________F2" localSheetId="24" hidden="1">{#N/A,#N/A,FALSE,"Output 2"}</definedName>
    <definedName name="___________________________________________________________F2" localSheetId="25" hidden="1">{#N/A,#N/A,FALSE,"Output 2"}</definedName>
    <definedName name="___________________________________________________________F2" localSheetId="26" hidden="1">{#N/A,#N/A,FALSE,"Output 2"}</definedName>
    <definedName name="___________________________________________________________F2" localSheetId="29" hidden="1">{#N/A,#N/A,FALSE,"Output 2"}</definedName>
    <definedName name="___________________________________________________________F2" localSheetId="30" hidden="1">{#N/A,#N/A,FALSE,"Output 2"}</definedName>
    <definedName name="___________________________________________________________F2" localSheetId="31" hidden="1">{#N/A,#N/A,FALSE,"Output 2"}</definedName>
    <definedName name="___________________________________________________________F2" hidden="1">{#N/A,#N/A,FALSE,"Output 2"}</definedName>
    <definedName name="___________________________________________________________f33" localSheetId="34">[3]!Adv [3]!Re [3]!Export</definedName>
    <definedName name="___________________________________________________________f33" localSheetId="15">[0]!Adv [0]!Re [0]!Export</definedName>
    <definedName name="___________________________________________________________f33" localSheetId="19">[3]!Adv [3]!Re [3]!Export</definedName>
    <definedName name="___________________________________________________________f33" localSheetId="24">[3]!Adv [3]!Re [3]!Export</definedName>
    <definedName name="___________________________________________________________f33" localSheetId="25">[3]!Adv [3]!Re [3]!Export</definedName>
    <definedName name="___________________________________________________________f33" localSheetId="29">[3]!Adv [3]!Re [3]!Export</definedName>
    <definedName name="___________________________________________________________f33" localSheetId="30">[3]!Adv [3]!Re [3]!Export</definedName>
    <definedName name="___________________________________________________________f33" localSheetId="31">[3]!Adv [3]!Re [3]!Export</definedName>
    <definedName name="___________________________________________________________f33">[3]!Adv [3]!Re [3]!Export</definedName>
    <definedName name="___________________________________________________________Fax1" localSheetId="15">'[9]Fax Gov Formate'!$A$5:$K$54</definedName>
    <definedName name="___________________________________________________________Fax1">'[10]Fax Gov Formate'!$A$5:$K$54</definedName>
    <definedName name="___________________________________________________________Fax2" localSheetId="15">'[9]Fax Gov Formate'!$U$1:$AA$11</definedName>
    <definedName name="___________________________________________________________Fax2">'[10]Fax Gov Formate'!$U$1:$AA$11</definedName>
    <definedName name="___________________________________________________________Fax3" localSheetId="15">'[9]Fax Gov Formate'!$AC$3:$AL$24</definedName>
    <definedName name="___________________________________________________________Fax3">'[10]Fax Gov Formate'!$AC$3:$AL$24</definedName>
    <definedName name="___________________________________________________________Fax4" localSheetId="15">'[9]Fax Gov Formate'!$AN$2:$AV$38</definedName>
    <definedName name="___________________________________________________________Fax4">'[10]Fax Gov Formate'!$AN$2:$AV$38</definedName>
    <definedName name="___________________________________________________________Fax5" localSheetId="15">'[9]Fax Gov Formate'!$AZ$2:$BI$36</definedName>
    <definedName name="___________________________________________________________Fax5">'[10]Fax Gov Formate'!$AZ$2:$BI$36</definedName>
    <definedName name="___________________________________________________________FCA1" localSheetId="15">#REF!</definedName>
    <definedName name="___________________________________________________________FCA1" localSheetId="19">#REF!</definedName>
    <definedName name="___________________________________________________________FCA1" localSheetId="24">#REF!</definedName>
    <definedName name="___________________________________________________________FCA1" localSheetId="25">#REF!</definedName>
    <definedName name="___________________________________________________________FCA1" localSheetId="26">#REF!</definedName>
    <definedName name="___________________________________________________________FCA1" localSheetId="29">#REF!</definedName>
    <definedName name="___________________________________________________________FCA1" localSheetId="30">#REF!</definedName>
    <definedName name="___________________________________________________________FCA1" localSheetId="31">#REF!</definedName>
    <definedName name="___________________________________________________________FCA1">#REF!</definedName>
    <definedName name="___________________________________________________________Feb94" localSheetId="15">#REF!</definedName>
    <definedName name="___________________________________________________________Feb94" localSheetId="19">#REF!</definedName>
    <definedName name="___________________________________________________________Feb94">#REF!</definedName>
    <definedName name="___________________________________________________________Feb97" localSheetId="15">#REF!</definedName>
    <definedName name="___________________________________________________________Feb97" localSheetId="19">#REF!</definedName>
    <definedName name="___________________________________________________________Feb97">#REF!</definedName>
    <definedName name="___________________________________________________________FY03" localSheetId="19">#REF!</definedName>
    <definedName name="___________________________________________________________FY03">#REF!</definedName>
    <definedName name="___________________________________________________________Jan94" localSheetId="19">#REF!</definedName>
    <definedName name="___________________________________________________________Jan94">#REF!</definedName>
    <definedName name="___________________________________________________________Jan97" localSheetId="19">#REF!</definedName>
    <definedName name="___________________________________________________________Jan97">#REF!</definedName>
    <definedName name="___________________________________________________________May01">[7]Inv_Rec_Pay_May!$B$80:$H$80</definedName>
    <definedName name="___________________________________________________________May02">[7]Inv_Rec_Pay_May!$B$1:$H$72</definedName>
    <definedName name="___________________________________________________________May94" localSheetId="15">#REF!</definedName>
    <definedName name="___________________________________________________________May94" localSheetId="19">#REF!</definedName>
    <definedName name="___________________________________________________________May94" localSheetId="24">#REF!</definedName>
    <definedName name="___________________________________________________________May94" localSheetId="25">#REF!</definedName>
    <definedName name="___________________________________________________________May94" localSheetId="26">#REF!</definedName>
    <definedName name="___________________________________________________________May94" localSheetId="29">#REF!</definedName>
    <definedName name="___________________________________________________________May94" localSheetId="30">#REF!</definedName>
    <definedName name="___________________________________________________________May94" localSheetId="31">#REF!</definedName>
    <definedName name="___________________________________________________________May94">#REF!</definedName>
    <definedName name="___________________________________________________________May97" localSheetId="15">#REF!</definedName>
    <definedName name="___________________________________________________________May97" localSheetId="19">#REF!</definedName>
    <definedName name="___________________________________________________________May97">#REF!</definedName>
    <definedName name="___________________________________________________________NFA2" localSheetId="15">#REF!</definedName>
    <definedName name="___________________________________________________________NFA2" localSheetId="19">#REF!</definedName>
    <definedName name="___________________________________________________________NFA2">#REF!</definedName>
    <definedName name="___________________________________________________________Nov93" localSheetId="19">#REF!</definedName>
    <definedName name="___________________________________________________________Nov93">#REF!</definedName>
    <definedName name="___________________________________________________________Nov96" localSheetId="19">#REF!</definedName>
    <definedName name="___________________________________________________________Nov96">#REF!</definedName>
    <definedName name="___________________________________________________________Oct93" localSheetId="19">#REF!</definedName>
    <definedName name="___________________________________________________________Oct93">#REF!</definedName>
    <definedName name="___________________________________________________________Oct96" localSheetId="19">#REF!</definedName>
    <definedName name="___________________________________________________________Oct96">#REF!</definedName>
    <definedName name="___________________________________________________________Pr2" localSheetId="19">#REF!</definedName>
    <definedName name="___________________________________________________________Pr2">#REF!</definedName>
    <definedName name="___________________________________________________________sad1" localSheetId="34" hidden="1">{#N/A,#N/A,FALSE,"Output 2"}</definedName>
    <definedName name="___________________________________________________________sad1" localSheetId="13" hidden="1">{#N/A,#N/A,FALSE,"Output 2"}</definedName>
    <definedName name="___________________________________________________________sad1" localSheetId="14" hidden="1">{#N/A,#N/A,FALSE,"Output 2"}</definedName>
    <definedName name="___________________________________________________________sad1" localSheetId="15" hidden="1">{#N/A,#N/A,FALSE,"Output 2"}</definedName>
    <definedName name="___________________________________________________________sad1" localSheetId="5" hidden="1">{#N/A,#N/A,FALSE,"Output 2"}</definedName>
    <definedName name="___________________________________________________________sad1" localSheetId="6" hidden="1">{#N/A,#N/A,FALSE,"Output 2"}</definedName>
    <definedName name="___________________________________________________________sad1" localSheetId="7" hidden="1">{#N/A,#N/A,FALSE,"Output 2"}</definedName>
    <definedName name="___________________________________________________________sad1" localSheetId="9" hidden="1">{#N/A,#N/A,FALSE,"Output 2"}</definedName>
    <definedName name="___________________________________________________________sad1" localSheetId="19" hidden="1">{#N/A,#N/A,FALSE,"Output 2"}</definedName>
    <definedName name="___________________________________________________________sad1" localSheetId="22" hidden="1">{#N/A,#N/A,FALSE,"Output 2"}</definedName>
    <definedName name="___________________________________________________________sad1" localSheetId="24" hidden="1">{#N/A,#N/A,FALSE,"Output 2"}</definedName>
    <definedName name="___________________________________________________________sad1" localSheetId="25" hidden="1">{#N/A,#N/A,FALSE,"Output 2"}</definedName>
    <definedName name="___________________________________________________________sad1" localSheetId="26" hidden="1">{#N/A,#N/A,FALSE,"Output 2"}</definedName>
    <definedName name="___________________________________________________________sad1" localSheetId="29" hidden="1">{#N/A,#N/A,FALSE,"Output 2"}</definedName>
    <definedName name="___________________________________________________________sad1" localSheetId="30" hidden="1">{#N/A,#N/A,FALSE,"Output 2"}</definedName>
    <definedName name="___________________________________________________________sad1" localSheetId="31" hidden="1">{#N/A,#N/A,FALSE,"Output 2"}</definedName>
    <definedName name="___________________________________________________________sad1" hidden="1">{#N/A,#N/A,FALSE,"Output 2"}</definedName>
    <definedName name="___________________________________________________________sad2" localSheetId="34" hidden="1">{#N/A,#N/A,FALSE,"Output 2"}</definedName>
    <definedName name="___________________________________________________________sad2" localSheetId="13" hidden="1">{#N/A,#N/A,FALSE,"Output 2"}</definedName>
    <definedName name="___________________________________________________________sad2" localSheetId="14" hidden="1">{#N/A,#N/A,FALSE,"Output 2"}</definedName>
    <definedName name="___________________________________________________________sad2" localSheetId="15" hidden="1">{#N/A,#N/A,FALSE,"Output 2"}</definedName>
    <definedName name="___________________________________________________________sad2" localSheetId="5" hidden="1">{#N/A,#N/A,FALSE,"Output 2"}</definedName>
    <definedName name="___________________________________________________________sad2" localSheetId="6" hidden="1">{#N/A,#N/A,FALSE,"Output 2"}</definedName>
    <definedName name="___________________________________________________________sad2" localSheetId="7" hidden="1">{#N/A,#N/A,FALSE,"Output 2"}</definedName>
    <definedName name="___________________________________________________________sad2" localSheetId="9" hidden="1">{#N/A,#N/A,FALSE,"Output 2"}</definedName>
    <definedName name="___________________________________________________________sad2" localSheetId="19" hidden="1">{#N/A,#N/A,FALSE,"Output 2"}</definedName>
    <definedName name="___________________________________________________________sad2" localSheetId="22" hidden="1">{#N/A,#N/A,FALSE,"Output 2"}</definedName>
    <definedName name="___________________________________________________________sad2" localSheetId="24" hidden="1">{#N/A,#N/A,FALSE,"Output 2"}</definedName>
    <definedName name="___________________________________________________________sad2" localSheetId="25" hidden="1">{#N/A,#N/A,FALSE,"Output 2"}</definedName>
    <definedName name="___________________________________________________________sad2" localSheetId="26" hidden="1">{#N/A,#N/A,FALSE,"Output 2"}</definedName>
    <definedName name="___________________________________________________________sad2" localSheetId="29" hidden="1">{#N/A,#N/A,FALSE,"Output 2"}</definedName>
    <definedName name="___________________________________________________________sad2" localSheetId="30" hidden="1">{#N/A,#N/A,FALSE,"Output 2"}</definedName>
    <definedName name="___________________________________________________________sad2" localSheetId="31" hidden="1">{#N/A,#N/A,FALSE,"Output 2"}</definedName>
    <definedName name="___________________________________________________________sad2" hidden="1">{#N/A,#N/A,FALSE,"Output 2"}</definedName>
    <definedName name="___________________________________________________________Sep93" localSheetId="15">#REF!</definedName>
    <definedName name="___________________________________________________________Sep93" localSheetId="19">#REF!</definedName>
    <definedName name="___________________________________________________________Sep93" localSheetId="24">#REF!</definedName>
    <definedName name="___________________________________________________________Sep93" localSheetId="25">#REF!</definedName>
    <definedName name="___________________________________________________________Sep93" localSheetId="26">#REF!</definedName>
    <definedName name="___________________________________________________________Sep93" localSheetId="29">#REF!</definedName>
    <definedName name="___________________________________________________________Sep93" localSheetId="30">#REF!</definedName>
    <definedName name="___________________________________________________________Sep93" localSheetId="31">#REF!</definedName>
    <definedName name="___________________________________________________________Sep93">#REF!</definedName>
    <definedName name="___________________________________________________________Sep96" localSheetId="15">#REF!</definedName>
    <definedName name="___________________________________________________________Sep96" localSheetId="19">#REF!</definedName>
    <definedName name="___________________________________________________________Sep96">#REF!</definedName>
    <definedName name="___________________________________________________________SM1" localSheetId="15">#REF!</definedName>
    <definedName name="___________________________________________________________SM1" localSheetId="19">#REF!</definedName>
    <definedName name="___________________________________________________________SM1">#REF!</definedName>
    <definedName name="___________________________________________________________WPI3" localSheetId="19">#REF!</definedName>
    <definedName name="___________________________________________________________WPI3">#REF!</definedName>
    <definedName name="___________________________________________________________ZZ101" localSheetId="19">#REF!</definedName>
    <definedName name="___________________________________________________________ZZ101">#REF!</definedName>
    <definedName name="__________________________________________________________1" localSheetId="19">#REF!</definedName>
    <definedName name="__________________________________________________________1">#REF!</definedName>
    <definedName name="__________________________________________________________Apr01" localSheetId="19">'[5]#REF'!#REF!</definedName>
    <definedName name="__________________________________________________________Apr01">'[5]#REF'!#REF!</definedName>
    <definedName name="__________________________________________________________Apr02" localSheetId="19">'[5]#REF'!#REF!</definedName>
    <definedName name="__________________________________________________________Apr02">'[5]#REF'!#REF!</definedName>
    <definedName name="__________________________________________________________AR06" localSheetId="34" hidden="1">{#N/A,#N/A,FALSE,"Output 1"}</definedName>
    <definedName name="__________________________________________________________AR06" localSheetId="13" hidden="1">{#N/A,#N/A,FALSE,"Output 1"}</definedName>
    <definedName name="__________________________________________________________AR06" localSheetId="14" hidden="1">{#N/A,#N/A,FALSE,"Output 1"}</definedName>
    <definedName name="__________________________________________________________AR06" localSheetId="15" hidden="1">{#N/A,#N/A,FALSE,"Output 1"}</definedName>
    <definedName name="__________________________________________________________AR06" localSheetId="5" hidden="1">{#N/A,#N/A,FALSE,"Output 1"}</definedName>
    <definedName name="__________________________________________________________AR06" localSheetId="6" hidden="1">{#N/A,#N/A,FALSE,"Output 1"}</definedName>
    <definedName name="__________________________________________________________AR06" localSheetId="7" hidden="1">{#N/A,#N/A,FALSE,"Output 1"}</definedName>
    <definedName name="__________________________________________________________AR06" localSheetId="9" hidden="1">{#N/A,#N/A,FALSE,"Output 1"}</definedName>
    <definedName name="__________________________________________________________AR06" localSheetId="19" hidden="1">{#N/A,#N/A,FALSE,"Output 1"}</definedName>
    <definedName name="__________________________________________________________AR06" localSheetId="22" hidden="1">{#N/A,#N/A,FALSE,"Output 1"}</definedName>
    <definedName name="__________________________________________________________AR06" localSheetId="24" hidden="1">{#N/A,#N/A,FALSE,"Output 1"}</definedName>
    <definedName name="__________________________________________________________AR06" localSheetId="25" hidden="1">{#N/A,#N/A,FALSE,"Output 1"}</definedName>
    <definedName name="__________________________________________________________AR06" localSheetId="26" hidden="1">{#N/A,#N/A,FALSE,"Output 1"}</definedName>
    <definedName name="__________________________________________________________AR06" localSheetId="29" hidden="1">{#N/A,#N/A,FALSE,"Output 1"}</definedName>
    <definedName name="__________________________________________________________AR06" localSheetId="30" hidden="1">{#N/A,#N/A,FALSE,"Output 1"}</definedName>
    <definedName name="__________________________________________________________AR06" localSheetId="31" hidden="1">{#N/A,#N/A,FALSE,"Output 1"}</definedName>
    <definedName name="__________________________________________________________AR06" hidden="1">{#N/A,#N/A,FALSE,"Output 1"}</definedName>
    <definedName name="__________________________________________________________Aug93" localSheetId="15">#REF!</definedName>
    <definedName name="__________________________________________________________Aug93" localSheetId="19">#REF!</definedName>
    <definedName name="__________________________________________________________Aug93" localSheetId="24">#REF!</definedName>
    <definedName name="__________________________________________________________Aug93" localSheetId="25">#REF!</definedName>
    <definedName name="__________________________________________________________Aug93" localSheetId="26">#REF!</definedName>
    <definedName name="__________________________________________________________Aug93" localSheetId="29">#REF!</definedName>
    <definedName name="__________________________________________________________Aug93" localSheetId="30">#REF!</definedName>
    <definedName name="__________________________________________________________Aug93" localSheetId="31">#REF!</definedName>
    <definedName name="__________________________________________________________Aug93">#REF!</definedName>
    <definedName name="__________________________________________________________Aug96" localSheetId="15">#REF!</definedName>
    <definedName name="__________________________________________________________Aug96" localSheetId="19">#REF!</definedName>
    <definedName name="__________________________________________________________Aug96">#REF!</definedName>
    <definedName name="__________________________________________________________bop1" localSheetId="15">#REF!</definedName>
    <definedName name="__________________________________________________________bop1" localSheetId="19">#REF!</definedName>
    <definedName name="__________________________________________________________bop1">#REF!</definedName>
    <definedName name="__________________________________________________________Dec93" localSheetId="19">#REF!</definedName>
    <definedName name="__________________________________________________________Dec93">#REF!</definedName>
    <definedName name="__________________________________________________________Dec96" localSheetId="19">#REF!</definedName>
    <definedName name="__________________________________________________________Dec96">#REF!</definedName>
    <definedName name="__________________________________________________________F2" localSheetId="34" hidden="1">{#N/A,#N/A,FALSE,"Output 2"}</definedName>
    <definedName name="__________________________________________________________F2" localSheetId="13" hidden="1">{#N/A,#N/A,FALSE,"Output 2"}</definedName>
    <definedName name="__________________________________________________________F2" localSheetId="14" hidden="1">{#N/A,#N/A,FALSE,"Output 2"}</definedName>
    <definedName name="__________________________________________________________F2" localSheetId="15" hidden="1">{#N/A,#N/A,FALSE,"Output 2"}</definedName>
    <definedName name="__________________________________________________________F2" localSheetId="5" hidden="1">{#N/A,#N/A,FALSE,"Output 2"}</definedName>
    <definedName name="__________________________________________________________F2" localSheetId="6" hidden="1">{#N/A,#N/A,FALSE,"Output 2"}</definedName>
    <definedName name="__________________________________________________________F2" localSheetId="7" hidden="1">{#N/A,#N/A,FALSE,"Output 2"}</definedName>
    <definedName name="__________________________________________________________F2" localSheetId="9" hidden="1">{#N/A,#N/A,FALSE,"Output 2"}</definedName>
    <definedName name="__________________________________________________________F2" localSheetId="19" hidden="1">{#N/A,#N/A,FALSE,"Output 2"}</definedName>
    <definedName name="__________________________________________________________F2" localSheetId="22" hidden="1">{#N/A,#N/A,FALSE,"Output 2"}</definedName>
    <definedName name="__________________________________________________________F2" localSheetId="24" hidden="1">{#N/A,#N/A,FALSE,"Output 2"}</definedName>
    <definedName name="__________________________________________________________F2" localSheetId="25" hidden="1">{#N/A,#N/A,FALSE,"Output 2"}</definedName>
    <definedName name="__________________________________________________________F2" localSheetId="26" hidden="1">{#N/A,#N/A,FALSE,"Output 2"}</definedName>
    <definedName name="__________________________________________________________F2" localSheetId="29" hidden="1">{#N/A,#N/A,FALSE,"Output 2"}</definedName>
    <definedName name="__________________________________________________________F2" localSheetId="30" hidden="1">{#N/A,#N/A,FALSE,"Output 2"}</definedName>
    <definedName name="__________________________________________________________F2" localSheetId="31" hidden="1">{#N/A,#N/A,FALSE,"Output 2"}</definedName>
    <definedName name="__________________________________________________________F2" hidden="1">{#N/A,#N/A,FALSE,"Output 2"}</definedName>
    <definedName name="__________________________________________________________f33" localSheetId="34">[3]!Adv [3]!Re [3]!Export</definedName>
    <definedName name="__________________________________________________________f33" localSheetId="15">[0]!Adv [0]!Re [0]!Export</definedName>
    <definedName name="__________________________________________________________f33" localSheetId="19">[3]!Adv [3]!Re [3]!Export</definedName>
    <definedName name="__________________________________________________________f33" localSheetId="24">[3]!Adv [3]!Re [3]!Export</definedName>
    <definedName name="__________________________________________________________f33" localSheetId="25">[3]!Adv [3]!Re [3]!Export</definedName>
    <definedName name="__________________________________________________________f33" localSheetId="29">[3]!Adv [3]!Re [3]!Export</definedName>
    <definedName name="__________________________________________________________f33" localSheetId="30">[3]!Adv [3]!Re [3]!Export</definedName>
    <definedName name="__________________________________________________________f33" localSheetId="31">[3]!Adv [3]!Re [3]!Export</definedName>
    <definedName name="__________________________________________________________f33">[3]!Adv [3]!Re [3]!Export</definedName>
    <definedName name="__________________________________________________________Fax1" localSheetId="15">'[9]Fax Gov Formate'!$A$5:$K$54</definedName>
    <definedName name="__________________________________________________________Fax1">'[10]Fax Gov Formate'!$A$5:$K$54</definedName>
    <definedName name="__________________________________________________________Fax2" localSheetId="15">'[9]Fax Gov Formate'!$U$1:$AA$11</definedName>
    <definedName name="__________________________________________________________Fax2">'[10]Fax Gov Formate'!$U$1:$AA$11</definedName>
    <definedName name="__________________________________________________________Fax3" localSheetId="15">'[9]Fax Gov Formate'!$AC$3:$AL$24</definedName>
    <definedName name="__________________________________________________________Fax3">'[10]Fax Gov Formate'!$AC$3:$AL$24</definedName>
    <definedName name="__________________________________________________________Fax4" localSheetId="15">'[9]Fax Gov Formate'!$AN$2:$AV$38</definedName>
    <definedName name="__________________________________________________________Fax4">'[10]Fax Gov Formate'!$AN$2:$AV$38</definedName>
    <definedName name="__________________________________________________________Fax5" localSheetId="15">'[9]Fax Gov Formate'!$AZ$2:$BI$36</definedName>
    <definedName name="__________________________________________________________Fax5">'[10]Fax Gov Formate'!$AZ$2:$BI$36</definedName>
    <definedName name="__________________________________________________________FCA1" localSheetId="15">#REF!</definedName>
    <definedName name="__________________________________________________________FCA1" localSheetId="19">#REF!</definedName>
    <definedName name="__________________________________________________________FCA1" localSheetId="24">#REF!</definedName>
    <definedName name="__________________________________________________________FCA1" localSheetId="25">#REF!</definedName>
    <definedName name="__________________________________________________________FCA1" localSheetId="26">#REF!</definedName>
    <definedName name="__________________________________________________________FCA1" localSheetId="29">#REF!</definedName>
    <definedName name="__________________________________________________________FCA1" localSheetId="30">#REF!</definedName>
    <definedName name="__________________________________________________________FCA1" localSheetId="31">#REF!</definedName>
    <definedName name="__________________________________________________________FCA1">#REF!</definedName>
    <definedName name="__________________________________________________________Feb94" localSheetId="15">#REF!</definedName>
    <definedName name="__________________________________________________________Feb94" localSheetId="19">#REF!</definedName>
    <definedName name="__________________________________________________________Feb94">#REF!</definedName>
    <definedName name="__________________________________________________________Feb97" localSheetId="15">#REF!</definedName>
    <definedName name="__________________________________________________________Feb97" localSheetId="19">#REF!</definedName>
    <definedName name="__________________________________________________________Feb97">#REF!</definedName>
    <definedName name="__________________________________________________________FY03" localSheetId="19">#REF!</definedName>
    <definedName name="__________________________________________________________FY03">#REF!</definedName>
    <definedName name="__________________________________________________________Jan94" localSheetId="19">#REF!</definedName>
    <definedName name="__________________________________________________________Jan94">#REF!</definedName>
    <definedName name="__________________________________________________________Jan97" localSheetId="19">#REF!</definedName>
    <definedName name="__________________________________________________________Jan97">#REF!</definedName>
    <definedName name="__________________________________________________________May01">[7]Inv_Rec_Pay_May!$B$80:$H$80</definedName>
    <definedName name="__________________________________________________________May02">[7]Inv_Rec_Pay_May!$B$1:$H$72</definedName>
    <definedName name="__________________________________________________________May94" localSheetId="15">#REF!</definedName>
    <definedName name="__________________________________________________________May94" localSheetId="19">#REF!</definedName>
    <definedName name="__________________________________________________________May94" localSheetId="24">#REF!</definedName>
    <definedName name="__________________________________________________________May94" localSheetId="25">#REF!</definedName>
    <definedName name="__________________________________________________________May94" localSheetId="26">#REF!</definedName>
    <definedName name="__________________________________________________________May94" localSheetId="29">#REF!</definedName>
    <definedName name="__________________________________________________________May94" localSheetId="30">#REF!</definedName>
    <definedName name="__________________________________________________________May94" localSheetId="31">#REF!</definedName>
    <definedName name="__________________________________________________________May94">#REF!</definedName>
    <definedName name="__________________________________________________________May97" localSheetId="15">#REF!</definedName>
    <definedName name="__________________________________________________________May97" localSheetId="19">#REF!</definedName>
    <definedName name="__________________________________________________________May97">#REF!</definedName>
    <definedName name="__________________________________________________________NFA2" localSheetId="15">#REF!</definedName>
    <definedName name="__________________________________________________________NFA2" localSheetId="19">#REF!</definedName>
    <definedName name="__________________________________________________________NFA2">#REF!</definedName>
    <definedName name="__________________________________________________________Nov93" localSheetId="19">#REF!</definedName>
    <definedName name="__________________________________________________________Nov93">#REF!</definedName>
    <definedName name="__________________________________________________________Nov96" localSheetId="19">#REF!</definedName>
    <definedName name="__________________________________________________________Nov96">#REF!</definedName>
    <definedName name="__________________________________________________________Oct93" localSheetId="19">#REF!</definedName>
    <definedName name="__________________________________________________________Oct93">#REF!</definedName>
    <definedName name="__________________________________________________________Oct96" localSheetId="19">#REF!</definedName>
    <definedName name="__________________________________________________________Oct96">#REF!</definedName>
    <definedName name="__________________________________________________________Pr2" localSheetId="19">#REF!</definedName>
    <definedName name="__________________________________________________________Pr2">#REF!</definedName>
    <definedName name="__________________________________________________________sad1" localSheetId="34" hidden="1">{#N/A,#N/A,FALSE,"Output 2"}</definedName>
    <definedName name="__________________________________________________________sad1" localSheetId="13" hidden="1">{#N/A,#N/A,FALSE,"Output 2"}</definedName>
    <definedName name="__________________________________________________________sad1" localSheetId="14" hidden="1">{#N/A,#N/A,FALSE,"Output 2"}</definedName>
    <definedName name="__________________________________________________________sad1" localSheetId="15" hidden="1">{#N/A,#N/A,FALSE,"Output 2"}</definedName>
    <definedName name="__________________________________________________________sad1" localSheetId="5" hidden="1">{#N/A,#N/A,FALSE,"Output 2"}</definedName>
    <definedName name="__________________________________________________________sad1" localSheetId="6" hidden="1">{#N/A,#N/A,FALSE,"Output 2"}</definedName>
    <definedName name="__________________________________________________________sad1" localSheetId="7" hidden="1">{#N/A,#N/A,FALSE,"Output 2"}</definedName>
    <definedName name="__________________________________________________________sad1" localSheetId="9" hidden="1">{#N/A,#N/A,FALSE,"Output 2"}</definedName>
    <definedName name="__________________________________________________________sad1" localSheetId="19" hidden="1">{#N/A,#N/A,FALSE,"Output 2"}</definedName>
    <definedName name="__________________________________________________________sad1" localSheetId="22" hidden="1">{#N/A,#N/A,FALSE,"Output 2"}</definedName>
    <definedName name="__________________________________________________________sad1" localSheetId="24" hidden="1">{#N/A,#N/A,FALSE,"Output 2"}</definedName>
    <definedName name="__________________________________________________________sad1" localSheetId="25" hidden="1">{#N/A,#N/A,FALSE,"Output 2"}</definedName>
    <definedName name="__________________________________________________________sad1" localSheetId="26" hidden="1">{#N/A,#N/A,FALSE,"Output 2"}</definedName>
    <definedName name="__________________________________________________________sad1" localSheetId="29" hidden="1">{#N/A,#N/A,FALSE,"Output 2"}</definedName>
    <definedName name="__________________________________________________________sad1" localSheetId="30" hidden="1">{#N/A,#N/A,FALSE,"Output 2"}</definedName>
    <definedName name="__________________________________________________________sad1" localSheetId="31" hidden="1">{#N/A,#N/A,FALSE,"Output 2"}</definedName>
    <definedName name="__________________________________________________________sad1" hidden="1">{#N/A,#N/A,FALSE,"Output 2"}</definedName>
    <definedName name="__________________________________________________________sad2" localSheetId="34" hidden="1">{#N/A,#N/A,FALSE,"Output 2"}</definedName>
    <definedName name="__________________________________________________________sad2" localSheetId="13" hidden="1">{#N/A,#N/A,FALSE,"Output 2"}</definedName>
    <definedName name="__________________________________________________________sad2" localSheetId="14" hidden="1">{#N/A,#N/A,FALSE,"Output 2"}</definedName>
    <definedName name="__________________________________________________________sad2" localSheetId="15" hidden="1">{#N/A,#N/A,FALSE,"Output 2"}</definedName>
    <definedName name="__________________________________________________________sad2" localSheetId="5" hidden="1">{#N/A,#N/A,FALSE,"Output 2"}</definedName>
    <definedName name="__________________________________________________________sad2" localSheetId="6" hidden="1">{#N/A,#N/A,FALSE,"Output 2"}</definedName>
    <definedName name="__________________________________________________________sad2" localSheetId="7" hidden="1">{#N/A,#N/A,FALSE,"Output 2"}</definedName>
    <definedName name="__________________________________________________________sad2" localSheetId="9" hidden="1">{#N/A,#N/A,FALSE,"Output 2"}</definedName>
    <definedName name="__________________________________________________________sad2" localSheetId="19" hidden="1">{#N/A,#N/A,FALSE,"Output 2"}</definedName>
    <definedName name="__________________________________________________________sad2" localSheetId="22" hidden="1">{#N/A,#N/A,FALSE,"Output 2"}</definedName>
    <definedName name="__________________________________________________________sad2" localSheetId="24" hidden="1">{#N/A,#N/A,FALSE,"Output 2"}</definedName>
    <definedName name="__________________________________________________________sad2" localSheetId="25" hidden="1">{#N/A,#N/A,FALSE,"Output 2"}</definedName>
    <definedName name="__________________________________________________________sad2" localSheetId="26" hidden="1">{#N/A,#N/A,FALSE,"Output 2"}</definedName>
    <definedName name="__________________________________________________________sad2" localSheetId="29" hidden="1">{#N/A,#N/A,FALSE,"Output 2"}</definedName>
    <definedName name="__________________________________________________________sad2" localSheetId="30" hidden="1">{#N/A,#N/A,FALSE,"Output 2"}</definedName>
    <definedName name="__________________________________________________________sad2" localSheetId="31" hidden="1">{#N/A,#N/A,FALSE,"Output 2"}</definedName>
    <definedName name="__________________________________________________________sad2" hidden="1">{#N/A,#N/A,FALSE,"Output 2"}</definedName>
    <definedName name="__________________________________________________________Sep93" localSheetId="15">#REF!</definedName>
    <definedName name="__________________________________________________________Sep93" localSheetId="19">#REF!</definedName>
    <definedName name="__________________________________________________________Sep93" localSheetId="24">#REF!</definedName>
    <definedName name="__________________________________________________________Sep93" localSheetId="25">#REF!</definedName>
    <definedName name="__________________________________________________________Sep93" localSheetId="26">#REF!</definedName>
    <definedName name="__________________________________________________________Sep93" localSheetId="29">#REF!</definedName>
    <definedName name="__________________________________________________________Sep93" localSheetId="30">#REF!</definedName>
    <definedName name="__________________________________________________________Sep93" localSheetId="31">#REF!</definedName>
    <definedName name="__________________________________________________________Sep93">#REF!</definedName>
    <definedName name="__________________________________________________________Sep96" localSheetId="15">#REF!</definedName>
    <definedName name="__________________________________________________________Sep96" localSheetId="19">#REF!</definedName>
    <definedName name="__________________________________________________________Sep96">#REF!</definedName>
    <definedName name="__________________________________________________________SM1" localSheetId="15">#REF!</definedName>
    <definedName name="__________________________________________________________SM1" localSheetId="19">#REF!</definedName>
    <definedName name="__________________________________________________________SM1">#REF!</definedName>
    <definedName name="__________________________________________________________WPI3" localSheetId="19">#REF!</definedName>
    <definedName name="__________________________________________________________WPI3">#REF!</definedName>
    <definedName name="__________________________________________________________ZZ101" localSheetId="19">#REF!</definedName>
    <definedName name="__________________________________________________________ZZ101">#REF!</definedName>
    <definedName name="_________________________________________________________1" localSheetId="19">#REF!</definedName>
    <definedName name="_________________________________________________________1">#REF!</definedName>
    <definedName name="_________________________________________________________Apr01" localSheetId="19">'[5]#REF'!#REF!</definedName>
    <definedName name="_________________________________________________________Apr01">'[5]#REF'!#REF!</definedName>
    <definedName name="_________________________________________________________Apr02" localSheetId="19">'[5]#REF'!#REF!</definedName>
    <definedName name="_________________________________________________________Apr02">'[5]#REF'!#REF!</definedName>
    <definedName name="_________________________________________________________AR06" localSheetId="34" hidden="1">{#N/A,#N/A,FALSE,"Output 1"}</definedName>
    <definedName name="_________________________________________________________AR06" localSheetId="13" hidden="1">{#N/A,#N/A,FALSE,"Output 1"}</definedName>
    <definedName name="_________________________________________________________AR06" localSheetId="14" hidden="1">{#N/A,#N/A,FALSE,"Output 1"}</definedName>
    <definedName name="_________________________________________________________AR06" localSheetId="15" hidden="1">{#N/A,#N/A,FALSE,"Output 1"}</definedName>
    <definedName name="_________________________________________________________AR06" localSheetId="5" hidden="1">{#N/A,#N/A,FALSE,"Output 1"}</definedName>
    <definedName name="_________________________________________________________AR06" localSheetId="6" hidden="1">{#N/A,#N/A,FALSE,"Output 1"}</definedName>
    <definedName name="_________________________________________________________AR06" localSheetId="7" hidden="1">{#N/A,#N/A,FALSE,"Output 1"}</definedName>
    <definedName name="_________________________________________________________AR06" localSheetId="9" hidden="1">{#N/A,#N/A,FALSE,"Output 1"}</definedName>
    <definedName name="_________________________________________________________AR06" localSheetId="19" hidden="1">{#N/A,#N/A,FALSE,"Output 1"}</definedName>
    <definedName name="_________________________________________________________AR06" localSheetId="22" hidden="1">{#N/A,#N/A,FALSE,"Output 1"}</definedName>
    <definedName name="_________________________________________________________AR06" localSheetId="24" hidden="1">{#N/A,#N/A,FALSE,"Output 1"}</definedName>
    <definedName name="_________________________________________________________AR06" localSheetId="25" hidden="1">{#N/A,#N/A,FALSE,"Output 1"}</definedName>
    <definedName name="_________________________________________________________AR06" localSheetId="26" hidden="1">{#N/A,#N/A,FALSE,"Output 1"}</definedName>
    <definedName name="_________________________________________________________AR06" localSheetId="29" hidden="1">{#N/A,#N/A,FALSE,"Output 1"}</definedName>
    <definedName name="_________________________________________________________AR06" localSheetId="30" hidden="1">{#N/A,#N/A,FALSE,"Output 1"}</definedName>
    <definedName name="_________________________________________________________AR06" localSheetId="31" hidden="1">{#N/A,#N/A,FALSE,"Output 1"}</definedName>
    <definedName name="_________________________________________________________AR06" hidden="1">{#N/A,#N/A,FALSE,"Output 1"}</definedName>
    <definedName name="_________________________________________________________Aug93" localSheetId="15">#REF!</definedName>
    <definedName name="_________________________________________________________Aug93" localSheetId="19">#REF!</definedName>
    <definedName name="_________________________________________________________Aug93" localSheetId="24">#REF!</definedName>
    <definedName name="_________________________________________________________Aug93" localSheetId="25">#REF!</definedName>
    <definedName name="_________________________________________________________Aug93" localSheetId="26">#REF!</definedName>
    <definedName name="_________________________________________________________Aug93" localSheetId="29">#REF!</definedName>
    <definedName name="_________________________________________________________Aug93" localSheetId="30">#REF!</definedName>
    <definedName name="_________________________________________________________Aug93" localSheetId="31">#REF!</definedName>
    <definedName name="_________________________________________________________Aug93">#REF!</definedName>
    <definedName name="_________________________________________________________Aug96" localSheetId="15">#REF!</definedName>
    <definedName name="_________________________________________________________Aug96" localSheetId="19">#REF!</definedName>
    <definedName name="_________________________________________________________Aug96">#REF!</definedName>
    <definedName name="_________________________________________________________bop1" localSheetId="15">#REF!</definedName>
    <definedName name="_________________________________________________________bop1" localSheetId="19">#REF!</definedName>
    <definedName name="_________________________________________________________bop1">#REF!</definedName>
    <definedName name="_________________________________________________________Dec93" localSheetId="19">#REF!</definedName>
    <definedName name="_________________________________________________________Dec93">#REF!</definedName>
    <definedName name="_________________________________________________________Dec96" localSheetId="19">#REF!</definedName>
    <definedName name="_________________________________________________________Dec96">#REF!</definedName>
    <definedName name="_________________________________________________________F2" localSheetId="34" hidden="1">{#N/A,#N/A,FALSE,"Output 2"}</definedName>
    <definedName name="_________________________________________________________F2" localSheetId="13" hidden="1">{#N/A,#N/A,FALSE,"Output 2"}</definedName>
    <definedName name="_________________________________________________________F2" localSheetId="14" hidden="1">{#N/A,#N/A,FALSE,"Output 2"}</definedName>
    <definedName name="_________________________________________________________F2" localSheetId="15" hidden="1">{#N/A,#N/A,FALSE,"Output 2"}</definedName>
    <definedName name="_________________________________________________________F2" localSheetId="5" hidden="1">{#N/A,#N/A,FALSE,"Output 2"}</definedName>
    <definedName name="_________________________________________________________F2" localSheetId="6" hidden="1">{#N/A,#N/A,FALSE,"Output 2"}</definedName>
    <definedName name="_________________________________________________________F2" localSheetId="7" hidden="1">{#N/A,#N/A,FALSE,"Output 2"}</definedName>
    <definedName name="_________________________________________________________F2" localSheetId="9" hidden="1">{#N/A,#N/A,FALSE,"Output 2"}</definedName>
    <definedName name="_________________________________________________________F2" localSheetId="19" hidden="1">{#N/A,#N/A,FALSE,"Output 2"}</definedName>
    <definedName name="_________________________________________________________F2" localSheetId="22" hidden="1">{#N/A,#N/A,FALSE,"Output 2"}</definedName>
    <definedName name="_________________________________________________________F2" localSheetId="24" hidden="1">{#N/A,#N/A,FALSE,"Output 2"}</definedName>
    <definedName name="_________________________________________________________F2" localSheetId="25" hidden="1">{#N/A,#N/A,FALSE,"Output 2"}</definedName>
    <definedName name="_________________________________________________________F2" localSheetId="26" hidden="1">{#N/A,#N/A,FALSE,"Output 2"}</definedName>
    <definedName name="_________________________________________________________F2" localSheetId="29" hidden="1">{#N/A,#N/A,FALSE,"Output 2"}</definedName>
    <definedName name="_________________________________________________________F2" localSheetId="30" hidden="1">{#N/A,#N/A,FALSE,"Output 2"}</definedName>
    <definedName name="_________________________________________________________F2" localSheetId="31" hidden="1">{#N/A,#N/A,FALSE,"Output 2"}</definedName>
    <definedName name="_________________________________________________________F2" hidden="1">{#N/A,#N/A,FALSE,"Output 2"}</definedName>
    <definedName name="_________________________________________________________f33" localSheetId="34">[3]!Adv [3]!Re [3]!Export</definedName>
    <definedName name="_________________________________________________________f33" localSheetId="15">[0]!Adv [0]!Re [0]!Export</definedName>
    <definedName name="_________________________________________________________f33" localSheetId="19">[3]!Adv [3]!Re [3]!Export</definedName>
    <definedName name="_________________________________________________________f33" localSheetId="24">[3]!Adv [3]!Re [3]!Export</definedName>
    <definedName name="_________________________________________________________f33" localSheetId="25">[3]!Adv [3]!Re [3]!Export</definedName>
    <definedName name="_________________________________________________________f33" localSheetId="29">[3]!Adv [3]!Re [3]!Export</definedName>
    <definedName name="_________________________________________________________f33" localSheetId="30">[3]!Adv [3]!Re [3]!Export</definedName>
    <definedName name="_________________________________________________________f33" localSheetId="31">[3]!Adv [3]!Re [3]!Export</definedName>
    <definedName name="_________________________________________________________f33">[3]!Adv [3]!Re [3]!Export</definedName>
    <definedName name="_________________________________________________________Fax1" localSheetId="15">'[9]Fax Gov Formate'!$A$5:$K$54</definedName>
    <definedName name="_________________________________________________________Fax1">'[10]Fax Gov Formate'!$A$5:$K$54</definedName>
    <definedName name="_________________________________________________________Fax2" localSheetId="15">'[9]Fax Gov Formate'!$U$1:$AA$11</definedName>
    <definedName name="_________________________________________________________Fax2">'[10]Fax Gov Formate'!$U$1:$AA$11</definedName>
    <definedName name="_________________________________________________________Fax3" localSheetId="15">'[9]Fax Gov Formate'!$AC$3:$AL$24</definedName>
    <definedName name="_________________________________________________________Fax3">'[10]Fax Gov Formate'!$AC$3:$AL$24</definedName>
    <definedName name="_________________________________________________________Fax4" localSheetId="15">'[9]Fax Gov Formate'!$AN$2:$AV$38</definedName>
    <definedName name="_________________________________________________________Fax4">'[10]Fax Gov Formate'!$AN$2:$AV$38</definedName>
    <definedName name="_________________________________________________________Fax5" localSheetId="15">'[9]Fax Gov Formate'!$AZ$2:$BI$36</definedName>
    <definedName name="_________________________________________________________Fax5">'[10]Fax Gov Formate'!$AZ$2:$BI$36</definedName>
    <definedName name="_________________________________________________________FCA1" localSheetId="15">#REF!</definedName>
    <definedName name="_________________________________________________________FCA1" localSheetId="19">#REF!</definedName>
    <definedName name="_________________________________________________________FCA1" localSheetId="24">#REF!</definedName>
    <definedName name="_________________________________________________________FCA1" localSheetId="25">#REF!</definedName>
    <definedName name="_________________________________________________________FCA1" localSheetId="26">#REF!</definedName>
    <definedName name="_________________________________________________________FCA1" localSheetId="29">#REF!</definedName>
    <definedName name="_________________________________________________________FCA1" localSheetId="30">#REF!</definedName>
    <definedName name="_________________________________________________________FCA1" localSheetId="31">#REF!</definedName>
    <definedName name="_________________________________________________________FCA1">#REF!</definedName>
    <definedName name="_________________________________________________________Feb94" localSheetId="15">#REF!</definedName>
    <definedName name="_________________________________________________________Feb94" localSheetId="19">#REF!</definedName>
    <definedName name="_________________________________________________________Feb94">#REF!</definedName>
    <definedName name="_________________________________________________________Feb97" localSheetId="15">#REF!</definedName>
    <definedName name="_________________________________________________________Feb97" localSheetId="19">#REF!</definedName>
    <definedName name="_________________________________________________________Feb97">#REF!</definedName>
    <definedName name="_________________________________________________________FY03" localSheetId="19">#REF!</definedName>
    <definedName name="_________________________________________________________FY03">#REF!</definedName>
    <definedName name="_________________________________________________________Jan94" localSheetId="19">#REF!</definedName>
    <definedName name="_________________________________________________________Jan94">#REF!</definedName>
    <definedName name="_________________________________________________________Jan97" localSheetId="19">#REF!</definedName>
    <definedName name="_________________________________________________________Jan97">#REF!</definedName>
    <definedName name="_________________________________________________________May01">[7]Inv_Rec_Pay_May!$B$80:$H$80</definedName>
    <definedName name="_________________________________________________________May02">[7]Inv_Rec_Pay_May!$B$1:$H$72</definedName>
    <definedName name="_________________________________________________________May94" localSheetId="15">#REF!</definedName>
    <definedName name="_________________________________________________________May94" localSheetId="19">#REF!</definedName>
    <definedName name="_________________________________________________________May94" localSheetId="24">#REF!</definedName>
    <definedName name="_________________________________________________________May94" localSheetId="25">#REF!</definedName>
    <definedName name="_________________________________________________________May94" localSheetId="26">#REF!</definedName>
    <definedName name="_________________________________________________________May94" localSheetId="29">#REF!</definedName>
    <definedName name="_________________________________________________________May94" localSheetId="30">#REF!</definedName>
    <definedName name="_________________________________________________________May94" localSheetId="31">#REF!</definedName>
    <definedName name="_________________________________________________________May94">#REF!</definedName>
    <definedName name="_________________________________________________________May97" localSheetId="15">#REF!</definedName>
    <definedName name="_________________________________________________________May97" localSheetId="19">#REF!</definedName>
    <definedName name="_________________________________________________________May97">#REF!</definedName>
    <definedName name="_________________________________________________________NFA2" localSheetId="15">#REF!</definedName>
    <definedName name="_________________________________________________________NFA2" localSheetId="19">#REF!</definedName>
    <definedName name="_________________________________________________________NFA2">#REF!</definedName>
    <definedName name="_________________________________________________________Nov93" localSheetId="19">#REF!</definedName>
    <definedName name="_________________________________________________________Nov93">#REF!</definedName>
    <definedName name="_________________________________________________________Nov96" localSheetId="19">#REF!</definedName>
    <definedName name="_________________________________________________________Nov96">#REF!</definedName>
    <definedName name="_________________________________________________________Oct93" localSheetId="19">#REF!</definedName>
    <definedName name="_________________________________________________________Oct93">#REF!</definedName>
    <definedName name="_________________________________________________________Oct96" localSheetId="19">#REF!</definedName>
    <definedName name="_________________________________________________________Oct96">#REF!</definedName>
    <definedName name="_________________________________________________________Pr2" localSheetId="19">#REF!</definedName>
    <definedName name="_________________________________________________________Pr2">#REF!</definedName>
    <definedName name="_________________________________________________________sad1" localSheetId="34" hidden="1">{#N/A,#N/A,FALSE,"Output 2"}</definedName>
    <definedName name="_________________________________________________________sad1" localSheetId="13" hidden="1">{#N/A,#N/A,FALSE,"Output 2"}</definedName>
    <definedName name="_________________________________________________________sad1" localSheetId="14" hidden="1">{#N/A,#N/A,FALSE,"Output 2"}</definedName>
    <definedName name="_________________________________________________________sad1" localSheetId="15" hidden="1">{#N/A,#N/A,FALSE,"Output 2"}</definedName>
    <definedName name="_________________________________________________________sad1" localSheetId="5" hidden="1">{#N/A,#N/A,FALSE,"Output 2"}</definedName>
    <definedName name="_________________________________________________________sad1" localSheetId="6" hidden="1">{#N/A,#N/A,FALSE,"Output 2"}</definedName>
    <definedName name="_________________________________________________________sad1" localSheetId="7" hidden="1">{#N/A,#N/A,FALSE,"Output 2"}</definedName>
    <definedName name="_________________________________________________________sad1" localSheetId="9" hidden="1">{#N/A,#N/A,FALSE,"Output 2"}</definedName>
    <definedName name="_________________________________________________________sad1" localSheetId="19" hidden="1">{#N/A,#N/A,FALSE,"Output 2"}</definedName>
    <definedName name="_________________________________________________________sad1" localSheetId="22" hidden="1">{#N/A,#N/A,FALSE,"Output 2"}</definedName>
    <definedName name="_________________________________________________________sad1" localSheetId="24" hidden="1">{#N/A,#N/A,FALSE,"Output 2"}</definedName>
    <definedName name="_________________________________________________________sad1" localSheetId="25" hidden="1">{#N/A,#N/A,FALSE,"Output 2"}</definedName>
    <definedName name="_________________________________________________________sad1" localSheetId="26" hidden="1">{#N/A,#N/A,FALSE,"Output 2"}</definedName>
    <definedName name="_________________________________________________________sad1" localSheetId="29" hidden="1">{#N/A,#N/A,FALSE,"Output 2"}</definedName>
    <definedName name="_________________________________________________________sad1" localSheetId="30" hidden="1">{#N/A,#N/A,FALSE,"Output 2"}</definedName>
    <definedName name="_________________________________________________________sad1" localSheetId="31" hidden="1">{#N/A,#N/A,FALSE,"Output 2"}</definedName>
    <definedName name="_________________________________________________________sad1" hidden="1">{#N/A,#N/A,FALSE,"Output 2"}</definedName>
    <definedName name="_________________________________________________________sad2" localSheetId="34" hidden="1">{#N/A,#N/A,FALSE,"Output 2"}</definedName>
    <definedName name="_________________________________________________________sad2" localSheetId="13" hidden="1">{#N/A,#N/A,FALSE,"Output 2"}</definedName>
    <definedName name="_________________________________________________________sad2" localSheetId="14" hidden="1">{#N/A,#N/A,FALSE,"Output 2"}</definedName>
    <definedName name="_________________________________________________________sad2" localSheetId="15" hidden="1">{#N/A,#N/A,FALSE,"Output 2"}</definedName>
    <definedName name="_________________________________________________________sad2" localSheetId="5" hidden="1">{#N/A,#N/A,FALSE,"Output 2"}</definedName>
    <definedName name="_________________________________________________________sad2" localSheetId="6" hidden="1">{#N/A,#N/A,FALSE,"Output 2"}</definedName>
    <definedName name="_________________________________________________________sad2" localSheetId="7" hidden="1">{#N/A,#N/A,FALSE,"Output 2"}</definedName>
    <definedName name="_________________________________________________________sad2" localSheetId="9" hidden="1">{#N/A,#N/A,FALSE,"Output 2"}</definedName>
    <definedName name="_________________________________________________________sad2" localSheetId="19" hidden="1">{#N/A,#N/A,FALSE,"Output 2"}</definedName>
    <definedName name="_________________________________________________________sad2" localSheetId="22" hidden="1">{#N/A,#N/A,FALSE,"Output 2"}</definedName>
    <definedName name="_________________________________________________________sad2" localSheetId="24" hidden="1">{#N/A,#N/A,FALSE,"Output 2"}</definedName>
    <definedName name="_________________________________________________________sad2" localSheetId="25" hidden="1">{#N/A,#N/A,FALSE,"Output 2"}</definedName>
    <definedName name="_________________________________________________________sad2" localSheetId="26" hidden="1">{#N/A,#N/A,FALSE,"Output 2"}</definedName>
    <definedName name="_________________________________________________________sad2" localSheetId="29" hidden="1">{#N/A,#N/A,FALSE,"Output 2"}</definedName>
    <definedName name="_________________________________________________________sad2" localSheetId="30" hidden="1">{#N/A,#N/A,FALSE,"Output 2"}</definedName>
    <definedName name="_________________________________________________________sad2" localSheetId="31" hidden="1">{#N/A,#N/A,FALSE,"Output 2"}</definedName>
    <definedName name="_________________________________________________________sad2" hidden="1">{#N/A,#N/A,FALSE,"Output 2"}</definedName>
    <definedName name="_________________________________________________________Sep93" localSheetId="15">#REF!</definedName>
    <definedName name="_________________________________________________________Sep93" localSheetId="19">#REF!</definedName>
    <definedName name="_________________________________________________________Sep93" localSheetId="24">#REF!</definedName>
    <definedName name="_________________________________________________________Sep93" localSheetId="25">#REF!</definedName>
    <definedName name="_________________________________________________________Sep93" localSheetId="26">#REF!</definedName>
    <definedName name="_________________________________________________________Sep93" localSheetId="29">#REF!</definedName>
    <definedName name="_________________________________________________________Sep93" localSheetId="30">#REF!</definedName>
    <definedName name="_________________________________________________________Sep93" localSheetId="31">#REF!</definedName>
    <definedName name="_________________________________________________________Sep93">#REF!</definedName>
    <definedName name="_________________________________________________________Sep96" localSheetId="15">#REF!</definedName>
    <definedName name="_________________________________________________________Sep96" localSheetId="19">#REF!</definedName>
    <definedName name="_________________________________________________________Sep96">#REF!</definedName>
    <definedName name="_________________________________________________________SM1" localSheetId="15">#REF!</definedName>
    <definedName name="_________________________________________________________SM1" localSheetId="19">#REF!</definedName>
    <definedName name="_________________________________________________________SM1">#REF!</definedName>
    <definedName name="_________________________________________________________WPI3" localSheetId="19">#REF!</definedName>
    <definedName name="_________________________________________________________WPI3">#REF!</definedName>
    <definedName name="_________________________________________________________ZZ101" localSheetId="19">#REF!</definedName>
    <definedName name="_________________________________________________________ZZ101">#REF!</definedName>
    <definedName name="________________________________________________________1" localSheetId="19">#REF!</definedName>
    <definedName name="________________________________________________________1">#REF!</definedName>
    <definedName name="________________________________________________________Apr01" localSheetId="19">'[5]#REF'!#REF!</definedName>
    <definedName name="________________________________________________________Apr01">'[5]#REF'!#REF!</definedName>
    <definedName name="________________________________________________________Apr02" localSheetId="19">'[5]#REF'!#REF!</definedName>
    <definedName name="________________________________________________________Apr02">'[5]#REF'!#REF!</definedName>
    <definedName name="________________________________________________________AR06" localSheetId="34" hidden="1">{#N/A,#N/A,FALSE,"Output 1"}</definedName>
    <definedName name="________________________________________________________AR06" localSheetId="13" hidden="1">{#N/A,#N/A,FALSE,"Output 1"}</definedName>
    <definedName name="________________________________________________________AR06" localSheetId="14" hidden="1">{#N/A,#N/A,FALSE,"Output 1"}</definedName>
    <definedName name="________________________________________________________AR06" localSheetId="15" hidden="1">{#N/A,#N/A,FALSE,"Output 1"}</definedName>
    <definedName name="________________________________________________________AR06" localSheetId="5" hidden="1">{#N/A,#N/A,FALSE,"Output 1"}</definedName>
    <definedName name="________________________________________________________AR06" localSheetId="6" hidden="1">{#N/A,#N/A,FALSE,"Output 1"}</definedName>
    <definedName name="________________________________________________________AR06" localSheetId="7" hidden="1">{#N/A,#N/A,FALSE,"Output 1"}</definedName>
    <definedName name="________________________________________________________AR06" localSheetId="9" hidden="1">{#N/A,#N/A,FALSE,"Output 1"}</definedName>
    <definedName name="________________________________________________________AR06" localSheetId="19" hidden="1">{#N/A,#N/A,FALSE,"Output 1"}</definedName>
    <definedName name="________________________________________________________AR06" localSheetId="22" hidden="1">{#N/A,#N/A,FALSE,"Output 1"}</definedName>
    <definedName name="________________________________________________________AR06" localSheetId="24" hidden="1">{#N/A,#N/A,FALSE,"Output 1"}</definedName>
    <definedName name="________________________________________________________AR06" localSheetId="25" hidden="1">{#N/A,#N/A,FALSE,"Output 1"}</definedName>
    <definedName name="________________________________________________________AR06" localSheetId="26" hidden="1">{#N/A,#N/A,FALSE,"Output 1"}</definedName>
    <definedName name="________________________________________________________AR06" localSheetId="29" hidden="1">{#N/A,#N/A,FALSE,"Output 1"}</definedName>
    <definedName name="________________________________________________________AR06" localSheetId="30" hidden="1">{#N/A,#N/A,FALSE,"Output 1"}</definedName>
    <definedName name="________________________________________________________AR06" localSheetId="31" hidden="1">{#N/A,#N/A,FALSE,"Output 1"}</definedName>
    <definedName name="________________________________________________________AR06" hidden="1">{#N/A,#N/A,FALSE,"Output 1"}</definedName>
    <definedName name="________________________________________________________Aug93" localSheetId="15">#REF!</definedName>
    <definedName name="________________________________________________________Aug93" localSheetId="19">#REF!</definedName>
    <definedName name="________________________________________________________Aug93" localSheetId="24">#REF!</definedName>
    <definedName name="________________________________________________________Aug93" localSheetId="25">#REF!</definedName>
    <definedName name="________________________________________________________Aug93" localSheetId="26">#REF!</definedName>
    <definedName name="________________________________________________________Aug93" localSheetId="29">#REF!</definedName>
    <definedName name="________________________________________________________Aug93" localSheetId="30">#REF!</definedName>
    <definedName name="________________________________________________________Aug93" localSheetId="31">#REF!</definedName>
    <definedName name="________________________________________________________Aug93">#REF!</definedName>
    <definedName name="________________________________________________________Aug96" localSheetId="15">#REF!</definedName>
    <definedName name="________________________________________________________Aug96" localSheetId="19">#REF!</definedName>
    <definedName name="________________________________________________________Aug96">#REF!</definedName>
    <definedName name="________________________________________________________bop1" localSheetId="15">#REF!</definedName>
    <definedName name="________________________________________________________bop1" localSheetId="19">#REF!</definedName>
    <definedName name="________________________________________________________bop1">#REF!</definedName>
    <definedName name="________________________________________________________Dec93" localSheetId="19">#REF!</definedName>
    <definedName name="________________________________________________________Dec93">#REF!</definedName>
    <definedName name="________________________________________________________Dec96" localSheetId="19">#REF!</definedName>
    <definedName name="________________________________________________________Dec96">#REF!</definedName>
    <definedName name="________________________________________________________F2" localSheetId="34" hidden="1">{#N/A,#N/A,FALSE,"Output 2"}</definedName>
    <definedName name="________________________________________________________F2" localSheetId="13" hidden="1">{#N/A,#N/A,FALSE,"Output 2"}</definedName>
    <definedName name="________________________________________________________F2" localSheetId="14" hidden="1">{#N/A,#N/A,FALSE,"Output 2"}</definedName>
    <definedName name="________________________________________________________F2" localSheetId="15" hidden="1">{#N/A,#N/A,FALSE,"Output 2"}</definedName>
    <definedName name="________________________________________________________F2" localSheetId="5" hidden="1">{#N/A,#N/A,FALSE,"Output 2"}</definedName>
    <definedName name="________________________________________________________F2" localSheetId="6" hidden="1">{#N/A,#N/A,FALSE,"Output 2"}</definedName>
    <definedName name="________________________________________________________F2" localSheetId="7" hidden="1">{#N/A,#N/A,FALSE,"Output 2"}</definedName>
    <definedName name="________________________________________________________F2" localSheetId="9" hidden="1">{#N/A,#N/A,FALSE,"Output 2"}</definedName>
    <definedName name="________________________________________________________F2" localSheetId="19" hidden="1">{#N/A,#N/A,FALSE,"Output 2"}</definedName>
    <definedName name="________________________________________________________F2" localSheetId="22" hidden="1">{#N/A,#N/A,FALSE,"Output 2"}</definedName>
    <definedName name="________________________________________________________F2" localSheetId="24" hidden="1">{#N/A,#N/A,FALSE,"Output 2"}</definedName>
    <definedName name="________________________________________________________F2" localSheetId="25" hidden="1">{#N/A,#N/A,FALSE,"Output 2"}</definedName>
    <definedName name="________________________________________________________F2" localSheetId="26" hidden="1">{#N/A,#N/A,FALSE,"Output 2"}</definedName>
    <definedName name="________________________________________________________F2" localSheetId="29" hidden="1">{#N/A,#N/A,FALSE,"Output 2"}</definedName>
    <definedName name="________________________________________________________F2" localSheetId="30" hidden="1">{#N/A,#N/A,FALSE,"Output 2"}</definedName>
    <definedName name="________________________________________________________F2" localSheetId="31" hidden="1">{#N/A,#N/A,FALSE,"Output 2"}</definedName>
    <definedName name="________________________________________________________F2" hidden="1">{#N/A,#N/A,FALSE,"Output 2"}</definedName>
    <definedName name="________________________________________________________f33" localSheetId="34">[3]!Adv [3]!Re [3]!Export</definedName>
    <definedName name="________________________________________________________f33" localSheetId="15">[0]!Adv [0]!Re [0]!Export</definedName>
    <definedName name="________________________________________________________f33" localSheetId="19">[3]!Adv [3]!Re [3]!Export</definedName>
    <definedName name="________________________________________________________f33" localSheetId="24">[3]!Adv [3]!Re [3]!Export</definedName>
    <definedName name="________________________________________________________f33" localSheetId="25">[3]!Adv [3]!Re [3]!Export</definedName>
    <definedName name="________________________________________________________f33" localSheetId="29">[3]!Adv [3]!Re [3]!Export</definedName>
    <definedName name="________________________________________________________f33" localSheetId="30">[3]!Adv [3]!Re [3]!Export</definedName>
    <definedName name="________________________________________________________f33" localSheetId="31">[3]!Adv [3]!Re [3]!Export</definedName>
    <definedName name="________________________________________________________f33">[3]!Adv [3]!Re [3]!Export</definedName>
    <definedName name="________________________________________________________Fax1" localSheetId="15">'[9]Fax Gov Formate'!$A$5:$K$54</definedName>
    <definedName name="________________________________________________________Fax1">'[10]Fax Gov Formate'!$A$5:$K$54</definedName>
    <definedName name="________________________________________________________Fax2" localSheetId="15">'[9]Fax Gov Formate'!$U$1:$AA$11</definedName>
    <definedName name="________________________________________________________Fax2">'[10]Fax Gov Formate'!$U$1:$AA$11</definedName>
    <definedName name="________________________________________________________Fax3" localSheetId="15">'[9]Fax Gov Formate'!$AC$3:$AL$24</definedName>
    <definedName name="________________________________________________________Fax3">'[10]Fax Gov Formate'!$AC$3:$AL$24</definedName>
    <definedName name="________________________________________________________Fax4" localSheetId="15">'[9]Fax Gov Formate'!$AN$2:$AV$38</definedName>
    <definedName name="________________________________________________________Fax4">'[10]Fax Gov Formate'!$AN$2:$AV$38</definedName>
    <definedName name="________________________________________________________Fax5" localSheetId="15">'[9]Fax Gov Formate'!$AZ$2:$BI$36</definedName>
    <definedName name="________________________________________________________Fax5">'[10]Fax Gov Formate'!$AZ$2:$BI$36</definedName>
    <definedName name="________________________________________________________FCA1" localSheetId="15">#REF!</definedName>
    <definedName name="________________________________________________________FCA1" localSheetId="19">#REF!</definedName>
    <definedName name="________________________________________________________FCA1" localSheetId="24">#REF!</definedName>
    <definedName name="________________________________________________________FCA1" localSheetId="25">#REF!</definedName>
    <definedName name="________________________________________________________FCA1" localSheetId="26">#REF!</definedName>
    <definedName name="________________________________________________________FCA1" localSheetId="29">#REF!</definedName>
    <definedName name="________________________________________________________FCA1" localSheetId="30">#REF!</definedName>
    <definedName name="________________________________________________________FCA1" localSheetId="31">#REF!</definedName>
    <definedName name="________________________________________________________FCA1">#REF!</definedName>
    <definedName name="________________________________________________________Feb94" localSheetId="15">#REF!</definedName>
    <definedName name="________________________________________________________Feb94" localSheetId="19">#REF!</definedName>
    <definedName name="________________________________________________________Feb94">#REF!</definedName>
    <definedName name="________________________________________________________Feb97" localSheetId="15">#REF!</definedName>
    <definedName name="________________________________________________________Feb97" localSheetId="19">#REF!</definedName>
    <definedName name="________________________________________________________Feb97">#REF!</definedName>
    <definedName name="________________________________________________________FY03" localSheetId="19">#REF!</definedName>
    <definedName name="________________________________________________________FY03">#REF!</definedName>
    <definedName name="________________________________________________________Jan94" localSheetId="19">#REF!</definedName>
    <definedName name="________________________________________________________Jan94">#REF!</definedName>
    <definedName name="________________________________________________________Jan97" localSheetId="19">#REF!</definedName>
    <definedName name="________________________________________________________Jan97">#REF!</definedName>
    <definedName name="________________________________________________________May01">[7]Inv_Rec_Pay_May!$B$80:$H$80</definedName>
    <definedName name="________________________________________________________May02">[7]Inv_Rec_Pay_May!$B$1:$H$72</definedName>
    <definedName name="________________________________________________________May94" localSheetId="15">#REF!</definedName>
    <definedName name="________________________________________________________May94" localSheetId="19">#REF!</definedName>
    <definedName name="________________________________________________________May94" localSheetId="24">#REF!</definedName>
    <definedName name="________________________________________________________May94" localSheetId="25">#REF!</definedName>
    <definedName name="________________________________________________________May94" localSheetId="26">#REF!</definedName>
    <definedName name="________________________________________________________May94" localSheetId="29">#REF!</definedName>
    <definedName name="________________________________________________________May94" localSheetId="30">#REF!</definedName>
    <definedName name="________________________________________________________May94" localSheetId="31">#REF!</definedName>
    <definedName name="________________________________________________________May94">#REF!</definedName>
    <definedName name="________________________________________________________May97" localSheetId="15">#REF!</definedName>
    <definedName name="________________________________________________________May97" localSheetId="19">#REF!</definedName>
    <definedName name="________________________________________________________May97">#REF!</definedName>
    <definedName name="________________________________________________________NFA2" localSheetId="15">#REF!</definedName>
    <definedName name="________________________________________________________NFA2" localSheetId="19">#REF!</definedName>
    <definedName name="________________________________________________________NFA2">#REF!</definedName>
    <definedName name="________________________________________________________Nov93" localSheetId="19">#REF!</definedName>
    <definedName name="________________________________________________________Nov93">#REF!</definedName>
    <definedName name="________________________________________________________Nov96" localSheetId="19">#REF!</definedName>
    <definedName name="________________________________________________________Nov96">#REF!</definedName>
    <definedName name="________________________________________________________Oct93" localSheetId="19">#REF!</definedName>
    <definedName name="________________________________________________________Oct93">#REF!</definedName>
    <definedName name="________________________________________________________Oct96" localSheetId="19">#REF!</definedName>
    <definedName name="________________________________________________________Oct96">#REF!</definedName>
    <definedName name="________________________________________________________Pr2" localSheetId="19">#REF!</definedName>
    <definedName name="________________________________________________________Pr2">#REF!</definedName>
    <definedName name="________________________________________________________sad1" localSheetId="34" hidden="1">{#N/A,#N/A,FALSE,"Output 2"}</definedName>
    <definedName name="________________________________________________________sad1" localSheetId="13" hidden="1">{#N/A,#N/A,FALSE,"Output 2"}</definedName>
    <definedName name="________________________________________________________sad1" localSheetId="14" hidden="1">{#N/A,#N/A,FALSE,"Output 2"}</definedName>
    <definedName name="________________________________________________________sad1" localSheetId="15" hidden="1">{#N/A,#N/A,FALSE,"Output 2"}</definedName>
    <definedName name="________________________________________________________sad1" localSheetId="5" hidden="1">{#N/A,#N/A,FALSE,"Output 2"}</definedName>
    <definedName name="________________________________________________________sad1" localSheetId="6" hidden="1">{#N/A,#N/A,FALSE,"Output 2"}</definedName>
    <definedName name="________________________________________________________sad1" localSheetId="7" hidden="1">{#N/A,#N/A,FALSE,"Output 2"}</definedName>
    <definedName name="________________________________________________________sad1" localSheetId="9" hidden="1">{#N/A,#N/A,FALSE,"Output 2"}</definedName>
    <definedName name="________________________________________________________sad1" localSheetId="19" hidden="1">{#N/A,#N/A,FALSE,"Output 2"}</definedName>
    <definedName name="________________________________________________________sad1" localSheetId="22" hidden="1">{#N/A,#N/A,FALSE,"Output 2"}</definedName>
    <definedName name="________________________________________________________sad1" localSheetId="24" hidden="1">{#N/A,#N/A,FALSE,"Output 2"}</definedName>
    <definedName name="________________________________________________________sad1" localSheetId="25" hidden="1">{#N/A,#N/A,FALSE,"Output 2"}</definedName>
    <definedName name="________________________________________________________sad1" localSheetId="26" hidden="1">{#N/A,#N/A,FALSE,"Output 2"}</definedName>
    <definedName name="________________________________________________________sad1" localSheetId="29" hidden="1">{#N/A,#N/A,FALSE,"Output 2"}</definedName>
    <definedName name="________________________________________________________sad1" localSheetId="30" hidden="1">{#N/A,#N/A,FALSE,"Output 2"}</definedName>
    <definedName name="________________________________________________________sad1" localSheetId="31" hidden="1">{#N/A,#N/A,FALSE,"Output 2"}</definedName>
    <definedName name="________________________________________________________sad1" hidden="1">{#N/A,#N/A,FALSE,"Output 2"}</definedName>
    <definedName name="________________________________________________________sad2" localSheetId="34" hidden="1">{#N/A,#N/A,FALSE,"Output 2"}</definedName>
    <definedName name="________________________________________________________sad2" localSheetId="13" hidden="1">{#N/A,#N/A,FALSE,"Output 2"}</definedName>
    <definedName name="________________________________________________________sad2" localSheetId="14" hidden="1">{#N/A,#N/A,FALSE,"Output 2"}</definedName>
    <definedName name="________________________________________________________sad2" localSheetId="15" hidden="1">{#N/A,#N/A,FALSE,"Output 2"}</definedName>
    <definedName name="________________________________________________________sad2" localSheetId="5" hidden="1">{#N/A,#N/A,FALSE,"Output 2"}</definedName>
    <definedName name="________________________________________________________sad2" localSheetId="6" hidden="1">{#N/A,#N/A,FALSE,"Output 2"}</definedName>
    <definedName name="________________________________________________________sad2" localSheetId="7" hidden="1">{#N/A,#N/A,FALSE,"Output 2"}</definedName>
    <definedName name="________________________________________________________sad2" localSheetId="9" hidden="1">{#N/A,#N/A,FALSE,"Output 2"}</definedName>
    <definedName name="________________________________________________________sad2" localSheetId="19" hidden="1">{#N/A,#N/A,FALSE,"Output 2"}</definedName>
    <definedName name="________________________________________________________sad2" localSheetId="22" hidden="1">{#N/A,#N/A,FALSE,"Output 2"}</definedName>
    <definedName name="________________________________________________________sad2" localSheetId="24" hidden="1">{#N/A,#N/A,FALSE,"Output 2"}</definedName>
    <definedName name="________________________________________________________sad2" localSheetId="25" hidden="1">{#N/A,#N/A,FALSE,"Output 2"}</definedName>
    <definedName name="________________________________________________________sad2" localSheetId="26" hidden="1">{#N/A,#N/A,FALSE,"Output 2"}</definedName>
    <definedName name="________________________________________________________sad2" localSheetId="29" hidden="1">{#N/A,#N/A,FALSE,"Output 2"}</definedName>
    <definedName name="________________________________________________________sad2" localSheetId="30" hidden="1">{#N/A,#N/A,FALSE,"Output 2"}</definedName>
    <definedName name="________________________________________________________sad2" localSheetId="31" hidden="1">{#N/A,#N/A,FALSE,"Output 2"}</definedName>
    <definedName name="________________________________________________________sad2" hidden="1">{#N/A,#N/A,FALSE,"Output 2"}</definedName>
    <definedName name="________________________________________________________Sep93" localSheetId="15">#REF!</definedName>
    <definedName name="________________________________________________________Sep93" localSheetId="19">#REF!</definedName>
    <definedName name="________________________________________________________Sep93" localSheetId="24">#REF!</definedName>
    <definedName name="________________________________________________________Sep93" localSheetId="25">#REF!</definedName>
    <definedName name="________________________________________________________Sep93" localSheetId="26">#REF!</definedName>
    <definedName name="________________________________________________________Sep93" localSheetId="29">#REF!</definedName>
    <definedName name="________________________________________________________Sep93" localSheetId="30">#REF!</definedName>
    <definedName name="________________________________________________________Sep93" localSheetId="31">#REF!</definedName>
    <definedName name="________________________________________________________Sep93">#REF!</definedName>
    <definedName name="________________________________________________________Sep96" localSheetId="15">#REF!</definedName>
    <definedName name="________________________________________________________Sep96" localSheetId="19">#REF!</definedName>
    <definedName name="________________________________________________________Sep96">#REF!</definedName>
    <definedName name="________________________________________________________SM1" localSheetId="15">#REF!</definedName>
    <definedName name="________________________________________________________SM1" localSheetId="19">#REF!</definedName>
    <definedName name="________________________________________________________SM1">#REF!</definedName>
    <definedName name="________________________________________________________WPI3" localSheetId="19">#REF!</definedName>
    <definedName name="________________________________________________________WPI3">#REF!</definedName>
    <definedName name="________________________________________________________ZZ101" localSheetId="19">#REF!</definedName>
    <definedName name="________________________________________________________ZZ101">#REF!</definedName>
    <definedName name="_______________________________________________________1" localSheetId="19">#REF!</definedName>
    <definedName name="_______________________________________________________1">#REF!</definedName>
    <definedName name="_______________________________________________________Apr01" localSheetId="19">'[5]#REF'!#REF!</definedName>
    <definedName name="_______________________________________________________Apr01">'[5]#REF'!#REF!</definedName>
    <definedName name="_______________________________________________________Apr02" localSheetId="19">'[5]#REF'!#REF!</definedName>
    <definedName name="_______________________________________________________Apr02">'[5]#REF'!#REF!</definedName>
    <definedName name="_______________________________________________________AR06" localSheetId="34" hidden="1">{#N/A,#N/A,FALSE,"Output 1"}</definedName>
    <definedName name="_______________________________________________________AR06" localSheetId="13" hidden="1">{#N/A,#N/A,FALSE,"Output 1"}</definedName>
    <definedName name="_______________________________________________________AR06" localSheetId="14" hidden="1">{#N/A,#N/A,FALSE,"Output 1"}</definedName>
    <definedName name="_______________________________________________________AR06" localSheetId="15" hidden="1">{#N/A,#N/A,FALSE,"Output 1"}</definedName>
    <definedName name="_______________________________________________________AR06" localSheetId="5" hidden="1">{#N/A,#N/A,FALSE,"Output 1"}</definedName>
    <definedName name="_______________________________________________________AR06" localSheetId="6" hidden="1">{#N/A,#N/A,FALSE,"Output 1"}</definedName>
    <definedName name="_______________________________________________________AR06" localSheetId="7" hidden="1">{#N/A,#N/A,FALSE,"Output 1"}</definedName>
    <definedName name="_______________________________________________________AR06" localSheetId="9" hidden="1">{#N/A,#N/A,FALSE,"Output 1"}</definedName>
    <definedName name="_______________________________________________________AR06" localSheetId="19" hidden="1">{#N/A,#N/A,FALSE,"Output 1"}</definedName>
    <definedName name="_______________________________________________________AR06" localSheetId="22" hidden="1">{#N/A,#N/A,FALSE,"Output 1"}</definedName>
    <definedName name="_______________________________________________________AR06" localSheetId="24" hidden="1">{#N/A,#N/A,FALSE,"Output 1"}</definedName>
    <definedName name="_______________________________________________________AR06" localSheetId="25" hidden="1">{#N/A,#N/A,FALSE,"Output 1"}</definedName>
    <definedName name="_______________________________________________________AR06" localSheetId="26" hidden="1">{#N/A,#N/A,FALSE,"Output 1"}</definedName>
    <definedName name="_______________________________________________________AR06" localSheetId="29" hidden="1">{#N/A,#N/A,FALSE,"Output 1"}</definedName>
    <definedName name="_______________________________________________________AR06" localSheetId="30" hidden="1">{#N/A,#N/A,FALSE,"Output 1"}</definedName>
    <definedName name="_______________________________________________________AR06" localSheetId="31" hidden="1">{#N/A,#N/A,FALSE,"Output 1"}</definedName>
    <definedName name="_______________________________________________________AR06" hidden="1">{#N/A,#N/A,FALSE,"Output 1"}</definedName>
    <definedName name="_______________________________________________________Aug93" localSheetId="15">#REF!</definedName>
    <definedName name="_______________________________________________________Aug93" localSheetId="19">#REF!</definedName>
    <definedName name="_______________________________________________________Aug93" localSheetId="24">#REF!</definedName>
    <definedName name="_______________________________________________________Aug93" localSheetId="25">#REF!</definedName>
    <definedName name="_______________________________________________________Aug93" localSheetId="26">#REF!</definedName>
    <definedName name="_______________________________________________________Aug93" localSheetId="29">#REF!</definedName>
    <definedName name="_______________________________________________________Aug93" localSheetId="30">#REF!</definedName>
    <definedName name="_______________________________________________________Aug93" localSheetId="31">#REF!</definedName>
    <definedName name="_______________________________________________________Aug93">#REF!</definedName>
    <definedName name="_______________________________________________________Aug96" localSheetId="15">#REF!</definedName>
    <definedName name="_______________________________________________________Aug96" localSheetId="19">#REF!</definedName>
    <definedName name="_______________________________________________________Aug96">#REF!</definedName>
    <definedName name="_______________________________________________________bop1" localSheetId="15">#REF!</definedName>
    <definedName name="_______________________________________________________bop1" localSheetId="19">#REF!</definedName>
    <definedName name="_______________________________________________________bop1">#REF!</definedName>
    <definedName name="_______________________________________________________Dec93" localSheetId="19">#REF!</definedName>
    <definedName name="_______________________________________________________Dec93">#REF!</definedName>
    <definedName name="_______________________________________________________Dec96" localSheetId="19">#REF!</definedName>
    <definedName name="_______________________________________________________Dec96">#REF!</definedName>
    <definedName name="_______________________________________________________F2" localSheetId="34" hidden="1">{#N/A,#N/A,FALSE,"Output 2"}</definedName>
    <definedName name="_______________________________________________________F2" localSheetId="13" hidden="1">{#N/A,#N/A,FALSE,"Output 2"}</definedName>
    <definedName name="_______________________________________________________F2" localSheetId="14" hidden="1">{#N/A,#N/A,FALSE,"Output 2"}</definedName>
    <definedName name="_______________________________________________________F2" localSheetId="15" hidden="1">{#N/A,#N/A,FALSE,"Output 2"}</definedName>
    <definedName name="_______________________________________________________F2" localSheetId="5" hidden="1">{#N/A,#N/A,FALSE,"Output 2"}</definedName>
    <definedName name="_______________________________________________________F2" localSheetId="6" hidden="1">{#N/A,#N/A,FALSE,"Output 2"}</definedName>
    <definedName name="_______________________________________________________F2" localSheetId="7" hidden="1">{#N/A,#N/A,FALSE,"Output 2"}</definedName>
    <definedName name="_______________________________________________________F2" localSheetId="9" hidden="1">{#N/A,#N/A,FALSE,"Output 2"}</definedName>
    <definedName name="_______________________________________________________F2" localSheetId="19" hidden="1">{#N/A,#N/A,FALSE,"Output 2"}</definedName>
    <definedName name="_______________________________________________________F2" localSheetId="22" hidden="1">{#N/A,#N/A,FALSE,"Output 2"}</definedName>
    <definedName name="_______________________________________________________F2" localSheetId="24" hidden="1">{#N/A,#N/A,FALSE,"Output 2"}</definedName>
    <definedName name="_______________________________________________________F2" localSheetId="25" hidden="1">{#N/A,#N/A,FALSE,"Output 2"}</definedName>
    <definedName name="_______________________________________________________F2" localSheetId="26" hidden="1">{#N/A,#N/A,FALSE,"Output 2"}</definedName>
    <definedName name="_______________________________________________________F2" localSheetId="29" hidden="1">{#N/A,#N/A,FALSE,"Output 2"}</definedName>
    <definedName name="_______________________________________________________F2" localSheetId="30" hidden="1">{#N/A,#N/A,FALSE,"Output 2"}</definedName>
    <definedName name="_______________________________________________________F2" localSheetId="31" hidden="1">{#N/A,#N/A,FALSE,"Output 2"}</definedName>
    <definedName name="_______________________________________________________F2" hidden="1">{#N/A,#N/A,FALSE,"Output 2"}</definedName>
    <definedName name="_______________________________________________________f33" localSheetId="34">[3]!Adv [3]!Re [3]!Export</definedName>
    <definedName name="_______________________________________________________f33" localSheetId="15">[0]!Adv [0]!Re [0]!Export</definedName>
    <definedName name="_______________________________________________________f33" localSheetId="19">[3]!Adv [3]!Re [3]!Export</definedName>
    <definedName name="_______________________________________________________f33" localSheetId="24">[3]!Adv [3]!Re [3]!Export</definedName>
    <definedName name="_______________________________________________________f33" localSheetId="25">[3]!Adv [3]!Re [3]!Export</definedName>
    <definedName name="_______________________________________________________f33" localSheetId="29">[3]!Adv [3]!Re [3]!Export</definedName>
    <definedName name="_______________________________________________________f33" localSheetId="30">[3]!Adv [3]!Re [3]!Export</definedName>
    <definedName name="_______________________________________________________f33" localSheetId="31">[3]!Adv [3]!Re [3]!Export</definedName>
    <definedName name="_______________________________________________________f33">[3]!Adv [3]!Re [3]!Export</definedName>
    <definedName name="_______________________________________________________Fax1" localSheetId="15">'[9]Fax Gov Formate'!$A$5:$K$54</definedName>
    <definedName name="_______________________________________________________Fax1">'[10]Fax Gov Formate'!$A$5:$K$54</definedName>
    <definedName name="_______________________________________________________Fax2" localSheetId="15">'[9]Fax Gov Formate'!$U$1:$AA$11</definedName>
    <definedName name="_______________________________________________________Fax2">'[10]Fax Gov Formate'!$U$1:$AA$11</definedName>
    <definedName name="_______________________________________________________Fax3" localSheetId="15">'[9]Fax Gov Formate'!$AC$3:$AL$24</definedName>
    <definedName name="_______________________________________________________Fax3">'[10]Fax Gov Formate'!$AC$3:$AL$24</definedName>
    <definedName name="_______________________________________________________Fax4" localSheetId="15">'[9]Fax Gov Formate'!$AN$2:$AV$38</definedName>
    <definedName name="_______________________________________________________Fax4">'[10]Fax Gov Formate'!$AN$2:$AV$38</definedName>
    <definedName name="_______________________________________________________Fax5" localSheetId="15">'[9]Fax Gov Formate'!$AZ$2:$BI$36</definedName>
    <definedName name="_______________________________________________________Fax5">'[10]Fax Gov Formate'!$AZ$2:$BI$36</definedName>
    <definedName name="_______________________________________________________FCA1" localSheetId="15">#REF!</definedName>
    <definedName name="_______________________________________________________FCA1" localSheetId="19">#REF!</definedName>
    <definedName name="_______________________________________________________FCA1" localSheetId="24">#REF!</definedName>
    <definedName name="_______________________________________________________FCA1" localSheetId="25">#REF!</definedName>
    <definedName name="_______________________________________________________FCA1" localSheetId="26">#REF!</definedName>
    <definedName name="_______________________________________________________FCA1" localSheetId="29">#REF!</definedName>
    <definedName name="_______________________________________________________FCA1" localSheetId="30">#REF!</definedName>
    <definedName name="_______________________________________________________FCA1" localSheetId="31">#REF!</definedName>
    <definedName name="_______________________________________________________FCA1">#REF!</definedName>
    <definedName name="_______________________________________________________Feb94" localSheetId="15">#REF!</definedName>
    <definedName name="_______________________________________________________Feb94" localSheetId="19">#REF!</definedName>
    <definedName name="_______________________________________________________Feb94">#REF!</definedName>
    <definedName name="_______________________________________________________Feb97" localSheetId="15">#REF!</definedName>
    <definedName name="_______________________________________________________Feb97" localSheetId="19">#REF!</definedName>
    <definedName name="_______________________________________________________Feb97">#REF!</definedName>
    <definedName name="_______________________________________________________FY03" localSheetId="19">#REF!</definedName>
    <definedName name="_______________________________________________________FY03">#REF!</definedName>
    <definedName name="_______________________________________________________Jan94" localSheetId="19">#REF!</definedName>
    <definedName name="_______________________________________________________Jan94">#REF!</definedName>
    <definedName name="_______________________________________________________Jan97" localSheetId="19">#REF!</definedName>
    <definedName name="_______________________________________________________Jan97">#REF!</definedName>
    <definedName name="_______________________________________________________May01">[7]Inv_Rec_Pay_May!$B$80:$H$80</definedName>
    <definedName name="_______________________________________________________May02">[7]Inv_Rec_Pay_May!$B$1:$H$72</definedName>
    <definedName name="_______________________________________________________May94" localSheetId="15">#REF!</definedName>
    <definedName name="_______________________________________________________May94" localSheetId="19">#REF!</definedName>
    <definedName name="_______________________________________________________May94" localSheetId="24">#REF!</definedName>
    <definedName name="_______________________________________________________May94" localSheetId="25">#REF!</definedName>
    <definedName name="_______________________________________________________May94" localSheetId="26">#REF!</definedName>
    <definedName name="_______________________________________________________May94" localSheetId="29">#REF!</definedName>
    <definedName name="_______________________________________________________May94" localSheetId="30">#REF!</definedName>
    <definedName name="_______________________________________________________May94" localSheetId="31">#REF!</definedName>
    <definedName name="_______________________________________________________May94">#REF!</definedName>
    <definedName name="_______________________________________________________May97" localSheetId="15">#REF!</definedName>
    <definedName name="_______________________________________________________May97" localSheetId="19">#REF!</definedName>
    <definedName name="_______________________________________________________May97">#REF!</definedName>
    <definedName name="_______________________________________________________NFA2" localSheetId="15">#REF!</definedName>
    <definedName name="_______________________________________________________NFA2" localSheetId="19">#REF!</definedName>
    <definedName name="_______________________________________________________NFA2">#REF!</definedName>
    <definedName name="_______________________________________________________Nov93" localSheetId="19">#REF!</definedName>
    <definedName name="_______________________________________________________Nov93">#REF!</definedName>
    <definedName name="_______________________________________________________Nov96" localSheetId="19">#REF!</definedName>
    <definedName name="_______________________________________________________Nov96">#REF!</definedName>
    <definedName name="_______________________________________________________Oct93" localSheetId="19">#REF!</definedName>
    <definedName name="_______________________________________________________Oct93">#REF!</definedName>
    <definedName name="_______________________________________________________Oct96" localSheetId="19">#REF!</definedName>
    <definedName name="_______________________________________________________Oct96">#REF!</definedName>
    <definedName name="_______________________________________________________Pr2" localSheetId="19">#REF!</definedName>
    <definedName name="_______________________________________________________Pr2">#REF!</definedName>
    <definedName name="_______________________________________________________sad1" localSheetId="34" hidden="1">{#N/A,#N/A,FALSE,"Output 2"}</definedName>
    <definedName name="_______________________________________________________sad1" localSheetId="13" hidden="1">{#N/A,#N/A,FALSE,"Output 2"}</definedName>
    <definedName name="_______________________________________________________sad1" localSheetId="14" hidden="1">{#N/A,#N/A,FALSE,"Output 2"}</definedName>
    <definedName name="_______________________________________________________sad1" localSheetId="15" hidden="1">{#N/A,#N/A,FALSE,"Output 2"}</definedName>
    <definedName name="_______________________________________________________sad1" localSheetId="5" hidden="1">{#N/A,#N/A,FALSE,"Output 2"}</definedName>
    <definedName name="_______________________________________________________sad1" localSheetId="6" hidden="1">{#N/A,#N/A,FALSE,"Output 2"}</definedName>
    <definedName name="_______________________________________________________sad1" localSheetId="7" hidden="1">{#N/A,#N/A,FALSE,"Output 2"}</definedName>
    <definedName name="_______________________________________________________sad1" localSheetId="9" hidden="1">{#N/A,#N/A,FALSE,"Output 2"}</definedName>
    <definedName name="_______________________________________________________sad1" localSheetId="19" hidden="1">{#N/A,#N/A,FALSE,"Output 2"}</definedName>
    <definedName name="_______________________________________________________sad1" localSheetId="22" hidden="1">{#N/A,#N/A,FALSE,"Output 2"}</definedName>
    <definedName name="_______________________________________________________sad1" localSheetId="24" hidden="1">{#N/A,#N/A,FALSE,"Output 2"}</definedName>
    <definedName name="_______________________________________________________sad1" localSheetId="25" hidden="1">{#N/A,#N/A,FALSE,"Output 2"}</definedName>
    <definedName name="_______________________________________________________sad1" localSheetId="26" hidden="1">{#N/A,#N/A,FALSE,"Output 2"}</definedName>
    <definedName name="_______________________________________________________sad1" localSheetId="29" hidden="1">{#N/A,#N/A,FALSE,"Output 2"}</definedName>
    <definedName name="_______________________________________________________sad1" localSheetId="30" hidden="1">{#N/A,#N/A,FALSE,"Output 2"}</definedName>
    <definedName name="_______________________________________________________sad1" localSheetId="31" hidden="1">{#N/A,#N/A,FALSE,"Output 2"}</definedName>
    <definedName name="_______________________________________________________sad1" hidden="1">{#N/A,#N/A,FALSE,"Output 2"}</definedName>
    <definedName name="_______________________________________________________sad2" localSheetId="34" hidden="1">{#N/A,#N/A,FALSE,"Output 2"}</definedName>
    <definedName name="_______________________________________________________sad2" localSheetId="13" hidden="1">{#N/A,#N/A,FALSE,"Output 2"}</definedName>
    <definedName name="_______________________________________________________sad2" localSheetId="14" hidden="1">{#N/A,#N/A,FALSE,"Output 2"}</definedName>
    <definedName name="_______________________________________________________sad2" localSheetId="15" hidden="1">{#N/A,#N/A,FALSE,"Output 2"}</definedName>
    <definedName name="_______________________________________________________sad2" localSheetId="5" hidden="1">{#N/A,#N/A,FALSE,"Output 2"}</definedName>
    <definedName name="_______________________________________________________sad2" localSheetId="6" hidden="1">{#N/A,#N/A,FALSE,"Output 2"}</definedName>
    <definedName name="_______________________________________________________sad2" localSheetId="7" hidden="1">{#N/A,#N/A,FALSE,"Output 2"}</definedName>
    <definedName name="_______________________________________________________sad2" localSheetId="9" hidden="1">{#N/A,#N/A,FALSE,"Output 2"}</definedName>
    <definedName name="_______________________________________________________sad2" localSheetId="19" hidden="1">{#N/A,#N/A,FALSE,"Output 2"}</definedName>
    <definedName name="_______________________________________________________sad2" localSheetId="22" hidden="1">{#N/A,#N/A,FALSE,"Output 2"}</definedName>
    <definedName name="_______________________________________________________sad2" localSheetId="24" hidden="1">{#N/A,#N/A,FALSE,"Output 2"}</definedName>
    <definedName name="_______________________________________________________sad2" localSheetId="25" hidden="1">{#N/A,#N/A,FALSE,"Output 2"}</definedName>
    <definedName name="_______________________________________________________sad2" localSheetId="26" hidden="1">{#N/A,#N/A,FALSE,"Output 2"}</definedName>
    <definedName name="_______________________________________________________sad2" localSheetId="29" hidden="1">{#N/A,#N/A,FALSE,"Output 2"}</definedName>
    <definedName name="_______________________________________________________sad2" localSheetId="30" hidden="1">{#N/A,#N/A,FALSE,"Output 2"}</definedName>
    <definedName name="_______________________________________________________sad2" localSheetId="31" hidden="1">{#N/A,#N/A,FALSE,"Output 2"}</definedName>
    <definedName name="_______________________________________________________sad2" hidden="1">{#N/A,#N/A,FALSE,"Output 2"}</definedName>
    <definedName name="_______________________________________________________Sep93" localSheetId="15">#REF!</definedName>
    <definedName name="_______________________________________________________Sep93" localSheetId="19">#REF!</definedName>
    <definedName name="_______________________________________________________Sep93" localSheetId="24">#REF!</definedName>
    <definedName name="_______________________________________________________Sep93" localSheetId="25">#REF!</definedName>
    <definedName name="_______________________________________________________Sep93" localSheetId="26">#REF!</definedName>
    <definedName name="_______________________________________________________Sep93" localSheetId="29">#REF!</definedName>
    <definedName name="_______________________________________________________Sep93" localSheetId="30">#REF!</definedName>
    <definedName name="_______________________________________________________Sep93" localSheetId="31">#REF!</definedName>
    <definedName name="_______________________________________________________Sep93">#REF!</definedName>
    <definedName name="_______________________________________________________Sep96" localSheetId="15">#REF!</definedName>
    <definedName name="_______________________________________________________Sep96" localSheetId="19">#REF!</definedName>
    <definedName name="_______________________________________________________Sep96">#REF!</definedName>
    <definedName name="_______________________________________________________SM1" localSheetId="15">#REF!</definedName>
    <definedName name="_______________________________________________________SM1" localSheetId="19">#REF!</definedName>
    <definedName name="_______________________________________________________SM1">#REF!</definedName>
    <definedName name="_______________________________________________________WPI3" localSheetId="19">#REF!</definedName>
    <definedName name="_______________________________________________________WPI3">#REF!</definedName>
    <definedName name="_______________________________________________________ZZ101" localSheetId="19">#REF!</definedName>
    <definedName name="_______________________________________________________ZZ101">#REF!</definedName>
    <definedName name="______________________________________________________1" localSheetId="19">#REF!</definedName>
    <definedName name="______________________________________________________1">#REF!</definedName>
    <definedName name="______________________________________________________Apr01" localSheetId="19">'[5]#REF'!#REF!</definedName>
    <definedName name="______________________________________________________Apr01">'[5]#REF'!#REF!</definedName>
    <definedName name="______________________________________________________Apr02" localSheetId="19">'[5]#REF'!#REF!</definedName>
    <definedName name="______________________________________________________Apr02">'[5]#REF'!#REF!</definedName>
    <definedName name="______________________________________________________AR06" localSheetId="34" hidden="1">{#N/A,#N/A,FALSE,"Output 1"}</definedName>
    <definedName name="______________________________________________________AR06" localSheetId="13" hidden="1">{#N/A,#N/A,FALSE,"Output 1"}</definedName>
    <definedName name="______________________________________________________AR06" localSheetId="14" hidden="1">{#N/A,#N/A,FALSE,"Output 1"}</definedName>
    <definedName name="______________________________________________________AR06" localSheetId="15" hidden="1">{#N/A,#N/A,FALSE,"Output 1"}</definedName>
    <definedName name="______________________________________________________AR06" localSheetId="5" hidden="1">{#N/A,#N/A,FALSE,"Output 1"}</definedName>
    <definedName name="______________________________________________________AR06" localSheetId="6" hidden="1">{#N/A,#N/A,FALSE,"Output 1"}</definedName>
    <definedName name="______________________________________________________AR06" localSheetId="7" hidden="1">{#N/A,#N/A,FALSE,"Output 1"}</definedName>
    <definedName name="______________________________________________________AR06" localSheetId="9" hidden="1">{#N/A,#N/A,FALSE,"Output 1"}</definedName>
    <definedName name="______________________________________________________AR06" localSheetId="19" hidden="1">{#N/A,#N/A,FALSE,"Output 1"}</definedName>
    <definedName name="______________________________________________________AR06" localSheetId="22" hidden="1">{#N/A,#N/A,FALSE,"Output 1"}</definedName>
    <definedName name="______________________________________________________AR06" localSheetId="24" hidden="1">{#N/A,#N/A,FALSE,"Output 1"}</definedName>
    <definedName name="______________________________________________________AR06" localSheetId="25" hidden="1">{#N/A,#N/A,FALSE,"Output 1"}</definedName>
    <definedName name="______________________________________________________AR06" localSheetId="26" hidden="1">{#N/A,#N/A,FALSE,"Output 1"}</definedName>
    <definedName name="______________________________________________________AR06" localSheetId="29" hidden="1">{#N/A,#N/A,FALSE,"Output 1"}</definedName>
    <definedName name="______________________________________________________AR06" localSheetId="30" hidden="1">{#N/A,#N/A,FALSE,"Output 1"}</definedName>
    <definedName name="______________________________________________________AR06" localSheetId="31" hidden="1">{#N/A,#N/A,FALSE,"Output 1"}</definedName>
    <definedName name="______________________________________________________AR06" hidden="1">{#N/A,#N/A,FALSE,"Output 1"}</definedName>
    <definedName name="______________________________________________________Aug93" localSheetId="15">#REF!</definedName>
    <definedName name="______________________________________________________Aug93" localSheetId="19">#REF!</definedName>
    <definedName name="______________________________________________________Aug93" localSheetId="24">#REF!</definedName>
    <definedName name="______________________________________________________Aug93" localSheetId="25">#REF!</definedName>
    <definedName name="______________________________________________________Aug93" localSheetId="26">#REF!</definedName>
    <definedName name="______________________________________________________Aug93" localSheetId="29">#REF!</definedName>
    <definedName name="______________________________________________________Aug93" localSheetId="30">#REF!</definedName>
    <definedName name="______________________________________________________Aug93" localSheetId="31">#REF!</definedName>
    <definedName name="______________________________________________________Aug93">#REF!</definedName>
    <definedName name="______________________________________________________Aug96" localSheetId="15">#REF!</definedName>
    <definedName name="______________________________________________________Aug96" localSheetId="19">#REF!</definedName>
    <definedName name="______________________________________________________Aug96">#REF!</definedName>
    <definedName name="______________________________________________________bop1" localSheetId="15">#REF!</definedName>
    <definedName name="______________________________________________________bop1" localSheetId="19">#REF!</definedName>
    <definedName name="______________________________________________________bop1">#REF!</definedName>
    <definedName name="______________________________________________________Dec93" localSheetId="19">#REF!</definedName>
    <definedName name="______________________________________________________Dec93">#REF!</definedName>
    <definedName name="______________________________________________________Dec96" localSheetId="19">#REF!</definedName>
    <definedName name="______________________________________________________Dec96">#REF!</definedName>
    <definedName name="______________________________________________________F2" localSheetId="34" hidden="1">{#N/A,#N/A,FALSE,"Output 2"}</definedName>
    <definedName name="______________________________________________________F2" localSheetId="13" hidden="1">{#N/A,#N/A,FALSE,"Output 2"}</definedName>
    <definedName name="______________________________________________________F2" localSheetId="14" hidden="1">{#N/A,#N/A,FALSE,"Output 2"}</definedName>
    <definedName name="______________________________________________________F2" localSheetId="15" hidden="1">{#N/A,#N/A,FALSE,"Output 2"}</definedName>
    <definedName name="______________________________________________________F2" localSheetId="5" hidden="1">{#N/A,#N/A,FALSE,"Output 2"}</definedName>
    <definedName name="______________________________________________________F2" localSheetId="6" hidden="1">{#N/A,#N/A,FALSE,"Output 2"}</definedName>
    <definedName name="______________________________________________________F2" localSheetId="7" hidden="1">{#N/A,#N/A,FALSE,"Output 2"}</definedName>
    <definedName name="______________________________________________________F2" localSheetId="9" hidden="1">{#N/A,#N/A,FALSE,"Output 2"}</definedName>
    <definedName name="______________________________________________________F2" localSheetId="19" hidden="1">{#N/A,#N/A,FALSE,"Output 2"}</definedName>
    <definedName name="______________________________________________________F2" localSheetId="22" hidden="1">{#N/A,#N/A,FALSE,"Output 2"}</definedName>
    <definedName name="______________________________________________________F2" localSheetId="24" hidden="1">{#N/A,#N/A,FALSE,"Output 2"}</definedName>
    <definedName name="______________________________________________________F2" localSheetId="25" hidden="1">{#N/A,#N/A,FALSE,"Output 2"}</definedName>
    <definedName name="______________________________________________________F2" localSheetId="26" hidden="1">{#N/A,#N/A,FALSE,"Output 2"}</definedName>
    <definedName name="______________________________________________________F2" localSheetId="29" hidden="1">{#N/A,#N/A,FALSE,"Output 2"}</definedName>
    <definedName name="______________________________________________________F2" localSheetId="30" hidden="1">{#N/A,#N/A,FALSE,"Output 2"}</definedName>
    <definedName name="______________________________________________________F2" localSheetId="31" hidden="1">{#N/A,#N/A,FALSE,"Output 2"}</definedName>
    <definedName name="______________________________________________________F2" hidden="1">{#N/A,#N/A,FALSE,"Output 2"}</definedName>
    <definedName name="______________________________________________________f33" localSheetId="34">[3]!Adv [3]!Re [3]!Export</definedName>
    <definedName name="______________________________________________________f33" localSheetId="15">[0]!Adv [0]!Re [0]!Export</definedName>
    <definedName name="______________________________________________________f33" localSheetId="19">[3]!Adv [3]!Re [3]!Export</definedName>
    <definedName name="______________________________________________________f33" localSheetId="24">[3]!Adv [3]!Re [3]!Export</definedName>
    <definedName name="______________________________________________________f33" localSheetId="25">[3]!Adv [3]!Re [3]!Export</definedName>
    <definedName name="______________________________________________________f33" localSheetId="29">[3]!Adv [3]!Re [3]!Export</definedName>
    <definedName name="______________________________________________________f33" localSheetId="30">[3]!Adv [3]!Re [3]!Export</definedName>
    <definedName name="______________________________________________________f33" localSheetId="31">[3]!Adv [3]!Re [3]!Export</definedName>
    <definedName name="______________________________________________________f33">[3]!Adv [3]!Re [3]!Export</definedName>
    <definedName name="______________________________________________________Fax1" localSheetId="15">'[9]Fax Gov Formate'!$A$5:$K$54</definedName>
    <definedName name="______________________________________________________Fax1">'[10]Fax Gov Formate'!$A$5:$K$54</definedName>
    <definedName name="______________________________________________________Fax2" localSheetId="15">'[9]Fax Gov Formate'!$U$1:$AA$11</definedName>
    <definedName name="______________________________________________________Fax2">'[10]Fax Gov Formate'!$U$1:$AA$11</definedName>
    <definedName name="______________________________________________________Fax3" localSheetId="15">'[9]Fax Gov Formate'!$AC$3:$AL$24</definedName>
    <definedName name="______________________________________________________Fax3">'[10]Fax Gov Formate'!$AC$3:$AL$24</definedName>
    <definedName name="______________________________________________________Fax4" localSheetId="15">'[9]Fax Gov Formate'!$AN$2:$AV$38</definedName>
    <definedName name="______________________________________________________Fax4">'[10]Fax Gov Formate'!$AN$2:$AV$38</definedName>
    <definedName name="______________________________________________________Fax5" localSheetId="15">'[9]Fax Gov Formate'!$AZ$2:$BI$36</definedName>
    <definedName name="______________________________________________________Fax5">'[10]Fax Gov Formate'!$AZ$2:$BI$36</definedName>
    <definedName name="______________________________________________________FCA1" localSheetId="15">#REF!</definedName>
    <definedName name="______________________________________________________FCA1" localSheetId="19">#REF!</definedName>
    <definedName name="______________________________________________________FCA1" localSheetId="24">#REF!</definedName>
    <definedName name="______________________________________________________FCA1" localSheetId="25">#REF!</definedName>
    <definedName name="______________________________________________________FCA1" localSheetId="26">#REF!</definedName>
    <definedName name="______________________________________________________FCA1" localSheetId="29">#REF!</definedName>
    <definedName name="______________________________________________________FCA1" localSheetId="30">#REF!</definedName>
    <definedName name="______________________________________________________FCA1" localSheetId="31">#REF!</definedName>
    <definedName name="______________________________________________________FCA1">#REF!</definedName>
    <definedName name="______________________________________________________Feb94" localSheetId="15">#REF!</definedName>
    <definedName name="______________________________________________________Feb94" localSheetId="19">#REF!</definedName>
    <definedName name="______________________________________________________Feb94">#REF!</definedName>
    <definedName name="______________________________________________________Feb97" localSheetId="15">#REF!</definedName>
    <definedName name="______________________________________________________Feb97" localSheetId="19">#REF!</definedName>
    <definedName name="______________________________________________________Feb97">#REF!</definedName>
    <definedName name="______________________________________________________FY03" localSheetId="19">#REF!</definedName>
    <definedName name="______________________________________________________FY03">#REF!</definedName>
    <definedName name="______________________________________________________Jan94" localSheetId="19">#REF!</definedName>
    <definedName name="______________________________________________________Jan94">#REF!</definedName>
    <definedName name="______________________________________________________Jan97" localSheetId="19">#REF!</definedName>
    <definedName name="______________________________________________________Jan97">#REF!</definedName>
    <definedName name="______________________________________________________May01">[7]Inv_Rec_Pay_May!$B$80:$H$80</definedName>
    <definedName name="______________________________________________________May02">[7]Inv_Rec_Pay_May!$B$1:$H$72</definedName>
    <definedName name="______________________________________________________May94" localSheetId="15">#REF!</definedName>
    <definedName name="______________________________________________________May94" localSheetId="19">#REF!</definedName>
    <definedName name="______________________________________________________May94" localSheetId="24">#REF!</definedName>
    <definedName name="______________________________________________________May94" localSheetId="25">#REF!</definedName>
    <definedName name="______________________________________________________May94" localSheetId="26">#REF!</definedName>
    <definedName name="______________________________________________________May94" localSheetId="29">#REF!</definedName>
    <definedName name="______________________________________________________May94" localSheetId="30">#REF!</definedName>
    <definedName name="______________________________________________________May94" localSheetId="31">#REF!</definedName>
    <definedName name="______________________________________________________May94">#REF!</definedName>
    <definedName name="______________________________________________________May97" localSheetId="15">#REF!</definedName>
    <definedName name="______________________________________________________May97" localSheetId="19">#REF!</definedName>
    <definedName name="______________________________________________________May97">#REF!</definedName>
    <definedName name="______________________________________________________NFA2" localSheetId="15">#REF!</definedName>
    <definedName name="______________________________________________________NFA2" localSheetId="19">#REF!</definedName>
    <definedName name="______________________________________________________NFA2">#REF!</definedName>
    <definedName name="______________________________________________________Nov93" localSheetId="19">#REF!</definedName>
    <definedName name="______________________________________________________Nov93">#REF!</definedName>
    <definedName name="______________________________________________________Nov96" localSheetId="19">#REF!</definedName>
    <definedName name="______________________________________________________Nov96">#REF!</definedName>
    <definedName name="______________________________________________________Oct93" localSheetId="19">#REF!</definedName>
    <definedName name="______________________________________________________Oct93">#REF!</definedName>
    <definedName name="______________________________________________________Oct96" localSheetId="19">#REF!</definedName>
    <definedName name="______________________________________________________Oct96">#REF!</definedName>
    <definedName name="______________________________________________________Pr2" localSheetId="19">#REF!</definedName>
    <definedName name="______________________________________________________Pr2">#REF!</definedName>
    <definedName name="______________________________________________________sad1" localSheetId="34" hidden="1">{#N/A,#N/A,FALSE,"Output 2"}</definedName>
    <definedName name="______________________________________________________sad1" localSheetId="13" hidden="1">{#N/A,#N/A,FALSE,"Output 2"}</definedName>
    <definedName name="______________________________________________________sad1" localSheetId="14" hidden="1">{#N/A,#N/A,FALSE,"Output 2"}</definedName>
    <definedName name="______________________________________________________sad1" localSheetId="15" hidden="1">{#N/A,#N/A,FALSE,"Output 2"}</definedName>
    <definedName name="______________________________________________________sad1" localSheetId="5" hidden="1">{#N/A,#N/A,FALSE,"Output 2"}</definedName>
    <definedName name="______________________________________________________sad1" localSheetId="6" hidden="1">{#N/A,#N/A,FALSE,"Output 2"}</definedName>
    <definedName name="______________________________________________________sad1" localSheetId="7" hidden="1">{#N/A,#N/A,FALSE,"Output 2"}</definedName>
    <definedName name="______________________________________________________sad1" localSheetId="9" hidden="1">{#N/A,#N/A,FALSE,"Output 2"}</definedName>
    <definedName name="______________________________________________________sad1" localSheetId="19" hidden="1">{#N/A,#N/A,FALSE,"Output 2"}</definedName>
    <definedName name="______________________________________________________sad1" localSheetId="22" hidden="1">{#N/A,#N/A,FALSE,"Output 2"}</definedName>
    <definedName name="______________________________________________________sad1" localSheetId="24" hidden="1">{#N/A,#N/A,FALSE,"Output 2"}</definedName>
    <definedName name="______________________________________________________sad1" localSheetId="25" hidden="1">{#N/A,#N/A,FALSE,"Output 2"}</definedName>
    <definedName name="______________________________________________________sad1" localSheetId="26" hidden="1">{#N/A,#N/A,FALSE,"Output 2"}</definedName>
    <definedName name="______________________________________________________sad1" localSheetId="29" hidden="1">{#N/A,#N/A,FALSE,"Output 2"}</definedName>
    <definedName name="______________________________________________________sad1" localSheetId="30" hidden="1">{#N/A,#N/A,FALSE,"Output 2"}</definedName>
    <definedName name="______________________________________________________sad1" localSheetId="31" hidden="1">{#N/A,#N/A,FALSE,"Output 2"}</definedName>
    <definedName name="______________________________________________________sad1" hidden="1">{#N/A,#N/A,FALSE,"Output 2"}</definedName>
    <definedName name="______________________________________________________sad2" localSheetId="34" hidden="1">{#N/A,#N/A,FALSE,"Output 2"}</definedName>
    <definedName name="______________________________________________________sad2" localSheetId="13" hidden="1">{#N/A,#N/A,FALSE,"Output 2"}</definedName>
    <definedName name="______________________________________________________sad2" localSheetId="14" hidden="1">{#N/A,#N/A,FALSE,"Output 2"}</definedName>
    <definedName name="______________________________________________________sad2" localSheetId="15" hidden="1">{#N/A,#N/A,FALSE,"Output 2"}</definedName>
    <definedName name="______________________________________________________sad2" localSheetId="5" hidden="1">{#N/A,#N/A,FALSE,"Output 2"}</definedName>
    <definedName name="______________________________________________________sad2" localSheetId="6" hidden="1">{#N/A,#N/A,FALSE,"Output 2"}</definedName>
    <definedName name="______________________________________________________sad2" localSheetId="7" hidden="1">{#N/A,#N/A,FALSE,"Output 2"}</definedName>
    <definedName name="______________________________________________________sad2" localSheetId="9" hidden="1">{#N/A,#N/A,FALSE,"Output 2"}</definedName>
    <definedName name="______________________________________________________sad2" localSheetId="19" hidden="1">{#N/A,#N/A,FALSE,"Output 2"}</definedName>
    <definedName name="______________________________________________________sad2" localSheetId="22" hidden="1">{#N/A,#N/A,FALSE,"Output 2"}</definedName>
    <definedName name="______________________________________________________sad2" localSheetId="24" hidden="1">{#N/A,#N/A,FALSE,"Output 2"}</definedName>
    <definedName name="______________________________________________________sad2" localSheetId="25" hidden="1">{#N/A,#N/A,FALSE,"Output 2"}</definedName>
    <definedName name="______________________________________________________sad2" localSheetId="26" hidden="1">{#N/A,#N/A,FALSE,"Output 2"}</definedName>
    <definedName name="______________________________________________________sad2" localSheetId="29" hidden="1">{#N/A,#N/A,FALSE,"Output 2"}</definedName>
    <definedName name="______________________________________________________sad2" localSheetId="30" hidden="1">{#N/A,#N/A,FALSE,"Output 2"}</definedName>
    <definedName name="______________________________________________________sad2" localSheetId="31" hidden="1">{#N/A,#N/A,FALSE,"Output 2"}</definedName>
    <definedName name="______________________________________________________sad2" hidden="1">{#N/A,#N/A,FALSE,"Output 2"}</definedName>
    <definedName name="______________________________________________________Sep93" localSheetId="15">#REF!</definedName>
    <definedName name="______________________________________________________Sep93" localSheetId="19">#REF!</definedName>
    <definedName name="______________________________________________________Sep93" localSheetId="24">#REF!</definedName>
    <definedName name="______________________________________________________Sep93" localSheetId="25">#REF!</definedName>
    <definedName name="______________________________________________________Sep93" localSheetId="26">#REF!</definedName>
    <definedName name="______________________________________________________Sep93" localSheetId="29">#REF!</definedName>
    <definedName name="______________________________________________________Sep93" localSheetId="30">#REF!</definedName>
    <definedName name="______________________________________________________Sep93" localSheetId="31">#REF!</definedName>
    <definedName name="______________________________________________________Sep93">#REF!</definedName>
    <definedName name="______________________________________________________Sep96" localSheetId="15">#REF!</definedName>
    <definedName name="______________________________________________________Sep96" localSheetId="19">#REF!</definedName>
    <definedName name="______________________________________________________Sep96">#REF!</definedName>
    <definedName name="______________________________________________________SM1" localSheetId="15">#REF!</definedName>
    <definedName name="______________________________________________________SM1" localSheetId="19">#REF!</definedName>
    <definedName name="______________________________________________________SM1">#REF!</definedName>
    <definedName name="______________________________________________________WPI3" localSheetId="19">#REF!</definedName>
    <definedName name="______________________________________________________WPI3">#REF!</definedName>
    <definedName name="______________________________________________________ZZ101" localSheetId="19">#REF!</definedName>
    <definedName name="______________________________________________________ZZ101">#REF!</definedName>
    <definedName name="_____________________________________________________1" localSheetId="19">#REF!</definedName>
    <definedName name="_____________________________________________________1">#REF!</definedName>
    <definedName name="_____________________________________________________Apr01" localSheetId="19">'[5]#REF'!#REF!</definedName>
    <definedName name="_____________________________________________________Apr01">'[5]#REF'!#REF!</definedName>
    <definedName name="_____________________________________________________Apr02" localSheetId="19">'[5]#REF'!#REF!</definedName>
    <definedName name="_____________________________________________________Apr02">'[5]#REF'!#REF!</definedName>
    <definedName name="_____________________________________________________AR06" localSheetId="34" hidden="1">{#N/A,#N/A,FALSE,"Output 1"}</definedName>
    <definedName name="_____________________________________________________AR06" localSheetId="13" hidden="1">{#N/A,#N/A,FALSE,"Output 1"}</definedName>
    <definedName name="_____________________________________________________AR06" localSheetId="14" hidden="1">{#N/A,#N/A,FALSE,"Output 1"}</definedName>
    <definedName name="_____________________________________________________AR06" localSheetId="15" hidden="1">{#N/A,#N/A,FALSE,"Output 1"}</definedName>
    <definedName name="_____________________________________________________AR06" localSheetId="5" hidden="1">{#N/A,#N/A,FALSE,"Output 1"}</definedName>
    <definedName name="_____________________________________________________AR06" localSheetId="6" hidden="1">{#N/A,#N/A,FALSE,"Output 1"}</definedName>
    <definedName name="_____________________________________________________AR06" localSheetId="7" hidden="1">{#N/A,#N/A,FALSE,"Output 1"}</definedName>
    <definedName name="_____________________________________________________AR06" localSheetId="9" hidden="1">{#N/A,#N/A,FALSE,"Output 1"}</definedName>
    <definedName name="_____________________________________________________AR06" localSheetId="19" hidden="1">{#N/A,#N/A,FALSE,"Output 1"}</definedName>
    <definedName name="_____________________________________________________AR06" localSheetId="22" hidden="1">{#N/A,#N/A,FALSE,"Output 1"}</definedName>
    <definedName name="_____________________________________________________AR06" localSheetId="24" hidden="1">{#N/A,#N/A,FALSE,"Output 1"}</definedName>
    <definedName name="_____________________________________________________AR06" localSheetId="25" hidden="1">{#N/A,#N/A,FALSE,"Output 1"}</definedName>
    <definedName name="_____________________________________________________AR06" localSheetId="26" hidden="1">{#N/A,#N/A,FALSE,"Output 1"}</definedName>
    <definedName name="_____________________________________________________AR06" localSheetId="29" hidden="1">{#N/A,#N/A,FALSE,"Output 1"}</definedName>
    <definedName name="_____________________________________________________AR06" localSheetId="30" hidden="1">{#N/A,#N/A,FALSE,"Output 1"}</definedName>
    <definedName name="_____________________________________________________AR06" localSheetId="31" hidden="1">{#N/A,#N/A,FALSE,"Output 1"}</definedName>
    <definedName name="_____________________________________________________AR06" hidden="1">{#N/A,#N/A,FALSE,"Output 1"}</definedName>
    <definedName name="_____________________________________________________Aug93" localSheetId="15">#REF!</definedName>
    <definedName name="_____________________________________________________Aug93" localSheetId="19">#REF!</definedName>
    <definedName name="_____________________________________________________Aug93" localSheetId="24">#REF!</definedName>
    <definedName name="_____________________________________________________Aug93" localSheetId="25">#REF!</definedName>
    <definedName name="_____________________________________________________Aug93" localSheetId="26">#REF!</definedName>
    <definedName name="_____________________________________________________Aug93" localSheetId="29">#REF!</definedName>
    <definedName name="_____________________________________________________Aug93" localSheetId="30">#REF!</definedName>
    <definedName name="_____________________________________________________Aug93" localSheetId="31">#REF!</definedName>
    <definedName name="_____________________________________________________Aug93">#REF!</definedName>
    <definedName name="_____________________________________________________Aug96" localSheetId="15">#REF!</definedName>
    <definedName name="_____________________________________________________Aug96" localSheetId="19">#REF!</definedName>
    <definedName name="_____________________________________________________Aug96">#REF!</definedName>
    <definedName name="_____________________________________________________bop1" localSheetId="15">#REF!</definedName>
    <definedName name="_____________________________________________________bop1" localSheetId="19">#REF!</definedName>
    <definedName name="_____________________________________________________bop1">#REF!</definedName>
    <definedName name="_____________________________________________________Dec93" localSheetId="19">#REF!</definedName>
    <definedName name="_____________________________________________________Dec93">#REF!</definedName>
    <definedName name="_____________________________________________________Dec96" localSheetId="19">#REF!</definedName>
    <definedName name="_____________________________________________________Dec96">#REF!</definedName>
    <definedName name="_____________________________________________________F2" localSheetId="34" hidden="1">{#N/A,#N/A,FALSE,"Output 2"}</definedName>
    <definedName name="_____________________________________________________F2" localSheetId="13" hidden="1">{#N/A,#N/A,FALSE,"Output 2"}</definedName>
    <definedName name="_____________________________________________________F2" localSheetId="14" hidden="1">{#N/A,#N/A,FALSE,"Output 2"}</definedName>
    <definedName name="_____________________________________________________F2" localSheetId="15" hidden="1">{#N/A,#N/A,FALSE,"Output 2"}</definedName>
    <definedName name="_____________________________________________________F2" localSheetId="5" hidden="1">{#N/A,#N/A,FALSE,"Output 2"}</definedName>
    <definedName name="_____________________________________________________F2" localSheetId="6" hidden="1">{#N/A,#N/A,FALSE,"Output 2"}</definedName>
    <definedName name="_____________________________________________________F2" localSheetId="7" hidden="1">{#N/A,#N/A,FALSE,"Output 2"}</definedName>
    <definedName name="_____________________________________________________F2" localSheetId="9" hidden="1">{#N/A,#N/A,FALSE,"Output 2"}</definedName>
    <definedName name="_____________________________________________________F2" localSheetId="19" hidden="1">{#N/A,#N/A,FALSE,"Output 2"}</definedName>
    <definedName name="_____________________________________________________F2" localSheetId="22" hidden="1">{#N/A,#N/A,FALSE,"Output 2"}</definedName>
    <definedName name="_____________________________________________________F2" localSheetId="24" hidden="1">{#N/A,#N/A,FALSE,"Output 2"}</definedName>
    <definedName name="_____________________________________________________F2" localSheetId="25" hidden="1">{#N/A,#N/A,FALSE,"Output 2"}</definedName>
    <definedName name="_____________________________________________________F2" localSheetId="26" hidden="1">{#N/A,#N/A,FALSE,"Output 2"}</definedName>
    <definedName name="_____________________________________________________F2" localSheetId="29" hidden="1">{#N/A,#N/A,FALSE,"Output 2"}</definedName>
    <definedName name="_____________________________________________________F2" localSheetId="30" hidden="1">{#N/A,#N/A,FALSE,"Output 2"}</definedName>
    <definedName name="_____________________________________________________F2" localSheetId="31" hidden="1">{#N/A,#N/A,FALSE,"Output 2"}</definedName>
    <definedName name="_____________________________________________________F2" hidden="1">{#N/A,#N/A,FALSE,"Output 2"}</definedName>
    <definedName name="_____________________________________________________f33" localSheetId="34">[3]!Adv [3]!Re [3]!Export</definedName>
    <definedName name="_____________________________________________________f33" localSheetId="15">[0]!Adv [0]!Re [0]!Export</definedName>
    <definedName name="_____________________________________________________f33" localSheetId="19">[3]!Adv [3]!Re [3]!Export</definedName>
    <definedName name="_____________________________________________________f33" localSheetId="24">[3]!Adv [3]!Re [3]!Export</definedName>
    <definedName name="_____________________________________________________f33" localSheetId="25">[3]!Adv [3]!Re [3]!Export</definedName>
    <definedName name="_____________________________________________________f33" localSheetId="29">[3]!Adv [3]!Re [3]!Export</definedName>
    <definedName name="_____________________________________________________f33" localSheetId="30">[3]!Adv [3]!Re [3]!Export</definedName>
    <definedName name="_____________________________________________________f33" localSheetId="31">[3]!Adv [3]!Re [3]!Export</definedName>
    <definedName name="_____________________________________________________f33">[3]!Adv [3]!Re [3]!Export</definedName>
    <definedName name="_____________________________________________________Fax1" localSheetId="15">'[9]Fax Gov Formate'!$A$5:$K$54</definedName>
    <definedName name="_____________________________________________________Fax1">'[10]Fax Gov Formate'!$A$5:$K$54</definedName>
    <definedName name="_____________________________________________________Fax2" localSheetId="15">'[9]Fax Gov Formate'!$U$1:$AA$11</definedName>
    <definedName name="_____________________________________________________Fax2">'[10]Fax Gov Formate'!$U$1:$AA$11</definedName>
    <definedName name="_____________________________________________________Fax3" localSheetId="15">'[9]Fax Gov Formate'!$AC$3:$AL$24</definedName>
    <definedName name="_____________________________________________________Fax3">'[10]Fax Gov Formate'!$AC$3:$AL$24</definedName>
    <definedName name="_____________________________________________________Fax4" localSheetId="15">'[9]Fax Gov Formate'!$AN$2:$AV$38</definedName>
    <definedName name="_____________________________________________________Fax4">'[10]Fax Gov Formate'!$AN$2:$AV$38</definedName>
    <definedName name="_____________________________________________________Fax5" localSheetId="15">'[9]Fax Gov Formate'!$AZ$2:$BI$36</definedName>
    <definedName name="_____________________________________________________Fax5">'[10]Fax Gov Formate'!$AZ$2:$BI$36</definedName>
    <definedName name="_____________________________________________________FCA1" localSheetId="15">#REF!</definedName>
    <definedName name="_____________________________________________________FCA1" localSheetId="19">#REF!</definedName>
    <definedName name="_____________________________________________________FCA1" localSheetId="24">#REF!</definedName>
    <definedName name="_____________________________________________________FCA1" localSheetId="25">#REF!</definedName>
    <definedName name="_____________________________________________________FCA1" localSheetId="26">#REF!</definedName>
    <definedName name="_____________________________________________________FCA1" localSheetId="29">#REF!</definedName>
    <definedName name="_____________________________________________________FCA1" localSheetId="30">#REF!</definedName>
    <definedName name="_____________________________________________________FCA1" localSheetId="31">#REF!</definedName>
    <definedName name="_____________________________________________________FCA1">#REF!</definedName>
    <definedName name="_____________________________________________________Feb94" localSheetId="15">#REF!</definedName>
    <definedName name="_____________________________________________________Feb94" localSheetId="19">#REF!</definedName>
    <definedName name="_____________________________________________________Feb94">#REF!</definedName>
    <definedName name="_____________________________________________________Feb97" localSheetId="15">#REF!</definedName>
    <definedName name="_____________________________________________________Feb97" localSheetId="19">#REF!</definedName>
    <definedName name="_____________________________________________________Feb97">#REF!</definedName>
    <definedName name="_____________________________________________________FY03" localSheetId="19">#REF!</definedName>
    <definedName name="_____________________________________________________FY03">#REF!</definedName>
    <definedName name="_____________________________________________________Jan94" localSheetId="19">#REF!</definedName>
    <definedName name="_____________________________________________________Jan94">#REF!</definedName>
    <definedName name="_____________________________________________________Jan97" localSheetId="19">#REF!</definedName>
    <definedName name="_____________________________________________________Jan97">#REF!</definedName>
    <definedName name="_____________________________________________________May01">[7]Inv_Rec_Pay_May!$B$80:$H$80</definedName>
    <definedName name="_____________________________________________________May02">[7]Inv_Rec_Pay_May!$B$1:$H$72</definedName>
    <definedName name="_____________________________________________________May94" localSheetId="15">#REF!</definedName>
    <definedName name="_____________________________________________________May94" localSheetId="19">#REF!</definedName>
    <definedName name="_____________________________________________________May94" localSheetId="24">#REF!</definedName>
    <definedName name="_____________________________________________________May94" localSheetId="25">#REF!</definedName>
    <definedName name="_____________________________________________________May94" localSheetId="26">#REF!</definedName>
    <definedName name="_____________________________________________________May94" localSheetId="29">#REF!</definedName>
    <definedName name="_____________________________________________________May94" localSheetId="30">#REF!</definedName>
    <definedName name="_____________________________________________________May94" localSheetId="31">#REF!</definedName>
    <definedName name="_____________________________________________________May94">#REF!</definedName>
    <definedName name="_____________________________________________________May97" localSheetId="15">#REF!</definedName>
    <definedName name="_____________________________________________________May97" localSheetId="19">#REF!</definedName>
    <definedName name="_____________________________________________________May97">#REF!</definedName>
    <definedName name="_____________________________________________________NFA2" localSheetId="15">#REF!</definedName>
    <definedName name="_____________________________________________________NFA2" localSheetId="19">#REF!</definedName>
    <definedName name="_____________________________________________________NFA2">#REF!</definedName>
    <definedName name="_____________________________________________________Nov93" localSheetId="19">#REF!</definedName>
    <definedName name="_____________________________________________________Nov93">#REF!</definedName>
    <definedName name="_____________________________________________________Nov96" localSheetId="19">#REF!</definedName>
    <definedName name="_____________________________________________________Nov96">#REF!</definedName>
    <definedName name="_____________________________________________________Oct93" localSheetId="19">#REF!</definedName>
    <definedName name="_____________________________________________________Oct93">#REF!</definedName>
    <definedName name="_____________________________________________________Oct96" localSheetId="19">#REF!</definedName>
    <definedName name="_____________________________________________________Oct96">#REF!</definedName>
    <definedName name="_____________________________________________________Pr2" localSheetId="19">#REF!</definedName>
    <definedName name="_____________________________________________________Pr2">#REF!</definedName>
    <definedName name="_____________________________________________________sad1" localSheetId="34" hidden="1">{#N/A,#N/A,FALSE,"Output 2"}</definedName>
    <definedName name="_____________________________________________________sad1" localSheetId="13" hidden="1">{#N/A,#N/A,FALSE,"Output 2"}</definedName>
    <definedName name="_____________________________________________________sad1" localSheetId="14" hidden="1">{#N/A,#N/A,FALSE,"Output 2"}</definedName>
    <definedName name="_____________________________________________________sad1" localSheetId="15" hidden="1">{#N/A,#N/A,FALSE,"Output 2"}</definedName>
    <definedName name="_____________________________________________________sad1" localSheetId="5" hidden="1">{#N/A,#N/A,FALSE,"Output 2"}</definedName>
    <definedName name="_____________________________________________________sad1" localSheetId="6" hidden="1">{#N/A,#N/A,FALSE,"Output 2"}</definedName>
    <definedName name="_____________________________________________________sad1" localSheetId="7" hidden="1">{#N/A,#N/A,FALSE,"Output 2"}</definedName>
    <definedName name="_____________________________________________________sad1" localSheetId="9" hidden="1">{#N/A,#N/A,FALSE,"Output 2"}</definedName>
    <definedName name="_____________________________________________________sad1" localSheetId="19" hidden="1">{#N/A,#N/A,FALSE,"Output 2"}</definedName>
    <definedName name="_____________________________________________________sad1" localSheetId="22" hidden="1">{#N/A,#N/A,FALSE,"Output 2"}</definedName>
    <definedName name="_____________________________________________________sad1" localSheetId="24" hidden="1">{#N/A,#N/A,FALSE,"Output 2"}</definedName>
    <definedName name="_____________________________________________________sad1" localSheetId="25" hidden="1">{#N/A,#N/A,FALSE,"Output 2"}</definedName>
    <definedName name="_____________________________________________________sad1" localSheetId="26" hidden="1">{#N/A,#N/A,FALSE,"Output 2"}</definedName>
    <definedName name="_____________________________________________________sad1" localSheetId="29" hidden="1">{#N/A,#N/A,FALSE,"Output 2"}</definedName>
    <definedName name="_____________________________________________________sad1" localSheetId="30" hidden="1">{#N/A,#N/A,FALSE,"Output 2"}</definedName>
    <definedName name="_____________________________________________________sad1" localSheetId="31" hidden="1">{#N/A,#N/A,FALSE,"Output 2"}</definedName>
    <definedName name="_____________________________________________________sad1" hidden="1">{#N/A,#N/A,FALSE,"Output 2"}</definedName>
    <definedName name="_____________________________________________________sad2" localSheetId="34" hidden="1">{#N/A,#N/A,FALSE,"Output 2"}</definedName>
    <definedName name="_____________________________________________________sad2" localSheetId="13" hidden="1">{#N/A,#N/A,FALSE,"Output 2"}</definedName>
    <definedName name="_____________________________________________________sad2" localSheetId="14" hidden="1">{#N/A,#N/A,FALSE,"Output 2"}</definedName>
    <definedName name="_____________________________________________________sad2" localSheetId="15" hidden="1">{#N/A,#N/A,FALSE,"Output 2"}</definedName>
    <definedName name="_____________________________________________________sad2" localSheetId="5" hidden="1">{#N/A,#N/A,FALSE,"Output 2"}</definedName>
    <definedName name="_____________________________________________________sad2" localSheetId="6" hidden="1">{#N/A,#N/A,FALSE,"Output 2"}</definedName>
    <definedName name="_____________________________________________________sad2" localSheetId="7" hidden="1">{#N/A,#N/A,FALSE,"Output 2"}</definedName>
    <definedName name="_____________________________________________________sad2" localSheetId="9" hidden="1">{#N/A,#N/A,FALSE,"Output 2"}</definedName>
    <definedName name="_____________________________________________________sad2" localSheetId="19" hidden="1">{#N/A,#N/A,FALSE,"Output 2"}</definedName>
    <definedName name="_____________________________________________________sad2" localSheetId="22" hidden="1">{#N/A,#N/A,FALSE,"Output 2"}</definedName>
    <definedName name="_____________________________________________________sad2" localSheetId="24" hidden="1">{#N/A,#N/A,FALSE,"Output 2"}</definedName>
    <definedName name="_____________________________________________________sad2" localSheetId="25" hidden="1">{#N/A,#N/A,FALSE,"Output 2"}</definedName>
    <definedName name="_____________________________________________________sad2" localSheetId="26" hidden="1">{#N/A,#N/A,FALSE,"Output 2"}</definedName>
    <definedName name="_____________________________________________________sad2" localSheetId="29" hidden="1">{#N/A,#N/A,FALSE,"Output 2"}</definedName>
    <definedName name="_____________________________________________________sad2" localSheetId="30" hidden="1">{#N/A,#N/A,FALSE,"Output 2"}</definedName>
    <definedName name="_____________________________________________________sad2" localSheetId="31" hidden="1">{#N/A,#N/A,FALSE,"Output 2"}</definedName>
    <definedName name="_____________________________________________________sad2" hidden="1">{#N/A,#N/A,FALSE,"Output 2"}</definedName>
    <definedName name="_____________________________________________________Sep93" localSheetId="15">#REF!</definedName>
    <definedName name="_____________________________________________________Sep93" localSheetId="19">#REF!</definedName>
    <definedName name="_____________________________________________________Sep93" localSheetId="24">#REF!</definedName>
    <definedName name="_____________________________________________________Sep93" localSheetId="25">#REF!</definedName>
    <definedName name="_____________________________________________________Sep93" localSheetId="26">#REF!</definedName>
    <definedName name="_____________________________________________________Sep93" localSheetId="29">#REF!</definedName>
    <definedName name="_____________________________________________________Sep93" localSheetId="30">#REF!</definedName>
    <definedName name="_____________________________________________________Sep93" localSheetId="31">#REF!</definedName>
    <definedName name="_____________________________________________________Sep93">#REF!</definedName>
    <definedName name="_____________________________________________________Sep96" localSheetId="15">#REF!</definedName>
    <definedName name="_____________________________________________________Sep96" localSheetId="19">#REF!</definedName>
    <definedName name="_____________________________________________________Sep96">#REF!</definedName>
    <definedName name="_____________________________________________________SM1" localSheetId="15">#REF!</definedName>
    <definedName name="_____________________________________________________SM1" localSheetId="19">#REF!</definedName>
    <definedName name="_____________________________________________________SM1">#REF!</definedName>
    <definedName name="_____________________________________________________WPI3" localSheetId="19">#REF!</definedName>
    <definedName name="_____________________________________________________WPI3">#REF!</definedName>
    <definedName name="_____________________________________________________ZZ101" localSheetId="19">#REF!</definedName>
    <definedName name="_____________________________________________________ZZ101">#REF!</definedName>
    <definedName name="____________________________________________________1" localSheetId="19">#REF!</definedName>
    <definedName name="____________________________________________________1">#REF!</definedName>
    <definedName name="____________________________________________________Apr01" localSheetId="19">'[5]#REF'!#REF!</definedName>
    <definedName name="____________________________________________________Apr01">'[5]#REF'!#REF!</definedName>
    <definedName name="____________________________________________________Apr02" localSheetId="19">'[5]#REF'!#REF!</definedName>
    <definedName name="____________________________________________________Apr02">'[5]#REF'!#REF!</definedName>
    <definedName name="____________________________________________________AR06" localSheetId="34" hidden="1">{#N/A,#N/A,FALSE,"Output 1"}</definedName>
    <definedName name="____________________________________________________AR06" localSheetId="13" hidden="1">{#N/A,#N/A,FALSE,"Output 1"}</definedName>
    <definedName name="____________________________________________________AR06" localSheetId="14" hidden="1">{#N/A,#N/A,FALSE,"Output 1"}</definedName>
    <definedName name="____________________________________________________AR06" localSheetId="15" hidden="1">{#N/A,#N/A,FALSE,"Output 1"}</definedName>
    <definedName name="____________________________________________________AR06" localSheetId="5" hidden="1">{#N/A,#N/A,FALSE,"Output 1"}</definedName>
    <definedName name="____________________________________________________AR06" localSheetId="6" hidden="1">{#N/A,#N/A,FALSE,"Output 1"}</definedName>
    <definedName name="____________________________________________________AR06" localSheetId="7" hidden="1">{#N/A,#N/A,FALSE,"Output 1"}</definedName>
    <definedName name="____________________________________________________AR06" localSheetId="9" hidden="1">{#N/A,#N/A,FALSE,"Output 1"}</definedName>
    <definedName name="____________________________________________________AR06" localSheetId="19" hidden="1">{#N/A,#N/A,FALSE,"Output 1"}</definedName>
    <definedName name="____________________________________________________AR06" localSheetId="22" hidden="1">{#N/A,#N/A,FALSE,"Output 1"}</definedName>
    <definedName name="____________________________________________________AR06" localSheetId="24" hidden="1">{#N/A,#N/A,FALSE,"Output 1"}</definedName>
    <definedName name="____________________________________________________AR06" localSheetId="25" hidden="1">{#N/A,#N/A,FALSE,"Output 1"}</definedName>
    <definedName name="____________________________________________________AR06" localSheetId="26" hidden="1">{#N/A,#N/A,FALSE,"Output 1"}</definedName>
    <definedName name="____________________________________________________AR06" localSheetId="29" hidden="1">{#N/A,#N/A,FALSE,"Output 1"}</definedName>
    <definedName name="____________________________________________________AR06" localSheetId="30" hidden="1">{#N/A,#N/A,FALSE,"Output 1"}</definedName>
    <definedName name="____________________________________________________AR06" localSheetId="31" hidden="1">{#N/A,#N/A,FALSE,"Output 1"}</definedName>
    <definedName name="____________________________________________________AR06" hidden="1">{#N/A,#N/A,FALSE,"Output 1"}</definedName>
    <definedName name="____________________________________________________Aug93" localSheetId="15">#REF!</definedName>
    <definedName name="____________________________________________________Aug93" localSheetId="19">#REF!</definedName>
    <definedName name="____________________________________________________Aug93" localSheetId="24">#REF!</definedName>
    <definedName name="____________________________________________________Aug93" localSheetId="25">#REF!</definedName>
    <definedName name="____________________________________________________Aug93" localSheetId="26">#REF!</definedName>
    <definedName name="____________________________________________________Aug93" localSheetId="29">#REF!</definedName>
    <definedName name="____________________________________________________Aug93" localSheetId="30">#REF!</definedName>
    <definedName name="____________________________________________________Aug93" localSheetId="31">#REF!</definedName>
    <definedName name="____________________________________________________Aug93">#REF!</definedName>
    <definedName name="____________________________________________________Aug96" localSheetId="15">#REF!</definedName>
    <definedName name="____________________________________________________Aug96" localSheetId="19">#REF!</definedName>
    <definedName name="____________________________________________________Aug96">#REF!</definedName>
    <definedName name="____________________________________________________bop1" localSheetId="15">#REF!</definedName>
    <definedName name="____________________________________________________bop1" localSheetId="19">#REF!</definedName>
    <definedName name="____________________________________________________bop1">#REF!</definedName>
    <definedName name="____________________________________________________Dec93" localSheetId="19">#REF!</definedName>
    <definedName name="____________________________________________________Dec93">#REF!</definedName>
    <definedName name="____________________________________________________Dec96" localSheetId="19">#REF!</definedName>
    <definedName name="____________________________________________________Dec96">#REF!</definedName>
    <definedName name="____________________________________________________F2" localSheetId="34" hidden="1">{#N/A,#N/A,FALSE,"Output 2"}</definedName>
    <definedName name="____________________________________________________F2" localSheetId="13" hidden="1">{#N/A,#N/A,FALSE,"Output 2"}</definedName>
    <definedName name="____________________________________________________F2" localSheetId="14" hidden="1">{#N/A,#N/A,FALSE,"Output 2"}</definedName>
    <definedName name="____________________________________________________F2" localSheetId="15" hidden="1">{#N/A,#N/A,FALSE,"Output 2"}</definedName>
    <definedName name="____________________________________________________F2" localSheetId="5" hidden="1">{#N/A,#N/A,FALSE,"Output 2"}</definedName>
    <definedName name="____________________________________________________F2" localSheetId="6" hidden="1">{#N/A,#N/A,FALSE,"Output 2"}</definedName>
    <definedName name="____________________________________________________F2" localSheetId="7" hidden="1">{#N/A,#N/A,FALSE,"Output 2"}</definedName>
    <definedName name="____________________________________________________F2" localSheetId="9" hidden="1">{#N/A,#N/A,FALSE,"Output 2"}</definedName>
    <definedName name="____________________________________________________F2" localSheetId="19" hidden="1">{#N/A,#N/A,FALSE,"Output 2"}</definedName>
    <definedName name="____________________________________________________F2" localSheetId="22" hidden="1">{#N/A,#N/A,FALSE,"Output 2"}</definedName>
    <definedName name="____________________________________________________F2" localSheetId="24" hidden="1">{#N/A,#N/A,FALSE,"Output 2"}</definedName>
    <definedName name="____________________________________________________F2" localSheetId="25" hidden="1">{#N/A,#N/A,FALSE,"Output 2"}</definedName>
    <definedName name="____________________________________________________F2" localSheetId="26" hidden="1">{#N/A,#N/A,FALSE,"Output 2"}</definedName>
    <definedName name="____________________________________________________F2" localSheetId="29" hidden="1">{#N/A,#N/A,FALSE,"Output 2"}</definedName>
    <definedName name="____________________________________________________F2" localSheetId="30" hidden="1">{#N/A,#N/A,FALSE,"Output 2"}</definedName>
    <definedName name="____________________________________________________F2" localSheetId="31" hidden="1">{#N/A,#N/A,FALSE,"Output 2"}</definedName>
    <definedName name="____________________________________________________F2" hidden="1">{#N/A,#N/A,FALSE,"Output 2"}</definedName>
    <definedName name="____________________________________________________f33" localSheetId="34">[3]!Adv [3]!Re [3]!Export</definedName>
    <definedName name="____________________________________________________f33" localSheetId="15">[0]!Adv [0]!Re [0]!Export</definedName>
    <definedName name="____________________________________________________f33" localSheetId="19">[3]!Adv [3]!Re [3]!Export</definedName>
    <definedName name="____________________________________________________f33" localSheetId="24">[3]!Adv [3]!Re [3]!Export</definedName>
    <definedName name="____________________________________________________f33" localSheetId="25">[3]!Adv [3]!Re [3]!Export</definedName>
    <definedName name="____________________________________________________f33" localSheetId="29">[3]!Adv [3]!Re [3]!Export</definedName>
    <definedName name="____________________________________________________f33" localSheetId="30">[3]!Adv [3]!Re [3]!Export</definedName>
    <definedName name="____________________________________________________f33" localSheetId="31">[3]!Adv [3]!Re [3]!Export</definedName>
    <definedName name="____________________________________________________f33">[3]!Adv [3]!Re [3]!Export</definedName>
    <definedName name="____________________________________________________Fax1" localSheetId="15">'[9]Fax Gov Formate'!$A$5:$K$54</definedName>
    <definedName name="____________________________________________________Fax1">'[10]Fax Gov Formate'!$A$5:$K$54</definedName>
    <definedName name="____________________________________________________Fax2" localSheetId="15">'[9]Fax Gov Formate'!$U$1:$AA$11</definedName>
    <definedName name="____________________________________________________Fax2">'[10]Fax Gov Formate'!$U$1:$AA$11</definedName>
    <definedName name="____________________________________________________Fax3" localSheetId="15">'[9]Fax Gov Formate'!$AC$3:$AL$24</definedName>
    <definedName name="____________________________________________________Fax3">'[10]Fax Gov Formate'!$AC$3:$AL$24</definedName>
    <definedName name="____________________________________________________Fax4" localSheetId="15">'[9]Fax Gov Formate'!$AN$2:$AV$38</definedName>
    <definedName name="____________________________________________________Fax4">'[10]Fax Gov Formate'!$AN$2:$AV$38</definedName>
    <definedName name="____________________________________________________Fax5" localSheetId="15">'[9]Fax Gov Formate'!$AZ$2:$BI$36</definedName>
    <definedName name="____________________________________________________Fax5">'[10]Fax Gov Formate'!$AZ$2:$BI$36</definedName>
    <definedName name="____________________________________________________FCA1" localSheetId="15">#REF!</definedName>
    <definedName name="____________________________________________________FCA1" localSheetId="19">#REF!</definedName>
    <definedName name="____________________________________________________FCA1" localSheetId="24">#REF!</definedName>
    <definedName name="____________________________________________________FCA1" localSheetId="25">#REF!</definedName>
    <definedName name="____________________________________________________FCA1" localSheetId="26">#REF!</definedName>
    <definedName name="____________________________________________________FCA1" localSheetId="29">#REF!</definedName>
    <definedName name="____________________________________________________FCA1" localSheetId="30">#REF!</definedName>
    <definedName name="____________________________________________________FCA1" localSheetId="31">#REF!</definedName>
    <definedName name="____________________________________________________FCA1">#REF!</definedName>
    <definedName name="____________________________________________________Feb94" localSheetId="15">#REF!</definedName>
    <definedName name="____________________________________________________Feb94" localSheetId="19">#REF!</definedName>
    <definedName name="____________________________________________________Feb94">#REF!</definedName>
    <definedName name="____________________________________________________Feb97" localSheetId="15">#REF!</definedName>
    <definedName name="____________________________________________________Feb97" localSheetId="19">#REF!</definedName>
    <definedName name="____________________________________________________Feb97">#REF!</definedName>
    <definedName name="____________________________________________________FY03" localSheetId="19">#REF!</definedName>
    <definedName name="____________________________________________________FY03">#REF!</definedName>
    <definedName name="____________________________________________________Jan94" localSheetId="19">#REF!</definedName>
    <definedName name="____________________________________________________Jan94">#REF!</definedName>
    <definedName name="____________________________________________________Jan97" localSheetId="19">#REF!</definedName>
    <definedName name="____________________________________________________Jan97">#REF!</definedName>
    <definedName name="____________________________________________________May01">[7]Inv_Rec_Pay_May!$B$80:$H$80</definedName>
    <definedName name="____________________________________________________May02">[7]Inv_Rec_Pay_May!$B$1:$H$72</definedName>
    <definedName name="____________________________________________________May94" localSheetId="15">#REF!</definedName>
    <definedName name="____________________________________________________May94" localSheetId="19">#REF!</definedName>
    <definedName name="____________________________________________________May94" localSheetId="24">#REF!</definedName>
    <definedName name="____________________________________________________May94" localSheetId="25">#REF!</definedName>
    <definedName name="____________________________________________________May94" localSheetId="26">#REF!</definedName>
    <definedName name="____________________________________________________May94" localSheetId="29">#REF!</definedName>
    <definedName name="____________________________________________________May94" localSheetId="30">#REF!</definedName>
    <definedName name="____________________________________________________May94" localSheetId="31">#REF!</definedName>
    <definedName name="____________________________________________________May94">#REF!</definedName>
    <definedName name="____________________________________________________May97" localSheetId="15">#REF!</definedName>
    <definedName name="____________________________________________________May97" localSheetId="19">#REF!</definedName>
    <definedName name="____________________________________________________May97">#REF!</definedName>
    <definedName name="____________________________________________________NFA2" localSheetId="15">#REF!</definedName>
    <definedName name="____________________________________________________NFA2" localSheetId="19">#REF!</definedName>
    <definedName name="____________________________________________________NFA2">#REF!</definedName>
    <definedName name="____________________________________________________Nov93" localSheetId="19">#REF!</definedName>
    <definedName name="____________________________________________________Nov93">#REF!</definedName>
    <definedName name="____________________________________________________Nov96" localSheetId="19">#REF!</definedName>
    <definedName name="____________________________________________________Nov96">#REF!</definedName>
    <definedName name="____________________________________________________Oct93" localSheetId="19">#REF!</definedName>
    <definedName name="____________________________________________________Oct93">#REF!</definedName>
    <definedName name="____________________________________________________Oct96" localSheetId="19">#REF!</definedName>
    <definedName name="____________________________________________________Oct96">#REF!</definedName>
    <definedName name="____________________________________________________Pr2" localSheetId="19">#REF!</definedName>
    <definedName name="____________________________________________________Pr2">#REF!</definedName>
    <definedName name="____________________________________________________sad1" localSheetId="34" hidden="1">{#N/A,#N/A,FALSE,"Output 2"}</definedName>
    <definedName name="____________________________________________________sad1" localSheetId="13" hidden="1">{#N/A,#N/A,FALSE,"Output 2"}</definedName>
    <definedName name="____________________________________________________sad1" localSheetId="14" hidden="1">{#N/A,#N/A,FALSE,"Output 2"}</definedName>
    <definedName name="____________________________________________________sad1" localSheetId="15" hidden="1">{#N/A,#N/A,FALSE,"Output 2"}</definedName>
    <definedName name="____________________________________________________sad1" localSheetId="5" hidden="1">{#N/A,#N/A,FALSE,"Output 2"}</definedName>
    <definedName name="____________________________________________________sad1" localSheetId="6" hidden="1">{#N/A,#N/A,FALSE,"Output 2"}</definedName>
    <definedName name="____________________________________________________sad1" localSheetId="7" hidden="1">{#N/A,#N/A,FALSE,"Output 2"}</definedName>
    <definedName name="____________________________________________________sad1" localSheetId="9" hidden="1">{#N/A,#N/A,FALSE,"Output 2"}</definedName>
    <definedName name="____________________________________________________sad1" localSheetId="19" hidden="1">{#N/A,#N/A,FALSE,"Output 2"}</definedName>
    <definedName name="____________________________________________________sad1" localSheetId="22" hidden="1">{#N/A,#N/A,FALSE,"Output 2"}</definedName>
    <definedName name="____________________________________________________sad1" localSheetId="24" hidden="1">{#N/A,#N/A,FALSE,"Output 2"}</definedName>
    <definedName name="____________________________________________________sad1" localSheetId="25" hidden="1">{#N/A,#N/A,FALSE,"Output 2"}</definedName>
    <definedName name="____________________________________________________sad1" localSheetId="26" hidden="1">{#N/A,#N/A,FALSE,"Output 2"}</definedName>
    <definedName name="____________________________________________________sad1" localSheetId="29" hidden="1">{#N/A,#N/A,FALSE,"Output 2"}</definedName>
    <definedName name="____________________________________________________sad1" localSheetId="30" hidden="1">{#N/A,#N/A,FALSE,"Output 2"}</definedName>
    <definedName name="____________________________________________________sad1" localSheetId="31" hidden="1">{#N/A,#N/A,FALSE,"Output 2"}</definedName>
    <definedName name="____________________________________________________sad1" hidden="1">{#N/A,#N/A,FALSE,"Output 2"}</definedName>
    <definedName name="____________________________________________________sad2" localSheetId="34" hidden="1">{#N/A,#N/A,FALSE,"Output 2"}</definedName>
    <definedName name="____________________________________________________sad2" localSheetId="13" hidden="1">{#N/A,#N/A,FALSE,"Output 2"}</definedName>
    <definedName name="____________________________________________________sad2" localSheetId="14" hidden="1">{#N/A,#N/A,FALSE,"Output 2"}</definedName>
    <definedName name="____________________________________________________sad2" localSheetId="15" hidden="1">{#N/A,#N/A,FALSE,"Output 2"}</definedName>
    <definedName name="____________________________________________________sad2" localSheetId="5" hidden="1">{#N/A,#N/A,FALSE,"Output 2"}</definedName>
    <definedName name="____________________________________________________sad2" localSheetId="6" hidden="1">{#N/A,#N/A,FALSE,"Output 2"}</definedName>
    <definedName name="____________________________________________________sad2" localSheetId="7" hidden="1">{#N/A,#N/A,FALSE,"Output 2"}</definedName>
    <definedName name="____________________________________________________sad2" localSheetId="9" hidden="1">{#N/A,#N/A,FALSE,"Output 2"}</definedName>
    <definedName name="____________________________________________________sad2" localSheetId="19" hidden="1">{#N/A,#N/A,FALSE,"Output 2"}</definedName>
    <definedName name="____________________________________________________sad2" localSheetId="22" hidden="1">{#N/A,#N/A,FALSE,"Output 2"}</definedName>
    <definedName name="____________________________________________________sad2" localSheetId="24" hidden="1">{#N/A,#N/A,FALSE,"Output 2"}</definedName>
    <definedName name="____________________________________________________sad2" localSheetId="25" hidden="1">{#N/A,#N/A,FALSE,"Output 2"}</definedName>
    <definedName name="____________________________________________________sad2" localSheetId="26" hidden="1">{#N/A,#N/A,FALSE,"Output 2"}</definedName>
    <definedName name="____________________________________________________sad2" localSheetId="29" hidden="1">{#N/A,#N/A,FALSE,"Output 2"}</definedName>
    <definedName name="____________________________________________________sad2" localSheetId="30" hidden="1">{#N/A,#N/A,FALSE,"Output 2"}</definedName>
    <definedName name="____________________________________________________sad2" localSheetId="31" hidden="1">{#N/A,#N/A,FALSE,"Output 2"}</definedName>
    <definedName name="____________________________________________________sad2" hidden="1">{#N/A,#N/A,FALSE,"Output 2"}</definedName>
    <definedName name="____________________________________________________Sep93" localSheetId="15">#REF!</definedName>
    <definedName name="____________________________________________________Sep93" localSheetId="19">#REF!</definedName>
    <definedName name="____________________________________________________Sep93" localSheetId="24">#REF!</definedName>
    <definedName name="____________________________________________________Sep93" localSheetId="25">#REF!</definedName>
    <definedName name="____________________________________________________Sep93" localSheetId="26">#REF!</definedName>
    <definedName name="____________________________________________________Sep93" localSheetId="29">#REF!</definedName>
    <definedName name="____________________________________________________Sep93" localSheetId="30">#REF!</definedName>
    <definedName name="____________________________________________________Sep93" localSheetId="31">#REF!</definedName>
    <definedName name="____________________________________________________Sep93">#REF!</definedName>
    <definedName name="____________________________________________________Sep96" localSheetId="15">#REF!</definedName>
    <definedName name="____________________________________________________Sep96" localSheetId="19">#REF!</definedName>
    <definedName name="____________________________________________________Sep96">#REF!</definedName>
    <definedName name="____________________________________________________SM1" localSheetId="15">#REF!</definedName>
    <definedName name="____________________________________________________SM1" localSheetId="19">#REF!</definedName>
    <definedName name="____________________________________________________SM1">#REF!</definedName>
    <definedName name="____________________________________________________WPI3" localSheetId="19">#REF!</definedName>
    <definedName name="____________________________________________________WPI3">#REF!</definedName>
    <definedName name="____________________________________________________ZZ101" localSheetId="19">#REF!</definedName>
    <definedName name="____________________________________________________ZZ101">#REF!</definedName>
    <definedName name="___________________________________________________1" localSheetId="19">#REF!</definedName>
    <definedName name="___________________________________________________1">#REF!</definedName>
    <definedName name="___________________________________________________Apr01" localSheetId="19">'[5]#REF'!#REF!</definedName>
    <definedName name="___________________________________________________Apr01">'[5]#REF'!#REF!</definedName>
    <definedName name="___________________________________________________Apr02" localSheetId="19">'[5]#REF'!#REF!</definedName>
    <definedName name="___________________________________________________Apr02">'[5]#REF'!#REF!</definedName>
    <definedName name="___________________________________________________AR06" localSheetId="34" hidden="1">{#N/A,#N/A,FALSE,"Output 1"}</definedName>
    <definedName name="___________________________________________________AR06" localSheetId="13" hidden="1">{#N/A,#N/A,FALSE,"Output 1"}</definedName>
    <definedName name="___________________________________________________AR06" localSheetId="14" hidden="1">{#N/A,#N/A,FALSE,"Output 1"}</definedName>
    <definedName name="___________________________________________________AR06" localSheetId="15" hidden="1">{#N/A,#N/A,FALSE,"Output 1"}</definedName>
    <definedName name="___________________________________________________AR06" localSheetId="5" hidden="1">{#N/A,#N/A,FALSE,"Output 1"}</definedName>
    <definedName name="___________________________________________________AR06" localSheetId="6" hidden="1">{#N/A,#N/A,FALSE,"Output 1"}</definedName>
    <definedName name="___________________________________________________AR06" localSheetId="7" hidden="1">{#N/A,#N/A,FALSE,"Output 1"}</definedName>
    <definedName name="___________________________________________________AR06" localSheetId="9" hidden="1">{#N/A,#N/A,FALSE,"Output 1"}</definedName>
    <definedName name="___________________________________________________AR06" localSheetId="19" hidden="1">{#N/A,#N/A,FALSE,"Output 1"}</definedName>
    <definedName name="___________________________________________________AR06" localSheetId="22" hidden="1">{#N/A,#N/A,FALSE,"Output 1"}</definedName>
    <definedName name="___________________________________________________AR06" localSheetId="24" hidden="1">{#N/A,#N/A,FALSE,"Output 1"}</definedName>
    <definedName name="___________________________________________________AR06" localSheetId="25" hidden="1">{#N/A,#N/A,FALSE,"Output 1"}</definedName>
    <definedName name="___________________________________________________AR06" localSheetId="26" hidden="1">{#N/A,#N/A,FALSE,"Output 1"}</definedName>
    <definedName name="___________________________________________________AR06" localSheetId="29" hidden="1">{#N/A,#N/A,FALSE,"Output 1"}</definedName>
    <definedName name="___________________________________________________AR06" localSheetId="30" hidden="1">{#N/A,#N/A,FALSE,"Output 1"}</definedName>
    <definedName name="___________________________________________________AR06" localSheetId="31" hidden="1">{#N/A,#N/A,FALSE,"Output 1"}</definedName>
    <definedName name="___________________________________________________AR06" hidden="1">{#N/A,#N/A,FALSE,"Output 1"}</definedName>
    <definedName name="___________________________________________________Aug93" localSheetId="15">#REF!</definedName>
    <definedName name="___________________________________________________Aug93" localSheetId="19">#REF!</definedName>
    <definedName name="___________________________________________________Aug93" localSheetId="24">#REF!</definedName>
    <definedName name="___________________________________________________Aug93" localSheetId="25">#REF!</definedName>
    <definedName name="___________________________________________________Aug93" localSheetId="26">#REF!</definedName>
    <definedName name="___________________________________________________Aug93" localSheetId="29">#REF!</definedName>
    <definedName name="___________________________________________________Aug93" localSheetId="30">#REF!</definedName>
    <definedName name="___________________________________________________Aug93" localSheetId="31">#REF!</definedName>
    <definedName name="___________________________________________________Aug93">#REF!</definedName>
    <definedName name="___________________________________________________Aug96" localSheetId="15">#REF!</definedName>
    <definedName name="___________________________________________________Aug96" localSheetId="19">#REF!</definedName>
    <definedName name="___________________________________________________Aug96">#REF!</definedName>
    <definedName name="___________________________________________________bop1" localSheetId="15">#REF!</definedName>
    <definedName name="___________________________________________________bop1" localSheetId="19">#REF!</definedName>
    <definedName name="___________________________________________________bop1">#REF!</definedName>
    <definedName name="___________________________________________________Dec93" localSheetId="19">#REF!</definedName>
    <definedName name="___________________________________________________Dec93">#REF!</definedName>
    <definedName name="___________________________________________________Dec96" localSheetId="19">#REF!</definedName>
    <definedName name="___________________________________________________Dec96">#REF!</definedName>
    <definedName name="___________________________________________________F2" localSheetId="34" hidden="1">{#N/A,#N/A,FALSE,"Output 2"}</definedName>
    <definedName name="___________________________________________________F2" localSheetId="13" hidden="1">{#N/A,#N/A,FALSE,"Output 2"}</definedName>
    <definedName name="___________________________________________________F2" localSheetId="14" hidden="1">{#N/A,#N/A,FALSE,"Output 2"}</definedName>
    <definedName name="___________________________________________________F2" localSheetId="15" hidden="1">{#N/A,#N/A,FALSE,"Output 2"}</definedName>
    <definedName name="___________________________________________________F2" localSheetId="5" hidden="1">{#N/A,#N/A,FALSE,"Output 2"}</definedName>
    <definedName name="___________________________________________________F2" localSheetId="6" hidden="1">{#N/A,#N/A,FALSE,"Output 2"}</definedName>
    <definedName name="___________________________________________________F2" localSheetId="7" hidden="1">{#N/A,#N/A,FALSE,"Output 2"}</definedName>
    <definedName name="___________________________________________________F2" localSheetId="9" hidden="1">{#N/A,#N/A,FALSE,"Output 2"}</definedName>
    <definedName name="___________________________________________________F2" localSheetId="19" hidden="1">{#N/A,#N/A,FALSE,"Output 2"}</definedName>
    <definedName name="___________________________________________________F2" localSheetId="22" hidden="1">{#N/A,#N/A,FALSE,"Output 2"}</definedName>
    <definedName name="___________________________________________________F2" localSheetId="24" hidden="1">{#N/A,#N/A,FALSE,"Output 2"}</definedName>
    <definedName name="___________________________________________________F2" localSheetId="25" hidden="1">{#N/A,#N/A,FALSE,"Output 2"}</definedName>
    <definedName name="___________________________________________________F2" localSheetId="26" hidden="1">{#N/A,#N/A,FALSE,"Output 2"}</definedName>
    <definedName name="___________________________________________________F2" localSheetId="29" hidden="1">{#N/A,#N/A,FALSE,"Output 2"}</definedName>
    <definedName name="___________________________________________________F2" localSheetId="30" hidden="1">{#N/A,#N/A,FALSE,"Output 2"}</definedName>
    <definedName name="___________________________________________________F2" localSheetId="31" hidden="1">{#N/A,#N/A,FALSE,"Output 2"}</definedName>
    <definedName name="___________________________________________________F2" hidden="1">{#N/A,#N/A,FALSE,"Output 2"}</definedName>
    <definedName name="___________________________________________________f33" localSheetId="34">[3]!Adv [3]!Re [3]!Export</definedName>
    <definedName name="___________________________________________________f33" localSheetId="15">[0]!Adv [0]!Re [0]!Export</definedName>
    <definedName name="___________________________________________________f33" localSheetId="19">[3]!Adv [3]!Re [3]!Export</definedName>
    <definedName name="___________________________________________________f33" localSheetId="24">[3]!Adv [3]!Re [3]!Export</definedName>
    <definedName name="___________________________________________________f33" localSheetId="25">[3]!Adv [3]!Re [3]!Export</definedName>
    <definedName name="___________________________________________________f33" localSheetId="29">[3]!Adv [3]!Re [3]!Export</definedName>
    <definedName name="___________________________________________________f33" localSheetId="30">[3]!Adv [3]!Re [3]!Export</definedName>
    <definedName name="___________________________________________________f33" localSheetId="31">[3]!Adv [3]!Re [3]!Export</definedName>
    <definedName name="___________________________________________________f33">[3]!Adv [3]!Re [3]!Export</definedName>
    <definedName name="___________________________________________________Fax1" localSheetId="15">'[9]Fax Gov Formate'!$A$5:$K$54</definedName>
    <definedName name="___________________________________________________Fax1">'[10]Fax Gov Formate'!$A$5:$K$54</definedName>
    <definedName name="___________________________________________________Fax2" localSheetId="15">'[9]Fax Gov Formate'!$U$1:$AA$11</definedName>
    <definedName name="___________________________________________________Fax2">'[10]Fax Gov Formate'!$U$1:$AA$11</definedName>
    <definedName name="___________________________________________________Fax3" localSheetId="15">'[9]Fax Gov Formate'!$AC$3:$AL$24</definedName>
    <definedName name="___________________________________________________Fax3">'[10]Fax Gov Formate'!$AC$3:$AL$24</definedName>
    <definedName name="___________________________________________________Fax4" localSheetId="15">'[9]Fax Gov Formate'!$AN$2:$AV$38</definedName>
    <definedName name="___________________________________________________Fax4">'[10]Fax Gov Formate'!$AN$2:$AV$38</definedName>
    <definedName name="___________________________________________________Fax5" localSheetId="15">'[9]Fax Gov Formate'!$AZ$2:$BI$36</definedName>
    <definedName name="___________________________________________________Fax5">'[10]Fax Gov Formate'!$AZ$2:$BI$36</definedName>
    <definedName name="___________________________________________________FCA1" localSheetId="15">#REF!</definedName>
    <definedName name="___________________________________________________FCA1" localSheetId="19">#REF!</definedName>
    <definedName name="___________________________________________________FCA1" localSheetId="24">#REF!</definedName>
    <definedName name="___________________________________________________FCA1" localSheetId="25">#REF!</definedName>
    <definedName name="___________________________________________________FCA1" localSheetId="26">#REF!</definedName>
    <definedName name="___________________________________________________FCA1" localSheetId="29">#REF!</definedName>
    <definedName name="___________________________________________________FCA1" localSheetId="30">#REF!</definedName>
    <definedName name="___________________________________________________FCA1" localSheetId="31">#REF!</definedName>
    <definedName name="___________________________________________________FCA1">#REF!</definedName>
    <definedName name="___________________________________________________Feb94" localSheetId="15">#REF!</definedName>
    <definedName name="___________________________________________________Feb94" localSheetId="19">#REF!</definedName>
    <definedName name="___________________________________________________Feb94">#REF!</definedName>
    <definedName name="___________________________________________________Feb97" localSheetId="15">#REF!</definedName>
    <definedName name="___________________________________________________Feb97" localSheetId="19">#REF!</definedName>
    <definedName name="___________________________________________________Feb97">#REF!</definedName>
    <definedName name="___________________________________________________FY03" localSheetId="19">#REF!</definedName>
    <definedName name="___________________________________________________FY03">#REF!</definedName>
    <definedName name="___________________________________________________Jan94" localSheetId="19">#REF!</definedName>
    <definedName name="___________________________________________________Jan94">#REF!</definedName>
    <definedName name="___________________________________________________Jan97" localSheetId="19">#REF!</definedName>
    <definedName name="___________________________________________________Jan97">#REF!</definedName>
    <definedName name="___________________________________________________May01">[7]Inv_Rec_Pay_May!$B$80:$H$80</definedName>
    <definedName name="___________________________________________________May02">[7]Inv_Rec_Pay_May!$B$1:$H$72</definedName>
    <definedName name="___________________________________________________May94" localSheetId="15">#REF!</definedName>
    <definedName name="___________________________________________________May94" localSheetId="19">#REF!</definedName>
    <definedName name="___________________________________________________May94" localSheetId="24">#REF!</definedName>
    <definedName name="___________________________________________________May94" localSheetId="25">#REF!</definedName>
    <definedName name="___________________________________________________May94" localSheetId="26">#REF!</definedName>
    <definedName name="___________________________________________________May94" localSheetId="29">#REF!</definedName>
    <definedName name="___________________________________________________May94" localSheetId="30">#REF!</definedName>
    <definedName name="___________________________________________________May94" localSheetId="31">#REF!</definedName>
    <definedName name="___________________________________________________May94">#REF!</definedName>
    <definedName name="___________________________________________________May97" localSheetId="15">#REF!</definedName>
    <definedName name="___________________________________________________May97" localSheetId="19">#REF!</definedName>
    <definedName name="___________________________________________________May97">#REF!</definedName>
    <definedName name="___________________________________________________NFA2" localSheetId="15">#REF!</definedName>
    <definedName name="___________________________________________________NFA2" localSheetId="19">#REF!</definedName>
    <definedName name="___________________________________________________NFA2">#REF!</definedName>
    <definedName name="___________________________________________________Nov93" localSheetId="19">#REF!</definedName>
    <definedName name="___________________________________________________Nov93">#REF!</definedName>
    <definedName name="___________________________________________________Nov96" localSheetId="19">#REF!</definedName>
    <definedName name="___________________________________________________Nov96">#REF!</definedName>
    <definedName name="___________________________________________________Oct93" localSheetId="19">#REF!</definedName>
    <definedName name="___________________________________________________Oct93">#REF!</definedName>
    <definedName name="___________________________________________________Oct96" localSheetId="19">#REF!</definedName>
    <definedName name="___________________________________________________Oct96">#REF!</definedName>
    <definedName name="___________________________________________________Pr2" localSheetId="19">#REF!</definedName>
    <definedName name="___________________________________________________Pr2">#REF!</definedName>
    <definedName name="___________________________________________________sad1" localSheetId="34" hidden="1">{#N/A,#N/A,FALSE,"Output 2"}</definedName>
    <definedName name="___________________________________________________sad1" localSheetId="13" hidden="1">{#N/A,#N/A,FALSE,"Output 2"}</definedName>
    <definedName name="___________________________________________________sad1" localSheetId="14" hidden="1">{#N/A,#N/A,FALSE,"Output 2"}</definedName>
    <definedName name="___________________________________________________sad1" localSheetId="15" hidden="1">{#N/A,#N/A,FALSE,"Output 2"}</definedName>
    <definedName name="___________________________________________________sad1" localSheetId="5" hidden="1">{#N/A,#N/A,FALSE,"Output 2"}</definedName>
    <definedName name="___________________________________________________sad1" localSheetId="6" hidden="1">{#N/A,#N/A,FALSE,"Output 2"}</definedName>
    <definedName name="___________________________________________________sad1" localSheetId="7" hidden="1">{#N/A,#N/A,FALSE,"Output 2"}</definedName>
    <definedName name="___________________________________________________sad1" localSheetId="9" hidden="1">{#N/A,#N/A,FALSE,"Output 2"}</definedName>
    <definedName name="___________________________________________________sad1" localSheetId="19" hidden="1">{#N/A,#N/A,FALSE,"Output 2"}</definedName>
    <definedName name="___________________________________________________sad1" localSheetId="22" hidden="1">{#N/A,#N/A,FALSE,"Output 2"}</definedName>
    <definedName name="___________________________________________________sad1" localSheetId="24" hidden="1">{#N/A,#N/A,FALSE,"Output 2"}</definedName>
    <definedName name="___________________________________________________sad1" localSheetId="25" hidden="1">{#N/A,#N/A,FALSE,"Output 2"}</definedName>
    <definedName name="___________________________________________________sad1" localSheetId="26" hidden="1">{#N/A,#N/A,FALSE,"Output 2"}</definedName>
    <definedName name="___________________________________________________sad1" localSheetId="29" hidden="1">{#N/A,#N/A,FALSE,"Output 2"}</definedName>
    <definedName name="___________________________________________________sad1" localSheetId="30" hidden="1">{#N/A,#N/A,FALSE,"Output 2"}</definedName>
    <definedName name="___________________________________________________sad1" localSheetId="31" hidden="1">{#N/A,#N/A,FALSE,"Output 2"}</definedName>
    <definedName name="___________________________________________________sad1" hidden="1">{#N/A,#N/A,FALSE,"Output 2"}</definedName>
    <definedName name="___________________________________________________sad2" localSheetId="34" hidden="1">{#N/A,#N/A,FALSE,"Output 2"}</definedName>
    <definedName name="___________________________________________________sad2" localSheetId="13" hidden="1">{#N/A,#N/A,FALSE,"Output 2"}</definedName>
    <definedName name="___________________________________________________sad2" localSheetId="14" hidden="1">{#N/A,#N/A,FALSE,"Output 2"}</definedName>
    <definedName name="___________________________________________________sad2" localSheetId="15" hidden="1">{#N/A,#N/A,FALSE,"Output 2"}</definedName>
    <definedName name="___________________________________________________sad2" localSheetId="5" hidden="1">{#N/A,#N/A,FALSE,"Output 2"}</definedName>
    <definedName name="___________________________________________________sad2" localSheetId="6" hidden="1">{#N/A,#N/A,FALSE,"Output 2"}</definedName>
    <definedName name="___________________________________________________sad2" localSheetId="7" hidden="1">{#N/A,#N/A,FALSE,"Output 2"}</definedName>
    <definedName name="___________________________________________________sad2" localSheetId="9" hidden="1">{#N/A,#N/A,FALSE,"Output 2"}</definedName>
    <definedName name="___________________________________________________sad2" localSheetId="19" hidden="1">{#N/A,#N/A,FALSE,"Output 2"}</definedName>
    <definedName name="___________________________________________________sad2" localSheetId="22" hidden="1">{#N/A,#N/A,FALSE,"Output 2"}</definedName>
    <definedName name="___________________________________________________sad2" localSheetId="24" hidden="1">{#N/A,#N/A,FALSE,"Output 2"}</definedName>
    <definedName name="___________________________________________________sad2" localSheetId="25" hidden="1">{#N/A,#N/A,FALSE,"Output 2"}</definedName>
    <definedName name="___________________________________________________sad2" localSheetId="26" hidden="1">{#N/A,#N/A,FALSE,"Output 2"}</definedName>
    <definedName name="___________________________________________________sad2" localSheetId="29" hidden="1">{#N/A,#N/A,FALSE,"Output 2"}</definedName>
    <definedName name="___________________________________________________sad2" localSheetId="30" hidden="1">{#N/A,#N/A,FALSE,"Output 2"}</definedName>
    <definedName name="___________________________________________________sad2" localSheetId="31" hidden="1">{#N/A,#N/A,FALSE,"Output 2"}</definedName>
    <definedName name="___________________________________________________sad2" hidden="1">{#N/A,#N/A,FALSE,"Output 2"}</definedName>
    <definedName name="___________________________________________________Sep93" localSheetId="15">#REF!</definedName>
    <definedName name="___________________________________________________Sep93" localSheetId="19">#REF!</definedName>
    <definedName name="___________________________________________________Sep93" localSheetId="24">#REF!</definedName>
    <definedName name="___________________________________________________Sep93" localSheetId="25">#REF!</definedName>
    <definedName name="___________________________________________________Sep93" localSheetId="26">#REF!</definedName>
    <definedName name="___________________________________________________Sep93" localSheetId="29">#REF!</definedName>
    <definedName name="___________________________________________________Sep93" localSheetId="30">#REF!</definedName>
    <definedName name="___________________________________________________Sep93" localSheetId="31">#REF!</definedName>
    <definedName name="___________________________________________________Sep93">#REF!</definedName>
    <definedName name="___________________________________________________Sep96" localSheetId="15">#REF!</definedName>
    <definedName name="___________________________________________________Sep96" localSheetId="19">#REF!</definedName>
    <definedName name="___________________________________________________Sep96">#REF!</definedName>
    <definedName name="___________________________________________________SM1" localSheetId="15">#REF!</definedName>
    <definedName name="___________________________________________________SM1" localSheetId="19">#REF!</definedName>
    <definedName name="___________________________________________________SM1">#REF!</definedName>
    <definedName name="___________________________________________________WPI3" localSheetId="19">#REF!</definedName>
    <definedName name="___________________________________________________WPI3">#REF!</definedName>
    <definedName name="___________________________________________________ZZ101" localSheetId="19">#REF!</definedName>
    <definedName name="___________________________________________________ZZ101">#REF!</definedName>
    <definedName name="__________________________________________________1" localSheetId="19">#REF!</definedName>
    <definedName name="__________________________________________________1">#REF!</definedName>
    <definedName name="__________________________________________________Apr01" localSheetId="19">'[5]#REF'!#REF!</definedName>
    <definedName name="__________________________________________________Apr01">'[5]#REF'!#REF!</definedName>
    <definedName name="__________________________________________________Apr02" localSheetId="19">'[5]#REF'!#REF!</definedName>
    <definedName name="__________________________________________________Apr02">'[5]#REF'!#REF!</definedName>
    <definedName name="__________________________________________________AR06" localSheetId="34" hidden="1">{#N/A,#N/A,FALSE,"Output 1"}</definedName>
    <definedName name="__________________________________________________AR06" localSheetId="13" hidden="1">{#N/A,#N/A,FALSE,"Output 1"}</definedName>
    <definedName name="__________________________________________________AR06" localSheetId="14" hidden="1">{#N/A,#N/A,FALSE,"Output 1"}</definedName>
    <definedName name="__________________________________________________AR06" localSheetId="15" hidden="1">{#N/A,#N/A,FALSE,"Output 1"}</definedName>
    <definedName name="__________________________________________________AR06" localSheetId="5" hidden="1">{#N/A,#N/A,FALSE,"Output 1"}</definedName>
    <definedName name="__________________________________________________AR06" localSheetId="6" hidden="1">{#N/A,#N/A,FALSE,"Output 1"}</definedName>
    <definedName name="__________________________________________________AR06" localSheetId="7" hidden="1">{#N/A,#N/A,FALSE,"Output 1"}</definedName>
    <definedName name="__________________________________________________AR06" localSheetId="9" hidden="1">{#N/A,#N/A,FALSE,"Output 1"}</definedName>
    <definedName name="__________________________________________________AR06" localSheetId="19" hidden="1">{#N/A,#N/A,FALSE,"Output 1"}</definedName>
    <definedName name="__________________________________________________AR06" localSheetId="22" hidden="1">{#N/A,#N/A,FALSE,"Output 1"}</definedName>
    <definedName name="__________________________________________________AR06" localSheetId="24" hidden="1">{#N/A,#N/A,FALSE,"Output 1"}</definedName>
    <definedName name="__________________________________________________AR06" localSheetId="25" hidden="1">{#N/A,#N/A,FALSE,"Output 1"}</definedName>
    <definedName name="__________________________________________________AR06" localSheetId="26" hidden="1">{#N/A,#N/A,FALSE,"Output 1"}</definedName>
    <definedName name="__________________________________________________AR06" localSheetId="29" hidden="1">{#N/A,#N/A,FALSE,"Output 1"}</definedName>
    <definedName name="__________________________________________________AR06" localSheetId="30" hidden="1">{#N/A,#N/A,FALSE,"Output 1"}</definedName>
    <definedName name="__________________________________________________AR06" localSheetId="31" hidden="1">{#N/A,#N/A,FALSE,"Output 1"}</definedName>
    <definedName name="__________________________________________________AR06" hidden="1">{#N/A,#N/A,FALSE,"Output 1"}</definedName>
    <definedName name="__________________________________________________Aug93" localSheetId="15">#REF!</definedName>
    <definedName name="__________________________________________________Aug93" localSheetId="19">#REF!</definedName>
    <definedName name="__________________________________________________Aug93" localSheetId="24">#REF!</definedName>
    <definedName name="__________________________________________________Aug93" localSheetId="25">#REF!</definedName>
    <definedName name="__________________________________________________Aug93" localSheetId="26">#REF!</definedName>
    <definedName name="__________________________________________________Aug93" localSheetId="29">#REF!</definedName>
    <definedName name="__________________________________________________Aug93" localSheetId="30">#REF!</definedName>
    <definedName name="__________________________________________________Aug93" localSheetId="31">#REF!</definedName>
    <definedName name="__________________________________________________Aug93">#REF!</definedName>
    <definedName name="__________________________________________________Aug96" localSheetId="15">#REF!</definedName>
    <definedName name="__________________________________________________Aug96" localSheetId="19">#REF!</definedName>
    <definedName name="__________________________________________________Aug96">#REF!</definedName>
    <definedName name="__________________________________________________bop1" localSheetId="15">#REF!</definedName>
    <definedName name="__________________________________________________bop1" localSheetId="19">#REF!</definedName>
    <definedName name="__________________________________________________bop1">#REF!</definedName>
    <definedName name="__________________________________________________Dec93" localSheetId="19">#REF!</definedName>
    <definedName name="__________________________________________________Dec93">#REF!</definedName>
    <definedName name="__________________________________________________Dec96" localSheetId="19">#REF!</definedName>
    <definedName name="__________________________________________________Dec96">#REF!</definedName>
    <definedName name="__________________________________________________F2" localSheetId="34" hidden="1">{#N/A,#N/A,FALSE,"Output 2"}</definedName>
    <definedName name="__________________________________________________F2" localSheetId="13" hidden="1">{#N/A,#N/A,FALSE,"Output 2"}</definedName>
    <definedName name="__________________________________________________F2" localSheetId="14" hidden="1">{#N/A,#N/A,FALSE,"Output 2"}</definedName>
    <definedName name="__________________________________________________F2" localSheetId="15" hidden="1">{#N/A,#N/A,FALSE,"Output 2"}</definedName>
    <definedName name="__________________________________________________F2" localSheetId="5" hidden="1">{#N/A,#N/A,FALSE,"Output 2"}</definedName>
    <definedName name="__________________________________________________F2" localSheetId="6" hidden="1">{#N/A,#N/A,FALSE,"Output 2"}</definedName>
    <definedName name="__________________________________________________F2" localSheetId="7" hidden="1">{#N/A,#N/A,FALSE,"Output 2"}</definedName>
    <definedName name="__________________________________________________F2" localSheetId="9" hidden="1">{#N/A,#N/A,FALSE,"Output 2"}</definedName>
    <definedName name="__________________________________________________F2" localSheetId="19" hidden="1">{#N/A,#N/A,FALSE,"Output 2"}</definedName>
    <definedName name="__________________________________________________F2" localSheetId="22" hidden="1">{#N/A,#N/A,FALSE,"Output 2"}</definedName>
    <definedName name="__________________________________________________F2" localSheetId="24" hidden="1">{#N/A,#N/A,FALSE,"Output 2"}</definedName>
    <definedName name="__________________________________________________F2" localSheetId="25" hidden="1">{#N/A,#N/A,FALSE,"Output 2"}</definedName>
    <definedName name="__________________________________________________F2" localSheetId="26" hidden="1">{#N/A,#N/A,FALSE,"Output 2"}</definedName>
    <definedName name="__________________________________________________F2" localSheetId="29" hidden="1">{#N/A,#N/A,FALSE,"Output 2"}</definedName>
    <definedName name="__________________________________________________F2" localSheetId="30" hidden="1">{#N/A,#N/A,FALSE,"Output 2"}</definedName>
    <definedName name="__________________________________________________F2" localSheetId="31" hidden="1">{#N/A,#N/A,FALSE,"Output 2"}</definedName>
    <definedName name="__________________________________________________F2" hidden="1">{#N/A,#N/A,FALSE,"Output 2"}</definedName>
    <definedName name="__________________________________________________f33" localSheetId="34">[3]!Adv [3]!Re [3]!Export</definedName>
    <definedName name="__________________________________________________f33" localSheetId="15">[0]!Adv [0]!Re [0]!Export</definedName>
    <definedName name="__________________________________________________f33" localSheetId="19">[3]!Adv [3]!Re [3]!Export</definedName>
    <definedName name="__________________________________________________f33" localSheetId="24">[3]!Adv [3]!Re [3]!Export</definedName>
    <definedName name="__________________________________________________f33" localSheetId="25">[3]!Adv [3]!Re [3]!Export</definedName>
    <definedName name="__________________________________________________f33" localSheetId="29">[3]!Adv [3]!Re [3]!Export</definedName>
    <definedName name="__________________________________________________f33" localSheetId="30">[3]!Adv [3]!Re [3]!Export</definedName>
    <definedName name="__________________________________________________f33" localSheetId="31">[3]!Adv [3]!Re [3]!Export</definedName>
    <definedName name="__________________________________________________f33">[3]!Adv [3]!Re [3]!Export</definedName>
    <definedName name="__________________________________________________Fax1" localSheetId="15">'[9]Fax Gov Formate'!$A$5:$K$54</definedName>
    <definedName name="__________________________________________________Fax1">'[10]Fax Gov Formate'!$A$5:$K$54</definedName>
    <definedName name="__________________________________________________Fax2" localSheetId="15">'[9]Fax Gov Formate'!$U$1:$AA$11</definedName>
    <definedName name="__________________________________________________Fax2">'[10]Fax Gov Formate'!$U$1:$AA$11</definedName>
    <definedName name="__________________________________________________Fax3" localSheetId="15">'[9]Fax Gov Formate'!$AC$3:$AL$24</definedName>
    <definedName name="__________________________________________________Fax3">'[10]Fax Gov Formate'!$AC$3:$AL$24</definedName>
    <definedName name="__________________________________________________Fax4" localSheetId="15">'[9]Fax Gov Formate'!$AN$2:$AV$38</definedName>
    <definedName name="__________________________________________________Fax4">'[10]Fax Gov Formate'!$AN$2:$AV$38</definedName>
    <definedName name="__________________________________________________Fax5" localSheetId="15">'[9]Fax Gov Formate'!$AZ$2:$BI$36</definedName>
    <definedName name="__________________________________________________Fax5">'[10]Fax Gov Formate'!$AZ$2:$BI$36</definedName>
    <definedName name="__________________________________________________FCA1" localSheetId="15">#REF!</definedName>
    <definedName name="__________________________________________________FCA1" localSheetId="19">#REF!</definedName>
    <definedName name="__________________________________________________FCA1" localSheetId="24">#REF!</definedName>
    <definedName name="__________________________________________________FCA1" localSheetId="25">#REF!</definedName>
    <definedName name="__________________________________________________FCA1" localSheetId="26">#REF!</definedName>
    <definedName name="__________________________________________________FCA1" localSheetId="29">#REF!</definedName>
    <definedName name="__________________________________________________FCA1" localSheetId="30">#REF!</definedName>
    <definedName name="__________________________________________________FCA1" localSheetId="31">#REF!</definedName>
    <definedName name="__________________________________________________FCA1">#REF!</definedName>
    <definedName name="__________________________________________________Feb94" localSheetId="15">#REF!</definedName>
    <definedName name="__________________________________________________Feb94" localSheetId="19">#REF!</definedName>
    <definedName name="__________________________________________________Feb94">#REF!</definedName>
    <definedName name="__________________________________________________Feb97" localSheetId="15">#REF!</definedName>
    <definedName name="__________________________________________________Feb97" localSheetId="19">#REF!</definedName>
    <definedName name="__________________________________________________Feb97">#REF!</definedName>
    <definedName name="__________________________________________________FY03" localSheetId="19">#REF!</definedName>
    <definedName name="__________________________________________________FY03">#REF!</definedName>
    <definedName name="__________________________________________________Jan94" localSheetId="19">#REF!</definedName>
    <definedName name="__________________________________________________Jan94">#REF!</definedName>
    <definedName name="__________________________________________________Jan97" localSheetId="19">#REF!</definedName>
    <definedName name="__________________________________________________Jan97">#REF!</definedName>
    <definedName name="__________________________________________________May01">[7]Inv_Rec_Pay_May!$B$80:$H$80</definedName>
    <definedName name="__________________________________________________May02">[7]Inv_Rec_Pay_May!$B$1:$H$72</definedName>
    <definedName name="__________________________________________________May94" localSheetId="15">#REF!</definedName>
    <definedName name="__________________________________________________May94" localSheetId="19">#REF!</definedName>
    <definedName name="__________________________________________________May94" localSheetId="24">#REF!</definedName>
    <definedName name="__________________________________________________May94" localSheetId="25">#REF!</definedName>
    <definedName name="__________________________________________________May94" localSheetId="26">#REF!</definedName>
    <definedName name="__________________________________________________May94" localSheetId="29">#REF!</definedName>
    <definedName name="__________________________________________________May94" localSheetId="30">#REF!</definedName>
    <definedName name="__________________________________________________May94" localSheetId="31">#REF!</definedName>
    <definedName name="__________________________________________________May94">#REF!</definedName>
    <definedName name="__________________________________________________May97" localSheetId="15">#REF!</definedName>
    <definedName name="__________________________________________________May97" localSheetId="19">#REF!</definedName>
    <definedName name="__________________________________________________May97">#REF!</definedName>
    <definedName name="__________________________________________________NFA2" localSheetId="15">#REF!</definedName>
    <definedName name="__________________________________________________NFA2" localSheetId="19">#REF!</definedName>
    <definedName name="__________________________________________________NFA2">#REF!</definedName>
    <definedName name="__________________________________________________Nov93" localSheetId="19">#REF!</definedName>
    <definedName name="__________________________________________________Nov93">#REF!</definedName>
    <definedName name="__________________________________________________Nov96" localSheetId="19">#REF!</definedName>
    <definedName name="__________________________________________________Nov96">#REF!</definedName>
    <definedName name="__________________________________________________Oct93" localSheetId="19">#REF!</definedName>
    <definedName name="__________________________________________________Oct93">#REF!</definedName>
    <definedName name="__________________________________________________Oct96" localSheetId="19">#REF!</definedName>
    <definedName name="__________________________________________________Oct96">#REF!</definedName>
    <definedName name="__________________________________________________Pr2" localSheetId="19">#REF!</definedName>
    <definedName name="__________________________________________________Pr2">#REF!</definedName>
    <definedName name="__________________________________________________sad1" localSheetId="34" hidden="1">{#N/A,#N/A,FALSE,"Output 2"}</definedName>
    <definedName name="__________________________________________________sad1" localSheetId="13" hidden="1">{#N/A,#N/A,FALSE,"Output 2"}</definedName>
    <definedName name="__________________________________________________sad1" localSheetId="14" hidden="1">{#N/A,#N/A,FALSE,"Output 2"}</definedName>
    <definedName name="__________________________________________________sad1" localSheetId="15" hidden="1">{#N/A,#N/A,FALSE,"Output 2"}</definedName>
    <definedName name="__________________________________________________sad1" localSheetId="5" hidden="1">{#N/A,#N/A,FALSE,"Output 2"}</definedName>
    <definedName name="__________________________________________________sad1" localSheetId="6" hidden="1">{#N/A,#N/A,FALSE,"Output 2"}</definedName>
    <definedName name="__________________________________________________sad1" localSheetId="7" hidden="1">{#N/A,#N/A,FALSE,"Output 2"}</definedName>
    <definedName name="__________________________________________________sad1" localSheetId="9" hidden="1">{#N/A,#N/A,FALSE,"Output 2"}</definedName>
    <definedName name="__________________________________________________sad1" localSheetId="19" hidden="1">{#N/A,#N/A,FALSE,"Output 2"}</definedName>
    <definedName name="__________________________________________________sad1" localSheetId="22" hidden="1">{#N/A,#N/A,FALSE,"Output 2"}</definedName>
    <definedName name="__________________________________________________sad1" localSheetId="24" hidden="1">{#N/A,#N/A,FALSE,"Output 2"}</definedName>
    <definedName name="__________________________________________________sad1" localSheetId="25" hidden="1">{#N/A,#N/A,FALSE,"Output 2"}</definedName>
    <definedName name="__________________________________________________sad1" localSheetId="26" hidden="1">{#N/A,#N/A,FALSE,"Output 2"}</definedName>
    <definedName name="__________________________________________________sad1" localSheetId="29" hidden="1">{#N/A,#N/A,FALSE,"Output 2"}</definedName>
    <definedName name="__________________________________________________sad1" localSheetId="30" hidden="1">{#N/A,#N/A,FALSE,"Output 2"}</definedName>
    <definedName name="__________________________________________________sad1" localSheetId="31" hidden="1">{#N/A,#N/A,FALSE,"Output 2"}</definedName>
    <definedName name="__________________________________________________sad1" hidden="1">{#N/A,#N/A,FALSE,"Output 2"}</definedName>
    <definedName name="__________________________________________________sad2" localSheetId="34" hidden="1">{#N/A,#N/A,FALSE,"Output 2"}</definedName>
    <definedName name="__________________________________________________sad2" localSheetId="13" hidden="1">{#N/A,#N/A,FALSE,"Output 2"}</definedName>
    <definedName name="__________________________________________________sad2" localSheetId="14" hidden="1">{#N/A,#N/A,FALSE,"Output 2"}</definedName>
    <definedName name="__________________________________________________sad2" localSheetId="15" hidden="1">{#N/A,#N/A,FALSE,"Output 2"}</definedName>
    <definedName name="__________________________________________________sad2" localSheetId="5" hidden="1">{#N/A,#N/A,FALSE,"Output 2"}</definedName>
    <definedName name="__________________________________________________sad2" localSheetId="6" hidden="1">{#N/A,#N/A,FALSE,"Output 2"}</definedName>
    <definedName name="__________________________________________________sad2" localSheetId="7" hidden="1">{#N/A,#N/A,FALSE,"Output 2"}</definedName>
    <definedName name="__________________________________________________sad2" localSheetId="9" hidden="1">{#N/A,#N/A,FALSE,"Output 2"}</definedName>
    <definedName name="__________________________________________________sad2" localSheetId="19" hidden="1">{#N/A,#N/A,FALSE,"Output 2"}</definedName>
    <definedName name="__________________________________________________sad2" localSheetId="22" hidden="1">{#N/A,#N/A,FALSE,"Output 2"}</definedName>
    <definedName name="__________________________________________________sad2" localSheetId="24" hidden="1">{#N/A,#N/A,FALSE,"Output 2"}</definedName>
    <definedName name="__________________________________________________sad2" localSheetId="25" hidden="1">{#N/A,#N/A,FALSE,"Output 2"}</definedName>
    <definedName name="__________________________________________________sad2" localSheetId="26" hidden="1">{#N/A,#N/A,FALSE,"Output 2"}</definedName>
    <definedName name="__________________________________________________sad2" localSheetId="29" hidden="1">{#N/A,#N/A,FALSE,"Output 2"}</definedName>
    <definedName name="__________________________________________________sad2" localSheetId="30" hidden="1">{#N/A,#N/A,FALSE,"Output 2"}</definedName>
    <definedName name="__________________________________________________sad2" localSheetId="31" hidden="1">{#N/A,#N/A,FALSE,"Output 2"}</definedName>
    <definedName name="__________________________________________________sad2" hidden="1">{#N/A,#N/A,FALSE,"Output 2"}</definedName>
    <definedName name="__________________________________________________Sep93" localSheetId="15">#REF!</definedName>
    <definedName name="__________________________________________________Sep93" localSheetId="19">#REF!</definedName>
    <definedName name="__________________________________________________Sep93" localSheetId="24">#REF!</definedName>
    <definedName name="__________________________________________________Sep93" localSheetId="25">#REF!</definedName>
    <definedName name="__________________________________________________Sep93" localSheetId="26">#REF!</definedName>
    <definedName name="__________________________________________________Sep93" localSheetId="29">#REF!</definedName>
    <definedName name="__________________________________________________Sep93" localSheetId="30">#REF!</definedName>
    <definedName name="__________________________________________________Sep93" localSheetId="31">#REF!</definedName>
    <definedName name="__________________________________________________Sep93">#REF!</definedName>
    <definedName name="__________________________________________________Sep96" localSheetId="15">#REF!</definedName>
    <definedName name="__________________________________________________Sep96" localSheetId="19">#REF!</definedName>
    <definedName name="__________________________________________________Sep96">#REF!</definedName>
    <definedName name="__________________________________________________SM1" localSheetId="15">#REF!</definedName>
    <definedName name="__________________________________________________SM1" localSheetId="19">#REF!</definedName>
    <definedName name="__________________________________________________SM1">#REF!</definedName>
    <definedName name="__________________________________________________WPI3" localSheetId="19">#REF!</definedName>
    <definedName name="__________________________________________________WPI3">#REF!</definedName>
    <definedName name="__________________________________________________ZZ101" localSheetId="19">#REF!</definedName>
    <definedName name="__________________________________________________ZZ101">#REF!</definedName>
    <definedName name="_________________________________________________1" localSheetId="19">#REF!</definedName>
    <definedName name="_________________________________________________1">#REF!</definedName>
    <definedName name="_________________________________________________Apr01" localSheetId="19">'[5]#REF'!#REF!</definedName>
    <definedName name="_________________________________________________Apr01">'[5]#REF'!#REF!</definedName>
    <definedName name="_________________________________________________Apr02" localSheetId="19">'[5]#REF'!#REF!</definedName>
    <definedName name="_________________________________________________Apr02">'[5]#REF'!#REF!</definedName>
    <definedName name="_________________________________________________AR06" localSheetId="34" hidden="1">{#N/A,#N/A,FALSE,"Output 1"}</definedName>
    <definedName name="_________________________________________________AR06" localSheetId="13" hidden="1">{#N/A,#N/A,FALSE,"Output 1"}</definedName>
    <definedName name="_________________________________________________AR06" localSheetId="14" hidden="1">{#N/A,#N/A,FALSE,"Output 1"}</definedName>
    <definedName name="_________________________________________________AR06" localSheetId="15" hidden="1">{#N/A,#N/A,FALSE,"Output 1"}</definedName>
    <definedName name="_________________________________________________AR06" localSheetId="5" hidden="1">{#N/A,#N/A,FALSE,"Output 1"}</definedName>
    <definedName name="_________________________________________________AR06" localSheetId="6" hidden="1">{#N/A,#N/A,FALSE,"Output 1"}</definedName>
    <definedName name="_________________________________________________AR06" localSheetId="7" hidden="1">{#N/A,#N/A,FALSE,"Output 1"}</definedName>
    <definedName name="_________________________________________________AR06" localSheetId="9" hidden="1">{#N/A,#N/A,FALSE,"Output 1"}</definedName>
    <definedName name="_________________________________________________AR06" localSheetId="19" hidden="1">{#N/A,#N/A,FALSE,"Output 1"}</definedName>
    <definedName name="_________________________________________________AR06" localSheetId="22" hidden="1">{#N/A,#N/A,FALSE,"Output 1"}</definedName>
    <definedName name="_________________________________________________AR06" localSheetId="24" hidden="1">{#N/A,#N/A,FALSE,"Output 1"}</definedName>
    <definedName name="_________________________________________________AR06" localSheetId="25" hidden="1">{#N/A,#N/A,FALSE,"Output 1"}</definedName>
    <definedName name="_________________________________________________AR06" localSheetId="26" hidden="1">{#N/A,#N/A,FALSE,"Output 1"}</definedName>
    <definedName name="_________________________________________________AR06" localSheetId="29" hidden="1">{#N/A,#N/A,FALSE,"Output 1"}</definedName>
    <definedName name="_________________________________________________AR06" localSheetId="30" hidden="1">{#N/A,#N/A,FALSE,"Output 1"}</definedName>
    <definedName name="_________________________________________________AR06" localSheetId="31" hidden="1">{#N/A,#N/A,FALSE,"Output 1"}</definedName>
    <definedName name="_________________________________________________AR06" hidden="1">{#N/A,#N/A,FALSE,"Output 1"}</definedName>
    <definedName name="_________________________________________________Aug93" localSheetId="15">#REF!</definedName>
    <definedName name="_________________________________________________Aug93" localSheetId="19">#REF!</definedName>
    <definedName name="_________________________________________________Aug93" localSheetId="24">#REF!</definedName>
    <definedName name="_________________________________________________Aug93" localSheetId="25">#REF!</definedName>
    <definedName name="_________________________________________________Aug93" localSheetId="26">#REF!</definedName>
    <definedName name="_________________________________________________Aug93" localSheetId="29">#REF!</definedName>
    <definedName name="_________________________________________________Aug93" localSheetId="30">#REF!</definedName>
    <definedName name="_________________________________________________Aug93" localSheetId="31">#REF!</definedName>
    <definedName name="_________________________________________________Aug93">#REF!</definedName>
    <definedName name="_________________________________________________Aug96" localSheetId="15">#REF!</definedName>
    <definedName name="_________________________________________________Aug96" localSheetId="19">#REF!</definedName>
    <definedName name="_________________________________________________Aug96">#REF!</definedName>
    <definedName name="_________________________________________________bop1" localSheetId="15">#REF!</definedName>
    <definedName name="_________________________________________________bop1" localSheetId="19">#REF!</definedName>
    <definedName name="_________________________________________________bop1">#REF!</definedName>
    <definedName name="_________________________________________________Dec93" localSheetId="19">#REF!</definedName>
    <definedName name="_________________________________________________Dec93">#REF!</definedName>
    <definedName name="_________________________________________________Dec96" localSheetId="19">#REF!</definedName>
    <definedName name="_________________________________________________Dec96">#REF!</definedName>
    <definedName name="_________________________________________________F2" localSheetId="34" hidden="1">{#N/A,#N/A,FALSE,"Output 2"}</definedName>
    <definedName name="_________________________________________________F2" localSheetId="13" hidden="1">{#N/A,#N/A,FALSE,"Output 2"}</definedName>
    <definedName name="_________________________________________________F2" localSheetId="14" hidden="1">{#N/A,#N/A,FALSE,"Output 2"}</definedName>
    <definedName name="_________________________________________________F2" localSheetId="15" hidden="1">{#N/A,#N/A,FALSE,"Output 2"}</definedName>
    <definedName name="_________________________________________________F2" localSheetId="5" hidden="1">{#N/A,#N/A,FALSE,"Output 2"}</definedName>
    <definedName name="_________________________________________________F2" localSheetId="6" hidden="1">{#N/A,#N/A,FALSE,"Output 2"}</definedName>
    <definedName name="_________________________________________________F2" localSheetId="7" hidden="1">{#N/A,#N/A,FALSE,"Output 2"}</definedName>
    <definedName name="_________________________________________________F2" localSheetId="9" hidden="1">{#N/A,#N/A,FALSE,"Output 2"}</definedName>
    <definedName name="_________________________________________________F2" localSheetId="19" hidden="1">{#N/A,#N/A,FALSE,"Output 2"}</definedName>
    <definedName name="_________________________________________________F2" localSheetId="22" hidden="1">{#N/A,#N/A,FALSE,"Output 2"}</definedName>
    <definedName name="_________________________________________________F2" localSheetId="24" hidden="1">{#N/A,#N/A,FALSE,"Output 2"}</definedName>
    <definedName name="_________________________________________________F2" localSheetId="25" hidden="1">{#N/A,#N/A,FALSE,"Output 2"}</definedName>
    <definedName name="_________________________________________________F2" localSheetId="26" hidden="1">{#N/A,#N/A,FALSE,"Output 2"}</definedName>
    <definedName name="_________________________________________________F2" localSheetId="29" hidden="1">{#N/A,#N/A,FALSE,"Output 2"}</definedName>
    <definedName name="_________________________________________________F2" localSheetId="30" hidden="1">{#N/A,#N/A,FALSE,"Output 2"}</definedName>
    <definedName name="_________________________________________________F2" localSheetId="31" hidden="1">{#N/A,#N/A,FALSE,"Output 2"}</definedName>
    <definedName name="_________________________________________________F2" hidden="1">{#N/A,#N/A,FALSE,"Output 2"}</definedName>
    <definedName name="_________________________________________________f33" localSheetId="34">[3]!Adv [3]!Re [3]!Export</definedName>
    <definedName name="_________________________________________________f33" localSheetId="15">[0]!Adv [0]!Re [0]!Export</definedName>
    <definedName name="_________________________________________________f33" localSheetId="19">[3]!Adv [3]!Re [3]!Export</definedName>
    <definedName name="_________________________________________________f33" localSheetId="24">[3]!Adv [3]!Re [3]!Export</definedName>
    <definedName name="_________________________________________________f33" localSheetId="25">[3]!Adv [3]!Re [3]!Export</definedName>
    <definedName name="_________________________________________________f33" localSheetId="29">[3]!Adv [3]!Re [3]!Export</definedName>
    <definedName name="_________________________________________________f33" localSheetId="30">[3]!Adv [3]!Re [3]!Export</definedName>
    <definedName name="_________________________________________________f33" localSheetId="31">[3]!Adv [3]!Re [3]!Export</definedName>
    <definedName name="_________________________________________________f33">[3]!Adv [3]!Re [3]!Export</definedName>
    <definedName name="_________________________________________________Fax1" localSheetId="15">'[9]Fax Gov Formate'!$A$5:$K$54</definedName>
    <definedName name="_________________________________________________Fax1">'[10]Fax Gov Formate'!$A$5:$K$54</definedName>
    <definedName name="_________________________________________________Fax2" localSheetId="15">'[9]Fax Gov Formate'!$U$1:$AA$11</definedName>
    <definedName name="_________________________________________________Fax2">'[10]Fax Gov Formate'!$U$1:$AA$11</definedName>
    <definedName name="_________________________________________________Fax3" localSheetId="15">'[9]Fax Gov Formate'!$AC$3:$AL$24</definedName>
    <definedName name="_________________________________________________Fax3">'[10]Fax Gov Formate'!$AC$3:$AL$24</definedName>
    <definedName name="_________________________________________________Fax4" localSheetId="15">'[9]Fax Gov Formate'!$AN$2:$AV$38</definedName>
    <definedName name="_________________________________________________Fax4">'[10]Fax Gov Formate'!$AN$2:$AV$38</definedName>
    <definedName name="_________________________________________________Fax5" localSheetId="15">'[9]Fax Gov Formate'!$AZ$2:$BI$36</definedName>
    <definedName name="_________________________________________________Fax5">'[10]Fax Gov Formate'!$AZ$2:$BI$36</definedName>
    <definedName name="_________________________________________________FCA1" localSheetId="15">#REF!</definedName>
    <definedName name="_________________________________________________FCA1" localSheetId="19">#REF!</definedName>
    <definedName name="_________________________________________________FCA1" localSheetId="24">#REF!</definedName>
    <definedName name="_________________________________________________FCA1" localSheetId="25">#REF!</definedName>
    <definedName name="_________________________________________________FCA1" localSheetId="26">#REF!</definedName>
    <definedName name="_________________________________________________FCA1" localSheetId="29">#REF!</definedName>
    <definedName name="_________________________________________________FCA1" localSheetId="30">#REF!</definedName>
    <definedName name="_________________________________________________FCA1" localSheetId="31">#REF!</definedName>
    <definedName name="_________________________________________________FCA1">#REF!</definedName>
    <definedName name="_________________________________________________Feb94" localSheetId="15">#REF!</definedName>
    <definedName name="_________________________________________________Feb94" localSheetId="19">#REF!</definedName>
    <definedName name="_________________________________________________Feb94">#REF!</definedName>
    <definedName name="_________________________________________________Feb97" localSheetId="15">#REF!</definedName>
    <definedName name="_________________________________________________Feb97" localSheetId="19">#REF!</definedName>
    <definedName name="_________________________________________________Feb97">#REF!</definedName>
    <definedName name="_________________________________________________FY03" localSheetId="19">#REF!</definedName>
    <definedName name="_________________________________________________FY03">#REF!</definedName>
    <definedName name="_________________________________________________Jan94" localSheetId="19">#REF!</definedName>
    <definedName name="_________________________________________________Jan94">#REF!</definedName>
    <definedName name="_________________________________________________Jan97" localSheetId="19">#REF!</definedName>
    <definedName name="_________________________________________________Jan97">#REF!</definedName>
    <definedName name="_________________________________________________May01">[7]Inv_Rec_Pay_May!$B$80:$H$80</definedName>
    <definedName name="_________________________________________________May02">[7]Inv_Rec_Pay_May!$B$1:$H$72</definedName>
    <definedName name="_________________________________________________May94" localSheetId="15">#REF!</definedName>
    <definedName name="_________________________________________________May94" localSheetId="19">#REF!</definedName>
    <definedName name="_________________________________________________May94" localSheetId="24">#REF!</definedName>
    <definedName name="_________________________________________________May94" localSheetId="25">#REF!</definedName>
    <definedName name="_________________________________________________May94" localSheetId="26">#REF!</definedName>
    <definedName name="_________________________________________________May94" localSheetId="29">#REF!</definedName>
    <definedName name="_________________________________________________May94" localSheetId="30">#REF!</definedName>
    <definedName name="_________________________________________________May94" localSheetId="31">#REF!</definedName>
    <definedName name="_________________________________________________May94">#REF!</definedName>
    <definedName name="_________________________________________________May97" localSheetId="15">#REF!</definedName>
    <definedName name="_________________________________________________May97" localSheetId="19">#REF!</definedName>
    <definedName name="_________________________________________________May97">#REF!</definedName>
    <definedName name="_________________________________________________NFA2" localSheetId="15">#REF!</definedName>
    <definedName name="_________________________________________________NFA2" localSheetId="19">#REF!</definedName>
    <definedName name="_________________________________________________NFA2">#REF!</definedName>
    <definedName name="_________________________________________________Nov93" localSheetId="19">#REF!</definedName>
    <definedName name="_________________________________________________Nov93">#REF!</definedName>
    <definedName name="_________________________________________________Nov96" localSheetId="19">#REF!</definedName>
    <definedName name="_________________________________________________Nov96">#REF!</definedName>
    <definedName name="_________________________________________________Oct93" localSheetId="19">#REF!</definedName>
    <definedName name="_________________________________________________Oct93">#REF!</definedName>
    <definedName name="_________________________________________________Oct96" localSheetId="19">#REF!</definedName>
    <definedName name="_________________________________________________Oct96">#REF!</definedName>
    <definedName name="_________________________________________________Pr2" localSheetId="19">#REF!</definedName>
    <definedName name="_________________________________________________Pr2">#REF!</definedName>
    <definedName name="_________________________________________________sad1" localSheetId="34" hidden="1">{#N/A,#N/A,FALSE,"Output 2"}</definedName>
    <definedName name="_________________________________________________sad1" localSheetId="13" hidden="1">{#N/A,#N/A,FALSE,"Output 2"}</definedName>
    <definedName name="_________________________________________________sad1" localSheetId="14" hidden="1">{#N/A,#N/A,FALSE,"Output 2"}</definedName>
    <definedName name="_________________________________________________sad1" localSheetId="15" hidden="1">{#N/A,#N/A,FALSE,"Output 2"}</definedName>
    <definedName name="_________________________________________________sad1" localSheetId="5" hidden="1">{#N/A,#N/A,FALSE,"Output 2"}</definedName>
    <definedName name="_________________________________________________sad1" localSheetId="6" hidden="1">{#N/A,#N/A,FALSE,"Output 2"}</definedName>
    <definedName name="_________________________________________________sad1" localSheetId="7" hidden="1">{#N/A,#N/A,FALSE,"Output 2"}</definedName>
    <definedName name="_________________________________________________sad1" localSheetId="9" hidden="1">{#N/A,#N/A,FALSE,"Output 2"}</definedName>
    <definedName name="_________________________________________________sad1" localSheetId="19" hidden="1">{#N/A,#N/A,FALSE,"Output 2"}</definedName>
    <definedName name="_________________________________________________sad1" localSheetId="22" hidden="1">{#N/A,#N/A,FALSE,"Output 2"}</definedName>
    <definedName name="_________________________________________________sad1" localSheetId="24" hidden="1">{#N/A,#N/A,FALSE,"Output 2"}</definedName>
    <definedName name="_________________________________________________sad1" localSheetId="25" hidden="1">{#N/A,#N/A,FALSE,"Output 2"}</definedName>
    <definedName name="_________________________________________________sad1" localSheetId="26" hidden="1">{#N/A,#N/A,FALSE,"Output 2"}</definedName>
    <definedName name="_________________________________________________sad1" localSheetId="29" hidden="1">{#N/A,#N/A,FALSE,"Output 2"}</definedName>
    <definedName name="_________________________________________________sad1" localSheetId="30" hidden="1">{#N/A,#N/A,FALSE,"Output 2"}</definedName>
    <definedName name="_________________________________________________sad1" localSheetId="31" hidden="1">{#N/A,#N/A,FALSE,"Output 2"}</definedName>
    <definedName name="_________________________________________________sad1" hidden="1">{#N/A,#N/A,FALSE,"Output 2"}</definedName>
    <definedName name="_________________________________________________sad2" localSheetId="34" hidden="1">{#N/A,#N/A,FALSE,"Output 2"}</definedName>
    <definedName name="_________________________________________________sad2" localSheetId="13" hidden="1">{#N/A,#N/A,FALSE,"Output 2"}</definedName>
    <definedName name="_________________________________________________sad2" localSheetId="14" hidden="1">{#N/A,#N/A,FALSE,"Output 2"}</definedName>
    <definedName name="_________________________________________________sad2" localSheetId="15" hidden="1">{#N/A,#N/A,FALSE,"Output 2"}</definedName>
    <definedName name="_________________________________________________sad2" localSheetId="5" hidden="1">{#N/A,#N/A,FALSE,"Output 2"}</definedName>
    <definedName name="_________________________________________________sad2" localSheetId="6" hidden="1">{#N/A,#N/A,FALSE,"Output 2"}</definedName>
    <definedName name="_________________________________________________sad2" localSheetId="7" hidden="1">{#N/A,#N/A,FALSE,"Output 2"}</definedName>
    <definedName name="_________________________________________________sad2" localSheetId="9" hidden="1">{#N/A,#N/A,FALSE,"Output 2"}</definedName>
    <definedName name="_________________________________________________sad2" localSheetId="19" hidden="1">{#N/A,#N/A,FALSE,"Output 2"}</definedName>
    <definedName name="_________________________________________________sad2" localSheetId="22" hidden="1">{#N/A,#N/A,FALSE,"Output 2"}</definedName>
    <definedName name="_________________________________________________sad2" localSheetId="24" hidden="1">{#N/A,#N/A,FALSE,"Output 2"}</definedName>
    <definedName name="_________________________________________________sad2" localSheetId="25" hidden="1">{#N/A,#N/A,FALSE,"Output 2"}</definedName>
    <definedName name="_________________________________________________sad2" localSheetId="26" hidden="1">{#N/A,#N/A,FALSE,"Output 2"}</definedName>
    <definedName name="_________________________________________________sad2" localSheetId="29" hidden="1">{#N/A,#N/A,FALSE,"Output 2"}</definedName>
    <definedName name="_________________________________________________sad2" localSheetId="30" hidden="1">{#N/A,#N/A,FALSE,"Output 2"}</definedName>
    <definedName name="_________________________________________________sad2" localSheetId="31" hidden="1">{#N/A,#N/A,FALSE,"Output 2"}</definedName>
    <definedName name="_________________________________________________sad2" hidden="1">{#N/A,#N/A,FALSE,"Output 2"}</definedName>
    <definedName name="_________________________________________________Sep93" localSheetId="15">#REF!</definedName>
    <definedName name="_________________________________________________Sep93" localSheetId="19">#REF!</definedName>
    <definedName name="_________________________________________________Sep93" localSheetId="24">#REF!</definedName>
    <definedName name="_________________________________________________Sep93" localSheetId="25">#REF!</definedName>
    <definedName name="_________________________________________________Sep93" localSheetId="26">#REF!</definedName>
    <definedName name="_________________________________________________Sep93" localSheetId="29">#REF!</definedName>
    <definedName name="_________________________________________________Sep93" localSheetId="30">#REF!</definedName>
    <definedName name="_________________________________________________Sep93" localSheetId="31">#REF!</definedName>
    <definedName name="_________________________________________________Sep93">#REF!</definedName>
    <definedName name="_________________________________________________Sep96" localSheetId="15">#REF!</definedName>
    <definedName name="_________________________________________________Sep96" localSheetId="19">#REF!</definedName>
    <definedName name="_________________________________________________Sep96">#REF!</definedName>
    <definedName name="_________________________________________________SM1" localSheetId="15">#REF!</definedName>
    <definedName name="_________________________________________________SM1" localSheetId="19">#REF!</definedName>
    <definedName name="_________________________________________________SM1">#REF!</definedName>
    <definedName name="_________________________________________________WPI3" localSheetId="19">#REF!</definedName>
    <definedName name="_________________________________________________WPI3">#REF!</definedName>
    <definedName name="_________________________________________________ZZ101" localSheetId="19">#REF!</definedName>
    <definedName name="_________________________________________________ZZ101">#REF!</definedName>
    <definedName name="________________________________________________1" localSheetId="19">#REF!</definedName>
    <definedName name="________________________________________________1">#REF!</definedName>
    <definedName name="________________________________________________Apr01" localSheetId="19">'[5]#REF'!#REF!</definedName>
    <definedName name="________________________________________________Apr01">'[5]#REF'!#REF!</definedName>
    <definedName name="________________________________________________Apr02" localSheetId="19">'[5]#REF'!#REF!</definedName>
    <definedName name="________________________________________________Apr02">'[5]#REF'!#REF!</definedName>
    <definedName name="________________________________________________AR06" localSheetId="34" hidden="1">{#N/A,#N/A,FALSE,"Output 1"}</definedName>
    <definedName name="________________________________________________AR06" localSheetId="13" hidden="1">{#N/A,#N/A,FALSE,"Output 1"}</definedName>
    <definedName name="________________________________________________AR06" localSheetId="14" hidden="1">{#N/A,#N/A,FALSE,"Output 1"}</definedName>
    <definedName name="________________________________________________AR06" localSheetId="15" hidden="1">{#N/A,#N/A,FALSE,"Output 1"}</definedName>
    <definedName name="________________________________________________AR06" localSheetId="5" hidden="1">{#N/A,#N/A,FALSE,"Output 1"}</definedName>
    <definedName name="________________________________________________AR06" localSheetId="6" hidden="1">{#N/A,#N/A,FALSE,"Output 1"}</definedName>
    <definedName name="________________________________________________AR06" localSheetId="7" hidden="1">{#N/A,#N/A,FALSE,"Output 1"}</definedName>
    <definedName name="________________________________________________AR06" localSheetId="9" hidden="1">{#N/A,#N/A,FALSE,"Output 1"}</definedName>
    <definedName name="________________________________________________AR06" localSheetId="19" hidden="1">{#N/A,#N/A,FALSE,"Output 1"}</definedName>
    <definedName name="________________________________________________AR06" localSheetId="22" hidden="1">{#N/A,#N/A,FALSE,"Output 1"}</definedName>
    <definedName name="________________________________________________AR06" localSheetId="24" hidden="1">{#N/A,#N/A,FALSE,"Output 1"}</definedName>
    <definedName name="________________________________________________AR06" localSheetId="25" hidden="1">{#N/A,#N/A,FALSE,"Output 1"}</definedName>
    <definedName name="________________________________________________AR06" localSheetId="26" hidden="1">{#N/A,#N/A,FALSE,"Output 1"}</definedName>
    <definedName name="________________________________________________AR06" localSheetId="29" hidden="1">{#N/A,#N/A,FALSE,"Output 1"}</definedName>
    <definedName name="________________________________________________AR06" localSheetId="30" hidden="1">{#N/A,#N/A,FALSE,"Output 1"}</definedName>
    <definedName name="________________________________________________AR06" localSheetId="31" hidden="1">{#N/A,#N/A,FALSE,"Output 1"}</definedName>
    <definedName name="________________________________________________AR06" hidden="1">{#N/A,#N/A,FALSE,"Output 1"}</definedName>
    <definedName name="________________________________________________Aug93" localSheetId="15">#REF!</definedName>
    <definedName name="________________________________________________Aug93" localSheetId="19">#REF!</definedName>
    <definedName name="________________________________________________Aug93" localSheetId="24">#REF!</definedName>
    <definedName name="________________________________________________Aug93" localSheetId="25">#REF!</definedName>
    <definedName name="________________________________________________Aug93" localSheetId="26">#REF!</definedName>
    <definedName name="________________________________________________Aug93" localSheetId="29">#REF!</definedName>
    <definedName name="________________________________________________Aug93" localSheetId="30">#REF!</definedName>
    <definedName name="________________________________________________Aug93" localSheetId="31">#REF!</definedName>
    <definedName name="________________________________________________Aug93">#REF!</definedName>
    <definedName name="________________________________________________Aug96" localSheetId="15">#REF!</definedName>
    <definedName name="________________________________________________Aug96" localSheetId="19">#REF!</definedName>
    <definedName name="________________________________________________Aug96">#REF!</definedName>
    <definedName name="________________________________________________bop1" localSheetId="15">#REF!</definedName>
    <definedName name="________________________________________________bop1" localSheetId="19">#REF!</definedName>
    <definedName name="________________________________________________bop1">#REF!</definedName>
    <definedName name="________________________________________________Dec93" localSheetId="19">#REF!</definedName>
    <definedName name="________________________________________________Dec93">#REF!</definedName>
    <definedName name="________________________________________________Dec96" localSheetId="19">#REF!</definedName>
    <definedName name="________________________________________________Dec96">#REF!</definedName>
    <definedName name="________________________________________________F2" localSheetId="34" hidden="1">{#N/A,#N/A,FALSE,"Output 2"}</definedName>
    <definedName name="________________________________________________F2" localSheetId="13" hidden="1">{#N/A,#N/A,FALSE,"Output 2"}</definedName>
    <definedName name="________________________________________________F2" localSheetId="14" hidden="1">{#N/A,#N/A,FALSE,"Output 2"}</definedName>
    <definedName name="________________________________________________F2" localSheetId="15" hidden="1">{#N/A,#N/A,FALSE,"Output 2"}</definedName>
    <definedName name="________________________________________________F2" localSheetId="5" hidden="1">{#N/A,#N/A,FALSE,"Output 2"}</definedName>
    <definedName name="________________________________________________F2" localSheetId="6" hidden="1">{#N/A,#N/A,FALSE,"Output 2"}</definedName>
    <definedName name="________________________________________________F2" localSheetId="7" hidden="1">{#N/A,#N/A,FALSE,"Output 2"}</definedName>
    <definedName name="________________________________________________F2" localSheetId="9" hidden="1">{#N/A,#N/A,FALSE,"Output 2"}</definedName>
    <definedName name="________________________________________________F2" localSheetId="19" hidden="1">{#N/A,#N/A,FALSE,"Output 2"}</definedName>
    <definedName name="________________________________________________F2" localSheetId="22" hidden="1">{#N/A,#N/A,FALSE,"Output 2"}</definedName>
    <definedName name="________________________________________________F2" localSheetId="24" hidden="1">{#N/A,#N/A,FALSE,"Output 2"}</definedName>
    <definedName name="________________________________________________F2" localSheetId="25" hidden="1">{#N/A,#N/A,FALSE,"Output 2"}</definedName>
    <definedName name="________________________________________________F2" localSheetId="26" hidden="1">{#N/A,#N/A,FALSE,"Output 2"}</definedName>
    <definedName name="________________________________________________F2" localSheetId="29" hidden="1">{#N/A,#N/A,FALSE,"Output 2"}</definedName>
    <definedName name="________________________________________________F2" localSheetId="30" hidden="1">{#N/A,#N/A,FALSE,"Output 2"}</definedName>
    <definedName name="________________________________________________F2" localSheetId="31" hidden="1">{#N/A,#N/A,FALSE,"Output 2"}</definedName>
    <definedName name="________________________________________________F2" hidden="1">{#N/A,#N/A,FALSE,"Output 2"}</definedName>
    <definedName name="________________________________________________f33" localSheetId="34">[3]!Adv [3]!Re [3]!Export</definedName>
    <definedName name="________________________________________________f33" localSheetId="15">[0]!Adv [0]!Re [0]!Export</definedName>
    <definedName name="________________________________________________f33" localSheetId="19">[3]!Adv [3]!Re [3]!Export</definedName>
    <definedName name="________________________________________________f33" localSheetId="24">[3]!Adv [3]!Re [3]!Export</definedName>
    <definedName name="________________________________________________f33" localSheetId="25">[3]!Adv [3]!Re [3]!Export</definedName>
    <definedName name="________________________________________________f33" localSheetId="29">[3]!Adv [3]!Re [3]!Export</definedName>
    <definedName name="________________________________________________f33" localSheetId="30">[3]!Adv [3]!Re [3]!Export</definedName>
    <definedName name="________________________________________________f33" localSheetId="31">[3]!Adv [3]!Re [3]!Export</definedName>
    <definedName name="________________________________________________f33">[3]!Adv [3]!Re [3]!Export</definedName>
    <definedName name="________________________________________________Fax1" localSheetId="15">'[9]Fax Gov Formate'!$A$5:$K$54</definedName>
    <definedName name="________________________________________________Fax1">'[10]Fax Gov Formate'!$A$5:$K$54</definedName>
    <definedName name="________________________________________________Fax2" localSheetId="15">'[9]Fax Gov Formate'!$U$1:$AA$11</definedName>
    <definedName name="________________________________________________Fax2">'[10]Fax Gov Formate'!$U$1:$AA$11</definedName>
    <definedName name="________________________________________________Fax3" localSheetId="15">'[9]Fax Gov Formate'!$AC$3:$AL$24</definedName>
    <definedName name="________________________________________________Fax3">'[10]Fax Gov Formate'!$AC$3:$AL$24</definedName>
    <definedName name="________________________________________________Fax4" localSheetId="15">'[9]Fax Gov Formate'!$AN$2:$AV$38</definedName>
    <definedName name="________________________________________________Fax4">'[10]Fax Gov Formate'!$AN$2:$AV$38</definedName>
    <definedName name="________________________________________________Fax5" localSheetId="15">'[9]Fax Gov Formate'!$AZ$2:$BI$36</definedName>
    <definedName name="________________________________________________Fax5">'[10]Fax Gov Formate'!$AZ$2:$BI$36</definedName>
    <definedName name="________________________________________________FCA1" localSheetId="15">#REF!</definedName>
    <definedName name="________________________________________________FCA1" localSheetId="19">#REF!</definedName>
    <definedName name="________________________________________________FCA1" localSheetId="24">#REF!</definedName>
    <definedName name="________________________________________________FCA1" localSheetId="25">#REF!</definedName>
    <definedName name="________________________________________________FCA1" localSheetId="26">#REF!</definedName>
    <definedName name="________________________________________________FCA1" localSheetId="29">#REF!</definedName>
    <definedName name="________________________________________________FCA1" localSheetId="30">#REF!</definedName>
    <definedName name="________________________________________________FCA1" localSheetId="31">#REF!</definedName>
    <definedName name="________________________________________________FCA1">#REF!</definedName>
    <definedName name="________________________________________________Feb94" localSheetId="15">#REF!</definedName>
    <definedName name="________________________________________________Feb94" localSheetId="19">#REF!</definedName>
    <definedName name="________________________________________________Feb94">#REF!</definedName>
    <definedName name="________________________________________________Feb97" localSheetId="15">#REF!</definedName>
    <definedName name="________________________________________________Feb97" localSheetId="19">#REF!</definedName>
    <definedName name="________________________________________________Feb97">#REF!</definedName>
    <definedName name="________________________________________________FY03" localSheetId="19">#REF!</definedName>
    <definedName name="________________________________________________FY03">#REF!</definedName>
    <definedName name="________________________________________________Jan94" localSheetId="19">#REF!</definedName>
    <definedName name="________________________________________________Jan94">#REF!</definedName>
    <definedName name="________________________________________________Jan97" localSheetId="19">#REF!</definedName>
    <definedName name="________________________________________________Jan97">#REF!</definedName>
    <definedName name="________________________________________________May01">[7]Inv_Rec_Pay_May!$B$80:$H$80</definedName>
    <definedName name="________________________________________________May02">[7]Inv_Rec_Pay_May!$B$1:$H$72</definedName>
    <definedName name="________________________________________________May94" localSheetId="15">#REF!</definedName>
    <definedName name="________________________________________________May94" localSheetId="19">#REF!</definedName>
    <definedName name="________________________________________________May94" localSheetId="24">#REF!</definedName>
    <definedName name="________________________________________________May94" localSheetId="25">#REF!</definedName>
    <definedName name="________________________________________________May94" localSheetId="26">#REF!</definedName>
    <definedName name="________________________________________________May94" localSheetId="29">#REF!</definedName>
    <definedName name="________________________________________________May94" localSheetId="30">#REF!</definedName>
    <definedName name="________________________________________________May94" localSheetId="31">#REF!</definedName>
    <definedName name="________________________________________________May94">#REF!</definedName>
    <definedName name="________________________________________________May97" localSheetId="15">#REF!</definedName>
    <definedName name="________________________________________________May97" localSheetId="19">#REF!</definedName>
    <definedName name="________________________________________________May97">#REF!</definedName>
    <definedName name="________________________________________________NFA2" localSheetId="15">#REF!</definedName>
    <definedName name="________________________________________________NFA2" localSheetId="19">#REF!</definedName>
    <definedName name="________________________________________________NFA2">#REF!</definedName>
    <definedName name="________________________________________________Nov93" localSheetId="19">#REF!</definedName>
    <definedName name="________________________________________________Nov93">#REF!</definedName>
    <definedName name="________________________________________________Nov96" localSheetId="19">#REF!</definedName>
    <definedName name="________________________________________________Nov96">#REF!</definedName>
    <definedName name="________________________________________________Oct93" localSheetId="19">#REF!</definedName>
    <definedName name="________________________________________________Oct93">#REF!</definedName>
    <definedName name="________________________________________________Oct96" localSheetId="19">#REF!</definedName>
    <definedName name="________________________________________________Oct96">#REF!</definedName>
    <definedName name="________________________________________________Pr2" localSheetId="19">#REF!</definedName>
    <definedName name="________________________________________________Pr2">#REF!</definedName>
    <definedName name="________________________________________________sad1" localSheetId="34" hidden="1">{#N/A,#N/A,FALSE,"Output 2"}</definedName>
    <definedName name="________________________________________________sad1" localSheetId="13" hidden="1">{#N/A,#N/A,FALSE,"Output 2"}</definedName>
    <definedName name="________________________________________________sad1" localSheetId="14" hidden="1">{#N/A,#N/A,FALSE,"Output 2"}</definedName>
    <definedName name="________________________________________________sad1" localSheetId="15" hidden="1">{#N/A,#N/A,FALSE,"Output 2"}</definedName>
    <definedName name="________________________________________________sad1" localSheetId="5" hidden="1">{#N/A,#N/A,FALSE,"Output 2"}</definedName>
    <definedName name="________________________________________________sad1" localSheetId="6" hidden="1">{#N/A,#N/A,FALSE,"Output 2"}</definedName>
    <definedName name="________________________________________________sad1" localSheetId="7" hidden="1">{#N/A,#N/A,FALSE,"Output 2"}</definedName>
    <definedName name="________________________________________________sad1" localSheetId="9" hidden="1">{#N/A,#N/A,FALSE,"Output 2"}</definedName>
    <definedName name="________________________________________________sad1" localSheetId="19" hidden="1">{#N/A,#N/A,FALSE,"Output 2"}</definedName>
    <definedName name="________________________________________________sad1" localSheetId="22" hidden="1">{#N/A,#N/A,FALSE,"Output 2"}</definedName>
    <definedName name="________________________________________________sad1" localSheetId="24" hidden="1">{#N/A,#N/A,FALSE,"Output 2"}</definedName>
    <definedName name="________________________________________________sad1" localSheetId="25" hidden="1">{#N/A,#N/A,FALSE,"Output 2"}</definedName>
    <definedName name="________________________________________________sad1" localSheetId="26" hidden="1">{#N/A,#N/A,FALSE,"Output 2"}</definedName>
    <definedName name="________________________________________________sad1" localSheetId="29" hidden="1">{#N/A,#N/A,FALSE,"Output 2"}</definedName>
    <definedName name="________________________________________________sad1" localSheetId="30" hidden="1">{#N/A,#N/A,FALSE,"Output 2"}</definedName>
    <definedName name="________________________________________________sad1" localSheetId="31" hidden="1">{#N/A,#N/A,FALSE,"Output 2"}</definedName>
    <definedName name="________________________________________________sad1" hidden="1">{#N/A,#N/A,FALSE,"Output 2"}</definedName>
    <definedName name="________________________________________________sad2" localSheetId="34" hidden="1">{#N/A,#N/A,FALSE,"Output 2"}</definedName>
    <definedName name="________________________________________________sad2" localSheetId="13" hidden="1">{#N/A,#N/A,FALSE,"Output 2"}</definedName>
    <definedName name="________________________________________________sad2" localSheetId="14" hidden="1">{#N/A,#N/A,FALSE,"Output 2"}</definedName>
    <definedName name="________________________________________________sad2" localSheetId="15" hidden="1">{#N/A,#N/A,FALSE,"Output 2"}</definedName>
    <definedName name="________________________________________________sad2" localSheetId="5" hidden="1">{#N/A,#N/A,FALSE,"Output 2"}</definedName>
    <definedName name="________________________________________________sad2" localSheetId="6" hidden="1">{#N/A,#N/A,FALSE,"Output 2"}</definedName>
    <definedName name="________________________________________________sad2" localSheetId="7" hidden="1">{#N/A,#N/A,FALSE,"Output 2"}</definedName>
    <definedName name="________________________________________________sad2" localSheetId="9" hidden="1">{#N/A,#N/A,FALSE,"Output 2"}</definedName>
    <definedName name="________________________________________________sad2" localSheetId="19" hidden="1">{#N/A,#N/A,FALSE,"Output 2"}</definedName>
    <definedName name="________________________________________________sad2" localSheetId="22" hidden="1">{#N/A,#N/A,FALSE,"Output 2"}</definedName>
    <definedName name="________________________________________________sad2" localSheetId="24" hidden="1">{#N/A,#N/A,FALSE,"Output 2"}</definedName>
    <definedName name="________________________________________________sad2" localSheetId="25" hidden="1">{#N/A,#N/A,FALSE,"Output 2"}</definedName>
    <definedName name="________________________________________________sad2" localSheetId="26" hidden="1">{#N/A,#N/A,FALSE,"Output 2"}</definedName>
    <definedName name="________________________________________________sad2" localSheetId="29" hidden="1">{#N/A,#N/A,FALSE,"Output 2"}</definedName>
    <definedName name="________________________________________________sad2" localSheetId="30" hidden="1">{#N/A,#N/A,FALSE,"Output 2"}</definedName>
    <definedName name="________________________________________________sad2" localSheetId="31" hidden="1">{#N/A,#N/A,FALSE,"Output 2"}</definedName>
    <definedName name="________________________________________________sad2" hidden="1">{#N/A,#N/A,FALSE,"Output 2"}</definedName>
    <definedName name="________________________________________________Sep93" localSheetId="15">#REF!</definedName>
    <definedName name="________________________________________________Sep93" localSheetId="19">#REF!</definedName>
    <definedName name="________________________________________________Sep93" localSheetId="24">#REF!</definedName>
    <definedName name="________________________________________________Sep93" localSheetId="25">#REF!</definedName>
    <definedName name="________________________________________________Sep93" localSheetId="26">#REF!</definedName>
    <definedName name="________________________________________________Sep93" localSheetId="29">#REF!</definedName>
    <definedName name="________________________________________________Sep93" localSheetId="30">#REF!</definedName>
    <definedName name="________________________________________________Sep93" localSheetId="31">#REF!</definedName>
    <definedName name="________________________________________________Sep93">#REF!</definedName>
    <definedName name="________________________________________________Sep96" localSheetId="15">#REF!</definedName>
    <definedName name="________________________________________________Sep96" localSheetId="19">#REF!</definedName>
    <definedName name="________________________________________________Sep96">#REF!</definedName>
    <definedName name="________________________________________________SM1" localSheetId="15">#REF!</definedName>
    <definedName name="________________________________________________SM1" localSheetId="19">#REF!</definedName>
    <definedName name="________________________________________________SM1">#REF!</definedName>
    <definedName name="________________________________________________WPI3" localSheetId="19">#REF!</definedName>
    <definedName name="________________________________________________WPI3">#REF!</definedName>
    <definedName name="________________________________________________ZZ101" localSheetId="19">#REF!</definedName>
    <definedName name="________________________________________________ZZ101">#REF!</definedName>
    <definedName name="_______________________________________________1" localSheetId="19">#REF!</definedName>
    <definedName name="_______________________________________________1">#REF!</definedName>
    <definedName name="_______________________________________________Apr01" localSheetId="19">'[5]#REF'!#REF!</definedName>
    <definedName name="_______________________________________________Apr01">'[5]#REF'!#REF!</definedName>
    <definedName name="_______________________________________________Apr02" localSheetId="19">'[5]#REF'!#REF!</definedName>
    <definedName name="_______________________________________________Apr02">'[5]#REF'!#REF!</definedName>
    <definedName name="_______________________________________________AR06" localSheetId="34" hidden="1">{#N/A,#N/A,FALSE,"Output 1"}</definedName>
    <definedName name="_______________________________________________AR06" localSheetId="13" hidden="1">{#N/A,#N/A,FALSE,"Output 1"}</definedName>
    <definedName name="_______________________________________________AR06" localSheetId="14" hidden="1">{#N/A,#N/A,FALSE,"Output 1"}</definedName>
    <definedName name="_______________________________________________AR06" localSheetId="15" hidden="1">{#N/A,#N/A,FALSE,"Output 1"}</definedName>
    <definedName name="_______________________________________________AR06" localSheetId="5" hidden="1">{#N/A,#N/A,FALSE,"Output 1"}</definedName>
    <definedName name="_______________________________________________AR06" localSheetId="6" hidden="1">{#N/A,#N/A,FALSE,"Output 1"}</definedName>
    <definedName name="_______________________________________________AR06" localSheetId="7" hidden="1">{#N/A,#N/A,FALSE,"Output 1"}</definedName>
    <definedName name="_______________________________________________AR06" localSheetId="9" hidden="1">{#N/A,#N/A,FALSE,"Output 1"}</definedName>
    <definedName name="_______________________________________________AR06" localSheetId="19" hidden="1">{#N/A,#N/A,FALSE,"Output 1"}</definedName>
    <definedName name="_______________________________________________AR06" localSheetId="22" hidden="1">{#N/A,#N/A,FALSE,"Output 1"}</definedName>
    <definedName name="_______________________________________________AR06" localSheetId="24" hidden="1">{#N/A,#N/A,FALSE,"Output 1"}</definedName>
    <definedName name="_______________________________________________AR06" localSheetId="25" hidden="1">{#N/A,#N/A,FALSE,"Output 1"}</definedName>
    <definedName name="_______________________________________________AR06" localSheetId="26" hidden="1">{#N/A,#N/A,FALSE,"Output 1"}</definedName>
    <definedName name="_______________________________________________AR06" localSheetId="29" hidden="1">{#N/A,#N/A,FALSE,"Output 1"}</definedName>
    <definedName name="_______________________________________________AR06" localSheetId="30" hidden="1">{#N/A,#N/A,FALSE,"Output 1"}</definedName>
    <definedName name="_______________________________________________AR06" localSheetId="31" hidden="1">{#N/A,#N/A,FALSE,"Output 1"}</definedName>
    <definedName name="_______________________________________________AR06" hidden="1">{#N/A,#N/A,FALSE,"Output 1"}</definedName>
    <definedName name="_______________________________________________Aug93" localSheetId="15">#REF!</definedName>
    <definedName name="_______________________________________________Aug93" localSheetId="19">#REF!</definedName>
    <definedName name="_______________________________________________Aug93" localSheetId="24">#REF!</definedName>
    <definedName name="_______________________________________________Aug93" localSheetId="25">#REF!</definedName>
    <definedName name="_______________________________________________Aug93" localSheetId="26">#REF!</definedName>
    <definedName name="_______________________________________________Aug93" localSheetId="29">#REF!</definedName>
    <definedName name="_______________________________________________Aug93" localSheetId="30">#REF!</definedName>
    <definedName name="_______________________________________________Aug93" localSheetId="31">#REF!</definedName>
    <definedName name="_______________________________________________Aug93">#REF!</definedName>
    <definedName name="_______________________________________________Aug96" localSheetId="15">#REF!</definedName>
    <definedName name="_______________________________________________Aug96" localSheetId="19">#REF!</definedName>
    <definedName name="_______________________________________________Aug96">#REF!</definedName>
    <definedName name="_______________________________________________bop1" localSheetId="15">#REF!</definedName>
    <definedName name="_______________________________________________bop1" localSheetId="19">#REF!</definedName>
    <definedName name="_______________________________________________bop1">#REF!</definedName>
    <definedName name="_______________________________________________Dec93" localSheetId="19">#REF!</definedName>
    <definedName name="_______________________________________________Dec93">#REF!</definedName>
    <definedName name="_______________________________________________Dec96" localSheetId="19">#REF!</definedName>
    <definedName name="_______________________________________________Dec96">#REF!</definedName>
    <definedName name="_______________________________________________F2" localSheetId="34" hidden="1">{#N/A,#N/A,FALSE,"Output 2"}</definedName>
    <definedName name="_______________________________________________F2" localSheetId="13" hidden="1">{#N/A,#N/A,FALSE,"Output 2"}</definedName>
    <definedName name="_______________________________________________F2" localSheetId="14" hidden="1">{#N/A,#N/A,FALSE,"Output 2"}</definedName>
    <definedName name="_______________________________________________F2" localSheetId="15" hidden="1">{#N/A,#N/A,FALSE,"Output 2"}</definedName>
    <definedName name="_______________________________________________F2" localSheetId="5" hidden="1">{#N/A,#N/A,FALSE,"Output 2"}</definedName>
    <definedName name="_______________________________________________F2" localSheetId="6" hidden="1">{#N/A,#N/A,FALSE,"Output 2"}</definedName>
    <definedName name="_______________________________________________F2" localSheetId="7" hidden="1">{#N/A,#N/A,FALSE,"Output 2"}</definedName>
    <definedName name="_______________________________________________F2" localSheetId="9" hidden="1">{#N/A,#N/A,FALSE,"Output 2"}</definedName>
    <definedName name="_______________________________________________F2" localSheetId="19" hidden="1">{#N/A,#N/A,FALSE,"Output 2"}</definedName>
    <definedName name="_______________________________________________F2" localSheetId="22" hidden="1">{#N/A,#N/A,FALSE,"Output 2"}</definedName>
    <definedName name="_______________________________________________F2" localSheetId="24" hidden="1">{#N/A,#N/A,FALSE,"Output 2"}</definedName>
    <definedName name="_______________________________________________F2" localSheetId="25" hidden="1">{#N/A,#N/A,FALSE,"Output 2"}</definedName>
    <definedName name="_______________________________________________F2" localSheetId="26" hidden="1">{#N/A,#N/A,FALSE,"Output 2"}</definedName>
    <definedName name="_______________________________________________F2" localSheetId="29" hidden="1">{#N/A,#N/A,FALSE,"Output 2"}</definedName>
    <definedName name="_______________________________________________F2" localSheetId="30" hidden="1">{#N/A,#N/A,FALSE,"Output 2"}</definedName>
    <definedName name="_______________________________________________F2" localSheetId="31" hidden="1">{#N/A,#N/A,FALSE,"Output 2"}</definedName>
    <definedName name="_______________________________________________F2" hidden="1">{#N/A,#N/A,FALSE,"Output 2"}</definedName>
    <definedName name="_______________________________________________f33" localSheetId="34">[3]!Adv [3]!Re [3]!Export</definedName>
    <definedName name="_______________________________________________f33" localSheetId="15">[0]!Adv [0]!Re [0]!Export</definedName>
    <definedName name="_______________________________________________f33" localSheetId="19">[3]!Adv [3]!Re [3]!Export</definedName>
    <definedName name="_______________________________________________f33" localSheetId="24">[3]!Adv [3]!Re [3]!Export</definedName>
    <definedName name="_______________________________________________f33" localSheetId="25">[3]!Adv [3]!Re [3]!Export</definedName>
    <definedName name="_______________________________________________f33" localSheetId="29">[3]!Adv [3]!Re [3]!Export</definedName>
    <definedName name="_______________________________________________f33" localSheetId="30">[3]!Adv [3]!Re [3]!Export</definedName>
    <definedName name="_______________________________________________f33" localSheetId="31">[3]!Adv [3]!Re [3]!Export</definedName>
    <definedName name="_______________________________________________f33">[3]!Adv [3]!Re [3]!Export</definedName>
    <definedName name="_______________________________________________Fax1" localSheetId="15">'[9]Fax Gov Formate'!$A$5:$K$54</definedName>
    <definedName name="_______________________________________________Fax1">'[10]Fax Gov Formate'!$A$5:$K$54</definedName>
    <definedName name="_______________________________________________Fax2" localSheetId="15">'[9]Fax Gov Formate'!$U$1:$AA$11</definedName>
    <definedName name="_______________________________________________Fax2">'[10]Fax Gov Formate'!$U$1:$AA$11</definedName>
    <definedName name="_______________________________________________Fax3" localSheetId="15">'[9]Fax Gov Formate'!$AC$3:$AL$24</definedName>
    <definedName name="_______________________________________________Fax3">'[10]Fax Gov Formate'!$AC$3:$AL$24</definedName>
    <definedName name="_______________________________________________Fax4" localSheetId="15">'[9]Fax Gov Formate'!$AN$2:$AV$38</definedName>
    <definedName name="_______________________________________________Fax4">'[10]Fax Gov Formate'!$AN$2:$AV$38</definedName>
    <definedName name="_______________________________________________Fax5" localSheetId="15">'[9]Fax Gov Formate'!$AZ$2:$BI$36</definedName>
    <definedName name="_______________________________________________Fax5">'[10]Fax Gov Formate'!$AZ$2:$BI$36</definedName>
    <definedName name="_______________________________________________FCA1" localSheetId="15">#REF!</definedName>
    <definedName name="_______________________________________________FCA1" localSheetId="19">#REF!</definedName>
    <definedName name="_______________________________________________FCA1" localSheetId="24">#REF!</definedName>
    <definedName name="_______________________________________________FCA1" localSheetId="25">#REF!</definedName>
    <definedName name="_______________________________________________FCA1" localSheetId="26">#REF!</definedName>
    <definedName name="_______________________________________________FCA1" localSheetId="29">#REF!</definedName>
    <definedName name="_______________________________________________FCA1" localSheetId="30">#REF!</definedName>
    <definedName name="_______________________________________________FCA1" localSheetId="31">#REF!</definedName>
    <definedName name="_______________________________________________FCA1">#REF!</definedName>
    <definedName name="_______________________________________________Feb94" localSheetId="15">#REF!</definedName>
    <definedName name="_______________________________________________Feb94" localSheetId="19">#REF!</definedName>
    <definedName name="_______________________________________________Feb94">#REF!</definedName>
    <definedName name="_______________________________________________Feb97" localSheetId="15">#REF!</definedName>
    <definedName name="_______________________________________________Feb97" localSheetId="19">#REF!</definedName>
    <definedName name="_______________________________________________Feb97">#REF!</definedName>
    <definedName name="_______________________________________________FY03" localSheetId="19">#REF!</definedName>
    <definedName name="_______________________________________________FY03">#REF!</definedName>
    <definedName name="_______________________________________________Jan94" localSheetId="19">#REF!</definedName>
    <definedName name="_______________________________________________Jan94">#REF!</definedName>
    <definedName name="_______________________________________________Jan97" localSheetId="19">#REF!</definedName>
    <definedName name="_______________________________________________Jan97">#REF!</definedName>
    <definedName name="_______________________________________________May01">[7]Inv_Rec_Pay_May!$B$80:$H$80</definedName>
    <definedName name="_______________________________________________May02">[7]Inv_Rec_Pay_May!$B$1:$H$72</definedName>
    <definedName name="_______________________________________________May94" localSheetId="15">#REF!</definedName>
    <definedName name="_______________________________________________May94" localSheetId="19">#REF!</definedName>
    <definedName name="_______________________________________________May94" localSheetId="24">#REF!</definedName>
    <definedName name="_______________________________________________May94" localSheetId="25">#REF!</definedName>
    <definedName name="_______________________________________________May94" localSheetId="26">#REF!</definedName>
    <definedName name="_______________________________________________May94" localSheetId="29">#REF!</definedName>
    <definedName name="_______________________________________________May94" localSheetId="30">#REF!</definedName>
    <definedName name="_______________________________________________May94" localSheetId="31">#REF!</definedName>
    <definedName name="_______________________________________________May94">#REF!</definedName>
    <definedName name="_______________________________________________May97" localSheetId="15">#REF!</definedName>
    <definedName name="_______________________________________________May97" localSheetId="19">#REF!</definedName>
    <definedName name="_______________________________________________May97">#REF!</definedName>
    <definedName name="_______________________________________________NFA2" localSheetId="15">#REF!</definedName>
    <definedName name="_______________________________________________NFA2" localSheetId="19">#REF!</definedName>
    <definedName name="_______________________________________________NFA2">#REF!</definedName>
    <definedName name="_______________________________________________Nov93" localSheetId="19">#REF!</definedName>
    <definedName name="_______________________________________________Nov93">#REF!</definedName>
    <definedName name="_______________________________________________Nov96" localSheetId="19">#REF!</definedName>
    <definedName name="_______________________________________________Nov96">#REF!</definedName>
    <definedName name="_______________________________________________Oct93" localSheetId="19">#REF!</definedName>
    <definedName name="_______________________________________________Oct93">#REF!</definedName>
    <definedName name="_______________________________________________Oct96" localSheetId="19">#REF!</definedName>
    <definedName name="_______________________________________________Oct96">#REF!</definedName>
    <definedName name="_______________________________________________Pr2" localSheetId="19">#REF!</definedName>
    <definedName name="_______________________________________________Pr2">#REF!</definedName>
    <definedName name="_______________________________________________sad1" localSheetId="34" hidden="1">{#N/A,#N/A,FALSE,"Output 2"}</definedName>
    <definedName name="_______________________________________________sad1" localSheetId="13" hidden="1">{#N/A,#N/A,FALSE,"Output 2"}</definedName>
    <definedName name="_______________________________________________sad1" localSheetId="14" hidden="1">{#N/A,#N/A,FALSE,"Output 2"}</definedName>
    <definedName name="_______________________________________________sad1" localSheetId="15" hidden="1">{#N/A,#N/A,FALSE,"Output 2"}</definedName>
    <definedName name="_______________________________________________sad1" localSheetId="5" hidden="1">{#N/A,#N/A,FALSE,"Output 2"}</definedName>
    <definedName name="_______________________________________________sad1" localSheetId="6" hidden="1">{#N/A,#N/A,FALSE,"Output 2"}</definedName>
    <definedName name="_______________________________________________sad1" localSheetId="7" hidden="1">{#N/A,#N/A,FALSE,"Output 2"}</definedName>
    <definedName name="_______________________________________________sad1" localSheetId="9" hidden="1">{#N/A,#N/A,FALSE,"Output 2"}</definedName>
    <definedName name="_______________________________________________sad1" localSheetId="19" hidden="1">{#N/A,#N/A,FALSE,"Output 2"}</definedName>
    <definedName name="_______________________________________________sad1" localSheetId="22" hidden="1">{#N/A,#N/A,FALSE,"Output 2"}</definedName>
    <definedName name="_______________________________________________sad1" localSheetId="24" hidden="1">{#N/A,#N/A,FALSE,"Output 2"}</definedName>
    <definedName name="_______________________________________________sad1" localSheetId="25" hidden="1">{#N/A,#N/A,FALSE,"Output 2"}</definedName>
    <definedName name="_______________________________________________sad1" localSheetId="26" hidden="1">{#N/A,#N/A,FALSE,"Output 2"}</definedName>
    <definedName name="_______________________________________________sad1" localSheetId="29" hidden="1">{#N/A,#N/A,FALSE,"Output 2"}</definedName>
    <definedName name="_______________________________________________sad1" localSheetId="30" hidden="1">{#N/A,#N/A,FALSE,"Output 2"}</definedName>
    <definedName name="_______________________________________________sad1" localSheetId="31" hidden="1">{#N/A,#N/A,FALSE,"Output 2"}</definedName>
    <definedName name="_______________________________________________sad1" hidden="1">{#N/A,#N/A,FALSE,"Output 2"}</definedName>
    <definedName name="_______________________________________________sad2" localSheetId="34" hidden="1">{#N/A,#N/A,FALSE,"Output 2"}</definedName>
    <definedName name="_______________________________________________sad2" localSheetId="13" hidden="1">{#N/A,#N/A,FALSE,"Output 2"}</definedName>
    <definedName name="_______________________________________________sad2" localSheetId="14" hidden="1">{#N/A,#N/A,FALSE,"Output 2"}</definedName>
    <definedName name="_______________________________________________sad2" localSheetId="15" hidden="1">{#N/A,#N/A,FALSE,"Output 2"}</definedName>
    <definedName name="_______________________________________________sad2" localSheetId="5" hidden="1">{#N/A,#N/A,FALSE,"Output 2"}</definedName>
    <definedName name="_______________________________________________sad2" localSheetId="6" hidden="1">{#N/A,#N/A,FALSE,"Output 2"}</definedName>
    <definedName name="_______________________________________________sad2" localSheetId="7" hidden="1">{#N/A,#N/A,FALSE,"Output 2"}</definedName>
    <definedName name="_______________________________________________sad2" localSheetId="9" hidden="1">{#N/A,#N/A,FALSE,"Output 2"}</definedName>
    <definedName name="_______________________________________________sad2" localSheetId="19" hidden="1">{#N/A,#N/A,FALSE,"Output 2"}</definedName>
    <definedName name="_______________________________________________sad2" localSheetId="22" hidden="1">{#N/A,#N/A,FALSE,"Output 2"}</definedName>
    <definedName name="_______________________________________________sad2" localSheetId="24" hidden="1">{#N/A,#N/A,FALSE,"Output 2"}</definedName>
    <definedName name="_______________________________________________sad2" localSheetId="25" hidden="1">{#N/A,#N/A,FALSE,"Output 2"}</definedName>
    <definedName name="_______________________________________________sad2" localSheetId="26" hidden="1">{#N/A,#N/A,FALSE,"Output 2"}</definedName>
    <definedName name="_______________________________________________sad2" localSheetId="29" hidden="1">{#N/A,#N/A,FALSE,"Output 2"}</definedName>
    <definedName name="_______________________________________________sad2" localSheetId="30" hidden="1">{#N/A,#N/A,FALSE,"Output 2"}</definedName>
    <definedName name="_______________________________________________sad2" localSheetId="31" hidden="1">{#N/A,#N/A,FALSE,"Output 2"}</definedName>
    <definedName name="_______________________________________________sad2" hidden="1">{#N/A,#N/A,FALSE,"Output 2"}</definedName>
    <definedName name="_______________________________________________Sep93" localSheetId="15">#REF!</definedName>
    <definedName name="_______________________________________________Sep93" localSheetId="19">#REF!</definedName>
    <definedName name="_______________________________________________Sep93" localSheetId="24">#REF!</definedName>
    <definedName name="_______________________________________________Sep93" localSheetId="25">#REF!</definedName>
    <definedName name="_______________________________________________Sep93" localSheetId="26">#REF!</definedName>
    <definedName name="_______________________________________________Sep93" localSheetId="29">#REF!</definedName>
    <definedName name="_______________________________________________Sep93" localSheetId="30">#REF!</definedName>
    <definedName name="_______________________________________________Sep93" localSheetId="31">#REF!</definedName>
    <definedName name="_______________________________________________Sep93">#REF!</definedName>
    <definedName name="_______________________________________________Sep96" localSheetId="15">#REF!</definedName>
    <definedName name="_______________________________________________Sep96" localSheetId="19">#REF!</definedName>
    <definedName name="_______________________________________________Sep96">#REF!</definedName>
    <definedName name="_______________________________________________SM1" localSheetId="15">#REF!</definedName>
    <definedName name="_______________________________________________SM1" localSheetId="19">#REF!</definedName>
    <definedName name="_______________________________________________SM1">#REF!</definedName>
    <definedName name="_______________________________________________WPI3" localSheetId="19">#REF!</definedName>
    <definedName name="_______________________________________________WPI3">#REF!</definedName>
    <definedName name="_______________________________________________ZZ101" localSheetId="19">#REF!</definedName>
    <definedName name="_______________________________________________ZZ101">#REF!</definedName>
    <definedName name="______________________________________________1" localSheetId="19">#REF!</definedName>
    <definedName name="______________________________________________1">#REF!</definedName>
    <definedName name="______________________________________________Apr01" localSheetId="19">'[5]#REF'!#REF!</definedName>
    <definedName name="______________________________________________Apr01">'[5]#REF'!#REF!</definedName>
    <definedName name="______________________________________________Apr02" localSheetId="19">'[5]#REF'!#REF!</definedName>
    <definedName name="______________________________________________Apr02">'[5]#REF'!#REF!</definedName>
    <definedName name="______________________________________________AR06" localSheetId="34" hidden="1">{#N/A,#N/A,FALSE,"Output 1"}</definedName>
    <definedName name="______________________________________________AR06" localSheetId="13" hidden="1">{#N/A,#N/A,FALSE,"Output 1"}</definedName>
    <definedName name="______________________________________________AR06" localSheetId="14" hidden="1">{#N/A,#N/A,FALSE,"Output 1"}</definedName>
    <definedName name="______________________________________________AR06" localSheetId="15" hidden="1">{#N/A,#N/A,FALSE,"Output 1"}</definedName>
    <definedName name="______________________________________________AR06" localSheetId="5" hidden="1">{#N/A,#N/A,FALSE,"Output 1"}</definedName>
    <definedName name="______________________________________________AR06" localSheetId="6" hidden="1">{#N/A,#N/A,FALSE,"Output 1"}</definedName>
    <definedName name="______________________________________________AR06" localSheetId="7" hidden="1">{#N/A,#N/A,FALSE,"Output 1"}</definedName>
    <definedName name="______________________________________________AR06" localSheetId="9" hidden="1">{#N/A,#N/A,FALSE,"Output 1"}</definedName>
    <definedName name="______________________________________________AR06" localSheetId="19" hidden="1">{#N/A,#N/A,FALSE,"Output 1"}</definedName>
    <definedName name="______________________________________________AR06" localSheetId="22" hidden="1">{#N/A,#N/A,FALSE,"Output 1"}</definedName>
    <definedName name="______________________________________________AR06" localSheetId="24" hidden="1">{#N/A,#N/A,FALSE,"Output 1"}</definedName>
    <definedName name="______________________________________________AR06" localSheetId="25" hidden="1">{#N/A,#N/A,FALSE,"Output 1"}</definedName>
    <definedName name="______________________________________________AR06" localSheetId="26" hidden="1">{#N/A,#N/A,FALSE,"Output 1"}</definedName>
    <definedName name="______________________________________________AR06" localSheetId="29" hidden="1">{#N/A,#N/A,FALSE,"Output 1"}</definedName>
    <definedName name="______________________________________________AR06" localSheetId="30" hidden="1">{#N/A,#N/A,FALSE,"Output 1"}</definedName>
    <definedName name="______________________________________________AR06" localSheetId="31" hidden="1">{#N/A,#N/A,FALSE,"Output 1"}</definedName>
    <definedName name="______________________________________________AR06" hidden="1">{#N/A,#N/A,FALSE,"Output 1"}</definedName>
    <definedName name="______________________________________________Aug93" localSheetId="15">#REF!</definedName>
    <definedName name="______________________________________________Aug93" localSheetId="19">#REF!</definedName>
    <definedName name="______________________________________________Aug93" localSheetId="24">#REF!</definedName>
    <definedName name="______________________________________________Aug93" localSheetId="25">#REF!</definedName>
    <definedName name="______________________________________________Aug93" localSheetId="26">#REF!</definedName>
    <definedName name="______________________________________________Aug93" localSheetId="29">#REF!</definedName>
    <definedName name="______________________________________________Aug93" localSheetId="30">#REF!</definedName>
    <definedName name="______________________________________________Aug93" localSheetId="31">#REF!</definedName>
    <definedName name="______________________________________________Aug93">#REF!</definedName>
    <definedName name="______________________________________________Aug96" localSheetId="15">#REF!</definedName>
    <definedName name="______________________________________________Aug96" localSheetId="19">#REF!</definedName>
    <definedName name="______________________________________________Aug96">#REF!</definedName>
    <definedName name="______________________________________________bop1" localSheetId="15">#REF!</definedName>
    <definedName name="______________________________________________bop1" localSheetId="19">#REF!</definedName>
    <definedName name="______________________________________________bop1">#REF!</definedName>
    <definedName name="______________________________________________Dec93" localSheetId="19">#REF!</definedName>
    <definedName name="______________________________________________Dec93">#REF!</definedName>
    <definedName name="______________________________________________Dec96" localSheetId="19">#REF!</definedName>
    <definedName name="______________________________________________Dec96">#REF!</definedName>
    <definedName name="______________________________________________F2" localSheetId="34" hidden="1">{#N/A,#N/A,FALSE,"Output 2"}</definedName>
    <definedName name="______________________________________________F2" localSheetId="13" hidden="1">{#N/A,#N/A,FALSE,"Output 2"}</definedName>
    <definedName name="______________________________________________F2" localSheetId="14" hidden="1">{#N/A,#N/A,FALSE,"Output 2"}</definedName>
    <definedName name="______________________________________________F2" localSheetId="15" hidden="1">{#N/A,#N/A,FALSE,"Output 2"}</definedName>
    <definedName name="______________________________________________F2" localSheetId="5" hidden="1">{#N/A,#N/A,FALSE,"Output 2"}</definedName>
    <definedName name="______________________________________________F2" localSheetId="6" hidden="1">{#N/A,#N/A,FALSE,"Output 2"}</definedName>
    <definedName name="______________________________________________F2" localSheetId="7" hidden="1">{#N/A,#N/A,FALSE,"Output 2"}</definedName>
    <definedName name="______________________________________________F2" localSheetId="9" hidden="1">{#N/A,#N/A,FALSE,"Output 2"}</definedName>
    <definedName name="______________________________________________F2" localSheetId="19" hidden="1">{#N/A,#N/A,FALSE,"Output 2"}</definedName>
    <definedName name="______________________________________________F2" localSheetId="22" hidden="1">{#N/A,#N/A,FALSE,"Output 2"}</definedName>
    <definedName name="______________________________________________F2" localSheetId="24" hidden="1">{#N/A,#N/A,FALSE,"Output 2"}</definedName>
    <definedName name="______________________________________________F2" localSheetId="25" hidden="1">{#N/A,#N/A,FALSE,"Output 2"}</definedName>
    <definedName name="______________________________________________F2" localSheetId="26" hidden="1">{#N/A,#N/A,FALSE,"Output 2"}</definedName>
    <definedName name="______________________________________________F2" localSheetId="29" hidden="1">{#N/A,#N/A,FALSE,"Output 2"}</definedName>
    <definedName name="______________________________________________F2" localSheetId="30" hidden="1">{#N/A,#N/A,FALSE,"Output 2"}</definedName>
    <definedName name="______________________________________________F2" localSheetId="31" hidden="1">{#N/A,#N/A,FALSE,"Output 2"}</definedName>
    <definedName name="______________________________________________F2" hidden="1">{#N/A,#N/A,FALSE,"Output 2"}</definedName>
    <definedName name="______________________________________________f33" localSheetId="34">[3]!Adv [3]!Re [3]!Export</definedName>
    <definedName name="______________________________________________f33" localSheetId="15">[0]!Adv [0]!Re [0]!Export</definedName>
    <definedName name="______________________________________________f33" localSheetId="19">[3]!Adv [3]!Re [3]!Export</definedName>
    <definedName name="______________________________________________f33" localSheetId="24">[3]!Adv [3]!Re [3]!Export</definedName>
    <definedName name="______________________________________________f33" localSheetId="25">[3]!Adv [3]!Re [3]!Export</definedName>
    <definedName name="______________________________________________f33" localSheetId="29">[3]!Adv [3]!Re [3]!Export</definedName>
    <definedName name="______________________________________________f33" localSheetId="30">[3]!Adv [3]!Re [3]!Export</definedName>
    <definedName name="______________________________________________f33" localSheetId="31">[3]!Adv [3]!Re [3]!Export</definedName>
    <definedName name="______________________________________________f33">[3]!Adv [3]!Re [3]!Export</definedName>
    <definedName name="______________________________________________Fax1" localSheetId="15">'[9]Fax Gov Formate'!$A$5:$K$54</definedName>
    <definedName name="______________________________________________Fax1">'[10]Fax Gov Formate'!$A$5:$K$54</definedName>
    <definedName name="______________________________________________Fax2" localSheetId="15">'[9]Fax Gov Formate'!$U$1:$AA$11</definedName>
    <definedName name="______________________________________________Fax2">'[10]Fax Gov Formate'!$U$1:$AA$11</definedName>
    <definedName name="______________________________________________Fax3" localSheetId="15">'[9]Fax Gov Formate'!$AC$3:$AL$24</definedName>
    <definedName name="______________________________________________Fax3">'[10]Fax Gov Formate'!$AC$3:$AL$24</definedName>
    <definedName name="______________________________________________Fax4" localSheetId="15">'[9]Fax Gov Formate'!$AN$2:$AV$38</definedName>
    <definedName name="______________________________________________Fax4">'[10]Fax Gov Formate'!$AN$2:$AV$38</definedName>
    <definedName name="______________________________________________Fax5" localSheetId="15">'[9]Fax Gov Formate'!$AZ$2:$BI$36</definedName>
    <definedName name="______________________________________________Fax5">'[10]Fax Gov Formate'!$AZ$2:$BI$36</definedName>
    <definedName name="______________________________________________FCA1" localSheetId="15">#REF!</definedName>
    <definedName name="______________________________________________FCA1" localSheetId="19">#REF!</definedName>
    <definedName name="______________________________________________FCA1" localSheetId="24">#REF!</definedName>
    <definedName name="______________________________________________FCA1" localSheetId="25">#REF!</definedName>
    <definedName name="______________________________________________FCA1" localSheetId="26">#REF!</definedName>
    <definedName name="______________________________________________FCA1" localSheetId="29">#REF!</definedName>
    <definedName name="______________________________________________FCA1" localSheetId="30">#REF!</definedName>
    <definedName name="______________________________________________FCA1" localSheetId="31">#REF!</definedName>
    <definedName name="______________________________________________FCA1">#REF!</definedName>
    <definedName name="______________________________________________Feb94" localSheetId="15">#REF!</definedName>
    <definedName name="______________________________________________Feb94" localSheetId="19">#REF!</definedName>
    <definedName name="______________________________________________Feb94">#REF!</definedName>
    <definedName name="______________________________________________Feb97" localSheetId="15">#REF!</definedName>
    <definedName name="______________________________________________Feb97" localSheetId="19">#REF!</definedName>
    <definedName name="______________________________________________Feb97">#REF!</definedName>
    <definedName name="______________________________________________FY03" localSheetId="19">#REF!</definedName>
    <definedName name="______________________________________________FY03">#REF!</definedName>
    <definedName name="______________________________________________Jan94" localSheetId="19">#REF!</definedName>
    <definedName name="______________________________________________Jan94">#REF!</definedName>
    <definedName name="______________________________________________Jan97" localSheetId="19">#REF!</definedName>
    <definedName name="______________________________________________Jan97">#REF!</definedName>
    <definedName name="______________________________________________May01">[7]Inv_Rec_Pay_May!$B$80:$H$80</definedName>
    <definedName name="______________________________________________May02">[7]Inv_Rec_Pay_May!$B$1:$H$72</definedName>
    <definedName name="______________________________________________May94" localSheetId="15">#REF!</definedName>
    <definedName name="______________________________________________May94" localSheetId="19">#REF!</definedName>
    <definedName name="______________________________________________May94" localSheetId="24">#REF!</definedName>
    <definedName name="______________________________________________May94" localSheetId="25">#REF!</definedName>
    <definedName name="______________________________________________May94" localSheetId="26">#REF!</definedName>
    <definedName name="______________________________________________May94" localSheetId="29">#REF!</definedName>
    <definedName name="______________________________________________May94" localSheetId="30">#REF!</definedName>
    <definedName name="______________________________________________May94" localSheetId="31">#REF!</definedName>
    <definedName name="______________________________________________May94">#REF!</definedName>
    <definedName name="______________________________________________May97" localSheetId="15">#REF!</definedName>
    <definedName name="______________________________________________May97" localSheetId="19">#REF!</definedName>
    <definedName name="______________________________________________May97">#REF!</definedName>
    <definedName name="______________________________________________NFA2" localSheetId="15">#REF!</definedName>
    <definedName name="______________________________________________NFA2" localSheetId="19">#REF!</definedName>
    <definedName name="______________________________________________NFA2">#REF!</definedName>
    <definedName name="______________________________________________Nov93" localSheetId="19">#REF!</definedName>
    <definedName name="______________________________________________Nov93">#REF!</definedName>
    <definedName name="______________________________________________Nov96" localSheetId="19">#REF!</definedName>
    <definedName name="______________________________________________Nov96">#REF!</definedName>
    <definedName name="______________________________________________Oct93" localSheetId="19">#REF!</definedName>
    <definedName name="______________________________________________Oct93">#REF!</definedName>
    <definedName name="______________________________________________Oct96" localSheetId="19">#REF!</definedName>
    <definedName name="______________________________________________Oct96">#REF!</definedName>
    <definedName name="______________________________________________Pr2" localSheetId="19">#REF!</definedName>
    <definedName name="______________________________________________Pr2">#REF!</definedName>
    <definedName name="______________________________________________sad1" localSheetId="34" hidden="1">{#N/A,#N/A,FALSE,"Output 2"}</definedName>
    <definedName name="______________________________________________sad1" localSheetId="13" hidden="1">{#N/A,#N/A,FALSE,"Output 2"}</definedName>
    <definedName name="______________________________________________sad1" localSheetId="14" hidden="1">{#N/A,#N/A,FALSE,"Output 2"}</definedName>
    <definedName name="______________________________________________sad1" localSheetId="15" hidden="1">{#N/A,#N/A,FALSE,"Output 2"}</definedName>
    <definedName name="______________________________________________sad1" localSheetId="5" hidden="1">{#N/A,#N/A,FALSE,"Output 2"}</definedName>
    <definedName name="______________________________________________sad1" localSheetId="6" hidden="1">{#N/A,#N/A,FALSE,"Output 2"}</definedName>
    <definedName name="______________________________________________sad1" localSheetId="7" hidden="1">{#N/A,#N/A,FALSE,"Output 2"}</definedName>
    <definedName name="______________________________________________sad1" localSheetId="9" hidden="1">{#N/A,#N/A,FALSE,"Output 2"}</definedName>
    <definedName name="______________________________________________sad1" localSheetId="19" hidden="1">{#N/A,#N/A,FALSE,"Output 2"}</definedName>
    <definedName name="______________________________________________sad1" localSheetId="22" hidden="1">{#N/A,#N/A,FALSE,"Output 2"}</definedName>
    <definedName name="______________________________________________sad1" localSheetId="24" hidden="1">{#N/A,#N/A,FALSE,"Output 2"}</definedName>
    <definedName name="______________________________________________sad1" localSheetId="25" hidden="1">{#N/A,#N/A,FALSE,"Output 2"}</definedName>
    <definedName name="______________________________________________sad1" localSheetId="26" hidden="1">{#N/A,#N/A,FALSE,"Output 2"}</definedName>
    <definedName name="______________________________________________sad1" localSheetId="29" hidden="1">{#N/A,#N/A,FALSE,"Output 2"}</definedName>
    <definedName name="______________________________________________sad1" localSheetId="30" hidden="1">{#N/A,#N/A,FALSE,"Output 2"}</definedName>
    <definedName name="______________________________________________sad1" localSheetId="31" hidden="1">{#N/A,#N/A,FALSE,"Output 2"}</definedName>
    <definedName name="______________________________________________sad1" hidden="1">{#N/A,#N/A,FALSE,"Output 2"}</definedName>
    <definedName name="______________________________________________sad2" localSheetId="34" hidden="1">{#N/A,#N/A,FALSE,"Output 2"}</definedName>
    <definedName name="______________________________________________sad2" localSheetId="13" hidden="1">{#N/A,#N/A,FALSE,"Output 2"}</definedName>
    <definedName name="______________________________________________sad2" localSheetId="14" hidden="1">{#N/A,#N/A,FALSE,"Output 2"}</definedName>
    <definedName name="______________________________________________sad2" localSheetId="15" hidden="1">{#N/A,#N/A,FALSE,"Output 2"}</definedName>
    <definedName name="______________________________________________sad2" localSheetId="5" hidden="1">{#N/A,#N/A,FALSE,"Output 2"}</definedName>
    <definedName name="______________________________________________sad2" localSheetId="6" hidden="1">{#N/A,#N/A,FALSE,"Output 2"}</definedName>
    <definedName name="______________________________________________sad2" localSheetId="7" hidden="1">{#N/A,#N/A,FALSE,"Output 2"}</definedName>
    <definedName name="______________________________________________sad2" localSheetId="9" hidden="1">{#N/A,#N/A,FALSE,"Output 2"}</definedName>
    <definedName name="______________________________________________sad2" localSheetId="19" hidden="1">{#N/A,#N/A,FALSE,"Output 2"}</definedName>
    <definedName name="______________________________________________sad2" localSheetId="22" hidden="1">{#N/A,#N/A,FALSE,"Output 2"}</definedName>
    <definedName name="______________________________________________sad2" localSheetId="24" hidden="1">{#N/A,#N/A,FALSE,"Output 2"}</definedName>
    <definedName name="______________________________________________sad2" localSheetId="25" hidden="1">{#N/A,#N/A,FALSE,"Output 2"}</definedName>
    <definedName name="______________________________________________sad2" localSheetId="26" hidden="1">{#N/A,#N/A,FALSE,"Output 2"}</definedName>
    <definedName name="______________________________________________sad2" localSheetId="29" hidden="1">{#N/A,#N/A,FALSE,"Output 2"}</definedName>
    <definedName name="______________________________________________sad2" localSheetId="30" hidden="1">{#N/A,#N/A,FALSE,"Output 2"}</definedName>
    <definedName name="______________________________________________sad2" localSheetId="31" hidden="1">{#N/A,#N/A,FALSE,"Output 2"}</definedName>
    <definedName name="______________________________________________sad2" hidden="1">{#N/A,#N/A,FALSE,"Output 2"}</definedName>
    <definedName name="______________________________________________Sep93" localSheetId="15">#REF!</definedName>
    <definedName name="______________________________________________Sep93" localSheetId="19">#REF!</definedName>
    <definedName name="______________________________________________Sep93" localSheetId="24">#REF!</definedName>
    <definedName name="______________________________________________Sep93" localSheetId="25">#REF!</definedName>
    <definedName name="______________________________________________Sep93" localSheetId="26">#REF!</definedName>
    <definedName name="______________________________________________Sep93" localSheetId="29">#REF!</definedName>
    <definedName name="______________________________________________Sep93" localSheetId="30">#REF!</definedName>
    <definedName name="______________________________________________Sep93" localSheetId="31">#REF!</definedName>
    <definedName name="______________________________________________Sep93">#REF!</definedName>
    <definedName name="______________________________________________Sep96" localSheetId="15">#REF!</definedName>
    <definedName name="______________________________________________Sep96" localSheetId="19">#REF!</definedName>
    <definedName name="______________________________________________Sep96">#REF!</definedName>
    <definedName name="______________________________________________SM1" localSheetId="15">#REF!</definedName>
    <definedName name="______________________________________________SM1" localSheetId="19">#REF!</definedName>
    <definedName name="______________________________________________SM1">#REF!</definedName>
    <definedName name="______________________________________________WPI3" localSheetId="19">#REF!</definedName>
    <definedName name="______________________________________________WPI3">#REF!</definedName>
    <definedName name="______________________________________________ZZ101" localSheetId="19">#REF!</definedName>
    <definedName name="______________________________________________ZZ101">#REF!</definedName>
    <definedName name="_____________________________________________1" localSheetId="19">#REF!</definedName>
    <definedName name="_____________________________________________1">#REF!</definedName>
    <definedName name="_____________________________________________Apr01" localSheetId="19">'[5]#REF'!#REF!</definedName>
    <definedName name="_____________________________________________Apr01">'[5]#REF'!#REF!</definedName>
    <definedName name="_____________________________________________Apr02" localSheetId="19">'[5]#REF'!#REF!</definedName>
    <definedName name="_____________________________________________Apr02">'[5]#REF'!#REF!</definedName>
    <definedName name="_____________________________________________AR06" localSheetId="34" hidden="1">{#N/A,#N/A,FALSE,"Output 1"}</definedName>
    <definedName name="_____________________________________________AR06" localSheetId="13" hidden="1">{#N/A,#N/A,FALSE,"Output 1"}</definedName>
    <definedName name="_____________________________________________AR06" localSheetId="14" hidden="1">{#N/A,#N/A,FALSE,"Output 1"}</definedName>
    <definedName name="_____________________________________________AR06" localSheetId="15" hidden="1">{#N/A,#N/A,FALSE,"Output 1"}</definedName>
    <definedName name="_____________________________________________AR06" localSheetId="5" hidden="1">{#N/A,#N/A,FALSE,"Output 1"}</definedName>
    <definedName name="_____________________________________________AR06" localSheetId="6" hidden="1">{#N/A,#N/A,FALSE,"Output 1"}</definedName>
    <definedName name="_____________________________________________AR06" localSheetId="7" hidden="1">{#N/A,#N/A,FALSE,"Output 1"}</definedName>
    <definedName name="_____________________________________________AR06" localSheetId="9" hidden="1">{#N/A,#N/A,FALSE,"Output 1"}</definedName>
    <definedName name="_____________________________________________AR06" localSheetId="19" hidden="1">{#N/A,#N/A,FALSE,"Output 1"}</definedName>
    <definedName name="_____________________________________________AR06" localSheetId="22" hidden="1">{#N/A,#N/A,FALSE,"Output 1"}</definedName>
    <definedName name="_____________________________________________AR06" localSheetId="24" hidden="1">{#N/A,#N/A,FALSE,"Output 1"}</definedName>
    <definedName name="_____________________________________________AR06" localSheetId="25" hidden="1">{#N/A,#N/A,FALSE,"Output 1"}</definedName>
    <definedName name="_____________________________________________AR06" localSheetId="26" hidden="1">{#N/A,#N/A,FALSE,"Output 1"}</definedName>
    <definedName name="_____________________________________________AR06" localSheetId="29" hidden="1">{#N/A,#N/A,FALSE,"Output 1"}</definedName>
    <definedName name="_____________________________________________AR06" localSheetId="30" hidden="1">{#N/A,#N/A,FALSE,"Output 1"}</definedName>
    <definedName name="_____________________________________________AR06" localSheetId="31" hidden="1">{#N/A,#N/A,FALSE,"Output 1"}</definedName>
    <definedName name="_____________________________________________AR06" hidden="1">{#N/A,#N/A,FALSE,"Output 1"}</definedName>
    <definedName name="_____________________________________________Aug93" localSheetId="15">#REF!</definedName>
    <definedName name="_____________________________________________Aug93" localSheetId="19">#REF!</definedName>
    <definedName name="_____________________________________________Aug93" localSheetId="24">#REF!</definedName>
    <definedName name="_____________________________________________Aug93" localSheetId="25">#REF!</definedName>
    <definedName name="_____________________________________________Aug93" localSheetId="26">#REF!</definedName>
    <definedName name="_____________________________________________Aug93" localSheetId="29">#REF!</definedName>
    <definedName name="_____________________________________________Aug93" localSheetId="30">#REF!</definedName>
    <definedName name="_____________________________________________Aug93" localSheetId="31">#REF!</definedName>
    <definedName name="_____________________________________________Aug93">#REF!</definedName>
    <definedName name="_____________________________________________Aug96" localSheetId="15">#REF!</definedName>
    <definedName name="_____________________________________________Aug96" localSheetId="19">#REF!</definedName>
    <definedName name="_____________________________________________Aug96">#REF!</definedName>
    <definedName name="_____________________________________________bop1" localSheetId="15">#REF!</definedName>
    <definedName name="_____________________________________________bop1" localSheetId="19">#REF!</definedName>
    <definedName name="_____________________________________________bop1">#REF!</definedName>
    <definedName name="_____________________________________________Dec93" localSheetId="19">#REF!</definedName>
    <definedName name="_____________________________________________Dec93">#REF!</definedName>
    <definedName name="_____________________________________________Dec96" localSheetId="19">#REF!</definedName>
    <definedName name="_____________________________________________Dec96">#REF!</definedName>
    <definedName name="_____________________________________________F2" localSheetId="34" hidden="1">{#N/A,#N/A,FALSE,"Output 2"}</definedName>
    <definedName name="_____________________________________________F2" localSheetId="13" hidden="1">{#N/A,#N/A,FALSE,"Output 2"}</definedName>
    <definedName name="_____________________________________________F2" localSheetId="14" hidden="1">{#N/A,#N/A,FALSE,"Output 2"}</definedName>
    <definedName name="_____________________________________________F2" localSheetId="15" hidden="1">{#N/A,#N/A,FALSE,"Output 2"}</definedName>
    <definedName name="_____________________________________________F2" localSheetId="5" hidden="1">{#N/A,#N/A,FALSE,"Output 2"}</definedName>
    <definedName name="_____________________________________________F2" localSheetId="6" hidden="1">{#N/A,#N/A,FALSE,"Output 2"}</definedName>
    <definedName name="_____________________________________________F2" localSheetId="7" hidden="1">{#N/A,#N/A,FALSE,"Output 2"}</definedName>
    <definedName name="_____________________________________________F2" localSheetId="9" hidden="1">{#N/A,#N/A,FALSE,"Output 2"}</definedName>
    <definedName name="_____________________________________________F2" localSheetId="19" hidden="1">{#N/A,#N/A,FALSE,"Output 2"}</definedName>
    <definedName name="_____________________________________________F2" localSheetId="22" hidden="1">{#N/A,#N/A,FALSE,"Output 2"}</definedName>
    <definedName name="_____________________________________________F2" localSheetId="24" hidden="1">{#N/A,#N/A,FALSE,"Output 2"}</definedName>
    <definedName name="_____________________________________________F2" localSheetId="25" hidden="1">{#N/A,#N/A,FALSE,"Output 2"}</definedName>
    <definedName name="_____________________________________________F2" localSheetId="26" hidden="1">{#N/A,#N/A,FALSE,"Output 2"}</definedName>
    <definedName name="_____________________________________________F2" localSheetId="29" hidden="1">{#N/A,#N/A,FALSE,"Output 2"}</definedName>
    <definedName name="_____________________________________________F2" localSheetId="30" hidden="1">{#N/A,#N/A,FALSE,"Output 2"}</definedName>
    <definedName name="_____________________________________________F2" localSheetId="31" hidden="1">{#N/A,#N/A,FALSE,"Output 2"}</definedName>
    <definedName name="_____________________________________________F2" hidden="1">{#N/A,#N/A,FALSE,"Output 2"}</definedName>
    <definedName name="_____________________________________________f33" localSheetId="34">[3]!Adv [3]!Re [3]!Export</definedName>
    <definedName name="_____________________________________________f33" localSheetId="15">[0]!Adv [0]!Re [0]!Export</definedName>
    <definedName name="_____________________________________________f33" localSheetId="19">[3]!Adv [3]!Re [3]!Export</definedName>
    <definedName name="_____________________________________________f33" localSheetId="24">[3]!Adv [3]!Re [3]!Export</definedName>
    <definedName name="_____________________________________________f33" localSheetId="25">[3]!Adv [3]!Re [3]!Export</definedName>
    <definedName name="_____________________________________________f33" localSheetId="29">[3]!Adv [3]!Re [3]!Export</definedName>
    <definedName name="_____________________________________________f33" localSheetId="30">[3]!Adv [3]!Re [3]!Export</definedName>
    <definedName name="_____________________________________________f33" localSheetId="31">[3]!Adv [3]!Re [3]!Export</definedName>
    <definedName name="_____________________________________________f33">[3]!Adv [3]!Re [3]!Export</definedName>
    <definedName name="_____________________________________________Fax1" localSheetId="15">'[9]Fax Gov Formate'!$A$5:$K$54</definedName>
    <definedName name="_____________________________________________Fax1">'[10]Fax Gov Formate'!$A$5:$K$54</definedName>
    <definedName name="_____________________________________________Fax2" localSheetId="15">'[9]Fax Gov Formate'!$U$1:$AA$11</definedName>
    <definedName name="_____________________________________________Fax2">'[10]Fax Gov Formate'!$U$1:$AA$11</definedName>
    <definedName name="_____________________________________________Fax3" localSheetId="15">'[9]Fax Gov Formate'!$AC$3:$AL$24</definedName>
    <definedName name="_____________________________________________Fax3">'[10]Fax Gov Formate'!$AC$3:$AL$24</definedName>
    <definedName name="_____________________________________________Fax4" localSheetId="15">'[9]Fax Gov Formate'!$AN$2:$AV$38</definedName>
    <definedName name="_____________________________________________Fax4">'[10]Fax Gov Formate'!$AN$2:$AV$38</definedName>
    <definedName name="_____________________________________________Fax5" localSheetId="15">'[9]Fax Gov Formate'!$AZ$2:$BI$36</definedName>
    <definedName name="_____________________________________________Fax5">'[10]Fax Gov Formate'!$AZ$2:$BI$36</definedName>
    <definedName name="_____________________________________________FCA1" localSheetId="15">#REF!</definedName>
    <definedName name="_____________________________________________FCA1" localSheetId="19">#REF!</definedName>
    <definedName name="_____________________________________________FCA1" localSheetId="24">#REF!</definedName>
    <definedName name="_____________________________________________FCA1" localSheetId="25">#REF!</definedName>
    <definedName name="_____________________________________________FCA1" localSheetId="26">#REF!</definedName>
    <definedName name="_____________________________________________FCA1" localSheetId="29">#REF!</definedName>
    <definedName name="_____________________________________________FCA1" localSheetId="30">#REF!</definedName>
    <definedName name="_____________________________________________FCA1" localSheetId="31">#REF!</definedName>
    <definedName name="_____________________________________________FCA1">#REF!</definedName>
    <definedName name="_____________________________________________Feb94" localSheetId="15">#REF!</definedName>
    <definedName name="_____________________________________________Feb94" localSheetId="19">#REF!</definedName>
    <definedName name="_____________________________________________Feb94">#REF!</definedName>
    <definedName name="_____________________________________________Feb97" localSheetId="15">#REF!</definedName>
    <definedName name="_____________________________________________Feb97" localSheetId="19">#REF!</definedName>
    <definedName name="_____________________________________________Feb97">#REF!</definedName>
    <definedName name="_____________________________________________FY03" localSheetId="19">#REF!</definedName>
    <definedName name="_____________________________________________FY03">#REF!</definedName>
    <definedName name="_____________________________________________Jan94" localSheetId="19">#REF!</definedName>
    <definedName name="_____________________________________________Jan94">#REF!</definedName>
    <definedName name="_____________________________________________Jan97" localSheetId="19">#REF!</definedName>
    <definedName name="_____________________________________________Jan97">#REF!</definedName>
    <definedName name="_____________________________________________May01">[7]Inv_Rec_Pay_May!$B$80:$H$80</definedName>
    <definedName name="_____________________________________________May02">[7]Inv_Rec_Pay_May!$B$1:$H$72</definedName>
    <definedName name="_____________________________________________May94" localSheetId="15">#REF!</definedName>
    <definedName name="_____________________________________________May94" localSheetId="19">#REF!</definedName>
    <definedName name="_____________________________________________May94" localSheetId="24">#REF!</definedName>
    <definedName name="_____________________________________________May94" localSheetId="25">#REF!</definedName>
    <definedName name="_____________________________________________May94" localSheetId="26">#REF!</definedName>
    <definedName name="_____________________________________________May94" localSheetId="29">#REF!</definedName>
    <definedName name="_____________________________________________May94" localSheetId="30">#REF!</definedName>
    <definedName name="_____________________________________________May94" localSheetId="31">#REF!</definedName>
    <definedName name="_____________________________________________May94">#REF!</definedName>
    <definedName name="_____________________________________________May97" localSheetId="15">#REF!</definedName>
    <definedName name="_____________________________________________May97" localSheetId="19">#REF!</definedName>
    <definedName name="_____________________________________________May97">#REF!</definedName>
    <definedName name="_____________________________________________NFA2" localSheetId="15">#REF!</definedName>
    <definedName name="_____________________________________________NFA2" localSheetId="19">#REF!</definedName>
    <definedName name="_____________________________________________NFA2">#REF!</definedName>
    <definedName name="_____________________________________________Nov93" localSheetId="19">#REF!</definedName>
    <definedName name="_____________________________________________Nov93">#REF!</definedName>
    <definedName name="_____________________________________________Nov96" localSheetId="19">#REF!</definedName>
    <definedName name="_____________________________________________Nov96">#REF!</definedName>
    <definedName name="_____________________________________________Oct93" localSheetId="19">#REF!</definedName>
    <definedName name="_____________________________________________Oct93">#REF!</definedName>
    <definedName name="_____________________________________________Oct96" localSheetId="19">#REF!</definedName>
    <definedName name="_____________________________________________Oct96">#REF!</definedName>
    <definedName name="_____________________________________________Pr2" localSheetId="19">#REF!</definedName>
    <definedName name="_____________________________________________Pr2">#REF!</definedName>
    <definedName name="_____________________________________________sad1" localSheetId="34" hidden="1">{#N/A,#N/A,FALSE,"Output 2"}</definedName>
    <definedName name="_____________________________________________sad1" localSheetId="13" hidden="1">{#N/A,#N/A,FALSE,"Output 2"}</definedName>
    <definedName name="_____________________________________________sad1" localSheetId="14" hidden="1">{#N/A,#N/A,FALSE,"Output 2"}</definedName>
    <definedName name="_____________________________________________sad1" localSheetId="15" hidden="1">{#N/A,#N/A,FALSE,"Output 2"}</definedName>
    <definedName name="_____________________________________________sad1" localSheetId="5" hidden="1">{#N/A,#N/A,FALSE,"Output 2"}</definedName>
    <definedName name="_____________________________________________sad1" localSheetId="6" hidden="1">{#N/A,#N/A,FALSE,"Output 2"}</definedName>
    <definedName name="_____________________________________________sad1" localSheetId="7" hidden="1">{#N/A,#N/A,FALSE,"Output 2"}</definedName>
    <definedName name="_____________________________________________sad1" localSheetId="9" hidden="1">{#N/A,#N/A,FALSE,"Output 2"}</definedName>
    <definedName name="_____________________________________________sad1" localSheetId="19" hidden="1">{#N/A,#N/A,FALSE,"Output 2"}</definedName>
    <definedName name="_____________________________________________sad1" localSheetId="22" hidden="1">{#N/A,#N/A,FALSE,"Output 2"}</definedName>
    <definedName name="_____________________________________________sad1" localSheetId="24" hidden="1">{#N/A,#N/A,FALSE,"Output 2"}</definedName>
    <definedName name="_____________________________________________sad1" localSheetId="25" hidden="1">{#N/A,#N/A,FALSE,"Output 2"}</definedName>
    <definedName name="_____________________________________________sad1" localSheetId="26" hidden="1">{#N/A,#N/A,FALSE,"Output 2"}</definedName>
    <definedName name="_____________________________________________sad1" localSheetId="29" hidden="1">{#N/A,#N/A,FALSE,"Output 2"}</definedName>
    <definedName name="_____________________________________________sad1" localSheetId="30" hidden="1">{#N/A,#N/A,FALSE,"Output 2"}</definedName>
    <definedName name="_____________________________________________sad1" localSheetId="31" hidden="1">{#N/A,#N/A,FALSE,"Output 2"}</definedName>
    <definedName name="_____________________________________________sad1" hidden="1">{#N/A,#N/A,FALSE,"Output 2"}</definedName>
    <definedName name="_____________________________________________sad2" localSheetId="34" hidden="1">{#N/A,#N/A,FALSE,"Output 2"}</definedName>
    <definedName name="_____________________________________________sad2" localSheetId="13" hidden="1">{#N/A,#N/A,FALSE,"Output 2"}</definedName>
    <definedName name="_____________________________________________sad2" localSheetId="14" hidden="1">{#N/A,#N/A,FALSE,"Output 2"}</definedName>
    <definedName name="_____________________________________________sad2" localSheetId="15" hidden="1">{#N/A,#N/A,FALSE,"Output 2"}</definedName>
    <definedName name="_____________________________________________sad2" localSheetId="5" hidden="1">{#N/A,#N/A,FALSE,"Output 2"}</definedName>
    <definedName name="_____________________________________________sad2" localSheetId="6" hidden="1">{#N/A,#N/A,FALSE,"Output 2"}</definedName>
    <definedName name="_____________________________________________sad2" localSheetId="7" hidden="1">{#N/A,#N/A,FALSE,"Output 2"}</definedName>
    <definedName name="_____________________________________________sad2" localSheetId="9" hidden="1">{#N/A,#N/A,FALSE,"Output 2"}</definedName>
    <definedName name="_____________________________________________sad2" localSheetId="19" hidden="1">{#N/A,#N/A,FALSE,"Output 2"}</definedName>
    <definedName name="_____________________________________________sad2" localSheetId="22" hidden="1">{#N/A,#N/A,FALSE,"Output 2"}</definedName>
    <definedName name="_____________________________________________sad2" localSheetId="24" hidden="1">{#N/A,#N/A,FALSE,"Output 2"}</definedName>
    <definedName name="_____________________________________________sad2" localSheetId="25" hidden="1">{#N/A,#N/A,FALSE,"Output 2"}</definedName>
    <definedName name="_____________________________________________sad2" localSheetId="26" hidden="1">{#N/A,#N/A,FALSE,"Output 2"}</definedName>
    <definedName name="_____________________________________________sad2" localSheetId="29" hidden="1">{#N/A,#N/A,FALSE,"Output 2"}</definedName>
    <definedName name="_____________________________________________sad2" localSheetId="30" hidden="1">{#N/A,#N/A,FALSE,"Output 2"}</definedName>
    <definedName name="_____________________________________________sad2" localSheetId="31" hidden="1">{#N/A,#N/A,FALSE,"Output 2"}</definedName>
    <definedName name="_____________________________________________sad2" hidden="1">{#N/A,#N/A,FALSE,"Output 2"}</definedName>
    <definedName name="_____________________________________________Sep93" localSheetId="15">#REF!</definedName>
    <definedName name="_____________________________________________Sep93" localSheetId="19">#REF!</definedName>
    <definedName name="_____________________________________________Sep93" localSheetId="24">#REF!</definedName>
    <definedName name="_____________________________________________Sep93" localSheetId="25">#REF!</definedName>
    <definedName name="_____________________________________________Sep93" localSheetId="26">#REF!</definedName>
    <definedName name="_____________________________________________Sep93" localSheetId="29">#REF!</definedName>
    <definedName name="_____________________________________________Sep93" localSheetId="30">#REF!</definedName>
    <definedName name="_____________________________________________Sep93" localSheetId="31">#REF!</definedName>
    <definedName name="_____________________________________________Sep93">#REF!</definedName>
    <definedName name="_____________________________________________Sep96" localSheetId="15">#REF!</definedName>
    <definedName name="_____________________________________________Sep96" localSheetId="19">#REF!</definedName>
    <definedName name="_____________________________________________Sep96">#REF!</definedName>
    <definedName name="_____________________________________________SM1" localSheetId="15">#REF!</definedName>
    <definedName name="_____________________________________________SM1" localSheetId="19">#REF!</definedName>
    <definedName name="_____________________________________________SM1">#REF!</definedName>
    <definedName name="_____________________________________________WPI3" localSheetId="19">#REF!</definedName>
    <definedName name="_____________________________________________WPI3">#REF!</definedName>
    <definedName name="_____________________________________________ZZ101" localSheetId="19">#REF!</definedName>
    <definedName name="_____________________________________________ZZ101">#REF!</definedName>
    <definedName name="____________________________________________1" localSheetId="19">#REF!</definedName>
    <definedName name="____________________________________________1">#REF!</definedName>
    <definedName name="____________________________________________Apr01" localSheetId="19">'[5]#REF'!#REF!</definedName>
    <definedName name="____________________________________________Apr01">'[5]#REF'!#REF!</definedName>
    <definedName name="____________________________________________Apr02" localSheetId="19">'[5]#REF'!#REF!</definedName>
    <definedName name="____________________________________________Apr02">'[5]#REF'!#REF!</definedName>
    <definedName name="____________________________________________AR06" localSheetId="34" hidden="1">{#N/A,#N/A,FALSE,"Output 1"}</definedName>
    <definedName name="____________________________________________AR06" localSheetId="13" hidden="1">{#N/A,#N/A,FALSE,"Output 1"}</definedName>
    <definedName name="____________________________________________AR06" localSheetId="14" hidden="1">{#N/A,#N/A,FALSE,"Output 1"}</definedName>
    <definedName name="____________________________________________AR06" localSheetId="15" hidden="1">{#N/A,#N/A,FALSE,"Output 1"}</definedName>
    <definedName name="____________________________________________AR06" localSheetId="5" hidden="1">{#N/A,#N/A,FALSE,"Output 1"}</definedName>
    <definedName name="____________________________________________AR06" localSheetId="6" hidden="1">{#N/A,#N/A,FALSE,"Output 1"}</definedName>
    <definedName name="____________________________________________AR06" localSheetId="7" hidden="1">{#N/A,#N/A,FALSE,"Output 1"}</definedName>
    <definedName name="____________________________________________AR06" localSheetId="9" hidden="1">{#N/A,#N/A,FALSE,"Output 1"}</definedName>
    <definedName name="____________________________________________AR06" localSheetId="19" hidden="1">{#N/A,#N/A,FALSE,"Output 1"}</definedName>
    <definedName name="____________________________________________AR06" localSheetId="22" hidden="1">{#N/A,#N/A,FALSE,"Output 1"}</definedName>
    <definedName name="____________________________________________AR06" localSheetId="24" hidden="1">{#N/A,#N/A,FALSE,"Output 1"}</definedName>
    <definedName name="____________________________________________AR06" localSheetId="25" hidden="1">{#N/A,#N/A,FALSE,"Output 1"}</definedName>
    <definedName name="____________________________________________AR06" localSheetId="26" hidden="1">{#N/A,#N/A,FALSE,"Output 1"}</definedName>
    <definedName name="____________________________________________AR06" localSheetId="29" hidden="1">{#N/A,#N/A,FALSE,"Output 1"}</definedName>
    <definedName name="____________________________________________AR06" localSheetId="30" hidden="1">{#N/A,#N/A,FALSE,"Output 1"}</definedName>
    <definedName name="____________________________________________AR06" localSheetId="31" hidden="1">{#N/A,#N/A,FALSE,"Output 1"}</definedName>
    <definedName name="____________________________________________AR06" hidden="1">{#N/A,#N/A,FALSE,"Output 1"}</definedName>
    <definedName name="____________________________________________Aug93" localSheetId="15">#REF!</definedName>
    <definedName name="____________________________________________Aug93" localSheetId="19">#REF!</definedName>
    <definedName name="____________________________________________Aug93" localSheetId="24">#REF!</definedName>
    <definedName name="____________________________________________Aug93" localSheetId="25">#REF!</definedName>
    <definedName name="____________________________________________Aug93" localSheetId="26">#REF!</definedName>
    <definedName name="____________________________________________Aug93" localSheetId="29">#REF!</definedName>
    <definedName name="____________________________________________Aug93" localSheetId="30">#REF!</definedName>
    <definedName name="____________________________________________Aug93" localSheetId="31">#REF!</definedName>
    <definedName name="____________________________________________Aug93">#REF!</definedName>
    <definedName name="____________________________________________Aug96" localSheetId="15">#REF!</definedName>
    <definedName name="____________________________________________Aug96" localSheetId="19">#REF!</definedName>
    <definedName name="____________________________________________Aug96">#REF!</definedName>
    <definedName name="____________________________________________bop1" localSheetId="15">#REF!</definedName>
    <definedName name="____________________________________________bop1" localSheetId="19">#REF!</definedName>
    <definedName name="____________________________________________bop1">#REF!</definedName>
    <definedName name="____________________________________________Dec93" localSheetId="19">#REF!</definedName>
    <definedName name="____________________________________________Dec93">#REF!</definedName>
    <definedName name="____________________________________________Dec96" localSheetId="19">#REF!</definedName>
    <definedName name="____________________________________________Dec96">#REF!</definedName>
    <definedName name="____________________________________________F2" localSheetId="34" hidden="1">{#N/A,#N/A,FALSE,"Output 2"}</definedName>
    <definedName name="____________________________________________F2" localSheetId="13" hidden="1">{#N/A,#N/A,FALSE,"Output 2"}</definedName>
    <definedName name="____________________________________________F2" localSheetId="14" hidden="1">{#N/A,#N/A,FALSE,"Output 2"}</definedName>
    <definedName name="____________________________________________F2" localSheetId="15" hidden="1">{#N/A,#N/A,FALSE,"Output 2"}</definedName>
    <definedName name="____________________________________________F2" localSheetId="5" hidden="1">{#N/A,#N/A,FALSE,"Output 2"}</definedName>
    <definedName name="____________________________________________F2" localSheetId="6" hidden="1">{#N/A,#N/A,FALSE,"Output 2"}</definedName>
    <definedName name="____________________________________________F2" localSheetId="7" hidden="1">{#N/A,#N/A,FALSE,"Output 2"}</definedName>
    <definedName name="____________________________________________F2" localSheetId="9" hidden="1">{#N/A,#N/A,FALSE,"Output 2"}</definedName>
    <definedName name="____________________________________________F2" localSheetId="19" hidden="1">{#N/A,#N/A,FALSE,"Output 2"}</definedName>
    <definedName name="____________________________________________F2" localSheetId="22" hidden="1">{#N/A,#N/A,FALSE,"Output 2"}</definedName>
    <definedName name="____________________________________________F2" localSheetId="24" hidden="1">{#N/A,#N/A,FALSE,"Output 2"}</definedName>
    <definedName name="____________________________________________F2" localSheetId="25" hidden="1">{#N/A,#N/A,FALSE,"Output 2"}</definedName>
    <definedName name="____________________________________________F2" localSheetId="26" hidden="1">{#N/A,#N/A,FALSE,"Output 2"}</definedName>
    <definedName name="____________________________________________F2" localSheetId="29" hidden="1">{#N/A,#N/A,FALSE,"Output 2"}</definedName>
    <definedName name="____________________________________________F2" localSheetId="30" hidden="1">{#N/A,#N/A,FALSE,"Output 2"}</definedName>
    <definedName name="____________________________________________F2" localSheetId="31" hidden="1">{#N/A,#N/A,FALSE,"Output 2"}</definedName>
    <definedName name="____________________________________________F2" hidden="1">{#N/A,#N/A,FALSE,"Output 2"}</definedName>
    <definedName name="____________________________________________f33" localSheetId="34">[3]!Adv [3]!Re [3]!Export</definedName>
    <definedName name="____________________________________________f33" localSheetId="15">[0]!Adv [0]!Re [0]!Export</definedName>
    <definedName name="____________________________________________f33" localSheetId="19">[3]!Adv [3]!Re [3]!Export</definedName>
    <definedName name="____________________________________________f33" localSheetId="24">[3]!Adv [3]!Re [3]!Export</definedName>
    <definedName name="____________________________________________f33" localSheetId="25">[3]!Adv [3]!Re [3]!Export</definedName>
    <definedName name="____________________________________________f33" localSheetId="29">[3]!Adv [3]!Re [3]!Export</definedName>
    <definedName name="____________________________________________f33" localSheetId="30">[3]!Adv [3]!Re [3]!Export</definedName>
    <definedName name="____________________________________________f33" localSheetId="31">[3]!Adv [3]!Re [3]!Export</definedName>
    <definedName name="____________________________________________f33">[3]!Adv [3]!Re [3]!Export</definedName>
    <definedName name="____________________________________________Fax1" localSheetId="15">'[9]Fax Gov Formate'!$A$5:$K$54</definedName>
    <definedName name="____________________________________________Fax1">'[10]Fax Gov Formate'!$A$5:$K$54</definedName>
    <definedName name="____________________________________________Fax2" localSheetId="15">'[9]Fax Gov Formate'!$U$1:$AA$11</definedName>
    <definedName name="____________________________________________Fax2">'[10]Fax Gov Formate'!$U$1:$AA$11</definedName>
    <definedName name="____________________________________________Fax3" localSheetId="15">'[9]Fax Gov Formate'!$AC$3:$AL$24</definedName>
    <definedName name="____________________________________________Fax3">'[10]Fax Gov Formate'!$AC$3:$AL$24</definedName>
    <definedName name="____________________________________________Fax4" localSheetId="15">'[9]Fax Gov Formate'!$AN$2:$AV$38</definedName>
    <definedName name="____________________________________________Fax4">'[10]Fax Gov Formate'!$AN$2:$AV$38</definedName>
    <definedName name="____________________________________________Fax5" localSheetId="15">'[9]Fax Gov Formate'!$AZ$2:$BI$36</definedName>
    <definedName name="____________________________________________Fax5">'[10]Fax Gov Formate'!$AZ$2:$BI$36</definedName>
    <definedName name="____________________________________________FCA1" localSheetId="15">#REF!</definedName>
    <definedName name="____________________________________________FCA1" localSheetId="19">#REF!</definedName>
    <definedName name="____________________________________________FCA1" localSheetId="24">#REF!</definedName>
    <definedName name="____________________________________________FCA1" localSheetId="25">#REF!</definedName>
    <definedName name="____________________________________________FCA1" localSheetId="26">#REF!</definedName>
    <definedName name="____________________________________________FCA1" localSheetId="29">#REF!</definedName>
    <definedName name="____________________________________________FCA1" localSheetId="30">#REF!</definedName>
    <definedName name="____________________________________________FCA1" localSheetId="31">#REF!</definedName>
    <definedName name="____________________________________________FCA1">#REF!</definedName>
    <definedName name="____________________________________________Feb94" localSheetId="15">#REF!</definedName>
    <definedName name="____________________________________________Feb94" localSheetId="19">#REF!</definedName>
    <definedName name="____________________________________________Feb94">#REF!</definedName>
    <definedName name="____________________________________________Feb97" localSheetId="15">#REF!</definedName>
    <definedName name="____________________________________________Feb97" localSheetId="19">#REF!</definedName>
    <definedName name="____________________________________________Feb97">#REF!</definedName>
    <definedName name="____________________________________________FY03" localSheetId="19">#REF!</definedName>
    <definedName name="____________________________________________FY03">#REF!</definedName>
    <definedName name="____________________________________________Jan94" localSheetId="19">#REF!</definedName>
    <definedName name="____________________________________________Jan94">#REF!</definedName>
    <definedName name="____________________________________________Jan97" localSheetId="19">#REF!</definedName>
    <definedName name="____________________________________________Jan97">#REF!</definedName>
    <definedName name="____________________________________________May01">[7]Inv_Rec_Pay_May!$B$80:$H$80</definedName>
    <definedName name="____________________________________________May02">[7]Inv_Rec_Pay_May!$B$1:$H$72</definedName>
    <definedName name="____________________________________________May94" localSheetId="15">#REF!</definedName>
    <definedName name="____________________________________________May94" localSheetId="19">#REF!</definedName>
    <definedName name="____________________________________________May94" localSheetId="24">#REF!</definedName>
    <definedName name="____________________________________________May94" localSheetId="25">#REF!</definedName>
    <definedName name="____________________________________________May94" localSheetId="26">#REF!</definedName>
    <definedName name="____________________________________________May94" localSheetId="29">#REF!</definedName>
    <definedName name="____________________________________________May94" localSheetId="30">#REF!</definedName>
    <definedName name="____________________________________________May94" localSheetId="31">#REF!</definedName>
    <definedName name="____________________________________________May94">#REF!</definedName>
    <definedName name="____________________________________________May97" localSheetId="15">#REF!</definedName>
    <definedName name="____________________________________________May97" localSheetId="19">#REF!</definedName>
    <definedName name="____________________________________________May97">#REF!</definedName>
    <definedName name="____________________________________________NFA2" localSheetId="15">#REF!</definedName>
    <definedName name="____________________________________________NFA2" localSheetId="19">#REF!</definedName>
    <definedName name="____________________________________________NFA2">#REF!</definedName>
    <definedName name="____________________________________________Nov93" localSheetId="19">#REF!</definedName>
    <definedName name="____________________________________________Nov93">#REF!</definedName>
    <definedName name="____________________________________________Nov96" localSheetId="19">#REF!</definedName>
    <definedName name="____________________________________________Nov96">#REF!</definedName>
    <definedName name="____________________________________________Oct93" localSheetId="19">#REF!</definedName>
    <definedName name="____________________________________________Oct93">#REF!</definedName>
    <definedName name="____________________________________________Oct96" localSheetId="19">#REF!</definedName>
    <definedName name="____________________________________________Oct96">#REF!</definedName>
    <definedName name="____________________________________________Pr2" localSheetId="19">#REF!</definedName>
    <definedName name="____________________________________________Pr2">#REF!</definedName>
    <definedName name="____________________________________________sad1" localSheetId="34" hidden="1">{#N/A,#N/A,FALSE,"Output 2"}</definedName>
    <definedName name="____________________________________________sad1" localSheetId="13" hidden="1">{#N/A,#N/A,FALSE,"Output 2"}</definedName>
    <definedName name="____________________________________________sad1" localSheetId="14" hidden="1">{#N/A,#N/A,FALSE,"Output 2"}</definedName>
    <definedName name="____________________________________________sad1" localSheetId="15" hidden="1">{#N/A,#N/A,FALSE,"Output 2"}</definedName>
    <definedName name="____________________________________________sad1" localSheetId="5" hidden="1">{#N/A,#N/A,FALSE,"Output 2"}</definedName>
    <definedName name="____________________________________________sad1" localSheetId="6" hidden="1">{#N/A,#N/A,FALSE,"Output 2"}</definedName>
    <definedName name="____________________________________________sad1" localSheetId="7" hidden="1">{#N/A,#N/A,FALSE,"Output 2"}</definedName>
    <definedName name="____________________________________________sad1" localSheetId="9" hidden="1">{#N/A,#N/A,FALSE,"Output 2"}</definedName>
    <definedName name="____________________________________________sad1" localSheetId="19" hidden="1">{#N/A,#N/A,FALSE,"Output 2"}</definedName>
    <definedName name="____________________________________________sad1" localSheetId="22" hidden="1">{#N/A,#N/A,FALSE,"Output 2"}</definedName>
    <definedName name="____________________________________________sad1" localSheetId="24" hidden="1">{#N/A,#N/A,FALSE,"Output 2"}</definedName>
    <definedName name="____________________________________________sad1" localSheetId="25" hidden="1">{#N/A,#N/A,FALSE,"Output 2"}</definedName>
    <definedName name="____________________________________________sad1" localSheetId="26" hidden="1">{#N/A,#N/A,FALSE,"Output 2"}</definedName>
    <definedName name="____________________________________________sad1" localSheetId="29" hidden="1">{#N/A,#N/A,FALSE,"Output 2"}</definedName>
    <definedName name="____________________________________________sad1" localSheetId="30" hidden="1">{#N/A,#N/A,FALSE,"Output 2"}</definedName>
    <definedName name="____________________________________________sad1" localSheetId="31" hidden="1">{#N/A,#N/A,FALSE,"Output 2"}</definedName>
    <definedName name="____________________________________________sad1" hidden="1">{#N/A,#N/A,FALSE,"Output 2"}</definedName>
    <definedName name="____________________________________________sad2" localSheetId="34" hidden="1">{#N/A,#N/A,FALSE,"Output 2"}</definedName>
    <definedName name="____________________________________________sad2" localSheetId="13" hidden="1">{#N/A,#N/A,FALSE,"Output 2"}</definedName>
    <definedName name="____________________________________________sad2" localSheetId="14" hidden="1">{#N/A,#N/A,FALSE,"Output 2"}</definedName>
    <definedName name="____________________________________________sad2" localSheetId="15" hidden="1">{#N/A,#N/A,FALSE,"Output 2"}</definedName>
    <definedName name="____________________________________________sad2" localSheetId="5" hidden="1">{#N/A,#N/A,FALSE,"Output 2"}</definedName>
    <definedName name="____________________________________________sad2" localSheetId="6" hidden="1">{#N/A,#N/A,FALSE,"Output 2"}</definedName>
    <definedName name="____________________________________________sad2" localSheetId="7" hidden="1">{#N/A,#N/A,FALSE,"Output 2"}</definedName>
    <definedName name="____________________________________________sad2" localSheetId="9" hidden="1">{#N/A,#N/A,FALSE,"Output 2"}</definedName>
    <definedName name="____________________________________________sad2" localSheetId="19" hidden="1">{#N/A,#N/A,FALSE,"Output 2"}</definedName>
    <definedName name="____________________________________________sad2" localSheetId="22" hidden="1">{#N/A,#N/A,FALSE,"Output 2"}</definedName>
    <definedName name="____________________________________________sad2" localSheetId="24" hidden="1">{#N/A,#N/A,FALSE,"Output 2"}</definedName>
    <definedName name="____________________________________________sad2" localSheetId="25" hidden="1">{#N/A,#N/A,FALSE,"Output 2"}</definedName>
    <definedName name="____________________________________________sad2" localSheetId="26" hidden="1">{#N/A,#N/A,FALSE,"Output 2"}</definedName>
    <definedName name="____________________________________________sad2" localSheetId="29" hidden="1">{#N/A,#N/A,FALSE,"Output 2"}</definedName>
    <definedName name="____________________________________________sad2" localSheetId="30" hidden="1">{#N/A,#N/A,FALSE,"Output 2"}</definedName>
    <definedName name="____________________________________________sad2" localSheetId="31" hidden="1">{#N/A,#N/A,FALSE,"Output 2"}</definedName>
    <definedName name="____________________________________________sad2" hidden="1">{#N/A,#N/A,FALSE,"Output 2"}</definedName>
    <definedName name="____________________________________________Sep93" localSheetId="15">#REF!</definedName>
    <definedName name="____________________________________________Sep93" localSheetId="19">#REF!</definedName>
    <definedName name="____________________________________________Sep93" localSheetId="24">#REF!</definedName>
    <definedName name="____________________________________________Sep93" localSheetId="25">#REF!</definedName>
    <definedName name="____________________________________________Sep93" localSheetId="26">#REF!</definedName>
    <definedName name="____________________________________________Sep93" localSheetId="29">#REF!</definedName>
    <definedName name="____________________________________________Sep93" localSheetId="30">#REF!</definedName>
    <definedName name="____________________________________________Sep93" localSheetId="31">#REF!</definedName>
    <definedName name="____________________________________________Sep93">#REF!</definedName>
    <definedName name="____________________________________________Sep96" localSheetId="15">#REF!</definedName>
    <definedName name="____________________________________________Sep96" localSheetId="19">#REF!</definedName>
    <definedName name="____________________________________________Sep96">#REF!</definedName>
    <definedName name="____________________________________________SM1" localSheetId="15">#REF!</definedName>
    <definedName name="____________________________________________SM1" localSheetId="19">#REF!</definedName>
    <definedName name="____________________________________________SM1">#REF!</definedName>
    <definedName name="____________________________________________WPI3" localSheetId="19">#REF!</definedName>
    <definedName name="____________________________________________WPI3">#REF!</definedName>
    <definedName name="____________________________________________ZZ101" localSheetId="19">#REF!</definedName>
    <definedName name="____________________________________________ZZ101">#REF!</definedName>
    <definedName name="___________________________________________1" localSheetId="19">#REF!</definedName>
    <definedName name="___________________________________________1">#REF!</definedName>
    <definedName name="___________________________________________Apr01" localSheetId="19">'[5]#REF'!#REF!</definedName>
    <definedName name="___________________________________________Apr01">'[5]#REF'!#REF!</definedName>
    <definedName name="___________________________________________Apr02" localSheetId="19">'[5]#REF'!#REF!</definedName>
    <definedName name="___________________________________________Apr02">'[5]#REF'!#REF!</definedName>
    <definedName name="___________________________________________AR06" localSheetId="34" hidden="1">{#N/A,#N/A,FALSE,"Output 1"}</definedName>
    <definedName name="___________________________________________AR06" localSheetId="13" hidden="1">{#N/A,#N/A,FALSE,"Output 1"}</definedName>
    <definedName name="___________________________________________AR06" localSheetId="14" hidden="1">{#N/A,#N/A,FALSE,"Output 1"}</definedName>
    <definedName name="___________________________________________AR06" localSheetId="15" hidden="1">{#N/A,#N/A,FALSE,"Output 1"}</definedName>
    <definedName name="___________________________________________AR06" localSheetId="5" hidden="1">{#N/A,#N/A,FALSE,"Output 1"}</definedName>
    <definedName name="___________________________________________AR06" localSheetId="6" hidden="1">{#N/A,#N/A,FALSE,"Output 1"}</definedName>
    <definedName name="___________________________________________AR06" localSheetId="7" hidden="1">{#N/A,#N/A,FALSE,"Output 1"}</definedName>
    <definedName name="___________________________________________AR06" localSheetId="9" hidden="1">{#N/A,#N/A,FALSE,"Output 1"}</definedName>
    <definedName name="___________________________________________AR06" localSheetId="19" hidden="1">{#N/A,#N/A,FALSE,"Output 1"}</definedName>
    <definedName name="___________________________________________AR06" localSheetId="22" hidden="1">{#N/A,#N/A,FALSE,"Output 1"}</definedName>
    <definedName name="___________________________________________AR06" localSheetId="24" hidden="1">{#N/A,#N/A,FALSE,"Output 1"}</definedName>
    <definedName name="___________________________________________AR06" localSheetId="25" hidden="1">{#N/A,#N/A,FALSE,"Output 1"}</definedName>
    <definedName name="___________________________________________AR06" localSheetId="26" hidden="1">{#N/A,#N/A,FALSE,"Output 1"}</definedName>
    <definedName name="___________________________________________AR06" localSheetId="29" hidden="1">{#N/A,#N/A,FALSE,"Output 1"}</definedName>
    <definedName name="___________________________________________AR06" localSheetId="30" hidden="1">{#N/A,#N/A,FALSE,"Output 1"}</definedName>
    <definedName name="___________________________________________AR06" localSheetId="31" hidden="1">{#N/A,#N/A,FALSE,"Output 1"}</definedName>
    <definedName name="___________________________________________AR06" hidden="1">{#N/A,#N/A,FALSE,"Output 1"}</definedName>
    <definedName name="___________________________________________Aug93" localSheetId="15">#REF!</definedName>
    <definedName name="___________________________________________Aug93" localSheetId="19">#REF!</definedName>
    <definedName name="___________________________________________Aug93" localSheetId="24">#REF!</definedName>
    <definedName name="___________________________________________Aug93" localSheetId="25">#REF!</definedName>
    <definedName name="___________________________________________Aug93" localSheetId="26">#REF!</definedName>
    <definedName name="___________________________________________Aug93" localSheetId="29">#REF!</definedName>
    <definedName name="___________________________________________Aug93" localSheetId="30">#REF!</definedName>
    <definedName name="___________________________________________Aug93" localSheetId="31">#REF!</definedName>
    <definedName name="___________________________________________Aug93">#REF!</definedName>
    <definedName name="___________________________________________Aug96" localSheetId="15">#REF!</definedName>
    <definedName name="___________________________________________Aug96" localSheetId="19">#REF!</definedName>
    <definedName name="___________________________________________Aug96">#REF!</definedName>
    <definedName name="___________________________________________bop1" localSheetId="15">#REF!</definedName>
    <definedName name="___________________________________________bop1" localSheetId="19">#REF!</definedName>
    <definedName name="___________________________________________bop1">#REF!</definedName>
    <definedName name="___________________________________________Dec93" localSheetId="19">#REF!</definedName>
    <definedName name="___________________________________________Dec93">#REF!</definedName>
    <definedName name="___________________________________________Dec96" localSheetId="19">#REF!</definedName>
    <definedName name="___________________________________________Dec96">#REF!</definedName>
    <definedName name="___________________________________________F2" localSheetId="34" hidden="1">{#N/A,#N/A,FALSE,"Output 2"}</definedName>
    <definedName name="___________________________________________F2" localSheetId="13" hidden="1">{#N/A,#N/A,FALSE,"Output 2"}</definedName>
    <definedName name="___________________________________________F2" localSheetId="14" hidden="1">{#N/A,#N/A,FALSE,"Output 2"}</definedName>
    <definedName name="___________________________________________F2" localSheetId="15" hidden="1">{#N/A,#N/A,FALSE,"Output 2"}</definedName>
    <definedName name="___________________________________________F2" localSheetId="5" hidden="1">{#N/A,#N/A,FALSE,"Output 2"}</definedName>
    <definedName name="___________________________________________F2" localSheetId="6" hidden="1">{#N/A,#N/A,FALSE,"Output 2"}</definedName>
    <definedName name="___________________________________________F2" localSheetId="7" hidden="1">{#N/A,#N/A,FALSE,"Output 2"}</definedName>
    <definedName name="___________________________________________F2" localSheetId="9" hidden="1">{#N/A,#N/A,FALSE,"Output 2"}</definedName>
    <definedName name="___________________________________________F2" localSheetId="19" hidden="1">{#N/A,#N/A,FALSE,"Output 2"}</definedName>
    <definedName name="___________________________________________F2" localSheetId="22" hidden="1">{#N/A,#N/A,FALSE,"Output 2"}</definedName>
    <definedName name="___________________________________________F2" localSheetId="24" hidden="1">{#N/A,#N/A,FALSE,"Output 2"}</definedName>
    <definedName name="___________________________________________F2" localSheetId="25" hidden="1">{#N/A,#N/A,FALSE,"Output 2"}</definedName>
    <definedName name="___________________________________________F2" localSheetId="26" hidden="1">{#N/A,#N/A,FALSE,"Output 2"}</definedName>
    <definedName name="___________________________________________F2" localSheetId="29" hidden="1">{#N/A,#N/A,FALSE,"Output 2"}</definedName>
    <definedName name="___________________________________________F2" localSheetId="30" hidden="1">{#N/A,#N/A,FALSE,"Output 2"}</definedName>
    <definedName name="___________________________________________F2" localSheetId="31" hidden="1">{#N/A,#N/A,FALSE,"Output 2"}</definedName>
    <definedName name="___________________________________________F2" hidden="1">{#N/A,#N/A,FALSE,"Output 2"}</definedName>
    <definedName name="___________________________________________Fax1" localSheetId="15">'[9]Fax Gov Formate'!$A$5:$K$54</definedName>
    <definedName name="___________________________________________Fax1">'[10]Fax Gov Formate'!$A$5:$K$54</definedName>
    <definedName name="___________________________________________Fax2" localSheetId="15">'[9]Fax Gov Formate'!$U$1:$AA$11</definedName>
    <definedName name="___________________________________________Fax2">'[10]Fax Gov Formate'!$U$1:$AA$11</definedName>
    <definedName name="___________________________________________Fax3" localSheetId="15">'[9]Fax Gov Formate'!$AC$3:$AL$24</definedName>
    <definedName name="___________________________________________Fax3">'[10]Fax Gov Formate'!$AC$3:$AL$24</definedName>
    <definedName name="___________________________________________Fax4" localSheetId="15">'[9]Fax Gov Formate'!$AN$2:$AV$38</definedName>
    <definedName name="___________________________________________Fax4">'[10]Fax Gov Formate'!$AN$2:$AV$38</definedName>
    <definedName name="___________________________________________Fax5" localSheetId="15">'[9]Fax Gov Formate'!$AZ$2:$BI$36</definedName>
    <definedName name="___________________________________________Fax5">'[10]Fax Gov Formate'!$AZ$2:$BI$36</definedName>
    <definedName name="___________________________________________FCA1" localSheetId="15">#REF!</definedName>
    <definedName name="___________________________________________FCA1" localSheetId="19">#REF!</definedName>
    <definedName name="___________________________________________FCA1" localSheetId="24">#REF!</definedName>
    <definedName name="___________________________________________FCA1" localSheetId="25">#REF!</definedName>
    <definedName name="___________________________________________FCA1" localSheetId="26">#REF!</definedName>
    <definedName name="___________________________________________FCA1" localSheetId="29">#REF!</definedName>
    <definedName name="___________________________________________FCA1" localSheetId="30">#REF!</definedName>
    <definedName name="___________________________________________FCA1" localSheetId="31">#REF!</definedName>
    <definedName name="___________________________________________FCA1">#REF!</definedName>
    <definedName name="___________________________________________Feb94" localSheetId="15">#REF!</definedName>
    <definedName name="___________________________________________Feb94" localSheetId="19">#REF!</definedName>
    <definedName name="___________________________________________Feb94">#REF!</definedName>
    <definedName name="___________________________________________Feb97" localSheetId="15">#REF!</definedName>
    <definedName name="___________________________________________Feb97" localSheetId="19">#REF!</definedName>
    <definedName name="___________________________________________Feb97">#REF!</definedName>
    <definedName name="___________________________________________FY03" localSheetId="19">#REF!</definedName>
    <definedName name="___________________________________________FY03">#REF!</definedName>
    <definedName name="___________________________________________Jan94" localSheetId="19">#REF!</definedName>
    <definedName name="___________________________________________Jan94">#REF!</definedName>
    <definedName name="___________________________________________Jan97" localSheetId="19">#REF!</definedName>
    <definedName name="___________________________________________Jan97">#REF!</definedName>
    <definedName name="___________________________________________May01">[7]Inv_Rec_Pay_May!$B$80:$H$80</definedName>
    <definedName name="___________________________________________May02">[7]Inv_Rec_Pay_May!$B$1:$H$72</definedName>
    <definedName name="___________________________________________May94" localSheetId="15">#REF!</definedName>
    <definedName name="___________________________________________May94" localSheetId="19">#REF!</definedName>
    <definedName name="___________________________________________May94" localSheetId="24">#REF!</definedName>
    <definedName name="___________________________________________May94" localSheetId="25">#REF!</definedName>
    <definedName name="___________________________________________May94" localSheetId="26">#REF!</definedName>
    <definedName name="___________________________________________May94" localSheetId="29">#REF!</definedName>
    <definedName name="___________________________________________May94" localSheetId="30">#REF!</definedName>
    <definedName name="___________________________________________May94" localSheetId="31">#REF!</definedName>
    <definedName name="___________________________________________May94">#REF!</definedName>
    <definedName name="___________________________________________May97" localSheetId="15">#REF!</definedName>
    <definedName name="___________________________________________May97" localSheetId="19">#REF!</definedName>
    <definedName name="___________________________________________May97">#REF!</definedName>
    <definedName name="___________________________________________NFA2" localSheetId="15">#REF!</definedName>
    <definedName name="___________________________________________NFA2" localSheetId="19">#REF!</definedName>
    <definedName name="___________________________________________NFA2">#REF!</definedName>
    <definedName name="___________________________________________Nov93" localSheetId="19">#REF!</definedName>
    <definedName name="___________________________________________Nov93">#REF!</definedName>
    <definedName name="___________________________________________Nov96" localSheetId="19">#REF!</definedName>
    <definedName name="___________________________________________Nov96">#REF!</definedName>
    <definedName name="___________________________________________Oct93" localSheetId="19">#REF!</definedName>
    <definedName name="___________________________________________Oct93">#REF!</definedName>
    <definedName name="___________________________________________Oct96" localSheetId="19">#REF!</definedName>
    <definedName name="___________________________________________Oct96">#REF!</definedName>
    <definedName name="___________________________________________Pr2" localSheetId="19">#REF!</definedName>
    <definedName name="___________________________________________Pr2">#REF!</definedName>
    <definedName name="___________________________________________sad1" localSheetId="34" hidden="1">{#N/A,#N/A,FALSE,"Output 2"}</definedName>
    <definedName name="___________________________________________sad1" localSheetId="13" hidden="1">{#N/A,#N/A,FALSE,"Output 2"}</definedName>
    <definedName name="___________________________________________sad1" localSheetId="14" hidden="1">{#N/A,#N/A,FALSE,"Output 2"}</definedName>
    <definedName name="___________________________________________sad1" localSheetId="15" hidden="1">{#N/A,#N/A,FALSE,"Output 2"}</definedName>
    <definedName name="___________________________________________sad1" localSheetId="5" hidden="1">{#N/A,#N/A,FALSE,"Output 2"}</definedName>
    <definedName name="___________________________________________sad1" localSheetId="6" hidden="1">{#N/A,#N/A,FALSE,"Output 2"}</definedName>
    <definedName name="___________________________________________sad1" localSheetId="7" hidden="1">{#N/A,#N/A,FALSE,"Output 2"}</definedName>
    <definedName name="___________________________________________sad1" localSheetId="9" hidden="1">{#N/A,#N/A,FALSE,"Output 2"}</definedName>
    <definedName name="___________________________________________sad1" localSheetId="19" hidden="1">{#N/A,#N/A,FALSE,"Output 2"}</definedName>
    <definedName name="___________________________________________sad1" localSheetId="22" hidden="1">{#N/A,#N/A,FALSE,"Output 2"}</definedName>
    <definedName name="___________________________________________sad1" localSheetId="24" hidden="1">{#N/A,#N/A,FALSE,"Output 2"}</definedName>
    <definedName name="___________________________________________sad1" localSheetId="25" hidden="1">{#N/A,#N/A,FALSE,"Output 2"}</definedName>
    <definedName name="___________________________________________sad1" localSheetId="26" hidden="1">{#N/A,#N/A,FALSE,"Output 2"}</definedName>
    <definedName name="___________________________________________sad1" localSheetId="29" hidden="1">{#N/A,#N/A,FALSE,"Output 2"}</definedName>
    <definedName name="___________________________________________sad1" localSheetId="30" hidden="1">{#N/A,#N/A,FALSE,"Output 2"}</definedName>
    <definedName name="___________________________________________sad1" localSheetId="31" hidden="1">{#N/A,#N/A,FALSE,"Output 2"}</definedName>
    <definedName name="___________________________________________sad1" hidden="1">{#N/A,#N/A,FALSE,"Output 2"}</definedName>
    <definedName name="___________________________________________sad2" localSheetId="34" hidden="1">{#N/A,#N/A,FALSE,"Output 2"}</definedName>
    <definedName name="___________________________________________sad2" localSheetId="13" hidden="1">{#N/A,#N/A,FALSE,"Output 2"}</definedName>
    <definedName name="___________________________________________sad2" localSheetId="14" hidden="1">{#N/A,#N/A,FALSE,"Output 2"}</definedName>
    <definedName name="___________________________________________sad2" localSheetId="15" hidden="1">{#N/A,#N/A,FALSE,"Output 2"}</definedName>
    <definedName name="___________________________________________sad2" localSheetId="5" hidden="1">{#N/A,#N/A,FALSE,"Output 2"}</definedName>
    <definedName name="___________________________________________sad2" localSheetId="6" hidden="1">{#N/A,#N/A,FALSE,"Output 2"}</definedName>
    <definedName name="___________________________________________sad2" localSheetId="7" hidden="1">{#N/A,#N/A,FALSE,"Output 2"}</definedName>
    <definedName name="___________________________________________sad2" localSheetId="9" hidden="1">{#N/A,#N/A,FALSE,"Output 2"}</definedName>
    <definedName name="___________________________________________sad2" localSheetId="19" hidden="1">{#N/A,#N/A,FALSE,"Output 2"}</definedName>
    <definedName name="___________________________________________sad2" localSheetId="22" hidden="1">{#N/A,#N/A,FALSE,"Output 2"}</definedName>
    <definedName name="___________________________________________sad2" localSheetId="24" hidden="1">{#N/A,#N/A,FALSE,"Output 2"}</definedName>
    <definedName name="___________________________________________sad2" localSheetId="25" hidden="1">{#N/A,#N/A,FALSE,"Output 2"}</definedName>
    <definedName name="___________________________________________sad2" localSheetId="26" hidden="1">{#N/A,#N/A,FALSE,"Output 2"}</definedName>
    <definedName name="___________________________________________sad2" localSheetId="29" hidden="1">{#N/A,#N/A,FALSE,"Output 2"}</definedName>
    <definedName name="___________________________________________sad2" localSheetId="30" hidden="1">{#N/A,#N/A,FALSE,"Output 2"}</definedName>
    <definedName name="___________________________________________sad2" localSheetId="31" hidden="1">{#N/A,#N/A,FALSE,"Output 2"}</definedName>
    <definedName name="___________________________________________sad2" hidden="1">{#N/A,#N/A,FALSE,"Output 2"}</definedName>
    <definedName name="___________________________________________Sep93" localSheetId="15">#REF!</definedName>
    <definedName name="___________________________________________Sep93" localSheetId="19">#REF!</definedName>
    <definedName name="___________________________________________Sep93" localSheetId="24">#REF!</definedName>
    <definedName name="___________________________________________Sep93" localSheetId="25">#REF!</definedName>
    <definedName name="___________________________________________Sep93" localSheetId="26">#REF!</definedName>
    <definedName name="___________________________________________Sep93" localSheetId="29">#REF!</definedName>
    <definedName name="___________________________________________Sep93" localSheetId="30">#REF!</definedName>
    <definedName name="___________________________________________Sep93" localSheetId="31">#REF!</definedName>
    <definedName name="___________________________________________Sep93">#REF!</definedName>
    <definedName name="___________________________________________Sep96" localSheetId="15">#REF!</definedName>
    <definedName name="___________________________________________Sep96" localSheetId="19">#REF!</definedName>
    <definedName name="___________________________________________Sep96">#REF!</definedName>
    <definedName name="___________________________________________SM1" localSheetId="15">#REF!</definedName>
    <definedName name="___________________________________________SM1" localSheetId="19">#REF!</definedName>
    <definedName name="___________________________________________SM1">#REF!</definedName>
    <definedName name="___________________________________________WPI3" localSheetId="19">#REF!</definedName>
    <definedName name="___________________________________________WPI3">#REF!</definedName>
    <definedName name="___________________________________________ZZ101" localSheetId="19">#REF!</definedName>
    <definedName name="___________________________________________ZZ101">#REF!</definedName>
    <definedName name="__________________________________________1" localSheetId="19">#REF!</definedName>
    <definedName name="__________________________________________1">#REF!</definedName>
    <definedName name="__________________________________________Apr01" localSheetId="19">'[5]#REF'!#REF!</definedName>
    <definedName name="__________________________________________Apr01">'[5]#REF'!#REF!</definedName>
    <definedName name="__________________________________________Apr02" localSheetId="19">'[5]#REF'!#REF!</definedName>
    <definedName name="__________________________________________Apr02">'[5]#REF'!#REF!</definedName>
    <definedName name="__________________________________________AR06" localSheetId="34" hidden="1">{#N/A,#N/A,FALSE,"Output 1"}</definedName>
    <definedName name="__________________________________________AR06" localSheetId="13" hidden="1">{#N/A,#N/A,FALSE,"Output 1"}</definedName>
    <definedName name="__________________________________________AR06" localSheetId="14" hidden="1">{#N/A,#N/A,FALSE,"Output 1"}</definedName>
    <definedName name="__________________________________________AR06" localSheetId="15" hidden="1">{#N/A,#N/A,FALSE,"Output 1"}</definedName>
    <definedName name="__________________________________________AR06" localSheetId="5" hidden="1">{#N/A,#N/A,FALSE,"Output 1"}</definedName>
    <definedName name="__________________________________________AR06" localSheetId="6" hidden="1">{#N/A,#N/A,FALSE,"Output 1"}</definedName>
    <definedName name="__________________________________________AR06" localSheetId="7" hidden="1">{#N/A,#N/A,FALSE,"Output 1"}</definedName>
    <definedName name="__________________________________________AR06" localSheetId="9" hidden="1">{#N/A,#N/A,FALSE,"Output 1"}</definedName>
    <definedName name="__________________________________________AR06" localSheetId="19" hidden="1">{#N/A,#N/A,FALSE,"Output 1"}</definedName>
    <definedName name="__________________________________________AR06" localSheetId="22" hidden="1">{#N/A,#N/A,FALSE,"Output 1"}</definedName>
    <definedName name="__________________________________________AR06" localSheetId="24" hidden="1">{#N/A,#N/A,FALSE,"Output 1"}</definedName>
    <definedName name="__________________________________________AR06" localSheetId="25" hidden="1">{#N/A,#N/A,FALSE,"Output 1"}</definedName>
    <definedName name="__________________________________________AR06" localSheetId="26" hidden="1">{#N/A,#N/A,FALSE,"Output 1"}</definedName>
    <definedName name="__________________________________________AR06" localSheetId="29" hidden="1">{#N/A,#N/A,FALSE,"Output 1"}</definedName>
    <definedName name="__________________________________________AR06" localSheetId="30" hidden="1">{#N/A,#N/A,FALSE,"Output 1"}</definedName>
    <definedName name="__________________________________________AR06" localSheetId="31" hidden="1">{#N/A,#N/A,FALSE,"Output 1"}</definedName>
    <definedName name="__________________________________________AR06" hidden="1">{#N/A,#N/A,FALSE,"Output 1"}</definedName>
    <definedName name="__________________________________________Aug93" localSheetId="15">#REF!</definedName>
    <definedName name="__________________________________________Aug93" localSheetId="19">#REF!</definedName>
    <definedName name="__________________________________________Aug93" localSheetId="24">#REF!</definedName>
    <definedName name="__________________________________________Aug93" localSheetId="25">#REF!</definedName>
    <definedName name="__________________________________________Aug93" localSheetId="26">#REF!</definedName>
    <definedName name="__________________________________________Aug93" localSheetId="29">#REF!</definedName>
    <definedName name="__________________________________________Aug93" localSheetId="30">#REF!</definedName>
    <definedName name="__________________________________________Aug93" localSheetId="31">#REF!</definedName>
    <definedName name="__________________________________________Aug93">#REF!</definedName>
    <definedName name="__________________________________________Aug96" localSheetId="15">#REF!</definedName>
    <definedName name="__________________________________________Aug96" localSheetId="19">#REF!</definedName>
    <definedName name="__________________________________________Aug96">#REF!</definedName>
    <definedName name="__________________________________________bop1" localSheetId="15">#REF!</definedName>
    <definedName name="__________________________________________bop1" localSheetId="19">#REF!</definedName>
    <definedName name="__________________________________________bop1">#REF!</definedName>
    <definedName name="__________________________________________Dec93" localSheetId="19">#REF!</definedName>
    <definedName name="__________________________________________Dec93">#REF!</definedName>
    <definedName name="__________________________________________Dec96" localSheetId="19">#REF!</definedName>
    <definedName name="__________________________________________Dec96">#REF!</definedName>
    <definedName name="__________________________________________F2" localSheetId="34" hidden="1">{#N/A,#N/A,FALSE,"Output 2"}</definedName>
    <definedName name="__________________________________________F2" localSheetId="13" hidden="1">{#N/A,#N/A,FALSE,"Output 2"}</definedName>
    <definedName name="__________________________________________F2" localSheetId="14" hidden="1">{#N/A,#N/A,FALSE,"Output 2"}</definedName>
    <definedName name="__________________________________________F2" localSheetId="15" hidden="1">{#N/A,#N/A,FALSE,"Output 2"}</definedName>
    <definedName name="__________________________________________F2" localSheetId="5" hidden="1">{#N/A,#N/A,FALSE,"Output 2"}</definedName>
    <definedName name="__________________________________________F2" localSheetId="6" hidden="1">{#N/A,#N/A,FALSE,"Output 2"}</definedName>
    <definedName name="__________________________________________F2" localSheetId="7" hidden="1">{#N/A,#N/A,FALSE,"Output 2"}</definedName>
    <definedName name="__________________________________________F2" localSheetId="9" hidden="1">{#N/A,#N/A,FALSE,"Output 2"}</definedName>
    <definedName name="__________________________________________F2" localSheetId="19" hidden="1">{#N/A,#N/A,FALSE,"Output 2"}</definedName>
    <definedName name="__________________________________________F2" localSheetId="22" hidden="1">{#N/A,#N/A,FALSE,"Output 2"}</definedName>
    <definedName name="__________________________________________F2" localSheetId="24" hidden="1">{#N/A,#N/A,FALSE,"Output 2"}</definedName>
    <definedName name="__________________________________________F2" localSheetId="25" hidden="1">{#N/A,#N/A,FALSE,"Output 2"}</definedName>
    <definedName name="__________________________________________F2" localSheetId="26" hidden="1">{#N/A,#N/A,FALSE,"Output 2"}</definedName>
    <definedName name="__________________________________________F2" localSheetId="29" hidden="1">{#N/A,#N/A,FALSE,"Output 2"}</definedName>
    <definedName name="__________________________________________F2" localSheetId="30" hidden="1">{#N/A,#N/A,FALSE,"Output 2"}</definedName>
    <definedName name="__________________________________________F2" localSheetId="31" hidden="1">{#N/A,#N/A,FALSE,"Output 2"}</definedName>
    <definedName name="__________________________________________F2" hidden="1">{#N/A,#N/A,FALSE,"Output 2"}</definedName>
    <definedName name="__________________________________________f33" localSheetId="34">[3]!Adv [3]!Re [3]!Export</definedName>
    <definedName name="__________________________________________f33" localSheetId="15">[0]!Adv [0]!Re [0]!Export</definedName>
    <definedName name="__________________________________________f33" localSheetId="19">[3]!Adv [3]!Re [3]!Export</definedName>
    <definedName name="__________________________________________f33" localSheetId="24">[3]!Adv [3]!Re [3]!Export</definedName>
    <definedName name="__________________________________________f33" localSheetId="25">[3]!Adv [3]!Re [3]!Export</definedName>
    <definedName name="__________________________________________f33" localSheetId="29">[3]!Adv [3]!Re [3]!Export</definedName>
    <definedName name="__________________________________________f33" localSheetId="30">[3]!Adv [3]!Re [3]!Export</definedName>
    <definedName name="__________________________________________f33" localSheetId="31">[3]!Adv [3]!Re [3]!Export</definedName>
    <definedName name="__________________________________________f33">[3]!Adv [3]!Re [3]!Export</definedName>
    <definedName name="__________________________________________Fax1" localSheetId="15">'[9]Fax Gov Formate'!$A$5:$K$54</definedName>
    <definedName name="__________________________________________Fax1">'[10]Fax Gov Formate'!$A$5:$K$54</definedName>
    <definedName name="__________________________________________Fax2" localSheetId="15">'[9]Fax Gov Formate'!$U$1:$AA$11</definedName>
    <definedName name="__________________________________________Fax2">'[10]Fax Gov Formate'!$U$1:$AA$11</definedName>
    <definedName name="__________________________________________Fax3" localSheetId="15">'[9]Fax Gov Formate'!$AC$3:$AL$24</definedName>
    <definedName name="__________________________________________Fax3">'[10]Fax Gov Formate'!$AC$3:$AL$24</definedName>
    <definedName name="__________________________________________Fax4" localSheetId="15">'[9]Fax Gov Formate'!$AN$2:$AV$38</definedName>
    <definedName name="__________________________________________Fax4">'[10]Fax Gov Formate'!$AN$2:$AV$38</definedName>
    <definedName name="__________________________________________Fax5" localSheetId="15">'[9]Fax Gov Formate'!$AZ$2:$BI$36</definedName>
    <definedName name="__________________________________________Fax5">'[10]Fax Gov Formate'!$AZ$2:$BI$36</definedName>
    <definedName name="__________________________________________FCA1" localSheetId="15">#REF!</definedName>
    <definedName name="__________________________________________FCA1" localSheetId="19">#REF!</definedName>
    <definedName name="__________________________________________FCA1" localSheetId="24">#REF!</definedName>
    <definedName name="__________________________________________FCA1" localSheetId="25">#REF!</definedName>
    <definedName name="__________________________________________FCA1" localSheetId="26">#REF!</definedName>
    <definedName name="__________________________________________FCA1" localSheetId="29">#REF!</definedName>
    <definedName name="__________________________________________FCA1" localSheetId="30">#REF!</definedName>
    <definedName name="__________________________________________FCA1" localSheetId="31">#REF!</definedName>
    <definedName name="__________________________________________FCA1">#REF!</definedName>
    <definedName name="__________________________________________Feb94" localSheetId="15">#REF!</definedName>
    <definedName name="__________________________________________Feb94" localSheetId="19">#REF!</definedName>
    <definedName name="__________________________________________Feb94">#REF!</definedName>
    <definedName name="__________________________________________Feb97" localSheetId="15">#REF!</definedName>
    <definedName name="__________________________________________Feb97" localSheetId="19">#REF!</definedName>
    <definedName name="__________________________________________Feb97">#REF!</definedName>
    <definedName name="__________________________________________FY03" localSheetId="19">#REF!</definedName>
    <definedName name="__________________________________________FY03">#REF!</definedName>
    <definedName name="__________________________________________Jan94" localSheetId="19">#REF!</definedName>
    <definedName name="__________________________________________Jan94">#REF!</definedName>
    <definedName name="__________________________________________Jan97" localSheetId="19">#REF!</definedName>
    <definedName name="__________________________________________Jan97">#REF!</definedName>
    <definedName name="__________________________________________May01">[7]Inv_Rec_Pay_May!$B$80:$H$80</definedName>
    <definedName name="__________________________________________May02">[7]Inv_Rec_Pay_May!$B$1:$H$72</definedName>
    <definedName name="__________________________________________May94" localSheetId="15">#REF!</definedName>
    <definedName name="__________________________________________May94" localSheetId="19">#REF!</definedName>
    <definedName name="__________________________________________May94" localSheetId="24">#REF!</definedName>
    <definedName name="__________________________________________May94" localSheetId="25">#REF!</definedName>
    <definedName name="__________________________________________May94" localSheetId="26">#REF!</definedName>
    <definedName name="__________________________________________May94" localSheetId="29">#REF!</definedName>
    <definedName name="__________________________________________May94" localSheetId="30">#REF!</definedName>
    <definedName name="__________________________________________May94" localSheetId="31">#REF!</definedName>
    <definedName name="__________________________________________May94">#REF!</definedName>
    <definedName name="__________________________________________May97" localSheetId="15">#REF!</definedName>
    <definedName name="__________________________________________May97" localSheetId="19">#REF!</definedName>
    <definedName name="__________________________________________May97">#REF!</definedName>
    <definedName name="__________________________________________NFA2" localSheetId="15">#REF!</definedName>
    <definedName name="__________________________________________NFA2" localSheetId="19">#REF!</definedName>
    <definedName name="__________________________________________NFA2">#REF!</definedName>
    <definedName name="__________________________________________Nov93" localSheetId="19">#REF!</definedName>
    <definedName name="__________________________________________Nov93">#REF!</definedName>
    <definedName name="__________________________________________Nov96" localSheetId="19">#REF!</definedName>
    <definedName name="__________________________________________Nov96">#REF!</definedName>
    <definedName name="__________________________________________Oct93" localSheetId="19">#REF!</definedName>
    <definedName name="__________________________________________Oct93">#REF!</definedName>
    <definedName name="__________________________________________Oct96" localSheetId="19">#REF!</definedName>
    <definedName name="__________________________________________Oct96">#REF!</definedName>
    <definedName name="__________________________________________Pr2" localSheetId="19">#REF!</definedName>
    <definedName name="__________________________________________Pr2">#REF!</definedName>
    <definedName name="__________________________________________sad1" localSheetId="34" hidden="1">{#N/A,#N/A,FALSE,"Output 2"}</definedName>
    <definedName name="__________________________________________sad1" localSheetId="13" hidden="1">{#N/A,#N/A,FALSE,"Output 2"}</definedName>
    <definedName name="__________________________________________sad1" localSheetId="14" hidden="1">{#N/A,#N/A,FALSE,"Output 2"}</definedName>
    <definedName name="__________________________________________sad1" localSheetId="15" hidden="1">{#N/A,#N/A,FALSE,"Output 2"}</definedName>
    <definedName name="__________________________________________sad1" localSheetId="5" hidden="1">{#N/A,#N/A,FALSE,"Output 2"}</definedName>
    <definedName name="__________________________________________sad1" localSheetId="6" hidden="1">{#N/A,#N/A,FALSE,"Output 2"}</definedName>
    <definedName name="__________________________________________sad1" localSheetId="7" hidden="1">{#N/A,#N/A,FALSE,"Output 2"}</definedName>
    <definedName name="__________________________________________sad1" localSheetId="9" hidden="1">{#N/A,#N/A,FALSE,"Output 2"}</definedName>
    <definedName name="__________________________________________sad1" localSheetId="19" hidden="1">{#N/A,#N/A,FALSE,"Output 2"}</definedName>
    <definedName name="__________________________________________sad1" localSheetId="22" hidden="1">{#N/A,#N/A,FALSE,"Output 2"}</definedName>
    <definedName name="__________________________________________sad1" localSheetId="24" hidden="1">{#N/A,#N/A,FALSE,"Output 2"}</definedName>
    <definedName name="__________________________________________sad1" localSheetId="25" hidden="1">{#N/A,#N/A,FALSE,"Output 2"}</definedName>
    <definedName name="__________________________________________sad1" localSheetId="26" hidden="1">{#N/A,#N/A,FALSE,"Output 2"}</definedName>
    <definedName name="__________________________________________sad1" localSheetId="29" hidden="1">{#N/A,#N/A,FALSE,"Output 2"}</definedName>
    <definedName name="__________________________________________sad1" localSheetId="30" hidden="1">{#N/A,#N/A,FALSE,"Output 2"}</definedName>
    <definedName name="__________________________________________sad1" localSheetId="31" hidden="1">{#N/A,#N/A,FALSE,"Output 2"}</definedName>
    <definedName name="__________________________________________sad1" hidden="1">{#N/A,#N/A,FALSE,"Output 2"}</definedName>
    <definedName name="__________________________________________sad2" localSheetId="34" hidden="1">{#N/A,#N/A,FALSE,"Output 2"}</definedName>
    <definedName name="__________________________________________sad2" localSheetId="13" hidden="1">{#N/A,#N/A,FALSE,"Output 2"}</definedName>
    <definedName name="__________________________________________sad2" localSheetId="14" hidden="1">{#N/A,#N/A,FALSE,"Output 2"}</definedName>
    <definedName name="__________________________________________sad2" localSheetId="15" hidden="1">{#N/A,#N/A,FALSE,"Output 2"}</definedName>
    <definedName name="__________________________________________sad2" localSheetId="5" hidden="1">{#N/A,#N/A,FALSE,"Output 2"}</definedName>
    <definedName name="__________________________________________sad2" localSheetId="6" hidden="1">{#N/A,#N/A,FALSE,"Output 2"}</definedName>
    <definedName name="__________________________________________sad2" localSheetId="7" hidden="1">{#N/A,#N/A,FALSE,"Output 2"}</definedName>
    <definedName name="__________________________________________sad2" localSheetId="9" hidden="1">{#N/A,#N/A,FALSE,"Output 2"}</definedName>
    <definedName name="__________________________________________sad2" localSheetId="19" hidden="1">{#N/A,#N/A,FALSE,"Output 2"}</definedName>
    <definedName name="__________________________________________sad2" localSheetId="22" hidden="1">{#N/A,#N/A,FALSE,"Output 2"}</definedName>
    <definedName name="__________________________________________sad2" localSheetId="24" hidden="1">{#N/A,#N/A,FALSE,"Output 2"}</definedName>
    <definedName name="__________________________________________sad2" localSheetId="25" hidden="1">{#N/A,#N/A,FALSE,"Output 2"}</definedName>
    <definedName name="__________________________________________sad2" localSheetId="26" hidden="1">{#N/A,#N/A,FALSE,"Output 2"}</definedName>
    <definedName name="__________________________________________sad2" localSheetId="29" hidden="1">{#N/A,#N/A,FALSE,"Output 2"}</definedName>
    <definedName name="__________________________________________sad2" localSheetId="30" hidden="1">{#N/A,#N/A,FALSE,"Output 2"}</definedName>
    <definedName name="__________________________________________sad2" localSheetId="31" hidden="1">{#N/A,#N/A,FALSE,"Output 2"}</definedName>
    <definedName name="__________________________________________sad2" hidden="1">{#N/A,#N/A,FALSE,"Output 2"}</definedName>
    <definedName name="__________________________________________Sep93" localSheetId="15">#REF!</definedName>
    <definedName name="__________________________________________Sep93" localSheetId="19">#REF!</definedName>
    <definedName name="__________________________________________Sep93" localSheetId="24">#REF!</definedName>
    <definedName name="__________________________________________Sep93" localSheetId="25">#REF!</definedName>
    <definedName name="__________________________________________Sep93" localSheetId="26">#REF!</definedName>
    <definedName name="__________________________________________Sep93" localSheetId="29">#REF!</definedName>
    <definedName name="__________________________________________Sep93" localSheetId="30">#REF!</definedName>
    <definedName name="__________________________________________Sep93" localSheetId="31">#REF!</definedName>
    <definedName name="__________________________________________Sep93">#REF!</definedName>
    <definedName name="__________________________________________Sep96" localSheetId="15">#REF!</definedName>
    <definedName name="__________________________________________Sep96" localSheetId="19">#REF!</definedName>
    <definedName name="__________________________________________Sep96">#REF!</definedName>
    <definedName name="__________________________________________SM1" localSheetId="15">#REF!</definedName>
    <definedName name="__________________________________________SM1" localSheetId="19">#REF!</definedName>
    <definedName name="__________________________________________SM1">#REF!</definedName>
    <definedName name="__________________________________________WPI3" localSheetId="19">#REF!</definedName>
    <definedName name="__________________________________________WPI3">#REF!</definedName>
    <definedName name="__________________________________________ZZ101" localSheetId="19">#REF!</definedName>
    <definedName name="__________________________________________ZZ101">#REF!</definedName>
    <definedName name="_________________________________________1" localSheetId="19">#REF!</definedName>
    <definedName name="_________________________________________1">#REF!</definedName>
    <definedName name="_________________________________________Apr01" localSheetId="19">'[5]#REF'!#REF!</definedName>
    <definedName name="_________________________________________Apr01">'[5]#REF'!#REF!</definedName>
    <definedName name="_________________________________________Apr02" localSheetId="19">'[5]#REF'!#REF!</definedName>
    <definedName name="_________________________________________Apr02">'[5]#REF'!#REF!</definedName>
    <definedName name="_________________________________________Aug93" localSheetId="15">#REF!</definedName>
    <definedName name="_________________________________________Aug93" localSheetId="19">#REF!</definedName>
    <definedName name="_________________________________________Aug93" localSheetId="24">#REF!</definedName>
    <definedName name="_________________________________________Aug93" localSheetId="25">#REF!</definedName>
    <definedName name="_________________________________________Aug93" localSheetId="26">#REF!</definedName>
    <definedName name="_________________________________________Aug93" localSheetId="29">#REF!</definedName>
    <definedName name="_________________________________________Aug93" localSheetId="30">#REF!</definedName>
    <definedName name="_________________________________________Aug93" localSheetId="31">#REF!</definedName>
    <definedName name="_________________________________________Aug93">#REF!</definedName>
    <definedName name="_________________________________________Aug96" localSheetId="15">#REF!</definedName>
    <definedName name="_________________________________________Aug96" localSheetId="19">#REF!</definedName>
    <definedName name="_________________________________________Aug96">#REF!</definedName>
    <definedName name="_________________________________________bop1" localSheetId="15">#REF!</definedName>
    <definedName name="_________________________________________bop1" localSheetId="19">#REF!</definedName>
    <definedName name="_________________________________________bop1">#REF!</definedName>
    <definedName name="_________________________________________Dec93" localSheetId="19">#REF!</definedName>
    <definedName name="_________________________________________Dec93">#REF!</definedName>
    <definedName name="_________________________________________Dec96" localSheetId="19">#REF!</definedName>
    <definedName name="_________________________________________Dec96">#REF!</definedName>
    <definedName name="_________________________________________F2" localSheetId="34" hidden="1">{#N/A,#N/A,FALSE,"Output 2"}</definedName>
    <definedName name="_________________________________________F2" localSheetId="13" hidden="1">{#N/A,#N/A,FALSE,"Output 2"}</definedName>
    <definedName name="_________________________________________F2" localSheetId="14" hidden="1">{#N/A,#N/A,FALSE,"Output 2"}</definedName>
    <definedName name="_________________________________________F2" localSheetId="15" hidden="1">{#N/A,#N/A,FALSE,"Output 2"}</definedName>
    <definedName name="_________________________________________F2" localSheetId="5" hidden="1">{#N/A,#N/A,FALSE,"Output 2"}</definedName>
    <definedName name="_________________________________________F2" localSheetId="6" hidden="1">{#N/A,#N/A,FALSE,"Output 2"}</definedName>
    <definedName name="_________________________________________F2" localSheetId="7" hidden="1">{#N/A,#N/A,FALSE,"Output 2"}</definedName>
    <definedName name="_________________________________________F2" localSheetId="9" hidden="1">{#N/A,#N/A,FALSE,"Output 2"}</definedName>
    <definedName name="_________________________________________F2" localSheetId="19" hidden="1">{#N/A,#N/A,FALSE,"Output 2"}</definedName>
    <definedName name="_________________________________________F2" localSheetId="22" hidden="1">{#N/A,#N/A,FALSE,"Output 2"}</definedName>
    <definedName name="_________________________________________F2" localSheetId="24" hidden="1">{#N/A,#N/A,FALSE,"Output 2"}</definedName>
    <definedName name="_________________________________________F2" localSheetId="25" hidden="1">{#N/A,#N/A,FALSE,"Output 2"}</definedName>
    <definedName name="_________________________________________F2" localSheetId="26" hidden="1">{#N/A,#N/A,FALSE,"Output 2"}</definedName>
    <definedName name="_________________________________________F2" localSheetId="29" hidden="1">{#N/A,#N/A,FALSE,"Output 2"}</definedName>
    <definedName name="_________________________________________F2" localSheetId="30" hidden="1">{#N/A,#N/A,FALSE,"Output 2"}</definedName>
    <definedName name="_________________________________________F2" localSheetId="31" hidden="1">{#N/A,#N/A,FALSE,"Output 2"}</definedName>
    <definedName name="_________________________________________F2" hidden="1">{#N/A,#N/A,FALSE,"Output 2"}</definedName>
    <definedName name="_________________________________________Fax1" localSheetId="15">'[9]Fax Gov Formate'!$A$5:$K$54</definedName>
    <definedName name="_________________________________________Fax1">'[10]Fax Gov Formate'!$A$5:$K$54</definedName>
    <definedName name="_________________________________________Fax2" localSheetId="15">'[9]Fax Gov Formate'!$U$1:$AA$11</definedName>
    <definedName name="_________________________________________Fax2">'[10]Fax Gov Formate'!$U$1:$AA$11</definedName>
    <definedName name="_________________________________________Fax3" localSheetId="15">'[9]Fax Gov Formate'!$AC$3:$AL$24</definedName>
    <definedName name="_________________________________________Fax3">'[10]Fax Gov Formate'!$AC$3:$AL$24</definedName>
    <definedName name="_________________________________________Fax4" localSheetId="15">'[9]Fax Gov Formate'!$AN$2:$AV$38</definedName>
    <definedName name="_________________________________________Fax4">'[10]Fax Gov Formate'!$AN$2:$AV$38</definedName>
    <definedName name="_________________________________________Fax5" localSheetId="15">'[9]Fax Gov Formate'!$AZ$2:$BI$36</definedName>
    <definedName name="_________________________________________Fax5">'[10]Fax Gov Formate'!$AZ$2:$BI$36</definedName>
    <definedName name="_________________________________________FCA1" localSheetId="15">#REF!</definedName>
    <definedName name="_________________________________________FCA1" localSheetId="19">#REF!</definedName>
    <definedName name="_________________________________________FCA1" localSheetId="24">#REF!</definedName>
    <definedName name="_________________________________________FCA1" localSheetId="25">#REF!</definedName>
    <definedName name="_________________________________________FCA1" localSheetId="26">#REF!</definedName>
    <definedName name="_________________________________________FCA1" localSheetId="29">#REF!</definedName>
    <definedName name="_________________________________________FCA1" localSheetId="30">#REF!</definedName>
    <definedName name="_________________________________________FCA1" localSheetId="31">#REF!</definedName>
    <definedName name="_________________________________________FCA1">#REF!</definedName>
    <definedName name="_________________________________________Feb94" localSheetId="15">#REF!</definedName>
    <definedName name="_________________________________________Feb94" localSheetId="19">#REF!</definedName>
    <definedName name="_________________________________________Feb94">#REF!</definedName>
    <definedName name="_________________________________________Feb97" localSheetId="15">#REF!</definedName>
    <definedName name="_________________________________________Feb97" localSheetId="19">#REF!</definedName>
    <definedName name="_________________________________________Feb97">#REF!</definedName>
    <definedName name="_________________________________________FY03" localSheetId="19">#REF!</definedName>
    <definedName name="_________________________________________FY03">#REF!</definedName>
    <definedName name="_________________________________________Jan94" localSheetId="19">#REF!</definedName>
    <definedName name="_________________________________________Jan94">#REF!</definedName>
    <definedName name="_________________________________________Jan97" localSheetId="19">#REF!</definedName>
    <definedName name="_________________________________________Jan97">#REF!</definedName>
    <definedName name="_________________________________________May01">[7]Inv_Rec_Pay_May!$B$80:$H$80</definedName>
    <definedName name="_________________________________________May02">[7]Inv_Rec_Pay_May!$B$1:$H$72</definedName>
    <definedName name="_________________________________________May94" localSheetId="15">#REF!</definedName>
    <definedName name="_________________________________________May94" localSheetId="19">#REF!</definedName>
    <definedName name="_________________________________________May94" localSheetId="24">#REF!</definedName>
    <definedName name="_________________________________________May94" localSheetId="25">#REF!</definedName>
    <definedName name="_________________________________________May94" localSheetId="26">#REF!</definedName>
    <definedName name="_________________________________________May94" localSheetId="29">#REF!</definedName>
    <definedName name="_________________________________________May94" localSheetId="30">#REF!</definedName>
    <definedName name="_________________________________________May94" localSheetId="31">#REF!</definedName>
    <definedName name="_________________________________________May94">#REF!</definedName>
    <definedName name="_________________________________________May97" localSheetId="15">#REF!</definedName>
    <definedName name="_________________________________________May97" localSheetId="19">#REF!</definedName>
    <definedName name="_________________________________________May97">#REF!</definedName>
    <definedName name="_________________________________________NFA2" localSheetId="15">#REF!</definedName>
    <definedName name="_________________________________________NFA2" localSheetId="19">#REF!</definedName>
    <definedName name="_________________________________________NFA2">#REF!</definedName>
    <definedName name="_________________________________________Nov93" localSheetId="19">#REF!</definedName>
    <definedName name="_________________________________________Nov93">#REF!</definedName>
    <definedName name="_________________________________________Nov96" localSheetId="19">#REF!</definedName>
    <definedName name="_________________________________________Nov96">#REF!</definedName>
    <definedName name="_________________________________________Oct93" localSheetId="19">#REF!</definedName>
    <definedName name="_________________________________________Oct93">#REF!</definedName>
    <definedName name="_________________________________________Oct96" localSheetId="19">#REF!</definedName>
    <definedName name="_________________________________________Oct96">#REF!</definedName>
    <definedName name="_________________________________________Pr2" localSheetId="19">#REF!</definedName>
    <definedName name="_________________________________________Pr2">#REF!</definedName>
    <definedName name="_________________________________________sad1" localSheetId="34" hidden="1">{#N/A,#N/A,FALSE,"Output 2"}</definedName>
    <definedName name="_________________________________________sad1" localSheetId="13" hidden="1">{#N/A,#N/A,FALSE,"Output 2"}</definedName>
    <definedName name="_________________________________________sad1" localSheetId="14" hidden="1">{#N/A,#N/A,FALSE,"Output 2"}</definedName>
    <definedName name="_________________________________________sad1" localSheetId="15" hidden="1">{#N/A,#N/A,FALSE,"Output 2"}</definedName>
    <definedName name="_________________________________________sad1" localSheetId="5" hidden="1">{#N/A,#N/A,FALSE,"Output 2"}</definedName>
    <definedName name="_________________________________________sad1" localSheetId="6" hidden="1">{#N/A,#N/A,FALSE,"Output 2"}</definedName>
    <definedName name="_________________________________________sad1" localSheetId="7" hidden="1">{#N/A,#N/A,FALSE,"Output 2"}</definedName>
    <definedName name="_________________________________________sad1" localSheetId="9" hidden="1">{#N/A,#N/A,FALSE,"Output 2"}</definedName>
    <definedName name="_________________________________________sad1" localSheetId="19" hidden="1">{#N/A,#N/A,FALSE,"Output 2"}</definedName>
    <definedName name="_________________________________________sad1" localSheetId="22" hidden="1">{#N/A,#N/A,FALSE,"Output 2"}</definedName>
    <definedName name="_________________________________________sad1" localSheetId="24" hidden="1">{#N/A,#N/A,FALSE,"Output 2"}</definedName>
    <definedName name="_________________________________________sad1" localSheetId="25" hidden="1">{#N/A,#N/A,FALSE,"Output 2"}</definedName>
    <definedName name="_________________________________________sad1" localSheetId="26" hidden="1">{#N/A,#N/A,FALSE,"Output 2"}</definedName>
    <definedName name="_________________________________________sad1" localSheetId="29" hidden="1">{#N/A,#N/A,FALSE,"Output 2"}</definedName>
    <definedName name="_________________________________________sad1" localSheetId="30" hidden="1">{#N/A,#N/A,FALSE,"Output 2"}</definedName>
    <definedName name="_________________________________________sad1" localSheetId="31" hidden="1">{#N/A,#N/A,FALSE,"Output 2"}</definedName>
    <definedName name="_________________________________________sad1" hidden="1">{#N/A,#N/A,FALSE,"Output 2"}</definedName>
    <definedName name="_________________________________________Sep93" localSheetId="15">#REF!</definedName>
    <definedName name="_________________________________________Sep93" localSheetId="19">#REF!</definedName>
    <definedName name="_________________________________________Sep93" localSheetId="24">#REF!</definedName>
    <definedName name="_________________________________________Sep93" localSheetId="25">#REF!</definedName>
    <definedName name="_________________________________________Sep93" localSheetId="26">#REF!</definedName>
    <definedName name="_________________________________________Sep93" localSheetId="29">#REF!</definedName>
    <definedName name="_________________________________________Sep93" localSheetId="30">#REF!</definedName>
    <definedName name="_________________________________________Sep93" localSheetId="31">#REF!</definedName>
    <definedName name="_________________________________________Sep93">#REF!</definedName>
    <definedName name="_________________________________________Sep96" localSheetId="15">#REF!</definedName>
    <definedName name="_________________________________________Sep96" localSheetId="19">#REF!</definedName>
    <definedName name="_________________________________________Sep96">#REF!</definedName>
    <definedName name="_________________________________________SM1" localSheetId="15">#REF!</definedName>
    <definedName name="_________________________________________SM1" localSheetId="19">#REF!</definedName>
    <definedName name="_________________________________________SM1">#REF!</definedName>
    <definedName name="_________________________________________WPI3" localSheetId="19">#REF!</definedName>
    <definedName name="_________________________________________WPI3">#REF!</definedName>
    <definedName name="_________________________________________ZZ101" localSheetId="19">#REF!</definedName>
    <definedName name="_________________________________________ZZ101">#REF!</definedName>
    <definedName name="________________________________________1" localSheetId="19">#REF!</definedName>
    <definedName name="________________________________________1">#REF!</definedName>
    <definedName name="________________________________________Apr01" localSheetId="19">'[5]#REF'!#REF!</definedName>
    <definedName name="________________________________________Apr01">'[5]#REF'!#REF!</definedName>
    <definedName name="________________________________________Apr02" localSheetId="19">'[5]#REF'!#REF!</definedName>
    <definedName name="________________________________________Apr02">'[5]#REF'!#REF!</definedName>
    <definedName name="________________________________________AR06" localSheetId="34" hidden="1">{#N/A,#N/A,FALSE,"Output 1"}</definedName>
    <definedName name="________________________________________AR06" localSheetId="13" hidden="1">{#N/A,#N/A,FALSE,"Output 1"}</definedName>
    <definedName name="________________________________________AR06" localSheetId="14" hidden="1">{#N/A,#N/A,FALSE,"Output 1"}</definedName>
    <definedName name="________________________________________AR06" localSheetId="15" hidden="1">{#N/A,#N/A,FALSE,"Output 1"}</definedName>
    <definedName name="________________________________________AR06" localSheetId="5" hidden="1">{#N/A,#N/A,FALSE,"Output 1"}</definedName>
    <definedName name="________________________________________AR06" localSheetId="6" hidden="1">{#N/A,#N/A,FALSE,"Output 1"}</definedName>
    <definedName name="________________________________________AR06" localSheetId="7" hidden="1">{#N/A,#N/A,FALSE,"Output 1"}</definedName>
    <definedName name="________________________________________AR06" localSheetId="9" hidden="1">{#N/A,#N/A,FALSE,"Output 1"}</definedName>
    <definedName name="________________________________________AR06" localSheetId="19" hidden="1">{#N/A,#N/A,FALSE,"Output 1"}</definedName>
    <definedName name="________________________________________AR06" localSheetId="22" hidden="1">{#N/A,#N/A,FALSE,"Output 1"}</definedName>
    <definedName name="________________________________________AR06" localSheetId="24" hidden="1">{#N/A,#N/A,FALSE,"Output 1"}</definedName>
    <definedName name="________________________________________AR06" localSheetId="25" hidden="1">{#N/A,#N/A,FALSE,"Output 1"}</definedName>
    <definedName name="________________________________________AR06" localSheetId="26" hidden="1">{#N/A,#N/A,FALSE,"Output 1"}</definedName>
    <definedName name="________________________________________AR06" localSheetId="29" hidden="1">{#N/A,#N/A,FALSE,"Output 1"}</definedName>
    <definedName name="________________________________________AR06" localSheetId="30" hidden="1">{#N/A,#N/A,FALSE,"Output 1"}</definedName>
    <definedName name="________________________________________AR06" localSheetId="31" hidden="1">{#N/A,#N/A,FALSE,"Output 1"}</definedName>
    <definedName name="________________________________________AR06" hidden="1">{#N/A,#N/A,FALSE,"Output 1"}</definedName>
    <definedName name="________________________________________Aug93" localSheetId="15">#REF!</definedName>
    <definedName name="________________________________________Aug93" localSheetId="19">#REF!</definedName>
    <definedName name="________________________________________Aug93" localSheetId="24">#REF!</definedName>
    <definedName name="________________________________________Aug93" localSheetId="25">#REF!</definedName>
    <definedName name="________________________________________Aug93" localSheetId="26">#REF!</definedName>
    <definedName name="________________________________________Aug93" localSheetId="29">#REF!</definedName>
    <definedName name="________________________________________Aug93" localSheetId="30">#REF!</definedName>
    <definedName name="________________________________________Aug93" localSheetId="31">#REF!</definedName>
    <definedName name="________________________________________Aug93">#REF!</definedName>
    <definedName name="________________________________________Aug96" localSheetId="15">#REF!</definedName>
    <definedName name="________________________________________Aug96" localSheetId="19">#REF!</definedName>
    <definedName name="________________________________________Aug96">#REF!</definedName>
    <definedName name="________________________________________bop1" localSheetId="15">#REF!</definedName>
    <definedName name="________________________________________bop1" localSheetId="19">#REF!</definedName>
    <definedName name="________________________________________bop1">#REF!</definedName>
    <definedName name="________________________________________Dec93" localSheetId="19">#REF!</definedName>
    <definedName name="________________________________________Dec93">#REF!</definedName>
    <definedName name="________________________________________Dec96" localSheetId="19">#REF!</definedName>
    <definedName name="________________________________________Dec96">#REF!</definedName>
    <definedName name="________________________________________F2" localSheetId="34" hidden="1">{#N/A,#N/A,FALSE,"Output 2"}</definedName>
    <definedName name="________________________________________F2" localSheetId="13" hidden="1">{#N/A,#N/A,FALSE,"Output 2"}</definedName>
    <definedName name="________________________________________F2" localSheetId="14" hidden="1">{#N/A,#N/A,FALSE,"Output 2"}</definedName>
    <definedName name="________________________________________F2" localSheetId="15" hidden="1">{#N/A,#N/A,FALSE,"Output 2"}</definedName>
    <definedName name="________________________________________F2" localSheetId="5" hidden="1">{#N/A,#N/A,FALSE,"Output 2"}</definedName>
    <definedName name="________________________________________F2" localSheetId="6" hidden="1">{#N/A,#N/A,FALSE,"Output 2"}</definedName>
    <definedName name="________________________________________F2" localSheetId="7" hidden="1">{#N/A,#N/A,FALSE,"Output 2"}</definedName>
    <definedName name="________________________________________F2" localSheetId="9" hidden="1">{#N/A,#N/A,FALSE,"Output 2"}</definedName>
    <definedName name="________________________________________F2" localSheetId="19" hidden="1">{#N/A,#N/A,FALSE,"Output 2"}</definedName>
    <definedName name="________________________________________F2" localSheetId="22" hidden="1">{#N/A,#N/A,FALSE,"Output 2"}</definedName>
    <definedName name="________________________________________F2" localSheetId="24" hidden="1">{#N/A,#N/A,FALSE,"Output 2"}</definedName>
    <definedName name="________________________________________F2" localSheetId="25" hidden="1">{#N/A,#N/A,FALSE,"Output 2"}</definedName>
    <definedName name="________________________________________F2" localSheetId="26" hidden="1">{#N/A,#N/A,FALSE,"Output 2"}</definedName>
    <definedName name="________________________________________F2" localSheetId="29" hidden="1">{#N/A,#N/A,FALSE,"Output 2"}</definedName>
    <definedName name="________________________________________F2" localSheetId="30" hidden="1">{#N/A,#N/A,FALSE,"Output 2"}</definedName>
    <definedName name="________________________________________F2" localSheetId="31" hidden="1">{#N/A,#N/A,FALSE,"Output 2"}</definedName>
    <definedName name="________________________________________F2" hidden="1">{#N/A,#N/A,FALSE,"Output 2"}</definedName>
    <definedName name="________________________________________f33" localSheetId="34">[3]!Adv [3]!Re [3]!Export</definedName>
    <definedName name="________________________________________f33" localSheetId="15">[0]!Adv [0]!Re [0]!Export</definedName>
    <definedName name="________________________________________f33" localSheetId="19">[3]!Adv [3]!Re [3]!Export</definedName>
    <definedName name="________________________________________f33" localSheetId="24">[3]!Adv [3]!Re [3]!Export</definedName>
    <definedName name="________________________________________f33" localSheetId="25">[3]!Adv [3]!Re [3]!Export</definedName>
    <definedName name="________________________________________f33" localSheetId="29">[3]!Adv [3]!Re [3]!Export</definedName>
    <definedName name="________________________________________f33" localSheetId="30">[3]!Adv [3]!Re [3]!Export</definedName>
    <definedName name="________________________________________f33" localSheetId="31">[3]!Adv [3]!Re [3]!Export</definedName>
    <definedName name="________________________________________f33">[3]!Adv [3]!Re [3]!Export</definedName>
    <definedName name="________________________________________Fax1" localSheetId="15">'[9]Fax Gov Formate'!$A$5:$K$54</definedName>
    <definedName name="________________________________________Fax1">'[10]Fax Gov Formate'!$A$5:$K$54</definedName>
    <definedName name="________________________________________Fax2" localSheetId="15">'[9]Fax Gov Formate'!$U$1:$AA$11</definedName>
    <definedName name="________________________________________Fax2">'[10]Fax Gov Formate'!$U$1:$AA$11</definedName>
    <definedName name="________________________________________Fax3" localSheetId="15">'[9]Fax Gov Formate'!$AC$3:$AL$24</definedName>
    <definedName name="________________________________________Fax3">'[10]Fax Gov Formate'!$AC$3:$AL$24</definedName>
    <definedName name="________________________________________Fax4" localSheetId="15">'[9]Fax Gov Formate'!$AN$2:$AV$38</definedName>
    <definedName name="________________________________________Fax4">'[10]Fax Gov Formate'!$AN$2:$AV$38</definedName>
    <definedName name="________________________________________Fax5" localSheetId="15">'[9]Fax Gov Formate'!$AZ$2:$BI$36</definedName>
    <definedName name="________________________________________Fax5">'[10]Fax Gov Formate'!$AZ$2:$BI$36</definedName>
    <definedName name="________________________________________FCA1" localSheetId="15">#REF!</definedName>
    <definedName name="________________________________________FCA1" localSheetId="19">#REF!</definedName>
    <definedName name="________________________________________FCA1" localSheetId="24">#REF!</definedName>
    <definedName name="________________________________________FCA1" localSheetId="25">#REF!</definedName>
    <definedName name="________________________________________FCA1" localSheetId="26">#REF!</definedName>
    <definedName name="________________________________________FCA1" localSheetId="29">#REF!</definedName>
    <definedName name="________________________________________FCA1" localSheetId="30">#REF!</definedName>
    <definedName name="________________________________________FCA1" localSheetId="31">#REF!</definedName>
    <definedName name="________________________________________FCA1">#REF!</definedName>
    <definedName name="________________________________________Feb94" localSheetId="15">#REF!</definedName>
    <definedName name="________________________________________Feb94" localSheetId="19">#REF!</definedName>
    <definedName name="________________________________________Feb94">#REF!</definedName>
    <definedName name="________________________________________Feb97" localSheetId="15">#REF!</definedName>
    <definedName name="________________________________________Feb97" localSheetId="19">#REF!</definedName>
    <definedName name="________________________________________Feb97">#REF!</definedName>
    <definedName name="________________________________________FY03" localSheetId="19">#REF!</definedName>
    <definedName name="________________________________________FY03">#REF!</definedName>
    <definedName name="________________________________________Jan94" localSheetId="19">#REF!</definedName>
    <definedName name="________________________________________Jan94">#REF!</definedName>
    <definedName name="________________________________________Jan97" localSheetId="19">#REF!</definedName>
    <definedName name="________________________________________Jan97">#REF!</definedName>
    <definedName name="________________________________________May01">[7]Inv_Rec_Pay_May!$B$80:$H$80</definedName>
    <definedName name="________________________________________May02">[7]Inv_Rec_Pay_May!$B$1:$H$72</definedName>
    <definedName name="________________________________________May94" localSheetId="15">#REF!</definedName>
    <definedName name="________________________________________May94" localSheetId="19">#REF!</definedName>
    <definedName name="________________________________________May94" localSheetId="24">#REF!</definedName>
    <definedName name="________________________________________May94" localSheetId="25">#REF!</definedName>
    <definedName name="________________________________________May94" localSheetId="26">#REF!</definedName>
    <definedName name="________________________________________May94" localSheetId="29">#REF!</definedName>
    <definedName name="________________________________________May94" localSheetId="30">#REF!</definedName>
    <definedName name="________________________________________May94" localSheetId="31">#REF!</definedName>
    <definedName name="________________________________________May94">#REF!</definedName>
    <definedName name="________________________________________May97" localSheetId="15">#REF!</definedName>
    <definedName name="________________________________________May97" localSheetId="19">#REF!</definedName>
    <definedName name="________________________________________May97">#REF!</definedName>
    <definedName name="________________________________________NFA2" localSheetId="15">#REF!</definedName>
    <definedName name="________________________________________NFA2" localSheetId="19">#REF!</definedName>
    <definedName name="________________________________________NFA2">#REF!</definedName>
    <definedName name="________________________________________Nov93" localSheetId="19">#REF!</definedName>
    <definedName name="________________________________________Nov93">#REF!</definedName>
    <definedName name="________________________________________Nov96" localSheetId="19">#REF!</definedName>
    <definedName name="________________________________________Nov96">#REF!</definedName>
    <definedName name="________________________________________Oct93" localSheetId="19">#REF!</definedName>
    <definedName name="________________________________________Oct93">#REF!</definedName>
    <definedName name="________________________________________Oct96" localSheetId="19">#REF!</definedName>
    <definedName name="________________________________________Oct96">#REF!</definedName>
    <definedName name="________________________________________Pr2" localSheetId="19">#REF!</definedName>
    <definedName name="________________________________________Pr2">#REF!</definedName>
    <definedName name="________________________________________sad1" localSheetId="34" hidden="1">{#N/A,#N/A,FALSE,"Output 2"}</definedName>
    <definedName name="________________________________________sad1" localSheetId="13" hidden="1">{#N/A,#N/A,FALSE,"Output 2"}</definedName>
    <definedName name="________________________________________sad1" localSheetId="14" hidden="1">{#N/A,#N/A,FALSE,"Output 2"}</definedName>
    <definedName name="________________________________________sad1" localSheetId="15" hidden="1">{#N/A,#N/A,FALSE,"Output 2"}</definedName>
    <definedName name="________________________________________sad1" localSheetId="5" hidden="1">{#N/A,#N/A,FALSE,"Output 2"}</definedName>
    <definedName name="________________________________________sad1" localSheetId="6" hidden="1">{#N/A,#N/A,FALSE,"Output 2"}</definedName>
    <definedName name="________________________________________sad1" localSheetId="7" hidden="1">{#N/A,#N/A,FALSE,"Output 2"}</definedName>
    <definedName name="________________________________________sad1" localSheetId="9" hidden="1">{#N/A,#N/A,FALSE,"Output 2"}</definedName>
    <definedName name="________________________________________sad1" localSheetId="19" hidden="1">{#N/A,#N/A,FALSE,"Output 2"}</definedName>
    <definedName name="________________________________________sad1" localSheetId="22" hidden="1">{#N/A,#N/A,FALSE,"Output 2"}</definedName>
    <definedName name="________________________________________sad1" localSheetId="24" hidden="1">{#N/A,#N/A,FALSE,"Output 2"}</definedName>
    <definedName name="________________________________________sad1" localSheetId="25" hidden="1">{#N/A,#N/A,FALSE,"Output 2"}</definedName>
    <definedName name="________________________________________sad1" localSheetId="26" hidden="1">{#N/A,#N/A,FALSE,"Output 2"}</definedName>
    <definedName name="________________________________________sad1" localSheetId="29" hidden="1">{#N/A,#N/A,FALSE,"Output 2"}</definedName>
    <definedName name="________________________________________sad1" localSheetId="30" hidden="1">{#N/A,#N/A,FALSE,"Output 2"}</definedName>
    <definedName name="________________________________________sad1" localSheetId="31" hidden="1">{#N/A,#N/A,FALSE,"Output 2"}</definedName>
    <definedName name="________________________________________sad1" hidden="1">{#N/A,#N/A,FALSE,"Output 2"}</definedName>
    <definedName name="________________________________________sad2" localSheetId="34" hidden="1">{#N/A,#N/A,FALSE,"Output 2"}</definedName>
    <definedName name="________________________________________sad2" localSheetId="13" hidden="1">{#N/A,#N/A,FALSE,"Output 2"}</definedName>
    <definedName name="________________________________________sad2" localSheetId="14" hidden="1">{#N/A,#N/A,FALSE,"Output 2"}</definedName>
    <definedName name="________________________________________sad2" localSheetId="15" hidden="1">{#N/A,#N/A,FALSE,"Output 2"}</definedName>
    <definedName name="________________________________________sad2" localSheetId="5" hidden="1">{#N/A,#N/A,FALSE,"Output 2"}</definedName>
    <definedName name="________________________________________sad2" localSheetId="6" hidden="1">{#N/A,#N/A,FALSE,"Output 2"}</definedName>
    <definedName name="________________________________________sad2" localSheetId="7" hidden="1">{#N/A,#N/A,FALSE,"Output 2"}</definedName>
    <definedName name="________________________________________sad2" localSheetId="9" hidden="1">{#N/A,#N/A,FALSE,"Output 2"}</definedName>
    <definedName name="________________________________________sad2" localSheetId="19" hidden="1">{#N/A,#N/A,FALSE,"Output 2"}</definedName>
    <definedName name="________________________________________sad2" localSheetId="22" hidden="1">{#N/A,#N/A,FALSE,"Output 2"}</definedName>
    <definedName name="________________________________________sad2" localSheetId="24" hidden="1">{#N/A,#N/A,FALSE,"Output 2"}</definedName>
    <definedName name="________________________________________sad2" localSheetId="25" hidden="1">{#N/A,#N/A,FALSE,"Output 2"}</definedName>
    <definedName name="________________________________________sad2" localSheetId="26" hidden="1">{#N/A,#N/A,FALSE,"Output 2"}</definedName>
    <definedName name="________________________________________sad2" localSheetId="29" hidden="1">{#N/A,#N/A,FALSE,"Output 2"}</definedName>
    <definedName name="________________________________________sad2" localSheetId="30" hidden="1">{#N/A,#N/A,FALSE,"Output 2"}</definedName>
    <definedName name="________________________________________sad2" localSheetId="31" hidden="1">{#N/A,#N/A,FALSE,"Output 2"}</definedName>
    <definedName name="________________________________________sad2" hidden="1">{#N/A,#N/A,FALSE,"Output 2"}</definedName>
    <definedName name="________________________________________Sep93" localSheetId="15">#REF!</definedName>
    <definedName name="________________________________________Sep93" localSheetId="19">#REF!</definedName>
    <definedName name="________________________________________Sep93" localSheetId="24">#REF!</definedName>
    <definedName name="________________________________________Sep93" localSheetId="25">#REF!</definedName>
    <definedName name="________________________________________Sep93" localSheetId="26">#REF!</definedName>
    <definedName name="________________________________________Sep93" localSheetId="29">#REF!</definedName>
    <definedName name="________________________________________Sep93" localSheetId="30">#REF!</definedName>
    <definedName name="________________________________________Sep93" localSheetId="31">#REF!</definedName>
    <definedName name="________________________________________Sep93">#REF!</definedName>
    <definedName name="________________________________________Sep96" localSheetId="15">#REF!</definedName>
    <definedName name="________________________________________Sep96" localSheetId="19">#REF!</definedName>
    <definedName name="________________________________________Sep96">#REF!</definedName>
    <definedName name="________________________________________SM1" localSheetId="15">#REF!</definedName>
    <definedName name="________________________________________SM1" localSheetId="19">#REF!</definedName>
    <definedName name="________________________________________SM1">#REF!</definedName>
    <definedName name="________________________________________WPI3" localSheetId="19">#REF!</definedName>
    <definedName name="________________________________________WPI3">#REF!</definedName>
    <definedName name="________________________________________ZZ101" localSheetId="19">#REF!</definedName>
    <definedName name="________________________________________ZZ101">#REF!</definedName>
    <definedName name="_______________________________________1" localSheetId="19">#REF!</definedName>
    <definedName name="_______________________________________1">#REF!</definedName>
    <definedName name="_______________________________________Apr01" localSheetId="19">'[5]#REF'!#REF!</definedName>
    <definedName name="_______________________________________Apr01">'[5]#REF'!#REF!</definedName>
    <definedName name="_______________________________________Apr02" localSheetId="19">'[5]#REF'!#REF!</definedName>
    <definedName name="_______________________________________Apr02">'[5]#REF'!#REF!</definedName>
    <definedName name="_______________________________________Aug93" localSheetId="15">#REF!</definedName>
    <definedName name="_______________________________________Aug93" localSheetId="19">#REF!</definedName>
    <definedName name="_______________________________________Aug93" localSheetId="24">#REF!</definedName>
    <definedName name="_______________________________________Aug93" localSheetId="25">#REF!</definedName>
    <definedName name="_______________________________________Aug93" localSheetId="26">#REF!</definedName>
    <definedName name="_______________________________________Aug93" localSheetId="29">#REF!</definedName>
    <definedName name="_______________________________________Aug93" localSheetId="30">#REF!</definedName>
    <definedName name="_______________________________________Aug93" localSheetId="31">#REF!</definedName>
    <definedName name="_______________________________________Aug93">#REF!</definedName>
    <definedName name="_______________________________________Aug96" localSheetId="15">#REF!</definedName>
    <definedName name="_______________________________________Aug96" localSheetId="19">#REF!</definedName>
    <definedName name="_______________________________________Aug96">#REF!</definedName>
    <definedName name="_______________________________________bop1" localSheetId="15">#REF!</definedName>
    <definedName name="_______________________________________bop1" localSheetId="19">#REF!</definedName>
    <definedName name="_______________________________________bop1">#REF!</definedName>
    <definedName name="_______________________________________Dec93" localSheetId="19">#REF!</definedName>
    <definedName name="_______________________________________Dec93">#REF!</definedName>
    <definedName name="_______________________________________Dec96" localSheetId="19">#REF!</definedName>
    <definedName name="_______________________________________Dec96">#REF!</definedName>
    <definedName name="_______________________________________F2" localSheetId="34" hidden="1">{#N/A,#N/A,FALSE,"Output 2"}</definedName>
    <definedName name="_______________________________________F2" localSheetId="13" hidden="1">{#N/A,#N/A,FALSE,"Output 2"}</definedName>
    <definedName name="_______________________________________F2" localSheetId="14" hidden="1">{#N/A,#N/A,FALSE,"Output 2"}</definedName>
    <definedName name="_______________________________________F2" localSheetId="15" hidden="1">{#N/A,#N/A,FALSE,"Output 2"}</definedName>
    <definedName name="_______________________________________F2" localSheetId="5" hidden="1">{#N/A,#N/A,FALSE,"Output 2"}</definedName>
    <definedName name="_______________________________________F2" localSheetId="6" hidden="1">{#N/A,#N/A,FALSE,"Output 2"}</definedName>
    <definedName name="_______________________________________F2" localSheetId="7" hidden="1">{#N/A,#N/A,FALSE,"Output 2"}</definedName>
    <definedName name="_______________________________________F2" localSheetId="9" hidden="1">{#N/A,#N/A,FALSE,"Output 2"}</definedName>
    <definedName name="_______________________________________F2" localSheetId="19" hidden="1">{#N/A,#N/A,FALSE,"Output 2"}</definedName>
    <definedName name="_______________________________________F2" localSheetId="22" hidden="1">{#N/A,#N/A,FALSE,"Output 2"}</definedName>
    <definedName name="_______________________________________F2" localSheetId="24" hidden="1">{#N/A,#N/A,FALSE,"Output 2"}</definedName>
    <definedName name="_______________________________________F2" localSheetId="25" hidden="1">{#N/A,#N/A,FALSE,"Output 2"}</definedName>
    <definedName name="_______________________________________F2" localSheetId="26" hidden="1">{#N/A,#N/A,FALSE,"Output 2"}</definedName>
    <definedName name="_______________________________________F2" localSheetId="29" hidden="1">{#N/A,#N/A,FALSE,"Output 2"}</definedName>
    <definedName name="_______________________________________F2" localSheetId="30" hidden="1">{#N/A,#N/A,FALSE,"Output 2"}</definedName>
    <definedName name="_______________________________________F2" localSheetId="31" hidden="1">{#N/A,#N/A,FALSE,"Output 2"}</definedName>
    <definedName name="_______________________________________F2" hidden="1">{#N/A,#N/A,FALSE,"Output 2"}</definedName>
    <definedName name="_______________________________________Fax1" localSheetId="15">'[9]Fax Gov Formate'!$A$5:$K$54</definedName>
    <definedName name="_______________________________________Fax1">'[10]Fax Gov Formate'!$A$5:$K$54</definedName>
    <definedName name="_______________________________________Fax2" localSheetId="15">'[9]Fax Gov Formate'!$U$1:$AA$11</definedName>
    <definedName name="_______________________________________Fax2">'[10]Fax Gov Formate'!$U$1:$AA$11</definedName>
    <definedName name="_______________________________________Fax3" localSheetId="15">'[9]Fax Gov Formate'!$AC$3:$AL$24</definedName>
    <definedName name="_______________________________________Fax3">'[10]Fax Gov Formate'!$AC$3:$AL$24</definedName>
    <definedName name="_______________________________________Fax4" localSheetId="15">'[9]Fax Gov Formate'!$AN$2:$AV$38</definedName>
    <definedName name="_______________________________________Fax4">'[10]Fax Gov Formate'!$AN$2:$AV$38</definedName>
    <definedName name="_______________________________________Fax5" localSheetId="15">'[9]Fax Gov Formate'!$AZ$2:$BI$36</definedName>
    <definedName name="_______________________________________Fax5">'[10]Fax Gov Formate'!$AZ$2:$BI$36</definedName>
    <definedName name="_______________________________________FCA1" localSheetId="15">#REF!</definedName>
    <definedName name="_______________________________________FCA1" localSheetId="19">#REF!</definedName>
    <definedName name="_______________________________________FCA1" localSheetId="24">#REF!</definedName>
    <definedName name="_______________________________________FCA1" localSheetId="25">#REF!</definedName>
    <definedName name="_______________________________________FCA1" localSheetId="26">#REF!</definedName>
    <definedName name="_______________________________________FCA1" localSheetId="29">#REF!</definedName>
    <definedName name="_______________________________________FCA1" localSheetId="30">#REF!</definedName>
    <definedName name="_______________________________________FCA1" localSheetId="31">#REF!</definedName>
    <definedName name="_______________________________________FCA1">#REF!</definedName>
    <definedName name="_______________________________________Feb94" localSheetId="15">#REF!</definedName>
    <definedName name="_______________________________________Feb94" localSheetId="19">#REF!</definedName>
    <definedName name="_______________________________________Feb94">#REF!</definedName>
    <definedName name="_______________________________________Feb97" localSheetId="15">#REF!</definedName>
    <definedName name="_______________________________________Feb97" localSheetId="19">#REF!</definedName>
    <definedName name="_______________________________________Feb97">#REF!</definedName>
    <definedName name="_______________________________________FY03" localSheetId="19">#REF!</definedName>
    <definedName name="_______________________________________FY03">#REF!</definedName>
    <definedName name="_______________________________________Jan94" localSheetId="19">#REF!</definedName>
    <definedName name="_______________________________________Jan94">#REF!</definedName>
    <definedName name="_______________________________________Jan97" localSheetId="19">#REF!</definedName>
    <definedName name="_______________________________________Jan97">#REF!</definedName>
    <definedName name="_______________________________________May01">[7]Inv_Rec_Pay_May!$B$80:$H$80</definedName>
    <definedName name="_______________________________________May02">[7]Inv_Rec_Pay_May!$B$1:$H$72</definedName>
    <definedName name="_______________________________________May94" localSheetId="15">#REF!</definedName>
    <definedName name="_______________________________________May94" localSheetId="19">#REF!</definedName>
    <definedName name="_______________________________________May94" localSheetId="24">#REF!</definedName>
    <definedName name="_______________________________________May94" localSheetId="25">#REF!</definedName>
    <definedName name="_______________________________________May94" localSheetId="26">#REF!</definedName>
    <definedName name="_______________________________________May94" localSheetId="29">#REF!</definedName>
    <definedName name="_______________________________________May94" localSheetId="30">#REF!</definedName>
    <definedName name="_______________________________________May94" localSheetId="31">#REF!</definedName>
    <definedName name="_______________________________________May94">#REF!</definedName>
    <definedName name="_______________________________________May97" localSheetId="15">#REF!</definedName>
    <definedName name="_______________________________________May97" localSheetId="19">#REF!</definedName>
    <definedName name="_______________________________________May97">#REF!</definedName>
    <definedName name="_______________________________________NFA2" localSheetId="15">#REF!</definedName>
    <definedName name="_______________________________________NFA2" localSheetId="19">#REF!</definedName>
    <definedName name="_______________________________________NFA2">#REF!</definedName>
    <definedName name="_______________________________________Nov93" localSheetId="19">#REF!</definedName>
    <definedName name="_______________________________________Nov93">#REF!</definedName>
    <definedName name="_______________________________________Nov96" localSheetId="19">#REF!</definedName>
    <definedName name="_______________________________________Nov96">#REF!</definedName>
    <definedName name="_______________________________________Oct93" localSheetId="19">#REF!</definedName>
    <definedName name="_______________________________________Oct93">#REF!</definedName>
    <definedName name="_______________________________________Oct96" localSheetId="19">#REF!</definedName>
    <definedName name="_______________________________________Oct96">#REF!</definedName>
    <definedName name="_______________________________________Pr2" localSheetId="19">#REF!</definedName>
    <definedName name="_______________________________________Pr2">#REF!</definedName>
    <definedName name="_______________________________________sad1" localSheetId="34" hidden="1">{#N/A,#N/A,FALSE,"Output 2"}</definedName>
    <definedName name="_______________________________________sad1" localSheetId="13" hidden="1">{#N/A,#N/A,FALSE,"Output 2"}</definedName>
    <definedName name="_______________________________________sad1" localSheetId="14" hidden="1">{#N/A,#N/A,FALSE,"Output 2"}</definedName>
    <definedName name="_______________________________________sad1" localSheetId="15" hidden="1">{#N/A,#N/A,FALSE,"Output 2"}</definedName>
    <definedName name="_______________________________________sad1" localSheetId="5" hidden="1">{#N/A,#N/A,FALSE,"Output 2"}</definedName>
    <definedName name="_______________________________________sad1" localSheetId="6" hidden="1">{#N/A,#N/A,FALSE,"Output 2"}</definedName>
    <definedName name="_______________________________________sad1" localSheetId="7" hidden="1">{#N/A,#N/A,FALSE,"Output 2"}</definedName>
    <definedName name="_______________________________________sad1" localSheetId="9" hidden="1">{#N/A,#N/A,FALSE,"Output 2"}</definedName>
    <definedName name="_______________________________________sad1" localSheetId="19" hidden="1">{#N/A,#N/A,FALSE,"Output 2"}</definedName>
    <definedName name="_______________________________________sad1" localSheetId="22" hidden="1">{#N/A,#N/A,FALSE,"Output 2"}</definedName>
    <definedName name="_______________________________________sad1" localSheetId="24" hidden="1">{#N/A,#N/A,FALSE,"Output 2"}</definedName>
    <definedName name="_______________________________________sad1" localSheetId="25" hidden="1">{#N/A,#N/A,FALSE,"Output 2"}</definedName>
    <definedName name="_______________________________________sad1" localSheetId="26" hidden="1">{#N/A,#N/A,FALSE,"Output 2"}</definedName>
    <definedName name="_______________________________________sad1" localSheetId="29" hidden="1">{#N/A,#N/A,FALSE,"Output 2"}</definedName>
    <definedName name="_______________________________________sad1" localSheetId="30" hidden="1">{#N/A,#N/A,FALSE,"Output 2"}</definedName>
    <definedName name="_______________________________________sad1" localSheetId="31" hidden="1">{#N/A,#N/A,FALSE,"Output 2"}</definedName>
    <definedName name="_______________________________________sad1" hidden="1">{#N/A,#N/A,FALSE,"Output 2"}</definedName>
    <definedName name="_______________________________________Sep93" localSheetId="15">#REF!</definedName>
    <definedName name="_______________________________________Sep93" localSheetId="19">#REF!</definedName>
    <definedName name="_______________________________________Sep93" localSheetId="24">#REF!</definedName>
    <definedName name="_______________________________________Sep93" localSheetId="25">#REF!</definedName>
    <definedName name="_______________________________________Sep93" localSheetId="26">#REF!</definedName>
    <definedName name="_______________________________________Sep93" localSheetId="29">#REF!</definedName>
    <definedName name="_______________________________________Sep93" localSheetId="30">#REF!</definedName>
    <definedName name="_______________________________________Sep93" localSheetId="31">#REF!</definedName>
    <definedName name="_______________________________________Sep93">#REF!</definedName>
    <definedName name="_______________________________________Sep96" localSheetId="15">#REF!</definedName>
    <definedName name="_______________________________________Sep96" localSheetId="19">#REF!</definedName>
    <definedName name="_______________________________________Sep96">#REF!</definedName>
    <definedName name="_______________________________________SM1" localSheetId="15">#REF!</definedName>
    <definedName name="_______________________________________SM1" localSheetId="19">#REF!</definedName>
    <definedName name="_______________________________________SM1">#REF!</definedName>
    <definedName name="_______________________________________WPI3" localSheetId="19">#REF!</definedName>
    <definedName name="_______________________________________WPI3">#REF!</definedName>
    <definedName name="_______________________________________ZZ101" localSheetId="19">#REF!</definedName>
    <definedName name="_______________________________________ZZ101">#REF!</definedName>
    <definedName name="______________________________________1" localSheetId="19">#REF!</definedName>
    <definedName name="______________________________________1">#REF!</definedName>
    <definedName name="______________________________________Apr01" localSheetId="19">'[5]#REF'!#REF!</definedName>
    <definedName name="______________________________________Apr01">'[5]#REF'!#REF!</definedName>
    <definedName name="______________________________________Apr02" localSheetId="19">'[5]#REF'!#REF!</definedName>
    <definedName name="______________________________________Apr02">'[5]#REF'!#REF!</definedName>
    <definedName name="______________________________________AR06" localSheetId="34" hidden="1">{#N/A,#N/A,FALSE,"Output 1"}</definedName>
    <definedName name="______________________________________AR06" localSheetId="13" hidden="1">{#N/A,#N/A,FALSE,"Output 1"}</definedName>
    <definedName name="______________________________________AR06" localSheetId="14" hidden="1">{#N/A,#N/A,FALSE,"Output 1"}</definedName>
    <definedName name="______________________________________AR06" localSheetId="15" hidden="1">{#N/A,#N/A,FALSE,"Output 1"}</definedName>
    <definedName name="______________________________________AR06" localSheetId="5" hidden="1">{#N/A,#N/A,FALSE,"Output 1"}</definedName>
    <definedName name="______________________________________AR06" localSheetId="6" hidden="1">{#N/A,#N/A,FALSE,"Output 1"}</definedName>
    <definedName name="______________________________________AR06" localSheetId="7" hidden="1">{#N/A,#N/A,FALSE,"Output 1"}</definedName>
    <definedName name="______________________________________AR06" localSheetId="9" hidden="1">{#N/A,#N/A,FALSE,"Output 1"}</definedName>
    <definedName name="______________________________________AR06" localSheetId="19" hidden="1">{#N/A,#N/A,FALSE,"Output 1"}</definedName>
    <definedName name="______________________________________AR06" localSheetId="22" hidden="1">{#N/A,#N/A,FALSE,"Output 1"}</definedName>
    <definedName name="______________________________________AR06" localSheetId="24" hidden="1">{#N/A,#N/A,FALSE,"Output 1"}</definedName>
    <definedName name="______________________________________AR06" localSheetId="25" hidden="1">{#N/A,#N/A,FALSE,"Output 1"}</definedName>
    <definedName name="______________________________________AR06" localSheetId="26" hidden="1">{#N/A,#N/A,FALSE,"Output 1"}</definedName>
    <definedName name="______________________________________AR06" localSheetId="29" hidden="1">{#N/A,#N/A,FALSE,"Output 1"}</definedName>
    <definedName name="______________________________________AR06" localSheetId="30" hidden="1">{#N/A,#N/A,FALSE,"Output 1"}</definedName>
    <definedName name="______________________________________AR06" localSheetId="31" hidden="1">{#N/A,#N/A,FALSE,"Output 1"}</definedName>
    <definedName name="______________________________________AR06" hidden="1">{#N/A,#N/A,FALSE,"Output 1"}</definedName>
    <definedName name="______________________________________Aug93" localSheetId="15">#REF!</definedName>
    <definedName name="______________________________________Aug93" localSheetId="19">#REF!</definedName>
    <definedName name="______________________________________Aug93" localSheetId="24">#REF!</definedName>
    <definedName name="______________________________________Aug93" localSheetId="25">#REF!</definedName>
    <definedName name="______________________________________Aug93" localSheetId="26">#REF!</definedName>
    <definedName name="______________________________________Aug93" localSheetId="29">#REF!</definedName>
    <definedName name="______________________________________Aug93" localSheetId="30">#REF!</definedName>
    <definedName name="______________________________________Aug93" localSheetId="31">#REF!</definedName>
    <definedName name="______________________________________Aug93">#REF!</definedName>
    <definedName name="______________________________________Aug96" localSheetId="15">#REF!</definedName>
    <definedName name="______________________________________Aug96" localSheetId="19">#REF!</definedName>
    <definedName name="______________________________________Aug96">#REF!</definedName>
    <definedName name="______________________________________bop1" localSheetId="15">#REF!</definedName>
    <definedName name="______________________________________bop1" localSheetId="19">#REF!</definedName>
    <definedName name="______________________________________bop1">#REF!</definedName>
    <definedName name="______________________________________Dec93" localSheetId="19">#REF!</definedName>
    <definedName name="______________________________________Dec93">#REF!</definedName>
    <definedName name="______________________________________Dec96" localSheetId="19">#REF!</definedName>
    <definedName name="______________________________________Dec96">#REF!</definedName>
    <definedName name="______________________________________F2" localSheetId="34" hidden="1">{#N/A,#N/A,FALSE,"Output 2"}</definedName>
    <definedName name="______________________________________F2" localSheetId="13" hidden="1">{#N/A,#N/A,FALSE,"Output 2"}</definedName>
    <definedName name="______________________________________F2" localSheetId="14" hidden="1">{#N/A,#N/A,FALSE,"Output 2"}</definedName>
    <definedName name="______________________________________F2" localSheetId="15" hidden="1">{#N/A,#N/A,FALSE,"Output 2"}</definedName>
    <definedName name="______________________________________F2" localSheetId="5" hidden="1">{#N/A,#N/A,FALSE,"Output 2"}</definedName>
    <definedName name="______________________________________F2" localSheetId="6" hidden="1">{#N/A,#N/A,FALSE,"Output 2"}</definedName>
    <definedName name="______________________________________F2" localSheetId="7" hidden="1">{#N/A,#N/A,FALSE,"Output 2"}</definedName>
    <definedName name="______________________________________F2" localSheetId="9" hidden="1">{#N/A,#N/A,FALSE,"Output 2"}</definedName>
    <definedName name="______________________________________F2" localSheetId="19" hidden="1">{#N/A,#N/A,FALSE,"Output 2"}</definedName>
    <definedName name="______________________________________F2" localSheetId="22" hidden="1">{#N/A,#N/A,FALSE,"Output 2"}</definedName>
    <definedName name="______________________________________F2" localSheetId="24" hidden="1">{#N/A,#N/A,FALSE,"Output 2"}</definedName>
    <definedName name="______________________________________F2" localSheetId="25" hidden="1">{#N/A,#N/A,FALSE,"Output 2"}</definedName>
    <definedName name="______________________________________F2" localSheetId="26" hidden="1">{#N/A,#N/A,FALSE,"Output 2"}</definedName>
    <definedName name="______________________________________F2" localSheetId="29" hidden="1">{#N/A,#N/A,FALSE,"Output 2"}</definedName>
    <definedName name="______________________________________F2" localSheetId="30" hidden="1">{#N/A,#N/A,FALSE,"Output 2"}</definedName>
    <definedName name="______________________________________F2" localSheetId="31" hidden="1">{#N/A,#N/A,FALSE,"Output 2"}</definedName>
    <definedName name="______________________________________F2" hidden="1">{#N/A,#N/A,FALSE,"Output 2"}</definedName>
    <definedName name="______________________________________f33" localSheetId="34">[3]!Adv [3]!Re [3]!Export</definedName>
    <definedName name="______________________________________f33" localSheetId="15">[0]!Adv [0]!Re [0]!Export</definedName>
    <definedName name="______________________________________f33" localSheetId="19">[3]!Adv [3]!Re [3]!Export</definedName>
    <definedName name="______________________________________f33" localSheetId="24">[3]!Adv [3]!Re [3]!Export</definedName>
    <definedName name="______________________________________f33" localSheetId="25">[3]!Adv [3]!Re [3]!Export</definedName>
    <definedName name="______________________________________f33" localSheetId="29">[3]!Adv [3]!Re [3]!Export</definedName>
    <definedName name="______________________________________f33" localSheetId="30">[3]!Adv [3]!Re [3]!Export</definedName>
    <definedName name="______________________________________f33" localSheetId="31">[3]!Adv [3]!Re [3]!Export</definedName>
    <definedName name="______________________________________f33">[3]!Adv [3]!Re [3]!Export</definedName>
    <definedName name="______________________________________Fax1" localSheetId="15">'[9]Fax Gov Formate'!$A$5:$K$54</definedName>
    <definedName name="______________________________________Fax1">'[10]Fax Gov Formate'!$A$5:$K$54</definedName>
    <definedName name="______________________________________Fax2" localSheetId="15">'[9]Fax Gov Formate'!$U$1:$AA$11</definedName>
    <definedName name="______________________________________Fax2">'[10]Fax Gov Formate'!$U$1:$AA$11</definedName>
    <definedName name="______________________________________Fax3" localSheetId="15">'[9]Fax Gov Formate'!$AC$3:$AL$24</definedName>
    <definedName name="______________________________________Fax3">'[10]Fax Gov Formate'!$AC$3:$AL$24</definedName>
    <definedName name="______________________________________Fax4" localSheetId="15">'[9]Fax Gov Formate'!$AN$2:$AV$38</definedName>
    <definedName name="______________________________________Fax4">'[10]Fax Gov Formate'!$AN$2:$AV$38</definedName>
    <definedName name="______________________________________Fax5" localSheetId="15">'[9]Fax Gov Formate'!$AZ$2:$BI$36</definedName>
    <definedName name="______________________________________Fax5">'[10]Fax Gov Formate'!$AZ$2:$BI$36</definedName>
    <definedName name="______________________________________FCA1" localSheetId="15">#REF!</definedName>
    <definedName name="______________________________________FCA1" localSheetId="19">#REF!</definedName>
    <definedName name="______________________________________FCA1" localSheetId="24">#REF!</definedName>
    <definedName name="______________________________________FCA1" localSheetId="25">#REF!</definedName>
    <definedName name="______________________________________FCA1" localSheetId="26">#REF!</definedName>
    <definedName name="______________________________________FCA1" localSheetId="29">#REF!</definedName>
    <definedName name="______________________________________FCA1" localSheetId="30">#REF!</definedName>
    <definedName name="______________________________________FCA1" localSheetId="31">#REF!</definedName>
    <definedName name="______________________________________FCA1">#REF!</definedName>
    <definedName name="______________________________________Feb94" localSheetId="15">#REF!</definedName>
    <definedName name="______________________________________Feb94" localSheetId="19">#REF!</definedName>
    <definedName name="______________________________________Feb94">#REF!</definedName>
    <definedName name="______________________________________Feb97" localSheetId="15">#REF!</definedName>
    <definedName name="______________________________________Feb97" localSheetId="19">#REF!</definedName>
    <definedName name="______________________________________Feb97">#REF!</definedName>
    <definedName name="______________________________________FY03" localSheetId="19">#REF!</definedName>
    <definedName name="______________________________________FY03">#REF!</definedName>
    <definedName name="______________________________________Jan94" localSheetId="19">#REF!</definedName>
    <definedName name="______________________________________Jan94">#REF!</definedName>
    <definedName name="______________________________________Jan97" localSheetId="19">#REF!</definedName>
    <definedName name="______________________________________Jan97">#REF!</definedName>
    <definedName name="______________________________________May01">[7]Inv_Rec_Pay_May!$B$80:$H$80</definedName>
    <definedName name="______________________________________May02">[7]Inv_Rec_Pay_May!$B$1:$H$72</definedName>
    <definedName name="______________________________________May94" localSheetId="15">#REF!</definedName>
    <definedName name="______________________________________May94" localSheetId="19">#REF!</definedName>
    <definedName name="______________________________________May94" localSheetId="24">#REF!</definedName>
    <definedName name="______________________________________May94" localSheetId="25">#REF!</definedName>
    <definedName name="______________________________________May94" localSheetId="26">#REF!</definedName>
    <definedName name="______________________________________May94" localSheetId="29">#REF!</definedName>
    <definedName name="______________________________________May94" localSheetId="30">#REF!</definedName>
    <definedName name="______________________________________May94" localSheetId="31">#REF!</definedName>
    <definedName name="______________________________________May94">#REF!</definedName>
    <definedName name="______________________________________May97" localSheetId="15">#REF!</definedName>
    <definedName name="______________________________________May97" localSheetId="19">#REF!</definedName>
    <definedName name="______________________________________May97">#REF!</definedName>
    <definedName name="______________________________________NFA2" localSheetId="15">#REF!</definedName>
    <definedName name="______________________________________NFA2" localSheetId="19">#REF!</definedName>
    <definedName name="______________________________________NFA2">#REF!</definedName>
    <definedName name="______________________________________Nov93" localSheetId="19">#REF!</definedName>
    <definedName name="______________________________________Nov93">#REF!</definedName>
    <definedName name="______________________________________Nov96" localSheetId="19">#REF!</definedName>
    <definedName name="______________________________________Nov96">#REF!</definedName>
    <definedName name="______________________________________Oct93" localSheetId="19">#REF!</definedName>
    <definedName name="______________________________________Oct93">#REF!</definedName>
    <definedName name="______________________________________Oct96" localSheetId="19">#REF!</definedName>
    <definedName name="______________________________________Oct96">#REF!</definedName>
    <definedName name="______________________________________Pr2" localSheetId="19">#REF!</definedName>
    <definedName name="______________________________________Pr2">#REF!</definedName>
    <definedName name="______________________________________sad1" localSheetId="34" hidden="1">{#N/A,#N/A,FALSE,"Output 2"}</definedName>
    <definedName name="______________________________________sad1" localSheetId="13" hidden="1">{#N/A,#N/A,FALSE,"Output 2"}</definedName>
    <definedName name="______________________________________sad1" localSheetId="14" hidden="1">{#N/A,#N/A,FALSE,"Output 2"}</definedName>
    <definedName name="______________________________________sad1" localSheetId="15" hidden="1">{#N/A,#N/A,FALSE,"Output 2"}</definedName>
    <definedName name="______________________________________sad1" localSheetId="5" hidden="1">{#N/A,#N/A,FALSE,"Output 2"}</definedName>
    <definedName name="______________________________________sad1" localSheetId="6" hidden="1">{#N/A,#N/A,FALSE,"Output 2"}</definedName>
    <definedName name="______________________________________sad1" localSheetId="7" hidden="1">{#N/A,#N/A,FALSE,"Output 2"}</definedName>
    <definedName name="______________________________________sad1" localSheetId="9" hidden="1">{#N/A,#N/A,FALSE,"Output 2"}</definedName>
    <definedName name="______________________________________sad1" localSheetId="19" hidden="1">{#N/A,#N/A,FALSE,"Output 2"}</definedName>
    <definedName name="______________________________________sad1" localSheetId="22" hidden="1">{#N/A,#N/A,FALSE,"Output 2"}</definedName>
    <definedName name="______________________________________sad1" localSheetId="24" hidden="1">{#N/A,#N/A,FALSE,"Output 2"}</definedName>
    <definedName name="______________________________________sad1" localSheetId="25" hidden="1">{#N/A,#N/A,FALSE,"Output 2"}</definedName>
    <definedName name="______________________________________sad1" localSheetId="26" hidden="1">{#N/A,#N/A,FALSE,"Output 2"}</definedName>
    <definedName name="______________________________________sad1" localSheetId="29" hidden="1">{#N/A,#N/A,FALSE,"Output 2"}</definedName>
    <definedName name="______________________________________sad1" localSheetId="30" hidden="1">{#N/A,#N/A,FALSE,"Output 2"}</definedName>
    <definedName name="______________________________________sad1" localSheetId="31" hidden="1">{#N/A,#N/A,FALSE,"Output 2"}</definedName>
    <definedName name="______________________________________sad1" hidden="1">{#N/A,#N/A,FALSE,"Output 2"}</definedName>
    <definedName name="______________________________________sad2" localSheetId="34" hidden="1">{#N/A,#N/A,FALSE,"Output 2"}</definedName>
    <definedName name="______________________________________sad2" localSheetId="13" hidden="1">{#N/A,#N/A,FALSE,"Output 2"}</definedName>
    <definedName name="______________________________________sad2" localSheetId="14" hidden="1">{#N/A,#N/A,FALSE,"Output 2"}</definedName>
    <definedName name="______________________________________sad2" localSheetId="15" hidden="1">{#N/A,#N/A,FALSE,"Output 2"}</definedName>
    <definedName name="______________________________________sad2" localSheetId="5" hidden="1">{#N/A,#N/A,FALSE,"Output 2"}</definedName>
    <definedName name="______________________________________sad2" localSheetId="6" hidden="1">{#N/A,#N/A,FALSE,"Output 2"}</definedName>
    <definedName name="______________________________________sad2" localSheetId="7" hidden="1">{#N/A,#N/A,FALSE,"Output 2"}</definedName>
    <definedName name="______________________________________sad2" localSheetId="9" hidden="1">{#N/A,#N/A,FALSE,"Output 2"}</definedName>
    <definedName name="______________________________________sad2" localSheetId="19" hidden="1">{#N/A,#N/A,FALSE,"Output 2"}</definedName>
    <definedName name="______________________________________sad2" localSheetId="22" hidden="1">{#N/A,#N/A,FALSE,"Output 2"}</definedName>
    <definedName name="______________________________________sad2" localSheetId="24" hidden="1">{#N/A,#N/A,FALSE,"Output 2"}</definedName>
    <definedName name="______________________________________sad2" localSheetId="25" hidden="1">{#N/A,#N/A,FALSE,"Output 2"}</definedName>
    <definedName name="______________________________________sad2" localSheetId="26" hidden="1">{#N/A,#N/A,FALSE,"Output 2"}</definedName>
    <definedName name="______________________________________sad2" localSheetId="29" hidden="1">{#N/A,#N/A,FALSE,"Output 2"}</definedName>
    <definedName name="______________________________________sad2" localSheetId="30" hidden="1">{#N/A,#N/A,FALSE,"Output 2"}</definedName>
    <definedName name="______________________________________sad2" localSheetId="31" hidden="1">{#N/A,#N/A,FALSE,"Output 2"}</definedName>
    <definedName name="______________________________________sad2" hidden="1">{#N/A,#N/A,FALSE,"Output 2"}</definedName>
    <definedName name="______________________________________Sep93" localSheetId="15">#REF!</definedName>
    <definedName name="______________________________________Sep93" localSheetId="19">#REF!</definedName>
    <definedName name="______________________________________Sep93" localSheetId="24">#REF!</definedName>
    <definedName name="______________________________________Sep93" localSheetId="25">#REF!</definedName>
    <definedName name="______________________________________Sep93" localSheetId="26">#REF!</definedName>
    <definedName name="______________________________________Sep93" localSheetId="29">#REF!</definedName>
    <definedName name="______________________________________Sep93" localSheetId="30">#REF!</definedName>
    <definedName name="______________________________________Sep93" localSheetId="31">#REF!</definedName>
    <definedName name="______________________________________Sep93">#REF!</definedName>
    <definedName name="______________________________________Sep96" localSheetId="15">#REF!</definedName>
    <definedName name="______________________________________Sep96" localSheetId="19">#REF!</definedName>
    <definedName name="______________________________________Sep96">#REF!</definedName>
    <definedName name="______________________________________SM1" localSheetId="15">#REF!</definedName>
    <definedName name="______________________________________SM1" localSheetId="19">#REF!</definedName>
    <definedName name="______________________________________SM1">#REF!</definedName>
    <definedName name="______________________________________WPI3" localSheetId="19">#REF!</definedName>
    <definedName name="______________________________________WPI3">#REF!</definedName>
    <definedName name="______________________________________ZZ101" localSheetId="19">#REF!</definedName>
    <definedName name="______________________________________ZZ101">#REF!</definedName>
    <definedName name="_____________________________________1" localSheetId="19">#REF!</definedName>
    <definedName name="_____________________________________1">#REF!</definedName>
    <definedName name="_____________________________________Apr01" localSheetId="19">'[5]#REF'!#REF!</definedName>
    <definedName name="_____________________________________Apr01">'[5]#REF'!#REF!</definedName>
    <definedName name="_____________________________________Apr02" localSheetId="19">'[5]#REF'!#REF!</definedName>
    <definedName name="_____________________________________Apr02">'[5]#REF'!#REF!</definedName>
    <definedName name="_____________________________________Aug93" localSheetId="15">#REF!</definedName>
    <definedName name="_____________________________________Aug93" localSheetId="19">#REF!</definedName>
    <definedName name="_____________________________________Aug93" localSheetId="24">#REF!</definedName>
    <definedName name="_____________________________________Aug93" localSheetId="25">#REF!</definedName>
    <definedName name="_____________________________________Aug93" localSheetId="26">#REF!</definedName>
    <definedName name="_____________________________________Aug93" localSheetId="29">#REF!</definedName>
    <definedName name="_____________________________________Aug93" localSheetId="30">#REF!</definedName>
    <definedName name="_____________________________________Aug93" localSheetId="31">#REF!</definedName>
    <definedName name="_____________________________________Aug93">#REF!</definedName>
    <definedName name="_____________________________________Aug96" localSheetId="15">#REF!</definedName>
    <definedName name="_____________________________________Aug96" localSheetId="19">#REF!</definedName>
    <definedName name="_____________________________________Aug96">#REF!</definedName>
    <definedName name="_____________________________________bop1" localSheetId="15">#REF!</definedName>
    <definedName name="_____________________________________bop1" localSheetId="19">#REF!</definedName>
    <definedName name="_____________________________________bop1">#REF!</definedName>
    <definedName name="_____________________________________Dec93" localSheetId="19">#REF!</definedName>
    <definedName name="_____________________________________Dec93">#REF!</definedName>
    <definedName name="_____________________________________Dec96" localSheetId="19">#REF!</definedName>
    <definedName name="_____________________________________Dec96">#REF!</definedName>
    <definedName name="_____________________________________F2" localSheetId="34" hidden="1">{#N/A,#N/A,FALSE,"Output 2"}</definedName>
    <definedName name="_____________________________________F2" localSheetId="13" hidden="1">{#N/A,#N/A,FALSE,"Output 2"}</definedName>
    <definedName name="_____________________________________F2" localSheetId="14" hidden="1">{#N/A,#N/A,FALSE,"Output 2"}</definedName>
    <definedName name="_____________________________________F2" localSheetId="15" hidden="1">{#N/A,#N/A,FALSE,"Output 2"}</definedName>
    <definedName name="_____________________________________F2" localSheetId="5" hidden="1">{#N/A,#N/A,FALSE,"Output 2"}</definedName>
    <definedName name="_____________________________________F2" localSheetId="6" hidden="1">{#N/A,#N/A,FALSE,"Output 2"}</definedName>
    <definedName name="_____________________________________F2" localSheetId="7" hidden="1">{#N/A,#N/A,FALSE,"Output 2"}</definedName>
    <definedName name="_____________________________________F2" localSheetId="9" hidden="1">{#N/A,#N/A,FALSE,"Output 2"}</definedName>
    <definedName name="_____________________________________F2" localSheetId="19" hidden="1">{#N/A,#N/A,FALSE,"Output 2"}</definedName>
    <definedName name="_____________________________________F2" localSheetId="22" hidden="1">{#N/A,#N/A,FALSE,"Output 2"}</definedName>
    <definedName name="_____________________________________F2" localSheetId="24" hidden="1">{#N/A,#N/A,FALSE,"Output 2"}</definedName>
    <definedName name="_____________________________________F2" localSheetId="25" hidden="1">{#N/A,#N/A,FALSE,"Output 2"}</definedName>
    <definedName name="_____________________________________F2" localSheetId="26" hidden="1">{#N/A,#N/A,FALSE,"Output 2"}</definedName>
    <definedName name="_____________________________________F2" localSheetId="29" hidden="1">{#N/A,#N/A,FALSE,"Output 2"}</definedName>
    <definedName name="_____________________________________F2" localSheetId="30" hidden="1">{#N/A,#N/A,FALSE,"Output 2"}</definedName>
    <definedName name="_____________________________________F2" localSheetId="31" hidden="1">{#N/A,#N/A,FALSE,"Output 2"}</definedName>
    <definedName name="_____________________________________F2" hidden="1">{#N/A,#N/A,FALSE,"Output 2"}</definedName>
    <definedName name="_____________________________________f33" localSheetId="34">[3]!Adv [3]!Re [3]!Export</definedName>
    <definedName name="_____________________________________f33" localSheetId="15">[0]!Adv [0]!Re [0]!Export</definedName>
    <definedName name="_____________________________________f33" localSheetId="19">[3]!Adv [3]!Re [3]!Export</definedName>
    <definedName name="_____________________________________f33" localSheetId="24">[3]!Adv [3]!Re [3]!Export</definedName>
    <definedName name="_____________________________________f33" localSheetId="25">[3]!Adv [3]!Re [3]!Export</definedName>
    <definedName name="_____________________________________f33" localSheetId="29">[3]!Adv [3]!Re [3]!Export</definedName>
    <definedName name="_____________________________________f33" localSheetId="30">[3]!Adv [3]!Re [3]!Export</definedName>
    <definedName name="_____________________________________f33" localSheetId="31">[3]!Adv [3]!Re [3]!Export</definedName>
    <definedName name="_____________________________________f33">[3]!Adv [3]!Re [3]!Export</definedName>
    <definedName name="_____________________________________Fax1" localSheetId="15">'[9]Fax Gov Formate'!$A$5:$K$54</definedName>
    <definedName name="_____________________________________Fax1">'[10]Fax Gov Formate'!$A$5:$K$54</definedName>
    <definedName name="_____________________________________Fax2" localSheetId="15">'[9]Fax Gov Formate'!$U$1:$AA$11</definedName>
    <definedName name="_____________________________________Fax2">'[10]Fax Gov Formate'!$U$1:$AA$11</definedName>
    <definedName name="_____________________________________Fax3" localSheetId="15">'[9]Fax Gov Formate'!$AC$3:$AL$24</definedName>
    <definedName name="_____________________________________Fax3">'[10]Fax Gov Formate'!$AC$3:$AL$24</definedName>
    <definedName name="_____________________________________Fax4" localSheetId="15">'[9]Fax Gov Formate'!$AN$2:$AV$38</definedName>
    <definedName name="_____________________________________Fax4">'[10]Fax Gov Formate'!$AN$2:$AV$38</definedName>
    <definedName name="_____________________________________Fax5" localSheetId="15">'[9]Fax Gov Formate'!$AZ$2:$BI$36</definedName>
    <definedName name="_____________________________________Fax5">'[10]Fax Gov Formate'!$AZ$2:$BI$36</definedName>
    <definedName name="_____________________________________FCA1" localSheetId="15">#REF!</definedName>
    <definedName name="_____________________________________FCA1" localSheetId="19">#REF!</definedName>
    <definedName name="_____________________________________FCA1" localSheetId="24">#REF!</definedName>
    <definedName name="_____________________________________FCA1" localSheetId="25">#REF!</definedName>
    <definedName name="_____________________________________FCA1" localSheetId="26">#REF!</definedName>
    <definedName name="_____________________________________FCA1" localSheetId="29">#REF!</definedName>
    <definedName name="_____________________________________FCA1" localSheetId="30">#REF!</definedName>
    <definedName name="_____________________________________FCA1" localSheetId="31">#REF!</definedName>
    <definedName name="_____________________________________FCA1">#REF!</definedName>
    <definedName name="_____________________________________Feb94" localSheetId="15">#REF!</definedName>
    <definedName name="_____________________________________Feb94" localSheetId="19">#REF!</definedName>
    <definedName name="_____________________________________Feb94">#REF!</definedName>
    <definedName name="_____________________________________Feb97" localSheetId="15">#REF!</definedName>
    <definedName name="_____________________________________Feb97" localSheetId="19">#REF!</definedName>
    <definedName name="_____________________________________Feb97">#REF!</definedName>
    <definedName name="_____________________________________FY03" localSheetId="19">#REF!</definedName>
    <definedName name="_____________________________________FY03">#REF!</definedName>
    <definedName name="_____________________________________Jan94" localSheetId="19">#REF!</definedName>
    <definedName name="_____________________________________Jan94">#REF!</definedName>
    <definedName name="_____________________________________Jan97" localSheetId="19">#REF!</definedName>
    <definedName name="_____________________________________Jan97">#REF!</definedName>
    <definedName name="_____________________________________May01">[7]Inv_Rec_Pay_May!$B$80:$H$80</definedName>
    <definedName name="_____________________________________May02">[7]Inv_Rec_Pay_May!$B$1:$H$72</definedName>
    <definedName name="_____________________________________May94" localSheetId="15">#REF!</definedName>
    <definedName name="_____________________________________May94" localSheetId="19">#REF!</definedName>
    <definedName name="_____________________________________May94" localSheetId="24">#REF!</definedName>
    <definedName name="_____________________________________May94" localSheetId="25">#REF!</definedName>
    <definedName name="_____________________________________May94" localSheetId="26">#REF!</definedName>
    <definedName name="_____________________________________May94" localSheetId="29">#REF!</definedName>
    <definedName name="_____________________________________May94" localSheetId="30">#REF!</definedName>
    <definedName name="_____________________________________May94" localSheetId="31">#REF!</definedName>
    <definedName name="_____________________________________May94">#REF!</definedName>
    <definedName name="_____________________________________May97" localSheetId="15">#REF!</definedName>
    <definedName name="_____________________________________May97" localSheetId="19">#REF!</definedName>
    <definedName name="_____________________________________May97">#REF!</definedName>
    <definedName name="_____________________________________NFA2" localSheetId="15">#REF!</definedName>
    <definedName name="_____________________________________NFA2" localSheetId="19">#REF!</definedName>
    <definedName name="_____________________________________NFA2">#REF!</definedName>
    <definedName name="_____________________________________Nov93" localSheetId="19">#REF!</definedName>
    <definedName name="_____________________________________Nov93">#REF!</definedName>
    <definedName name="_____________________________________Nov96" localSheetId="19">#REF!</definedName>
    <definedName name="_____________________________________Nov96">#REF!</definedName>
    <definedName name="_____________________________________Oct93" localSheetId="19">#REF!</definedName>
    <definedName name="_____________________________________Oct93">#REF!</definedName>
    <definedName name="_____________________________________Oct96" localSheetId="19">#REF!</definedName>
    <definedName name="_____________________________________Oct96">#REF!</definedName>
    <definedName name="_____________________________________Pr2" localSheetId="19">#REF!</definedName>
    <definedName name="_____________________________________Pr2">#REF!</definedName>
    <definedName name="_____________________________________sad1" localSheetId="34" hidden="1">{#N/A,#N/A,FALSE,"Output 2"}</definedName>
    <definedName name="_____________________________________sad1" localSheetId="13" hidden="1">{#N/A,#N/A,FALSE,"Output 2"}</definedName>
    <definedName name="_____________________________________sad1" localSheetId="14" hidden="1">{#N/A,#N/A,FALSE,"Output 2"}</definedName>
    <definedName name="_____________________________________sad1" localSheetId="15" hidden="1">{#N/A,#N/A,FALSE,"Output 2"}</definedName>
    <definedName name="_____________________________________sad1" localSheetId="5" hidden="1">{#N/A,#N/A,FALSE,"Output 2"}</definedName>
    <definedName name="_____________________________________sad1" localSheetId="6" hidden="1">{#N/A,#N/A,FALSE,"Output 2"}</definedName>
    <definedName name="_____________________________________sad1" localSheetId="7" hidden="1">{#N/A,#N/A,FALSE,"Output 2"}</definedName>
    <definedName name="_____________________________________sad1" localSheetId="9" hidden="1">{#N/A,#N/A,FALSE,"Output 2"}</definedName>
    <definedName name="_____________________________________sad1" localSheetId="19" hidden="1">{#N/A,#N/A,FALSE,"Output 2"}</definedName>
    <definedName name="_____________________________________sad1" localSheetId="22" hidden="1">{#N/A,#N/A,FALSE,"Output 2"}</definedName>
    <definedName name="_____________________________________sad1" localSheetId="24" hidden="1">{#N/A,#N/A,FALSE,"Output 2"}</definedName>
    <definedName name="_____________________________________sad1" localSheetId="25" hidden="1">{#N/A,#N/A,FALSE,"Output 2"}</definedName>
    <definedName name="_____________________________________sad1" localSheetId="26" hidden="1">{#N/A,#N/A,FALSE,"Output 2"}</definedName>
    <definedName name="_____________________________________sad1" localSheetId="29" hidden="1">{#N/A,#N/A,FALSE,"Output 2"}</definedName>
    <definedName name="_____________________________________sad1" localSheetId="30" hidden="1">{#N/A,#N/A,FALSE,"Output 2"}</definedName>
    <definedName name="_____________________________________sad1" localSheetId="31" hidden="1">{#N/A,#N/A,FALSE,"Output 2"}</definedName>
    <definedName name="_____________________________________sad1" hidden="1">{#N/A,#N/A,FALSE,"Output 2"}</definedName>
    <definedName name="_____________________________________sad2" localSheetId="34" hidden="1">{#N/A,#N/A,FALSE,"Output 2"}</definedName>
    <definedName name="_____________________________________sad2" localSheetId="13" hidden="1">{#N/A,#N/A,FALSE,"Output 2"}</definedName>
    <definedName name="_____________________________________sad2" localSheetId="14" hidden="1">{#N/A,#N/A,FALSE,"Output 2"}</definedName>
    <definedName name="_____________________________________sad2" localSheetId="15" hidden="1">{#N/A,#N/A,FALSE,"Output 2"}</definedName>
    <definedName name="_____________________________________sad2" localSheetId="5" hidden="1">{#N/A,#N/A,FALSE,"Output 2"}</definedName>
    <definedName name="_____________________________________sad2" localSheetId="6" hidden="1">{#N/A,#N/A,FALSE,"Output 2"}</definedName>
    <definedName name="_____________________________________sad2" localSheetId="7" hidden="1">{#N/A,#N/A,FALSE,"Output 2"}</definedName>
    <definedName name="_____________________________________sad2" localSheetId="9" hidden="1">{#N/A,#N/A,FALSE,"Output 2"}</definedName>
    <definedName name="_____________________________________sad2" localSheetId="19" hidden="1">{#N/A,#N/A,FALSE,"Output 2"}</definedName>
    <definedName name="_____________________________________sad2" localSheetId="22" hidden="1">{#N/A,#N/A,FALSE,"Output 2"}</definedName>
    <definedName name="_____________________________________sad2" localSheetId="24" hidden="1">{#N/A,#N/A,FALSE,"Output 2"}</definedName>
    <definedName name="_____________________________________sad2" localSheetId="25" hidden="1">{#N/A,#N/A,FALSE,"Output 2"}</definedName>
    <definedName name="_____________________________________sad2" localSheetId="26" hidden="1">{#N/A,#N/A,FALSE,"Output 2"}</definedName>
    <definedName name="_____________________________________sad2" localSheetId="29" hidden="1">{#N/A,#N/A,FALSE,"Output 2"}</definedName>
    <definedName name="_____________________________________sad2" localSheetId="30" hidden="1">{#N/A,#N/A,FALSE,"Output 2"}</definedName>
    <definedName name="_____________________________________sad2" localSheetId="31" hidden="1">{#N/A,#N/A,FALSE,"Output 2"}</definedName>
    <definedName name="_____________________________________sad2" hidden="1">{#N/A,#N/A,FALSE,"Output 2"}</definedName>
    <definedName name="_____________________________________Sep93" localSheetId="15">#REF!</definedName>
    <definedName name="_____________________________________Sep93" localSheetId="19">#REF!</definedName>
    <definedName name="_____________________________________Sep93" localSheetId="24">#REF!</definedName>
    <definedName name="_____________________________________Sep93" localSheetId="25">#REF!</definedName>
    <definedName name="_____________________________________Sep93" localSheetId="26">#REF!</definedName>
    <definedName name="_____________________________________Sep93" localSheetId="29">#REF!</definedName>
    <definedName name="_____________________________________Sep93" localSheetId="30">#REF!</definedName>
    <definedName name="_____________________________________Sep93" localSheetId="31">#REF!</definedName>
    <definedName name="_____________________________________Sep93">#REF!</definedName>
    <definedName name="_____________________________________Sep96" localSheetId="15">#REF!</definedName>
    <definedName name="_____________________________________Sep96" localSheetId="19">#REF!</definedName>
    <definedName name="_____________________________________Sep96">#REF!</definedName>
    <definedName name="_____________________________________SM1" localSheetId="15">#REF!</definedName>
    <definedName name="_____________________________________SM1" localSheetId="19">#REF!</definedName>
    <definedName name="_____________________________________SM1">#REF!</definedName>
    <definedName name="_____________________________________WPI3" localSheetId="19">#REF!</definedName>
    <definedName name="_____________________________________WPI3">#REF!</definedName>
    <definedName name="_____________________________________ZZ101" localSheetId="19">#REF!</definedName>
    <definedName name="_____________________________________ZZ101">#REF!</definedName>
    <definedName name="____________________________________1" localSheetId="19">#REF!</definedName>
    <definedName name="____________________________________1">#REF!</definedName>
    <definedName name="____________________________________Apr01" localSheetId="19">'[5]#REF'!#REF!</definedName>
    <definedName name="____________________________________Apr01">'[5]#REF'!#REF!</definedName>
    <definedName name="____________________________________Apr02" localSheetId="19">'[5]#REF'!#REF!</definedName>
    <definedName name="____________________________________Apr02">'[5]#REF'!#REF!</definedName>
    <definedName name="____________________________________AR06" localSheetId="34" hidden="1">{#N/A,#N/A,FALSE,"Output 1"}</definedName>
    <definedName name="____________________________________AR06" localSheetId="13" hidden="1">{#N/A,#N/A,FALSE,"Output 1"}</definedName>
    <definedName name="____________________________________AR06" localSheetId="14" hidden="1">{#N/A,#N/A,FALSE,"Output 1"}</definedName>
    <definedName name="____________________________________AR06" localSheetId="15" hidden="1">{#N/A,#N/A,FALSE,"Output 1"}</definedName>
    <definedName name="____________________________________AR06" localSheetId="5" hidden="1">{#N/A,#N/A,FALSE,"Output 1"}</definedName>
    <definedName name="____________________________________AR06" localSheetId="6" hidden="1">{#N/A,#N/A,FALSE,"Output 1"}</definedName>
    <definedName name="____________________________________AR06" localSheetId="7" hidden="1">{#N/A,#N/A,FALSE,"Output 1"}</definedName>
    <definedName name="____________________________________AR06" localSheetId="9" hidden="1">{#N/A,#N/A,FALSE,"Output 1"}</definedName>
    <definedName name="____________________________________AR06" localSheetId="19" hidden="1">{#N/A,#N/A,FALSE,"Output 1"}</definedName>
    <definedName name="____________________________________AR06" localSheetId="22" hidden="1">{#N/A,#N/A,FALSE,"Output 1"}</definedName>
    <definedName name="____________________________________AR06" localSheetId="24" hidden="1">{#N/A,#N/A,FALSE,"Output 1"}</definedName>
    <definedName name="____________________________________AR06" localSheetId="25" hidden="1">{#N/A,#N/A,FALSE,"Output 1"}</definedName>
    <definedName name="____________________________________AR06" localSheetId="26" hidden="1">{#N/A,#N/A,FALSE,"Output 1"}</definedName>
    <definedName name="____________________________________AR06" localSheetId="29" hidden="1">{#N/A,#N/A,FALSE,"Output 1"}</definedName>
    <definedName name="____________________________________AR06" localSheetId="30" hidden="1">{#N/A,#N/A,FALSE,"Output 1"}</definedName>
    <definedName name="____________________________________AR06" localSheetId="31" hidden="1">{#N/A,#N/A,FALSE,"Output 1"}</definedName>
    <definedName name="____________________________________AR06" hidden="1">{#N/A,#N/A,FALSE,"Output 1"}</definedName>
    <definedName name="____________________________________Aug93" localSheetId="15">#REF!</definedName>
    <definedName name="____________________________________Aug93" localSheetId="19">#REF!</definedName>
    <definedName name="____________________________________Aug93" localSheetId="24">#REF!</definedName>
    <definedName name="____________________________________Aug93" localSheetId="25">#REF!</definedName>
    <definedName name="____________________________________Aug93" localSheetId="26">#REF!</definedName>
    <definedName name="____________________________________Aug93" localSheetId="29">#REF!</definedName>
    <definedName name="____________________________________Aug93" localSheetId="30">#REF!</definedName>
    <definedName name="____________________________________Aug93" localSheetId="31">#REF!</definedName>
    <definedName name="____________________________________Aug93">#REF!</definedName>
    <definedName name="____________________________________Aug96" localSheetId="15">#REF!</definedName>
    <definedName name="____________________________________Aug96" localSheetId="19">#REF!</definedName>
    <definedName name="____________________________________Aug96">#REF!</definedName>
    <definedName name="____________________________________bop1" localSheetId="15">#REF!</definedName>
    <definedName name="____________________________________bop1" localSheetId="19">#REF!</definedName>
    <definedName name="____________________________________bop1">#REF!</definedName>
    <definedName name="____________________________________Dec93" localSheetId="19">#REF!</definedName>
    <definedName name="____________________________________Dec93">#REF!</definedName>
    <definedName name="____________________________________Dec96" localSheetId="19">#REF!</definedName>
    <definedName name="____________________________________Dec96">#REF!</definedName>
    <definedName name="____________________________________F2" localSheetId="34" hidden="1">{#N/A,#N/A,FALSE,"Output 2"}</definedName>
    <definedName name="____________________________________F2" localSheetId="13" hidden="1">{#N/A,#N/A,FALSE,"Output 2"}</definedName>
    <definedName name="____________________________________F2" localSheetId="14" hidden="1">{#N/A,#N/A,FALSE,"Output 2"}</definedName>
    <definedName name="____________________________________F2" localSheetId="15" hidden="1">{#N/A,#N/A,FALSE,"Output 2"}</definedName>
    <definedName name="____________________________________F2" localSheetId="5" hidden="1">{#N/A,#N/A,FALSE,"Output 2"}</definedName>
    <definedName name="____________________________________F2" localSheetId="6" hidden="1">{#N/A,#N/A,FALSE,"Output 2"}</definedName>
    <definedName name="____________________________________F2" localSheetId="7" hidden="1">{#N/A,#N/A,FALSE,"Output 2"}</definedName>
    <definedName name="____________________________________F2" localSheetId="9" hidden="1">{#N/A,#N/A,FALSE,"Output 2"}</definedName>
    <definedName name="____________________________________F2" localSheetId="19" hidden="1">{#N/A,#N/A,FALSE,"Output 2"}</definedName>
    <definedName name="____________________________________F2" localSheetId="22" hidden="1">{#N/A,#N/A,FALSE,"Output 2"}</definedName>
    <definedName name="____________________________________F2" localSheetId="24" hidden="1">{#N/A,#N/A,FALSE,"Output 2"}</definedName>
    <definedName name="____________________________________F2" localSheetId="25" hidden="1">{#N/A,#N/A,FALSE,"Output 2"}</definedName>
    <definedName name="____________________________________F2" localSheetId="26" hidden="1">{#N/A,#N/A,FALSE,"Output 2"}</definedName>
    <definedName name="____________________________________F2" localSheetId="29" hidden="1">{#N/A,#N/A,FALSE,"Output 2"}</definedName>
    <definedName name="____________________________________F2" localSheetId="30" hidden="1">{#N/A,#N/A,FALSE,"Output 2"}</definedName>
    <definedName name="____________________________________F2" localSheetId="31" hidden="1">{#N/A,#N/A,FALSE,"Output 2"}</definedName>
    <definedName name="____________________________________F2" hidden="1">{#N/A,#N/A,FALSE,"Output 2"}</definedName>
    <definedName name="____________________________________Fax1" localSheetId="15">'[9]Fax Gov Formate'!$A$5:$K$54</definedName>
    <definedName name="____________________________________Fax1">'[10]Fax Gov Formate'!$A$5:$K$54</definedName>
    <definedName name="____________________________________Fax2" localSheetId="15">'[9]Fax Gov Formate'!$U$1:$AA$11</definedName>
    <definedName name="____________________________________Fax2">'[10]Fax Gov Formate'!$U$1:$AA$11</definedName>
    <definedName name="____________________________________Fax3" localSheetId="15">'[9]Fax Gov Formate'!$AC$3:$AL$24</definedName>
    <definedName name="____________________________________Fax3">'[10]Fax Gov Formate'!$AC$3:$AL$24</definedName>
    <definedName name="____________________________________Fax4" localSheetId="15">'[9]Fax Gov Formate'!$AN$2:$AV$38</definedName>
    <definedName name="____________________________________Fax4">'[10]Fax Gov Formate'!$AN$2:$AV$38</definedName>
    <definedName name="____________________________________Fax5" localSheetId="15">'[9]Fax Gov Formate'!$AZ$2:$BI$36</definedName>
    <definedName name="____________________________________Fax5">'[10]Fax Gov Formate'!$AZ$2:$BI$36</definedName>
    <definedName name="____________________________________FCA1" localSheetId="15">#REF!</definedName>
    <definedName name="____________________________________FCA1" localSheetId="19">#REF!</definedName>
    <definedName name="____________________________________FCA1" localSheetId="24">#REF!</definedName>
    <definedName name="____________________________________FCA1" localSheetId="25">#REF!</definedName>
    <definedName name="____________________________________FCA1" localSheetId="26">#REF!</definedName>
    <definedName name="____________________________________FCA1" localSheetId="29">#REF!</definedName>
    <definedName name="____________________________________FCA1" localSheetId="30">#REF!</definedName>
    <definedName name="____________________________________FCA1" localSheetId="31">#REF!</definedName>
    <definedName name="____________________________________FCA1">#REF!</definedName>
    <definedName name="____________________________________Feb94" localSheetId="15">#REF!</definedName>
    <definedName name="____________________________________Feb94" localSheetId="19">#REF!</definedName>
    <definedName name="____________________________________Feb94">#REF!</definedName>
    <definedName name="____________________________________Feb97" localSheetId="15">#REF!</definedName>
    <definedName name="____________________________________Feb97" localSheetId="19">#REF!</definedName>
    <definedName name="____________________________________Feb97">#REF!</definedName>
    <definedName name="____________________________________FY03" localSheetId="19">#REF!</definedName>
    <definedName name="____________________________________FY03">#REF!</definedName>
    <definedName name="____________________________________Jan94" localSheetId="19">#REF!</definedName>
    <definedName name="____________________________________Jan94">#REF!</definedName>
    <definedName name="____________________________________Jan97" localSheetId="19">#REF!</definedName>
    <definedName name="____________________________________Jan97">#REF!</definedName>
    <definedName name="____________________________________May01">[7]Inv_Rec_Pay_May!$B$80:$H$80</definedName>
    <definedName name="____________________________________May02">[7]Inv_Rec_Pay_May!$B$1:$H$72</definedName>
    <definedName name="____________________________________May94" localSheetId="15">#REF!</definedName>
    <definedName name="____________________________________May94" localSheetId="19">#REF!</definedName>
    <definedName name="____________________________________May94" localSheetId="24">#REF!</definedName>
    <definedName name="____________________________________May94" localSheetId="25">#REF!</definedName>
    <definedName name="____________________________________May94" localSheetId="26">#REF!</definedName>
    <definedName name="____________________________________May94" localSheetId="29">#REF!</definedName>
    <definedName name="____________________________________May94" localSheetId="30">#REF!</definedName>
    <definedName name="____________________________________May94" localSheetId="31">#REF!</definedName>
    <definedName name="____________________________________May94">#REF!</definedName>
    <definedName name="____________________________________May97" localSheetId="15">#REF!</definedName>
    <definedName name="____________________________________May97" localSheetId="19">#REF!</definedName>
    <definedName name="____________________________________May97">#REF!</definedName>
    <definedName name="____________________________________NFA2" localSheetId="15">#REF!</definedName>
    <definedName name="____________________________________NFA2" localSheetId="19">#REF!</definedName>
    <definedName name="____________________________________NFA2">#REF!</definedName>
    <definedName name="____________________________________Nov93" localSheetId="19">#REF!</definedName>
    <definedName name="____________________________________Nov93">#REF!</definedName>
    <definedName name="____________________________________Nov96" localSheetId="19">#REF!</definedName>
    <definedName name="____________________________________Nov96">#REF!</definedName>
    <definedName name="____________________________________Oct93" localSheetId="19">#REF!</definedName>
    <definedName name="____________________________________Oct93">#REF!</definedName>
    <definedName name="____________________________________Oct96" localSheetId="19">#REF!</definedName>
    <definedName name="____________________________________Oct96">#REF!</definedName>
    <definedName name="____________________________________Pr2" localSheetId="19">#REF!</definedName>
    <definedName name="____________________________________Pr2">#REF!</definedName>
    <definedName name="____________________________________sad1" localSheetId="34" hidden="1">{#N/A,#N/A,FALSE,"Output 2"}</definedName>
    <definedName name="____________________________________sad1" localSheetId="13" hidden="1">{#N/A,#N/A,FALSE,"Output 2"}</definedName>
    <definedName name="____________________________________sad1" localSheetId="14" hidden="1">{#N/A,#N/A,FALSE,"Output 2"}</definedName>
    <definedName name="____________________________________sad1" localSheetId="15" hidden="1">{#N/A,#N/A,FALSE,"Output 2"}</definedName>
    <definedName name="____________________________________sad1" localSheetId="5" hidden="1">{#N/A,#N/A,FALSE,"Output 2"}</definedName>
    <definedName name="____________________________________sad1" localSheetId="6" hidden="1">{#N/A,#N/A,FALSE,"Output 2"}</definedName>
    <definedName name="____________________________________sad1" localSheetId="7" hidden="1">{#N/A,#N/A,FALSE,"Output 2"}</definedName>
    <definedName name="____________________________________sad1" localSheetId="9" hidden="1">{#N/A,#N/A,FALSE,"Output 2"}</definedName>
    <definedName name="____________________________________sad1" localSheetId="19" hidden="1">{#N/A,#N/A,FALSE,"Output 2"}</definedName>
    <definedName name="____________________________________sad1" localSheetId="22" hidden="1">{#N/A,#N/A,FALSE,"Output 2"}</definedName>
    <definedName name="____________________________________sad1" localSheetId="24" hidden="1">{#N/A,#N/A,FALSE,"Output 2"}</definedName>
    <definedName name="____________________________________sad1" localSheetId="25" hidden="1">{#N/A,#N/A,FALSE,"Output 2"}</definedName>
    <definedName name="____________________________________sad1" localSheetId="26" hidden="1">{#N/A,#N/A,FALSE,"Output 2"}</definedName>
    <definedName name="____________________________________sad1" localSheetId="29" hidden="1">{#N/A,#N/A,FALSE,"Output 2"}</definedName>
    <definedName name="____________________________________sad1" localSheetId="30" hidden="1">{#N/A,#N/A,FALSE,"Output 2"}</definedName>
    <definedName name="____________________________________sad1" localSheetId="31" hidden="1">{#N/A,#N/A,FALSE,"Output 2"}</definedName>
    <definedName name="____________________________________sad1" hidden="1">{#N/A,#N/A,FALSE,"Output 2"}</definedName>
    <definedName name="____________________________________sad2" localSheetId="34" hidden="1">{#N/A,#N/A,FALSE,"Output 2"}</definedName>
    <definedName name="____________________________________sad2" localSheetId="13" hidden="1">{#N/A,#N/A,FALSE,"Output 2"}</definedName>
    <definedName name="____________________________________sad2" localSheetId="14" hidden="1">{#N/A,#N/A,FALSE,"Output 2"}</definedName>
    <definedName name="____________________________________sad2" localSheetId="15" hidden="1">{#N/A,#N/A,FALSE,"Output 2"}</definedName>
    <definedName name="____________________________________sad2" localSheetId="5" hidden="1">{#N/A,#N/A,FALSE,"Output 2"}</definedName>
    <definedName name="____________________________________sad2" localSheetId="6" hidden="1">{#N/A,#N/A,FALSE,"Output 2"}</definedName>
    <definedName name="____________________________________sad2" localSheetId="7" hidden="1">{#N/A,#N/A,FALSE,"Output 2"}</definedName>
    <definedName name="____________________________________sad2" localSheetId="9" hidden="1">{#N/A,#N/A,FALSE,"Output 2"}</definedName>
    <definedName name="____________________________________sad2" localSheetId="19" hidden="1">{#N/A,#N/A,FALSE,"Output 2"}</definedName>
    <definedName name="____________________________________sad2" localSheetId="22" hidden="1">{#N/A,#N/A,FALSE,"Output 2"}</definedName>
    <definedName name="____________________________________sad2" localSheetId="24" hidden="1">{#N/A,#N/A,FALSE,"Output 2"}</definedName>
    <definedName name="____________________________________sad2" localSheetId="25" hidden="1">{#N/A,#N/A,FALSE,"Output 2"}</definedName>
    <definedName name="____________________________________sad2" localSheetId="26" hidden="1">{#N/A,#N/A,FALSE,"Output 2"}</definedName>
    <definedName name="____________________________________sad2" localSheetId="29" hidden="1">{#N/A,#N/A,FALSE,"Output 2"}</definedName>
    <definedName name="____________________________________sad2" localSheetId="30" hidden="1">{#N/A,#N/A,FALSE,"Output 2"}</definedName>
    <definedName name="____________________________________sad2" localSheetId="31" hidden="1">{#N/A,#N/A,FALSE,"Output 2"}</definedName>
    <definedName name="____________________________________sad2" hidden="1">{#N/A,#N/A,FALSE,"Output 2"}</definedName>
    <definedName name="____________________________________Sep93" localSheetId="15">#REF!</definedName>
    <definedName name="____________________________________Sep93" localSheetId="19">#REF!</definedName>
    <definedName name="____________________________________Sep93" localSheetId="24">#REF!</definedName>
    <definedName name="____________________________________Sep93" localSheetId="25">#REF!</definedName>
    <definedName name="____________________________________Sep93" localSheetId="26">#REF!</definedName>
    <definedName name="____________________________________Sep93" localSheetId="29">#REF!</definedName>
    <definedName name="____________________________________Sep93" localSheetId="30">#REF!</definedName>
    <definedName name="____________________________________Sep93" localSheetId="31">#REF!</definedName>
    <definedName name="____________________________________Sep93">#REF!</definedName>
    <definedName name="____________________________________Sep96" localSheetId="15">#REF!</definedName>
    <definedName name="____________________________________Sep96" localSheetId="19">#REF!</definedName>
    <definedName name="____________________________________Sep96">#REF!</definedName>
    <definedName name="____________________________________SM1" localSheetId="15">#REF!</definedName>
    <definedName name="____________________________________SM1" localSheetId="19">#REF!</definedName>
    <definedName name="____________________________________SM1">#REF!</definedName>
    <definedName name="____________________________________WPI3" localSheetId="19">#REF!</definedName>
    <definedName name="____________________________________WPI3">#REF!</definedName>
    <definedName name="____________________________________ZZ101" localSheetId="19">#REF!</definedName>
    <definedName name="____________________________________ZZ101">#REF!</definedName>
    <definedName name="___________________________________1" localSheetId="19">#REF!</definedName>
    <definedName name="___________________________________1">#REF!</definedName>
    <definedName name="___________________________________Apr01" localSheetId="19">'[5]#REF'!#REF!</definedName>
    <definedName name="___________________________________Apr01">'[5]#REF'!#REF!</definedName>
    <definedName name="___________________________________Apr02" localSheetId="19">'[5]#REF'!#REF!</definedName>
    <definedName name="___________________________________Apr02">'[5]#REF'!#REF!</definedName>
    <definedName name="___________________________________AR06" localSheetId="34" hidden="1">{#N/A,#N/A,FALSE,"Output 1"}</definedName>
    <definedName name="___________________________________AR06" localSheetId="13" hidden="1">{#N/A,#N/A,FALSE,"Output 1"}</definedName>
    <definedName name="___________________________________AR06" localSheetId="14" hidden="1">{#N/A,#N/A,FALSE,"Output 1"}</definedName>
    <definedName name="___________________________________AR06" localSheetId="15" hidden="1">{#N/A,#N/A,FALSE,"Output 1"}</definedName>
    <definedName name="___________________________________AR06" localSheetId="5" hidden="1">{#N/A,#N/A,FALSE,"Output 1"}</definedName>
    <definedName name="___________________________________AR06" localSheetId="6" hidden="1">{#N/A,#N/A,FALSE,"Output 1"}</definedName>
    <definedName name="___________________________________AR06" localSheetId="7" hidden="1">{#N/A,#N/A,FALSE,"Output 1"}</definedName>
    <definedName name="___________________________________AR06" localSheetId="9" hidden="1">{#N/A,#N/A,FALSE,"Output 1"}</definedName>
    <definedName name="___________________________________AR06" localSheetId="19" hidden="1">{#N/A,#N/A,FALSE,"Output 1"}</definedName>
    <definedName name="___________________________________AR06" localSheetId="22" hidden="1">{#N/A,#N/A,FALSE,"Output 1"}</definedName>
    <definedName name="___________________________________AR06" localSheetId="24" hidden="1">{#N/A,#N/A,FALSE,"Output 1"}</definedName>
    <definedName name="___________________________________AR06" localSheetId="25" hidden="1">{#N/A,#N/A,FALSE,"Output 1"}</definedName>
    <definedName name="___________________________________AR06" localSheetId="26" hidden="1">{#N/A,#N/A,FALSE,"Output 1"}</definedName>
    <definedName name="___________________________________AR06" localSheetId="29" hidden="1">{#N/A,#N/A,FALSE,"Output 1"}</definedName>
    <definedName name="___________________________________AR06" localSheetId="30" hidden="1">{#N/A,#N/A,FALSE,"Output 1"}</definedName>
    <definedName name="___________________________________AR06" localSheetId="31" hidden="1">{#N/A,#N/A,FALSE,"Output 1"}</definedName>
    <definedName name="___________________________________AR06" hidden="1">{#N/A,#N/A,FALSE,"Output 1"}</definedName>
    <definedName name="___________________________________Aug93" localSheetId="15">#REF!</definedName>
    <definedName name="___________________________________Aug93" localSheetId="19">#REF!</definedName>
    <definedName name="___________________________________Aug93" localSheetId="24">#REF!</definedName>
    <definedName name="___________________________________Aug93" localSheetId="25">#REF!</definedName>
    <definedName name="___________________________________Aug93" localSheetId="26">#REF!</definedName>
    <definedName name="___________________________________Aug93" localSheetId="29">#REF!</definedName>
    <definedName name="___________________________________Aug93" localSheetId="30">#REF!</definedName>
    <definedName name="___________________________________Aug93" localSheetId="31">#REF!</definedName>
    <definedName name="___________________________________Aug93">#REF!</definedName>
    <definedName name="___________________________________Aug96" localSheetId="15">#REF!</definedName>
    <definedName name="___________________________________Aug96" localSheetId="19">#REF!</definedName>
    <definedName name="___________________________________Aug96">#REF!</definedName>
    <definedName name="___________________________________bop1" localSheetId="15">#REF!</definedName>
    <definedName name="___________________________________bop1" localSheetId="19">#REF!</definedName>
    <definedName name="___________________________________bop1">#REF!</definedName>
    <definedName name="___________________________________Dec93" localSheetId="19">#REF!</definedName>
    <definedName name="___________________________________Dec93">#REF!</definedName>
    <definedName name="___________________________________Dec96" localSheetId="19">#REF!</definedName>
    <definedName name="___________________________________Dec96">#REF!</definedName>
    <definedName name="___________________________________F2" localSheetId="34" hidden="1">{#N/A,#N/A,FALSE,"Output 2"}</definedName>
    <definedName name="___________________________________F2" localSheetId="13" hidden="1">{#N/A,#N/A,FALSE,"Output 2"}</definedName>
    <definedName name="___________________________________F2" localSheetId="14" hidden="1">{#N/A,#N/A,FALSE,"Output 2"}</definedName>
    <definedName name="___________________________________F2" localSheetId="15" hidden="1">{#N/A,#N/A,FALSE,"Output 2"}</definedName>
    <definedName name="___________________________________F2" localSheetId="5" hidden="1">{#N/A,#N/A,FALSE,"Output 2"}</definedName>
    <definedName name="___________________________________F2" localSheetId="6" hidden="1">{#N/A,#N/A,FALSE,"Output 2"}</definedName>
    <definedName name="___________________________________F2" localSheetId="7" hidden="1">{#N/A,#N/A,FALSE,"Output 2"}</definedName>
    <definedName name="___________________________________F2" localSheetId="9" hidden="1">{#N/A,#N/A,FALSE,"Output 2"}</definedName>
    <definedName name="___________________________________F2" localSheetId="19" hidden="1">{#N/A,#N/A,FALSE,"Output 2"}</definedName>
    <definedName name="___________________________________F2" localSheetId="22" hidden="1">{#N/A,#N/A,FALSE,"Output 2"}</definedName>
    <definedName name="___________________________________F2" localSheetId="24" hidden="1">{#N/A,#N/A,FALSE,"Output 2"}</definedName>
    <definedName name="___________________________________F2" localSheetId="25" hidden="1">{#N/A,#N/A,FALSE,"Output 2"}</definedName>
    <definedName name="___________________________________F2" localSheetId="26" hidden="1">{#N/A,#N/A,FALSE,"Output 2"}</definedName>
    <definedName name="___________________________________F2" localSheetId="29" hidden="1">{#N/A,#N/A,FALSE,"Output 2"}</definedName>
    <definedName name="___________________________________F2" localSheetId="30" hidden="1">{#N/A,#N/A,FALSE,"Output 2"}</definedName>
    <definedName name="___________________________________F2" localSheetId="31" hidden="1">{#N/A,#N/A,FALSE,"Output 2"}</definedName>
    <definedName name="___________________________________F2" hidden="1">{#N/A,#N/A,FALSE,"Output 2"}</definedName>
    <definedName name="___________________________________f33" localSheetId="34">[3]!Adv [3]!Re [3]!Export</definedName>
    <definedName name="___________________________________f33" localSheetId="15">[0]!Adv [0]!Re [0]!Export</definedName>
    <definedName name="___________________________________f33" localSheetId="19">[3]!Adv [3]!Re [3]!Export</definedName>
    <definedName name="___________________________________f33" localSheetId="24">[3]!Adv [3]!Re [3]!Export</definedName>
    <definedName name="___________________________________f33" localSheetId="25">[3]!Adv [3]!Re [3]!Export</definedName>
    <definedName name="___________________________________f33" localSheetId="29">[3]!Adv [3]!Re [3]!Export</definedName>
    <definedName name="___________________________________f33" localSheetId="30">[3]!Adv [3]!Re [3]!Export</definedName>
    <definedName name="___________________________________f33" localSheetId="31">[3]!Adv [3]!Re [3]!Export</definedName>
    <definedName name="___________________________________f33">[3]!Adv [3]!Re [3]!Export</definedName>
    <definedName name="___________________________________Fax1" localSheetId="15">'[9]Fax Gov Formate'!$A$5:$K$54</definedName>
    <definedName name="___________________________________Fax1">'[10]Fax Gov Formate'!$A$5:$K$54</definedName>
    <definedName name="___________________________________Fax2" localSheetId="15">'[9]Fax Gov Formate'!$U$1:$AA$11</definedName>
    <definedName name="___________________________________Fax2">'[10]Fax Gov Formate'!$U$1:$AA$11</definedName>
    <definedName name="___________________________________Fax3" localSheetId="15">'[9]Fax Gov Formate'!$AC$3:$AL$24</definedName>
    <definedName name="___________________________________Fax3">'[10]Fax Gov Formate'!$AC$3:$AL$24</definedName>
    <definedName name="___________________________________Fax4" localSheetId="15">'[9]Fax Gov Formate'!$AN$2:$AV$38</definedName>
    <definedName name="___________________________________Fax4">'[10]Fax Gov Formate'!$AN$2:$AV$38</definedName>
    <definedName name="___________________________________Fax5" localSheetId="15">'[9]Fax Gov Formate'!$AZ$2:$BI$36</definedName>
    <definedName name="___________________________________Fax5">'[10]Fax Gov Formate'!$AZ$2:$BI$36</definedName>
    <definedName name="___________________________________FCA1" localSheetId="15">#REF!</definedName>
    <definedName name="___________________________________FCA1" localSheetId="19">#REF!</definedName>
    <definedName name="___________________________________FCA1" localSheetId="24">#REF!</definedName>
    <definedName name="___________________________________FCA1" localSheetId="25">#REF!</definedName>
    <definedName name="___________________________________FCA1" localSheetId="26">#REF!</definedName>
    <definedName name="___________________________________FCA1" localSheetId="29">#REF!</definedName>
    <definedName name="___________________________________FCA1" localSheetId="30">#REF!</definedName>
    <definedName name="___________________________________FCA1" localSheetId="31">#REF!</definedName>
    <definedName name="___________________________________FCA1">#REF!</definedName>
    <definedName name="___________________________________Feb94" localSheetId="15">#REF!</definedName>
    <definedName name="___________________________________Feb94" localSheetId="19">#REF!</definedName>
    <definedName name="___________________________________Feb94">#REF!</definedName>
    <definedName name="___________________________________Feb97" localSheetId="15">#REF!</definedName>
    <definedName name="___________________________________Feb97" localSheetId="19">#REF!</definedName>
    <definedName name="___________________________________Feb97">#REF!</definedName>
    <definedName name="___________________________________FY03" localSheetId="19">#REF!</definedName>
    <definedName name="___________________________________FY03">#REF!</definedName>
    <definedName name="___________________________________Jan94" localSheetId="19">#REF!</definedName>
    <definedName name="___________________________________Jan94">#REF!</definedName>
    <definedName name="___________________________________Jan97" localSheetId="19">#REF!</definedName>
    <definedName name="___________________________________Jan97">#REF!</definedName>
    <definedName name="___________________________________May01">[7]Inv_Rec_Pay_May!$B$80:$H$80</definedName>
    <definedName name="___________________________________May02">[7]Inv_Rec_Pay_May!$B$1:$H$72</definedName>
    <definedName name="___________________________________May94" localSheetId="15">#REF!</definedName>
    <definedName name="___________________________________May94" localSheetId="19">#REF!</definedName>
    <definedName name="___________________________________May94" localSheetId="24">#REF!</definedName>
    <definedName name="___________________________________May94" localSheetId="25">#REF!</definedName>
    <definedName name="___________________________________May94" localSheetId="26">#REF!</definedName>
    <definedName name="___________________________________May94" localSheetId="29">#REF!</definedName>
    <definedName name="___________________________________May94" localSheetId="30">#REF!</definedName>
    <definedName name="___________________________________May94" localSheetId="31">#REF!</definedName>
    <definedName name="___________________________________May94">#REF!</definedName>
    <definedName name="___________________________________May97" localSheetId="15">#REF!</definedName>
    <definedName name="___________________________________May97" localSheetId="19">#REF!</definedName>
    <definedName name="___________________________________May97">#REF!</definedName>
    <definedName name="___________________________________NFA2" localSheetId="15">#REF!</definedName>
    <definedName name="___________________________________NFA2" localSheetId="19">#REF!</definedName>
    <definedName name="___________________________________NFA2">#REF!</definedName>
    <definedName name="___________________________________Nov93" localSheetId="19">#REF!</definedName>
    <definedName name="___________________________________Nov93">#REF!</definedName>
    <definedName name="___________________________________Nov96" localSheetId="19">#REF!</definedName>
    <definedName name="___________________________________Nov96">#REF!</definedName>
    <definedName name="___________________________________Oct93" localSheetId="19">#REF!</definedName>
    <definedName name="___________________________________Oct93">#REF!</definedName>
    <definedName name="___________________________________Oct96" localSheetId="19">#REF!</definedName>
    <definedName name="___________________________________Oct96">#REF!</definedName>
    <definedName name="___________________________________Pr2" localSheetId="19">#REF!</definedName>
    <definedName name="___________________________________Pr2">#REF!</definedName>
    <definedName name="___________________________________sad1" localSheetId="34" hidden="1">{#N/A,#N/A,FALSE,"Output 2"}</definedName>
    <definedName name="___________________________________sad1" localSheetId="13" hidden="1">{#N/A,#N/A,FALSE,"Output 2"}</definedName>
    <definedName name="___________________________________sad1" localSheetId="14" hidden="1">{#N/A,#N/A,FALSE,"Output 2"}</definedName>
    <definedName name="___________________________________sad1" localSheetId="15" hidden="1">{#N/A,#N/A,FALSE,"Output 2"}</definedName>
    <definedName name="___________________________________sad1" localSheetId="5" hidden="1">{#N/A,#N/A,FALSE,"Output 2"}</definedName>
    <definedName name="___________________________________sad1" localSheetId="6" hidden="1">{#N/A,#N/A,FALSE,"Output 2"}</definedName>
    <definedName name="___________________________________sad1" localSheetId="7" hidden="1">{#N/A,#N/A,FALSE,"Output 2"}</definedName>
    <definedName name="___________________________________sad1" localSheetId="9" hidden="1">{#N/A,#N/A,FALSE,"Output 2"}</definedName>
    <definedName name="___________________________________sad1" localSheetId="19" hidden="1">{#N/A,#N/A,FALSE,"Output 2"}</definedName>
    <definedName name="___________________________________sad1" localSheetId="22" hidden="1">{#N/A,#N/A,FALSE,"Output 2"}</definedName>
    <definedName name="___________________________________sad1" localSheetId="24" hidden="1">{#N/A,#N/A,FALSE,"Output 2"}</definedName>
    <definedName name="___________________________________sad1" localSheetId="25" hidden="1">{#N/A,#N/A,FALSE,"Output 2"}</definedName>
    <definedName name="___________________________________sad1" localSheetId="26" hidden="1">{#N/A,#N/A,FALSE,"Output 2"}</definedName>
    <definedName name="___________________________________sad1" localSheetId="29" hidden="1">{#N/A,#N/A,FALSE,"Output 2"}</definedName>
    <definedName name="___________________________________sad1" localSheetId="30" hidden="1">{#N/A,#N/A,FALSE,"Output 2"}</definedName>
    <definedName name="___________________________________sad1" localSheetId="31" hidden="1">{#N/A,#N/A,FALSE,"Output 2"}</definedName>
    <definedName name="___________________________________sad1" hidden="1">{#N/A,#N/A,FALSE,"Output 2"}</definedName>
    <definedName name="___________________________________sad2" localSheetId="34" hidden="1">{#N/A,#N/A,FALSE,"Output 2"}</definedName>
    <definedName name="___________________________________sad2" localSheetId="13" hidden="1">{#N/A,#N/A,FALSE,"Output 2"}</definedName>
    <definedName name="___________________________________sad2" localSheetId="14" hidden="1">{#N/A,#N/A,FALSE,"Output 2"}</definedName>
    <definedName name="___________________________________sad2" localSheetId="15" hidden="1">{#N/A,#N/A,FALSE,"Output 2"}</definedName>
    <definedName name="___________________________________sad2" localSheetId="5" hidden="1">{#N/A,#N/A,FALSE,"Output 2"}</definedName>
    <definedName name="___________________________________sad2" localSheetId="6" hidden="1">{#N/A,#N/A,FALSE,"Output 2"}</definedName>
    <definedName name="___________________________________sad2" localSheetId="7" hidden="1">{#N/A,#N/A,FALSE,"Output 2"}</definedName>
    <definedName name="___________________________________sad2" localSheetId="9" hidden="1">{#N/A,#N/A,FALSE,"Output 2"}</definedName>
    <definedName name="___________________________________sad2" localSheetId="19" hidden="1">{#N/A,#N/A,FALSE,"Output 2"}</definedName>
    <definedName name="___________________________________sad2" localSheetId="22" hidden="1">{#N/A,#N/A,FALSE,"Output 2"}</definedName>
    <definedName name="___________________________________sad2" localSheetId="24" hidden="1">{#N/A,#N/A,FALSE,"Output 2"}</definedName>
    <definedName name="___________________________________sad2" localSheetId="25" hidden="1">{#N/A,#N/A,FALSE,"Output 2"}</definedName>
    <definedName name="___________________________________sad2" localSheetId="26" hidden="1">{#N/A,#N/A,FALSE,"Output 2"}</definedName>
    <definedName name="___________________________________sad2" localSheetId="29" hidden="1">{#N/A,#N/A,FALSE,"Output 2"}</definedName>
    <definedName name="___________________________________sad2" localSheetId="30" hidden="1">{#N/A,#N/A,FALSE,"Output 2"}</definedName>
    <definedName name="___________________________________sad2" localSheetId="31" hidden="1">{#N/A,#N/A,FALSE,"Output 2"}</definedName>
    <definedName name="___________________________________sad2" hidden="1">{#N/A,#N/A,FALSE,"Output 2"}</definedName>
    <definedName name="___________________________________Sep93" localSheetId="15">#REF!</definedName>
    <definedName name="___________________________________Sep93" localSheetId="19">#REF!</definedName>
    <definedName name="___________________________________Sep93" localSheetId="24">#REF!</definedName>
    <definedName name="___________________________________Sep93" localSheetId="25">#REF!</definedName>
    <definedName name="___________________________________Sep93" localSheetId="26">#REF!</definedName>
    <definedName name="___________________________________Sep93" localSheetId="29">#REF!</definedName>
    <definedName name="___________________________________Sep93" localSheetId="30">#REF!</definedName>
    <definedName name="___________________________________Sep93" localSheetId="31">#REF!</definedName>
    <definedName name="___________________________________Sep93">#REF!</definedName>
    <definedName name="___________________________________Sep96" localSheetId="15">#REF!</definedName>
    <definedName name="___________________________________Sep96" localSheetId="19">#REF!</definedName>
    <definedName name="___________________________________Sep96">#REF!</definedName>
    <definedName name="___________________________________SM1" localSheetId="15">#REF!</definedName>
    <definedName name="___________________________________SM1" localSheetId="19">#REF!</definedName>
    <definedName name="___________________________________SM1">#REF!</definedName>
    <definedName name="___________________________________WPI3" localSheetId="19">#REF!</definedName>
    <definedName name="___________________________________WPI3">#REF!</definedName>
    <definedName name="___________________________________ZZ101" localSheetId="19">#REF!</definedName>
    <definedName name="___________________________________ZZ101">#REF!</definedName>
    <definedName name="__________________________________1" localSheetId="19">#REF!</definedName>
    <definedName name="__________________________________1">#REF!</definedName>
    <definedName name="__________________________________Apr01" localSheetId="15">#REF!</definedName>
    <definedName name="__________________________________Apr01" localSheetId="19">[4]Inv_Rec_Pay_May!#REF!</definedName>
    <definedName name="__________________________________Apr01">[4]Inv_Rec_Pay_May!#REF!</definedName>
    <definedName name="__________________________________Apr02" localSheetId="15">#REF!</definedName>
    <definedName name="__________________________________Apr02" localSheetId="19">[4]Inv_Rec_Pay_May!#REF!</definedName>
    <definedName name="__________________________________Apr02">[4]Inv_Rec_Pay_May!#REF!</definedName>
    <definedName name="__________________________________Aug93" localSheetId="15">#REF!</definedName>
    <definedName name="__________________________________Aug93" localSheetId="19">#REF!</definedName>
    <definedName name="__________________________________Aug93" localSheetId="24">#REF!</definedName>
    <definedName name="__________________________________Aug93" localSheetId="25">#REF!</definedName>
    <definedName name="__________________________________Aug93" localSheetId="26">#REF!</definedName>
    <definedName name="__________________________________Aug93" localSheetId="29">#REF!</definedName>
    <definedName name="__________________________________Aug93" localSheetId="30">#REF!</definedName>
    <definedName name="__________________________________Aug93" localSheetId="31">#REF!</definedName>
    <definedName name="__________________________________Aug93">#REF!</definedName>
    <definedName name="__________________________________Aug96" localSheetId="15">#REF!</definedName>
    <definedName name="__________________________________Aug96" localSheetId="19">#REF!</definedName>
    <definedName name="__________________________________Aug96">#REF!</definedName>
    <definedName name="__________________________________bop1" localSheetId="15">#REF!</definedName>
    <definedName name="__________________________________bop1" localSheetId="19">#REF!</definedName>
    <definedName name="__________________________________bop1">#REF!</definedName>
    <definedName name="__________________________________Dec93" localSheetId="19">#REF!</definedName>
    <definedName name="__________________________________Dec93">#REF!</definedName>
    <definedName name="__________________________________Dec96" localSheetId="19">#REF!</definedName>
    <definedName name="__________________________________Dec96">#REF!</definedName>
    <definedName name="__________________________________F2" localSheetId="34" hidden="1">{#N/A,#N/A,FALSE,"Output 2"}</definedName>
    <definedName name="__________________________________F2" localSheetId="13" hidden="1">{#N/A,#N/A,FALSE,"Output 2"}</definedName>
    <definedName name="__________________________________F2" localSheetId="14" hidden="1">{#N/A,#N/A,FALSE,"Output 2"}</definedName>
    <definedName name="__________________________________F2" localSheetId="15" hidden="1">{#N/A,#N/A,FALSE,"Output 2"}</definedName>
    <definedName name="__________________________________F2" localSheetId="5" hidden="1">{#N/A,#N/A,FALSE,"Output 2"}</definedName>
    <definedName name="__________________________________F2" localSheetId="6" hidden="1">{#N/A,#N/A,FALSE,"Output 2"}</definedName>
    <definedName name="__________________________________F2" localSheetId="7" hidden="1">{#N/A,#N/A,FALSE,"Output 2"}</definedName>
    <definedName name="__________________________________F2" localSheetId="9" hidden="1">{#N/A,#N/A,FALSE,"Output 2"}</definedName>
    <definedName name="__________________________________F2" localSheetId="19" hidden="1">{#N/A,#N/A,FALSE,"Output 2"}</definedName>
    <definedName name="__________________________________F2" localSheetId="22" hidden="1">{#N/A,#N/A,FALSE,"Output 2"}</definedName>
    <definedName name="__________________________________F2" localSheetId="24" hidden="1">{#N/A,#N/A,FALSE,"Output 2"}</definedName>
    <definedName name="__________________________________F2" localSheetId="25" hidden="1">{#N/A,#N/A,FALSE,"Output 2"}</definedName>
    <definedName name="__________________________________F2" localSheetId="26" hidden="1">{#N/A,#N/A,FALSE,"Output 2"}</definedName>
    <definedName name="__________________________________F2" localSheetId="29" hidden="1">{#N/A,#N/A,FALSE,"Output 2"}</definedName>
    <definedName name="__________________________________F2" localSheetId="30" hidden="1">{#N/A,#N/A,FALSE,"Output 2"}</definedName>
    <definedName name="__________________________________F2" localSheetId="31" hidden="1">{#N/A,#N/A,FALSE,"Output 2"}</definedName>
    <definedName name="__________________________________F2" hidden="1">{#N/A,#N/A,FALSE,"Output 2"}</definedName>
    <definedName name="__________________________________f33" localSheetId="34">[3]!Adv [3]!Re [3]!Export</definedName>
    <definedName name="__________________________________f33" localSheetId="15">[0]!Adv [0]!Re [0]!Export</definedName>
    <definedName name="__________________________________f33" localSheetId="19">[3]!Adv [3]!Re [3]!Export</definedName>
    <definedName name="__________________________________f33" localSheetId="24">[3]!Adv [3]!Re [3]!Export</definedName>
    <definedName name="__________________________________f33" localSheetId="25">[3]!Adv [3]!Re [3]!Export</definedName>
    <definedName name="__________________________________f33" localSheetId="29">[3]!Adv [3]!Re [3]!Export</definedName>
    <definedName name="__________________________________f33" localSheetId="30">[3]!Adv [3]!Re [3]!Export</definedName>
    <definedName name="__________________________________f33" localSheetId="31">[3]!Adv [3]!Re [3]!Export</definedName>
    <definedName name="__________________________________f33">[3]!Adv [3]!Re [3]!Export</definedName>
    <definedName name="__________________________________Fax1" localSheetId="15">'[9]Fax Gov Formate'!$A$5:$K$54</definedName>
    <definedName name="__________________________________Fax1">'[10]Fax Gov Formate'!$A$5:$K$54</definedName>
    <definedName name="__________________________________Fax2" localSheetId="15">'[9]Fax Gov Formate'!$U$1:$AA$11</definedName>
    <definedName name="__________________________________Fax2">'[10]Fax Gov Formate'!$U$1:$AA$11</definedName>
    <definedName name="__________________________________Fax3" localSheetId="15">'[9]Fax Gov Formate'!$AC$3:$AL$24</definedName>
    <definedName name="__________________________________Fax3">'[10]Fax Gov Formate'!$AC$3:$AL$24</definedName>
    <definedName name="__________________________________Fax4" localSheetId="15">'[9]Fax Gov Formate'!$AN$2:$AV$38</definedName>
    <definedName name="__________________________________Fax4">'[10]Fax Gov Formate'!$AN$2:$AV$38</definedName>
    <definedName name="__________________________________Fax5" localSheetId="15">'[9]Fax Gov Formate'!$AZ$2:$BI$36</definedName>
    <definedName name="__________________________________Fax5">'[10]Fax Gov Formate'!$AZ$2:$BI$36</definedName>
    <definedName name="__________________________________FCA1" localSheetId="15">#REF!</definedName>
    <definedName name="__________________________________FCA1" localSheetId="19">#REF!</definedName>
    <definedName name="__________________________________FCA1" localSheetId="24">#REF!</definedName>
    <definedName name="__________________________________FCA1" localSheetId="25">#REF!</definedName>
    <definedName name="__________________________________FCA1" localSheetId="26">#REF!</definedName>
    <definedName name="__________________________________FCA1" localSheetId="29">#REF!</definedName>
    <definedName name="__________________________________FCA1" localSheetId="30">#REF!</definedName>
    <definedName name="__________________________________FCA1" localSheetId="31">#REF!</definedName>
    <definedName name="__________________________________FCA1">#REF!</definedName>
    <definedName name="__________________________________Feb94" localSheetId="15">#REF!</definedName>
    <definedName name="__________________________________Feb94" localSheetId="19">#REF!</definedName>
    <definedName name="__________________________________Feb94">#REF!</definedName>
    <definedName name="__________________________________Feb97" localSheetId="15">#REF!</definedName>
    <definedName name="__________________________________Feb97" localSheetId="19">#REF!</definedName>
    <definedName name="__________________________________Feb97">#REF!</definedName>
    <definedName name="__________________________________FY03" localSheetId="19">#REF!</definedName>
    <definedName name="__________________________________FY03">#REF!</definedName>
    <definedName name="__________________________________Jan94" localSheetId="19">#REF!</definedName>
    <definedName name="__________________________________Jan94">#REF!</definedName>
    <definedName name="__________________________________Jan97" localSheetId="19">#REF!</definedName>
    <definedName name="__________________________________Jan97">#REF!</definedName>
    <definedName name="__________________________________May01">[7]Inv_Rec_Pay_May!$B$80:$H$80</definedName>
    <definedName name="__________________________________May02">[7]Inv_Rec_Pay_May!$B$1:$H$72</definedName>
    <definedName name="__________________________________May94" localSheetId="15">#REF!</definedName>
    <definedName name="__________________________________May94" localSheetId="19">#REF!</definedName>
    <definedName name="__________________________________May94" localSheetId="24">#REF!</definedName>
    <definedName name="__________________________________May94" localSheetId="25">#REF!</definedName>
    <definedName name="__________________________________May94" localSheetId="26">#REF!</definedName>
    <definedName name="__________________________________May94" localSheetId="29">#REF!</definedName>
    <definedName name="__________________________________May94" localSheetId="30">#REF!</definedName>
    <definedName name="__________________________________May94" localSheetId="31">#REF!</definedName>
    <definedName name="__________________________________May94">#REF!</definedName>
    <definedName name="__________________________________May97" localSheetId="15">#REF!</definedName>
    <definedName name="__________________________________May97" localSheetId="19">#REF!</definedName>
    <definedName name="__________________________________May97">#REF!</definedName>
    <definedName name="__________________________________NFA2" localSheetId="15">#REF!</definedName>
    <definedName name="__________________________________NFA2" localSheetId="19">#REF!</definedName>
    <definedName name="__________________________________NFA2">#REF!</definedName>
    <definedName name="__________________________________Nov93" localSheetId="19">#REF!</definedName>
    <definedName name="__________________________________Nov93">#REF!</definedName>
    <definedName name="__________________________________Nov96" localSheetId="19">#REF!</definedName>
    <definedName name="__________________________________Nov96">#REF!</definedName>
    <definedName name="__________________________________Oct93" localSheetId="19">#REF!</definedName>
    <definedName name="__________________________________Oct93">#REF!</definedName>
    <definedName name="__________________________________Oct96" localSheetId="19">#REF!</definedName>
    <definedName name="__________________________________Oct96">#REF!</definedName>
    <definedName name="__________________________________Pr2" localSheetId="19">#REF!</definedName>
    <definedName name="__________________________________Pr2">#REF!</definedName>
    <definedName name="__________________________________sad1" localSheetId="34" hidden="1">{#N/A,#N/A,FALSE,"Output 2"}</definedName>
    <definedName name="__________________________________sad1" localSheetId="13" hidden="1">{#N/A,#N/A,FALSE,"Output 2"}</definedName>
    <definedName name="__________________________________sad1" localSheetId="14" hidden="1">{#N/A,#N/A,FALSE,"Output 2"}</definedName>
    <definedName name="__________________________________sad1" localSheetId="15" hidden="1">{#N/A,#N/A,FALSE,"Output 2"}</definedName>
    <definedName name="__________________________________sad1" localSheetId="5" hidden="1">{#N/A,#N/A,FALSE,"Output 2"}</definedName>
    <definedName name="__________________________________sad1" localSheetId="6" hidden="1">{#N/A,#N/A,FALSE,"Output 2"}</definedName>
    <definedName name="__________________________________sad1" localSheetId="7" hidden="1">{#N/A,#N/A,FALSE,"Output 2"}</definedName>
    <definedName name="__________________________________sad1" localSheetId="9" hidden="1">{#N/A,#N/A,FALSE,"Output 2"}</definedName>
    <definedName name="__________________________________sad1" localSheetId="19" hidden="1">{#N/A,#N/A,FALSE,"Output 2"}</definedName>
    <definedName name="__________________________________sad1" localSheetId="22" hidden="1">{#N/A,#N/A,FALSE,"Output 2"}</definedName>
    <definedName name="__________________________________sad1" localSheetId="24" hidden="1">{#N/A,#N/A,FALSE,"Output 2"}</definedName>
    <definedName name="__________________________________sad1" localSheetId="25" hidden="1">{#N/A,#N/A,FALSE,"Output 2"}</definedName>
    <definedName name="__________________________________sad1" localSheetId="26" hidden="1">{#N/A,#N/A,FALSE,"Output 2"}</definedName>
    <definedName name="__________________________________sad1" localSheetId="29" hidden="1">{#N/A,#N/A,FALSE,"Output 2"}</definedName>
    <definedName name="__________________________________sad1" localSheetId="30" hidden="1">{#N/A,#N/A,FALSE,"Output 2"}</definedName>
    <definedName name="__________________________________sad1" localSheetId="31" hidden="1">{#N/A,#N/A,FALSE,"Output 2"}</definedName>
    <definedName name="__________________________________sad1" hidden="1">{#N/A,#N/A,FALSE,"Output 2"}</definedName>
    <definedName name="__________________________________sad2" localSheetId="34" hidden="1">{#N/A,#N/A,FALSE,"Output 2"}</definedName>
    <definedName name="__________________________________sad2" localSheetId="13" hidden="1">{#N/A,#N/A,FALSE,"Output 2"}</definedName>
    <definedName name="__________________________________sad2" localSheetId="14" hidden="1">{#N/A,#N/A,FALSE,"Output 2"}</definedName>
    <definedName name="__________________________________sad2" localSheetId="15" hidden="1">{#N/A,#N/A,FALSE,"Output 2"}</definedName>
    <definedName name="__________________________________sad2" localSheetId="5" hidden="1">{#N/A,#N/A,FALSE,"Output 2"}</definedName>
    <definedName name="__________________________________sad2" localSheetId="6" hidden="1">{#N/A,#N/A,FALSE,"Output 2"}</definedName>
    <definedName name="__________________________________sad2" localSheetId="7" hidden="1">{#N/A,#N/A,FALSE,"Output 2"}</definedName>
    <definedName name="__________________________________sad2" localSheetId="9" hidden="1">{#N/A,#N/A,FALSE,"Output 2"}</definedName>
    <definedName name="__________________________________sad2" localSheetId="19" hidden="1">{#N/A,#N/A,FALSE,"Output 2"}</definedName>
    <definedName name="__________________________________sad2" localSheetId="22" hidden="1">{#N/A,#N/A,FALSE,"Output 2"}</definedName>
    <definedName name="__________________________________sad2" localSheetId="24" hidden="1">{#N/A,#N/A,FALSE,"Output 2"}</definedName>
    <definedName name="__________________________________sad2" localSheetId="25" hidden="1">{#N/A,#N/A,FALSE,"Output 2"}</definedName>
    <definedName name="__________________________________sad2" localSheetId="26" hidden="1">{#N/A,#N/A,FALSE,"Output 2"}</definedName>
    <definedName name="__________________________________sad2" localSheetId="29" hidden="1">{#N/A,#N/A,FALSE,"Output 2"}</definedName>
    <definedName name="__________________________________sad2" localSheetId="30" hidden="1">{#N/A,#N/A,FALSE,"Output 2"}</definedName>
    <definedName name="__________________________________sad2" localSheetId="31" hidden="1">{#N/A,#N/A,FALSE,"Output 2"}</definedName>
    <definedName name="__________________________________sad2" hidden="1">{#N/A,#N/A,FALSE,"Output 2"}</definedName>
    <definedName name="__________________________________Sep93" localSheetId="15">#REF!</definedName>
    <definedName name="__________________________________Sep93" localSheetId="19">#REF!</definedName>
    <definedName name="__________________________________Sep93" localSheetId="24">#REF!</definedName>
    <definedName name="__________________________________Sep93" localSheetId="25">#REF!</definedName>
    <definedName name="__________________________________Sep93" localSheetId="26">#REF!</definedName>
    <definedName name="__________________________________Sep93" localSheetId="29">#REF!</definedName>
    <definedName name="__________________________________Sep93" localSheetId="30">#REF!</definedName>
    <definedName name="__________________________________Sep93" localSheetId="31">#REF!</definedName>
    <definedName name="__________________________________Sep93">#REF!</definedName>
    <definedName name="__________________________________Sep96" localSheetId="15">#REF!</definedName>
    <definedName name="__________________________________Sep96" localSheetId="19">#REF!</definedName>
    <definedName name="__________________________________Sep96">#REF!</definedName>
    <definedName name="__________________________________SM1" localSheetId="15">#REF!</definedName>
    <definedName name="__________________________________SM1" localSheetId="19">#REF!</definedName>
    <definedName name="__________________________________SM1">#REF!</definedName>
    <definedName name="__________________________________WPI3" localSheetId="19">#REF!</definedName>
    <definedName name="__________________________________WPI3">#REF!</definedName>
    <definedName name="__________________________________ZZ101" localSheetId="19">#REF!</definedName>
    <definedName name="__________________________________ZZ101">#REF!</definedName>
    <definedName name="_________________________________1" localSheetId="19">#REF!</definedName>
    <definedName name="_________________________________1">#REF!</definedName>
    <definedName name="_________________________________Apr01" localSheetId="19">'[5]#REF'!#REF!</definedName>
    <definedName name="_________________________________Apr01">'[5]#REF'!#REF!</definedName>
    <definedName name="_________________________________Apr02" localSheetId="19">'[5]#REF'!#REF!</definedName>
    <definedName name="_________________________________Apr02">'[5]#REF'!#REF!</definedName>
    <definedName name="_________________________________AR06" localSheetId="34" hidden="1">{#N/A,#N/A,FALSE,"Output 1"}</definedName>
    <definedName name="_________________________________AR06" localSheetId="13" hidden="1">{#N/A,#N/A,FALSE,"Output 1"}</definedName>
    <definedName name="_________________________________AR06" localSheetId="14" hidden="1">{#N/A,#N/A,FALSE,"Output 1"}</definedName>
    <definedName name="_________________________________AR06" localSheetId="15" hidden="1">{#N/A,#N/A,FALSE,"Output 1"}</definedName>
    <definedName name="_________________________________AR06" localSheetId="5" hidden="1">{#N/A,#N/A,FALSE,"Output 1"}</definedName>
    <definedName name="_________________________________AR06" localSheetId="6" hidden="1">{#N/A,#N/A,FALSE,"Output 1"}</definedName>
    <definedName name="_________________________________AR06" localSheetId="7" hidden="1">{#N/A,#N/A,FALSE,"Output 1"}</definedName>
    <definedName name="_________________________________AR06" localSheetId="9" hidden="1">{#N/A,#N/A,FALSE,"Output 1"}</definedName>
    <definedName name="_________________________________AR06" localSheetId="19" hidden="1">{#N/A,#N/A,FALSE,"Output 1"}</definedName>
    <definedName name="_________________________________AR06" localSheetId="22" hidden="1">{#N/A,#N/A,FALSE,"Output 1"}</definedName>
    <definedName name="_________________________________AR06" localSheetId="24" hidden="1">{#N/A,#N/A,FALSE,"Output 1"}</definedName>
    <definedName name="_________________________________AR06" localSheetId="25" hidden="1">{#N/A,#N/A,FALSE,"Output 1"}</definedName>
    <definedName name="_________________________________AR06" localSheetId="26" hidden="1">{#N/A,#N/A,FALSE,"Output 1"}</definedName>
    <definedName name="_________________________________AR06" localSheetId="29" hidden="1">{#N/A,#N/A,FALSE,"Output 1"}</definedName>
    <definedName name="_________________________________AR06" localSheetId="30" hidden="1">{#N/A,#N/A,FALSE,"Output 1"}</definedName>
    <definedName name="_________________________________AR06" localSheetId="31" hidden="1">{#N/A,#N/A,FALSE,"Output 1"}</definedName>
    <definedName name="_________________________________AR06" hidden="1">{#N/A,#N/A,FALSE,"Output 1"}</definedName>
    <definedName name="_________________________________Aug93" localSheetId="15">#REF!</definedName>
    <definedName name="_________________________________Aug93" localSheetId="19">#REF!</definedName>
    <definedName name="_________________________________Aug93" localSheetId="24">#REF!</definedName>
    <definedName name="_________________________________Aug93" localSheetId="25">#REF!</definedName>
    <definedName name="_________________________________Aug93" localSheetId="26">#REF!</definedName>
    <definedName name="_________________________________Aug93" localSheetId="29">#REF!</definedName>
    <definedName name="_________________________________Aug93" localSheetId="30">#REF!</definedName>
    <definedName name="_________________________________Aug93" localSheetId="31">#REF!</definedName>
    <definedName name="_________________________________Aug93">#REF!</definedName>
    <definedName name="_________________________________Aug96" localSheetId="15">#REF!</definedName>
    <definedName name="_________________________________Aug96" localSheetId="19">#REF!</definedName>
    <definedName name="_________________________________Aug96">#REF!</definedName>
    <definedName name="_________________________________bop1" localSheetId="15">#REF!</definedName>
    <definedName name="_________________________________bop1" localSheetId="19">#REF!</definedName>
    <definedName name="_________________________________bop1">#REF!</definedName>
    <definedName name="_________________________________Dec93" localSheetId="19">#REF!</definedName>
    <definedName name="_________________________________Dec93">#REF!</definedName>
    <definedName name="_________________________________Dec96" localSheetId="19">#REF!</definedName>
    <definedName name="_________________________________Dec96">#REF!</definedName>
    <definedName name="_________________________________F2" localSheetId="34" hidden="1">{#N/A,#N/A,FALSE,"Output 2"}</definedName>
    <definedName name="_________________________________F2" localSheetId="13" hidden="1">{#N/A,#N/A,FALSE,"Output 2"}</definedName>
    <definedName name="_________________________________F2" localSheetId="14" hidden="1">{#N/A,#N/A,FALSE,"Output 2"}</definedName>
    <definedName name="_________________________________F2" localSheetId="15" hidden="1">{#N/A,#N/A,FALSE,"Output 2"}</definedName>
    <definedName name="_________________________________F2" localSheetId="5" hidden="1">{#N/A,#N/A,FALSE,"Output 2"}</definedName>
    <definedName name="_________________________________F2" localSheetId="6" hidden="1">{#N/A,#N/A,FALSE,"Output 2"}</definedName>
    <definedName name="_________________________________F2" localSheetId="7" hidden="1">{#N/A,#N/A,FALSE,"Output 2"}</definedName>
    <definedName name="_________________________________F2" localSheetId="9" hidden="1">{#N/A,#N/A,FALSE,"Output 2"}</definedName>
    <definedName name="_________________________________F2" localSheetId="19" hidden="1">{#N/A,#N/A,FALSE,"Output 2"}</definedName>
    <definedName name="_________________________________F2" localSheetId="22" hidden="1">{#N/A,#N/A,FALSE,"Output 2"}</definedName>
    <definedName name="_________________________________F2" localSheetId="24" hidden="1">{#N/A,#N/A,FALSE,"Output 2"}</definedName>
    <definedName name="_________________________________F2" localSheetId="25" hidden="1">{#N/A,#N/A,FALSE,"Output 2"}</definedName>
    <definedName name="_________________________________F2" localSheetId="26" hidden="1">{#N/A,#N/A,FALSE,"Output 2"}</definedName>
    <definedName name="_________________________________F2" localSheetId="29" hidden="1">{#N/A,#N/A,FALSE,"Output 2"}</definedName>
    <definedName name="_________________________________F2" localSheetId="30" hidden="1">{#N/A,#N/A,FALSE,"Output 2"}</definedName>
    <definedName name="_________________________________F2" localSheetId="31" hidden="1">{#N/A,#N/A,FALSE,"Output 2"}</definedName>
    <definedName name="_________________________________F2" hidden="1">{#N/A,#N/A,FALSE,"Output 2"}</definedName>
    <definedName name="_________________________________Fax1" localSheetId="15">'[9]Fax Gov Formate'!$A$5:$K$54</definedName>
    <definedName name="_________________________________Fax1">'[10]Fax Gov Formate'!$A$5:$K$54</definedName>
    <definedName name="_________________________________Fax2" localSheetId="15">'[9]Fax Gov Formate'!$U$1:$AA$11</definedName>
    <definedName name="_________________________________Fax2">'[10]Fax Gov Formate'!$U$1:$AA$11</definedName>
    <definedName name="_________________________________Fax3" localSheetId="15">'[9]Fax Gov Formate'!$AC$3:$AL$24</definedName>
    <definedName name="_________________________________Fax3">'[10]Fax Gov Formate'!$AC$3:$AL$24</definedName>
    <definedName name="_________________________________Fax4" localSheetId="15">'[9]Fax Gov Formate'!$AN$2:$AV$38</definedName>
    <definedName name="_________________________________Fax4">'[10]Fax Gov Formate'!$AN$2:$AV$38</definedName>
    <definedName name="_________________________________Fax5" localSheetId="15">'[9]Fax Gov Formate'!$AZ$2:$BI$36</definedName>
    <definedName name="_________________________________Fax5">'[10]Fax Gov Formate'!$AZ$2:$BI$36</definedName>
    <definedName name="_________________________________FCA1" localSheetId="15">#REF!</definedName>
    <definedName name="_________________________________FCA1" localSheetId="19">#REF!</definedName>
    <definedName name="_________________________________FCA1" localSheetId="24">#REF!</definedName>
    <definedName name="_________________________________FCA1" localSheetId="25">#REF!</definedName>
    <definedName name="_________________________________FCA1" localSheetId="26">#REF!</definedName>
    <definedName name="_________________________________FCA1" localSheetId="29">#REF!</definedName>
    <definedName name="_________________________________FCA1" localSheetId="30">#REF!</definedName>
    <definedName name="_________________________________FCA1" localSheetId="31">#REF!</definedName>
    <definedName name="_________________________________FCA1">#REF!</definedName>
    <definedName name="_________________________________Feb94" localSheetId="15">#REF!</definedName>
    <definedName name="_________________________________Feb94" localSheetId="19">#REF!</definedName>
    <definedName name="_________________________________Feb94">#REF!</definedName>
    <definedName name="_________________________________Feb97" localSheetId="15">#REF!</definedName>
    <definedName name="_________________________________Feb97" localSheetId="19">#REF!</definedName>
    <definedName name="_________________________________Feb97">#REF!</definedName>
    <definedName name="_________________________________FY03" localSheetId="19">#REF!</definedName>
    <definedName name="_________________________________FY03">#REF!</definedName>
    <definedName name="_________________________________Jan94" localSheetId="19">#REF!</definedName>
    <definedName name="_________________________________Jan94">#REF!</definedName>
    <definedName name="_________________________________Jan97" localSheetId="19">#REF!</definedName>
    <definedName name="_________________________________Jan97">#REF!</definedName>
    <definedName name="_________________________________May01">[7]Inv_Rec_Pay_May!$B$80:$H$80</definedName>
    <definedName name="_________________________________May02">[7]Inv_Rec_Pay_May!$B$1:$H$72</definedName>
    <definedName name="_________________________________May94" localSheetId="15">#REF!</definedName>
    <definedName name="_________________________________May94" localSheetId="19">#REF!</definedName>
    <definedName name="_________________________________May94" localSheetId="24">#REF!</definedName>
    <definedName name="_________________________________May94" localSheetId="25">#REF!</definedName>
    <definedName name="_________________________________May94" localSheetId="26">#REF!</definedName>
    <definedName name="_________________________________May94" localSheetId="29">#REF!</definedName>
    <definedName name="_________________________________May94" localSheetId="30">#REF!</definedName>
    <definedName name="_________________________________May94" localSheetId="31">#REF!</definedName>
    <definedName name="_________________________________May94">#REF!</definedName>
    <definedName name="_________________________________May97" localSheetId="15">#REF!</definedName>
    <definedName name="_________________________________May97" localSheetId="19">#REF!</definedName>
    <definedName name="_________________________________May97">#REF!</definedName>
    <definedName name="_________________________________NFA2" localSheetId="15">#REF!</definedName>
    <definedName name="_________________________________NFA2" localSheetId="19">#REF!</definedName>
    <definedName name="_________________________________NFA2">#REF!</definedName>
    <definedName name="_________________________________Nov93" localSheetId="19">#REF!</definedName>
    <definedName name="_________________________________Nov93">#REF!</definedName>
    <definedName name="_________________________________Nov96" localSheetId="19">#REF!</definedName>
    <definedName name="_________________________________Nov96">#REF!</definedName>
    <definedName name="_________________________________Oct93" localSheetId="19">#REF!</definedName>
    <definedName name="_________________________________Oct93">#REF!</definedName>
    <definedName name="_________________________________Oct96" localSheetId="19">#REF!</definedName>
    <definedName name="_________________________________Oct96">#REF!</definedName>
    <definedName name="_________________________________Pr2" localSheetId="19">#REF!</definedName>
    <definedName name="_________________________________Pr2">#REF!</definedName>
    <definedName name="_________________________________sad1" localSheetId="34" hidden="1">{#N/A,#N/A,FALSE,"Output 2"}</definedName>
    <definedName name="_________________________________sad1" localSheetId="13" hidden="1">{#N/A,#N/A,FALSE,"Output 2"}</definedName>
    <definedName name="_________________________________sad1" localSheetId="14" hidden="1">{#N/A,#N/A,FALSE,"Output 2"}</definedName>
    <definedName name="_________________________________sad1" localSheetId="15" hidden="1">{#N/A,#N/A,FALSE,"Output 2"}</definedName>
    <definedName name="_________________________________sad1" localSheetId="5" hidden="1">{#N/A,#N/A,FALSE,"Output 2"}</definedName>
    <definedName name="_________________________________sad1" localSheetId="6" hidden="1">{#N/A,#N/A,FALSE,"Output 2"}</definedName>
    <definedName name="_________________________________sad1" localSheetId="7" hidden="1">{#N/A,#N/A,FALSE,"Output 2"}</definedName>
    <definedName name="_________________________________sad1" localSheetId="9" hidden="1">{#N/A,#N/A,FALSE,"Output 2"}</definedName>
    <definedName name="_________________________________sad1" localSheetId="19" hidden="1">{#N/A,#N/A,FALSE,"Output 2"}</definedName>
    <definedName name="_________________________________sad1" localSheetId="22" hidden="1">{#N/A,#N/A,FALSE,"Output 2"}</definedName>
    <definedName name="_________________________________sad1" localSheetId="24" hidden="1">{#N/A,#N/A,FALSE,"Output 2"}</definedName>
    <definedName name="_________________________________sad1" localSheetId="25" hidden="1">{#N/A,#N/A,FALSE,"Output 2"}</definedName>
    <definedName name="_________________________________sad1" localSheetId="26" hidden="1">{#N/A,#N/A,FALSE,"Output 2"}</definedName>
    <definedName name="_________________________________sad1" localSheetId="29" hidden="1">{#N/A,#N/A,FALSE,"Output 2"}</definedName>
    <definedName name="_________________________________sad1" localSheetId="30" hidden="1">{#N/A,#N/A,FALSE,"Output 2"}</definedName>
    <definedName name="_________________________________sad1" localSheetId="31" hidden="1">{#N/A,#N/A,FALSE,"Output 2"}</definedName>
    <definedName name="_________________________________sad1" hidden="1">{#N/A,#N/A,FALSE,"Output 2"}</definedName>
    <definedName name="_________________________________sad2" localSheetId="34" hidden="1">{#N/A,#N/A,FALSE,"Output 2"}</definedName>
    <definedName name="_________________________________sad2" localSheetId="13" hidden="1">{#N/A,#N/A,FALSE,"Output 2"}</definedName>
    <definedName name="_________________________________sad2" localSheetId="14" hidden="1">{#N/A,#N/A,FALSE,"Output 2"}</definedName>
    <definedName name="_________________________________sad2" localSheetId="15" hidden="1">{#N/A,#N/A,FALSE,"Output 2"}</definedName>
    <definedName name="_________________________________sad2" localSheetId="5" hidden="1">{#N/A,#N/A,FALSE,"Output 2"}</definedName>
    <definedName name="_________________________________sad2" localSheetId="6" hidden="1">{#N/A,#N/A,FALSE,"Output 2"}</definedName>
    <definedName name="_________________________________sad2" localSheetId="7" hidden="1">{#N/A,#N/A,FALSE,"Output 2"}</definedName>
    <definedName name="_________________________________sad2" localSheetId="9" hidden="1">{#N/A,#N/A,FALSE,"Output 2"}</definedName>
    <definedName name="_________________________________sad2" localSheetId="19" hidden="1">{#N/A,#N/A,FALSE,"Output 2"}</definedName>
    <definedName name="_________________________________sad2" localSheetId="22" hidden="1">{#N/A,#N/A,FALSE,"Output 2"}</definedName>
    <definedName name="_________________________________sad2" localSheetId="24" hidden="1">{#N/A,#N/A,FALSE,"Output 2"}</definedName>
    <definedName name="_________________________________sad2" localSheetId="25" hidden="1">{#N/A,#N/A,FALSE,"Output 2"}</definedName>
    <definedName name="_________________________________sad2" localSheetId="26" hidden="1">{#N/A,#N/A,FALSE,"Output 2"}</definedName>
    <definedName name="_________________________________sad2" localSheetId="29" hidden="1">{#N/A,#N/A,FALSE,"Output 2"}</definedName>
    <definedName name="_________________________________sad2" localSheetId="30" hidden="1">{#N/A,#N/A,FALSE,"Output 2"}</definedName>
    <definedName name="_________________________________sad2" localSheetId="31" hidden="1">{#N/A,#N/A,FALSE,"Output 2"}</definedName>
    <definedName name="_________________________________sad2" hidden="1">{#N/A,#N/A,FALSE,"Output 2"}</definedName>
    <definedName name="_________________________________Sep93" localSheetId="15">#REF!</definedName>
    <definedName name="_________________________________Sep93" localSheetId="19">#REF!</definedName>
    <definedName name="_________________________________Sep93" localSheetId="24">#REF!</definedName>
    <definedName name="_________________________________Sep93" localSheetId="25">#REF!</definedName>
    <definedName name="_________________________________Sep93" localSheetId="26">#REF!</definedName>
    <definedName name="_________________________________Sep93" localSheetId="29">#REF!</definedName>
    <definedName name="_________________________________Sep93" localSheetId="30">#REF!</definedName>
    <definedName name="_________________________________Sep93" localSheetId="31">#REF!</definedName>
    <definedName name="_________________________________Sep93">#REF!</definedName>
    <definedName name="_________________________________Sep96" localSheetId="15">#REF!</definedName>
    <definedName name="_________________________________Sep96" localSheetId="19">#REF!</definedName>
    <definedName name="_________________________________Sep96">#REF!</definedName>
    <definedName name="_________________________________SM1" localSheetId="15">#REF!</definedName>
    <definedName name="_________________________________SM1" localSheetId="19">#REF!</definedName>
    <definedName name="_________________________________SM1">#REF!</definedName>
    <definedName name="_________________________________WPI3" localSheetId="19">#REF!</definedName>
    <definedName name="_________________________________WPI3">#REF!</definedName>
    <definedName name="_________________________________ZZ101" localSheetId="19">#REF!</definedName>
    <definedName name="_________________________________ZZ101">#REF!</definedName>
    <definedName name="________________________________1" localSheetId="19">#REF!</definedName>
    <definedName name="________________________________1">#REF!</definedName>
    <definedName name="________________________________Apr01" localSheetId="19">'[5]#REF'!#REF!</definedName>
    <definedName name="________________________________Apr01">'[5]#REF'!#REF!</definedName>
    <definedName name="________________________________Apr02" localSheetId="19">'[5]#REF'!#REF!</definedName>
    <definedName name="________________________________Apr02">'[5]#REF'!#REF!</definedName>
    <definedName name="________________________________AR06" localSheetId="34" hidden="1">{#N/A,#N/A,FALSE,"Output 1"}</definedName>
    <definedName name="________________________________AR06" localSheetId="13" hidden="1">{#N/A,#N/A,FALSE,"Output 1"}</definedName>
    <definedName name="________________________________AR06" localSheetId="14" hidden="1">{#N/A,#N/A,FALSE,"Output 1"}</definedName>
    <definedName name="________________________________AR06" localSheetId="15" hidden="1">{#N/A,#N/A,FALSE,"Output 1"}</definedName>
    <definedName name="________________________________AR06" localSheetId="5" hidden="1">{#N/A,#N/A,FALSE,"Output 1"}</definedName>
    <definedName name="________________________________AR06" localSheetId="6" hidden="1">{#N/A,#N/A,FALSE,"Output 1"}</definedName>
    <definedName name="________________________________AR06" localSheetId="7" hidden="1">{#N/A,#N/A,FALSE,"Output 1"}</definedName>
    <definedName name="________________________________AR06" localSheetId="9" hidden="1">{#N/A,#N/A,FALSE,"Output 1"}</definedName>
    <definedName name="________________________________AR06" localSheetId="19" hidden="1">{#N/A,#N/A,FALSE,"Output 1"}</definedName>
    <definedName name="________________________________AR06" localSheetId="22" hidden="1">{#N/A,#N/A,FALSE,"Output 1"}</definedName>
    <definedName name="________________________________AR06" localSheetId="24" hidden="1">{#N/A,#N/A,FALSE,"Output 1"}</definedName>
    <definedName name="________________________________AR06" localSheetId="25" hidden="1">{#N/A,#N/A,FALSE,"Output 1"}</definedName>
    <definedName name="________________________________AR06" localSheetId="26" hidden="1">{#N/A,#N/A,FALSE,"Output 1"}</definedName>
    <definedName name="________________________________AR06" localSheetId="29" hidden="1">{#N/A,#N/A,FALSE,"Output 1"}</definedName>
    <definedName name="________________________________AR06" localSheetId="30" hidden="1">{#N/A,#N/A,FALSE,"Output 1"}</definedName>
    <definedName name="________________________________AR06" localSheetId="31" hidden="1">{#N/A,#N/A,FALSE,"Output 1"}</definedName>
    <definedName name="________________________________AR06" hidden="1">{#N/A,#N/A,FALSE,"Output 1"}</definedName>
    <definedName name="________________________________Aug93" localSheetId="15">#REF!</definedName>
    <definedName name="________________________________Aug93" localSheetId="19">#REF!</definedName>
    <definedName name="________________________________Aug93" localSheetId="24">#REF!</definedName>
    <definedName name="________________________________Aug93" localSheetId="25">#REF!</definedName>
    <definedName name="________________________________Aug93" localSheetId="26">#REF!</definedName>
    <definedName name="________________________________Aug93" localSheetId="29">#REF!</definedName>
    <definedName name="________________________________Aug93" localSheetId="30">#REF!</definedName>
    <definedName name="________________________________Aug93" localSheetId="31">#REF!</definedName>
    <definedName name="________________________________Aug93">#REF!</definedName>
    <definedName name="________________________________Aug96" localSheetId="15">#REF!</definedName>
    <definedName name="________________________________Aug96" localSheetId="19">#REF!</definedName>
    <definedName name="________________________________Aug96">#REF!</definedName>
    <definedName name="________________________________bop1" localSheetId="15">#REF!</definedName>
    <definedName name="________________________________bop1" localSheetId="19">#REF!</definedName>
    <definedName name="________________________________bop1">#REF!</definedName>
    <definedName name="________________________________Dec93" localSheetId="19">#REF!</definedName>
    <definedName name="________________________________Dec93">#REF!</definedName>
    <definedName name="________________________________Dec96" localSheetId="19">#REF!</definedName>
    <definedName name="________________________________Dec96">#REF!</definedName>
    <definedName name="________________________________F2" localSheetId="34" hidden="1">{#N/A,#N/A,FALSE,"Output 2"}</definedName>
    <definedName name="________________________________F2" localSheetId="13" hidden="1">{#N/A,#N/A,FALSE,"Output 2"}</definedName>
    <definedName name="________________________________F2" localSheetId="14" hidden="1">{#N/A,#N/A,FALSE,"Output 2"}</definedName>
    <definedName name="________________________________F2" localSheetId="15" hidden="1">{#N/A,#N/A,FALSE,"Output 2"}</definedName>
    <definedName name="________________________________F2" localSheetId="5" hidden="1">{#N/A,#N/A,FALSE,"Output 2"}</definedName>
    <definedName name="________________________________F2" localSheetId="6" hidden="1">{#N/A,#N/A,FALSE,"Output 2"}</definedName>
    <definedName name="________________________________F2" localSheetId="7" hidden="1">{#N/A,#N/A,FALSE,"Output 2"}</definedName>
    <definedName name="________________________________F2" localSheetId="9" hidden="1">{#N/A,#N/A,FALSE,"Output 2"}</definedName>
    <definedName name="________________________________F2" localSheetId="19" hidden="1">{#N/A,#N/A,FALSE,"Output 2"}</definedName>
    <definedName name="________________________________F2" localSheetId="22" hidden="1">{#N/A,#N/A,FALSE,"Output 2"}</definedName>
    <definedName name="________________________________F2" localSheetId="24" hidden="1">{#N/A,#N/A,FALSE,"Output 2"}</definedName>
    <definedName name="________________________________F2" localSheetId="25" hidden="1">{#N/A,#N/A,FALSE,"Output 2"}</definedName>
    <definedName name="________________________________F2" localSheetId="26" hidden="1">{#N/A,#N/A,FALSE,"Output 2"}</definedName>
    <definedName name="________________________________F2" localSheetId="29" hidden="1">{#N/A,#N/A,FALSE,"Output 2"}</definedName>
    <definedName name="________________________________F2" localSheetId="30" hidden="1">{#N/A,#N/A,FALSE,"Output 2"}</definedName>
    <definedName name="________________________________F2" localSheetId="31" hidden="1">{#N/A,#N/A,FALSE,"Output 2"}</definedName>
    <definedName name="________________________________F2" hidden="1">{#N/A,#N/A,FALSE,"Output 2"}</definedName>
    <definedName name="________________________________f33" localSheetId="34">[3]!Adv [3]!Re [3]!Export</definedName>
    <definedName name="________________________________f33" localSheetId="15">[0]!Adv [0]!Re [0]!Export</definedName>
    <definedName name="________________________________f33" localSheetId="19">[3]!Adv [3]!Re [3]!Export</definedName>
    <definedName name="________________________________f33" localSheetId="24">[3]!Adv [3]!Re [3]!Export</definedName>
    <definedName name="________________________________f33" localSheetId="25">[3]!Adv [3]!Re [3]!Export</definedName>
    <definedName name="________________________________f33" localSheetId="29">[3]!Adv [3]!Re [3]!Export</definedName>
    <definedName name="________________________________f33" localSheetId="30">[3]!Adv [3]!Re [3]!Export</definedName>
    <definedName name="________________________________f33" localSheetId="31">[3]!Adv [3]!Re [3]!Export</definedName>
    <definedName name="________________________________f33">[3]!Adv [3]!Re [3]!Export</definedName>
    <definedName name="________________________________Fax1" localSheetId="15">'[9]Fax Gov Formate'!$A$5:$K$54</definedName>
    <definedName name="________________________________Fax1">'[10]Fax Gov Formate'!$A$5:$K$54</definedName>
    <definedName name="________________________________Fax2" localSheetId="15">'[9]Fax Gov Formate'!$U$1:$AA$11</definedName>
    <definedName name="________________________________Fax2">'[10]Fax Gov Formate'!$U$1:$AA$11</definedName>
    <definedName name="________________________________Fax3" localSheetId="15">'[9]Fax Gov Formate'!$AC$3:$AL$24</definedName>
    <definedName name="________________________________Fax3">'[10]Fax Gov Formate'!$AC$3:$AL$24</definedName>
    <definedName name="________________________________Fax4" localSheetId="15">'[9]Fax Gov Formate'!$AN$2:$AV$38</definedName>
    <definedName name="________________________________Fax4">'[10]Fax Gov Formate'!$AN$2:$AV$38</definedName>
    <definedName name="________________________________Fax5" localSheetId="15">'[9]Fax Gov Formate'!$AZ$2:$BI$36</definedName>
    <definedName name="________________________________Fax5">'[10]Fax Gov Formate'!$AZ$2:$BI$36</definedName>
    <definedName name="________________________________FCA1" localSheetId="15">#REF!</definedName>
    <definedName name="________________________________FCA1" localSheetId="19">#REF!</definedName>
    <definedName name="________________________________FCA1" localSheetId="24">#REF!</definedName>
    <definedName name="________________________________FCA1" localSheetId="25">#REF!</definedName>
    <definedName name="________________________________FCA1" localSheetId="26">#REF!</definedName>
    <definedName name="________________________________FCA1" localSheetId="29">#REF!</definedName>
    <definedName name="________________________________FCA1" localSheetId="30">#REF!</definedName>
    <definedName name="________________________________FCA1" localSheetId="31">#REF!</definedName>
    <definedName name="________________________________FCA1">#REF!</definedName>
    <definedName name="________________________________Feb94" localSheetId="15">#REF!</definedName>
    <definedName name="________________________________Feb94" localSheetId="19">#REF!</definedName>
    <definedName name="________________________________Feb94">#REF!</definedName>
    <definedName name="________________________________Feb97" localSheetId="15">#REF!</definedName>
    <definedName name="________________________________Feb97" localSheetId="19">#REF!</definedName>
    <definedName name="________________________________Feb97">#REF!</definedName>
    <definedName name="________________________________FY03" localSheetId="19">#REF!</definedName>
    <definedName name="________________________________FY03">#REF!</definedName>
    <definedName name="________________________________Jan94" localSheetId="19">#REF!</definedName>
    <definedName name="________________________________Jan94">#REF!</definedName>
    <definedName name="________________________________Jan97" localSheetId="19">#REF!</definedName>
    <definedName name="________________________________Jan97">#REF!</definedName>
    <definedName name="________________________________May01">[7]Inv_Rec_Pay_May!$B$80:$H$80</definedName>
    <definedName name="________________________________May02">[7]Inv_Rec_Pay_May!$B$1:$H$72</definedName>
    <definedName name="________________________________May94" localSheetId="15">#REF!</definedName>
    <definedName name="________________________________May94" localSheetId="19">#REF!</definedName>
    <definedName name="________________________________May94" localSheetId="24">#REF!</definedName>
    <definedName name="________________________________May94" localSheetId="25">#REF!</definedName>
    <definedName name="________________________________May94" localSheetId="26">#REF!</definedName>
    <definedName name="________________________________May94" localSheetId="29">#REF!</definedName>
    <definedName name="________________________________May94" localSheetId="30">#REF!</definedName>
    <definedName name="________________________________May94" localSheetId="31">#REF!</definedName>
    <definedName name="________________________________May94">#REF!</definedName>
    <definedName name="________________________________May97" localSheetId="15">#REF!</definedName>
    <definedName name="________________________________May97" localSheetId="19">#REF!</definedName>
    <definedName name="________________________________May97">#REF!</definedName>
    <definedName name="________________________________NFA2" localSheetId="15">#REF!</definedName>
    <definedName name="________________________________NFA2" localSheetId="19">#REF!</definedName>
    <definedName name="________________________________NFA2">#REF!</definedName>
    <definedName name="________________________________Nov93" localSheetId="19">#REF!</definedName>
    <definedName name="________________________________Nov93">#REF!</definedName>
    <definedName name="________________________________Nov96" localSheetId="19">#REF!</definedName>
    <definedName name="________________________________Nov96">#REF!</definedName>
    <definedName name="________________________________Oct93" localSheetId="19">#REF!</definedName>
    <definedName name="________________________________Oct93">#REF!</definedName>
    <definedName name="________________________________Oct96" localSheetId="19">#REF!</definedName>
    <definedName name="________________________________Oct96">#REF!</definedName>
    <definedName name="________________________________Pr2" localSheetId="19">#REF!</definedName>
    <definedName name="________________________________Pr2">#REF!</definedName>
    <definedName name="________________________________sad1" localSheetId="34" hidden="1">{#N/A,#N/A,FALSE,"Output 2"}</definedName>
    <definedName name="________________________________sad1" localSheetId="13" hidden="1">{#N/A,#N/A,FALSE,"Output 2"}</definedName>
    <definedName name="________________________________sad1" localSheetId="14" hidden="1">{#N/A,#N/A,FALSE,"Output 2"}</definedName>
    <definedName name="________________________________sad1" localSheetId="15" hidden="1">{#N/A,#N/A,FALSE,"Output 2"}</definedName>
    <definedName name="________________________________sad1" localSheetId="5" hidden="1">{#N/A,#N/A,FALSE,"Output 2"}</definedName>
    <definedName name="________________________________sad1" localSheetId="6" hidden="1">{#N/A,#N/A,FALSE,"Output 2"}</definedName>
    <definedName name="________________________________sad1" localSheetId="7" hidden="1">{#N/A,#N/A,FALSE,"Output 2"}</definedName>
    <definedName name="________________________________sad1" localSheetId="9" hidden="1">{#N/A,#N/A,FALSE,"Output 2"}</definedName>
    <definedName name="________________________________sad1" localSheetId="19" hidden="1">{#N/A,#N/A,FALSE,"Output 2"}</definedName>
    <definedName name="________________________________sad1" localSheetId="22" hidden="1">{#N/A,#N/A,FALSE,"Output 2"}</definedName>
    <definedName name="________________________________sad1" localSheetId="24" hidden="1">{#N/A,#N/A,FALSE,"Output 2"}</definedName>
    <definedName name="________________________________sad1" localSheetId="25" hidden="1">{#N/A,#N/A,FALSE,"Output 2"}</definedName>
    <definedName name="________________________________sad1" localSheetId="26" hidden="1">{#N/A,#N/A,FALSE,"Output 2"}</definedName>
    <definedName name="________________________________sad1" localSheetId="29" hidden="1">{#N/A,#N/A,FALSE,"Output 2"}</definedName>
    <definedName name="________________________________sad1" localSheetId="30" hidden="1">{#N/A,#N/A,FALSE,"Output 2"}</definedName>
    <definedName name="________________________________sad1" localSheetId="31" hidden="1">{#N/A,#N/A,FALSE,"Output 2"}</definedName>
    <definedName name="________________________________sad1" hidden="1">{#N/A,#N/A,FALSE,"Output 2"}</definedName>
    <definedName name="________________________________sad2" localSheetId="34" hidden="1">{#N/A,#N/A,FALSE,"Output 2"}</definedName>
    <definedName name="________________________________sad2" localSheetId="13" hidden="1">{#N/A,#N/A,FALSE,"Output 2"}</definedName>
    <definedName name="________________________________sad2" localSheetId="14" hidden="1">{#N/A,#N/A,FALSE,"Output 2"}</definedName>
    <definedName name="________________________________sad2" localSheetId="15" hidden="1">{#N/A,#N/A,FALSE,"Output 2"}</definedName>
    <definedName name="________________________________sad2" localSheetId="5" hidden="1">{#N/A,#N/A,FALSE,"Output 2"}</definedName>
    <definedName name="________________________________sad2" localSheetId="6" hidden="1">{#N/A,#N/A,FALSE,"Output 2"}</definedName>
    <definedName name="________________________________sad2" localSheetId="7" hidden="1">{#N/A,#N/A,FALSE,"Output 2"}</definedName>
    <definedName name="________________________________sad2" localSheetId="9" hidden="1">{#N/A,#N/A,FALSE,"Output 2"}</definedName>
    <definedName name="________________________________sad2" localSheetId="19" hidden="1">{#N/A,#N/A,FALSE,"Output 2"}</definedName>
    <definedName name="________________________________sad2" localSheetId="22" hidden="1">{#N/A,#N/A,FALSE,"Output 2"}</definedName>
    <definedName name="________________________________sad2" localSheetId="24" hidden="1">{#N/A,#N/A,FALSE,"Output 2"}</definedName>
    <definedName name="________________________________sad2" localSheetId="25" hidden="1">{#N/A,#N/A,FALSE,"Output 2"}</definedName>
    <definedName name="________________________________sad2" localSheetId="26" hidden="1">{#N/A,#N/A,FALSE,"Output 2"}</definedName>
    <definedName name="________________________________sad2" localSheetId="29" hidden="1">{#N/A,#N/A,FALSE,"Output 2"}</definedName>
    <definedName name="________________________________sad2" localSheetId="30" hidden="1">{#N/A,#N/A,FALSE,"Output 2"}</definedName>
    <definedName name="________________________________sad2" localSheetId="31" hidden="1">{#N/A,#N/A,FALSE,"Output 2"}</definedName>
    <definedName name="________________________________sad2" hidden="1">{#N/A,#N/A,FALSE,"Output 2"}</definedName>
    <definedName name="________________________________Sep93" localSheetId="15">#REF!</definedName>
    <definedName name="________________________________Sep93" localSheetId="19">#REF!</definedName>
    <definedName name="________________________________Sep93" localSheetId="24">#REF!</definedName>
    <definedName name="________________________________Sep93" localSheetId="25">#REF!</definedName>
    <definedName name="________________________________Sep93" localSheetId="26">#REF!</definedName>
    <definedName name="________________________________Sep93" localSheetId="29">#REF!</definedName>
    <definedName name="________________________________Sep93" localSheetId="30">#REF!</definedName>
    <definedName name="________________________________Sep93" localSheetId="31">#REF!</definedName>
    <definedName name="________________________________Sep93">#REF!</definedName>
    <definedName name="________________________________Sep96" localSheetId="15">#REF!</definedName>
    <definedName name="________________________________Sep96" localSheetId="19">#REF!</definedName>
    <definedName name="________________________________Sep96">#REF!</definedName>
    <definedName name="________________________________SM1" localSheetId="15">#REF!</definedName>
    <definedName name="________________________________SM1" localSheetId="19">#REF!</definedName>
    <definedName name="________________________________SM1">#REF!</definedName>
    <definedName name="________________________________WPI3" localSheetId="19">#REF!</definedName>
    <definedName name="________________________________WPI3">#REF!</definedName>
    <definedName name="________________________________ZZ101" localSheetId="19">#REF!</definedName>
    <definedName name="________________________________ZZ101">#REF!</definedName>
    <definedName name="_______________________________1" localSheetId="19">#REF!</definedName>
    <definedName name="_______________________________1">#REF!</definedName>
    <definedName name="_______________________________Apr01" localSheetId="19">'[5]#REF'!#REF!</definedName>
    <definedName name="_______________________________Apr01">'[5]#REF'!#REF!</definedName>
    <definedName name="_______________________________Apr02" localSheetId="19">'[5]#REF'!#REF!</definedName>
    <definedName name="_______________________________Apr02">'[5]#REF'!#REF!</definedName>
    <definedName name="_______________________________Aug93" localSheetId="15">#REF!</definedName>
    <definedName name="_______________________________Aug93" localSheetId="19">#REF!</definedName>
    <definedName name="_______________________________Aug93" localSheetId="24">#REF!</definedName>
    <definedName name="_______________________________Aug93" localSheetId="25">#REF!</definedName>
    <definedName name="_______________________________Aug93" localSheetId="26">#REF!</definedName>
    <definedName name="_______________________________Aug93" localSheetId="29">#REF!</definedName>
    <definedName name="_______________________________Aug93" localSheetId="30">#REF!</definedName>
    <definedName name="_______________________________Aug93" localSheetId="31">#REF!</definedName>
    <definedName name="_______________________________Aug93">#REF!</definedName>
    <definedName name="_______________________________Aug96" localSheetId="15">#REF!</definedName>
    <definedName name="_______________________________Aug96" localSheetId="19">#REF!</definedName>
    <definedName name="_______________________________Aug96">#REF!</definedName>
    <definedName name="_______________________________bop1" localSheetId="15">#REF!</definedName>
    <definedName name="_______________________________bop1" localSheetId="19">#REF!</definedName>
    <definedName name="_______________________________bop1">#REF!</definedName>
    <definedName name="_______________________________Dec93" localSheetId="19">#REF!</definedName>
    <definedName name="_______________________________Dec93">#REF!</definedName>
    <definedName name="_______________________________Dec96" localSheetId="19">#REF!</definedName>
    <definedName name="_______________________________Dec96">#REF!</definedName>
    <definedName name="_______________________________F2" localSheetId="34" hidden="1">{#N/A,#N/A,FALSE,"Output 2"}</definedName>
    <definedName name="_______________________________F2" localSheetId="13" hidden="1">{#N/A,#N/A,FALSE,"Output 2"}</definedName>
    <definedName name="_______________________________F2" localSheetId="14" hidden="1">{#N/A,#N/A,FALSE,"Output 2"}</definedName>
    <definedName name="_______________________________F2" localSheetId="15" hidden="1">{#N/A,#N/A,FALSE,"Output 2"}</definedName>
    <definedName name="_______________________________F2" localSheetId="5" hidden="1">{#N/A,#N/A,FALSE,"Output 2"}</definedName>
    <definedName name="_______________________________F2" localSheetId="6" hidden="1">{#N/A,#N/A,FALSE,"Output 2"}</definedName>
    <definedName name="_______________________________F2" localSheetId="7" hidden="1">{#N/A,#N/A,FALSE,"Output 2"}</definedName>
    <definedName name="_______________________________F2" localSheetId="9" hidden="1">{#N/A,#N/A,FALSE,"Output 2"}</definedName>
    <definedName name="_______________________________F2" localSheetId="19" hidden="1">{#N/A,#N/A,FALSE,"Output 2"}</definedName>
    <definedName name="_______________________________F2" localSheetId="22" hidden="1">{#N/A,#N/A,FALSE,"Output 2"}</definedName>
    <definedName name="_______________________________F2" localSheetId="24" hidden="1">{#N/A,#N/A,FALSE,"Output 2"}</definedName>
    <definedName name="_______________________________F2" localSheetId="25" hidden="1">{#N/A,#N/A,FALSE,"Output 2"}</definedName>
    <definedName name="_______________________________F2" localSheetId="26" hidden="1">{#N/A,#N/A,FALSE,"Output 2"}</definedName>
    <definedName name="_______________________________F2" localSheetId="29" hidden="1">{#N/A,#N/A,FALSE,"Output 2"}</definedName>
    <definedName name="_______________________________F2" localSheetId="30" hidden="1">{#N/A,#N/A,FALSE,"Output 2"}</definedName>
    <definedName name="_______________________________F2" localSheetId="31" hidden="1">{#N/A,#N/A,FALSE,"Output 2"}</definedName>
    <definedName name="_______________________________F2" hidden="1">{#N/A,#N/A,FALSE,"Output 2"}</definedName>
    <definedName name="_______________________________f33" localSheetId="34">[3]!Adv [3]!Re [3]!Export</definedName>
    <definedName name="_______________________________f33" localSheetId="15">[0]!Adv [0]!Re [0]!Export</definedName>
    <definedName name="_______________________________f33" localSheetId="19">[3]!Adv [3]!Re [3]!Export</definedName>
    <definedName name="_______________________________f33" localSheetId="24">[3]!Adv [3]!Re [3]!Export</definedName>
    <definedName name="_______________________________f33" localSheetId="25">[3]!Adv [3]!Re [3]!Export</definedName>
    <definedName name="_______________________________f33" localSheetId="29">[3]!Adv [3]!Re [3]!Export</definedName>
    <definedName name="_______________________________f33" localSheetId="30">[3]!Adv [3]!Re [3]!Export</definedName>
    <definedName name="_______________________________f33" localSheetId="31">[3]!Adv [3]!Re [3]!Export</definedName>
    <definedName name="_______________________________f33">[3]!Adv [3]!Re [3]!Export</definedName>
    <definedName name="_______________________________Fax1" localSheetId="15">'[9]Fax Gov Formate'!$A$5:$K$54</definedName>
    <definedName name="_______________________________Fax1">'[10]Fax Gov Formate'!$A$5:$K$54</definedName>
    <definedName name="_______________________________Fax2" localSheetId="15">'[9]Fax Gov Formate'!$U$1:$AA$11</definedName>
    <definedName name="_______________________________Fax2">'[10]Fax Gov Formate'!$U$1:$AA$11</definedName>
    <definedName name="_______________________________Fax3" localSheetId="15">'[9]Fax Gov Formate'!$AC$3:$AL$24</definedName>
    <definedName name="_______________________________Fax3">'[10]Fax Gov Formate'!$AC$3:$AL$24</definedName>
    <definedName name="_______________________________Fax4" localSheetId="15">'[9]Fax Gov Formate'!$AN$2:$AV$38</definedName>
    <definedName name="_______________________________Fax4">'[10]Fax Gov Formate'!$AN$2:$AV$38</definedName>
    <definedName name="_______________________________Fax5" localSheetId="15">'[9]Fax Gov Formate'!$AZ$2:$BI$36</definedName>
    <definedName name="_______________________________Fax5">'[10]Fax Gov Formate'!$AZ$2:$BI$36</definedName>
    <definedName name="_______________________________FCA1" localSheetId="15">#REF!</definedName>
    <definedName name="_______________________________FCA1" localSheetId="19">#REF!</definedName>
    <definedName name="_______________________________FCA1" localSheetId="24">#REF!</definedName>
    <definedName name="_______________________________FCA1" localSheetId="25">#REF!</definedName>
    <definedName name="_______________________________FCA1" localSheetId="26">#REF!</definedName>
    <definedName name="_______________________________FCA1" localSheetId="29">#REF!</definedName>
    <definedName name="_______________________________FCA1" localSheetId="30">#REF!</definedName>
    <definedName name="_______________________________FCA1" localSheetId="31">#REF!</definedName>
    <definedName name="_______________________________FCA1">#REF!</definedName>
    <definedName name="_______________________________Feb94" localSheetId="15">#REF!</definedName>
    <definedName name="_______________________________Feb94" localSheetId="19">#REF!</definedName>
    <definedName name="_______________________________Feb94">#REF!</definedName>
    <definedName name="_______________________________Feb97" localSheetId="15">#REF!</definedName>
    <definedName name="_______________________________Feb97" localSheetId="19">#REF!</definedName>
    <definedName name="_______________________________Feb97">#REF!</definedName>
    <definedName name="_______________________________FY03" localSheetId="19">#REF!</definedName>
    <definedName name="_______________________________FY03">#REF!</definedName>
    <definedName name="_______________________________Jan94" localSheetId="19">#REF!</definedName>
    <definedName name="_______________________________Jan94">#REF!</definedName>
    <definedName name="_______________________________Jan97" localSheetId="19">#REF!</definedName>
    <definedName name="_______________________________Jan97">#REF!</definedName>
    <definedName name="_______________________________May01">[7]Inv_Rec_Pay_May!$B$80:$H$80</definedName>
    <definedName name="_______________________________May02">[7]Inv_Rec_Pay_May!$B$1:$H$72</definedName>
    <definedName name="_______________________________May94" localSheetId="15">#REF!</definedName>
    <definedName name="_______________________________May94" localSheetId="19">#REF!</definedName>
    <definedName name="_______________________________May94" localSheetId="24">#REF!</definedName>
    <definedName name="_______________________________May94" localSheetId="25">#REF!</definedName>
    <definedName name="_______________________________May94" localSheetId="26">#REF!</definedName>
    <definedName name="_______________________________May94" localSheetId="29">#REF!</definedName>
    <definedName name="_______________________________May94" localSheetId="30">#REF!</definedName>
    <definedName name="_______________________________May94" localSheetId="31">#REF!</definedName>
    <definedName name="_______________________________May94">#REF!</definedName>
    <definedName name="_______________________________May97" localSheetId="15">#REF!</definedName>
    <definedName name="_______________________________May97" localSheetId="19">#REF!</definedName>
    <definedName name="_______________________________May97">#REF!</definedName>
    <definedName name="_______________________________NFA2" localSheetId="15">#REF!</definedName>
    <definedName name="_______________________________NFA2" localSheetId="19">#REF!</definedName>
    <definedName name="_______________________________NFA2">#REF!</definedName>
    <definedName name="_______________________________Nov93" localSheetId="19">#REF!</definedName>
    <definedName name="_______________________________Nov93">#REF!</definedName>
    <definedName name="_______________________________Nov96" localSheetId="19">#REF!</definedName>
    <definedName name="_______________________________Nov96">#REF!</definedName>
    <definedName name="_______________________________Oct93" localSheetId="19">#REF!</definedName>
    <definedName name="_______________________________Oct93">#REF!</definedName>
    <definedName name="_______________________________Oct96" localSheetId="19">#REF!</definedName>
    <definedName name="_______________________________Oct96">#REF!</definedName>
    <definedName name="_______________________________Pr2" localSheetId="19">#REF!</definedName>
    <definedName name="_______________________________Pr2">#REF!</definedName>
    <definedName name="_______________________________sad1" localSheetId="34" hidden="1">{#N/A,#N/A,FALSE,"Output 2"}</definedName>
    <definedName name="_______________________________sad1" localSheetId="13" hidden="1">{#N/A,#N/A,FALSE,"Output 2"}</definedName>
    <definedName name="_______________________________sad1" localSheetId="14" hidden="1">{#N/A,#N/A,FALSE,"Output 2"}</definedName>
    <definedName name="_______________________________sad1" localSheetId="15" hidden="1">{#N/A,#N/A,FALSE,"Output 2"}</definedName>
    <definedName name="_______________________________sad1" localSheetId="5" hidden="1">{#N/A,#N/A,FALSE,"Output 2"}</definedName>
    <definedName name="_______________________________sad1" localSheetId="6" hidden="1">{#N/A,#N/A,FALSE,"Output 2"}</definedName>
    <definedName name="_______________________________sad1" localSheetId="7" hidden="1">{#N/A,#N/A,FALSE,"Output 2"}</definedName>
    <definedName name="_______________________________sad1" localSheetId="9" hidden="1">{#N/A,#N/A,FALSE,"Output 2"}</definedName>
    <definedName name="_______________________________sad1" localSheetId="19" hidden="1">{#N/A,#N/A,FALSE,"Output 2"}</definedName>
    <definedName name="_______________________________sad1" localSheetId="22" hidden="1">{#N/A,#N/A,FALSE,"Output 2"}</definedName>
    <definedName name="_______________________________sad1" localSheetId="24" hidden="1">{#N/A,#N/A,FALSE,"Output 2"}</definedName>
    <definedName name="_______________________________sad1" localSheetId="25" hidden="1">{#N/A,#N/A,FALSE,"Output 2"}</definedName>
    <definedName name="_______________________________sad1" localSheetId="26" hidden="1">{#N/A,#N/A,FALSE,"Output 2"}</definedName>
    <definedName name="_______________________________sad1" localSheetId="29" hidden="1">{#N/A,#N/A,FALSE,"Output 2"}</definedName>
    <definedName name="_______________________________sad1" localSheetId="30" hidden="1">{#N/A,#N/A,FALSE,"Output 2"}</definedName>
    <definedName name="_______________________________sad1" localSheetId="31" hidden="1">{#N/A,#N/A,FALSE,"Output 2"}</definedName>
    <definedName name="_______________________________sad1" hidden="1">{#N/A,#N/A,FALSE,"Output 2"}</definedName>
    <definedName name="_______________________________sad2" localSheetId="34" hidden="1">{#N/A,#N/A,FALSE,"Output 2"}</definedName>
    <definedName name="_______________________________sad2" localSheetId="13" hidden="1">{#N/A,#N/A,FALSE,"Output 2"}</definedName>
    <definedName name="_______________________________sad2" localSheetId="14" hidden="1">{#N/A,#N/A,FALSE,"Output 2"}</definedName>
    <definedName name="_______________________________sad2" localSheetId="15" hidden="1">{#N/A,#N/A,FALSE,"Output 2"}</definedName>
    <definedName name="_______________________________sad2" localSheetId="5" hidden="1">{#N/A,#N/A,FALSE,"Output 2"}</definedName>
    <definedName name="_______________________________sad2" localSheetId="6" hidden="1">{#N/A,#N/A,FALSE,"Output 2"}</definedName>
    <definedName name="_______________________________sad2" localSheetId="7" hidden="1">{#N/A,#N/A,FALSE,"Output 2"}</definedName>
    <definedName name="_______________________________sad2" localSheetId="9" hidden="1">{#N/A,#N/A,FALSE,"Output 2"}</definedName>
    <definedName name="_______________________________sad2" localSheetId="19" hidden="1">{#N/A,#N/A,FALSE,"Output 2"}</definedName>
    <definedName name="_______________________________sad2" localSheetId="22" hidden="1">{#N/A,#N/A,FALSE,"Output 2"}</definedName>
    <definedName name="_______________________________sad2" localSheetId="24" hidden="1">{#N/A,#N/A,FALSE,"Output 2"}</definedName>
    <definedName name="_______________________________sad2" localSheetId="25" hidden="1">{#N/A,#N/A,FALSE,"Output 2"}</definedName>
    <definedName name="_______________________________sad2" localSheetId="26" hidden="1">{#N/A,#N/A,FALSE,"Output 2"}</definedName>
    <definedName name="_______________________________sad2" localSheetId="29" hidden="1">{#N/A,#N/A,FALSE,"Output 2"}</definedName>
    <definedName name="_______________________________sad2" localSheetId="30" hidden="1">{#N/A,#N/A,FALSE,"Output 2"}</definedName>
    <definedName name="_______________________________sad2" localSheetId="31" hidden="1">{#N/A,#N/A,FALSE,"Output 2"}</definedName>
    <definedName name="_______________________________sad2" hidden="1">{#N/A,#N/A,FALSE,"Output 2"}</definedName>
    <definedName name="_______________________________Sep93" localSheetId="15">#REF!</definedName>
    <definedName name="_______________________________Sep93" localSheetId="19">#REF!</definedName>
    <definedName name="_______________________________Sep93" localSheetId="24">#REF!</definedName>
    <definedName name="_______________________________Sep93" localSheetId="25">#REF!</definedName>
    <definedName name="_______________________________Sep93" localSheetId="26">#REF!</definedName>
    <definedName name="_______________________________Sep93" localSheetId="29">#REF!</definedName>
    <definedName name="_______________________________Sep93" localSheetId="30">#REF!</definedName>
    <definedName name="_______________________________Sep93" localSheetId="31">#REF!</definedName>
    <definedName name="_______________________________Sep93">#REF!</definedName>
    <definedName name="_______________________________Sep96" localSheetId="15">#REF!</definedName>
    <definedName name="_______________________________Sep96" localSheetId="19">#REF!</definedName>
    <definedName name="_______________________________Sep96">#REF!</definedName>
    <definedName name="_______________________________SM1" localSheetId="15">#REF!</definedName>
    <definedName name="_______________________________SM1" localSheetId="19">#REF!</definedName>
    <definedName name="_______________________________SM1">#REF!</definedName>
    <definedName name="_______________________________WPI3" localSheetId="19">#REF!</definedName>
    <definedName name="_______________________________WPI3">#REF!</definedName>
    <definedName name="_______________________________ZZ101" localSheetId="19">#REF!</definedName>
    <definedName name="_______________________________ZZ101">#REF!</definedName>
    <definedName name="______________________________1" localSheetId="19">#REF!</definedName>
    <definedName name="______________________________1">#REF!</definedName>
    <definedName name="______________________________Apr01" localSheetId="19">'[5]#REF'!#REF!</definedName>
    <definedName name="______________________________Apr01">'[5]#REF'!#REF!</definedName>
    <definedName name="______________________________Apr02" localSheetId="19">'[5]#REF'!#REF!</definedName>
    <definedName name="______________________________Apr02">'[5]#REF'!#REF!</definedName>
    <definedName name="______________________________AR06" localSheetId="34" hidden="1">{#N/A,#N/A,FALSE,"Output 1"}</definedName>
    <definedName name="______________________________AR06" localSheetId="13" hidden="1">{#N/A,#N/A,FALSE,"Output 1"}</definedName>
    <definedName name="______________________________AR06" localSheetId="14" hidden="1">{#N/A,#N/A,FALSE,"Output 1"}</definedName>
    <definedName name="______________________________AR06" localSheetId="15" hidden="1">{#N/A,#N/A,FALSE,"Output 1"}</definedName>
    <definedName name="______________________________AR06" localSheetId="5" hidden="1">{#N/A,#N/A,FALSE,"Output 1"}</definedName>
    <definedName name="______________________________AR06" localSheetId="6" hidden="1">{#N/A,#N/A,FALSE,"Output 1"}</definedName>
    <definedName name="______________________________AR06" localSheetId="7" hidden="1">{#N/A,#N/A,FALSE,"Output 1"}</definedName>
    <definedName name="______________________________AR06" localSheetId="9" hidden="1">{#N/A,#N/A,FALSE,"Output 1"}</definedName>
    <definedName name="______________________________AR06" localSheetId="19" hidden="1">{#N/A,#N/A,FALSE,"Output 1"}</definedName>
    <definedName name="______________________________AR06" localSheetId="22" hidden="1">{#N/A,#N/A,FALSE,"Output 1"}</definedName>
    <definedName name="______________________________AR06" localSheetId="24" hidden="1">{#N/A,#N/A,FALSE,"Output 1"}</definedName>
    <definedName name="______________________________AR06" localSheetId="25" hidden="1">{#N/A,#N/A,FALSE,"Output 1"}</definedName>
    <definedName name="______________________________AR06" localSheetId="26" hidden="1">{#N/A,#N/A,FALSE,"Output 1"}</definedName>
    <definedName name="______________________________AR06" localSheetId="29" hidden="1">{#N/A,#N/A,FALSE,"Output 1"}</definedName>
    <definedName name="______________________________AR06" localSheetId="30" hidden="1">{#N/A,#N/A,FALSE,"Output 1"}</definedName>
    <definedName name="______________________________AR06" localSheetId="31" hidden="1">{#N/A,#N/A,FALSE,"Output 1"}</definedName>
    <definedName name="______________________________AR06" hidden="1">{#N/A,#N/A,FALSE,"Output 1"}</definedName>
    <definedName name="______________________________Aug93" localSheetId="15">#REF!</definedName>
    <definedName name="______________________________Aug93" localSheetId="19">#REF!</definedName>
    <definedName name="______________________________Aug93" localSheetId="24">#REF!</definedName>
    <definedName name="______________________________Aug93" localSheetId="25">#REF!</definedName>
    <definedName name="______________________________Aug93" localSheetId="26">#REF!</definedName>
    <definedName name="______________________________Aug93" localSheetId="29">#REF!</definedName>
    <definedName name="______________________________Aug93" localSheetId="30">#REF!</definedName>
    <definedName name="______________________________Aug93" localSheetId="31">#REF!</definedName>
    <definedName name="______________________________Aug93">#REF!</definedName>
    <definedName name="______________________________Aug96" localSheetId="15">#REF!</definedName>
    <definedName name="______________________________Aug96" localSheetId="19">#REF!</definedName>
    <definedName name="______________________________Aug96">#REF!</definedName>
    <definedName name="______________________________bop1" localSheetId="15">#REF!</definedName>
    <definedName name="______________________________bop1" localSheetId="19">#REF!</definedName>
    <definedName name="______________________________bop1">#REF!</definedName>
    <definedName name="______________________________Dec93" localSheetId="19">#REF!</definedName>
    <definedName name="______________________________Dec93">#REF!</definedName>
    <definedName name="______________________________Dec96" localSheetId="19">#REF!</definedName>
    <definedName name="______________________________Dec96">#REF!</definedName>
    <definedName name="______________________________F2" localSheetId="34" hidden="1">{#N/A,#N/A,FALSE,"Output 2"}</definedName>
    <definedName name="______________________________F2" localSheetId="13" hidden="1">{#N/A,#N/A,FALSE,"Output 2"}</definedName>
    <definedName name="______________________________F2" localSheetId="14" hidden="1">{#N/A,#N/A,FALSE,"Output 2"}</definedName>
    <definedName name="______________________________F2" localSheetId="15" hidden="1">{#N/A,#N/A,FALSE,"Output 2"}</definedName>
    <definedName name="______________________________F2" localSheetId="5" hidden="1">{#N/A,#N/A,FALSE,"Output 2"}</definedName>
    <definedName name="______________________________F2" localSheetId="6" hidden="1">{#N/A,#N/A,FALSE,"Output 2"}</definedName>
    <definedName name="______________________________F2" localSheetId="7" hidden="1">{#N/A,#N/A,FALSE,"Output 2"}</definedName>
    <definedName name="______________________________F2" localSheetId="9" hidden="1">{#N/A,#N/A,FALSE,"Output 2"}</definedName>
    <definedName name="______________________________F2" localSheetId="19" hidden="1">{#N/A,#N/A,FALSE,"Output 2"}</definedName>
    <definedName name="______________________________F2" localSheetId="22" hidden="1">{#N/A,#N/A,FALSE,"Output 2"}</definedName>
    <definedName name="______________________________F2" localSheetId="24" hidden="1">{#N/A,#N/A,FALSE,"Output 2"}</definedName>
    <definedName name="______________________________F2" localSheetId="25" hidden="1">{#N/A,#N/A,FALSE,"Output 2"}</definedName>
    <definedName name="______________________________F2" localSheetId="26" hidden="1">{#N/A,#N/A,FALSE,"Output 2"}</definedName>
    <definedName name="______________________________F2" localSheetId="29" hidden="1">{#N/A,#N/A,FALSE,"Output 2"}</definedName>
    <definedName name="______________________________F2" localSheetId="30" hidden="1">{#N/A,#N/A,FALSE,"Output 2"}</definedName>
    <definedName name="______________________________F2" localSheetId="31" hidden="1">{#N/A,#N/A,FALSE,"Output 2"}</definedName>
    <definedName name="______________________________F2" hidden="1">{#N/A,#N/A,FALSE,"Output 2"}</definedName>
    <definedName name="______________________________f33" localSheetId="34">[3]!Adv [3]!Re [3]!Export</definedName>
    <definedName name="______________________________f33" localSheetId="15">[0]!Adv [0]!Re [0]!Export</definedName>
    <definedName name="______________________________f33" localSheetId="19">[3]!Adv [3]!Re [3]!Export</definedName>
    <definedName name="______________________________f33" localSheetId="24">[3]!Adv [3]!Re [3]!Export</definedName>
    <definedName name="______________________________f33" localSheetId="25">[3]!Adv [3]!Re [3]!Export</definedName>
    <definedName name="______________________________f33" localSheetId="29">[3]!Adv [3]!Re [3]!Export</definedName>
    <definedName name="______________________________f33" localSheetId="30">[3]!Adv [3]!Re [3]!Export</definedName>
    <definedName name="______________________________f33" localSheetId="31">[3]!Adv [3]!Re [3]!Export</definedName>
    <definedName name="______________________________f33">[3]!Adv [3]!Re [3]!Export</definedName>
    <definedName name="______________________________Fax1" localSheetId="15">'[9]Fax Gov Formate'!$A$5:$K$54</definedName>
    <definedName name="______________________________Fax1">'[10]Fax Gov Formate'!$A$5:$K$54</definedName>
    <definedName name="______________________________Fax2" localSheetId="15">'[9]Fax Gov Formate'!$U$1:$AA$11</definedName>
    <definedName name="______________________________Fax2">'[10]Fax Gov Formate'!$U$1:$AA$11</definedName>
    <definedName name="______________________________Fax3" localSheetId="15">'[9]Fax Gov Formate'!$AC$3:$AL$24</definedName>
    <definedName name="______________________________Fax3">'[10]Fax Gov Formate'!$AC$3:$AL$24</definedName>
    <definedName name="______________________________Fax4" localSheetId="15">'[9]Fax Gov Formate'!$AN$2:$AV$38</definedName>
    <definedName name="______________________________Fax4">'[10]Fax Gov Formate'!$AN$2:$AV$38</definedName>
    <definedName name="______________________________Fax5" localSheetId="15">'[9]Fax Gov Formate'!$AZ$2:$BI$36</definedName>
    <definedName name="______________________________Fax5">'[10]Fax Gov Formate'!$AZ$2:$BI$36</definedName>
    <definedName name="______________________________FCA1" localSheetId="15">#REF!</definedName>
    <definedName name="______________________________FCA1" localSheetId="19">#REF!</definedName>
    <definedName name="______________________________FCA1" localSheetId="24">#REF!</definedName>
    <definedName name="______________________________FCA1" localSheetId="25">#REF!</definedName>
    <definedName name="______________________________FCA1" localSheetId="26">#REF!</definedName>
    <definedName name="______________________________FCA1" localSheetId="29">#REF!</definedName>
    <definedName name="______________________________FCA1" localSheetId="30">#REF!</definedName>
    <definedName name="______________________________FCA1" localSheetId="31">#REF!</definedName>
    <definedName name="______________________________FCA1">#REF!</definedName>
    <definedName name="______________________________Feb94" localSheetId="15">#REF!</definedName>
    <definedName name="______________________________Feb94" localSheetId="19">#REF!</definedName>
    <definedName name="______________________________Feb94">#REF!</definedName>
    <definedName name="______________________________Feb97" localSheetId="15">#REF!</definedName>
    <definedName name="______________________________Feb97" localSheetId="19">#REF!</definedName>
    <definedName name="______________________________Feb97">#REF!</definedName>
    <definedName name="______________________________FY03" localSheetId="19">#REF!</definedName>
    <definedName name="______________________________FY03">#REF!</definedName>
    <definedName name="______________________________Jan94" localSheetId="19">#REF!</definedName>
    <definedName name="______________________________Jan94">#REF!</definedName>
    <definedName name="______________________________Jan97" localSheetId="19">#REF!</definedName>
    <definedName name="______________________________Jan97">#REF!</definedName>
    <definedName name="______________________________May01">[7]Inv_Rec_Pay_May!$B$80:$H$80</definedName>
    <definedName name="______________________________May02">[7]Inv_Rec_Pay_May!$B$1:$H$72</definedName>
    <definedName name="______________________________May94" localSheetId="15">#REF!</definedName>
    <definedName name="______________________________May94" localSheetId="19">#REF!</definedName>
    <definedName name="______________________________May94" localSheetId="24">#REF!</definedName>
    <definedName name="______________________________May94" localSheetId="25">#REF!</definedName>
    <definedName name="______________________________May94" localSheetId="26">#REF!</definedName>
    <definedName name="______________________________May94" localSheetId="29">#REF!</definedName>
    <definedName name="______________________________May94" localSheetId="30">#REF!</definedName>
    <definedName name="______________________________May94" localSheetId="31">#REF!</definedName>
    <definedName name="______________________________May94">#REF!</definedName>
    <definedName name="______________________________May97" localSheetId="15">#REF!</definedName>
    <definedName name="______________________________May97" localSheetId="19">#REF!</definedName>
    <definedName name="______________________________May97">#REF!</definedName>
    <definedName name="______________________________NFA2" localSheetId="15">#REF!</definedName>
    <definedName name="______________________________NFA2" localSheetId="19">#REF!</definedName>
    <definedName name="______________________________NFA2">#REF!</definedName>
    <definedName name="______________________________Nov93" localSheetId="19">#REF!</definedName>
    <definedName name="______________________________Nov93">#REF!</definedName>
    <definedName name="______________________________Nov96" localSheetId="19">#REF!</definedName>
    <definedName name="______________________________Nov96">#REF!</definedName>
    <definedName name="______________________________Oct93" localSheetId="19">#REF!</definedName>
    <definedName name="______________________________Oct93">#REF!</definedName>
    <definedName name="______________________________Oct96" localSheetId="19">#REF!</definedName>
    <definedName name="______________________________Oct96">#REF!</definedName>
    <definedName name="______________________________Pr2" localSheetId="19">#REF!</definedName>
    <definedName name="______________________________Pr2">#REF!</definedName>
    <definedName name="______________________________sad1" localSheetId="34" hidden="1">{#N/A,#N/A,FALSE,"Output 2"}</definedName>
    <definedName name="______________________________sad1" localSheetId="13" hidden="1">{#N/A,#N/A,FALSE,"Output 2"}</definedName>
    <definedName name="______________________________sad1" localSheetId="14" hidden="1">{#N/A,#N/A,FALSE,"Output 2"}</definedName>
    <definedName name="______________________________sad1" localSheetId="15" hidden="1">{#N/A,#N/A,FALSE,"Output 2"}</definedName>
    <definedName name="______________________________sad1" localSheetId="5" hidden="1">{#N/A,#N/A,FALSE,"Output 2"}</definedName>
    <definedName name="______________________________sad1" localSheetId="6" hidden="1">{#N/A,#N/A,FALSE,"Output 2"}</definedName>
    <definedName name="______________________________sad1" localSheetId="7" hidden="1">{#N/A,#N/A,FALSE,"Output 2"}</definedName>
    <definedName name="______________________________sad1" localSheetId="9" hidden="1">{#N/A,#N/A,FALSE,"Output 2"}</definedName>
    <definedName name="______________________________sad1" localSheetId="19" hidden="1">{#N/A,#N/A,FALSE,"Output 2"}</definedName>
    <definedName name="______________________________sad1" localSheetId="22" hidden="1">{#N/A,#N/A,FALSE,"Output 2"}</definedName>
    <definedName name="______________________________sad1" localSheetId="24" hidden="1">{#N/A,#N/A,FALSE,"Output 2"}</definedName>
    <definedName name="______________________________sad1" localSheetId="25" hidden="1">{#N/A,#N/A,FALSE,"Output 2"}</definedName>
    <definedName name="______________________________sad1" localSheetId="26" hidden="1">{#N/A,#N/A,FALSE,"Output 2"}</definedName>
    <definedName name="______________________________sad1" localSheetId="29" hidden="1">{#N/A,#N/A,FALSE,"Output 2"}</definedName>
    <definedName name="______________________________sad1" localSheetId="30" hidden="1">{#N/A,#N/A,FALSE,"Output 2"}</definedName>
    <definedName name="______________________________sad1" localSheetId="31" hidden="1">{#N/A,#N/A,FALSE,"Output 2"}</definedName>
    <definedName name="______________________________sad1" hidden="1">{#N/A,#N/A,FALSE,"Output 2"}</definedName>
    <definedName name="______________________________sad2" localSheetId="34" hidden="1">{#N/A,#N/A,FALSE,"Output 2"}</definedName>
    <definedName name="______________________________sad2" localSheetId="13" hidden="1">{#N/A,#N/A,FALSE,"Output 2"}</definedName>
    <definedName name="______________________________sad2" localSheetId="14" hidden="1">{#N/A,#N/A,FALSE,"Output 2"}</definedName>
    <definedName name="______________________________sad2" localSheetId="15" hidden="1">{#N/A,#N/A,FALSE,"Output 2"}</definedName>
    <definedName name="______________________________sad2" localSheetId="5" hidden="1">{#N/A,#N/A,FALSE,"Output 2"}</definedName>
    <definedName name="______________________________sad2" localSheetId="6" hidden="1">{#N/A,#N/A,FALSE,"Output 2"}</definedName>
    <definedName name="______________________________sad2" localSheetId="7" hidden="1">{#N/A,#N/A,FALSE,"Output 2"}</definedName>
    <definedName name="______________________________sad2" localSheetId="9" hidden="1">{#N/A,#N/A,FALSE,"Output 2"}</definedName>
    <definedName name="______________________________sad2" localSheetId="19" hidden="1">{#N/A,#N/A,FALSE,"Output 2"}</definedName>
    <definedName name="______________________________sad2" localSheetId="22" hidden="1">{#N/A,#N/A,FALSE,"Output 2"}</definedName>
    <definedName name="______________________________sad2" localSheetId="24" hidden="1">{#N/A,#N/A,FALSE,"Output 2"}</definedName>
    <definedName name="______________________________sad2" localSheetId="25" hidden="1">{#N/A,#N/A,FALSE,"Output 2"}</definedName>
    <definedName name="______________________________sad2" localSheetId="26" hidden="1">{#N/A,#N/A,FALSE,"Output 2"}</definedName>
    <definedName name="______________________________sad2" localSheetId="29" hidden="1">{#N/A,#N/A,FALSE,"Output 2"}</definedName>
    <definedName name="______________________________sad2" localSheetId="30" hidden="1">{#N/A,#N/A,FALSE,"Output 2"}</definedName>
    <definedName name="______________________________sad2" localSheetId="31" hidden="1">{#N/A,#N/A,FALSE,"Output 2"}</definedName>
    <definedName name="______________________________sad2" hidden="1">{#N/A,#N/A,FALSE,"Output 2"}</definedName>
    <definedName name="______________________________Sep93" localSheetId="15">#REF!</definedName>
    <definedName name="______________________________Sep93" localSheetId="19">#REF!</definedName>
    <definedName name="______________________________Sep93" localSheetId="24">#REF!</definedName>
    <definedName name="______________________________Sep93" localSheetId="25">#REF!</definedName>
    <definedName name="______________________________Sep93" localSheetId="26">#REF!</definedName>
    <definedName name="______________________________Sep93" localSheetId="29">#REF!</definedName>
    <definedName name="______________________________Sep93" localSheetId="30">#REF!</definedName>
    <definedName name="______________________________Sep93" localSheetId="31">#REF!</definedName>
    <definedName name="______________________________Sep93">#REF!</definedName>
    <definedName name="______________________________Sep96" localSheetId="15">#REF!</definedName>
    <definedName name="______________________________Sep96" localSheetId="19">#REF!</definedName>
    <definedName name="______________________________Sep96">#REF!</definedName>
    <definedName name="______________________________SM1" localSheetId="15">#REF!</definedName>
    <definedName name="______________________________SM1" localSheetId="19">#REF!</definedName>
    <definedName name="______________________________SM1">#REF!</definedName>
    <definedName name="______________________________WPI3" localSheetId="19">#REF!</definedName>
    <definedName name="______________________________WPI3">#REF!</definedName>
    <definedName name="______________________________ZZ101" localSheetId="19">#REF!</definedName>
    <definedName name="______________________________ZZ101">#REF!</definedName>
    <definedName name="_____________________________1" localSheetId="19">#REF!</definedName>
    <definedName name="_____________________________1">#REF!</definedName>
    <definedName name="_____________________________Apr01" localSheetId="19">'[5]#REF'!#REF!</definedName>
    <definedName name="_____________________________Apr01">'[5]#REF'!#REF!</definedName>
    <definedName name="_____________________________Apr02" localSheetId="19">'[5]#REF'!#REF!</definedName>
    <definedName name="_____________________________Apr02">'[5]#REF'!#REF!</definedName>
    <definedName name="_____________________________AR06" localSheetId="34" hidden="1">{#N/A,#N/A,FALSE,"Output 1"}</definedName>
    <definedName name="_____________________________AR06" localSheetId="13" hidden="1">{#N/A,#N/A,FALSE,"Output 1"}</definedName>
    <definedName name="_____________________________AR06" localSheetId="14" hidden="1">{#N/A,#N/A,FALSE,"Output 1"}</definedName>
    <definedName name="_____________________________AR06" localSheetId="15" hidden="1">{#N/A,#N/A,FALSE,"Output 1"}</definedName>
    <definedName name="_____________________________AR06" localSheetId="5" hidden="1">{#N/A,#N/A,FALSE,"Output 1"}</definedName>
    <definedName name="_____________________________AR06" localSheetId="6" hidden="1">{#N/A,#N/A,FALSE,"Output 1"}</definedName>
    <definedName name="_____________________________AR06" localSheetId="7" hidden="1">{#N/A,#N/A,FALSE,"Output 1"}</definedName>
    <definedName name="_____________________________AR06" localSheetId="9" hidden="1">{#N/A,#N/A,FALSE,"Output 1"}</definedName>
    <definedName name="_____________________________AR06" localSheetId="19" hidden="1">{#N/A,#N/A,FALSE,"Output 1"}</definedName>
    <definedName name="_____________________________AR06" localSheetId="22" hidden="1">{#N/A,#N/A,FALSE,"Output 1"}</definedName>
    <definedName name="_____________________________AR06" localSheetId="24" hidden="1">{#N/A,#N/A,FALSE,"Output 1"}</definedName>
    <definedName name="_____________________________AR06" localSheetId="25" hidden="1">{#N/A,#N/A,FALSE,"Output 1"}</definedName>
    <definedName name="_____________________________AR06" localSheetId="26" hidden="1">{#N/A,#N/A,FALSE,"Output 1"}</definedName>
    <definedName name="_____________________________AR06" localSheetId="29" hidden="1">{#N/A,#N/A,FALSE,"Output 1"}</definedName>
    <definedName name="_____________________________AR06" localSheetId="30" hidden="1">{#N/A,#N/A,FALSE,"Output 1"}</definedName>
    <definedName name="_____________________________AR06" localSheetId="31" hidden="1">{#N/A,#N/A,FALSE,"Output 1"}</definedName>
    <definedName name="_____________________________AR06" hidden="1">{#N/A,#N/A,FALSE,"Output 1"}</definedName>
    <definedName name="_____________________________Aug93" localSheetId="15">#REF!</definedName>
    <definedName name="_____________________________Aug93" localSheetId="19">#REF!</definedName>
    <definedName name="_____________________________Aug93" localSheetId="24">#REF!</definedName>
    <definedName name="_____________________________Aug93" localSheetId="25">#REF!</definedName>
    <definedName name="_____________________________Aug93" localSheetId="26">#REF!</definedName>
    <definedName name="_____________________________Aug93" localSheetId="29">#REF!</definedName>
    <definedName name="_____________________________Aug93" localSheetId="30">#REF!</definedName>
    <definedName name="_____________________________Aug93" localSheetId="31">#REF!</definedName>
    <definedName name="_____________________________Aug93">#REF!</definedName>
    <definedName name="_____________________________Aug96" localSheetId="15">#REF!</definedName>
    <definedName name="_____________________________Aug96" localSheetId="19">#REF!</definedName>
    <definedName name="_____________________________Aug96">#REF!</definedName>
    <definedName name="_____________________________bop1" localSheetId="15">#REF!</definedName>
    <definedName name="_____________________________bop1" localSheetId="19">#REF!</definedName>
    <definedName name="_____________________________bop1">#REF!</definedName>
    <definedName name="_____________________________Dec93" localSheetId="19">#REF!</definedName>
    <definedName name="_____________________________Dec93">#REF!</definedName>
    <definedName name="_____________________________Dec96" localSheetId="19">#REF!</definedName>
    <definedName name="_____________________________Dec96">#REF!</definedName>
    <definedName name="_____________________________F2" localSheetId="34" hidden="1">{#N/A,#N/A,FALSE,"Output 2"}</definedName>
    <definedName name="_____________________________F2" localSheetId="13" hidden="1">{#N/A,#N/A,FALSE,"Output 2"}</definedName>
    <definedName name="_____________________________F2" localSheetId="14" hidden="1">{#N/A,#N/A,FALSE,"Output 2"}</definedName>
    <definedName name="_____________________________F2" localSheetId="15" hidden="1">{#N/A,#N/A,FALSE,"Output 2"}</definedName>
    <definedName name="_____________________________F2" localSheetId="5" hidden="1">{#N/A,#N/A,FALSE,"Output 2"}</definedName>
    <definedName name="_____________________________F2" localSheetId="6" hidden="1">{#N/A,#N/A,FALSE,"Output 2"}</definedName>
    <definedName name="_____________________________F2" localSheetId="7" hidden="1">{#N/A,#N/A,FALSE,"Output 2"}</definedName>
    <definedName name="_____________________________F2" localSheetId="9" hidden="1">{#N/A,#N/A,FALSE,"Output 2"}</definedName>
    <definedName name="_____________________________F2" localSheetId="19" hidden="1">{#N/A,#N/A,FALSE,"Output 2"}</definedName>
    <definedName name="_____________________________F2" localSheetId="22" hidden="1">{#N/A,#N/A,FALSE,"Output 2"}</definedName>
    <definedName name="_____________________________F2" localSheetId="24" hidden="1">{#N/A,#N/A,FALSE,"Output 2"}</definedName>
    <definedName name="_____________________________F2" localSheetId="25" hidden="1">{#N/A,#N/A,FALSE,"Output 2"}</definedName>
    <definedName name="_____________________________F2" localSheetId="26" hidden="1">{#N/A,#N/A,FALSE,"Output 2"}</definedName>
    <definedName name="_____________________________F2" localSheetId="29" hidden="1">{#N/A,#N/A,FALSE,"Output 2"}</definedName>
    <definedName name="_____________________________F2" localSheetId="30" hidden="1">{#N/A,#N/A,FALSE,"Output 2"}</definedName>
    <definedName name="_____________________________F2" localSheetId="31" hidden="1">{#N/A,#N/A,FALSE,"Output 2"}</definedName>
    <definedName name="_____________________________F2" hidden="1">{#N/A,#N/A,FALSE,"Output 2"}</definedName>
    <definedName name="_____________________________f33" localSheetId="34">[3]!Adv [3]!Re [3]!Export</definedName>
    <definedName name="_____________________________f33" localSheetId="15">[0]!Adv [0]!Re [0]!Export</definedName>
    <definedName name="_____________________________f33" localSheetId="19">[3]!Adv [3]!Re [3]!Export</definedName>
    <definedName name="_____________________________f33" localSheetId="24">[3]!Adv [3]!Re [3]!Export</definedName>
    <definedName name="_____________________________f33" localSheetId="25">[3]!Adv [3]!Re [3]!Export</definedName>
    <definedName name="_____________________________f33" localSheetId="29">[3]!Adv [3]!Re [3]!Export</definedName>
    <definedName name="_____________________________f33" localSheetId="30">[3]!Adv [3]!Re [3]!Export</definedName>
    <definedName name="_____________________________f33" localSheetId="31">[3]!Adv [3]!Re [3]!Export</definedName>
    <definedName name="_____________________________f33">[3]!Adv [3]!Re [3]!Export</definedName>
    <definedName name="_____________________________Fax1" localSheetId="15">'[9]Fax Gov Formate'!$A$5:$K$54</definedName>
    <definedName name="_____________________________Fax1">'[10]Fax Gov Formate'!$A$5:$K$54</definedName>
    <definedName name="_____________________________Fax2" localSheetId="15">'[9]Fax Gov Formate'!$U$1:$AA$11</definedName>
    <definedName name="_____________________________Fax2">'[10]Fax Gov Formate'!$U$1:$AA$11</definedName>
    <definedName name="_____________________________Fax3" localSheetId="15">'[9]Fax Gov Formate'!$AC$3:$AL$24</definedName>
    <definedName name="_____________________________Fax3">'[10]Fax Gov Formate'!$AC$3:$AL$24</definedName>
    <definedName name="_____________________________Fax4" localSheetId="15">'[9]Fax Gov Formate'!$AN$2:$AV$38</definedName>
    <definedName name="_____________________________Fax4">'[10]Fax Gov Formate'!$AN$2:$AV$38</definedName>
    <definedName name="_____________________________Fax5" localSheetId="15">'[9]Fax Gov Formate'!$AZ$2:$BI$36</definedName>
    <definedName name="_____________________________Fax5">'[10]Fax Gov Formate'!$AZ$2:$BI$36</definedName>
    <definedName name="_____________________________FCA1" localSheetId="15">#REF!</definedName>
    <definedName name="_____________________________FCA1" localSheetId="19">#REF!</definedName>
    <definedName name="_____________________________FCA1" localSheetId="24">#REF!</definedName>
    <definedName name="_____________________________FCA1" localSheetId="25">#REF!</definedName>
    <definedName name="_____________________________FCA1" localSheetId="26">#REF!</definedName>
    <definedName name="_____________________________FCA1" localSheetId="29">#REF!</definedName>
    <definedName name="_____________________________FCA1" localSheetId="30">#REF!</definedName>
    <definedName name="_____________________________FCA1" localSheetId="31">#REF!</definedName>
    <definedName name="_____________________________FCA1">#REF!</definedName>
    <definedName name="_____________________________Feb94" localSheetId="15">#REF!</definedName>
    <definedName name="_____________________________Feb94" localSheetId="19">#REF!</definedName>
    <definedName name="_____________________________Feb94">#REF!</definedName>
    <definedName name="_____________________________Feb97" localSheetId="15">#REF!</definedName>
    <definedName name="_____________________________Feb97" localSheetId="19">#REF!</definedName>
    <definedName name="_____________________________Feb97">#REF!</definedName>
    <definedName name="_____________________________FY03" localSheetId="19">#REF!</definedName>
    <definedName name="_____________________________FY03">#REF!</definedName>
    <definedName name="_____________________________Jan94" localSheetId="19">#REF!</definedName>
    <definedName name="_____________________________Jan94">#REF!</definedName>
    <definedName name="_____________________________Jan97" localSheetId="19">#REF!</definedName>
    <definedName name="_____________________________Jan97">#REF!</definedName>
    <definedName name="_____________________________May01">[7]Inv_Rec_Pay_May!$B$80:$H$80</definedName>
    <definedName name="_____________________________May02">[7]Inv_Rec_Pay_May!$B$1:$H$72</definedName>
    <definedName name="_____________________________May94" localSheetId="15">#REF!</definedName>
    <definedName name="_____________________________May94" localSheetId="19">#REF!</definedName>
    <definedName name="_____________________________May94" localSheetId="24">#REF!</definedName>
    <definedName name="_____________________________May94" localSheetId="25">#REF!</definedName>
    <definedName name="_____________________________May94" localSheetId="26">#REF!</definedName>
    <definedName name="_____________________________May94" localSheetId="29">#REF!</definedName>
    <definedName name="_____________________________May94" localSheetId="30">#REF!</definedName>
    <definedName name="_____________________________May94" localSheetId="31">#REF!</definedName>
    <definedName name="_____________________________May94">#REF!</definedName>
    <definedName name="_____________________________May97" localSheetId="15">#REF!</definedName>
    <definedName name="_____________________________May97" localSheetId="19">#REF!</definedName>
    <definedName name="_____________________________May97">#REF!</definedName>
    <definedName name="_____________________________NFA2" localSheetId="15">#REF!</definedName>
    <definedName name="_____________________________NFA2" localSheetId="19">#REF!</definedName>
    <definedName name="_____________________________NFA2">#REF!</definedName>
    <definedName name="_____________________________Nov93" localSheetId="19">#REF!</definedName>
    <definedName name="_____________________________Nov93">#REF!</definedName>
    <definedName name="_____________________________Nov96" localSheetId="19">#REF!</definedName>
    <definedName name="_____________________________Nov96">#REF!</definedName>
    <definedName name="_____________________________Oct93" localSheetId="19">#REF!</definedName>
    <definedName name="_____________________________Oct93">#REF!</definedName>
    <definedName name="_____________________________Oct96" localSheetId="19">#REF!</definedName>
    <definedName name="_____________________________Oct96">#REF!</definedName>
    <definedName name="_____________________________Pr2" localSheetId="19">#REF!</definedName>
    <definedName name="_____________________________Pr2">#REF!</definedName>
    <definedName name="_____________________________sad1" localSheetId="34" hidden="1">{#N/A,#N/A,FALSE,"Output 2"}</definedName>
    <definedName name="_____________________________sad1" localSheetId="13" hidden="1">{#N/A,#N/A,FALSE,"Output 2"}</definedName>
    <definedName name="_____________________________sad1" localSheetId="14" hidden="1">{#N/A,#N/A,FALSE,"Output 2"}</definedName>
    <definedName name="_____________________________sad1" localSheetId="15" hidden="1">{#N/A,#N/A,FALSE,"Output 2"}</definedName>
    <definedName name="_____________________________sad1" localSheetId="5" hidden="1">{#N/A,#N/A,FALSE,"Output 2"}</definedName>
    <definedName name="_____________________________sad1" localSheetId="6" hidden="1">{#N/A,#N/A,FALSE,"Output 2"}</definedName>
    <definedName name="_____________________________sad1" localSheetId="7" hidden="1">{#N/A,#N/A,FALSE,"Output 2"}</definedName>
    <definedName name="_____________________________sad1" localSheetId="9" hidden="1">{#N/A,#N/A,FALSE,"Output 2"}</definedName>
    <definedName name="_____________________________sad1" localSheetId="19" hidden="1">{#N/A,#N/A,FALSE,"Output 2"}</definedName>
    <definedName name="_____________________________sad1" localSheetId="22" hidden="1">{#N/A,#N/A,FALSE,"Output 2"}</definedName>
    <definedName name="_____________________________sad1" localSheetId="24" hidden="1">{#N/A,#N/A,FALSE,"Output 2"}</definedName>
    <definedName name="_____________________________sad1" localSheetId="25" hidden="1">{#N/A,#N/A,FALSE,"Output 2"}</definedName>
    <definedName name="_____________________________sad1" localSheetId="26" hidden="1">{#N/A,#N/A,FALSE,"Output 2"}</definedName>
    <definedName name="_____________________________sad1" localSheetId="29" hidden="1">{#N/A,#N/A,FALSE,"Output 2"}</definedName>
    <definedName name="_____________________________sad1" localSheetId="30" hidden="1">{#N/A,#N/A,FALSE,"Output 2"}</definedName>
    <definedName name="_____________________________sad1" localSheetId="31" hidden="1">{#N/A,#N/A,FALSE,"Output 2"}</definedName>
    <definedName name="_____________________________sad1" hidden="1">{#N/A,#N/A,FALSE,"Output 2"}</definedName>
    <definedName name="_____________________________sad2" localSheetId="34" hidden="1">{#N/A,#N/A,FALSE,"Output 2"}</definedName>
    <definedName name="_____________________________sad2" localSheetId="13" hidden="1">{#N/A,#N/A,FALSE,"Output 2"}</definedName>
    <definedName name="_____________________________sad2" localSheetId="14" hidden="1">{#N/A,#N/A,FALSE,"Output 2"}</definedName>
    <definedName name="_____________________________sad2" localSheetId="15" hidden="1">{#N/A,#N/A,FALSE,"Output 2"}</definedName>
    <definedName name="_____________________________sad2" localSheetId="5" hidden="1">{#N/A,#N/A,FALSE,"Output 2"}</definedName>
    <definedName name="_____________________________sad2" localSheetId="6" hidden="1">{#N/A,#N/A,FALSE,"Output 2"}</definedName>
    <definedName name="_____________________________sad2" localSheetId="7" hidden="1">{#N/A,#N/A,FALSE,"Output 2"}</definedName>
    <definedName name="_____________________________sad2" localSheetId="9" hidden="1">{#N/A,#N/A,FALSE,"Output 2"}</definedName>
    <definedName name="_____________________________sad2" localSheetId="19" hidden="1">{#N/A,#N/A,FALSE,"Output 2"}</definedName>
    <definedName name="_____________________________sad2" localSheetId="22" hidden="1">{#N/A,#N/A,FALSE,"Output 2"}</definedName>
    <definedName name="_____________________________sad2" localSheetId="24" hidden="1">{#N/A,#N/A,FALSE,"Output 2"}</definedName>
    <definedName name="_____________________________sad2" localSheetId="25" hidden="1">{#N/A,#N/A,FALSE,"Output 2"}</definedName>
    <definedName name="_____________________________sad2" localSheetId="26" hidden="1">{#N/A,#N/A,FALSE,"Output 2"}</definedName>
    <definedName name="_____________________________sad2" localSheetId="29" hidden="1">{#N/A,#N/A,FALSE,"Output 2"}</definedName>
    <definedName name="_____________________________sad2" localSheetId="30" hidden="1">{#N/A,#N/A,FALSE,"Output 2"}</definedName>
    <definedName name="_____________________________sad2" localSheetId="31" hidden="1">{#N/A,#N/A,FALSE,"Output 2"}</definedName>
    <definedName name="_____________________________sad2" hidden="1">{#N/A,#N/A,FALSE,"Output 2"}</definedName>
    <definedName name="_____________________________Sep93" localSheetId="15">#REF!</definedName>
    <definedName name="_____________________________Sep93" localSheetId="19">#REF!</definedName>
    <definedName name="_____________________________Sep93" localSheetId="24">#REF!</definedName>
    <definedName name="_____________________________Sep93" localSheetId="25">#REF!</definedName>
    <definedName name="_____________________________Sep93" localSheetId="26">#REF!</definedName>
    <definedName name="_____________________________Sep93" localSheetId="29">#REF!</definedName>
    <definedName name="_____________________________Sep93" localSheetId="30">#REF!</definedName>
    <definedName name="_____________________________Sep93" localSheetId="31">#REF!</definedName>
    <definedName name="_____________________________Sep93">#REF!</definedName>
    <definedName name="_____________________________Sep96" localSheetId="15">#REF!</definedName>
    <definedName name="_____________________________Sep96" localSheetId="19">#REF!</definedName>
    <definedName name="_____________________________Sep96">#REF!</definedName>
    <definedName name="_____________________________SM1" localSheetId="15">#REF!</definedName>
    <definedName name="_____________________________SM1" localSheetId="19">#REF!</definedName>
    <definedName name="_____________________________SM1">#REF!</definedName>
    <definedName name="_____________________________WPI3" localSheetId="19">#REF!</definedName>
    <definedName name="_____________________________WPI3">#REF!</definedName>
    <definedName name="_____________________________ZZ101" localSheetId="19">#REF!</definedName>
    <definedName name="_____________________________ZZ101">#REF!</definedName>
    <definedName name="____________________________1" localSheetId="19">#REF!</definedName>
    <definedName name="____________________________1">#REF!</definedName>
    <definedName name="____________________________Apr01" localSheetId="19">'[5]#REF'!#REF!</definedName>
    <definedName name="____________________________Apr01">'[5]#REF'!#REF!</definedName>
    <definedName name="____________________________Apr02" localSheetId="19">'[5]#REF'!#REF!</definedName>
    <definedName name="____________________________Apr02">'[5]#REF'!#REF!</definedName>
    <definedName name="____________________________Aug93" localSheetId="15">#REF!</definedName>
    <definedName name="____________________________Aug93" localSheetId="19">#REF!</definedName>
    <definedName name="____________________________Aug93" localSheetId="24">#REF!</definedName>
    <definedName name="____________________________Aug93" localSheetId="25">#REF!</definedName>
    <definedName name="____________________________Aug93" localSheetId="26">#REF!</definedName>
    <definedName name="____________________________Aug93" localSheetId="29">#REF!</definedName>
    <definedName name="____________________________Aug93" localSheetId="30">#REF!</definedName>
    <definedName name="____________________________Aug93" localSheetId="31">#REF!</definedName>
    <definedName name="____________________________Aug93">#REF!</definedName>
    <definedName name="____________________________Aug96" localSheetId="15">#REF!</definedName>
    <definedName name="____________________________Aug96" localSheetId="19">#REF!</definedName>
    <definedName name="____________________________Aug96">#REF!</definedName>
    <definedName name="____________________________bop1" localSheetId="15">#REF!</definedName>
    <definedName name="____________________________bop1" localSheetId="19">#REF!</definedName>
    <definedName name="____________________________bop1">#REF!</definedName>
    <definedName name="____________________________Dec93" localSheetId="19">#REF!</definedName>
    <definedName name="____________________________Dec93">#REF!</definedName>
    <definedName name="____________________________Dec96" localSheetId="19">#REF!</definedName>
    <definedName name="____________________________Dec96">#REF!</definedName>
    <definedName name="____________________________F2" localSheetId="34" hidden="1">{#N/A,#N/A,FALSE,"Output 2"}</definedName>
    <definedName name="____________________________F2" localSheetId="13" hidden="1">{#N/A,#N/A,FALSE,"Output 2"}</definedName>
    <definedName name="____________________________F2" localSheetId="14" hidden="1">{#N/A,#N/A,FALSE,"Output 2"}</definedName>
    <definedName name="____________________________F2" localSheetId="15" hidden="1">{#N/A,#N/A,FALSE,"Output 2"}</definedName>
    <definedName name="____________________________F2" localSheetId="5" hidden="1">{#N/A,#N/A,FALSE,"Output 2"}</definedName>
    <definedName name="____________________________F2" localSheetId="6" hidden="1">{#N/A,#N/A,FALSE,"Output 2"}</definedName>
    <definedName name="____________________________F2" localSheetId="7" hidden="1">{#N/A,#N/A,FALSE,"Output 2"}</definedName>
    <definedName name="____________________________F2" localSheetId="9" hidden="1">{#N/A,#N/A,FALSE,"Output 2"}</definedName>
    <definedName name="____________________________F2" localSheetId="19" hidden="1">{#N/A,#N/A,FALSE,"Output 2"}</definedName>
    <definedName name="____________________________F2" localSheetId="22" hidden="1">{#N/A,#N/A,FALSE,"Output 2"}</definedName>
    <definedName name="____________________________F2" localSheetId="24" hidden="1">{#N/A,#N/A,FALSE,"Output 2"}</definedName>
    <definedName name="____________________________F2" localSheetId="25" hidden="1">{#N/A,#N/A,FALSE,"Output 2"}</definedName>
    <definedName name="____________________________F2" localSheetId="26" hidden="1">{#N/A,#N/A,FALSE,"Output 2"}</definedName>
    <definedName name="____________________________F2" localSheetId="29" hidden="1">{#N/A,#N/A,FALSE,"Output 2"}</definedName>
    <definedName name="____________________________F2" localSheetId="30" hidden="1">{#N/A,#N/A,FALSE,"Output 2"}</definedName>
    <definedName name="____________________________F2" localSheetId="31" hidden="1">{#N/A,#N/A,FALSE,"Output 2"}</definedName>
    <definedName name="____________________________F2" hidden="1">{#N/A,#N/A,FALSE,"Output 2"}</definedName>
    <definedName name="____________________________f33" localSheetId="34">[3]!Adv [3]!Re [3]!Export</definedName>
    <definedName name="____________________________f33" localSheetId="15">[0]!Adv [0]!Re [0]!Export</definedName>
    <definedName name="____________________________f33" localSheetId="19">[3]!Adv [3]!Re [3]!Export</definedName>
    <definedName name="____________________________f33" localSheetId="24">[3]!Adv [3]!Re [3]!Export</definedName>
    <definedName name="____________________________f33" localSheetId="25">[3]!Adv [3]!Re [3]!Export</definedName>
    <definedName name="____________________________f33" localSheetId="29">[3]!Adv [3]!Re [3]!Export</definedName>
    <definedName name="____________________________f33" localSheetId="30">[3]!Adv [3]!Re [3]!Export</definedName>
    <definedName name="____________________________f33" localSheetId="31">[3]!Adv [3]!Re [3]!Export</definedName>
    <definedName name="____________________________f33">[3]!Adv [3]!Re [3]!Export</definedName>
    <definedName name="____________________________Fax1" localSheetId="15">'[9]Fax Gov Formate'!$A$5:$K$54</definedName>
    <definedName name="____________________________Fax1">'[10]Fax Gov Formate'!$A$5:$K$54</definedName>
    <definedName name="____________________________Fax2" localSheetId="15">'[9]Fax Gov Formate'!$U$1:$AA$11</definedName>
    <definedName name="____________________________Fax2">'[10]Fax Gov Formate'!$U$1:$AA$11</definedName>
    <definedName name="____________________________Fax3" localSheetId="15">'[9]Fax Gov Formate'!$AC$3:$AL$24</definedName>
    <definedName name="____________________________Fax3">'[10]Fax Gov Formate'!$AC$3:$AL$24</definedName>
    <definedName name="____________________________Fax4" localSheetId="15">'[9]Fax Gov Formate'!$AN$2:$AV$38</definedName>
    <definedName name="____________________________Fax4">'[10]Fax Gov Formate'!$AN$2:$AV$38</definedName>
    <definedName name="____________________________Fax5" localSheetId="15">'[9]Fax Gov Formate'!$AZ$2:$BI$36</definedName>
    <definedName name="____________________________Fax5">'[10]Fax Gov Formate'!$AZ$2:$BI$36</definedName>
    <definedName name="____________________________FCA1" localSheetId="15">#REF!</definedName>
    <definedName name="____________________________FCA1" localSheetId="19">#REF!</definedName>
    <definedName name="____________________________FCA1" localSheetId="24">#REF!</definedName>
    <definedName name="____________________________FCA1" localSheetId="25">#REF!</definedName>
    <definedName name="____________________________FCA1" localSheetId="26">#REF!</definedName>
    <definedName name="____________________________FCA1" localSheetId="29">#REF!</definedName>
    <definedName name="____________________________FCA1" localSheetId="30">#REF!</definedName>
    <definedName name="____________________________FCA1" localSheetId="31">#REF!</definedName>
    <definedName name="____________________________FCA1">#REF!</definedName>
    <definedName name="____________________________Feb94" localSheetId="15">#REF!</definedName>
    <definedName name="____________________________Feb94" localSheetId="19">#REF!</definedName>
    <definedName name="____________________________Feb94">#REF!</definedName>
    <definedName name="____________________________Feb97" localSheetId="15">#REF!</definedName>
    <definedName name="____________________________Feb97" localSheetId="19">#REF!</definedName>
    <definedName name="____________________________Feb97">#REF!</definedName>
    <definedName name="____________________________FY03" localSheetId="19">#REF!</definedName>
    <definedName name="____________________________FY03">#REF!</definedName>
    <definedName name="____________________________Jan94" localSheetId="19">#REF!</definedName>
    <definedName name="____________________________Jan94">#REF!</definedName>
    <definedName name="____________________________Jan97" localSheetId="19">#REF!</definedName>
    <definedName name="____________________________Jan97">#REF!</definedName>
    <definedName name="____________________________kk2" localSheetId="34" hidden="1">{#N/A,#N/A,FALSE,"Output 1"}</definedName>
    <definedName name="____________________________kk2" localSheetId="13" hidden="1">{#N/A,#N/A,FALSE,"Output 1"}</definedName>
    <definedName name="____________________________kk2" localSheetId="14" hidden="1">{#N/A,#N/A,FALSE,"Output 1"}</definedName>
    <definedName name="____________________________kk2" localSheetId="15" hidden="1">{#N/A,#N/A,FALSE,"Output 1"}</definedName>
    <definedName name="____________________________kk2" localSheetId="5" hidden="1">{#N/A,#N/A,FALSE,"Output 1"}</definedName>
    <definedName name="____________________________kk2" localSheetId="6" hidden="1">{#N/A,#N/A,FALSE,"Output 1"}</definedName>
    <definedName name="____________________________kk2" localSheetId="7" hidden="1">{#N/A,#N/A,FALSE,"Output 1"}</definedName>
    <definedName name="____________________________kk2" localSheetId="9" hidden="1">{#N/A,#N/A,FALSE,"Output 1"}</definedName>
    <definedName name="____________________________kk2" localSheetId="19" hidden="1">{#N/A,#N/A,FALSE,"Output 1"}</definedName>
    <definedName name="____________________________kk2" localSheetId="22" hidden="1">{#N/A,#N/A,FALSE,"Output 1"}</definedName>
    <definedName name="____________________________kk2" localSheetId="24" hidden="1">{#N/A,#N/A,FALSE,"Output 1"}</definedName>
    <definedName name="____________________________kk2" localSheetId="25" hidden="1">{#N/A,#N/A,FALSE,"Output 1"}</definedName>
    <definedName name="____________________________kk2" localSheetId="26" hidden="1">{#N/A,#N/A,FALSE,"Output 1"}</definedName>
    <definedName name="____________________________kk2" localSheetId="29" hidden="1">{#N/A,#N/A,FALSE,"Output 1"}</definedName>
    <definedName name="____________________________kk2" localSheetId="30" hidden="1">{#N/A,#N/A,FALSE,"Output 1"}</definedName>
    <definedName name="____________________________kk2" localSheetId="31" hidden="1">{#N/A,#N/A,FALSE,"Output 1"}</definedName>
    <definedName name="____________________________kk2" hidden="1">{#N/A,#N/A,FALSE,"Output 1"}</definedName>
    <definedName name="____________________________May01">[7]Inv_Rec_Pay_May!$B$80:$H$80</definedName>
    <definedName name="____________________________May02">[7]Inv_Rec_Pay_May!$B$1:$H$72</definedName>
    <definedName name="____________________________May94" localSheetId="15">#REF!</definedName>
    <definedName name="____________________________May94" localSheetId="19">#REF!</definedName>
    <definedName name="____________________________May94" localSheetId="24">#REF!</definedName>
    <definedName name="____________________________May94" localSheetId="25">#REF!</definedName>
    <definedName name="____________________________May94" localSheetId="26">#REF!</definedName>
    <definedName name="____________________________May94" localSheetId="29">#REF!</definedName>
    <definedName name="____________________________May94" localSheetId="30">#REF!</definedName>
    <definedName name="____________________________May94" localSheetId="31">#REF!</definedName>
    <definedName name="____________________________May94">#REF!</definedName>
    <definedName name="____________________________May97" localSheetId="15">#REF!</definedName>
    <definedName name="____________________________May97" localSheetId="19">#REF!</definedName>
    <definedName name="____________________________May97">#REF!</definedName>
    <definedName name="____________________________NFA2" localSheetId="15">#REF!</definedName>
    <definedName name="____________________________NFA2" localSheetId="19">#REF!</definedName>
    <definedName name="____________________________NFA2">#REF!</definedName>
    <definedName name="____________________________Nov93" localSheetId="19">#REF!</definedName>
    <definedName name="____________________________Nov93">#REF!</definedName>
    <definedName name="____________________________Nov96" localSheetId="19">#REF!</definedName>
    <definedName name="____________________________Nov96">#REF!</definedName>
    <definedName name="____________________________Oct93" localSheetId="19">#REF!</definedName>
    <definedName name="____________________________Oct93">#REF!</definedName>
    <definedName name="____________________________Oct96" localSheetId="19">#REF!</definedName>
    <definedName name="____________________________Oct96">#REF!</definedName>
    <definedName name="____________________________Pr2" localSheetId="19">#REF!</definedName>
    <definedName name="____________________________Pr2">#REF!</definedName>
    <definedName name="____________________________sad1" localSheetId="34" hidden="1">{#N/A,#N/A,FALSE,"Output 2"}</definedName>
    <definedName name="____________________________sad1" localSheetId="13" hidden="1">{#N/A,#N/A,FALSE,"Output 2"}</definedName>
    <definedName name="____________________________sad1" localSheetId="14" hidden="1">{#N/A,#N/A,FALSE,"Output 2"}</definedName>
    <definedName name="____________________________sad1" localSheetId="15" hidden="1">{#N/A,#N/A,FALSE,"Output 2"}</definedName>
    <definedName name="____________________________sad1" localSheetId="5" hidden="1">{#N/A,#N/A,FALSE,"Output 2"}</definedName>
    <definedName name="____________________________sad1" localSheetId="6" hidden="1">{#N/A,#N/A,FALSE,"Output 2"}</definedName>
    <definedName name="____________________________sad1" localSheetId="7" hidden="1">{#N/A,#N/A,FALSE,"Output 2"}</definedName>
    <definedName name="____________________________sad1" localSheetId="9" hidden="1">{#N/A,#N/A,FALSE,"Output 2"}</definedName>
    <definedName name="____________________________sad1" localSheetId="19" hidden="1">{#N/A,#N/A,FALSE,"Output 2"}</definedName>
    <definedName name="____________________________sad1" localSheetId="22" hidden="1">{#N/A,#N/A,FALSE,"Output 2"}</definedName>
    <definedName name="____________________________sad1" localSheetId="24" hidden="1">{#N/A,#N/A,FALSE,"Output 2"}</definedName>
    <definedName name="____________________________sad1" localSheetId="25" hidden="1">{#N/A,#N/A,FALSE,"Output 2"}</definedName>
    <definedName name="____________________________sad1" localSheetId="26" hidden="1">{#N/A,#N/A,FALSE,"Output 2"}</definedName>
    <definedName name="____________________________sad1" localSheetId="29" hidden="1">{#N/A,#N/A,FALSE,"Output 2"}</definedName>
    <definedName name="____________________________sad1" localSheetId="30" hidden="1">{#N/A,#N/A,FALSE,"Output 2"}</definedName>
    <definedName name="____________________________sad1" localSheetId="31" hidden="1">{#N/A,#N/A,FALSE,"Output 2"}</definedName>
    <definedName name="____________________________sad1" hidden="1">{#N/A,#N/A,FALSE,"Output 2"}</definedName>
    <definedName name="____________________________sad2" localSheetId="34" hidden="1">{#N/A,#N/A,FALSE,"Output 2"}</definedName>
    <definedName name="____________________________sad2" localSheetId="13" hidden="1">{#N/A,#N/A,FALSE,"Output 2"}</definedName>
    <definedName name="____________________________sad2" localSheetId="14" hidden="1">{#N/A,#N/A,FALSE,"Output 2"}</definedName>
    <definedName name="____________________________sad2" localSheetId="15" hidden="1">{#N/A,#N/A,FALSE,"Output 2"}</definedName>
    <definedName name="____________________________sad2" localSheetId="5" hidden="1">{#N/A,#N/A,FALSE,"Output 2"}</definedName>
    <definedName name="____________________________sad2" localSheetId="6" hidden="1">{#N/A,#N/A,FALSE,"Output 2"}</definedName>
    <definedName name="____________________________sad2" localSheetId="7" hidden="1">{#N/A,#N/A,FALSE,"Output 2"}</definedName>
    <definedName name="____________________________sad2" localSheetId="9" hidden="1">{#N/A,#N/A,FALSE,"Output 2"}</definedName>
    <definedName name="____________________________sad2" localSheetId="19" hidden="1">{#N/A,#N/A,FALSE,"Output 2"}</definedName>
    <definedName name="____________________________sad2" localSheetId="22" hidden="1">{#N/A,#N/A,FALSE,"Output 2"}</definedName>
    <definedName name="____________________________sad2" localSheetId="24" hidden="1">{#N/A,#N/A,FALSE,"Output 2"}</definedName>
    <definedName name="____________________________sad2" localSheetId="25" hidden="1">{#N/A,#N/A,FALSE,"Output 2"}</definedName>
    <definedName name="____________________________sad2" localSheetId="26" hidden="1">{#N/A,#N/A,FALSE,"Output 2"}</definedName>
    <definedName name="____________________________sad2" localSheetId="29" hidden="1">{#N/A,#N/A,FALSE,"Output 2"}</definedName>
    <definedName name="____________________________sad2" localSheetId="30" hidden="1">{#N/A,#N/A,FALSE,"Output 2"}</definedName>
    <definedName name="____________________________sad2" localSheetId="31" hidden="1">{#N/A,#N/A,FALSE,"Output 2"}</definedName>
    <definedName name="____________________________sad2" hidden="1">{#N/A,#N/A,FALSE,"Output 2"}</definedName>
    <definedName name="____________________________Sep93" localSheetId="15">#REF!</definedName>
    <definedName name="____________________________Sep93" localSheetId="19">#REF!</definedName>
    <definedName name="____________________________Sep93" localSheetId="24">#REF!</definedName>
    <definedName name="____________________________Sep93" localSheetId="25">#REF!</definedName>
    <definedName name="____________________________Sep93" localSheetId="26">#REF!</definedName>
    <definedName name="____________________________Sep93" localSheetId="29">#REF!</definedName>
    <definedName name="____________________________Sep93" localSheetId="30">#REF!</definedName>
    <definedName name="____________________________Sep93" localSheetId="31">#REF!</definedName>
    <definedName name="____________________________Sep93">#REF!</definedName>
    <definedName name="____________________________Sep96" localSheetId="15">#REF!</definedName>
    <definedName name="____________________________Sep96" localSheetId="19">#REF!</definedName>
    <definedName name="____________________________Sep96">#REF!</definedName>
    <definedName name="____________________________SM1" localSheetId="15">#REF!</definedName>
    <definedName name="____________________________SM1" localSheetId="19">#REF!</definedName>
    <definedName name="____________________________SM1">#REF!</definedName>
    <definedName name="____________________________WPI3" localSheetId="19">#REF!</definedName>
    <definedName name="____________________________WPI3">#REF!</definedName>
    <definedName name="____________________________ZZ101" localSheetId="19">#REF!</definedName>
    <definedName name="____________________________ZZ101">#REF!</definedName>
    <definedName name="___________________________1" localSheetId="19">#REF!</definedName>
    <definedName name="___________________________1">#REF!</definedName>
    <definedName name="___________________________Apr01" localSheetId="19">'[5]#REF'!#REF!</definedName>
    <definedName name="___________________________Apr01">'[5]#REF'!#REF!</definedName>
    <definedName name="___________________________Apr02" localSheetId="19">'[5]#REF'!#REF!</definedName>
    <definedName name="___________________________Apr02">'[5]#REF'!#REF!</definedName>
    <definedName name="___________________________AR06" localSheetId="34" hidden="1">{#N/A,#N/A,FALSE,"Output 1"}</definedName>
    <definedName name="___________________________AR06" localSheetId="13" hidden="1">{#N/A,#N/A,FALSE,"Output 1"}</definedName>
    <definedName name="___________________________AR06" localSheetId="14" hidden="1">{#N/A,#N/A,FALSE,"Output 1"}</definedName>
    <definedName name="___________________________AR06" localSheetId="15" hidden="1">{#N/A,#N/A,FALSE,"Output 1"}</definedName>
    <definedName name="___________________________AR06" localSheetId="5" hidden="1">{#N/A,#N/A,FALSE,"Output 1"}</definedName>
    <definedName name="___________________________AR06" localSheetId="6" hidden="1">{#N/A,#N/A,FALSE,"Output 1"}</definedName>
    <definedName name="___________________________AR06" localSheetId="7" hidden="1">{#N/A,#N/A,FALSE,"Output 1"}</definedName>
    <definedName name="___________________________AR06" localSheetId="9" hidden="1">{#N/A,#N/A,FALSE,"Output 1"}</definedName>
    <definedName name="___________________________AR06" localSheetId="19" hidden="1">{#N/A,#N/A,FALSE,"Output 1"}</definedName>
    <definedName name="___________________________AR06" localSheetId="22" hidden="1">{#N/A,#N/A,FALSE,"Output 1"}</definedName>
    <definedName name="___________________________AR06" localSheetId="24" hidden="1">{#N/A,#N/A,FALSE,"Output 1"}</definedName>
    <definedName name="___________________________AR06" localSheetId="25" hidden="1">{#N/A,#N/A,FALSE,"Output 1"}</definedName>
    <definedName name="___________________________AR06" localSheetId="26" hidden="1">{#N/A,#N/A,FALSE,"Output 1"}</definedName>
    <definedName name="___________________________AR06" localSheetId="29" hidden="1">{#N/A,#N/A,FALSE,"Output 1"}</definedName>
    <definedName name="___________________________AR06" localSheetId="30" hidden="1">{#N/A,#N/A,FALSE,"Output 1"}</definedName>
    <definedName name="___________________________AR06" localSheetId="31" hidden="1">{#N/A,#N/A,FALSE,"Output 1"}</definedName>
    <definedName name="___________________________AR06" hidden="1">{#N/A,#N/A,FALSE,"Output 1"}</definedName>
    <definedName name="___________________________Aug93" localSheetId="15">#REF!</definedName>
    <definedName name="___________________________Aug93" localSheetId="19">#REF!</definedName>
    <definedName name="___________________________Aug93" localSheetId="24">#REF!</definedName>
    <definedName name="___________________________Aug93" localSheetId="25">#REF!</definedName>
    <definedName name="___________________________Aug93" localSheetId="26">#REF!</definedName>
    <definedName name="___________________________Aug93" localSheetId="29">#REF!</definedName>
    <definedName name="___________________________Aug93" localSheetId="30">#REF!</definedName>
    <definedName name="___________________________Aug93" localSheetId="31">#REF!</definedName>
    <definedName name="___________________________Aug93">#REF!</definedName>
    <definedName name="___________________________Aug96" localSheetId="15">#REF!</definedName>
    <definedName name="___________________________Aug96" localSheetId="19">#REF!</definedName>
    <definedName name="___________________________Aug96">#REF!</definedName>
    <definedName name="___________________________bop1" localSheetId="15">#REF!</definedName>
    <definedName name="___________________________bop1" localSheetId="19">#REF!</definedName>
    <definedName name="___________________________bop1">#REF!</definedName>
    <definedName name="___________________________Dec93" localSheetId="19">#REF!</definedName>
    <definedName name="___________________________Dec93">#REF!</definedName>
    <definedName name="___________________________Dec96" localSheetId="19">#REF!</definedName>
    <definedName name="___________________________Dec96">#REF!</definedName>
    <definedName name="___________________________F2" localSheetId="34" hidden="1">{#N/A,#N/A,FALSE,"Output 2"}</definedName>
    <definedName name="___________________________F2" localSheetId="13" hidden="1">{#N/A,#N/A,FALSE,"Output 2"}</definedName>
    <definedName name="___________________________F2" localSheetId="14" hidden="1">{#N/A,#N/A,FALSE,"Output 2"}</definedName>
    <definedName name="___________________________F2" localSheetId="15" hidden="1">{#N/A,#N/A,FALSE,"Output 2"}</definedName>
    <definedName name="___________________________F2" localSheetId="5" hidden="1">{#N/A,#N/A,FALSE,"Output 2"}</definedName>
    <definedName name="___________________________F2" localSheetId="6" hidden="1">{#N/A,#N/A,FALSE,"Output 2"}</definedName>
    <definedName name="___________________________F2" localSheetId="7" hidden="1">{#N/A,#N/A,FALSE,"Output 2"}</definedName>
    <definedName name="___________________________F2" localSheetId="9" hidden="1">{#N/A,#N/A,FALSE,"Output 2"}</definedName>
    <definedName name="___________________________F2" localSheetId="19" hidden="1">{#N/A,#N/A,FALSE,"Output 2"}</definedName>
    <definedName name="___________________________F2" localSheetId="22" hidden="1">{#N/A,#N/A,FALSE,"Output 2"}</definedName>
    <definedName name="___________________________F2" localSheetId="24" hidden="1">{#N/A,#N/A,FALSE,"Output 2"}</definedName>
    <definedName name="___________________________F2" localSheetId="25" hidden="1">{#N/A,#N/A,FALSE,"Output 2"}</definedName>
    <definedName name="___________________________F2" localSheetId="26" hidden="1">{#N/A,#N/A,FALSE,"Output 2"}</definedName>
    <definedName name="___________________________F2" localSheetId="29" hidden="1">{#N/A,#N/A,FALSE,"Output 2"}</definedName>
    <definedName name="___________________________F2" localSheetId="30" hidden="1">{#N/A,#N/A,FALSE,"Output 2"}</definedName>
    <definedName name="___________________________F2" localSheetId="31" hidden="1">{#N/A,#N/A,FALSE,"Output 2"}</definedName>
    <definedName name="___________________________F2" hidden="1">{#N/A,#N/A,FALSE,"Output 2"}</definedName>
    <definedName name="___________________________f33" localSheetId="34">[3]!Adv [3]!Re [3]!Export</definedName>
    <definedName name="___________________________f33" localSheetId="15">[0]!Adv [0]!Re [0]!Export</definedName>
    <definedName name="___________________________f33" localSheetId="19">[3]!Adv [3]!Re [3]!Export</definedName>
    <definedName name="___________________________f33" localSheetId="24">[3]!Adv [3]!Re [3]!Export</definedName>
    <definedName name="___________________________f33" localSheetId="25">[3]!Adv [3]!Re [3]!Export</definedName>
    <definedName name="___________________________f33" localSheetId="29">[3]!Adv [3]!Re [3]!Export</definedName>
    <definedName name="___________________________f33" localSheetId="30">[3]!Adv [3]!Re [3]!Export</definedName>
    <definedName name="___________________________f33" localSheetId="31">[3]!Adv [3]!Re [3]!Export</definedName>
    <definedName name="___________________________f33">[3]!Adv [3]!Re [3]!Export</definedName>
    <definedName name="___________________________Fax1" localSheetId="15">'[9]Fax Gov Formate'!$A$5:$K$54</definedName>
    <definedName name="___________________________Fax1">'[10]Fax Gov Formate'!$A$5:$K$54</definedName>
    <definedName name="___________________________Fax2" localSheetId="15">'[9]Fax Gov Formate'!$U$1:$AA$11</definedName>
    <definedName name="___________________________Fax2">'[10]Fax Gov Formate'!$U$1:$AA$11</definedName>
    <definedName name="___________________________Fax3" localSheetId="15">'[9]Fax Gov Formate'!$AC$3:$AL$24</definedName>
    <definedName name="___________________________Fax3">'[10]Fax Gov Formate'!$AC$3:$AL$24</definedName>
    <definedName name="___________________________Fax4" localSheetId="15">'[9]Fax Gov Formate'!$AN$2:$AV$38</definedName>
    <definedName name="___________________________Fax4">'[10]Fax Gov Formate'!$AN$2:$AV$38</definedName>
    <definedName name="___________________________Fax5" localSheetId="15">'[9]Fax Gov Formate'!$AZ$2:$BI$36</definedName>
    <definedName name="___________________________Fax5">'[10]Fax Gov Formate'!$AZ$2:$BI$36</definedName>
    <definedName name="___________________________FCA1" localSheetId="15">#REF!</definedName>
    <definedName name="___________________________FCA1" localSheetId="19">#REF!</definedName>
    <definedName name="___________________________FCA1" localSheetId="24">#REF!</definedName>
    <definedName name="___________________________FCA1" localSheetId="25">#REF!</definedName>
    <definedName name="___________________________FCA1" localSheetId="26">#REF!</definedName>
    <definedName name="___________________________FCA1" localSheetId="29">#REF!</definedName>
    <definedName name="___________________________FCA1" localSheetId="30">#REF!</definedName>
    <definedName name="___________________________FCA1" localSheetId="31">#REF!</definedName>
    <definedName name="___________________________FCA1">#REF!</definedName>
    <definedName name="___________________________Feb94" localSheetId="15">#REF!</definedName>
    <definedName name="___________________________Feb94" localSheetId="19">#REF!</definedName>
    <definedName name="___________________________Feb94">#REF!</definedName>
    <definedName name="___________________________Feb97" localSheetId="15">#REF!</definedName>
    <definedName name="___________________________Feb97" localSheetId="19">#REF!</definedName>
    <definedName name="___________________________Feb97">#REF!</definedName>
    <definedName name="___________________________FY03" localSheetId="19">#REF!</definedName>
    <definedName name="___________________________FY03">#REF!</definedName>
    <definedName name="___________________________Jan94" localSheetId="19">#REF!</definedName>
    <definedName name="___________________________Jan94">#REF!</definedName>
    <definedName name="___________________________Jan97" localSheetId="19">#REF!</definedName>
    <definedName name="___________________________Jan97">#REF!</definedName>
    <definedName name="___________________________May01">[7]Inv_Rec_Pay_May!$B$80:$H$80</definedName>
    <definedName name="___________________________May02">[7]Inv_Rec_Pay_May!$B$1:$H$72</definedName>
    <definedName name="___________________________May94" localSheetId="15">#REF!</definedName>
    <definedName name="___________________________May94" localSheetId="19">#REF!</definedName>
    <definedName name="___________________________May94" localSheetId="24">#REF!</definedName>
    <definedName name="___________________________May94" localSheetId="25">#REF!</definedName>
    <definedName name="___________________________May94" localSheetId="26">#REF!</definedName>
    <definedName name="___________________________May94" localSheetId="29">#REF!</definedName>
    <definedName name="___________________________May94" localSheetId="30">#REF!</definedName>
    <definedName name="___________________________May94" localSheetId="31">#REF!</definedName>
    <definedName name="___________________________May94">#REF!</definedName>
    <definedName name="___________________________May97" localSheetId="15">#REF!</definedName>
    <definedName name="___________________________May97" localSheetId="19">#REF!</definedName>
    <definedName name="___________________________May97">#REF!</definedName>
    <definedName name="___________________________NFA2" localSheetId="15">#REF!</definedName>
    <definedName name="___________________________NFA2" localSheetId="19">#REF!</definedName>
    <definedName name="___________________________NFA2">#REF!</definedName>
    <definedName name="___________________________Nov93" localSheetId="19">#REF!</definedName>
    <definedName name="___________________________Nov93">#REF!</definedName>
    <definedName name="___________________________Nov96" localSheetId="19">#REF!</definedName>
    <definedName name="___________________________Nov96">#REF!</definedName>
    <definedName name="___________________________Oct93" localSheetId="19">#REF!</definedName>
    <definedName name="___________________________Oct93">#REF!</definedName>
    <definedName name="___________________________Oct96" localSheetId="19">#REF!</definedName>
    <definedName name="___________________________Oct96">#REF!</definedName>
    <definedName name="___________________________Pr2" localSheetId="19">#REF!</definedName>
    <definedName name="___________________________Pr2">#REF!</definedName>
    <definedName name="___________________________sad1" localSheetId="34" hidden="1">{#N/A,#N/A,FALSE,"Output 2"}</definedName>
    <definedName name="___________________________sad1" localSheetId="13" hidden="1">{#N/A,#N/A,FALSE,"Output 2"}</definedName>
    <definedName name="___________________________sad1" localSheetId="14" hidden="1">{#N/A,#N/A,FALSE,"Output 2"}</definedName>
    <definedName name="___________________________sad1" localSheetId="15" hidden="1">{#N/A,#N/A,FALSE,"Output 2"}</definedName>
    <definedName name="___________________________sad1" localSheetId="5" hidden="1">{#N/A,#N/A,FALSE,"Output 2"}</definedName>
    <definedName name="___________________________sad1" localSheetId="6" hidden="1">{#N/A,#N/A,FALSE,"Output 2"}</definedName>
    <definedName name="___________________________sad1" localSheetId="7" hidden="1">{#N/A,#N/A,FALSE,"Output 2"}</definedName>
    <definedName name="___________________________sad1" localSheetId="9" hidden="1">{#N/A,#N/A,FALSE,"Output 2"}</definedName>
    <definedName name="___________________________sad1" localSheetId="19" hidden="1">{#N/A,#N/A,FALSE,"Output 2"}</definedName>
    <definedName name="___________________________sad1" localSheetId="22" hidden="1">{#N/A,#N/A,FALSE,"Output 2"}</definedName>
    <definedName name="___________________________sad1" localSheetId="24" hidden="1">{#N/A,#N/A,FALSE,"Output 2"}</definedName>
    <definedName name="___________________________sad1" localSheetId="25" hidden="1">{#N/A,#N/A,FALSE,"Output 2"}</definedName>
    <definedName name="___________________________sad1" localSheetId="26" hidden="1">{#N/A,#N/A,FALSE,"Output 2"}</definedName>
    <definedName name="___________________________sad1" localSheetId="29" hidden="1">{#N/A,#N/A,FALSE,"Output 2"}</definedName>
    <definedName name="___________________________sad1" localSheetId="30" hidden="1">{#N/A,#N/A,FALSE,"Output 2"}</definedName>
    <definedName name="___________________________sad1" localSheetId="31" hidden="1">{#N/A,#N/A,FALSE,"Output 2"}</definedName>
    <definedName name="___________________________sad1" hidden="1">{#N/A,#N/A,FALSE,"Output 2"}</definedName>
    <definedName name="___________________________sad2" localSheetId="34" hidden="1">{#N/A,#N/A,FALSE,"Output 2"}</definedName>
    <definedName name="___________________________sad2" localSheetId="13" hidden="1">{#N/A,#N/A,FALSE,"Output 2"}</definedName>
    <definedName name="___________________________sad2" localSheetId="14" hidden="1">{#N/A,#N/A,FALSE,"Output 2"}</definedName>
    <definedName name="___________________________sad2" localSheetId="15" hidden="1">{#N/A,#N/A,FALSE,"Output 2"}</definedName>
    <definedName name="___________________________sad2" localSheetId="5" hidden="1">{#N/A,#N/A,FALSE,"Output 2"}</definedName>
    <definedName name="___________________________sad2" localSheetId="6" hidden="1">{#N/A,#N/A,FALSE,"Output 2"}</definedName>
    <definedName name="___________________________sad2" localSheetId="7" hidden="1">{#N/A,#N/A,FALSE,"Output 2"}</definedName>
    <definedName name="___________________________sad2" localSheetId="9" hidden="1">{#N/A,#N/A,FALSE,"Output 2"}</definedName>
    <definedName name="___________________________sad2" localSheetId="19" hidden="1">{#N/A,#N/A,FALSE,"Output 2"}</definedName>
    <definedName name="___________________________sad2" localSheetId="22" hidden="1">{#N/A,#N/A,FALSE,"Output 2"}</definedName>
    <definedName name="___________________________sad2" localSheetId="24" hidden="1">{#N/A,#N/A,FALSE,"Output 2"}</definedName>
    <definedName name="___________________________sad2" localSheetId="25" hidden="1">{#N/A,#N/A,FALSE,"Output 2"}</definedName>
    <definedName name="___________________________sad2" localSheetId="26" hidden="1">{#N/A,#N/A,FALSE,"Output 2"}</definedName>
    <definedName name="___________________________sad2" localSheetId="29" hidden="1">{#N/A,#N/A,FALSE,"Output 2"}</definedName>
    <definedName name="___________________________sad2" localSheetId="30" hidden="1">{#N/A,#N/A,FALSE,"Output 2"}</definedName>
    <definedName name="___________________________sad2" localSheetId="31" hidden="1">{#N/A,#N/A,FALSE,"Output 2"}</definedName>
    <definedName name="___________________________sad2" hidden="1">{#N/A,#N/A,FALSE,"Output 2"}</definedName>
    <definedName name="___________________________Sep93" localSheetId="15">#REF!</definedName>
    <definedName name="___________________________Sep93" localSheetId="19">#REF!</definedName>
    <definedName name="___________________________Sep93" localSheetId="24">#REF!</definedName>
    <definedName name="___________________________Sep93" localSheetId="25">#REF!</definedName>
    <definedName name="___________________________Sep93" localSheetId="26">#REF!</definedName>
    <definedName name="___________________________Sep93" localSheetId="29">#REF!</definedName>
    <definedName name="___________________________Sep93" localSheetId="30">#REF!</definedName>
    <definedName name="___________________________Sep93" localSheetId="31">#REF!</definedName>
    <definedName name="___________________________Sep93">#REF!</definedName>
    <definedName name="___________________________Sep96" localSheetId="15">#REF!</definedName>
    <definedName name="___________________________Sep96" localSheetId="19">#REF!</definedName>
    <definedName name="___________________________Sep96">#REF!</definedName>
    <definedName name="___________________________SM1" localSheetId="15">#REF!</definedName>
    <definedName name="___________________________SM1" localSheetId="19">#REF!</definedName>
    <definedName name="___________________________SM1">#REF!</definedName>
    <definedName name="___________________________WPI3" localSheetId="19">#REF!</definedName>
    <definedName name="___________________________WPI3">#REF!</definedName>
    <definedName name="___________________________ZZ101" localSheetId="19">#REF!</definedName>
    <definedName name="___________________________ZZ101">#REF!</definedName>
    <definedName name="__________________________1" localSheetId="19">#REF!</definedName>
    <definedName name="__________________________1">#REF!</definedName>
    <definedName name="__________________________Apr01" localSheetId="19">'[5]#REF'!#REF!</definedName>
    <definedName name="__________________________Apr01">'[5]#REF'!#REF!</definedName>
    <definedName name="__________________________Apr02" localSheetId="19">'[5]#REF'!#REF!</definedName>
    <definedName name="__________________________Apr02">'[5]#REF'!#REF!</definedName>
    <definedName name="__________________________Aug93" localSheetId="15">#REF!</definedName>
    <definedName name="__________________________Aug93" localSheetId="19">#REF!</definedName>
    <definedName name="__________________________Aug93" localSheetId="24">#REF!</definedName>
    <definedName name="__________________________Aug93" localSheetId="25">#REF!</definedName>
    <definedName name="__________________________Aug93" localSheetId="26">#REF!</definedName>
    <definedName name="__________________________Aug93" localSheetId="29">#REF!</definedName>
    <definedName name="__________________________Aug93" localSheetId="30">#REF!</definedName>
    <definedName name="__________________________Aug93" localSheetId="31">#REF!</definedName>
    <definedName name="__________________________Aug93">#REF!</definedName>
    <definedName name="__________________________Aug96" localSheetId="15">#REF!</definedName>
    <definedName name="__________________________Aug96" localSheetId="19">#REF!</definedName>
    <definedName name="__________________________Aug96">#REF!</definedName>
    <definedName name="__________________________bop1" localSheetId="15">#REF!</definedName>
    <definedName name="__________________________bop1" localSheetId="19">#REF!</definedName>
    <definedName name="__________________________bop1">#REF!</definedName>
    <definedName name="__________________________Dec93" localSheetId="19">#REF!</definedName>
    <definedName name="__________________________Dec93">#REF!</definedName>
    <definedName name="__________________________Dec96" localSheetId="19">#REF!</definedName>
    <definedName name="__________________________Dec96">#REF!</definedName>
    <definedName name="__________________________F2" localSheetId="34" hidden="1">{#N/A,#N/A,FALSE,"Output 2"}</definedName>
    <definedName name="__________________________F2" localSheetId="13" hidden="1">{#N/A,#N/A,FALSE,"Output 2"}</definedName>
    <definedName name="__________________________F2" localSheetId="14" hidden="1">{#N/A,#N/A,FALSE,"Output 2"}</definedName>
    <definedName name="__________________________F2" localSheetId="15" hidden="1">{#N/A,#N/A,FALSE,"Output 2"}</definedName>
    <definedName name="__________________________F2" localSheetId="5" hidden="1">{#N/A,#N/A,FALSE,"Output 2"}</definedName>
    <definedName name="__________________________F2" localSheetId="6" hidden="1">{#N/A,#N/A,FALSE,"Output 2"}</definedName>
    <definedName name="__________________________F2" localSheetId="7" hidden="1">{#N/A,#N/A,FALSE,"Output 2"}</definedName>
    <definedName name="__________________________F2" localSheetId="9" hidden="1">{#N/A,#N/A,FALSE,"Output 2"}</definedName>
    <definedName name="__________________________F2" localSheetId="19" hidden="1">{#N/A,#N/A,FALSE,"Output 2"}</definedName>
    <definedName name="__________________________F2" localSheetId="22" hidden="1">{#N/A,#N/A,FALSE,"Output 2"}</definedName>
    <definedName name="__________________________F2" localSheetId="24" hidden="1">{#N/A,#N/A,FALSE,"Output 2"}</definedName>
    <definedName name="__________________________F2" localSheetId="25" hidden="1">{#N/A,#N/A,FALSE,"Output 2"}</definedName>
    <definedName name="__________________________F2" localSheetId="26" hidden="1">{#N/A,#N/A,FALSE,"Output 2"}</definedName>
    <definedName name="__________________________F2" localSheetId="29" hidden="1">{#N/A,#N/A,FALSE,"Output 2"}</definedName>
    <definedName name="__________________________F2" localSheetId="30" hidden="1">{#N/A,#N/A,FALSE,"Output 2"}</definedName>
    <definedName name="__________________________F2" localSheetId="31" hidden="1">{#N/A,#N/A,FALSE,"Output 2"}</definedName>
    <definedName name="__________________________F2" hidden="1">{#N/A,#N/A,FALSE,"Output 2"}</definedName>
    <definedName name="__________________________f33" localSheetId="34">[3]!Adv [3]!Re [3]!Export</definedName>
    <definedName name="__________________________f33" localSheetId="15">[0]!Adv [0]!Re [0]!Export</definedName>
    <definedName name="__________________________f33" localSheetId="19">[3]!Adv [3]!Re [3]!Export</definedName>
    <definedName name="__________________________f33" localSheetId="24">[3]!Adv [3]!Re [3]!Export</definedName>
    <definedName name="__________________________f33" localSheetId="25">[3]!Adv [3]!Re [3]!Export</definedName>
    <definedName name="__________________________f33" localSheetId="29">[3]!Adv [3]!Re [3]!Export</definedName>
    <definedName name="__________________________f33" localSheetId="30">[3]!Adv [3]!Re [3]!Export</definedName>
    <definedName name="__________________________f33" localSheetId="31">[3]!Adv [3]!Re [3]!Export</definedName>
    <definedName name="__________________________f33">[3]!Adv [3]!Re [3]!Export</definedName>
    <definedName name="__________________________Fax1" localSheetId="15">'[9]Fax Gov Formate'!$A$5:$K$54</definedName>
    <definedName name="__________________________Fax1">'[10]Fax Gov Formate'!$A$5:$K$54</definedName>
    <definedName name="__________________________Fax2" localSheetId="15">'[9]Fax Gov Formate'!$U$1:$AA$11</definedName>
    <definedName name="__________________________Fax2">'[10]Fax Gov Formate'!$U$1:$AA$11</definedName>
    <definedName name="__________________________Fax3" localSheetId="15">'[9]Fax Gov Formate'!$AC$3:$AL$24</definedName>
    <definedName name="__________________________Fax3">'[10]Fax Gov Formate'!$AC$3:$AL$24</definedName>
    <definedName name="__________________________Fax4" localSheetId="15">'[9]Fax Gov Formate'!$AN$2:$AV$38</definedName>
    <definedName name="__________________________Fax4">'[10]Fax Gov Formate'!$AN$2:$AV$38</definedName>
    <definedName name="__________________________Fax5" localSheetId="15">'[9]Fax Gov Formate'!$AZ$2:$BI$36</definedName>
    <definedName name="__________________________Fax5">'[10]Fax Gov Formate'!$AZ$2:$BI$36</definedName>
    <definedName name="__________________________FCA1" localSheetId="15">#REF!</definedName>
    <definedName name="__________________________FCA1" localSheetId="19">#REF!</definedName>
    <definedName name="__________________________FCA1" localSheetId="24">#REF!</definedName>
    <definedName name="__________________________FCA1" localSheetId="25">#REF!</definedName>
    <definedName name="__________________________FCA1" localSheetId="26">#REF!</definedName>
    <definedName name="__________________________FCA1" localSheetId="29">#REF!</definedName>
    <definedName name="__________________________FCA1" localSheetId="30">#REF!</definedName>
    <definedName name="__________________________FCA1" localSheetId="31">#REF!</definedName>
    <definedName name="__________________________FCA1">#REF!</definedName>
    <definedName name="__________________________Feb94" localSheetId="15">#REF!</definedName>
    <definedName name="__________________________Feb94" localSheetId="19">#REF!</definedName>
    <definedName name="__________________________Feb94">#REF!</definedName>
    <definedName name="__________________________Feb97" localSheetId="15">#REF!</definedName>
    <definedName name="__________________________Feb97" localSheetId="19">#REF!</definedName>
    <definedName name="__________________________Feb97">#REF!</definedName>
    <definedName name="__________________________FY03" localSheetId="19">#REF!</definedName>
    <definedName name="__________________________FY03">#REF!</definedName>
    <definedName name="__________________________Jan94" localSheetId="19">#REF!</definedName>
    <definedName name="__________________________Jan94">#REF!</definedName>
    <definedName name="__________________________Jan97" localSheetId="19">#REF!</definedName>
    <definedName name="__________________________Jan97">#REF!</definedName>
    <definedName name="__________________________May01">[7]Inv_Rec_Pay_May!$B$80:$H$80</definedName>
    <definedName name="__________________________May02">[7]Inv_Rec_Pay_May!$B$1:$H$72</definedName>
    <definedName name="__________________________May94" localSheetId="15">#REF!</definedName>
    <definedName name="__________________________May94" localSheetId="19">#REF!</definedName>
    <definedName name="__________________________May94" localSheetId="24">#REF!</definedName>
    <definedName name="__________________________May94" localSheetId="25">#REF!</definedName>
    <definedName name="__________________________May94" localSheetId="26">#REF!</definedName>
    <definedName name="__________________________May94" localSheetId="29">#REF!</definedName>
    <definedName name="__________________________May94" localSheetId="30">#REF!</definedName>
    <definedName name="__________________________May94" localSheetId="31">#REF!</definedName>
    <definedName name="__________________________May94">#REF!</definedName>
    <definedName name="__________________________May97" localSheetId="15">#REF!</definedName>
    <definedName name="__________________________May97" localSheetId="19">#REF!</definedName>
    <definedName name="__________________________May97">#REF!</definedName>
    <definedName name="__________________________NFA2" localSheetId="15">#REF!</definedName>
    <definedName name="__________________________NFA2" localSheetId="19">#REF!</definedName>
    <definedName name="__________________________NFA2">#REF!</definedName>
    <definedName name="__________________________Nov93" localSheetId="19">#REF!</definedName>
    <definedName name="__________________________Nov93">#REF!</definedName>
    <definedName name="__________________________Nov96" localSheetId="19">#REF!</definedName>
    <definedName name="__________________________Nov96">#REF!</definedName>
    <definedName name="__________________________Oct93" localSheetId="19">#REF!</definedName>
    <definedName name="__________________________Oct93">#REF!</definedName>
    <definedName name="__________________________Oct96" localSheetId="19">#REF!</definedName>
    <definedName name="__________________________Oct96">#REF!</definedName>
    <definedName name="__________________________Pr2" localSheetId="19">#REF!</definedName>
    <definedName name="__________________________Pr2">#REF!</definedName>
    <definedName name="__________________________sad1" localSheetId="34" hidden="1">{#N/A,#N/A,FALSE,"Output 2"}</definedName>
    <definedName name="__________________________sad1" localSheetId="13" hidden="1">{#N/A,#N/A,FALSE,"Output 2"}</definedName>
    <definedName name="__________________________sad1" localSheetId="14" hidden="1">{#N/A,#N/A,FALSE,"Output 2"}</definedName>
    <definedName name="__________________________sad1" localSheetId="15" hidden="1">{#N/A,#N/A,FALSE,"Output 2"}</definedName>
    <definedName name="__________________________sad1" localSheetId="5" hidden="1">{#N/A,#N/A,FALSE,"Output 2"}</definedName>
    <definedName name="__________________________sad1" localSheetId="6" hidden="1">{#N/A,#N/A,FALSE,"Output 2"}</definedName>
    <definedName name="__________________________sad1" localSheetId="7" hidden="1">{#N/A,#N/A,FALSE,"Output 2"}</definedName>
    <definedName name="__________________________sad1" localSheetId="9" hidden="1">{#N/A,#N/A,FALSE,"Output 2"}</definedName>
    <definedName name="__________________________sad1" localSheetId="19" hidden="1">{#N/A,#N/A,FALSE,"Output 2"}</definedName>
    <definedName name="__________________________sad1" localSheetId="22" hidden="1">{#N/A,#N/A,FALSE,"Output 2"}</definedName>
    <definedName name="__________________________sad1" localSheetId="24" hidden="1">{#N/A,#N/A,FALSE,"Output 2"}</definedName>
    <definedName name="__________________________sad1" localSheetId="25" hidden="1">{#N/A,#N/A,FALSE,"Output 2"}</definedName>
    <definedName name="__________________________sad1" localSheetId="26" hidden="1">{#N/A,#N/A,FALSE,"Output 2"}</definedName>
    <definedName name="__________________________sad1" localSheetId="29" hidden="1">{#N/A,#N/A,FALSE,"Output 2"}</definedName>
    <definedName name="__________________________sad1" localSheetId="30" hidden="1">{#N/A,#N/A,FALSE,"Output 2"}</definedName>
    <definedName name="__________________________sad1" localSheetId="31" hidden="1">{#N/A,#N/A,FALSE,"Output 2"}</definedName>
    <definedName name="__________________________sad1" hidden="1">{#N/A,#N/A,FALSE,"Output 2"}</definedName>
    <definedName name="__________________________sad2" localSheetId="34" hidden="1">{#N/A,#N/A,FALSE,"Output 2"}</definedName>
    <definedName name="__________________________sad2" localSheetId="13" hidden="1">{#N/A,#N/A,FALSE,"Output 2"}</definedName>
    <definedName name="__________________________sad2" localSheetId="14" hidden="1">{#N/A,#N/A,FALSE,"Output 2"}</definedName>
    <definedName name="__________________________sad2" localSheetId="15" hidden="1">{#N/A,#N/A,FALSE,"Output 2"}</definedName>
    <definedName name="__________________________sad2" localSheetId="5" hidden="1">{#N/A,#N/A,FALSE,"Output 2"}</definedName>
    <definedName name="__________________________sad2" localSheetId="6" hidden="1">{#N/A,#N/A,FALSE,"Output 2"}</definedName>
    <definedName name="__________________________sad2" localSheetId="7" hidden="1">{#N/A,#N/A,FALSE,"Output 2"}</definedName>
    <definedName name="__________________________sad2" localSheetId="9" hidden="1">{#N/A,#N/A,FALSE,"Output 2"}</definedName>
    <definedName name="__________________________sad2" localSheetId="19" hidden="1">{#N/A,#N/A,FALSE,"Output 2"}</definedName>
    <definedName name="__________________________sad2" localSheetId="22" hidden="1">{#N/A,#N/A,FALSE,"Output 2"}</definedName>
    <definedName name="__________________________sad2" localSheetId="24" hidden="1">{#N/A,#N/A,FALSE,"Output 2"}</definedName>
    <definedName name="__________________________sad2" localSheetId="25" hidden="1">{#N/A,#N/A,FALSE,"Output 2"}</definedName>
    <definedName name="__________________________sad2" localSheetId="26" hidden="1">{#N/A,#N/A,FALSE,"Output 2"}</definedName>
    <definedName name="__________________________sad2" localSheetId="29" hidden="1">{#N/A,#N/A,FALSE,"Output 2"}</definedName>
    <definedName name="__________________________sad2" localSheetId="30" hidden="1">{#N/A,#N/A,FALSE,"Output 2"}</definedName>
    <definedName name="__________________________sad2" localSheetId="31" hidden="1">{#N/A,#N/A,FALSE,"Output 2"}</definedName>
    <definedName name="__________________________sad2" hidden="1">{#N/A,#N/A,FALSE,"Output 2"}</definedName>
    <definedName name="__________________________Sep93" localSheetId="15">#REF!</definedName>
    <definedName name="__________________________Sep93" localSheetId="19">#REF!</definedName>
    <definedName name="__________________________Sep93" localSheetId="24">#REF!</definedName>
    <definedName name="__________________________Sep93" localSheetId="25">#REF!</definedName>
    <definedName name="__________________________Sep93" localSheetId="26">#REF!</definedName>
    <definedName name="__________________________Sep93" localSheetId="29">#REF!</definedName>
    <definedName name="__________________________Sep93" localSheetId="30">#REF!</definedName>
    <definedName name="__________________________Sep93" localSheetId="31">#REF!</definedName>
    <definedName name="__________________________Sep93">#REF!</definedName>
    <definedName name="__________________________Sep96" localSheetId="15">#REF!</definedName>
    <definedName name="__________________________Sep96" localSheetId="19">#REF!</definedName>
    <definedName name="__________________________Sep96">#REF!</definedName>
    <definedName name="__________________________SM1" localSheetId="15">#REF!</definedName>
    <definedName name="__________________________SM1" localSheetId="19">#REF!</definedName>
    <definedName name="__________________________SM1">#REF!</definedName>
    <definedName name="__________________________WPI3" localSheetId="19">#REF!</definedName>
    <definedName name="__________________________WPI3">#REF!</definedName>
    <definedName name="__________________________ZZ101" localSheetId="19">#REF!</definedName>
    <definedName name="__________________________ZZ101">#REF!</definedName>
    <definedName name="_________________________1" localSheetId="19">#REF!</definedName>
    <definedName name="_________________________1">#REF!</definedName>
    <definedName name="_________________________Apr01" localSheetId="19">'[5]#REF'!#REF!</definedName>
    <definedName name="_________________________Apr01">'[5]#REF'!#REF!</definedName>
    <definedName name="_________________________Apr02" localSheetId="19">'[5]#REF'!#REF!</definedName>
    <definedName name="_________________________Apr02">'[5]#REF'!#REF!</definedName>
    <definedName name="_________________________AR06" localSheetId="34" hidden="1">{#N/A,#N/A,FALSE,"Output 1"}</definedName>
    <definedName name="_________________________AR06" localSheetId="13" hidden="1">{#N/A,#N/A,FALSE,"Output 1"}</definedName>
    <definedName name="_________________________AR06" localSheetId="14" hidden="1">{#N/A,#N/A,FALSE,"Output 1"}</definedName>
    <definedName name="_________________________AR06" localSheetId="15" hidden="1">{#N/A,#N/A,FALSE,"Output 1"}</definedName>
    <definedName name="_________________________AR06" localSheetId="5" hidden="1">{#N/A,#N/A,FALSE,"Output 1"}</definedName>
    <definedName name="_________________________AR06" localSheetId="6" hidden="1">{#N/A,#N/A,FALSE,"Output 1"}</definedName>
    <definedName name="_________________________AR06" localSheetId="7" hidden="1">{#N/A,#N/A,FALSE,"Output 1"}</definedName>
    <definedName name="_________________________AR06" localSheetId="9" hidden="1">{#N/A,#N/A,FALSE,"Output 1"}</definedName>
    <definedName name="_________________________AR06" localSheetId="19" hidden="1">{#N/A,#N/A,FALSE,"Output 1"}</definedName>
    <definedName name="_________________________AR06" localSheetId="22" hidden="1">{#N/A,#N/A,FALSE,"Output 1"}</definedName>
    <definedName name="_________________________AR06" localSheetId="24" hidden="1">{#N/A,#N/A,FALSE,"Output 1"}</definedName>
    <definedName name="_________________________AR06" localSheetId="25" hidden="1">{#N/A,#N/A,FALSE,"Output 1"}</definedName>
    <definedName name="_________________________AR06" localSheetId="26" hidden="1">{#N/A,#N/A,FALSE,"Output 1"}</definedName>
    <definedName name="_________________________AR06" localSheetId="29" hidden="1">{#N/A,#N/A,FALSE,"Output 1"}</definedName>
    <definedName name="_________________________AR06" localSheetId="30" hidden="1">{#N/A,#N/A,FALSE,"Output 1"}</definedName>
    <definedName name="_________________________AR06" localSheetId="31" hidden="1">{#N/A,#N/A,FALSE,"Output 1"}</definedName>
    <definedName name="_________________________AR06" hidden="1">{#N/A,#N/A,FALSE,"Output 1"}</definedName>
    <definedName name="_________________________Aug93" localSheetId="15">#REF!</definedName>
    <definedName name="_________________________Aug93" localSheetId="19">#REF!</definedName>
    <definedName name="_________________________Aug93" localSheetId="24">#REF!</definedName>
    <definedName name="_________________________Aug93" localSheetId="25">#REF!</definedName>
    <definedName name="_________________________Aug93" localSheetId="26">#REF!</definedName>
    <definedName name="_________________________Aug93" localSheetId="29">#REF!</definedName>
    <definedName name="_________________________Aug93" localSheetId="30">#REF!</definedName>
    <definedName name="_________________________Aug93" localSheetId="31">#REF!</definedName>
    <definedName name="_________________________Aug93">#REF!</definedName>
    <definedName name="_________________________Aug96" localSheetId="15">#REF!</definedName>
    <definedName name="_________________________Aug96" localSheetId="19">#REF!</definedName>
    <definedName name="_________________________Aug96">#REF!</definedName>
    <definedName name="_________________________bop1" localSheetId="15">#REF!</definedName>
    <definedName name="_________________________bop1" localSheetId="19">#REF!</definedName>
    <definedName name="_________________________bop1">#REF!</definedName>
    <definedName name="_________________________Dec93" localSheetId="19">#REF!</definedName>
    <definedName name="_________________________Dec93">#REF!</definedName>
    <definedName name="_________________________Dec96" localSheetId="19">#REF!</definedName>
    <definedName name="_________________________Dec96">#REF!</definedName>
    <definedName name="_________________________F2" localSheetId="34" hidden="1">{#N/A,#N/A,FALSE,"Output 2"}</definedName>
    <definedName name="_________________________F2" localSheetId="13" hidden="1">{#N/A,#N/A,FALSE,"Output 2"}</definedName>
    <definedName name="_________________________F2" localSheetId="14" hidden="1">{#N/A,#N/A,FALSE,"Output 2"}</definedName>
    <definedName name="_________________________F2" localSheetId="15" hidden="1">{#N/A,#N/A,FALSE,"Output 2"}</definedName>
    <definedName name="_________________________F2" localSheetId="5" hidden="1">{#N/A,#N/A,FALSE,"Output 2"}</definedName>
    <definedName name="_________________________F2" localSheetId="6" hidden="1">{#N/A,#N/A,FALSE,"Output 2"}</definedName>
    <definedName name="_________________________F2" localSheetId="7" hidden="1">{#N/A,#N/A,FALSE,"Output 2"}</definedName>
    <definedName name="_________________________F2" localSheetId="9" hidden="1">{#N/A,#N/A,FALSE,"Output 2"}</definedName>
    <definedName name="_________________________F2" localSheetId="19" hidden="1">{#N/A,#N/A,FALSE,"Output 2"}</definedName>
    <definedName name="_________________________F2" localSheetId="22" hidden="1">{#N/A,#N/A,FALSE,"Output 2"}</definedName>
    <definedName name="_________________________F2" localSheetId="24" hidden="1">{#N/A,#N/A,FALSE,"Output 2"}</definedName>
    <definedName name="_________________________F2" localSheetId="25" hidden="1">{#N/A,#N/A,FALSE,"Output 2"}</definedName>
    <definedName name="_________________________F2" localSheetId="26" hidden="1">{#N/A,#N/A,FALSE,"Output 2"}</definedName>
    <definedName name="_________________________F2" localSheetId="29" hidden="1">{#N/A,#N/A,FALSE,"Output 2"}</definedName>
    <definedName name="_________________________F2" localSheetId="30" hidden="1">{#N/A,#N/A,FALSE,"Output 2"}</definedName>
    <definedName name="_________________________F2" localSheetId="31" hidden="1">{#N/A,#N/A,FALSE,"Output 2"}</definedName>
    <definedName name="_________________________F2" hidden="1">{#N/A,#N/A,FALSE,"Output 2"}</definedName>
    <definedName name="_________________________f33" localSheetId="34">[3]!Adv [3]!Re [3]!Export</definedName>
    <definedName name="_________________________f33" localSheetId="15">[0]!Adv [0]!Re [0]!Export</definedName>
    <definedName name="_________________________f33" localSheetId="19">[3]!Adv [3]!Re [3]!Export</definedName>
    <definedName name="_________________________f33" localSheetId="24">[3]!Adv [3]!Re [3]!Export</definedName>
    <definedName name="_________________________f33" localSheetId="25">[3]!Adv [3]!Re [3]!Export</definedName>
    <definedName name="_________________________f33" localSheetId="29">[3]!Adv [3]!Re [3]!Export</definedName>
    <definedName name="_________________________f33" localSheetId="30">[3]!Adv [3]!Re [3]!Export</definedName>
    <definedName name="_________________________f33" localSheetId="31">[3]!Adv [3]!Re [3]!Export</definedName>
    <definedName name="_________________________f33">[3]!Adv [3]!Re [3]!Export</definedName>
    <definedName name="_________________________Fax1" localSheetId="15">'[9]Fax Gov Formate'!$A$5:$K$54</definedName>
    <definedName name="_________________________Fax1">'[10]Fax Gov Formate'!$A$5:$K$54</definedName>
    <definedName name="_________________________Fax2" localSheetId="15">'[9]Fax Gov Formate'!$U$1:$AA$11</definedName>
    <definedName name="_________________________Fax2">'[10]Fax Gov Formate'!$U$1:$AA$11</definedName>
    <definedName name="_________________________Fax3" localSheetId="15">'[9]Fax Gov Formate'!$AC$3:$AL$24</definedName>
    <definedName name="_________________________Fax3">'[10]Fax Gov Formate'!$AC$3:$AL$24</definedName>
    <definedName name="_________________________Fax4" localSheetId="15">'[9]Fax Gov Formate'!$AN$2:$AV$38</definedName>
    <definedName name="_________________________Fax4">'[10]Fax Gov Formate'!$AN$2:$AV$38</definedName>
    <definedName name="_________________________Fax5" localSheetId="15">'[9]Fax Gov Formate'!$AZ$2:$BI$36</definedName>
    <definedName name="_________________________Fax5">'[10]Fax Gov Formate'!$AZ$2:$BI$36</definedName>
    <definedName name="_________________________FCA1" localSheetId="15">#REF!</definedName>
    <definedName name="_________________________FCA1" localSheetId="19">#REF!</definedName>
    <definedName name="_________________________FCA1" localSheetId="24">#REF!</definedName>
    <definedName name="_________________________FCA1" localSheetId="25">#REF!</definedName>
    <definedName name="_________________________FCA1" localSheetId="26">#REF!</definedName>
    <definedName name="_________________________FCA1" localSheetId="29">#REF!</definedName>
    <definedName name="_________________________FCA1" localSheetId="30">#REF!</definedName>
    <definedName name="_________________________FCA1" localSheetId="31">#REF!</definedName>
    <definedName name="_________________________FCA1">#REF!</definedName>
    <definedName name="_________________________Feb94" localSheetId="15">#REF!</definedName>
    <definedName name="_________________________Feb94" localSheetId="19">#REF!</definedName>
    <definedName name="_________________________Feb94">#REF!</definedName>
    <definedName name="_________________________Feb97" localSheetId="15">#REF!</definedName>
    <definedName name="_________________________Feb97" localSheetId="19">#REF!</definedName>
    <definedName name="_________________________Feb97">#REF!</definedName>
    <definedName name="_________________________FY03" localSheetId="19">#REF!</definedName>
    <definedName name="_________________________FY03">#REF!</definedName>
    <definedName name="_________________________Jan94" localSheetId="19">#REF!</definedName>
    <definedName name="_________________________Jan94">#REF!</definedName>
    <definedName name="_________________________Jan97" localSheetId="19">#REF!</definedName>
    <definedName name="_________________________Jan97">#REF!</definedName>
    <definedName name="_________________________kk2" localSheetId="34" hidden="1">{#N/A,#N/A,FALSE,"Output 1"}</definedName>
    <definedName name="_________________________kk2" localSheetId="13" hidden="1">{#N/A,#N/A,FALSE,"Output 1"}</definedName>
    <definedName name="_________________________kk2" localSheetId="14" hidden="1">{#N/A,#N/A,FALSE,"Output 1"}</definedName>
    <definedName name="_________________________kk2" localSheetId="15" hidden="1">{#N/A,#N/A,FALSE,"Output 1"}</definedName>
    <definedName name="_________________________kk2" localSheetId="5" hidden="1">{#N/A,#N/A,FALSE,"Output 1"}</definedName>
    <definedName name="_________________________kk2" localSheetId="6" hidden="1">{#N/A,#N/A,FALSE,"Output 1"}</definedName>
    <definedName name="_________________________kk2" localSheetId="7" hidden="1">{#N/A,#N/A,FALSE,"Output 1"}</definedName>
    <definedName name="_________________________kk2" localSheetId="9" hidden="1">{#N/A,#N/A,FALSE,"Output 1"}</definedName>
    <definedName name="_________________________kk2" localSheetId="19" hidden="1">{#N/A,#N/A,FALSE,"Output 1"}</definedName>
    <definedName name="_________________________kk2" localSheetId="22" hidden="1">{#N/A,#N/A,FALSE,"Output 1"}</definedName>
    <definedName name="_________________________kk2" localSheetId="24" hidden="1">{#N/A,#N/A,FALSE,"Output 1"}</definedName>
    <definedName name="_________________________kk2" localSheetId="25" hidden="1">{#N/A,#N/A,FALSE,"Output 1"}</definedName>
    <definedName name="_________________________kk2" localSheetId="26" hidden="1">{#N/A,#N/A,FALSE,"Output 1"}</definedName>
    <definedName name="_________________________kk2" localSheetId="29" hidden="1">{#N/A,#N/A,FALSE,"Output 1"}</definedName>
    <definedName name="_________________________kk2" localSheetId="30" hidden="1">{#N/A,#N/A,FALSE,"Output 1"}</definedName>
    <definedName name="_________________________kk2" localSheetId="31" hidden="1">{#N/A,#N/A,FALSE,"Output 1"}</definedName>
    <definedName name="_________________________kk2" hidden="1">{#N/A,#N/A,FALSE,"Output 1"}</definedName>
    <definedName name="_________________________May01">[7]Inv_Rec_Pay_May!$B$80:$H$80</definedName>
    <definedName name="_________________________May02">[7]Inv_Rec_Pay_May!$B$1:$H$72</definedName>
    <definedName name="_________________________May94" localSheetId="15">#REF!</definedName>
    <definedName name="_________________________May94" localSheetId="19">#REF!</definedName>
    <definedName name="_________________________May94" localSheetId="24">#REF!</definedName>
    <definedName name="_________________________May94" localSheetId="25">#REF!</definedName>
    <definedName name="_________________________May94" localSheetId="26">#REF!</definedName>
    <definedName name="_________________________May94" localSheetId="29">#REF!</definedName>
    <definedName name="_________________________May94" localSheetId="30">#REF!</definedName>
    <definedName name="_________________________May94" localSheetId="31">#REF!</definedName>
    <definedName name="_________________________May94">#REF!</definedName>
    <definedName name="_________________________May97" localSheetId="15">#REF!</definedName>
    <definedName name="_________________________May97" localSheetId="19">#REF!</definedName>
    <definedName name="_________________________May97">#REF!</definedName>
    <definedName name="_________________________NFA2" localSheetId="15">#REF!</definedName>
    <definedName name="_________________________NFA2" localSheetId="19">#REF!</definedName>
    <definedName name="_________________________NFA2">#REF!</definedName>
    <definedName name="_________________________Nov93" localSheetId="19">#REF!</definedName>
    <definedName name="_________________________Nov93">#REF!</definedName>
    <definedName name="_________________________Nov96" localSheetId="19">#REF!</definedName>
    <definedName name="_________________________Nov96">#REF!</definedName>
    <definedName name="_________________________Oct93" localSheetId="19">#REF!</definedName>
    <definedName name="_________________________Oct93">#REF!</definedName>
    <definedName name="_________________________Oct96" localSheetId="19">#REF!</definedName>
    <definedName name="_________________________Oct96">#REF!</definedName>
    <definedName name="_________________________Pr2" localSheetId="19">#REF!</definedName>
    <definedName name="_________________________Pr2">#REF!</definedName>
    <definedName name="_________________________sad1" localSheetId="34" hidden="1">{#N/A,#N/A,FALSE,"Output 2"}</definedName>
    <definedName name="_________________________sad1" localSheetId="13" hidden="1">{#N/A,#N/A,FALSE,"Output 2"}</definedName>
    <definedName name="_________________________sad1" localSheetId="14" hidden="1">{#N/A,#N/A,FALSE,"Output 2"}</definedName>
    <definedName name="_________________________sad1" localSheetId="15" hidden="1">{#N/A,#N/A,FALSE,"Output 2"}</definedName>
    <definedName name="_________________________sad1" localSheetId="5" hidden="1">{#N/A,#N/A,FALSE,"Output 2"}</definedName>
    <definedName name="_________________________sad1" localSheetId="6" hidden="1">{#N/A,#N/A,FALSE,"Output 2"}</definedName>
    <definedName name="_________________________sad1" localSheetId="7" hidden="1">{#N/A,#N/A,FALSE,"Output 2"}</definedName>
    <definedName name="_________________________sad1" localSheetId="9" hidden="1">{#N/A,#N/A,FALSE,"Output 2"}</definedName>
    <definedName name="_________________________sad1" localSheetId="19" hidden="1">{#N/A,#N/A,FALSE,"Output 2"}</definedName>
    <definedName name="_________________________sad1" localSheetId="22" hidden="1">{#N/A,#N/A,FALSE,"Output 2"}</definedName>
    <definedName name="_________________________sad1" localSheetId="24" hidden="1">{#N/A,#N/A,FALSE,"Output 2"}</definedName>
    <definedName name="_________________________sad1" localSheetId="25" hidden="1">{#N/A,#N/A,FALSE,"Output 2"}</definedName>
    <definedName name="_________________________sad1" localSheetId="26" hidden="1">{#N/A,#N/A,FALSE,"Output 2"}</definedName>
    <definedName name="_________________________sad1" localSheetId="29" hidden="1">{#N/A,#N/A,FALSE,"Output 2"}</definedName>
    <definedName name="_________________________sad1" localSheetId="30" hidden="1">{#N/A,#N/A,FALSE,"Output 2"}</definedName>
    <definedName name="_________________________sad1" localSheetId="31" hidden="1">{#N/A,#N/A,FALSE,"Output 2"}</definedName>
    <definedName name="_________________________sad1" hidden="1">{#N/A,#N/A,FALSE,"Output 2"}</definedName>
    <definedName name="_________________________sad2" localSheetId="34" hidden="1">{#N/A,#N/A,FALSE,"Output 2"}</definedName>
    <definedName name="_________________________sad2" localSheetId="13" hidden="1">{#N/A,#N/A,FALSE,"Output 2"}</definedName>
    <definedName name="_________________________sad2" localSheetId="14" hidden="1">{#N/A,#N/A,FALSE,"Output 2"}</definedName>
    <definedName name="_________________________sad2" localSheetId="15" hidden="1">{#N/A,#N/A,FALSE,"Output 2"}</definedName>
    <definedName name="_________________________sad2" localSheetId="5" hidden="1">{#N/A,#N/A,FALSE,"Output 2"}</definedName>
    <definedName name="_________________________sad2" localSheetId="6" hidden="1">{#N/A,#N/A,FALSE,"Output 2"}</definedName>
    <definedName name="_________________________sad2" localSheetId="7" hidden="1">{#N/A,#N/A,FALSE,"Output 2"}</definedName>
    <definedName name="_________________________sad2" localSheetId="9" hidden="1">{#N/A,#N/A,FALSE,"Output 2"}</definedName>
    <definedName name="_________________________sad2" localSheetId="19" hidden="1">{#N/A,#N/A,FALSE,"Output 2"}</definedName>
    <definedName name="_________________________sad2" localSheetId="22" hidden="1">{#N/A,#N/A,FALSE,"Output 2"}</definedName>
    <definedName name="_________________________sad2" localSheetId="24" hidden="1">{#N/A,#N/A,FALSE,"Output 2"}</definedName>
    <definedName name="_________________________sad2" localSheetId="25" hidden="1">{#N/A,#N/A,FALSE,"Output 2"}</definedName>
    <definedName name="_________________________sad2" localSheetId="26" hidden="1">{#N/A,#N/A,FALSE,"Output 2"}</definedName>
    <definedName name="_________________________sad2" localSheetId="29" hidden="1">{#N/A,#N/A,FALSE,"Output 2"}</definedName>
    <definedName name="_________________________sad2" localSheetId="30" hidden="1">{#N/A,#N/A,FALSE,"Output 2"}</definedName>
    <definedName name="_________________________sad2" localSheetId="31" hidden="1">{#N/A,#N/A,FALSE,"Output 2"}</definedName>
    <definedName name="_________________________sad2" hidden="1">{#N/A,#N/A,FALSE,"Output 2"}</definedName>
    <definedName name="_________________________Sep93" localSheetId="15">#REF!</definedName>
    <definedName name="_________________________Sep93" localSheetId="19">#REF!</definedName>
    <definedName name="_________________________Sep93" localSheetId="24">#REF!</definedName>
    <definedName name="_________________________Sep93" localSheetId="25">#REF!</definedName>
    <definedName name="_________________________Sep93" localSheetId="26">#REF!</definedName>
    <definedName name="_________________________Sep93" localSheetId="29">#REF!</definedName>
    <definedName name="_________________________Sep93" localSheetId="30">#REF!</definedName>
    <definedName name="_________________________Sep93" localSheetId="31">#REF!</definedName>
    <definedName name="_________________________Sep93">#REF!</definedName>
    <definedName name="_________________________Sep96" localSheetId="15">#REF!</definedName>
    <definedName name="_________________________Sep96" localSheetId="19">#REF!</definedName>
    <definedName name="_________________________Sep96">#REF!</definedName>
    <definedName name="_________________________SM1" localSheetId="15">#REF!</definedName>
    <definedName name="_________________________SM1" localSheetId="19">#REF!</definedName>
    <definedName name="_________________________SM1">#REF!</definedName>
    <definedName name="_________________________WPI3" localSheetId="19">#REF!</definedName>
    <definedName name="_________________________WPI3">#REF!</definedName>
    <definedName name="_________________________ZZ101" localSheetId="19">#REF!</definedName>
    <definedName name="_________________________ZZ101">#REF!</definedName>
    <definedName name="________________________1" localSheetId="19">#REF!</definedName>
    <definedName name="________________________1">#REF!</definedName>
    <definedName name="________________________Apr01" localSheetId="19">'[5]#REF'!#REF!</definedName>
    <definedName name="________________________Apr01">'[5]#REF'!#REF!</definedName>
    <definedName name="________________________Apr02" localSheetId="19">'[5]#REF'!#REF!</definedName>
    <definedName name="________________________Apr02">'[5]#REF'!#REF!</definedName>
    <definedName name="________________________AR06" localSheetId="34" hidden="1">{#N/A,#N/A,FALSE,"Output 1"}</definedName>
    <definedName name="________________________AR06" localSheetId="13" hidden="1">{#N/A,#N/A,FALSE,"Output 1"}</definedName>
    <definedName name="________________________AR06" localSheetId="14" hidden="1">{#N/A,#N/A,FALSE,"Output 1"}</definedName>
    <definedName name="________________________AR06" localSheetId="15" hidden="1">{#N/A,#N/A,FALSE,"Output 1"}</definedName>
    <definedName name="________________________AR06" localSheetId="5" hidden="1">{#N/A,#N/A,FALSE,"Output 1"}</definedName>
    <definedName name="________________________AR06" localSheetId="6" hidden="1">{#N/A,#N/A,FALSE,"Output 1"}</definedName>
    <definedName name="________________________AR06" localSheetId="7" hidden="1">{#N/A,#N/A,FALSE,"Output 1"}</definedName>
    <definedName name="________________________AR06" localSheetId="9" hidden="1">{#N/A,#N/A,FALSE,"Output 1"}</definedName>
    <definedName name="________________________AR06" localSheetId="19" hidden="1">{#N/A,#N/A,FALSE,"Output 1"}</definedName>
    <definedName name="________________________AR06" localSheetId="22" hidden="1">{#N/A,#N/A,FALSE,"Output 1"}</definedName>
    <definedName name="________________________AR06" localSheetId="24" hidden="1">{#N/A,#N/A,FALSE,"Output 1"}</definedName>
    <definedName name="________________________AR06" localSheetId="25" hidden="1">{#N/A,#N/A,FALSE,"Output 1"}</definedName>
    <definedName name="________________________AR06" localSheetId="26" hidden="1">{#N/A,#N/A,FALSE,"Output 1"}</definedName>
    <definedName name="________________________AR06" localSheetId="29" hidden="1">{#N/A,#N/A,FALSE,"Output 1"}</definedName>
    <definedName name="________________________AR06" localSheetId="30" hidden="1">{#N/A,#N/A,FALSE,"Output 1"}</definedName>
    <definedName name="________________________AR06" localSheetId="31" hidden="1">{#N/A,#N/A,FALSE,"Output 1"}</definedName>
    <definedName name="________________________AR06" hidden="1">{#N/A,#N/A,FALSE,"Output 1"}</definedName>
    <definedName name="________________________Aug93" localSheetId="15">#REF!</definedName>
    <definedName name="________________________Aug93" localSheetId="19">#REF!</definedName>
    <definedName name="________________________Aug93" localSheetId="24">#REF!</definedName>
    <definedName name="________________________Aug93" localSheetId="25">#REF!</definedName>
    <definedName name="________________________Aug93" localSheetId="26">#REF!</definedName>
    <definedName name="________________________Aug93" localSheetId="29">#REF!</definedName>
    <definedName name="________________________Aug93" localSheetId="30">#REF!</definedName>
    <definedName name="________________________Aug93" localSheetId="31">#REF!</definedName>
    <definedName name="________________________Aug93">#REF!</definedName>
    <definedName name="________________________Aug96" localSheetId="15">#REF!</definedName>
    <definedName name="________________________Aug96" localSheetId="19">#REF!</definedName>
    <definedName name="________________________Aug96">#REF!</definedName>
    <definedName name="________________________bop1" localSheetId="15">#REF!</definedName>
    <definedName name="________________________bop1" localSheetId="19">#REF!</definedName>
    <definedName name="________________________bop1">#REF!</definedName>
    <definedName name="________________________Dec93" localSheetId="19">#REF!</definedName>
    <definedName name="________________________Dec93">#REF!</definedName>
    <definedName name="________________________Dec96" localSheetId="19">#REF!</definedName>
    <definedName name="________________________Dec96">#REF!</definedName>
    <definedName name="________________________F2" localSheetId="34" hidden="1">{#N/A,#N/A,FALSE,"Output 2"}</definedName>
    <definedName name="________________________F2" localSheetId="13" hidden="1">{#N/A,#N/A,FALSE,"Output 2"}</definedName>
    <definedName name="________________________F2" localSheetId="14" hidden="1">{#N/A,#N/A,FALSE,"Output 2"}</definedName>
    <definedName name="________________________F2" localSheetId="15" hidden="1">{#N/A,#N/A,FALSE,"Output 2"}</definedName>
    <definedName name="________________________F2" localSheetId="5" hidden="1">{#N/A,#N/A,FALSE,"Output 2"}</definedName>
    <definedName name="________________________F2" localSheetId="6" hidden="1">{#N/A,#N/A,FALSE,"Output 2"}</definedName>
    <definedName name="________________________F2" localSheetId="7" hidden="1">{#N/A,#N/A,FALSE,"Output 2"}</definedName>
    <definedName name="________________________F2" localSheetId="9" hidden="1">{#N/A,#N/A,FALSE,"Output 2"}</definedName>
    <definedName name="________________________F2" localSheetId="19" hidden="1">{#N/A,#N/A,FALSE,"Output 2"}</definedName>
    <definedName name="________________________F2" localSheetId="22" hidden="1">{#N/A,#N/A,FALSE,"Output 2"}</definedName>
    <definedName name="________________________F2" localSheetId="24" hidden="1">{#N/A,#N/A,FALSE,"Output 2"}</definedName>
    <definedName name="________________________F2" localSheetId="25" hidden="1">{#N/A,#N/A,FALSE,"Output 2"}</definedName>
    <definedName name="________________________F2" localSheetId="26" hidden="1">{#N/A,#N/A,FALSE,"Output 2"}</definedName>
    <definedName name="________________________F2" localSheetId="29" hidden="1">{#N/A,#N/A,FALSE,"Output 2"}</definedName>
    <definedName name="________________________F2" localSheetId="30" hidden="1">{#N/A,#N/A,FALSE,"Output 2"}</definedName>
    <definedName name="________________________F2" localSheetId="31" hidden="1">{#N/A,#N/A,FALSE,"Output 2"}</definedName>
    <definedName name="________________________F2" hidden="1">{#N/A,#N/A,FALSE,"Output 2"}</definedName>
    <definedName name="________________________f33" localSheetId="34">[3]!Adv [3]!Re [3]!Export</definedName>
    <definedName name="________________________f33" localSheetId="15">[0]!Adv [0]!Re [0]!Export</definedName>
    <definedName name="________________________f33" localSheetId="19">[3]!Adv [3]!Re [3]!Export</definedName>
    <definedName name="________________________f33" localSheetId="24">[3]!Adv [3]!Re [3]!Export</definedName>
    <definedName name="________________________f33" localSheetId="25">[3]!Adv [3]!Re [3]!Export</definedName>
    <definedName name="________________________f33" localSheetId="29">[3]!Adv [3]!Re [3]!Export</definedName>
    <definedName name="________________________f33" localSheetId="30">[3]!Adv [3]!Re [3]!Export</definedName>
    <definedName name="________________________f33" localSheetId="31">[3]!Adv [3]!Re [3]!Export</definedName>
    <definedName name="________________________f33">[3]!Adv [3]!Re [3]!Export</definedName>
    <definedName name="________________________Fax1" localSheetId="15">'[9]Fax Gov Formate'!$A$5:$K$54</definedName>
    <definedName name="________________________Fax1">'[10]Fax Gov Formate'!$A$5:$K$54</definedName>
    <definedName name="________________________Fax2" localSheetId="15">'[9]Fax Gov Formate'!$U$1:$AA$11</definedName>
    <definedName name="________________________Fax2">'[10]Fax Gov Formate'!$U$1:$AA$11</definedName>
    <definedName name="________________________Fax3" localSheetId="15">'[9]Fax Gov Formate'!$AC$3:$AL$24</definedName>
    <definedName name="________________________Fax3">'[10]Fax Gov Formate'!$AC$3:$AL$24</definedName>
    <definedName name="________________________Fax4" localSheetId="15">'[9]Fax Gov Formate'!$AN$2:$AV$38</definedName>
    <definedName name="________________________Fax4">'[10]Fax Gov Formate'!$AN$2:$AV$38</definedName>
    <definedName name="________________________Fax5" localSheetId="15">'[9]Fax Gov Formate'!$AZ$2:$BI$36</definedName>
    <definedName name="________________________Fax5">'[10]Fax Gov Formate'!$AZ$2:$BI$36</definedName>
    <definedName name="________________________FCA1" localSheetId="15">#REF!</definedName>
    <definedName name="________________________FCA1" localSheetId="19">#REF!</definedName>
    <definedName name="________________________FCA1" localSheetId="24">#REF!</definedName>
    <definedName name="________________________FCA1" localSheetId="25">#REF!</definedName>
    <definedName name="________________________FCA1" localSheetId="26">#REF!</definedName>
    <definedName name="________________________FCA1" localSheetId="29">#REF!</definedName>
    <definedName name="________________________FCA1" localSheetId="30">#REF!</definedName>
    <definedName name="________________________FCA1" localSheetId="31">#REF!</definedName>
    <definedName name="________________________FCA1">#REF!</definedName>
    <definedName name="________________________Feb94" localSheetId="15">#REF!</definedName>
    <definedName name="________________________Feb94" localSheetId="19">#REF!</definedName>
    <definedName name="________________________Feb94">#REF!</definedName>
    <definedName name="________________________Feb97" localSheetId="15">#REF!</definedName>
    <definedName name="________________________Feb97" localSheetId="19">#REF!</definedName>
    <definedName name="________________________Feb97">#REF!</definedName>
    <definedName name="________________________FY03" localSheetId="19">#REF!</definedName>
    <definedName name="________________________FY03">#REF!</definedName>
    <definedName name="________________________Jan94" localSheetId="19">#REF!</definedName>
    <definedName name="________________________Jan94">#REF!</definedName>
    <definedName name="________________________Jan97" localSheetId="19">#REF!</definedName>
    <definedName name="________________________Jan97">#REF!</definedName>
    <definedName name="________________________May01">[7]Inv_Rec_Pay_May!$B$80:$H$80</definedName>
    <definedName name="________________________May02">[7]Inv_Rec_Pay_May!$B$1:$H$72</definedName>
    <definedName name="________________________May94" localSheetId="15">#REF!</definedName>
    <definedName name="________________________May94" localSheetId="19">#REF!</definedName>
    <definedName name="________________________May94" localSheetId="24">#REF!</definedName>
    <definedName name="________________________May94" localSheetId="25">#REF!</definedName>
    <definedName name="________________________May94" localSheetId="26">#REF!</definedName>
    <definedName name="________________________May94" localSheetId="29">#REF!</definedName>
    <definedName name="________________________May94" localSheetId="30">#REF!</definedName>
    <definedName name="________________________May94" localSheetId="31">#REF!</definedName>
    <definedName name="________________________May94">#REF!</definedName>
    <definedName name="________________________May97" localSheetId="15">#REF!</definedName>
    <definedName name="________________________May97" localSheetId="19">#REF!</definedName>
    <definedName name="________________________May97">#REF!</definedName>
    <definedName name="________________________NFA2" localSheetId="15">#REF!</definedName>
    <definedName name="________________________NFA2" localSheetId="19">#REF!</definedName>
    <definedName name="________________________NFA2">#REF!</definedName>
    <definedName name="________________________Nov93" localSheetId="19">#REF!</definedName>
    <definedName name="________________________Nov93">#REF!</definedName>
    <definedName name="________________________Nov96" localSheetId="19">#REF!</definedName>
    <definedName name="________________________Nov96">#REF!</definedName>
    <definedName name="________________________Oct93" localSheetId="19">#REF!</definedName>
    <definedName name="________________________Oct93">#REF!</definedName>
    <definedName name="________________________Oct96" localSheetId="19">#REF!</definedName>
    <definedName name="________________________Oct96">#REF!</definedName>
    <definedName name="________________________Pr2" localSheetId="19">#REF!</definedName>
    <definedName name="________________________Pr2">#REF!</definedName>
    <definedName name="________________________sad1" localSheetId="34" hidden="1">{#N/A,#N/A,FALSE,"Output 2"}</definedName>
    <definedName name="________________________sad1" localSheetId="13" hidden="1">{#N/A,#N/A,FALSE,"Output 2"}</definedName>
    <definedName name="________________________sad1" localSheetId="14" hidden="1">{#N/A,#N/A,FALSE,"Output 2"}</definedName>
    <definedName name="________________________sad1" localSheetId="15" hidden="1">{#N/A,#N/A,FALSE,"Output 2"}</definedName>
    <definedName name="________________________sad1" localSheetId="5" hidden="1">{#N/A,#N/A,FALSE,"Output 2"}</definedName>
    <definedName name="________________________sad1" localSheetId="6" hidden="1">{#N/A,#N/A,FALSE,"Output 2"}</definedName>
    <definedName name="________________________sad1" localSheetId="7" hidden="1">{#N/A,#N/A,FALSE,"Output 2"}</definedName>
    <definedName name="________________________sad1" localSheetId="9" hidden="1">{#N/A,#N/A,FALSE,"Output 2"}</definedName>
    <definedName name="________________________sad1" localSheetId="19" hidden="1">{#N/A,#N/A,FALSE,"Output 2"}</definedName>
    <definedName name="________________________sad1" localSheetId="22" hidden="1">{#N/A,#N/A,FALSE,"Output 2"}</definedName>
    <definedName name="________________________sad1" localSheetId="24" hidden="1">{#N/A,#N/A,FALSE,"Output 2"}</definedName>
    <definedName name="________________________sad1" localSheetId="25" hidden="1">{#N/A,#N/A,FALSE,"Output 2"}</definedName>
    <definedName name="________________________sad1" localSheetId="26" hidden="1">{#N/A,#N/A,FALSE,"Output 2"}</definedName>
    <definedName name="________________________sad1" localSheetId="29" hidden="1">{#N/A,#N/A,FALSE,"Output 2"}</definedName>
    <definedName name="________________________sad1" localSheetId="30" hidden="1">{#N/A,#N/A,FALSE,"Output 2"}</definedName>
    <definedName name="________________________sad1" localSheetId="31" hidden="1">{#N/A,#N/A,FALSE,"Output 2"}</definedName>
    <definedName name="________________________sad1" hidden="1">{#N/A,#N/A,FALSE,"Output 2"}</definedName>
    <definedName name="________________________sad2" localSheetId="34" hidden="1">{#N/A,#N/A,FALSE,"Output 2"}</definedName>
    <definedName name="________________________sad2" localSheetId="13" hidden="1">{#N/A,#N/A,FALSE,"Output 2"}</definedName>
    <definedName name="________________________sad2" localSheetId="14" hidden="1">{#N/A,#N/A,FALSE,"Output 2"}</definedName>
    <definedName name="________________________sad2" localSheetId="15" hidden="1">{#N/A,#N/A,FALSE,"Output 2"}</definedName>
    <definedName name="________________________sad2" localSheetId="5" hidden="1">{#N/A,#N/A,FALSE,"Output 2"}</definedName>
    <definedName name="________________________sad2" localSheetId="6" hidden="1">{#N/A,#N/A,FALSE,"Output 2"}</definedName>
    <definedName name="________________________sad2" localSheetId="7" hidden="1">{#N/A,#N/A,FALSE,"Output 2"}</definedName>
    <definedName name="________________________sad2" localSheetId="9" hidden="1">{#N/A,#N/A,FALSE,"Output 2"}</definedName>
    <definedName name="________________________sad2" localSheetId="19" hidden="1">{#N/A,#N/A,FALSE,"Output 2"}</definedName>
    <definedName name="________________________sad2" localSheetId="22" hidden="1">{#N/A,#N/A,FALSE,"Output 2"}</definedName>
    <definedName name="________________________sad2" localSheetId="24" hidden="1">{#N/A,#N/A,FALSE,"Output 2"}</definedName>
    <definedName name="________________________sad2" localSheetId="25" hidden="1">{#N/A,#N/A,FALSE,"Output 2"}</definedName>
    <definedName name="________________________sad2" localSheetId="26" hidden="1">{#N/A,#N/A,FALSE,"Output 2"}</definedName>
    <definedName name="________________________sad2" localSheetId="29" hidden="1">{#N/A,#N/A,FALSE,"Output 2"}</definedName>
    <definedName name="________________________sad2" localSheetId="30" hidden="1">{#N/A,#N/A,FALSE,"Output 2"}</definedName>
    <definedName name="________________________sad2" localSheetId="31" hidden="1">{#N/A,#N/A,FALSE,"Output 2"}</definedName>
    <definedName name="________________________sad2" hidden="1">{#N/A,#N/A,FALSE,"Output 2"}</definedName>
    <definedName name="________________________Sep93" localSheetId="15">#REF!</definedName>
    <definedName name="________________________Sep93" localSheetId="19">#REF!</definedName>
    <definedName name="________________________Sep93" localSheetId="24">#REF!</definedName>
    <definedName name="________________________Sep93" localSheetId="25">#REF!</definedName>
    <definedName name="________________________Sep93" localSheetId="26">#REF!</definedName>
    <definedName name="________________________Sep93" localSheetId="29">#REF!</definedName>
    <definedName name="________________________Sep93" localSheetId="30">#REF!</definedName>
    <definedName name="________________________Sep93" localSheetId="31">#REF!</definedName>
    <definedName name="________________________Sep93">#REF!</definedName>
    <definedName name="________________________Sep96" localSheetId="15">#REF!</definedName>
    <definedName name="________________________Sep96" localSheetId="19">#REF!</definedName>
    <definedName name="________________________Sep96">#REF!</definedName>
    <definedName name="________________________SM1" localSheetId="15">#REF!</definedName>
    <definedName name="________________________SM1" localSheetId="19">#REF!</definedName>
    <definedName name="________________________SM1">#REF!</definedName>
    <definedName name="________________________WPI3" localSheetId="19">#REF!</definedName>
    <definedName name="________________________WPI3">#REF!</definedName>
    <definedName name="________________________ZZ101" localSheetId="19">#REF!</definedName>
    <definedName name="________________________ZZ101">#REF!</definedName>
    <definedName name="_______________________1" localSheetId="19">#REF!</definedName>
    <definedName name="_______________________1">#REF!</definedName>
    <definedName name="_______________________Apr01" localSheetId="19">'[5]#REF'!#REF!</definedName>
    <definedName name="_______________________Apr01">'[5]#REF'!#REF!</definedName>
    <definedName name="_______________________Apr02" localSheetId="19">'[5]#REF'!#REF!</definedName>
    <definedName name="_______________________Apr02">'[5]#REF'!#REF!</definedName>
    <definedName name="_______________________AR06" localSheetId="34" hidden="1">{#N/A,#N/A,FALSE,"Output 1"}</definedName>
    <definedName name="_______________________AR06" localSheetId="13" hidden="1">{#N/A,#N/A,FALSE,"Output 1"}</definedName>
    <definedName name="_______________________AR06" localSheetId="14" hidden="1">{#N/A,#N/A,FALSE,"Output 1"}</definedName>
    <definedName name="_______________________AR06" localSheetId="15" hidden="1">{#N/A,#N/A,FALSE,"Output 1"}</definedName>
    <definedName name="_______________________AR06" localSheetId="5" hidden="1">{#N/A,#N/A,FALSE,"Output 1"}</definedName>
    <definedName name="_______________________AR06" localSheetId="6" hidden="1">{#N/A,#N/A,FALSE,"Output 1"}</definedName>
    <definedName name="_______________________AR06" localSheetId="7" hidden="1">{#N/A,#N/A,FALSE,"Output 1"}</definedName>
    <definedName name="_______________________AR06" localSheetId="9" hidden="1">{#N/A,#N/A,FALSE,"Output 1"}</definedName>
    <definedName name="_______________________AR06" localSheetId="19" hidden="1">{#N/A,#N/A,FALSE,"Output 1"}</definedName>
    <definedName name="_______________________AR06" localSheetId="22" hidden="1">{#N/A,#N/A,FALSE,"Output 1"}</definedName>
    <definedName name="_______________________AR06" localSheetId="24" hidden="1">{#N/A,#N/A,FALSE,"Output 1"}</definedName>
    <definedName name="_______________________AR06" localSheetId="25" hidden="1">{#N/A,#N/A,FALSE,"Output 1"}</definedName>
    <definedName name="_______________________AR06" localSheetId="26" hidden="1">{#N/A,#N/A,FALSE,"Output 1"}</definedName>
    <definedName name="_______________________AR06" localSheetId="29" hidden="1">{#N/A,#N/A,FALSE,"Output 1"}</definedName>
    <definedName name="_______________________AR06" localSheetId="30" hidden="1">{#N/A,#N/A,FALSE,"Output 1"}</definedName>
    <definedName name="_______________________AR06" localSheetId="31" hidden="1">{#N/A,#N/A,FALSE,"Output 1"}</definedName>
    <definedName name="_______________________AR06" hidden="1">{#N/A,#N/A,FALSE,"Output 1"}</definedName>
    <definedName name="_______________________Aug93" localSheetId="15">#REF!</definedName>
    <definedName name="_______________________Aug93" localSheetId="19">#REF!</definedName>
    <definedName name="_______________________Aug93" localSheetId="24">#REF!</definedName>
    <definedName name="_______________________Aug93" localSheetId="25">#REF!</definedName>
    <definedName name="_______________________Aug93" localSheetId="26">#REF!</definedName>
    <definedName name="_______________________Aug93" localSheetId="29">#REF!</definedName>
    <definedName name="_______________________Aug93" localSheetId="30">#REF!</definedName>
    <definedName name="_______________________Aug93" localSheetId="31">#REF!</definedName>
    <definedName name="_______________________Aug93">#REF!</definedName>
    <definedName name="_______________________Aug96" localSheetId="15">#REF!</definedName>
    <definedName name="_______________________Aug96" localSheetId="19">#REF!</definedName>
    <definedName name="_______________________Aug96">#REF!</definedName>
    <definedName name="_______________________bop1" localSheetId="15">#REF!</definedName>
    <definedName name="_______________________bop1" localSheetId="19">#REF!</definedName>
    <definedName name="_______________________bop1">#REF!</definedName>
    <definedName name="_______________________Dec93" localSheetId="19">#REF!</definedName>
    <definedName name="_______________________Dec93">#REF!</definedName>
    <definedName name="_______________________Dec96" localSheetId="19">#REF!</definedName>
    <definedName name="_______________________Dec96">#REF!</definedName>
    <definedName name="_______________________F2" localSheetId="34" hidden="1">{#N/A,#N/A,FALSE,"Output 2"}</definedName>
    <definedName name="_______________________F2" localSheetId="13" hidden="1">{#N/A,#N/A,FALSE,"Output 2"}</definedName>
    <definedName name="_______________________F2" localSheetId="14" hidden="1">{#N/A,#N/A,FALSE,"Output 2"}</definedName>
    <definedName name="_______________________F2" localSheetId="15" hidden="1">{#N/A,#N/A,FALSE,"Output 2"}</definedName>
    <definedName name="_______________________F2" localSheetId="5" hidden="1">{#N/A,#N/A,FALSE,"Output 2"}</definedName>
    <definedName name="_______________________F2" localSheetId="6" hidden="1">{#N/A,#N/A,FALSE,"Output 2"}</definedName>
    <definedName name="_______________________F2" localSheetId="7" hidden="1">{#N/A,#N/A,FALSE,"Output 2"}</definedName>
    <definedName name="_______________________F2" localSheetId="9" hidden="1">{#N/A,#N/A,FALSE,"Output 2"}</definedName>
    <definedName name="_______________________F2" localSheetId="19" hidden="1">{#N/A,#N/A,FALSE,"Output 2"}</definedName>
    <definedName name="_______________________F2" localSheetId="22" hidden="1">{#N/A,#N/A,FALSE,"Output 2"}</definedName>
    <definedName name="_______________________F2" localSheetId="24" hidden="1">{#N/A,#N/A,FALSE,"Output 2"}</definedName>
    <definedName name="_______________________F2" localSheetId="25" hidden="1">{#N/A,#N/A,FALSE,"Output 2"}</definedName>
    <definedName name="_______________________F2" localSheetId="26" hidden="1">{#N/A,#N/A,FALSE,"Output 2"}</definedName>
    <definedName name="_______________________F2" localSheetId="29" hidden="1">{#N/A,#N/A,FALSE,"Output 2"}</definedName>
    <definedName name="_______________________F2" localSheetId="30" hidden="1">{#N/A,#N/A,FALSE,"Output 2"}</definedName>
    <definedName name="_______________________F2" localSheetId="31" hidden="1">{#N/A,#N/A,FALSE,"Output 2"}</definedName>
    <definedName name="_______________________F2" hidden="1">{#N/A,#N/A,FALSE,"Output 2"}</definedName>
    <definedName name="_______________________f33" localSheetId="34">[3]!Adv [3]!Re [3]!Export</definedName>
    <definedName name="_______________________f33" localSheetId="15">[0]!Adv [0]!Re [0]!Export</definedName>
    <definedName name="_______________________f33" localSheetId="19">[3]!Adv [3]!Re [3]!Export</definedName>
    <definedName name="_______________________f33" localSheetId="24">[3]!Adv [3]!Re [3]!Export</definedName>
    <definedName name="_______________________f33" localSheetId="25">[3]!Adv [3]!Re [3]!Export</definedName>
    <definedName name="_______________________f33" localSheetId="29">[3]!Adv [3]!Re [3]!Export</definedName>
    <definedName name="_______________________f33" localSheetId="30">[3]!Adv [3]!Re [3]!Export</definedName>
    <definedName name="_______________________f33" localSheetId="31">[3]!Adv [3]!Re [3]!Export</definedName>
    <definedName name="_______________________f33">[3]!Adv [3]!Re [3]!Export</definedName>
    <definedName name="_______________________Fax1" localSheetId="15">'[9]Fax Gov Formate'!$A$5:$K$54</definedName>
    <definedName name="_______________________Fax1">'[10]Fax Gov Formate'!$A$5:$K$54</definedName>
    <definedName name="_______________________Fax2" localSheetId="15">'[9]Fax Gov Formate'!$U$1:$AA$11</definedName>
    <definedName name="_______________________Fax2">'[10]Fax Gov Formate'!$U$1:$AA$11</definedName>
    <definedName name="_______________________Fax3" localSheetId="15">'[9]Fax Gov Formate'!$AC$3:$AL$24</definedName>
    <definedName name="_______________________Fax3">'[10]Fax Gov Formate'!$AC$3:$AL$24</definedName>
    <definedName name="_______________________Fax4" localSheetId="15">'[9]Fax Gov Formate'!$AN$2:$AV$38</definedName>
    <definedName name="_______________________Fax4">'[10]Fax Gov Formate'!$AN$2:$AV$38</definedName>
    <definedName name="_______________________Fax5" localSheetId="15">'[9]Fax Gov Formate'!$AZ$2:$BI$36</definedName>
    <definedName name="_______________________Fax5">'[10]Fax Gov Formate'!$AZ$2:$BI$36</definedName>
    <definedName name="_______________________FCA1" localSheetId="15">#REF!</definedName>
    <definedName name="_______________________FCA1" localSheetId="19">#REF!</definedName>
    <definedName name="_______________________FCA1" localSheetId="24">#REF!</definedName>
    <definedName name="_______________________FCA1" localSheetId="25">#REF!</definedName>
    <definedName name="_______________________FCA1" localSheetId="26">#REF!</definedName>
    <definedName name="_______________________FCA1" localSheetId="29">#REF!</definedName>
    <definedName name="_______________________FCA1" localSheetId="30">#REF!</definedName>
    <definedName name="_______________________FCA1" localSheetId="31">#REF!</definedName>
    <definedName name="_______________________FCA1">#REF!</definedName>
    <definedName name="_______________________Feb94" localSheetId="15">#REF!</definedName>
    <definedName name="_______________________Feb94" localSheetId="19">#REF!</definedName>
    <definedName name="_______________________Feb94">#REF!</definedName>
    <definedName name="_______________________Feb97" localSheetId="15">#REF!</definedName>
    <definedName name="_______________________Feb97" localSheetId="19">#REF!</definedName>
    <definedName name="_______________________Feb97">#REF!</definedName>
    <definedName name="_______________________FY03" localSheetId="19">#REF!</definedName>
    <definedName name="_______________________FY03">#REF!</definedName>
    <definedName name="_______________________Jan94" localSheetId="19">#REF!</definedName>
    <definedName name="_______________________Jan94">#REF!</definedName>
    <definedName name="_______________________Jan97" localSheetId="19">#REF!</definedName>
    <definedName name="_______________________Jan97">#REF!</definedName>
    <definedName name="_______________________May01">[7]Inv_Rec_Pay_May!$B$80:$H$80</definedName>
    <definedName name="_______________________May02">[7]Inv_Rec_Pay_May!$B$1:$H$72</definedName>
    <definedName name="_______________________May94" localSheetId="15">#REF!</definedName>
    <definedName name="_______________________May94" localSheetId="19">#REF!</definedName>
    <definedName name="_______________________May94" localSheetId="24">#REF!</definedName>
    <definedName name="_______________________May94" localSheetId="25">#REF!</definedName>
    <definedName name="_______________________May94" localSheetId="26">#REF!</definedName>
    <definedName name="_______________________May94" localSheetId="29">#REF!</definedName>
    <definedName name="_______________________May94" localSheetId="30">#REF!</definedName>
    <definedName name="_______________________May94" localSheetId="31">#REF!</definedName>
    <definedName name="_______________________May94">#REF!</definedName>
    <definedName name="_______________________May97" localSheetId="15">#REF!</definedName>
    <definedName name="_______________________May97" localSheetId="19">#REF!</definedName>
    <definedName name="_______________________May97">#REF!</definedName>
    <definedName name="_______________________NFA2" localSheetId="15">#REF!</definedName>
    <definedName name="_______________________NFA2" localSheetId="19">#REF!</definedName>
    <definedName name="_______________________NFA2">#REF!</definedName>
    <definedName name="_______________________Nov93" localSheetId="19">#REF!</definedName>
    <definedName name="_______________________Nov93">#REF!</definedName>
    <definedName name="_______________________Nov96" localSheetId="19">#REF!</definedName>
    <definedName name="_______________________Nov96">#REF!</definedName>
    <definedName name="_______________________Oct93" localSheetId="19">#REF!</definedName>
    <definedName name="_______________________Oct93">#REF!</definedName>
    <definedName name="_______________________Oct96" localSheetId="19">#REF!</definedName>
    <definedName name="_______________________Oct96">#REF!</definedName>
    <definedName name="_______________________Pr2" localSheetId="19">#REF!</definedName>
    <definedName name="_______________________Pr2">#REF!</definedName>
    <definedName name="_______________________sad1" localSheetId="34" hidden="1">{#N/A,#N/A,FALSE,"Output 2"}</definedName>
    <definedName name="_______________________sad1" localSheetId="13" hidden="1">{#N/A,#N/A,FALSE,"Output 2"}</definedName>
    <definedName name="_______________________sad1" localSheetId="14" hidden="1">{#N/A,#N/A,FALSE,"Output 2"}</definedName>
    <definedName name="_______________________sad1" localSheetId="15" hidden="1">{#N/A,#N/A,FALSE,"Output 2"}</definedName>
    <definedName name="_______________________sad1" localSheetId="5" hidden="1">{#N/A,#N/A,FALSE,"Output 2"}</definedName>
    <definedName name="_______________________sad1" localSheetId="6" hidden="1">{#N/A,#N/A,FALSE,"Output 2"}</definedName>
    <definedName name="_______________________sad1" localSheetId="7" hidden="1">{#N/A,#N/A,FALSE,"Output 2"}</definedName>
    <definedName name="_______________________sad1" localSheetId="9" hidden="1">{#N/A,#N/A,FALSE,"Output 2"}</definedName>
    <definedName name="_______________________sad1" localSheetId="19" hidden="1">{#N/A,#N/A,FALSE,"Output 2"}</definedName>
    <definedName name="_______________________sad1" localSheetId="22" hidden="1">{#N/A,#N/A,FALSE,"Output 2"}</definedName>
    <definedName name="_______________________sad1" localSheetId="24" hidden="1">{#N/A,#N/A,FALSE,"Output 2"}</definedName>
    <definedName name="_______________________sad1" localSheetId="25" hidden="1">{#N/A,#N/A,FALSE,"Output 2"}</definedName>
    <definedName name="_______________________sad1" localSheetId="26" hidden="1">{#N/A,#N/A,FALSE,"Output 2"}</definedName>
    <definedName name="_______________________sad1" localSheetId="29" hidden="1">{#N/A,#N/A,FALSE,"Output 2"}</definedName>
    <definedName name="_______________________sad1" localSheetId="30" hidden="1">{#N/A,#N/A,FALSE,"Output 2"}</definedName>
    <definedName name="_______________________sad1" localSheetId="31" hidden="1">{#N/A,#N/A,FALSE,"Output 2"}</definedName>
    <definedName name="_______________________sad1" hidden="1">{#N/A,#N/A,FALSE,"Output 2"}</definedName>
    <definedName name="_______________________sad2" localSheetId="34" hidden="1">{#N/A,#N/A,FALSE,"Output 2"}</definedName>
    <definedName name="_______________________sad2" localSheetId="13" hidden="1">{#N/A,#N/A,FALSE,"Output 2"}</definedName>
    <definedName name="_______________________sad2" localSheetId="14" hidden="1">{#N/A,#N/A,FALSE,"Output 2"}</definedName>
    <definedName name="_______________________sad2" localSheetId="15" hidden="1">{#N/A,#N/A,FALSE,"Output 2"}</definedName>
    <definedName name="_______________________sad2" localSheetId="5" hidden="1">{#N/A,#N/A,FALSE,"Output 2"}</definedName>
    <definedName name="_______________________sad2" localSheetId="6" hidden="1">{#N/A,#N/A,FALSE,"Output 2"}</definedName>
    <definedName name="_______________________sad2" localSheetId="7" hidden="1">{#N/A,#N/A,FALSE,"Output 2"}</definedName>
    <definedName name="_______________________sad2" localSheetId="9" hidden="1">{#N/A,#N/A,FALSE,"Output 2"}</definedName>
    <definedName name="_______________________sad2" localSheetId="19" hidden="1">{#N/A,#N/A,FALSE,"Output 2"}</definedName>
    <definedName name="_______________________sad2" localSheetId="22" hidden="1">{#N/A,#N/A,FALSE,"Output 2"}</definedName>
    <definedName name="_______________________sad2" localSheetId="24" hidden="1">{#N/A,#N/A,FALSE,"Output 2"}</definedName>
    <definedName name="_______________________sad2" localSheetId="25" hidden="1">{#N/A,#N/A,FALSE,"Output 2"}</definedName>
    <definedName name="_______________________sad2" localSheetId="26" hidden="1">{#N/A,#N/A,FALSE,"Output 2"}</definedName>
    <definedName name="_______________________sad2" localSheetId="29" hidden="1">{#N/A,#N/A,FALSE,"Output 2"}</definedName>
    <definedName name="_______________________sad2" localSheetId="30" hidden="1">{#N/A,#N/A,FALSE,"Output 2"}</definedName>
    <definedName name="_______________________sad2" localSheetId="31" hidden="1">{#N/A,#N/A,FALSE,"Output 2"}</definedName>
    <definedName name="_______________________sad2" hidden="1">{#N/A,#N/A,FALSE,"Output 2"}</definedName>
    <definedName name="_______________________Sep93" localSheetId="15">#REF!</definedName>
    <definedName name="_______________________Sep93" localSheetId="19">#REF!</definedName>
    <definedName name="_______________________Sep93" localSheetId="24">#REF!</definedName>
    <definedName name="_______________________Sep93" localSheetId="25">#REF!</definedName>
    <definedName name="_______________________Sep93" localSheetId="26">#REF!</definedName>
    <definedName name="_______________________Sep93" localSheetId="29">#REF!</definedName>
    <definedName name="_______________________Sep93" localSheetId="30">#REF!</definedName>
    <definedName name="_______________________Sep93" localSheetId="31">#REF!</definedName>
    <definedName name="_______________________Sep93">#REF!</definedName>
    <definedName name="_______________________Sep96" localSheetId="15">#REF!</definedName>
    <definedName name="_______________________Sep96" localSheetId="19">#REF!</definedName>
    <definedName name="_______________________Sep96">#REF!</definedName>
    <definedName name="_______________________SM1" localSheetId="15">#REF!</definedName>
    <definedName name="_______________________SM1" localSheetId="19">#REF!</definedName>
    <definedName name="_______________________SM1">#REF!</definedName>
    <definedName name="_______________________WPI3" localSheetId="19">#REF!</definedName>
    <definedName name="_______________________WPI3">#REF!</definedName>
    <definedName name="_______________________ZZ101" localSheetId="19">#REF!</definedName>
    <definedName name="_______________________ZZ101">#REF!</definedName>
    <definedName name="______________________1" localSheetId="19">#REF!</definedName>
    <definedName name="______________________1">#REF!</definedName>
    <definedName name="______________________Apr01" localSheetId="19">'[5]#REF'!#REF!</definedName>
    <definedName name="______________________Apr01">'[5]#REF'!#REF!</definedName>
    <definedName name="______________________Apr02" localSheetId="19">'[5]#REF'!#REF!</definedName>
    <definedName name="______________________Apr02">'[5]#REF'!#REF!</definedName>
    <definedName name="______________________Aug93" localSheetId="15">#REF!</definedName>
    <definedName name="______________________Aug93" localSheetId="19">#REF!</definedName>
    <definedName name="______________________Aug93" localSheetId="24">#REF!</definedName>
    <definedName name="______________________Aug93" localSheetId="25">#REF!</definedName>
    <definedName name="______________________Aug93" localSheetId="26">#REF!</definedName>
    <definedName name="______________________Aug93" localSheetId="29">#REF!</definedName>
    <definedName name="______________________Aug93" localSheetId="30">#REF!</definedName>
    <definedName name="______________________Aug93" localSheetId="31">#REF!</definedName>
    <definedName name="______________________Aug93">#REF!</definedName>
    <definedName name="______________________Aug96" localSheetId="15">#REF!</definedName>
    <definedName name="______________________Aug96" localSheetId="19">#REF!</definedName>
    <definedName name="______________________Aug96">#REF!</definedName>
    <definedName name="______________________bop1" localSheetId="15">#REF!</definedName>
    <definedName name="______________________bop1" localSheetId="19">#REF!</definedName>
    <definedName name="______________________bop1">#REF!</definedName>
    <definedName name="______________________Dec93" localSheetId="19">#REF!</definedName>
    <definedName name="______________________Dec93">#REF!</definedName>
    <definedName name="______________________Dec96" localSheetId="19">#REF!</definedName>
    <definedName name="______________________Dec96">#REF!</definedName>
    <definedName name="______________________F2" localSheetId="34" hidden="1">{#N/A,#N/A,FALSE,"Output 2"}</definedName>
    <definedName name="______________________F2" localSheetId="13" hidden="1">{#N/A,#N/A,FALSE,"Output 2"}</definedName>
    <definedName name="______________________F2" localSheetId="14" hidden="1">{#N/A,#N/A,FALSE,"Output 2"}</definedName>
    <definedName name="______________________F2" localSheetId="15" hidden="1">{#N/A,#N/A,FALSE,"Output 2"}</definedName>
    <definedName name="______________________F2" localSheetId="5" hidden="1">{#N/A,#N/A,FALSE,"Output 2"}</definedName>
    <definedName name="______________________F2" localSheetId="6" hidden="1">{#N/A,#N/A,FALSE,"Output 2"}</definedName>
    <definedName name="______________________F2" localSheetId="7" hidden="1">{#N/A,#N/A,FALSE,"Output 2"}</definedName>
    <definedName name="______________________F2" localSheetId="9" hidden="1">{#N/A,#N/A,FALSE,"Output 2"}</definedName>
    <definedName name="______________________F2" localSheetId="19" hidden="1">{#N/A,#N/A,FALSE,"Output 2"}</definedName>
    <definedName name="______________________F2" localSheetId="22" hidden="1">{#N/A,#N/A,FALSE,"Output 2"}</definedName>
    <definedName name="______________________F2" localSheetId="24" hidden="1">{#N/A,#N/A,FALSE,"Output 2"}</definedName>
    <definedName name="______________________F2" localSheetId="25" hidden="1">{#N/A,#N/A,FALSE,"Output 2"}</definedName>
    <definedName name="______________________F2" localSheetId="26" hidden="1">{#N/A,#N/A,FALSE,"Output 2"}</definedName>
    <definedName name="______________________F2" localSheetId="29" hidden="1">{#N/A,#N/A,FALSE,"Output 2"}</definedName>
    <definedName name="______________________F2" localSheetId="30" hidden="1">{#N/A,#N/A,FALSE,"Output 2"}</definedName>
    <definedName name="______________________F2" localSheetId="31" hidden="1">{#N/A,#N/A,FALSE,"Output 2"}</definedName>
    <definedName name="______________________F2" hidden="1">{#N/A,#N/A,FALSE,"Output 2"}</definedName>
    <definedName name="______________________f33" localSheetId="34">[3]!Adv [3]!Re [3]!Export</definedName>
    <definedName name="______________________f33" localSheetId="15">[0]!Adv [0]!Re [0]!Export</definedName>
    <definedName name="______________________f33" localSheetId="19">[3]!Adv [3]!Re [3]!Export</definedName>
    <definedName name="______________________f33" localSheetId="24">[3]!Adv [3]!Re [3]!Export</definedName>
    <definedName name="______________________f33" localSheetId="25">[3]!Adv [3]!Re [3]!Export</definedName>
    <definedName name="______________________f33" localSheetId="29">[3]!Adv [3]!Re [3]!Export</definedName>
    <definedName name="______________________f33" localSheetId="30">[3]!Adv [3]!Re [3]!Export</definedName>
    <definedName name="______________________f33" localSheetId="31">[3]!Adv [3]!Re [3]!Export</definedName>
    <definedName name="______________________f33">[3]!Adv [3]!Re [3]!Export</definedName>
    <definedName name="______________________Fax1" localSheetId="15">'[9]Fax Gov Formate'!$A$5:$K$54</definedName>
    <definedName name="______________________Fax1">'[10]Fax Gov Formate'!$A$5:$K$54</definedName>
    <definedName name="______________________Fax2" localSheetId="15">'[9]Fax Gov Formate'!$U$1:$AA$11</definedName>
    <definedName name="______________________Fax2">'[10]Fax Gov Formate'!$U$1:$AA$11</definedName>
    <definedName name="______________________Fax3" localSheetId="15">'[9]Fax Gov Formate'!$AC$3:$AL$24</definedName>
    <definedName name="______________________Fax3">'[10]Fax Gov Formate'!$AC$3:$AL$24</definedName>
    <definedName name="______________________Fax4" localSheetId="15">'[9]Fax Gov Formate'!$AN$2:$AV$38</definedName>
    <definedName name="______________________Fax4">'[10]Fax Gov Formate'!$AN$2:$AV$38</definedName>
    <definedName name="______________________Fax5" localSheetId="15">'[9]Fax Gov Formate'!$AZ$2:$BI$36</definedName>
    <definedName name="______________________Fax5">'[10]Fax Gov Formate'!$AZ$2:$BI$36</definedName>
    <definedName name="______________________FCA1" localSheetId="15">#REF!</definedName>
    <definedName name="______________________FCA1" localSheetId="19">#REF!</definedName>
    <definedName name="______________________FCA1" localSheetId="24">#REF!</definedName>
    <definedName name="______________________FCA1" localSheetId="25">#REF!</definedName>
    <definedName name="______________________FCA1" localSheetId="26">#REF!</definedName>
    <definedName name="______________________FCA1" localSheetId="29">#REF!</definedName>
    <definedName name="______________________FCA1" localSheetId="30">#REF!</definedName>
    <definedName name="______________________FCA1" localSheetId="31">#REF!</definedName>
    <definedName name="______________________FCA1">#REF!</definedName>
    <definedName name="______________________Feb94" localSheetId="15">#REF!</definedName>
    <definedName name="______________________Feb94" localSheetId="19">#REF!</definedName>
    <definedName name="______________________Feb94">#REF!</definedName>
    <definedName name="______________________Feb97" localSheetId="15">#REF!</definedName>
    <definedName name="______________________Feb97" localSheetId="19">#REF!</definedName>
    <definedName name="______________________Feb97">#REF!</definedName>
    <definedName name="______________________FY03" localSheetId="19">#REF!</definedName>
    <definedName name="______________________FY03">#REF!</definedName>
    <definedName name="______________________Jan94" localSheetId="19">#REF!</definedName>
    <definedName name="______________________Jan94">#REF!</definedName>
    <definedName name="______________________Jan97" localSheetId="19">#REF!</definedName>
    <definedName name="______________________Jan97">#REF!</definedName>
    <definedName name="______________________May01">[7]Inv_Rec_Pay_May!$B$80:$H$80</definedName>
    <definedName name="______________________May02">[7]Inv_Rec_Pay_May!$B$1:$H$72</definedName>
    <definedName name="______________________May94" localSheetId="15">#REF!</definedName>
    <definedName name="______________________May94" localSheetId="19">#REF!</definedName>
    <definedName name="______________________May94" localSheetId="24">#REF!</definedName>
    <definedName name="______________________May94" localSheetId="25">#REF!</definedName>
    <definedName name="______________________May94" localSheetId="26">#REF!</definedName>
    <definedName name="______________________May94" localSheetId="29">#REF!</definedName>
    <definedName name="______________________May94" localSheetId="30">#REF!</definedName>
    <definedName name="______________________May94" localSheetId="31">#REF!</definedName>
    <definedName name="______________________May94">#REF!</definedName>
    <definedName name="______________________May97" localSheetId="15">#REF!</definedName>
    <definedName name="______________________May97" localSheetId="19">#REF!</definedName>
    <definedName name="______________________May97">#REF!</definedName>
    <definedName name="______________________NFA2" localSheetId="15">#REF!</definedName>
    <definedName name="______________________NFA2" localSheetId="19">#REF!</definedName>
    <definedName name="______________________NFA2">#REF!</definedName>
    <definedName name="______________________Nov93" localSheetId="19">#REF!</definedName>
    <definedName name="______________________Nov93">#REF!</definedName>
    <definedName name="______________________Nov96" localSheetId="19">#REF!</definedName>
    <definedName name="______________________Nov96">#REF!</definedName>
    <definedName name="______________________Oct93" localSheetId="19">#REF!</definedName>
    <definedName name="______________________Oct93">#REF!</definedName>
    <definedName name="______________________Oct96" localSheetId="19">#REF!</definedName>
    <definedName name="______________________Oct96">#REF!</definedName>
    <definedName name="______________________Pr2" localSheetId="19">#REF!</definedName>
    <definedName name="______________________Pr2">#REF!</definedName>
    <definedName name="______________________sad1" localSheetId="34" hidden="1">{#N/A,#N/A,FALSE,"Output 2"}</definedName>
    <definedName name="______________________sad1" localSheetId="13" hidden="1">{#N/A,#N/A,FALSE,"Output 2"}</definedName>
    <definedName name="______________________sad1" localSheetId="14" hidden="1">{#N/A,#N/A,FALSE,"Output 2"}</definedName>
    <definedName name="______________________sad1" localSheetId="15" hidden="1">{#N/A,#N/A,FALSE,"Output 2"}</definedName>
    <definedName name="______________________sad1" localSheetId="5" hidden="1">{#N/A,#N/A,FALSE,"Output 2"}</definedName>
    <definedName name="______________________sad1" localSheetId="6" hidden="1">{#N/A,#N/A,FALSE,"Output 2"}</definedName>
    <definedName name="______________________sad1" localSheetId="7" hidden="1">{#N/A,#N/A,FALSE,"Output 2"}</definedName>
    <definedName name="______________________sad1" localSheetId="9" hidden="1">{#N/A,#N/A,FALSE,"Output 2"}</definedName>
    <definedName name="______________________sad1" localSheetId="19" hidden="1">{#N/A,#N/A,FALSE,"Output 2"}</definedName>
    <definedName name="______________________sad1" localSheetId="22" hidden="1">{#N/A,#N/A,FALSE,"Output 2"}</definedName>
    <definedName name="______________________sad1" localSheetId="24" hidden="1">{#N/A,#N/A,FALSE,"Output 2"}</definedName>
    <definedName name="______________________sad1" localSheetId="25" hidden="1">{#N/A,#N/A,FALSE,"Output 2"}</definedName>
    <definedName name="______________________sad1" localSheetId="26" hidden="1">{#N/A,#N/A,FALSE,"Output 2"}</definedName>
    <definedName name="______________________sad1" localSheetId="29" hidden="1">{#N/A,#N/A,FALSE,"Output 2"}</definedName>
    <definedName name="______________________sad1" localSheetId="30" hidden="1">{#N/A,#N/A,FALSE,"Output 2"}</definedName>
    <definedName name="______________________sad1" localSheetId="31" hidden="1">{#N/A,#N/A,FALSE,"Output 2"}</definedName>
    <definedName name="______________________sad1" hidden="1">{#N/A,#N/A,FALSE,"Output 2"}</definedName>
    <definedName name="______________________sad2" localSheetId="34" hidden="1">{#N/A,#N/A,FALSE,"Output 2"}</definedName>
    <definedName name="______________________sad2" localSheetId="13" hidden="1">{#N/A,#N/A,FALSE,"Output 2"}</definedName>
    <definedName name="______________________sad2" localSheetId="14" hidden="1">{#N/A,#N/A,FALSE,"Output 2"}</definedName>
    <definedName name="______________________sad2" localSheetId="15" hidden="1">{#N/A,#N/A,FALSE,"Output 2"}</definedName>
    <definedName name="______________________sad2" localSheetId="5" hidden="1">{#N/A,#N/A,FALSE,"Output 2"}</definedName>
    <definedName name="______________________sad2" localSheetId="6" hidden="1">{#N/A,#N/A,FALSE,"Output 2"}</definedName>
    <definedName name="______________________sad2" localSheetId="7" hidden="1">{#N/A,#N/A,FALSE,"Output 2"}</definedName>
    <definedName name="______________________sad2" localSheetId="9" hidden="1">{#N/A,#N/A,FALSE,"Output 2"}</definedName>
    <definedName name="______________________sad2" localSheetId="19" hidden="1">{#N/A,#N/A,FALSE,"Output 2"}</definedName>
    <definedName name="______________________sad2" localSheetId="22" hidden="1">{#N/A,#N/A,FALSE,"Output 2"}</definedName>
    <definedName name="______________________sad2" localSheetId="24" hidden="1">{#N/A,#N/A,FALSE,"Output 2"}</definedName>
    <definedName name="______________________sad2" localSheetId="25" hidden="1">{#N/A,#N/A,FALSE,"Output 2"}</definedName>
    <definedName name="______________________sad2" localSheetId="26" hidden="1">{#N/A,#N/A,FALSE,"Output 2"}</definedName>
    <definedName name="______________________sad2" localSheetId="29" hidden="1">{#N/A,#N/A,FALSE,"Output 2"}</definedName>
    <definedName name="______________________sad2" localSheetId="30" hidden="1">{#N/A,#N/A,FALSE,"Output 2"}</definedName>
    <definedName name="______________________sad2" localSheetId="31" hidden="1">{#N/A,#N/A,FALSE,"Output 2"}</definedName>
    <definedName name="______________________sad2" hidden="1">{#N/A,#N/A,FALSE,"Output 2"}</definedName>
    <definedName name="______________________Sep93" localSheetId="15">#REF!</definedName>
    <definedName name="______________________Sep93" localSheetId="19">#REF!</definedName>
    <definedName name="______________________Sep93" localSheetId="24">#REF!</definedName>
    <definedName name="______________________Sep93" localSheetId="25">#REF!</definedName>
    <definedName name="______________________Sep93" localSheetId="26">#REF!</definedName>
    <definedName name="______________________Sep93" localSheetId="29">#REF!</definedName>
    <definedName name="______________________Sep93" localSheetId="30">#REF!</definedName>
    <definedName name="______________________Sep93" localSheetId="31">#REF!</definedName>
    <definedName name="______________________Sep93">#REF!</definedName>
    <definedName name="______________________Sep96" localSheetId="15">#REF!</definedName>
    <definedName name="______________________Sep96" localSheetId="19">#REF!</definedName>
    <definedName name="______________________Sep96">#REF!</definedName>
    <definedName name="______________________SM1" localSheetId="15">#REF!</definedName>
    <definedName name="______________________SM1" localSheetId="19">#REF!</definedName>
    <definedName name="______________________SM1">#REF!</definedName>
    <definedName name="______________________WPI3" localSheetId="19">#REF!</definedName>
    <definedName name="______________________WPI3">#REF!</definedName>
    <definedName name="______________________ZZ101" localSheetId="19">#REF!</definedName>
    <definedName name="______________________ZZ101">#REF!</definedName>
    <definedName name="_____________________1" localSheetId="19">#REF!</definedName>
    <definedName name="_____________________1">#REF!</definedName>
    <definedName name="_____________________Apr01" localSheetId="19">'[11]#REF'!#REF!</definedName>
    <definedName name="_____________________Apr01">'[11]#REF'!#REF!</definedName>
    <definedName name="_____________________Apr02" localSheetId="19">'[11]#REF'!#REF!</definedName>
    <definedName name="_____________________Apr02">'[11]#REF'!#REF!</definedName>
    <definedName name="_____________________AR06" localSheetId="34" hidden="1">{#N/A,#N/A,FALSE,"Output 1"}</definedName>
    <definedName name="_____________________AR06" localSheetId="13" hidden="1">{#N/A,#N/A,FALSE,"Output 1"}</definedName>
    <definedName name="_____________________AR06" localSheetId="14" hidden="1">{#N/A,#N/A,FALSE,"Output 1"}</definedName>
    <definedName name="_____________________AR06" localSheetId="15" hidden="1">{#N/A,#N/A,FALSE,"Output 1"}</definedName>
    <definedName name="_____________________AR06" localSheetId="5" hidden="1">{#N/A,#N/A,FALSE,"Output 1"}</definedName>
    <definedName name="_____________________AR06" localSheetId="6" hidden="1">{#N/A,#N/A,FALSE,"Output 1"}</definedName>
    <definedName name="_____________________AR06" localSheetId="7" hidden="1">{#N/A,#N/A,FALSE,"Output 1"}</definedName>
    <definedName name="_____________________AR06" localSheetId="9" hidden="1">{#N/A,#N/A,FALSE,"Output 1"}</definedName>
    <definedName name="_____________________AR06" localSheetId="19" hidden="1">{#N/A,#N/A,FALSE,"Output 1"}</definedName>
    <definedName name="_____________________AR06" localSheetId="22" hidden="1">{#N/A,#N/A,FALSE,"Output 1"}</definedName>
    <definedName name="_____________________AR06" localSheetId="24" hidden="1">{#N/A,#N/A,FALSE,"Output 1"}</definedName>
    <definedName name="_____________________AR06" localSheetId="25" hidden="1">{#N/A,#N/A,FALSE,"Output 1"}</definedName>
    <definedName name="_____________________AR06" localSheetId="26" hidden="1">{#N/A,#N/A,FALSE,"Output 1"}</definedName>
    <definedName name="_____________________AR06" localSheetId="29" hidden="1">{#N/A,#N/A,FALSE,"Output 1"}</definedName>
    <definedName name="_____________________AR06" localSheetId="30" hidden="1">{#N/A,#N/A,FALSE,"Output 1"}</definedName>
    <definedName name="_____________________AR06" localSheetId="31" hidden="1">{#N/A,#N/A,FALSE,"Output 1"}</definedName>
    <definedName name="_____________________AR06" hidden="1">{#N/A,#N/A,FALSE,"Output 1"}</definedName>
    <definedName name="_____________________Aug93" localSheetId="15">#REF!</definedName>
    <definedName name="_____________________Aug93" localSheetId="19">#REF!</definedName>
    <definedName name="_____________________Aug93" localSheetId="24">#REF!</definedName>
    <definedName name="_____________________Aug93" localSheetId="25">#REF!</definedName>
    <definedName name="_____________________Aug93" localSheetId="26">#REF!</definedName>
    <definedName name="_____________________Aug93" localSheetId="29">#REF!</definedName>
    <definedName name="_____________________Aug93" localSheetId="30">#REF!</definedName>
    <definedName name="_____________________Aug93" localSheetId="31">#REF!</definedName>
    <definedName name="_____________________Aug93">#REF!</definedName>
    <definedName name="_____________________Aug96" localSheetId="15">#REF!</definedName>
    <definedName name="_____________________Aug96" localSheetId="19">#REF!</definedName>
    <definedName name="_____________________Aug96">#REF!</definedName>
    <definedName name="_____________________bop1" localSheetId="15">#REF!</definedName>
    <definedName name="_____________________bop1" localSheetId="19">#REF!</definedName>
    <definedName name="_____________________bop1">#REF!</definedName>
    <definedName name="_____________________Dec93" localSheetId="19">#REF!</definedName>
    <definedName name="_____________________Dec93">#REF!</definedName>
    <definedName name="_____________________Dec96" localSheetId="19">#REF!</definedName>
    <definedName name="_____________________Dec96">#REF!</definedName>
    <definedName name="_____________________F2" localSheetId="34" hidden="1">{#N/A,#N/A,FALSE,"Output 2"}</definedName>
    <definedName name="_____________________F2" localSheetId="13" hidden="1">{#N/A,#N/A,FALSE,"Output 2"}</definedName>
    <definedName name="_____________________F2" localSheetId="14" hidden="1">{#N/A,#N/A,FALSE,"Output 2"}</definedName>
    <definedName name="_____________________F2" localSheetId="15" hidden="1">{#N/A,#N/A,FALSE,"Output 2"}</definedName>
    <definedName name="_____________________F2" localSheetId="5" hidden="1">{#N/A,#N/A,FALSE,"Output 2"}</definedName>
    <definedName name="_____________________F2" localSheetId="6" hidden="1">{#N/A,#N/A,FALSE,"Output 2"}</definedName>
    <definedName name="_____________________F2" localSheetId="7" hidden="1">{#N/A,#N/A,FALSE,"Output 2"}</definedName>
    <definedName name="_____________________F2" localSheetId="9" hidden="1">{#N/A,#N/A,FALSE,"Output 2"}</definedName>
    <definedName name="_____________________F2" localSheetId="19" hidden="1">{#N/A,#N/A,FALSE,"Output 2"}</definedName>
    <definedName name="_____________________F2" localSheetId="22" hidden="1">{#N/A,#N/A,FALSE,"Output 2"}</definedName>
    <definedName name="_____________________F2" localSheetId="24" hidden="1">{#N/A,#N/A,FALSE,"Output 2"}</definedName>
    <definedName name="_____________________F2" localSheetId="25" hidden="1">{#N/A,#N/A,FALSE,"Output 2"}</definedName>
    <definedName name="_____________________F2" localSheetId="26" hidden="1">{#N/A,#N/A,FALSE,"Output 2"}</definedName>
    <definedName name="_____________________F2" localSheetId="29" hidden="1">{#N/A,#N/A,FALSE,"Output 2"}</definedName>
    <definedName name="_____________________F2" localSheetId="30" hidden="1">{#N/A,#N/A,FALSE,"Output 2"}</definedName>
    <definedName name="_____________________F2" localSheetId="31" hidden="1">{#N/A,#N/A,FALSE,"Output 2"}</definedName>
    <definedName name="_____________________F2" hidden="1">{#N/A,#N/A,FALSE,"Output 2"}</definedName>
    <definedName name="_____________________f33" localSheetId="34">[3]!Adv [3]!Re [3]!Export</definedName>
    <definedName name="_____________________f33" localSheetId="15">[0]!Adv [0]!Re [0]!Export</definedName>
    <definedName name="_____________________f33" localSheetId="19">[3]!Adv [3]!Re [3]!Export</definedName>
    <definedName name="_____________________f33" localSheetId="24">[3]!Adv [3]!Re [3]!Export</definedName>
    <definedName name="_____________________f33" localSheetId="25">[3]!Adv [3]!Re [3]!Export</definedName>
    <definedName name="_____________________f33" localSheetId="29">[3]!Adv [3]!Re [3]!Export</definedName>
    <definedName name="_____________________f33" localSheetId="30">[3]!Adv [3]!Re [3]!Export</definedName>
    <definedName name="_____________________f33" localSheetId="31">[3]!Adv [3]!Re [3]!Export</definedName>
    <definedName name="_____________________f33">[3]!Adv [3]!Re [3]!Export</definedName>
    <definedName name="_____________________Fax1" localSheetId="15">'[9]Fax Gov Formate'!$A$5:$K$54</definedName>
    <definedName name="_____________________Fax1">'[10]Fax Gov Formate'!$A$5:$K$54</definedName>
    <definedName name="_____________________Fax2" localSheetId="15">'[9]Fax Gov Formate'!$U$1:$AA$11</definedName>
    <definedName name="_____________________Fax2">'[10]Fax Gov Formate'!$U$1:$AA$11</definedName>
    <definedName name="_____________________Fax3" localSheetId="15">'[9]Fax Gov Formate'!$AC$3:$AL$24</definedName>
    <definedName name="_____________________Fax3">'[10]Fax Gov Formate'!$AC$3:$AL$24</definedName>
    <definedName name="_____________________Fax4" localSheetId="15">'[9]Fax Gov Formate'!$AN$2:$AV$38</definedName>
    <definedName name="_____________________Fax4">'[10]Fax Gov Formate'!$AN$2:$AV$38</definedName>
    <definedName name="_____________________Fax5" localSheetId="15">'[9]Fax Gov Formate'!$AZ$2:$BI$36</definedName>
    <definedName name="_____________________Fax5">'[10]Fax Gov Formate'!$AZ$2:$BI$36</definedName>
    <definedName name="_____________________FCA1" localSheetId="15">#REF!</definedName>
    <definedName name="_____________________FCA1" localSheetId="19">#REF!</definedName>
    <definedName name="_____________________FCA1" localSheetId="24">#REF!</definedName>
    <definedName name="_____________________FCA1" localSheetId="25">#REF!</definedName>
    <definedName name="_____________________FCA1" localSheetId="26">#REF!</definedName>
    <definedName name="_____________________FCA1" localSheetId="29">#REF!</definedName>
    <definedName name="_____________________FCA1" localSheetId="30">#REF!</definedName>
    <definedName name="_____________________FCA1" localSheetId="31">#REF!</definedName>
    <definedName name="_____________________FCA1">#REF!</definedName>
    <definedName name="_____________________Feb94" localSheetId="15">#REF!</definedName>
    <definedName name="_____________________Feb94" localSheetId="19">#REF!</definedName>
    <definedName name="_____________________Feb94">#REF!</definedName>
    <definedName name="_____________________Feb97" localSheetId="15">#REF!</definedName>
    <definedName name="_____________________Feb97" localSheetId="19">#REF!</definedName>
    <definedName name="_____________________Feb97">#REF!</definedName>
    <definedName name="_____________________FY03" localSheetId="19">#REF!</definedName>
    <definedName name="_____________________FY03">#REF!</definedName>
    <definedName name="_____________________Jan94" localSheetId="19">#REF!</definedName>
    <definedName name="_____________________Jan94">#REF!</definedName>
    <definedName name="_____________________Jan97" localSheetId="19">#REF!</definedName>
    <definedName name="_____________________Jan97">#REF!</definedName>
    <definedName name="_____________________May01">[7]Inv_Rec_Pay_May!$B$80:$H$80</definedName>
    <definedName name="_____________________May02">[7]Inv_Rec_Pay_May!$B$1:$H$72</definedName>
    <definedName name="_____________________May94" localSheetId="15">#REF!</definedName>
    <definedName name="_____________________May94" localSheetId="19">#REF!</definedName>
    <definedName name="_____________________May94" localSheetId="24">#REF!</definedName>
    <definedName name="_____________________May94" localSheetId="25">#REF!</definedName>
    <definedName name="_____________________May94" localSheetId="26">#REF!</definedName>
    <definedName name="_____________________May94" localSheetId="29">#REF!</definedName>
    <definedName name="_____________________May94" localSheetId="30">#REF!</definedName>
    <definedName name="_____________________May94" localSheetId="31">#REF!</definedName>
    <definedName name="_____________________May94">#REF!</definedName>
    <definedName name="_____________________May97" localSheetId="15">#REF!</definedName>
    <definedName name="_____________________May97" localSheetId="19">#REF!</definedName>
    <definedName name="_____________________May97">#REF!</definedName>
    <definedName name="_____________________NFA2" localSheetId="15">#REF!</definedName>
    <definedName name="_____________________NFA2" localSheetId="19">#REF!</definedName>
    <definedName name="_____________________NFA2">#REF!</definedName>
    <definedName name="_____________________Nov93" localSheetId="19">#REF!</definedName>
    <definedName name="_____________________Nov93">#REF!</definedName>
    <definedName name="_____________________Nov96" localSheetId="19">#REF!</definedName>
    <definedName name="_____________________Nov96">#REF!</definedName>
    <definedName name="_____________________Oct93" localSheetId="19">#REF!</definedName>
    <definedName name="_____________________Oct93">#REF!</definedName>
    <definedName name="_____________________Oct96" localSheetId="19">#REF!</definedName>
    <definedName name="_____________________Oct96">#REF!</definedName>
    <definedName name="_____________________Pr2" localSheetId="19">#REF!</definedName>
    <definedName name="_____________________Pr2">#REF!</definedName>
    <definedName name="_____________________sad1" localSheetId="34" hidden="1">{#N/A,#N/A,FALSE,"Output 2"}</definedName>
    <definedName name="_____________________sad1" localSheetId="13" hidden="1">{#N/A,#N/A,FALSE,"Output 2"}</definedName>
    <definedName name="_____________________sad1" localSheetId="14" hidden="1">{#N/A,#N/A,FALSE,"Output 2"}</definedName>
    <definedName name="_____________________sad1" localSheetId="15" hidden="1">{#N/A,#N/A,FALSE,"Output 2"}</definedName>
    <definedName name="_____________________sad1" localSheetId="5" hidden="1">{#N/A,#N/A,FALSE,"Output 2"}</definedName>
    <definedName name="_____________________sad1" localSheetId="6" hidden="1">{#N/A,#N/A,FALSE,"Output 2"}</definedName>
    <definedName name="_____________________sad1" localSheetId="7" hidden="1">{#N/A,#N/A,FALSE,"Output 2"}</definedName>
    <definedName name="_____________________sad1" localSheetId="9" hidden="1">{#N/A,#N/A,FALSE,"Output 2"}</definedName>
    <definedName name="_____________________sad1" localSheetId="19" hidden="1">{#N/A,#N/A,FALSE,"Output 2"}</definedName>
    <definedName name="_____________________sad1" localSheetId="22" hidden="1">{#N/A,#N/A,FALSE,"Output 2"}</definedName>
    <definedName name="_____________________sad1" localSheetId="24" hidden="1">{#N/A,#N/A,FALSE,"Output 2"}</definedName>
    <definedName name="_____________________sad1" localSheetId="25" hidden="1">{#N/A,#N/A,FALSE,"Output 2"}</definedName>
    <definedName name="_____________________sad1" localSheetId="26" hidden="1">{#N/A,#N/A,FALSE,"Output 2"}</definedName>
    <definedName name="_____________________sad1" localSheetId="29" hidden="1">{#N/A,#N/A,FALSE,"Output 2"}</definedName>
    <definedName name="_____________________sad1" localSheetId="30" hidden="1">{#N/A,#N/A,FALSE,"Output 2"}</definedName>
    <definedName name="_____________________sad1" localSheetId="31" hidden="1">{#N/A,#N/A,FALSE,"Output 2"}</definedName>
    <definedName name="_____________________sad1" hidden="1">{#N/A,#N/A,FALSE,"Output 2"}</definedName>
    <definedName name="_____________________sad2" localSheetId="34" hidden="1">{#N/A,#N/A,FALSE,"Output 2"}</definedName>
    <definedName name="_____________________sad2" localSheetId="13" hidden="1">{#N/A,#N/A,FALSE,"Output 2"}</definedName>
    <definedName name="_____________________sad2" localSheetId="14" hidden="1">{#N/A,#N/A,FALSE,"Output 2"}</definedName>
    <definedName name="_____________________sad2" localSheetId="15" hidden="1">{#N/A,#N/A,FALSE,"Output 2"}</definedName>
    <definedName name="_____________________sad2" localSheetId="5" hidden="1">{#N/A,#N/A,FALSE,"Output 2"}</definedName>
    <definedName name="_____________________sad2" localSheetId="6" hidden="1">{#N/A,#N/A,FALSE,"Output 2"}</definedName>
    <definedName name="_____________________sad2" localSheetId="7" hidden="1">{#N/A,#N/A,FALSE,"Output 2"}</definedName>
    <definedName name="_____________________sad2" localSheetId="9" hidden="1">{#N/A,#N/A,FALSE,"Output 2"}</definedName>
    <definedName name="_____________________sad2" localSheetId="19" hidden="1">{#N/A,#N/A,FALSE,"Output 2"}</definedName>
    <definedName name="_____________________sad2" localSheetId="22" hidden="1">{#N/A,#N/A,FALSE,"Output 2"}</definedName>
    <definedName name="_____________________sad2" localSheetId="24" hidden="1">{#N/A,#N/A,FALSE,"Output 2"}</definedName>
    <definedName name="_____________________sad2" localSheetId="25" hidden="1">{#N/A,#N/A,FALSE,"Output 2"}</definedName>
    <definedName name="_____________________sad2" localSheetId="26" hidden="1">{#N/A,#N/A,FALSE,"Output 2"}</definedName>
    <definedName name="_____________________sad2" localSheetId="29" hidden="1">{#N/A,#N/A,FALSE,"Output 2"}</definedName>
    <definedName name="_____________________sad2" localSheetId="30" hidden="1">{#N/A,#N/A,FALSE,"Output 2"}</definedName>
    <definedName name="_____________________sad2" localSheetId="31" hidden="1">{#N/A,#N/A,FALSE,"Output 2"}</definedName>
    <definedName name="_____________________sad2" hidden="1">{#N/A,#N/A,FALSE,"Output 2"}</definedName>
    <definedName name="_____________________Sep93" localSheetId="15">#REF!</definedName>
    <definedName name="_____________________Sep93" localSheetId="19">#REF!</definedName>
    <definedName name="_____________________Sep93" localSheetId="24">#REF!</definedName>
    <definedName name="_____________________Sep93" localSheetId="25">#REF!</definedName>
    <definedName name="_____________________Sep93" localSheetId="26">#REF!</definedName>
    <definedName name="_____________________Sep93" localSheetId="29">#REF!</definedName>
    <definedName name="_____________________Sep93" localSheetId="30">#REF!</definedName>
    <definedName name="_____________________Sep93" localSheetId="31">#REF!</definedName>
    <definedName name="_____________________Sep93">#REF!</definedName>
    <definedName name="_____________________Sep96" localSheetId="15">#REF!</definedName>
    <definedName name="_____________________Sep96" localSheetId="19">#REF!</definedName>
    <definedName name="_____________________Sep96">#REF!</definedName>
    <definedName name="_____________________SM1" localSheetId="15">#REF!</definedName>
    <definedName name="_____________________SM1" localSheetId="19">#REF!</definedName>
    <definedName name="_____________________SM1">#REF!</definedName>
    <definedName name="_____________________WPI3" localSheetId="19">#REF!</definedName>
    <definedName name="_____________________WPI3">#REF!</definedName>
    <definedName name="_____________________ZZ101" localSheetId="19">#REF!</definedName>
    <definedName name="_____________________ZZ101">#REF!</definedName>
    <definedName name="____________________1" localSheetId="19">#REF!</definedName>
    <definedName name="____________________1">#REF!</definedName>
    <definedName name="____________________Apr01" localSheetId="19">'[5]#REF'!#REF!</definedName>
    <definedName name="____________________Apr01">'[5]#REF'!#REF!</definedName>
    <definedName name="____________________Apr02" localSheetId="19">'[5]#REF'!#REF!</definedName>
    <definedName name="____________________Apr02">'[5]#REF'!#REF!</definedName>
    <definedName name="____________________AR06" localSheetId="34" hidden="1">{#N/A,#N/A,FALSE,"Output 1"}</definedName>
    <definedName name="____________________AR06" localSheetId="13" hidden="1">{#N/A,#N/A,FALSE,"Output 1"}</definedName>
    <definedName name="____________________AR06" localSheetId="14" hidden="1">{#N/A,#N/A,FALSE,"Output 1"}</definedName>
    <definedName name="____________________AR06" localSheetId="15" hidden="1">{#N/A,#N/A,FALSE,"Output 1"}</definedName>
    <definedName name="____________________AR06" localSheetId="5" hidden="1">{#N/A,#N/A,FALSE,"Output 1"}</definedName>
    <definedName name="____________________AR06" localSheetId="6" hidden="1">{#N/A,#N/A,FALSE,"Output 1"}</definedName>
    <definedName name="____________________AR06" localSheetId="7" hidden="1">{#N/A,#N/A,FALSE,"Output 1"}</definedName>
    <definedName name="____________________AR06" localSheetId="9" hidden="1">{#N/A,#N/A,FALSE,"Output 1"}</definedName>
    <definedName name="____________________AR06" localSheetId="19" hidden="1">{#N/A,#N/A,FALSE,"Output 1"}</definedName>
    <definedName name="____________________AR06" localSheetId="22" hidden="1">{#N/A,#N/A,FALSE,"Output 1"}</definedName>
    <definedName name="____________________AR06" localSheetId="24" hidden="1">{#N/A,#N/A,FALSE,"Output 1"}</definedName>
    <definedName name="____________________AR06" localSheetId="25" hidden="1">{#N/A,#N/A,FALSE,"Output 1"}</definedName>
    <definedName name="____________________AR06" localSheetId="26" hidden="1">{#N/A,#N/A,FALSE,"Output 1"}</definedName>
    <definedName name="____________________AR06" localSheetId="29" hidden="1">{#N/A,#N/A,FALSE,"Output 1"}</definedName>
    <definedName name="____________________AR06" localSheetId="30" hidden="1">{#N/A,#N/A,FALSE,"Output 1"}</definedName>
    <definedName name="____________________AR06" localSheetId="31" hidden="1">{#N/A,#N/A,FALSE,"Output 1"}</definedName>
    <definedName name="____________________AR06" hidden="1">{#N/A,#N/A,FALSE,"Output 1"}</definedName>
    <definedName name="____________________Aug93" localSheetId="15">#REF!</definedName>
    <definedName name="____________________Aug93" localSheetId="19">#REF!</definedName>
    <definedName name="____________________Aug93" localSheetId="24">#REF!</definedName>
    <definedName name="____________________Aug93" localSheetId="25">#REF!</definedName>
    <definedName name="____________________Aug93" localSheetId="26">#REF!</definedName>
    <definedName name="____________________Aug93" localSheetId="29">#REF!</definedName>
    <definedName name="____________________Aug93" localSheetId="30">#REF!</definedName>
    <definedName name="____________________Aug93" localSheetId="31">#REF!</definedName>
    <definedName name="____________________Aug93">#REF!</definedName>
    <definedName name="____________________Aug96" localSheetId="15">#REF!</definedName>
    <definedName name="____________________Aug96" localSheetId="19">#REF!</definedName>
    <definedName name="____________________Aug96">#REF!</definedName>
    <definedName name="____________________bop1" localSheetId="15">#REF!</definedName>
    <definedName name="____________________bop1" localSheetId="19">#REF!</definedName>
    <definedName name="____________________bop1">#REF!</definedName>
    <definedName name="____________________Dec93" localSheetId="19">#REF!</definedName>
    <definedName name="____________________Dec93">#REF!</definedName>
    <definedName name="____________________Dec96" localSheetId="19">#REF!</definedName>
    <definedName name="____________________Dec96">#REF!</definedName>
    <definedName name="____________________F2" localSheetId="34" hidden="1">{#N/A,#N/A,FALSE,"Output 2"}</definedName>
    <definedName name="____________________F2" localSheetId="13" hidden="1">{#N/A,#N/A,FALSE,"Output 2"}</definedName>
    <definedName name="____________________F2" localSheetId="14" hidden="1">{#N/A,#N/A,FALSE,"Output 2"}</definedName>
    <definedName name="____________________F2" localSheetId="15" hidden="1">{#N/A,#N/A,FALSE,"Output 2"}</definedName>
    <definedName name="____________________F2" localSheetId="5" hidden="1">{#N/A,#N/A,FALSE,"Output 2"}</definedName>
    <definedName name="____________________F2" localSheetId="6" hidden="1">{#N/A,#N/A,FALSE,"Output 2"}</definedName>
    <definedName name="____________________F2" localSheetId="7" hidden="1">{#N/A,#N/A,FALSE,"Output 2"}</definedName>
    <definedName name="____________________F2" localSheetId="9" hidden="1">{#N/A,#N/A,FALSE,"Output 2"}</definedName>
    <definedName name="____________________F2" localSheetId="19" hidden="1">{#N/A,#N/A,FALSE,"Output 2"}</definedName>
    <definedName name="____________________F2" localSheetId="22" hidden="1">{#N/A,#N/A,FALSE,"Output 2"}</definedName>
    <definedName name="____________________F2" localSheetId="24" hidden="1">{#N/A,#N/A,FALSE,"Output 2"}</definedName>
    <definedName name="____________________F2" localSheetId="25" hidden="1">{#N/A,#N/A,FALSE,"Output 2"}</definedName>
    <definedName name="____________________F2" localSheetId="26" hidden="1">{#N/A,#N/A,FALSE,"Output 2"}</definedName>
    <definedName name="____________________F2" localSheetId="29" hidden="1">{#N/A,#N/A,FALSE,"Output 2"}</definedName>
    <definedName name="____________________F2" localSheetId="30" hidden="1">{#N/A,#N/A,FALSE,"Output 2"}</definedName>
    <definedName name="____________________F2" localSheetId="31" hidden="1">{#N/A,#N/A,FALSE,"Output 2"}</definedName>
    <definedName name="____________________F2" hidden="1">{#N/A,#N/A,FALSE,"Output 2"}</definedName>
    <definedName name="____________________f33" localSheetId="34">[3]!Adv [3]!Re [3]!Export</definedName>
    <definedName name="____________________f33" localSheetId="15">[0]!Adv [0]!Re [0]!Export</definedName>
    <definedName name="____________________f33" localSheetId="19">[3]!Adv [3]!Re [3]!Export</definedName>
    <definedName name="____________________f33" localSheetId="24">[3]!Adv [3]!Re [3]!Export</definedName>
    <definedName name="____________________f33" localSheetId="25">[3]!Adv [3]!Re [3]!Export</definedName>
    <definedName name="____________________f33" localSheetId="29">[3]!Adv [3]!Re [3]!Export</definedName>
    <definedName name="____________________f33" localSheetId="30">[3]!Adv [3]!Re [3]!Export</definedName>
    <definedName name="____________________f33" localSheetId="31">[3]!Adv [3]!Re [3]!Export</definedName>
    <definedName name="____________________f33">[3]!Adv [3]!Re [3]!Export</definedName>
    <definedName name="____________________Fax1" localSheetId="15">'[9]Fax Gov Formate'!$A$5:$K$54</definedName>
    <definedName name="____________________Fax1">'[10]Fax Gov Formate'!$A$5:$K$54</definedName>
    <definedName name="____________________Fax2" localSheetId="15">'[9]Fax Gov Formate'!$U$1:$AA$11</definedName>
    <definedName name="____________________Fax2">'[10]Fax Gov Formate'!$U$1:$AA$11</definedName>
    <definedName name="____________________Fax3" localSheetId="15">'[9]Fax Gov Formate'!$AC$3:$AL$24</definedName>
    <definedName name="____________________Fax3">'[10]Fax Gov Formate'!$AC$3:$AL$24</definedName>
    <definedName name="____________________Fax4" localSheetId="15">'[9]Fax Gov Formate'!$AN$2:$AV$38</definedName>
    <definedName name="____________________Fax4">'[10]Fax Gov Formate'!$AN$2:$AV$38</definedName>
    <definedName name="____________________Fax5" localSheetId="15">'[9]Fax Gov Formate'!$AZ$2:$BI$36</definedName>
    <definedName name="____________________Fax5">'[10]Fax Gov Formate'!$AZ$2:$BI$36</definedName>
    <definedName name="____________________FCA1" localSheetId="15">#REF!</definedName>
    <definedName name="____________________FCA1" localSheetId="19">#REF!</definedName>
    <definedName name="____________________FCA1" localSheetId="24">#REF!</definedName>
    <definedName name="____________________FCA1" localSheetId="25">#REF!</definedName>
    <definedName name="____________________FCA1" localSheetId="26">#REF!</definedName>
    <definedName name="____________________FCA1" localSheetId="29">#REF!</definedName>
    <definedName name="____________________FCA1" localSheetId="30">#REF!</definedName>
    <definedName name="____________________FCA1" localSheetId="31">#REF!</definedName>
    <definedName name="____________________FCA1">#REF!</definedName>
    <definedName name="____________________Feb94" localSheetId="15">#REF!</definedName>
    <definedName name="____________________Feb94" localSheetId="19">#REF!</definedName>
    <definedName name="____________________Feb94">#REF!</definedName>
    <definedName name="____________________Feb97" localSheetId="15">#REF!</definedName>
    <definedName name="____________________Feb97" localSheetId="19">#REF!</definedName>
    <definedName name="____________________Feb97">#REF!</definedName>
    <definedName name="____________________FY03" localSheetId="19">#REF!</definedName>
    <definedName name="____________________FY03">#REF!</definedName>
    <definedName name="____________________Jan94" localSheetId="19">#REF!</definedName>
    <definedName name="____________________Jan94">#REF!</definedName>
    <definedName name="____________________Jan97" localSheetId="19">#REF!</definedName>
    <definedName name="____________________Jan97">#REF!</definedName>
    <definedName name="____________________May01">[7]Inv_Rec_Pay_May!$B$80:$H$80</definedName>
    <definedName name="____________________May02">[7]Inv_Rec_Pay_May!$B$1:$H$72</definedName>
    <definedName name="____________________May94" localSheetId="15">#REF!</definedName>
    <definedName name="____________________May94" localSheetId="19">#REF!</definedName>
    <definedName name="____________________May94" localSheetId="24">#REF!</definedName>
    <definedName name="____________________May94" localSheetId="25">#REF!</definedName>
    <definedName name="____________________May94" localSheetId="26">#REF!</definedName>
    <definedName name="____________________May94" localSheetId="29">#REF!</definedName>
    <definedName name="____________________May94" localSheetId="30">#REF!</definedName>
    <definedName name="____________________May94" localSheetId="31">#REF!</definedName>
    <definedName name="____________________May94">#REF!</definedName>
    <definedName name="____________________May97" localSheetId="15">#REF!</definedName>
    <definedName name="____________________May97" localSheetId="19">#REF!</definedName>
    <definedName name="____________________May97">#REF!</definedName>
    <definedName name="____________________NFA2" localSheetId="15">#REF!</definedName>
    <definedName name="____________________NFA2" localSheetId="19">#REF!</definedName>
    <definedName name="____________________NFA2">#REF!</definedName>
    <definedName name="____________________Nov93" localSheetId="19">#REF!</definedName>
    <definedName name="____________________Nov93">#REF!</definedName>
    <definedName name="____________________Nov96" localSheetId="19">#REF!</definedName>
    <definedName name="____________________Nov96">#REF!</definedName>
    <definedName name="____________________Oct93" localSheetId="19">#REF!</definedName>
    <definedName name="____________________Oct93">#REF!</definedName>
    <definedName name="____________________Oct96" localSheetId="19">#REF!</definedName>
    <definedName name="____________________Oct96">#REF!</definedName>
    <definedName name="____________________Pr2" localSheetId="19">#REF!</definedName>
    <definedName name="____________________Pr2">#REF!</definedName>
    <definedName name="____________________sad1" localSheetId="34" hidden="1">{#N/A,#N/A,FALSE,"Output 2"}</definedName>
    <definedName name="____________________sad1" localSheetId="13" hidden="1">{#N/A,#N/A,FALSE,"Output 2"}</definedName>
    <definedName name="____________________sad1" localSheetId="14" hidden="1">{#N/A,#N/A,FALSE,"Output 2"}</definedName>
    <definedName name="____________________sad1" localSheetId="15" hidden="1">{#N/A,#N/A,FALSE,"Output 2"}</definedName>
    <definedName name="____________________sad1" localSheetId="5" hidden="1">{#N/A,#N/A,FALSE,"Output 2"}</definedName>
    <definedName name="____________________sad1" localSheetId="6" hidden="1">{#N/A,#N/A,FALSE,"Output 2"}</definedName>
    <definedName name="____________________sad1" localSheetId="7" hidden="1">{#N/A,#N/A,FALSE,"Output 2"}</definedName>
    <definedName name="____________________sad1" localSheetId="9" hidden="1">{#N/A,#N/A,FALSE,"Output 2"}</definedName>
    <definedName name="____________________sad1" localSheetId="19" hidden="1">{#N/A,#N/A,FALSE,"Output 2"}</definedName>
    <definedName name="____________________sad1" localSheetId="22" hidden="1">{#N/A,#N/A,FALSE,"Output 2"}</definedName>
    <definedName name="____________________sad1" localSheetId="24" hidden="1">{#N/A,#N/A,FALSE,"Output 2"}</definedName>
    <definedName name="____________________sad1" localSheetId="25" hidden="1">{#N/A,#N/A,FALSE,"Output 2"}</definedName>
    <definedName name="____________________sad1" localSheetId="26" hidden="1">{#N/A,#N/A,FALSE,"Output 2"}</definedName>
    <definedName name="____________________sad1" localSheetId="29" hidden="1">{#N/A,#N/A,FALSE,"Output 2"}</definedName>
    <definedName name="____________________sad1" localSheetId="30" hidden="1">{#N/A,#N/A,FALSE,"Output 2"}</definedName>
    <definedName name="____________________sad1" localSheetId="31" hidden="1">{#N/A,#N/A,FALSE,"Output 2"}</definedName>
    <definedName name="____________________sad1" hidden="1">{#N/A,#N/A,FALSE,"Output 2"}</definedName>
    <definedName name="____________________sad2" localSheetId="34" hidden="1">{#N/A,#N/A,FALSE,"Output 2"}</definedName>
    <definedName name="____________________sad2" localSheetId="13" hidden="1">{#N/A,#N/A,FALSE,"Output 2"}</definedName>
    <definedName name="____________________sad2" localSheetId="14" hidden="1">{#N/A,#N/A,FALSE,"Output 2"}</definedName>
    <definedName name="____________________sad2" localSheetId="15" hidden="1">{#N/A,#N/A,FALSE,"Output 2"}</definedName>
    <definedName name="____________________sad2" localSheetId="5" hidden="1">{#N/A,#N/A,FALSE,"Output 2"}</definedName>
    <definedName name="____________________sad2" localSheetId="6" hidden="1">{#N/A,#N/A,FALSE,"Output 2"}</definedName>
    <definedName name="____________________sad2" localSheetId="7" hidden="1">{#N/A,#N/A,FALSE,"Output 2"}</definedName>
    <definedName name="____________________sad2" localSheetId="9" hidden="1">{#N/A,#N/A,FALSE,"Output 2"}</definedName>
    <definedName name="____________________sad2" localSheetId="19" hidden="1">{#N/A,#N/A,FALSE,"Output 2"}</definedName>
    <definedName name="____________________sad2" localSheetId="22" hidden="1">{#N/A,#N/A,FALSE,"Output 2"}</definedName>
    <definedName name="____________________sad2" localSheetId="24" hidden="1">{#N/A,#N/A,FALSE,"Output 2"}</definedName>
    <definedName name="____________________sad2" localSheetId="25" hidden="1">{#N/A,#N/A,FALSE,"Output 2"}</definedName>
    <definedName name="____________________sad2" localSheetId="26" hidden="1">{#N/A,#N/A,FALSE,"Output 2"}</definedName>
    <definedName name="____________________sad2" localSheetId="29" hidden="1">{#N/A,#N/A,FALSE,"Output 2"}</definedName>
    <definedName name="____________________sad2" localSheetId="30" hidden="1">{#N/A,#N/A,FALSE,"Output 2"}</definedName>
    <definedName name="____________________sad2" localSheetId="31" hidden="1">{#N/A,#N/A,FALSE,"Output 2"}</definedName>
    <definedName name="____________________sad2" hidden="1">{#N/A,#N/A,FALSE,"Output 2"}</definedName>
    <definedName name="____________________Sep93" localSheetId="15">#REF!</definedName>
    <definedName name="____________________Sep93" localSheetId="19">#REF!</definedName>
    <definedName name="____________________Sep93" localSheetId="24">#REF!</definedName>
    <definedName name="____________________Sep93" localSheetId="25">#REF!</definedName>
    <definedName name="____________________Sep93" localSheetId="26">#REF!</definedName>
    <definedName name="____________________Sep93" localSheetId="29">#REF!</definedName>
    <definedName name="____________________Sep93" localSheetId="30">#REF!</definedName>
    <definedName name="____________________Sep93" localSheetId="31">#REF!</definedName>
    <definedName name="____________________Sep93">#REF!</definedName>
    <definedName name="____________________Sep96" localSheetId="15">#REF!</definedName>
    <definedName name="____________________Sep96" localSheetId="19">#REF!</definedName>
    <definedName name="____________________Sep96">#REF!</definedName>
    <definedName name="____________________SM1" localSheetId="15">#REF!</definedName>
    <definedName name="____________________SM1" localSheetId="19">#REF!</definedName>
    <definedName name="____________________SM1">#REF!</definedName>
    <definedName name="____________________WPI1" localSheetId="34">[3]!Adv [3]!Re [3]!Export</definedName>
    <definedName name="____________________WPI1" localSheetId="15">[0]!Adv [0]!Re [0]!Export</definedName>
    <definedName name="____________________WPI1" localSheetId="19">[3]!Adv [3]!Re [3]!Export</definedName>
    <definedName name="____________________WPI1" localSheetId="24">[3]!Adv [3]!Re [3]!Export</definedName>
    <definedName name="____________________WPI1" localSheetId="25">[3]!Adv [3]!Re [3]!Export</definedName>
    <definedName name="____________________WPI1" localSheetId="29">[3]!Adv [3]!Re [3]!Export</definedName>
    <definedName name="____________________WPI1" localSheetId="30">[3]!Adv [3]!Re [3]!Export</definedName>
    <definedName name="____________________WPI1" localSheetId="31">[3]!Adv [3]!Re [3]!Export</definedName>
    <definedName name="____________________WPI1">[3]!Adv [3]!Re [3]!Export</definedName>
    <definedName name="____________________WPI3" localSheetId="15">#REF!</definedName>
    <definedName name="____________________WPI3" localSheetId="19">#REF!</definedName>
    <definedName name="____________________WPI3" localSheetId="24">#REF!</definedName>
    <definedName name="____________________WPI3" localSheetId="25">#REF!</definedName>
    <definedName name="____________________WPI3" localSheetId="26">#REF!</definedName>
    <definedName name="____________________WPI3" localSheetId="29">#REF!</definedName>
    <definedName name="____________________WPI3" localSheetId="30">#REF!</definedName>
    <definedName name="____________________WPI3" localSheetId="31">#REF!</definedName>
    <definedName name="____________________WPI3">#REF!</definedName>
    <definedName name="____________________ZZ101" localSheetId="15">#REF!</definedName>
    <definedName name="____________________ZZ101" localSheetId="19">#REF!</definedName>
    <definedName name="____________________ZZ101">#REF!</definedName>
    <definedName name="___________________1" localSheetId="15">#REF!</definedName>
    <definedName name="___________________1" localSheetId="19">#REF!</definedName>
    <definedName name="___________________1">#REF!</definedName>
    <definedName name="___________________Apr01" localSheetId="34">'[5]#REF'!#REF!</definedName>
    <definedName name="___________________Apr01" localSheetId="15">'[5]#REF'!#REF!</definedName>
    <definedName name="___________________Apr01" localSheetId="19">'[5]#REF'!#REF!</definedName>
    <definedName name="___________________Apr01" localSheetId="24">'[5]#REF'!#REF!</definedName>
    <definedName name="___________________Apr01" localSheetId="25">'[5]#REF'!#REF!</definedName>
    <definedName name="___________________Apr01" localSheetId="26">'[5]#REF'!#REF!</definedName>
    <definedName name="___________________Apr01" localSheetId="29">'[5]#REF'!#REF!</definedName>
    <definedName name="___________________Apr01" localSheetId="30">'[5]#REF'!#REF!</definedName>
    <definedName name="___________________Apr01" localSheetId="31">'[5]#REF'!#REF!</definedName>
    <definedName name="___________________Apr01">'[5]#REF'!#REF!</definedName>
    <definedName name="___________________Apr02" localSheetId="34">'[5]#REF'!#REF!</definedName>
    <definedName name="___________________Apr02" localSheetId="15">'[5]#REF'!#REF!</definedName>
    <definedName name="___________________Apr02" localSheetId="19">'[5]#REF'!#REF!</definedName>
    <definedName name="___________________Apr02" localSheetId="24">'[5]#REF'!#REF!</definedName>
    <definedName name="___________________Apr02" localSheetId="25">'[5]#REF'!#REF!</definedName>
    <definedName name="___________________Apr02" localSheetId="26">'[5]#REF'!#REF!</definedName>
    <definedName name="___________________Apr02" localSheetId="29">'[5]#REF'!#REF!</definedName>
    <definedName name="___________________Apr02" localSheetId="30">'[5]#REF'!#REF!</definedName>
    <definedName name="___________________Apr02" localSheetId="31">'[5]#REF'!#REF!</definedName>
    <definedName name="___________________Apr02">'[5]#REF'!#REF!</definedName>
    <definedName name="___________________Aug93" localSheetId="15">#REF!</definedName>
    <definedName name="___________________Aug93" localSheetId="19">#REF!</definedName>
    <definedName name="___________________Aug93" localSheetId="24">#REF!</definedName>
    <definedName name="___________________Aug93" localSheetId="25">#REF!</definedName>
    <definedName name="___________________Aug93" localSheetId="26">#REF!</definedName>
    <definedName name="___________________Aug93" localSheetId="29">#REF!</definedName>
    <definedName name="___________________Aug93" localSheetId="30">#REF!</definedName>
    <definedName name="___________________Aug93" localSheetId="31">#REF!</definedName>
    <definedName name="___________________Aug93">#REF!</definedName>
    <definedName name="___________________Aug96" localSheetId="15">#REF!</definedName>
    <definedName name="___________________Aug96" localSheetId="19">#REF!</definedName>
    <definedName name="___________________Aug96">#REF!</definedName>
    <definedName name="___________________bop1" localSheetId="15">#REF!</definedName>
    <definedName name="___________________bop1" localSheetId="19">#REF!</definedName>
    <definedName name="___________________bop1">#REF!</definedName>
    <definedName name="___________________Dec93" localSheetId="19">#REF!</definedName>
    <definedName name="___________________Dec93">#REF!</definedName>
    <definedName name="___________________Dec96" localSheetId="19">#REF!</definedName>
    <definedName name="___________________Dec96">#REF!</definedName>
    <definedName name="___________________F2" localSheetId="34" hidden="1">{#N/A,#N/A,FALSE,"Output 2"}</definedName>
    <definedName name="___________________F2" localSheetId="13" hidden="1">{#N/A,#N/A,FALSE,"Output 2"}</definedName>
    <definedName name="___________________F2" localSheetId="14" hidden="1">{#N/A,#N/A,FALSE,"Output 2"}</definedName>
    <definedName name="___________________F2" localSheetId="15" hidden="1">{#N/A,#N/A,FALSE,"Output 2"}</definedName>
    <definedName name="___________________F2" localSheetId="5" hidden="1">{#N/A,#N/A,FALSE,"Output 2"}</definedName>
    <definedName name="___________________F2" localSheetId="6" hidden="1">{#N/A,#N/A,FALSE,"Output 2"}</definedName>
    <definedName name="___________________F2" localSheetId="7" hidden="1">{#N/A,#N/A,FALSE,"Output 2"}</definedName>
    <definedName name="___________________F2" localSheetId="9" hidden="1">{#N/A,#N/A,FALSE,"Output 2"}</definedName>
    <definedName name="___________________F2" localSheetId="19" hidden="1">{#N/A,#N/A,FALSE,"Output 2"}</definedName>
    <definedName name="___________________F2" localSheetId="22" hidden="1">{#N/A,#N/A,FALSE,"Output 2"}</definedName>
    <definedName name="___________________F2" localSheetId="24" hidden="1">{#N/A,#N/A,FALSE,"Output 2"}</definedName>
    <definedName name="___________________F2" localSheetId="25" hidden="1">{#N/A,#N/A,FALSE,"Output 2"}</definedName>
    <definedName name="___________________F2" localSheetId="26" hidden="1">{#N/A,#N/A,FALSE,"Output 2"}</definedName>
    <definedName name="___________________F2" localSheetId="29" hidden="1">{#N/A,#N/A,FALSE,"Output 2"}</definedName>
    <definedName name="___________________F2" localSheetId="30" hidden="1">{#N/A,#N/A,FALSE,"Output 2"}</definedName>
    <definedName name="___________________F2" localSheetId="31" hidden="1">{#N/A,#N/A,FALSE,"Output 2"}</definedName>
    <definedName name="___________________F2" hidden="1">{#N/A,#N/A,FALSE,"Output 2"}</definedName>
    <definedName name="___________________f33" localSheetId="34">[3]!Adv [3]!Re [3]!Export</definedName>
    <definedName name="___________________f33" localSheetId="15">[0]!Adv [0]!Re [0]!Export</definedName>
    <definedName name="___________________f33" localSheetId="19">[3]!Adv [3]!Re [3]!Export</definedName>
    <definedName name="___________________f33" localSheetId="24">[3]!Adv [3]!Re [3]!Export</definedName>
    <definedName name="___________________f33" localSheetId="25">[3]!Adv [3]!Re [3]!Export</definedName>
    <definedName name="___________________f33" localSheetId="29">[3]!Adv [3]!Re [3]!Export</definedName>
    <definedName name="___________________f33" localSheetId="30">[3]!Adv [3]!Re [3]!Export</definedName>
    <definedName name="___________________f33" localSheetId="31">[3]!Adv [3]!Re [3]!Export</definedName>
    <definedName name="___________________f33">[3]!Adv [3]!Re [3]!Export</definedName>
    <definedName name="___________________Fax1" localSheetId="15">'[9]Fax Gov Formate'!$A$5:$K$54</definedName>
    <definedName name="___________________Fax1">'[10]Fax Gov Formate'!$A$5:$K$54</definedName>
    <definedName name="___________________Fax2" localSheetId="15">'[9]Fax Gov Formate'!$U$1:$AA$11</definedName>
    <definedName name="___________________Fax2">'[10]Fax Gov Formate'!$U$1:$AA$11</definedName>
    <definedName name="___________________Fax3" localSheetId="15">'[9]Fax Gov Formate'!$AC$3:$AL$24</definedName>
    <definedName name="___________________Fax3">'[10]Fax Gov Formate'!$AC$3:$AL$24</definedName>
    <definedName name="___________________Fax4" localSheetId="15">'[9]Fax Gov Formate'!$AN$2:$AV$38</definedName>
    <definedName name="___________________Fax4">'[10]Fax Gov Formate'!$AN$2:$AV$38</definedName>
    <definedName name="___________________Fax5" localSheetId="15">'[9]Fax Gov Formate'!$AZ$2:$BI$36</definedName>
    <definedName name="___________________Fax5">'[10]Fax Gov Formate'!$AZ$2:$BI$36</definedName>
    <definedName name="___________________FCA1" localSheetId="15">#REF!</definedName>
    <definedName name="___________________FCA1" localSheetId="19">#REF!</definedName>
    <definedName name="___________________FCA1" localSheetId="24">#REF!</definedName>
    <definedName name="___________________FCA1" localSheetId="25">#REF!</definedName>
    <definedName name="___________________FCA1" localSheetId="26">#REF!</definedName>
    <definedName name="___________________FCA1" localSheetId="29">#REF!</definedName>
    <definedName name="___________________FCA1" localSheetId="30">#REF!</definedName>
    <definedName name="___________________FCA1" localSheetId="31">#REF!</definedName>
    <definedName name="___________________FCA1">#REF!</definedName>
    <definedName name="___________________Feb94" localSheetId="15">#REF!</definedName>
    <definedName name="___________________Feb94" localSheetId="19">#REF!</definedName>
    <definedName name="___________________Feb94">#REF!</definedName>
    <definedName name="___________________Feb97" localSheetId="15">#REF!</definedName>
    <definedName name="___________________Feb97" localSheetId="19">#REF!</definedName>
    <definedName name="___________________Feb97">#REF!</definedName>
    <definedName name="___________________FY03" localSheetId="19">#REF!</definedName>
    <definedName name="___________________FY03">#REF!</definedName>
    <definedName name="___________________Jan94" localSheetId="19">#REF!</definedName>
    <definedName name="___________________Jan94">#REF!</definedName>
    <definedName name="___________________Jan97" localSheetId="19">#REF!</definedName>
    <definedName name="___________________Jan97">#REF!</definedName>
    <definedName name="___________________May01">[7]Inv_Rec_Pay_May!$B$80:$H$80</definedName>
    <definedName name="___________________May02">[7]Inv_Rec_Pay_May!$B$1:$H$72</definedName>
    <definedName name="___________________May94" localSheetId="15">#REF!</definedName>
    <definedName name="___________________May94" localSheetId="19">#REF!</definedName>
    <definedName name="___________________May94" localSheetId="24">#REF!</definedName>
    <definedName name="___________________May94" localSheetId="25">#REF!</definedName>
    <definedName name="___________________May94" localSheetId="26">#REF!</definedName>
    <definedName name="___________________May94" localSheetId="29">#REF!</definedName>
    <definedName name="___________________May94" localSheetId="30">#REF!</definedName>
    <definedName name="___________________May94" localSheetId="31">#REF!</definedName>
    <definedName name="___________________May94">#REF!</definedName>
    <definedName name="___________________May97" localSheetId="15">#REF!</definedName>
    <definedName name="___________________May97" localSheetId="19">#REF!</definedName>
    <definedName name="___________________May97">#REF!</definedName>
    <definedName name="___________________NFA2" localSheetId="15">#REF!</definedName>
    <definedName name="___________________NFA2" localSheetId="19">#REF!</definedName>
    <definedName name="___________________NFA2">#REF!</definedName>
    <definedName name="___________________Nov93" localSheetId="19">#REF!</definedName>
    <definedName name="___________________Nov93">#REF!</definedName>
    <definedName name="___________________Nov96" localSheetId="19">#REF!</definedName>
    <definedName name="___________________Nov96">#REF!</definedName>
    <definedName name="___________________Oct93" localSheetId="19">#REF!</definedName>
    <definedName name="___________________Oct93">#REF!</definedName>
    <definedName name="___________________Oct96" localSheetId="19">#REF!</definedName>
    <definedName name="___________________Oct96">#REF!</definedName>
    <definedName name="___________________Pr2" localSheetId="19">#REF!</definedName>
    <definedName name="___________________Pr2">#REF!</definedName>
    <definedName name="___________________sad1" localSheetId="34" hidden="1">{#N/A,#N/A,FALSE,"Output 2"}</definedName>
    <definedName name="___________________sad1" localSheetId="13" hidden="1">{#N/A,#N/A,FALSE,"Output 2"}</definedName>
    <definedName name="___________________sad1" localSheetId="14" hidden="1">{#N/A,#N/A,FALSE,"Output 2"}</definedName>
    <definedName name="___________________sad1" localSheetId="15" hidden="1">{#N/A,#N/A,FALSE,"Output 2"}</definedName>
    <definedName name="___________________sad1" localSheetId="5" hidden="1">{#N/A,#N/A,FALSE,"Output 2"}</definedName>
    <definedName name="___________________sad1" localSheetId="6" hidden="1">{#N/A,#N/A,FALSE,"Output 2"}</definedName>
    <definedName name="___________________sad1" localSheetId="7" hidden="1">{#N/A,#N/A,FALSE,"Output 2"}</definedName>
    <definedName name="___________________sad1" localSheetId="9" hidden="1">{#N/A,#N/A,FALSE,"Output 2"}</definedName>
    <definedName name="___________________sad1" localSheetId="19" hidden="1">{#N/A,#N/A,FALSE,"Output 2"}</definedName>
    <definedName name="___________________sad1" localSheetId="22" hidden="1">{#N/A,#N/A,FALSE,"Output 2"}</definedName>
    <definedName name="___________________sad1" localSheetId="24" hidden="1">{#N/A,#N/A,FALSE,"Output 2"}</definedName>
    <definedName name="___________________sad1" localSheetId="25" hidden="1">{#N/A,#N/A,FALSE,"Output 2"}</definedName>
    <definedName name="___________________sad1" localSheetId="26" hidden="1">{#N/A,#N/A,FALSE,"Output 2"}</definedName>
    <definedName name="___________________sad1" localSheetId="29" hidden="1">{#N/A,#N/A,FALSE,"Output 2"}</definedName>
    <definedName name="___________________sad1" localSheetId="30" hidden="1">{#N/A,#N/A,FALSE,"Output 2"}</definedName>
    <definedName name="___________________sad1" localSheetId="31" hidden="1">{#N/A,#N/A,FALSE,"Output 2"}</definedName>
    <definedName name="___________________sad1" hidden="1">{#N/A,#N/A,FALSE,"Output 2"}</definedName>
    <definedName name="___________________sad2" localSheetId="34" hidden="1">{#N/A,#N/A,FALSE,"Output 2"}</definedName>
    <definedName name="___________________sad2" localSheetId="13" hidden="1">{#N/A,#N/A,FALSE,"Output 2"}</definedName>
    <definedName name="___________________sad2" localSheetId="14" hidden="1">{#N/A,#N/A,FALSE,"Output 2"}</definedName>
    <definedName name="___________________sad2" localSheetId="15" hidden="1">{#N/A,#N/A,FALSE,"Output 2"}</definedName>
    <definedName name="___________________sad2" localSheetId="5" hidden="1">{#N/A,#N/A,FALSE,"Output 2"}</definedName>
    <definedName name="___________________sad2" localSheetId="6" hidden="1">{#N/A,#N/A,FALSE,"Output 2"}</definedName>
    <definedName name="___________________sad2" localSheetId="7" hidden="1">{#N/A,#N/A,FALSE,"Output 2"}</definedName>
    <definedName name="___________________sad2" localSheetId="9" hidden="1">{#N/A,#N/A,FALSE,"Output 2"}</definedName>
    <definedName name="___________________sad2" localSheetId="19" hidden="1">{#N/A,#N/A,FALSE,"Output 2"}</definedName>
    <definedName name="___________________sad2" localSheetId="22" hidden="1">{#N/A,#N/A,FALSE,"Output 2"}</definedName>
    <definedName name="___________________sad2" localSheetId="24" hidden="1">{#N/A,#N/A,FALSE,"Output 2"}</definedName>
    <definedName name="___________________sad2" localSheetId="25" hidden="1">{#N/A,#N/A,FALSE,"Output 2"}</definedName>
    <definedName name="___________________sad2" localSheetId="26" hidden="1">{#N/A,#N/A,FALSE,"Output 2"}</definedName>
    <definedName name="___________________sad2" localSheetId="29" hidden="1">{#N/A,#N/A,FALSE,"Output 2"}</definedName>
    <definedName name="___________________sad2" localSheetId="30" hidden="1">{#N/A,#N/A,FALSE,"Output 2"}</definedName>
    <definedName name="___________________sad2" localSheetId="31" hidden="1">{#N/A,#N/A,FALSE,"Output 2"}</definedName>
    <definedName name="___________________sad2" hidden="1">{#N/A,#N/A,FALSE,"Output 2"}</definedName>
    <definedName name="___________________Sep93" localSheetId="15">#REF!</definedName>
    <definedName name="___________________Sep93" localSheetId="19">#REF!</definedName>
    <definedName name="___________________Sep93" localSheetId="24">#REF!</definedName>
    <definedName name="___________________Sep93" localSheetId="25">#REF!</definedName>
    <definedName name="___________________Sep93" localSheetId="26">#REF!</definedName>
    <definedName name="___________________Sep93" localSheetId="29">#REF!</definedName>
    <definedName name="___________________Sep93" localSheetId="30">#REF!</definedName>
    <definedName name="___________________Sep93" localSheetId="31">#REF!</definedName>
    <definedName name="___________________Sep93">#REF!</definedName>
    <definedName name="___________________Sep96" localSheetId="15">#REF!</definedName>
    <definedName name="___________________Sep96" localSheetId="19">#REF!</definedName>
    <definedName name="___________________Sep96">#REF!</definedName>
    <definedName name="___________________SM1" localSheetId="15">#REF!</definedName>
    <definedName name="___________________SM1" localSheetId="19">#REF!</definedName>
    <definedName name="___________________SM1">#REF!</definedName>
    <definedName name="___________________WPI3" localSheetId="19">#REF!</definedName>
    <definedName name="___________________WPI3">#REF!</definedName>
    <definedName name="___________________ZZ101" localSheetId="19">#REF!</definedName>
    <definedName name="___________________ZZ101">#REF!</definedName>
    <definedName name="__________________1" localSheetId="19">#REF!</definedName>
    <definedName name="__________________1">#REF!</definedName>
    <definedName name="__________________Apr01" localSheetId="19">'[5]#REF'!#REF!</definedName>
    <definedName name="__________________Apr01">'[5]#REF'!#REF!</definedName>
    <definedName name="__________________Apr02" localSheetId="19">'[5]#REF'!#REF!</definedName>
    <definedName name="__________________Apr02">'[5]#REF'!#REF!</definedName>
    <definedName name="__________________AR06" localSheetId="34" hidden="1">{#N/A,#N/A,FALSE,"Output 1"}</definedName>
    <definedName name="__________________AR06" localSheetId="13" hidden="1">{#N/A,#N/A,FALSE,"Output 1"}</definedName>
    <definedName name="__________________AR06" localSheetId="14" hidden="1">{#N/A,#N/A,FALSE,"Output 1"}</definedName>
    <definedName name="__________________AR06" localSheetId="15" hidden="1">{#N/A,#N/A,FALSE,"Output 1"}</definedName>
    <definedName name="__________________AR06" localSheetId="5" hidden="1">{#N/A,#N/A,FALSE,"Output 1"}</definedName>
    <definedName name="__________________AR06" localSheetId="6" hidden="1">{#N/A,#N/A,FALSE,"Output 1"}</definedName>
    <definedName name="__________________AR06" localSheetId="7" hidden="1">{#N/A,#N/A,FALSE,"Output 1"}</definedName>
    <definedName name="__________________AR06" localSheetId="9" hidden="1">{#N/A,#N/A,FALSE,"Output 1"}</definedName>
    <definedName name="__________________AR06" localSheetId="19" hidden="1">{#N/A,#N/A,FALSE,"Output 1"}</definedName>
    <definedName name="__________________AR06" localSheetId="22" hidden="1">{#N/A,#N/A,FALSE,"Output 1"}</definedName>
    <definedName name="__________________AR06" localSheetId="24" hidden="1">{#N/A,#N/A,FALSE,"Output 1"}</definedName>
    <definedName name="__________________AR06" localSheetId="25" hidden="1">{#N/A,#N/A,FALSE,"Output 1"}</definedName>
    <definedName name="__________________AR06" localSheetId="26" hidden="1">{#N/A,#N/A,FALSE,"Output 1"}</definedName>
    <definedName name="__________________AR06" localSheetId="29" hidden="1">{#N/A,#N/A,FALSE,"Output 1"}</definedName>
    <definedName name="__________________AR06" localSheetId="30" hidden="1">{#N/A,#N/A,FALSE,"Output 1"}</definedName>
    <definedName name="__________________AR06" localSheetId="31" hidden="1">{#N/A,#N/A,FALSE,"Output 1"}</definedName>
    <definedName name="__________________AR06" hidden="1">{#N/A,#N/A,FALSE,"Output 1"}</definedName>
    <definedName name="__________________Aug93" localSheetId="15">#REF!</definedName>
    <definedName name="__________________Aug93" localSheetId="19">#REF!</definedName>
    <definedName name="__________________Aug93" localSheetId="24">#REF!</definedName>
    <definedName name="__________________Aug93" localSheetId="25">#REF!</definedName>
    <definedName name="__________________Aug93" localSheetId="26">#REF!</definedName>
    <definedName name="__________________Aug93" localSheetId="29">#REF!</definedName>
    <definedName name="__________________Aug93" localSheetId="30">#REF!</definedName>
    <definedName name="__________________Aug93" localSheetId="31">#REF!</definedName>
    <definedName name="__________________Aug93">#REF!</definedName>
    <definedName name="__________________Aug96" localSheetId="15">#REF!</definedName>
    <definedName name="__________________Aug96" localSheetId="19">#REF!</definedName>
    <definedName name="__________________Aug96">#REF!</definedName>
    <definedName name="__________________bop1" localSheetId="15">#REF!</definedName>
    <definedName name="__________________bop1" localSheetId="19">#REF!</definedName>
    <definedName name="__________________bop1">#REF!</definedName>
    <definedName name="__________________Dec93" localSheetId="19">#REF!</definedName>
    <definedName name="__________________Dec93">#REF!</definedName>
    <definedName name="__________________Dec96" localSheetId="19">#REF!</definedName>
    <definedName name="__________________Dec96">#REF!</definedName>
    <definedName name="__________________F2" localSheetId="34" hidden="1">{#N/A,#N/A,FALSE,"Output 2"}</definedName>
    <definedName name="__________________F2" localSheetId="13" hidden="1">{#N/A,#N/A,FALSE,"Output 2"}</definedName>
    <definedName name="__________________F2" localSheetId="14" hidden="1">{#N/A,#N/A,FALSE,"Output 2"}</definedName>
    <definedName name="__________________F2" localSheetId="15" hidden="1">{#N/A,#N/A,FALSE,"Output 2"}</definedName>
    <definedName name="__________________F2" localSheetId="5" hidden="1">{#N/A,#N/A,FALSE,"Output 2"}</definedName>
    <definedName name="__________________F2" localSheetId="6" hidden="1">{#N/A,#N/A,FALSE,"Output 2"}</definedName>
    <definedName name="__________________F2" localSheetId="7" hidden="1">{#N/A,#N/A,FALSE,"Output 2"}</definedName>
    <definedName name="__________________F2" localSheetId="9" hidden="1">{#N/A,#N/A,FALSE,"Output 2"}</definedName>
    <definedName name="__________________F2" localSheetId="19" hidden="1">{#N/A,#N/A,FALSE,"Output 2"}</definedName>
    <definedName name="__________________F2" localSheetId="22" hidden="1">{#N/A,#N/A,FALSE,"Output 2"}</definedName>
    <definedName name="__________________F2" localSheetId="24" hidden="1">{#N/A,#N/A,FALSE,"Output 2"}</definedName>
    <definedName name="__________________F2" localSheetId="25" hidden="1">{#N/A,#N/A,FALSE,"Output 2"}</definedName>
    <definedName name="__________________F2" localSheetId="26" hidden="1">{#N/A,#N/A,FALSE,"Output 2"}</definedName>
    <definedName name="__________________F2" localSheetId="29" hidden="1">{#N/A,#N/A,FALSE,"Output 2"}</definedName>
    <definedName name="__________________F2" localSheetId="30" hidden="1">{#N/A,#N/A,FALSE,"Output 2"}</definedName>
    <definedName name="__________________F2" localSheetId="31" hidden="1">{#N/A,#N/A,FALSE,"Output 2"}</definedName>
    <definedName name="__________________F2" hidden="1">{#N/A,#N/A,FALSE,"Output 2"}</definedName>
    <definedName name="__________________f33" localSheetId="34">[3]!Adv [3]!Re [3]!Export</definedName>
    <definedName name="__________________f33" localSheetId="15">[0]!Adv [0]!Re [0]!Export</definedName>
    <definedName name="__________________f33" localSheetId="19">[3]!Adv [3]!Re [3]!Export</definedName>
    <definedName name="__________________f33" localSheetId="24">[3]!Adv [3]!Re [3]!Export</definedName>
    <definedName name="__________________f33" localSheetId="25">[3]!Adv [3]!Re [3]!Export</definedName>
    <definedName name="__________________f33" localSheetId="29">[3]!Adv [3]!Re [3]!Export</definedName>
    <definedName name="__________________f33" localSheetId="30">[3]!Adv [3]!Re [3]!Export</definedName>
    <definedName name="__________________f33" localSheetId="31">[3]!Adv [3]!Re [3]!Export</definedName>
    <definedName name="__________________f33">[3]!Adv [3]!Re [3]!Export</definedName>
    <definedName name="__________________Fax1" localSheetId="15">'[9]Fax Gov Formate'!$A$5:$K$54</definedName>
    <definedName name="__________________Fax1">'[10]Fax Gov Formate'!$A$5:$K$54</definedName>
    <definedName name="__________________Fax2" localSheetId="15">'[9]Fax Gov Formate'!$U$1:$AA$11</definedName>
    <definedName name="__________________Fax2">'[10]Fax Gov Formate'!$U$1:$AA$11</definedName>
    <definedName name="__________________Fax3" localSheetId="15">'[9]Fax Gov Formate'!$AC$3:$AL$24</definedName>
    <definedName name="__________________Fax3">'[10]Fax Gov Formate'!$AC$3:$AL$24</definedName>
    <definedName name="__________________Fax4" localSheetId="15">'[9]Fax Gov Formate'!$AN$2:$AV$38</definedName>
    <definedName name="__________________Fax4">'[10]Fax Gov Formate'!$AN$2:$AV$38</definedName>
    <definedName name="__________________Fax5" localSheetId="15">'[9]Fax Gov Formate'!$AZ$2:$BI$36</definedName>
    <definedName name="__________________Fax5">'[10]Fax Gov Formate'!$AZ$2:$BI$36</definedName>
    <definedName name="__________________FCA1" localSheetId="15">#REF!</definedName>
    <definedName name="__________________FCA1" localSheetId="19">#REF!</definedName>
    <definedName name="__________________FCA1" localSheetId="24">#REF!</definedName>
    <definedName name="__________________FCA1" localSheetId="25">#REF!</definedName>
    <definedName name="__________________FCA1" localSheetId="26">#REF!</definedName>
    <definedName name="__________________FCA1" localSheetId="29">#REF!</definedName>
    <definedName name="__________________FCA1" localSheetId="30">#REF!</definedName>
    <definedName name="__________________FCA1" localSheetId="31">#REF!</definedName>
    <definedName name="__________________FCA1">#REF!</definedName>
    <definedName name="__________________Feb94" localSheetId="15">#REF!</definedName>
    <definedName name="__________________Feb94" localSheetId="19">#REF!</definedName>
    <definedName name="__________________Feb94">#REF!</definedName>
    <definedName name="__________________Feb97" localSheetId="15">#REF!</definedName>
    <definedName name="__________________Feb97" localSheetId="19">#REF!</definedName>
    <definedName name="__________________Feb97">#REF!</definedName>
    <definedName name="__________________FY03" localSheetId="19">#REF!</definedName>
    <definedName name="__________________FY03">#REF!</definedName>
    <definedName name="__________________Jan94" localSheetId="19">#REF!</definedName>
    <definedName name="__________________Jan94">#REF!</definedName>
    <definedName name="__________________Jan97" localSheetId="19">#REF!</definedName>
    <definedName name="__________________Jan97">#REF!</definedName>
    <definedName name="__________________May01">[7]Inv_Rec_Pay_May!$B$80:$H$80</definedName>
    <definedName name="__________________May02">[7]Inv_Rec_Pay_May!$B$1:$H$72</definedName>
    <definedName name="__________________May94" localSheetId="15">#REF!</definedName>
    <definedName name="__________________May94" localSheetId="19">#REF!</definedName>
    <definedName name="__________________May94" localSheetId="24">#REF!</definedName>
    <definedName name="__________________May94" localSheetId="25">#REF!</definedName>
    <definedName name="__________________May94" localSheetId="26">#REF!</definedName>
    <definedName name="__________________May94" localSheetId="29">#REF!</definedName>
    <definedName name="__________________May94" localSheetId="30">#REF!</definedName>
    <definedName name="__________________May94" localSheetId="31">#REF!</definedName>
    <definedName name="__________________May94">#REF!</definedName>
    <definedName name="__________________May97" localSheetId="15">#REF!</definedName>
    <definedName name="__________________May97" localSheetId="19">#REF!</definedName>
    <definedName name="__________________May97">#REF!</definedName>
    <definedName name="__________________NFA2" localSheetId="15">#REF!</definedName>
    <definedName name="__________________NFA2" localSheetId="19">#REF!</definedName>
    <definedName name="__________________NFA2">#REF!</definedName>
    <definedName name="__________________Nov93" localSheetId="19">#REF!</definedName>
    <definedName name="__________________Nov93">#REF!</definedName>
    <definedName name="__________________Nov96" localSheetId="19">#REF!</definedName>
    <definedName name="__________________Nov96">#REF!</definedName>
    <definedName name="__________________Oct93" localSheetId="19">#REF!</definedName>
    <definedName name="__________________Oct93">#REF!</definedName>
    <definedName name="__________________Oct96" localSheetId="19">#REF!</definedName>
    <definedName name="__________________Oct96">#REF!</definedName>
    <definedName name="__________________Pr2" localSheetId="19">#REF!</definedName>
    <definedName name="__________________Pr2">#REF!</definedName>
    <definedName name="__________________sad1" localSheetId="34" hidden="1">{#N/A,#N/A,FALSE,"Output 2"}</definedName>
    <definedName name="__________________sad1" localSheetId="13" hidden="1">{#N/A,#N/A,FALSE,"Output 2"}</definedName>
    <definedName name="__________________sad1" localSheetId="14" hidden="1">{#N/A,#N/A,FALSE,"Output 2"}</definedName>
    <definedName name="__________________sad1" localSheetId="15" hidden="1">{#N/A,#N/A,FALSE,"Output 2"}</definedName>
    <definedName name="__________________sad1" localSheetId="5" hidden="1">{#N/A,#N/A,FALSE,"Output 2"}</definedName>
    <definedName name="__________________sad1" localSheetId="6" hidden="1">{#N/A,#N/A,FALSE,"Output 2"}</definedName>
    <definedName name="__________________sad1" localSheetId="7" hidden="1">{#N/A,#N/A,FALSE,"Output 2"}</definedName>
    <definedName name="__________________sad1" localSheetId="9" hidden="1">{#N/A,#N/A,FALSE,"Output 2"}</definedName>
    <definedName name="__________________sad1" localSheetId="19" hidden="1">{#N/A,#N/A,FALSE,"Output 2"}</definedName>
    <definedName name="__________________sad1" localSheetId="22" hidden="1">{#N/A,#N/A,FALSE,"Output 2"}</definedName>
    <definedName name="__________________sad1" localSheetId="24" hidden="1">{#N/A,#N/A,FALSE,"Output 2"}</definedName>
    <definedName name="__________________sad1" localSheetId="25" hidden="1">{#N/A,#N/A,FALSE,"Output 2"}</definedName>
    <definedName name="__________________sad1" localSheetId="26" hidden="1">{#N/A,#N/A,FALSE,"Output 2"}</definedName>
    <definedName name="__________________sad1" localSheetId="29" hidden="1">{#N/A,#N/A,FALSE,"Output 2"}</definedName>
    <definedName name="__________________sad1" localSheetId="30" hidden="1">{#N/A,#N/A,FALSE,"Output 2"}</definedName>
    <definedName name="__________________sad1" localSheetId="31" hidden="1">{#N/A,#N/A,FALSE,"Output 2"}</definedName>
    <definedName name="__________________sad1" hidden="1">{#N/A,#N/A,FALSE,"Output 2"}</definedName>
    <definedName name="__________________sad2" localSheetId="34" hidden="1">{#N/A,#N/A,FALSE,"Output 2"}</definedName>
    <definedName name="__________________sad2" localSheetId="13" hidden="1">{#N/A,#N/A,FALSE,"Output 2"}</definedName>
    <definedName name="__________________sad2" localSheetId="14" hidden="1">{#N/A,#N/A,FALSE,"Output 2"}</definedName>
    <definedName name="__________________sad2" localSheetId="15" hidden="1">{#N/A,#N/A,FALSE,"Output 2"}</definedName>
    <definedName name="__________________sad2" localSheetId="5" hidden="1">{#N/A,#N/A,FALSE,"Output 2"}</definedName>
    <definedName name="__________________sad2" localSheetId="6" hidden="1">{#N/A,#N/A,FALSE,"Output 2"}</definedName>
    <definedName name="__________________sad2" localSheetId="7" hidden="1">{#N/A,#N/A,FALSE,"Output 2"}</definedName>
    <definedName name="__________________sad2" localSheetId="9" hidden="1">{#N/A,#N/A,FALSE,"Output 2"}</definedName>
    <definedName name="__________________sad2" localSheetId="19" hidden="1">{#N/A,#N/A,FALSE,"Output 2"}</definedName>
    <definedName name="__________________sad2" localSheetId="22" hidden="1">{#N/A,#N/A,FALSE,"Output 2"}</definedName>
    <definedName name="__________________sad2" localSheetId="24" hidden="1">{#N/A,#N/A,FALSE,"Output 2"}</definedName>
    <definedName name="__________________sad2" localSheetId="25" hidden="1">{#N/A,#N/A,FALSE,"Output 2"}</definedName>
    <definedName name="__________________sad2" localSheetId="26" hidden="1">{#N/A,#N/A,FALSE,"Output 2"}</definedName>
    <definedName name="__________________sad2" localSheetId="29" hidden="1">{#N/A,#N/A,FALSE,"Output 2"}</definedName>
    <definedName name="__________________sad2" localSheetId="30" hidden="1">{#N/A,#N/A,FALSE,"Output 2"}</definedName>
    <definedName name="__________________sad2" localSheetId="31" hidden="1">{#N/A,#N/A,FALSE,"Output 2"}</definedName>
    <definedName name="__________________sad2" hidden="1">{#N/A,#N/A,FALSE,"Output 2"}</definedName>
    <definedName name="__________________Sep93" localSheetId="15">#REF!</definedName>
    <definedName name="__________________Sep93" localSheetId="19">#REF!</definedName>
    <definedName name="__________________Sep93" localSheetId="24">#REF!</definedName>
    <definedName name="__________________Sep93" localSheetId="25">#REF!</definedName>
    <definedName name="__________________Sep93" localSheetId="26">#REF!</definedName>
    <definedName name="__________________Sep93" localSheetId="29">#REF!</definedName>
    <definedName name="__________________Sep93" localSheetId="30">#REF!</definedName>
    <definedName name="__________________Sep93" localSheetId="31">#REF!</definedName>
    <definedName name="__________________Sep93">#REF!</definedName>
    <definedName name="__________________Sep96" localSheetId="15">#REF!</definedName>
    <definedName name="__________________Sep96" localSheetId="19">#REF!</definedName>
    <definedName name="__________________Sep96">#REF!</definedName>
    <definedName name="__________________SM1" localSheetId="15">#REF!</definedName>
    <definedName name="__________________SM1" localSheetId="19">#REF!</definedName>
    <definedName name="__________________SM1">#REF!</definedName>
    <definedName name="__________________WPI3" localSheetId="19">#REF!</definedName>
    <definedName name="__________________WPI3">#REF!</definedName>
    <definedName name="__________________ZZ101" localSheetId="19">#REF!</definedName>
    <definedName name="__________________ZZ101">#REF!</definedName>
    <definedName name="_________________1" localSheetId="19">#REF!</definedName>
    <definedName name="_________________1">#REF!</definedName>
    <definedName name="_________________Apr01" localSheetId="19">'[5]#REF'!#REF!</definedName>
    <definedName name="_________________Apr01">'[5]#REF'!#REF!</definedName>
    <definedName name="_________________Apr02" localSheetId="19">'[5]#REF'!#REF!</definedName>
    <definedName name="_________________Apr02">'[5]#REF'!#REF!</definedName>
    <definedName name="_________________AR06" localSheetId="34" hidden="1">{#N/A,#N/A,FALSE,"Output 1"}</definedName>
    <definedName name="_________________AR06" localSheetId="13" hidden="1">{#N/A,#N/A,FALSE,"Output 1"}</definedName>
    <definedName name="_________________AR06" localSheetId="14" hidden="1">{#N/A,#N/A,FALSE,"Output 1"}</definedName>
    <definedName name="_________________AR06" localSheetId="15" hidden="1">{#N/A,#N/A,FALSE,"Output 1"}</definedName>
    <definedName name="_________________AR06" localSheetId="5" hidden="1">{#N/A,#N/A,FALSE,"Output 1"}</definedName>
    <definedName name="_________________AR06" localSheetId="6" hidden="1">{#N/A,#N/A,FALSE,"Output 1"}</definedName>
    <definedName name="_________________AR06" localSheetId="7" hidden="1">{#N/A,#N/A,FALSE,"Output 1"}</definedName>
    <definedName name="_________________AR06" localSheetId="9" hidden="1">{#N/A,#N/A,FALSE,"Output 1"}</definedName>
    <definedName name="_________________AR06" localSheetId="19" hidden="1">{#N/A,#N/A,FALSE,"Output 1"}</definedName>
    <definedName name="_________________AR06" localSheetId="22" hidden="1">{#N/A,#N/A,FALSE,"Output 1"}</definedName>
    <definedName name="_________________AR06" localSheetId="24" hidden="1">{#N/A,#N/A,FALSE,"Output 1"}</definedName>
    <definedName name="_________________AR06" localSheetId="25" hidden="1">{#N/A,#N/A,FALSE,"Output 1"}</definedName>
    <definedName name="_________________AR06" localSheetId="26" hidden="1">{#N/A,#N/A,FALSE,"Output 1"}</definedName>
    <definedName name="_________________AR06" localSheetId="29" hidden="1">{#N/A,#N/A,FALSE,"Output 1"}</definedName>
    <definedName name="_________________AR06" localSheetId="30" hidden="1">{#N/A,#N/A,FALSE,"Output 1"}</definedName>
    <definedName name="_________________AR06" localSheetId="31" hidden="1">{#N/A,#N/A,FALSE,"Output 1"}</definedName>
    <definedName name="_________________AR06" hidden="1">{#N/A,#N/A,FALSE,"Output 1"}</definedName>
    <definedName name="_________________Aug93" localSheetId="15">#REF!</definedName>
    <definedName name="_________________Aug93" localSheetId="19">#REF!</definedName>
    <definedName name="_________________Aug93" localSheetId="24">#REF!</definedName>
    <definedName name="_________________Aug93" localSheetId="25">#REF!</definedName>
    <definedName name="_________________Aug93" localSheetId="26">#REF!</definedName>
    <definedName name="_________________Aug93" localSheetId="29">#REF!</definedName>
    <definedName name="_________________Aug93" localSheetId="30">#REF!</definedName>
    <definedName name="_________________Aug93" localSheetId="31">#REF!</definedName>
    <definedName name="_________________Aug93">#REF!</definedName>
    <definedName name="_________________Aug96" localSheetId="15">#REF!</definedName>
    <definedName name="_________________Aug96" localSheetId="19">#REF!</definedName>
    <definedName name="_________________Aug96">#REF!</definedName>
    <definedName name="_________________bop1" localSheetId="15">#REF!</definedName>
    <definedName name="_________________bop1" localSheetId="19">#REF!</definedName>
    <definedName name="_________________bop1">#REF!</definedName>
    <definedName name="_________________Dec93" localSheetId="19">#REF!</definedName>
    <definedName name="_________________Dec93">#REF!</definedName>
    <definedName name="_________________Dec96" localSheetId="19">#REF!</definedName>
    <definedName name="_________________Dec96">#REF!</definedName>
    <definedName name="_________________F2" localSheetId="34" hidden="1">{#N/A,#N/A,FALSE,"Output 2"}</definedName>
    <definedName name="_________________F2" localSheetId="13" hidden="1">{#N/A,#N/A,FALSE,"Output 2"}</definedName>
    <definedName name="_________________F2" localSheetId="14" hidden="1">{#N/A,#N/A,FALSE,"Output 2"}</definedName>
    <definedName name="_________________F2" localSheetId="15" hidden="1">{#N/A,#N/A,FALSE,"Output 2"}</definedName>
    <definedName name="_________________F2" localSheetId="5" hidden="1">{#N/A,#N/A,FALSE,"Output 2"}</definedName>
    <definedName name="_________________F2" localSheetId="6" hidden="1">{#N/A,#N/A,FALSE,"Output 2"}</definedName>
    <definedName name="_________________F2" localSheetId="7" hidden="1">{#N/A,#N/A,FALSE,"Output 2"}</definedName>
    <definedName name="_________________F2" localSheetId="9" hidden="1">{#N/A,#N/A,FALSE,"Output 2"}</definedName>
    <definedName name="_________________F2" localSheetId="19" hidden="1">{#N/A,#N/A,FALSE,"Output 2"}</definedName>
    <definedName name="_________________F2" localSheetId="22" hidden="1">{#N/A,#N/A,FALSE,"Output 2"}</definedName>
    <definedName name="_________________F2" localSheetId="24" hidden="1">{#N/A,#N/A,FALSE,"Output 2"}</definedName>
    <definedName name="_________________F2" localSheetId="25" hidden="1">{#N/A,#N/A,FALSE,"Output 2"}</definedName>
    <definedName name="_________________F2" localSheetId="26" hidden="1">{#N/A,#N/A,FALSE,"Output 2"}</definedName>
    <definedName name="_________________F2" localSheetId="29" hidden="1">{#N/A,#N/A,FALSE,"Output 2"}</definedName>
    <definedName name="_________________F2" localSheetId="30" hidden="1">{#N/A,#N/A,FALSE,"Output 2"}</definedName>
    <definedName name="_________________F2" localSheetId="31" hidden="1">{#N/A,#N/A,FALSE,"Output 2"}</definedName>
    <definedName name="_________________F2" hidden="1">{#N/A,#N/A,FALSE,"Output 2"}</definedName>
    <definedName name="_________________f33" localSheetId="34">[3]!Adv [3]!Re [3]!Export</definedName>
    <definedName name="_________________f33" localSheetId="15">[0]!Adv [0]!Re [0]!Export</definedName>
    <definedName name="_________________f33" localSheetId="19">[3]!Adv [3]!Re [3]!Export</definedName>
    <definedName name="_________________f33" localSheetId="24">[3]!Adv [3]!Re [3]!Export</definedName>
    <definedName name="_________________f33" localSheetId="25">[3]!Adv [3]!Re [3]!Export</definedName>
    <definedName name="_________________f33" localSheetId="29">[3]!Adv [3]!Re [3]!Export</definedName>
    <definedName name="_________________f33" localSheetId="30">[3]!Adv [3]!Re [3]!Export</definedName>
    <definedName name="_________________f33" localSheetId="31">[3]!Adv [3]!Re [3]!Export</definedName>
    <definedName name="_________________f33">[3]!Adv [3]!Re [3]!Export</definedName>
    <definedName name="_________________Fax1" localSheetId="15">'[9]Fax Gov Formate'!$A$5:$K$54</definedName>
    <definedName name="_________________Fax1">'[10]Fax Gov Formate'!$A$5:$K$54</definedName>
    <definedName name="_________________Fax2" localSheetId="15">'[9]Fax Gov Formate'!$U$1:$AA$11</definedName>
    <definedName name="_________________Fax2">'[10]Fax Gov Formate'!$U$1:$AA$11</definedName>
    <definedName name="_________________Fax3" localSheetId="15">'[9]Fax Gov Formate'!$AC$3:$AL$24</definedName>
    <definedName name="_________________Fax3">'[10]Fax Gov Formate'!$AC$3:$AL$24</definedName>
    <definedName name="_________________Fax4" localSheetId="15">'[9]Fax Gov Formate'!$AN$2:$AV$38</definedName>
    <definedName name="_________________Fax4">'[10]Fax Gov Formate'!$AN$2:$AV$38</definedName>
    <definedName name="_________________Fax5" localSheetId="15">'[9]Fax Gov Formate'!$AZ$2:$BI$36</definedName>
    <definedName name="_________________Fax5">'[10]Fax Gov Formate'!$AZ$2:$BI$36</definedName>
    <definedName name="_________________FCA1" localSheetId="15">#REF!</definedName>
    <definedName name="_________________FCA1" localSheetId="19">#REF!</definedName>
    <definedName name="_________________FCA1" localSheetId="24">#REF!</definedName>
    <definedName name="_________________FCA1" localSheetId="25">#REF!</definedName>
    <definedName name="_________________FCA1" localSheetId="26">#REF!</definedName>
    <definedName name="_________________FCA1" localSheetId="29">#REF!</definedName>
    <definedName name="_________________FCA1" localSheetId="30">#REF!</definedName>
    <definedName name="_________________FCA1" localSheetId="31">#REF!</definedName>
    <definedName name="_________________FCA1">#REF!</definedName>
    <definedName name="_________________Feb94" localSheetId="15">#REF!</definedName>
    <definedName name="_________________Feb94" localSheetId="19">#REF!</definedName>
    <definedName name="_________________Feb94">#REF!</definedName>
    <definedName name="_________________Feb97" localSheetId="15">#REF!</definedName>
    <definedName name="_________________Feb97" localSheetId="19">#REF!</definedName>
    <definedName name="_________________Feb97">#REF!</definedName>
    <definedName name="_________________FY03" localSheetId="19">#REF!</definedName>
    <definedName name="_________________FY03">#REF!</definedName>
    <definedName name="_________________Jan94" localSheetId="19">#REF!</definedName>
    <definedName name="_________________Jan94">#REF!</definedName>
    <definedName name="_________________Jan97" localSheetId="19">#REF!</definedName>
    <definedName name="_________________Jan97">#REF!</definedName>
    <definedName name="_________________May01">[7]Inv_Rec_Pay_May!$B$80:$H$80</definedName>
    <definedName name="_________________May02">[7]Inv_Rec_Pay_May!$B$1:$H$72</definedName>
    <definedName name="_________________May94" localSheetId="15">#REF!</definedName>
    <definedName name="_________________May94" localSheetId="19">#REF!</definedName>
    <definedName name="_________________May94" localSheetId="24">#REF!</definedName>
    <definedName name="_________________May94" localSheetId="25">#REF!</definedName>
    <definedName name="_________________May94" localSheetId="26">#REF!</definedName>
    <definedName name="_________________May94" localSheetId="29">#REF!</definedName>
    <definedName name="_________________May94" localSheetId="30">#REF!</definedName>
    <definedName name="_________________May94" localSheetId="31">#REF!</definedName>
    <definedName name="_________________May94">#REF!</definedName>
    <definedName name="_________________May97" localSheetId="15">#REF!</definedName>
    <definedName name="_________________May97" localSheetId="19">#REF!</definedName>
    <definedName name="_________________May97">#REF!</definedName>
    <definedName name="_________________NFA2" localSheetId="15">#REF!</definedName>
    <definedName name="_________________NFA2" localSheetId="19">#REF!</definedName>
    <definedName name="_________________NFA2">#REF!</definedName>
    <definedName name="_________________Nov93" localSheetId="19">#REF!</definedName>
    <definedName name="_________________Nov93">#REF!</definedName>
    <definedName name="_________________Nov96" localSheetId="19">#REF!</definedName>
    <definedName name="_________________Nov96">#REF!</definedName>
    <definedName name="_________________Oct93" localSheetId="19">#REF!</definedName>
    <definedName name="_________________Oct93">#REF!</definedName>
    <definedName name="_________________Oct96" localSheetId="19">#REF!</definedName>
    <definedName name="_________________Oct96">#REF!</definedName>
    <definedName name="_________________Pr2" localSheetId="19">#REF!</definedName>
    <definedName name="_________________Pr2">#REF!</definedName>
    <definedName name="_________________sad1" localSheetId="34" hidden="1">{#N/A,#N/A,FALSE,"Output 2"}</definedName>
    <definedName name="_________________sad1" localSheetId="13" hidden="1">{#N/A,#N/A,FALSE,"Output 2"}</definedName>
    <definedName name="_________________sad1" localSheetId="14" hidden="1">{#N/A,#N/A,FALSE,"Output 2"}</definedName>
    <definedName name="_________________sad1" localSheetId="15" hidden="1">{#N/A,#N/A,FALSE,"Output 2"}</definedName>
    <definedName name="_________________sad1" localSheetId="5" hidden="1">{#N/A,#N/A,FALSE,"Output 2"}</definedName>
    <definedName name="_________________sad1" localSheetId="6" hidden="1">{#N/A,#N/A,FALSE,"Output 2"}</definedName>
    <definedName name="_________________sad1" localSheetId="7" hidden="1">{#N/A,#N/A,FALSE,"Output 2"}</definedName>
    <definedName name="_________________sad1" localSheetId="9" hidden="1">{#N/A,#N/A,FALSE,"Output 2"}</definedName>
    <definedName name="_________________sad1" localSheetId="19" hidden="1">{#N/A,#N/A,FALSE,"Output 2"}</definedName>
    <definedName name="_________________sad1" localSheetId="22" hidden="1">{#N/A,#N/A,FALSE,"Output 2"}</definedName>
    <definedName name="_________________sad1" localSheetId="24" hidden="1">{#N/A,#N/A,FALSE,"Output 2"}</definedName>
    <definedName name="_________________sad1" localSheetId="25" hidden="1">{#N/A,#N/A,FALSE,"Output 2"}</definedName>
    <definedName name="_________________sad1" localSheetId="26" hidden="1">{#N/A,#N/A,FALSE,"Output 2"}</definedName>
    <definedName name="_________________sad1" localSheetId="29" hidden="1">{#N/A,#N/A,FALSE,"Output 2"}</definedName>
    <definedName name="_________________sad1" localSheetId="30" hidden="1">{#N/A,#N/A,FALSE,"Output 2"}</definedName>
    <definedName name="_________________sad1" localSheetId="31" hidden="1">{#N/A,#N/A,FALSE,"Output 2"}</definedName>
    <definedName name="_________________sad1" hidden="1">{#N/A,#N/A,FALSE,"Output 2"}</definedName>
    <definedName name="_________________sad2" localSheetId="34" hidden="1">{#N/A,#N/A,FALSE,"Output 2"}</definedName>
    <definedName name="_________________sad2" localSheetId="13" hidden="1">{#N/A,#N/A,FALSE,"Output 2"}</definedName>
    <definedName name="_________________sad2" localSheetId="14" hidden="1">{#N/A,#N/A,FALSE,"Output 2"}</definedName>
    <definedName name="_________________sad2" localSheetId="15" hidden="1">{#N/A,#N/A,FALSE,"Output 2"}</definedName>
    <definedName name="_________________sad2" localSheetId="5" hidden="1">{#N/A,#N/A,FALSE,"Output 2"}</definedName>
    <definedName name="_________________sad2" localSheetId="6" hidden="1">{#N/A,#N/A,FALSE,"Output 2"}</definedName>
    <definedName name="_________________sad2" localSheetId="7" hidden="1">{#N/A,#N/A,FALSE,"Output 2"}</definedName>
    <definedName name="_________________sad2" localSheetId="9" hidden="1">{#N/A,#N/A,FALSE,"Output 2"}</definedName>
    <definedName name="_________________sad2" localSheetId="19" hidden="1">{#N/A,#N/A,FALSE,"Output 2"}</definedName>
    <definedName name="_________________sad2" localSheetId="22" hidden="1">{#N/A,#N/A,FALSE,"Output 2"}</definedName>
    <definedName name="_________________sad2" localSheetId="24" hidden="1">{#N/A,#N/A,FALSE,"Output 2"}</definedName>
    <definedName name="_________________sad2" localSheetId="25" hidden="1">{#N/A,#N/A,FALSE,"Output 2"}</definedName>
    <definedName name="_________________sad2" localSheetId="26" hidden="1">{#N/A,#N/A,FALSE,"Output 2"}</definedName>
    <definedName name="_________________sad2" localSheetId="29" hidden="1">{#N/A,#N/A,FALSE,"Output 2"}</definedName>
    <definedName name="_________________sad2" localSheetId="30" hidden="1">{#N/A,#N/A,FALSE,"Output 2"}</definedName>
    <definedName name="_________________sad2" localSheetId="31" hidden="1">{#N/A,#N/A,FALSE,"Output 2"}</definedName>
    <definedName name="_________________sad2" hidden="1">{#N/A,#N/A,FALSE,"Output 2"}</definedName>
    <definedName name="_________________Sep93" localSheetId="15">#REF!</definedName>
    <definedName name="_________________Sep93" localSheetId="19">#REF!</definedName>
    <definedName name="_________________Sep93" localSheetId="24">#REF!</definedName>
    <definedName name="_________________Sep93" localSheetId="25">#REF!</definedName>
    <definedName name="_________________Sep93" localSheetId="26">#REF!</definedName>
    <definedName name="_________________Sep93" localSheetId="29">#REF!</definedName>
    <definedName name="_________________Sep93" localSheetId="30">#REF!</definedName>
    <definedName name="_________________Sep93" localSheetId="31">#REF!</definedName>
    <definedName name="_________________Sep93">#REF!</definedName>
    <definedName name="_________________Sep96" localSheetId="15">#REF!</definedName>
    <definedName name="_________________Sep96" localSheetId="19">#REF!</definedName>
    <definedName name="_________________Sep96">#REF!</definedName>
    <definedName name="_________________SM1" localSheetId="15">#REF!</definedName>
    <definedName name="_________________SM1" localSheetId="19">#REF!</definedName>
    <definedName name="_________________SM1">#REF!</definedName>
    <definedName name="_________________WPI1" localSheetId="34">[3]!Adv [3]!Re [3]!Export</definedName>
    <definedName name="_________________WPI1" localSheetId="15">[0]!Adv [0]!Re [0]!Export</definedName>
    <definedName name="_________________WPI1" localSheetId="19">[3]!Adv [3]!Re [3]!Export</definedName>
    <definedName name="_________________WPI1" localSheetId="24">[3]!Adv [3]!Re [3]!Export</definedName>
    <definedName name="_________________WPI1" localSheetId="25">[3]!Adv [3]!Re [3]!Export</definedName>
    <definedName name="_________________WPI1" localSheetId="29">[3]!Adv [3]!Re [3]!Export</definedName>
    <definedName name="_________________WPI1" localSheetId="30">[3]!Adv [3]!Re [3]!Export</definedName>
    <definedName name="_________________WPI1" localSheetId="31">[3]!Adv [3]!Re [3]!Export</definedName>
    <definedName name="_________________WPI1">[3]!Adv [3]!Re [3]!Export</definedName>
    <definedName name="_________________WPI3" localSheetId="15">#REF!</definedName>
    <definedName name="_________________WPI3" localSheetId="19">#REF!</definedName>
    <definedName name="_________________WPI3" localSheetId="24">#REF!</definedName>
    <definedName name="_________________WPI3" localSheetId="25">#REF!</definedName>
    <definedName name="_________________WPI3" localSheetId="26">#REF!</definedName>
    <definedName name="_________________WPI3" localSheetId="29">#REF!</definedName>
    <definedName name="_________________WPI3" localSheetId="30">#REF!</definedName>
    <definedName name="_________________WPI3" localSheetId="31">#REF!</definedName>
    <definedName name="_________________WPI3">#REF!</definedName>
    <definedName name="_________________ZZ101" localSheetId="15">#REF!</definedName>
    <definedName name="_________________ZZ101" localSheetId="19">#REF!</definedName>
    <definedName name="_________________ZZ101">#REF!</definedName>
    <definedName name="________________1" localSheetId="15">#REF!</definedName>
    <definedName name="________________1" localSheetId="19">#REF!</definedName>
    <definedName name="________________1">#REF!</definedName>
    <definedName name="________________Apr01" localSheetId="34">'[5]#REF'!#REF!</definedName>
    <definedName name="________________Apr01" localSheetId="15">'[5]#REF'!#REF!</definedName>
    <definedName name="________________Apr01" localSheetId="19">'[5]#REF'!#REF!</definedName>
    <definedName name="________________Apr01" localSheetId="24">'[5]#REF'!#REF!</definedName>
    <definedName name="________________Apr01" localSheetId="25">'[5]#REF'!#REF!</definedName>
    <definedName name="________________Apr01" localSheetId="26">'[5]#REF'!#REF!</definedName>
    <definedName name="________________Apr01" localSheetId="29">'[5]#REF'!#REF!</definedName>
    <definedName name="________________Apr01" localSheetId="30">'[5]#REF'!#REF!</definedName>
    <definedName name="________________Apr01" localSheetId="31">'[5]#REF'!#REF!</definedName>
    <definedName name="________________Apr01">'[5]#REF'!#REF!</definedName>
    <definedName name="________________Apr02" localSheetId="34">'[5]#REF'!#REF!</definedName>
    <definedName name="________________Apr02" localSheetId="15">'[5]#REF'!#REF!</definedName>
    <definedName name="________________Apr02" localSheetId="19">'[5]#REF'!#REF!</definedName>
    <definedName name="________________Apr02" localSheetId="24">'[5]#REF'!#REF!</definedName>
    <definedName name="________________Apr02" localSheetId="25">'[5]#REF'!#REF!</definedName>
    <definedName name="________________Apr02" localSheetId="26">'[5]#REF'!#REF!</definedName>
    <definedName name="________________Apr02" localSheetId="29">'[5]#REF'!#REF!</definedName>
    <definedName name="________________Apr02" localSheetId="30">'[5]#REF'!#REF!</definedName>
    <definedName name="________________Apr02" localSheetId="31">'[5]#REF'!#REF!</definedName>
    <definedName name="________________Apr02">'[5]#REF'!#REF!</definedName>
    <definedName name="________________AR06" localSheetId="34" hidden="1">{#N/A,#N/A,FALSE,"Output 1"}</definedName>
    <definedName name="________________AR06" localSheetId="13" hidden="1">{#N/A,#N/A,FALSE,"Output 1"}</definedName>
    <definedName name="________________AR06" localSheetId="14" hidden="1">{#N/A,#N/A,FALSE,"Output 1"}</definedName>
    <definedName name="________________AR06" localSheetId="15" hidden="1">{#N/A,#N/A,FALSE,"Output 1"}</definedName>
    <definedName name="________________AR06" localSheetId="5" hidden="1">{#N/A,#N/A,FALSE,"Output 1"}</definedName>
    <definedName name="________________AR06" localSheetId="6" hidden="1">{#N/A,#N/A,FALSE,"Output 1"}</definedName>
    <definedName name="________________AR06" localSheetId="7" hidden="1">{#N/A,#N/A,FALSE,"Output 1"}</definedName>
    <definedName name="________________AR06" localSheetId="9" hidden="1">{#N/A,#N/A,FALSE,"Output 1"}</definedName>
    <definedName name="________________AR06" localSheetId="19" hidden="1">{#N/A,#N/A,FALSE,"Output 1"}</definedName>
    <definedName name="________________AR06" localSheetId="22" hidden="1">{#N/A,#N/A,FALSE,"Output 1"}</definedName>
    <definedName name="________________AR06" localSheetId="24" hidden="1">{#N/A,#N/A,FALSE,"Output 1"}</definedName>
    <definedName name="________________AR06" localSheetId="25" hidden="1">{#N/A,#N/A,FALSE,"Output 1"}</definedName>
    <definedName name="________________AR06" localSheetId="26" hidden="1">{#N/A,#N/A,FALSE,"Output 1"}</definedName>
    <definedName name="________________AR06" localSheetId="29" hidden="1">{#N/A,#N/A,FALSE,"Output 1"}</definedName>
    <definedName name="________________AR06" localSheetId="30" hidden="1">{#N/A,#N/A,FALSE,"Output 1"}</definedName>
    <definedName name="________________AR06" localSheetId="31" hidden="1">{#N/A,#N/A,FALSE,"Output 1"}</definedName>
    <definedName name="________________AR06" hidden="1">{#N/A,#N/A,FALSE,"Output 1"}</definedName>
    <definedName name="________________Aug93" localSheetId="15">#REF!</definedName>
    <definedName name="________________Aug93" localSheetId="19">#REF!</definedName>
    <definedName name="________________Aug93" localSheetId="24">#REF!</definedName>
    <definedName name="________________Aug93" localSheetId="25">#REF!</definedName>
    <definedName name="________________Aug93" localSheetId="26">#REF!</definedName>
    <definedName name="________________Aug93" localSheetId="29">#REF!</definedName>
    <definedName name="________________Aug93" localSheetId="30">#REF!</definedName>
    <definedName name="________________Aug93" localSheetId="31">#REF!</definedName>
    <definedName name="________________Aug93">#REF!</definedName>
    <definedName name="________________Aug96" localSheetId="15">#REF!</definedName>
    <definedName name="________________Aug96" localSheetId="19">#REF!</definedName>
    <definedName name="________________Aug96">#REF!</definedName>
    <definedName name="________________bop1" localSheetId="15">#REF!</definedName>
    <definedName name="________________bop1" localSheetId="19">#REF!</definedName>
    <definedName name="________________bop1">#REF!</definedName>
    <definedName name="________________Dec93" localSheetId="19">#REF!</definedName>
    <definedName name="________________Dec93">#REF!</definedName>
    <definedName name="________________Dec96" localSheetId="19">#REF!</definedName>
    <definedName name="________________Dec96">#REF!</definedName>
    <definedName name="________________F2" localSheetId="34" hidden="1">{#N/A,#N/A,FALSE,"Output 2"}</definedName>
    <definedName name="________________F2" localSheetId="13" hidden="1">{#N/A,#N/A,FALSE,"Output 2"}</definedName>
    <definedName name="________________F2" localSheetId="14" hidden="1">{#N/A,#N/A,FALSE,"Output 2"}</definedName>
    <definedName name="________________F2" localSheetId="15" hidden="1">{#N/A,#N/A,FALSE,"Output 2"}</definedName>
    <definedName name="________________F2" localSheetId="5" hidden="1">{#N/A,#N/A,FALSE,"Output 2"}</definedName>
    <definedName name="________________F2" localSheetId="6" hidden="1">{#N/A,#N/A,FALSE,"Output 2"}</definedName>
    <definedName name="________________F2" localSheetId="7" hidden="1">{#N/A,#N/A,FALSE,"Output 2"}</definedName>
    <definedName name="________________F2" localSheetId="9" hidden="1">{#N/A,#N/A,FALSE,"Output 2"}</definedName>
    <definedName name="________________F2" localSheetId="19" hidden="1">{#N/A,#N/A,FALSE,"Output 2"}</definedName>
    <definedName name="________________F2" localSheetId="22" hidden="1">{#N/A,#N/A,FALSE,"Output 2"}</definedName>
    <definedName name="________________F2" localSheetId="24" hidden="1">{#N/A,#N/A,FALSE,"Output 2"}</definedName>
    <definedName name="________________F2" localSheetId="25" hidden="1">{#N/A,#N/A,FALSE,"Output 2"}</definedName>
    <definedName name="________________F2" localSheetId="26" hidden="1">{#N/A,#N/A,FALSE,"Output 2"}</definedName>
    <definedName name="________________F2" localSheetId="29" hidden="1">{#N/A,#N/A,FALSE,"Output 2"}</definedName>
    <definedName name="________________F2" localSheetId="30" hidden="1">{#N/A,#N/A,FALSE,"Output 2"}</definedName>
    <definedName name="________________F2" localSheetId="31" hidden="1">{#N/A,#N/A,FALSE,"Output 2"}</definedName>
    <definedName name="________________F2" hidden="1">{#N/A,#N/A,FALSE,"Output 2"}</definedName>
    <definedName name="________________f33" localSheetId="34">[3]!Adv [3]!Re [3]!Export</definedName>
    <definedName name="________________f33" localSheetId="15">[0]!Adv [0]!Re [0]!Export</definedName>
    <definedName name="________________f33" localSheetId="19">[3]!Adv [3]!Re [3]!Export</definedName>
    <definedName name="________________f33" localSheetId="24">[3]!Adv [3]!Re [3]!Export</definedName>
    <definedName name="________________f33" localSheetId="25">[3]!Adv [3]!Re [3]!Export</definedName>
    <definedName name="________________f33" localSheetId="29">[3]!Adv [3]!Re [3]!Export</definedName>
    <definedName name="________________f33" localSheetId="30">[3]!Adv [3]!Re [3]!Export</definedName>
    <definedName name="________________f33" localSheetId="31">[3]!Adv [3]!Re [3]!Export</definedName>
    <definedName name="________________f33">[3]!Adv [3]!Re [3]!Export</definedName>
    <definedName name="________________Fax1" localSheetId="15">'[9]Fax Gov Formate'!$A$5:$K$54</definedName>
    <definedName name="________________Fax1">'[10]Fax Gov Formate'!$A$5:$K$54</definedName>
    <definedName name="________________Fax2" localSheetId="15">'[9]Fax Gov Formate'!$U$1:$AA$11</definedName>
    <definedName name="________________Fax2">'[10]Fax Gov Formate'!$U$1:$AA$11</definedName>
    <definedName name="________________Fax3" localSheetId="15">'[9]Fax Gov Formate'!$AC$3:$AL$24</definedName>
    <definedName name="________________Fax3">'[10]Fax Gov Formate'!$AC$3:$AL$24</definedName>
    <definedName name="________________Fax4" localSheetId="15">'[9]Fax Gov Formate'!$AN$2:$AV$38</definedName>
    <definedName name="________________Fax4">'[10]Fax Gov Formate'!$AN$2:$AV$38</definedName>
    <definedName name="________________Fax5" localSheetId="15">'[9]Fax Gov Formate'!$AZ$2:$BI$36</definedName>
    <definedName name="________________Fax5">'[10]Fax Gov Formate'!$AZ$2:$BI$36</definedName>
    <definedName name="________________FCA1" localSheetId="15">#REF!</definedName>
    <definedName name="________________FCA1" localSheetId="19">#REF!</definedName>
    <definedName name="________________FCA1" localSheetId="24">#REF!</definedName>
    <definedName name="________________FCA1" localSheetId="25">#REF!</definedName>
    <definedName name="________________FCA1" localSheetId="26">#REF!</definedName>
    <definedName name="________________FCA1" localSheetId="29">#REF!</definedName>
    <definedName name="________________FCA1" localSheetId="30">#REF!</definedName>
    <definedName name="________________FCA1" localSheetId="31">#REF!</definedName>
    <definedName name="________________FCA1">#REF!</definedName>
    <definedName name="________________Feb94" localSheetId="15">#REF!</definedName>
    <definedName name="________________Feb94" localSheetId="19">#REF!</definedName>
    <definedName name="________________Feb94">#REF!</definedName>
    <definedName name="________________Feb97" localSheetId="15">#REF!</definedName>
    <definedName name="________________Feb97" localSheetId="19">#REF!</definedName>
    <definedName name="________________Feb97">#REF!</definedName>
    <definedName name="________________FY03" localSheetId="19">#REF!</definedName>
    <definedName name="________________FY03">#REF!</definedName>
    <definedName name="________________Jan94" localSheetId="19">#REF!</definedName>
    <definedName name="________________Jan94">#REF!</definedName>
    <definedName name="________________Jan97" localSheetId="19">#REF!</definedName>
    <definedName name="________________Jan97">#REF!</definedName>
    <definedName name="________________May01">[7]Inv_Rec_Pay_May!$B$80:$H$80</definedName>
    <definedName name="________________May02">[7]Inv_Rec_Pay_May!$B$1:$H$72</definedName>
    <definedName name="________________May94" localSheetId="15">#REF!</definedName>
    <definedName name="________________May94" localSheetId="19">#REF!</definedName>
    <definedName name="________________May94" localSheetId="24">#REF!</definedName>
    <definedName name="________________May94" localSheetId="25">#REF!</definedName>
    <definedName name="________________May94" localSheetId="26">#REF!</definedName>
    <definedName name="________________May94" localSheetId="29">#REF!</definedName>
    <definedName name="________________May94" localSheetId="30">#REF!</definedName>
    <definedName name="________________May94" localSheetId="31">#REF!</definedName>
    <definedName name="________________May94">#REF!</definedName>
    <definedName name="________________May97" localSheetId="15">#REF!</definedName>
    <definedName name="________________May97" localSheetId="19">#REF!</definedName>
    <definedName name="________________May97">#REF!</definedName>
    <definedName name="________________NFA2" localSheetId="15">#REF!</definedName>
    <definedName name="________________NFA2" localSheetId="19">#REF!</definedName>
    <definedName name="________________NFA2">#REF!</definedName>
    <definedName name="________________Nov93" localSheetId="19">#REF!</definedName>
    <definedName name="________________Nov93">#REF!</definedName>
    <definedName name="________________Nov96" localSheetId="19">#REF!</definedName>
    <definedName name="________________Nov96">#REF!</definedName>
    <definedName name="________________Oct93" localSheetId="19">#REF!</definedName>
    <definedName name="________________Oct93">#REF!</definedName>
    <definedName name="________________Oct96" localSheetId="19">#REF!</definedName>
    <definedName name="________________Oct96">#REF!</definedName>
    <definedName name="________________Pr2" localSheetId="19">#REF!</definedName>
    <definedName name="________________Pr2">#REF!</definedName>
    <definedName name="________________sad1" localSheetId="34" hidden="1">{#N/A,#N/A,FALSE,"Output 2"}</definedName>
    <definedName name="________________sad1" localSheetId="13" hidden="1">{#N/A,#N/A,FALSE,"Output 2"}</definedName>
    <definedName name="________________sad1" localSheetId="14" hidden="1">{#N/A,#N/A,FALSE,"Output 2"}</definedName>
    <definedName name="________________sad1" localSheetId="15" hidden="1">{#N/A,#N/A,FALSE,"Output 2"}</definedName>
    <definedName name="________________sad1" localSheetId="5" hidden="1">{#N/A,#N/A,FALSE,"Output 2"}</definedName>
    <definedName name="________________sad1" localSheetId="6" hidden="1">{#N/A,#N/A,FALSE,"Output 2"}</definedName>
    <definedName name="________________sad1" localSheetId="7" hidden="1">{#N/A,#N/A,FALSE,"Output 2"}</definedName>
    <definedName name="________________sad1" localSheetId="9" hidden="1">{#N/A,#N/A,FALSE,"Output 2"}</definedName>
    <definedName name="________________sad1" localSheetId="19" hidden="1">{#N/A,#N/A,FALSE,"Output 2"}</definedName>
    <definedName name="________________sad1" localSheetId="22" hidden="1">{#N/A,#N/A,FALSE,"Output 2"}</definedName>
    <definedName name="________________sad1" localSheetId="24" hidden="1">{#N/A,#N/A,FALSE,"Output 2"}</definedName>
    <definedName name="________________sad1" localSheetId="25" hidden="1">{#N/A,#N/A,FALSE,"Output 2"}</definedName>
    <definedName name="________________sad1" localSheetId="26" hidden="1">{#N/A,#N/A,FALSE,"Output 2"}</definedName>
    <definedName name="________________sad1" localSheetId="29" hidden="1">{#N/A,#N/A,FALSE,"Output 2"}</definedName>
    <definedName name="________________sad1" localSheetId="30" hidden="1">{#N/A,#N/A,FALSE,"Output 2"}</definedName>
    <definedName name="________________sad1" localSheetId="31" hidden="1">{#N/A,#N/A,FALSE,"Output 2"}</definedName>
    <definedName name="________________sad1" hidden="1">{#N/A,#N/A,FALSE,"Output 2"}</definedName>
    <definedName name="________________sad2" localSheetId="34" hidden="1">{#N/A,#N/A,FALSE,"Output 2"}</definedName>
    <definedName name="________________sad2" localSheetId="13" hidden="1">{#N/A,#N/A,FALSE,"Output 2"}</definedName>
    <definedName name="________________sad2" localSheetId="14" hidden="1">{#N/A,#N/A,FALSE,"Output 2"}</definedName>
    <definedName name="________________sad2" localSheetId="15" hidden="1">{#N/A,#N/A,FALSE,"Output 2"}</definedName>
    <definedName name="________________sad2" localSheetId="5" hidden="1">{#N/A,#N/A,FALSE,"Output 2"}</definedName>
    <definedName name="________________sad2" localSheetId="6" hidden="1">{#N/A,#N/A,FALSE,"Output 2"}</definedName>
    <definedName name="________________sad2" localSheetId="7" hidden="1">{#N/A,#N/A,FALSE,"Output 2"}</definedName>
    <definedName name="________________sad2" localSheetId="9" hidden="1">{#N/A,#N/A,FALSE,"Output 2"}</definedName>
    <definedName name="________________sad2" localSheetId="19" hidden="1">{#N/A,#N/A,FALSE,"Output 2"}</definedName>
    <definedName name="________________sad2" localSheetId="22" hidden="1">{#N/A,#N/A,FALSE,"Output 2"}</definedName>
    <definedName name="________________sad2" localSheetId="24" hidden="1">{#N/A,#N/A,FALSE,"Output 2"}</definedName>
    <definedName name="________________sad2" localSheetId="25" hidden="1">{#N/A,#N/A,FALSE,"Output 2"}</definedName>
    <definedName name="________________sad2" localSheetId="26" hidden="1">{#N/A,#N/A,FALSE,"Output 2"}</definedName>
    <definedName name="________________sad2" localSheetId="29" hidden="1">{#N/A,#N/A,FALSE,"Output 2"}</definedName>
    <definedName name="________________sad2" localSheetId="30" hidden="1">{#N/A,#N/A,FALSE,"Output 2"}</definedName>
    <definedName name="________________sad2" localSheetId="31" hidden="1">{#N/A,#N/A,FALSE,"Output 2"}</definedName>
    <definedName name="________________sad2" hidden="1">{#N/A,#N/A,FALSE,"Output 2"}</definedName>
    <definedName name="________________Sep93" localSheetId="15">#REF!</definedName>
    <definedName name="________________Sep93" localSheetId="19">#REF!</definedName>
    <definedName name="________________Sep93" localSheetId="24">#REF!</definedName>
    <definedName name="________________Sep93" localSheetId="25">#REF!</definedName>
    <definedName name="________________Sep93" localSheetId="26">#REF!</definedName>
    <definedName name="________________Sep93" localSheetId="29">#REF!</definedName>
    <definedName name="________________Sep93" localSheetId="30">#REF!</definedName>
    <definedName name="________________Sep93" localSheetId="31">#REF!</definedName>
    <definedName name="________________Sep93">#REF!</definedName>
    <definedName name="________________Sep96" localSheetId="15">#REF!</definedName>
    <definedName name="________________Sep96" localSheetId="19">#REF!</definedName>
    <definedName name="________________Sep96">#REF!</definedName>
    <definedName name="________________SM1" localSheetId="15">#REF!</definedName>
    <definedName name="________________SM1" localSheetId="19">#REF!</definedName>
    <definedName name="________________SM1">#REF!</definedName>
    <definedName name="________________WPI3" localSheetId="19">#REF!</definedName>
    <definedName name="________________WPI3">#REF!</definedName>
    <definedName name="________________ZZ101" localSheetId="19">#REF!</definedName>
    <definedName name="________________ZZ101">#REF!</definedName>
    <definedName name="_______________1" localSheetId="19">#REF!</definedName>
    <definedName name="_______________1">#REF!</definedName>
    <definedName name="_______________Apr01" localSheetId="19">'[5]#REF'!#REF!</definedName>
    <definedName name="_______________Apr01">'[5]#REF'!#REF!</definedName>
    <definedName name="_______________Apr02" localSheetId="19">'[5]#REF'!#REF!</definedName>
    <definedName name="_______________Apr02">'[5]#REF'!#REF!</definedName>
    <definedName name="_______________AR06" localSheetId="34" hidden="1">{#N/A,#N/A,FALSE,"Output 1"}</definedName>
    <definedName name="_______________AR06" localSheetId="13" hidden="1">{#N/A,#N/A,FALSE,"Output 1"}</definedName>
    <definedName name="_______________AR06" localSheetId="14" hidden="1">{#N/A,#N/A,FALSE,"Output 1"}</definedName>
    <definedName name="_______________AR06" localSheetId="15" hidden="1">{#N/A,#N/A,FALSE,"Output 1"}</definedName>
    <definedName name="_______________AR06" localSheetId="5" hidden="1">{#N/A,#N/A,FALSE,"Output 1"}</definedName>
    <definedName name="_______________AR06" localSheetId="6" hidden="1">{#N/A,#N/A,FALSE,"Output 1"}</definedName>
    <definedName name="_______________AR06" localSheetId="7" hidden="1">{#N/A,#N/A,FALSE,"Output 1"}</definedName>
    <definedName name="_______________AR06" localSheetId="9" hidden="1">{#N/A,#N/A,FALSE,"Output 1"}</definedName>
    <definedName name="_______________AR06" localSheetId="19" hidden="1">{#N/A,#N/A,FALSE,"Output 1"}</definedName>
    <definedName name="_______________AR06" localSheetId="22" hidden="1">{#N/A,#N/A,FALSE,"Output 1"}</definedName>
    <definedName name="_______________AR06" localSheetId="24" hidden="1">{#N/A,#N/A,FALSE,"Output 1"}</definedName>
    <definedName name="_______________AR06" localSheetId="25" hidden="1">{#N/A,#N/A,FALSE,"Output 1"}</definedName>
    <definedName name="_______________AR06" localSheetId="26" hidden="1">{#N/A,#N/A,FALSE,"Output 1"}</definedName>
    <definedName name="_______________AR06" localSheetId="29" hidden="1">{#N/A,#N/A,FALSE,"Output 1"}</definedName>
    <definedName name="_______________AR06" localSheetId="30" hidden="1">{#N/A,#N/A,FALSE,"Output 1"}</definedName>
    <definedName name="_______________AR06" localSheetId="31" hidden="1">{#N/A,#N/A,FALSE,"Output 1"}</definedName>
    <definedName name="_______________AR06" hidden="1">{#N/A,#N/A,FALSE,"Output 1"}</definedName>
    <definedName name="_______________Aug93" localSheetId="15">#REF!</definedName>
    <definedName name="_______________Aug93" localSheetId="19">#REF!</definedName>
    <definedName name="_______________Aug93" localSheetId="24">#REF!</definedName>
    <definedName name="_______________Aug93" localSheetId="25">#REF!</definedName>
    <definedName name="_______________Aug93" localSheetId="26">#REF!</definedName>
    <definedName name="_______________Aug93" localSheetId="29">#REF!</definedName>
    <definedName name="_______________Aug93" localSheetId="30">#REF!</definedName>
    <definedName name="_______________Aug93" localSheetId="31">#REF!</definedName>
    <definedName name="_______________Aug93">#REF!</definedName>
    <definedName name="_______________Aug96" localSheetId="15">#REF!</definedName>
    <definedName name="_______________Aug96" localSheetId="19">#REF!</definedName>
    <definedName name="_______________Aug96">#REF!</definedName>
    <definedName name="_______________bop1" localSheetId="15">#REF!</definedName>
    <definedName name="_______________bop1" localSheetId="19">#REF!</definedName>
    <definedName name="_______________bop1">#REF!</definedName>
    <definedName name="_______________Dec93" localSheetId="19">#REF!</definedName>
    <definedName name="_______________Dec93">#REF!</definedName>
    <definedName name="_______________Dec96" localSheetId="19">#REF!</definedName>
    <definedName name="_______________Dec96">#REF!</definedName>
    <definedName name="_______________F2" localSheetId="34" hidden="1">{#N/A,#N/A,FALSE,"Output 2"}</definedName>
    <definedName name="_______________F2" localSheetId="13" hidden="1">{#N/A,#N/A,FALSE,"Output 2"}</definedName>
    <definedName name="_______________F2" localSheetId="14" hidden="1">{#N/A,#N/A,FALSE,"Output 2"}</definedName>
    <definedName name="_______________F2" localSheetId="15" hidden="1">{#N/A,#N/A,FALSE,"Output 2"}</definedName>
    <definedName name="_______________F2" localSheetId="5" hidden="1">{#N/A,#N/A,FALSE,"Output 2"}</definedName>
    <definedName name="_______________F2" localSheetId="6" hidden="1">{#N/A,#N/A,FALSE,"Output 2"}</definedName>
    <definedName name="_______________F2" localSheetId="7" hidden="1">{#N/A,#N/A,FALSE,"Output 2"}</definedName>
    <definedName name="_______________F2" localSheetId="9" hidden="1">{#N/A,#N/A,FALSE,"Output 2"}</definedName>
    <definedName name="_______________F2" localSheetId="19" hidden="1">{#N/A,#N/A,FALSE,"Output 2"}</definedName>
    <definedName name="_______________F2" localSheetId="22" hidden="1">{#N/A,#N/A,FALSE,"Output 2"}</definedName>
    <definedName name="_______________F2" localSheetId="24" hidden="1">{#N/A,#N/A,FALSE,"Output 2"}</definedName>
    <definedName name="_______________F2" localSheetId="25" hidden="1">{#N/A,#N/A,FALSE,"Output 2"}</definedName>
    <definedName name="_______________F2" localSheetId="26" hidden="1">{#N/A,#N/A,FALSE,"Output 2"}</definedName>
    <definedName name="_______________F2" localSheetId="29" hidden="1">{#N/A,#N/A,FALSE,"Output 2"}</definedName>
    <definedName name="_______________F2" localSheetId="30" hidden="1">{#N/A,#N/A,FALSE,"Output 2"}</definedName>
    <definedName name="_______________F2" localSheetId="31" hidden="1">{#N/A,#N/A,FALSE,"Output 2"}</definedName>
    <definedName name="_______________F2" hidden="1">{#N/A,#N/A,FALSE,"Output 2"}</definedName>
    <definedName name="_______________f33" localSheetId="34">[3]!Adv [3]!Re [3]!Export</definedName>
    <definedName name="_______________f33" localSheetId="15">[0]!Adv [0]!Re [0]!Export</definedName>
    <definedName name="_______________f33" localSheetId="19">[3]!Adv [3]!Re [3]!Export</definedName>
    <definedName name="_______________f33" localSheetId="24">[3]!Adv [3]!Re [3]!Export</definedName>
    <definedName name="_______________f33" localSheetId="25">[3]!Adv [3]!Re [3]!Export</definedName>
    <definedName name="_______________f33" localSheetId="29">[3]!Adv [3]!Re [3]!Export</definedName>
    <definedName name="_______________f33" localSheetId="30">[3]!Adv [3]!Re [3]!Export</definedName>
    <definedName name="_______________f33" localSheetId="31">[3]!Adv [3]!Re [3]!Export</definedName>
    <definedName name="_______________f33">[3]!Adv [3]!Re [3]!Export</definedName>
    <definedName name="_______________Fax1" localSheetId="15">'[9]Fax Gov Formate'!$A$5:$K$54</definedName>
    <definedName name="_______________Fax1">'[10]Fax Gov Formate'!$A$5:$K$54</definedName>
    <definedName name="_______________Fax2" localSheetId="15">'[9]Fax Gov Formate'!$U$1:$AA$11</definedName>
    <definedName name="_______________Fax2">'[10]Fax Gov Formate'!$U$1:$AA$11</definedName>
    <definedName name="_______________Fax3" localSheetId="15">'[9]Fax Gov Formate'!$AC$3:$AL$24</definedName>
    <definedName name="_______________Fax3">'[10]Fax Gov Formate'!$AC$3:$AL$24</definedName>
    <definedName name="_______________Fax4" localSheetId="15">'[9]Fax Gov Formate'!$AN$2:$AV$38</definedName>
    <definedName name="_______________Fax4">'[10]Fax Gov Formate'!$AN$2:$AV$38</definedName>
    <definedName name="_______________Fax5" localSheetId="15">'[9]Fax Gov Formate'!$AZ$2:$BI$36</definedName>
    <definedName name="_______________Fax5">'[10]Fax Gov Formate'!$AZ$2:$BI$36</definedName>
    <definedName name="_______________FCA1" localSheetId="15">#REF!</definedName>
    <definedName name="_______________FCA1" localSheetId="19">#REF!</definedName>
    <definedName name="_______________FCA1" localSheetId="24">#REF!</definedName>
    <definedName name="_______________FCA1" localSheetId="25">#REF!</definedName>
    <definedName name="_______________FCA1" localSheetId="26">#REF!</definedName>
    <definedName name="_______________FCA1" localSheetId="29">#REF!</definedName>
    <definedName name="_______________FCA1" localSheetId="30">#REF!</definedName>
    <definedName name="_______________FCA1" localSheetId="31">#REF!</definedName>
    <definedName name="_______________FCA1">#REF!</definedName>
    <definedName name="_______________Feb94" localSheetId="15">#REF!</definedName>
    <definedName name="_______________Feb94" localSheetId="19">#REF!</definedName>
    <definedName name="_______________Feb94">#REF!</definedName>
    <definedName name="_______________Feb97" localSheetId="15">#REF!</definedName>
    <definedName name="_______________Feb97" localSheetId="19">#REF!</definedName>
    <definedName name="_______________Feb97">#REF!</definedName>
    <definedName name="_______________FY03" localSheetId="19">#REF!</definedName>
    <definedName name="_______________FY03">#REF!</definedName>
    <definedName name="_______________Jan94" localSheetId="19">#REF!</definedName>
    <definedName name="_______________Jan94">#REF!</definedName>
    <definedName name="_______________Jan97" localSheetId="19">#REF!</definedName>
    <definedName name="_______________Jan97">#REF!</definedName>
    <definedName name="_______________May01">[7]Inv_Rec_Pay_May!$B$80:$H$80</definedName>
    <definedName name="_______________May02">[7]Inv_Rec_Pay_May!$B$1:$H$72</definedName>
    <definedName name="_______________May94" localSheetId="15">#REF!</definedName>
    <definedName name="_______________May94" localSheetId="19">#REF!</definedName>
    <definedName name="_______________May94" localSheetId="24">#REF!</definedName>
    <definedName name="_______________May94" localSheetId="25">#REF!</definedName>
    <definedName name="_______________May94" localSheetId="26">#REF!</definedName>
    <definedName name="_______________May94" localSheetId="29">#REF!</definedName>
    <definedName name="_______________May94" localSheetId="30">#REF!</definedName>
    <definedName name="_______________May94" localSheetId="31">#REF!</definedName>
    <definedName name="_______________May94">#REF!</definedName>
    <definedName name="_______________May97" localSheetId="15">#REF!</definedName>
    <definedName name="_______________May97" localSheetId="19">#REF!</definedName>
    <definedName name="_______________May97">#REF!</definedName>
    <definedName name="_______________NFA2" localSheetId="15">#REF!</definedName>
    <definedName name="_______________NFA2" localSheetId="19">#REF!</definedName>
    <definedName name="_______________NFA2">#REF!</definedName>
    <definedName name="_______________Nov93" localSheetId="19">#REF!</definedName>
    <definedName name="_______________Nov93">#REF!</definedName>
    <definedName name="_______________Nov96" localSheetId="19">#REF!</definedName>
    <definedName name="_______________Nov96">#REF!</definedName>
    <definedName name="_______________Oct93" localSheetId="19">#REF!</definedName>
    <definedName name="_______________Oct93">#REF!</definedName>
    <definedName name="_______________Oct96" localSheetId="19">#REF!</definedName>
    <definedName name="_______________Oct96">#REF!</definedName>
    <definedName name="_______________Pr2" localSheetId="19">#REF!</definedName>
    <definedName name="_______________Pr2">#REF!</definedName>
    <definedName name="_______________sad1" localSheetId="34" hidden="1">{#N/A,#N/A,FALSE,"Output 2"}</definedName>
    <definedName name="_______________sad1" localSheetId="13" hidden="1">{#N/A,#N/A,FALSE,"Output 2"}</definedName>
    <definedName name="_______________sad1" localSheetId="14" hidden="1">{#N/A,#N/A,FALSE,"Output 2"}</definedName>
    <definedName name="_______________sad1" localSheetId="15" hidden="1">{#N/A,#N/A,FALSE,"Output 2"}</definedName>
    <definedName name="_______________sad1" localSheetId="5" hidden="1">{#N/A,#N/A,FALSE,"Output 2"}</definedName>
    <definedName name="_______________sad1" localSheetId="6" hidden="1">{#N/A,#N/A,FALSE,"Output 2"}</definedName>
    <definedName name="_______________sad1" localSheetId="7" hidden="1">{#N/A,#N/A,FALSE,"Output 2"}</definedName>
    <definedName name="_______________sad1" localSheetId="9" hidden="1">{#N/A,#N/A,FALSE,"Output 2"}</definedName>
    <definedName name="_______________sad1" localSheetId="19" hidden="1">{#N/A,#N/A,FALSE,"Output 2"}</definedName>
    <definedName name="_______________sad1" localSheetId="22" hidden="1">{#N/A,#N/A,FALSE,"Output 2"}</definedName>
    <definedName name="_______________sad1" localSheetId="24" hidden="1">{#N/A,#N/A,FALSE,"Output 2"}</definedName>
    <definedName name="_______________sad1" localSheetId="25" hidden="1">{#N/A,#N/A,FALSE,"Output 2"}</definedName>
    <definedName name="_______________sad1" localSheetId="26" hidden="1">{#N/A,#N/A,FALSE,"Output 2"}</definedName>
    <definedName name="_______________sad1" localSheetId="29" hidden="1">{#N/A,#N/A,FALSE,"Output 2"}</definedName>
    <definedName name="_______________sad1" localSheetId="30" hidden="1">{#N/A,#N/A,FALSE,"Output 2"}</definedName>
    <definedName name="_______________sad1" localSheetId="31" hidden="1">{#N/A,#N/A,FALSE,"Output 2"}</definedName>
    <definedName name="_______________sad1" hidden="1">{#N/A,#N/A,FALSE,"Output 2"}</definedName>
    <definedName name="_______________sad2" localSheetId="34" hidden="1">{#N/A,#N/A,FALSE,"Output 2"}</definedName>
    <definedName name="_______________sad2" localSheetId="13" hidden="1">{#N/A,#N/A,FALSE,"Output 2"}</definedName>
    <definedName name="_______________sad2" localSheetId="14" hidden="1">{#N/A,#N/A,FALSE,"Output 2"}</definedName>
    <definedName name="_______________sad2" localSheetId="15" hidden="1">{#N/A,#N/A,FALSE,"Output 2"}</definedName>
    <definedName name="_______________sad2" localSheetId="5" hidden="1">{#N/A,#N/A,FALSE,"Output 2"}</definedName>
    <definedName name="_______________sad2" localSheetId="6" hidden="1">{#N/A,#N/A,FALSE,"Output 2"}</definedName>
    <definedName name="_______________sad2" localSheetId="7" hidden="1">{#N/A,#N/A,FALSE,"Output 2"}</definedName>
    <definedName name="_______________sad2" localSheetId="9" hidden="1">{#N/A,#N/A,FALSE,"Output 2"}</definedName>
    <definedName name="_______________sad2" localSheetId="19" hidden="1">{#N/A,#N/A,FALSE,"Output 2"}</definedName>
    <definedName name="_______________sad2" localSheetId="22" hidden="1">{#N/A,#N/A,FALSE,"Output 2"}</definedName>
    <definedName name="_______________sad2" localSheetId="24" hidden="1">{#N/A,#N/A,FALSE,"Output 2"}</definedName>
    <definedName name="_______________sad2" localSheetId="25" hidden="1">{#N/A,#N/A,FALSE,"Output 2"}</definedName>
    <definedName name="_______________sad2" localSheetId="26" hidden="1">{#N/A,#N/A,FALSE,"Output 2"}</definedName>
    <definedName name="_______________sad2" localSheetId="29" hidden="1">{#N/A,#N/A,FALSE,"Output 2"}</definedName>
    <definedName name="_______________sad2" localSheetId="30" hidden="1">{#N/A,#N/A,FALSE,"Output 2"}</definedName>
    <definedName name="_______________sad2" localSheetId="31" hidden="1">{#N/A,#N/A,FALSE,"Output 2"}</definedName>
    <definedName name="_______________sad2" hidden="1">{#N/A,#N/A,FALSE,"Output 2"}</definedName>
    <definedName name="_______________Sep93" localSheetId="15">#REF!</definedName>
    <definedName name="_______________Sep93" localSheetId="19">#REF!</definedName>
    <definedName name="_______________Sep93" localSheetId="24">#REF!</definedName>
    <definedName name="_______________Sep93" localSheetId="25">#REF!</definedName>
    <definedName name="_______________Sep93" localSheetId="26">#REF!</definedName>
    <definedName name="_______________Sep93" localSheetId="29">#REF!</definedName>
    <definedName name="_______________Sep93" localSheetId="30">#REF!</definedName>
    <definedName name="_______________Sep93" localSheetId="31">#REF!</definedName>
    <definedName name="_______________Sep93">#REF!</definedName>
    <definedName name="_______________Sep96" localSheetId="15">#REF!</definedName>
    <definedName name="_______________Sep96" localSheetId="19">#REF!</definedName>
    <definedName name="_______________Sep96">#REF!</definedName>
    <definedName name="_______________SM1" localSheetId="15">#REF!</definedName>
    <definedName name="_______________SM1" localSheetId="19">#REF!</definedName>
    <definedName name="_______________SM1">#REF!</definedName>
    <definedName name="_______________WPI3" localSheetId="19">#REF!</definedName>
    <definedName name="_______________WPI3">#REF!</definedName>
    <definedName name="_______________ZZ101" localSheetId="19">#REF!</definedName>
    <definedName name="_______________ZZ101">#REF!</definedName>
    <definedName name="______________1" localSheetId="19">#REF!</definedName>
    <definedName name="______________1">#REF!</definedName>
    <definedName name="______________Apr01" localSheetId="19">'[5]#REF'!#REF!</definedName>
    <definedName name="______________Apr01">'[5]#REF'!#REF!</definedName>
    <definedName name="______________Apr02" localSheetId="19">'[5]#REF'!#REF!</definedName>
    <definedName name="______________Apr02">'[5]#REF'!#REF!</definedName>
    <definedName name="______________AR06" localSheetId="34" hidden="1">{#N/A,#N/A,FALSE,"Output 1"}</definedName>
    <definedName name="______________AR06" localSheetId="13" hidden="1">{#N/A,#N/A,FALSE,"Output 1"}</definedName>
    <definedName name="______________AR06" localSheetId="14" hidden="1">{#N/A,#N/A,FALSE,"Output 1"}</definedName>
    <definedName name="______________AR06" localSheetId="15" hidden="1">{#N/A,#N/A,FALSE,"Output 1"}</definedName>
    <definedName name="______________AR06" localSheetId="5" hidden="1">{#N/A,#N/A,FALSE,"Output 1"}</definedName>
    <definedName name="______________AR06" localSheetId="6" hidden="1">{#N/A,#N/A,FALSE,"Output 1"}</definedName>
    <definedName name="______________AR06" localSheetId="7" hidden="1">{#N/A,#N/A,FALSE,"Output 1"}</definedName>
    <definedName name="______________AR06" localSheetId="9" hidden="1">{#N/A,#N/A,FALSE,"Output 1"}</definedName>
    <definedName name="______________AR06" localSheetId="19" hidden="1">{#N/A,#N/A,FALSE,"Output 1"}</definedName>
    <definedName name="______________AR06" localSheetId="22" hidden="1">{#N/A,#N/A,FALSE,"Output 1"}</definedName>
    <definedName name="______________AR06" localSheetId="24" hidden="1">{#N/A,#N/A,FALSE,"Output 1"}</definedName>
    <definedName name="______________AR06" localSheetId="25" hidden="1">{#N/A,#N/A,FALSE,"Output 1"}</definedName>
    <definedName name="______________AR06" localSheetId="26" hidden="1">{#N/A,#N/A,FALSE,"Output 1"}</definedName>
    <definedName name="______________AR06" localSheetId="29" hidden="1">{#N/A,#N/A,FALSE,"Output 1"}</definedName>
    <definedName name="______________AR06" localSheetId="30" hidden="1">{#N/A,#N/A,FALSE,"Output 1"}</definedName>
    <definedName name="______________AR06" localSheetId="31" hidden="1">{#N/A,#N/A,FALSE,"Output 1"}</definedName>
    <definedName name="______________AR06" hidden="1">{#N/A,#N/A,FALSE,"Output 1"}</definedName>
    <definedName name="______________Aug93" localSheetId="15">#REF!</definedName>
    <definedName name="______________Aug93" localSheetId="19">#REF!</definedName>
    <definedName name="______________Aug93" localSheetId="24">#REF!</definedName>
    <definedName name="______________Aug93" localSheetId="25">#REF!</definedName>
    <definedName name="______________Aug93" localSheetId="26">#REF!</definedName>
    <definedName name="______________Aug93" localSheetId="29">#REF!</definedName>
    <definedName name="______________Aug93" localSheetId="30">#REF!</definedName>
    <definedName name="______________Aug93" localSheetId="31">#REF!</definedName>
    <definedName name="______________Aug93">#REF!</definedName>
    <definedName name="______________Aug96" localSheetId="15">#REF!</definedName>
    <definedName name="______________Aug96" localSheetId="19">#REF!</definedName>
    <definedName name="______________Aug96">#REF!</definedName>
    <definedName name="______________bop1" localSheetId="15">#REF!</definedName>
    <definedName name="______________bop1" localSheetId="19">#REF!</definedName>
    <definedName name="______________bop1">#REF!</definedName>
    <definedName name="______________Dec93" localSheetId="19">#REF!</definedName>
    <definedName name="______________Dec93">#REF!</definedName>
    <definedName name="______________Dec96" localSheetId="19">#REF!</definedName>
    <definedName name="______________Dec96">#REF!</definedName>
    <definedName name="______________F2" localSheetId="34" hidden="1">{#N/A,#N/A,FALSE,"Output 2"}</definedName>
    <definedName name="______________F2" localSheetId="13" hidden="1">{#N/A,#N/A,FALSE,"Output 2"}</definedName>
    <definedName name="______________F2" localSheetId="14" hidden="1">{#N/A,#N/A,FALSE,"Output 2"}</definedName>
    <definedName name="______________F2" localSheetId="15" hidden="1">{#N/A,#N/A,FALSE,"Output 2"}</definedName>
    <definedName name="______________F2" localSheetId="5" hidden="1">{#N/A,#N/A,FALSE,"Output 2"}</definedName>
    <definedName name="______________F2" localSheetId="6" hidden="1">{#N/A,#N/A,FALSE,"Output 2"}</definedName>
    <definedName name="______________F2" localSheetId="7" hidden="1">{#N/A,#N/A,FALSE,"Output 2"}</definedName>
    <definedName name="______________F2" localSheetId="9" hidden="1">{#N/A,#N/A,FALSE,"Output 2"}</definedName>
    <definedName name="______________F2" localSheetId="19" hidden="1">{#N/A,#N/A,FALSE,"Output 2"}</definedName>
    <definedName name="______________F2" localSheetId="22" hidden="1">{#N/A,#N/A,FALSE,"Output 2"}</definedName>
    <definedName name="______________F2" localSheetId="24" hidden="1">{#N/A,#N/A,FALSE,"Output 2"}</definedName>
    <definedName name="______________F2" localSheetId="25" hidden="1">{#N/A,#N/A,FALSE,"Output 2"}</definedName>
    <definedName name="______________F2" localSheetId="26" hidden="1">{#N/A,#N/A,FALSE,"Output 2"}</definedName>
    <definedName name="______________F2" localSheetId="29" hidden="1">{#N/A,#N/A,FALSE,"Output 2"}</definedName>
    <definedName name="______________F2" localSheetId="30" hidden="1">{#N/A,#N/A,FALSE,"Output 2"}</definedName>
    <definedName name="______________F2" localSheetId="31" hidden="1">{#N/A,#N/A,FALSE,"Output 2"}</definedName>
    <definedName name="______________F2" hidden="1">{#N/A,#N/A,FALSE,"Output 2"}</definedName>
    <definedName name="______________f33" localSheetId="34">[3]!Adv [3]!Re [3]!Export</definedName>
    <definedName name="______________f33" localSheetId="15">[0]!Adv [0]!Re [0]!Export</definedName>
    <definedName name="______________f33" localSheetId="19">[3]!Adv [3]!Re [3]!Export</definedName>
    <definedName name="______________f33" localSheetId="24">[3]!Adv [3]!Re [3]!Export</definedName>
    <definedName name="______________f33" localSheetId="25">[3]!Adv [3]!Re [3]!Export</definedName>
    <definedName name="______________f33" localSheetId="29">[3]!Adv [3]!Re [3]!Export</definedName>
    <definedName name="______________f33" localSheetId="30">[3]!Adv [3]!Re [3]!Export</definedName>
    <definedName name="______________f33" localSheetId="31">[3]!Adv [3]!Re [3]!Export</definedName>
    <definedName name="______________f33">[3]!Adv [3]!Re [3]!Export</definedName>
    <definedName name="______________Fax1" localSheetId="15">'[9]Fax Gov Formate'!$A$5:$K$54</definedName>
    <definedName name="______________Fax1">'[10]Fax Gov Formate'!$A$5:$K$54</definedName>
    <definedName name="______________Fax2" localSheetId="15">'[9]Fax Gov Formate'!$U$1:$AA$11</definedName>
    <definedName name="______________Fax2">'[10]Fax Gov Formate'!$U$1:$AA$11</definedName>
    <definedName name="______________Fax3" localSheetId="15">'[9]Fax Gov Formate'!$AC$3:$AL$24</definedName>
    <definedName name="______________Fax3">'[10]Fax Gov Formate'!$AC$3:$AL$24</definedName>
    <definedName name="______________Fax4" localSheetId="15">'[9]Fax Gov Formate'!$AN$2:$AV$38</definedName>
    <definedName name="______________Fax4">'[10]Fax Gov Formate'!$AN$2:$AV$38</definedName>
    <definedName name="______________Fax5" localSheetId="15">'[9]Fax Gov Formate'!$AZ$2:$BI$36</definedName>
    <definedName name="______________Fax5">'[10]Fax Gov Formate'!$AZ$2:$BI$36</definedName>
    <definedName name="______________FCA1" localSheetId="15">#REF!</definedName>
    <definedName name="______________FCA1" localSheetId="19">#REF!</definedName>
    <definedName name="______________FCA1" localSheetId="24">#REF!</definedName>
    <definedName name="______________FCA1" localSheetId="25">#REF!</definedName>
    <definedName name="______________FCA1" localSheetId="26">#REF!</definedName>
    <definedName name="______________FCA1" localSheetId="29">#REF!</definedName>
    <definedName name="______________FCA1" localSheetId="30">#REF!</definedName>
    <definedName name="______________FCA1" localSheetId="31">#REF!</definedName>
    <definedName name="______________FCA1">#REF!</definedName>
    <definedName name="______________Feb94" localSheetId="15">#REF!</definedName>
    <definedName name="______________Feb94" localSheetId="19">#REF!</definedName>
    <definedName name="______________Feb94">#REF!</definedName>
    <definedName name="______________Feb97" localSheetId="15">#REF!</definedName>
    <definedName name="______________Feb97" localSheetId="19">#REF!</definedName>
    <definedName name="______________Feb97">#REF!</definedName>
    <definedName name="______________FY03" localSheetId="19">#REF!</definedName>
    <definedName name="______________FY03">#REF!</definedName>
    <definedName name="______________Jan94" localSheetId="19">#REF!</definedName>
    <definedName name="______________Jan94">#REF!</definedName>
    <definedName name="______________Jan97" localSheetId="19">#REF!</definedName>
    <definedName name="______________Jan97">#REF!</definedName>
    <definedName name="______________May01">[7]Inv_Rec_Pay_May!$B$80:$H$80</definedName>
    <definedName name="______________May02">[7]Inv_Rec_Pay_May!$B$1:$H$72</definedName>
    <definedName name="______________May94" localSheetId="15">#REF!</definedName>
    <definedName name="______________May94" localSheetId="19">#REF!</definedName>
    <definedName name="______________May94" localSheetId="24">#REF!</definedName>
    <definedName name="______________May94" localSheetId="25">#REF!</definedName>
    <definedName name="______________May94" localSheetId="26">#REF!</definedName>
    <definedName name="______________May94" localSheetId="29">#REF!</definedName>
    <definedName name="______________May94" localSheetId="30">#REF!</definedName>
    <definedName name="______________May94" localSheetId="31">#REF!</definedName>
    <definedName name="______________May94">#REF!</definedName>
    <definedName name="______________May97" localSheetId="15">#REF!</definedName>
    <definedName name="______________May97" localSheetId="19">#REF!</definedName>
    <definedName name="______________May97">#REF!</definedName>
    <definedName name="______________NFA2" localSheetId="15">#REF!</definedName>
    <definedName name="______________NFA2" localSheetId="19">#REF!</definedName>
    <definedName name="______________NFA2">#REF!</definedName>
    <definedName name="______________Nov93" localSheetId="19">#REF!</definedName>
    <definedName name="______________Nov93">#REF!</definedName>
    <definedName name="______________Nov96" localSheetId="19">#REF!</definedName>
    <definedName name="______________Nov96">#REF!</definedName>
    <definedName name="______________Oct93" localSheetId="19">#REF!</definedName>
    <definedName name="______________Oct93">#REF!</definedName>
    <definedName name="______________Oct96" localSheetId="19">#REF!</definedName>
    <definedName name="______________Oct96">#REF!</definedName>
    <definedName name="______________Pr2" localSheetId="19">#REF!</definedName>
    <definedName name="______________Pr2">#REF!</definedName>
    <definedName name="______________sad1" localSheetId="34" hidden="1">{#N/A,#N/A,FALSE,"Output 2"}</definedName>
    <definedName name="______________sad1" localSheetId="13" hidden="1">{#N/A,#N/A,FALSE,"Output 2"}</definedName>
    <definedName name="______________sad1" localSheetId="14" hidden="1">{#N/A,#N/A,FALSE,"Output 2"}</definedName>
    <definedName name="______________sad1" localSheetId="15" hidden="1">{#N/A,#N/A,FALSE,"Output 2"}</definedName>
    <definedName name="______________sad1" localSheetId="5" hidden="1">{#N/A,#N/A,FALSE,"Output 2"}</definedName>
    <definedName name="______________sad1" localSheetId="6" hidden="1">{#N/A,#N/A,FALSE,"Output 2"}</definedName>
    <definedName name="______________sad1" localSheetId="7" hidden="1">{#N/A,#N/A,FALSE,"Output 2"}</definedName>
    <definedName name="______________sad1" localSheetId="9" hidden="1">{#N/A,#N/A,FALSE,"Output 2"}</definedName>
    <definedName name="______________sad1" localSheetId="19" hidden="1">{#N/A,#N/A,FALSE,"Output 2"}</definedName>
    <definedName name="______________sad1" localSheetId="22" hidden="1">{#N/A,#N/A,FALSE,"Output 2"}</definedName>
    <definedName name="______________sad1" localSheetId="24" hidden="1">{#N/A,#N/A,FALSE,"Output 2"}</definedName>
    <definedName name="______________sad1" localSheetId="25" hidden="1">{#N/A,#N/A,FALSE,"Output 2"}</definedName>
    <definedName name="______________sad1" localSheetId="26" hidden="1">{#N/A,#N/A,FALSE,"Output 2"}</definedName>
    <definedName name="______________sad1" localSheetId="29" hidden="1">{#N/A,#N/A,FALSE,"Output 2"}</definedName>
    <definedName name="______________sad1" localSheetId="30" hidden="1">{#N/A,#N/A,FALSE,"Output 2"}</definedName>
    <definedName name="______________sad1" localSheetId="31" hidden="1">{#N/A,#N/A,FALSE,"Output 2"}</definedName>
    <definedName name="______________sad1" hidden="1">{#N/A,#N/A,FALSE,"Output 2"}</definedName>
    <definedName name="______________sad2" localSheetId="34" hidden="1">{#N/A,#N/A,FALSE,"Output 2"}</definedName>
    <definedName name="______________sad2" localSheetId="13" hidden="1">{#N/A,#N/A,FALSE,"Output 2"}</definedName>
    <definedName name="______________sad2" localSheetId="14" hidden="1">{#N/A,#N/A,FALSE,"Output 2"}</definedName>
    <definedName name="______________sad2" localSheetId="15" hidden="1">{#N/A,#N/A,FALSE,"Output 2"}</definedName>
    <definedName name="______________sad2" localSheetId="5" hidden="1">{#N/A,#N/A,FALSE,"Output 2"}</definedName>
    <definedName name="______________sad2" localSheetId="6" hidden="1">{#N/A,#N/A,FALSE,"Output 2"}</definedName>
    <definedName name="______________sad2" localSheetId="7" hidden="1">{#N/A,#N/A,FALSE,"Output 2"}</definedName>
    <definedName name="______________sad2" localSheetId="9" hidden="1">{#N/A,#N/A,FALSE,"Output 2"}</definedName>
    <definedName name="______________sad2" localSheetId="19" hidden="1">{#N/A,#N/A,FALSE,"Output 2"}</definedName>
    <definedName name="______________sad2" localSheetId="22" hidden="1">{#N/A,#N/A,FALSE,"Output 2"}</definedName>
    <definedName name="______________sad2" localSheetId="24" hidden="1">{#N/A,#N/A,FALSE,"Output 2"}</definedName>
    <definedName name="______________sad2" localSheetId="25" hidden="1">{#N/A,#N/A,FALSE,"Output 2"}</definedName>
    <definedName name="______________sad2" localSheetId="26" hidden="1">{#N/A,#N/A,FALSE,"Output 2"}</definedName>
    <definedName name="______________sad2" localSheetId="29" hidden="1">{#N/A,#N/A,FALSE,"Output 2"}</definedName>
    <definedName name="______________sad2" localSheetId="30" hidden="1">{#N/A,#N/A,FALSE,"Output 2"}</definedName>
    <definedName name="______________sad2" localSheetId="31" hidden="1">{#N/A,#N/A,FALSE,"Output 2"}</definedName>
    <definedName name="______________sad2" hidden="1">{#N/A,#N/A,FALSE,"Output 2"}</definedName>
    <definedName name="______________Sep93" localSheetId="15">#REF!</definedName>
    <definedName name="______________Sep93" localSheetId="19">#REF!</definedName>
    <definedName name="______________Sep93" localSheetId="24">#REF!</definedName>
    <definedName name="______________Sep93" localSheetId="25">#REF!</definedName>
    <definedName name="______________Sep93" localSheetId="26">#REF!</definedName>
    <definedName name="______________Sep93" localSheetId="29">#REF!</definedName>
    <definedName name="______________Sep93" localSheetId="30">#REF!</definedName>
    <definedName name="______________Sep93" localSheetId="31">#REF!</definedName>
    <definedName name="______________Sep93">#REF!</definedName>
    <definedName name="______________Sep96" localSheetId="15">#REF!</definedName>
    <definedName name="______________Sep96" localSheetId="19">#REF!</definedName>
    <definedName name="______________Sep96">#REF!</definedName>
    <definedName name="______________SM1" localSheetId="15">#REF!</definedName>
    <definedName name="______________SM1" localSheetId="19">#REF!</definedName>
    <definedName name="______________SM1">#REF!</definedName>
    <definedName name="______________WPI3" localSheetId="19">#REF!</definedName>
    <definedName name="______________WPI3">#REF!</definedName>
    <definedName name="______________ZZ101" localSheetId="19">#REF!</definedName>
    <definedName name="______________ZZ101">#REF!</definedName>
    <definedName name="_____________1" localSheetId="19">#REF!</definedName>
    <definedName name="_____________1">#REF!</definedName>
    <definedName name="_____________Apr01" localSheetId="19">'[5]#REF'!#REF!</definedName>
    <definedName name="_____________Apr01">'[5]#REF'!#REF!</definedName>
    <definedName name="_____________Apr02" localSheetId="19">'[5]#REF'!#REF!</definedName>
    <definedName name="_____________Apr02">'[5]#REF'!#REF!</definedName>
    <definedName name="_____________AR06" localSheetId="34" hidden="1">{#N/A,#N/A,FALSE,"Output 1"}</definedName>
    <definedName name="_____________AR06" localSheetId="13" hidden="1">{#N/A,#N/A,FALSE,"Output 1"}</definedName>
    <definedName name="_____________AR06" localSheetId="14" hidden="1">{#N/A,#N/A,FALSE,"Output 1"}</definedName>
    <definedName name="_____________AR06" localSheetId="15" hidden="1">{#N/A,#N/A,FALSE,"Output 1"}</definedName>
    <definedName name="_____________AR06" localSheetId="5" hidden="1">{#N/A,#N/A,FALSE,"Output 1"}</definedName>
    <definedName name="_____________AR06" localSheetId="6" hidden="1">{#N/A,#N/A,FALSE,"Output 1"}</definedName>
    <definedName name="_____________AR06" localSheetId="7" hidden="1">{#N/A,#N/A,FALSE,"Output 1"}</definedName>
    <definedName name="_____________AR06" localSheetId="9" hidden="1">{#N/A,#N/A,FALSE,"Output 1"}</definedName>
    <definedName name="_____________AR06" localSheetId="19" hidden="1">{#N/A,#N/A,FALSE,"Output 1"}</definedName>
    <definedName name="_____________AR06" localSheetId="22" hidden="1">{#N/A,#N/A,FALSE,"Output 1"}</definedName>
    <definedName name="_____________AR06" localSheetId="24" hidden="1">{#N/A,#N/A,FALSE,"Output 1"}</definedName>
    <definedName name="_____________AR06" localSheetId="25" hidden="1">{#N/A,#N/A,FALSE,"Output 1"}</definedName>
    <definedName name="_____________AR06" localSheetId="26" hidden="1">{#N/A,#N/A,FALSE,"Output 1"}</definedName>
    <definedName name="_____________AR06" localSheetId="29" hidden="1">{#N/A,#N/A,FALSE,"Output 1"}</definedName>
    <definedName name="_____________AR06" localSheetId="30" hidden="1">{#N/A,#N/A,FALSE,"Output 1"}</definedName>
    <definedName name="_____________AR06" localSheetId="31" hidden="1">{#N/A,#N/A,FALSE,"Output 1"}</definedName>
    <definedName name="_____________AR06" hidden="1">{#N/A,#N/A,FALSE,"Output 1"}</definedName>
    <definedName name="_____________Aug93" localSheetId="15">#REF!</definedName>
    <definedName name="_____________Aug93" localSheetId="19">#REF!</definedName>
    <definedName name="_____________Aug93" localSheetId="24">#REF!</definedName>
    <definedName name="_____________Aug93" localSheetId="25">#REF!</definedName>
    <definedName name="_____________Aug93" localSheetId="26">#REF!</definedName>
    <definedName name="_____________Aug93" localSheetId="29">#REF!</definedName>
    <definedName name="_____________Aug93" localSheetId="30">#REF!</definedName>
    <definedName name="_____________Aug93" localSheetId="31">#REF!</definedName>
    <definedName name="_____________Aug93">#REF!</definedName>
    <definedName name="_____________Aug96" localSheetId="15">#REF!</definedName>
    <definedName name="_____________Aug96" localSheetId="19">#REF!</definedName>
    <definedName name="_____________Aug96">#REF!</definedName>
    <definedName name="_____________bop1" localSheetId="15">#REF!</definedName>
    <definedName name="_____________bop1" localSheetId="19">#REF!</definedName>
    <definedName name="_____________bop1">#REF!</definedName>
    <definedName name="_____________Dec93" localSheetId="19">#REF!</definedName>
    <definedName name="_____________Dec93">#REF!</definedName>
    <definedName name="_____________Dec96" localSheetId="19">#REF!</definedName>
    <definedName name="_____________Dec96">#REF!</definedName>
    <definedName name="_____________F2" localSheetId="34" hidden="1">{#N/A,#N/A,FALSE,"Output 2"}</definedName>
    <definedName name="_____________F2" localSheetId="13" hidden="1">{#N/A,#N/A,FALSE,"Output 2"}</definedName>
    <definedName name="_____________F2" localSheetId="14" hidden="1">{#N/A,#N/A,FALSE,"Output 2"}</definedName>
    <definedName name="_____________F2" localSheetId="15" hidden="1">{#N/A,#N/A,FALSE,"Output 2"}</definedName>
    <definedName name="_____________F2" localSheetId="5" hidden="1">{#N/A,#N/A,FALSE,"Output 2"}</definedName>
    <definedName name="_____________F2" localSheetId="6" hidden="1">{#N/A,#N/A,FALSE,"Output 2"}</definedName>
    <definedName name="_____________F2" localSheetId="7" hidden="1">{#N/A,#N/A,FALSE,"Output 2"}</definedName>
    <definedName name="_____________F2" localSheetId="9" hidden="1">{#N/A,#N/A,FALSE,"Output 2"}</definedName>
    <definedName name="_____________F2" localSheetId="19" hidden="1">{#N/A,#N/A,FALSE,"Output 2"}</definedName>
    <definedName name="_____________F2" localSheetId="22" hidden="1">{#N/A,#N/A,FALSE,"Output 2"}</definedName>
    <definedName name="_____________F2" localSheetId="24" hidden="1">{#N/A,#N/A,FALSE,"Output 2"}</definedName>
    <definedName name="_____________F2" localSheetId="25" hidden="1">{#N/A,#N/A,FALSE,"Output 2"}</definedName>
    <definedName name="_____________F2" localSheetId="26" hidden="1">{#N/A,#N/A,FALSE,"Output 2"}</definedName>
    <definedName name="_____________F2" localSheetId="29" hidden="1">{#N/A,#N/A,FALSE,"Output 2"}</definedName>
    <definedName name="_____________F2" localSheetId="30" hidden="1">{#N/A,#N/A,FALSE,"Output 2"}</definedName>
    <definedName name="_____________F2" localSheetId="31" hidden="1">{#N/A,#N/A,FALSE,"Output 2"}</definedName>
    <definedName name="_____________F2" hidden="1">{#N/A,#N/A,FALSE,"Output 2"}</definedName>
    <definedName name="_____________f33" localSheetId="34">[3]!Adv [3]!Re [3]!Export</definedName>
    <definedName name="_____________f33" localSheetId="15">[0]!Adv [0]!Re [0]!Export</definedName>
    <definedName name="_____________f33" localSheetId="19">[3]!Adv [3]!Re [3]!Export</definedName>
    <definedName name="_____________f33" localSheetId="24">[3]!Adv [3]!Re [3]!Export</definedName>
    <definedName name="_____________f33" localSheetId="25">[3]!Adv [3]!Re [3]!Export</definedName>
    <definedName name="_____________f33" localSheetId="29">[3]!Adv [3]!Re [3]!Export</definedName>
    <definedName name="_____________f33" localSheetId="30">[3]!Adv [3]!Re [3]!Export</definedName>
    <definedName name="_____________f33" localSheetId="31">[3]!Adv [3]!Re [3]!Export</definedName>
    <definedName name="_____________f33">[3]!Adv [3]!Re [3]!Export</definedName>
    <definedName name="_____________Fax1" localSheetId="15">'[9]Fax Gov Formate'!$A$5:$K$54</definedName>
    <definedName name="_____________Fax1">'[10]Fax Gov Formate'!$A$5:$K$54</definedName>
    <definedName name="_____________Fax2" localSheetId="15">'[9]Fax Gov Formate'!$U$1:$AA$11</definedName>
    <definedName name="_____________Fax2">'[10]Fax Gov Formate'!$U$1:$AA$11</definedName>
    <definedName name="_____________Fax3" localSheetId="15">'[9]Fax Gov Formate'!$AC$3:$AL$24</definedName>
    <definedName name="_____________Fax3">'[10]Fax Gov Formate'!$AC$3:$AL$24</definedName>
    <definedName name="_____________Fax4" localSheetId="15">'[9]Fax Gov Formate'!$AN$2:$AV$38</definedName>
    <definedName name="_____________Fax4">'[10]Fax Gov Formate'!$AN$2:$AV$38</definedName>
    <definedName name="_____________Fax5" localSheetId="15">'[9]Fax Gov Formate'!$AZ$2:$BI$36</definedName>
    <definedName name="_____________Fax5">'[10]Fax Gov Formate'!$AZ$2:$BI$36</definedName>
    <definedName name="_____________FCA1" localSheetId="15">#REF!</definedName>
    <definedName name="_____________FCA1" localSheetId="19">#REF!</definedName>
    <definedName name="_____________FCA1" localSheetId="24">#REF!</definedName>
    <definedName name="_____________FCA1" localSheetId="25">#REF!</definedName>
    <definedName name="_____________FCA1" localSheetId="26">#REF!</definedName>
    <definedName name="_____________FCA1" localSheetId="29">#REF!</definedName>
    <definedName name="_____________FCA1" localSheetId="30">#REF!</definedName>
    <definedName name="_____________FCA1" localSheetId="31">#REF!</definedName>
    <definedName name="_____________FCA1">#REF!</definedName>
    <definedName name="_____________Feb94" localSheetId="15">#REF!</definedName>
    <definedName name="_____________Feb94" localSheetId="19">#REF!</definedName>
    <definedName name="_____________Feb94">#REF!</definedName>
    <definedName name="_____________Feb97" localSheetId="15">#REF!</definedName>
    <definedName name="_____________Feb97" localSheetId="19">#REF!</definedName>
    <definedName name="_____________Feb97">#REF!</definedName>
    <definedName name="_____________FY03" localSheetId="19">#REF!</definedName>
    <definedName name="_____________FY03">#REF!</definedName>
    <definedName name="_____________Jan94" localSheetId="19">#REF!</definedName>
    <definedName name="_____________Jan94">#REF!</definedName>
    <definedName name="_____________Jan97" localSheetId="19">#REF!</definedName>
    <definedName name="_____________Jan97">#REF!</definedName>
    <definedName name="_____________kk2" localSheetId="34" hidden="1">{#N/A,#N/A,FALSE,"Output 1"}</definedName>
    <definedName name="_____________kk2" localSheetId="13" hidden="1">{#N/A,#N/A,FALSE,"Output 1"}</definedName>
    <definedName name="_____________kk2" localSheetId="14" hidden="1">{#N/A,#N/A,FALSE,"Output 1"}</definedName>
    <definedName name="_____________kk2" localSheetId="15" hidden="1">{#N/A,#N/A,FALSE,"Output 1"}</definedName>
    <definedName name="_____________kk2" localSheetId="5" hidden="1">{#N/A,#N/A,FALSE,"Output 1"}</definedName>
    <definedName name="_____________kk2" localSheetId="6" hidden="1">{#N/A,#N/A,FALSE,"Output 1"}</definedName>
    <definedName name="_____________kk2" localSheetId="7" hidden="1">{#N/A,#N/A,FALSE,"Output 1"}</definedName>
    <definedName name="_____________kk2" localSheetId="9" hidden="1">{#N/A,#N/A,FALSE,"Output 1"}</definedName>
    <definedName name="_____________kk2" localSheetId="19" hidden="1">{#N/A,#N/A,FALSE,"Output 1"}</definedName>
    <definedName name="_____________kk2" localSheetId="22" hidden="1">{#N/A,#N/A,FALSE,"Output 1"}</definedName>
    <definedName name="_____________kk2" localSheetId="24" hidden="1">{#N/A,#N/A,FALSE,"Output 1"}</definedName>
    <definedName name="_____________kk2" localSheetId="25" hidden="1">{#N/A,#N/A,FALSE,"Output 1"}</definedName>
    <definedName name="_____________kk2" localSheetId="26" hidden="1">{#N/A,#N/A,FALSE,"Output 1"}</definedName>
    <definedName name="_____________kk2" localSheetId="29" hidden="1">{#N/A,#N/A,FALSE,"Output 1"}</definedName>
    <definedName name="_____________kk2" localSheetId="30" hidden="1">{#N/A,#N/A,FALSE,"Output 1"}</definedName>
    <definedName name="_____________kk2" localSheetId="31" hidden="1">{#N/A,#N/A,FALSE,"Output 1"}</definedName>
    <definedName name="_____________kk2" hidden="1">{#N/A,#N/A,FALSE,"Output 1"}</definedName>
    <definedName name="_____________May01">[7]Inv_Rec_Pay_May!$B$80:$H$80</definedName>
    <definedName name="_____________May02">[7]Inv_Rec_Pay_May!$B$1:$H$72</definedName>
    <definedName name="_____________May94" localSheetId="15">#REF!</definedName>
    <definedName name="_____________May94" localSheetId="19">#REF!</definedName>
    <definedName name="_____________May94" localSheetId="24">#REF!</definedName>
    <definedName name="_____________May94" localSheetId="25">#REF!</definedName>
    <definedName name="_____________May94" localSheetId="26">#REF!</definedName>
    <definedName name="_____________May94" localSheetId="29">#REF!</definedName>
    <definedName name="_____________May94" localSheetId="30">#REF!</definedName>
    <definedName name="_____________May94" localSheetId="31">#REF!</definedName>
    <definedName name="_____________May94">#REF!</definedName>
    <definedName name="_____________May97" localSheetId="15">#REF!</definedName>
    <definedName name="_____________May97" localSheetId="19">#REF!</definedName>
    <definedName name="_____________May97">#REF!</definedName>
    <definedName name="_____________NFA2" localSheetId="15">#REF!</definedName>
    <definedName name="_____________NFA2" localSheetId="19">#REF!</definedName>
    <definedName name="_____________NFA2">#REF!</definedName>
    <definedName name="_____________Nov93" localSheetId="19">#REF!</definedName>
    <definedName name="_____________Nov93">#REF!</definedName>
    <definedName name="_____________Nov96" localSheetId="19">#REF!</definedName>
    <definedName name="_____________Nov96">#REF!</definedName>
    <definedName name="_____________Oct93" localSheetId="19">#REF!</definedName>
    <definedName name="_____________Oct93">#REF!</definedName>
    <definedName name="_____________Oct96" localSheetId="19">#REF!</definedName>
    <definedName name="_____________Oct96">#REF!</definedName>
    <definedName name="_____________Pr2" localSheetId="19">#REF!</definedName>
    <definedName name="_____________Pr2">#REF!</definedName>
    <definedName name="_____________sad1" localSheetId="34" hidden="1">{#N/A,#N/A,FALSE,"Output 2"}</definedName>
    <definedName name="_____________sad1" localSheetId="13" hidden="1">{#N/A,#N/A,FALSE,"Output 2"}</definedName>
    <definedName name="_____________sad1" localSheetId="14" hidden="1">{#N/A,#N/A,FALSE,"Output 2"}</definedName>
    <definedName name="_____________sad1" localSheetId="15" hidden="1">{#N/A,#N/A,FALSE,"Output 2"}</definedName>
    <definedName name="_____________sad1" localSheetId="5" hidden="1">{#N/A,#N/A,FALSE,"Output 2"}</definedName>
    <definedName name="_____________sad1" localSheetId="6" hidden="1">{#N/A,#N/A,FALSE,"Output 2"}</definedName>
    <definedName name="_____________sad1" localSheetId="7" hidden="1">{#N/A,#N/A,FALSE,"Output 2"}</definedName>
    <definedName name="_____________sad1" localSheetId="9" hidden="1">{#N/A,#N/A,FALSE,"Output 2"}</definedName>
    <definedName name="_____________sad1" localSheetId="19" hidden="1">{#N/A,#N/A,FALSE,"Output 2"}</definedName>
    <definedName name="_____________sad1" localSheetId="22" hidden="1">{#N/A,#N/A,FALSE,"Output 2"}</definedName>
    <definedName name="_____________sad1" localSheetId="24" hidden="1">{#N/A,#N/A,FALSE,"Output 2"}</definedName>
    <definedName name="_____________sad1" localSheetId="25" hidden="1">{#N/A,#N/A,FALSE,"Output 2"}</definedName>
    <definedName name="_____________sad1" localSheetId="26" hidden="1">{#N/A,#N/A,FALSE,"Output 2"}</definedName>
    <definedName name="_____________sad1" localSheetId="29" hidden="1">{#N/A,#N/A,FALSE,"Output 2"}</definedName>
    <definedName name="_____________sad1" localSheetId="30" hidden="1">{#N/A,#N/A,FALSE,"Output 2"}</definedName>
    <definedName name="_____________sad1" localSheetId="31" hidden="1">{#N/A,#N/A,FALSE,"Output 2"}</definedName>
    <definedName name="_____________sad1" hidden="1">{#N/A,#N/A,FALSE,"Output 2"}</definedName>
    <definedName name="_____________sad2" localSheetId="34" hidden="1">{#N/A,#N/A,FALSE,"Output 2"}</definedName>
    <definedName name="_____________sad2" localSheetId="13" hidden="1">{#N/A,#N/A,FALSE,"Output 2"}</definedName>
    <definedName name="_____________sad2" localSheetId="14" hidden="1">{#N/A,#N/A,FALSE,"Output 2"}</definedName>
    <definedName name="_____________sad2" localSheetId="15" hidden="1">{#N/A,#N/A,FALSE,"Output 2"}</definedName>
    <definedName name="_____________sad2" localSheetId="5" hidden="1">{#N/A,#N/A,FALSE,"Output 2"}</definedName>
    <definedName name="_____________sad2" localSheetId="6" hidden="1">{#N/A,#N/A,FALSE,"Output 2"}</definedName>
    <definedName name="_____________sad2" localSheetId="7" hidden="1">{#N/A,#N/A,FALSE,"Output 2"}</definedName>
    <definedName name="_____________sad2" localSheetId="9" hidden="1">{#N/A,#N/A,FALSE,"Output 2"}</definedName>
    <definedName name="_____________sad2" localSheetId="19" hidden="1">{#N/A,#N/A,FALSE,"Output 2"}</definedName>
    <definedName name="_____________sad2" localSheetId="22" hidden="1">{#N/A,#N/A,FALSE,"Output 2"}</definedName>
    <definedName name="_____________sad2" localSheetId="24" hidden="1">{#N/A,#N/A,FALSE,"Output 2"}</definedName>
    <definedName name="_____________sad2" localSheetId="25" hidden="1">{#N/A,#N/A,FALSE,"Output 2"}</definedName>
    <definedName name="_____________sad2" localSheetId="26" hidden="1">{#N/A,#N/A,FALSE,"Output 2"}</definedName>
    <definedName name="_____________sad2" localSheetId="29" hidden="1">{#N/A,#N/A,FALSE,"Output 2"}</definedName>
    <definedName name="_____________sad2" localSheetId="30" hidden="1">{#N/A,#N/A,FALSE,"Output 2"}</definedName>
    <definedName name="_____________sad2" localSheetId="31" hidden="1">{#N/A,#N/A,FALSE,"Output 2"}</definedName>
    <definedName name="_____________sad2" hidden="1">{#N/A,#N/A,FALSE,"Output 2"}</definedName>
    <definedName name="_____________Sep93" localSheetId="15">#REF!</definedName>
    <definedName name="_____________Sep93" localSheetId="19">#REF!</definedName>
    <definedName name="_____________Sep93" localSheetId="24">#REF!</definedName>
    <definedName name="_____________Sep93" localSheetId="25">#REF!</definedName>
    <definedName name="_____________Sep93" localSheetId="26">#REF!</definedName>
    <definedName name="_____________Sep93" localSheetId="29">#REF!</definedName>
    <definedName name="_____________Sep93" localSheetId="30">#REF!</definedName>
    <definedName name="_____________Sep93" localSheetId="31">#REF!</definedName>
    <definedName name="_____________Sep93">#REF!</definedName>
    <definedName name="_____________Sep96" localSheetId="15">#REF!</definedName>
    <definedName name="_____________Sep96" localSheetId="19">#REF!</definedName>
    <definedName name="_____________Sep96">#REF!</definedName>
    <definedName name="_____________SM1" localSheetId="15">#REF!</definedName>
    <definedName name="_____________SM1" localSheetId="19">#REF!</definedName>
    <definedName name="_____________SM1">#REF!</definedName>
    <definedName name="_____________WPI3" localSheetId="19">#REF!</definedName>
    <definedName name="_____________WPI3">#REF!</definedName>
    <definedName name="_____________ZZ101" localSheetId="19">#REF!</definedName>
    <definedName name="_____________ZZ101">#REF!</definedName>
    <definedName name="____________1" localSheetId="19">#REF!</definedName>
    <definedName name="____________1">#REF!</definedName>
    <definedName name="____________Apr01" localSheetId="19">'[5]#REF'!#REF!</definedName>
    <definedName name="____________Apr01">'[5]#REF'!#REF!</definedName>
    <definedName name="____________Apr02" localSheetId="19">'[5]#REF'!#REF!</definedName>
    <definedName name="____________Apr02">'[5]#REF'!#REF!</definedName>
    <definedName name="____________AR06" localSheetId="34" hidden="1">{#N/A,#N/A,FALSE,"Output 1"}</definedName>
    <definedName name="____________AR06" localSheetId="13" hidden="1">{#N/A,#N/A,FALSE,"Output 1"}</definedName>
    <definedName name="____________AR06" localSheetId="14" hidden="1">{#N/A,#N/A,FALSE,"Output 1"}</definedName>
    <definedName name="____________AR06" localSheetId="15" hidden="1">{#N/A,#N/A,FALSE,"Output 1"}</definedName>
    <definedName name="____________AR06" localSheetId="5" hidden="1">{#N/A,#N/A,FALSE,"Output 1"}</definedName>
    <definedName name="____________AR06" localSheetId="6" hidden="1">{#N/A,#N/A,FALSE,"Output 1"}</definedName>
    <definedName name="____________AR06" localSheetId="7" hidden="1">{#N/A,#N/A,FALSE,"Output 1"}</definedName>
    <definedName name="____________AR06" localSheetId="9" hidden="1">{#N/A,#N/A,FALSE,"Output 1"}</definedName>
    <definedName name="____________AR06" localSheetId="19" hidden="1">{#N/A,#N/A,FALSE,"Output 1"}</definedName>
    <definedName name="____________AR06" localSheetId="22" hidden="1">{#N/A,#N/A,FALSE,"Output 1"}</definedName>
    <definedName name="____________AR06" localSheetId="24" hidden="1">{#N/A,#N/A,FALSE,"Output 1"}</definedName>
    <definedName name="____________AR06" localSheetId="25" hidden="1">{#N/A,#N/A,FALSE,"Output 1"}</definedName>
    <definedName name="____________AR06" localSheetId="26" hidden="1">{#N/A,#N/A,FALSE,"Output 1"}</definedName>
    <definedName name="____________AR06" localSheetId="29" hidden="1">{#N/A,#N/A,FALSE,"Output 1"}</definedName>
    <definedName name="____________AR06" localSheetId="30" hidden="1">{#N/A,#N/A,FALSE,"Output 1"}</definedName>
    <definedName name="____________AR06" localSheetId="31" hidden="1">{#N/A,#N/A,FALSE,"Output 1"}</definedName>
    <definedName name="____________AR06" hidden="1">{#N/A,#N/A,FALSE,"Output 1"}</definedName>
    <definedName name="____________Aug93" localSheetId="15">#REF!</definedName>
    <definedName name="____________Aug93" localSheetId="19">#REF!</definedName>
    <definedName name="____________Aug93" localSheetId="24">#REF!</definedName>
    <definedName name="____________Aug93" localSheetId="25">#REF!</definedName>
    <definedName name="____________Aug93" localSheetId="26">#REF!</definedName>
    <definedName name="____________Aug93" localSheetId="29">#REF!</definedName>
    <definedName name="____________Aug93" localSheetId="30">#REF!</definedName>
    <definedName name="____________Aug93" localSheetId="31">#REF!</definedName>
    <definedName name="____________Aug93">#REF!</definedName>
    <definedName name="____________Aug96" localSheetId="15">#REF!</definedName>
    <definedName name="____________Aug96" localSheetId="19">#REF!</definedName>
    <definedName name="____________Aug96">#REF!</definedName>
    <definedName name="____________bop1" localSheetId="15">#REF!</definedName>
    <definedName name="____________bop1" localSheetId="19">#REF!</definedName>
    <definedName name="____________bop1">#REF!</definedName>
    <definedName name="____________Dec93" localSheetId="19">#REF!</definedName>
    <definedName name="____________Dec93">#REF!</definedName>
    <definedName name="____________Dec96" localSheetId="19">#REF!</definedName>
    <definedName name="____________Dec96">#REF!</definedName>
    <definedName name="____________F2" localSheetId="34" hidden="1">{#N/A,#N/A,FALSE,"Output 2"}</definedName>
    <definedName name="____________F2" localSheetId="13" hidden="1">{#N/A,#N/A,FALSE,"Output 2"}</definedName>
    <definedName name="____________F2" localSheetId="14" hidden="1">{#N/A,#N/A,FALSE,"Output 2"}</definedName>
    <definedName name="____________F2" localSheetId="15" hidden="1">{#N/A,#N/A,FALSE,"Output 2"}</definedName>
    <definedName name="____________F2" localSheetId="5" hidden="1">{#N/A,#N/A,FALSE,"Output 2"}</definedName>
    <definedName name="____________F2" localSheetId="6" hidden="1">{#N/A,#N/A,FALSE,"Output 2"}</definedName>
    <definedName name="____________F2" localSheetId="7" hidden="1">{#N/A,#N/A,FALSE,"Output 2"}</definedName>
    <definedName name="____________F2" localSheetId="9" hidden="1">{#N/A,#N/A,FALSE,"Output 2"}</definedName>
    <definedName name="____________F2" localSheetId="19" hidden="1">{#N/A,#N/A,FALSE,"Output 2"}</definedName>
    <definedName name="____________F2" localSheetId="22" hidden="1">{#N/A,#N/A,FALSE,"Output 2"}</definedName>
    <definedName name="____________F2" localSheetId="24" hidden="1">{#N/A,#N/A,FALSE,"Output 2"}</definedName>
    <definedName name="____________F2" localSheetId="25" hidden="1">{#N/A,#N/A,FALSE,"Output 2"}</definedName>
    <definedName name="____________F2" localSheetId="26" hidden="1">{#N/A,#N/A,FALSE,"Output 2"}</definedName>
    <definedName name="____________F2" localSheetId="29" hidden="1">{#N/A,#N/A,FALSE,"Output 2"}</definedName>
    <definedName name="____________F2" localSheetId="30" hidden="1">{#N/A,#N/A,FALSE,"Output 2"}</definedName>
    <definedName name="____________F2" localSheetId="31" hidden="1">{#N/A,#N/A,FALSE,"Output 2"}</definedName>
    <definedName name="____________F2" hidden="1">{#N/A,#N/A,FALSE,"Output 2"}</definedName>
    <definedName name="____________f33" localSheetId="34">[3]!Adv [3]!Re [3]!Export</definedName>
    <definedName name="____________f33" localSheetId="15">[0]!Adv [0]!Re [0]!Export</definedName>
    <definedName name="____________f33" localSheetId="19">[3]!Adv [3]!Re [3]!Export</definedName>
    <definedName name="____________f33" localSheetId="24">[3]!Adv [3]!Re [3]!Export</definedName>
    <definedName name="____________f33" localSheetId="25">[3]!Adv [3]!Re [3]!Export</definedName>
    <definedName name="____________f33" localSheetId="29">[3]!Adv [3]!Re [3]!Export</definedName>
    <definedName name="____________f33" localSheetId="30">[3]!Adv [3]!Re [3]!Export</definedName>
    <definedName name="____________f33" localSheetId="31">[3]!Adv [3]!Re [3]!Export</definedName>
    <definedName name="____________f33">[3]!Adv [3]!Re [3]!Export</definedName>
    <definedName name="____________Fax1" localSheetId="15">'[9]Fax Gov Formate'!$A$5:$K$54</definedName>
    <definedName name="____________Fax1">'[10]Fax Gov Formate'!$A$5:$K$54</definedName>
    <definedName name="____________Fax2" localSheetId="15">'[9]Fax Gov Formate'!$U$1:$AA$11</definedName>
    <definedName name="____________Fax2">'[10]Fax Gov Formate'!$U$1:$AA$11</definedName>
    <definedName name="____________Fax3" localSheetId="15">'[9]Fax Gov Formate'!$AC$3:$AL$24</definedName>
    <definedName name="____________Fax3">'[10]Fax Gov Formate'!$AC$3:$AL$24</definedName>
    <definedName name="____________Fax4" localSheetId="15">'[9]Fax Gov Formate'!$AN$2:$AV$38</definedName>
    <definedName name="____________Fax4">'[10]Fax Gov Formate'!$AN$2:$AV$38</definedName>
    <definedName name="____________Fax5" localSheetId="15">'[9]Fax Gov Formate'!$AZ$2:$BI$36</definedName>
    <definedName name="____________Fax5">'[10]Fax Gov Formate'!$AZ$2:$BI$36</definedName>
    <definedName name="____________FCA1" localSheetId="15">#REF!</definedName>
    <definedName name="____________FCA1" localSheetId="19">#REF!</definedName>
    <definedName name="____________FCA1" localSheetId="24">#REF!</definedName>
    <definedName name="____________FCA1" localSheetId="25">#REF!</definedName>
    <definedName name="____________FCA1" localSheetId="26">#REF!</definedName>
    <definedName name="____________FCA1" localSheetId="29">#REF!</definedName>
    <definedName name="____________FCA1" localSheetId="30">#REF!</definedName>
    <definedName name="____________FCA1" localSheetId="31">#REF!</definedName>
    <definedName name="____________FCA1">#REF!</definedName>
    <definedName name="____________Feb94" localSheetId="15">#REF!</definedName>
    <definedName name="____________Feb94" localSheetId="19">#REF!</definedName>
    <definedName name="____________Feb94">#REF!</definedName>
    <definedName name="____________Feb97" localSheetId="15">#REF!</definedName>
    <definedName name="____________Feb97" localSheetId="19">#REF!</definedName>
    <definedName name="____________Feb97">#REF!</definedName>
    <definedName name="____________FY03" localSheetId="19">#REF!</definedName>
    <definedName name="____________FY03">#REF!</definedName>
    <definedName name="____________Jan94" localSheetId="19">#REF!</definedName>
    <definedName name="____________Jan94">#REF!</definedName>
    <definedName name="____________Jan97" localSheetId="19">#REF!</definedName>
    <definedName name="____________Jan97">#REF!</definedName>
    <definedName name="____________kk2" localSheetId="34" hidden="1">{#N/A,#N/A,FALSE,"Output 1"}</definedName>
    <definedName name="____________kk2" localSheetId="13" hidden="1">{#N/A,#N/A,FALSE,"Output 1"}</definedName>
    <definedName name="____________kk2" localSheetId="14" hidden="1">{#N/A,#N/A,FALSE,"Output 1"}</definedName>
    <definedName name="____________kk2" localSheetId="15" hidden="1">{#N/A,#N/A,FALSE,"Output 1"}</definedName>
    <definedName name="____________kk2" localSheetId="5" hidden="1">{#N/A,#N/A,FALSE,"Output 1"}</definedName>
    <definedName name="____________kk2" localSheetId="6" hidden="1">{#N/A,#N/A,FALSE,"Output 1"}</definedName>
    <definedName name="____________kk2" localSheetId="7" hidden="1">{#N/A,#N/A,FALSE,"Output 1"}</definedName>
    <definedName name="____________kk2" localSheetId="9" hidden="1">{#N/A,#N/A,FALSE,"Output 1"}</definedName>
    <definedName name="____________kk2" localSheetId="19" hidden="1">{#N/A,#N/A,FALSE,"Output 1"}</definedName>
    <definedName name="____________kk2" localSheetId="22" hidden="1">{#N/A,#N/A,FALSE,"Output 1"}</definedName>
    <definedName name="____________kk2" localSheetId="24" hidden="1">{#N/A,#N/A,FALSE,"Output 1"}</definedName>
    <definedName name="____________kk2" localSheetId="25" hidden="1">{#N/A,#N/A,FALSE,"Output 1"}</definedName>
    <definedName name="____________kk2" localSheetId="26" hidden="1">{#N/A,#N/A,FALSE,"Output 1"}</definedName>
    <definedName name="____________kk2" localSheetId="29" hidden="1">{#N/A,#N/A,FALSE,"Output 1"}</definedName>
    <definedName name="____________kk2" localSheetId="30" hidden="1">{#N/A,#N/A,FALSE,"Output 1"}</definedName>
    <definedName name="____________kk2" localSheetId="31" hidden="1">{#N/A,#N/A,FALSE,"Output 1"}</definedName>
    <definedName name="____________kk2" hidden="1">{#N/A,#N/A,FALSE,"Output 1"}</definedName>
    <definedName name="____________May01">[7]Inv_Rec_Pay_May!$B$80:$H$80</definedName>
    <definedName name="____________May02">[7]Inv_Rec_Pay_May!$B$1:$H$72</definedName>
    <definedName name="____________May94" localSheetId="15">#REF!</definedName>
    <definedName name="____________May94" localSheetId="19">#REF!</definedName>
    <definedName name="____________May94" localSheetId="24">#REF!</definedName>
    <definedName name="____________May94" localSheetId="25">#REF!</definedName>
    <definedName name="____________May94" localSheetId="26">#REF!</definedName>
    <definedName name="____________May94" localSheetId="29">#REF!</definedName>
    <definedName name="____________May94" localSheetId="30">#REF!</definedName>
    <definedName name="____________May94" localSheetId="31">#REF!</definedName>
    <definedName name="____________May94">#REF!</definedName>
    <definedName name="____________May97" localSheetId="15">#REF!</definedName>
    <definedName name="____________May97" localSheetId="19">#REF!</definedName>
    <definedName name="____________May97">#REF!</definedName>
    <definedName name="____________NFA2" localSheetId="15">#REF!</definedName>
    <definedName name="____________NFA2" localSheetId="19">#REF!</definedName>
    <definedName name="____________NFA2">#REF!</definedName>
    <definedName name="____________Nov93" localSheetId="19">#REF!</definedName>
    <definedName name="____________Nov93">#REF!</definedName>
    <definedName name="____________Nov96" localSheetId="19">#REF!</definedName>
    <definedName name="____________Nov96">#REF!</definedName>
    <definedName name="____________Oct93" localSheetId="19">#REF!</definedName>
    <definedName name="____________Oct93">#REF!</definedName>
    <definedName name="____________Oct96" localSheetId="19">#REF!</definedName>
    <definedName name="____________Oct96">#REF!</definedName>
    <definedName name="____________Pr2" localSheetId="19">#REF!</definedName>
    <definedName name="____________Pr2">#REF!</definedName>
    <definedName name="____________sad1" localSheetId="34" hidden="1">{#N/A,#N/A,FALSE,"Output 2"}</definedName>
    <definedName name="____________sad1" localSheetId="13" hidden="1">{#N/A,#N/A,FALSE,"Output 2"}</definedName>
    <definedName name="____________sad1" localSheetId="14" hidden="1">{#N/A,#N/A,FALSE,"Output 2"}</definedName>
    <definedName name="____________sad1" localSheetId="15" hidden="1">{#N/A,#N/A,FALSE,"Output 2"}</definedName>
    <definedName name="____________sad1" localSheetId="5" hidden="1">{#N/A,#N/A,FALSE,"Output 2"}</definedName>
    <definedName name="____________sad1" localSheetId="6" hidden="1">{#N/A,#N/A,FALSE,"Output 2"}</definedName>
    <definedName name="____________sad1" localSheetId="7" hidden="1">{#N/A,#N/A,FALSE,"Output 2"}</definedName>
    <definedName name="____________sad1" localSheetId="9" hidden="1">{#N/A,#N/A,FALSE,"Output 2"}</definedName>
    <definedName name="____________sad1" localSheetId="19" hidden="1">{#N/A,#N/A,FALSE,"Output 2"}</definedName>
    <definedName name="____________sad1" localSheetId="22" hidden="1">{#N/A,#N/A,FALSE,"Output 2"}</definedName>
    <definedName name="____________sad1" localSheetId="24" hidden="1">{#N/A,#N/A,FALSE,"Output 2"}</definedName>
    <definedName name="____________sad1" localSheetId="25" hidden="1">{#N/A,#N/A,FALSE,"Output 2"}</definedName>
    <definedName name="____________sad1" localSheetId="26" hidden="1">{#N/A,#N/A,FALSE,"Output 2"}</definedName>
    <definedName name="____________sad1" localSheetId="29" hidden="1">{#N/A,#N/A,FALSE,"Output 2"}</definedName>
    <definedName name="____________sad1" localSheetId="30" hidden="1">{#N/A,#N/A,FALSE,"Output 2"}</definedName>
    <definedName name="____________sad1" localSheetId="31" hidden="1">{#N/A,#N/A,FALSE,"Output 2"}</definedName>
    <definedName name="____________sad1" hidden="1">{#N/A,#N/A,FALSE,"Output 2"}</definedName>
    <definedName name="____________sad2" localSheetId="34" hidden="1">{#N/A,#N/A,FALSE,"Output 2"}</definedName>
    <definedName name="____________sad2" localSheetId="13" hidden="1">{#N/A,#N/A,FALSE,"Output 2"}</definedName>
    <definedName name="____________sad2" localSheetId="14" hidden="1">{#N/A,#N/A,FALSE,"Output 2"}</definedName>
    <definedName name="____________sad2" localSheetId="15" hidden="1">{#N/A,#N/A,FALSE,"Output 2"}</definedName>
    <definedName name="____________sad2" localSheetId="5" hidden="1">{#N/A,#N/A,FALSE,"Output 2"}</definedName>
    <definedName name="____________sad2" localSheetId="6" hidden="1">{#N/A,#N/A,FALSE,"Output 2"}</definedName>
    <definedName name="____________sad2" localSheetId="7" hidden="1">{#N/A,#N/A,FALSE,"Output 2"}</definedName>
    <definedName name="____________sad2" localSheetId="9" hidden="1">{#N/A,#N/A,FALSE,"Output 2"}</definedName>
    <definedName name="____________sad2" localSheetId="19" hidden="1">{#N/A,#N/A,FALSE,"Output 2"}</definedName>
    <definedName name="____________sad2" localSheetId="22" hidden="1">{#N/A,#N/A,FALSE,"Output 2"}</definedName>
    <definedName name="____________sad2" localSheetId="24" hidden="1">{#N/A,#N/A,FALSE,"Output 2"}</definedName>
    <definedName name="____________sad2" localSheetId="25" hidden="1">{#N/A,#N/A,FALSE,"Output 2"}</definedName>
    <definedName name="____________sad2" localSheetId="26" hidden="1">{#N/A,#N/A,FALSE,"Output 2"}</definedName>
    <definedName name="____________sad2" localSheetId="29" hidden="1">{#N/A,#N/A,FALSE,"Output 2"}</definedName>
    <definedName name="____________sad2" localSheetId="30" hidden="1">{#N/A,#N/A,FALSE,"Output 2"}</definedName>
    <definedName name="____________sad2" localSheetId="31" hidden="1">{#N/A,#N/A,FALSE,"Output 2"}</definedName>
    <definedName name="____________sad2" hidden="1">{#N/A,#N/A,FALSE,"Output 2"}</definedName>
    <definedName name="____________Sep93" localSheetId="15">#REF!</definedName>
    <definedName name="____________Sep93" localSheetId="19">#REF!</definedName>
    <definedName name="____________Sep93" localSheetId="24">#REF!</definedName>
    <definedName name="____________Sep93" localSheetId="25">#REF!</definedName>
    <definedName name="____________Sep93" localSheetId="26">#REF!</definedName>
    <definedName name="____________Sep93" localSheetId="29">#REF!</definedName>
    <definedName name="____________Sep93" localSheetId="30">#REF!</definedName>
    <definedName name="____________Sep93" localSheetId="31">#REF!</definedName>
    <definedName name="____________Sep93">#REF!</definedName>
    <definedName name="____________Sep96" localSheetId="15">#REF!</definedName>
    <definedName name="____________Sep96" localSheetId="19">#REF!</definedName>
    <definedName name="____________Sep96">#REF!</definedName>
    <definedName name="____________SM1" localSheetId="15">#REF!</definedName>
    <definedName name="____________SM1" localSheetId="19">#REF!</definedName>
    <definedName name="____________SM1">#REF!</definedName>
    <definedName name="____________WPI3" localSheetId="19">#REF!</definedName>
    <definedName name="____________WPI3">#REF!</definedName>
    <definedName name="____________ZZ101" localSheetId="19">#REF!</definedName>
    <definedName name="____________ZZ101">#REF!</definedName>
    <definedName name="___________1" localSheetId="19">#REF!</definedName>
    <definedName name="___________1">#REF!</definedName>
    <definedName name="___________Apr01" localSheetId="19">'[5]#REF'!#REF!</definedName>
    <definedName name="___________Apr01">'[5]#REF'!#REF!</definedName>
    <definedName name="___________Apr02" localSheetId="19">'[5]#REF'!#REF!</definedName>
    <definedName name="___________Apr02">'[5]#REF'!#REF!</definedName>
    <definedName name="___________AR06" localSheetId="34" hidden="1">{#N/A,#N/A,FALSE,"Output 1"}</definedName>
    <definedName name="___________AR06" localSheetId="13" hidden="1">{#N/A,#N/A,FALSE,"Output 1"}</definedName>
    <definedName name="___________AR06" localSheetId="14" hidden="1">{#N/A,#N/A,FALSE,"Output 1"}</definedName>
    <definedName name="___________AR06" localSheetId="15" hidden="1">{#N/A,#N/A,FALSE,"Output 1"}</definedName>
    <definedName name="___________AR06" localSheetId="5" hidden="1">{#N/A,#N/A,FALSE,"Output 1"}</definedName>
    <definedName name="___________AR06" localSheetId="6" hidden="1">{#N/A,#N/A,FALSE,"Output 1"}</definedName>
    <definedName name="___________AR06" localSheetId="7" hidden="1">{#N/A,#N/A,FALSE,"Output 1"}</definedName>
    <definedName name="___________AR06" localSheetId="9" hidden="1">{#N/A,#N/A,FALSE,"Output 1"}</definedName>
    <definedName name="___________AR06" localSheetId="19" hidden="1">{#N/A,#N/A,FALSE,"Output 1"}</definedName>
    <definedName name="___________AR06" localSheetId="22" hidden="1">{#N/A,#N/A,FALSE,"Output 1"}</definedName>
    <definedName name="___________AR06" localSheetId="24" hidden="1">{#N/A,#N/A,FALSE,"Output 1"}</definedName>
    <definedName name="___________AR06" localSheetId="25" hidden="1">{#N/A,#N/A,FALSE,"Output 1"}</definedName>
    <definedName name="___________AR06" localSheetId="26" hidden="1">{#N/A,#N/A,FALSE,"Output 1"}</definedName>
    <definedName name="___________AR06" localSheetId="29" hidden="1">{#N/A,#N/A,FALSE,"Output 1"}</definedName>
    <definedName name="___________AR06" localSheetId="30" hidden="1">{#N/A,#N/A,FALSE,"Output 1"}</definedName>
    <definedName name="___________AR06" localSheetId="31" hidden="1">{#N/A,#N/A,FALSE,"Output 1"}</definedName>
    <definedName name="___________AR06" hidden="1">{#N/A,#N/A,FALSE,"Output 1"}</definedName>
    <definedName name="___________Aug93" localSheetId="15">#REF!</definedName>
    <definedName name="___________Aug93" localSheetId="19">#REF!</definedName>
    <definedName name="___________Aug93" localSheetId="24">#REF!</definedName>
    <definedName name="___________Aug93" localSheetId="25">#REF!</definedName>
    <definedName name="___________Aug93" localSheetId="26">#REF!</definedName>
    <definedName name="___________Aug93" localSheetId="29">#REF!</definedName>
    <definedName name="___________Aug93" localSheetId="30">#REF!</definedName>
    <definedName name="___________Aug93" localSheetId="31">#REF!</definedName>
    <definedName name="___________Aug93">#REF!</definedName>
    <definedName name="___________Aug96" localSheetId="15">#REF!</definedName>
    <definedName name="___________Aug96" localSheetId="19">#REF!</definedName>
    <definedName name="___________Aug96">#REF!</definedName>
    <definedName name="___________bop1" localSheetId="15">#REF!</definedName>
    <definedName name="___________bop1" localSheetId="19">#REF!</definedName>
    <definedName name="___________bop1">#REF!</definedName>
    <definedName name="___________Dec93" localSheetId="19">#REF!</definedName>
    <definedName name="___________Dec93">#REF!</definedName>
    <definedName name="___________Dec96" localSheetId="19">#REF!</definedName>
    <definedName name="___________Dec96">#REF!</definedName>
    <definedName name="___________F2" localSheetId="34" hidden="1">{#N/A,#N/A,FALSE,"Output 2"}</definedName>
    <definedName name="___________F2" localSheetId="13" hidden="1">{#N/A,#N/A,FALSE,"Output 2"}</definedName>
    <definedName name="___________F2" localSheetId="14" hidden="1">{#N/A,#N/A,FALSE,"Output 2"}</definedName>
    <definedName name="___________F2" localSheetId="15" hidden="1">{#N/A,#N/A,FALSE,"Output 2"}</definedName>
    <definedName name="___________F2" localSheetId="5" hidden="1">{#N/A,#N/A,FALSE,"Output 2"}</definedName>
    <definedName name="___________F2" localSheetId="6" hidden="1">{#N/A,#N/A,FALSE,"Output 2"}</definedName>
    <definedName name="___________F2" localSheetId="7" hidden="1">{#N/A,#N/A,FALSE,"Output 2"}</definedName>
    <definedName name="___________F2" localSheetId="9" hidden="1">{#N/A,#N/A,FALSE,"Output 2"}</definedName>
    <definedName name="___________F2" localSheetId="19" hidden="1">{#N/A,#N/A,FALSE,"Output 2"}</definedName>
    <definedName name="___________F2" localSheetId="22" hidden="1">{#N/A,#N/A,FALSE,"Output 2"}</definedName>
    <definedName name="___________F2" localSheetId="24" hidden="1">{#N/A,#N/A,FALSE,"Output 2"}</definedName>
    <definedName name="___________F2" localSheetId="25" hidden="1">{#N/A,#N/A,FALSE,"Output 2"}</definedName>
    <definedName name="___________F2" localSheetId="26" hidden="1">{#N/A,#N/A,FALSE,"Output 2"}</definedName>
    <definedName name="___________F2" localSheetId="29" hidden="1">{#N/A,#N/A,FALSE,"Output 2"}</definedName>
    <definedName name="___________F2" localSheetId="30" hidden="1">{#N/A,#N/A,FALSE,"Output 2"}</definedName>
    <definedName name="___________F2" localSheetId="31" hidden="1">{#N/A,#N/A,FALSE,"Output 2"}</definedName>
    <definedName name="___________F2" hidden="1">{#N/A,#N/A,FALSE,"Output 2"}</definedName>
    <definedName name="___________f33" localSheetId="34">[3]!Adv [3]!Re [3]!Export</definedName>
    <definedName name="___________f33" localSheetId="15">[0]!Adv [0]!Re [0]!Export</definedName>
    <definedName name="___________f33" localSheetId="19">[3]!Adv [3]!Re [3]!Export</definedName>
    <definedName name="___________f33" localSheetId="24">[3]!Adv [3]!Re [3]!Export</definedName>
    <definedName name="___________f33" localSheetId="25">[3]!Adv [3]!Re [3]!Export</definedName>
    <definedName name="___________f33" localSheetId="29">[3]!Adv [3]!Re [3]!Export</definedName>
    <definedName name="___________f33" localSheetId="30">[3]!Adv [3]!Re [3]!Export</definedName>
    <definedName name="___________f33" localSheetId="31">[3]!Adv [3]!Re [3]!Export</definedName>
    <definedName name="___________f33">[3]!Adv [3]!Re [3]!Export</definedName>
    <definedName name="___________Fax1" localSheetId="15">'[9]Fax Gov Formate'!$A$5:$K$54</definedName>
    <definedName name="___________Fax1">'[10]Fax Gov Formate'!$A$5:$K$54</definedName>
    <definedName name="___________Fax2" localSheetId="15">'[9]Fax Gov Formate'!$U$1:$AA$11</definedName>
    <definedName name="___________Fax2">'[10]Fax Gov Formate'!$U$1:$AA$11</definedName>
    <definedName name="___________Fax3" localSheetId="15">'[9]Fax Gov Formate'!$AC$3:$AL$24</definedName>
    <definedName name="___________Fax3">'[10]Fax Gov Formate'!$AC$3:$AL$24</definedName>
    <definedName name="___________Fax4" localSheetId="15">'[9]Fax Gov Formate'!$AN$2:$AV$38</definedName>
    <definedName name="___________Fax4">'[10]Fax Gov Formate'!$AN$2:$AV$38</definedName>
    <definedName name="___________Fax5" localSheetId="15">'[9]Fax Gov Formate'!$AZ$2:$BI$36</definedName>
    <definedName name="___________Fax5">'[10]Fax Gov Formate'!$AZ$2:$BI$36</definedName>
    <definedName name="___________FCA1" localSheetId="15">#REF!</definedName>
    <definedName name="___________FCA1" localSheetId="19">#REF!</definedName>
    <definedName name="___________FCA1" localSheetId="24">#REF!</definedName>
    <definedName name="___________FCA1" localSheetId="25">#REF!</definedName>
    <definedName name="___________FCA1" localSheetId="26">#REF!</definedName>
    <definedName name="___________FCA1" localSheetId="29">#REF!</definedName>
    <definedName name="___________FCA1" localSheetId="30">#REF!</definedName>
    <definedName name="___________FCA1" localSheetId="31">#REF!</definedName>
    <definedName name="___________FCA1">#REF!</definedName>
    <definedName name="___________Feb94" localSheetId="15">#REF!</definedName>
    <definedName name="___________Feb94" localSheetId="19">#REF!</definedName>
    <definedName name="___________Feb94">#REF!</definedName>
    <definedName name="___________Feb97" localSheetId="15">#REF!</definedName>
    <definedName name="___________Feb97" localSheetId="19">#REF!</definedName>
    <definedName name="___________Feb97">#REF!</definedName>
    <definedName name="___________FY03" localSheetId="19">#REF!</definedName>
    <definedName name="___________FY03">#REF!</definedName>
    <definedName name="___________Jan94" localSheetId="19">#REF!</definedName>
    <definedName name="___________Jan94">#REF!</definedName>
    <definedName name="___________Jan97" localSheetId="19">#REF!</definedName>
    <definedName name="___________Jan97">#REF!</definedName>
    <definedName name="___________kk2" localSheetId="34" hidden="1">{#N/A,#N/A,FALSE,"Output 1"}</definedName>
    <definedName name="___________kk2" localSheetId="13" hidden="1">{#N/A,#N/A,FALSE,"Output 1"}</definedName>
    <definedName name="___________kk2" localSheetId="14" hidden="1">{#N/A,#N/A,FALSE,"Output 1"}</definedName>
    <definedName name="___________kk2" localSheetId="15" hidden="1">{#N/A,#N/A,FALSE,"Output 1"}</definedName>
    <definedName name="___________kk2" localSheetId="5" hidden="1">{#N/A,#N/A,FALSE,"Output 1"}</definedName>
    <definedName name="___________kk2" localSheetId="6" hidden="1">{#N/A,#N/A,FALSE,"Output 1"}</definedName>
    <definedName name="___________kk2" localSheetId="7" hidden="1">{#N/A,#N/A,FALSE,"Output 1"}</definedName>
    <definedName name="___________kk2" localSheetId="9" hidden="1">{#N/A,#N/A,FALSE,"Output 1"}</definedName>
    <definedName name="___________kk2" localSheetId="19" hidden="1">{#N/A,#N/A,FALSE,"Output 1"}</definedName>
    <definedName name="___________kk2" localSheetId="22" hidden="1">{#N/A,#N/A,FALSE,"Output 1"}</definedName>
    <definedName name="___________kk2" localSheetId="24" hidden="1">{#N/A,#N/A,FALSE,"Output 1"}</definedName>
    <definedName name="___________kk2" localSheetId="25" hidden="1">{#N/A,#N/A,FALSE,"Output 1"}</definedName>
    <definedName name="___________kk2" localSheetId="26" hidden="1">{#N/A,#N/A,FALSE,"Output 1"}</definedName>
    <definedName name="___________kk2" localSheetId="29" hidden="1">{#N/A,#N/A,FALSE,"Output 1"}</definedName>
    <definedName name="___________kk2" localSheetId="30" hidden="1">{#N/A,#N/A,FALSE,"Output 1"}</definedName>
    <definedName name="___________kk2" localSheetId="31" hidden="1">{#N/A,#N/A,FALSE,"Output 1"}</definedName>
    <definedName name="___________kk2" hidden="1">{#N/A,#N/A,FALSE,"Output 1"}</definedName>
    <definedName name="___________May01">[7]Inv_Rec_Pay_May!$B$80:$H$80</definedName>
    <definedName name="___________May02">[7]Inv_Rec_Pay_May!$B$1:$H$72</definedName>
    <definedName name="___________May94" localSheetId="15">#REF!</definedName>
    <definedName name="___________May94" localSheetId="19">#REF!</definedName>
    <definedName name="___________May94" localSheetId="24">#REF!</definedName>
    <definedName name="___________May94" localSheetId="25">#REF!</definedName>
    <definedName name="___________May94" localSheetId="26">#REF!</definedName>
    <definedName name="___________May94" localSheetId="29">#REF!</definedName>
    <definedName name="___________May94" localSheetId="30">#REF!</definedName>
    <definedName name="___________May94" localSheetId="31">#REF!</definedName>
    <definedName name="___________May94">#REF!</definedName>
    <definedName name="___________May97" localSheetId="15">#REF!</definedName>
    <definedName name="___________May97" localSheetId="19">#REF!</definedName>
    <definedName name="___________May97">#REF!</definedName>
    <definedName name="___________NFA2" localSheetId="15">#REF!</definedName>
    <definedName name="___________NFA2" localSheetId="19">#REF!</definedName>
    <definedName name="___________NFA2">#REF!</definedName>
    <definedName name="___________Nov93" localSheetId="19">#REF!</definedName>
    <definedName name="___________Nov93">#REF!</definedName>
    <definedName name="___________Nov96" localSheetId="19">#REF!</definedName>
    <definedName name="___________Nov96">#REF!</definedName>
    <definedName name="___________Oct93" localSheetId="19">#REF!</definedName>
    <definedName name="___________Oct93">#REF!</definedName>
    <definedName name="___________Oct96" localSheetId="19">#REF!</definedName>
    <definedName name="___________Oct96">#REF!</definedName>
    <definedName name="___________Pr2" localSheetId="19">#REF!</definedName>
    <definedName name="___________Pr2">#REF!</definedName>
    <definedName name="___________sad1" localSheetId="34" hidden="1">{#N/A,#N/A,FALSE,"Output 2"}</definedName>
    <definedName name="___________sad1" localSheetId="13" hidden="1">{#N/A,#N/A,FALSE,"Output 2"}</definedName>
    <definedName name="___________sad1" localSheetId="14" hidden="1">{#N/A,#N/A,FALSE,"Output 2"}</definedName>
    <definedName name="___________sad1" localSheetId="15" hidden="1">{#N/A,#N/A,FALSE,"Output 2"}</definedName>
    <definedName name="___________sad1" localSheetId="5" hidden="1">{#N/A,#N/A,FALSE,"Output 2"}</definedName>
    <definedName name="___________sad1" localSheetId="6" hidden="1">{#N/A,#N/A,FALSE,"Output 2"}</definedName>
    <definedName name="___________sad1" localSheetId="7" hidden="1">{#N/A,#N/A,FALSE,"Output 2"}</definedName>
    <definedName name="___________sad1" localSheetId="9" hidden="1">{#N/A,#N/A,FALSE,"Output 2"}</definedName>
    <definedName name="___________sad1" localSheetId="19" hidden="1">{#N/A,#N/A,FALSE,"Output 2"}</definedName>
    <definedName name="___________sad1" localSheetId="22" hidden="1">{#N/A,#N/A,FALSE,"Output 2"}</definedName>
    <definedName name="___________sad1" localSheetId="24" hidden="1">{#N/A,#N/A,FALSE,"Output 2"}</definedName>
    <definedName name="___________sad1" localSheetId="25" hidden="1">{#N/A,#N/A,FALSE,"Output 2"}</definedName>
    <definedName name="___________sad1" localSheetId="26" hidden="1">{#N/A,#N/A,FALSE,"Output 2"}</definedName>
    <definedName name="___________sad1" localSheetId="29" hidden="1">{#N/A,#N/A,FALSE,"Output 2"}</definedName>
    <definedName name="___________sad1" localSheetId="30" hidden="1">{#N/A,#N/A,FALSE,"Output 2"}</definedName>
    <definedName name="___________sad1" localSheetId="31" hidden="1">{#N/A,#N/A,FALSE,"Output 2"}</definedName>
    <definedName name="___________sad1" hidden="1">{#N/A,#N/A,FALSE,"Output 2"}</definedName>
    <definedName name="___________sad2" localSheetId="34" hidden="1">{#N/A,#N/A,FALSE,"Output 2"}</definedName>
    <definedName name="___________sad2" localSheetId="13" hidden="1">{#N/A,#N/A,FALSE,"Output 2"}</definedName>
    <definedName name="___________sad2" localSheetId="14" hidden="1">{#N/A,#N/A,FALSE,"Output 2"}</definedName>
    <definedName name="___________sad2" localSheetId="15" hidden="1">{#N/A,#N/A,FALSE,"Output 2"}</definedName>
    <definedName name="___________sad2" localSheetId="5" hidden="1">{#N/A,#N/A,FALSE,"Output 2"}</definedName>
    <definedName name="___________sad2" localSheetId="6" hidden="1">{#N/A,#N/A,FALSE,"Output 2"}</definedName>
    <definedName name="___________sad2" localSheetId="7" hidden="1">{#N/A,#N/A,FALSE,"Output 2"}</definedName>
    <definedName name="___________sad2" localSheetId="9" hidden="1">{#N/A,#N/A,FALSE,"Output 2"}</definedName>
    <definedName name="___________sad2" localSheetId="19" hidden="1">{#N/A,#N/A,FALSE,"Output 2"}</definedName>
    <definedName name="___________sad2" localSheetId="22" hidden="1">{#N/A,#N/A,FALSE,"Output 2"}</definedName>
    <definedName name="___________sad2" localSheetId="24" hidden="1">{#N/A,#N/A,FALSE,"Output 2"}</definedName>
    <definedName name="___________sad2" localSheetId="25" hidden="1">{#N/A,#N/A,FALSE,"Output 2"}</definedName>
    <definedName name="___________sad2" localSheetId="26" hidden="1">{#N/A,#N/A,FALSE,"Output 2"}</definedName>
    <definedName name="___________sad2" localSheetId="29" hidden="1">{#N/A,#N/A,FALSE,"Output 2"}</definedName>
    <definedName name="___________sad2" localSheetId="30" hidden="1">{#N/A,#N/A,FALSE,"Output 2"}</definedName>
    <definedName name="___________sad2" localSheetId="31" hidden="1">{#N/A,#N/A,FALSE,"Output 2"}</definedName>
    <definedName name="___________sad2" hidden="1">{#N/A,#N/A,FALSE,"Output 2"}</definedName>
    <definedName name="___________Sep93" localSheetId="15">#REF!</definedName>
    <definedName name="___________Sep93" localSheetId="19">#REF!</definedName>
    <definedName name="___________Sep93" localSheetId="24">#REF!</definedName>
    <definedName name="___________Sep93" localSheetId="25">#REF!</definedName>
    <definedName name="___________Sep93" localSheetId="26">#REF!</definedName>
    <definedName name="___________Sep93" localSheetId="29">#REF!</definedName>
    <definedName name="___________Sep93" localSheetId="30">#REF!</definedName>
    <definedName name="___________Sep93" localSheetId="31">#REF!</definedName>
    <definedName name="___________Sep93">#REF!</definedName>
    <definedName name="___________Sep96" localSheetId="15">#REF!</definedName>
    <definedName name="___________Sep96" localSheetId="19">#REF!</definedName>
    <definedName name="___________Sep96">#REF!</definedName>
    <definedName name="___________SM1" localSheetId="15">#REF!</definedName>
    <definedName name="___________SM1" localSheetId="19">#REF!</definedName>
    <definedName name="___________SM1">#REF!</definedName>
    <definedName name="___________WPI3" localSheetId="19">#REF!</definedName>
    <definedName name="___________WPI3">#REF!</definedName>
    <definedName name="___________ZZ101" localSheetId="19">#REF!</definedName>
    <definedName name="___________ZZ101">#REF!</definedName>
    <definedName name="__________1" localSheetId="19">#REF!</definedName>
    <definedName name="__________1">#REF!</definedName>
    <definedName name="__________Apr01" localSheetId="19">'[5]#REF'!#REF!</definedName>
    <definedName name="__________Apr01">'[5]#REF'!#REF!</definedName>
    <definedName name="__________Apr02" localSheetId="19">'[5]#REF'!#REF!</definedName>
    <definedName name="__________Apr02">'[5]#REF'!#REF!</definedName>
    <definedName name="__________AR06" localSheetId="34" hidden="1">{#N/A,#N/A,FALSE,"Output 1"}</definedName>
    <definedName name="__________AR06" localSheetId="13" hidden="1">{#N/A,#N/A,FALSE,"Output 1"}</definedName>
    <definedName name="__________AR06" localSheetId="14" hidden="1">{#N/A,#N/A,FALSE,"Output 1"}</definedName>
    <definedName name="__________AR06" localSheetId="15" hidden="1">{#N/A,#N/A,FALSE,"Output 1"}</definedName>
    <definedName name="__________AR06" localSheetId="5" hidden="1">{#N/A,#N/A,FALSE,"Output 1"}</definedName>
    <definedName name="__________AR06" localSheetId="6" hidden="1">{#N/A,#N/A,FALSE,"Output 1"}</definedName>
    <definedName name="__________AR06" localSheetId="7" hidden="1">{#N/A,#N/A,FALSE,"Output 1"}</definedName>
    <definedName name="__________AR06" localSheetId="9" hidden="1">{#N/A,#N/A,FALSE,"Output 1"}</definedName>
    <definedName name="__________AR06" localSheetId="19" hidden="1">{#N/A,#N/A,FALSE,"Output 1"}</definedName>
    <definedName name="__________AR06" localSheetId="22" hidden="1">{#N/A,#N/A,FALSE,"Output 1"}</definedName>
    <definedName name="__________AR06" localSheetId="24" hidden="1">{#N/A,#N/A,FALSE,"Output 1"}</definedName>
    <definedName name="__________AR06" localSheetId="25" hidden="1">{#N/A,#N/A,FALSE,"Output 1"}</definedName>
    <definedName name="__________AR06" localSheetId="26" hidden="1">{#N/A,#N/A,FALSE,"Output 1"}</definedName>
    <definedName name="__________AR06" localSheetId="29" hidden="1">{#N/A,#N/A,FALSE,"Output 1"}</definedName>
    <definedName name="__________AR06" localSheetId="30" hidden="1">{#N/A,#N/A,FALSE,"Output 1"}</definedName>
    <definedName name="__________AR06" localSheetId="31" hidden="1">{#N/A,#N/A,FALSE,"Output 1"}</definedName>
    <definedName name="__________AR06" hidden="1">{#N/A,#N/A,FALSE,"Output 1"}</definedName>
    <definedName name="__________Aug93" localSheetId="15">#REF!</definedName>
    <definedName name="__________Aug93" localSheetId="19">#REF!</definedName>
    <definedName name="__________Aug93" localSheetId="24">#REF!</definedName>
    <definedName name="__________Aug93" localSheetId="25">#REF!</definedName>
    <definedName name="__________Aug93" localSheetId="26">#REF!</definedName>
    <definedName name="__________Aug93" localSheetId="29">#REF!</definedName>
    <definedName name="__________Aug93" localSheetId="30">#REF!</definedName>
    <definedName name="__________Aug93" localSheetId="31">#REF!</definedName>
    <definedName name="__________Aug93">#REF!</definedName>
    <definedName name="__________Aug96" localSheetId="15">#REF!</definedName>
    <definedName name="__________Aug96" localSheetId="19">#REF!</definedName>
    <definedName name="__________Aug96">#REF!</definedName>
    <definedName name="__________bop1" localSheetId="15">#REF!</definedName>
    <definedName name="__________bop1" localSheetId="19">#REF!</definedName>
    <definedName name="__________bop1">#REF!</definedName>
    <definedName name="__________Dec93" localSheetId="19">#REF!</definedName>
    <definedName name="__________Dec93">#REF!</definedName>
    <definedName name="__________Dec96" localSheetId="19">#REF!</definedName>
    <definedName name="__________Dec96">#REF!</definedName>
    <definedName name="__________F2" localSheetId="34" hidden="1">{#N/A,#N/A,FALSE,"Output 2"}</definedName>
    <definedName name="__________F2" localSheetId="13" hidden="1">{#N/A,#N/A,FALSE,"Output 2"}</definedName>
    <definedName name="__________F2" localSheetId="14" hidden="1">{#N/A,#N/A,FALSE,"Output 2"}</definedName>
    <definedName name="__________F2" localSheetId="15" hidden="1">{#N/A,#N/A,FALSE,"Output 2"}</definedName>
    <definedName name="__________F2" localSheetId="5" hidden="1">{#N/A,#N/A,FALSE,"Output 2"}</definedName>
    <definedName name="__________F2" localSheetId="6" hidden="1">{#N/A,#N/A,FALSE,"Output 2"}</definedName>
    <definedName name="__________F2" localSheetId="7" hidden="1">{#N/A,#N/A,FALSE,"Output 2"}</definedName>
    <definedName name="__________F2" localSheetId="9" hidden="1">{#N/A,#N/A,FALSE,"Output 2"}</definedName>
    <definedName name="__________F2" localSheetId="19" hidden="1">{#N/A,#N/A,FALSE,"Output 2"}</definedName>
    <definedName name="__________F2" localSheetId="22" hidden="1">{#N/A,#N/A,FALSE,"Output 2"}</definedName>
    <definedName name="__________F2" localSheetId="24" hidden="1">{#N/A,#N/A,FALSE,"Output 2"}</definedName>
    <definedName name="__________F2" localSheetId="25" hidden="1">{#N/A,#N/A,FALSE,"Output 2"}</definedName>
    <definedName name="__________F2" localSheetId="26" hidden="1">{#N/A,#N/A,FALSE,"Output 2"}</definedName>
    <definedName name="__________F2" localSheetId="29" hidden="1">{#N/A,#N/A,FALSE,"Output 2"}</definedName>
    <definedName name="__________F2" localSheetId="30" hidden="1">{#N/A,#N/A,FALSE,"Output 2"}</definedName>
    <definedName name="__________F2" localSheetId="31" hidden="1">{#N/A,#N/A,FALSE,"Output 2"}</definedName>
    <definedName name="__________F2" hidden="1">{#N/A,#N/A,FALSE,"Output 2"}</definedName>
    <definedName name="__________f33" localSheetId="34">[3]!Adv [3]!Re [3]!Export</definedName>
    <definedName name="__________f33" localSheetId="15">[0]!Adv [0]!Re [0]!Export</definedName>
    <definedName name="__________f33" localSheetId="19">[3]!Adv [3]!Re [3]!Export</definedName>
    <definedName name="__________f33" localSheetId="24">[3]!Adv [3]!Re [3]!Export</definedName>
    <definedName name="__________f33" localSheetId="25">[3]!Adv [3]!Re [3]!Export</definedName>
    <definedName name="__________f33" localSheetId="29">[3]!Adv [3]!Re [3]!Export</definedName>
    <definedName name="__________f33" localSheetId="30">[3]!Adv [3]!Re [3]!Export</definedName>
    <definedName name="__________f33" localSheetId="31">[3]!Adv [3]!Re [3]!Export</definedName>
    <definedName name="__________f33">[3]!Adv [3]!Re [3]!Export</definedName>
    <definedName name="__________Fax1" localSheetId="15">'[9]Fax Gov Formate'!$A$5:$K$54</definedName>
    <definedName name="__________Fax1">'[10]Fax Gov Formate'!$A$5:$K$54</definedName>
    <definedName name="__________Fax2" localSheetId="15">'[9]Fax Gov Formate'!$U$1:$AA$11</definedName>
    <definedName name="__________Fax2">'[10]Fax Gov Formate'!$U$1:$AA$11</definedName>
    <definedName name="__________Fax3" localSheetId="15">'[9]Fax Gov Formate'!$AC$3:$AL$24</definedName>
    <definedName name="__________Fax3">'[10]Fax Gov Formate'!$AC$3:$AL$24</definedName>
    <definedName name="__________Fax4" localSheetId="15">'[9]Fax Gov Formate'!$AN$2:$AV$38</definedName>
    <definedName name="__________Fax4">'[10]Fax Gov Formate'!$AN$2:$AV$38</definedName>
    <definedName name="__________Fax5" localSheetId="15">'[9]Fax Gov Formate'!$AZ$2:$BI$36</definedName>
    <definedName name="__________Fax5">'[10]Fax Gov Formate'!$AZ$2:$BI$36</definedName>
    <definedName name="__________FCA1" localSheetId="15">#REF!</definedName>
    <definedName name="__________FCA1" localSheetId="19">#REF!</definedName>
    <definedName name="__________FCA1" localSheetId="24">#REF!</definedName>
    <definedName name="__________FCA1" localSheetId="25">#REF!</definedName>
    <definedName name="__________FCA1" localSheetId="26">#REF!</definedName>
    <definedName name="__________FCA1" localSheetId="29">#REF!</definedName>
    <definedName name="__________FCA1" localSheetId="30">#REF!</definedName>
    <definedName name="__________FCA1" localSheetId="31">#REF!</definedName>
    <definedName name="__________FCA1">#REF!</definedName>
    <definedName name="__________Feb94" localSheetId="15">#REF!</definedName>
    <definedName name="__________Feb94" localSheetId="19">#REF!</definedName>
    <definedName name="__________Feb94">#REF!</definedName>
    <definedName name="__________Feb97" localSheetId="15">#REF!</definedName>
    <definedName name="__________Feb97" localSheetId="19">#REF!</definedName>
    <definedName name="__________Feb97">#REF!</definedName>
    <definedName name="__________FY03" localSheetId="19">#REF!</definedName>
    <definedName name="__________FY03">#REF!</definedName>
    <definedName name="__________Jan94" localSheetId="19">#REF!</definedName>
    <definedName name="__________Jan94">#REF!</definedName>
    <definedName name="__________Jan97" localSheetId="19">#REF!</definedName>
    <definedName name="__________Jan97">#REF!</definedName>
    <definedName name="__________kk2" localSheetId="34" hidden="1">{#N/A,#N/A,FALSE,"Output 1"}</definedName>
    <definedName name="__________kk2" localSheetId="13" hidden="1">{#N/A,#N/A,FALSE,"Output 1"}</definedName>
    <definedName name="__________kk2" localSheetId="14" hidden="1">{#N/A,#N/A,FALSE,"Output 1"}</definedName>
    <definedName name="__________kk2" localSheetId="15" hidden="1">{#N/A,#N/A,FALSE,"Output 1"}</definedName>
    <definedName name="__________kk2" localSheetId="5" hidden="1">{#N/A,#N/A,FALSE,"Output 1"}</definedName>
    <definedName name="__________kk2" localSheetId="6" hidden="1">{#N/A,#N/A,FALSE,"Output 1"}</definedName>
    <definedName name="__________kk2" localSheetId="7" hidden="1">{#N/A,#N/A,FALSE,"Output 1"}</definedName>
    <definedName name="__________kk2" localSheetId="9" hidden="1">{#N/A,#N/A,FALSE,"Output 1"}</definedName>
    <definedName name="__________kk2" localSheetId="19" hidden="1">{#N/A,#N/A,FALSE,"Output 1"}</definedName>
    <definedName name="__________kk2" localSheetId="22" hidden="1">{#N/A,#N/A,FALSE,"Output 1"}</definedName>
    <definedName name="__________kk2" localSheetId="24" hidden="1">{#N/A,#N/A,FALSE,"Output 1"}</definedName>
    <definedName name="__________kk2" localSheetId="25" hidden="1">{#N/A,#N/A,FALSE,"Output 1"}</definedName>
    <definedName name="__________kk2" localSheetId="26" hidden="1">{#N/A,#N/A,FALSE,"Output 1"}</definedName>
    <definedName name="__________kk2" localSheetId="29" hidden="1">{#N/A,#N/A,FALSE,"Output 1"}</definedName>
    <definedName name="__________kk2" localSheetId="30" hidden="1">{#N/A,#N/A,FALSE,"Output 1"}</definedName>
    <definedName name="__________kk2" localSheetId="31" hidden="1">{#N/A,#N/A,FALSE,"Output 1"}</definedName>
    <definedName name="__________kk2" hidden="1">{#N/A,#N/A,FALSE,"Output 1"}</definedName>
    <definedName name="__________May01">[7]Inv_Rec_Pay_May!$B$80:$H$80</definedName>
    <definedName name="__________May02">[7]Inv_Rec_Pay_May!$B$1:$H$72</definedName>
    <definedName name="__________May94" localSheetId="15">#REF!</definedName>
    <definedName name="__________May94" localSheetId="19">#REF!</definedName>
    <definedName name="__________May94" localSheetId="24">#REF!</definedName>
    <definedName name="__________May94" localSheetId="25">#REF!</definedName>
    <definedName name="__________May94" localSheetId="26">#REF!</definedName>
    <definedName name="__________May94" localSheetId="29">#REF!</definedName>
    <definedName name="__________May94" localSheetId="30">#REF!</definedName>
    <definedName name="__________May94" localSheetId="31">#REF!</definedName>
    <definedName name="__________May94">#REF!</definedName>
    <definedName name="__________May97" localSheetId="15">#REF!</definedName>
    <definedName name="__________May97" localSheetId="19">#REF!</definedName>
    <definedName name="__________May97">#REF!</definedName>
    <definedName name="__________NFA2" localSheetId="15">#REF!</definedName>
    <definedName name="__________NFA2" localSheetId="19">#REF!</definedName>
    <definedName name="__________NFA2">#REF!</definedName>
    <definedName name="__________Nov93" localSheetId="19">#REF!</definedName>
    <definedName name="__________Nov93">#REF!</definedName>
    <definedName name="__________Nov96" localSheetId="19">#REF!</definedName>
    <definedName name="__________Nov96">#REF!</definedName>
    <definedName name="__________Oct93" localSheetId="19">#REF!</definedName>
    <definedName name="__________Oct93">#REF!</definedName>
    <definedName name="__________Oct96" localSheetId="19">#REF!</definedName>
    <definedName name="__________Oct96">#REF!</definedName>
    <definedName name="__________Pr2" localSheetId="19">#REF!</definedName>
    <definedName name="__________Pr2">#REF!</definedName>
    <definedName name="__________sad1" localSheetId="34" hidden="1">{#N/A,#N/A,FALSE,"Output 2"}</definedName>
    <definedName name="__________sad1" localSheetId="13" hidden="1">{#N/A,#N/A,FALSE,"Output 2"}</definedName>
    <definedName name="__________sad1" localSheetId="14" hidden="1">{#N/A,#N/A,FALSE,"Output 2"}</definedName>
    <definedName name="__________sad1" localSheetId="15" hidden="1">{#N/A,#N/A,FALSE,"Output 2"}</definedName>
    <definedName name="__________sad1" localSheetId="5" hidden="1">{#N/A,#N/A,FALSE,"Output 2"}</definedName>
    <definedName name="__________sad1" localSheetId="6" hidden="1">{#N/A,#N/A,FALSE,"Output 2"}</definedName>
    <definedName name="__________sad1" localSheetId="7" hidden="1">{#N/A,#N/A,FALSE,"Output 2"}</definedName>
    <definedName name="__________sad1" localSheetId="9" hidden="1">{#N/A,#N/A,FALSE,"Output 2"}</definedName>
    <definedName name="__________sad1" localSheetId="19" hidden="1">{#N/A,#N/A,FALSE,"Output 2"}</definedName>
    <definedName name="__________sad1" localSheetId="22" hidden="1">{#N/A,#N/A,FALSE,"Output 2"}</definedName>
    <definedName name="__________sad1" localSheetId="24" hidden="1">{#N/A,#N/A,FALSE,"Output 2"}</definedName>
    <definedName name="__________sad1" localSheetId="25" hidden="1">{#N/A,#N/A,FALSE,"Output 2"}</definedName>
    <definedName name="__________sad1" localSheetId="26" hidden="1">{#N/A,#N/A,FALSE,"Output 2"}</definedName>
    <definedName name="__________sad1" localSheetId="29" hidden="1">{#N/A,#N/A,FALSE,"Output 2"}</definedName>
    <definedName name="__________sad1" localSheetId="30" hidden="1">{#N/A,#N/A,FALSE,"Output 2"}</definedName>
    <definedName name="__________sad1" localSheetId="31" hidden="1">{#N/A,#N/A,FALSE,"Output 2"}</definedName>
    <definedName name="__________sad1" hidden="1">{#N/A,#N/A,FALSE,"Output 2"}</definedName>
    <definedName name="__________sad2" localSheetId="34" hidden="1">{#N/A,#N/A,FALSE,"Output 2"}</definedName>
    <definedName name="__________sad2" localSheetId="13" hidden="1">{#N/A,#N/A,FALSE,"Output 2"}</definedName>
    <definedName name="__________sad2" localSheetId="14" hidden="1">{#N/A,#N/A,FALSE,"Output 2"}</definedName>
    <definedName name="__________sad2" localSheetId="15" hidden="1">{#N/A,#N/A,FALSE,"Output 2"}</definedName>
    <definedName name="__________sad2" localSheetId="5" hidden="1">{#N/A,#N/A,FALSE,"Output 2"}</definedName>
    <definedName name="__________sad2" localSheetId="6" hidden="1">{#N/A,#N/A,FALSE,"Output 2"}</definedName>
    <definedName name="__________sad2" localSheetId="7" hidden="1">{#N/A,#N/A,FALSE,"Output 2"}</definedName>
    <definedName name="__________sad2" localSheetId="9" hidden="1">{#N/A,#N/A,FALSE,"Output 2"}</definedName>
    <definedName name="__________sad2" localSheetId="19" hidden="1">{#N/A,#N/A,FALSE,"Output 2"}</definedName>
    <definedName name="__________sad2" localSheetId="22" hidden="1">{#N/A,#N/A,FALSE,"Output 2"}</definedName>
    <definedName name="__________sad2" localSheetId="24" hidden="1">{#N/A,#N/A,FALSE,"Output 2"}</definedName>
    <definedName name="__________sad2" localSheetId="25" hidden="1">{#N/A,#N/A,FALSE,"Output 2"}</definedName>
    <definedName name="__________sad2" localSheetId="26" hidden="1">{#N/A,#N/A,FALSE,"Output 2"}</definedName>
    <definedName name="__________sad2" localSheetId="29" hidden="1">{#N/A,#N/A,FALSE,"Output 2"}</definedName>
    <definedName name="__________sad2" localSheetId="30" hidden="1">{#N/A,#N/A,FALSE,"Output 2"}</definedName>
    <definedName name="__________sad2" localSheetId="31" hidden="1">{#N/A,#N/A,FALSE,"Output 2"}</definedName>
    <definedName name="__________sad2" hidden="1">{#N/A,#N/A,FALSE,"Output 2"}</definedName>
    <definedName name="__________Sep93" localSheetId="15">#REF!</definedName>
    <definedName name="__________Sep93" localSheetId="19">#REF!</definedName>
    <definedName name="__________Sep93" localSheetId="24">#REF!</definedName>
    <definedName name="__________Sep93" localSheetId="25">#REF!</definedName>
    <definedName name="__________Sep93" localSheetId="26">#REF!</definedName>
    <definedName name="__________Sep93" localSheetId="29">#REF!</definedName>
    <definedName name="__________Sep93" localSheetId="30">#REF!</definedName>
    <definedName name="__________Sep93" localSheetId="31">#REF!</definedName>
    <definedName name="__________Sep93">#REF!</definedName>
    <definedName name="__________Sep96" localSheetId="15">#REF!</definedName>
    <definedName name="__________Sep96" localSheetId="19">#REF!</definedName>
    <definedName name="__________Sep96">#REF!</definedName>
    <definedName name="__________SM1" localSheetId="15">#REF!</definedName>
    <definedName name="__________SM1" localSheetId="19">#REF!</definedName>
    <definedName name="__________SM1">#REF!</definedName>
    <definedName name="__________WPI3" localSheetId="19">#REF!</definedName>
    <definedName name="__________WPI3">#REF!</definedName>
    <definedName name="__________ZZ101" localSheetId="19">#REF!</definedName>
    <definedName name="__________ZZ101">#REF!</definedName>
    <definedName name="_________1" localSheetId="19">#REF!</definedName>
    <definedName name="_________1">#REF!</definedName>
    <definedName name="_________Apr01" localSheetId="19">'[5]#REF'!#REF!</definedName>
    <definedName name="_________Apr01">'[5]#REF'!#REF!</definedName>
    <definedName name="_________Apr02" localSheetId="19">'[5]#REF'!#REF!</definedName>
    <definedName name="_________Apr02">'[5]#REF'!#REF!</definedName>
    <definedName name="_________AR06" localSheetId="34" hidden="1">{#N/A,#N/A,FALSE,"Output 1"}</definedName>
    <definedName name="_________AR06" localSheetId="13" hidden="1">{#N/A,#N/A,FALSE,"Output 1"}</definedName>
    <definedName name="_________AR06" localSheetId="14" hidden="1">{#N/A,#N/A,FALSE,"Output 1"}</definedName>
    <definedName name="_________AR06" localSheetId="15" hidden="1">{#N/A,#N/A,FALSE,"Output 1"}</definedName>
    <definedName name="_________AR06" localSheetId="5" hidden="1">{#N/A,#N/A,FALSE,"Output 1"}</definedName>
    <definedName name="_________AR06" localSheetId="6" hidden="1">{#N/A,#N/A,FALSE,"Output 1"}</definedName>
    <definedName name="_________AR06" localSheetId="7" hidden="1">{#N/A,#N/A,FALSE,"Output 1"}</definedName>
    <definedName name="_________AR06" localSheetId="9" hidden="1">{#N/A,#N/A,FALSE,"Output 1"}</definedName>
    <definedName name="_________AR06" localSheetId="19" hidden="1">{#N/A,#N/A,FALSE,"Output 1"}</definedName>
    <definedName name="_________AR06" localSheetId="22" hidden="1">{#N/A,#N/A,FALSE,"Output 1"}</definedName>
    <definedName name="_________AR06" localSheetId="24" hidden="1">{#N/A,#N/A,FALSE,"Output 1"}</definedName>
    <definedName name="_________AR06" localSheetId="25" hidden="1">{#N/A,#N/A,FALSE,"Output 1"}</definedName>
    <definedName name="_________AR06" localSheetId="26" hidden="1">{#N/A,#N/A,FALSE,"Output 1"}</definedName>
    <definedName name="_________AR06" localSheetId="29" hidden="1">{#N/A,#N/A,FALSE,"Output 1"}</definedName>
    <definedName name="_________AR06" localSheetId="30" hidden="1">{#N/A,#N/A,FALSE,"Output 1"}</definedName>
    <definedName name="_________AR06" localSheetId="31" hidden="1">{#N/A,#N/A,FALSE,"Output 1"}</definedName>
    <definedName name="_________AR06" hidden="1">{#N/A,#N/A,FALSE,"Output 1"}</definedName>
    <definedName name="_________Aug93" localSheetId="15">#REF!</definedName>
    <definedName name="_________Aug93" localSheetId="19">#REF!</definedName>
    <definedName name="_________Aug93" localSheetId="24">#REF!</definedName>
    <definedName name="_________Aug93" localSheetId="25">#REF!</definedName>
    <definedName name="_________Aug93" localSheetId="26">#REF!</definedName>
    <definedName name="_________Aug93" localSheetId="29">#REF!</definedName>
    <definedName name="_________Aug93" localSheetId="30">#REF!</definedName>
    <definedName name="_________Aug93" localSheetId="31">#REF!</definedName>
    <definedName name="_________Aug93">#REF!</definedName>
    <definedName name="_________Aug96" localSheetId="15">#REF!</definedName>
    <definedName name="_________Aug96" localSheetId="19">#REF!</definedName>
    <definedName name="_________Aug96">#REF!</definedName>
    <definedName name="_________bop1" localSheetId="15">#REF!</definedName>
    <definedName name="_________bop1" localSheetId="19">#REF!</definedName>
    <definedName name="_________bop1">#REF!</definedName>
    <definedName name="_________Dec93" localSheetId="19">#REF!</definedName>
    <definedName name="_________Dec93">#REF!</definedName>
    <definedName name="_________Dec96" localSheetId="19">#REF!</definedName>
    <definedName name="_________Dec96">#REF!</definedName>
    <definedName name="_________F2" localSheetId="34" hidden="1">{#N/A,#N/A,FALSE,"Output 2"}</definedName>
    <definedName name="_________F2" localSheetId="13" hidden="1">{#N/A,#N/A,FALSE,"Output 2"}</definedName>
    <definedName name="_________F2" localSheetId="14" hidden="1">{#N/A,#N/A,FALSE,"Output 2"}</definedName>
    <definedName name="_________F2" localSheetId="15" hidden="1">{#N/A,#N/A,FALSE,"Output 2"}</definedName>
    <definedName name="_________F2" localSheetId="5" hidden="1">{#N/A,#N/A,FALSE,"Output 2"}</definedName>
    <definedName name="_________F2" localSheetId="6" hidden="1">{#N/A,#N/A,FALSE,"Output 2"}</definedName>
    <definedName name="_________F2" localSheetId="7" hidden="1">{#N/A,#N/A,FALSE,"Output 2"}</definedName>
    <definedName name="_________F2" localSheetId="9" hidden="1">{#N/A,#N/A,FALSE,"Output 2"}</definedName>
    <definedName name="_________F2" localSheetId="19" hidden="1">{#N/A,#N/A,FALSE,"Output 2"}</definedName>
    <definedName name="_________F2" localSheetId="22" hidden="1">{#N/A,#N/A,FALSE,"Output 2"}</definedName>
    <definedName name="_________F2" localSheetId="24" hidden="1">{#N/A,#N/A,FALSE,"Output 2"}</definedName>
    <definedName name="_________F2" localSheetId="25" hidden="1">{#N/A,#N/A,FALSE,"Output 2"}</definedName>
    <definedName name="_________F2" localSheetId="26" hidden="1">{#N/A,#N/A,FALSE,"Output 2"}</definedName>
    <definedName name="_________F2" localSheetId="29" hidden="1">{#N/A,#N/A,FALSE,"Output 2"}</definedName>
    <definedName name="_________F2" localSheetId="30" hidden="1">{#N/A,#N/A,FALSE,"Output 2"}</definedName>
    <definedName name="_________F2" localSheetId="31" hidden="1">{#N/A,#N/A,FALSE,"Output 2"}</definedName>
    <definedName name="_________F2" hidden="1">{#N/A,#N/A,FALSE,"Output 2"}</definedName>
    <definedName name="_________f33" localSheetId="34">[3]!Adv [3]!Re [3]!Export</definedName>
    <definedName name="_________f33" localSheetId="15">[0]!Adv [0]!Re [0]!Export</definedName>
    <definedName name="_________f33" localSheetId="19">[3]!Adv [3]!Re [3]!Export</definedName>
    <definedName name="_________f33" localSheetId="24">[3]!Adv [3]!Re [3]!Export</definedName>
    <definedName name="_________f33" localSheetId="25">[3]!Adv [3]!Re [3]!Export</definedName>
    <definedName name="_________f33" localSheetId="29">[3]!Adv [3]!Re [3]!Export</definedName>
    <definedName name="_________f33" localSheetId="30">[3]!Adv [3]!Re [3]!Export</definedName>
    <definedName name="_________f33" localSheetId="31">[3]!Adv [3]!Re [3]!Export</definedName>
    <definedName name="_________f33">[3]!Adv [3]!Re [3]!Export</definedName>
    <definedName name="_________Fax1" localSheetId="15">'[9]Fax Gov Formate'!$A$5:$K$54</definedName>
    <definedName name="_________Fax1">'[10]Fax Gov Formate'!$A$5:$K$54</definedName>
    <definedName name="_________Fax2" localSheetId="15">'[9]Fax Gov Formate'!$U$1:$AA$11</definedName>
    <definedName name="_________Fax2">'[10]Fax Gov Formate'!$U$1:$AA$11</definedName>
    <definedName name="_________Fax3" localSheetId="15">'[9]Fax Gov Formate'!$AC$3:$AL$24</definedName>
    <definedName name="_________Fax3">'[10]Fax Gov Formate'!$AC$3:$AL$24</definedName>
    <definedName name="_________Fax4" localSheetId="15">'[9]Fax Gov Formate'!$AN$2:$AV$38</definedName>
    <definedName name="_________Fax4">'[10]Fax Gov Formate'!$AN$2:$AV$38</definedName>
    <definedName name="_________Fax5" localSheetId="15">'[9]Fax Gov Formate'!$AZ$2:$BI$36</definedName>
    <definedName name="_________Fax5">'[10]Fax Gov Formate'!$AZ$2:$BI$36</definedName>
    <definedName name="_________FCA1" localSheetId="15">#REF!</definedName>
    <definedName name="_________FCA1" localSheetId="19">#REF!</definedName>
    <definedName name="_________FCA1" localSheetId="24">#REF!</definedName>
    <definedName name="_________FCA1" localSheetId="25">#REF!</definedName>
    <definedName name="_________FCA1" localSheetId="26">#REF!</definedName>
    <definedName name="_________FCA1" localSheetId="29">#REF!</definedName>
    <definedName name="_________FCA1" localSheetId="30">#REF!</definedName>
    <definedName name="_________FCA1" localSheetId="31">#REF!</definedName>
    <definedName name="_________FCA1">#REF!</definedName>
    <definedName name="_________Feb94" localSheetId="15">#REF!</definedName>
    <definedName name="_________Feb94" localSheetId="19">#REF!</definedName>
    <definedName name="_________Feb94">#REF!</definedName>
    <definedName name="_________Feb97" localSheetId="15">#REF!</definedName>
    <definedName name="_________Feb97" localSheetId="19">#REF!</definedName>
    <definedName name="_________Feb97">#REF!</definedName>
    <definedName name="_________FY03" localSheetId="19">#REF!</definedName>
    <definedName name="_________FY03">#REF!</definedName>
    <definedName name="_________Jan94" localSheetId="19">#REF!</definedName>
    <definedName name="_________Jan94">#REF!</definedName>
    <definedName name="_________Jan97" localSheetId="19">#REF!</definedName>
    <definedName name="_________Jan97">#REF!</definedName>
    <definedName name="_________kk2" localSheetId="34" hidden="1">{#N/A,#N/A,FALSE,"Output 1"}</definedName>
    <definedName name="_________kk2" localSheetId="13" hidden="1">{#N/A,#N/A,FALSE,"Output 1"}</definedName>
    <definedName name="_________kk2" localSheetId="14" hidden="1">{#N/A,#N/A,FALSE,"Output 1"}</definedName>
    <definedName name="_________kk2" localSheetId="15" hidden="1">{#N/A,#N/A,FALSE,"Output 1"}</definedName>
    <definedName name="_________kk2" localSheetId="5" hidden="1">{#N/A,#N/A,FALSE,"Output 1"}</definedName>
    <definedName name="_________kk2" localSheetId="6" hidden="1">{#N/A,#N/A,FALSE,"Output 1"}</definedName>
    <definedName name="_________kk2" localSheetId="7" hidden="1">{#N/A,#N/A,FALSE,"Output 1"}</definedName>
    <definedName name="_________kk2" localSheetId="9" hidden="1">{#N/A,#N/A,FALSE,"Output 1"}</definedName>
    <definedName name="_________kk2" localSheetId="19" hidden="1">{#N/A,#N/A,FALSE,"Output 1"}</definedName>
    <definedName name="_________kk2" localSheetId="22" hidden="1">{#N/A,#N/A,FALSE,"Output 1"}</definedName>
    <definedName name="_________kk2" localSheetId="24" hidden="1">{#N/A,#N/A,FALSE,"Output 1"}</definedName>
    <definedName name="_________kk2" localSheetId="25" hidden="1">{#N/A,#N/A,FALSE,"Output 1"}</definedName>
    <definedName name="_________kk2" localSheetId="26" hidden="1">{#N/A,#N/A,FALSE,"Output 1"}</definedName>
    <definedName name="_________kk2" localSheetId="29" hidden="1">{#N/A,#N/A,FALSE,"Output 1"}</definedName>
    <definedName name="_________kk2" localSheetId="30" hidden="1">{#N/A,#N/A,FALSE,"Output 1"}</definedName>
    <definedName name="_________kk2" localSheetId="31" hidden="1">{#N/A,#N/A,FALSE,"Output 1"}</definedName>
    <definedName name="_________kk2" hidden="1">{#N/A,#N/A,FALSE,"Output 1"}</definedName>
    <definedName name="_________May01">[7]Inv_Rec_Pay_May!$B$80:$H$80</definedName>
    <definedName name="_________May02">[7]Inv_Rec_Pay_May!$B$1:$H$72</definedName>
    <definedName name="_________May94" localSheetId="15">#REF!</definedName>
    <definedName name="_________May94" localSheetId="19">#REF!</definedName>
    <definedName name="_________May94" localSheetId="24">#REF!</definedName>
    <definedName name="_________May94" localSheetId="25">#REF!</definedName>
    <definedName name="_________May94" localSheetId="26">#REF!</definedName>
    <definedName name="_________May94" localSheetId="29">#REF!</definedName>
    <definedName name="_________May94" localSheetId="30">#REF!</definedName>
    <definedName name="_________May94" localSheetId="31">#REF!</definedName>
    <definedName name="_________May94">#REF!</definedName>
    <definedName name="_________May97" localSheetId="15">#REF!</definedName>
    <definedName name="_________May97" localSheetId="19">#REF!</definedName>
    <definedName name="_________May97">#REF!</definedName>
    <definedName name="_________NFA2" localSheetId="15">#REF!</definedName>
    <definedName name="_________NFA2" localSheetId="19">#REF!</definedName>
    <definedName name="_________NFA2">#REF!</definedName>
    <definedName name="_________Nov93" localSheetId="19">#REF!</definedName>
    <definedName name="_________Nov93">#REF!</definedName>
    <definedName name="_________Nov96" localSheetId="19">#REF!</definedName>
    <definedName name="_________Nov96">#REF!</definedName>
    <definedName name="_________Oct93" localSheetId="19">#REF!</definedName>
    <definedName name="_________Oct93">#REF!</definedName>
    <definedName name="_________Oct96" localSheetId="19">#REF!</definedName>
    <definedName name="_________Oct96">#REF!</definedName>
    <definedName name="_________Pr2" localSheetId="19">#REF!</definedName>
    <definedName name="_________Pr2">#REF!</definedName>
    <definedName name="_________sad1" localSheetId="34" hidden="1">{#N/A,#N/A,FALSE,"Output 2"}</definedName>
    <definedName name="_________sad1" localSheetId="13" hidden="1">{#N/A,#N/A,FALSE,"Output 2"}</definedName>
    <definedName name="_________sad1" localSheetId="14" hidden="1">{#N/A,#N/A,FALSE,"Output 2"}</definedName>
    <definedName name="_________sad1" localSheetId="15" hidden="1">{#N/A,#N/A,FALSE,"Output 2"}</definedName>
    <definedName name="_________sad1" localSheetId="5" hidden="1">{#N/A,#N/A,FALSE,"Output 2"}</definedName>
    <definedName name="_________sad1" localSheetId="6" hidden="1">{#N/A,#N/A,FALSE,"Output 2"}</definedName>
    <definedName name="_________sad1" localSheetId="7" hidden="1">{#N/A,#N/A,FALSE,"Output 2"}</definedName>
    <definedName name="_________sad1" localSheetId="9" hidden="1">{#N/A,#N/A,FALSE,"Output 2"}</definedName>
    <definedName name="_________sad1" localSheetId="19" hidden="1">{#N/A,#N/A,FALSE,"Output 2"}</definedName>
    <definedName name="_________sad1" localSheetId="22" hidden="1">{#N/A,#N/A,FALSE,"Output 2"}</definedName>
    <definedName name="_________sad1" localSheetId="24" hidden="1">{#N/A,#N/A,FALSE,"Output 2"}</definedName>
    <definedName name="_________sad1" localSheetId="25" hidden="1">{#N/A,#N/A,FALSE,"Output 2"}</definedName>
    <definedName name="_________sad1" localSheetId="26" hidden="1">{#N/A,#N/A,FALSE,"Output 2"}</definedName>
    <definedName name="_________sad1" localSheetId="29" hidden="1">{#N/A,#N/A,FALSE,"Output 2"}</definedName>
    <definedName name="_________sad1" localSheetId="30" hidden="1">{#N/A,#N/A,FALSE,"Output 2"}</definedName>
    <definedName name="_________sad1" localSheetId="31" hidden="1">{#N/A,#N/A,FALSE,"Output 2"}</definedName>
    <definedName name="_________sad1" hidden="1">{#N/A,#N/A,FALSE,"Output 2"}</definedName>
    <definedName name="_________sad2" localSheetId="34" hidden="1">{#N/A,#N/A,FALSE,"Output 2"}</definedName>
    <definedName name="_________sad2" localSheetId="13" hidden="1">{#N/A,#N/A,FALSE,"Output 2"}</definedName>
    <definedName name="_________sad2" localSheetId="14" hidden="1">{#N/A,#N/A,FALSE,"Output 2"}</definedName>
    <definedName name="_________sad2" localSheetId="15" hidden="1">{#N/A,#N/A,FALSE,"Output 2"}</definedName>
    <definedName name="_________sad2" localSheetId="5" hidden="1">{#N/A,#N/A,FALSE,"Output 2"}</definedName>
    <definedName name="_________sad2" localSheetId="6" hidden="1">{#N/A,#N/A,FALSE,"Output 2"}</definedName>
    <definedName name="_________sad2" localSheetId="7" hidden="1">{#N/A,#N/A,FALSE,"Output 2"}</definedName>
    <definedName name="_________sad2" localSheetId="9" hidden="1">{#N/A,#N/A,FALSE,"Output 2"}</definedName>
    <definedName name="_________sad2" localSheetId="19" hidden="1">{#N/A,#N/A,FALSE,"Output 2"}</definedName>
    <definedName name="_________sad2" localSheetId="22" hidden="1">{#N/A,#N/A,FALSE,"Output 2"}</definedName>
    <definedName name="_________sad2" localSheetId="24" hidden="1">{#N/A,#N/A,FALSE,"Output 2"}</definedName>
    <definedName name="_________sad2" localSheetId="25" hidden="1">{#N/A,#N/A,FALSE,"Output 2"}</definedName>
    <definedName name="_________sad2" localSheetId="26" hidden="1">{#N/A,#N/A,FALSE,"Output 2"}</definedName>
    <definedName name="_________sad2" localSheetId="29" hidden="1">{#N/A,#N/A,FALSE,"Output 2"}</definedName>
    <definedName name="_________sad2" localSheetId="30" hidden="1">{#N/A,#N/A,FALSE,"Output 2"}</definedName>
    <definedName name="_________sad2" localSheetId="31" hidden="1">{#N/A,#N/A,FALSE,"Output 2"}</definedName>
    <definedName name="_________sad2" hidden="1">{#N/A,#N/A,FALSE,"Output 2"}</definedName>
    <definedName name="_________Sep93" localSheetId="15">#REF!</definedName>
    <definedName name="_________Sep93" localSheetId="19">#REF!</definedName>
    <definedName name="_________Sep93" localSheetId="24">#REF!</definedName>
    <definedName name="_________Sep93" localSheetId="25">#REF!</definedName>
    <definedName name="_________Sep93" localSheetId="26">#REF!</definedName>
    <definedName name="_________Sep93" localSheetId="29">#REF!</definedName>
    <definedName name="_________Sep93" localSheetId="30">#REF!</definedName>
    <definedName name="_________Sep93" localSheetId="31">#REF!</definedName>
    <definedName name="_________Sep93">#REF!</definedName>
    <definedName name="_________Sep96" localSheetId="15">#REF!</definedName>
    <definedName name="_________Sep96" localSheetId="19">#REF!</definedName>
    <definedName name="_________Sep96">#REF!</definedName>
    <definedName name="_________SM1" localSheetId="15">#REF!</definedName>
    <definedName name="_________SM1" localSheetId="19">#REF!</definedName>
    <definedName name="_________SM1">#REF!</definedName>
    <definedName name="_________WPI3" localSheetId="19">#REF!</definedName>
    <definedName name="_________WPI3">#REF!</definedName>
    <definedName name="_________ZZ101" localSheetId="19">#REF!</definedName>
    <definedName name="_________ZZ101">#REF!</definedName>
    <definedName name="________1" localSheetId="19">#REF!</definedName>
    <definedName name="________1">#REF!</definedName>
    <definedName name="________Apr01" localSheetId="19">'[5]#REF'!#REF!</definedName>
    <definedName name="________Apr01">'[5]#REF'!#REF!</definedName>
    <definedName name="________Apr02" localSheetId="19">'[5]#REF'!#REF!</definedName>
    <definedName name="________Apr02">'[5]#REF'!#REF!</definedName>
    <definedName name="________AR06" localSheetId="34" hidden="1">{#N/A,#N/A,FALSE,"Output 1"}</definedName>
    <definedName name="________AR06" localSheetId="13" hidden="1">{#N/A,#N/A,FALSE,"Output 1"}</definedName>
    <definedName name="________AR06" localSheetId="14" hidden="1">{#N/A,#N/A,FALSE,"Output 1"}</definedName>
    <definedName name="________AR06" localSheetId="15" hidden="1">{#N/A,#N/A,FALSE,"Output 1"}</definedName>
    <definedName name="________AR06" localSheetId="5" hidden="1">{#N/A,#N/A,FALSE,"Output 1"}</definedName>
    <definedName name="________AR06" localSheetId="6" hidden="1">{#N/A,#N/A,FALSE,"Output 1"}</definedName>
    <definedName name="________AR06" localSheetId="7" hidden="1">{#N/A,#N/A,FALSE,"Output 1"}</definedName>
    <definedName name="________AR06" localSheetId="9" hidden="1">{#N/A,#N/A,FALSE,"Output 1"}</definedName>
    <definedName name="________AR06" localSheetId="19" hidden="1">{#N/A,#N/A,FALSE,"Output 1"}</definedName>
    <definedName name="________AR06" localSheetId="22" hidden="1">{#N/A,#N/A,FALSE,"Output 1"}</definedName>
    <definedName name="________AR06" localSheetId="24" hidden="1">{#N/A,#N/A,FALSE,"Output 1"}</definedName>
    <definedName name="________AR06" localSheetId="25" hidden="1">{#N/A,#N/A,FALSE,"Output 1"}</definedName>
    <definedName name="________AR06" localSheetId="26" hidden="1">{#N/A,#N/A,FALSE,"Output 1"}</definedName>
    <definedName name="________AR06" localSheetId="29" hidden="1">{#N/A,#N/A,FALSE,"Output 1"}</definedName>
    <definedName name="________AR06" localSheetId="30" hidden="1">{#N/A,#N/A,FALSE,"Output 1"}</definedName>
    <definedName name="________AR06" localSheetId="31" hidden="1">{#N/A,#N/A,FALSE,"Output 1"}</definedName>
    <definedName name="________AR06" hidden="1">{#N/A,#N/A,FALSE,"Output 1"}</definedName>
    <definedName name="________Aug93" localSheetId="15">#REF!</definedName>
    <definedName name="________Aug93" localSheetId="19">#REF!</definedName>
    <definedName name="________Aug93" localSheetId="24">#REF!</definedName>
    <definedName name="________Aug93" localSheetId="25">#REF!</definedName>
    <definedName name="________Aug93" localSheetId="26">#REF!</definedName>
    <definedName name="________Aug93" localSheetId="29">#REF!</definedName>
    <definedName name="________Aug93" localSheetId="30">#REF!</definedName>
    <definedName name="________Aug93" localSheetId="31">#REF!</definedName>
    <definedName name="________Aug93">#REF!</definedName>
    <definedName name="________Aug96" localSheetId="15">#REF!</definedName>
    <definedName name="________Aug96" localSheetId="19">#REF!</definedName>
    <definedName name="________Aug96">#REF!</definedName>
    <definedName name="________bop1" localSheetId="15">#REF!</definedName>
    <definedName name="________bop1" localSheetId="19">#REF!</definedName>
    <definedName name="________bop1">#REF!</definedName>
    <definedName name="________Dec93" localSheetId="19">#REF!</definedName>
    <definedName name="________Dec93">#REF!</definedName>
    <definedName name="________Dec96" localSheetId="19">#REF!</definedName>
    <definedName name="________Dec96">#REF!</definedName>
    <definedName name="________F2" localSheetId="34" hidden="1">{#N/A,#N/A,FALSE,"Output 2"}</definedName>
    <definedName name="________F2" localSheetId="13" hidden="1">{#N/A,#N/A,FALSE,"Output 2"}</definedName>
    <definedName name="________F2" localSheetId="14" hidden="1">{#N/A,#N/A,FALSE,"Output 2"}</definedName>
    <definedName name="________F2" localSheetId="15" hidden="1">{#N/A,#N/A,FALSE,"Output 2"}</definedName>
    <definedName name="________F2" localSheetId="5" hidden="1">{#N/A,#N/A,FALSE,"Output 2"}</definedName>
    <definedName name="________F2" localSheetId="6" hidden="1">{#N/A,#N/A,FALSE,"Output 2"}</definedName>
    <definedName name="________F2" localSheetId="7" hidden="1">{#N/A,#N/A,FALSE,"Output 2"}</definedName>
    <definedName name="________F2" localSheetId="9" hidden="1">{#N/A,#N/A,FALSE,"Output 2"}</definedName>
    <definedName name="________F2" localSheetId="19" hidden="1">{#N/A,#N/A,FALSE,"Output 2"}</definedName>
    <definedName name="________F2" localSheetId="22" hidden="1">{#N/A,#N/A,FALSE,"Output 2"}</definedName>
    <definedName name="________F2" localSheetId="24" hidden="1">{#N/A,#N/A,FALSE,"Output 2"}</definedName>
    <definedName name="________F2" localSheetId="25" hidden="1">{#N/A,#N/A,FALSE,"Output 2"}</definedName>
    <definedName name="________F2" localSheetId="26" hidden="1">{#N/A,#N/A,FALSE,"Output 2"}</definedName>
    <definedName name="________F2" localSheetId="29" hidden="1">{#N/A,#N/A,FALSE,"Output 2"}</definedName>
    <definedName name="________F2" localSheetId="30" hidden="1">{#N/A,#N/A,FALSE,"Output 2"}</definedName>
    <definedName name="________F2" localSheetId="31" hidden="1">{#N/A,#N/A,FALSE,"Output 2"}</definedName>
    <definedName name="________F2" hidden="1">{#N/A,#N/A,FALSE,"Output 2"}</definedName>
    <definedName name="________f33" localSheetId="34">[3]!Adv [3]!Re [3]!Export</definedName>
    <definedName name="________f33" localSheetId="15">[0]!Adv [0]!Re [0]!Export</definedName>
    <definedName name="________f33" localSheetId="19">[3]!Adv [3]!Re [3]!Export</definedName>
    <definedName name="________f33" localSheetId="24">[3]!Adv [3]!Re [3]!Export</definedName>
    <definedName name="________f33" localSheetId="25">[3]!Adv [3]!Re [3]!Export</definedName>
    <definedName name="________f33" localSheetId="29">[3]!Adv [3]!Re [3]!Export</definedName>
    <definedName name="________f33" localSheetId="30">[3]!Adv [3]!Re [3]!Export</definedName>
    <definedName name="________f33" localSheetId="31">[3]!Adv [3]!Re [3]!Export</definedName>
    <definedName name="________f33">[3]!Adv [3]!Re [3]!Export</definedName>
    <definedName name="________Fax1" localSheetId="15">'[9]Fax Gov Formate'!$A$5:$K$54</definedName>
    <definedName name="________Fax1">'[10]Fax Gov Formate'!$A$5:$K$54</definedName>
    <definedName name="________Fax2" localSheetId="15">'[9]Fax Gov Formate'!$U$1:$AA$11</definedName>
    <definedName name="________Fax2">'[10]Fax Gov Formate'!$U$1:$AA$11</definedName>
    <definedName name="________Fax3" localSheetId="15">'[9]Fax Gov Formate'!$AC$3:$AL$24</definedName>
    <definedName name="________Fax3">'[10]Fax Gov Formate'!$AC$3:$AL$24</definedName>
    <definedName name="________Fax4" localSheetId="15">'[9]Fax Gov Formate'!$AN$2:$AV$38</definedName>
    <definedName name="________Fax4">'[10]Fax Gov Formate'!$AN$2:$AV$38</definedName>
    <definedName name="________Fax5" localSheetId="15">'[9]Fax Gov Formate'!$AZ$2:$BI$36</definedName>
    <definedName name="________Fax5">'[10]Fax Gov Formate'!$AZ$2:$BI$36</definedName>
    <definedName name="________FCA1" localSheetId="15">#REF!</definedName>
    <definedName name="________FCA1" localSheetId="19">#REF!</definedName>
    <definedName name="________FCA1" localSheetId="24">#REF!</definedName>
    <definedName name="________FCA1" localSheetId="25">#REF!</definedName>
    <definedName name="________FCA1" localSheetId="26">#REF!</definedName>
    <definedName name="________FCA1" localSheetId="29">#REF!</definedName>
    <definedName name="________FCA1" localSheetId="30">#REF!</definedName>
    <definedName name="________FCA1" localSheetId="31">#REF!</definedName>
    <definedName name="________FCA1">#REF!</definedName>
    <definedName name="________Feb94" localSheetId="15">#REF!</definedName>
    <definedName name="________Feb94" localSheetId="19">#REF!</definedName>
    <definedName name="________Feb94">#REF!</definedName>
    <definedName name="________Feb97" localSheetId="15">#REF!</definedName>
    <definedName name="________Feb97" localSheetId="19">#REF!</definedName>
    <definedName name="________Feb97">#REF!</definedName>
    <definedName name="________FY03" localSheetId="19">#REF!</definedName>
    <definedName name="________FY03">#REF!</definedName>
    <definedName name="________Jan94" localSheetId="19">#REF!</definedName>
    <definedName name="________Jan94">#REF!</definedName>
    <definedName name="________Jan97" localSheetId="19">#REF!</definedName>
    <definedName name="________Jan97">#REF!</definedName>
    <definedName name="________kk2" localSheetId="34" hidden="1">{#N/A,#N/A,FALSE,"Output 1"}</definedName>
    <definedName name="________kk2" localSheetId="13" hidden="1">{#N/A,#N/A,FALSE,"Output 1"}</definedName>
    <definedName name="________kk2" localSheetId="14" hidden="1">{#N/A,#N/A,FALSE,"Output 1"}</definedName>
    <definedName name="________kk2" localSheetId="15" hidden="1">{#N/A,#N/A,FALSE,"Output 1"}</definedName>
    <definedName name="________kk2" localSheetId="5" hidden="1">{#N/A,#N/A,FALSE,"Output 1"}</definedName>
    <definedName name="________kk2" localSheetId="6" hidden="1">{#N/A,#N/A,FALSE,"Output 1"}</definedName>
    <definedName name="________kk2" localSheetId="7" hidden="1">{#N/A,#N/A,FALSE,"Output 1"}</definedName>
    <definedName name="________kk2" localSheetId="9" hidden="1">{#N/A,#N/A,FALSE,"Output 1"}</definedName>
    <definedName name="________kk2" localSheetId="19" hidden="1">{#N/A,#N/A,FALSE,"Output 1"}</definedName>
    <definedName name="________kk2" localSheetId="22" hidden="1">{#N/A,#N/A,FALSE,"Output 1"}</definedName>
    <definedName name="________kk2" localSheetId="24" hidden="1">{#N/A,#N/A,FALSE,"Output 1"}</definedName>
    <definedName name="________kk2" localSheetId="25" hidden="1">{#N/A,#N/A,FALSE,"Output 1"}</definedName>
    <definedName name="________kk2" localSheetId="26" hidden="1">{#N/A,#N/A,FALSE,"Output 1"}</definedName>
    <definedName name="________kk2" localSheetId="29" hidden="1">{#N/A,#N/A,FALSE,"Output 1"}</definedName>
    <definedName name="________kk2" localSheetId="30" hidden="1">{#N/A,#N/A,FALSE,"Output 1"}</definedName>
    <definedName name="________kk2" localSheetId="31" hidden="1">{#N/A,#N/A,FALSE,"Output 1"}</definedName>
    <definedName name="________kk2" hidden="1">{#N/A,#N/A,FALSE,"Output 1"}</definedName>
    <definedName name="________May01">[7]Inv_Rec_Pay_May!$B$80:$H$80</definedName>
    <definedName name="________May02">[7]Inv_Rec_Pay_May!$B$1:$H$72</definedName>
    <definedName name="________May94" localSheetId="15">#REF!</definedName>
    <definedName name="________May94" localSheetId="19">#REF!</definedName>
    <definedName name="________May94" localSheetId="24">#REF!</definedName>
    <definedName name="________May94" localSheetId="25">#REF!</definedName>
    <definedName name="________May94" localSheetId="26">#REF!</definedName>
    <definedName name="________May94" localSheetId="29">#REF!</definedName>
    <definedName name="________May94" localSheetId="30">#REF!</definedName>
    <definedName name="________May94" localSheetId="31">#REF!</definedName>
    <definedName name="________May94">#REF!</definedName>
    <definedName name="________May97" localSheetId="15">#REF!</definedName>
    <definedName name="________May97" localSheetId="19">#REF!</definedName>
    <definedName name="________May97">#REF!</definedName>
    <definedName name="________NFA2" localSheetId="15">#REF!</definedName>
    <definedName name="________NFA2" localSheetId="19">#REF!</definedName>
    <definedName name="________NFA2">#REF!</definedName>
    <definedName name="________Nov93" localSheetId="19">#REF!</definedName>
    <definedName name="________Nov93">#REF!</definedName>
    <definedName name="________Nov96" localSheetId="19">#REF!</definedName>
    <definedName name="________Nov96">#REF!</definedName>
    <definedName name="________Oct93" localSheetId="19">#REF!</definedName>
    <definedName name="________Oct93">#REF!</definedName>
    <definedName name="________Oct96" localSheetId="19">#REF!</definedName>
    <definedName name="________Oct96">#REF!</definedName>
    <definedName name="________Pr2" localSheetId="19">#REF!</definedName>
    <definedName name="________Pr2">#REF!</definedName>
    <definedName name="________sad1" localSheetId="34" hidden="1">{#N/A,#N/A,FALSE,"Output 2"}</definedName>
    <definedName name="________sad1" localSheetId="13" hidden="1">{#N/A,#N/A,FALSE,"Output 2"}</definedName>
    <definedName name="________sad1" localSheetId="14" hidden="1">{#N/A,#N/A,FALSE,"Output 2"}</definedName>
    <definedName name="________sad1" localSheetId="15" hidden="1">{#N/A,#N/A,FALSE,"Output 2"}</definedName>
    <definedName name="________sad1" localSheetId="5" hidden="1">{#N/A,#N/A,FALSE,"Output 2"}</definedName>
    <definedName name="________sad1" localSheetId="6" hidden="1">{#N/A,#N/A,FALSE,"Output 2"}</definedName>
    <definedName name="________sad1" localSheetId="7" hidden="1">{#N/A,#N/A,FALSE,"Output 2"}</definedName>
    <definedName name="________sad1" localSheetId="9" hidden="1">{#N/A,#N/A,FALSE,"Output 2"}</definedName>
    <definedName name="________sad1" localSheetId="19" hidden="1">{#N/A,#N/A,FALSE,"Output 2"}</definedName>
    <definedName name="________sad1" localSheetId="22" hidden="1">{#N/A,#N/A,FALSE,"Output 2"}</definedName>
    <definedName name="________sad1" localSheetId="24" hidden="1">{#N/A,#N/A,FALSE,"Output 2"}</definedName>
    <definedName name="________sad1" localSheetId="25" hidden="1">{#N/A,#N/A,FALSE,"Output 2"}</definedName>
    <definedName name="________sad1" localSheetId="26" hidden="1">{#N/A,#N/A,FALSE,"Output 2"}</definedName>
    <definedName name="________sad1" localSheetId="29" hidden="1">{#N/A,#N/A,FALSE,"Output 2"}</definedName>
    <definedName name="________sad1" localSheetId="30" hidden="1">{#N/A,#N/A,FALSE,"Output 2"}</definedName>
    <definedName name="________sad1" localSheetId="31" hidden="1">{#N/A,#N/A,FALSE,"Output 2"}</definedName>
    <definedName name="________sad1" hidden="1">{#N/A,#N/A,FALSE,"Output 2"}</definedName>
    <definedName name="________sad2" localSheetId="34" hidden="1">{#N/A,#N/A,FALSE,"Output 2"}</definedName>
    <definedName name="________sad2" localSheetId="13" hidden="1">{#N/A,#N/A,FALSE,"Output 2"}</definedName>
    <definedName name="________sad2" localSheetId="14" hidden="1">{#N/A,#N/A,FALSE,"Output 2"}</definedName>
    <definedName name="________sad2" localSheetId="15" hidden="1">{#N/A,#N/A,FALSE,"Output 2"}</definedName>
    <definedName name="________sad2" localSheetId="5" hidden="1">{#N/A,#N/A,FALSE,"Output 2"}</definedName>
    <definedName name="________sad2" localSheetId="6" hidden="1">{#N/A,#N/A,FALSE,"Output 2"}</definedName>
    <definedName name="________sad2" localSheetId="7" hidden="1">{#N/A,#N/A,FALSE,"Output 2"}</definedName>
    <definedName name="________sad2" localSheetId="9" hidden="1">{#N/A,#N/A,FALSE,"Output 2"}</definedName>
    <definedName name="________sad2" localSheetId="19" hidden="1">{#N/A,#N/A,FALSE,"Output 2"}</definedName>
    <definedName name="________sad2" localSheetId="22" hidden="1">{#N/A,#N/A,FALSE,"Output 2"}</definedName>
    <definedName name="________sad2" localSheetId="24" hidden="1">{#N/A,#N/A,FALSE,"Output 2"}</definedName>
    <definedName name="________sad2" localSheetId="25" hidden="1">{#N/A,#N/A,FALSE,"Output 2"}</definedName>
    <definedName name="________sad2" localSheetId="26" hidden="1">{#N/A,#N/A,FALSE,"Output 2"}</definedName>
    <definedName name="________sad2" localSheetId="29" hidden="1">{#N/A,#N/A,FALSE,"Output 2"}</definedName>
    <definedName name="________sad2" localSheetId="30" hidden="1">{#N/A,#N/A,FALSE,"Output 2"}</definedName>
    <definedName name="________sad2" localSheetId="31" hidden="1">{#N/A,#N/A,FALSE,"Output 2"}</definedName>
    <definedName name="________sad2" hidden="1">{#N/A,#N/A,FALSE,"Output 2"}</definedName>
    <definedName name="________Sep93" localSheetId="15">#REF!</definedName>
    <definedName name="________Sep93" localSheetId="19">#REF!</definedName>
    <definedName name="________Sep93" localSheetId="24">#REF!</definedName>
    <definedName name="________Sep93" localSheetId="25">#REF!</definedName>
    <definedName name="________Sep93" localSheetId="26">#REF!</definedName>
    <definedName name="________Sep93" localSheetId="29">#REF!</definedName>
    <definedName name="________Sep93" localSheetId="30">#REF!</definedName>
    <definedName name="________Sep93" localSheetId="31">#REF!</definedName>
    <definedName name="________Sep93">#REF!</definedName>
    <definedName name="________Sep96" localSheetId="15">#REF!</definedName>
    <definedName name="________Sep96" localSheetId="19">#REF!</definedName>
    <definedName name="________Sep96">#REF!</definedName>
    <definedName name="________SM1" localSheetId="15">#REF!</definedName>
    <definedName name="________SM1" localSheetId="19">#REF!</definedName>
    <definedName name="________SM1">#REF!</definedName>
    <definedName name="________WPI3" localSheetId="19">#REF!</definedName>
    <definedName name="________WPI3">#REF!</definedName>
    <definedName name="________ZZ101" localSheetId="19">#REF!</definedName>
    <definedName name="________ZZ101">#REF!</definedName>
    <definedName name="_______1" localSheetId="19">#REF!</definedName>
    <definedName name="_______1">#REF!</definedName>
    <definedName name="_______Apr01" localSheetId="19">#REF!</definedName>
    <definedName name="_______Apr01">#REF!</definedName>
    <definedName name="_______Apr02" localSheetId="19">#REF!</definedName>
    <definedName name="_______Apr02">#REF!</definedName>
    <definedName name="_______AR06" localSheetId="34" hidden="1">{#N/A,#N/A,FALSE,"Output 1"}</definedName>
    <definedName name="_______AR06" localSheetId="13" hidden="1">{#N/A,#N/A,FALSE,"Output 1"}</definedName>
    <definedName name="_______AR06" localSheetId="14" hidden="1">{#N/A,#N/A,FALSE,"Output 1"}</definedName>
    <definedName name="_______AR06" localSheetId="15" hidden="1">{#N/A,#N/A,FALSE,"Output 1"}</definedName>
    <definedName name="_______AR06" localSheetId="5" hidden="1">{#N/A,#N/A,FALSE,"Output 1"}</definedName>
    <definedName name="_______AR06" localSheetId="6" hidden="1">{#N/A,#N/A,FALSE,"Output 1"}</definedName>
    <definedName name="_______AR06" localSheetId="7" hidden="1">{#N/A,#N/A,FALSE,"Output 1"}</definedName>
    <definedName name="_______AR06" localSheetId="9" hidden="1">{#N/A,#N/A,FALSE,"Output 1"}</definedName>
    <definedName name="_______AR06" localSheetId="19" hidden="1">{#N/A,#N/A,FALSE,"Output 1"}</definedName>
    <definedName name="_______AR06" localSheetId="22" hidden="1">{#N/A,#N/A,FALSE,"Output 1"}</definedName>
    <definedName name="_______AR06" localSheetId="24" hidden="1">{#N/A,#N/A,FALSE,"Output 1"}</definedName>
    <definedName name="_______AR06" localSheetId="25" hidden="1">{#N/A,#N/A,FALSE,"Output 1"}</definedName>
    <definedName name="_______AR06" localSheetId="26" hidden="1">{#N/A,#N/A,FALSE,"Output 1"}</definedName>
    <definedName name="_______AR06" localSheetId="29" hidden="1">{#N/A,#N/A,FALSE,"Output 1"}</definedName>
    <definedName name="_______AR06" localSheetId="30" hidden="1">{#N/A,#N/A,FALSE,"Output 1"}</definedName>
    <definedName name="_______AR06" localSheetId="31" hidden="1">{#N/A,#N/A,FALSE,"Output 1"}</definedName>
    <definedName name="_______AR06" hidden="1">{#N/A,#N/A,FALSE,"Output 1"}</definedName>
    <definedName name="_______Aug93" localSheetId="15">'[12]#REF'!$A$1:$L$35</definedName>
    <definedName name="_______Aug93">'[13]#REF'!$A$1:$L$35</definedName>
    <definedName name="_______Aug96" localSheetId="15">'[12]#REF'!$A$1:$L$35</definedName>
    <definedName name="_______Aug96">'[13]#REF'!$A$1:$L$35</definedName>
    <definedName name="_______bop1" localSheetId="15">#REF!</definedName>
    <definedName name="_______bop1" localSheetId="19">#REF!</definedName>
    <definedName name="_______bop1" localSheetId="24">#REF!</definedName>
    <definedName name="_______bop1" localSheetId="25">#REF!</definedName>
    <definedName name="_______bop1" localSheetId="26">#REF!</definedName>
    <definedName name="_______bop1" localSheetId="29">#REF!</definedName>
    <definedName name="_______bop1" localSheetId="30">#REF!</definedName>
    <definedName name="_______bop1" localSheetId="31">#REF!</definedName>
    <definedName name="_______bop1">#REF!</definedName>
    <definedName name="_______Dec93" localSheetId="15">'[12]#REF'!$A$1:$L$35</definedName>
    <definedName name="_______Dec93">'[13]#REF'!$A$1:$L$35</definedName>
    <definedName name="_______Dec96" localSheetId="15">'[12]#REF'!$A$1:$L$35</definedName>
    <definedName name="_______Dec96">'[13]#REF'!$A$1:$L$35</definedName>
    <definedName name="_______F2" localSheetId="34" hidden="1">{#N/A,#N/A,FALSE,"Output 2"}</definedName>
    <definedName name="_______F2" localSheetId="13" hidden="1">{#N/A,#N/A,FALSE,"Output 2"}</definedName>
    <definedName name="_______F2" localSheetId="14" hidden="1">{#N/A,#N/A,FALSE,"Output 2"}</definedName>
    <definedName name="_______F2" localSheetId="15" hidden="1">{#N/A,#N/A,FALSE,"Output 2"}</definedName>
    <definedName name="_______F2" localSheetId="5" hidden="1">{#N/A,#N/A,FALSE,"Output 2"}</definedName>
    <definedName name="_______F2" localSheetId="6" hidden="1">{#N/A,#N/A,FALSE,"Output 2"}</definedName>
    <definedName name="_______F2" localSheetId="7" hidden="1">{#N/A,#N/A,FALSE,"Output 2"}</definedName>
    <definedName name="_______F2" localSheetId="9" hidden="1">{#N/A,#N/A,FALSE,"Output 2"}</definedName>
    <definedName name="_______F2" localSheetId="19" hidden="1">{#N/A,#N/A,FALSE,"Output 2"}</definedName>
    <definedName name="_______F2" localSheetId="22" hidden="1">{#N/A,#N/A,FALSE,"Output 2"}</definedName>
    <definedName name="_______F2" localSheetId="24" hidden="1">{#N/A,#N/A,FALSE,"Output 2"}</definedName>
    <definedName name="_______F2" localSheetId="25" hidden="1">{#N/A,#N/A,FALSE,"Output 2"}</definedName>
    <definedName name="_______F2" localSheetId="26" hidden="1">{#N/A,#N/A,FALSE,"Output 2"}</definedName>
    <definedName name="_______F2" localSheetId="29" hidden="1">{#N/A,#N/A,FALSE,"Output 2"}</definedName>
    <definedName name="_______F2" localSheetId="30" hidden="1">{#N/A,#N/A,FALSE,"Output 2"}</definedName>
    <definedName name="_______F2" localSheetId="31" hidden="1">{#N/A,#N/A,FALSE,"Output 2"}</definedName>
    <definedName name="_______F2" hidden="1">{#N/A,#N/A,FALSE,"Output 2"}</definedName>
    <definedName name="_______f33" localSheetId="34">[3]!Adv [3]!Re [3]!Export</definedName>
    <definedName name="_______f33" localSheetId="15">[0]!Adv [0]!Re [0]!Export</definedName>
    <definedName name="_______f33" localSheetId="19">[3]!Adv [3]!Re [3]!Export</definedName>
    <definedName name="_______f33" localSheetId="24">[3]!Adv [3]!Re [3]!Export</definedName>
    <definedName name="_______f33" localSheetId="25">[3]!Adv [3]!Re [3]!Export</definedName>
    <definedName name="_______f33" localSheetId="29">[3]!Adv [3]!Re [3]!Export</definedName>
    <definedName name="_______f33" localSheetId="30">[3]!Adv [3]!Re [3]!Export</definedName>
    <definedName name="_______f33" localSheetId="31">[3]!Adv [3]!Re [3]!Export</definedName>
    <definedName name="_______f33">[3]!Adv [3]!Re [3]!Export</definedName>
    <definedName name="_______Fax1" localSheetId="15">'[9]Fax Gov Formate'!$A$5:$K$54</definedName>
    <definedName name="_______Fax1">'[10]Fax Gov Formate'!$A$5:$K$54</definedName>
    <definedName name="_______Fax2" localSheetId="15">'[9]Fax Gov Formate'!$U$1:$AA$11</definedName>
    <definedName name="_______Fax2">'[10]Fax Gov Formate'!$U$1:$AA$11</definedName>
    <definedName name="_______Fax3" localSheetId="15">'[9]Fax Gov Formate'!$AC$3:$AL$24</definedName>
    <definedName name="_______Fax3">'[10]Fax Gov Formate'!$AC$3:$AL$24</definedName>
    <definedName name="_______Fax4" localSheetId="15">'[9]Fax Gov Formate'!$AN$2:$AV$38</definedName>
    <definedName name="_______Fax4">'[10]Fax Gov Formate'!$AN$2:$AV$38</definedName>
    <definedName name="_______Fax5" localSheetId="15">'[9]Fax Gov Formate'!$AZ$2:$BI$36</definedName>
    <definedName name="_______Fax5">'[10]Fax Gov Formate'!$AZ$2:$BI$36</definedName>
    <definedName name="_______FCA1" localSheetId="15">#REF!</definedName>
    <definedName name="_______FCA1" localSheetId="19">#REF!</definedName>
    <definedName name="_______FCA1" localSheetId="24">#REF!</definedName>
    <definedName name="_______FCA1" localSheetId="25">#REF!</definedName>
    <definedName name="_______FCA1" localSheetId="26">#REF!</definedName>
    <definedName name="_______FCA1" localSheetId="29">#REF!</definedName>
    <definedName name="_______FCA1" localSheetId="30">#REF!</definedName>
    <definedName name="_______FCA1" localSheetId="31">#REF!</definedName>
    <definedName name="_______FCA1">#REF!</definedName>
    <definedName name="_______Feb94" localSheetId="15">'[12]#REF'!$A$1:$L$35</definedName>
    <definedName name="_______Feb94">'[13]#REF'!$A$1:$L$35</definedName>
    <definedName name="_______Feb97" localSheetId="15">'[12]#REF'!$A$1:$I$35</definedName>
    <definedName name="_______Feb97">'[13]#REF'!$A$1:$I$35</definedName>
    <definedName name="_______FY03" localSheetId="15">#REF!</definedName>
    <definedName name="_______FY03" localSheetId="19">#REF!</definedName>
    <definedName name="_______FY03" localSheetId="24">#REF!</definedName>
    <definedName name="_______FY03" localSheetId="25">#REF!</definedName>
    <definedName name="_______FY03" localSheetId="26">#REF!</definedName>
    <definedName name="_______FY03" localSheetId="29">#REF!</definedName>
    <definedName name="_______FY03" localSheetId="30">#REF!</definedName>
    <definedName name="_______FY03" localSheetId="31">#REF!</definedName>
    <definedName name="_______FY03">#REF!</definedName>
    <definedName name="_______Jan94" localSheetId="15">'[12]#REF'!$A$1:$L$35</definedName>
    <definedName name="_______Jan94">'[13]#REF'!$A$1:$L$35</definedName>
    <definedName name="_______Jan97" localSheetId="15">'[12]#REF'!$A$1:$I$35</definedName>
    <definedName name="_______Jan97">'[13]#REF'!$A$1:$I$35</definedName>
    <definedName name="_______kk2" localSheetId="34" hidden="1">{#N/A,#N/A,FALSE,"Output 1"}</definedName>
    <definedName name="_______kk2" localSheetId="13" hidden="1">{#N/A,#N/A,FALSE,"Output 1"}</definedName>
    <definedName name="_______kk2" localSheetId="14" hidden="1">{#N/A,#N/A,FALSE,"Output 1"}</definedName>
    <definedName name="_______kk2" localSheetId="15" hidden="1">{#N/A,#N/A,FALSE,"Output 1"}</definedName>
    <definedName name="_______kk2" localSheetId="5" hidden="1">{#N/A,#N/A,FALSE,"Output 1"}</definedName>
    <definedName name="_______kk2" localSheetId="6" hidden="1">{#N/A,#N/A,FALSE,"Output 1"}</definedName>
    <definedName name="_______kk2" localSheetId="7" hidden="1">{#N/A,#N/A,FALSE,"Output 1"}</definedName>
    <definedName name="_______kk2" localSheetId="9" hidden="1">{#N/A,#N/A,FALSE,"Output 1"}</definedName>
    <definedName name="_______kk2" localSheetId="19" hidden="1">{#N/A,#N/A,FALSE,"Output 1"}</definedName>
    <definedName name="_______kk2" localSheetId="22" hidden="1">{#N/A,#N/A,FALSE,"Output 1"}</definedName>
    <definedName name="_______kk2" localSheetId="24" hidden="1">{#N/A,#N/A,FALSE,"Output 1"}</definedName>
    <definedName name="_______kk2" localSheetId="25" hidden="1">{#N/A,#N/A,FALSE,"Output 1"}</definedName>
    <definedName name="_______kk2" localSheetId="26" hidden="1">{#N/A,#N/A,FALSE,"Output 1"}</definedName>
    <definedName name="_______kk2" localSheetId="29" hidden="1">{#N/A,#N/A,FALSE,"Output 1"}</definedName>
    <definedName name="_______kk2" localSheetId="30" hidden="1">{#N/A,#N/A,FALSE,"Output 1"}</definedName>
    <definedName name="_______kk2" localSheetId="31" hidden="1">{#N/A,#N/A,FALSE,"Output 1"}</definedName>
    <definedName name="_______kk2" hidden="1">{#N/A,#N/A,FALSE,"Output 1"}</definedName>
    <definedName name="_______May01">[7]Inv_Rec_Pay_May!$B$80:$H$80</definedName>
    <definedName name="_______May02">[7]Inv_Rec_Pay_May!$B$1:$H$72</definedName>
    <definedName name="_______May94" localSheetId="15">'[12]#REF'!$A$1:$L$35</definedName>
    <definedName name="_______May94">'[13]#REF'!$A$1:$L$35</definedName>
    <definedName name="_______May97" localSheetId="15">'[12]#REF'!$A$1:$L$35</definedName>
    <definedName name="_______May97">'[13]#REF'!$A$1:$L$35</definedName>
    <definedName name="_______NFA2" localSheetId="15">#REF!</definedName>
    <definedName name="_______NFA2" localSheetId="19">#REF!</definedName>
    <definedName name="_______NFA2" localSheetId="24">#REF!</definedName>
    <definedName name="_______NFA2" localSheetId="25">#REF!</definedName>
    <definedName name="_______NFA2" localSheetId="26">#REF!</definedName>
    <definedName name="_______NFA2" localSheetId="29">#REF!</definedName>
    <definedName name="_______NFA2" localSheetId="30">#REF!</definedName>
    <definedName name="_______NFA2" localSheetId="31">#REF!</definedName>
    <definedName name="_______NFA2">#REF!</definedName>
    <definedName name="_______Nov93" localSheetId="15">'[12]#REF'!$A$1:$L$35</definedName>
    <definedName name="_______Nov93">'[13]#REF'!$A$1:$L$35</definedName>
    <definedName name="_______Nov96" localSheetId="15">'[12]#REF'!$A$1:$I$35</definedName>
    <definedName name="_______Nov96">'[13]#REF'!$A$1:$I$35</definedName>
    <definedName name="_______Oct93" localSheetId="15">'[12]#REF'!$A$1:$L$35</definedName>
    <definedName name="_______Oct93">'[13]#REF'!$A$1:$L$35</definedName>
    <definedName name="_______Oct96" localSheetId="15">'[12]#REF'!$A$1:$L$35</definedName>
    <definedName name="_______Oct96">'[13]#REF'!$A$1:$L$35</definedName>
    <definedName name="_______Pr2" localSheetId="15">#REF!</definedName>
    <definedName name="_______Pr2" localSheetId="19">#REF!</definedName>
    <definedName name="_______Pr2" localSheetId="24">#REF!</definedName>
    <definedName name="_______Pr2" localSheetId="25">#REF!</definedName>
    <definedName name="_______Pr2" localSheetId="26">#REF!</definedName>
    <definedName name="_______Pr2" localSheetId="29">#REF!</definedName>
    <definedName name="_______Pr2" localSheetId="30">#REF!</definedName>
    <definedName name="_______Pr2" localSheetId="31">#REF!</definedName>
    <definedName name="_______Pr2">#REF!</definedName>
    <definedName name="_______sad1" localSheetId="34" hidden="1">{#N/A,#N/A,FALSE,"Output 2"}</definedName>
    <definedName name="_______sad1" localSheetId="13" hidden="1">{#N/A,#N/A,FALSE,"Output 2"}</definedName>
    <definedName name="_______sad1" localSheetId="14" hidden="1">{#N/A,#N/A,FALSE,"Output 2"}</definedName>
    <definedName name="_______sad1" localSheetId="15" hidden="1">{#N/A,#N/A,FALSE,"Output 2"}</definedName>
    <definedName name="_______sad1" localSheetId="5" hidden="1">{#N/A,#N/A,FALSE,"Output 2"}</definedName>
    <definedName name="_______sad1" localSheetId="6" hidden="1">{#N/A,#N/A,FALSE,"Output 2"}</definedName>
    <definedName name="_______sad1" localSheetId="7" hidden="1">{#N/A,#N/A,FALSE,"Output 2"}</definedName>
    <definedName name="_______sad1" localSheetId="9" hidden="1">{#N/A,#N/A,FALSE,"Output 2"}</definedName>
    <definedName name="_______sad1" localSheetId="19" hidden="1">{#N/A,#N/A,FALSE,"Output 2"}</definedName>
    <definedName name="_______sad1" localSheetId="22" hidden="1">{#N/A,#N/A,FALSE,"Output 2"}</definedName>
    <definedName name="_______sad1" localSheetId="24" hidden="1">{#N/A,#N/A,FALSE,"Output 2"}</definedName>
    <definedName name="_______sad1" localSheetId="25" hidden="1">{#N/A,#N/A,FALSE,"Output 2"}</definedName>
    <definedName name="_______sad1" localSheetId="26" hidden="1">{#N/A,#N/A,FALSE,"Output 2"}</definedName>
    <definedName name="_______sad1" localSheetId="29" hidden="1">{#N/A,#N/A,FALSE,"Output 2"}</definedName>
    <definedName name="_______sad1" localSheetId="30" hidden="1">{#N/A,#N/A,FALSE,"Output 2"}</definedName>
    <definedName name="_______sad1" localSheetId="31" hidden="1">{#N/A,#N/A,FALSE,"Output 2"}</definedName>
    <definedName name="_______sad1" hidden="1">{#N/A,#N/A,FALSE,"Output 2"}</definedName>
    <definedName name="_______sad2" localSheetId="34" hidden="1">{#N/A,#N/A,FALSE,"Output 2"}</definedName>
    <definedName name="_______sad2" localSheetId="13" hidden="1">{#N/A,#N/A,FALSE,"Output 2"}</definedName>
    <definedName name="_______sad2" localSheetId="14" hidden="1">{#N/A,#N/A,FALSE,"Output 2"}</definedName>
    <definedName name="_______sad2" localSheetId="15" hidden="1">{#N/A,#N/A,FALSE,"Output 2"}</definedName>
    <definedName name="_______sad2" localSheetId="5" hidden="1">{#N/A,#N/A,FALSE,"Output 2"}</definedName>
    <definedName name="_______sad2" localSheetId="6" hidden="1">{#N/A,#N/A,FALSE,"Output 2"}</definedName>
    <definedName name="_______sad2" localSheetId="7" hidden="1">{#N/A,#N/A,FALSE,"Output 2"}</definedName>
    <definedName name="_______sad2" localSheetId="9" hidden="1">{#N/A,#N/A,FALSE,"Output 2"}</definedName>
    <definedName name="_______sad2" localSheetId="19" hidden="1">{#N/A,#N/A,FALSE,"Output 2"}</definedName>
    <definedName name="_______sad2" localSheetId="22" hidden="1">{#N/A,#N/A,FALSE,"Output 2"}</definedName>
    <definedName name="_______sad2" localSheetId="24" hidden="1">{#N/A,#N/A,FALSE,"Output 2"}</definedName>
    <definedName name="_______sad2" localSheetId="25" hidden="1">{#N/A,#N/A,FALSE,"Output 2"}</definedName>
    <definedName name="_______sad2" localSheetId="26" hidden="1">{#N/A,#N/A,FALSE,"Output 2"}</definedName>
    <definedName name="_______sad2" localSheetId="29" hidden="1">{#N/A,#N/A,FALSE,"Output 2"}</definedName>
    <definedName name="_______sad2" localSheetId="30" hidden="1">{#N/A,#N/A,FALSE,"Output 2"}</definedName>
    <definedName name="_______sad2" localSheetId="31" hidden="1">{#N/A,#N/A,FALSE,"Output 2"}</definedName>
    <definedName name="_______sad2" hidden="1">{#N/A,#N/A,FALSE,"Output 2"}</definedName>
    <definedName name="_______Sep93" localSheetId="15">'[12]#REF'!$A$1:$L$35</definedName>
    <definedName name="_______Sep93">'[13]#REF'!$A$1:$L$35</definedName>
    <definedName name="_______Sep96" localSheetId="15">'[12]#REF'!$A$1:$L$35</definedName>
    <definedName name="_______Sep96">'[13]#REF'!$A$1:$L$35</definedName>
    <definedName name="_______SM1" localSheetId="15">#REF!</definedName>
    <definedName name="_______SM1" localSheetId="19">#REF!</definedName>
    <definedName name="_______SM1" localSheetId="24">#REF!</definedName>
    <definedName name="_______SM1" localSheetId="25">#REF!</definedName>
    <definedName name="_______SM1" localSheetId="26">#REF!</definedName>
    <definedName name="_______SM1" localSheetId="29">#REF!</definedName>
    <definedName name="_______SM1" localSheetId="30">#REF!</definedName>
    <definedName name="_______SM1" localSheetId="31">#REF!</definedName>
    <definedName name="_______SM1">#REF!</definedName>
    <definedName name="_______WPI3" localSheetId="15">#REF!</definedName>
    <definedName name="_______WPI3" localSheetId="19">#REF!</definedName>
    <definedName name="_______WPI3">#REF!</definedName>
    <definedName name="_______ZZ101" localSheetId="15">#REF!</definedName>
    <definedName name="_______ZZ101" localSheetId="19">#REF!</definedName>
    <definedName name="_______ZZ101">#REF!</definedName>
    <definedName name="______1" localSheetId="19">#REF!</definedName>
    <definedName name="______1">#REF!</definedName>
    <definedName name="______Apr01" localSheetId="19">#REF!</definedName>
    <definedName name="______Apr01">#REF!</definedName>
    <definedName name="______Apr02" localSheetId="19">#REF!</definedName>
    <definedName name="______Apr02">#REF!</definedName>
    <definedName name="______AR06" localSheetId="34" hidden="1">{#N/A,#N/A,FALSE,"Output 1"}</definedName>
    <definedName name="______AR06" localSheetId="13" hidden="1">{#N/A,#N/A,FALSE,"Output 1"}</definedName>
    <definedName name="______AR06" localSheetId="14" hidden="1">{#N/A,#N/A,FALSE,"Output 1"}</definedName>
    <definedName name="______AR06" localSheetId="15" hidden="1">{#N/A,#N/A,FALSE,"Output 1"}</definedName>
    <definedName name="______AR06" localSheetId="5" hidden="1">{#N/A,#N/A,FALSE,"Output 1"}</definedName>
    <definedName name="______AR06" localSheetId="6" hidden="1">{#N/A,#N/A,FALSE,"Output 1"}</definedName>
    <definedName name="______AR06" localSheetId="7" hidden="1">{#N/A,#N/A,FALSE,"Output 1"}</definedName>
    <definedName name="______AR06" localSheetId="9" hidden="1">{#N/A,#N/A,FALSE,"Output 1"}</definedName>
    <definedName name="______AR06" localSheetId="19" hidden="1">{#N/A,#N/A,FALSE,"Output 1"}</definedName>
    <definedName name="______AR06" localSheetId="22" hidden="1">{#N/A,#N/A,FALSE,"Output 1"}</definedName>
    <definedName name="______AR06" localSheetId="24" hidden="1">{#N/A,#N/A,FALSE,"Output 1"}</definedName>
    <definedName name="______AR06" localSheetId="25" hidden="1">{#N/A,#N/A,FALSE,"Output 1"}</definedName>
    <definedName name="______AR06" localSheetId="26" hidden="1">{#N/A,#N/A,FALSE,"Output 1"}</definedName>
    <definedName name="______AR06" localSheetId="29" hidden="1">{#N/A,#N/A,FALSE,"Output 1"}</definedName>
    <definedName name="______AR06" localSheetId="30" hidden="1">{#N/A,#N/A,FALSE,"Output 1"}</definedName>
    <definedName name="______AR06" localSheetId="31" hidden="1">{#N/A,#N/A,FALSE,"Output 1"}</definedName>
    <definedName name="______AR06" hidden="1">{#N/A,#N/A,FALSE,"Output 1"}</definedName>
    <definedName name="______Aug93" localSheetId="15">'[12]#REF'!$A$1:$L$35</definedName>
    <definedName name="______Aug93">'[13]#REF'!$A$1:$L$35</definedName>
    <definedName name="______Aug96" localSheetId="15">'[12]#REF'!$A$1:$L$35</definedName>
    <definedName name="______Aug96">'[13]#REF'!$A$1:$L$35</definedName>
    <definedName name="______bop1" localSheetId="15">#REF!</definedName>
    <definedName name="______bop1" localSheetId="19">#REF!</definedName>
    <definedName name="______bop1" localSheetId="24">#REF!</definedName>
    <definedName name="______bop1" localSheetId="25">#REF!</definedName>
    <definedName name="______bop1" localSheetId="26">#REF!</definedName>
    <definedName name="______bop1" localSheetId="29">#REF!</definedName>
    <definedName name="______bop1" localSheetId="30">#REF!</definedName>
    <definedName name="______bop1" localSheetId="31">#REF!</definedName>
    <definedName name="______bop1">#REF!</definedName>
    <definedName name="______Dec93" localSheetId="15">'[12]#REF'!$A$1:$L$35</definedName>
    <definedName name="______Dec93">'[13]#REF'!$A$1:$L$35</definedName>
    <definedName name="______Dec96" localSheetId="15">'[12]#REF'!$A$1:$L$35</definedName>
    <definedName name="______Dec96">'[13]#REF'!$A$1:$L$35</definedName>
    <definedName name="______F2" localSheetId="34" hidden="1">{#N/A,#N/A,FALSE,"Output 2"}</definedName>
    <definedName name="______F2" localSheetId="13" hidden="1">{#N/A,#N/A,FALSE,"Output 2"}</definedName>
    <definedName name="______F2" localSheetId="14" hidden="1">{#N/A,#N/A,FALSE,"Output 2"}</definedName>
    <definedName name="______F2" localSheetId="15" hidden="1">{#N/A,#N/A,FALSE,"Output 2"}</definedName>
    <definedName name="______F2" localSheetId="5" hidden="1">{#N/A,#N/A,FALSE,"Output 2"}</definedName>
    <definedName name="______F2" localSheetId="6" hidden="1">{#N/A,#N/A,FALSE,"Output 2"}</definedName>
    <definedName name="______F2" localSheetId="7" hidden="1">{#N/A,#N/A,FALSE,"Output 2"}</definedName>
    <definedName name="______F2" localSheetId="9" hidden="1">{#N/A,#N/A,FALSE,"Output 2"}</definedName>
    <definedName name="______F2" localSheetId="19" hidden="1">{#N/A,#N/A,FALSE,"Output 2"}</definedName>
    <definedName name="______F2" localSheetId="22" hidden="1">{#N/A,#N/A,FALSE,"Output 2"}</definedName>
    <definedName name="______F2" localSheetId="24" hidden="1">{#N/A,#N/A,FALSE,"Output 2"}</definedName>
    <definedName name="______F2" localSheetId="25" hidden="1">{#N/A,#N/A,FALSE,"Output 2"}</definedName>
    <definedName name="______F2" localSheetId="26" hidden="1">{#N/A,#N/A,FALSE,"Output 2"}</definedName>
    <definedName name="______F2" localSheetId="29" hidden="1">{#N/A,#N/A,FALSE,"Output 2"}</definedName>
    <definedName name="______F2" localSheetId="30" hidden="1">{#N/A,#N/A,FALSE,"Output 2"}</definedName>
    <definedName name="______F2" localSheetId="31" hidden="1">{#N/A,#N/A,FALSE,"Output 2"}</definedName>
    <definedName name="______F2" hidden="1">{#N/A,#N/A,FALSE,"Output 2"}</definedName>
    <definedName name="______f33" localSheetId="34">[3]!Adv [3]!Re [3]!Export</definedName>
    <definedName name="______f33" localSheetId="15">[0]!Adv [0]!Re [0]!Export</definedName>
    <definedName name="______f33" localSheetId="19">[3]!Adv [3]!Re [3]!Export</definedName>
    <definedName name="______f33" localSheetId="24">[3]!Adv [3]!Re [3]!Export</definedName>
    <definedName name="______f33" localSheetId="25">[3]!Adv [3]!Re [3]!Export</definedName>
    <definedName name="______f33" localSheetId="29">[3]!Adv [3]!Re [3]!Export</definedName>
    <definedName name="______f33" localSheetId="30">[3]!Adv [3]!Re [3]!Export</definedName>
    <definedName name="______f33" localSheetId="31">[3]!Adv [3]!Re [3]!Export</definedName>
    <definedName name="______f33">[3]!Adv [3]!Re [3]!Export</definedName>
    <definedName name="______Fax1" localSheetId="15">'[9]Fax Gov Formate'!$A$5:$K$54</definedName>
    <definedName name="______Fax1">'[10]Fax Gov Formate'!$A$5:$K$54</definedName>
    <definedName name="______Fax2" localSheetId="15">'[9]Fax Gov Formate'!$U$1:$AA$11</definedName>
    <definedName name="______Fax2">'[10]Fax Gov Formate'!$U$1:$AA$11</definedName>
    <definedName name="______Fax3" localSheetId="15">'[9]Fax Gov Formate'!$AC$3:$AL$24</definedName>
    <definedName name="______Fax3">'[10]Fax Gov Formate'!$AC$3:$AL$24</definedName>
    <definedName name="______Fax4" localSheetId="15">'[9]Fax Gov Formate'!$AN$2:$AV$38</definedName>
    <definedName name="______Fax4">'[10]Fax Gov Formate'!$AN$2:$AV$38</definedName>
    <definedName name="______Fax5" localSheetId="15">'[9]Fax Gov Formate'!$AZ$2:$BI$36</definedName>
    <definedName name="______Fax5">'[10]Fax Gov Formate'!$AZ$2:$BI$36</definedName>
    <definedName name="______FCA1" localSheetId="15">#REF!</definedName>
    <definedName name="______FCA1" localSheetId="19">#REF!</definedName>
    <definedName name="______FCA1" localSheetId="24">#REF!</definedName>
    <definedName name="______FCA1" localSheetId="25">#REF!</definedName>
    <definedName name="______FCA1" localSheetId="26">#REF!</definedName>
    <definedName name="______FCA1" localSheetId="29">#REF!</definedName>
    <definedName name="______FCA1" localSheetId="30">#REF!</definedName>
    <definedName name="______FCA1" localSheetId="31">#REF!</definedName>
    <definedName name="______FCA1">#REF!</definedName>
    <definedName name="______Feb94" localSheetId="15">'[12]#REF'!$A$1:$L$35</definedName>
    <definedName name="______Feb94">'[13]#REF'!$A$1:$L$35</definedName>
    <definedName name="______Feb97" localSheetId="15">'[12]#REF'!$A$1:$I$35</definedName>
    <definedName name="______Feb97">'[13]#REF'!$A$1:$I$35</definedName>
    <definedName name="______FY03" localSheetId="15">#REF!</definedName>
    <definedName name="______FY03" localSheetId="19">#REF!</definedName>
    <definedName name="______FY03" localSheetId="24">#REF!</definedName>
    <definedName name="______FY03" localSheetId="25">#REF!</definedName>
    <definedName name="______FY03" localSheetId="26">#REF!</definedName>
    <definedName name="______FY03" localSheetId="29">#REF!</definedName>
    <definedName name="______FY03" localSheetId="30">#REF!</definedName>
    <definedName name="______FY03" localSheetId="31">#REF!</definedName>
    <definedName name="______FY03">#REF!</definedName>
    <definedName name="______Jan94" localSheetId="15">'[12]#REF'!$A$1:$L$35</definedName>
    <definedName name="______Jan94">'[13]#REF'!$A$1:$L$35</definedName>
    <definedName name="______Jan97" localSheetId="15">'[12]#REF'!$A$1:$I$35</definedName>
    <definedName name="______Jan97">'[13]#REF'!$A$1:$I$35</definedName>
    <definedName name="______kk2" localSheetId="34" hidden="1">{#N/A,#N/A,FALSE,"Output 1"}</definedName>
    <definedName name="______kk2" localSheetId="13" hidden="1">{#N/A,#N/A,FALSE,"Output 1"}</definedName>
    <definedName name="______kk2" localSheetId="14" hidden="1">{#N/A,#N/A,FALSE,"Output 1"}</definedName>
    <definedName name="______kk2" localSheetId="15" hidden="1">{#N/A,#N/A,FALSE,"Output 1"}</definedName>
    <definedName name="______kk2" localSheetId="5" hidden="1">{#N/A,#N/A,FALSE,"Output 1"}</definedName>
    <definedName name="______kk2" localSheetId="6" hidden="1">{#N/A,#N/A,FALSE,"Output 1"}</definedName>
    <definedName name="______kk2" localSheetId="7" hidden="1">{#N/A,#N/A,FALSE,"Output 1"}</definedName>
    <definedName name="______kk2" localSheetId="9" hidden="1">{#N/A,#N/A,FALSE,"Output 1"}</definedName>
    <definedName name="______kk2" localSheetId="19" hidden="1">{#N/A,#N/A,FALSE,"Output 1"}</definedName>
    <definedName name="______kk2" localSheetId="22" hidden="1">{#N/A,#N/A,FALSE,"Output 1"}</definedName>
    <definedName name="______kk2" localSheetId="24" hidden="1">{#N/A,#N/A,FALSE,"Output 1"}</definedName>
    <definedName name="______kk2" localSheetId="25" hidden="1">{#N/A,#N/A,FALSE,"Output 1"}</definedName>
    <definedName name="______kk2" localSheetId="26" hidden="1">{#N/A,#N/A,FALSE,"Output 1"}</definedName>
    <definedName name="______kk2" localSheetId="29" hidden="1">{#N/A,#N/A,FALSE,"Output 1"}</definedName>
    <definedName name="______kk2" localSheetId="30" hidden="1">{#N/A,#N/A,FALSE,"Output 1"}</definedName>
    <definedName name="______kk2" localSheetId="31" hidden="1">{#N/A,#N/A,FALSE,"Output 1"}</definedName>
    <definedName name="______kk2" hidden="1">{#N/A,#N/A,FALSE,"Output 1"}</definedName>
    <definedName name="______May01">[7]Inv_Rec_Pay_May!$B$80:$H$80</definedName>
    <definedName name="______May02">[7]Inv_Rec_Pay_May!$B$1:$H$72</definedName>
    <definedName name="______May94" localSheetId="15">'[12]#REF'!$A$1:$L$35</definedName>
    <definedName name="______May94">'[13]#REF'!$A$1:$L$35</definedName>
    <definedName name="______May97" localSheetId="15">'[12]#REF'!$A$1:$L$35</definedName>
    <definedName name="______May97">'[13]#REF'!$A$1:$L$35</definedName>
    <definedName name="______NFA2" localSheetId="15">#REF!</definedName>
    <definedName name="______NFA2" localSheetId="19">#REF!</definedName>
    <definedName name="______NFA2" localSheetId="24">#REF!</definedName>
    <definedName name="______NFA2" localSheetId="25">#REF!</definedName>
    <definedName name="______NFA2" localSheetId="26">#REF!</definedName>
    <definedName name="______NFA2" localSheetId="29">#REF!</definedName>
    <definedName name="______NFA2" localSheetId="30">#REF!</definedName>
    <definedName name="______NFA2" localSheetId="31">#REF!</definedName>
    <definedName name="______NFA2">#REF!</definedName>
    <definedName name="______Nov93" localSheetId="15">'[12]#REF'!$A$1:$L$35</definedName>
    <definedName name="______Nov93">'[13]#REF'!$A$1:$L$35</definedName>
    <definedName name="______Nov96" localSheetId="15">'[12]#REF'!$A$1:$I$35</definedName>
    <definedName name="______Nov96">'[13]#REF'!$A$1:$I$35</definedName>
    <definedName name="______Oct93" localSheetId="15">'[12]#REF'!$A$1:$L$35</definedName>
    <definedName name="______Oct93">'[13]#REF'!$A$1:$L$35</definedName>
    <definedName name="______Oct96" localSheetId="15">'[12]#REF'!$A$1:$L$35</definedName>
    <definedName name="______Oct96">'[13]#REF'!$A$1:$L$35</definedName>
    <definedName name="______Pr2" localSheetId="15">#REF!</definedName>
    <definedName name="______Pr2" localSheetId="19">#REF!</definedName>
    <definedName name="______Pr2" localSheetId="24">#REF!</definedName>
    <definedName name="______Pr2" localSheetId="25">#REF!</definedName>
    <definedName name="______Pr2" localSheetId="26">#REF!</definedName>
    <definedName name="______Pr2" localSheetId="29">#REF!</definedName>
    <definedName name="______Pr2" localSheetId="30">#REF!</definedName>
    <definedName name="______Pr2" localSheetId="31">#REF!</definedName>
    <definedName name="______Pr2">#REF!</definedName>
    <definedName name="______sad1" localSheetId="34" hidden="1">{#N/A,#N/A,FALSE,"Output 2"}</definedName>
    <definedName name="______sad1" localSheetId="13" hidden="1">{#N/A,#N/A,FALSE,"Output 2"}</definedName>
    <definedName name="______sad1" localSheetId="14" hidden="1">{#N/A,#N/A,FALSE,"Output 2"}</definedName>
    <definedName name="______sad1" localSheetId="15" hidden="1">{#N/A,#N/A,FALSE,"Output 2"}</definedName>
    <definedName name="______sad1" localSheetId="5" hidden="1">{#N/A,#N/A,FALSE,"Output 2"}</definedName>
    <definedName name="______sad1" localSheetId="6" hidden="1">{#N/A,#N/A,FALSE,"Output 2"}</definedName>
    <definedName name="______sad1" localSheetId="7" hidden="1">{#N/A,#N/A,FALSE,"Output 2"}</definedName>
    <definedName name="______sad1" localSheetId="9" hidden="1">{#N/A,#N/A,FALSE,"Output 2"}</definedName>
    <definedName name="______sad1" localSheetId="19" hidden="1">{#N/A,#N/A,FALSE,"Output 2"}</definedName>
    <definedName name="______sad1" localSheetId="22" hidden="1">{#N/A,#N/A,FALSE,"Output 2"}</definedName>
    <definedName name="______sad1" localSheetId="24" hidden="1">{#N/A,#N/A,FALSE,"Output 2"}</definedName>
    <definedName name="______sad1" localSheetId="25" hidden="1">{#N/A,#N/A,FALSE,"Output 2"}</definedName>
    <definedName name="______sad1" localSheetId="26" hidden="1">{#N/A,#N/A,FALSE,"Output 2"}</definedName>
    <definedName name="______sad1" localSheetId="29" hidden="1">{#N/A,#N/A,FALSE,"Output 2"}</definedName>
    <definedName name="______sad1" localSheetId="30" hidden="1">{#N/A,#N/A,FALSE,"Output 2"}</definedName>
    <definedName name="______sad1" localSheetId="31" hidden="1">{#N/A,#N/A,FALSE,"Output 2"}</definedName>
    <definedName name="______sad1" hidden="1">{#N/A,#N/A,FALSE,"Output 2"}</definedName>
    <definedName name="______sad2" localSheetId="34" hidden="1">{#N/A,#N/A,FALSE,"Output 2"}</definedName>
    <definedName name="______sad2" localSheetId="13" hidden="1">{#N/A,#N/A,FALSE,"Output 2"}</definedName>
    <definedName name="______sad2" localSheetId="14" hidden="1">{#N/A,#N/A,FALSE,"Output 2"}</definedName>
    <definedName name="______sad2" localSheetId="15" hidden="1">{#N/A,#N/A,FALSE,"Output 2"}</definedName>
    <definedName name="______sad2" localSheetId="5" hidden="1">{#N/A,#N/A,FALSE,"Output 2"}</definedName>
    <definedName name="______sad2" localSheetId="6" hidden="1">{#N/A,#N/A,FALSE,"Output 2"}</definedName>
    <definedName name="______sad2" localSheetId="7" hidden="1">{#N/A,#N/A,FALSE,"Output 2"}</definedName>
    <definedName name="______sad2" localSheetId="9" hidden="1">{#N/A,#N/A,FALSE,"Output 2"}</definedName>
    <definedName name="______sad2" localSheetId="19" hidden="1">{#N/A,#N/A,FALSE,"Output 2"}</definedName>
    <definedName name="______sad2" localSheetId="22" hidden="1">{#N/A,#N/A,FALSE,"Output 2"}</definedName>
    <definedName name="______sad2" localSheetId="24" hidden="1">{#N/A,#N/A,FALSE,"Output 2"}</definedName>
    <definedName name="______sad2" localSheetId="25" hidden="1">{#N/A,#N/A,FALSE,"Output 2"}</definedName>
    <definedName name="______sad2" localSheetId="26" hidden="1">{#N/A,#N/A,FALSE,"Output 2"}</definedName>
    <definedName name="______sad2" localSheetId="29" hidden="1">{#N/A,#N/A,FALSE,"Output 2"}</definedName>
    <definedName name="______sad2" localSheetId="30" hidden="1">{#N/A,#N/A,FALSE,"Output 2"}</definedName>
    <definedName name="______sad2" localSheetId="31" hidden="1">{#N/A,#N/A,FALSE,"Output 2"}</definedName>
    <definedName name="______sad2" hidden="1">{#N/A,#N/A,FALSE,"Output 2"}</definedName>
    <definedName name="______Sep93" localSheetId="15">'[12]#REF'!$A$1:$L$35</definedName>
    <definedName name="______Sep93">'[13]#REF'!$A$1:$L$35</definedName>
    <definedName name="______Sep96" localSheetId="15">'[12]#REF'!$A$1:$L$35</definedName>
    <definedName name="______Sep96">'[13]#REF'!$A$1:$L$35</definedName>
    <definedName name="______SM1" localSheetId="15">#REF!</definedName>
    <definedName name="______SM1" localSheetId="19">#REF!</definedName>
    <definedName name="______SM1" localSheetId="24">#REF!</definedName>
    <definedName name="______SM1" localSheetId="25">#REF!</definedName>
    <definedName name="______SM1" localSheetId="26">#REF!</definedName>
    <definedName name="______SM1" localSheetId="29">#REF!</definedName>
    <definedName name="______SM1" localSheetId="30">#REF!</definedName>
    <definedName name="______SM1" localSheetId="31">#REF!</definedName>
    <definedName name="______SM1">#REF!</definedName>
    <definedName name="______WPI3" localSheetId="15">#REF!</definedName>
    <definedName name="______WPI3" localSheetId="19">#REF!</definedName>
    <definedName name="______WPI3">#REF!</definedName>
    <definedName name="______ZZ101" localSheetId="15">#REF!</definedName>
    <definedName name="______ZZ101" localSheetId="19">#REF!</definedName>
    <definedName name="______ZZ101">#REF!</definedName>
    <definedName name="_____1" localSheetId="19">#REF!</definedName>
    <definedName name="_____1">#REF!</definedName>
    <definedName name="_____1_1" localSheetId="19">#REF!</definedName>
    <definedName name="_____1_1">#REF!</definedName>
    <definedName name="_____Apr01" localSheetId="19">#REF!</definedName>
    <definedName name="_____Apr01">#REF!</definedName>
    <definedName name="_____Apr02" localSheetId="19">#REF!</definedName>
    <definedName name="_____Apr02">#REF!</definedName>
    <definedName name="_____AR06" localSheetId="34" hidden="1">{#N/A,#N/A,FALSE,"Output 1"}</definedName>
    <definedName name="_____AR06" localSheetId="13" hidden="1">{#N/A,#N/A,FALSE,"Output 1"}</definedName>
    <definedName name="_____AR06" localSheetId="14" hidden="1">{#N/A,#N/A,FALSE,"Output 1"}</definedName>
    <definedName name="_____AR06" localSheetId="15" hidden="1">{#N/A,#N/A,FALSE,"Output 1"}</definedName>
    <definedName name="_____AR06" localSheetId="5" hidden="1">{#N/A,#N/A,FALSE,"Output 1"}</definedName>
    <definedName name="_____AR06" localSheetId="6" hidden="1">{#N/A,#N/A,FALSE,"Output 1"}</definedName>
    <definedName name="_____AR06" localSheetId="7" hidden="1">{#N/A,#N/A,FALSE,"Output 1"}</definedName>
    <definedName name="_____AR06" localSheetId="9" hidden="1">{#N/A,#N/A,FALSE,"Output 1"}</definedName>
    <definedName name="_____AR06" localSheetId="19" hidden="1">{#N/A,#N/A,FALSE,"Output 1"}</definedName>
    <definedName name="_____AR06" localSheetId="22" hidden="1">{#N/A,#N/A,FALSE,"Output 1"}</definedName>
    <definedName name="_____AR06" localSheetId="24" hidden="1">{#N/A,#N/A,FALSE,"Output 1"}</definedName>
    <definedName name="_____AR06" localSheetId="25" hidden="1">{#N/A,#N/A,FALSE,"Output 1"}</definedName>
    <definedName name="_____AR06" localSheetId="26" hidden="1">{#N/A,#N/A,FALSE,"Output 1"}</definedName>
    <definedName name="_____AR06" localSheetId="29" hidden="1">{#N/A,#N/A,FALSE,"Output 1"}</definedName>
    <definedName name="_____AR06" localSheetId="30" hidden="1">{#N/A,#N/A,FALSE,"Output 1"}</definedName>
    <definedName name="_____AR06" localSheetId="31" hidden="1">{#N/A,#N/A,FALSE,"Output 1"}</definedName>
    <definedName name="_____AR06" hidden="1">{#N/A,#N/A,FALSE,"Output 1"}</definedName>
    <definedName name="_____Aug93" localSheetId="15">'[12]#REF'!$A$1:$L$35</definedName>
    <definedName name="_____Aug93">'[13]#REF'!$A$1:$L$35</definedName>
    <definedName name="_____Aug96" localSheetId="15">'[12]#REF'!$A$1:$L$35</definedName>
    <definedName name="_____Aug96">'[13]#REF'!$A$1:$L$35</definedName>
    <definedName name="_____bop1" localSheetId="15">#REF!</definedName>
    <definedName name="_____bop1" localSheetId="19">#REF!</definedName>
    <definedName name="_____bop1" localSheetId="24">#REF!</definedName>
    <definedName name="_____bop1" localSheetId="25">#REF!</definedName>
    <definedName name="_____bop1" localSheetId="26">#REF!</definedName>
    <definedName name="_____bop1" localSheetId="29">#REF!</definedName>
    <definedName name="_____bop1" localSheetId="30">#REF!</definedName>
    <definedName name="_____bop1" localSheetId="31">#REF!</definedName>
    <definedName name="_____bop1">#REF!</definedName>
    <definedName name="_____Dec93" localSheetId="15">'[12]#REF'!$A$1:$L$35</definedName>
    <definedName name="_____Dec93">'[13]#REF'!$A$1:$L$35</definedName>
    <definedName name="_____Dec96" localSheetId="15">'[12]#REF'!$A$1:$L$35</definedName>
    <definedName name="_____Dec96">'[13]#REF'!$A$1:$L$35</definedName>
    <definedName name="_____F2" localSheetId="34" hidden="1">{#N/A,#N/A,FALSE,"Output 2"}</definedName>
    <definedName name="_____F2" localSheetId="13" hidden="1">{#N/A,#N/A,FALSE,"Output 2"}</definedName>
    <definedName name="_____F2" localSheetId="14" hidden="1">{#N/A,#N/A,FALSE,"Output 2"}</definedName>
    <definedName name="_____F2" localSheetId="15" hidden="1">{#N/A,#N/A,FALSE,"Output 2"}</definedName>
    <definedName name="_____F2" localSheetId="5" hidden="1">{#N/A,#N/A,FALSE,"Output 2"}</definedName>
    <definedName name="_____F2" localSheetId="6" hidden="1">{#N/A,#N/A,FALSE,"Output 2"}</definedName>
    <definedName name="_____F2" localSheetId="7" hidden="1">{#N/A,#N/A,FALSE,"Output 2"}</definedName>
    <definedName name="_____F2" localSheetId="9" hidden="1">{#N/A,#N/A,FALSE,"Output 2"}</definedName>
    <definedName name="_____F2" localSheetId="19" hidden="1">{#N/A,#N/A,FALSE,"Output 2"}</definedName>
    <definedName name="_____F2" localSheetId="22" hidden="1">{#N/A,#N/A,FALSE,"Output 2"}</definedName>
    <definedName name="_____F2" localSheetId="24" hidden="1">{#N/A,#N/A,FALSE,"Output 2"}</definedName>
    <definedName name="_____F2" localSheetId="25" hidden="1">{#N/A,#N/A,FALSE,"Output 2"}</definedName>
    <definedName name="_____F2" localSheetId="26" hidden="1">{#N/A,#N/A,FALSE,"Output 2"}</definedName>
    <definedName name="_____F2" localSheetId="29" hidden="1">{#N/A,#N/A,FALSE,"Output 2"}</definedName>
    <definedName name="_____F2" localSheetId="30" hidden="1">{#N/A,#N/A,FALSE,"Output 2"}</definedName>
    <definedName name="_____F2" localSheetId="31" hidden="1">{#N/A,#N/A,FALSE,"Output 2"}</definedName>
    <definedName name="_____F2" hidden="1">{#N/A,#N/A,FALSE,"Output 2"}</definedName>
    <definedName name="_____f33" localSheetId="34">[3]!Adv [3]!Re [3]!Export</definedName>
    <definedName name="_____f33" localSheetId="15">[0]!Adv [0]!Re [0]!Export</definedName>
    <definedName name="_____f33" localSheetId="19">[3]!Adv [3]!Re [3]!Export</definedName>
    <definedName name="_____f33" localSheetId="24">[3]!Adv [3]!Re [3]!Export</definedName>
    <definedName name="_____f33" localSheetId="25">[3]!Adv [3]!Re [3]!Export</definedName>
    <definedName name="_____f33" localSheetId="29">[3]!Adv [3]!Re [3]!Export</definedName>
    <definedName name="_____f33" localSheetId="30">[3]!Adv [3]!Re [3]!Export</definedName>
    <definedName name="_____f33" localSheetId="31">[3]!Adv [3]!Re [3]!Export</definedName>
    <definedName name="_____f33">[3]!Adv [3]!Re [3]!Export</definedName>
    <definedName name="_____Fax1" localSheetId="15">'[9]Fax Gov Formate'!$A$5:$K$54</definedName>
    <definedName name="_____Fax1">'[10]Fax Gov Formate'!$A$5:$K$54</definedName>
    <definedName name="_____Fax2" localSheetId="15">'[9]Fax Gov Formate'!$U$1:$AA$11</definedName>
    <definedName name="_____Fax2">'[10]Fax Gov Formate'!$U$1:$AA$11</definedName>
    <definedName name="_____Fax3" localSheetId="15">'[9]Fax Gov Formate'!$AC$3:$AL$24</definedName>
    <definedName name="_____Fax3">'[10]Fax Gov Formate'!$AC$3:$AL$24</definedName>
    <definedName name="_____Fax4" localSheetId="15">'[9]Fax Gov Formate'!$AN$2:$AV$38</definedName>
    <definedName name="_____Fax4">'[10]Fax Gov Formate'!$AN$2:$AV$38</definedName>
    <definedName name="_____Fax5" localSheetId="15">'[9]Fax Gov Formate'!$AZ$2:$BI$36</definedName>
    <definedName name="_____Fax5">'[10]Fax Gov Formate'!$AZ$2:$BI$36</definedName>
    <definedName name="_____FCA1" localSheetId="15">#REF!</definedName>
    <definedName name="_____FCA1" localSheetId="19">#REF!</definedName>
    <definedName name="_____FCA1" localSheetId="24">#REF!</definedName>
    <definedName name="_____FCA1" localSheetId="25">#REF!</definedName>
    <definedName name="_____FCA1" localSheetId="26">#REF!</definedName>
    <definedName name="_____FCA1" localSheetId="29">#REF!</definedName>
    <definedName name="_____FCA1" localSheetId="30">#REF!</definedName>
    <definedName name="_____FCA1" localSheetId="31">#REF!</definedName>
    <definedName name="_____FCA1">#REF!</definedName>
    <definedName name="_____Feb94" localSheetId="15">'[12]#REF'!$A$1:$L$35</definedName>
    <definedName name="_____Feb94">'[13]#REF'!$A$1:$L$35</definedName>
    <definedName name="_____Feb97" localSheetId="15">'[12]#REF'!$A$1:$I$35</definedName>
    <definedName name="_____Feb97">'[13]#REF'!$A$1:$I$35</definedName>
    <definedName name="_____FY03" localSheetId="15">#REF!</definedName>
    <definedName name="_____FY03" localSheetId="19">#REF!</definedName>
    <definedName name="_____FY03" localSheetId="24">#REF!</definedName>
    <definedName name="_____FY03" localSheetId="25">#REF!</definedName>
    <definedName name="_____FY03" localSheetId="26">#REF!</definedName>
    <definedName name="_____FY03" localSheetId="29">#REF!</definedName>
    <definedName name="_____FY03" localSheetId="30">#REF!</definedName>
    <definedName name="_____FY03" localSheetId="31">#REF!</definedName>
    <definedName name="_____FY03">#REF!</definedName>
    <definedName name="_____Jan94" localSheetId="15">'[12]#REF'!$A$1:$L$35</definedName>
    <definedName name="_____Jan94">'[13]#REF'!$A$1:$L$35</definedName>
    <definedName name="_____Jan97" localSheetId="15">'[12]#REF'!$A$1:$I$35</definedName>
    <definedName name="_____Jan97">'[13]#REF'!$A$1:$I$35</definedName>
    <definedName name="_____kk2" localSheetId="34" hidden="1">{#N/A,#N/A,FALSE,"Output 1"}</definedName>
    <definedName name="_____kk2" localSheetId="13" hidden="1">{#N/A,#N/A,FALSE,"Output 1"}</definedName>
    <definedName name="_____kk2" localSheetId="14" hidden="1">{#N/A,#N/A,FALSE,"Output 1"}</definedName>
    <definedName name="_____kk2" localSheetId="15" hidden="1">{#N/A,#N/A,FALSE,"Output 1"}</definedName>
    <definedName name="_____kk2" localSheetId="5" hidden="1">{#N/A,#N/A,FALSE,"Output 1"}</definedName>
    <definedName name="_____kk2" localSheetId="6" hidden="1">{#N/A,#N/A,FALSE,"Output 1"}</definedName>
    <definedName name="_____kk2" localSheetId="7" hidden="1">{#N/A,#N/A,FALSE,"Output 1"}</definedName>
    <definedName name="_____kk2" localSheetId="9" hidden="1">{#N/A,#N/A,FALSE,"Output 1"}</definedName>
    <definedName name="_____kk2" localSheetId="19" hidden="1">{#N/A,#N/A,FALSE,"Output 1"}</definedName>
    <definedName name="_____kk2" localSheetId="22" hidden="1">{#N/A,#N/A,FALSE,"Output 1"}</definedName>
    <definedName name="_____kk2" localSheetId="24" hidden="1">{#N/A,#N/A,FALSE,"Output 1"}</definedName>
    <definedName name="_____kk2" localSheetId="25" hidden="1">{#N/A,#N/A,FALSE,"Output 1"}</definedName>
    <definedName name="_____kk2" localSheetId="26" hidden="1">{#N/A,#N/A,FALSE,"Output 1"}</definedName>
    <definedName name="_____kk2" localSheetId="29" hidden="1">{#N/A,#N/A,FALSE,"Output 1"}</definedName>
    <definedName name="_____kk2" localSheetId="30" hidden="1">{#N/A,#N/A,FALSE,"Output 1"}</definedName>
    <definedName name="_____kk2" localSheetId="31" hidden="1">{#N/A,#N/A,FALSE,"Output 1"}</definedName>
    <definedName name="_____kk2" hidden="1">{#N/A,#N/A,FALSE,"Output 1"}</definedName>
    <definedName name="_____May01">[7]Inv_Rec_Pay_May!$B$80:$H$80</definedName>
    <definedName name="_____May02">[7]Inv_Rec_Pay_May!$B$1:$H$72</definedName>
    <definedName name="_____May94" localSheetId="15">'[12]#REF'!$A$1:$L$35</definedName>
    <definedName name="_____May94">'[13]#REF'!$A$1:$L$35</definedName>
    <definedName name="_____May97" localSheetId="15">'[12]#REF'!$A$1:$L$35</definedName>
    <definedName name="_____May97">'[13]#REF'!$A$1:$L$35</definedName>
    <definedName name="_____NFA2" localSheetId="15">#REF!</definedName>
    <definedName name="_____NFA2" localSheetId="19">#REF!</definedName>
    <definedName name="_____NFA2" localSheetId="24">#REF!</definedName>
    <definedName name="_____NFA2" localSheetId="25">#REF!</definedName>
    <definedName name="_____NFA2" localSheetId="26">#REF!</definedName>
    <definedName name="_____NFA2" localSheetId="29">#REF!</definedName>
    <definedName name="_____NFA2" localSheetId="30">#REF!</definedName>
    <definedName name="_____NFA2" localSheetId="31">#REF!</definedName>
    <definedName name="_____NFA2">#REF!</definedName>
    <definedName name="_____Nov93" localSheetId="15">'[12]#REF'!$A$1:$L$35</definedName>
    <definedName name="_____Nov93">'[13]#REF'!$A$1:$L$35</definedName>
    <definedName name="_____Nov96" localSheetId="15">'[12]#REF'!$A$1:$I$35</definedName>
    <definedName name="_____Nov96">'[13]#REF'!$A$1:$I$35</definedName>
    <definedName name="_____Oct93" localSheetId="15">'[12]#REF'!$A$1:$L$35</definedName>
    <definedName name="_____Oct93">'[13]#REF'!$A$1:$L$35</definedName>
    <definedName name="_____Oct96" localSheetId="15">'[12]#REF'!$A$1:$L$35</definedName>
    <definedName name="_____Oct96">'[13]#REF'!$A$1:$L$35</definedName>
    <definedName name="_____Pr2" localSheetId="15">#REF!</definedName>
    <definedName name="_____Pr2" localSheetId="19">#REF!</definedName>
    <definedName name="_____Pr2" localSheetId="24">#REF!</definedName>
    <definedName name="_____Pr2" localSheetId="25">#REF!</definedName>
    <definedName name="_____Pr2" localSheetId="26">#REF!</definedName>
    <definedName name="_____Pr2" localSheetId="29">#REF!</definedName>
    <definedName name="_____Pr2" localSheetId="30">#REF!</definedName>
    <definedName name="_____Pr2" localSheetId="31">#REF!</definedName>
    <definedName name="_____Pr2">#REF!</definedName>
    <definedName name="_____sad1" localSheetId="34" hidden="1">{#N/A,#N/A,FALSE,"Output 2"}</definedName>
    <definedName name="_____sad1" localSheetId="13" hidden="1">{#N/A,#N/A,FALSE,"Output 2"}</definedName>
    <definedName name="_____sad1" localSheetId="14" hidden="1">{#N/A,#N/A,FALSE,"Output 2"}</definedName>
    <definedName name="_____sad1" localSheetId="15" hidden="1">{#N/A,#N/A,FALSE,"Output 2"}</definedName>
    <definedName name="_____sad1" localSheetId="5" hidden="1">{#N/A,#N/A,FALSE,"Output 2"}</definedName>
    <definedName name="_____sad1" localSheetId="6" hidden="1">{#N/A,#N/A,FALSE,"Output 2"}</definedName>
    <definedName name="_____sad1" localSheetId="7" hidden="1">{#N/A,#N/A,FALSE,"Output 2"}</definedName>
    <definedName name="_____sad1" localSheetId="9" hidden="1">{#N/A,#N/A,FALSE,"Output 2"}</definedName>
    <definedName name="_____sad1" localSheetId="19" hidden="1">{#N/A,#N/A,FALSE,"Output 2"}</definedName>
    <definedName name="_____sad1" localSheetId="22" hidden="1">{#N/A,#N/A,FALSE,"Output 2"}</definedName>
    <definedName name="_____sad1" localSheetId="24" hidden="1">{#N/A,#N/A,FALSE,"Output 2"}</definedName>
    <definedName name="_____sad1" localSheetId="25" hidden="1">{#N/A,#N/A,FALSE,"Output 2"}</definedName>
    <definedName name="_____sad1" localSheetId="26" hidden="1">{#N/A,#N/A,FALSE,"Output 2"}</definedName>
    <definedName name="_____sad1" localSheetId="29" hidden="1">{#N/A,#N/A,FALSE,"Output 2"}</definedName>
    <definedName name="_____sad1" localSheetId="30" hidden="1">{#N/A,#N/A,FALSE,"Output 2"}</definedName>
    <definedName name="_____sad1" localSheetId="31" hidden="1">{#N/A,#N/A,FALSE,"Output 2"}</definedName>
    <definedName name="_____sad1" hidden="1">{#N/A,#N/A,FALSE,"Output 2"}</definedName>
    <definedName name="_____sad2" localSheetId="34" hidden="1">{#N/A,#N/A,FALSE,"Output 2"}</definedName>
    <definedName name="_____sad2" localSheetId="13" hidden="1">{#N/A,#N/A,FALSE,"Output 2"}</definedName>
    <definedName name="_____sad2" localSheetId="14" hidden="1">{#N/A,#N/A,FALSE,"Output 2"}</definedName>
    <definedName name="_____sad2" localSheetId="15" hidden="1">{#N/A,#N/A,FALSE,"Output 2"}</definedName>
    <definedName name="_____sad2" localSheetId="5" hidden="1">{#N/A,#N/A,FALSE,"Output 2"}</definedName>
    <definedName name="_____sad2" localSheetId="6" hidden="1">{#N/A,#N/A,FALSE,"Output 2"}</definedName>
    <definedName name="_____sad2" localSheetId="7" hidden="1">{#N/A,#N/A,FALSE,"Output 2"}</definedName>
    <definedName name="_____sad2" localSheetId="9" hidden="1">{#N/A,#N/A,FALSE,"Output 2"}</definedName>
    <definedName name="_____sad2" localSheetId="19" hidden="1">{#N/A,#N/A,FALSE,"Output 2"}</definedName>
    <definedName name="_____sad2" localSheetId="22" hidden="1">{#N/A,#N/A,FALSE,"Output 2"}</definedName>
    <definedName name="_____sad2" localSheetId="24" hidden="1">{#N/A,#N/A,FALSE,"Output 2"}</definedName>
    <definedName name="_____sad2" localSheetId="25" hidden="1">{#N/A,#N/A,FALSE,"Output 2"}</definedName>
    <definedName name="_____sad2" localSheetId="26" hidden="1">{#N/A,#N/A,FALSE,"Output 2"}</definedName>
    <definedName name="_____sad2" localSheetId="29" hidden="1">{#N/A,#N/A,FALSE,"Output 2"}</definedName>
    <definedName name="_____sad2" localSheetId="30" hidden="1">{#N/A,#N/A,FALSE,"Output 2"}</definedName>
    <definedName name="_____sad2" localSheetId="31" hidden="1">{#N/A,#N/A,FALSE,"Output 2"}</definedName>
    <definedName name="_____sad2" hidden="1">{#N/A,#N/A,FALSE,"Output 2"}</definedName>
    <definedName name="_____Sep93" localSheetId="15">'[12]#REF'!$A$1:$L$35</definedName>
    <definedName name="_____Sep93">'[13]#REF'!$A$1:$L$35</definedName>
    <definedName name="_____Sep96" localSheetId="15">'[12]#REF'!$A$1:$L$35</definedName>
    <definedName name="_____Sep96">'[13]#REF'!$A$1:$L$35</definedName>
    <definedName name="_____SM1" localSheetId="15">#REF!</definedName>
    <definedName name="_____SM1" localSheetId="19">#REF!</definedName>
    <definedName name="_____SM1" localSheetId="24">#REF!</definedName>
    <definedName name="_____SM1" localSheetId="25">#REF!</definedName>
    <definedName name="_____SM1" localSheetId="26">#REF!</definedName>
    <definedName name="_____SM1" localSheetId="29">#REF!</definedName>
    <definedName name="_____SM1" localSheetId="30">#REF!</definedName>
    <definedName name="_____SM1" localSheetId="31">#REF!</definedName>
    <definedName name="_____SM1">#REF!</definedName>
    <definedName name="_____WPI3" localSheetId="15">#REF!</definedName>
    <definedName name="_____WPI3" localSheetId="19">#REF!</definedName>
    <definedName name="_____WPI3">#REF!</definedName>
    <definedName name="_____ZZ101" localSheetId="15">#REF!</definedName>
    <definedName name="_____ZZ101" localSheetId="19">#REF!</definedName>
    <definedName name="_____ZZ101">#REF!</definedName>
    <definedName name="____1" localSheetId="19">#REF!</definedName>
    <definedName name="____1">#REF!</definedName>
    <definedName name="____1_1" localSheetId="19">#REF!</definedName>
    <definedName name="____1_1">#REF!</definedName>
    <definedName name="____Apr01" localSheetId="19">#REF!</definedName>
    <definedName name="____Apr01">#REF!</definedName>
    <definedName name="____Apr02" localSheetId="19">#REF!</definedName>
    <definedName name="____Apr02">#REF!</definedName>
    <definedName name="____AR06" localSheetId="34" hidden="1">{#N/A,#N/A,FALSE,"Output 1"}</definedName>
    <definedName name="____AR06" localSheetId="13" hidden="1">{#N/A,#N/A,FALSE,"Output 1"}</definedName>
    <definedName name="____AR06" localSheetId="14" hidden="1">{#N/A,#N/A,FALSE,"Output 1"}</definedName>
    <definedName name="____AR06" localSheetId="15" hidden="1">{#N/A,#N/A,FALSE,"Output 1"}</definedName>
    <definedName name="____AR06" localSheetId="5" hidden="1">{#N/A,#N/A,FALSE,"Output 1"}</definedName>
    <definedName name="____AR06" localSheetId="6" hidden="1">{#N/A,#N/A,FALSE,"Output 1"}</definedName>
    <definedName name="____AR06" localSheetId="7" hidden="1">{#N/A,#N/A,FALSE,"Output 1"}</definedName>
    <definedName name="____AR06" localSheetId="9" hidden="1">{#N/A,#N/A,FALSE,"Output 1"}</definedName>
    <definedName name="____AR06" localSheetId="19" hidden="1">{#N/A,#N/A,FALSE,"Output 1"}</definedName>
    <definedName name="____AR06" localSheetId="22" hidden="1">{#N/A,#N/A,FALSE,"Output 1"}</definedName>
    <definedName name="____AR06" localSheetId="24" hidden="1">{#N/A,#N/A,FALSE,"Output 1"}</definedName>
    <definedName name="____AR06" localSheetId="25" hidden="1">{#N/A,#N/A,FALSE,"Output 1"}</definedName>
    <definedName name="____AR06" localSheetId="26" hidden="1">{#N/A,#N/A,FALSE,"Output 1"}</definedName>
    <definedName name="____AR06" localSheetId="29" hidden="1">{#N/A,#N/A,FALSE,"Output 1"}</definedName>
    <definedName name="____AR06" localSheetId="30" hidden="1">{#N/A,#N/A,FALSE,"Output 1"}</definedName>
    <definedName name="____AR06" localSheetId="31" hidden="1">{#N/A,#N/A,FALSE,"Output 1"}</definedName>
    <definedName name="____AR06" hidden="1">{#N/A,#N/A,FALSE,"Output 1"}</definedName>
    <definedName name="____Aug93" localSheetId="15">'[12]#REF'!$A$1:$L$35</definedName>
    <definedName name="____Aug93">'[13]#REF'!$A$1:$L$35</definedName>
    <definedName name="____Aug96" localSheetId="15">'[12]#REF'!$A$1:$L$35</definedName>
    <definedName name="____Aug96">'[13]#REF'!$A$1:$L$35</definedName>
    <definedName name="____bop1" localSheetId="15">#REF!</definedName>
    <definedName name="____bop1" localSheetId="19">#REF!</definedName>
    <definedName name="____bop1" localSheetId="24">#REF!</definedName>
    <definedName name="____bop1" localSheetId="25">#REF!</definedName>
    <definedName name="____bop1" localSheetId="26">#REF!</definedName>
    <definedName name="____bop1" localSheetId="29">#REF!</definedName>
    <definedName name="____bop1" localSheetId="30">#REF!</definedName>
    <definedName name="____bop1" localSheetId="31">#REF!</definedName>
    <definedName name="____bop1">#REF!</definedName>
    <definedName name="____Dec93" localSheetId="15">'[12]#REF'!$A$1:$L$35</definedName>
    <definedName name="____Dec93">'[13]#REF'!$A$1:$L$35</definedName>
    <definedName name="____Dec96" localSheetId="15">'[12]#REF'!$A$1:$L$35</definedName>
    <definedName name="____Dec96">'[13]#REF'!$A$1:$L$35</definedName>
    <definedName name="____F2" localSheetId="34" hidden="1">{#N/A,#N/A,FALSE,"Output 2"}</definedName>
    <definedName name="____F2" localSheetId="13" hidden="1">{#N/A,#N/A,FALSE,"Output 2"}</definedName>
    <definedName name="____F2" localSheetId="14" hidden="1">{#N/A,#N/A,FALSE,"Output 2"}</definedName>
    <definedName name="____F2" localSheetId="15" hidden="1">{#N/A,#N/A,FALSE,"Output 2"}</definedName>
    <definedName name="____F2" localSheetId="5" hidden="1">{#N/A,#N/A,FALSE,"Output 2"}</definedName>
    <definedName name="____F2" localSheetId="6" hidden="1">{#N/A,#N/A,FALSE,"Output 2"}</definedName>
    <definedName name="____F2" localSheetId="7" hidden="1">{#N/A,#N/A,FALSE,"Output 2"}</definedName>
    <definedName name="____F2" localSheetId="9" hidden="1">{#N/A,#N/A,FALSE,"Output 2"}</definedName>
    <definedName name="____F2" localSheetId="19" hidden="1">{#N/A,#N/A,FALSE,"Output 2"}</definedName>
    <definedName name="____F2" localSheetId="22" hidden="1">{#N/A,#N/A,FALSE,"Output 2"}</definedName>
    <definedName name="____F2" localSheetId="24" hidden="1">{#N/A,#N/A,FALSE,"Output 2"}</definedName>
    <definedName name="____F2" localSheetId="25" hidden="1">{#N/A,#N/A,FALSE,"Output 2"}</definedName>
    <definedName name="____F2" localSheetId="26" hidden="1">{#N/A,#N/A,FALSE,"Output 2"}</definedName>
    <definedName name="____F2" localSheetId="29" hidden="1">{#N/A,#N/A,FALSE,"Output 2"}</definedName>
    <definedName name="____F2" localSheetId="30" hidden="1">{#N/A,#N/A,FALSE,"Output 2"}</definedName>
    <definedName name="____F2" localSheetId="31" hidden="1">{#N/A,#N/A,FALSE,"Output 2"}</definedName>
    <definedName name="____F2" hidden="1">{#N/A,#N/A,FALSE,"Output 2"}</definedName>
    <definedName name="____f33" localSheetId="34">[3]!Adv [3]!Re [3]!Export</definedName>
    <definedName name="____f33" localSheetId="15">[0]!Adv [0]!Re [0]!Export</definedName>
    <definedName name="____f33" localSheetId="19">[3]!Adv [3]!Re [3]!Export</definedName>
    <definedName name="____f33" localSheetId="24">[3]!Adv [3]!Re [3]!Export</definedName>
    <definedName name="____f33" localSheetId="25">[3]!Adv [3]!Re [3]!Export</definedName>
    <definedName name="____f33" localSheetId="29">[3]!Adv [3]!Re [3]!Export</definedName>
    <definedName name="____f33" localSheetId="30">[3]!Adv [3]!Re [3]!Export</definedName>
    <definedName name="____f33" localSheetId="31">[3]!Adv [3]!Re [3]!Export</definedName>
    <definedName name="____f33">[3]!Adv [3]!Re [3]!Export</definedName>
    <definedName name="____Fax1">'[14]Fax Gov Formate'!$A$5:$K$54</definedName>
    <definedName name="____Fax2">'[14]Fax Gov Formate'!$U$1:$AA$11</definedName>
    <definedName name="____Fax3">'[14]Fax Gov Formate'!$AC$3:$AL$24</definedName>
    <definedName name="____Fax4">'[14]Fax Gov Formate'!$AN$2:$AV$38</definedName>
    <definedName name="____Fax5">'[14]Fax Gov Formate'!$AZ$2:$BI$36</definedName>
    <definedName name="____FCA1" localSheetId="15">#REF!</definedName>
    <definedName name="____FCA1" localSheetId="19">#REF!</definedName>
    <definedName name="____FCA1" localSheetId="24">#REF!</definedName>
    <definedName name="____FCA1" localSheetId="25">#REF!</definedName>
    <definedName name="____FCA1" localSheetId="26">#REF!</definedName>
    <definedName name="____FCA1" localSheetId="29">#REF!</definedName>
    <definedName name="____FCA1" localSheetId="30">#REF!</definedName>
    <definedName name="____FCA1" localSheetId="31">#REF!</definedName>
    <definedName name="____FCA1">#REF!</definedName>
    <definedName name="____Feb94" localSheetId="15">'[12]#REF'!$A$1:$L$35</definedName>
    <definedName name="____Feb94">'[13]#REF'!$A$1:$L$35</definedName>
    <definedName name="____Feb97" localSheetId="15">'[12]#REF'!$A$1:$I$35</definedName>
    <definedName name="____Feb97">'[13]#REF'!$A$1:$I$35</definedName>
    <definedName name="____FY03" localSheetId="15">#REF!</definedName>
    <definedName name="____FY03" localSheetId="19">#REF!</definedName>
    <definedName name="____FY03" localSheetId="24">#REF!</definedName>
    <definedName name="____FY03" localSheetId="25">#REF!</definedName>
    <definedName name="____FY03" localSheetId="26">#REF!</definedName>
    <definedName name="____FY03" localSheetId="29">#REF!</definedName>
    <definedName name="____FY03" localSheetId="30">#REF!</definedName>
    <definedName name="____FY03" localSheetId="31">#REF!</definedName>
    <definedName name="____FY03">#REF!</definedName>
    <definedName name="____Jan94" localSheetId="15">'[12]#REF'!$A$1:$L$35</definedName>
    <definedName name="____Jan94">'[13]#REF'!$A$1:$L$35</definedName>
    <definedName name="____Jan97" localSheetId="15">'[12]#REF'!$A$1:$I$35</definedName>
    <definedName name="____Jan97">'[13]#REF'!$A$1:$I$35</definedName>
    <definedName name="____kk2" localSheetId="34" hidden="1">{#N/A,#N/A,FALSE,"Output 1"}</definedName>
    <definedName name="____kk2" localSheetId="13" hidden="1">{#N/A,#N/A,FALSE,"Output 1"}</definedName>
    <definedName name="____kk2" localSheetId="14" hidden="1">{#N/A,#N/A,FALSE,"Output 1"}</definedName>
    <definedName name="____kk2" localSheetId="15" hidden="1">{#N/A,#N/A,FALSE,"Output 1"}</definedName>
    <definedName name="____kk2" localSheetId="5" hidden="1">{#N/A,#N/A,FALSE,"Output 1"}</definedName>
    <definedName name="____kk2" localSheetId="6" hidden="1">{#N/A,#N/A,FALSE,"Output 1"}</definedName>
    <definedName name="____kk2" localSheetId="7" hidden="1">{#N/A,#N/A,FALSE,"Output 1"}</definedName>
    <definedName name="____kk2" localSheetId="9" hidden="1">{#N/A,#N/A,FALSE,"Output 1"}</definedName>
    <definedName name="____kk2" localSheetId="19" hidden="1">{#N/A,#N/A,FALSE,"Output 1"}</definedName>
    <definedName name="____kk2" localSheetId="22" hidden="1">{#N/A,#N/A,FALSE,"Output 1"}</definedName>
    <definedName name="____kk2" localSheetId="24" hidden="1">{#N/A,#N/A,FALSE,"Output 1"}</definedName>
    <definedName name="____kk2" localSheetId="25" hidden="1">{#N/A,#N/A,FALSE,"Output 1"}</definedName>
    <definedName name="____kk2" localSheetId="26" hidden="1">{#N/A,#N/A,FALSE,"Output 1"}</definedName>
    <definedName name="____kk2" localSheetId="29" hidden="1">{#N/A,#N/A,FALSE,"Output 1"}</definedName>
    <definedName name="____kk2" localSheetId="30" hidden="1">{#N/A,#N/A,FALSE,"Output 1"}</definedName>
    <definedName name="____kk2" localSheetId="31" hidden="1">{#N/A,#N/A,FALSE,"Output 1"}</definedName>
    <definedName name="____kk2" hidden="1">{#N/A,#N/A,FALSE,"Output 1"}</definedName>
    <definedName name="____May01">[7]Inv_Rec_Pay_May!$B$80:$H$80</definedName>
    <definedName name="____May02">[7]Inv_Rec_Pay_May!$B$1:$H$72</definedName>
    <definedName name="____May94" localSheetId="15">'[12]#REF'!$A$1:$L$35</definedName>
    <definedName name="____May94">'[13]#REF'!$A$1:$L$35</definedName>
    <definedName name="____May97" localSheetId="15">'[12]#REF'!$A$1:$L$35</definedName>
    <definedName name="____May97">'[13]#REF'!$A$1:$L$35</definedName>
    <definedName name="____NFA2" localSheetId="15">#REF!</definedName>
    <definedName name="____NFA2" localSheetId="19">#REF!</definedName>
    <definedName name="____NFA2" localSheetId="24">#REF!</definedName>
    <definedName name="____NFA2" localSheetId="25">#REF!</definedName>
    <definedName name="____NFA2" localSheetId="26">#REF!</definedName>
    <definedName name="____NFA2" localSheetId="29">#REF!</definedName>
    <definedName name="____NFA2" localSheetId="30">#REF!</definedName>
    <definedName name="____NFA2" localSheetId="31">#REF!</definedName>
    <definedName name="____NFA2">#REF!</definedName>
    <definedName name="____Nov93" localSheetId="15">'[12]#REF'!$A$1:$L$35</definedName>
    <definedName name="____Nov93">'[13]#REF'!$A$1:$L$35</definedName>
    <definedName name="____Nov96" localSheetId="15">'[12]#REF'!$A$1:$I$35</definedName>
    <definedName name="____Nov96">'[13]#REF'!$A$1:$I$35</definedName>
    <definedName name="____Oct93" localSheetId="15">'[12]#REF'!$A$1:$L$35</definedName>
    <definedName name="____Oct93">'[13]#REF'!$A$1:$L$35</definedName>
    <definedName name="____Oct96" localSheetId="15">'[12]#REF'!$A$1:$L$35</definedName>
    <definedName name="____Oct96">'[13]#REF'!$A$1:$L$35</definedName>
    <definedName name="____Pr2" localSheetId="15">#REF!</definedName>
    <definedName name="____Pr2" localSheetId="19">#REF!</definedName>
    <definedName name="____Pr2" localSheetId="24">#REF!</definedName>
    <definedName name="____Pr2" localSheetId="25">#REF!</definedName>
    <definedName name="____Pr2" localSheetId="26">#REF!</definedName>
    <definedName name="____Pr2" localSheetId="29">#REF!</definedName>
    <definedName name="____Pr2" localSheetId="30">#REF!</definedName>
    <definedName name="____Pr2" localSheetId="31">#REF!</definedName>
    <definedName name="____Pr2">#REF!</definedName>
    <definedName name="____sad1" localSheetId="34" hidden="1">{#N/A,#N/A,FALSE,"Output 2"}</definedName>
    <definedName name="____sad1" localSheetId="13" hidden="1">{#N/A,#N/A,FALSE,"Output 2"}</definedName>
    <definedName name="____sad1" localSheetId="14" hidden="1">{#N/A,#N/A,FALSE,"Output 2"}</definedName>
    <definedName name="____sad1" localSheetId="15" hidden="1">{#N/A,#N/A,FALSE,"Output 2"}</definedName>
    <definedName name="____sad1" localSheetId="5" hidden="1">{#N/A,#N/A,FALSE,"Output 2"}</definedName>
    <definedName name="____sad1" localSheetId="6" hidden="1">{#N/A,#N/A,FALSE,"Output 2"}</definedName>
    <definedName name="____sad1" localSheetId="7" hidden="1">{#N/A,#N/A,FALSE,"Output 2"}</definedName>
    <definedName name="____sad1" localSheetId="9" hidden="1">{#N/A,#N/A,FALSE,"Output 2"}</definedName>
    <definedName name="____sad1" localSheetId="19" hidden="1">{#N/A,#N/A,FALSE,"Output 2"}</definedName>
    <definedName name="____sad1" localSheetId="22" hidden="1">{#N/A,#N/A,FALSE,"Output 2"}</definedName>
    <definedName name="____sad1" localSheetId="24" hidden="1">{#N/A,#N/A,FALSE,"Output 2"}</definedName>
    <definedName name="____sad1" localSheetId="25" hidden="1">{#N/A,#N/A,FALSE,"Output 2"}</definedName>
    <definedName name="____sad1" localSheetId="26" hidden="1">{#N/A,#N/A,FALSE,"Output 2"}</definedName>
    <definedName name="____sad1" localSheetId="29" hidden="1">{#N/A,#N/A,FALSE,"Output 2"}</definedName>
    <definedName name="____sad1" localSheetId="30" hidden="1">{#N/A,#N/A,FALSE,"Output 2"}</definedName>
    <definedName name="____sad1" localSheetId="31" hidden="1">{#N/A,#N/A,FALSE,"Output 2"}</definedName>
    <definedName name="____sad1" hidden="1">{#N/A,#N/A,FALSE,"Output 2"}</definedName>
    <definedName name="____sad2" localSheetId="34" hidden="1">{#N/A,#N/A,FALSE,"Output 2"}</definedName>
    <definedName name="____sad2" localSheetId="13" hidden="1">{#N/A,#N/A,FALSE,"Output 2"}</definedName>
    <definedName name="____sad2" localSheetId="14" hidden="1">{#N/A,#N/A,FALSE,"Output 2"}</definedName>
    <definedName name="____sad2" localSheetId="15" hidden="1">{#N/A,#N/A,FALSE,"Output 2"}</definedName>
    <definedName name="____sad2" localSheetId="5" hidden="1">{#N/A,#N/A,FALSE,"Output 2"}</definedName>
    <definedName name="____sad2" localSheetId="6" hidden="1">{#N/A,#N/A,FALSE,"Output 2"}</definedName>
    <definedName name="____sad2" localSheetId="7" hidden="1">{#N/A,#N/A,FALSE,"Output 2"}</definedName>
    <definedName name="____sad2" localSheetId="9" hidden="1">{#N/A,#N/A,FALSE,"Output 2"}</definedName>
    <definedName name="____sad2" localSheetId="19" hidden="1">{#N/A,#N/A,FALSE,"Output 2"}</definedName>
    <definedName name="____sad2" localSheetId="22" hidden="1">{#N/A,#N/A,FALSE,"Output 2"}</definedName>
    <definedName name="____sad2" localSheetId="24" hidden="1">{#N/A,#N/A,FALSE,"Output 2"}</definedName>
    <definedName name="____sad2" localSheetId="25" hidden="1">{#N/A,#N/A,FALSE,"Output 2"}</definedName>
    <definedName name="____sad2" localSheetId="26" hidden="1">{#N/A,#N/A,FALSE,"Output 2"}</definedName>
    <definedName name="____sad2" localSheetId="29" hidden="1">{#N/A,#N/A,FALSE,"Output 2"}</definedName>
    <definedName name="____sad2" localSheetId="30" hidden="1">{#N/A,#N/A,FALSE,"Output 2"}</definedName>
    <definedName name="____sad2" localSheetId="31" hidden="1">{#N/A,#N/A,FALSE,"Output 2"}</definedName>
    <definedName name="____sad2" hidden="1">{#N/A,#N/A,FALSE,"Output 2"}</definedName>
    <definedName name="____Sep93" localSheetId="15">'[12]#REF'!$A$1:$L$35</definedName>
    <definedName name="____Sep93">'[13]#REF'!$A$1:$L$35</definedName>
    <definedName name="____Sep96" localSheetId="15">'[12]#REF'!$A$1:$L$35</definedName>
    <definedName name="____Sep96">'[13]#REF'!$A$1:$L$35</definedName>
    <definedName name="____SM1" localSheetId="15">#REF!</definedName>
    <definedName name="____SM1" localSheetId="19">#REF!</definedName>
    <definedName name="____SM1" localSheetId="24">#REF!</definedName>
    <definedName name="____SM1" localSheetId="25">#REF!</definedName>
    <definedName name="____SM1" localSheetId="26">#REF!</definedName>
    <definedName name="____SM1" localSheetId="29">#REF!</definedName>
    <definedName name="____SM1" localSheetId="30">#REF!</definedName>
    <definedName name="____SM1" localSheetId="31">#REF!</definedName>
    <definedName name="____SM1">#REF!</definedName>
    <definedName name="____WPI1" localSheetId="34">[3]!Adv [3]!Re [3]!Export</definedName>
    <definedName name="____WPI1" localSheetId="15">[0]!Adv [0]!Re [0]!Export</definedName>
    <definedName name="____WPI1" localSheetId="19">[3]!Adv [3]!Re [3]!Export</definedName>
    <definedName name="____WPI1" localSheetId="24">[3]!Adv [3]!Re [3]!Export</definedName>
    <definedName name="____WPI1" localSheetId="25">[3]!Adv [3]!Re [3]!Export</definedName>
    <definedName name="____WPI1" localSheetId="29">[3]!Adv [3]!Re [3]!Export</definedName>
    <definedName name="____WPI1" localSheetId="30">[3]!Adv [3]!Re [3]!Export</definedName>
    <definedName name="____WPI1" localSheetId="31">[3]!Adv [3]!Re [3]!Export</definedName>
    <definedName name="____WPI1">[3]!Adv [3]!Re [3]!Export</definedName>
    <definedName name="____WPI3" localSheetId="15">#REF!</definedName>
    <definedName name="____WPI3" localSheetId="19">#REF!</definedName>
    <definedName name="____WPI3" localSheetId="24">#REF!</definedName>
    <definedName name="____WPI3" localSheetId="25">#REF!</definedName>
    <definedName name="____WPI3" localSheetId="26">#REF!</definedName>
    <definedName name="____WPI3" localSheetId="29">#REF!</definedName>
    <definedName name="____WPI3" localSheetId="30">#REF!</definedName>
    <definedName name="____WPI3" localSheetId="31">#REF!</definedName>
    <definedName name="____WPI3">#REF!</definedName>
    <definedName name="____ZZ101" localSheetId="15">#REF!</definedName>
    <definedName name="____ZZ101" localSheetId="19">#REF!</definedName>
    <definedName name="____ZZ101">#REF!</definedName>
    <definedName name="___1" localSheetId="15">#REF!</definedName>
    <definedName name="___1" localSheetId="19">#REF!</definedName>
    <definedName name="___1">#REF!</definedName>
    <definedName name="___1_1" localSheetId="19">#REF!</definedName>
    <definedName name="___1_1">#REF!</definedName>
    <definedName name="___Apr01" localSheetId="19">#REF!</definedName>
    <definedName name="___Apr01">#REF!</definedName>
    <definedName name="___Apr02" localSheetId="19">#REF!</definedName>
    <definedName name="___Apr02">#REF!</definedName>
    <definedName name="___AR06" localSheetId="34" hidden="1">{#N/A,#N/A,FALSE,"Output 1"}</definedName>
    <definedName name="___AR06" localSheetId="13" hidden="1">{#N/A,#N/A,FALSE,"Output 1"}</definedName>
    <definedName name="___AR06" localSheetId="14" hidden="1">{#N/A,#N/A,FALSE,"Output 1"}</definedName>
    <definedName name="___AR06" localSheetId="15" hidden="1">{#N/A,#N/A,FALSE,"Output 1"}</definedName>
    <definedName name="___AR06" localSheetId="5" hidden="1">{#N/A,#N/A,FALSE,"Output 1"}</definedName>
    <definedName name="___AR06" localSheetId="6" hidden="1">{#N/A,#N/A,FALSE,"Output 1"}</definedName>
    <definedName name="___AR06" localSheetId="7" hidden="1">{#N/A,#N/A,FALSE,"Output 1"}</definedName>
    <definedName name="___AR06" localSheetId="9" hidden="1">{#N/A,#N/A,FALSE,"Output 1"}</definedName>
    <definedName name="___AR06" localSheetId="19" hidden="1">{#N/A,#N/A,FALSE,"Output 1"}</definedName>
    <definedName name="___AR06" localSheetId="22" hidden="1">{#N/A,#N/A,FALSE,"Output 1"}</definedName>
    <definedName name="___AR06" localSheetId="24" hidden="1">{#N/A,#N/A,FALSE,"Output 1"}</definedName>
    <definedName name="___AR06" localSheetId="25" hidden="1">{#N/A,#N/A,FALSE,"Output 1"}</definedName>
    <definedName name="___AR06" localSheetId="26" hidden="1">{#N/A,#N/A,FALSE,"Output 1"}</definedName>
    <definedName name="___AR06" localSheetId="29" hidden="1">{#N/A,#N/A,FALSE,"Output 1"}</definedName>
    <definedName name="___AR06" localSheetId="30" hidden="1">{#N/A,#N/A,FALSE,"Output 1"}</definedName>
    <definedName name="___AR06" localSheetId="31" hidden="1">{#N/A,#N/A,FALSE,"Output 1"}</definedName>
    <definedName name="___AR06" hidden="1">{#N/A,#N/A,FALSE,"Output 1"}</definedName>
    <definedName name="___Aug93" localSheetId="15">'[13]#REF'!$A$1:$L$35</definedName>
    <definedName name="___Aug93">'[15]#REF'!$A$1:$L$35</definedName>
    <definedName name="___Aug96" localSheetId="15">'[13]#REF'!$A$1:$L$35</definedName>
    <definedName name="___Aug96">'[15]#REF'!$A$1:$L$35</definedName>
    <definedName name="___bop1" localSheetId="15">#REF!</definedName>
    <definedName name="___bop1" localSheetId="19">#REF!</definedName>
    <definedName name="___bop1" localSheetId="24">#REF!</definedName>
    <definedName name="___bop1" localSheetId="25">#REF!</definedName>
    <definedName name="___bop1" localSheetId="26">#REF!</definedName>
    <definedName name="___bop1" localSheetId="29">#REF!</definedName>
    <definedName name="___bop1" localSheetId="30">#REF!</definedName>
    <definedName name="___bop1" localSheetId="31">#REF!</definedName>
    <definedName name="___bop1">#REF!</definedName>
    <definedName name="___Dec93" localSheetId="15">'[13]#REF'!$A$1:$L$35</definedName>
    <definedName name="___Dec93">'[15]#REF'!$A$1:$L$35</definedName>
    <definedName name="___Dec96" localSheetId="15">'[13]#REF'!$A$1:$L$35</definedName>
    <definedName name="___Dec96">'[15]#REF'!$A$1:$L$35</definedName>
    <definedName name="___F2" localSheetId="34" hidden="1">{#N/A,#N/A,FALSE,"Output 2"}</definedName>
    <definedName name="___F2" localSheetId="13" hidden="1">{#N/A,#N/A,FALSE,"Output 2"}</definedName>
    <definedName name="___F2" localSheetId="14" hidden="1">{#N/A,#N/A,FALSE,"Output 2"}</definedName>
    <definedName name="___F2" localSheetId="15" hidden="1">{#N/A,#N/A,FALSE,"Output 2"}</definedName>
    <definedName name="___F2" localSheetId="5" hidden="1">{#N/A,#N/A,FALSE,"Output 2"}</definedName>
    <definedName name="___F2" localSheetId="6" hidden="1">{#N/A,#N/A,FALSE,"Output 2"}</definedName>
    <definedName name="___F2" localSheetId="7" hidden="1">{#N/A,#N/A,FALSE,"Output 2"}</definedName>
    <definedName name="___F2" localSheetId="9" hidden="1">{#N/A,#N/A,FALSE,"Output 2"}</definedName>
    <definedName name="___F2" localSheetId="19" hidden="1">{#N/A,#N/A,FALSE,"Output 2"}</definedName>
    <definedName name="___F2" localSheetId="22" hidden="1">{#N/A,#N/A,FALSE,"Output 2"}</definedName>
    <definedName name="___F2" localSheetId="24" hidden="1">{#N/A,#N/A,FALSE,"Output 2"}</definedName>
    <definedName name="___F2" localSheetId="25" hidden="1">{#N/A,#N/A,FALSE,"Output 2"}</definedName>
    <definedName name="___F2" localSheetId="26" hidden="1">{#N/A,#N/A,FALSE,"Output 2"}</definedName>
    <definedName name="___F2" localSheetId="29" hidden="1">{#N/A,#N/A,FALSE,"Output 2"}</definedName>
    <definedName name="___F2" localSheetId="30" hidden="1">{#N/A,#N/A,FALSE,"Output 2"}</definedName>
    <definedName name="___F2" localSheetId="31" hidden="1">{#N/A,#N/A,FALSE,"Output 2"}</definedName>
    <definedName name="___F2" hidden="1">{#N/A,#N/A,FALSE,"Output 2"}</definedName>
    <definedName name="___f33" localSheetId="34">[3]!Adv [3]!Re [3]!Export</definedName>
    <definedName name="___f33" localSheetId="15">[0]!Adv [0]!Re [0]!Export</definedName>
    <definedName name="___f33" localSheetId="19">[3]!Adv [3]!Re [3]!Export</definedName>
    <definedName name="___f33" localSheetId="24">[3]!Adv [3]!Re [3]!Export</definedName>
    <definedName name="___f33" localSheetId="25">[3]!Adv [3]!Re [3]!Export</definedName>
    <definedName name="___f33" localSheetId="29">[3]!Adv [3]!Re [3]!Export</definedName>
    <definedName name="___f33" localSheetId="30">[3]!Adv [3]!Re [3]!Export</definedName>
    <definedName name="___f33" localSheetId="31">[3]!Adv [3]!Re [3]!Export</definedName>
    <definedName name="___f33">[3]!Adv [3]!Re [3]!Export</definedName>
    <definedName name="___Fax1">'[14]Fax Gov Formate'!$A$5:$K$54</definedName>
    <definedName name="___Fax2">'[14]Fax Gov Formate'!$U$1:$AA$11</definedName>
    <definedName name="___Fax3">'[14]Fax Gov Formate'!$AC$3:$AL$24</definedName>
    <definedName name="___Fax4">'[14]Fax Gov Formate'!$AN$2:$AV$38</definedName>
    <definedName name="___Fax5">'[14]Fax Gov Formate'!$AZ$2:$BI$36</definedName>
    <definedName name="___FCA1" localSheetId="15">#REF!</definedName>
    <definedName name="___FCA1" localSheetId="19">#REF!</definedName>
    <definedName name="___FCA1" localSheetId="24">#REF!</definedName>
    <definedName name="___FCA1" localSheetId="25">#REF!</definedName>
    <definedName name="___FCA1" localSheetId="26">#REF!</definedName>
    <definedName name="___FCA1" localSheetId="29">#REF!</definedName>
    <definedName name="___FCA1" localSheetId="30">#REF!</definedName>
    <definedName name="___FCA1" localSheetId="31">#REF!</definedName>
    <definedName name="___FCA1">#REF!</definedName>
    <definedName name="___Feb94" localSheetId="15">'[13]#REF'!$A$1:$L$35</definedName>
    <definedName name="___Feb94">'[15]#REF'!$A$1:$L$35</definedName>
    <definedName name="___Feb97" localSheetId="15">'[13]#REF'!$A$1:$I$35</definedName>
    <definedName name="___Feb97">'[15]#REF'!$A$1:$I$35</definedName>
    <definedName name="___FY03" localSheetId="15">#REF!</definedName>
    <definedName name="___FY03" localSheetId="19">#REF!</definedName>
    <definedName name="___FY03" localSheetId="24">#REF!</definedName>
    <definedName name="___FY03" localSheetId="25">#REF!</definedName>
    <definedName name="___FY03" localSheetId="26">#REF!</definedName>
    <definedName name="___FY03" localSheetId="29">#REF!</definedName>
    <definedName name="___FY03" localSheetId="30">#REF!</definedName>
    <definedName name="___FY03" localSheetId="31">#REF!</definedName>
    <definedName name="___FY03">#REF!</definedName>
    <definedName name="___Jan94" localSheetId="15">'[13]#REF'!$A$1:$L$35</definedName>
    <definedName name="___Jan94">'[15]#REF'!$A$1:$L$35</definedName>
    <definedName name="___Jan97" localSheetId="15">'[13]#REF'!$A$1:$I$35</definedName>
    <definedName name="___Jan97">'[15]#REF'!$A$1:$I$35</definedName>
    <definedName name="___kk2" localSheetId="34" hidden="1">{#N/A,#N/A,FALSE,"Output 1"}</definedName>
    <definedName name="___kk2" localSheetId="13" hidden="1">{#N/A,#N/A,FALSE,"Output 1"}</definedName>
    <definedName name="___kk2" localSheetId="14" hidden="1">{#N/A,#N/A,FALSE,"Output 1"}</definedName>
    <definedName name="___kk2" localSheetId="15" hidden="1">{#N/A,#N/A,FALSE,"Output 1"}</definedName>
    <definedName name="___kk2" localSheetId="5" hidden="1">{#N/A,#N/A,FALSE,"Output 1"}</definedName>
    <definedName name="___kk2" localSheetId="6" hidden="1">{#N/A,#N/A,FALSE,"Output 1"}</definedName>
    <definedName name="___kk2" localSheetId="7" hidden="1">{#N/A,#N/A,FALSE,"Output 1"}</definedName>
    <definedName name="___kk2" localSheetId="9" hidden="1">{#N/A,#N/A,FALSE,"Output 1"}</definedName>
    <definedName name="___kk2" localSheetId="19" hidden="1">{#N/A,#N/A,FALSE,"Output 1"}</definedName>
    <definedName name="___kk2" localSheetId="22" hidden="1">{#N/A,#N/A,FALSE,"Output 1"}</definedName>
    <definedName name="___kk2" localSheetId="24" hidden="1">{#N/A,#N/A,FALSE,"Output 1"}</definedName>
    <definedName name="___kk2" localSheetId="25" hidden="1">{#N/A,#N/A,FALSE,"Output 1"}</definedName>
    <definedName name="___kk2" localSheetId="26" hidden="1">{#N/A,#N/A,FALSE,"Output 1"}</definedName>
    <definedName name="___kk2" localSheetId="29" hidden="1">{#N/A,#N/A,FALSE,"Output 1"}</definedName>
    <definedName name="___kk2" localSheetId="30" hidden="1">{#N/A,#N/A,FALSE,"Output 1"}</definedName>
    <definedName name="___kk2" localSheetId="31" hidden="1">{#N/A,#N/A,FALSE,"Output 1"}</definedName>
    <definedName name="___kk2" hidden="1">{#N/A,#N/A,FALSE,"Output 1"}</definedName>
    <definedName name="___May01">[7]Inv_Rec_Pay_May!$B$80:$H$80</definedName>
    <definedName name="___May02">[7]Inv_Rec_Pay_May!$B$1:$H$72</definedName>
    <definedName name="___May94" localSheetId="15">'[13]#REF'!$A$1:$L$35</definedName>
    <definedName name="___May94">'[15]#REF'!$A$1:$L$35</definedName>
    <definedName name="___May97" localSheetId="15">'[13]#REF'!$A$1:$L$35</definedName>
    <definedName name="___May97">'[15]#REF'!$A$1:$L$35</definedName>
    <definedName name="___NFA2" localSheetId="15">#REF!</definedName>
    <definedName name="___NFA2" localSheetId="19">#REF!</definedName>
    <definedName name="___NFA2" localSheetId="24">#REF!</definedName>
    <definedName name="___NFA2" localSheetId="25">#REF!</definedName>
    <definedName name="___NFA2" localSheetId="26">#REF!</definedName>
    <definedName name="___NFA2" localSheetId="29">#REF!</definedName>
    <definedName name="___NFA2" localSheetId="30">#REF!</definedName>
    <definedName name="___NFA2" localSheetId="31">#REF!</definedName>
    <definedName name="___NFA2">#REF!</definedName>
    <definedName name="___Nov93" localSheetId="15">'[13]#REF'!$A$1:$L$35</definedName>
    <definedName name="___Nov93">'[15]#REF'!$A$1:$L$35</definedName>
    <definedName name="___Nov96" localSheetId="15">'[13]#REF'!$A$1:$I$35</definedName>
    <definedName name="___Nov96">'[15]#REF'!$A$1:$I$35</definedName>
    <definedName name="___Oct93" localSheetId="15">'[13]#REF'!$A$1:$L$35</definedName>
    <definedName name="___Oct93">'[15]#REF'!$A$1:$L$35</definedName>
    <definedName name="___Oct96" localSheetId="15">'[13]#REF'!$A$1:$L$35</definedName>
    <definedName name="___Oct96">'[15]#REF'!$A$1:$L$35</definedName>
    <definedName name="___Pr2" localSheetId="15">#REF!</definedName>
    <definedName name="___Pr2" localSheetId="19">#REF!</definedName>
    <definedName name="___Pr2" localSheetId="24">#REF!</definedName>
    <definedName name="___Pr2" localSheetId="25">#REF!</definedName>
    <definedName name="___Pr2" localSheetId="26">#REF!</definedName>
    <definedName name="___Pr2" localSheetId="29">#REF!</definedName>
    <definedName name="___Pr2" localSheetId="30">#REF!</definedName>
    <definedName name="___Pr2" localSheetId="31">#REF!</definedName>
    <definedName name="___Pr2">#REF!</definedName>
    <definedName name="___sad1" localSheetId="34" hidden="1">{#N/A,#N/A,FALSE,"Output 2"}</definedName>
    <definedName name="___sad1" localSheetId="13" hidden="1">{#N/A,#N/A,FALSE,"Output 2"}</definedName>
    <definedName name="___sad1" localSheetId="14" hidden="1">{#N/A,#N/A,FALSE,"Output 2"}</definedName>
    <definedName name="___sad1" localSheetId="15" hidden="1">{#N/A,#N/A,FALSE,"Output 2"}</definedName>
    <definedName name="___sad1" localSheetId="5" hidden="1">{#N/A,#N/A,FALSE,"Output 2"}</definedName>
    <definedName name="___sad1" localSheetId="6" hidden="1">{#N/A,#N/A,FALSE,"Output 2"}</definedName>
    <definedName name="___sad1" localSheetId="7" hidden="1">{#N/A,#N/A,FALSE,"Output 2"}</definedName>
    <definedName name="___sad1" localSheetId="9" hidden="1">{#N/A,#N/A,FALSE,"Output 2"}</definedName>
    <definedName name="___sad1" localSheetId="19" hidden="1">{#N/A,#N/A,FALSE,"Output 2"}</definedName>
    <definedName name="___sad1" localSheetId="22" hidden="1">{#N/A,#N/A,FALSE,"Output 2"}</definedName>
    <definedName name="___sad1" localSheetId="24" hidden="1">{#N/A,#N/A,FALSE,"Output 2"}</definedName>
    <definedName name="___sad1" localSheetId="25" hidden="1">{#N/A,#N/A,FALSE,"Output 2"}</definedName>
    <definedName name="___sad1" localSheetId="26" hidden="1">{#N/A,#N/A,FALSE,"Output 2"}</definedName>
    <definedName name="___sad1" localSheetId="29" hidden="1">{#N/A,#N/A,FALSE,"Output 2"}</definedName>
    <definedName name="___sad1" localSheetId="30" hidden="1">{#N/A,#N/A,FALSE,"Output 2"}</definedName>
    <definedName name="___sad1" localSheetId="31" hidden="1">{#N/A,#N/A,FALSE,"Output 2"}</definedName>
    <definedName name="___sad1" hidden="1">{#N/A,#N/A,FALSE,"Output 2"}</definedName>
    <definedName name="___sad2" localSheetId="34" hidden="1">{#N/A,#N/A,FALSE,"Output 2"}</definedName>
    <definedName name="___sad2" localSheetId="13" hidden="1">{#N/A,#N/A,FALSE,"Output 2"}</definedName>
    <definedName name="___sad2" localSheetId="14" hidden="1">{#N/A,#N/A,FALSE,"Output 2"}</definedName>
    <definedName name="___sad2" localSheetId="15" hidden="1">{#N/A,#N/A,FALSE,"Output 2"}</definedName>
    <definedName name="___sad2" localSheetId="5" hidden="1">{#N/A,#N/A,FALSE,"Output 2"}</definedName>
    <definedName name="___sad2" localSheetId="6" hidden="1">{#N/A,#N/A,FALSE,"Output 2"}</definedName>
    <definedName name="___sad2" localSheetId="7" hidden="1">{#N/A,#N/A,FALSE,"Output 2"}</definedName>
    <definedName name="___sad2" localSheetId="9" hidden="1">{#N/A,#N/A,FALSE,"Output 2"}</definedName>
    <definedName name="___sad2" localSheetId="19" hidden="1">{#N/A,#N/A,FALSE,"Output 2"}</definedName>
    <definedName name="___sad2" localSheetId="22" hidden="1">{#N/A,#N/A,FALSE,"Output 2"}</definedName>
    <definedName name="___sad2" localSheetId="24" hidden="1">{#N/A,#N/A,FALSE,"Output 2"}</definedName>
    <definedName name="___sad2" localSheetId="25" hidden="1">{#N/A,#N/A,FALSE,"Output 2"}</definedName>
    <definedName name="___sad2" localSheetId="26" hidden="1">{#N/A,#N/A,FALSE,"Output 2"}</definedName>
    <definedName name="___sad2" localSheetId="29" hidden="1">{#N/A,#N/A,FALSE,"Output 2"}</definedName>
    <definedName name="___sad2" localSheetId="30" hidden="1">{#N/A,#N/A,FALSE,"Output 2"}</definedName>
    <definedName name="___sad2" localSheetId="31" hidden="1">{#N/A,#N/A,FALSE,"Output 2"}</definedName>
    <definedName name="___sad2" hidden="1">{#N/A,#N/A,FALSE,"Output 2"}</definedName>
    <definedName name="___Sep93" localSheetId="15">'[13]#REF'!$A$1:$L$35</definedName>
    <definedName name="___Sep93">'[15]#REF'!$A$1:$L$35</definedName>
    <definedName name="___Sep96" localSheetId="15">'[13]#REF'!$A$1:$L$35</definedName>
    <definedName name="___Sep96">'[15]#REF'!$A$1:$L$35</definedName>
    <definedName name="___SM1" localSheetId="15">#REF!</definedName>
    <definedName name="___SM1" localSheetId="19">#REF!</definedName>
    <definedName name="___SM1" localSheetId="24">#REF!</definedName>
    <definedName name="___SM1" localSheetId="25">#REF!</definedName>
    <definedName name="___SM1" localSheetId="26">#REF!</definedName>
    <definedName name="___SM1" localSheetId="29">#REF!</definedName>
    <definedName name="___SM1" localSheetId="30">#REF!</definedName>
    <definedName name="___SM1" localSheetId="31">#REF!</definedName>
    <definedName name="___SM1">#REF!</definedName>
    <definedName name="___WPI1" localSheetId="34">[3]!Adv [3]!Re [3]!Export</definedName>
    <definedName name="___WPI1" localSheetId="15">[0]!Adv [0]!Re [0]!Export</definedName>
    <definedName name="___WPI1" localSheetId="19">[3]!Adv [3]!Re [3]!Export</definedName>
    <definedName name="___WPI1" localSheetId="24">[3]!Adv [3]!Re [3]!Export</definedName>
    <definedName name="___WPI1" localSheetId="25">[3]!Adv [3]!Re [3]!Export</definedName>
    <definedName name="___WPI1" localSheetId="29">[3]!Adv [3]!Re [3]!Export</definedName>
    <definedName name="___WPI1" localSheetId="30">[3]!Adv [3]!Re [3]!Export</definedName>
    <definedName name="___WPI1" localSheetId="31">[3]!Adv [3]!Re [3]!Export</definedName>
    <definedName name="___WPI1">[3]!Adv [3]!Re [3]!Export</definedName>
    <definedName name="___WPI3" localSheetId="15">#REF!</definedName>
    <definedName name="___WPI3" localSheetId="19">#REF!</definedName>
    <definedName name="___WPI3" localSheetId="24">#REF!</definedName>
    <definedName name="___WPI3" localSheetId="25">#REF!</definedName>
    <definedName name="___WPI3" localSheetId="26">#REF!</definedName>
    <definedName name="___WPI3" localSheetId="29">#REF!</definedName>
    <definedName name="___WPI3" localSheetId="30">#REF!</definedName>
    <definedName name="___WPI3" localSheetId="31">#REF!</definedName>
    <definedName name="___WPI3">#REF!</definedName>
    <definedName name="___ZZ101" localSheetId="15">#REF!</definedName>
    <definedName name="___ZZ101" localSheetId="19">#REF!</definedName>
    <definedName name="___ZZ101">#REF!</definedName>
    <definedName name="__1" localSheetId="15">#REF!</definedName>
    <definedName name="__1" localSheetId="19">#REF!</definedName>
    <definedName name="__1">#REF!</definedName>
    <definedName name="__1_1" localSheetId="19">#REF!</definedName>
    <definedName name="__1_1">#REF!</definedName>
    <definedName name="__123Graph_AREER" localSheetId="34" hidden="1">[16]ER!#REF!</definedName>
    <definedName name="__123Graph_AREER" localSheetId="15" hidden="1">[16]ER!#REF!</definedName>
    <definedName name="__123Graph_AREER" localSheetId="19" hidden="1">[16]ER!#REF!</definedName>
    <definedName name="__123Graph_AREER" localSheetId="24" hidden="1">[16]ER!#REF!</definedName>
    <definedName name="__123Graph_AREER" localSheetId="25" hidden="1">[16]ER!#REF!</definedName>
    <definedName name="__123Graph_AREER" localSheetId="26" hidden="1">[16]ER!#REF!</definedName>
    <definedName name="__123Graph_AREER" localSheetId="29" hidden="1">[16]ER!#REF!</definedName>
    <definedName name="__123Graph_AREER" localSheetId="30" hidden="1">[16]ER!#REF!</definedName>
    <definedName name="__123Graph_AREER" localSheetId="31" hidden="1">[16]ER!#REF!</definedName>
    <definedName name="__123Graph_AREER" hidden="1">[16]ER!#REF!</definedName>
    <definedName name="__123Graph_BREER" localSheetId="34" hidden="1">[16]ER!#REF!</definedName>
    <definedName name="__123Graph_BREER" localSheetId="15" hidden="1">[16]ER!#REF!</definedName>
    <definedName name="__123Graph_BREER" localSheetId="19" hidden="1">[16]ER!#REF!</definedName>
    <definedName name="__123Graph_BREER" localSheetId="24" hidden="1">[16]ER!#REF!</definedName>
    <definedName name="__123Graph_BREER" localSheetId="25" hidden="1">[16]ER!#REF!</definedName>
    <definedName name="__123Graph_BREER" localSheetId="26" hidden="1">[16]ER!#REF!</definedName>
    <definedName name="__123Graph_BREER" localSheetId="29" hidden="1">[16]ER!#REF!</definedName>
    <definedName name="__123Graph_BREER" localSheetId="30" hidden="1">[16]ER!#REF!</definedName>
    <definedName name="__123Graph_BREER" localSheetId="31" hidden="1">[16]ER!#REF!</definedName>
    <definedName name="__123Graph_BREER" hidden="1">[16]ER!#REF!</definedName>
    <definedName name="__123Graph_CREER" localSheetId="34" hidden="1">[16]ER!#REF!</definedName>
    <definedName name="__123Graph_CREER" localSheetId="15" hidden="1">[16]ER!#REF!</definedName>
    <definedName name="__123Graph_CREER" localSheetId="19" hidden="1">[16]ER!#REF!</definedName>
    <definedName name="__123Graph_CREER" localSheetId="24" hidden="1">[16]ER!#REF!</definedName>
    <definedName name="__123Graph_CREER" localSheetId="25" hidden="1">[16]ER!#REF!</definedName>
    <definedName name="__123Graph_CREER" localSheetId="26" hidden="1">[16]ER!#REF!</definedName>
    <definedName name="__123Graph_CREER" localSheetId="29" hidden="1">[16]ER!#REF!</definedName>
    <definedName name="__123Graph_CREER" localSheetId="30" hidden="1">[16]ER!#REF!</definedName>
    <definedName name="__123Graph_CREER" localSheetId="31" hidden="1">[16]ER!#REF!</definedName>
    <definedName name="__123Graph_CREER" hidden="1">[16]ER!#REF!</definedName>
    <definedName name="__2_1" localSheetId="34">#REF!</definedName>
    <definedName name="__2_1" localSheetId="15">#REF!</definedName>
    <definedName name="__2_1" localSheetId="19">#REF!</definedName>
    <definedName name="__2_1" localSheetId="24">#REF!</definedName>
    <definedName name="__2_1" localSheetId="25">#REF!</definedName>
    <definedName name="__2_1" localSheetId="26">#REF!</definedName>
    <definedName name="__2_1" localSheetId="29">#REF!</definedName>
    <definedName name="__2_1" localSheetId="30">#REF!</definedName>
    <definedName name="__2_1" localSheetId="31">#REF!</definedName>
    <definedName name="__2_1">#REF!</definedName>
    <definedName name="__Apr01" localSheetId="15">#REF!</definedName>
    <definedName name="__Apr01" localSheetId="19">#REF!</definedName>
    <definedName name="__Apr01">#REF!</definedName>
    <definedName name="__Apr02" localSheetId="15">#REF!</definedName>
    <definedName name="__Apr02" localSheetId="19">#REF!</definedName>
    <definedName name="__Apr02">#REF!</definedName>
    <definedName name="__AR06" localSheetId="34" hidden="1">{#N/A,#N/A,FALSE,"Output 1"}</definedName>
    <definedName name="__AR06" localSheetId="13" hidden="1">{#N/A,#N/A,FALSE,"Output 1"}</definedName>
    <definedName name="__AR06" localSheetId="14" hidden="1">{#N/A,#N/A,FALSE,"Output 1"}</definedName>
    <definedName name="__AR06" localSheetId="15" hidden="1">{#N/A,#N/A,FALSE,"Output 1"}</definedName>
    <definedName name="__AR06" localSheetId="5" hidden="1">{#N/A,#N/A,FALSE,"Output 1"}</definedName>
    <definedName name="__AR06" localSheetId="6" hidden="1">{#N/A,#N/A,FALSE,"Output 1"}</definedName>
    <definedName name="__AR06" localSheetId="7" hidden="1">{#N/A,#N/A,FALSE,"Output 1"}</definedName>
    <definedName name="__AR06" localSheetId="9" hidden="1">{#N/A,#N/A,FALSE,"Output 1"}</definedName>
    <definedName name="__AR06" localSheetId="19" hidden="1">{#N/A,#N/A,FALSE,"Output 1"}</definedName>
    <definedName name="__AR06" localSheetId="22" hidden="1">{#N/A,#N/A,FALSE,"Output 1"}</definedName>
    <definedName name="__AR06" localSheetId="24" hidden="1">{#N/A,#N/A,FALSE,"Output 1"}</definedName>
    <definedName name="__AR06" localSheetId="25" hidden="1">{#N/A,#N/A,FALSE,"Output 1"}</definedName>
    <definedName name="__AR06" localSheetId="26" hidden="1">{#N/A,#N/A,FALSE,"Output 1"}</definedName>
    <definedName name="__AR06" localSheetId="29" hidden="1">{#N/A,#N/A,FALSE,"Output 1"}</definedName>
    <definedName name="__AR06" localSheetId="30" hidden="1">{#N/A,#N/A,FALSE,"Output 1"}</definedName>
    <definedName name="__AR06" localSheetId="31" hidden="1">{#N/A,#N/A,FALSE,"Output 1"}</definedName>
    <definedName name="__AR06" hidden="1">{#N/A,#N/A,FALSE,"Output 1"}</definedName>
    <definedName name="__Aug93" localSheetId="15">'[13]#REF'!$A$1:$L$35</definedName>
    <definedName name="__Aug93">'[15]#REF'!$A$1:$L$35</definedName>
    <definedName name="__Aug96" localSheetId="15">'[13]#REF'!$A$1:$L$35</definedName>
    <definedName name="__Aug96">'[15]#REF'!$A$1:$L$35</definedName>
    <definedName name="__bop1" localSheetId="15">#REF!</definedName>
    <definedName name="__bop1" localSheetId="19">#REF!</definedName>
    <definedName name="__bop1" localSheetId="24">#REF!</definedName>
    <definedName name="__bop1" localSheetId="25">#REF!</definedName>
    <definedName name="__bop1" localSheetId="26">#REF!</definedName>
    <definedName name="__bop1" localSheetId="29">#REF!</definedName>
    <definedName name="__bop1" localSheetId="30">#REF!</definedName>
    <definedName name="__bop1" localSheetId="31">#REF!</definedName>
    <definedName name="__bop1">#REF!</definedName>
    <definedName name="__Dec93" localSheetId="15">'[13]#REF'!$A$1:$L$35</definedName>
    <definedName name="__Dec93">'[15]#REF'!$A$1:$L$35</definedName>
    <definedName name="__Dec96" localSheetId="15">'[13]#REF'!$A$1:$L$35</definedName>
    <definedName name="__Dec96">'[15]#REF'!$A$1:$L$35</definedName>
    <definedName name="__F2" localSheetId="34" hidden="1">{#N/A,#N/A,FALSE,"Output 2"}</definedName>
    <definedName name="__F2" localSheetId="13" hidden="1">{#N/A,#N/A,FALSE,"Output 2"}</definedName>
    <definedName name="__F2" localSheetId="14" hidden="1">{#N/A,#N/A,FALSE,"Output 2"}</definedName>
    <definedName name="__F2" localSheetId="15" hidden="1">{#N/A,#N/A,FALSE,"Output 2"}</definedName>
    <definedName name="__F2" localSheetId="5" hidden="1">{#N/A,#N/A,FALSE,"Output 2"}</definedName>
    <definedName name="__F2" localSheetId="6" hidden="1">{#N/A,#N/A,FALSE,"Output 2"}</definedName>
    <definedName name="__F2" localSheetId="7" hidden="1">{#N/A,#N/A,FALSE,"Output 2"}</definedName>
    <definedName name="__F2" localSheetId="9" hidden="1">{#N/A,#N/A,FALSE,"Output 2"}</definedName>
    <definedName name="__F2" localSheetId="19" hidden="1">{#N/A,#N/A,FALSE,"Output 2"}</definedName>
    <definedName name="__F2" localSheetId="22" hidden="1">{#N/A,#N/A,FALSE,"Output 2"}</definedName>
    <definedName name="__F2" localSheetId="24" hidden="1">{#N/A,#N/A,FALSE,"Output 2"}</definedName>
    <definedName name="__F2" localSheetId="25" hidden="1">{#N/A,#N/A,FALSE,"Output 2"}</definedName>
    <definedName name="__F2" localSheetId="26" hidden="1">{#N/A,#N/A,FALSE,"Output 2"}</definedName>
    <definedName name="__F2" localSheetId="29" hidden="1">{#N/A,#N/A,FALSE,"Output 2"}</definedName>
    <definedName name="__F2" localSheetId="30" hidden="1">{#N/A,#N/A,FALSE,"Output 2"}</definedName>
    <definedName name="__F2" localSheetId="31" hidden="1">{#N/A,#N/A,FALSE,"Output 2"}</definedName>
    <definedName name="__F2" hidden="1">{#N/A,#N/A,FALSE,"Output 2"}</definedName>
    <definedName name="__f33" localSheetId="34">[3]!Adv [3]!Re [3]!Export</definedName>
    <definedName name="__f33" localSheetId="15">[0]!Adv [0]!Re [0]!Export</definedName>
    <definedName name="__f33" localSheetId="19">[3]!Adv [3]!Re [3]!Export</definedName>
    <definedName name="__f33" localSheetId="24">[3]!Adv [3]!Re [3]!Export</definedName>
    <definedName name="__f33" localSheetId="25">[3]!Adv [3]!Re [3]!Export</definedName>
    <definedName name="__f33" localSheetId="29">[3]!Adv [3]!Re [3]!Export</definedName>
    <definedName name="__f33" localSheetId="30">[3]!Adv [3]!Re [3]!Export</definedName>
    <definedName name="__f33" localSheetId="31">[3]!Adv [3]!Re [3]!Export</definedName>
    <definedName name="__f33">[3]!Adv [3]!Re [3]!Export</definedName>
    <definedName name="__Fax1">'[14]Fax Gov Formate'!$A$5:$K$54</definedName>
    <definedName name="__Fax2">'[14]Fax Gov Formate'!$U$1:$AA$11</definedName>
    <definedName name="__Fax3">'[14]Fax Gov Formate'!$AC$3:$AL$24</definedName>
    <definedName name="__Fax4">'[14]Fax Gov Formate'!$AN$2:$AV$38</definedName>
    <definedName name="__Fax5">'[14]Fax Gov Formate'!$AZ$2:$BI$36</definedName>
    <definedName name="__FCA1" localSheetId="15">#REF!</definedName>
    <definedName name="__FCA1" localSheetId="19">#REF!</definedName>
    <definedName name="__FCA1" localSheetId="24">#REF!</definedName>
    <definedName name="__FCA1" localSheetId="25">#REF!</definedName>
    <definedName name="__FCA1" localSheetId="26">#REF!</definedName>
    <definedName name="__FCA1" localSheetId="29">#REF!</definedName>
    <definedName name="__FCA1" localSheetId="30">#REF!</definedName>
    <definedName name="__FCA1" localSheetId="31">#REF!</definedName>
    <definedName name="__FCA1">#REF!</definedName>
    <definedName name="__Feb94" localSheetId="15">'[13]#REF'!$A$1:$L$35</definedName>
    <definedName name="__Feb94">'[15]#REF'!$A$1:$L$35</definedName>
    <definedName name="__Feb97" localSheetId="15">'[13]#REF'!$A$1:$I$35</definedName>
    <definedName name="__Feb97">'[15]#REF'!$A$1:$I$35</definedName>
    <definedName name="__FY03" localSheetId="15">#REF!</definedName>
    <definedName name="__FY03" localSheetId="19">#REF!</definedName>
    <definedName name="__FY03" localSheetId="24">#REF!</definedName>
    <definedName name="__FY03" localSheetId="25">#REF!</definedName>
    <definedName name="__FY03" localSheetId="26">#REF!</definedName>
    <definedName name="__FY03" localSheetId="29">#REF!</definedName>
    <definedName name="__FY03" localSheetId="30">#REF!</definedName>
    <definedName name="__FY03" localSheetId="31">#REF!</definedName>
    <definedName name="__FY03">#REF!</definedName>
    <definedName name="__Jan94" localSheetId="15">'[13]#REF'!$A$1:$L$35</definedName>
    <definedName name="__Jan94">'[15]#REF'!$A$1:$L$35</definedName>
    <definedName name="__Jan97" localSheetId="15">'[13]#REF'!$A$1:$I$35</definedName>
    <definedName name="__Jan97">'[15]#REF'!$A$1:$I$35</definedName>
    <definedName name="__kk2" localSheetId="34" hidden="1">{#N/A,#N/A,FALSE,"Output 1"}</definedName>
    <definedName name="__kk2" localSheetId="13" hidden="1">{#N/A,#N/A,FALSE,"Output 1"}</definedName>
    <definedName name="__kk2" localSheetId="14" hidden="1">{#N/A,#N/A,FALSE,"Output 1"}</definedName>
    <definedName name="__kk2" localSheetId="15" hidden="1">{#N/A,#N/A,FALSE,"Output 1"}</definedName>
    <definedName name="__kk2" localSheetId="5" hidden="1">{#N/A,#N/A,FALSE,"Output 1"}</definedName>
    <definedName name="__kk2" localSheetId="6" hidden="1">{#N/A,#N/A,FALSE,"Output 1"}</definedName>
    <definedName name="__kk2" localSheetId="7" hidden="1">{#N/A,#N/A,FALSE,"Output 1"}</definedName>
    <definedName name="__kk2" localSheetId="9" hidden="1">{#N/A,#N/A,FALSE,"Output 1"}</definedName>
    <definedName name="__kk2" localSheetId="19" hidden="1">{#N/A,#N/A,FALSE,"Output 1"}</definedName>
    <definedName name="__kk2" localSheetId="22" hidden="1">{#N/A,#N/A,FALSE,"Output 1"}</definedName>
    <definedName name="__kk2" localSheetId="24" hidden="1">{#N/A,#N/A,FALSE,"Output 1"}</definedName>
    <definedName name="__kk2" localSheetId="25" hidden="1">{#N/A,#N/A,FALSE,"Output 1"}</definedName>
    <definedName name="__kk2" localSheetId="26" hidden="1">{#N/A,#N/A,FALSE,"Output 1"}</definedName>
    <definedName name="__kk2" localSheetId="29" hidden="1">{#N/A,#N/A,FALSE,"Output 1"}</definedName>
    <definedName name="__kk2" localSheetId="30" hidden="1">{#N/A,#N/A,FALSE,"Output 1"}</definedName>
    <definedName name="__kk2" localSheetId="31" hidden="1">{#N/A,#N/A,FALSE,"Output 1"}</definedName>
    <definedName name="__kk2" hidden="1">{#N/A,#N/A,FALSE,"Output 1"}</definedName>
    <definedName name="__May01">[7]Inv_Rec_Pay_May!$B$80:$H$80</definedName>
    <definedName name="__May02">[7]Inv_Rec_Pay_May!$B$1:$H$72</definedName>
    <definedName name="__May94" localSheetId="15">'[13]#REF'!$A$1:$L$35</definedName>
    <definedName name="__May94">'[15]#REF'!$A$1:$L$35</definedName>
    <definedName name="__May97" localSheetId="15">'[13]#REF'!$A$1:$L$35</definedName>
    <definedName name="__May97">'[15]#REF'!$A$1:$L$35</definedName>
    <definedName name="__NFA2" localSheetId="15">#REF!</definedName>
    <definedName name="__NFA2" localSheetId="19">#REF!</definedName>
    <definedName name="__NFA2" localSheetId="24">#REF!</definedName>
    <definedName name="__NFA2" localSheetId="25">#REF!</definedName>
    <definedName name="__NFA2" localSheetId="26">#REF!</definedName>
    <definedName name="__NFA2" localSheetId="29">#REF!</definedName>
    <definedName name="__NFA2" localSheetId="30">#REF!</definedName>
    <definedName name="__NFA2" localSheetId="31">#REF!</definedName>
    <definedName name="__NFA2">#REF!</definedName>
    <definedName name="__Nov93" localSheetId="15">'[13]#REF'!$A$1:$L$35</definedName>
    <definedName name="__Nov93">'[15]#REF'!$A$1:$L$35</definedName>
    <definedName name="__Nov96" localSheetId="15">'[13]#REF'!$A$1:$I$35</definedName>
    <definedName name="__Nov96">'[15]#REF'!$A$1:$I$35</definedName>
    <definedName name="__Oct93" localSheetId="15">'[13]#REF'!$A$1:$L$35</definedName>
    <definedName name="__Oct93">'[15]#REF'!$A$1:$L$35</definedName>
    <definedName name="__Oct96" localSheetId="15">'[13]#REF'!$A$1:$L$35</definedName>
    <definedName name="__Oct96">'[15]#REF'!$A$1:$L$35</definedName>
    <definedName name="__Pr2" localSheetId="15">#REF!</definedName>
    <definedName name="__Pr2" localSheetId="19">#REF!</definedName>
    <definedName name="__Pr2" localSheetId="24">#REF!</definedName>
    <definedName name="__Pr2" localSheetId="25">#REF!</definedName>
    <definedName name="__Pr2" localSheetId="26">#REF!</definedName>
    <definedName name="__Pr2" localSheetId="29">#REF!</definedName>
    <definedName name="__Pr2" localSheetId="30">#REF!</definedName>
    <definedName name="__Pr2" localSheetId="31">#REF!</definedName>
    <definedName name="__Pr2">#REF!</definedName>
    <definedName name="__sad1" localSheetId="34" hidden="1">{#N/A,#N/A,FALSE,"Output 2"}</definedName>
    <definedName name="__sad1" localSheetId="13" hidden="1">{#N/A,#N/A,FALSE,"Output 2"}</definedName>
    <definedName name="__sad1" localSheetId="14" hidden="1">{#N/A,#N/A,FALSE,"Output 2"}</definedName>
    <definedName name="__sad1" localSheetId="15" hidden="1">{#N/A,#N/A,FALSE,"Output 2"}</definedName>
    <definedName name="__sad1" localSheetId="5" hidden="1">{#N/A,#N/A,FALSE,"Output 2"}</definedName>
    <definedName name="__sad1" localSheetId="6" hidden="1">{#N/A,#N/A,FALSE,"Output 2"}</definedName>
    <definedName name="__sad1" localSheetId="7" hidden="1">{#N/A,#N/A,FALSE,"Output 2"}</definedName>
    <definedName name="__sad1" localSheetId="9" hidden="1">{#N/A,#N/A,FALSE,"Output 2"}</definedName>
    <definedName name="__sad1" localSheetId="19" hidden="1">{#N/A,#N/A,FALSE,"Output 2"}</definedName>
    <definedName name="__sad1" localSheetId="22" hidden="1">{#N/A,#N/A,FALSE,"Output 2"}</definedName>
    <definedName name="__sad1" localSheetId="24" hidden="1">{#N/A,#N/A,FALSE,"Output 2"}</definedName>
    <definedName name="__sad1" localSheetId="25" hidden="1">{#N/A,#N/A,FALSE,"Output 2"}</definedName>
    <definedName name="__sad1" localSheetId="26" hidden="1">{#N/A,#N/A,FALSE,"Output 2"}</definedName>
    <definedName name="__sad1" localSheetId="29" hidden="1">{#N/A,#N/A,FALSE,"Output 2"}</definedName>
    <definedName name="__sad1" localSheetId="30" hidden="1">{#N/A,#N/A,FALSE,"Output 2"}</definedName>
    <definedName name="__sad1" localSheetId="31" hidden="1">{#N/A,#N/A,FALSE,"Output 2"}</definedName>
    <definedName name="__sad1" hidden="1">{#N/A,#N/A,FALSE,"Output 2"}</definedName>
    <definedName name="__sad2" localSheetId="34" hidden="1">{#N/A,#N/A,FALSE,"Output 2"}</definedName>
    <definedName name="__sad2" localSheetId="13" hidden="1">{#N/A,#N/A,FALSE,"Output 2"}</definedName>
    <definedName name="__sad2" localSheetId="14" hidden="1">{#N/A,#N/A,FALSE,"Output 2"}</definedName>
    <definedName name="__sad2" localSheetId="15" hidden="1">{#N/A,#N/A,FALSE,"Output 2"}</definedName>
    <definedName name="__sad2" localSheetId="5" hidden="1">{#N/A,#N/A,FALSE,"Output 2"}</definedName>
    <definedName name="__sad2" localSheetId="6" hidden="1">{#N/A,#N/A,FALSE,"Output 2"}</definedName>
    <definedName name="__sad2" localSheetId="7" hidden="1">{#N/A,#N/A,FALSE,"Output 2"}</definedName>
    <definedName name="__sad2" localSheetId="9" hidden="1">{#N/A,#N/A,FALSE,"Output 2"}</definedName>
    <definedName name="__sad2" localSheetId="19" hidden="1">{#N/A,#N/A,FALSE,"Output 2"}</definedName>
    <definedName name="__sad2" localSheetId="22" hidden="1">{#N/A,#N/A,FALSE,"Output 2"}</definedName>
    <definedName name="__sad2" localSheetId="24" hidden="1">{#N/A,#N/A,FALSE,"Output 2"}</definedName>
    <definedName name="__sad2" localSheetId="25" hidden="1">{#N/A,#N/A,FALSE,"Output 2"}</definedName>
    <definedName name="__sad2" localSheetId="26" hidden="1">{#N/A,#N/A,FALSE,"Output 2"}</definedName>
    <definedName name="__sad2" localSheetId="29" hidden="1">{#N/A,#N/A,FALSE,"Output 2"}</definedName>
    <definedName name="__sad2" localSheetId="30" hidden="1">{#N/A,#N/A,FALSE,"Output 2"}</definedName>
    <definedName name="__sad2" localSheetId="31" hidden="1">{#N/A,#N/A,FALSE,"Output 2"}</definedName>
    <definedName name="__sad2" hidden="1">{#N/A,#N/A,FALSE,"Output 2"}</definedName>
    <definedName name="__Sep93" localSheetId="15">'[13]#REF'!$A$1:$L$35</definedName>
    <definedName name="__Sep93">'[15]#REF'!$A$1:$L$35</definedName>
    <definedName name="__Sep96" localSheetId="15">'[13]#REF'!$A$1:$L$35</definedName>
    <definedName name="__Sep96">'[15]#REF'!$A$1:$L$35</definedName>
    <definedName name="__SM1" localSheetId="15">#REF!</definedName>
    <definedName name="__SM1" localSheetId="19">#REF!</definedName>
    <definedName name="__SM1" localSheetId="24">#REF!</definedName>
    <definedName name="__SM1" localSheetId="25">#REF!</definedName>
    <definedName name="__SM1" localSheetId="26">#REF!</definedName>
    <definedName name="__SM1" localSheetId="29">#REF!</definedName>
    <definedName name="__SM1" localSheetId="30">#REF!</definedName>
    <definedName name="__SM1" localSheetId="31">#REF!</definedName>
    <definedName name="__SM1">#REF!</definedName>
    <definedName name="__WPI1" localSheetId="34">[3]!Adv [3]!Re [3]!Export</definedName>
    <definedName name="__WPI1" localSheetId="15">[0]!Adv [0]!Re [0]!Export</definedName>
    <definedName name="__WPI1" localSheetId="19">[3]!Adv [3]!Re [3]!Export</definedName>
    <definedName name="__WPI1" localSheetId="24">[3]!Adv [3]!Re [3]!Export</definedName>
    <definedName name="__WPI1" localSheetId="25">[3]!Adv [3]!Re [3]!Export</definedName>
    <definedName name="__WPI1" localSheetId="29">[3]!Adv [3]!Re [3]!Export</definedName>
    <definedName name="__WPI1" localSheetId="30">[3]!Adv [3]!Re [3]!Export</definedName>
    <definedName name="__WPI1" localSheetId="31">[3]!Adv [3]!Re [3]!Export</definedName>
    <definedName name="__WPI1">[3]!Adv [3]!Re [3]!Export</definedName>
    <definedName name="__WPI3" localSheetId="15">#REF!</definedName>
    <definedName name="__WPI3" localSheetId="19">#REF!</definedName>
    <definedName name="__WPI3" localSheetId="24">#REF!</definedName>
    <definedName name="__WPI3" localSheetId="25">#REF!</definedName>
    <definedName name="__WPI3" localSheetId="26">#REF!</definedName>
    <definedName name="__WPI3" localSheetId="29">#REF!</definedName>
    <definedName name="__WPI3" localSheetId="30">#REF!</definedName>
    <definedName name="__WPI3" localSheetId="31">#REF!</definedName>
    <definedName name="__WPI3">#REF!</definedName>
    <definedName name="__ZZ101" localSheetId="15">#REF!</definedName>
    <definedName name="__ZZ101" localSheetId="19">#REF!</definedName>
    <definedName name="__ZZ101">#REF!</definedName>
    <definedName name="_1" localSheetId="15">#REF!</definedName>
    <definedName name="_1" localSheetId="19">#REF!</definedName>
    <definedName name="_1">#REF!</definedName>
    <definedName name="_1_1" localSheetId="19">#REF!</definedName>
    <definedName name="_1_1">#REF!</definedName>
    <definedName name="_10._Direct_investment_in_Pakistan">'[17]IMF-92'!$A$131</definedName>
    <definedName name="_11._Portfolio_investment">'[17]IMF-92'!$A$135</definedName>
    <definedName name="_12._Other_long_term_capital__official_sector">'[17]IMF-92'!$A$153</definedName>
    <definedName name="_13._Other_long_term_capital__deposit_money_banks">'[17]IMF-92'!$A$175</definedName>
    <definedName name="_14._Other_long_term_capital__other_sectors">'[17]IMF-92'!$A$191</definedName>
    <definedName name="_15._Other_short_term_capital__official_sector__assumed_to_be_SBP_borrowing_repayments">'[17]IMF-92'!$A$215</definedName>
    <definedName name="_16._Other_short_term_capital__deposit_money_banks">'[17]IMF-92'!$A$253</definedName>
    <definedName name="_17._Other_short_term_capital__other_sectors">'[17]IMF-92'!$A$283</definedName>
    <definedName name="_18._Monetary_gold">'[17]IMF-92'!$A$310</definedName>
    <definedName name="_19._Special_Drawing_Rights">'[17]IMF-92'!$A$326</definedName>
    <definedName name="_1r" localSheetId="15">#REF!</definedName>
    <definedName name="_1r" localSheetId="19">#REF!</definedName>
    <definedName name="_1r" localSheetId="24">#REF!</definedName>
    <definedName name="_1r" localSheetId="25">#REF!</definedName>
    <definedName name="_1r" localSheetId="26">#REF!</definedName>
    <definedName name="_1r" localSheetId="29">#REF!</definedName>
    <definedName name="_1r" localSheetId="30">#REF!</definedName>
    <definedName name="_1r" localSheetId="31">#REF!</definedName>
    <definedName name="_1r">#REF!</definedName>
    <definedName name="_2._Shipment">'[17]IMF-92'!$A$16</definedName>
    <definedName name="_2_1" localSheetId="15">#REF!</definedName>
    <definedName name="_2_1" localSheetId="19">#REF!</definedName>
    <definedName name="_2_1" localSheetId="24">#REF!</definedName>
    <definedName name="_2_1" localSheetId="25">#REF!</definedName>
    <definedName name="_2_1" localSheetId="26">#REF!</definedName>
    <definedName name="_2_1" localSheetId="29">#REF!</definedName>
    <definedName name="_2_1" localSheetId="30">#REF!</definedName>
    <definedName name="_2_1" localSheetId="31">#REF!</definedName>
    <definedName name="_2_1">#REF!</definedName>
    <definedName name="_20._Reserve_position_in_the_Fund">'[17]IMF-92'!$A$342</definedName>
    <definedName name="_20_1" localSheetId="15">#REF!</definedName>
    <definedName name="_20_1" localSheetId="19">#REF!</definedName>
    <definedName name="_20_1" localSheetId="24">#REF!</definedName>
    <definedName name="_20_1" localSheetId="25">#REF!</definedName>
    <definedName name="_20_1" localSheetId="26">#REF!</definedName>
    <definedName name="_20_1" localSheetId="29">#REF!</definedName>
    <definedName name="_20_1" localSheetId="30">#REF!</definedName>
    <definedName name="_20_1" localSheetId="31">#REF!</definedName>
    <definedName name="_20_1">#REF!</definedName>
    <definedName name="_21._Foreign_exchange__Central_Bank">'[17]IMF-92'!$A$354</definedName>
    <definedName name="_22._Foreign_exchange__deposit_money_banks">'[17]IMF-92'!$A$370</definedName>
    <definedName name="_23._Use_of_Fund_credit">'[17]IMF-92'!$A$385</definedName>
    <definedName name="_2Macros_Import_.qbop" localSheetId="19">[18]!'[Macros Import].qbop'</definedName>
    <definedName name="_2Macros_Import_.qbop">[18]!'[Macros Import].qbop'</definedName>
    <definedName name="_3._Other_transportation">'[17]IMF-92'!$A$20</definedName>
    <definedName name="_3__123Graph_ACPI_ER_LOG" localSheetId="19" hidden="1">[16]ER!#REF!</definedName>
    <definedName name="_3__123Graph_ACPI_ER_LOG" hidden="1">[16]ER!#REF!</definedName>
    <definedName name="_3_1" localSheetId="15">#REF!</definedName>
    <definedName name="_3_1" localSheetId="19">#REF!</definedName>
    <definedName name="_3_1" localSheetId="24">#REF!</definedName>
    <definedName name="_3_1" localSheetId="25">#REF!</definedName>
    <definedName name="_3_1" localSheetId="26">#REF!</definedName>
    <definedName name="_3_1" localSheetId="29">#REF!</definedName>
    <definedName name="_3_1" localSheetId="30">#REF!</definedName>
    <definedName name="_3_1" localSheetId="31">#REF!</definedName>
    <definedName name="_3_1">#REF!</definedName>
    <definedName name="_3TAB" localSheetId="15">#REF!</definedName>
    <definedName name="_3TAB" localSheetId="19">#REF!</definedName>
    <definedName name="_3TAB">#REF!</definedName>
    <definedName name="_4._Travel">'[17]IMF-92'!$A$24</definedName>
    <definedName name="_4__123Graph_BCPI_ER_LOG" localSheetId="19" hidden="1">[16]ER!#REF!</definedName>
    <definedName name="_4__123Graph_BCPI_ER_LOG" hidden="1">[16]ER!#REF!</definedName>
    <definedName name="_4_1" localSheetId="15">#REF!</definedName>
    <definedName name="_4_1" localSheetId="19">#REF!</definedName>
    <definedName name="_4_1" localSheetId="24">#REF!</definedName>
    <definedName name="_4_1" localSheetId="25">#REF!</definedName>
    <definedName name="_4_1" localSheetId="26">#REF!</definedName>
    <definedName name="_4_1" localSheetId="29">#REF!</definedName>
    <definedName name="_4_1" localSheetId="30">#REF!</definedName>
    <definedName name="_4_1" localSheetId="31">#REF!</definedName>
    <definedName name="_4_1">#REF!</definedName>
    <definedName name="_5._Investment_income">'[17]IMF-92'!$A$28</definedName>
    <definedName name="_5__123Graph_BIBA_IBRD" localSheetId="19" hidden="1">[16]WB!#REF!</definedName>
    <definedName name="_5__123Graph_BIBA_IBRD" hidden="1">[16]WB!#REF!</definedName>
    <definedName name="_6._Other_goods__services__and_income">'[17]IMF-92'!$A$78</definedName>
    <definedName name="_7._Private">'[17]IMF-92'!$A$94</definedName>
    <definedName name="_8._Official">'[17]IMF-92'!$A$106</definedName>
    <definedName name="_9._Direct_investment_abroad">'[17]IMF-92'!$A$127</definedName>
    <definedName name="_Apr01" localSheetId="15">#REF!</definedName>
    <definedName name="_Apr01" localSheetId="7">[19]Inv_Rec_Pay_May!#REF!</definedName>
    <definedName name="_Apr01" localSheetId="19">[19]Inv_Rec_Pay_May!#REF!</definedName>
    <definedName name="_Apr01">[19]Inv_Rec_Pay_May!#REF!</definedName>
    <definedName name="_Apr02" localSheetId="15">#REF!</definedName>
    <definedName name="_Apr02" localSheetId="7">[19]Inv_Rec_Pay_May!#REF!</definedName>
    <definedName name="_Apr02" localSheetId="19">[19]Inv_Rec_Pay_May!#REF!</definedName>
    <definedName name="_Apr02">[19]Inv_Rec_Pay_May!#REF!</definedName>
    <definedName name="_AR06" localSheetId="34" hidden="1">{#N/A,#N/A,FALSE,"Output 1"}</definedName>
    <definedName name="_AR06" localSheetId="13" hidden="1">{#N/A,#N/A,FALSE,"Output 1"}</definedName>
    <definedName name="_AR06" localSheetId="14" hidden="1">{#N/A,#N/A,FALSE,"Output 1"}</definedName>
    <definedName name="_AR06" localSheetId="15" hidden="1">{#N/A,#N/A,FALSE,"Output 1"}</definedName>
    <definedName name="_AR06" localSheetId="5" hidden="1">{#N/A,#N/A,FALSE,"Output 1"}</definedName>
    <definedName name="_AR06" localSheetId="6" hidden="1">{#N/A,#N/A,FALSE,"Output 1"}</definedName>
    <definedName name="_AR06" localSheetId="7" hidden="1">{#N/A,#N/A,FALSE,"Output 1"}</definedName>
    <definedName name="_AR06" localSheetId="9" hidden="1">{#N/A,#N/A,FALSE,"Output 1"}</definedName>
    <definedName name="_AR06" localSheetId="19" hidden="1">{#N/A,#N/A,FALSE,"Output 1"}</definedName>
    <definedName name="_AR06" localSheetId="22" hidden="1">{#N/A,#N/A,FALSE,"Output 1"}</definedName>
    <definedName name="_AR06" localSheetId="24" hidden="1">{#N/A,#N/A,FALSE,"Output 1"}</definedName>
    <definedName name="_AR06" localSheetId="25" hidden="1">{#N/A,#N/A,FALSE,"Output 1"}</definedName>
    <definedName name="_AR06" localSheetId="26" hidden="1">{#N/A,#N/A,FALSE,"Output 1"}</definedName>
    <definedName name="_AR06" localSheetId="29" hidden="1">{#N/A,#N/A,FALSE,"Output 1"}</definedName>
    <definedName name="_AR06" localSheetId="30" hidden="1">{#N/A,#N/A,FALSE,"Output 1"}</definedName>
    <definedName name="_AR06" localSheetId="31" hidden="1">{#N/A,#N/A,FALSE,"Output 1"}</definedName>
    <definedName name="_AR06" hidden="1">{#N/A,#N/A,FALSE,"Output 1"}</definedName>
    <definedName name="_Aug93" localSheetId="15">'[13]#REF'!$A$1:$L$35</definedName>
    <definedName name="_Aug93">'[15]#REF'!$A$1:$L$35</definedName>
    <definedName name="_Aug96" localSheetId="15">'[13]#REF'!$A$1:$L$35</definedName>
    <definedName name="_Aug96">'[15]#REF'!$A$1:$L$35</definedName>
    <definedName name="_bop1" localSheetId="15">#REF!</definedName>
    <definedName name="_bop1" localSheetId="19">#REF!</definedName>
    <definedName name="_bop1" localSheetId="24">#REF!</definedName>
    <definedName name="_bop1" localSheetId="25">#REF!</definedName>
    <definedName name="_bop1" localSheetId="26">#REF!</definedName>
    <definedName name="_bop1" localSheetId="29">#REF!</definedName>
    <definedName name="_bop1" localSheetId="30">#REF!</definedName>
    <definedName name="_bop1" localSheetId="31">#REF!</definedName>
    <definedName name="_bop1">#REF!</definedName>
    <definedName name="_BOP2" localSheetId="15">[20]BoP!#REF!</definedName>
    <definedName name="_BOP2" localSheetId="19">[20]BoP!#REF!</definedName>
    <definedName name="_BOP2" localSheetId="24">[20]BoP!#REF!</definedName>
    <definedName name="_BOP2" localSheetId="25">[20]BoP!#REF!</definedName>
    <definedName name="_BOP2" localSheetId="26">[20]BoP!#REF!</definedName>
    <definedName name="_BOP2" localSheetId="29">[20]BoP!#REF!</definedName>
    <definedName name="_BOP2" localSheetId="30">[20]BoP!#REF!</definedName>
    <definedName name="_BOP2" localSheetId="31">[20]BoP!#REF!</definedName>
    <definedName name="_BOP2">[20]BoP!#REF!</definedName>
    <definedName name="_Dec93" localSheetId="15">'[13]#REF'!$A$1:$L$35</definedName>
    <definedName name="_Dec93">'[15]#REF'!$A$1:$L$35</definedName>
    <definedName name="_Dec96" localSheetId="15">'[13]#REF'!$A$1:$L$35</definedName>
    <definedName name="_Dec96">'[15]#REF'!$A$1:$L$35</definedName>
    <definedName name="_DLX1.EMR" localSheetId="15">#REF!</definedName>
    <definedName name="_DLX1.EMR">#REF!</definedName>
    <definedName name="_DOWN__">#N/A</definedName>
    <definedName name="_END94" localSheetId="15">#REF!</definedName>
    <definedName name="_END94" localSheetId="19">#REF!</definedName>
    <definedName name="_END94" localSheetId="24">#REF!</definedName>
    <definedName name="_END94" localSheetId="25">#REF!</definedName>
    <definedName name="_END94" localSheetId="26">#REF!</definedName>
    <definedName name="_END94" localSheetId="29">#REF!</definedName>
    <definedName name="_END94" localSheetId="30">#REF!</definedName>
    <definedName name="_END94" localSheetId="31">#REF!</definedName>
    <definedName name="_END94">#REF!</definedName>
    <definedName name="_EX9596" localSheetId="15">#REF!</definedName>
    <definedName name="_EX9596" localSheetId="19">#REF!</definedName>
    <definedName name="_EX9596">#REF!</definedName>
    <definedName name="_F2" localSheetId="34" hidden="1">{#N/A,#N/A,FALSE,"Output 2"}</definedName>
    <definedName name="_F2" localSheetId="13" hidden="1">{#N/A,#N/A,FALSE,"Output 2"}</definedName>
    <definedName name="_F2" localSheetId="14" hidden="1">{#N/A,#N/A,FALSE,"Output 2"}</definedName>
    <definedName name="_F2" localSheetId="15" hidden="1">{#N/A,#N/A,FALSE,"Output 2"}</definedName>
    <definedName name="_F2" localSheetId="5" hidden="1">{#N/A,#N/A,FALSE,"Output 2"}</definedName>
    <definedName name="_F2" localSheetId="6" hidden="1">{#N/A,#N/A,FALSE,"Output 2"}</definedName>
    <definedName name="_F2" localSheetId="7" hidden="1">{#N/A,#N/A,FALSE,"Output 2"}</definedName>
    <definedName name="_F2" localSheetId="9" hidden="1">{#N/A,#N/A,FALSE,"Output 2"}</definedName>
    <definedName name="_F2" localSheetId="19" hidden="1">{#N/A,#N/A,FALSE,"Output 2"}</definedName>
    <definedName name="_F2" localSheetId="22" hidden="1">{#N/A,#N/A,FALSE,"Output 2"}</definedName>
    <definedName name="_F2" localSheetId="24" hidden="1">{#N/A,#N/A,FALSE,"Output 2"}</definedName>
    <definedName name="_F2" localSheetId="25" hidden="1">{#N/A,#N/A,FALSE,"Output 2"}</definedName>
    <definedName name="_F2" localSheetId="26" hidden="1">{#N/A,#N/A,FALSE,"Output 2"}</definedName>
    <definedName name="_F2" localSheetId="29" hidden="1">{#N/A,#N/A,FALSE,"Output 2"}</definedName>
    <definedName name="_F2" localSheetId="30" hidden="1">{#N/A,#N/A,FALSE,"Output 2"}</definedName>
    <definedName name="_F2" localSheetId="31" hidden="1">{#N/A,#N/A,FALSE,"Output 2"}</definedName>
    <definedName name="_F2" hidden="1">{#N/A,#N/A,FALSE,"Output 2"}</definedName>
    <definedName name="_f33" localSheetId="34">[3]!Adv [3]!Re [3]!Export</definedName>
    <definedName name="_f33" localSheetId="15">[0]!Adv [0]!Re [0]!Export</definedName>
    <definedName name="_f33" localSheetId="19">[3]!Adv [3]!Re [3]!Export</definedName>
    <definedName name="_f33" localSheetId="24">[3]!Adv [3]!Re [3]!Export</definedName>
    <definedName name="_f33" localSheetId="25">[3]!Adv [3]!Re [3]!Export</definedName>
    <definedName name="_f33" localSheetId="29">[3]!Adv [3]!Re [3]!Export</definedName>
    <definedName name="_f33" localSheetId="30">[3]!Adv [3]!Re [3]!Export</definedName>
    <definedName name="_f33" localSheetId="31">[3]!Adv [3]!Re [3]!Export</definedName>
    <definedName name="_f33">[3]!Adv [3]!Re [3]!Export</definedName>
    <definedName name="_Fax1" localSheetId="15">'[9]Fax Gov Formate'!$A$5:$K$54</definedName>
    <definedName name="_Fax1">'[10]Fax Gov Formate'!$A$5:$K$54</definedName>
    <definedName name="_Fax2" localSheetId="15">'[9]Fax Gov Formate'!$U$1:$AA$11</definedName>
    <definedName name="_Fax2">'[10]Fax Gov Formate'!$U$1:$AA$11</definedName>
    <definedName name="_Fax3" localSheetId="15">'[9]Fax Gov Formate'!$AC$3:$AL$24</definedName>
    <definedName name="_Fax3">'[10]Fax Gov Formate'!$AC$3:$AL$24</definedName>
    <definedName name="_Fax4" localSheetId="15">'[9]Fax Gov Formate'!$AN$2:$AV$38</definedName>
    <definedName name="_Fax4">'[10]Fax Gov Formate'!$AN$2:$AV$38</definedName>
    <definedName name="_Fax5" localSheetId="15">'[9]Fax Gov Formate'!$AZ$2:$BI$36</definedName>
    <definedName name="_Fax5">'[10]Fax Gov Formate'!$AZ$2:$BI$36</definedName>
    <definedName name="_FCA1" localSheetId="15">#REF!</definedName>
    <definedName name="_FCA1" localSheetId="19">#REF!</definedName>
    <definedName name="_FCA1" localSheetId="24">#REF!</definedName>
    <definedName name="_FCA1" localSheetId="25">#REF!</definedName>
    <definedName name="_FCA1" localSheetId="26">#REF!</definedName>
    <definedName name="_FCA1" localSheetId="29">#REF!</definedName>
    <definedName name="_FCA1" localSheetId="30">#REF!</definedName>
    <definedName name="_FCA1" localSheetId="31">#REF!</definedName>
    <definedName name="_FCA1">#REF!</definedName>
    <definedName name="_Feb94" localSheetId="15">'[13]#REF'!$A$1:$L$35</definedName>
    <definedName name="_Feb94">'[15]#REF'!$A$1:$L$35</definedName>
    <definedName name="_Feb97" localSheetId="15">'[13]#REF'!$A$1:$I$35</definedName>
    <definedName name="_Feb97">'[15]#REF'!$A$1:$I$35</definedName>
    <definedName name="_Fill" localSheetId="15" hidden="1">#REF!</definedName>
    <definedName name="_Fill" localSheetId="19" hidden="1">#REF!</definedName>
    <definedName name="_Fill" localSheetId="24" hidden="1">#REF!</definedName>
    <definedName name="_Fill" localSheetId="25" hidden="1">#REF!</definedName>
    <definedName name="_Fill" localSheetId="26" hidden="1">#REF!</definedName>
    <definedName name="_Fill" localSheetId="29" hidden="1">#REF!</definedName>
    <definedName name="_Fill" localSheetId="30" hidden="1">#REF!</definedName>
    <definedName name="_Fill" localSheetId="31" hidden="1">#REF!</definedName>
    <definedName name="_Fill" hidden="1">#REF!</definedName>
    <definedName name="_xlnm._FilterDatabase" localSheetId="2" hidden="1">'Table 1.1'!$A$5:$BY$263</definedName>
    <definedName name="_xlnm._FilterDatabase" localSheetId="15" hidden="1">'Table 1.14'!$A$5:$WWF$94</definedName>
    <definedName name="_FY03" localSheetId="15">#REF!</definedName>
    <definedName name="_FY03" localSheetId="19">#REF!</definedName>
    <definedName name="_FY03">#REF!</definedName>
    <definedName name="_Jan94" localSheetId="15">'[13]#REF'!$A$1:$L$35</definedName>
    <definedName name="_Jan94">'[15]#REF'!$A$1:$L$35</definedName>
    <definedName name="_Jan97" localSheetId="15">'[13]#REF'!$A$1:$I$35</definedName>
    <definedName name="_Jan97">'[15]#REF'!$A$1:$I$35</definedName>
    <definedName name="_Key1" localSheetId="15" hidden="1">#REF!</definedName>
    <definedName name="_Key1" localSheetId="19" hidden="1">#REF!</definedName>
    <definedName name="_Key1" localSheetId="24" hidden="1">#REF!</definedName>
    <definedName name="_Key1" localSheetId="25" hidden="1">#REF!</definedName>
    <definedName name="_Key1" localSheetId="26" hidden="1">#REF!</definedName>
    <definedName name="_Key1" localSheetId="29" hidden="1">#REF!</definedName>
    <definedName name="_Key1" localSheetId="30" hidden="1">#REF!</definedName>
    <definedName name="_Key1" localSheetId="31" hidden="1">#REF!</definedName>
    <definedName name="_Key1" hidden="1">#REF!</definedName>
    <definedName name="_kk2" localSheetId="34" hidden="1">{#N/A,#N/A,FALSE,"Output 1"}</definedName>
    <definedName name="_kk2" localSheetId="13" hidden="1">{#N/A,#N/A,FALSE,"Output 1"}</definedName>
    <definedName name="_kk2" localSheetId="14" hidden="1">{#N/A,#N/A,FALSE,"Output 1"}</definedName>
    <definedName name="_kk2" localSheetId="15" hidden="1">{#N/A,#N/A,FALSE,"Output 1"}</definedName>
    <definedName name="_kk2" localSheetId="5" hidden="1">{#N/A,#N/A,FALSE,"Output 1"}</definedName>
    <definedName name="_kk2" localSheetId="6" hidden="1">{#N/A,#N/A,FALSE,"Output 1"}</definedName>
    <definedName name="_kk2" localSheetId="7" hidden="1">{#N/A,#N/A,FALSE,"Output 1"}</definedName>
    <definedName name="_kk2" localSheetId="9" hidden="1">{#N/A,#N/A,FALSE,"Output 1"}</definedName>
    <definedName name="_kk2" localSheetId="19" hidden="1">{#N/A,#N/A,FALSE,"Output 1"}</definedName>
    <definedName name="_kk2" localSheetId="22" hidden="1">{#N/A,#N/A,FALSE,"Output 1"}</definedName>
    <definedName name="_kk2" localSheetId="24" hidden="1">{#N/A,#N/A,FALSE,"Output 1"}</definedName>
    <definedName name="_kk2" localSheetId="25" hidden="1">{#N/A,#N/A,FALSE,"Output 1"}</definedName>
    <definedName name="_kk2" localSheetId="26" hidden="1">{#N/A,#N/A,FALSE,"Output 1"}</definedName>
    <definedName name="_kk2" localSheetId="29" hidden="1">{#N/A,#N/A,FALSE,"Output 1"}</definedName>
    <definedName name="_kk2" localSheetId="30" hidden="1">{#N/A,#N/A,FALSE,"Output 1"}</definedName>
    <definedName name="_kk2" localSheetId="31" hidden="1">{#N/A,#N/A,FALSE,"Output 1"}</definedName>
    <definedName name="_kk2" hidden="1">{#N/A,#N/A,FALSE,"Output 1"}</definedName>
    <definedName name="_May01">[7]Inv_Rec_Pay_May!$B$80:$H$80</definedName>
    <definedName name="_May02">[7]Inv_Rec_Pay_May!$B$1:$H$72</definedName>
    <definedName name="_May94" localSheetId="15">'[13]#REF'!$A$1:$L$35</definedName>
    <definedName name="_May94">'[15]#REF'!$A$1:$L$35</definedName>
    <definedName name="_May97" localSheetId="15">'[13]#REF'!$A$1:$L$35</definedName>
    <definedName name="_May97">'[15]#REF'!$A$1:$L$35</definedName>
    <definedName name="_NFA2" localSheetId="15">#REF!</definedName>
    <definedName name="_NFA2" localSheetId="19">#REF!</definedName>
    <definedName name="_NFA2" localSheetId="24">#REF!</definedName>
    <definedName name="_NFA2" localSheetId="25">#REF!</definedName>
    <definedName name="_NFA2" localSheetId="26">#REF!</definedName>
    <definedName name="_NFA2" localSheetId="29">#REF!</definedName>
    <definedName name="_NFA2" localSheetId="30">#REF!</definedName>
    <definedName name="_NFA2" localSheetId="31">#REF!</definedName>
    <definedName name="_NFA2">#REF!</definedName>
    <definedName name="_Nov93" localSheetId="15">'[13]#REF'!$A$1:$L$35</definedName>
    <definedName name="_Nov93">'[15]#REF'!$A$1:$L$35</definedName>
    <definedName name="_Nov96" localSheetId="15">'[13]#REF'!$A$1:$I$35</definedName>
    <definedName name="_Nov96">'[15]#REF'!$A$1:$I$35</definedName>
    <definedName name="_Oct93" localSheetId="15">'[13]#REF'!$A$1:$L$35</definedName>
    <definedName name="_Oct93">'[15]#REF'!$A$1:$L$35</definedName>
    <definedName name="_Oct96" localSheetId="15">'[13]#REF'!$A$1:$L$35</definedName>
    <definedName name="_Oct96">'[15]#REF'!$A$1:$L$35</definedName>
    <definedName name="_Order1" hidden="1">255</definedName>
    <definedName name="_Order2" hidden="1">0</definedName>
    <definedName name="_Pr2" localSheetId="19">#REF!</definedName>
    <definedName name="_Pr2">#REF!</definedName>
    <definedName name="_q1" localSheetId="19">[21]Box1_Figure2_data!#REF!</definedName>
    <definedName name="_q1">[21]Box1_Figure2_data!#REF!</definedName>
    <definedName name="_Regression_Out" localSheetId="15" hidden="1">#REF!</definedName>
    <definedName name="_Regression_Out" localSheetId="16" hidden="1">#REF!</definedName>
    <definedName name="_Regression_Out" localSheetId="19" hidden="1">#REF!</definedName>
    <definedName name="_Regression_Out" localSheetId="24" hidden="1">#REF!</definedName>
    <definedName name="_Regression_Out" localSheetId="25" hidden="1">#REF!</definedName>
    <definedName name="_Regression_Out" localSheetId="26" hidden="1">#REF!</definedName>
    <definedName name="_Regression_Out" localSheetId="29" hidden="1">#REF!</definedName>
    <definedName name="_Regression_Out" localSheetId="30" hidden="1">#REF!</definedName>
    <definedName name="_Regression_Out" localSheetId="31" hidden="1">#REF!</definedName>
    <definedName name="_Regression_Out" hidden="1">#REF!</definedName>
    <definedName name="_Regression_X" localSheetId="15" hidden="1">#REF!</definedName>
    <definedName name="_Regression_X" localSheetId="19" hidden="1">#REF!</definedName>
    <definedName name="_Regression_X" hidden="1">#REF!</definedName>
    <definedName name="_Regression_Y" localSheetId="15" hidden="1">#REF!</definedName>
    <definedName name="_Regression_Y" localSheetId="19" hidden="1">#REF!</definedName>
    <definedName name="_Regression_Y" hidden="1">#REF!</definedName>
    <definedName name="_RES2" localSheetId="15">[20]RES!#REF!</definedName>
    <definedName name="_RES2" localSheetId="19">[20]RES!#REF!</definedName>
    <definedName name="_RES2">[20]RES!#REF!</definedName>
    <definedName name="_RLZ1" localSheetId="15">[21]Box1_Figure2_data!#REF!</definedName>
    <definedName name="_RLZ1" localSheetId="19">[21]Box1_Figure2_data!#REF!</definedName>
    <definedName name="_RLZ1">[21]Box1_Figure2_data!#REF!</definedName>
    <definedName name="_sad1" localSheetId="34" hidden="1">{#N/A,#N/A,FALSE,"Output 2"}</definedName>
    <definedName name="_sad1" localSheetId="13" hidden="1">{#N/A,#N/A,FALSE,"Output 2"}</definedName>
    <definedName name="_sad1" localSheetId="14" hidden="1">{#N/A,#N/A,FALSE,"Output 2"}</definedName>
    <definedName name="_sad1" localSheetId="15" hidden="1">{#N/A,#N/A,FALSE,"Output 2"}</definedName>
    <definedName name="_sad1" localSheetId="5" hidden="1">{#N/A,#N/A,FALSE,"Output 2"}</definedName>
    <definedName name="_sad1" localSheetId="6" hidden="1">{#N/A,#N/A,FALSE,"Output 2"}</definedName>
    <definedName name="_sad1" localSheetId="7" hidden="1">{#N/A,#N/A,FALSE,"Output 2"}</definedName>
    <definedName name="_sad1" localSheetId="9" hidden="1">{#N/A,#N/A,FALSE,"Output 2"}</definedName>
    <definedName name="_sad1" localSheetId="19" hidden="1">{#N/A,#N/A,FALSE,"Output 2"}</definedName>
    <definedName name="_sad1" localSheetId="22" hidden="1">{#N/A,#N/A,FALSE,"Output 2"}</definedName>
    <definedName name="_sad1" localSheetId="24" hidden="1">{#N/A,#N/A,FALSE,"Output 2"}</definedName>
    <definedName name="_sad1" localSheetId="25" hidden="1">{#N/A,#N/A,FALSE,"Output 2"}</definedName>
    <definedName name="_sad1" localSheetId="26" hidden="1">{#N/A,#N/A,FALSE,"Output 2"}</definedName>
    <definedName name="_sad1" localSheetId="29" hidden="1">{#N/A,#N/A,FALSE,"Output 2"}</definedName>
    <definedName name="_sad1" localSheetId="30" hidden="1">{#N/A,#N/A,FALSE,"Output 2"}</definedName>
    <definedName name="_sad1" localSheetId="31" hidden="1">{#N/A,#N/A,FALSE,"Output 2"}</definedName>
    <definedName name="_sad1" hidden="1">{#N/A,#N/A,FALSE,"Output 2"}</definedName>
    <definedName name="_sad2" localSheetId="34" hidden="1">{#N/A,#N/A,FALSE,"Output 2"}</definedName>
    <definedName name="_sad2" localSheetId="13" hidden="1">{#N/A,#N/A,FALSE,"Output 2"}</definedName>
    <definedName name="_sad2" localSheetId="14" hidden="1">{#N/A,#N/A,FALSE,"Output 2"}</definedName>
    <definedName name="_sad2" localSheetId="15" hidden="1">{#N/A,#N/A,FALSE,"Output 2"}</definedName>
    <definedName name="_sad2" localSheetId="5" hidden="1">{#N/A,#N/A,FALSE,"Output 2"}</definedName>
    <definedName name="_sad2" localSheetId="6" hidden="1">{#N/A,#N/A,FALSE,"Output 2"}</definedName>
    <definedName name="_sad2" localSheetId="7" hidden="1">{#N/A,#N/A,FALSE,"Output 2"}</definedName>
    <definedName name="_sad2" localSheetId="9" hidden="1">{#N/A,#N/A,FALSE,"Output 2"}</definedName>
    <definedName name="_sad2" localSheetId="19" hidden="1">{#N/A,#N/A,FALSE,"Output 2"}</definedName>
    <definedName name="_sad2" localSheetId="22" hidden="1">{#N/A,#N/A,FALSE,"Output 2"}</definedName>
    <definedName name="_sad2" localSheetId="24" hidden="1">{#N/A,#N/A,FALSE,"Output 2"}</definedName>
    <definedName name="_sad2" localSheetId="25" hidden="1">{#N/A,#N/A,FALSE,"Output 2"}</definedName>
    <definedName name="_sad2" localSheetId="26" hidden="1">{#N/A,#N/A,FALSE,"Output 2"}</definedName>
    <definedName name="_sad2" localSheetId="29" hidden="1">{#N/A,#N/A,FALSE,"Output 2"}</definedName>
    <definedName name="_sad2" localSheetId="30" hidden="1">{#N/A,#N/A,FALSE,"Output 2"}</definedName>
    <definedName name="_sad2" localSheetId="31" hidden="1">{#N/A,#N/A,FALSE,"Output 2"}</definedName>
    <definedName name="_sad2" hidden="1">{#N/A,#N/A,FALSE,"Output 2"}</definedName>
    <definedName name="_Sep93" localSheetId="15">'[13]#REF'!$A$1:$L$35</definedName>
    <definedName name="_Sep93">'[15]#REF'!$A$1:$L$35</definedName>
    <definedName name="_Sep96" localSheetId="15">'[13]#REF'!$A$1:$L$35</definedName>
    <definedName name="_Sep96">'[15]#REF'!$A$1:$L$35</definedName>
    <definedName name="_SM1" localSheetId="15">#REF!</definedName>
    <definedName name="_SM1" localSheetId="19">#REF!</definedName>
    <definedName name="_SM1" localSheetId="24">#REF!</definedName>
    <definedName name="_SM1" localSheetId="25">#REF!</definedName>
    <definedName name="_SM1" localSheetId="26">#REF!</definedName>
    <definedName name="_SM1" localSheetId="29">#REF!</definedName>
    <definedName name="_SM1" localSheetId="30">#REF!</definedName>
    <definedName name="_SM1" localSheetId="31">#REF!</definedName>
    <definedName name="_SM1">#REF!</definedName>
    <definedName name="_Sort" localSheetId="15" hidden="1">#REF!</definedName>
    <definedName name="_Sort" localSheetId="19" hidden="1">#REF!</definedName>
    <definedName name="_Sort" hidden="1">#REF!</definedName>
    <definedName name="_SUM2" localSheetId="15">#REF!</definedName>
    <definedName name="_SUM2" localSheetId="19">#REF!</definedName>
    <definedName name="_SUM2">#REF!</definedName>
    <definedName name="_TAB1" localSheetId="19">#REF!</definedName>
    <definedName name="_TAB1">#REF!</definedName>
    <definedName name="_Tab19" localSheetId="19">#REF!</definedName>
    <definedName name="_Tab19">#REF!</definedName>
    <definedName name="_Tab20" localSheetId="19">#REF!</definedName>
    <definedName name="_Tab20">#REF!</definedName>
    <definedName name="_Tab21" localSheetId="19">#REF!</definedName>
    <definedName name="_Tab21">#REF!</definedName>
    <definedName name="_Tab22" localSheetId="19">#REF!</definedName>
    <definedName name="_Tab22">#REF!</definedName>
    <definedName name="_Tab23" localSheetId="19">#REF!</definedName>
    <definedName name="_Tab23">#REF!</definedName>
    <definedName name="_Tab24" localSheetId="19">#REF!</definedName>
    <definedName name="_Tab24">#REF!</definedName>
    <definedName name="_Tab26" localSheetId="19">#REF!</definedName>
    <definedName name="_Tab26">#REF!</definedName>
    <definedName name="_Tab27" localSheetId="19">#REF!</definedName>
    <definedName name="_Tab27">#REF!</definedName>
    <definedName name="_tab28" localSheetId="16">#REF!</definedName>
    <definedName name="_Tab28" localSheetId="19">#REF!</definedName>
    <definedName name="_Tab28">#REF!</definedName>
    <definedName name="_tab29" localSheetId="16">#REF!</definedName>
    <definedName name="_Tab29" localSheetId="19">#REF!</definedName>
    <definedName name="_Tab29">#REF!</definedName>
    <definedName name="_Tab30" localSheetId="19">#REF!</definedName>
    <definedName name="_Tab30">#REF!</definedName>
    <definedName name="_Tab31" localSheetId="19">#REF!</definedName>
    <definedName name="_Tab31">#REF!</definedName>
    <definedName name="_Tab32" localSheetId="19">#REF!</definedName>
    <definedName name="_Tab32">#REF!</definedName>
    <definedName name="_Tab33" localSheetId="19">#REF!</definedName>
    <definedName name="_Tab33">#REF!</definedName>
    <definedName name="_Tab34" localSheetId="19">#REF!</definedName>
    <definedName name="_Tab34">#REF!</definedName>
    <definedName name="_Tab35" localSheetId="19">#REF!</definedName>
    <definedName name="_Tab35">#REF!</definedName>
    <definedName name="_WB2" localSheetId="19">#REF!</definedName>
    <definedName name="_WB2">#REF!</definedName>
    <definedName name="_WPI1" localSheetId="34">[3]!Adv [3]!Re [3]!Export</definedName>
    <definedName name="_WPI1" localSheetId="15">[0]!Adv [0]!Re [0]!Export</definedName>
    <definedName name="_WPI1" localSheetId="19">[3]!Adv [3]!Re [3]!Export</definedName>
    <definedName name="_WPI1" localSheetId="24">[3]!Adv [3]!Re [3]!Export</definedName>
    <definedName name="_WPI1" localSheetId="25">[3]!Adv [3]!Re [3]!Export</definedName>
    <definedName name="_WPI1" localSheetId="29">[3]!Adv [3]!Re [3]!Export</definedName>
    <definedName name="_WPI1" localSheetId="30">[3]!Adv [3]!Re [3]!Export</definedName>
    <definedName name="_WPI1" localSheetId="31">[3]!Adv [3]!Re [3]!Export</definedName>
    <definedName name="_WPI1">[3]!Adv [3]!Re [3]!Export</definedName>
    <definedName name="_WPI3" localSheetId="15">#REF!</definedName>
    <definedName name="_WPI3" localSheetId="19">#REF!</definedName>
    <definedName name="_WPI3" localSheetId="24">#REF!</definedName>
    <definedName name="_WPI3" localSheetId="25">#REF!</definedName>
    <definedName name="_WPI3" localSheetId="26">#REF!</definedName>
    <definedName name="_WPI3" localSheetId="29">#REF!</definedName>
    <definedName name="_WPI3" localSheetId="30">#REF!</definedName>
    <definedName name="_WPI3" localSheetId="31">#REF!</definedName>
    <definedName name="_WPI3">#REF!</definedName>
    <definedName name="_XG\D_">#N/A</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 localSheetId="15">[1]Imp!#REF!</definedName>
    <definedName name="_Z" localSheetId="19">[1]Imp!#REF!</definedName>
    <definedName name="_Z" localSheetId="24">[1]Imp!#REF!</definedName>
    <definedName name="_Z" localSheetId="25">[1]Imp!#REF!</definedName>
    <definedName name="_Z" localSheetId="26">[1]Imp!#REF!</definedName>
    <definedName name="_Z" localSheetId="29">[1]Imp!#REF!</definedName>
    <definedName name="_Z" localSheetId="30">[1]Imp!#REF!</definedName>
    <definedName name="_Z" localSheetId="31">[1]Imp!#REF!</definedName>
    <definedName name="_Z">[1]Imp!#REF!</definedName>
    <definedName name="_ZZ101" localSheetId="15">#REF!</definedName>
    <definedName name="_ZZ101" localSheetId="19">#REF!</definedName>
    <definedName name="_ZZ101" localSheetId="24">#REF!</definedName>
    <definedName name="_ZZ101" localSheetId="25">#REF!</definedName>
    <definedName name="_ZZ101" localSheetId="26">#REF!</definedName>
    <definedName name="_ZZ101" localSheetId="29">#REF!</definedName>
    <definedName name="_ZZ101" localSheetId="30">#REF!</definedName>
    <definedName name="_ZZ101" localSheetId="31">#REF!</definedName>
    <definedName name="_ZZ101">#REF!</definedName>
    <definedName name="a" localSheetId="34" hidden="1">{#N/A,#N/A,FALSE,"Output 1"}</definedName>
    <definedName name="a" localSheetId="13" hidden="1">{#N/A,#N/A,FALSE,"Output 1"}</definedName>
    <definedName name="a" localSheetId="14" hidden="1">{#N/A,#N/A,FALSE,"Output 1"}</definedName>
    <definedName name="a" localSheetId="15" hidden="1">{#N/A,#N/A,FALSE,"Output 1"}</definedName>
    <definedName name="a" localSheetId="5" hidden="1">{#N/A,#N/A,FALSE,"Output 1"}</definedName>
    <definedName name="a" localSheetId="6" hidden="1">{#N/A,#N/A,FALSE,"Output 1"}</definedName>
    <definedName name="a" localSheetId="7" hidden="1">{#N/A,#N/A,FALSE,"Output 1"}</definedName>
    <definedName name="a" localSheetId="9" hidden="1">{#N/A,#N/A,FALSE,"Output 1"}</definedName>
    <definedName name="a" localSheetId="19" hidden="1">{#N/A,#N/A,FALSE,"Output 1"}</definedName>
    <definedName name="a" localSheetId="22" hidden="1">{#N/A,#N/A,FALSE,"Output 1"}</definedName>
    <definedName name="a" localSheetId="24" hidden="1">{#N/A,#N/A,FALSE,"Output 1"}</definedName>
    <definedName name="a" localSheetId="25" hidden="1">{#N/A,#N/A,FALSE,"Output 1"}</definedName>
    <definedName name="a" localSheetId="26" hidden="1">{#N/A,#N/A,FALSE,"Output 1"}</definedName>
    <definedName name="a" localSheetId="29" hidden="1">{#N/A,#N/A,FALSE,"Output 1"}</definedName>
    <definedName name="a" localSheetId="30" hidden="1">{#N/A,#N/A,FALSE,"Output 1"}</definedName>
    <definedName name="a" localSheetId="31" hidden="1">{#N/A,#N/A,FALSE,"Output 1"}</definedName>
    <definedName name="a" hidden="1">{#N/A,#N/A,FALSE,"Output 1"}</definedName>
    <definedName name="A.">'[17]IMF-92'!$A$7</definedName>
    <definedName name="A._">'[17]IMF-92'!$A$7</definedName>
    <definedName name="a1_" localSheetId="15">[13]flowdata!$B$1:$C$70</definedName>
    <definedName name="a1_">[15]flowdata!$B$1:$C$70</definedName>
    <definedName name="a10_" localSheetId="15">[13]flowdata!$B$1:$C$70</definedName>
    <definedName name="a10_">[15]flowdata!$B$1:$C$70</definedName>
    <definedName name="a11_" localSheetId="15">[13]flowdata!$B$1:$C$70</definedName>
    <definedName name="a11_">[15]flowdata!$B$1:$C$70</definedName>
    <definedName name="a12_" localSheetId="15">[13]flowdata!$B$1:$C$70</definedName>
    <definedName name="a12_">[15]flowdata!$B$1:$C$70</definedName>
    <definedName name="a2_" localSheetId="15">[13]flowdata!$B$1:$C$70</definedName>
    <definedName name="a2_">[15]flowdata!$B$1:$C$70</definedName>
    <definedName name="a3_" localSheetId="15">[13]flowdata!$B$1:$C$70</definedName>
    <definedName name="a3_">[15]flowdata!$B$1:$C$70</definedName>
    <definedName name="a4_" localSheetId="15">[13]flowdata!$B$1:$C$70</definedName>
    <definedName name="a4_">[15]flowdata!$B$1:$C$70</definedName>
    <definedName name="a5_" localSheetId="15">[13]flowdata!$B$1:$C$70</definedName>
    <definedName name="a5_">[15]flowdata!$B$1:$C$70</definedName>
    <definedName name="a6_" localSheetId="15">[13]flowdata!$B$1:$C$70</definedName>
    <definedName name="a6_">[15]flowdata!$B$1:$C$70</definedName>
    <definedName name="a7_" localSheetId="15">[13]flowdata!$B$1:$C$70</definedName>
    <definedName name="a7_">[15]flowdata!$B$1:$C$70</definedName>
    <definedName name="a8_" localSheetId="15">[13]flowdata!$B$1:$C$70</definedName>
    <definedName name="a8_">[15]flowdata!$B$1:$C$70</definedName>
    <definedName name="a9_" localSheetId="15">[13]flowdata!$B$1:$C$70</definedName>
    <definedName name="a9_">[15]flowdata!$B$1:$C$70</definedName>
    <definedName name="aa" localSheetId="15">#REF!</definedName>
    <definedName name="aa" localSheetId="19">#REF!</definedName>
    <definedName name="aa" localSheetId="24">#REF!</definedName>
    <definedName name="aa" localSheetId="25">#REF!</definedName>
    <definedName name="aa" localSheetId="26">#REF!</definedName>
    <definedName name="aa" localSheetId="29">#REF!</definedName>
    <definedName name="aa" localSheetId="30">#REF!</definedName>
    <definedName name="aa" localSheetId="31">#REF!</definedName>
    <definedName name="aa">#REF!</definedName>
    <definedName name="AAA" localSheetId="15">#REF!</definedName>
    <definedName name="AAA" localSheetId="19">#REF!</definedName>
    <definedName name="AAA">#REF!</definedName>
    <definedName name="aaaaaaaaaaaaaaaaaaaaaaaaaaaaaaaaaaaaaaaaaaaaaaaaaaaaaaaaaaaaaa" localSheetId="15">#REF!</definedName>
    <definedName name="aaaaaaaaaaaaaaaaaaaaaaaaaaaaaaaaaaaaaaaaaaaaaaaaaaaaaaaaaaaaaa" localSheetId="19">#REF!</definedName>
    <definedName name="aaaaaaaaaaaaaaaaaaaaaaaaaaaaaaaaaaaaaaaaaaaaaaaaaaaaaaaaaaaaaa">#REF!</definedName>
    <definedName name="AB" localSheetId="19">#REF!</definedName>
    <definedName name="AB">#REF!</definedName>
    <definedName name="AC" localSheetId="19">#REF!</definedName>
    <definedName name="AC">#REF!</definedName>
    <definedName name="ACTIVATE" localSheetId="19">#REF!</definedName>
    <definedName name="ACTIVATE">#REF!</definedName>
    <definedName name="ACU_TRADE" localSheetId="19">#REF!</definedName>
    <definedName name="ACU_TRADE">#REF!</definedName>
    <definedName name="AD" localSheetId="19">#REF!</definedName>
    <definedName name="AD">#REF!</definedName>
    <definedName name="adrra" localSheetId="19">#REF!</definedName>
    <definedName name="adrra">#REF!</definedName>
    <definedName name="adsadrr" localSheetId="19" hidden="1">#REF!</definedName>
    <definedName name="adsadrr" hidden="1">#REF!</definedName>
    <definedName name="AE" localSheetId="19">#REF!</definedName>
    <definedName name="AE">#REF!</definedName>
    <definedName name="AF" localSheetId="34" hidden="1">{#N/A,#N/A,FALSE,"Output 1"}</definedName>
    <definedName name="AF" localSheetId="13" hidden="1">{#N/A,#N/A,FALSE,"Output 1"}</definedName>
    <definedName name="AF" localSheetId="14" hidden="1">{#N/A,#N/A,FALSE,"Output 1"}</definedName>
    <definedName name="AF" localSheetId="15" hidden="1">{#N/A,#N/A,FALSE,"Output 1"}</definedName>
    <definedName name="AF" localSheetId="5" hidden="1">{#N/A,#N/A,FALSE,"Output 1"}</definedName>
    <definedName name="AF" localSheetId="6" hidden="1">{#N/A,#N/A,FALSE,"Output 1"}</definedName>
    <definedName name="AF" localSheetId="7" hidden="1">{#N/A,#N/A,FALSE,"Output 1"}</definedName>
    <definedName name="AF" localSheetId="9" hidden="1">{#N/A,#N/A,FALSE,"Output 1"}</definedName>
    <definedName name="AF" localSheetId="19" hidden="1">{#N/A,#N/A,FALSE,"Output 1"}</definedName>
    <definedName name="AF" localSheetId="22" hidden="1">{#N/A,#N/A,FALSE,"Output 1"}</definedName>
    <definedName name="AF" localSheetId="24" hidden="1">{#N/A,#N/A,FALSE,"Output 1"}</definedName>
    <definedName name="AF" localSheetId="25" hidden="1">{#N/A,#N/A,FALSE,"Output 1"}</definedName>
    <definedName name="AF" localSheetId="26" hidden="1">{#N/A,#N/A,FALSE,"Output 1"}</definedName>
    <definedName name="AF" localSheetId="29" hidden="1">{#N/A,#N/A,FALSE,"Output 1"}</definedName>
    <definedName name="AF" localSheetId="30" hidden="1">{#N/A,#N/A,FALSE,"Output 1"}</definedName>
    <definedName name="AF" localSheetId="31" hidden="1">{#N/A,#N/A,FALSE,"Output 1"}</definedName>
    <definedName name="AF" hidden="1">{#N/A,#N/A,FALSE,"Output 1"}</definedName>
    <definedName name="ALL">'[1]Imp:DSA output'!$C$9:$R$464</definedName>
    <definedName name="ALLBIRR" localSheetId="15">#REF!</definedName>
    <definedName name="ALLBIRR" localSheetId="19">#REF!</definedName>
    <definedName name="ALLBIRR" localSheetId="24">#REF!</definedName>
    <definedName name="ALLBIRR" localSheetId="25">#REF!</definedName>
    <definedName name="ALLBIRR" localSheetId="26">#REF!</definedName>
    <definedName name="ALLBIRR" localSheetId="29">#REF!</definedName>
    <definedName name="ALLBIRR" localSheetId="30">#REF!</definedName>
    <definedName name="ALLBIRR" localSheetId="31">#REF!</definedName>
    <definedName name="ALLBIRR">#REF!</definedName>
    <definedName name="ALLSDR" localSheetId="15">#REF!</definedName>
    <definedName name="ALLSDR" localSheetId="19">#REF!</definedName>
    <definedName name="ALLSDR">#REF!</definedName>
    <definedName name="AMPO5">"Gráfico 8"</definedName>
    <definedName name="ANCHOR" localSheetId="15">#REF!</definedName>
    <definedName name="ANCHOR" localSheetId="19">#REF!</definedName>
    <definedName name="ANCHOR" localSheetId="24">#REF!</definedName>
    <definedName name="ANCHOR" localSheetId="25">#REF!</definedName>
    <definedName name="ANCHOR" localSheetId="26">#REF!</definedName>
    <definedName name="ANCHOR" localSheetId="29">#REF!</definedName>
    <definedName name="ANCHOR" localSheetId="30">#REF!</definedName>
    <definedName name="ANCHOR" localSheetId="31">#REF!</definedName>
    <definedName name="ANCHOR">#REF!</definedName>
    <definedName name="ap" localSheetId="15">#REF!</definedName>
    <definedName name="ap" localSheetId="19">#REF!</definedName>
    <definedName name="ap">#REF!</definedName>
    <definedName name="April94" localSheetId="15">'[13]#REF'!$A$1:$L$35</definedName>
    <definedName name="April94">'[15]#REF'!$A$1:$L$35</definedName>
    <definedName name="April97" localSheetId="15">'[13]#REF'!$A$1:$I$35</definedName>
    <definedName name="April97">'[15]#REF'!$A$1:$I$35</definedName>
    <definedName name="AR" localSheetId="15">#REF!</definedName>
    <definedName name="AR" localSheetId="19">#REF!</definedName>
    <definedName name="AR" localSheetId="24">#REF!</definedName>
    <definedName name="AR" localSheetId="25">#REF!</definedName>
    <definedName name="AR" localSheetId="26">#REF!</definedName>
    <definedName name="AR" localSheetId="29">#REF!</definedName>
    <definedName name="AR" localSheetId="30">#REF!</definedName>
    <definedName name="AR" localSheetId="31">#REF!</definedName>
    <definedName name="AR">#REF!</definedName>
    <definedName name="as" localSheetId="15">#REF!</definedName>
    <definedName name="as" localSheetId="19">#REF!</definedName>
    <definedName name="as">#REF!</definedName>
    <definedName name="asa" localSheetId="34" hidden="1">{#N/A,#N/A,FALSE,"Output 2"}</definedName>
    <definedName name="asa" localSheetId="13" hidden="1">{#N/A,#N/A,FALSE,"Output 2"}</definedName>
    <definedName name="asa" localSheetId="14" hidden="1">{#N/A,#N/A,FALSE,"Output 2"}</definedName>
    <definedName name="asa" localSheetId="15" hidden="1">{#N/A,#N/A,FALSE,"Output 2"}</definedName>
    <definedName name="asa" localSheetId="5" hidden="1">{#N/A,#N/A,FALSE,"Output 2"}</definedName>
    <definedName name="asa" localSheetId="6" hidden="1">{#N/A,#N/A,FALSE,"Output 2"}</definedName>
    <definedName name="asa" localSheetId="7" hidden="1">{#N/A,#N/A,FALSE,"Output 2"}</definedName>
    <definedName name="asa" localSheetId="9" hidden="1">{#N/A,#N/A,FALSE,"Output 2"}</definedName>
    <definedName name="asa" localSheetId="19" hidden="1">{#N/A,#N/A,FALSE,"Output 2"}</definedName>
    <definedName name="asa" localSheetId="22" hidden="1">{#N/A,#N/A,FALSE,"Output 2"}</definedName>
    <definedName name="asa" localSheetId="24" hidden="1">{#N/A,#N/A,FALSE,"Output 2"}</definedName>
    <definedName name="asa" localSheetId="25" hidden="1">{#N/A,#N/A,FALSE,"Output 2"}</definedName>
    <definedName name="asa" localSheetId="26" hidden="1">{#N/A,#N/A,FALSE,"Output 2"}</definedName>
    <definedName name="asa" localSheetId="29" hidden="1">{#N/A,#N/A,FALSE,"Output 2"}</definedName>
    <definedName name="asa" localSheetId="30" hidden="1">{#N/A,#N/A,FALSE,"Output 2"}</definedName>
    <definedName name="asa" localSheetId="31" hidden="1">{#N/A,#N/A,FALSE,"Output 2"}</definedName>
    <definedName name="asa" hidden="1">{#N/A,#N/A,FALSE,"Output 2"}</definedName>
    <definedName name="asas" localSheetId="15">#REF!</definedName>
    <definedName name="asas" localSheetId="19">#REF!</definedName>
    <definedName name="asas" localSheetId="24">#REF!</definedName>
    <definedName name="asas" localSheetId="25">#REF!</definedName>
    <definedName name="asas" localSheetId="26">#REF!</definedName>
    <definedName name="asas" localSheetId="29">#REF!</definedName>
    <definedName name="asas" localSheetId="30">#REF!</definedName>
    <definedName name="asas" localSheetId="31">#REF!</definedName>
    <definedName name="asas">#REF!</definedName>
    <definedName name="asdf">[22]Comments!$Q$26:$R$31</definedName>
    <definedName name="asdrae" localSheetId="15" hidden="1">#REF!</definedName>
    <definedName name="asdrae" localSheetId="19" hidden="1">#REF!</definedName>
    <definedName name="asdrae" localSheetId="24" hidden="1">#REF!</definedName>
    <definedName name="asdrae" localSheetId="25" hidden="1">#REF!</definedName>
    <definedName name="asdrae" localSheetId="26" hidden="1">#REF!</definedName>
    <definedName name="asdrae" localSheetId="29" hidden="1">#REF!</definedName>
    <definedName name="asdrae" localSheetId="30" hidden="1">#REF!</definedName>
    <definedName name="asdrae" localSheetId="31" hidden="1">#REF!</definedName>
    <definedName name="asdrae" hidden="1">#REF!</definedName>
    <definedName name="asdrra" localSheetId="15">#REF!</definedName>
    <definedName name="asdrra" localSheetId="19">#REF!</definedName>
    <definedName name="asdrra">#REF!</definedName>
    <definedName name="ase" localSheetId="19">#REF!</definedName>
    <definedName name="ase">#REF!</definedName>
    <definedName name="aser" localSheetId="19">#REF!</definedName>
    <definedName name="aser">#REF!</definedName>
    <definedName name="asraa" localSheetId="19">#REF!</definedName>
    <definedName name="asraa">#REF!</definedName>
    <definedName name="asrraa44" localSheetId="19">#REF!</definedName>
    <definedName name="asrraa44">#REF!</definedName>
    <definedName name="assa" localSheetId="34" hidden="1">{#N/A,#N/A,FALSE,"Output 2"}</definedName>
    <definedName name="assa" localSheetId="13" hidden="1">{#N/A,#N/A,FALSE,"Output 2"}</definedName>
    <definedName name="assa" localSheetId="14" hidden="1">{#N/A,#N/A,FALSE,"Output 2"}</definedName>
    <definedName name="assa" localSheetId="15" hidden="1">{#N/A,#N/A,FALSE,"Output 2"}</definedName>
    <definedName name="assa" localSheetId="5" hidden="1">{#N/A,#N/A,FALSE,"Output 2"}</definedName>
    <definedName name="assa" localSheetId="6" hidden="1">{#N/A,#N/A,FALSE,"Output 2"}</definedName>
    <definedName name="assa" localSheetId="7" hidden="1">{#N/A,#N/A,FALSE,"Output 2"}</definedName>
    <definedName name="assa" localSheetId="9" hidden="1">{#N/A,#N/A,FALSE,"Output 2"}</definedName>
    <definedName name="assa" localSheetId="19" hidden="1">{#N/A,#N/A,FALSE,"Output 2"}</definedName>
    <definedName name="assa" localSheetId="22" hidden="1">{#N/A,#N/A,FALSE,"Output 2"}</definedName>
    <definedName name="assa" localSheetId="24" hidden="1">{#N/A,#N/A,FALSE,"Output 2"}</definedName>
    <definedName name="assa" localSheetId="25" hidden="1">{#N/A,#N/A,FALSE,"Output 2"}</definedName>
    <definedName name="assa" localSheetId="26" hidden="1">{#N/A,#N/A,FALSE,"Output 2"}</definedName>
    <definedName name="assa" localSheetId="29" hidden="1">{#N/A,#N/A,FALSE,"Output 2"}</definedName>
    <definedName name="assa" localSheetId="30" hidden="1">{#N/A,#N/A,FALSE,"Output 2"}</definedName>
    <definedName name="assa" localSheetId="31" hidden="1">{#N/A,#N/A,FALSE,"Output 2"}</definedName>
    <definedName name="assa" hidden="1">{#N/A,#N/A,FALSE,"Output 2"}</definedName>
    <definedName name="ASSESSMENT" localSheetId="33">#REF!</definedName>
    <definedName name="ASSESSMENT" localSheetId="34">#REF!</definedName>
    <definedName name="ASSESSMENT" localSheetId="15">#REF!</definedName>
    <definedName name="ASSESSMENT" localSheetId="19">#REF!</definedName>
    <definedName name="ASSESSMENT" localSheetId="24">#REF!</definedName>
    <definedName name="ASSESSMENT" localSheetId="25">#REF!</definedName>
    <definedName name="ASSESSMENT" localSheetId="26">#REF!</definedName>
    <definedName name="ASSESSMENT" localSheetId="29">#REF!</definedName>
    <definedName name="ASSESSMENT" localSheetId="30">#REF!</definedName>
    <definedName name="ASSESSMENT" localSheetId="31">#REF!</definedName>
    <definedName name="ASSESSMENT">#REF!</definedName>
    <definedName name="AssetQuality" localSheetId="33">#REF!</definedName>
    <definedName name="AssetQuality" localSheetId="34">#REF!</definedName>
    <definedName name="AssetQuality" localSheetId="15">#REF!</definedName>
    <definedName name="AssetQuality" localSheetId="19">#REF!</definedName>
    <definedName name="AssetQuality">#REF!</definedName>
    <definedName name="AssetQualityNew">[22]TMBL!$A$787</definedName>
    <definedName name="Assets" localSheetId="15">#REF!</definedName>
    <definedName name="Assets" localSheetId="19">#REF!</definedName>
    <definedName name="Assets" localSheetId="24">#REF!</definedName>
    <definedName name="Assets" localSheetId="25">#REF!</definedName>
    <definedName name="Assets" localSheetId="26">#REF!</definedName>
    <definedName name="Assets" localSheetId="29">#REF!</definedName>
    <definedName name="Assets" localSheetId="30">#REF!</definedName>
    <definedName name="Assets" localSheetId="31">#REF!</definedName>
    <definedName name="Assets">#REF!</definedName>
    <definedName name="ASSUM" localSheetId="15">#REF!</definedName>
    <definedName name="ASSUM" localSheetId="19">#REF!</definedName>
    <definedName name="ASSUM">#REF!</definedName>
    <definedName name="atrade" localSheetId="19">[18]!atrade</definedName>
    <definedName name="atrade">[18]!atrade</definedName>
    <definedName name="aug" localSheetId="15">#REF!</definedName>
    <definedName name="aug" localSheetId="19">#REF!</definedName>
    <definedName name="aug" localSheetId="24">#REF!</definedName>
    <definedName name="aug" localSheetId="25">#REF!</definedName>
    <definedName name="aug" localSheetId="26">#REF!</definedName>
    <definedName name="aug" localSheetId="29">#REF!</definedName>
    <definedName name="aug" localSheetId="30">#REF!</definedName>
    <definedName name="aug" localSheetId="31">#REF!</definedName>
    <definedName name="aug">#REF!</definedName>
    <definedName name="Average_Daily_Depreciation">'[23]Inter-Bank'!$G$5</definedName>
    <definedName name="Average_Weekly_Depreciation">'[23]Inter-Bank'!$K$5</definedName>
    <definedName name="Average_Weekly_Inter_Bank_Exchange_Rate">'[23]Inter-Bank'!$H$5</definedName>
    <definedName name="b" localSheetId="34" hidden="1">{#N/A,#N/A,FALSE,"Output 1"}</definedName>
    <definedName name="b" localSheetId="13" hidden="1">{#N/A,#N/A,FALSE,"Output 1"}</definedName>
    <definedName name="b" localSheetId="14" hidden="1">{#N/A,#N/A,FALSE,"Output 1"}</definedName>
    <definedName name="b" localSheetId="15" hidden="1">{#N/A,#N/A,FALSE,"Output 1"}</definedName>
    <definedName name="b" localSheetId="5" hidden="1">{#N/A,#N/A,FALSE,"Output 1"}</definedName>
    <definedName name="b" localSheetId="6" hidden="1">{#N/A,#N/A,FALSE,"Output 1"}</definedName>
    <definedName name="b" localSheetId="7" hidden="1">{#N/A,#N/A,FALSE,"Output 1"}</definedName>
    <definedName name="b" localSheetId="9" hidden="1">{#N/A,#N/A,FALSE,"Output 1"}</definedName>
    <definedName name="b" localSheetId="19" hidden="1">{#N/A,#N/A,FALSE,"Output 1"}</definedName>
    <definedName name="b" localSheetId="22" hidden="1">{#N/A,#N/A,FALSE,"Output 1"}</definedName>
    <definedName name="b" localSheetId="24" hidden="1">{#N/A,#N/A,FALSE,"Output 1"}</definedName>
    <definedName name="b" localSheetId="25" hidden="1">{#N/A,#N/A,FALSE,"Output 1"}</definedName>
    <definedName name="b" localSheetId="26" hidden="1">{#N/A,#N/A,FALSE,"Output 1"}</definedName>
    <definedName name="b" localSheetId="29" hidden="1">{#N/A,#N/A,FALSE,"Output 1"}</definedName>
    <definedName name="b" localSheetId="30" hidden="1">{#N/A,#N/A,FALSE,"Output 1"}</definedName>
    <definedName name="b" localSheetId="31" hidden="1">{#N/A,#N/A,FALSE,"Output 1"}</definedName>
    <definedName name="b" hidden="1">{#N/A,#N/A,FALSE,"Output 1"}</definedName>
    <definedName name="B.">'[17]IMF-92'!$A$90</definedName>
    <definedName name="bad" localSheetId="34">[3]!Adv [3]!Re [3]!Export</definedName>
    <definedName name="bad" localSheetId="15">[0]!Adv [0]!Re [0]!Export</definedName>
    <definedName name="bad" localSheetId="19">[3]!Adv [3]!Re [3]!Export</definedName>
    <definedName name="bad" localSheetId="24">[3]!Adv [3]!Re [3]!Export</definedName>
    <definedName name="bad" localSheetId="25">[3]!Adv [3]!Re [3]!Export</definedName>
    <definedName name="bad" localSheetId="29">[3]!Adv [3]!Re [3]!Export</definedName>
    <definedName name="bad" localSheetId="30">[3]!Adv [3]!Re [3]!Export</definedName>
    <definedName name="bad" localSheetId="31">[3]!Adv [3]!Re [3]!Export</definedName>
    <definedName name="bad">[3]!Adv [3]!Re [3]!Export</definedName>
    <definedName name="ballb" localSheetId="15">#REF!</definedName>
    <definedName name="ballb" localSheetId="19">#REF!</definedName>
    <definedName name="ballb" localSheetId="24">#REF!</definedName>
    <definedName name="ballb" localSheetId="25">#REF!</definedName>
    <definedName name="ballb" localSheetId="26">#REF!</definedName>
    <definedName name="ballb" localSheetId="29">#REF!</definedName>
    <definedName name="ballb" localSheetId="30">#REF!</definedName>
    <definedName name="ballb" localSheetId="31">#REF!</definedName>
    <definedName name="ballb">#REF!</definedName>
    <definedName name="Bank_Credit_to_Major_Public_Enterprises__P" localSheetId="15">#REF!</definedName>
    <definedName name="Bank_Credit_to_Major_Public_Enterprises__P" localSheetId="19">#REF!</definedName>
    <definedName name="Bank_Credit_to_Major_Public_Enterprises__P">#REF!</definedName>
    <definedName name="Batumi_debt" localSheetId="15">#REF!</definedName>
    <definedName name="Batumi_debt" localSheetId="19">#REF!</definedName>
    <definedName name="Batumi_debt">#REF!</definedName>
    <definedName name="bb" localSheetId="34" hidden="1">{#N/A,#N/A,FALSE,"Output 2"}</definedName>
    <definedName name="bb" localSheetId="13" hidden="1">{#N/A,#N/A,FALSE,"Output 2"}</definedName>
    <definedName name="bb" localSheetId="14" hidden="1">{#N/A,#N/A,FALSE,"Output 2"}</definedName>
    <definedName name="bb" localSheetId="15" hidden="1">{#N/A,#N/A,FALSE,"Output 2"}</definedName>
    <definedName name="bb" localSheetId="5" hidden="1">{#N/A,#N/A,FALSE,"Output 2"}</definedName>
    <definedName name="bb" localSheetId="6" hidden="1">{#N/A,#N/A,FALSE,"Output 2"}</definedName>
    <definedName name="bb" localSheetId="7" hidden="1">{#N/A,#N/A,FALSE,"Output 2"}</definedName>
    <definedName name="bb" localSheetId="9" hidden="1">{#N/A,#N/A,FALSE,"Output 2"}</definedName>
    <definedName name="bb" localSheetId="19" hidden="1">{#N/A,#N/A,FALSE,"Output 2"}</definedName>
    <definedName name="bb" localSheetId="22" hidden="1">{#N/A,#N/A,FALSE,"Output 2"}</definedName>
    <definedName name="bb" localSheetId="24" hidden="1">{#N/A,#N/A,FALSE,"Output 2"}</definedName>
    <definedName name="bb" localSheetId="25" hidden="1">{#N/A,#N/A,FALSE,"Output 2"}</definedName>
    <definedName name="bb" localSheetId="26" hidden="1">{#N/A,#N/A,FALSE,"Output 2"}</definedName>
    <definedName name="bb" localSheetId="29" hidden="1">{#N/A,#N/A,FALSE,"Output 2"}</definedName>
    <definedName name="bb" localSheetId="30" hidden="1">{#N/A,#N/A,FALSE,"Output 2"}</definedName>
    <definedName name="bb" localSheetId="31" hidden="1">{#N/A,#N/A,FALSE,"Output 2"}</definedName>
    <definedName name="bb" hidden="1">{#N/A,#N/A,FALSE,"Output 2"}</definedName>
    <definedName name="BBB" localSheetId="15">#REF!</definedName>
    <definedName name="BBB" localSheetId="19">#REF!</definedName>
    <definedName name="BBB" localSheetId="24">#REF!</definedName>
    <definedName name="BBB" localSheetId="25">#REF!</definedName>
    <definedName name="BBB" localSheetId="26">#REF!</definedName>
    <definedName name="BBB" localSheetId="29">#REF!</definedName>
    <definedName name="BBB" localSheetId="30">#REF!</definedName>
    <definedName name="BBB" localSheetId="31">#REF!</definedName>
    <definedName name="BBB">#REF!</definedName>
    <definedName name="bbc" localSheetId="34" hidden="1">{#N/A,#N/A,FALSE,"Output 2"}</definedName>
    <definedName name="bbc" localSheetId="13" hidden="1">{#N/A,#N/A,FALSE,"Output 2"}</definedName>
    <definedName name="bbc" localSheetId="14" hidden="1">{#N/A,#N/A,FALSE,"Output 2"}</definedName>
    <definedName name="bbc" localSheetId="15" hidden="1">{#N/A,#N/A,FALSE,"Output 2"}</definedName>
    <definedName name="bbc" localSheetId="5" hidden="1">{#N/A,#N/A,FALSE,"Output 2"}</definedName>
    <definedName name="bbc" localSheetId="6" hidden="1">{#N/A,#N/A,FALSE,"Output 2"}</definedName>
    <definedName name="bbc" localSheetId="7" hidden="1">{#N/A,#N/A,FALSE,"Output 2"}</definedName>
    <definedName name="bbc" localSheetId="9" hidden="1">{#N/A,#N/A,FALSE,"Output 2"}</definedName>
    <definedName name="bbc" localSheetId="19" hidden="1">{#N/A,#N/A,FALSE,"Output 2"}</definedName>
    <definedName name="bbc" localSheetId="22" hidden="1">{#N/A,#N/A,FALSE,"Output 2"}</definedName>
    <definedName name="bbc" localSheetId="24" hidden="1">{#N/A,#N/A,FALSE,"Output 2"}</definedName>
    <definedName name="bbc" localSheetId="25" hidden="1">{#N/A,#N/A,FALSE,"Output 2"}</definedName>
    <definedName name="bbc" localSheetId="26" hidden="1">{#N/A,#N/A,FALSE,"Output 2"}</definedName>
    <definedName name="bbc" localSheetId="29" hidden="1">{#N/A,#N/A,FALSE,"Output 2"}</definedName>
    <definedName name="bbc" localSheetId="30" hidden="1">{#N/A,#N/A,FALSE,"Output 2"}</definedName>
    <definedName name="bbc" localSheetId="31" hidden="1">{#N/A,#N/A,FALSE,"Output 2"}</definedName>
    <definedName name="bbc" hidden="1">{#N/A,#N/A,FALSE,"Output 2"}</definedName>
    <definedName name="BCA">#N/A</definedName>
    <definedName name="BCA_GDP">#N/A</definedName>
    <definedName name="BCA_NGDP" localSheetId="15">#REF!</definedName>
    <definedName name="BCA_NGDP" localSheetId="19">#REF!</definedName>
    <definedName name="BCA_NGDP" localSheetId="24">#REF!</definedName>
    <definedName name="BCA_NGDP" localSheetId="25">#REF!</definedName>
    <definedName name="BCA_NGDP" localSheetId="26">#REF!</definedName>
    <definedName name="BCA_NGDP" localSheetId="29">#REF!</definedName>
    <definedName name="BCA_NGDP" localSheetId="30">#REF!</definedName>
    <definedName name="BCA_NGDP" localSheetId="31">#REF!</definedName>
    <definedName name="BCA_NGDP">#REF!</definedName>
    <definedName name="BE">#N/A</definedName>
    <definedName name="BEA" localSheetId="15">#REF!</definedName>
    <definedName name="BEA" localSheetId="19">#REF!</definedName>
    <definedName name="BEA" localSheetId="24">#REF!</definedName>
    <definedName name="BEA" localSheetId="25">#REF!</definedName>
    <definedName name="BEA" localSheetId="26">#REF!</definedName>
    <definedName name="BEA" localSheetId="29">#REF!</definedName>
    <definedName name="BEA" localSheetId="30">#REF!</definedName>
    <definedName name="BEA" localSheetId="31">#REF!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15">#REF!</definedName>
    <definedName name="BED" localSheetId="19">#REF!</definedName>
    <definedName name="BED" localSheetId="24">#REF!</definedName>
    <definedName name="BED" localSheetId="25">#REF!</definedName>
    <definedName name="BED" localSheetId="26">#REF!</definedName>
    <definedName name="BED" localSheetId="29">#REF!</definedName>
    <definedName name="BED" localSheetId="30">#REF!</definedName>
    <definedName name="BED" localSheetId="31">#REF!</definedName>
    <definedName name="BED">#REF!</definedName>
    <definedName name="BED_6" localSheetId="15">#REF!</definedName>
    <definedName name="BED_6" localSheetId="19">#REF!</definedName>
    <definedName name="BED_6">#REF!</definedName>
    <definedName name="BEO" localSheetId="15">#REF!</definedName>
    <definedName name="BEO" localSheetId="19">#REF!</definedName>
    <definedName name="BEO">#REF!</definedName>
    <definedName name="BER" localSheetId="19">#REF!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15">#REF!</definedName>
    <definedName name="BFD" localSheetId="19">#REF!</definedName>
    <definedName name="BFD" localSheetId="24">#REF!</definedName>
    <definedName name="BFD" localSheetId="25">#REF!</definedName>
    <definedName name="BFD" localSheetId="26">#REF!</definedName>
    <definedName name="BFD" localSheetId="29">#REF!</definedName>
    <definedName name="BFD" localSheetId="30">#REF!</definedName>
    <definedName name="BFD" localSheetId="31">#REF!</definedName>
    <definedName name="BFD">#REF!</definedName>
    <definedName name="BFDA" localSheetId="15">#REF!</definedName>
    <definedName name="BFDA" localSheetId="19">#REF!</definedName>
    <definedName name="BFDA">#REF!</definedName>
    <definedName name="BFDI" localSheetId="15">#REF!</definedName>
    <definedName name="BFDI" localSheetId="19">#REF!</definedName>
    <definedName name="BFDI">#REF!</definedName>
    <definedName name="BFDIL" localSheetId="19">#REF!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O" localSheetId="15">#REF!</definedName>
    <definedName name="BFO" localSheetId="19">#REF!</definedName>
    <definedName name="BFO" localSheetId="24">#REF!</definedName>
    <definedName name="BFO" localSheetId="25">#REF!</definedName>
    <definedName name="BFO" localSheetId="26">#REF!</definedName>
    <definedName name="BFO" localSheetId="29">#REF!</definedName>
    <definedName name="BFO" localSheetId="30">#REF!</definedName>
    <definedName name="BFO" localSheetId="31">#REF!</definedName>
    <definedName name="BFO">#REF!</definedName>
    <definedName name="BFOA" localSheetId="15">#REF!</definedName>
    <definedName name="BFOA" localSheetId="19">#REF!</definedName>
    <definedName name="BFOA">#REF!</definedName>
    <definedName name="BFOAG" localSheetId="15">#REF!</definedName>
    <definedName name="BFOAG" localSheetId="19">#REF!</definedName>
    <definedName name="BFOAG">#REF!</definedName>
    <definedName name="BFOL" localSheetId="19">#REF!</definedName>
    <definedName name="BFOL">#REF!</definedName>
    <definedName name="BFOL_B" localSheetId="19">#REF!</definedName>
    <definedName name="BFOL_B">#REF!</definedName>
    <definedName name="BFOL_G" localSheetId="19">#REF!</definedName>
    <definedName name="BFOL_G">#REF!</definedName>
    <definedName name="BFOL_L" localSheetId="19">#REF!</definedName>
    <definedName name="BFOL_L">#REF!</definedName>
    <definedName name="BFOL_O" localSheetId="19">#REF!</definedName>
    <definedName name="BFOL_O">#REF!</definedName>
    <definedName name="BFOL_S" localSheetId="19">#REF!</definedName>
    <definedName name="BFOL_S">#REF!</definedName>
    <definedName name="BFOLB" localSheetId="19">#REF!</definedName>
    <definedName name="BFOLB">#REF!</definedName>
    <definedName name="BFOLG_L" localSheetId="19">#REF!</definedName>
    <definedName name="BFOLG_L">#REF!</definedName>
    <definedName name="bforeign" localSheetId="19">#REF!</definedName>
    <definedName name="bforeign">#REF!</definedName>
    <definedName name="BFP" localSheetId="19">#REF!</definedName>
    <definedName name="BFP">#REF!</definedName>
    <definedName name="BFPA" localSheetId="19">#REF!</definedName>
    <definedName name="BFPA">#REF!</definedName>
    <definedName name="BFPAG" localSheetId="19">#REF!</definedName>
    <definedName name="BFPAG">#REF!</definedName>
    <definedName name="BFPL" localSheetId="19">#REF!</definedName>
    <definedName name="BFPL">#REF!</definedName>
    <definedName name="BFPLBN" localSheetId="19">#REF!</definedName>
    <definedName name="BFPLBN">#REF!</definedName>
    <definedName name="BFPLD" localSheetId="19">#REF!</definedName>
    <definedName name="BFPLD">#REF!</definedName>
    <definedName name="BFPLD_G" localSheetId="19">#REF!</definedName>
    <definedName name="BFPLD_G">#REF!</definedName>
    <definedName name="BFPLE" localSheetId="19">#REF!</definedName>
    <definedName name="BFPLE">#REF!</definedName>
    <definedName name="BFPLE_G" localSheetId="19">#REF!</definedName>
    <definedName name="BFPLE_G">#REF!</definedName>
    <definedName name="BFPLMM" localSheetId="19">#REF!</definedName>
    <definedName name="BFPLMM">#REF!</definedName>
    <definedName name="BFRA">#N/A</definedName>
    <definedName name="BFUND" localSheetId="15">#REF!</definedName>
    <definedName name="BFUND" localSheetId="19">#REF!</definedName>
    <definedName name="BFUND" localSheetId="24">#REF!</definedName>
    <definedName name="BFUND" localSheetId="25">#REF!</definedName>
    <definedName name="BFUND" localSheetId="26">#REF!</definedName>
    <definedName name="BFUND" localSheetId="29">#REF!</definedName>
    <definedName name="BFUND" localSheetId="30">#REF!</definedName>
    <definedName name="BFUND" localSheetId="31">#REF!</definedName>
    <definedName name="BFUND">#REF!</definedName>
    <definedName name="BGS" localSheetId="15">#REF!</definedName>
    <definedName name="BGS" localSheetId="19">#REF!</definedName>
    <definedName name="BGS">#REF!</definedName>
    <definedName name="BI">#N/A</definedName>
    <definedName name="BIP" localSheetId="15">#REF!</definedName>
    <definedName name="BIP" localSheetId="19">#REF!</definedName>
    <definedName name="BIP" localSheetId="24">#REF!</definedName>
    <definedName name="BIP" localSheetId="25">#REF!</definedName>
    <definedName name="BIP" localSheetId="26">#REF!</definedName>
    <definedName name="BIP" localSheetId="29">#REF!</definedName>
    <definedName name="BIP" localSheetId="30">#REF!</definedName>
    <definedName name="BIP" localSheetId="31">#REF!</definedName>
    <definedName name="BIP">#REF!</definedName>
    <definedName name="BK">#N/A</definedName>
    <definedName name="BKF">#N/A</definedName>
    <definedName name="BKFA" localSheetId="15">#REF!</definedName>
    <definedName name="BKFA" localSheetId="19">#REF!</definedName>
    <definedName name="BKFA" localSheetId="24">#REF!</definedName>
    <definedName name="BKFA" localSheetId="25">#REF!</definedName>
    <definedName name="BKFA" localSheetId="26">#REF!</definedName>
    <definedName name="BKFA" localSheetId="29">#REF!</definedName>
    <definedName name="BKFA" localSheetId="30">#REF!</definedName>
    <definedName name="BKFA" localSheetId="31">#REF!</definedName>
    <definedName name="BKFA">#REF!</definedName>
    <definedName name="BKO" localSheetId="15">#REF!</definedName>
    <definedName name="BKO" localSheetId="19">#REF!</definedName>
    <definedName name="BKO">#REF!</definedName>
    <definedName name="BM" localSheetId="15">#REF!</definedName>
    <definedName name="BM" localSheetId="19">#REF!</definedName>
    <definedName name="BM">#REF!</definedName>
    <definedName name="BMG">[24]Q6!$E$28:$AH$28</definedName>
    <definedName name="BMII">#N/A</definedName>
    <definedName name="BMII_7" localSheetId="15">#REF!</definedName>
    <definedName name="BMII_7" localSheetId="19">#REF!</definedName>
    <definedName name="BMII_7" localSheetId="24">#REF!</definedName>
    <definedName name="BMII_7" localSheetId="25">#REF!</definedName>
    <definedName name="BMII_7" localSheetId="26">#REF!</definedName>
    <definedName name="BMII_7" localSheetId="29">#REF!</definedName>
    <definedName name="BMII_7" localSheetId="30">#REF!</definedName>
    <definedName name="BMII_7" localSheetId="31">#REF!</definedName>
    <definedName name="BMII_7">#REF!</definedName>
    <definedName name="BMIIB">#N/A</definedName>
    <definedName name="BMIIG">#N/A</definedName>
    <definedName name="BMS" localSheetId="15">#REF!</definedName>
    <definedName name="BMS" localSheetId="19">#REF!</definedName>
    <definedName name="BMS" localSheetId="24">#REF!</definedName>
    <definedName name="BMS" localSheetId="25">#REF!</definedName>
    <definedName name="BMS" localSheetId="26">#REF!</definedName>
    <definedName name="BMS" localSheetId="29">#REF!</definedName>
    <definedName name="BMS" localSheetId="30">#REF!</definedName>
    <definedName name="BMS" localSheetId="31">#REF!</definedName>
    <definedName name="BMS">#REF!</definedName>
    <definedName name="BOP">#N/A</definedName>
    <definedName name="BOP_WEB" localSheetId="15">#REF!</definedName>
    <definedName name="BOP_WEB" localSheetId="19">#REF!</definedName>
    <definedName name="BOP_WEB" localSheetId="24">#REF!</definedName>
    <definedName name="BOP_WEB" localSheetId="25">#REF!</definedName>
    <definedName name="BOP_WEB" localSheetId="26">#REF!</definedName>
    <definedName name="BOP_WEB" localSheetId="29">#REF!</definedName>
    <definedName name="BOP_WEB" localSheetId="30">#REF!</definedName>
    <definedName name="BOP_WEB" localSheetId="31">#REF!</definedName>
    <definedName name="BOP_WEB">#REF!</definedName>
    <definedName name="BOPUSD" localSheetId="15">#REF!</definedName>
    <definedName name="BOPUSD" localSheetId="19">#REF!</definedName>
    <definedName name="BOPUSD">#REF!</definedName>
    <definedName name="bprivate" localSheetId="15">#REF!</definedName>
    <definedName name="bprivate" localSheetId="19">#REF!</definedName>
    <definedName name="bprivate">#REF!</definedName>
    <definedName name="BRASS" localSheetId="19">#REF!</definedName>
    <definedName name="BRASS">#REF!</definedName>
    <definedName name="BRASS_1" localSheetId="19">#REF!</definedName>
    <definedName name="BRASS_1">#REF!</definedName>
    <definedName name="BRASS_6" localSheetId="19">#REF!</definedName>
    <definedName name="BRASS_6">#REF!</definedName>
    <definedName name="Broad">'[25]Eco Groups'!$A$71:$B$77</definedName>
    <definedName name="BS" localSheetId="15">#REF!</definedName>
    <definedName name="BS" localSheetId="19">#REF!</definedName>
    <definedName name="BS" localSheetId="24">#REF!</definedName>
    <definedName name="BS" localSheetId="25">#REF!</definedName>
    <definedName name="BS" localSheetId="26">#REF!</definedName>
    <definedName name="BS" localSheetId="29">#REF!</definedName>
    <definedName name="BS" localSheetId="30">#REF!</definedName>
    <definedName name="BS" localSheetId="31">#REF!</definedName>
    <definedName name="BS">#REF!</definedName>
    <definedName name="bspecial" localSheetId="15">#REF!</definedName>
    <definedName name="bspecial" localSheetId="19">#REF!</definedName>
    <definedName name="bspecial">#REF!</definedName>
    <definedName name="BTR" localSheetId="15">#REF!</definedName>
    <definedName name="BTR" localSheetId="19">#REF!</definedName>
    <definedName name="BTR">#REF!</definedName>
    <definedName name="BTRG" localSheetId="19">#REF!</definedName>
    <definedName name="BTRG">#REF!</definedName>
    <definedName name="Budget" localSheetId="15">[9]Output!$AK$4:$AT$60</definedName>
    <definedName name="Budget">[10]Output!$AK$4:$AT$60</definedName>
    <definedName name="Budget_1" localSheetId="15">[13]WS!$AK$1:$AX$52</definedName>
    <definedName name="Budget_1">[15]WS!$AK$1:$AX$52</definedName>
    <definedName name="Budget_2" localSheetId="15">[13]WS!$AJ$53:$AR$86</definedName>
    <definedName name="Budget_2">[15]WS!$AJ$53:$AR$86</definedName>
    <definedName name="Budget_MOF" localSheetId="15">[9]Output!$AK$1:$AS$54</definedName>
    <definedName name="Budget_MOF">[10]Output!$AK$1:$AS$54</definedName>
    <definedName name="BX" localSheetId="15">#REF!</definedName>
    <definedName name="BX" localSheetId="19">#REF!</definedName>
    <definedName name="BX" localSheetId="24">#REF!</definedName>
    <definedName name="BX" localSheetId="25">#REF!</definedName>
    <definedName name="BX" localSheetId="26">#REF!</definedName>
    <definedName name="BX" localSheetId="29">#REF!</definedName>
    <definedName name="BX" localSheetId="30">#REF!</definedName>
    <definedName name="BX" localSheetId="31">#REF!</definedName>
    <definedName name="BX">#REF!</definedName>
    <definedName name="BXG">[24]Q6!$E$26:$AH$26</definedName>
    <definedName name="BXS" localSheetId="15">#REF!</definedName>
    <definedName name="BXS" localSheetId="19">#REF!</definedName>
    <definedName name="BXS" localSheetId="24">#REF!</definedName>
    <definedName name="BXS" localSheetId="25">#REF!</definedName>
    <definedName name="BXS" localSheetId="26">#REF!</definedName>
    <definedName name="BXS" localSheetId="29">#REF!</definedName>
    <definedName name="BXS" localSheetId="30">#REF!</definedName>
    <definedName name="BXS" localSheetId="31">#REF!</definedName>
    <definedName name="BXS">#REF!</definedName>
    <definedName name="C.">'[17]IMF-92'!$A$122</definedName>
    <definedName name="C_NOTE" localSheetId="15">#REF!</definedName>
    <definedName name="C_NOTE" localSheetId="19">#REF!</definedName>
    <definedName name="C_NOTE" localSheetId="24">#REF!</definedName>
    <definedName name="C_NOTE" localSheetId="25">#REF!</definedName>
    <definedName name="C_NOTE" localSheetId="26">#REF!</definedName>
    <definedName name="C_NOTE" localSheetId="29">#REF!</definedName>
    <definedName name="C_NOTE" localSheetId="30">#REF!</definedName>
    <definedName name="C_NOTE" localSheetId="31">#REF!</definedName>
    <definedName name="C_NOTE">#REF!</definedName>
    <definedName name="CAB" localSheetId="15">#REF!</definedName>
    <definedName name="CAB" localSheetId="19">#REF!</definedName>
    <definedName name="CAB">#REF!</definedName>
    <definedName name="calcNGS_NGDP">#N/A</definedName>
    <definedName name="call">'[2]Call Rates'!$A$9:$IV$1443</definedName>
    <definedName name="Can.2" localSheetId="15">#REF!</definedName>
    <definedName name="Can.2" localSheetId="19">#REF!</definedName>
    <definedName name="Can.2" localSheetId="24">#REF!</definedName>
    <definedName name="Can.2" localSheetId="25">#REF!</definedName>
    <definedName name="Can.2" localSheetId="26">#REF!</definedName>
    <definedName name="Can.2" localSheetId="29">#REF!</definedName>
    <definedName name="Can.2" localSheetId="30">#REF!</definedName>
    <definedName name="Can.2" localSheetId="31">#REF!</definedName>
    <definedName name="Can.2">#REF!</definedName>
    <definedName name="CAR" localSheetId="33">#REF!</definedName>
    <definedName name="CAR" localSheetId="34">#REF!</definedName>
    <definedName name="CAR" localSheetId="15">#REF!</definedName>
    <definedName name="CAR" localSheetId="19">#REF!</definedName>
    <definedName name="CAR">#REF!</definedName>
    <definedName name="CAR_NEW">[22]TMBL!$A$947</definedName>
    <definedName name="CCC" localSheetId="15">#REF!</definedName>
    <definedName name="CCC" localSheetId="19">#REF!</definedName>
    <definedName name="CCC" localSheetId="24">#REF!</definedName>
    <definedName name="CCC" localSheetId="25">#REF!</definedName>
    <definedName name="CCC" localSheetId="26">#REF!</definedName>
    <definedName name="CCC" localSheetId="29">#REF!</definedName>
    <definedName name="CCC" localSheetId="30">#REF!</definedName>
    <definedName name="CCC" localSheetId="31">#REF!</definedName>
    <definedName name="CCC">#REF!</definedName>
    <definedName name="Cconall" localSheetId="15">#REF!</definedName>
    <definedName name="Cconall" localSheetId="19">#REF!</definedName>
    <definedName name="Cconall">#REF!</definedName>
    <definedName name="Cconallbanks" localSheetId="19">#REF!</definedName>
    <definedName name="Cconallbanks">#REF!</definedName>
    <definedName name="Cconforeign" localSheetId="19">#REF!</definedName>
    <definedName name="Cconforeign">#REF!</definedName>
    <definedName name="CconNCBs" localSheetId="19">#REF!</definedName>
    <definedName name="CconNCBs">#REF!</definedName>
    <definedName name="Cconpriv" localSheetId="19">#REF!</definedName>
    <definedName name="Cconpriv">#REF!</definedName>
    <definedName name="Cconspecial" localSheetId="19">#REF!</definedName>
    <definedName name="Cconspecial">#REF!</definedName>
    <definedName name="cd" localSheetId="34" hidden="1">{#N/A,#N/A,FALSE,"Output 1"}</definedName>
    <definedName name="cd" localSheetId="13" hidden="1">{#N/A,#N/A,FALSE,"Output 1"}</definedName>
    <definedName name="cd" localSheetId="14" hidden="1">{#N/A,#N/A,FALSE,"Output 1"}</definedName>
    <definedName name="cd" localSheetId="15" hidden="1">{#N/A,#N/A,FALSE,"Output 1"}</definedName>
    <definedName name="cd" localSheetId="5" hidden="1">{#N/A,#N/A,FALSE,"Output 1"}</definedName>
    <definedName name="cd" localSheetId="6" hidden="1">{#N/A,#N/A,FALSE,"Output 1"}</definedName>
    <definedName name="cd" localSheetId="7" hidden="1">{#N/A,#N/A,FALSE,"Output 1"}</definedName>
    <definedName name="cd" localSheetId="9" hidden="1">{#N/A,#N/A,FALSE,"Output 1"}</definedName>
    <definedName name="cd" localSheetId="19" hidden="1">{#N/A,#N/A,FALSE,"Output 1"}</definedName>
    <definedName name="cd" localSheetId="22" hidden="1">{#N/A,#N/A,FALSE,"Output 1"}</definedName>
    <definedName name="cd" localSheetId="24" hidden="1">{#N/A,#N/A,FALSE,"Output 1"}</definedName>
    <definedName name="cd" localSheetId="25" hidden="1">{#N/A,#N/A,FALSE,"Output 1"}</definedName>
    <definedName name="cd" localSheetId="26" hidden="1">{#N/A,#N/A,FALSE,"Output 1"}</definedName>
    <definedName name="cd" localSheetId="29" hidden="1">{#N/A,#N/A,FALSE,"Output 1"}</definedName>
    <definedName name="cd" localSheetId="30" hidden="1">{#N/A,#N/A,FALSE,"Output 1"}</definedName>
    <definedName name="cd" localSheetId="31" hidden="1">{#N/A,#N/A,FALSE,"Output 1"}</definedName>
    <definedName name="cd" hidden="1">{#N/A,#N/A,FALSE,"Output 1"}</definedName>
    <definedName name="CHK5.1" localSheetId="15">#REF!</definedName>
    <definedName name="CHK5.1" localSheetId="19">#REF!</definedName>
    <definedName name="CHK5.1" localSheetId="24">#REF!</definedName>
    <definedName name="CHK5.1" localSheetId="25">#REF!</definedName>
    <definedName name="CHK5.1" localSheetId="26">#REF!</definedName>
    <definedName name="CHK5.1" localSheetId="29">#REF!</definedName>
    <definedName name="CHK5.1" localSheetId="30">#REF!</definedName>
    <definedName name="CHK5.1" localSheetId="31">#REF!</definedName>
    <definedName name="CHK5.1">#REF!</definedName>
    <definedName name="cirr" localSheetId="15">#REF!</definedName>
    <definedName name="cirr" localSheetId="19">#REF!</definedName>
    <definedName name="cirr">#REF!</definedName>
    <definedName name="CODE" localSheetId="15">'[26]MEDIUM-2000 REVISION'!#REF!</definedName>
    <definedName name="CODE" localSheetId="19">'[26]MEDIUM-2000 REVISION'!#REF!</definedName>
    <definedName name="CODE">'[26]MEDIUM-2000 REVISION'!#REF!</definedName>
    <definedName name="Codes">'[27]Data Punching 1'!$A$5:$A$51437</definedName>
    <definedName name="CoherenceInterval">[28]HiddenSettings!$B$4</definedName>
    <definedName name="Comp_Statement" localSheetId="15">[13]WS!$A$1:$K$73</definedName>
    <definedName name="Comp_Statement">[15]WS!$A$1:$K$73</definedName>
    <definedName name="copystart" localSheetId="15">#REF!</definedName>
    <definedName name="copystart" localSheetId="19">#REF!</definedName>
    <definedName name="copystart" localSheetId="24">#REF!</definedName>
    <definedName name="copystart" localSheetId="25">#REF!</definedName>
    <definedName name="copystart" localSheetId="26">#REF!</definedName>
    <definedName name="copystart" localSheetId="29">#REF!</definedName>
    <definedName name="copystart" localSheetId="30">#REF!</definedName>
    <definedName name="copystart" localSheetId="31">#REF!</definedName>
    <definedName name="copystart">#REF!</definedName>
    <definedName name="Copytodebt" localSheetId="15">'[1]in-out'!#REF!</definedName>
    <definedName name="Copytodebt" localSheetId="19">'[1]in-out'!#REF!</definedName>
    <definedName name="Copytodebt" localSheetId="24">'[1]in-out'!#REF!</definedName>
    <definedName name="Copytodebt" localSheetId="25">'[1]in-out'!#REF!</definedName>
    <definedName name="Copytodebt" localSheetId="26">'[1]in-out'!#REF!</definedName>
    <definedName name="Copytodebt" localSheetId="29">'[1]in-out'!#REF!</definedName>
    <definedName name="Copytodebt" localSheetId="30">'[1]in-out'!#REF!</definedName>
    <definedName name="Copytodebt" localSheetId="31">'[1]in-out'!#REF!</definedName>
    <definedName name="Copytodebt">'[1]in-out'!#REF!</definedName>
    <definedName name="Cotton_FY02" localSheetId="34">[3]!Adv [3]!Re [3]!Export</definedName>
    <definedName name="Cotton_FY02" localSheetId="15">[0]!Adv [0]!Re [0]!Export</definedName>
    <definedName name="Cotton_FY02" localSheetId="19">[3]!Adv [3]!Re [3]!Export</definedName>
    <definedName name="Cotton_FY02" localSheetId="24">[3]!Adv [3]!Re [3]!Export</definedName>
    <definedName name="Cotton_FY02" localSheetId="25">[3]!Adv [3]!Re [3]!Export</definedName>
    <definedName name="Cotton_FY02" localSheetId="29">[3]!Adv [3]!Re [3]!Export</definedName>
    <definedName name="Cotton_FY02" localSheetId="30">[3]!Adv [3]!Re [3]!Export</definedName>
    <definedName name="Cotton_FY02" localSheetId="31">[3]!Adv [3]!Re [3]!Export</definedName>
    <definedName name="Cotton_FY02">[3]!Adv [3]!Re [3]!Export</definedName>
    <definedName name="COUNT" localSheetId="15">#REF!</definedName>
    <definedName name="COUNT" localSheetId="19">#REF!</definedName>
    <definedName name="COUNT" localSheetId="24">#REF!</definedName>
    <definedName name="COUNT" localSheetId="25">#REF!</definedName>
    <definedName name="COUNT" localSheetId="26">#REF!</definedName>
    <definedName name="COUNT" localSheetId="29">#REF!</definedName>
    <definedName name="COUNT" localSheetId="30">#REF!</definedName>
    <definedName name="COUNT" localSheetId="31">#REF!</definedName>
    <definedName name="COUNT">#REF!</definedName>
    <definedName name="COUNTER" localSheetId="15">#REF!</definedName>
    <definedName name="COUNTER" localSheetId="19">#REF!</definedName>
    <definedName name="COUNTER">#REF!</definedName>
    <definedName name="CountryIndex">[28]HiddenSettings!$D$4</definedName>
    <definedName name="CP_Australia" localSheetId="15">#REF!</definedName>
    <definedName name="CP_Australia" localSheetId="19">#REF!</definedName>
    <definedName name="CP_Australia" localSheetId="24">#REF!</definedName>
    <definedName name="CP_Australia" localSheetId="25">#REF!</definedName>
    <definedName name="CP_Australia" localSheetId="26">#REF!</definedName>
    <definedName name="CP_Australia" localSheetId="29">#REF!</definedName>
    <definedName name="CP_Australia" localSheetId="30">#REF!</definedName>
    <definedName name="CP_Australia" localSheetId="31">#REF!</definedName>
    <definedName name="CP_Australia">#REF!</definedName>
    <definedName name="CP_BanglaDesh" localSheetId="15">#REF!</definedName>
    <definedName name="CP_BanglaDesh" localSheetId="19">#REF!</definedName>
    <definedName name="CP_BanglaDesh">#REF!</definedName>
    <definedName name="CP_Belgium" localSheetId="15">#REF!</definedName>
    <definedName name="CP_Belgium" localSheetId="19">#REF!</definedName>
    <definedName name="CP_Belgium">#REF!</definedName>
    <definedName name="CP_Brazil" localSheetId="19">#REF!</definedName>
    <definedName name="CP_Brazil">#REF!</definedName>
    <definedName name="CP_Brunei" localSheetId="19">#REF!</definedName>
    <definedName name="CP_Brunei">#REF!</definedName>
    <definedName name="CP_Burma" localSheetId="19">#REF!</definedName>
    <definedName name="CP_Burma">#REF!</definedName>
    <definedName name="CP_Canada" localSheetId="19">#REF!</definedName>
    <definedName name="CP_Canada">#REF!</definedName>
    <definedName name="CP_China" localSheetId="19">#REF!</definedName>
    <definedName name="CP_China">#REF!</definedName>
    <definedName name="CP_EC" localSheetId="19">#REF!</definedName>
    <definedName name="CP_EC">#REF!</definedName>
    <definedName name="CP_Egypt" localSheetId="19">#REF!</definedName>
    <definedName name="CP_Egypt">#REF!</definedName>
    <definedName name="CP_France" localSheetId="19">#REF!</definedName>
    <definedName name="CP_France">#REF!</definedName>
    <definedName name="CP_Germany" localSheetId="19">#REF!</definedName>
    <definedName name="CP_Germany">#REF!</definedName>
    <definedName name="CP_HongKong" localSheetId="19">#REF!</definedName>
    <definedName name="CP_HongKong">#REF!</definedName>
    <definedName name="CP_India" localSheetId="19">#REF!</definedName>
    <definedName name="CP_India">#REF!</definedName>
    <definedName name="CP_Indonesia" localSheetId="19">#REF!</definedName>
    <definedName name="CP_Indonesia">#REF!</definedName>
    <definedName name="CP_Iran" localSheetId="19">#REF!</definedName>
    <definedName name="CP_Iran">#REF!</definedName>
    <definedName name="CP_Italy" localSheetId="19">#REF!</definedName>
    <definedName name="CP_Italy">#REF!</definedName>
    <definedName name="CP_Japan" localSheetId="19">#REF!</definedName>
    <definedName name="CP_Japan">#REF!</definedName>
    <definedName name="CP_Kenya" localSheetId="19">#REF!</definedName>
    <definedName name="CP_Kenya">#REF!</definedName>
    <definedName name="CP_Kuwait" localSheetId="19">#REF!</definedName>
    <definedName name="CP_Kuwait">#REF!</definedName>
    <definedName name="CP_Malaysia" localSheetId="19">#REF!</definedName>
    <definedName name="CP_Malaysia">#REF!</definedName>
    <definedName name="CP_Mexico" localSheetId="19">#REF!</definedName>
    <definedName name="CP_Mexico">#REF!</definedName>
    <definedName name="CP_Nepal" localSheetId="19">#REF!</definedName>
    <definedName name="CP_Nepal">#REF!</definedName>
    <definedName name="CP_Netherlands" localSheetId="19">#REF!</definedName>
    <definedName name="CP_Netherlands">#REF!</definedName>
    <definedName name="CP_Philippines" localSheetId="19">#REF!</definedName>
    <definedName name="CP_Philippines">#REF!</definedName>
    <definedName name="CP_Qatar" localSheetId="19">#REF!</definedName>
    <definedName name="CP_Qatar">#REF!</definedName>
    <definedName name="CP_RussianFederation" localSheetId="19">#REF!</definedName>
    <definedName name="CP_RussianFederation">#REF!</definedName>
    <definedName name="CP_SaudiArabia" localSheetId="19">#REF!</definedName>
    <definedName name="CP_SaudiArabia">#REF!</definedName>
    <definedName name="CP_Singapore" localSheetId="19">#REF!</definedName>
    <definedName name="CP_Singapore">#REF!</definedName>
    <definedName name="CP_SouthKorea" localSheetId="19">#REF!</definedName>
    <definedName name="CP_SouthKorea">#REF!</definedName>
    <definedName name="CP_SriLanka" localSheetId="19">#REF!</definedName>
    <definedName name="CP_SriLanka">#REF!</definedName>
    <definedName name="CP_Thailand" localSheetId="19">#REF!</definedName>
    <definedName name="CP_Thailand">#REF!</definedName>
    <definedName name="CP_Turkey" localSheetId="19">#REF!</definedName>
    <definedName name="CP_Turkey">#REF!</definedName>
    <definedName name="CP_UK" localSheetId="19">#REF!</definedName>
    <definedName name="CP_UK">#REF!</definedName>
    <definedName name="CP_USA" localSheetId="19">#REF!</definedName>
    <definedName name="CP_USA">#REF!</definedName>
    <definedName name="CPF" localSheetId="19">#REF!</definedName>
    <definedName name="CPF">#REF!</definedName>
    <definedName name="CPI_Core" localSheetId="19">#REF!</definedName>
    <definedName name="CPI_Core">#REF!</definedName>
    <definedName name="CPI_NAT_monthly" localSheetId="19">#REF!</definedName>
    <definedName name="CPI_NAT_monthly">#REF!</definedName>
    <definedName name="cps" localSheetId="15">'[9]Cr to Pvt'!$A$1:$M$60</definedName>
    <definedName name="cps">'[10]Cr to Pvt'!$A$1:$M$60</definedName>
    <definedName name="Credit_to_the_Private_Sector_and_PSEs__P" localSheetId="15">#REF!</definedName>
    <definedName name="Credit_to_the_Private_Sector_and_PSEs__P" localSheetId="19">#REF!</definedName>
    <definedName name="Credit_to_the_Private_Sector_and_PSEs__P" localSheetId="24">#REF!</definedName>
    <definedName name="Credit_to_the_Private_Sector_and_PSEs__P" localSheetId="25">#REF!</definedName>
    <definedName name="Credit_to_the_Private_Sector_and_PSEs__P" localSheetId="26">#REF!</definedName>
    <definedName name="Credit_to_the_Private_Sector_and_PSEs__P" localSheetId="29">#REF!</definedName>
    <definedName name="Credit_to_the_Private_Sector_and_PSEs__P" localSheetId="30">#REF!</definedName>
    <definedName name="Credit_to_the_Private_Sector_and_PSEs__P" localSheetId="31">#REF!</definedName>
    <definedName name="Credit_to_the_Private_Sector_and_PSEs__P">#REF!</definedName>
    <definedName name="Crt" localSheetId="15">#REF!</definedName>
    <definedName name="Crt" localSheetId="19">#REF!</definedName>
    <definedName name="Crt">#REF!</definedName>
    <definedName name="CUADRO_10.3.1">'[29]fondo promedio'!$A$36:$L$74</definedName>
    <definedName name="CUADRO_N__4.1.3" localSheetId="15">#REF!</definedName>
    <definedName name="CUADRO_N__4.1.3" localSheetId="16">#REF!</definedName>
    <definedName name="CUADRO_N__4.1.3" localSheetId="19">#REF!</definedName>
    <definedName name="CUADRO_N__4.1.3" localSheetId="24">#REF!</definedName>
    <definedName name="CUADRO_N__4.1.3" localSheetId="25">#REF!</definedName>
    <definedName name="CUADRO_N__4.1.3" localSheetId="26">#REF!</definedName>
    <definedName name="CUADRO_N__4.1.3" localSheetId="29">#REF!</definedName>
    <definedName name="CUADRO_N__4.1.3" localSheetId="30">#REF!</definedName>
    <definedName name="CUADRO_N__4.1.3" localSheetId="31">#REF!</definedName>
    <definedName name="CUADRO_N__4.1.3">#REF!</definedName>
    <definedName name="CUM_XM">[30]Trade!$C$63:$K$107</definedName>
    <definedName name="cur_flows" localSheetId="15">'[13]#REF'!$C$5:$C$53</definedName>
    <definedName name="cur_flows">'[15]#REF'!$C$5:$C$53</definedName>
    <definedName name="currency" localSheetId="34" hidden="1">{#N/A,#N/A,FALSE,"Output 1"}</definedName>
    <definedName name="currency" localSheetId="13" hidden="1">{#N/A,#N/A,FALSE,"Output 1"}</definedName>
    <definedName name="currency" localSheetId="14" hidden="1">{#N/A,#N/A,FALSE,"Output 1"}</definedName>
    <definedName name="currency" localSheetId="15" hidden="1">{#N/A,#N/A,FALSE,"Output 1"}</definedName>
    <definedName name="currency" localSheetId="5" hidden="1">{#N/A,#N/A,FALSE,"Output 1"}</definedName>
    <definedName name="currency" localSheetId="6" hidden="1">{#N/A,#N/A,FALSE,"Output 1"}</definedName>
    <definedName name="currency" localSheetId="7" hidden="1">{#N/A,#N/A,FALSE,"Output 1"}</definedName>
    <definedName name="currency" localSheetId="9" hidden="1">{#N/A,#N/A,FALSE,"Output 1"}</definedName>
    <definedName name="currency" localSheetId="19" hidden="1">{#N/A,#N/A,FALSE,"Output 1"}</definedName>
    <definedName name="currency" localSheetId="22" hidden="1">{#N/A,#N/A,FALSE,"Output 1"}</definedName>
    <definedName name="currency" localSheetId="24" hidden="1">{#N/A,#N/A,FALSE,"Output 1"}</definedName>
    <definedName name="currency" localSheetId="25" hidden="1">{#N/A,#N/A,FALSE,"Output 1"}</definedName>
    <definedName name="currency" localSheetId="26" hidden="1">{#N/A,#N/A,FALSE,"Output 1"}</definedName>
    <definedName name="currency" localSheetId="29" hidden="1">{#N/A,#N/A,FALSE,"Output 1"}</definedName>
    <definedName name="currency" localSheetId="30" hidden="1">{#N/A,#N/A,FALSE,"Output 1"}</definedName>
    <definedName name="currency" localSheetId="31" hidden="1">{#N/A,#N/A,FALSE,"Output 1"}</definedName>
    <definedName name="currency" hidden="1">{#N/A,#N/A,FALSE,"Output 1"}</definedName>
    <definedName name="currency1" localSheetId="34" hidden="1">{#N/A,#N/A,FALSE,"Output 1"}</definedName>
    <definedName name="currency1" localSheetId="13" hidden="1">{#N/A,#N/A,FALSE,"Output 1"}</definedName>
    <definedName name="currency1" localSheetId="14" hidden="1">{#N/A,#N/A,FALSE,"Output 1"}</definedName>
    <definedName name="currency1" localSheetId="15" hidden="1">{#N/A,#N/A,FALSE,"Output 1"}</definedName>
    <definedName name="currency1" localSheetId="5" hidden="1">{#N/A,#N/A,FALSE,"Output 1"}</definedName>
    <definedName name="currency1" localSheetId="6" hidden="1">{#N/A,#N/A,FALSE,"Output 1"}</definedName>
    <definedName name="currency1" localSheetId="7" hidden="1">{#N/A,#N/A,FALSE,"Output 1"}</definedName>
    <definedName name="currency1" localSheetId="9" hidden="1">{#N/A,#N/A,FALSE,"Output 1"}</definedName>
    <definedName name="currency1" localSheetId="19" hidden="1">{#N/A,#N/A,FALSE,"Output 1"}</definedName>
    <definedName name="currency1" localSheetId="22" hidden="1">{#N/A,#N/A,FALSE,"Output 1"}</definedName>
    <definedName name="currency1" localSheetId="24" hidden="1">{#N/A,#N/A,FALSE,"Output 1"}</definedName>
    <definedName name="currency1" localSheetId="25" hidden="1">{#N/A,#N/A,FALSE,"Output 1"}</definedName>
    <definedName name="currency1" localSheetId="26" hidden="1">{#N/A,#N/A,FALSE,"Output 1"}</definedName>
    <definedName name="currency1" localSheetId="29" hidden="1">{#N/A,#N/A,FALSE,"Output 1"}</definedName>
    <definedName name="currency1" localSheetId="30" hidden="1">{#N/A,#N/A,FALSE,"Output 1"}</definedName>
    <definedName name="currency1" localSheetId="31" hidden="1">{#N/A,#N/A,FALSE,"Output 1"}</definedName>
    <definedName name="currency1" hidden="1">{#N/A,#N/A,FALSE,"Output 1"}</definedName>
    <definedName name="cuurent" localSheetId="15">#REF!</definedName>
    <definedName name="cuurent" localSheetId="19">#REF!</definedName>
    <definedName name="cuurent" localSheetId="24">#REF!</definedName>
    <definedName name="cuurent" localSheetId="25">#REF!</definedName>
    <definedName name="cuurent" localSheetId="26">#REF!</definedName>
    <definedName name="cuurent" localSheetId="29">#REF!</definedName>
    <definedName name="cuurent" localSheetId="30">#REF!</definedName>
    <definedName name="cuurent" localSheetId="31">#REF!</definedName>
    <definedName name="cuurent">#REF!</definedName>
    <definedName name="d" localSheetId="15">#REF!</definedName>
    <definedName name="d" localSheetId="19">#REF!</definedName>
    <definedName name="d">#REF!</definedName>
    <definedName name="D.">'[17]IMF-92'!$A$304</definedName>
    <definedName name="D.G.." localSheetId="15">#REF!</definedName>
    <definedName name="D.G.." localSheetId="19">#REF!</definedName>
    <definedName name="D.G.." localSheetId="24">#REF!</definedName>
    <definedName name="D.G.." localSheetId="25">#REF!</definedName>
    <definedName name="D.G.." localSheetId="26">#REF!</definedName>
    <definedName name="D.G.." localSheetId="29">#REF!</definedName>
    <definedName name="D.G.." localSheetId="30">#REF!</definedName>
    <definedName name="D.G.." localSheetId="31">#REF!</definedName>
    <definedName name="D.G..">#REF!</definedName>
    <definedName name="D_B" localSheetId="15">#REF!</definedName>
    <definedName name="D_B" localSheetId="19">#REF!</definedName>
    <definedName name="D_B">#REF!</definedName>
    <definedName name="D_G" localSheetId="15">#REF!</definedName>
    <definedName name="D_G" localSheetId="19">#REF!</definedName>
    <definedName name="D_G">#REF!</definedName>
    <definedName name="D_Ind" localSheetId="19">#REF!</definedName>
    <definedName name="D_Ind">#REF!</definedName>
    <definedName name="D_L" localSheetId="19">#REF!</definedName>
    <definedName name="D_L">#REF!</definedName>
    <definedName name="D_O" localSheetId="19">#REF!</definedName>
    <definedName name="D_O">#REF!</definedName>
    <definedName name="D_S" localSheetId="19">#REF!</definedName>
    <definedName name="D_S">#REF!</definedName>
    <definedName name="D_SRM" localSheetId="19">#REF!</definedName>
    <definedName name="D_SRM">#REF!</definedName>
    <definedName name="D_SY" localSheetId="19">#REF!</definedName>
    <definedName name="D_SY">#REF!</definedName>
    <definedName name="da" localSheetId="19">#REF!</definedName>
    <definedName name="da">#REF!</definedName>
    <definedName name="DABproj">#N/A</definedName>
    <definedName name="DAGproj">#N/A</definedName>
    <definedName name="Daily_Depreciation">'[23]Inter-Bank'!$E$5</definedName>
    <definedName name="DAproj">#N/A</definedName>
    <definedName name="DASD">#N/A</definedName>
    <definedName name="DASDB">#N/A</definedName>
    <definedName name="DASDG">#N/A</definedName>
    <definedName name="Data" localSheetId="15">#REF!</definedName>
    <definedName name="Data" localSheetId="19">#REF!</definedName>
    <definedName name="Data" localSheetId="24">#REF!</definedName>
    <definedName name="Data" localSheetId="25">#REF!</definedName>
    <definedName name="Data" localSheetId="26">#REF!</definedName>
    <definedName name="Data" localSheetId="29">#REF!</definedName>
    <definedName name="Data" localSheetId="30">#REF!</definedName>
    <definedName name="Data" localSheetId="31">#REF!</definedName>
    <definedName name="Data">#REF!</definedName>
    <definedName name="data1" localSheetId="34" hidden="1">{#N/A,#N/A,FALSE,"Output 1"}</definedName>
    <definedName name="data1" localSheetId="13" hidden="1">{#N/A,#N/A,FALSE,"Output 1"}</definedName>
    <definedName name="data1" localSheetId="14" hidden="1">{#N/A,#N/A,FALSE,"Output 1"}</definedName>
    <definedName name="data1" localSheetId="15" hidden="1">{#N/A,#N/A,FALSE,"Output 1"}</definedName>
    <definedName name="data1" localSheetId="5" hidden="1">{#N/A,#N/A,FALSE,"Output 1"}</definedName>
    <definedName name="data1" localSheetId="6" hidden="1">{#N/A,#N/A,FALSE,"Output 1"}</definedName>
    <definedName name="data1" localSheetId="7" hidden="1">{#N/A,#N/A,FALSE,"Output 1"}</definedName>
    <definedName name="data1" localSheetId="9" hidden="1">{#N/A,#N/A,FALSE,"Output 1"}</definedName>
    <definedName name="data1" localSheetId="19" hidden="1">{#N/A,#N/A,FALSE,"Output 1"}</definedName>
    <definedName name="data1" localSheetId="22" hidden="1">{#N/A,#N/A,FALSE,"Output 1"}</definedName>
    <definedName name="data1" localSheetId="24" hidden="1">{#N/A,#N/A,FALSE,"Output 1"}</definedName>
    <definedName name="data1" localSheetId="25" hidden="1">{#N/A,#N/A,FALSE,"Output 1"}</definedName>
    <definedName name="data1" localSheetId="26" hidden="1">{#N/A,#N/A,FALSE,"Output 1"}</definedName>
    <definedName name="data1" localSheetId="29" hidden="1">{#N/A,#N/A,FALSE,"Output 1"}</definedName>
    <definedName name="data1" localSheetId="30" hidden="1">{#N/A,#N/A,FALSE,"Output 1"}</definedName>
    <definedName name="data1" localSheetId="31" hidden="1">{#N/A,#N/A,FALSE,"Output 1"}</definedName>
    <definedName name="data1" hidden="1">{#N/A,#N/A,FALSE,"Output 1"}</definedName>
    <definedName name="_xlnm.Database" localSheetId="15">#REF!</definedName>
    <definedName name="_xlnm.Database" localSheetId="19">#REF!</definedName>
    <definedName name="_xlnm.Database" localSheetId="24">#REF!</definedName>
    <definedName name="_xlnm.Database" localSheetId="25">#REF!</definedName>
    <definedName name="_xlnm.Database" localSheetId="26">#REF!</definedName>
    <definedName name="_xlnm.Database" localSheetId="29">#REF!</definedName>
    <definedName name="_xlnm.Database" localSheetId="30">#REF!</definedName>
    <definedName name="_xlnm.Database" localSheetId="31">#REF!</definedName>
    <definedName name="_xlnm.Database">#REF!</definedName>
    <definedName name="Database_MI" localSheetId="15">#REF!</definedName>
    <definedName name="Database_MI" localSheetId="19">#REF!</definedName>
    <definedName name="Database_MI">#REF!</definedName>
    <definedName name="Dataset" localSheetId="15">#REF!</definedName>
    <definedName name="Dataset" localSheetId="19">#REF!</definedName>
    <definedName name="Dataset">#REF!</definedName>
    <definedName name="date" localSheetId="19">#REF!</definedName>
    <definedName name="date">#REF!</definedName>
    <definedName name="DATES" localSheetId="19">#REF!</definedName>
    <definedName name="DATES">#REF!</definedName>
    <definedName name="Dates1" localSheetId="19">#REF!</definedName>
    <definedName name="Dates1">#REF!</definedName>
    <definedName name="DB" localSheetId="19">#REF!</definedName>
    <definedName name="DB">#REF!</definedName>
    <definedName name="DBproj">#N/A</definedName>
    <definedName name="Deal_Date">'[23]Inter-Bank'!$B$5</definedName>
    <definedName name="DEBRIEF" localSheetId="15">#REF!</definedName>
    <definedName name="DEBRIEF" localSheetId="19">#REF!</definedName>
    <definedName name="DEBRIEF" localSheetId="24">#REF!</definedName>
    <definedName name="DEBRIEF" localSheetId="25">#REF!</definedName>
    <definedName name="DEBRIEF" localSheetId="26">#REF!</definedName>
    <definedName name="DEBRIEF" localSheetId="29">#REF!</definedName>
    <definedName name="DEBRIEF" localSheetId="30">#REF!</definedName>
    <definedName name="DEBRIEF" localSheetId="31">#REF!</definedName>
    <definedName name="DEBRIEF">#REF!</definedName>
    <definedName name="DEBT" localSheetId="15">#REF!</definedName>
    <definedName name="DEBT" localSheetId="19">#REF!</definedName>
    <definedName name="DEBT">#REF!</definedName>
    <definedName name="DEFL" localSheetId="15">#REF!</definedName>
    <definedName name="DEFL" localSheetId="19">#REF!</definedName>
    <definedName name="DEFL">#REF!</definedName>
    <definedName name="DESTINATIONM" localSheetId="19">#REF!</definedName>
    <definedName name="DESTINATIONM">#REF!</definedName>
    <definedName name="DESTINATIONX" localSheetId="19">#REF!</definedName>
    <definedName name="DESTINATIONX">#REF!</definedName>
    <definedName name="df" localSheetId="19">#REF!</definedName>
    <definedName name="df">#REF!</definedName>
    <definedName name="DG" localSheetId="19">#REF!</definedName>
    <definedName name="DG">#REF!</definedName>
    <definedName name="DG_S" localSheetId="19">#REF!</definedName>
    <definedName name="DG_S">#REF!</definedName>
    <definedName name="dgdsdf" localSheetId="15">[5]Inv_Rec_Pay_Nov!$B$2:$L$76</definedName>
    <definedName name="dgdsdf">[31]Inv_Rec_Pay_Nov!$B$2:$L$76</definedName>
    <definedName name="DGproj">#N/A</definedName>
    <definedName name="Diesel" localSheetId="15">#REF!</definedName>
    <definedName name="Diesel" localSheetId="19">#REF!</definedName>
    <definedName name="Diesel" localSheetId="24">#REF!</definedName>
    <definedName name="Diesel" localSheetId="25">#REF!</definedName>
    <definedName name="Diesel" localSheetId="26">#REF!</definedName>
    <definedName name="Diesel" localSheetId="29">#REF!</definedName>
    <definedName name="Diesel" localSheetId="30">#REF!</definedName>
    <definedName name="Diesel" localSheetId="31">#REF!</definedName>
    <definedName name="Diesel">#REF!</definedName>
    <definedName name="Directors" localSheetId="15">#REF!</definedName>
    <definedName name="Directors" localSheetId="19">#REF!</definedName>
    <definedName name="Directors">#REF!</definedName>
    <definedName name="Discount_IDA">[32]NPV!$B$28</definedName>
    <definedName name="Discount_NC" localSheetId="15">[32]NPV!#REF!</definedName>
    <definedName name="Discount_NC" localSheetId="19">[32]NPV!#REF!</definedName>
    <definedName name="Discount_NC" localSheetId="24">[32]NPV!#REF!</definedName>
    <definedName name="Discount_NC" localSheetId="25">[32]NPV!#REF!</definedName>
    <definedName name="Discount_NC" localSheetId="26">[32]NPV!#REF!</definedName>
    <definedName name="Discount_NC" localSheetId="29">[32]NPV!#REF!</definedName>
    <definedName name="Discount_NC" localSheetId="30">[32]NPV!#REF!</definedName>
    <definedName name="Discount_NC" localSheetId="31">[32]NPV!#REF!</definedName>
    <definedName name="Discount_NC">[32]NPV!#REF!</definedName>
    <definedName name="DiscountRate" localSheetId="15">#REF!</definedName>
    <definedName name="DiscountRate" localSheetId="19">#REF!</definedName>
    <definedName name="DiscountRate" localSheetId="24">#REF!</definedName>
    <definedName name="DiscountRate" localSheetId="25">#REF!</definedName>
    <definedName name="DiscountRate" localSheetId="26">#REF!</definedName>
    <definedName name="DiscountRate" localSheetId="29">#REF!</definedName>
    <definedName name="DiscountRate" localSheetId="30">#REF!</definedName>
    <definedName name="DiscountRate" localSheetId="31">#REF!</definedName>
    <definedName name="DiscountRate">#REF!</definedName>
    <definedName name="DO" localSheetId="15">#REF!</definedName>
    <definedName name="DO" localSheetId="19">#REF!</definedName>
    <definedName name="DO">#REF!</definedName>
    <definedName name="Dproj">#N/A</definedName>
    <definedName name="DR_BALANCE" localSheetId="15">#REF!</definedName>
    <definedName name="DR_BALANCE" localSheetId="19">#REF!</definedName>
    <definedName name="DR_BALANCE" localSheetId="24">#REF!</definedName>
    <definedName name="DR_BALANCE" localSheetId="25">#REF!</definedName>
    <definedName name="DR_BALANCE" localSheetId="26">#REF!</definedName>
    <definedName name="DR_BALANCE" localSheetId="29">#REF!</definedName>
    <definedName name="DR_BALANCE" localSheetId="30">#REF!</definedName>
    <definedName name="DR_BALANCE" localSheetId="31">#REF!</definedName>
    <definedName name="DR_BALANCE">#REF!</definedName>
    <definedName name="DS" localSheetId="15">#REF!</definedName>
    <definedName name="DS" localSheetId="19">#REF!</definedName>
    <definedName name="DS">#REF!</definedName>
    <definedName name="DSA_Assumptions" localSheetId="15">#REF!</definedName>
    <definedName name="DSA_Assumptions" localSheetId="19">#REF!</definedName>
    <definedName name="DSA_Assumptions">#REF!</definedName>
    <definedName name="DSD">#N/A</definedName>
    <definedName name="DSD_S">#N/A</definedName>
    <definedName name="DSDB">#N/A</definedName>
    <definedName name="DSDG">#N/A</definedName>
    <definedName name="DSI" localSheetId="15">#REF!</definedName>
    <definedName name="DSI" localSheetId="19">#REF!</definedName>
    <definedName name="DSI" localSheetId="24">#REF!</definedName>
    <definedName name="DSI" localSheetId="25">#REF!</definedName>
    <definedName name="DSI" localSheetId="26">#REF!</definedName>
    <definedName name="DSI" localSheetId="29">#REF!</definedName>
    <definedName name="DSI" localSheetId="30">#REF!</definedName>
    <definedName name="DSI" localSheetId="31">#REF!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15">#REF!</definedName>
    <definedName name="DSP" localSheetId="19">#REF!</definedName>
    <definedName name="DSP" localSheetId="24">#REF!</definedName>
    <definedName name="DSP" localSheetId="25">#REF!</definedName>
    <definedName name="DSP" localSheetId="26">#REF!</definedName>
    <definedName name="DSP" localSheetId="29">#REF!</definedName>
    <definedName name="DSP" localSheetId="30">#REF!</definedName>
    <definedName name="DSP" localSheetId="31">#REF!</definedName>
    <definedName name="DSP">#REF!</definedName>
    <definedName name="DSPBproj">#N/A</definedName>
    <definedName name="DSPG" localSheetId="15">#REF!</definedName>
    <definedName name="DSPG" localSheetId="19">#REF!</definedName>
    <definedName name="DSPG" localSheetId="24">#REF!</definedName>
    <definedName name="DSPG" localSheetId="25">#REF!</definedName>
    <definedName name="DSPG" localSheetId="26">#REF!</definedName>
    <definedName name="DSPG" localSheetId="29">#REF!</definedName>
    <definedName name="DSPG" localSheetId="30">#REF!</definedName>
    <definedName name="DSPG" localSheetId="31">#REF!</definedName>
    <definedName name="DSPG">#REF!</definedName>
    <definedName name="DSPGproj">#N/A</definedName>
    <definedName name="DSPproj">#N/A</definedName>
    <definedName name="DSPSD">#N/A</definedName>
    <definedName name="DSPSDB">#N/A</definedName>
    <definedName name="DSPSDG">#N/A</definedName>
    <definedName name="dwin" localSheetId="34" hidden="1">{#N/A,#N/A,FALSE,"Output 2"}</definedName>
    <definedName name="dwin" localSheetId="13" hidden="1">{#N/A,#N/A,FALSE,"Output 2"}</definedName>
    <definedName name="dwin" localSheetId="14" hidden="1">{#N/A,#N/A,FALSE,"Output 2"}</definedName>
    <definedName name="dwin" localSheetId="15" hidden="1">{#N/A,#N/A,FALSE,"Output 2"}</definedName>
    <definedName name="dwin" localSheetId="5" hidden="1">{#N/A,#N/A,FALSE,"Output 2"}</definedName>
    <definedName name="dwin" localSheetId="6" hidden="1">{#N/A,#N/A,FALSE,"Output 2"}</definedName>
    <definedName name="dwin" localSheetId="7" hidden="1">{#N/A,#N/A,FALSE,"Output 2"}</definedName>
    <definedName name="dwin" localSheetId="9" hidden="1">{#N/A,#N/A,FALSE,"Output 2"}</definedName>
    <definedName name="dwin" localSheetId="19" hidden="1">{#N/A,#N/A,FALSE,"Output 2"}</definedName>
    <definedName name="dwin" localSheetId="22" hidden="1">{#N/A,#N/A,FALSE,"Output 2"}</definedName>
    <definedName name="dwin" localSheetId="24" hidden="1">{#N/A,#N/A,FALSE,"Output 2"}</definedName>
    <definedName name="dwin" localSheetId="25" hidden="1">{#N/A,#N/A,FALSE,"Output 2"}</definedName>
    <definedName name="dwin" localSheetId="26" hidden="1">{#N/A,#N/A,FALSE,"Output 2"}</definedName>
    <definedName name="dwin" localSheetId="29" hidden="1">{#N/A,#N/A,FALSE,"Output 2"}</definedName>
    <definedName name="dwin" localSheetId="30" hidden="1">{#N/A,#N/A,FALSE,"Output 2"}</definedName>
    <definedName name="dwin" localSheetId="31" hidden="1">{#N/A,#N/A,FALSE,"Output 2"}</definedName>
    <definedName name="dwin" hidden="1">{#N/A,#N/A,FALSE,"Output 2"}</definedName>
    <definedName name="e" localSheetId="34">[3]!Adv [3]!Re [3]!Export</definedName>
    <definedName name="e" localSheetId="15">[0]!Adv [0]!Re [0]!Export</definedName>
    <definedName name="e" localSheetId="19">[3]!Adv [3]!Re [3]!Export</definedName>
    <definedName name="e" localSheetId="24">[3]!Adv [3]!Re [3]!Export</definedName>
    <definedName name="e" localSheetId="25">[3]!Adv [3]!Re [3]!Export</definedName>
    <definedName name="e" localSheetId="29">[3]!Adv [3]!Re [3]!Export</definedName>
    <definedName name="e" localSheetId="30">[3]!Adv [3]!Re [3]!Export</definedName>
    <definedName name="e" localSheetId="31">[3]!Adv [3]!Re [3]!Export</definedName>
    <definedName name="e">[3]!Adv [3]!Re [3]!Export</definedName>
    <definedName name="E.">'[17]IMF-92'!$A$397</definedName>
    <definedName name="E_6_for_Governor" localSheetId="15">#REF!</definedName>
    <definedName name="E_6_for_Governor" localSheetId="19">#REF!</definedName>
    <definedName name="E_6_for_Governor" localSheetId="24">#REF!</definedName>
    <definedName name="E_6_for_Governor" localSheetId="25">#REF!</definedName>
    <definedName name="E_6_for_Governor" localSheetId="26">#REF!</definedName>
    <definedName name="E_6_for_Governor" localSheetId="29">#REF!</definedName>
    <definedName name="E_6_for_Governor" localSheetId="30">#REF!</definedName>
    <definedName name="E_6_for_Governor" localSheetId="31">#REF!</definedName>
    <definedName name="E_6_for_Governor">#REF!</definedName>
    <definedName name="EA2_" localSheetId="15">#REF!</definedName>
    <definedName name="EA2_" localSheetId="19">#REF!</definedName>
    <definedName name="EA2_">#REF!</definedName>
    <definedName name="EBRD" localSheetId="15">#REF!</definedName>
    <definedName name="EBRD" localSheetId="19">#REF!</definedName>
    <definedName name="EBRD">#REF!</definedName>
    <definedName name="ECD" localSheetId="19">#REF!</definedName>
    <definedName name="ECD">#REF!</definedName>
    <definedName name="Eco_Classification" localSheetId="19">#REF!</definedName>
    <definedName name="Eco_Classification">#REF!</definedName>
    <definedName name="EcoClass_Detail" localSheetId="19">#REF!</definedName>
    <definedName name="EcoClass_Detail">#REF!</definedName>
    <definedName name="EDNA">#N/A</definedName>
    <definedName name="eee" localSheetId="34" hidden="1">{#N/A,#N/A,FALSE,"Output 2"}</definedName>
    <definedName name="eee" localSheetId="13" hidden="1">{#N/A,#N/A,FALSE,"Output 2"}</definedName>
    <definedName name="eee" localSheetId="14" hidden="1">{#N/A,#N/A,FALSE,"Output 2"}</definedName>
    <definedName name="eee" localSheetId="15" hidden="1">{#N/A,#N/A,FALSE,"Output 2"}</definedName>
    <definedName name="eee" localSheetId="5" hidden="1">{#N/A,#N/A,FALSE,"Output 2"}</definedName>
    <definedName name="eee" localSheetId="6" hidden="1">{#N/A,#N/A,FALSE,"Output 2"}</definedName>
    <definedName name="eee" localSheetId="7" hidden="1">{#N/A,#N/A,FALSE,"Output 2"}</definedName>
    <definedName name="eee" localSheetId="9" hidden="1">{#N/A,#N/A,FALSE,"Output 2"}</definedName>
    <definedName name="eee" localSheetId="19" hidden="1">{#N/A,#N/A,FALSE,"Output 2"}</definedName>
    <definedName name="eee" localSheetId="22" hidden="1">{#N/A,#N/A,FALSE,"Output 2"}</definedName>
    <definedName name="eee" localSheetId="24" hidden="1">{#N/A,#N/A,FALSE,"Output 2"}</definedName>
    <definedName name="eee" localSheetId="25" hidden="1">{#N/A,#N/A,FALSE,"Output 2"}</definedName>
    <definedName name="eee" localSheetId="26" hidden="1">{#N/A,#N/A,FALSE,"Output 2"}</definedName>
    <definedName name="eee" localSheetId="29" hidden="1">{#N/A,#N/A,FALSE,"Output 2"}</definedName>
    <definedName name="eee" localSheetId="30" hidden="1">{#N/A,#N/A,FALSE,"Output 2"}</definedName>
    <definedName name="eee" localSheetId="31" hidden="1">{#N/A,#N/A,FALSE,"Output 2"}</definedName>
    <definedName name="eee" hidden="1">{#N/A,#N/A,FALSE,"Output 2"}</definedName>
    <definedName name="EFIN" localSheetId="15">#REF!</definedName>
    <definedName name="EFIN" localSheetId="19">#REF!</definedName>
    <definedName name="EFIN" localSheetId="24">#REF!</definedName>
    <definedName name="EFIN" localSheetId="25">#REF!</definedName>
    <definedName name="EFIN" localSheetId="26">#REF!</definedName>
    <definedName name="EFIN" localSheetId="29">#REF!</definedName>
    <definedName name="EFIN" localSheetId="30">#REF!</definedName>
    <definedName name="EFIN" localSheetId="31">#REF!</definedName>
    <definedName name="EFIN">#REF!</definedName>
    <definedName name="empty" localSheetId="15">#REF!</definedName>
    <definedName name="empty" localSheetId="19">#REF!</definedName>
    <definedName name="empty">#REF!</definedName>
    <definedName name="ENDA">#N/A</definedName>
    <definedName name="ER">'[33]X Rate'!$B$1:$H$1002</definedName>
    <definedName name="ereeeeeeeeeeeeeeee">[34]WS!$Q$1:$U$35</definedName>
    <definedName name="erwrwqrq" localSheetId="34" hidden="1">{#N/A,#N/A,FALSE,"Output 2"}</definedName>
    <definedName name="erwrwqrq" localSheetId="13" hidden="1">{#N/A,#N/A,FALSE,"Output 2"}</definedName>
    <definedName name="erwrwqrq" localSheetId="14" hidden="1">{#N/A,#N/A,FALSE,"Output 2"}</definedName>
    <definedName name="erwrwqrq" localSheetId="15" hidden="1">{#N/A,#N/A,FALSE,"Output 2"}</definedName>
    <definedName name="erwrwqrq" localSheetId="5" hidden="1">{#N/A,#N/A,FALSE,"Output 2"}</definedName>
    <definedName name="erwrwqrq" localSheetId="6" hidden="1">{#N/A,#N/A,FALSE,"Output 2"}</definedName>
    <definedName name="erwrwqrq" localSheetId="7" hidden="1">{#N/A,#N/A,FALSE,"Output 2"}</definedName>
    <definedName name="erwrwqrq" localSheetId="9" hidden="1">{#N/A,#N/A,FALSE,"Output 2"}</definedName>
    <definedName name="erwrwqrq" localSheetId="19" hidden="1">{#N/A,#N/A,FALSE,"Output 2"}</definedName>
    <definedName name="erwrwqrq" localSheetId="22" hidden="1">{#N/A,#N/A,FALSE,"Output 2"}</definedName>
    <definedName name="erwrwqrq" localSheetId="24" hidden="1">{#N/A,#N/A,FALSE,"Output 2"}</definedName>
    <definedName name="erwrwqrq" localSheetId="25" hidden="1">{#N/A,#N/A,FALSE,"Output 2"}</definedName>
    <definedName name="erwrwqrq" localSheetId="26" hidden="1">{#N/A,#N/A,FALSE,"Output 2"}</definedName>
    <definedName name="erwrwqrq" localSheetId="29" hidden="1">{#N/A,#N/A,FALSE,"Output 2"}</definedName>
    <definedName name="erwrwqrq" localSheetId="30" hidden="1">{#N/A,#N/A,FALSE,"Output 2"}</definedName>
    <definedName name="erwrwqrq" localSheetId="31" hidden="1">{#N/A,#N/A,FALSE,"Output 2"}</definedName>
    <definedName name="erwrwqrq" hidden="1">{#N/A,#N/A,FALSE,"Output 2"}</definedName>
    <definedName name="ESAF_QUAR_GDP" localSheetId="15">#REF!</definedName>
    <definedName name="ESAF_QUAR_GDP" localSheetId="19">#REF!</definedName>
    <definedName name="ESAF_QUAR_GDP" localSheetId="24">#REF!</definedName>
    <definedName name="ESAF_QUAR_GDP" localSheetId="25">#REF!</definedName>
    <definedName name="ESAF_QUAR_GDP" localSheetId="26">#REF!</definedName>
    <definedName name="ESAF_QUAR_GDP" localSheetId="29">#REF!</definedName>
    <definedName name="ESAF_QUAR_GDP" localSheetId="30">#REF!</definedName>
    <definedName name="ESAF_QUAR_GDP" localSheetId="31">#REF!</definedName>
    <definedName name="ESAF_QUAR_GDP">#REF!</definedName>
    <definedName name="esafr" localSheetId="15">#REF!</definedName>
    <definedName name="esafr" localSheetId="19">#REF!</definedName>
    <definedName name="esafr">#REF!</definedName>
    <definedName name="ETNT" localSheetId="15">#REF!</definedName>
    <definedName name="ETNT" localSheetId="19">#REF!</definedName>
    <definedName name="ETNT">#REF!</definedName>
    <definedName name="ewqrqw" localSheetId="34" hidden="1">{#N/A,#N/A,FALSE,"Output 1"}</definedName>
    <definedName name="ewqrqw" localSheetId="13" hidden="1">{#N/A,#N/A,FALSE,"Output 1"}</definedName>
    <definedName name="ewqrqw" localSheetId="14" hidden="1">{#N/A,#N/A,FALSE,"Output 1"}</definedName>
    <definedName name="ewqrqw" localSheetId="15" hidden="1">{#N/A,#N/A,FALSE,"Output 1"}</definedName>
    <definedName name="ewqrqw" localSheetId="5" hidden="1">{#N/A,#N/A,FALSE,"Output 1"}</definedName>
    <definedName name="ewqrqw" localSheetId="6" hidden="1">{#N/A,#N/A,FALSE,"Output 1"}</definedName>
    <definedName name="ewqrqw" localSheetId="7" hidden="1">{#N/A,#N/A,FALSE,"Output 1"}</definedName>
    <definedName name="ewqrqw" localSheetId="9" hidden="1">{#N/A,#N/A,FALSE,"Output 1"}</definedName>
    <definedName name="ewqrqw" localSheetId="19" hidden="1">{#N/A,#N/A,FALSE,"Output 1"}</definedName>
    <definedName name="ewqrqw" localSheetId="22" hidden="1">{#N/A,#N/A,FALSE,"Output 1"}</definedName>
    <definedName name="ewqrqw" localSheetId="24" hidden="1">{#N/A,#N/A,FALSE,"Output 1"}</definedName>
    <definedName name="ewqrqw" localSheetId="25" hidden="1">{#N/A,#N/A,FALSE,"Output 1"}</definedName>
    <definedName name="ewqrqw" localSheetId="26" hidden="1">{#N/A,#N/A,FALSE,"Output 1"}</definedName>
    <definedName name="ewqrqw" localSheetId="29" hidden="1">{#N/A,#N/A,FALSE,"Output 1"}</definedName>
    <definedName name="ewqrqw" localSheetId="30" hidden="1">{#N/A,#N/A,FALSE,"Output 1"}</definedName>
    <definedName name="ewqrqw" localSheetId="31" hidden="1">{#N/A,#N/A,FALSE,"Output 1"}</definedName>
    <definedName name="ewqrqw" hidden="1">{#N/A,#N/A,FALSE,"Output 1"}</definedName>
    <definedName name="EXD" localSheetId="15">#REF!</definedName>
    <definedName name="EXD" localSheetId="19">#REF!</definedName>
    <definedName name="EXD" localSheetId="24">#REF!</definedName>
    <definedName name="EXD" localSheetId="25">#REF!</definedName>
    <definedName name="EXD" localSheetId="26">#REF!</definedName>
    <definedName name="EXD" localSheetId="29">#REF!</definedName>
    <definedName name="EXD" localSheetId="30">#REF!</definedName>
    <definedName name="EXD" localSheetId="31">#REF!</definedName>
    <definedName name="EXD">#REF!</definedName>
    <definedName name="ExitWRS">[35]Main!$AB$25</definedName>
    <definedName name="EXNT" localSheetId="15">#REF!</definedName>
    <definedName name="EXNT" localSheetId="19">#REF!</definedName>
    <definedName name="EXNT" localSheetId="24">#REF!</definedName>
    <definedName name="EXNT" localSheetId="25">#REF!</definedName>
    <definedName name="EXNT" localSheetId="26">#REF!</definedName>
    <definedName name="EXNT" localSheetId="29">#REF!</definedName>
    <definedName name="EXNT" localSheetId="30">#REF!</definedName>
    <definedName name="EXNT" localSheetId="31">#REF!</definedName>
    <definedName name="EXNT">#REF!</definedName>
    <definedName name="f" localSheetId="34" hidden="1">{#N/A,#N/A,FALSE,"Output 2"}</definedName>
    <definedName name="f" localSheetId="13" hidden="1">{#N/A,#N/A,FALSE,"Output 2"}</definedName>
    <definedName name="f" localSheetId="14" hidden="1">{#N/A,#N/A,FALSE,"Output 2"}</definedName>
    <definedName name="f" localSheetId="15" hidden="1">{#N/A,#N/A,FALSE,"Output 2"}</definedName>
    <definedName name="f" localSheetId="5" hidden="1">{#N/A,#N/A,FALSE,"Output 2"}</definedName>
    <definedName name="f" localSheetId="6" hidden="1">{#N/A,#N/A,FALSE,"Output 2"}</definedName>
    <definedName name="f" localSheetId="7" hidden="1">{#N/A,#N/A,FALSE,"Output 2"}</definedName>
    <definedName name="f" localSheetId="9" hidden="1">{#N/A,#N/A,FALSE,"Output 2"}</definedName>
    <definedName name="f" localSheetId="19" hidden="1">{#N/A,#N/A,FALSE,"Output 2"}</definedName>
    <definedName name="f" localSheetId="22" hidden="1">{#N/A,#N/A,FALSE,"Output 2"}</definedName>
    <definedName name="f" localSheetId="24" hidden="1">{#N/A,#N/A,FALSE,"Output 2"}</definedName>
    <definedName name="f" localSheetId="25" hidden="1">{#N/A,#N/A,FALSE,"Output 2"}</definedName>
    <definedName name="f" localSheetId="26" hidden="1">{#N/A,#N/A,FALSE,"Output 2"}</definedName>
    <definedName name="f" localSheetId="29" hidden="1">{#N/A,#N/A,FALSE,"Output 2"}</definedName>
    <definedName name="f" localSheetId="30" hidden="1">{#N/A,#N/A,FALSE,"Output 2"}</definedName>
    <definedName name="f" localSheetId="31" hidden="1">{#N/A,#N/A,FALSE,"Output 2"}</definedName>
    <definedName name="f" hidden="1">{#N/A,#N/A,FALSE,"Output 2"}</definedName>
    <definedName name="F.E._25__13">[33]FE25!$B$1:$F$90</definedName>
    <definedName name="F.E.R" localSheetId="15">[13]Reserves!$A$1:$E$111</definedName>
    <definedName name="F.E.R">[15]Reserves!$A$1:$E$111</definedName>
    <definedName name="fa" localSheetId="15">#REF!</definedName>
    <definedName name="fa" localSheetId="19">#REF!</definedName>
    <definedName name="fa" localSheetId="24">#REF!</definedName>
    <definedName name="fa" localSheetId="25">#REF!</definedName>
    <definedName name="fa" localSheetId="26">#REF!</definedName>
    <definedName name="fa" localSheetId="29">#REF!</definedName>
    <definedName name="fa" localSheetId="30">#REF!</definedName>
    <definedName name="fa" localSheetId="31">#REF!</definedName>
    <definedName name="fa">#REF!</definedName>
    <definedName name="FABL" localSheetId="15">#REF!</definedName>
    <definedName name="FABL" localSheetId="19">#REF!</definedName>
    <definedName name="FABL">#REF!</definedName>
    <definedName name="FALBARAKA" localSheetId="15">#REF!</definedName>
    <definedName name="FALBARAKA" localSheetId="19">#REF!</definedName>
    <definedName name="FALBARAKA">#REF!</definedName>
    <definedName name="FASKARI" localSheetId="19">#REF!</definedName>
    <definedName name="FASKARI">#REF!</definedName>
    <definedName name="FBANK_ALFALAH" localSheetId="19">#REF!</definedName>
    <definedName name="FBANK_ALFALAH">#REF!</definedName>
    <definedName name="FBANK_OF_PUNJAB" localSheetId="19">#REF!</definedName>
    <definedName name="FBANK_OF_PUNJAB">#REF!</definedName>
    <definedName name="FCA" localSheetId="19">#REF!</definedName>
    <definedName name="FCA">#REF!</definedName>
    <definedName name="FCITI_BANK" localSheetId="19">#REF!</definedName>
    <definedName name="FCITI_BANK">#REF!</definedName>
    <definedName name="FDI" localSheetId="19">#REF!</definedName>
    <definedName name="FDI">#REF!</definedName>
    <definedName name="FEMIRATES_BANK" localSheetId="19">#REF!</definedName>
    <definedName name="FEMIRATES_BANK">#REF!</definedName>
    <definedName name="FER">[36]Reserves!$A$1:$E$111</definedName>
    <definedName name="FFAISAL_BANK" localSheetId="15">#REF!</definedName>
    <definedName name="FFAISAL_BANK" localSheetId="19">#REF!</definedName>
    <definedName name="FFAISAL_BANK" localSheetId="24">#REF!</definedName>
    <definedName name="FFAISAL_BANK" localSheetId="25">#REF!</definedName>
    <definedName name="FFAISAL_BANK" localSheetId="26">#REF!</definedName>
    <definedName name="FFAISAL_BANK" localSheetId="29">#REF!</definedName>
    <definedName name="FFAISAL_BANK" localSheetId="30">#REF!</definedName>
    <definedName name="FFAISAL_BANK" localSheetId="31">#REF!</definedName>
    <definedName name="FFAISAL_BANK">#REF!</definedName>
    <definedName name="fff" localSheetId="34" hidden="1">{#N/A,#N/A,FALSE,"Output 2"}</definedName>
    <definedName name="fff" localSheetId="13" hidden="1">{#N/A,#N/A,FALSE,"Output 2"}</definedName>
    <definedName name="fff" localSheetId="14" hidden="1">{#N/A,#N/A,FALSE,"Output 2"}</definedName>
    <definedName name="fff" localSheetId="15" hidden="1">{#N/A,#N/A,FALSE,"Output 2"}</definedName>
    <definedName name="fff" localSheetId="5" hidden="1">{#N/A,#N/A,FALSE,"Output 2"}</definedName>
    <definedName name="fff" localSheetId="6" hidden="1">{#N/A,#N/A,FALSE,"Output 2"}</definedName>
    <definedName name="fff" localSheetId="7" hidden="1">{#N/A,#N/A,FALSE,"Output 2"}</definedName>
    <definedName name="fff" localSheetId="9" hidden="1">{#N/A,#N/A,FALSE,"Output 2"}</definedName>
    <definedName name="fff" localSheetId="19" hidden="1">{#N/A,#N/A,FALSE,"Output 2"}</definedName>
    <definedName name="fff" localSheetId="22" hidden="1">{#N/A,#N/A,FALSE,"Output 2"}</definedName>
    <definedName name="fff" localSheetId="24" hidden="1">{#N/A,#N/A,FALSE,"Output 2"}</definedName>
    <definedName name="fff" localSheetId="25" hidden="1">{#N/A,#N/A,FALSE,"Output 2"}</definedName>
    <definedName name="fff" localSheetId="26" hidden="1">{#N/A,#N/A,FALSE,"Output 2"}</definedName>
    <definedName name="fff" localSheetId="29" hidden="1">{#N/A,#N/A,FALSE,"Output 2"}</definedName>
    <definedName name="fff" localSheetId="30" hidden="1">{#N/A,#N/A,FALSE,"Output 2"}</definedName>
    <definedName name="fff" localSheetId="31" hidden="1">{#N/A,#N/A,FALSE,"Output 2"}</definedName>
    <definedName name="fff" hidden="1">{#N/A,#N/A,FALSE,"Output 2"}</definedName>
    <definedName name="fffddf" localSheetId="15" hidden="1">#REF!</definedName>
    <definedName name="fffddf" localSheetId="7" hidden="1">#REF!</definedName>
    <definedName name="fffddf" localSheetId="19" hidden="1">#REF!</definedName>
    <definedName name="fffddf" hidden="1">#REF!</definedName>
    <definedName name="FGRAND_TOTAL" localSheetId="15">#REF!</definedName>
    <definedName name="FGRAND_TOTAL" localSheetId="19">#REF!</definedName>
    <definedName name="FGRAND_TOTAL" localSheetId="24">#REF!</definedName>
    <definedName name="FGRAND_TOTAL" localSheetId="25">#REF!</definedName>
    <definedName name="FGRAND_TOTAL" localSheetId="26">#REF!</definedName>
    <definedName name="FGRAND_TOTAL" localSheetId="29">#REF!</definedName>
    <definedName name="FGRAND_TOTAL" localSheetId="30">#REF!</definedName>
    <definedName name="FGRAND_TOTAL" localSheetId="31">#REF!</definedName>
    <definedName name="FGRAND_TOTAL">#REF!</definedName>
    <definedName name="fgtr" localSheetId="34" hidden="1">{#N/A,#N/A,FALSE,"Output 2"}</definedName>
    <definedName name="fgtr" localSheetId="13" hidden="1">{#N/A,#N/A,FALSE,"Output 2"}</definedName>
    <definedName name="fgtr" localSheetId="14" hidden="1">{#N/A,#N/A,FALSE,"Output 2"}</definedName>
    <definedName name="fgtr" localSheetId="15" hidden="1">{#N/A,#N/A,FALSE,"Output 2"}</definedName>
    <definedName name="fgtr" localSheetId="5" hidden="1">{#N/A,#N/A,FALSE,"Output 2"}</definedName>
    <definedName name="fgtr" localSheetId="6" hidden="1">{#N/A,#N/A,FALSE,"Output 2"}</definedName>
    <definedName name="fgtr" localSheetId="7" hidden="1">{#N/A,#N/A,FALSE,"Output 2"}</definedName>
    <definedName name="fgtr" localSheetId="9" hidden="1">{#N/A,#N/A,FALSE,"Output 2"}</definedName>
    <definedName name="fgtr" localSheetId="19" hidden="1">{#N/A,#N/A,FALSE,"Output 2"}</definedName>
    <definedName name="fgtr" localSheetId="22" hidden="1">{#N/A,#N/A,FALSE,"Output 2"}</definedName>
    <definedName name="fgtr" localSheetId="24" hidden="1">{#N/A,#N/A,FALSE,"Output 2"}</definedName>
    <definedName name="fgtr" localSheetId="25" hidden="1">{#N/A,#N/A,FALSE,"Output 2"}</definedName>
    <definedName name="fgtr" localSheetId="26" hidden="1">{#N/A,#N/A,FALSE,"Output 2"}</definedName>
    <definedName name="fgtr" localSheetId="29" hidden="1">{#N/A,#N/A,FALSE,"Output 2"}</definedName>
    <definedName name="fgtr" localSheetId="30" hidden="1">{#N/A,#N/A,FALSE,"Output 2"}</definedName>
    <definedName name="fgtr" localSheetId="31" hidden="1">{#N/A,#N/A,FALSE,"Output 2"}</definedName>
    <definedName name="fgtr" hidden="1">{#N/A,#N/A,FALSE,"Output 2"}</definedName>
    <definedName name="FGULF_COMM." localSheetId="15">#REF!</definedName>
    <definedName name="FGULF_COMM." localSheetId="19">#REF!</definedName>
    <definedName name="FGULF_COMM." localSheetId="24">#REF!</definedName>
    <definedName name="FGULF_COMM." localSheetId="25">#REF!</definedName>
    <definedName name="FGULF_COMM." localSheetId="26">#REF!</definedName>
    <definedName name="FGULF_COMM." localSheetId="29">#REF!</definedName>
    <definedName name="FGULF_COMM." localSheetId="30">#REF!</definedName>
    <definedName name="FGULF_COMM." localSheetId="31">#REF!</definedName>
    <definedName name="FGULF_COMM.">#REF!</definedName>
    <definedName name="FHABIB_BANK_AG_ZURICH" localSheetId="15">#REF!</definedName>
    <definedName name="FHABIB_BANK_AG_ZURICH" localSheetId="19">#REF!</definedName>
    <definedName name="FHABIB_BANK_AG_ZURICH">#REF!</definedName>
    <definedName name="FHBL" localSheetId="15">#REF!</definedName>
    <definedName name="FHBL" localSheetId="19">#REF!</definedName>
    <definedName name="FHBL">#REF!</definedName>
    <definedName name="FigI">[37]Analysis!$B$206:$G$218</definedName>
    <definedName name="FigII">[37]Analysis!$B$80:$J$95</definedName>
    <definedName name="FigIII">[37]Analysis!$B$186:$I$200</definedName>
    <definedName name="FigIV">[37]Analysis!$A$12:$G$29</definedName>
    <definedName name="FigV">[37]Analysis!$B$165:$H$179</definedName>
    <definedName name="Fisc" localSheetId="15">#REF!</definedName>
    <definedName name="Fisc" localSheetId="19">#REF!</definedName>
    <definedName name="Fisc" localSheetId="24">#REF!</definedName>
    <definedName name="Fisc" localSheetId="25">#REF!</definedName>
    <definedName name="Fisc" localSheetId="26">#REF!</definedName>
    <definedName name="Fisc" localSheetId="29">#REF!</definedName>
    <definedName name="Fisc" localSheetId="30">#REF!</definedName>
    <definedName name="Fisc" localSheetId="31">#REF!</definedName>
    <definedName name="Fisc">#REF!</definedName>
    <definedName name="Flags" localSheetId="15">#REF!</definedName>
    <definedName name="Flags" localSheetId="19">#REF!</definedName>
    <definedName name="Flags">#REF!</definedName>
    <definedName name="Flows" localSheetId="15">[13]WS!$W$1:$AE$64</definedName>
    <definedName name="Flows">[15]WS!$W$1:$AE$64</definedName>
    <definedName name="FMCB" localSheetId="15">#REF!</definedName>
    <definedName name="FMCB" localSheetId="19">#REF!</definedName>
    <definedName name="FMCB" localSheetId="24">#REF!</definedName>
    <definedName name="FMCB" localSheetId="25">#REF!</definedName>
    <definedName name="FMCB" localSheetId="26">#REF!</definedName>
    <definedName name="FMCB" localSheetId="29">#REF!</definedName>
    <definedName name="FMCB" localSheetId="30">#REF!</definedName>
    <definedName name="FMCB" localSheetId="31">#REF!</definedName>
    <definedName name="FMCB">#REF!</definedName>
    <definedName name="FMETROPOLITAN_BANK" localSheetId="15">#REF!</definedName>
    <definedName name="FMETROPOLITAN_BANK" localSheetId="19">#REF!</definedName>
    <definedName name="FMETROPOLITAN_BANK">#REF!</definedName>
    <definedName name="FMT_A" localSheetId="15">#REF!</definedName>
    <definedName name="FMT_A" localSheetId="19">#REF!</definedName>
    <definedName name="FMT_A">#REF!</definedName>
    <definedName name="FMT_D" localSheetId="19">#REF!</definedName>
    <definedName name="FMT_D">#REF!</definedName>
    <definedName name="FMT_E" localSheetId="19">#REF!</definedName>
    <definedName name="FMT_E">#REF!</definedName>
    <definedName name="FMT_F" localSheetId="19">#REF!</definedName>
    <definedName name="FMT_F">#REF!</definedName>
    <definedName name="FMT_M" localSheetId="19">#REF!</definedName>
    <definedName name="FMT_M">#REF!</definedName>
    <definedName name="FMT_N" localSheetId="19">#REF!</definedName>
    <definedName name="FMT_N">#REF!</definedName>
    <definedName name="FMT_R" localSheetId="19">#REF!</definedName>
    <definedName name="FMT_R">#REF!</definedName>
    <definedName name="FMT_RT" localSheetId="19">#REF!</definedName>
    <definedName name="FMT_RT">#REF!</definedName>
    <definedName name="FMT_S" localSheetId="19">#REF!</definedName>
    <definedName name="FMT_S">#REF!</definedName>
    <definedName name="FMT_SP" localSheetId="19">#REF!</definedName>
    <definedName name="FMT_SP">#REF!</definedName>
    <definedName name="FMT_TMP" localSheetId="19">#REF!</definedName>
    <definedName name="FMT_TMP">#REF!</definedName>
    <definedName name="FNBP" localSheetId="19">#REF!</definedName>
    <definedName name="FNBP">#REF!</definedName>
    <definedName name="Food_Items" localSheetId="19">#REF!</definedName>
    <definedName name="Food_Items">#REF!</definedName>
    <definedName name="For_Governor" localSheetId="19">#REF!</definedName>
    <definedName name="For_Governor">#REF!</definedName>
    <definedName name="format" localSheetId="34" hidden="1">{#N/A,#N/A,FALSE,"Output 1"}</definedName>
    <definedName name="format" localSheetId="13" hidden="1">{#N/A,#N/A,FALSE,"Output 1"}</definedName>
    <definedName name="format" localSheetId="14" hidden="1">{#N/A,#N/A,FALSE,"Output 1"}</definedName>
    <definedName name="format" localSheetId="15" hidden="1">{#N/A,#N/A,FALSE,"Output 1"}</definedName>
    <definedName name="format" localSheetId="5" hidden="1">{#N/A,#N/A,FALSE,"Output 1"}</definedName>
    <definedName name="format" localSheetId="6" hidden="1">{#N/A,#N/A,FALSE,"Output 1"}</definedName>
    <definedName name="format" localSheetId="7" hidden="1">{#N/A,#N/A,FALSE,"Output 1"}</definedName>
    <definedName name="format" localSheetId="9" hidden="1">{#N/A,#N/A,FALSE,"Output 1"}</definedName>
    <definedName name="format" localSheetId="19" hidden="1">{#N/A,#N/A,FALSE,"Output 1"}</definedName>
    <definedName name="format" localSheetId="22" hidden="1">{#N/A,#N/A,FALSE,"Output 1"}</definedName>
    <definedName name="format" localSheetId="24" hidden="1">{#N/A,#N/A,FALSE,"Output 1"}</definedName>
    <definedName name="format" localSheetId="25" hidden="1">{#N/A,#N/A,FALSE,"Output 1"}</definedName>
    <definedName name="format" localSheetId="26" hidden="1">{#N/A,#N/A,FALSE,"Output 1"}</definedName>
    <definedName name="format" localSheetId="29" hidden="1">{#N/A,#N/A,FALSE,"Output 1"}</definedName>
    <definedName name="format" localSheetId="30" hidden="1">{#N/A,#N/A,FALSE,"Output 1"}</definedName>
    <definedName name="format" localSheetId="31" hidden="1">{#N/A,#N/A,FALSE,"Output 1"}</definedName>
    <definedName name="format" hidden="1">{#N/A,#N/A,FALSE,"Output 1"}</definedName>
    <definedName name="FPLATINIUM_BANK" localSheetId="15">#REF!</definedName>
    <definedName name="FPLATINIUM_BANK" localSheetId="19">#REF!</definedName>
    <definedName name="FPLATINIUM_BANK" localSheetId="24">#REF!</definedName>
    <definedName name="FPLATINIUM_BANK" localSheetId="25">#REF!</definedName>
    <definedName name="FPLATINIUM_BANK" localSheetId="26">#REF!</definedName>
    <definedName name="FPLATINIUM_BANK" localSheetId="29">#REF!</definedName>
    <definedName name="FPLATINIUM_BANK" localSheetId="30">#REF!</definedName>
    <definedName name="FPLATINIUM_BANK" localSheetId="31">#REF!</definedName>
    <definedName name="FPLATINIUM_BANK">#REF!</definedName>
    <definedName name="FPRUDENTIAL_BANK" localSheetId="15">#REF!</definedName>
    <definedName name="FPRUDENTIAL_BANK" localSheetId="19">#REF!</definedName>
    <definedName name="FPRUDENTIAL_BANK">#REF!</definedName>
    <definedName name="FRAMENO" localSheetId="15">#REF!</definedName>
    <definedName name="FRAMENO" localSheetId="19">#REF!</definedName>
    <definedName name="FRAMENO">#REF!</definedName>
    <definedName name="framework_macro" localSheetId="19">#REF!</definedName>
    <definedName name="framework_macro">#REF!</definedName>
    <definedName name="framework_macro_new" localSheetId="19">#REF!</definedName>
    <definedName name="framework_macro_new">#REF!</definedName>
    <definedName name="framework_monetary" localSheetId="19">#REF!</definedName>
    <definedName name="framework_monetary">#REF!</definedName>
    <definedName name="FRAMEYES" localSheetId="19">#REF!</definedName>
    <definedName name="FRAMEYES">#REF!</definedName>
    <definedName name="FSONERI_BANK" localSheetId="19">#REF!</definedName>
    <definedName name="FSONERI_BANK">#REF!</definedName>
    <definedName name="FUBL" localSheetId="19">#REF!</definedName>
    <definedName name="FUBL">#REF!</definedName>
    <definedName name="FUNION_BANK" localSheetId="19">#REF!</definedName>
    <definedName name="FUNION_BANK">#REF!</definedName>
    <definedName name="GAP" localSheetId="19">#REF!</definedName>
    <definedName name="GAP">#REF!</definedName>
    <definedName name="GAPFGFROM" localSheetId="19">#REF!</definedName>
    <definedName name="GAPFGFROM">#REF!</definedName>
    <definedName name="GAPFGTO" localSheetId="19">#REF!</definedName>
    <definedName name="GAPFGTO">#REF!</definedName>
    <definedName name="GAPSTFROM" localSheetId="19">#REF!</definedName>
    <definedName name="GAPSTFROM">#REF!</definedName>
    <definedName name="GAPSTTO" localSheetId="19">#REF!</definedName>
    <definedName name="GAPSTTO">#REF!</definedName>
    <definedName name="GAPTEST" localSheetId="19">#REF!</definedName>
    <definedName name="GAPTEST">#REF!</definedName>
    <definedName name="GAPTESTFG" localSheetId="19">#REF!</definedName>
    <definedName name="GAPTESTFG">#REF!</definedName>
    <definedName name="GCB_NGDP">#N/A</definedName>
    <definedName name="GF" hidden="1">'[5]#REF'!$A$15:$A$36</definedName>
    <definedName name="gfg" localSheetId="34" hidden="1">{#N/A,#N/A,FALSE,"Output 2"}</definedName>
    <definedName name="gfg" localSheetId="13" hidden="1">{#N/A,#N/A,FALSE,"Output 2"}</definedName>
    <definedName name="gfg" localSheetId="14" hidden="1">{#N/A,#N/A,FALSE,"Output 2"}</definedName>
    <definedName name="gfg" localSheetId="15" hidden="1">{#N/A,#N/A,FALSE,"Output 2"}</definedName>
    <definedName name="gfg" localSheetId="5" hidden="1">{#N/A,#N/A,FALSE,"Output 2"}</definedName>
    <definedName name="gfg" localSheetId="6" hidden="1">{#N/A,#N/A,FALSE,"Output 2"}</definedName>
    <definedName name="gfg" localSheetId="7" hidden="1">{#N/A,#N/A,FALSE,"Output 2"}</definedName>
    <definedName name="gfg" localSheetId="9" hidden="1">{#N/A,#N/A,FALSE,"Output 2"}</definedName>
    <definedName name="gfg" localSheetId="19" hidden="1">{#N/A,#N/A,FALSE,"Output 2"}</definedName>
    <definedName name="gfg" localSheetId="22" hidden="1">{#N/A,#N/A,FALSE,"Output 2"}</definedName>
    <definedName name="gfg" localSheetId="24" hidden="1">{#N/A,#N/A,FALSE,"Output 2"}</definedName>
    <definedName name="gfg" localSheetId="25" hidden="1">{#N/A,#N/A,FALSE,"Output 2"}</definedName>
    <definedName name="gfg" localSheetId="26" hidden="1">{#N/A,#N/A,FALSE,"Output 2"}</definedName>
    <definedName name="gfg" localSheetId="29" hidden="1">{#N/A,#N/A,FALSE,"Output 2"}</definedName>
    <definedName name="gfg" localSheetId="30" hidden="1">{#N/A,#N/A,FALSE,"Output 2"}</definedName>
    <definedName name="gfg" localSheetId="31" hidden="1">{#N/A,#N/A,FALSE,"Output 2"}</definedName>
    <definedName name="gfg" hidden="1">{#N/A,#N/A,FALSE,"Output 2"}</definedName>
    <definedName name="gfgd" localSheetId="34" hidden="1">{#N/A,#N/A,FALSE,"Output 1"}</definedName>
    <definedName name="gfgd" localSheetId="13" hidden="1">{#N/A,#N/A,FALSE,"Output 1"}</definedName>
    <definedName name="gfgd" localSheetId="14" hidden="1">{#N/A,#N/A,FALSE,"Output 1"}</definedName>
    <definedName name="gfgd" localSheetId="15" hidden="1">{#N/A,#N/A,FALSE,"Output 1"}</definedName>
    <definedName name="gfgd" localSheetId="5" hidden="1">{#N/A,#N/A,FALSE,"Output 1"}</definedName>
    <definedName name="gfgd" localSheetId="6" hidden="1">{#N/A,#N/A,FALSE,"Output 1"}</definedName>
    <definedName name="gfgd" localSheetId="7" hidden="1">{#N/A,#N/A,FALSE,"Output 1"}</definedName>
    <definedName name="gfgd" localSheetId="9" hidden="1">{#N/A,#N/A,FALSE,"Output 1"}</definedName>
    <definedName name="gfgd" localSheetId="19" hidden="1">{#N/A,#N/A,FALSE,"Output 1"}</definedName>
    <definedName name="gfgd" localSheetId="22" hidden="1">{#N/A,#N/A,FALSE,"Output 1"}</definedName>
    <definedName name="gfgd" localSheetId="24" hidden="1">{#N/A,#N/A,FALSE,"Output 1"}</definedName>
    <definedName name="gfgd" localSheetId="25" hidden="1">{#N/A,#N/A,FALSE,"Output 1"}</definedName>
    <definedName name="gfgd" localSheetId="26" hidden="1">{#N/A,#N/A,FALSE,"Output 1"}</definedName>
    <definedName name="gfgd" localSheetId="29" hidden="1">{#N/A,#N/A,FALSE,"Output 1"}</definedName>
    <definedName name="gfgd" localSheetId="30" hidden="1">{#N/A,#N/A,FALSE,"Output 1"}</definedName>
    <definedName name="gfgd" localSheetId="31" hidden="1">{#N/A,#N/A,FALSE,"Output 1"}</definedName>
    <definedName name="gfgd" hidden="1">{#N/A,#N/A,FALSE,"Output 1"}</definedName>
    <definedName name="gg" localSheetId="34" hidden="1">{#N/A,#N/A,FALSE,"Output 2"}</definedName>
    <definedName name="gg" localSheetId="13" hidden="1">{#N/A,#N/A,FALSE,"Output 2"}</definedName>
    <definedName name="gg" localSheetId="14" hidden="1">{#N/A,#N/A,FALSE,"Output 2"}</definedName>
    <definedName name="gg" localSheetId="15" hidden="1">{#N/A,#N/A,FALSE,"Output 2"}</definedName>
    <definedName name="gg" localSheetId="5" hidden="1">{#N/A,#N/A,FALSE,"Output 2"}</definedName>
    <definedName name="gg" localSheetId="6" hidden="1">{#N/A,#N/A,FALSE,"Output 2"}</definedName>
    <definedName name="gg" localSheetId="7" hidden="1">{#N/A,#N/A,FALSE,"Output 2"}</definedName>
    <definedName name="gg" localSheetId="9" hidden="1">{#N/A,#N/A,FALSE,"Output 2"}</definedName>
    <definedName name="gg" localSheetId="19" hidden="1">{#N/A,#N/A,FALSE,"Output 2"}</definedName>
    <definedName name="gg" localSheetId="22" hidden="1">{#N/A,#N/A,FALSE,"Output 2"}</definedName>
    <definedName name="gg" localSheetId="24" hidden="1">{#N/A,#N/A,FALSE,"Output 2"}</definedName>
    <definedName name="gg" localSheetId="25" hidden="1">{#N/A,#N/A,FALSE,"Output 2"}</definedName>
    <definedName name="gg" localSheetId="26" hidden="1">{#N/A,#N/A,FALSE,"Output 2"}</definedName>
    <definedName name="gg" localSheetId="29" hidden="1">{#N/A,#N/A,FALSE,"Output 2"}</definedName>
    <definedName name="gg" localSheetId="30" hidden="1">{#N/A,#N/A,FALSE,"Output 2"}</definedName>
    <definedName name="gg" localSheetId="31" hidden="1">{#N/A,#N/A,FALSE,"Output 2"}</definedName>
    <definedName name="gg" hidden="1">{#N/A,#N/A,FALSE,"Output 2"}</definedName>
    <definedName name="GGB_NGDP">#N/A</definedName>
    <definedName name="GGRAND_TOTAL" localSheetId="15">#REF!</definedName>
    <definedName name="GGRAND_TOTAL" localSheetId="19">#REF!</definedName>
    <definedName name="GGRAND_TOTAL" localSheetId="24">#REF!</definedName>
    <definedName name="GGRAND_TOTAL" localSheetId="25">#REF!</definedName>
    <definedName name="GGRAND_TOTAL" localSheetId="26">#REF!</definedName>
    <definedName name="GGRAND_TOTAL" localSheetId="29">#REF!</definedName>
    <definedName name="GGRAND_TOTAL" localSheetId="30">#REF!</definedName>
    <definedName name="GGRAND_TOTAL" localSheetId="31">#REF!</definedName>
    <definedName name="GGRAND_TOTAL">#REF!</definedName>
    <definedName name="gh" localSheetId="15" hidden="1">'[5]XM-DoTrade'!#REF!</definedName>
    <definedName name="gh" localSheetId="19" hidden="1">'[5]XM-DoTrade'!#REF!</definedName>
    <definedName name="gh" localSheetId="24" hidden="1">'[5]XM-DoTrade'!#REF!</definedName>
    <definedName name="gh" localSheetId="25" hidden="1">'[5]XM-DoTrade'!#REF!</definedName>
    <definedName name="gh" localSheetId="26" hidden="1">'[5]XM-DoTrade'!#REF!</definedName>
    <definedName name="gh" localSheetId="29" hidden="1">'[5]XM-DoTrade'!#REF!</definedName>
    <definedName name="gh" localSheetId="30" hidden="1">'[5]XM-DoTrade'!#REF!</definedName>
    <definedName name="gh" localSheetId="31" hidden="1">'[5]XM-DoTrade'!#REF!</definedName>
    <definedName name="gh" hidden="1">'[5]XM-DoTrade'!#REF!</definedName>
    <definedName name="GMCB" localSheetId="15">#REF!</definedName>
    <definedName name="GMCB" localSheetId="19">#REF!</definedName>
    <definedName name="GMCB" localSheetId="24">#REF!</definedName>
    <definedName name="GMCB" localSheetId="25">#REF!</definedName>
    <definedName name="GMCB" localSheetId="26">#REF!</definedName>
    <definedName name="GMCB" localSheetId="29">#REF!</definedName>
    <definedName name="GMCB" localSheetId="30">#REF!</definedName>
    <definedName name="GMCB" localSheetId="31">#REF!</definedName>
    <definedName name="GMCB">#REF!</definedName>
    <definedName name="gov.flows" localSheetId="15">#REF!</definedName>
    <definedName name="gov.flows" localSheetId="19">#REF!</definedName>
    <definedName name="gov.flows">#REF!</definedName>
    <definedName name="gov.stock">'[38]WMS_stocks 05'!$A$1:$F$69</definedName>
    <definedName name="Gov_USA3" localSheetId="15">#REF!</definedName>
    <definedName name="Gov_USA3" localSheetId="19">#REF!</definedName>
    <definedName name="Gov_USA3" localSheetId="24">#REF!</definedName>
    <definedName name="Gov_USA3" localSheetId="25">#REF!</definedName>
    <definedName name="Gov_USA3" localSheetId="26">#REF!</definedName>
    <definedName name="Gov_USA3" localSheetId="29">#REF!</definedName>
    <definedName name="Gov_USA3" localSheetId="30">#REF!</definedName>
    <definedName name="Gov_USA3" localSheetId="31">#REF!</definedName>
    <definedName name="Gov_USA3">#REF!</definedName>
    <definedName name="Gov_USA4" localSheetId="15">#REF!</definedName>
    <definedName name="Gov_USA4" localSheetId="19">#REF!</definedName>
    <definedName name="Gov_USA4">#REF!</definedName>
    <definedName name="Gov_USA5" localSheetId="15">#REF!</definedName>
    <definedName name="Gov_USA5" localSheetId="19">#REF!</definedName>
    <definedName name="Gov_USA5">#REF!</definedName>
    <definedName name="Gov_USA6" localSheetId="19">#REF!</definedName>
    <definedName name="Gov_USA6">#REF!</definedName>
    <definedName name="Government_Sector__Budgetary_Support____P" localSheetId="19">#REF!</definedName>
    <definedName name="Government_Sector__Budgetary_Support____P">#REF!</definedName>
    <definedName name="Governor" localSheetId="19">#REF!</definedName>
    <definedName name="Governor">#REF!</definedName>
    <definedName name="gr" localSheetId="19">#REF!</definedName>
    <definedName name="gr">#REF!</definedName>
    <definedName name="Grace_IDA">[32]NPV!$B$25</definedName>
    <definedName name="Grace_NC" localSheetId="15">[32]NPV!#REF!</definedName>
    <definedName name="Grace_NC" localSheetId="19">[32]NPV!#REF!</definedName>
    <definedName name="Grace_NC" localSheetId="24">[32]NPV!#REF!</definedName>
    <definedName name="Grace_NC" localSheetId="25">[32]NPV!#REF!</definedName>
    <definedName name="Grace_NC" localSheetId="26">[32]NPV!#REF!</definedName>
    <definedName name="Grace_NC" localSheetId="29">[32]NPV!#REF!</definedName>
    <definedName name="Grace_NC" localSheetId="30">[32]NPV!#REF!</definedName>
    <definedName name="Grace_NC" localSheetId="31">[32]NPV!#REF!</definedName>
    <definedName name="Grace_NC">[32]NPV!#REF!</definedName>
    <definedName name="GRÁFICO_10.3.1.">'[29]GRÁFICO DE FONDO POR AFILIADO'!$A$3:$H$35</definedName>
    <definedName name="GRÁFICO_10.3.2">'[29]GRÁFICO DE FONDO POR AFILIADO'!$A$36:$H$68</definedName>
    <definedName name="GRÁFICO_10.3.3">'[29]GRÁFICO DE FONDO POR AFILIADO'!$A$69:$H$101</definedName>
    <definedName name="GRÁFICO_10.3.4.">'[29]GRÁFICO DE FONDO POR AFILIADO'!$A$103:$H$135</definedName>
    <definedName name="GRÁFICO_N_10.2.4." localSheetId="15">#REF!</definedName>
    <definedName name="GRÁFICO_N_10.2.4." localSheetId="16">#REF!</definedName>
    <definedName name="GRÁFICO_N_10.2.4." localSheetId="19">#REF!</definedName>
    <definedName name="GRÁFICO_N_10.2.4." localSheetId="24">#REF!</definedName>
    <definedName name="GRÁFICO_N_10.2.4." localSheetId="25">#REF!</definedName>
    <definedName name="GRÁFICO_N_10.2.4." localSheetId="26">#REF!</definedName>
    <definedName name="GRÁFICO_N_10.2.4." localSheetId="29">#REF!</definedName>
    <definedName name="GRÁFICO_N_10.2.4." localSheetId="30">#REF!</definedName>
    <definedName name="GRÁFICO_N_10.2.4." localSheetId="31">#REF!</definedName>
    <definedName name="GRÁFICO_N_10.2.4.">#REF!</definedName>
    <definedName name="Group" localSheetId="15">#REF!</definedName>
    <definedName name="Group" localSheetId="19">#REF!</definedName>
    <definedName name="Group">#REF!</definedName>
    <definedName name="GSONERI_BANK" localSheetId="15">#REF!</definedName>
    <definedName name="GSONERI_BANK" localSheetId="19">#REF!</definedName>
    <definedName name="GSONERI_BANK">#REF!</definedName>
    <definedName name="GUBL" localSheetId="19">#REF!</definedName>
    <definedName name="GUBL">#REF!</definedName>
    <definedName name="HABL" localSheetId="19">#REF!</definedName>
    <definedName name="HABL">#REF!</definedName>
    <definedName name="HASKARI" localSheetId="19">#REF!</definedName>
    <definedName name="HASKARI">#REF!</definedName>
    <definedName name="HEADER" localSheetId="19">#REF!</definedName>
    <definedName name="HEADER">#REF!</definedName>
    <definedName name="HEADING" localSheetId="19">#REF!</definedName>
    <definedName name="HEADING">#REF!</definedName>
    <definedName name="hgg" localSheetId="34" hidden="1">{#N/A,#N/A,FALSE,"Output 2"}</definedName>
    <definedName name="hgg" localSheetId="13" hidden="1">{#N/A,#N/A,FALSE,"Output 2"}</definedName>
    <definedName name="hgg" localSheetId="14" hidden="1">{#N/A,#N/A,FALSE,"Output 2"}</definedName>
    <definedName name="hgg" localSheetId="15" hidden="1">{#N/A,#N/A,FALSE,"Output 2"}</definedName>
    <definedName name="hgg" localSheetId="5" hidden="1">{#N/A,#N/A,FALSE,"Output 2"}</definedName>
    <definedName name="hgg" localSheetId="6" hidden="1">{#N/A,#N/A,FALSE,"Output 2"}</definedName>
    <definedName name="hgg" localSheetId="7" hidden="1">{#N/A,#N/A,FALSE,"Output 2"}</definedName>
    <definedName name="hgg" localSheetId="9" hidden="1">{#N/A,#N/A,FALSE,"Output 2"}</definedName>
    <definedName name="hgg" localSheetId="19" hidden="1">{#N/A,#N/A,FALSE,"Output 2"}</definedName>
    <definedName name="hgg" localSheetId="22" hidden="1">{#N/A,#N/A,FALSE,"Output 2"}</definedName>
    <definedName name="hgg" localSheetId="24" hidden="1">{#N/A,#N/A,FALSE,"Output 2"}</definedName>
    <definedName name="hgg" localSheetId="25" hidden="1">{#N/A,#N/A,FALSE,"Output 2"}</definedName>
    <definedName name="hgg" localSheetId="26" hidden="1">{#N/A,#N/A,FALSE,"Output 2"}</definedName>
    <definedName name="hgg" localSheetId="29" hidden="1">{#N/A,#N/A,FALSE,"Output 2"}</definedName>
    <definedName name="hgg" localSheetId="30" hidden="1">{#N/A,#N/A,FALSE,"Output 2"}</definedName>
    <definedName name="hgg" localSheetId="31" hidden="1">{#N/A,#N/A,FALSE,"Output 2"}</definedName>
    <definedName name="hgg" hidden="1">{#N/A,#N/A,FALSE,"Output 2"}</definedName>
    <definedName name="HGRAND_TOTAL" localSheetId="15">#REF!</definedName>
    <definedName name="HGRAND_TOTAL" localSheetId="19">#REF!</definedName>
    <definedName name="HGRAND_TOTAL" localSheetId="24">#REF!</definedName>
    <definedName name="HGRAND_TOTAL" localSheetId="25">#REF!</definedName>
    <definedName name="HGRAND_TOTAL" localSheetId="26">#REF!</definedName>
    <definedName name="HGRAND_TOTAL" localSheetId="29">#REF!</definedName>
    <definedName name="HGRAND_TOTAL" localSheetId="30">#REF!</definedName>
    <definedName name="HGRAND_TOTAL" localSheetId="31">#REF!</definedName>
    <definedName name="HGRAND_TOTAL">#REF!</definedName>
    <definedName name="HHBL" localSheetId="15">#REF!</definedName>
    <definedName name="HHBL" localSheetId="19">#REF!</definedName>
    <definedName name="HHBL">#REF!</definedName>
    <definedName name="Highest_Inter_Bank_Rate">'[23]Inter-Bank'!$L$5</definedName>
    <definedName name="Historical" localSheetId="15">#REF!</definedName>
    <definedName name="Historical" localSheetId="19">#REF!</definedName>
    <definedName name="Historical" localSheetId="24">#REF!</definedName>
    <definedName name="Historical" localSheetId="25">#REF!</definedName>
    <definedName name="Historical" localSheetId="26">#REF!</definedName>
    <definedName name="Historical" localSheetId="29">#REF!</definedName>
    <definedName name="Historical" localSheetId="30">#REF!</definedName>
    <definedName name="Historical" localSheetId="31">#REF!</definedName>
    <definedName name="Historical">#REF!</definedName>
    <definedName name="hj" localSheetId="15">#REF!</definedName>
    <definedName name="hj" localSheetId="19">#REF!</definedName>
    <definedName name="hj">#REF!</definedName>
    <definedName name="hjh" localSheetId="15">#REF!</definedName>
    <definedName name="hjh" localSheetId="19">#REF!</definedName>
    <definedName name="hjh">#REF!</definedName>
    <definedName name="HMCB" localSheetId="19">#REF!</definedName>
    <definedName name="HMCB">#REF!</definedName>
    <definedName name="HNBP" localSheetId="19">#REF!</definedName>
    <definedName name="HNBP">#REF!</definedName>
    <definedName name="HSONERI_BANK" localSheetId="19">#REF!</definedName>
    <definedName name="HSONERI_BANK">#REF!</definedName>
    <definedName name="HUBL" localSheetId="19">#REF!</definedName>
    <definedName name="HUBL">#REF!</definedName>
    <definedName name="i" localSheetId="34">[3]!Adv [3]!Re [3]!Export</definedName>
    <definedName name="i" localSheetId="15">[0]!Adv [0]!Re [0]!Export</definedName>
    <definedName name="i" localSheetId="19">[3]!Adv [3]!Re [3]!Export</definedName>
    <definedName name="i" localSheetId="24">[3]!Adv [3]!Re [3]!Export</definedName>
    <definedName name="i" localSheetId="25">[3]!Adv [3]!Re [3]!Export</definedName>
    <definedName name="i" localSheetId="29">[3]!Adv [3]!Re [3]!Export</definedName>
    <definedName name="i" localSheetId="30">[3]!Adv [3]!Re [3]!Export</definedName>
    <definedName name="i" localSheetId="31">[3]!Adv [3]!Re [3]!Export</definedName>
    <definedName name="i">[3]!Adv [3]!Re [3]!Export</definedName>
    <definedName name="IASKARI" localSheetId="15">#REF!</definedName>
    <definedName name="IASKARI" localSheetId="19">#REF!</definedName>
    <definedName name="IASKARI" localSheetId="24">#REF!</definedName>
    <definedName name="IASKARI" localSheetId="25">#REF!</definedName>
    <definedName name="IASKARI" localSheetId="26">#REF!</definedName>
    <definedName name="IASKARI" localSheetId="29">#REF!</definedName>
    <definedName name="IASKARI" localSheetId="30">#REF!</definedName>
    <definedName name="IASKARI" localSheetId="31">#REF!</definedName>
    <definedName name="IASKARI">#REF!</definedName>
    <definedName name="IBANK_OF_KHYBER" localSheetId="15">#REF!</definedName>
    <definedName name="IBANK_OF_KHYBER" localSheetId="19">#REF!</definedName>
    <definedName name="IBANK_OF_KHYBER">#REF!</definedName>
    <definedName name="IDAr" localSheetId="15">#REF!</definedName>
    <definedName name="IDAr" localSheetId="19">#REF!</definedName>
    <definedName name="IDAr">#REF!</definedName>
    <definedName name="IGRAND_TOTAL" localSheetId="19">#REF!</definedName>
    <definedName name="IGRAND_TOTAL">#REF!</definedName>
    <definedName name="IGULF_COMM." localSheetId="19">#REF!</definedName>
    <definedName name="IGULF_COMM.">#REF!</definedName>
    <definedName name="IHBL" localSheetId="19">#REF!</definedName>
    <definedName name="IHBL">#REF!</definedName>
    <definedName name="IM" localSheetId="19">#REF!</definedName>
    <definedName name="IM">#REF!</definedName>
    <definedName name="IMF" localSheetId="19">#REF!</definedName>
    <definedName name="IMF">#REF!</definedName>
    <definedName name="Industrial">'[25]Eco Groups'!$A$58:$B$69</definedName>
    <definedName name="INPUT" localSheetId="15">#REF!</definedName>
    <definedName name="INPUT" localSheetId="19">#REF!</definedName>
    <definedName name="INPUT" localSheetId="24">#REF!</definedName>
    <definedName name="INPUT" localSheetId="25">#REF!</definedName>
    <definedName name="INPUT" localSheetId="26">#REF!</definedName>
    <definedName name="INPUT" localSheetId="29">#REF!</definedName>
    <definedName name="INPUT" localSheetId="30">#REF!</definedName>
    <definedName name="INPUT" localSheetId="31">#REF!</definedName>
    <definedName name="INPUT">#REF!</definedName>
    <definedName name="INPUT_2" localSheetId="15">[20]Input!#REF!</definedName>
    <definedName name="INPUT_2" localSheetId="19">[20]Input!#REF!</definedName>
    <definedName name="INPUT_2" localSheetId="24">[20]Input!#REF!</definedName>
    <definedName name="INPUT_2" localSheetId="25">[20]Input!#REF!</definedName>
    <definedName name="INPUT_2" localSheetId="26">[20]Input!#REF!</definedName>
    <definedName name="INPUT_2" localSheetId="29">[20]Input!#REF!</definedName>
    <definedName name="INPUT_2" localSheetId="30">[20]Input!#REF!</definedName>
    <definedName name="INPUT_2" localSheetId="31">[20]Input!#REF!</definedName>
    <definedName name="INPUT_2">[20]Input!#REF!</definedName>
    <definedName name="INPUT_4" localSheetId="15">[20]Input!#REF!</definedName>
    <definedName name="INPUT_4" localSheetId="19">[20]Input!#REF!</definedName>
    <definedName name="INPUT_4" localSheetId="24">[20]Input!#REF!</definedName>
    <definedName name="INPUT_4" localSheetId="25">[20]Input!#REF!</definedName>
    <definedName name="INPUT_4" localSheetId="26">[20]Input!#REF!</definedName>
    <definedName name="INPUT_4" localSheetId="29">[20]Input!#REF!</definedName>
    <definedName name="INPUT_4" localSheetId="30">[20]Input!#REF!</definedName>
    <definedName name="INPUT_4" localSheetId="31">[20]Input!#REF!</definedName>
    <definedName name="INPUT_4">[20]Input!#REF!</definedName>
    <definedName name="INTEREST" localSheetId="15">#REF!</definedName>
    <definedName name="INTEREST" localSheetId="19">#REF!</definedName>
    <definedName name="INTEREST" localSheetId="24">#REF!</definedName>
    <definedName name="INTEREST" localSheetId="25">#REF!</definedName>
    <definedName name="INTEREST" localSheetId="26">#REF!</definedName>
    <definedName name="INTEREST" localSheetId="29">#REF!</definedName>
    <definedName name="INTEREST" localSheetId="30">#REF!</definedName>
    <definedName name="INTEREST" localSheetId="31">#REF!</definedName>
    <definedName name="INTEREST">#REF!</definedName>
    <definedName name="Interest_IDA">[32]NPV!$B$27</definedName>
    <definedName name="Interest_NC" localSheetId="15">[32]NPV!#REF!</definedName>
    <definedName name="Interest_NC" localSheetId="19">[32]NPV!#REF!</definedName>
    <definedName name="Interest_NC" localSheetId="24">[32]NPV!#REF!</definedName>
    <definedName name="Interest_NC" localSheetId="25">[32]NPV!#REF!</definedName>
    <definedName name="Interest_NC" localSheetId="26">[32]NPV!#REF!</definedName>
    <definedName name="Interest_NC" localSheetId="29">[32]NPV!#REF!</definedName>
    <definedName name="Interest_NC" localSheetId="30">[32]NPV!#REF!</definedName>
    <definedName name="Interest_NC" localSheetId="31">[32]NPV!#REF!</definedName>
    <definedName name="Interest_NC">[32]NPV!#REF!</definedName>
    <definedName name="InterestRate" localSheetId="15">#REF!</definedName>
    <definedName name="InterestRate" localSheetId="19">#REF!</definedName>
    <definedName name="InterestRate" localSheetId="24">#REF!</definedName>
    <definedName name="InterestRate" localSheetId="25">#REF!</definedName>
    <definedName name="InterestRate" localSheetId="26">#REF!</definedName>
    <definedName name="InterestRate" localSheetId="29">#REF!</definedName>
    <definedName name="InterestRate" localSheetId="30">#REF!</definedName>
    <definedName name="InterestRate" localSheetId="31">#REF!</definedName>
    <definedName name="InterestRate">#REF!</definedName>
    <definedName name="InvGroup">'[25]Eco Groups'!$A$6:$B$55</definedName>
    <definedName name="IPLATINIUM_BANK" localSheetId="15">#REF!</definedName>
    <definedName name="IPLATINIUM_BANK" localSheetId="19">#REF!</definedName>
    <definedName name="IPLATINIUM_BANK" localSheetId="24">#REF!</definedName>
    <definedName name="IPLATINIUM_BANK" localSheetId="25">#REF!</definedName>
    <definedName name="IPLATINIUM_BANK" localSheetId="26">#REF!</definedName>
    <definedName name="IPLATINIUM_BANK" localSheetId="29">#REF!</definedName>
    <definedName name="IPLATINIUM_BANK" localSheetId="30">#REF!</definedName>
    <definedName name="IPLATINIUM_BANK" localSheetId="31">#REF!</definedName>
    <definedName name="IPLATINIUM_BANK">#REF!</definedName>
    <definedName name="is" localSheetId="15">#REF!</definedName>
    <definedName name="is" localSheetId="19">#REF!</definedName>
    <definedName name="is">#REF!</definedName>
    <definedName name="IUNION_BANK" localSheetId="15">#REF!</definedName>
    <definedName name="IUNION_BANK" localSheetId="19">#REF!</definedName>
    <definedName name="IUNION_BANK">#REF!</definedName>
    <definedName name="jh" localSheetId="34" hidden="1">{#N/A,#N/A,FALSE,"Output 2"}</definedName>
    <definedName name="jh" localSheetId="13" hidden="1">{#N/A,#N/A,FALSE,"Output 2"}</definedName>
    <definedName name="jh" localSheetId="14" hidden="1">{#N/A,#N/A,FALSE,"Output 2"}</definedName>
    <definedName name="jh" localSheetId="15" hidden="1">{#N/A,#N/A,FALSE,"Output 2"}</definedName>
    <definedName name="jh" localSheetId="5" hidden="1">{#N/A,#N/A,FALSE,"Output 2"}</definedName>
    <definedName name="jh" localSheetId="6" hidden="1">{#N/A,#N/A,FALSE,"Output 2"}</definedName>
    <definedName name="jh" localSheetId="7" hidden="1">{#N/A,#N/A,FALSE,"Output 2"}</definedName>
    <definedName name="jh" localSheetId="9" hidden="1">{#N/A,#N/A,FALSE,"Output 2"}</definedName>
    <definedName name="jh" localSheetId="19" hidden="1">{#N/A,#N/A,FALSE,"Output 2"}</definedName>
    <definedName name="jh" localSheetId="22" hidden="1">{#N/A,#N/A,FALSE,"Output 2"}</definedName>
    <definedName name="jh" localSheetId="24" hidden="1">{#N/A,#N/A,FALSE,"Output 2"}</definedName>
    <definedName name="jh" localSheetId="25" hidden="1">{#N/A,#N/A,FALSE,"Output 2"}</definedName>
    <definedName name="jh" localSheetId="26" hidden="1">{#N/A,#N/A,FALSE,"Output 2"}</definedName>
    <definedName name="jh" localSheetId="29" hidden="1">{#N/A,#N/A,FALSE,"Output 2"}</definedName>
    <definedName name="jh" localSheetId="30" hidden="1">{#N/A,#N/A,FALSE,"Output 2"}</definedName>
    <definedName name="jh" localSheetId="31" hidden="1">{#N/A,#N/A,FALSE,"Output 2"}</definedName>
    <definedName name="jh" hidden="1">{#N/A,#N/A,FALSE,"Output 2"}</definedName>
    <definedName name="jj" localSheetId="34">[3]!Adv [3]!Re [3]!Export</definedName>
    <definedName name="jj" localSheetId="15">[0]!Adv [0]!Re [0]!Export</definedName>
    <definedName name="jj" localSheetId="19">[3]!Adv [3]!Re [3]!Export</definedName>
    <definedName name="jj" localSheetId="24">[3]!Adv [3]!Re [3]!Export</definedName>
    <definedName name="jj" localSheetId="25">[3]!Adv [3]!Re [3]!Export</definedName>
    <definedName name="jj" localSheetId="29">[3]!Adv [3]!Re [3]!Export</definedName>
    <definedName name="jj" localSheetId="30">[3]!Adv [3]!Re [3]!Export</definedName>
    <definedName name="jj" localSheetId="31">[3]!Adv [3]!Re [3]!Export</definedName>
    <definedName name="jj">[3]!Adv [3]!Re [3]!Export</definedName>
    <definedName name="jjj" localSheetId="34">[3]!Adv [3]!Re [3]!Export</definedName>
    <definedName name="jjj" localSheetId="15">[0]!Adv [0]!Re [0]!Export</definedName>
    <definedName name="jjj" localSheetId="19">[3]!Adv [3]!Re [3]!Export</definedName>
    <definedName name="jjj" localSheetId="24">[3]!Adv [3]!Re [3]!Export</definedName>
    <definedName name="jjj" localSheetId="25">[3]!Adv [3]!Re [3]!Export</definedName>
    <definedName name="jjj" localSheetId="29">[3]!Adv [3]!Re [3]!Export</definedName>
    <definedName name="jjj" localSheetId="30">[3]!Adv [3]!Re [3]!Export</definedName>
    <definedName name="jjj" localSheetId="31">[3]!Adv [3]!Re [3]!Export</definedName>
    <definedName name="jjj">[3]!Adv [3]!Re [3]!Export</definedName>
    <definedName name="jjjj" localSheetId="13">[39]omo!#REF!</definedName>
    <definedName name="jjjj" localSheetId="14">[39]omo!#REF!</definedName>
    <definedName name="jjjj" localSheetId="15">[39]omo!#REF!</definedName>
    <definedName name="jjjj" localSheetId="5">[39]omo!#REF!</definedName>
    <definedName name="jjjj" localSheetId="6">[39]omo!#REF!</definedName>
    <definedName name="jjjj" localSheetId="7">[39]omo!#REF!</definedName>
    <definedName name="jjjj" localSheetId="9">[39]omo!#REF!</definedName>
    <definedName name="jjjj" localSheetId="19">[39]omo!#REF!</definedName>
    <definedName name="jjjj" localSheetId="22">[39]omo!#REF!</definedName>
    <definedName name="jjjj">[39]omo!#REF!</definedName>
    <definedName name="July" localSheetId="15">#REF!</definedName>
    <definedName name="July" localSheetId="19">#REF!</definedName>
    <definedName name="July" localSheetId="24">#REF!</definedName>
    <definedName name="July" localSheetId="25">#REF!</definedName>
    <definedName name="July" localSheetId="26">#REF!</definedName>
    <definedName name="July" localSheetId="29">#REF!</definedName>
    <definedName name="July" localSheetId="30">#REF!</definedName>
    <definedName name="July" localSheetId="31">#REF!</definedName>
    <definedName name="July">#REF!</definedName>
    <definedName name="July93" localSheetId="15">'[13]#REF'!$D$1:$L$31</definedName>
    <definedName name="July93">'[15]#REF'!$D$1:$L$31</definedName>
    <definedName name="July96" localSheetId="15">'[13]#REF'!$A$1:$L$35</definedName>
    <definedName name="July96">'[15]#REF'!$A$1:$L$35</definedName>
    <definedName name="June94" localSheetId="15">'[13]#REF'!$A$1:$L$35</definedName>
    <definedName name="June94">'[15]#REF'!$A$1:$L$35</definedName>
    <definedName name="June97" localSheetId="15">'[13]#REF'!$A$1:$L$35</definedName>
    <definedName name="June97">'[15]#REF'!$A$1:$L$35</definedName>
    <definedName name="KABL" localSheetId="15">#REF!</definedName>
    <definedName name="KABL" localSheetId="19">#REF!</definedName>
    <definedName name="KABL" localSheetId="24">#REF!</definedName>
    <definedName name="KABL" localSheetId="25">#REF!</definedName>
    <definedName name="KABL" localSheetId="26">#REF!</definedName>
    <definedName name="KABL" localSheetId="29">#REF!</definedName>
    <definedName name="KABL" localSheetId="30">#REF!</definedName>
    <definedName name="KABL" localSheetId="31">#REF!</definedName>
    <definedName name="KABL">#REF!</definedName>
    <definedName name="KABN_AMRO" localSheetId="15">#REF!</definedName>
    <definedName name="KABN_AMRO" localSheetId="19">#REF!</definedName>
    <definedName name="KABN_AMRO">#REF!</definedName>
    <definedName name="KALBARAKA" localSheetId="15">#REF!</definedName>
    <definedName name="KALBARAKA" localSheetId="19">#REF!</definedName>
    <definedName name="KALBARAKA">#REF!</definedName>
    <definedName name="KAMERICAN_EXPRESS" localSheetId="19">#REF!</definedName>
    <definedName name="KAMERICAN_EXPRESS">#REF!</definedName>
    <definedName name="KANZ_GRINDLAYS" localSheetId="19">#REF!</definedName>
    <definedName name="KANZ_GRINDLAYS">#REF!</definedName>
    <definedName name="KASKARI" localSheetId="19">#REF!</definedName>
    <definedName name="KASKARI">#REF!</definedName>
    <definedName name="KBANK_AL_HABIB" localSheetId="19">#REF!</definedName>
    <definedName name="KBANK_AL_HABIB">#REF!</definedName>
    <definedName name="KBANK_ALFALAH" localSheetId="19">#REF!</definedName>
    <definedName name="KBANK_ALFALAH">#REF!</definedName>
    <definedName name="KBANK_OF_AMERICA" localSheetId="19">#REF!</definedName>
    <definedName name="KBANK_OF_AMERICA">#REF!</definedName>
    <definedName name="KBANK_OF_KHYBER" localSheetId="19">#REF!</definedName>
    <definedName name="KBANK_OF_KHYBER">#REF!</definedName>
    <definedName name="KBANK_OF_PUNJAB" localSheetId="19">#REF!</definedName>
    <definedName name="KBANK_OF_PUNJAB">#REF!</definedName>
    <definedName name="KBANK_OF_TOKYO" localSheetId="19">#REF!</definedName>
    <definedName name="KBANK_OF_TOKYO">#REF!</definedName>
    <definedName name="KBOLAN_BANK" localSheetId="19">#REF!</definedName>
    <definedName name="KBOLAN_BANK">#REF!</definedName>
    <definedName name="KCITI_BANK" localSheetId="19">#REF!</definedName>
    <definedName name="KCITI_BANK">#REF!</definedName>
    <definedName name="KCREDIT_AGRICOLE" localSheetId="19">#REF!</definedName>
    <definedName name="KCREDIT_AGRICOLE">#REF!</definedName>
    <definedName name="KDEUTSCHE_BANK" localSheetId="19">#REF!</definedName>
    <definedName name="KDEUTSCHE_BANK">#REF!</definedName>
    <definedName name="KDOHA_BANK" localSheetId="19">#REF!</definedName>
    <definedName name="KDOHA_BANK">#REF!</definedName>
    <definedName name="KEMIRATES_BANK" localSheetId="19">#REF!</definedName>
    <definedName name="KEMIRATES_BANK">#REF!</definedName>
    <definedName name="KFAISAL_BANK" localSheetId="19">#REF!</definedName>
    <definedName name="KFAISAL_BANK">#REF!</definedName>
    <definedName name="KFWBL" localSheetId="19">#REF!</definedName>
    <definedName name="KFWBL">#REF!</definedName>
    <definedName name="KGRAND_TOTAL" localSheetId="19">#REF!</definedName>
    <definedName name="KGRAND_TOTAL">#REF!</definedName>
    <definedName name="KGULF_COMM." localSheetId="19">#REF!</definedName>
    <definedName name="KGULF_COMM.">#REF!</definedName>
    <definedName name="KHABIB_BANK_AG_ZURICH" localSheetId="19">#REF!</definedName>
    <definedName name="KHABIB_BANK_AG_ZURICH">#REF!</definedName>
    <definedName name="KHBL" localSheetId="19">#REF!</definedName>
    <definedName name="KHBL">#REF!</definedName>
    <definedName name="khkhask" localSheetId="34" hidden="1">{#N/A,#N/A,FALSE,"Output 2"}</definedName>
    <definedName name="khkhask" localSheetId="13" hidden="1">{#N/A,#N/A,FALSE,"Output 2"}</definedName>
    <definedName name="khkhask" localSheetId="14" hidden="1">{#N/A,#N/A,FALSE,"Output 2"}</definedName>
    <definedName name="khkhask" localSheetId="15" hidden="1">{#N/A,#N/A,FALSE,"Output 2"}</definedName>
    <definedName name="khkhask" localSheetId="5" hidden="1">{#N/A,#N/A,FALSE,"Output 2"}</definedName>
    <definedName name="khkhask" localSheetId="6" hidden="1">{#N/A,#N/A,FALSE,"Output 2"}</definedName>
    <definedName name="khkhask" localSheetId="7" hidden="1">{#N/A,#N/A,FALSE,"Output 2"}</definedName>
    <definedName name="khkhask" localSheetId="9" hidden="1">{#N/A,#N/A,FALSE,"Output 2"}</definedName>
    <definedName name="khkhask" localSheetId="19" hidden="1">{#N/A,#N/A,FALSE,"Output 2"}</definedName>
    <definedName name="khkhask" localSheetId="22" hidden="1">{#N/A,#N/A,FALSE,"Output 2"}</definedName>
    <definedName name="khkhask" localSheetId="24" hidden="1">{#N/A,#N/A,FALSE,"Output 2"}</definedName>
    <definedName name="khkhask" localSheetId="25" hidden="1">{#N/A,#N/A,FALSE,"Output 2"}</definedName>
    <definedName name="khkhask" localSheetId="26" hidden="1">{#N/A,#N/A,FALSE,"Output 2"}</definedName>
    <definedName name="khkhask" localSheetId="29" hidden="1">{#N/A,#N/A,FALSE,"Output 2"}</definedName>
    <definedName name="khkhask" localSheetId="30" hidden="1">{#N/A,#N/A,FALSE,"Output 2"}</definedName>
    <definedName name="khkhask" localSheetId="31" hidden="1">{#N/A,#N/A,FALSE,"Output 2"}</definedName>
    <definedName name="khkhask" hidden="1">{#N/A,#N/A,FALSE,"Output 2"}</definedName>
    <definedName name="KHONG_KONG_BANK" localSheetId="15">#REF!</definedName>
    <definedName name="KHONG_KONG_BANK" localSheetId="19">#REF!</definedName>
    <definedName name="KHONG_KONG_BANK" localSheetId="24">#REF!</definedName>
    <definedName name="KHONG_KONG_BANK" localSheetId="25">#REF!</definedName>
    <definedName name="KHONG_KONG_BANK" localSheetId="26">#REF!</definedName>
    <definedName name="KHONG_KONG_BANK" localSheetId="29">#REF!</definedName>
    <definedName name="KHONG_KONG_BANK" localSheetId="30">#REF!</definedName>
    <definedName name="KHONG_KONG_BANK" localSheetId="31">#REF!</definedName>
    <definedName name="KHONG_KONG_BANK">#REF!</definedName>
    <definedName name="Kibor">[2]Kibor!$A$7:$IV$6907</definedName>
    <definedName name="KIDBP" localSheetId="15">#REF!</definedName>
    <definedName name="KIDBP" localSheetId="19">#REF!</definedName>
    <definedName name="KIDBP" localSheetId="24">#REF!</definedName>
    <definedName name="KIDBP" localSheetId="25">#REF!</definedName>
    <definedName name="KIDBP" localSheetId="26">#REF!</definedName>
    <definedName name="KIDBP" localSheetId="29">#REF!</definedName>
    <definedName name="KIDBP" localSheetId="30">#REF!</definedName>
    <definedName name="KIDBP" localSheetId="31">#REF!</definedName>
    <definedName name="KIDBP">#REF!</definedName>
    <definedName name="KIFIC" localSheetId="15">#REF!</definedName>
    <definedName name="KIFIC" localSheetId="19">#REF!</definedName>
    <definedName name="KIFIC">#REF!</definedName>
    <definedName name="KINDUS_BANK" localSheetId="15">#REF!</definedName>
    <definedName name="KINDUS_BANK" localSheetId="19">#REF!</definedName>
    <definedName name="KINDUS_BANK">#REF!</definedName>
    <definedName name="kj" localSheetId="34">[3]!Adv [3]!Re [3]!Export</definedName>
    <definedName name="kj" localSheetId="15">[0]!Adv [0]!Re [0]!Export</definedName>
    <definedName name="kj" localSheetId="19">[3]!Adv [3]!Re [3]!Export</definedName>
    <definedName name="kj" localSheetId="24">[3]!Adv [3]!Re [3]!Export</definedName>
    <definedName name="kj" localSheetId="25">[3]!Adv [3]!Re [3]!Export</definedName>
    <definedName name="kj" localSheetId="29">[3]!Adv [3]!Re [3]!Export</definedName>
    <definedName name="kj" localSheetId="30">[3]!Adv [3]!Re [3]!Export</definedName>
    <definedName name="kj" localSheetId="31">[3]!Adv [3]!Re [3]!Export</definedName>
    <definedName name="kj">[3]!Adv [3]!Re [3]!Export</definedName>
    <definedName name="kk" localSheetId="34" hidden="1">{#N/A,#N/A,FALSE,"Output 1"}</definedName>
    <definedName name="kk" localSheetId="13" hidden="1">{#N/A,#N/A,FALSE,"Output 1"}</definedName>
    <definedName name="kk" localSheetId="14" hidden="1">{#N/A,#N/A,FALSE,"Output 1"}</definedName>
    <definedName name="kk" localSheetId="15" hidden="1">{#N/A,#N/A,FALSE,"Output 1"}</definedName>
    <definedName name="kk" localSheetId="5" hidden="1">{#N/A,#N/A,FALSE,"Output 1"}</definedName>
    <definedName name="kk" localSheetId="6" hidden="1">{#N/A,#N/A,FALSE,"Output 1"}</definedName>
    <definedName name="kk" localSheetId="7" hidden="1">{#N/A,#N/A,FALSE,"Output 1"}</definedName>
    <definedName name="kk" localSheetId="9" hidden="1">{#N/A,#N/A,FALSE,"Output 1"}</definedName>
    <definedName name="kk" localSheetId="19" hidden="1">{#N/A,#N/A,FALSE,"Output 1"}</definedName>
    <definedName name="kk" localSheetId="22" hidden="1">{#N/A,#N/A,FALSE,"Output 1"}</definedName>
    <definedName name="kk" localSheetId="24" hidden="1">{#N/A,#N/A,FALSE,"Output 1"}</definedName>
    <definedName name="kk" localSheetId="25" hidden="1">{#N/A,#N/A,FALSE,"Output 1"}</definedName>
    <definedName name="kk" localSheetId="26" hidden="1">{#N/A,#N/A,FALSE,"Output 1"}</definedName>
    <definedName name="kk" localSheetId="29" hidden="1">{#N/A,#N/A,FALSE,"Output 1"}</definedName>
    <definedName name="kk" localSheetId="30" hidden="1">{#N/A,#N/A,FALSE,"Output 1"}</definedName>
    <definedName name="kk" localSheetId="31" hidden="1">{#N/A,#N/A,FALSE,"Output 1"}</definedName>
    <definedName name="kk" hidden="1">{#N/A,#N/A,FALSE,"Output 1"}</definedName>
    <definedName name="KMASHREQ_BANK" localSheetId="15">#REF!</definedName>
    <definedName name="KMASHREQ_BANK" localSheetId="19">#REF!</definedName>
    <definedName name="KMASHREQ_BANK" localSheetId="24">#REF!</definedName>
    <definedName name="KMASHREQ_BANK" localSheetId="25">#REF!</definedName>
    <definedName name="KMASHREQ_BANK" localSheetId="26">#REF!</definedName>
    <definedName name="KMASHREQ_BANK" localSheetId="29">#REF!</definedName>
    <definedName name="KMASHREQ_BANK" localSheetId="30">#REF!</definedName>
    <definedName name="KMASHREQ_BANK" localSheetId="31">#REF!</definedName>
    <definedName name="KMASHREQ_BANK">#REF!</definedName>
    <definedName name="KMCB" localSheetId="15">#REF!</definedName>
    <definedName name="KMCB" localSheetId="19">#REF!</definedName>
    <definedName name="KMCB">#REF!</definedName>
    <definedName name="KMETROPOLITAN_BANK" localSheetId="15">#REF!</definedName>
    <definedName name="KMETROPOLITAN_BANK" localSheetId="19">#REF!</definedName>
    <definedName name="KMETROPOLITAN_BANK">#REF!</definedName>
    <definedName name="KNBP" localSheetId="19">#REF!</definedName>
    <definedName name="KNBP">#REF!</definedName>
    <definedName name="KOMAN_INT._BANK" localSheetId="19">#REF!</definedName>
    <definedName name="KOMAN_INT._BANK">#REF!</definedName>
    <definedName name="KPLATINIUM_BANK" localSheetId="19">#REF!</definedName>
    <definedName name="KPLATINIUM_BANK">#REF!</definedName>
    <definedName name="KPRIME_BANK" localSheetId="19">#REF!</definedName>
    <definedName name="KPRIME_BANK">#REF!</definedName>
    <definedName name="KPRUDENTIAL_BANK" localSheetId="19">#REF!</definedName>
    <definedName name="KPRUDENTIAL_BANK">#REF!</definedName>
    <definedName name="KRUPALI_BANK" localSheetId="19">#REF!</definedName>
    <definedName name="KRUPALI_BANK">#REF!</definedName>
    <definedName name="KSOCIETY_GENERAL" localSheetId="19">#REF!</definedName>
    <definedName name="KSOCIETY_GENERAL">#REF!</definedName>
    <definedName name="KSONERI_BANK" localSheetId="19">#REF!</definedName>
    <definedName name="KSONERI_BANK">#REF!</definedName>
    <definedName name="KSTANDARD_CHARTERED_BANK" localSheetId="19">#REF!</definedName>
    <definedName name="KSTANDARD_CHARTERED_BANK">#REF!</definedName>
    <definedName name="KTRUST_BANK" localSheetId="19">#REF!</definedName>
    <definedName name="KTRUST_BANK">#REF!</definedName>
    <definedName name="KUBL" localSheetId="19">#REF!</definedName>
    <definedName name="KUBL">#REF!</definedName>
    <definedName name="KUNION_BANK" localSheetId="19">#REF!</definedName>
    <definedName name="KUNION_BANK">#REF!</definedName>
    <definedName name="LABL" localSheetId="19">#REF!</definedName>
    <definedName name="LABL">#REF!</definedName>
    <definedName name="LABN_AMRO" localSheetId="19">#REF!</definedName>
    <definedName name="LABN_AMRO">#REF!</definedName>
    <definedName name="LALBARAKA" localSheetId="19">#REF!</definedName>
    <definedName name="LALBARAKA">#REF!</definedName>
    <definedName name="LAMERICAN_EXPRESS" localSheetId="19">#REF!</definedName>
    <definedName name="LAMERICAN_EXPRESS">#REF!</definedName>
    <definedName name="LANZ_GRINDLAYS" localSheetId="19">#REF!</definedName>
    <definedName name="LANZ_GRINDLAYS">#REF!</definedName>
    <definedName name="LASKARI" localSheetId="19">#REF!</definedName>
    <definedName name="LASKARI">#REF!</definedName>
    <definedName name="LBANK_AL_HABIB" localSheetId="19">#REF!</definedName>
    <definedName name="LBANK_AL_HABIB">#REF!</definedName>
    <definedName name="LBANK_ALFALAH" localSheetId="19">#REF!</definedName>
    <definedName name="LBANK_ALFALAH">#REF!</definedName>
    <definedName name="LBANK_OF_AMERICA" localSheetId="19">#REF!</definedName>
    <definedName name="LBANK_OF_AMERICA">#REF!</definedName>
    <definedName name="LBANK_OF_KHYBER" localSheetId="19">#REF!</definedName>
    <definedName name="LBANK_OF_KHYBER">#REF!</definedName>
    <definedName name="LBANK_OF_PUNJAB" localSheetId="19">#REF!</definedName>
    <definedName name="LBANK_OF_PUNJAB">#REF!</definedName>
    <definedName name="LBANK_OF_TOKYO" localSheetId="19">#REF!</definedName>
    <definedName name="LBANK_OF_TOKYO">#REF!</definedName>
    <definedName name="LBOLAN_BANK" localSheetId="19">#REF!</definedName>
    <definedName name="LBOLAN_BANK">#REF!</definedName>
    <definedName name="LCITI_BANK" localSheetId="19">#REF!</definedName>
    <definedName name="LCITI_BANK">#REF!</definedName>
    <definedName name="LCREDIT_AGRICOLE" localSheetId="19">#REF!</definedName>
    <definedName name="LCREDIT_AGRICOLE">#REF!</definedName>
    <definedName name="LDEUTSCHE_BANK" localSheetId="19">#REF!</definedName>
    <definedName name="LDEUTSCHE_BANK">#REF!</definedName>
    <definedName name="LDOHA_BANK" localSheetId="19">#REF!</definedName>
    <definedName name="LDOHA_BANK">#REF!</definedName>
    <definedName name="LEMIRATES_BANK" localSheetId="19">#REF!</definedName>
    <definedName name="LEMIRATES_BANK">#REF!</definedName>
    <definedName name="LFAISAL_BANK" localSheetId="19">#REF!</definedName>
    <definedName name="LFAISAL_BANK">#REF!</definedName>
    <definedName name="LFWBL" localSheetId="19">#REF!</definedName>
    <definedName name="LFWBL">#REF!</definedName>
    <definedName name="LGRAND_TOTAL" localSheetId="19">#REF!</definedName>
    <definedName name="LGRAND_TOTAL">#REF!</definedName>
    <definedName name="LGULF_COMM." localSheetId="19">#REF!</definedName>
    <definedName name="LGULF_COMM.">#REF!</definedName>
    <definedName name="LHABIB_BANK_AG_ZURICH" localSheetId="19">#REF!</definedName>
    <definedName name="LHABIB_BANK_AG_ZURICH">#REF!</definedName>
    <definedName name="LHBL" localSheetId="19">#REF!</definedName>
    <definedName name="LHBL">#REF!</definedName>
    <definedName name="LHONG_KONG_BANK" localSheetId="19">#REF!</definedName>
    <definedName name="LHONG_KONG_BANK">#REF!</definedName>
    <definedName name="Liabilities">'[17]IMF-92'!$A$382</definedName>
    <definedName name="LIDBP" localSheetId="15">#REF!</definedName>
    <definedName name="LIDBP" localSheetId="19">#REF!</definedName>
    <definedName name="LIDBP" localSheetId="24">#REF!</definedName>
    <definedName name="LIDBP" localSheetId="25">#REF!</definedName>
    <definedName name="LIDBP" localSheetId="26">#REF!</definedName>
    <definedName name="LIDBP" localSheetId="29">#REF!</definedName>
    <definedName name="LIDBP" localSheetId="30">#REF!</definedName>
    <definedName name="LIDBP" localSheetId="31">#REF!</definedName>
    <definedName name="LIDBP">#REF!</definedName>
    <definedName name="LIFIC" localSheetId="15">#REF!</definedName>
    <definedName name="LIFIC" localSheetId="19">#REF!</definedName>
    <definedName name="LIFIC">#REF!</definedName>
    <definedName name="LINDUS_BANK" localSheetId="15">#REF!</definedName>
    <definedName name="LINDUS_BANK" localSheetId="19">#REF!</definedName>
    <definedName name="LINDUS_BANK">#REF!</definedName>
    <definedName name="LINES" localSheetId="19">#REF!</definedName>
    <definedName name="LINES">#REF!</definedName>
    <definedName name="lkiop" localSheetId="34">[3]!Adv [3]!Re [3]!Export</definedName>
    <definedName name="lkiop" localSheetId="15">[0]!Adv [0]!Re [0]!Export</definedName>
    <definedName name="lkiop" localSheetId="19">[3]!Adv [3]!Re [3]!Export</definedName>
    <definedName name="lkiop" localSheetId="24">[3]!Adv [3]!Re [3]!Export</definedName>
    <definedName name="lkiop" localSheetId="25">[3]!Adv [3]!Re [3]!Export</definedName>
    <definedName name="lkiop" localSheetId="29">[3]!Adv [3]!Re [3]!Export</definedName>
    <definedName name="lkiop" localSheetId="30">[3]!Adv [3]!Re [3]!Export</definedName>
    <definedName name="lkiop" localSheetId="31">[3]!Adv [3]!Re [3]!Export</definedName>
    <definedName name="lkiop">[3]!Adv [3]!Re [3]!Export</definedName>
    <definedName name="ll" localSheetId="34" hidden="1">{#N/A,#N/A,FALSE,"Output 2"}</definedName>
    <definedName name="ll" localSheetId="13" hidden="1">{#N/A,#N/A,FALSE,"Output 2"}</definedName>
    <definedName name="ll" localSheetId="14" hidden="1">{#N/A,#N/A,FALSE,"Output 2"}</definedName>
    <definedName name="ll" localSheetId="15" hidden="1">{#N/A,#N/A,FALSE,"Output 2"}</definedName>
    <definedName name="ll" localSheetId="5" hidden="1">{#N/A,#N/A,FALSE,"Output 2"}</definedName>
    <definedName name="ll" localSheetId="6" hidden="1">{#N/A,#N/A,FALSE,"Output 2"}</definedName>
    <definedName name="ll" localSheetId="7" hidden="1">{#N/A,#N/A,FALSE,"Output 2"}</definedName>
    <definedName name="ll" localSheetId="9" hidden="1">{#N/A,#N/A,FALSE,"Output 2"}</definedName>
    <definedName name="ll" localSheetId="19" hidden="1">{#N/A,#N/A,FALSE,"Output 2"}</definedName>
    <definedName name="ll" localSheetId="22" hidden="1">{#N/A,#N/A,FALSE,"Output 2"}</definedName>
    <definedName name="ll" localSheetId="24" hidden="1">{#N/A,#N/A,FALSE,"Output 2"}</definedName>
    <definedName name="ll" localSheetId="25" hidden="1">{#N/A,#N/A,FALSE,"Output 2"}</definedName>
    <definedName name="ll" localSheetId="26" hidden="1">{#N/A,#N/A,FALSE,"Output 2"}</definedName>
    <definedName name="ll" localSheetId="29" hidden="1">{#N/A,#N/A,FALSE,"Output 2"}</definedName>
    <definedName name="ll" localSheetId="30" hidden="1">{#N/A,#N/A,FALSE,"Output 2"}</definedName>
    <definedName name="ll" localSheetId="31" hidden="1">{#N/A,#N/A,FALSE,"Output 2"}</definedName>
    <definedName name="ll" hidden="1">{#N/A,#N/A,FALSE,"Output 2"}</definedName>
    <definedName name="LMASHREQ_BANK" localSheetId="15">#REF!</definedName>
    <definedName name="LMASHREQ_BANK" localSheetId="19">#REF!</definedName>
    <definedName name="LMASHREQ_BANK" localSheetId="24">#REF!</definedName>
    <definedName name="LMASHREQ_BANK" localSheetId="25">#REF!</definedName>
    <definedName name="LMASHREQ_BANK" localSheetId="26">#REF!</definedName>
    <definedName name="LMASHREQ_BANK" localSheetId="29">#REF!</definedName>
    <definedName name="LMASHREQ_BANK" localSheetId="30">#REF!</definedName>
    <definedName name="LMASHREQ_BANK" localSheetId="31">#REF!</definedName>
    <definedName name="LMASHREQ_BANK">#REF!</definedName>
    <definedName name="LMCB" localSheetId="15">#REF!</definedName>
    <definedName name="LMCB" localSheetId="19">#REF!</definedName>
    <definedName name="LMCB">#REF!</definedName>
    <definedName name="LMETROPOLITAN_BANK" localSheetId="15">#REF!</definedName>
    <definedName name="LMETROPOLITAN_BANK" localSheetId="19">#REF!</definedName>
    <definedName name="LMETROPOLITAN_BANK">#REF!</definedName>
    <definedName name="LNBP" localSheetId="19">#REF!</definedName>
    <definedName name="LNBP">#REF!</definedName>
    <definedName name="LOMAN_INT._BANK" localSheetId="19">#REF!</definedName>
    <definedName name="LOMAN_INT._BANK">#REF!</definedName>
    <definedName name="longevity" localSheetId="34">[21]Box1_Figure1_data!#REF!</definedName>
    <definedName name="longevity" localSheetId="19">[21]Box1_Figure1_data!#REF!</definedName>
    <definedName name="longevity" localSheetId="24">[21]Box1_Figure1_data!#REF!</definedName>
    <definedName name="longevity" localSheetId="25">[21]Box1_Figure1_data!#REF!</definedName>
    <definedName name="longevity" localSheetId="26">[21]Box1_Figure1_data!#REF!</definedName>
    <definedName name="longevity" localSheetId="29">[21]Box1_Figure1_data!#REF!</definedName>
    <definedName name="longevity" localSheetId="30">[21]Box1_Figure1_data!#REF!</definedName>
    <definedName name="longevity" localSheetId="31">[21]Box1_Figure1_data!#REF!</definedName>
    <definedName name="longevity">[21]Box1_Figure1_data!#REF!</definedName>
    <definedName name="Longevity1" localSheetId="34">[21]Box1_Figure2_data!#REF!</definedName>
    <definedName name="Longevity1" localSheetId="19">[21]Box1_Figure2_data!#REF!</definedName>
    <definedName name="Longevity1" localSheetId="24">[21]Box1_Figure2_data!#REF!</definedName>
    <definedName name="Longevity1" localSheetId="25">[21]Box1_Figure2_data!#REF!</definedName>
    <definedName name="Longevity1" localSheetId="26">[21]Box1_Figure2_data!#REF!</definedName>
    <definedName name="Longevity1" localSheetId="29">[21]Box1_Figure2_data!#REF!</definedName>
    <definedName name="Longevity1" localSheetId="30">[21]Box1_Figure2_data!#REF!</definedName>
    <definedName name="Longevity1" localSheetId="31">[21]Box1_Figure2_data!#REF!</definedName>
    <definedName name="Longevity1">[21]Box1_Figure2_data!#REF!</definedName>
    <definedName name="Lowest_Inter_Bank_Rate">'[23]Inter-Bank'!$M$5</definedName>
    <definedName name="LPLATINIUM_BANK" localSheetId="15">#REF!</definedName>
    <definedName name="LPLATINIUM_BANK" localSheetId="19">#REF!</definedName>
    <definedName name="LPLATINIUM_BANK" localSheetId="24">#REF!</definedName>
    <definedName name="LPLATINIUM_BANK" localSheetId="25">#REF!</definedName>
    <definedName name="LPLATINIUM_BANK" localSheetId="26">#REF!</definedName>
    <definedName name="LPLATINIUM_BANK" localSheetId="29">#REF!</definedName>
    <definedName name="LPLATINIUM_BANK" localSheetId="30">#REF!</definedName>
    <definedName name="LPLATINIUM_BANK" localSheetId="31">#REF!</definedName>
    <definedName name="LPLATINIUM_BANK">#REF!</definedName>
    <definedName name="LPRIME_BANK" localSheetId="15">#REF!</definedName>
    <definedName name="LPRIME_BANK" localSheetId="19">#REF!</definedName>
    <definedName name="LPRIME_BANK">#REF!</definedName>
    <definedName name="LPRUDENTIAL_BANK" localSheetId="15">#REF!</definedName>
    <definedName name="LPRUDENTIAL_BANK" localSheetId="19">#REF!</definedName>
    <definedName name="LPRUDENTIAL_BANK">#REF!</definedName>
    <definedName name="LRUPALI_BANK" localSheetId="19">#REF!</definedName>
    <definedName name="LRUPALI_BANK">#REF!</definedName>
    <definedName name="LSOCIETY_GENERAL" localSheetId="19">#REF!</definedName>
    <definedName name="LSOCIETY_GENERAL">#REF!</definedName>
    <definedName name="LSONERI_BANK" localSheetId="19">#REF!</definedName>
    <definedName name="LSONERI_BANK">#REF!</definedName>
    <definedName name="LSTANDARD_CHARTERED_BANK" localSheetId="19">#REF!</definedName>
    <definedName name="LSTANDARD_CHARTERED_BANK">#REF!</definedName>
    <definedName name="LTcirr" localSheetId="19">#REF!</definedName>
    <definedName name="LTcirr">#REF!</definedName>
    <definedName name="LTr" localSheetId="19">#REF!</definedName>
    <definedName name="LTr">#REF!</definedName>
    <definedName name="LTRUST_BANK" localSheetId="19">#REF!</definedName>
    <definedName name="LTRUST_BANK">#REF!</definedName>
    <definedName name="LUBL" localSheetId="19">#REF!</definedName>
    <definedName name="LUBL">#REF!</definedName>
    <definedName name="LUNION_BANK" localSheetId="19">#REF!</definedName>
    <definedName name="LUNION_BANK">#REF!</definedName>
    <definedName name="LUR">#N/A</definedName>
    <definedName name="M_MAJ_COUNTRIES" localSheetId="15">#REF!</definedName>
    <definedName name="M_MAJ_COUNTRIES" localSheetId="19">#REF!</definedName>
    <definedName name="M_MAJ_COUNTRIES" localSheetId="24">#REF!</definedName>
    <definedName name="M_MAJ_COUNTRIES" localSheetId="25">#REF!</definedName>
    <definedName name="M_MAJ_COUNTRIES" localSheetId="26">#REF!</definedName>
    <definedName name="M_MAJ_COUNTRIES" localSheetId="29">#REF!</definedName>
    <definedName name="M_MAJ_COUNTRIES" localSheetId="30">#REF!</definedName>
    <definedName name="M_MAJ_COUNTRIES" localSheetId="31">#REF!</definedName>
    <definedName name="M_MAJ_COUNTRIES">#REF!</definedName>
    <definedName name="MABL" localSheetId="15">#REF!</definedName>
    <definedName name="MABL" localSheetId="19">#REF!</definedName>
    <definedName name="MABL">#REF!</definedName>
    <definedName name="Machinery_Items" localSheetId="15">#REF!</definedName>
    <definedName name="Machinery_Items" localSheetId="19">#REF!</definedName>
    <definedName name="Machinery_Items">#REF!</definedName>
    <definedName name="MACRO" localSheetId="19">#REF!</definedName>
    <definedName name="MACRO">#REF!</definedName>
    <definedName name="MACRO_ASSUMP_2006" localSheetId="19">#REF!</definedName>
    <definedName name="MACRO_ASSUMP_2006">#REF!</definedName>
    <definedName name="MAJCOUNTRY_EXPORTS" localSheetId="19">#REF!</definedName>
    <definedName name="MAJCOUNTRY_EXPORTS">#REF!</definedName>
    <definedName name="MAJCOUNTRY_IMPORT" localSheetId="19">#REF!</definedName>
    <definedName name="MAJCOUNTRY_IMPORT">#REF!</definedName>
    <definedName name="Major_Imports" localSheetId="19">#REF!</definedName>
    <definedName name="Major_Imports">#REF!</definedName>
    <definedName name="March94" localSheetId="15">'[13]#REF'!$A$1:$L$35</definedName>
    <definedName name="March94">'[15]#REF'!$A$1:$L$35</definedName>
    <definedName name="March97" localSheetId="15">'[13]#REF'!$A$1:$I$35</definedName>
    <definedName name="March97">'[15]#REF'!$A$1:$I$35</definedName>
    <definedName name="Margins" localSheetId="15">#REF!</definedName>
    <definedName name="Margins" localSheetId="19">#REF!</definedName>
    <definedName name="Margins" localSheetId="24">#REF!</definedName>
    <definedName name="Margins" localSheetId="25">#REF!</definedName>
    <definedName name="Margins" localSheetId="26">#REF!</definedName>
    <definedName name="Margins" localSheetId="29">#REF!</definedName>
    <definedName name="Margins" localSheetId="30">#REF!</definedName>
    <definedName name="Margins" localSheetId="31">#REF!</definedName>
    <definedName name="Margins">#REF!</definedName>
    <definedName name="MASKARI" localSheetId="15">#REF!</definedName>
    <definedName name="MASKARI" localSheetId="19">#REF!</definedName>
    <definedName name="MASKARI">#REF!</definedName>
    <definedName name="Maturity_IDA">[32]NPV!$B$26</definedName>
    <definedName name="Maturity_NC" localSheetId="15">[32]NPV!#REF!</definedName>
    <definedName name="Maturity_NC" localSheetId="19">[32]NPV!#REF!</definedName>
    <definedName name="Maturity_NC" localSheetId="24">[32]NPV!#REF!</definedName>
    <definedName name="Maturity_NC" localSheetId="25">[32]NPV!#REF!</definedName>
    <definedName name="Maturity_NC" localSheetId="26">[32]NPV!#REF!</definedName>
    <definedName name="Maturity_NC" localSheetId="29">[32]NPV!#REF!</definedName>
    <definedName name="Maturity_NC" localSheetId="30">[32]NPV!#REF!</definedName>
    <definedName name="Maturity_NC" localSheetId="31">[32]NPV!#REF!</definedName>
    <definedName name="Maturity_NC">[32]NPV!#REF!</definedName>
    <definedName name="may" localSheetId="15">'[5]#REF'!#REF!</definedName>
    <definedName name="may" localSheetId="19">'[5]#REF'!#REF!</definedName>
    <definedName name="may" localSheetId="24">'[5]#REF'!#REF!</definedName>
    <definedName name="may" localSheetId="25">'[5]#REF'!#REF!</definedName>
    <definedName name="may" localSheetId="26">'[5]#REF'!#REF!</definedName>
    <definedName name="may" localSheetId="29">'[5]#REF'!#REF!</definedName>
    <definedName name="may" localSheetId="30">'[5]#REF'!#REF!</definedName>
    <definedName name="may" localSheetId="31">'[5]#REF'!#REF!</definedName>
    <definedName name="may">'[5]#REF'!#REF!</definedName>
    <definedName name="MBANK_AL_HABIB" localSheetId="15">#REF!</definedName>
    <definedName name="MBANK_AL_HABIB" localSheetId="19">#REF!</definedName>
    <definedName name="MBANK_AL_HABIB" localSheetId="24">#REF!</definedName>
    <definedName name="MBANK_AL_HABIB" localSheetId="25">#REF!</definedName>
    <definedName name="MBANK_AL_HABIB" localSheetId="26">#REF!</definedName>
    <definedName name="MBANK_AL_HABIB" localSheetId="29">#REF!</definedName>
    <definedName name="MBANK_AL_HABIB" localSheetId="30">#REF!</definedName>
    <definedName name="MBANK_AL_HABIB" localSheetId="31">#REF!</definedName>
    <definedName name="MBANK_AL_HABIB">#REF!</definedName>
    <definedName name="MBANK_ALFALAH" localSheetId="15">#REF!</definedName>
    <definedName name="MBANK_ALFALAH" localSheetId="19">#REF!</definedName>
    <definedName name="MBANK_ALFALAH">#REF!</definedName>
    <definedName name="MBLOCK" localSheetId="15">#REF!</definedName>
    <definedName name="MBLOCK" localSheetId="19">#REF!</definedName>
    <definedName name="MBLOCK">#REF!</definedName>
    <definedName name="MBOLAN_BANK" localSheetId="19">#REF!</definedName>
    <definedName name="MBOLAN_BANK">#REF!</definedName>
    <definedName name="MCV">#N/A</definedName>
    <definedName name="MCV_B">#N/A</definedName>
    <definedName name="MCV_B1" localSheetId="15">#REF!</definedName>
    <definedName name="MCV_B1" localSheetId="19">#REF!</definedName>
    <definedName name="MCV_B1" localSheetId="24">#REF!</definedName>
    <definedName name="MCV_B1" localSheetId="25">#REF!</definedName>
    <definedName name="MCV_B1" localSheetId="26">#REF!</definedName>
    <definedName name="MCV_B1" localSheetId="29">#REF!</definedName>
    <definedName name="MCV_B1" localSheetId="30">#REF!</definedName>
    <definedName name="MCV_B1" localSheetId="31">#REF!</definedName>
    <definedName name="MCV_B1">#REF!</definedName>
    <definedName name="MCV_D">#N/A</definedName>
    <definedName name="MCV_D1" localSheetId="15">#REF!</definedName>
    <definedName name="MCV_D1" localSheetId="19">#REF!</definedName>
    <definedName name="MCV_D1" localSheetId="24">#REF!</definedName>
    <definedName name="MCV_D1" localSheetId="25">#REF!</definedName>
    <definedName name="MCV_D1" localSheetId="26">#REF!</definedName>
    <definedName name="MCV_D1" localSheetId="29">#REF!</definedName>
    <definedName name="MCV_D1" localSheetId="30">#REF!</definedName>
    <definedName name="MCV_D1" localSheetId="31">#REF!</definedName>
    <definedName name="MCV_D1">#REF!</definedName>
    <definedName name="MCV_N">#N/A</definedName>
    <definedName name="MCV_T">#N/A</definedName>
    <definedName name="MCV_T1" localSheetId="15">#REF!</definedName>
    <definedName name="MCV_T1" localSheetId="19">#REF!</definedName>
    <definedName name="MCV_T1" localSheetId="24">#REF!</definedName>
    <definedName name="MCV_T1" localSheetId="25">#REF!</definedName>
    <definedName name="MCV_T1" localSheetId="26">#REF!</definedName>
    <definedName name="MCV_T1" localSheetId="29">#REF!</definedName>
    <definedName name="MCV_T1" localSheetId="30">#REF!</definedName>
    <definedName name="MCV_T1" localSheetId="31">#REF!</definedName>
    <definedName name="MCV_T1">#REF!</definedName>
    <definedName name="MEDTERM" localSheetId="15">#REF!</definedName>
    <definedName name="MEDTERM" localSheetId="19">#REF!</definedName>
    <definedName name="MEDTERM">#REF!</definedName>
    <definedName name="MEMIRATES_BANK" localSheetId="15">#REF!</definedName>
    <definedName name="MEMIRATES_BANK" localSheetId="19">#REF!</definedName>
    <definedName name="MEMIRATES_BANK">#REF!</definedName>
    <definedName name="mflowsa" localSheetId="19">[18]!mflowsa</definedName>
    <definedName name="mflowsa">[18]!mflowsa</definedName>
    <definedName name="mflowsq" localSheetId="19">[18]!mflowsq</definedName>
    <definedName name="mflowsq">[18]!mflowsq</definedName>
    <definedName name="MGRAND_TOTAL" localSheetId="15">#REF!</definedName>
    <definedName name="MGRAND_TOTAL" localSheetId="19">#REF!</definedName>
    <definedName name="MGRAND_TOTAL" localSheetId="24">#REF!</definedName>
    <definedName name="MGRAND_TOTAL" localSheetId="25">#REF!</definedName>
    <definedName name="MGRAND_TOTAL" localSheetId="26">#REF!</definedName>
    <definedName name="MGRAND_TOTAL" localSheetId="29">#REF!</definedName>
    <definedName name="MGRAND_TOTAL" localSheetId="30">#REF!</definedName>
    <definedName name="MGRAND_TOTAL" localSheetId="31">#REF!</definedName>
    <definedName name="MGRAND_TOTAL">#REF!</definedName>
    <definedName name="MGULF_COMM." localSheetId="15">#REF!</definedName>
    <definedName name="MGULF_COMM." localSheetId="19">#REF!</definedName>
    <definedName name="MGULF_COMM.">#REF!</definedName>
    <definedName name="MHBL" localSheetId="15">#REF!</definedName>
    <definedName name="MHBL" localSheetId="19">#REF!</definedName>
    <definedName name="MHBL">#REF!</definedName>
    <definedName name="MIDDLE" localSheetId="19">#REF!</definedName>
    <definedName name="MIDDLE">#REF!</definedName>
    <definedName name="MISC4" localSheetId="19">[20]OUTPUT!#REF!</definedName>
    <definedName name="MISC4">[20]OUTPUT!#REF!</definedName>
    <definedName name="MMCB" localSheetId="15">#REF!</definedName>
    <definedName name="MMCB" localSheetId="19">#REF!</definedName>
    <definedName name="MMCB" localSheetId="24">#REF!</definedName>
    <definedName name="MMCB" localSheetId="25">#REF!</definedName>
    <definedName name="MMCB" localSheetId="26">#REF!</definedName>
    <definedName name="MMCB" localSheetId="29">#REF!</definedName>
    <definedName name="MMCB" localSheetId="30">#REF!</definedName>
    <definedName name="MMCB" localSheetId="31">#REF!</definedName>
    <definedName name="MMCB">#REF!</definedName>
    <definedName name="MMM" localSheetId="24">[40]Comments!$Q$26:$R$31</definedName>
    <definedName name="MMM" localSheetId="25">[40]Comments!$Q$26:$R$31</definedName>
    <definedName name="MMM" localSheetId="26">[40]Comments!$Q$26:$R$31</definedName>
    <definedName name="MMM" localSheetId="29">[40]Comments!$Q$26:$R$31</definedName>
    <definedName name="MMM" localSheetId="30">[40]Comments!$Q$26:$R$31</definedName>
    <definedName name="MMM" localSheetId="31">[40]Comments!$Q$26:$R$31</definedName>
    <definedName name="MMM">[40]Comments!$Q$26:$R$31</definedName>
    <definedName name="Monthly" localSheetId="15">#REF!</definedName>
    <definedName name="Monthly" localSheetId="19">#REF!</definedName>
    <definedName name="Monthly" localSheetId="24">#REF!</definedName>
    <definedName name="Monthly" localSheetId="25">#REF!</definedName>
    <definedName name="Monthly" localSheetId="26">#REF!</definedName>
    <definedName name="Monthly" localSheetId="29">#REF!</definedName>
    <definedName name="Monthly" localSheetId="30">#REF!</definedName>
    <definedName name="Monthly" localSheetId="31">#REF!</definedName>
    <definedName name="Monthly">#REF!</definedName>
    <definedName name="MPLATINIUM_BANK" localSheetId="15">#REF!</definedName>
    <definedName name="MPLATINIUM_BANK" localSheetId="19">#REF!</definedName>
    <definedName name="MPLATINIUM_BANK">#REF!</definedName>
    <definedName name="MPRUDENTIAL_BANK" localSheetId="19">#REF!</definedName>
    <definedName name="MPRUDENTIAL_BANK">#REF!</definedName>
    <definedName name="MS.Nor" localSheetId="19">#REF!</definedName>
    <definedName name="MS.Nor">#REF!</definedName>
    <definedName name="MS.Prog" localSheetId="19">#REF!</definedName>
    <definedName name="MS.Prog">#REF!</definedName>
    <definedName name="MS_1" localSheetId="19">#REF!</definedName>
    <definedName name="MS_1">#REF!</definedName>
    <definedName name="MS_2" localSheetId="19">#REF!</definedName>
    <definedName name="MS_2">#REF!</definedName>
    <definedName name="MS_3" localSheetId="19">#REF!</definedName>
    <definedName name="MS_3">#REF!</definedName>
    <definedName name="MSONERI_BANK" localSheetId="19">#REF!</definedName>
    <definedName name="MSONERI_BANK">#REF!</definedName>
    <definedName name="mstocksa" localSheetId="19">[18]!mstocksa</definedName>
    <definedName name="mstocksa">[18]!mstocksa</definedName>
    <definedName name="mstocksq" localSheetId="19">[18]!mstocksq</definedName>
    <definedName name="mstocksq">[18]!mstocksq</definedName>
    <definedName name="MUBL" localSheetId="15">#REF!</definedName>
    <definedName name="MUBL" localSheetId="19">#REF!</definedName>
    <definedName name="MUBL" localSheetId="24">#REF!</definedName>
    <definedName name="MUBL" localSheetId="25">#REF!</definedName>
    <definedName name="MUBL" localSheetId="26">#REF!</definedName>
    <definedName name="MUBL" localSheetId="29">#REF!</definedName>
    <definedName name="MUBL" localSheetId="30">#REF!</definedName>
    <definedName name="MUBL" localSheetId="31">#REF!</definedName>
    <definedName name="MUBL">#REF!</definedName>
    <definedName name="MUNION_BANK" localSheetId="15">#REF!</definedName>
    <definedName name="MUNION_BANK" localSheetId="19">#REF!</definedName>
    <definedName name="MUNION_BANK">#REF!</definedName>
    <definedName name="n" localSheetId="15">#REF!</definedName>
    <definedName name="n" localSheetId="19">#REF!</definedName>
    <definedName name="n">#REF!</definedName>
    <definedName name="NAMES" localSheetId="19">#REF!</definedName>
    <definedName name="NAMES">#REF!</definedName>
    <definedName name="NCG">#N/A</definedName>
    <definedName name="NCG_R">#N/A</definedName>
    <definedName name="NCP">#N/A</definedName>
    <definedName name="NCP_R">#N/A</definedName>
    <definedName name="new" localSheetId="34" hidden="1">{#N/A,#N/A,FALSE,"Output 1"}</definedName>
    <definedName name="new" localSheetId="13" hidden="1">{#N/A,#N/A,FALSE,"Output 1"}</definedName>
    <definedName name="new" localSheetId="14" hidden="1">{#N/A,#N/A,FALSE,"Output 1"}</definedName>
    <definedName name="new" localSheetId="15" hidden="1">{#N/A,#N/A,FALSE,"Output 1"}</definedName>
    <definedName name="new" localSheetId="5" hidden="1">{#N/A,#N/A,FALSE,"Output 1"}</definedName>
    <definedName name="new" localSheetId="6" hidden="1">{#N/A,#N/A,FALSE,"Output 1"}</definedName>
    <definedName name="new" localSheetId="7" hidden="1">{#N/A,#N/A,FALSE,"Output 1"}</definedName>
    <definedName name="new" localSheetId="9" hidden="1">{#N/A,#N/A,FALSE,"Output 1"}</definedName>
    <definedName name="new" localSheetId="19" hidden="1">{#N/A,#N/A,FALSE,"Output 1"}</definedName>
    <definedName name="new" localSheetId="22" hidden="1">{#N/A,#N/A,FALSE,"Output 1"}</definedName>
    <definedName name="new" localSheetId="24" hidden="1">{#N/A,#N/A,FALSE,"Output 1"}</definedName>
    <definedName name="new" localSheetId="25" hidden="1">{#N/A,#N/A,FALSE,"Output 1"}</definedName>
    <definedName name="new" localSheetId="26" hidden="1">{#N/A,#N/A,FALSE,"Output 1"}</definedName>
    <definedName name="new" localSheetId="29" hidden="1">{#N/A,#N/A,FALSE,"Output 1"}</definedName>
    <definedName name="new" localSheetId="30" hidden="1">{#N/A,#N/A,FALSE,"Output 1"}</definedName>
    <definedName name="new" localSheetId="31" hidden="1">{#N/A,#N/A,FALSE,"Output 1"}</definedName>
    <definedName name="new" hidden="1">{#N/A,#N/A,FALSE,"Output 1"}</definedName>
    <definedName name="New_Flow" localSheetId="15">[13]stocks1!#REF!</definedName>
    <definedName name="New_Flow" localSheetId="19">[15]stocks1!#REF!</definedName>
    <definedName name="New_Flow">[15]stocks1!#REF!</definedName>
    <definedName name="New_Flow_Change" localSheetId="15">'[9]New Format'!$N$2:$AE$81</definedName>
    <definedName name="New_Flow_Change">'[10]New Format'!$N$2:$AE$81</definedName>
    <definedName name="New_Stocks" localSheetId="15">[13]stocks1!$A$2:$C$68</definedName>
    <definedName name="New_Stocks">[15]stocks1!$A$2:$C$68</definedName>
    <definedName name="NEWSHEET" localSheetId="15">#REF!</definedName>
    <definedName name="NEWSHEET" localSheetId="19">#REF!</definedName>
    <definedName name="NEWSHEET" localSheetId="24">#REF!</definedName>
    <definedName name="NEWSHEET" localSheetId="25">#REF!</definedName>
    <definedName name="NEWSHEET" localSheetId="26">#REF!</definedName>
    <definedName name="NEWSHEET" localSheetId="29">#REF!</definedName>
    <definedName name="NEWSHEET" localSheetId="30">#REF!</definedName>
    <definedName name="NEWSHEET" localSheetId="31">#REF!</definedName>
    <definedName name="NEWSHEET">#REF!</definedName>
    <definedName name="NFA" localSheetId="15">#REF!</definedName>
    <definedName name="NFA" localSheetId="19">#REF!</definedName>
    <definedName name="NFA">#REF!</definedName>
    <definedName name="NFA_S" localSheetId="15">#REF!</definedName>
    <definedName name="NFA_S" localSheetId="19">#REF!</definedName>
    <definedName name="NFA_S">#REF!</definedName>
    <definedName name="NFI">#N/A</definedName>
    <definedName name="NFI_R">#N/A</definedName>
    <definedName name="NGDP">#N/A</definedName>
    <definedName name="NGDP_DG">#N/A</definedName>
    <definedName name="NGDP_R">#N/A</definedName>
    <definedName name="NGDP_RG">#N/A</definedName>
    <definedName name="NGS_NGDP">#N/A</definedName>
    <definedName name="NINV">#N/A</definedName>
    <definedName name="NINV_R">#N/A</definedName>
    <definedName name="NM">#N/A</definedName>
    <definedName name="NM_R">#N/A</definedName>
    <definedName name="NMG_RG">#N/A</definedName>
    <definedName name="Notes" localSheetId="15">#REF!</definedName>
    <definedName name="Notes" localSheetId="19">#REF!</definedName>
    <definedName name="Notes" localSheetId="24">#REF!</definedName>
    <definedName name="Notes" localSheetId="25">#REF!</definedName>
    <definedName name="Notes" localSheetId="26">#REF!</definedName>
    <definedName name="Notes" localSheetId="29">#REF!</definedName>
    <definedName name="Notes" localSheetId="30">#REF!</definedName>
    <definedName name="Notes" localSheetId="31">#REF!</definedName>
    <definedName name="Notes">#REF!</definedName>
    <definedName name="NOTITLES" localSheetId="15">#REF!</definedName>
    <definedName name="NOTITLES" localSheetId="19">#REF!</definedName>
    <definedName name="NOTITLES">#REF!</definedName>
    <definedName name="NTDD_RG">#N/A</definedName>
    <definedName name="NX">#N/A</definedName>
    <definedName name="NX_R">#N/A</definedName>
    <definedName name="NXG_RG">#N/A</definedName>
    <definedName name="o" localSheetId="34">[3]!Adv [3]!Re [3]!Export</definedName>
    <definedName name="o" localSheetId="15">[0]!Adv [0]!Re [0]!Export</definedName>
    <definedName name="o" localSheetId="19">[3]!Adv [3]!Re [3]!Export</definedName>
    <definedName name="o" localSheetId="24">[3]!Adv [3]!Re [3]!Export</definedName>
    <definedName name="o" localSheetId="25">[3]!Adv [3]!Re [3]!Export</definedName>
    <definedName name="o" localSheetId="29">[3]!Adv [3]!Re [3]!Export</definedName>
    <definedName name="o" localSheetId="30">[3]!Adv [3]!Re [3]!Export</definedName>
    <definedName name="o" localSheetId="31">[3]!Adv [3]!Re [3]!Export</definedName>
    <definedName name="o">[3]!Adv [3]!Re [3]!Export</definedName>
    <definedName name="O_B">'[33]$Bonds'!$B$2:$F$1004</definedName>
    <definedName name="oeb">[41]Data!$A$136:$O$167</definedName>
    <definedName name="OECD_Table" localSheetId="15">#REF!</definedName>
    <definedName name="OECD_Table" localSheetId="19">#REF!</definedName>
    <definedName name="OECD_Table" localSheetId="24">#REF!</definedName>
    <definedName name="OECD_Table" localSheetId="25">#REF!</definedName>
    <definedName name="OECD_Table" localSheetId="26">#REF!</definedName>
    <definedName name="OECD_Table" localSheetId="29">#REF!</definedName>
    <definedName name="OECD_Table" localSheetId="30">#REF!</definedName>
    <definedName name="OECD_Table" localSheetId="31">#REF!</definedName>
    <definedName name="OECD_Table">#REF!</definedName>
    <definedName name="oibl" localSheetId="34" hidden="1">{#N/A,#N/A,FALSE,"Output 2"}</definedName>
    <definedName name="oibl" localSheetId="13" hidden="1">{#N/A,#N/A,FALSE,"Output 2"}</definedName>
    <definedName name="oibl" localSheetId="14" hidden="1">{#N/A,#N/A,FALSE,"Output 2"}</definedName>
    <definedName name="oibl" localSheetId="15" hidden="1">{#N/A,#N/A,FALSE,"Output 2"}</definedName>
    <definedName name="oibl" localSheetId="5" hidden="1">{#N/A,#N/A,FALSE,"Output 2"}</definedName>
    <definedName name="oibl" localSheetId="6" hidden="1">{#N/A,#N/A,FALSE,"Output 2"}</definedName>
    <definedName name="oibl" localSheetId="7" hidden="1">{#N/A,#N/A,FALSE,"Output 2"}</definedName>
    <definedName name="oibl" localSheetId="9" hidden="1">{#N/A,#N/A,FALSE,"Output 2"}</definedName>
    <definedName name="oibl" localSheetId="19" hidden="1">{#N/A,#N/A,FALSE,"Output 2"}</definedName>
    <definedName name="oibl" localSheetId="22" hidden="1">{#N/A,#N/A,FALSE,"Output 2"}</definedName>
    <definedName name="oibl" localSheetId="24" hidden="1">{#N/A,#N/A,FALSE,"Output 2"}</definedName>
    <definedName name="oibl" localSheetId="25" hidden="1">{#N/A,#N/A,FALSE,"Output 2"}</definedName>
    <definedName name="oibl" localSheetId="26" hidden="1">{#N/A,#N/A,FALSE,"Output 2"}</definedName>
    <definedName name="oibl" localSheetId="29" hidden="1">{#N/A,#N/A,FALSE,"Output 2"}</definedName>
    <definedName name="oibl" localSheetId="30" hidden="1">{#N/A,#N/A,FALSE,"Output 2"}</definedName>
    <definedName name="oibl" localSheetId="31" hidden="1">{#N/A,#N/A,FALSE,"Output 2"}</definedName>
    <definedName name="oibl" hidden="1">{#N/A,#N/A,FALSE,"Output 2"}</definedName>
    <definedName name="OITEMS">'[42]other itemsbankig'!$A$1:$G$45</definedName>
    <definedName name="one" localSheetId="33">#REF!</definedName>
    <definedName name="one" localSheetId="34">#REF!</definedName>
    <definedName name="one" localSheetId="15">#REF!</definedName>
    <definedName name="one" localSheetId="19">#REF!</definedName>
    <definedName name="one" localSheetId="24">#REF!</definedName>
    <definedName name="one" localSheetId="25">#REF!</definedName>
    <definedName name="one" localSheetId="26">#REF!</definedName>
    <definedName name="one" localSheetId="29">#REF!</definedName>
    <definedName name="one" localSheetId="30">#REF!</definedName>
    <definedName name="one" localSheetId="31">#REF!</definedName>
    <definedName name="one">#REF!</definedName>
    <definedName name="oooo" localSheetId="34" hidden="1">{#VALUE!,#N/A,FALSE,0}</definedName>
    <definedName name="oooo" localSheetId="13" hidden="1">{#VALUE!,#N/A,FALSE,0}</definedName>
    <definedName name="oooo" localSheetId="14" hidden="1">{#VALUE!,#N/A,FALSE,0}</definedName>
    <definedName name="oooo" localSheetId="15" hidden="1">{#VALUE!,#N/A,FALSE,0}</definedName>
    <definedName name="oooo" localSheetId="5" hidden="1">{#VALUE!,#N/A,FALSE,0}</definedName>
    <definedName name="oooo" localSheetId="6" hidden="1">{#VALUE!,#N/A,FALSE,0}</definedName>
    <definedName name="oooo" localSheetId="7" hidden="1">{#VALUE!,#N/A,FALSE,0}</definedName>
    <definedName name="oooo" localSheetId="9" hidden="1">{#VALUE!,#N/A,FALSE,0}</definedName>
    <definedName name="oooo" localSheetId="19" hidden="1">{#VALUE!,#N/A,FALSE,0}</definedName>
    <definedName name="oooo" localSheetId="22" hidden="1">{#VALUE!,#N/A,FALSE,0}</definedName>
    <definedName name="oooo" localSheetId="24" hidden="1">{#VALUE!,#N/A,FALSE,0}</definedName>
    <definedName name="oooo" localSheetId="25" hidden="1">{#VALUE!,#N/A,FALSE,0}</definedName>
    <definedName name="oooo" localSheetId="26" hidden="1">{#VALUE!,#N/A,FALSE,0}</definedName>
    <definedName name="oooo" localSheetId="29" hidden="1">{#VALUE!,#N/A,FALSE,0}</definedName>
    <definedName name="oooo" localSheetId="30" hidden="1">{#VALUE!,#N/A,FALSE,0}</definedName>
    <definedName name="oooo" localSheetId="31" hidden="1">{#VALUE!,#N/A,FALSE,0}</definedName>
    <definedName name="oooo" hidden="1">{#VALUE!,#N/A,FALSE,0}</definedName>
    <definedName name="oseb" localSheetId="34" hidden="1">{#N/A,#N/A,FALSE,"Output 2"}</definedName>
    <definedName name="oseb" localSheetId="13" hidden="1">{#N/A,#N/A,FALSE,"Output 2"}</definedName>
    <definedName name="oseb" localSheetId="14" hidden="1">{#N/A,#N/A,FALSE,"Output 2"}</definedName>
    <definedName name="oseb" localSheetId="15" hidden="1">{#N/A,#N/A,FALSE,"Output 2"}</definedName>
    <definedName name="oseb" localSheetId="5" hidden="1">{#N/A,#N/A,FALSE,"Output 2"}</definedName>
    <definedName name="oseb" localSheetId="6" hidden="1">{#N/A,#N/A,FALSE,"Output 2"}</definedName>
    <definedName name="oseb" localSheetId="7" hidden="1">{#N/A,#N/A,FALSE,"Output 2"}</definedName>
    <definedName name="oseb" localSheetId="9" hidden="1">{#N/A,#N/A,FALSE,"Output 2"}</definedName>
    <definedName name="oseb" localSheetId="19" hidden="1">{#N/A,#N/A,FALSE,"Output 2"}</definedName>
    <definedName name="oseb" localSheetId="22" hidden="1">{#N/A,#N/A,FALSE,"Output 2"}</definedName>
    <definedName name="oseb" localSheetId="24" hidden="1">{#N/A,#N/A,FALSE,"Output 2"}</definedName>
    <definedName name="oseb" localSheetId="25" hidden="1">{#N/A,#N/A,FALSE,"Output 2"}</definedName>
    <definedName name="oseb" localSheetId="26" hidden="1">{#N/A,#N/A,FALSE,"Output 2"}</definedName>
    <definedName name="oseb" localSheetId="29" hidden="1">{#N/A,#N/A,FALSE,"Output 2"}</definedName>
    <definedName name="oseb" localSheetId="30" hidden="1">{#N/A,#N/A,FALSE,"Output 2"}</definedName>
    <definedName name="oseb" localSheetId="31" hidden="1">{#N/A,#N/A,FALSE,"Output 2"}</definedName>
    <definedName name="oseb" hidden="1">{#N/A,#N/A,FALSE,"Output 2"}</definedName>
    <definedName name="Output">[25]Output!$A$1:$AR$27</definedName>
    <definedName name="output1" localSheetId="15">#REF!</definedName>
    <definedName name="output1" localSheetId="19">#REF!</definedName>
    <definedName name="output1" localSheetId="24">#REF!</definedName>
    <definedName name="output1" localSheetId="25">#REF!</definedName>
    <definedName name="output1" localSheetId="26">#REF!</definedName>
    <definedName name="output1" localSheetId="29">#REF!</definedName>
    <definedName name="output1" localSheetId="30">#REF!</definedName>
    <definedName name="output1" localSheetId="31">#REF!</definedName>
    <definedName name="output1">#REF!</definedName>
    <definedName name="output2" localSheetId="15">#REF!</definedName>
    <definedName name="output2" localSheetId="19">#REF!</definedName>
    <definedName name="output2">#REF!</definedName>
    <definedName name="output3" localSheetId="34" hidden="1">{#N/A,#N/A,FALSE,"Output 2"}</definedName>
    <definedName name="output3" localSheetId="13" hidden="1">{#N/A,#N/A,FALSE,"Output 2"}</definedName>
    <definedName name="output3" localSheetId="14" hidden="1">{#N/A,#N/A,FALSE,"Output 2"}</definedName>
    <definedName name="output3" localSheetId="15" hidden="1">{#N/A,#N/A,FALSE,"Output 2"}</definedName>
    <definedName name="output3" localSheetId="5" hidden="1">{#N/A,#N/A,FALSE,"Output 2"}</definedName>
    <definedName name="output3" localSheetId="6" hidden="1">{#N/A,#N/A,FALSE,"Output 2"}</definedName>
    <definedName name="output3" localSheetId="7" hidden="1">{#N/A,#N/A,FALSE,"Output 2"}</definedName>
    <definedName name="output3" localSheetId="9" hidden="1">{#N/A,#N/A,FALSE,"Output 2"}</definedName>
    <definedName name="output3" localSheetId="19" hidden="1">{#N/A,#N/A,FALSE,"Output 2"}</definedName>
    <definedName name="output3" localSheetId="22" hidden="1">{#N/A,#N/A,FALSE,"Output 2"}</definedName>
    <definedName name="output3" localSheetId="24" hidden="1">{#N/A,#N/A,FALSE,"Output 2"}</definedName>
    <definedName name="output3" localSheetId="25" hidden="1">{#N/A,#N/A,FALSE,"Output 2"}</definedName>
    <definedName name="output3" localSheetId="26" hidden="1">{#N/A,#N/A,FALSE,"Output 2"}</definedName>
    <definedName name="output3" localSheetId="29" hidden="1">{#N/A,#N/A,FALSE,"Output 2"}</definedName>
    <definedName name="output3" localSheetId="30" hidden="1">{#N/A,#N/A,FALSE,"Output 2"}</definedName>
    <definedName name="output3" localSheetId="31" hidden="1">{#N/A,#N/A,FALSE,"Output 2"}</definedName>
    <definedName name="output3" hidden="1">{#N/A,#N/A,FALSE,"Output 2"}</definedName>
    <definedName name="p" localSheetId="34">[3]!Adv [3]!Re [3]!Export</definedName>
    <definedName name="p" localSheetId="15">[0]!Adv [0]!Re [0]!Export</definedName>
    <definedName name="p" localSheetId="19">[3]!Adv [3]!Re [3]!Export</definedName>
    <definedName name="p" localSheetId="24">[3]!Adv [3]!Re [3]!Export</definedName>
    <definedName name="p" localSheetId="25">[3]!Adv [3]!Re [3]!Export</definedName>
    <definedName name="p" localSheetId="29">[3]!Adv [3]!Re [3]!Export</definedName>
    <definedName name="p" localSheetId="30">[3]!Adv [3]!Re [3]!Export</definedName>
    <definedName name="p" localSheetId="31">[3]!Adv [3]!Re [3]!Export</definedName>
    <definedName name="p">[3]!Adv [3]!Re [3]!Export</definedName>
    <definedName name="Pakistan__Banks__Deposits_at_the_State_Bank" localSheetId="15">#REF!</definedName>
    <definedName name="Pakistan__Banks__Deposits_at_the_State_Bank" localSheetId="19">#REF!</definedName>
    <definedName name="Pakistan__Banks__Deposits_at_the_State_Bank" localSheetId="24">#REF!</definedName>
    <definedName name="Pakistan__Banks__Deposits_at_the_State_Bank" localSheetId="25">#REF!</definedName>
    <definedName name="Pakistan__Banks__Deposits_at_the_State_Bank" localSheetId="26">#REF!</definedName>
    <definedName name="Pakistan__Banks__Deposits_at_the_State_Bank" localSheetId="29">#REF!</definedName>
    <definedName name="Pakistan__Banks__Deposits_at_the_State_Bank" localSheetId="30">#REF!</definedName>
    <definedName name="Pakistan__Banks__Deposits_at_the_State_Bank" localSheetId="31">#REF!</definedName>
    <definedName name="Pakistan__Banks__Deposits_at_the_State_Bank">#REF!</definedName>
    <definedName name="palm" localSheetId="15">#REF!</definedName>
    <definedName name="palm" localSheetId="19">#REF!</definedName>
    <definedName name="palm">#REF!</definedName>
    <definedName name="Paym_Cap" localSheetId="15">#REF!</definedName>
    <definedName name="Paym_Cap" localSheetId="19">#REF!</definedName>
    <definedName name="Paym_Cap">#REF!</definedName>
    <definedName name="pchBM" localSheetId="19">#REF!</definedName>
    <definedName name="pchBM">#REF!</definedName>
    <definedName name="pchBMG" localSheetId="19">#REF!</definedName>
    <definedName name="pchBMG">#REF!</definedName>
    <definedName name="pchBX" localSheetId="19">#REF!</definedName>
    <definedName name="pchBX">#REF!</definedName>
    <definedName name="pchBXG" localSheetId="19">#REF!</definedName>
    <definedName name="pchBXG">#REF!</definedName>
    <definedName name="PCPI" localSheetId="19">#REF!</definedName>
    <definedName name="PCPI">#REF!</definedName>
    <definedName name="PCPIG">#N/A</definedName>
    <definedName name="petrol" localSheetId="34" hidden="1">{#N/A,#N/A,FALSE,"Output 2"}</definedName>
    <definedName name="petrol" localSheetId="13" hidden="1">{#N/A,#N/A,FALSE,"Output 2"}</definedName>
    <definedName name="petrol" localSheetId="14" hidden="1">{#N/A,#N/A,FALSE,"Output 2"}</definedName>
    <definedName name="petrol" localSheetId="15" hidden="1">{#N/A,#N/A,FALSE,"Output 2"}</definedName>
    <definedName name="petrol" localSheetId="5" hidden="1">{#N/A,#N/A,FALSE,"Output 2"}</definedName>
    <definedName name="petrol" localSheetId="6" hidden="1">{#N/A,#N/A,FALSE,"Output 2"}</definedName>
    <definedName name="petrol" localSheetId="7" hidden="1">{#N/A,#N/A,FALSE,"Output 2"}</definedName>
    <definedName name="petrol" localSheetId="9" hidden="1">{#N/A,#N/A,FALSE,"Output 2"}</definedName>
    <definedName name="petrol" localSheetId="19" hidden="1">{#N/A,#N/A,FALSE,"Output 2"}</definedName>
    <definedName name="petrol" localSheetId="22" hidden="1">{#N/A,#N/A,FALSE,"Output 2"}</definedName>
    <definedName name="petrol" localSheetId="24" hidden="1">{#N/A,#N/A,FALSE,"Output 2"}</definedName>
    <definedName name="petrol" localSheetId="25" hidden="1">{#N/A,#N/A,FALSE,"Output 2"}</definedName>
    <definedName name="petrol" localSheetId="26" hidden="1">{#N/A,#N/A,FALSE,"Output 2"}</definedName>
    <definedName name="petrol" localSheetId="29" hidden="1">{#N/A,#N/A,FALSE,"Output 2"}</definedName>
    <definedName name="petrol" localSheetId="30" hidden="1">{#N/A,#N/A,FALSE,"Output 2"}</definedName>
    <definedName name="petrol" localSheetId="31" hidden="1">{#N/A,#N/A,FALSE,"Output 2"}</definedName>
    <definedName name="petrol" hidden="1">{#N/A,#N/A,FALSE,"Output 2"}</definedName>
    <definedName name="PFP" localSheetId="15">#REF!</definedName>
    <definedName name="PFP" localSheetId="19">#REF!</definedName>
    <definedName name="PFP" localSheetId="24">#REF!</definedName>
    <definedName name="PFP" localSheetId="25">#REF!</definedName>
    <definedName name="PFP" localSheetId="26">#REF!</definedName>
    <definedName name="PFP" localSheetId="29">#REF!</definedName>
    <definedName name="PFP" localSheetId="30">#REF!</definedName>
    <definedName name="PFP" localSheetId="31">#REF!</definedName>
    <definedName name="PFP">#REF!</definedName>
    <definedName name="pfp_table1" localSheetId="15">#REF!</definedName>
    <definedName name="pfp_table1" localSheetId="19">#REF!</definedName>
    <definedName name="pfp_table1">#REF!</definedName>
    <definedName name="PINABL" localSheetId="15">#REF!</definedName>
    <definedName name="PINABL" localSheetId="19">#REF!</definedName>
    <definedName name="PINABL">#REF!</definedName>
    <definedName name="PINASKARI" localSheetId="19">#REF!</definedName>
    <definedName name="PINASKARI">#REF!</definedName>
    <definedName name="PINBANK_ALFALAH" localSheetId="19">#REF!</definedName>
    <definedName name="PINBANK_ALFALAH">#REF!</definedName>
    <definedName name="PINBANK_OF_PUNJAB" localSheetId="19">#REF!</definedName>
    <definedName name="PINBANK_OF_PUNJAB">#REF!</definedName>
    <definedName name="PINFAISAL_BANK" localSheetId="19">#REF!</definedName>
    <definedName name="PINFAISAL_BANK">#REF!</definedName>
    <definedName name="PINGRAND_TOTAL" localSheetId="19">#REF!</definedName>
    <definedName name="PINGRAND_TOTAL">#REF!</definedName>
    <definedName name="PINHBL" localSheetId="19">#REF!</definedName>
    <definedName name="PINHBL">#REF!</definedName>
    <definedName name="PINMCB" localSheetId="19">#REF!</definedName>
    <definedName name="PINMCB">#REF!</definedName>
    <definedName name="PINUNION_BANK" localSheetId="19">#REF!</definedName>
    <definedName name="PINUNION_BANK">#REF!</definedName>
    <definedName name="PKRV10Y" localSheetId="19">#REF!</definedName>
    <definedName name="PKRV10Y">#REF!</definedName>
    <definedName name="PKRV15D">'[43]15D'!$A$1:$B$1005</definedName>
    <definedName name="PKRV15Y">'[43]15Y'!$A$1:$B$1004</definedName>
    <definedName name="PKRV1M">'[43]1M'!$A$1:$B$1006</definedName>
    <definedName name="PKRV1Y">'[43]1Y'!$A$1:$B$1005</definedName>
    <definedName name="PKRV20Y">'[43]20Y'!$A$1:$B$1007</definedName>
    <definedName name="PKRV2M">'[43]2M'!$A$1:$B$1002</definedName>
    <definedName name="PKRV2Y">'[43]2Y'!$A$1:$B$1006</definedName>
    <definedName name="PKRV3M">'[43]3M'!$A$1:$B$1003</definedName>
    <definedName name="PKRV3Y">'[43]3Y'!$A$1:$B$1006</definedName>
    <definedName name="PKRV4M">'[43]4M'!$A$1:$B$1004</definedName>
    <definedName name="PKRV4Y">'[43]4Y'!$A$1:$B$1006</definedName>
    <definedName name="PKRV5Y">'[43]5Y'!$A$1:$B$1005</definedName>
    <definedName name="PKRV6M">'[43]6M'!$A$1:$B$1004</definedName>
    <definedName name="PKRV6Y">'[43]6Y'!$A$1:$B$1006</definedName>
    <definedName name="PKRV7D" localSheetId="15">#REF!</definedName>
    <definedName name="PKRV7D" localSheetId="19">#REF!</definedName>
    <definedName name="PKRV7D" localSheetId="24">#REF!</definedName>
    <definedName name="PKRV7D" localSheetId="25">#REF!</definedName>
    <definedName name="PKRV7D" localSheetId="26">#REF!</definedName>
    <definedName name="PKRV7D" localSheetId="29">#REF!</definedName>
    <definedName name="PKRV7D" localSheetId="30">#REF!</definedName>
    <definedName name="PKRV7D" localSheetId="31">#REF!</definedName>
    <definedName name="PKRV7D">#REF!</definedName>
    <definedName name="PKRV7Y">'[43]7Y'!$A$1:$B$1006</definedName>
    <definedName name="PKRV8Y">'[43]8Y'!$A$1:$B$1006</definedName>
    <definedName name="PKRV9M">'[43]9M'!$A$1:$B$1004</definedName>
    <definedName name="PKRV9Y">'[43]9Y'!$A$1:$B$1006</definedName>
    <definedName name="pp" localSheetId="15">#REF!</definedName>
    <definedName name="pp" localSheetId="19">#REF!</definedName>
    <definedName name="pp" localSheetId="24">#REF!</definedName>
    <definedName name="pp" localSheetId="25">#REF!</definedName>
    <definedName name="pp" localSheetId="26">#REF!</definedName>
    <definedName name="pp" localSheetId="29">#REF!</definedName>
    <definedName name="pp" localSheetId="30">#REF!</definedName>
    <definedName name="pp" localSheetId="31">#REF!</definedName>
    <definedName name="pp">#REF!</definedName>
    <definedName name="ppp" localSheetId="15">#REF!</definedName>
    <definedName name="ppp" localSheetId="19">#REF!</definedName>
    <definedName name="ppp">#REF!</definedName>
    <definedName name="PPPWGT">#N/A</definedName>
    <definedName name="PRICE" localSheetId="15">#REF!</definedName>
    <definedName name="PRICE" localSheetId="19">#REF!</definedName>
    <definedName name="PRICE" localSheetId="24">#REF!</definedName>
    <definedName name="PRICE" localSheetId="25">#REF!</definedName>
    <definedName name="PRICE" localSheetId="26">#REF!</definedName>
    <definedName name="PRICE" localSheetId="29">#REF!</definedName>
    <definedName name="PRICE" localSheetId="30">#REF!</definedName>
    <definedName name="PRICE" localSheetId="31">#REF!</definedName>
    <definedName name="PRICE">#REF!</definedName>
    <definedName name="PRICETAB" localSheetId="15">#REF!</definedName>
    <definedName name="PRICETAB" localSheetId="19">#REF!</definedName>
    <definedName name="PRICETAB">#REF!</definedName>
    <definedName name="_xlnm.Print_Area" localSheetId="33">'Annexure A'!$A$1:$C$53</definedName>
    <definedName name="_xlnm.Print_Area" localSheetId="1">'Data Conventions'!$A$1:$D$18</definedName>
    <definedName name="_xlnm.Print_Area" localSheetId="2">'Table 1.1'!#REF!</definedName>
    <definedName name="_xlnm.Print_Area" localSheetId="11">'Table 1.10'!$A$1:$GD$21</definedName>
    <definedName name="_xlnm.Print_Area" localSheetId="13">'Table 1.12'!#REF!</definedName>
    <definedName name="_xlnm.Print_Area" localSheetId="14">'Table 1.13'!$A$1:$BY$11</definedName>
    <definedName name="_xlnm.Print_Area" localSheetId="15">'Table 1.14'!$A$1:$M$101</definedName>
    <definedName name="_xlnm.Print_Area" localSheetId="16">'Table 1.15'!$A$1:$J$43</definedName>
    <definedName name="_xlnm.Print_Area" localSheetId="17">'Table 1.16'!$B$3:$T$64</definedName>
    <definedName name="_xlnm.Print_Area" localSheetId="3">'Table 1.2'!$A$1:$BX$23</definedName>
    <definedName name="_xlnm.Print_Area" localSheetId="4">'Table 1.3'!$A$1:$DS$27</definedName>
    <definedName name="_xlnm.Print_Area" localSheetId="5">'Table 1.4'!$A$1:$K$61</definedName>
    <definedName name="_xlnm.Print_Area" localSheetId="6">'Table 1.5'!$A$1:$BW$95</definedName>
    <definedName name="_xlnm.Print_Area" localSheetId="7">'Table 1.6'!$A$1:$L$62</definedName>
    <definedName name="_xlnm.Print_Area" localSheetId="9">'Table 1.8'!$A$1:$BT$31</definedName>
    <definedName name="_xlnm.Print_Area" localSheetId="10">'Table 1.9'!$A$1:$GD$32</definedName>
    <definedName name="_xlnm.Print_Area" localSheetId="18">'Table 2.1'!$A$1:$BQ$33</definedName>
    <definedName name="_xlnm.Print_Area" localSheetId="19">'Table 2.2'!$A$1:$K$62</definedName>
    <definedName name="_xlnm.Print_Area" localSheetId="20">'Table 2.3'!$A$1:$BW$37</definedName>
    <definedName name="_xlnm.Print_Area" localSheetId="21">'Table 3.1'!$A$1:$BT$34</definedName>
    <definedName name="_xlnm.Print_Area" localSheetId="22">'Table 3.2'!$A$1:$BV$61</definedName>
    <definedName name="_xlnm.Print_Area" localSheetId="23">'Table 3.3'!$A$1:$AO$18</definedName>
    <definedName name="_xlnm.Print_Area" localSheetId="24">[39]omo!#REF!</definedName>
    <definedName name="_xlnm.Print_Area" localSheetId="25">'Table 4.2'!$A$1:$BT$22</definedName>
    <definedName name="_xlnm.Print_Area" localSheetId="26">'Table 4.3'!$A$1:$EI$21</definedName>
    <definedName name="_xlnm.Print_Area" localSheetId="29">'Table 4.6'!$A$1:$HE$15</definedName>
    <definedName name="_xlnm.Print_Area" localSheetId="30">'Table 4.7'!$A$1:$EM$20</definedName>
    <definedName name="_xlnm.Print_Area" localSheetId="31">[39]omo!#REF!</definedName>
    <definedName name="_xlnm.Print_Area" localSheetId="32">'Table 5'!$B$2:$O$24</definedName>
    <definedName name="_xlnm.Print_Area" localSheetId="0">'Table of Contents'!$A$2:$C$62</definedName>
    <definedName name="_xlnm.Print_Area">[39]omo!#REF!</definedName>
    <definedName name="Print_Area_1">[44]Table1!$A$1:$D$48</definedName>
    <definedName name="Print_Area_2">[45]All!$A$32:$L$54</definedName>
    <definedName name="Print_Area_E10a" localSheetId="15">#REF!</definedName>
    <definedName name="Print_Area_E10a" localSheetId="19">#REF!</definedName>
    <definedName name="Print_Area_E10a" localSheetId="24">#REF!</definedName>
    <definedName name="Print_Area_E10a" localSheetId="25">#REF!</definedName>
    <definedName name="Print_Area_E10a" localSheetId="26">#REF!</definedName>
    <definedName name="Print_Area_E10a" localSheetId="29">#REF!</definedName>
    <definedName name="Print_Area_E10a" localSheetId="30">#REF!</definedName>
    <definedName name="Print_Area_E10a" localSheetId="31">#REF!</definedName>
    <definedName name="Print_Area_E10a">#REF!</definedName>
    <definedName name="Print_Area_E6a">[7]Inv_Rec_Pay_Nov!$B$2:$L$76</definedName>
    <definedName name="Print_Area_E7">[44]remitances!$A$2:$I$121</definedName>
    <definedName name="Print_Area_E8">[46]FPI!$A$2:$M$50</definedName>
    <definedName name="Print_Area_E9" localSheetId="15">#REF!</definedName>
    <definedName name="Print_Area_E9" localSheetId="19">#REF!</definedName>
    <definedName name="Print_Area_E9" localSheetId="24">#REF!</definedName>
    <definedName name="Print_Area_E9" localSheetId="25">#REF!</definedName>
    <definedName name="Print_Area_E9" localSheetId="26">#REF!</definedName>
    <definedName name="Print_Area_E9" localSheetId="29">#REF!</definedName>
    <definedName name="Print_Area_E9" localSheetId="30">#REF!</definedName>
    <definedName name="Print_Area_E9" localSheetId="31">#REF!</definedName>
    <definedName name="Print_Area_E9">#REF!</definedName>
    <definedName name="Print_Area_M1">[44]MAssets!$A$1:$H$52</definedName>
    <definedName name="Print_Area_M2n" localSheetId="15">#REF!</definedName>
    <definedName name="Print_Area_M2n" localSheetId="19">#REF!</definedName>
    <definedName name="Print_Area_M2n" localSheetId="24">#REF!</definedName>
    <definedName name="Print_Area_M2n" localSheetId="25">#REF!</definedName>
    <definedName name="Print_Area_M2n" localSheetId="26">#REF!</definedName>
    <definedName name="Print_Area_M2n" localSheetId="29">#REF!</definedName>
    <definedName name="Print_Area_M2n" localSheetId="30">#REF!</definedName>
    <definedName name="Print_Area_M2n" localSheetId="31">#REF!</definedName>
    <definedName name="Print_Area_M2n">#REF!</definedName>
    <definedName name="Print_Area_M3" localSheetId="15">#REF!</definedName>
    <definedName name="Print_Area_M3" localSheetId="19">#REF!</definedName>
    <definedName name="Print_Area_M3">#REF!</definedName>
    <definedName name="Print_Area_M4">[44]Crpri!$A$3:$K$28</definedName>
    <definedName name="Print_Area_M4a" localSheetId="15">#REF!</definedName>
    <definedName name="Print_Area_M4a" localSheetId="19">#REF!</definedName>
    <definedName name="Print_Area_M4a" localSheetId="24">#REF!</definedName>
    <definedName name="Print_Area_M4a" localSheetId="25">#REF!</definedName>
    <definedName name="Print_Area_M4a" localSheetId="26">#REF!</definedName>
    <definedName name="Print_Area_M4a" localSheetId="29">#REF!</definedName>
    <definedName name="Print_Area_M4a" localSheetId="30">#REF!</definedName>
    <definedName name="Print_Area_M4a" localSheetId="31">#REF!</definedName>
    <definedName name="Print_Area_M4a">#REF!</definedName>
    <definedName name="Print_Area_M5" localSheetId="15">#REF!</definedName>
    <definedName name="Print_Area_M5" localSheetId="19">#REF!</definedName>
    <definedName name="Print_Area_M5">#REF!</definedName>
    <definedName name="Print_Area_M6">[44]BOP!$A$1:$G$56</definedName>
    <definedName name="Print_Area_M6a" localSheetId="15">#REF!</definedName>
    <definedName name="Print_Area_M6a" localSheetId="19">#REF!</definedName>
    <definedName name="Print_Area_M6a" localSheetId="24">#REF!</definedName>
    <definedName name="Print_Area_M6a" localSheetId="25">#REF!</definedName>
    <definedName name="Print_Area_M6a" localSheetId="26">#REF!</definedName>
    <definedName name="Print_Area_M6a" localSheetId="29">#REF!</definedName>
    <definedName name="Print_Area_M6a" localSheetId="30">#REF!</definedName>
    <definedName name="Print_Area_M6a" localSheetId="31">#REF!</definedName>
    <definedName name="Print_Area_M6a">#REF!</definedName>
    <definedName name="Print_Area_MI" localSheetId="15">#REF!</definedName>
    <definedName name="Print_Area_MI" localSheetId="19">#REF!</definedName>
    <definedName name="Print_Area_MI">#REF!</definedName>
    <definedName name="Print_Area1">[47]Main!$A$1:$H$53</definedName>
    <definedName name="Print_Area2">[47]Main!$A$54:$H$95</definedName>
    <definedName name="Print_areaa" localSheetId="15">#REF!</definedName>
    <definedName name="Print_areaa" localSheetId="19">#REF!</definedName>
    <definedName name="Print_areaa" localSheetId="24">#REF!</definedName>
    <definedName name="Print_areaa" localSheetId="25">#REF!</definedName>
    <definedName name="Print_areaa" localSheetId="26">#REF!</definedName>
    <definedName name="Print_areaa" localSheetId="29">#REF!</definedName>
    <definedName name="Print_areaa" localSheetId="30">#REF!</definedName>
    <definedName name="Print_areaa" localSheetId="31">#REF!</definedName>
    <definedName name="Print_areaa">#REF!</definedName>
    <definedName name="Print_AreaE10" localSheetId="15">#REF!</definedName>
    <definedName name="Print_AreaE10" localSheetId="19">#REF!</definedName>
    <definedName name="Print_AreaE10">#REF!</definedName>
    <definedName name="Print_M3" localSheetId="15">#REF!</definedName>
    <definedName name="Print_M3" localSheetId="19">#REF!</definedName>
    <definedName name="Print_M3">#REF!</definedName>
    <definedName name="Print_M4a" localSheetId="19">#REF!</definedName>
    <definedName name="Print_M4a">#REF!</definedName>
    <definedName name="_xlnm.Print_Titles" localSheetId="15">#REF!,#REF!</definedName>
    <definedName name="_xlnm.Print_Titles" localSheetId="19">#REF!,#REF!</definedName>
    <definedName name="_xlnm.Print_Titles" localSheetId="24">#REF!,#REF!</definedName>
    <definedName name="_xlnm.Print_Titles" localSheetId="25">#REF!,#REF!</definedName>
    <definedName name="_xlnm.Print_Titles" localSheetId="26">#REF!,#REF!</definedName>
    <definedName name="_xlnm.Print_Titles" localSheetId="29">#REF!,#REF!</definedName>
    <definedName name="_xlnm.Print_Titles" localSheetId="30">#REF!,#REF!</definedName>
    <definedName name="_xlnm.Print_Titles" localSheetId="31">#REF!,#REF!</definedName>
    <definedName name="_xlnm.Print_Titles">#REF!,#REF!</definedName>
    <definedName name="Print_Titles_MI" localSheetId="15">#REF!</definedName>
    <definedName name="PRINT_TITLES_MI" localSheetId="16">#REF!</definedName>
    <definedName name="Print_Titles_MI" localSheetId="19">#REF!</definedName>
    <definedName name="Print_Titles_MI" localSheetId="24">#REF!</definedName>
    <definedName name="Print_Titles_MI" localSheetId="25">#REF!</definedName>
    <definedName name="Print_Titles_MI" localSheetId="26">#REF!</definedName>
    <definedName name="Print_Titles_MI" localSheetId="29">#REF!</definedName>
    <definedName name="Print_Titles_MI" localSheetId="30">#REF!</definedName>
    <definedName name="Print_Titles_MI" localSheetId="31">#REF!</definedName>
    <definedName name="Print_Titles_MI">#REF!</definedName>
    <definedName name="Print1" localSheetId="15">#REF!</definedName>
    <definedName name="Print1" localSheetId="19">#REF!</definedName>
    <definedName name="Print1">#REF!</definedName>
    <definedName name="Print2" localSheetId="15">#REF!</definedName>
    <definedName name="Print2" localSheetId="19">#REF!</definedName>
    <definedName name="Print2">#REF!</definedName>
    <definedName name="PRINTMACRO" localSheetId="19">#REF!</definedName>
    <definedName name="PRINTMACRO">#REF!</definedName>
    <definedName name="PrintThis_Links">[35]Links!$A$1:$F$33</definedName>
    <definedName name="PRIVATE">[48]private!$A$1:$Q$58</definedName>
    <definedName name="PRMONTH" localSheetId="15">#REF!</definedName>
    <definedName name="PRMONTH" localSheetId="19">#REF!</definedName>
    <definedName name="PRMONTH" localSheetId="24">#REF!</definedName>
    <definedName name="PRMONTH" localSheetId="25">#REF!</definedName>
    <definedName name="PRMONTH" localSheetId="26">#REF!</definedName>
    <definedName name="PRMONTH" localSheetId="29">#REF!</definedName>
    <definedName name="PRMONTH" localSheetId="30">#REF!</definedName>
    <definedName name="PRMONTH" localSheetId="31">#REF!</definedName>
    <definedName name="PRMONTH">#REF!</definedName>
    <definedName name="prn">[32]FSUOUT!$B$2:$V$32</definedName>
    <definedName name="Prnrange">'[49]Debt-chap'!$A$2:$M$41</definedName>
    <definedName name="Prog1998" localSheetId="15">'[50]2003'!#REF!</definedName>
    <definedName name="Prog1998" localSheetId="19">'[50]2003'!#REF!</definedName>
    <definedName name="Prog1998" localSheetId="24">'[50]2003'!#REF!</definedName>
    <definedName name="Prog1998" localSheetId="25">'[50]2003'!#REF!</definedName>
    <definedName name="Prog1998" localSheetId="26">'[50]2003'!#REF!</definedName>
    <definedName name="Prog1998" localSheetId="29">'[50]2003'!#REF!</definedName>
    <definedName name="Prog1998" localSheetId="30">'[50]2003'!#REF!</definedName>
    <definedName name="Prog1998" localSheetId="31">'[50]2003'!#REF!</definedName>
    <definedName name="Prog1998">'[50]2003'!#REF!</definedName>
    <definedName name="promgraf" localSheetId="15">[51]GRAFPROM!#REF!</definedName>
    <definedName name="promgraf" localSheetId="16">[51]GRAFPROM!#REF!</definedName>
    <definedName name="promgraf" localSheetId="19">[51]GRAFPROM!#REF!</definedName>
    <definedName name="promgraf" localSheetId="24">[51]GRAFPROM!#REF!</definedName>
    <definedName name="promgraf" localSheetId="25">[51]GRAFPROM!#REF!</definedName>
    <definedName name="promgraf" localSheetId="26">[51]GRAFPROM!#REF!</definedName>
    <definedName name="promgraf" localSheetId="29">[51]GRAFPROM!#REF!</definedName>
    <definedName name="promgraf" localSheetId="30">[51]GRAFPROM!#REF!</definedName>
    <definedName name="promgraf" localSheetId="31">[51]GRAFPROM!#REF!</definedName>
    <definedName name="promgraf">[51]GRAFPROM!#REF!</definedName>
    <definedName name="PRYEAR" localSheetId="15">#REF!</definedName>
    <definedName name="PRYEAR" localSheetId="19">#REF!</definedName>
    <definedName name="PRYEAR" localSheetId="24">#REF!</definedName>
    <definedName name="PRYEAR" localSheetId="25">#REF!</definedName>
    <definedName name="PRYEAR" localSheetId="26">#REF!</definedName>
    <definedName name="PRYEAR" localSheetId="29">#REF!</definedName>
    <definedName name="PRYEAR" localSheetId="30">#REF!</definedName>
    <definedName name="PRYEAR" localSheetId="31">#REF!</definedName>
    <definedName name="PRYEAR">#REF!</definedName>
    <definedName name="PUBLIC">[48]public!$A$1:$Q$82</definedName>
    <definedName name="q" localSheetId="15">#REF!</definedName>
    <definedName name="q" localSheetId="19">#REF!</definedName>
    <definedName name="q" localSheetId="24">#REF!</definedName>
    <definedName name="q" localSheetId="25">#REF!</definedName>
    <definedName name="q" localSheetId="26">#REF!</definedName>
    <definedName name="q" localSheetId="29">#REF!</definedName>
    <definedName name="q" localSheetId="30">#REF!</definedName>
    <definedName name="q" localSheetId="31">#REF!</definedName>
    <definedName name="q">#REF!</definedName>
    <definedName name="Q.Supporting" localSheetId="15">#REF!</definedName>
    <definedName name="Q.Supporting" localSheetId="19">#REF!</definedName>
    <definedName name="Q.Supporting">#REF!</definedName>
    <definedName name="Q_5" localSheetId="15">#REF!</definedName>
    <definedName name="Q_5" localSheetId="19">#REF!</definedName>
    <definedName name="Q_5">#REF!</definedName>
    <definedName name="Q_6" localSheetId="19">#REF!</definedName>
    <definedName name="Q_6">#REF!</definedName>
    <definedName name="Q_7" localSheetId="19">#REF!</definedName>
    <definedName name="Q_7">#REF!</definedName>
    <definedName name="q_US" localSheetId="19">[21]Box1_Figure1_data!#REF!</definedName>
    <definedName name="q_US">[21]Box1_Figure1_data!#REF!</definedName>
    <definedName name="q_US1" localSheetId="19">[21]Box1_Figure2_data!#REF!</definedName>
    <definedName name="q_US1">[21]Box1_Figure2_data!#REF!</definedName>
    <definedName name="QFISCAL" localSheetId="19">'[52]Quarterly Raw Data'!#REF!</definedName>
    <definedName name="QFISCAL">'[52]Quarterly Raw Data'!#REF!</definedName>
    <definedName name="QIPI_AR" localSheetId="34">[3]!Adv [3]!Re [3]!Export</definedName>
    <definedName name="QIPI_AR" localSheetId="15">[0]!Adv [0]!Re [0]!Export</definedName>
    <definedName name="QIPI_AR" localSheetId="19">[3]!Adv [3]!Re [3]!Export</definedName>
    <definedName name="QIPI_AR" localSheetId="24">[3]!Adv [3]!Re [3]!Export</definedName>
    <definedName name="QIPI_AR" localSheetId="25">[3]!Adv [3]!Re [3]!Export</definedName>
    <definedName name="QIPI_AR" localSheetId="29">[3]!Adv [3]!Re [3]!Export</definedName>
    <definedName name="QIPI_AR" localSheetId="30">[3]!Adv [3]!Re [3]!Export</definedName>
    <definedName name="QIPI_AR" localSheetId="31">[3]!Adv [3]!Re [3]!Export</definedName>
    <definedName name="QIPI_AR">[3]!Adv [3]!Re [3]!Export</definedName>
    <definedName name="Qjump" localSheetId="15">#REF!</definedName>
    <definedName name="Qjump" localSheetId="19">#REF!</definedName>
    <definedName name="Qjump" localSheetId="24">#REF!</definedName>
    <definedName name="Qjump" localSheetId="25">#REF!</definedName>
    <definedName name="Qjump" localSheetId="26">#REF!</definedName>
    <definedName name="Qjump" localSheetId="29">#REF!</definedName>
    <definedName name="Qjump" localSheetId="30">#REF!</definedName>
    <definedName name="Qjump" localSheetId="31">#REF!</definedName>
    <definedName name="Qjump">#REF!</definedName>
    <definedName name="qq" localSheetId="15">#REF!</definedName>
    <definedName name="qq" localSheetId="19">#REF!</definedName>
    <definedName name="qq">#REF!</definedName>
    <definedName name="qqq" localSheetId="34" hidden="1">{#N/A,#N/A,FALSE,"EXTRABUDGT"}</definedName>
    <definedName name="qqq" localSheetId="13" hidden="1">{#N/A,#N/A,FALSE,"EXTRABUDGT"}</definedName>
    <definedName name="qqq" localSheetId="14" hidden="1">{#N/A,#N/A,FALSE,"EXTRABUDGT"}</definedName>
    <definedName name="qqq" localSheetId="15" hidden="1">{#N/A,#N/A,FALSE,"EXTRABUDGT"}</definedName>
    <definedName name="qqq" localSheetId="5" hidden="1">{#N/A,#N/A,FALSE,"EXTRABUDGT"}</definedName>
    <definedName name="qqq" localSheetId="6" hidden="1">{#N/A,#N/A,FALSE,"EXTRABUDGT"}</definedName>
    <definedName name="qqq" localSheetId="7" hidden="1">{#N/A,#N/A,FALSE,"EXTRABUDGT"}</definedName>
    <definedName name="qqq" localSheetId="9" hidden="1">{#N/A,#N/A,FALSE,"EXTRABUDGT"}</definedName>
    <definedName name="qqq" localSheetId="19" hidden="1">{#N/A,#N/A,FALSE,"EXTRABUDGT"}</definedName>
    <definedName name="qqq" localSheetId="22" hidden="1">{#N/A,#N/A,FALSE,"EXTRABUDGT"}</definedName>
    <definedName name="qqq" localSheetId="24" hidden="1">{#N/A,#N/A,FALSE,"EXTRABUDGT"}</definedName>
    <definedName name="qqq" localSheetId="25" hidden="1">{#N/A,#N/A,FALSE,"EXTRABUDGT"}</definedName>
    <definedName name="qqq" localSheetId="26" hidden="1">{#N/A,#N/A,FALSE,"EXTRABUDGT"}</definedName>
    <definedName name="qqq" localSheetId="29" hidden="1">{#N/A,#N/A,FALSE,"EXTRABUDGT"}</definedName>
    <definedName name="qqq" localSheetId="30" hidden="1">{#N/A,#N/A,FALSE,"EXTRABUDGT"}</definedName>
    <definedName name="qqq" localSheetId="31" hidden="1">{#N/A,#N/A,FALSE,"EXTRABUDGT"}</definedName>
    <definedName name="qqq" hidden="1">{#N/A,#N/A,FALSE,"EXTRABUDGT"}</definedName>
    <definedName name="QRemittances" localSheetId="15">#REF!</definedName>
    <definedName name="QRemittances" localSheetId="19">#REF!</definedName>
    <definedName name="QRemittances" localSheetId="24">#REF!</definedName>
    <definedName name="QRemittances" localSheetId="25">#REF!</definedName>
    <definedName name="QRemittances" localSheetId="26">#REF!</definedName>
    <definedName name="QRemittances" localSheetId="29">#REF!</definedName>
    <definedName name="QRemittances" localSheetId="30">#REF!</definedName>
    <definedName name="QRemittances" localSheetId="31">#REF!</definedName>
    <definedName name="QRemittances">#REF!</definedName>
    <definedName name="qrtdata2" localSheetId="34">'[53]Authnot Prelim'!#REF!</definedName>
    <definedName name="qrtdata2" localSheetId="15">'[53]Authnot Prelim'!#REF!</definedName>
    <definedName name="qrtdata2" localSheetId="19">'[53]Authnot Prelim'!#REF!</definedName>
    <definedName name="qrtdata2" localSheetId="24">'[53]Authnot Prelim'!#REF!</definedName>
    <definedName name="qrtdata2" localSheetId="25">'[53]Authnot Prelim'!#REF!</definedName>
    <definedName name="qrtdata2" localSheetId="26">'[53]Authnot Prelim'!#REF!</definedName>
    <definedName name="qrtdata2" localSheetId="29">'[53]Authnot Prelim'!#REF!</definedName>
    <definedName name="qrtdata2" localSheetId="30">'[53]Authnot Prelim'!#REF!</definedName>
    <definedName name="qrtdata2" localSheetId="31">'[53]Authnot Prelim'!#REF!</definedName>
    <definedName name="qrtdata2">'[53]Authnot Prelim'!#REF!</definedName>
    <definedName name="QTAB7" localSheetId="34">'[52]Quarterly MacroFlow'!#REF!</definedName>
    <definedName name="QTAB7" localSheetId="15">'[52]Quarterly MacroFlow'!#REF!</definedName>
    <definedName name="QTAB7" localSheetId="19">'[52]Quarterly MacroFlow'!#REF!</definedName>
    <definedName name="QTAB7" localSheetId="24">'[52]Quarterly MacroFlow'!#REF!</definedName>
    <definedName name="QTAB7" localSheetId="25">'[52]Quarterly MacroFlow'!#REF!</definedName>
    <definedName name="QTAB7" localSheetId="26">'[52]Quarterly MacroFlow'!#REF!</definedName>
    <definedName name="QTAB7" localSheetId="29">'[52]Quarterly MacroFlow'!#REF!</definedName>
    <definedName name="QTAB7" localSheetId="30">'[52]Quarterly MacroFlow'!#REF!</definedName>
    <definedName name="QTAB7" localSheetId="31">'[52]Quarterly MacroFlow'!#REF!</definedName>
    <definedName name="QTAB7">'[52]Quarterly MacroFlow'!#REF!</definedName>
    <definedName name="QTAB7A" localSheetId="34">'[52]Quarterly MacroFlow'!#REF!</definedName>
    <definedName name="QTAB7A" localSheetId="19">'[52]Quarterly MacroFlow'!#REF!</definedName>
    <definedName name="QTAB7A" localSheetId="24">'[52]Quarterly MacroFlow'!#REF!</definedName>
    <definedName name="QTAB7A" localSheetId="25">'[52]Quarterly MacroFlow'!#REF!</definedName>
    <definedName name="QTAB7A" localSheetId="26">'[52]Quarterly MacroFlow'!#REF!</definedName>
    <definedName name="QTAB7A" localSheetId="29">'[52]Quarterly MacroFlow'!#REF!</definedName>
    <definedName name="QTAB7A" localSheetId="30">'[52]Quarterly MacroFlow'!#REF!</definedName>
    <definedName name="QTAB7A" localSheetId="31">'[52]Quarterly MacroFlow'!#REF!</definedName>
    <definedName name="QTAB7A">'[52]Quarterly MacroFlow'!#REF!</definedName>
    <definedName name="QtrData" localSheetId="34">'[53]Authnot Prelim'!#REF!</definedName>
    <definedName name="QtrData" localSheetId="19">'[53]Authnot Prelim'!#REF!</definedName>
    <definedName name="QtrData" localSheetId="24">'[53]Authnot Prelim'!#REF!</definedName>
    <definedName name="QtrData" localSheetId="25">'[53]Authnot Prelim'!#REF!</definedName>
    <definedName name="QtrData" localSheetId="26">'[53]Authnot Prelim'!#REF!</definedName>
    <definedName name="QtrData" localSheetId="29">'[53]Authnot Prelim'!#REF!</definedName>
    <definedName name="QtrData" localSheetId="30">'[53]Authnot Prelim'!#REF!</definedName>
    <definedName name="QtrData" localSheetId="31">'[53]Authnot Prelim'!#REF!</definedName>
    <definedName name="QtrData">'[53]Authnot Prelim'!#REF!</definedName>
    <definedName name="QUANTUM__VALUE_AND_UNIT_VALUE" localSheetId="34">[3]!Adv [3]!Re [3]!Export</definedName>
    <definedName name="QUANTUM__VALUE_AND_UNIT_VALUE" localSheetId="15">[0]!Adv [0]!Re [0]!Export</definedName>
    <definedName name="QUANTUM__VALUE_AND_UNIT_VALUE" localSheetId="19">[3]!Adv [3]!Re [3]!Export</definedName>
    <definedName name="QUANTUM__VALUE_AND_UNIT_VALUE" localSheetId="24">[3]!Adv [3]!Re [3]!Export</definedName>
    <definedName name="QUANTUM__VALUE_AND_UNIT_VALUE" localSheetId="25">[3]!Adv [3]!Re [3]!Export</definedName>
    <definedName name="QUANTUM__VALUE_AND_UNIT_VALUE" localSheetId="29">[3]!Adv [3]!Re [3]!Export</definedName>
    <definedName name="QUANTUM__VALUE_AND_UNIT_VALUE" localSheetId="30">[3]!Adv [3]!Re [3]!Export</definedName>
    <definedName name="QUANTUM__VALUE_AND_UNIT_VALUE" localSheetId="31">[3]!Adv [3]!Re [3]!Export</definedName>
    <definedName name="QUANTUM__VALUE_AND_UNIT_VALUE">[3]!Adv [3]!Re [3]!Export</definedName>
    <definedName name="qwqwe" localSheetId="34" hidden="1">{#N/A,#N/A,FALSE,"Output 2"}</definedName>
    <definedName name="qwqwe" localSheetId="13" hidden="1">{#N/A,#N/A,FALSE,"Output 2"}</definedName>
    <definedName name="qwqwe" localSheetId="14" hidden="1">{#N/A,#N/A,FALSE,"Output 2"}</definedName>
    <definedName name="qwqwe" localSheetId="15" hidden="1">{#N/A,#N/A,FALSE,"Output 2"}</definedName>
    <definedName name="qwqwe" localSheetId="5" hidden="1">{#N/A,#N/A,FALSE,"Output 2"}</definedName>
    <definedName name="qwqwe" localSheetId="6" hidden="1">{#N/A,#N/A,FALSE,"Output 2"}</definedName>
    <definedName name="qwqwe" localSheetId="7" hidden="1">{#N/A,#N/A,FALSE,"Output 2"}</definedName>
    <definedName name="qwqwe" localSheetId="9" hidden="1">{#N/A,#N/A,FALSE,"Output 2"}</definedName>
    <definedName name="qwqwe" localSheetId="19" hidden="1">{#N/A,#N/A,FALSE,"Output 2"}</definedName>
    <definedName name="qwqwe" localSheetId="22" hidden="1">{#N/A,#N/A,FALSE,"Output 2"}</definedName>
    <definedName name="qwqwe" localSheetId="24" hidden="1">{#N/A,#N/A,FALSE,"Output 2"}</definedName>
    <definedName name="qwqwe" localSheetId="25" hidden="1">{#N/A,#N/A,FALSE,"Output 2"}</definedName>
    <definedName name="qwqwe" localSheetId="26" hidden="1">{#N/A,#N/A,FALSE,"Output 2"}</definedName>
    <definedName name="qwqwe" localSheetId="29" hidden="1">{#N/A,#N/A,FALSE,"Output 2"}</definedName>
    <definedName name="qwqwe" localSheetId="30" hidden="1">{#N/A,#N/A,FALSE,"Output 2"}</definedName>
    <definedName name="qwqwe" localSheetId="31" hidden="1">{#N/A,#N/A,FALSE,"Output 2"}</definedName>
    <definedName name="qwqwe" hidden="1">{#N/A,#N/A,FALSE,"Output 2"}</definedName>
    <definedName name="raaesrr" localSheetId="15">#REF!</definedName>
    <definedName name="raaesrr" localSheetId="19">#REF!</definedName>
    <definedName name="raaesrr" localSheetId="24">#REF!</definedName>
    <definedName name="raaesrr" localSheetId="25">#REF!</definedName>
    <definedName name="raaesrr" localSheetId="26">#REF!</definedName>
    <definedName name="raaesrr" localSheetId="29">#REF!</definedName>
    <definedName name="raaesrr" localSheetId="30">#REF!</definedName>
    <definedName name="raaesrr" localSheetId="31">#REF!</definedName>
    <definedName name="raaesrr">#REF!</definedName>
    <definedName name="raas" localSheetId="15">#REF!</definedName>
    <definedName name="raas" localSheetId="19">#REF!</definedName>
    <definedName name="raas">#REF!</definedName>
    <definedName name="rain" localSheetId="34" hidden="1">{#N/A,#N/A,FALSE,"Output 1"}</definedName>
    <definedName name="rain" localSheetId="13" hidden="1">{#N/A,#N/A,FALSE,"Output 1"}</definedName>
    <definedName name="rain" localSheetId="14" hidden="1">{#N/A,#N/A,FALSE,"Output 1"}</definedName>
    <definedName name="rain" localSheetId="15" hidden="1">{#N/A,#N/A,FALSE,"Output 1"}</definedName>
    <definedName name="rain" localSheetId="5" hidden="1">{#N/A,#N/A,FALSE,"Output 1"}</definedName>
    <definedName name="rain" localSheetId="6" hidden="1">{#N/A,#N/A,FALSE,"Output 1"}</definedName>
    <definedName name="rain" localSheetId="7" hidden="1">{#N/A,#N/A,FALSE,"Output 1"}</definedName>
    <definedName name="rain" localSheetId="9" hidden="1">{#N/A,#N/A,FALSE,"Output 1"}</definedName>
    <definedName name="rain" localSheetId="19" hidden="1">{#N/A,#N/A,FALSE,"Output 1"}</definedName>
    <definedName name="rain" localSheetId="22" hidden="1">{#N/A,#N/A,FALSE,"Output 1"}</definedName>
    <definedName name="rain" localSheetId="24" hidden="1">{#N/A,#N/A,FALSE,"Output 1"}</definedName>
    <definedName name="rain" localSheetId="25" hidden="1">{#N/A,#N/A,FALSE,"Output 1"}</definedName>
    <definedName name="rain" localSheetId="26" hidden="1">{#N/A,#N/A,FALSE,"Output 1"}</definedName>
    <definedName name="rain" localSheetId="29" hidden="1">{#N/A,#N/A,FALSE,"Output 1"}</definedName>
    <definedName name="rain" localSheetId="30" hidden="1">{#N/A,#N/A,FALSE,"Output 1"}</definedName>
    <definedName name="rain" localSheetId="31" hidden="1">{#N/A,#N/A,FALSE,"Output 1"}</definedName>
    <definedName name="rain" hidden="1">{#N/A,#N/A,FALSE,"Output 1"}</definedName>
    <definedName name="Range_Currency">[54]Control!$D$19:$D$21</definedName>
    <definedName name="Range_Frequency">[54]Control!$F$31:$F$47</definedName>
    <definedName name="Range_Period">[54]Control!$D$31:$D$46</definedName>
    <definedName name="Range_Scale">[54]Control!$D$24:$D$27</definedName>
    <definedName name="RED_BOP" localSheetId="15">#REF!</definedName>
    <definedName name="RED_BOP" localSheetId="19">#REF!</definedName>
    <definedName name="RED_BOP" localSheetId="24">#REF!</definedName>
    <definedName name="RED_BOP" localSheetId="25">#REF!</definedName>
    <definedName name="RED_BOP" localSheetId="26">#REF!</definedName>
    <definedName name="RED_BOP" localSheetId="29">#REF!</definedName>
    <definedName name="RED_BOP" localSheetId="30">#REF!</definedName>
    <definedName name="RED_BOP" localSheetId="31">#REF!</definedName>
    <definedName name="RED_BOP">#REF!</definedName>
    <definedName name="red_cpi" localSheetId="15">#REF!</definedName>
    <definedName name="red_cpi" localSheetId="19">#REF!</definedName>
    <definedName name="red_cpi">#REF!</definedName>
    <definedName name="RED_D" localSheetId="15">#REF!</definedName>
    <definedName name="RED_D" localSheetId="19">#REF!</definedName>
    <definedName name="RED_D">#REF!</definedName>
    <definedName name="RED_DS" localSheetId="19">#REF!</definedName>
    <definedName name="RED_DS">#REF!</definedName>
    <definedName name="red_gdp_exp" localSheetId="19">#REF!</definedName>
    <definedName name="red_gdp_exp">#REF!</definedName>
    <definedName name="red_govt_empl" localSheetId="19">#REF!</definedName>
    <definedName name="red_govt_empl">#REF!</definedName>
    <definedName name="RED_NATCPI" localSheetId="19">#REF!</definedName>
    <definedName name="RED_NATCPI">#REF!</definedName>
    <definedName name="RED_TBCPI" localSheetId="19">#REF!</definedName>
    <definedName name="RED_TBCPI">#REF!</definedName>
    <definedName name="RED_TRD" localSheetId="19">#REF!</definedName>
    <definedName name="RED_TRD">#REF!</definedName>
    <definedName name="REER" localSheetId="19">#REF!</definedName>
    <definedName name="REER">#REF!</definedName>
    <definedName name="REGION_EXPORTS" localSheetId="19">#REF!</definedName>
    <definedName name="REGION_EXPORTS">#REF!</definedName>
    <definedName name="REGION_IMPORTS" localSheetId="19">#REF!</definedName>
    <definedName name="REGION_IMPORTS">#REF!</definedName>
    <definedName name="Regions">#N/A</definedName>
    <definedName name="Remitt" localSheetId="15">#REF!</definedName>
    <definedName name="Remitt" localSheetId="19">#REF!</definedName>
    <definedName name="Remitt" localSheetId="24">#REF!</definedName>
    <definedName name="Remitt" localSheetId="25">#REF!</definedName>
    <definedName name="Remitt" localSheetId="26">#REF!</definedName>
    <definedName name="Remitt" localSheetId="29">#REF!</definedName>
    <definedName name="Remitt" localSheetId="30">#REF!</definedName>
    <definedName name="Remitt" localSheetId="31">#REF!</definedName>
    <definedName name="Remitt">#REF!</definedName>
    <definedName name="Rep_Country">[54]Control!$E$3</definedName>
    <definedName name="Repo">'[55]Figure 4.7'!$A$10:$IV$1427</definedName>
    <definedName name="Report">'[25]Eco Groups'!$A$84:$B$92</definedName>
    <definedName name="RESERVES" localSheetId="15">#REF!</definedName>
    <definedName name="RESERVES" localSheetId="19">#REF!</definedName>
    <definedName name="RESERVES" localSheetId="24">#REF!</definedName>
    <definedName name="RESERVES" localSheetId="25">#REF!</definedName>
    <definedName name="RESERVES" localSheetId="26">#REF!</definedName>
    <definedName name="RESERVES" localSheetId="29">#REF!</definedName>
    <definedName name="RESERVES" localSheetId="30">#REF!</definedName>
    <definedName name="RESERVES" localSheetId="31">#REF!</definedName>
    <definedName name="RESERVES">#REF!</definedName>
    <definedName name="return" localSheetId="34" hidden="1">{#N/A,#N/A,FALSE,"Output 1"}</definedName>
    <definedName name="return" localSheetId="13" hidden="1">{#N/A,#N/A,FALSE,"Output 1"}</definedName>
    <definedName name="return" localSheetId="14" hidden="1">{#N/A,#N/A,FALSE,"Output 1"}</definedName>
    <definedName name="return" localSheetId="15" hidden="1">{#N/A,#N/A,FALSE,"Output 1"}</definedName>
    <definedName name="return" localSheetId="5" hidden="1">{#N/A,#N/A,FALSE,"Output 1"}</definedName>
    <definedName name="return" localSheetId="6" hidden="1">{#N/A,#N/A,FALSE,"Output 1"}</definedName>
    <definedName name="return" localSheetId="7" hidden="1">{#N/A,#N/A,FALSE,"Output 1"}</definedName>
    <definedName name="return" localSheetId="9" hidden="1">{#N/A,#N/A,FALSE,"Output 1"}</definedName>
    <definedName name="return" localSheetId="19" hidden="1">{#N/A,#N/A,FALSE,"Output 1"}</definedName>
    <definedName name="return" localSheetId="22" hidden="1">{#N/A,#N/A,FALSE,"Output 1"}</definedName>
    <definedName name="return" localSheetId="24" hidden="1">{#N/A,#N/A,FALSE,"Output 1"}</definedName>
    <definedName name="return" localSheetId="25" hidden="1">{#N/A,#N/A,FALSE,"Output 1"}</definedName>
    <definedName name="return" localSheetId="26" hidden="1">{#N/A,#N/A,FALSE,"Output 1"}</definedName>
    <definedName name="return" localSheetId="29" hidden="1">{#N/A,#N/A,FALSE,"Output 1"}</definedName>
    <definedName name="return" localSheetId="30" hidden="1">{#N/A,#N/A,FALSE,"Output 1"}</definedName>
    <definedName name="return" localSheetId="31" hidden="1">{#N/A,#N/A,FALSE,"Output 1"}</definedName>
    <definedName name="return" hidden="1">{#N/A,#N/A,FALSE,"Output 1"}</definedName>
    <definedName name="right" localSheetId="15">#REF!</definedName>
    <definedName name="right" localSheetId="19">#REF!</definedName>
    <definedName name="right" localSheetId="24">#REF!</definedName>
    <definedName name="right" localSheetId="25">#REF!</definedName>
    <definedName name="right" localSheetId="26">#REF!</definedName>
    <definedName name="right" localSheetId="29">#REF!</definedName>
    <definedName name="right" localSheetId="30">#REF!</definedName>
    <definedName name="right" localSheetId="31">#REF!</definedName>
    <definedName name="right">#REF!</definedName>
    <definedName name="rindex" localSheetId="15">#REF!</definedName>
    <definedName name="rindex" localSheetId="19">#REF!</definedName>
    <definedName name="rindex">#REF!</definedName>
    <definedName name="RLZ" localSheetId="15">[21]Box1_Figure1_data!#REF!</definedName>
    <definedName name="RLZ" localSheetId="19">[21]Box1_Figure1_data!#REF!</definedName>
    <definedName name="RLZ">[21]Box1_Figure1_data!#REF!</definedName>
    <definedName name="RLZ_US" localSheetId="15">[21]Box1_Figure1_data!#REF!</definedName>
    <definedName name="RLZ_US" localSheetId="19">[21]Box1_Figure1_data!#REF!</definedName>
    <definedName name="RLZ_US">[21]Box1_Figure1_data!#REF!</definedName>
    <definedName name="RLZ_US1" localSheetId="19">[21]Box1_Figure2_data!#REF!</definedName>
    <definedName name="RLZ_US1">[21]Box1_Figure2_data!#REF!</definedName>
    <definedName name="rngErrorSort">[35]ErrCheck!$A$4</definedName>
    <definedName name="rngLastSave">[35]Main!$G$19</definedName>
    <definedName name="rngLastSent">[35]Main!$G$18</definedName>
    <definedName name="rngLastUpdate">[35]Links!$D$2</definedName>
    <definedName name="rngNeedsUpdate">[35]Links!$E$2</definedName>
    <definedName name="rngQuestChecked">[35]ErrCheck!$A$3</definedName>
    <definedName name="Rows_Table" localSheetId="15">#REF!</definedName>
    <definedName name="Rows_Table" localSheetId="19">#REF!</definedName>
    <definedName name="Rows_Table" localSheetId="24">#REF!</definedName>
    <definedName name="Rows_Table" localSheetId="25">#REF!</definedName>
    <definedName name="Rows_Table" localSheetId="26">#REF!</definedName>
    <definedName name="Rows_Table" localSheetId="29">#REF!</definedName>
    <definedName name="Rows_Table" localSheetId="30">#REF!</definedName>
    <definedName name="Rows_Table" localSheetId="31">#REF!</definedName>
    <definedName name="Rows_Table">#REF!</definedName>
    <definedName name="rr" localSheetId="15">#REF!</definedName>
    <definedName name="rr" localSheetId="19">#REF!</definedName>
    <definedName name="rr">#REF!</definedName>
    <definedName name="rrasrra" localSheetId="15">#REF!</definedName>
    <definedName name="rrasrra" localSheetId="19">#REF!</definedName>
    <definedName name="rrasrra">#REF!</definedName>
    <definedName name="S._No">'[25]Eco Groups'!$A$6:$B$55</definedName>
    <definedName name="SA_Tab" localSheetId="15">#REF!</definedName>
    <definedName name="SA_Tab" localSheetId="19">#REF!</definedName>
    <definedName name="SA_Tab" localSheetId="24">#REF!</definedName>
    <definedName name="SA_Tab" localSheetId="25">#REF!</definedName>
    <definedName name="SA_Tab" localSheetId="26">#REF!</definedName>
    <definedName name="SA_Tab" localSheetId="29">#REF!</definedName>
    <definedName name="SA_Tab" localSheetId="30">#REF!</definedName>
    <definedName name="SA_Tab" localSheetId="31">#REF!</definedName>
    <definedName name="SA_Tab">#REF!</definedName>
    <definedName name="sad" localSheetId="34" hidden="1">{#N/A,#N/A,FALSE,"Output 2"}</definedName>
    <definedName name="sad" localSheetId="13" hidden="1">{#N/A,#N/A,FALSE,"Output 2"}</definedName>
    <definedName name="sad" localSheetId="14" hidden="1">{#N/A,#N/A,FALSE,"Output 2"}</definedName>
    <definedName name="sad" localSheetId="15" hidden="1">{#N/A,#N/A,FALSE,"Output 2"}</definedName>
    <definedName name="sad" localSheetId="5" hidden="1">{#N/A,#N/A,FALSE,"Output 2"}</definedName>
    <definedName name="sad" localSheetId="6" hidden="1">{#N/A,#N/A,FALSE,"Output 2"}</definedName>
    <definedName name="sad" localSheetId="7" hidden="1">{#N/A,#N/A,FALSE,"Output 2"}</definedName>
    <definedName name="sad" localSheetId="9" hidden="1">{#N/A,#N/A,FALSE,"Output 2"}</definedName>
    <definedName name="sad" localSheetId="19" hidden="1">{#N/A,#N/A,FALSE,"Output 2"}</definedName>
    <definedName name="sad" localSheetId="22" hidden="1">{#N/A,#N/A,FALSE,"Output 2"}</definedName>
    <definedName name="sad" localSheetId="24" hidden="1">{#N/A,#N/A,FALSE,"Output 2"}</definedName>
    <definedName name="sad" localSheetId="25" hidden="1">{#N/A,#N/A,FALSE,"Output 2"}</definedName>
    <definedName name="sad" localSheetId="26" hidden="1">{#N/A,#N/A,FALSE,"Output 2"}</definedName>
    <definedName name="sad" localSheetId="29" hidden="1">{#N/A,#N/A,FALSE,"Output 2"}</definedName>
    <definedName name="sad" localSheetId="30" hidden="1">{#N/A,#N/A,FALSE,"Output 2"}</definedName>
    <definedName name="sad" localSheetId="31" hidden="1">{#N/A,#N/A,FALSE,"Output 2"}</definedName>
    <definedName name="sad" hidden="1">{#N/A,#N/A,FALSE,"Output 2"}</definedName>
    <definedName name="SBP.nor" localSheetId="15">#REF!</definedName>
    <definedName name="SBP.nor" localSheetId="19">#REF!</definedName>
    <definedName name="SBP.nor" localSheetId="24">#REF!</definedName>
    <definedName name="SBP.nor" localSheetId="25">#REF!</definedName>
    <definedName name="SBP.nor" localSheetId="26">#REF!</definedName>
    <definedName name="SBP.nor" localSheetId="29">#REF!</definedName>
    <definedName name="SBP.nor" localSheetId="30">#REF!</definedName>
    <definedName name="SBP.nor" localSheetId="31">#REF!</definedName>
    <definedName name="SBP.nor">#REF!</definedName>
    <definedName name="SBP.prog" localSheetId="15">#REF!</definedName>
    <definedName name="SBP.prog" localSheetId="19">#REF!</definedName>
    <definedName name="SBP.prog">#REF!</definedName>
    <definedName name="sbs.til3" localSheetId="34" hidden="1">{#N/A,#N/A,FALSE,"Output 2"}</definedName>
    <definedName name="sbs.til3" localSheetId="13" hidden="1">{#N/A,#N/A,FALSE,"Output 2"}</definedName>
    <definedName name="sbs.til3" localSheetId="14" hidden="1">{#N/A,#N/A,FALSE,"Output 2"}</definedName>
    <definedName name="sbs.til3" localSheetId="15" hidden="1">{#N/A,#N/A,FALSE,"Output 2"}</definedName>
    <definedName name="sbs.til3" localSheetId="5" hidden="1">{#N/A,#N/A,FALSE,"Output 2"}</definedName>
    <definedName name="sbs.til3" localSheetId="6" hidden="1">{#N/A,#N/A,FALSE,"Output 2"}</definedName>
    <definedName name="sbs.til3" localSheetId="7" hidden="1">{#N/A,#N/A,FALSE,"Output 2"}</definedName>
    <definedName name="sbs.til3" localSheetId="9" hidden="1">{#N/A,#N/A,FALSE,"Output 2"}</definedName>
    <definedName name="sbs.til3" localSheetId="19" hidden="1">{#N/A,#N/A,FALSE,"Output 2"}</definedName>
    <definedName name="sbs.til3" localSheetId="22" hidden="1">{#N/A,#N/A,FALSE,"Output 2"}</definedName>
    <definedName name="sbs.til3" localSheetId="24" hidden="1">{#N/A,#N/A,FALSE,"Output 2"}</definedName>
    <definedName name="sbs.til3" localSheetId="25" hidden="1">{#N/A,#N/A,FALSE,"Output 2"}</definedName>
    <definedName name="sbs.til3" localSheetId="26" hidden="1">{#N/A,#N/A,FALSE,"Output 2"}</definedName>
    <definedName name="sbs.til3" localSheetId="29" hidden="1">{#N/A,#N/A,FALSE,"Output 2"}</definedName>
    <definedName name="sbs.til3" localSheetId="30" hidden="1">{#N/A,#N/A,FALSE,"Output 2"}</definedName>
    <definedName name="sbs.til3" localSheetId="31" hidden="1">{#N/A,#N/A,FALSE,"Output 2"}</definedName>
    <definedName name="sbs.til3" hidden="1">{#N/A,#N/A,FALSE,"Output 2"}</definedName>
    <definedName name="Sch.Nor" localSheetId="15">#REF!</definedName>
    <definedName name="Sch.Nor" localSheetId="19">#REF!</definedName>
    <definedName name="Sch.Nor" localSheetId="24">#REF!</definedName>
    <definedName name="Sch.Nor" localSheetId="25">#REF!</definedName>
    <definedName name="Sch.Nor" localSheetId="26">#REF!</definedName>
    <definedName name="Sch.Nor" localSheetId="29">#REF!</definedName>
    <definedName name="Sch.Nor" localSheetId="30">#REF!</definedName>
    <definedName name="Sch.Nor" localSheetId="31">#REF!</definedName>
    <definedName name="Sch.Nor">#REF!</definedName>
    <definedName name="Sch.Prog" localSheetId="15">#REF!</definedName>
    <definedName name="Sch.Prog" localSheetId="19">#REF!</definedName>
    <definedName name="Sch.Prog">#REF!</definedName>
    <definedName name="sds.tips" localSheetId="34" hidden="1">{#N/A,#N/A,FALSE,"Output 2"}</definedName>
    <definedName name="sds.tips" localSheetId="13" hidden="1">{#N/A,#N/A,FALSE,"Output 2"}</definedName>
    <definedName name="sds.tips" localSheetId="14" hidden="1">{#N/A,#N/A,FALSE,"Output 2"}</definedName>
    <definedName name="sds.tips" localSheetId="15" hidden="1">{#N/A,#N/A,FALSE,"Output 2"}</definedName>
    <definedName name="sds.tips" localSheetId="5" hidden="1">{#N/A,#N/A,FALSE,"Output 2"}</definedName>
    <definedName name="sds.tips" localSheetId="6" hidden="1">{#N/A,#N/A,FALSE,"Output 2"}</definedName>
    <definedName name="sds.tips" localSheetId="7" hidden="1">{#N/A,#N/A,FALSE,"Output 2"}</definedName>
    <definedName name="sds.tips" localSheetId="9" hidden="1">{#N/A,#N/A,FALSE,"Output 2"}</definedName>
    <definedName name="sds.tips" localSheetId="19" hidden="1">{#N/A,#N/A,FALSE,"Output 2"}</definedName>
    <definedName name="sds.tips" localSheetId="22" hidden="1">{#N/A,#N/A,FALSE,"Output 2"}</definedName>
    <definedName name="sds.tips" localSheetId="24" hidden="1">{#N/A,#N/A,FALSE,"Output 2"}</definedName>
    <definedName name="sds.tips" localSheetId="25" hidden="1">{#N/A,#N/A,FALSE,"Output 2"}</definedName>
    <definedName name="sds.tips" localSheetId="26" hidden="1">{#N/A,#N/A,FALSE,"Output 2"}</definedName>
    <definedName name="sds.tips" localSheetId="29" hidden="1">{#N/A,#N/A,FALSE,"Output 2"}</definedName>
    <definedName name="sds.tips" localSheetId="30" hidden="1">{#N/A,#N/A,FALSE,"Output 2"}</definedName>
    <definedName name="sds.tips" localSheetId="31" hidden="1">{#N/A,#N/A,FALSE,"Output 2"}</definedName>
    <definedName name="sds.tips" hidden="1">{#N/A,#N/A,FALSE,"Output 2"}</definedName>
    <definedName name="sds_gdp_exp_lari" localSheetId="15">#REF!</definedName>
    <definedName name="sds_gdp_exp_lari" localSheetId="19">#REF!</definedName>
    <definedName name="sds_gdp_exp_lari" localSheetId="24">#REF!</definedName>
    <definedName name="sds_gdp_exp_lari" localSheetId="25">#REF!</definedName>
    <definedName name="sds_gdp_exp_lari" localSheetId="26">#REF!</definedName>
    <definedName name="sds_gdp_exp_lari" localSheetId="29">#REF!</definedName>
    <definedName name="sds_gdp_exp_lari" localSheetId="30">#REF!</definedName>
    <definedName name="sds_gdp_exp_lari" localSheetId="31">#REF!</definedName>
    <definedName name="sds_gdp_exp_lari">#REF!</definedName>
    <definedName name="sds_gdp_origin" localSheetId="15">#REF!</definedName>
    <definedName name="sds_gdp_origin" localSheetId="19">#REF!</definedName>
    <definedName name="sds_gdp_origin">#REF!</definedName>
    <definedName name="sds_gpd_exp_gdp" localSheetId="15">#REF!</definedName>
    <definedName name="sds_gpd_exp_gdp" localSheetId="19">#REF!</definedName>
    <definedName name="sds_gpd_exp_gdp">#REF!</definedName>
    <definedName name="sectoral" localSheetId="34" hidden="1">{#N/A,#N/A,FALSE,"Output 1"}</definedName>
    <definedName name="sectoral" localSheetId="13" hidden="1">{#N/A,#N/A,FALSE,"Output 1"}</definedName>
    <definedName name="sectoral" localSheetId="14" hidden="1">{#N/A,#N/A,FALSE,"Output 1"}</definedName>
    <definedName name="sectoral" localSheetId="15" hidden="1">{#N/A,#N/A,FALSE,"Output 1"}</definedName>
    <definedName name="sectoral" localSheetId="5" hidden="1">{#N/A,#N/A,FALSE,"Output 1"}</definedName>
    <definedName name="sectoral" localSheetId="6" hidden="1">{#N/A,#N/A,FALSE,"Output 1"}</definedName>
    <definedName name="sectoral" localSheetId="7" hidden="1">{#N/A,#N/A,FALSE,"Output 1"}</definedName>
    <definedName name="sectoral" localSheetId="9" hidden="1">{#N/A,#N/A,FALSE,"Output 1"}</definedName>
    <definedName name="sectoral" localSheetId="19" hidden="1">{#N/A,#N/A,FALSE,"Output 1"}</definedName>
    <definedName name="sectoral" localSheetId="22" hidden="1">{#N/A,#N/A,FALSE,"Output 1"}</definedName>
    <definedName name="sectoral" localSheetId="24" hidden="1">{#N/A,#N/A,FALSE,"Output 1"}</definedName>
    <definedName name="sectoral" localSheetId="25" hidden="1">{#N/A,#N/A,FALSE,"Output 1"}</definedName>
    <definedName name="sectoral" localSheetId="26" hidden="1">{#N/A,#N/A,FALSE,"Output 1"}</definedName>
    <definedName name="sectoral" localSheetId="29" hidden="1">{#N/A,#N/A,FALSE,"Output 1"}</definedName>
    <definedName name="sectoral" localSheetId="30" hidden="1">{#N/A,#N/A,FALSE,"Output 1"}</definedName>
    <definedName name="sectoral" localSheetId="31" hidden="1">{#N/A,#N/A,FALSE,"Output 1"}</definedName>
    <definedName name="sectoral" hidden="1">{#N/A,#N/A,FALSE,"Output 1"}</definedName>
    <definedName name="Sel_Econ_Ind" localSheetId="15">#REF!</definedName>
    <definedName name="Sel_Econ_Ind" localSheetId="16">#REF!</definedName>
    <definedName name="Sel_Econ_Ind" localSheetId="19">#REF!</definedName>
    <definedName name="Sel_Econ_Ind" localSheetId="24">#REF!</definedName>
    <definedName name="Sel_Econ_Ind" localSheetId="25">#REF!</definedName>
    <definedName name="Sel_Econ_Ind" localSheetId="26">#REF!</definedName>
    <definedName name="Sel_Econ_Ind" localSheetId="29">#REF!</definedName>
    <definedName name="Sel_Econ_Ind" localSheetId="30">#REF!</definedName>
    <definedName name="Sel_Econ_Ind" localSheetId="31">#REF!</definedName>
    <definedName name="Sel_Econ_Ind">#REF!</definedName>
    <definedName name="selected_dates" localSheetId="15">'[13]#REF'!$A$4:$Z$21</definedName>
    <definedName name="selected_dates">'[15]#REF'!$A$4:$Z$21</definedName>
    <definedName name="sencount" hidden="1">2</definedName>
    <definedName name="sfsfwsf" localSheetId="15">'[5]XM-DoTrade'!#REF!</definedName>
    <definedName name="sfsfwsf" localSheetId="19">'[31]XM-DoTrade'!#REF!</definedName>
    <definedName name="sfsfwsf" localSheetId="24">'[31]XM-DoTrade'!#REF!</definedName>
    <definedName name="sfsfwsf" localSheetId="25">'[31]XM-DoTrade'!#REF!</definedName>
    <definedName name="sfsfwsf" localSheetId="26">'[31]XM-DoTrade'!#REF!</definedName>
    <definedName name="sfsfwsf" localSheetId="29">'[31]XM-DoTrade'!#REF!</definedName>
    <definedName name="sfsfwsf" localSheetId="30">'[31]XM-DoTrade'!#REF!</definedName>
    <definedName name="sfsfwsf" localSheetId="31">'[31]XM-DoTrade'!#REF!</definedName>
    <definedName name="sfsfwsf">'[31]XM-DoTrade'!#REF!</definedName>
    <definedName name="sgad" localSheetId="34" hidden="1">{#N/A,#N/A,FALSE,"Output 1"}</definedName>
    <definedName name="sgad" localSheetId="13" hidden="1">{#N/A,#N/A,FALSE,"Output 1"}</definedName>
    <definedName name="sgad" localSheetId="14" hidden="1">{#N/A,#N/A,FALSE,"Output 1"}</definedName>
    <definedName name="sgad" localSheetId="15" hidden="1">{#N/A,#N/A,FALSE,"Output 1"}</definedName>
    <definedName name="sgad" localSheetId="5" hidden="1">{#N/A,#N/A,FALSE,"Output 1"}</definedName>
    <definedName name="sgad" localSheetId="6" hidden="1">{#N/A,#N/A,FALSE,"Output 1"}</definedName>
    <definedName name="sgad" localSheetId="7" hidden="1">{#N/A,#N/A,FALSE,"Output 1"}</definedName>
    <definedName name="sgad" localSheetId="9" hidden="1">{#N/A,#N/A,FALSE,"Output 1"}</definedName>
    <definedName name="sgad" localSheetId="19" hidden="1">{#N/A,#N/A,FALSE,"Output 1"}</definedName>
    <definedName name="sgad" localSheetId="22" hidden="1">{#N/A,#N/A,FALSE,"Output 1"}</definedName>
    <definedName name="sgad" localSheetId="24" hidden="1">{#N/A,#N/A,FALSE,"Output 1"}</definedName>
    <definedName name="sgad" localSheetId="25" hidden="1">{#N/A,#N/A,FALSE,"Output 1"}</definedName>
    <definedName name="sgad" localSheetId="26" hidden="1">{#N/A,#N/A,FALSE,"Output 1"}</definedName>
    <definedName name="sgad" localSheetId="29" hidden="1">{#N/A,#N/A,FALSE,"Output 1"}</definedName>
    <definedName name="sgad" localSheetId="30" hidden="1">{#N/A,#N/A,FALSE,"Output 1"}</definedName>
    <definedName name="sgad" localSheetId="31" hidden="1">{#N/A,#N/A,FALSE,"Output 1"}</definedName>
    <definedName name="sgad" hidden="1">{#N/A,#N/A,FALSE,"Output 1"}</definedName>
    <definedName name="SGRAND_TOTAL" localSheetId="15">#REF!</definedName>
    <definedName name="SGRAND_TOTAL" localSheetId="19">#REF!</definedName>
    <definedName name="SGRAND_TOTAL" localSheetId="24">#REF!</definedName>
    <definedName name="SGRAND_TOTAL" localSheetId="25">#REF!</definedName>
    <definedName name="SGRAND_TOTAL" localSheetId="26">#REF!</definedName>
    <definedName name="SGRAND_TOTAL" localSheetId="29">#REF!</definedName>
    <definedName name="SGRAND_TOTAL" localSheetId="30">#REF!</definedName>
    <definedName name="SGRAND_TOTAL" localSheetId="31">#REF!</definedName>
    <definedName name="SGRAND_TOTAL">#REF!</definedName>
    <definedName name="Share">'[25]Eco Groups'!$A$61:$AP$78</definedName>
    <definedName name="SMCB" localSheetId="15">#REF!</definedName>
    <definedName name="SMCB" localSheetId="19">#REF!</definedName>
    <definedName name="SMCB" localSheetId="24">#REF!</definedName>
    <definedName name="SMCB" localSheetId="25">#REF!</definedName>
    <definedName name="SMCB" localSheetId="26">#REF!</definedName>
    <definedName name="SMCB" localSheetId="29">#REF!</definedName>
    <definedName name="SMCB" localSheetId="30">#REF!</definedName>
    <definedName name="SMCB" localSheetId="31">#REF!</definedName>
    <definedName name="SMCB">#REF!</definedName>
    <definedName name="spread" localSheetId="34" hidden="1">{#N/A,#N/A,FALSE,"Output 1"}</definedName>
    <definedName name="spread" localSheetId="13" hidden="1">{#N/A,#N/A,FALSE,"Output 1"}</definedName>
    <definedName name="spread" localSheetId="14" hidden="1">{#N/A,#N/A,FALSE,"Output 1"}</definedName>
    <definedName name="spread" localSheetId="15" hidden="1">{#N/A,#N/A,FALSE,"Output 1"}</definedName>
    <definedName name="spread" localSheetId="5" hidden="1">{#N/A,#N/A,FALSE,"Output 1"}</definedName>
    <definedName name="spread" localSheetId="6" hidden="1">{#N/A,#N/A,FALSE,"Output 1"}</definedName>
    <definedName name="spread" localSheetId="7" hidden="1">{#N/A,#N/A,FALSE,"Output 1"}</definedName>
    <definedName name="spread" localSheetId="9" hidden="1">{#N/A,#N/A,FALSE,"Output 1"}</definedName>
    <definedName name="spread" localSheetId="19" hidden="1">{#N/A,#N/A,FALSE,"Output 1"}</definedName>
    <definedName name="spread" localSheetId="22" hidden="1">{#N/A,#N/A,FALSE,"Output 1"}</definedName>
    <definedName name="spread" localSheetId="24" hidden="1">{#N/A,#N/A,FALSE,"Output 1"}</definedName>
    <definedName name="spread" localSheetId="25" hidden="1">{#N/A,#N/A,FALSE,"Output 1"}</definedName>
    <definedName name="spread" localSheetId="26" hidden="1">{#N/A,#N/A,FALSE,"Output 1"}</definedName>
    <definedName name="spread" localSheetId="29" hidden="1">{#N/A,#N/A,FALSE,"Output 1"}</definedName>
    <definedName name="spread" localSheetId="30" hidden="1">{#N/A,#N/A,FALSE,"Output 1"}</definedName>
    <definedName name="spread" localSheetId="31" hidden="1">{#N/A,#N/A,FALSE,"Output 1"}</definedName>
    <definedName name="spread" hidden="1">{#N/A,#N/A,FALSE,"Output 1"}</definedName>
    <definedName name="Spread_Between_Highest_and_Lowest_Rates">'[23]Inter-Bank'!$N$5</definedName>
    <definedName name="ss" localSheetId="15">#REF!</definedName>
    <definedName name="ss" localSheetId="19">#REF!</definedName>
    <definedName name="ss" localSheetId="24">#REF!</definedName>
    <definedName name="ss" localSheetId="25">#REF!</definedName>
    <definedName name="ss" localSheetId="26">#REF!</definedName>
    <definedName name="ss" localSheetId="29">#REF!</definedName>
    <definedName name="ss" localSheetId="30">#REF!</definedName>
    <definedName name="ss" localSheetId="31">#REF!</definedName>
    <definedName name="ss">#REF!</definedName>
    <definedName name="SSONERI_BANK" localSheetId="15">#REF!</definedName>
    <definedName name="SSONERI_BANK" localSheetId="19">#REF!</definedName>
    <definedName name="SSONERI_BANK">#REF!</definedName>
    <definedName name="sss" localSheetId="34" hidden="1">{#N/A,#N/A,FALSE,"Output 2"}</definedName>
    <definedName name="sss" localSheetId="13" hidden="1">{#N/A,#N/A,FALSE,"Output 2"}</definedName>
    <definedName name="sss" localSheetId="14" hidden="1">{#N/A,#N/A,FALSE,"Output 2"}</definedName>
    <definedName name="sss" localSheetId="15" hidden="1">{#N/A,#N/A,FALSE,"Output 2"}</definedName>
    <definedName name="sss" localSheetId="5" hidden="1">{#N/A,#N/A,FALSE,"Output 2"}</definedName>
    <definedName name="sss" localSheetId="6" hidden="1">{#N/A,#N/A,FALSE,"Output 2"}</definedName>
    <definedName name="sss" localSheetId="7" hidden="1">{#N/A,#N/A,FALSE,"Output 2"}</definedName>
    <definedName name="sss" localSheetId="9" hidden="1">{#N/A,#N/A,FALSE,"Output 2"}</definedName>
    <definedName name="sss" localSheetId="19" hidden="1">{#N/A,#N/A,FALSE,"Output 2"}</definedName>
    <definedName name="sss" localSheetId="22" hidden="1">{#N/A,#N/A,FALSE,"Output 2"}</definedName>
    <definedName name="sss" localSheetId="24" hidden="1">{#N/A,#N/A,FALSE,"Output 2"}</definedName>
    <definedName name="sss" localSheetId="25" hidden="1">{#N/A,#N/A,FALSE,"Output 2"}</definedName>
    <definedName name="sss" localSheetId="26" hidden="1">{#N/A,#N/A,FALSE,"Output 2"}</definedName>
    <definedName name="sss" localSheetId="29" hidden="1">{#N/A,#N/A,FALSE,"Output 2"}</definedName>
    <definedName name="sss" localSheetId="30" hidden="1">{#N/A,#N/A,FALSE,"Output 2"}</definedName>
    <definedName name="sss" localSheetId="31" hidden="1">{#N/A,#N/A,FALSE,"Output 2"}</definedName>
    <definedName name="sss" hidden="1">{#N/A,#N/A,FALSE,"Output 2"}</definedName>
    <definedName name="START" localSheetId="15">#REF!</definedName>
    <definedName name="START" localSheetId="19">#REF!</definedName>
    <definedName name="START" localSheetId="24">#REF!</definedName>
    <definedName name="START" localSheetId="25">#REF!</definedName>
    <definedName name="START" localSheetId="26">#REF!</definedName>
    <definedName name="START" localSheetId="29">#REF!</definedName>
    <definedName name="START" localSheetId="30">#REF!</definedName>
    <definedName name="START" localSheetId="31">#REF!</definedName>
    <definedName name="START">#REF!</definedName>
    <definedName name="STFQTAB" localSheetId="15">#REF!</definedName>
    <definedName name="STFQTAB" localSheetId="19">#REF!</definedName>
    <definedName name="STFQTAB">#REF!</definedName>
    <definedName name="STOCKS" localSheetId="15">[13]WS!$M$3:$T$81</definedName>
    <definedName name="STOCKS">[15]WS!$M$3:$T$81</definedName>
    <definedName name="Stocks_1" localSheetId="15">[9]Gov_stocks!$A$8:$I$64</definedName>
    <definedName name="Stocks_1">[10]Gov_stocks!$A$8:$I$64</definedName>
    <definedName name="Stocks_2" localSheetId="15">[9]Gov_stocks!$I$65:$S$110</definedName>
    <definedName name="Stocks_2">[10]Gov_stocks!$I$65:$S$110</definedName>
    <definedName name="STOP" localSheetId="15">#REF!</definedName>
    <definedName name="STOP" localSheetId="19">#REF!</definedName>
    <definedName name="STOP" localSheetId="24">#REF!</definedName>
    <definedName name="STOP" localSheetId="25">#REF!</definedName>
    <definedName name="STOP" localSheetId="26">#REF!</definedName>
    <definedName name="STOP" localSheetId="29">#REF!</definedName>
    <definedName name="STOP" localSheetId="30">#REF!</definedName>
    <definedName name="STOP" localSheetId="31">#REF!</definedName>
    <definedName name="STOP">#REF!</definedName>
    <definedName name="Structure" localSheetId="34" hidden="1">{#N/A,#N/A,FALSE,"Output 1"}</definedName>
    <definedName name="Structure" localSheetId="13" hidden="1">{#N/A,#N/A,FALSE,"Output 1"}</definedName>
    <definedName name="Structure" localSheetId="14" hidden="1">{#N/A,#N/A,FALSE,"Output 1"}</definedName>
    <definedName name="Structure" localSheetId="15" hidden="1">{#N/A,#N/A,FALSE,"Output 1"}</definedName>
    <definedName name="Structure" localSheetId="5" hidden="1">{#N/A,#N/A,FALSE,"Output 1"}</definedName>
    <definedName name="Structure" localSheetId="6" hidden="1">{#N/A,#N/A,FALSE,"Output 1"}</definedName>
    <definedName name="Structure" localSheetId="7" hidden="1">{#N/A,#N/A,FALSE,"Output 1"}</definedName>
    <definedName name="Structure" localSheetId="9" hidden="1">{#N/A,#N/A,FALSE,"Output 1"}</definedName>
    <definedName name="Structure" localSheetId="19" hidden="1">{#N/A,#N/A,FALSE,"Output 1"}</definedName>
    <definedName name="Structure" localSheetId="22" hidden="1">{#N/A,#N/A,FALSE,"Output 1"}</definedName>
    <definedName name="Structure" localSheetId="24" hidden="1">{#N/A,#N/A,FALSE,"Output 1"}</definedName>
    <definedName name="Structure" localSheetId="25" hidden="1">{#N/A,#N/A,FALSE,"Output 1"}</definedName>
    <definedName name="Structure" localSheetId="26" hidden="1">{#N/A,#N/A,FALSE,"Output 1"}</definedName>
    <definedName name="Structure" localSheetId="29" hidden="1">{#N/A,#N/A,FALSE,"Output 1"}</definedName>
    <definedName name="Structure" localSheetId="30" hidden="1">{#N/A,#N/A,FALSE,"Output 1"}</definedName>
    <definedName name="Structure" localSheetId="31" hidden="1">{#N/A,#N/A,FALSE,"Output 1"}</definedName>
    <definedName name="Structure" hidden="1">{#N/A,#N/A,FALSE,"Output 1"}</definedName>
    <definedName name="STUB" localSheetId="15">#REF!</definedName>
    <definedName name="STUB" localSheetId="19">#REF!</definedName>
    <definedName name="STUB" localSheetId="24">#REF!</definedName>
    <definedName name="STUB" localSheetId="25">#REF!</definedName>
    <definedName name="STUB" localSheetId="26">#REF!</definedName>
    <definedName name="STUB" localSheetId="29">#REF!</definedName>
    <definedName name="STUB" localSheetId="30">#REF!</definedName>
    <definedName name="STUB" localSheetId="31">#REF!</definedName>
    <definedName name="STUB">#REF!</definedName>
    <definedName name="SUBL" localSheetId="15">#REF!</definedName>
    <definedName name="SUBL" localSheetId="19">#REF!</definedName>
    <definedName name="SUBL">#REF!</definedName>
    <definedName name="SUM">[16]BoP!$E$313:$BE$365</definedName>
    <definedName name="SUMMARY" localSheetId="15">#REF!</definedName>
    <definedName name="SUMMARY" localSheetId="19">#REF!</definedName>
    <definedName name="SUMMARY" localSheetId="24">#REF!</definedName>
    <definedName name="SUMMARY" localSheetId="25">#REF!</definedName>
    <definedName name="SUMMARY" localSheetId="26">#REF!</definedName>
    <definedName name="SUMMARY" localSheetId="29">#REF!</definedName>
    <definedName name="SUMMARY" localSheetId="30">#REF!</definedName>
    <definedName name="SUMMARY" localSheetId="31">#REF!</definedName>
    <definedName name="SUMMARY">#REF!</definedName>
    <definedName name="SUNION_BANK" localSheetId="15">#REF!</definedName>
    <definedName name="SUNION_BANK" localSheetId="19">#REF!</definedName>
    <definedName name="SUNION_BANK">#REF!</definedName>
    <definedName name="survey" localSheetId="15">#REF!</definedName>
    <definedName name="survey" localSheetId="19">#REF!</definedName>
    <definedName name="survey">#REF!</definedName>
    <definedName name="t" localSheetId="19">#REF!</definedName>
    <definedName name="t">#REF!</definedName>
    <definedName name="T9.4R" localSheetId="34">[3]!Adv [3]!Re [3]!Export</definedName>
    <definedName name="T9.4R" localSheetId="15">[0]!Adv [0]!Re [0]!Export</definedName>
    <definedName name="T9.4R" localSheetId="19">[3]!Adv [3]!Re [3]!Export</definedName>
    <definedName name="T9.4R" localSheetId="24">[3]!Adv [3]!Re [3]!Export</definedName>
    <definedName name="T9.4R" localSheetId="25">[3]!Adv [3]!Re [3]!Export</definedName>
    <definedName name="T9.4R" localSheetId="29">[3]!Adv [3]!Re [3]!Export</definedName>
    <definedName name="T9.4R" localSheetId="30">[3]!Adv [3]!Re [3]!Export</definedName>
    <definedName name="T9.4R" localSheetId="31">[3]!Adv [3]!Re [3]!Export</definedName>
    <definedName name="T9.4R">[3]!Adv [3]!Re [3]!Export</definedName>
    <definedName name="Tab25a" localSheetId="15">#REF!</definedName>
    <definedName name="Tab25a" localSheetId="19">#REF!</definedName>
    <definedName name="Tab25a" localSheetId="24">#REF!</definedName>
    <definedName name="Tab25a" localSheetId="25">#REF!</definedName>
    <definedName name="Tab25a" localSheetId="26">#REF!</definedName>
    <definedName name="Tab25a" localSheetId="29">#REF!</definedName>
    <definedName name="Tab25a" localSheetId="30">#REF!</definedName>
    <definedName name="Tab25a" localSheetId="31">#REF!</definedName>
    <definedName name="Tab25a">#REF!</definedName>
    <definedName name="Tab25b" localSheetId="15">#REF!</definedName>
    <definedName name="Tab25b" localSheetId="19">#REF!</definedName>
    <definedName name="Tab25b">#REF!</definedName>
    <definedName name="TABA" localSheetId="15">#REF!</definedName>
    <definedName name="TABA" localSheetId="19">#REF!</definedName>
    <definedName name="TABA">#REF!</definedName>
    <definedName name="TABB" localSheetId="19">#REF!</definedName>
    <definedName name="TABB">#REF!</definedName>
    <definedName name="TABC" localSheetId="19">#REF!</definedName>
    <definedName name="TABC">#REF!</definedName>
    <definedName name="TABD" localSheetId="19">#REF!</definedName>
    <definedName name="TABD">#REF!</definedName>
    <definedName name="TABE" localSheetId="19">#REF!</definedName>
    <definedName name="TABE">#REF!</definedName>
    <definedName name="TABF" localSheetId="19">#REF!</definedName>
    <definedName name="TABF">#REF!</definedName>
    <definedName name="TABG" localSheetId="19">#REF!</definedName>
    <definedName name="TABG">#REF!</definedName>
    <definedName name="TABLE" localSheetId="19">#REF!</definedName>
    <definedName name="TABLE">#REF!</definedName>
    <definedName name="Table__47">[56]RED47!$A$1:$I$53</definedName>
    <definedName name="Table_1" localSheetId="15">'[57]Table 1'!$B$2:$G$71</definedName>
    <definedName name="Table_1">'[58]Table 1'!$B$2:$G$71</definedName>
    <definedName name="Table_2._Country_X___Public_Sector_Financing_1" localSheetId="15">#REF!</definedName>
    <definedName name="Table_2._Country_X___Public_Sector_Financing_1" localSheetId="19">#REF!</definedName>
    <definedName name="Table_2._Country_X___Public_Sector_Financing_1" localSheetId="24">#REF!</definedName>
    <definedName name="Table_2._Country_X___Public_Sector_Financing_1" localSheetId="25">#REF!</definedName>
    <definedName name="Table_2._Country_X___Public_Sector_Financing_1" localSheetId="26">#REF!</definedName>
    <definedName name="Table_2._Country_X___Public_Sector_Financing_1" localSheetId="29">#REF!</definedName>
    <definedName name="Table_2._Country_X___Public_Sector_Financing_1" localSheetId="30">#REF!</definedName>
    <definedName name="Table_2._Country_X___Public_Sector_Financing_1" localSheetId="31">#REF!</definedName>
    <definedName name="Table_2._Country_X___Public_Sector_Financing_1">#REF!</definedName>
    <definedName name="Table_3.5b" localSheetId="15">#REF!</definedName>
    <definedName name="Table_3.5b" localSheetId="19">#REF!</definedName>
    <definedName name="Table_3.5b">#REF!</definedName>
    <definedName name="Table_41_IMF" localSheetId="15">#REF!</definedName>
    <definedName name="Table_41_IMF" localSheetId="19">#REF!</definedName>
    <definedName name="Table_41_IMF">#REF!</definedName>
    <definedName name="Table_6_C____PAKISTAN__NET_FOREIGN_ASSETS" localSheetId="19">#REF!</definedName>
    <definedName name="Table_6_C____PAKISTAN__NET_FOREIGN_ASSETS">#REF!</definedName>
    <definedName name="Table_Template" localSheetId="19">#REF!</definedName>
    <definedName name="Table_Template">#REF!</definedName>
    <definedName name="table1" localSheetId="16">#REF!</definedName>
    <definedName name="Table1" localSheetId="19">#REF!</definedName>
    <definedName name="Table1">#REF!</definedName>
    <definedName name="Table10" localSheetId="19">#REF!</definedName>
    <definedName name="Table10">#REF!</definedName>
    <definedName name="Table11" localSheetId="19">#REF!</definedName>
    <definedName name="Table11">#REF!</definedName>
    <definedName name="Table17" localSheetId="19">#REF!</definedName>
    <definedName name="Table17">#REF!</definedName>
    <definedName name="table2" localSheetId="16">#REF!</definedName>
    <definedName name="table2" localSheetId="19">#REF!</definedName>
    <definedName name="table2">#REF!</definedName>
    <definedName name="table29" localSheetId="16">#REF!</definedName>
    <definedName name="table29" localSheetId="19">#REF!</definedName>
    <definedName name="table29">#REF!</definedName>
    <definedName name="table3" localSheetId="16">#REF!</definedName>
    <definedName name="Table3" localSheetId="19">#REF!</definedName>
    <definedName name="Table3">#REF!</definedName>
    <definedName name="table30" localSheetId="16">#REF!</definedName>
    <definedName name="table30" localSheetId="19">#REF!</definedName>
    <definedName name="table30">#REF!</definedName>
    <definedName name="table31" localSheetId="16">#REF!</definedName>
    <definedName name="table31" localSheetId="19">#REF!</definedName>
    <definedName name="table31">#REF!</definedName>
    <definedName name="table32" localSheetId="16">#REF!</definedName>
    <definedName name="table32" localSheetId="19">#REF!</definedName>
    <definedName name="table32">#REF!</definedName>
    <definedName name="table34" localSheetId="16">#REF!</definedName>
    <definedName name="table34" localSheetId="19">#REF!</definedName>
    <definedName name="table34">#REF!</definedName>
    <definedName name="table35" localSheetId="16">#REF!</definedName>
    <definedName name="table35" localSheetId="19">#REF!</definedName>
    <definedName name="table35">#REF!</definedName>
    <definedName name="table36" localSheetId="16">#REF!</definedName>
    <definedName name="table36" localSheetId="19">#REF!</definedName>
    <definedName name="table36">#REF!</definedName>
    <definedName name="table37" localSheetId="16">#REF!</definedName>
    <definedName name="table37" localSheetId="19">#REF!</definedName>
    <definedName name="table37">#REF!</definedName>
    <definedName name="table4" localSheetId="16">#REF!</definedName>
    <definedName name="Table4" localSheetId="19">#REF!</definedName>
    <definedName name="Table4">#REF!</definedName>
    <definedName name="table5" localSheetId="16">#REF!</definedName>
    <definedName name="Table5" localSheetId="19">#REF!</definedName>
    <definedName name="Table5">#REF!</definedName>
    <definedName name="table6" localSheetId="16">#REF!</definedName>
    <definedName name="Table6" localSheetId="19">#REF!</definedName>
    <definedName name="Table6">#REF!</definedName>
    <definedName name="table7" localSheetId="16">#REF!</definedName>
    <definedName name="Table7" localSheetId="19">#REF!</definedName>
    <definedName name="Table7">#REF!</definedName>
    <definedName name="table8" localSheetId="16">#REF!</definedName>
    <definedName name="Table8" localSheetId="19">#REF!</definedName>
    <definedName name="Table8">#REF!</definedName>
    <definedName name="table9" localSheetId="16">#REF!</definedName>
    <definedName name="table9">#REF!</definedName>
    <definedName name="TableA" localSheetId="19">#REF!</definedName>
    <definedName name="TableA">#REF!</definedName>
    <definedName name="TableB1" localSheetId="19">#REF!</definedName>
    <definedName name="TableB1">#REF!</definedName>
    <definedName name="TableB2" localSheetId="19">#REF!</definedName>
    <definedName name="TableB2">#REF!</definedName>
    <definedName name="TableB3" localSheetId="19">#REF!</definedName>
    <definedName name="TableB3">#REF!</definedName>
    <definedName name="TableC1" localSheetId="19">#REF!</definedName>
    <definedName name="TableC1">#REF!</definedName>
    <definedName name="TableC2" localSheetId="19">#REF!</definedName>
    <definedName name="TableC2">#REF!</definedName>
    <definedName name="TableC3" localSheetId="19">#REF!</definedName>
    <definedName name="TableC3">#REF!</definedName>
    <definedName name="Taget" localSheetId="15">'[13]#REF'!$BE$4</definedName>
    <definedName name="Taget">'[15]#REF'!$BE$4</definedName>
    <definedName name="Tanzania" localSheetId="15">#REF!</definedName>
    <definedName name="Tanzania" localSheetId="19">#REF!</definedName>
    <definedName name="Tanzania" localSheetId="24">#REF!</definedName>
    <definedName name="Tanzania" localSheetId="25">#REF!</definedName>
    <definedName name="Tanzania" localSheetId="26">#REF!</definedName>
    <definedName name="Tanzania" localSheetId="29">#REF!</definedName>
    <definedName name="Tanzania" localSheetId="30">#REF!</definedName>
    <definedName name="Tanzania" localSheetId="31">#REF!</definedName>
    <definedName name="Tanzania">#REF!</definedName>
    <definedName name="Target" localSheetId="15">'[13]#REF'!$BE$5</definedName>
    <definedName name="Target">'[15]#REF'!$BE$5</definedName>
    <definedName name="tblChecks">[35]ErrCheck!$A$3:$E$5</definedName>
    <definedName name="tblLinks">[35]Links!$A$4:$F$33</definedName>
    <definedName name="Template_Table" localSheetId="15">#REF!</definedName>
    <definedName name="Template_Table" localSheetId="19">#REF!</definedName>
    <definedName name="Template_Table" localSheetId="24">#REF!</definedName>
    <definedName name="Template_Table" localSheetId="25">#REF!</definedName>
    <definedName name="Template_Table" localSheetId="26">#REF!</definedName>
    <definedName name="Template_Table" localSheetId="29">#REF!</definedName>
    <definedName name="Template_Table" localSheetId="30">#REF!</definedName>
    <definedName name="Template_Table" localSheetId="31">#REF!</definedName>
    <definedName name="Template_Table">#REF!</definedName>
    <definedName name="tg" localSheetId="15">#REF!</definedName>
    <definedName name="tg" localSheetId="19">#REF!</definedName>
    <definedName name="tg">#REF!</definedName>
    <definedName name="TITLE" localSheetId="15">#REF!</definedName>
    <definedName name="TITLE" localSheetId="19">#REF!</definedName>
    <definedName name="TITLE">#REF!</definedName>
    <definedName name="TITLES" localSheetId="19">#REF!</definedName>
    <definedName name="TITLES">#REF!</definedName>
    <definedName name="TM" localSheetId="19">#REF!</definedName>
    <definedName name="TM">#REF!</definedName>
    <definedName name="TM_D" localSheetId="19">#REF!</definedName>
    <definedName name="TM_D">#REF!</definedName>
    <definedName name="TM_DPCH" localSheetId="19">#REF!</definedName>
    <definedName name="TM_DPCH">#REF!</definedName>
    <definedName name="TM_R" localSheetId="19">#REF!</definedName>
    <definedName name="TM_R">#REF!</definedName>
    <definedName name="TM_RPCH" localSheetId="19">#REF!</definedName>
    <definedName name="TM_RPCH">#REF!</definedName>
    <definedName name="TMG" localSheetId="19">#REF!</definedName>
    <definedName name="TMG">#REF!</definedName>
    <definedName name="TMG_D">[24]Q5!$E$23:$AH$23</definedName>
    <definedName name="TMG_DPCH" localSheetId="15">#REF!</definedName>
    <definedName name="TMG_DPCH" localSheetId="19">#REF!</definedName>
    <definedName name="TMG_DPCH" localSheetId="24">#REF!</definedName>
    <definedName name="TMG_DPCH" localSheetId="25">#REF!</definedName>
    <definedName name="TMG_DPCH" localSheetId="26">#REF!</definedName>
    <definedName name="TMG_DPCH" localSheetId="29">#REF!</definedName>
    <definedName name="TMG_DPCH" localSheetId="30">#REF!</definedName>
    <definedName name="TMG_DPCH" localSheetId="31">#REF!</definedName>
    <definedName name="TMG_DPCH">#REF!</definedName>
    <definedName name="TMG_R" localSheetId="15">#REF!</definedName>
    <definedName name="TMG_R" localSheetId="19">#REF!</definedName>
    <definedName name="TMG_R">#REF!</definedName>
    <definedName name="TMG_RPCH" localSheetId="15">#REF!</definedName>
    <definedName name="TMG_RPCH" localSheetId="19">#REF!</definedName>
    <definedName name="TMG_RPCH">#REF!</definedName>
    <definedName name="TMGO">#N/A</definedName>
    <definedName name="TMGO_D" localSheetId="15">#REF!</definedName>
    <definedName name="TMGO_D" localSheetId="19">#REF!</definedName>
    <definedName name="TMGO_D" localSheetId="24">#REF!</definedName>
    <definedName name="TMGO_D" localSheetId="25">#REF!</definedName>
    <definedName name="TMGO_D" localSheetId="26">#REF!</definedName>
    <definedName name="TMGO_D" localSheetId="29">#REF!</definedName>
    <definedName name="TMGO_D" localSheetId="30">#REF!</definedName>
    <definedName name="TMGO_D" localSheetId="31">#REF!</definedName>
    <definedName name="TMGO_D">#REF!</definedName>
    <definedName name="TMGO_DPCH" localSheetId="15">#REF!</definedName>
    <definedName name="TMGO_DPCH" localSheetId="19">#REF!</definedName>
    <definedName name="TMGO_DPCH">#REF!</definedName>
    <definedName name="TMGO_R" localSheetId="15">#REF!</definedName>
    <definedName name="TMGO_R" localSheetId="19">#REF!</definedName>
    <definedName name="TMGO_R">#REF!</definedName>
    <definedName name="TMGO_RPCH" localSheetId="19">#REF!</definedName>
    <definedName name="TMGO_RPCH">#REF!</definedName>
    <definedName name="TMGXO" localSheetId="19">#REF!</definedName>
    <definedName name="TMGXO">#REF!</definedName>
    <definedName name="TMGXO_D" localSheetId="19">#REF!</definedName>
    <definedName name="TMGXO_D">#REF!</definedName>
    <definedName name="TMGXO_DPCH" localSheetId="19">#REF!</definedName>
    <definedName name="TMGXO_DPCH">#REF!</definedName>
    <definedName name="TMGXO_R" localSheetId="19">#REF!</definedName>
    <definedName name="TMGXO_R">#REF!</definedName>
    <definedName name="TMGXO_RPCH" localSheetId="19">#REF!</definedName>
    <definedName name="TMGXO_RPCH">#REF!</definedName>
    <definedName name="TMS" localSheetId="19">#REF!</definedName>
    <definedName name="TMS">#REF!</definedName>
    <definedName name="TOC" localSheetId="19">#REF!</definedName>
    <definedName name="TOC">#REF!</definedName>
    <definedName name="Total">'[25]Eco Groups'!$A$6:$AP$55</definedName>
    <definedName name="Trade" localSheetId="15">#REF!</definedName>
    <definedName name="Trade" localSheetId="19">#REF!</definedName>
    <definedName name="Trade" localSheetId="24">#REF!</definedName>
    <definedName name="Trade" localSheetId="25">#REF!</definedName>
    <definedName name="Trade" localSheetId="26">#REF!</definedName>
    <definedName name="Trade" localSheetId="29">#REF!</definedName>
    <definedName name="Trade" localSheetId="30">#REF!</definedName>
    <definedName name="Trade" localSheetId="31">#REF!</definedName>
    <definedName name="Trade">#REF!</definedName>
    <definedName name="TRADE3" localSheetId="15">[20]Trade!#REF!</definedName>
    <definedName name="TRADE3" localSheetId="19">[20]Trade!#REF!</definedName>
    <definedName name="TRADE3" localSheetId="24">[20]Trade!#REF!</definedName>
    <definedName name="TRADE3" localSheetId="25">[20]Trade!#REF!</definedName>
    <definedName name="TRADE3" localSheetId="26">[20]Trade!#REF!</definedName>
    <definedName name="TRADE3" localSheetId="29">[20]Trade!#REF!</definedName>
    <definedName name="TRADE3" localSheetId="30">[20]Trade!#REF!</definedName>
    <definedName name="TRADE3" localSheetId="31">[20]Trade!#REF!</definedName>
    <definedName name="TRADE3">[20]Trade!#REF!</definedName>
    <definedName name="Traditional_A" localSheetId="15">#REF!</definedName>
    <definedName name="Traditional_A" localSheetId="19">#REF!</definedName>
    <definedName name="Traditional_A" localSheetId="24">#REF!</definedName>
    <definedName name="Traditional_A" localSheetId="25">#REF!</definedName>
    <definedName name="Traditional_A" localSheetId="26">#REF!</definedName>
    <definedName name="Traditional_A" localSheetId="29">#REF!</definedName>
    <definedName name="Traditional_A" localSheetId="30">#REF!</definedName>
    <definedName name="Traditional_A" localSheetId="31">#REF!</definedName>
    <definedName name="Traditional_A">#REF!</definedName>
    <definedName name="Traditional_B" localSheetId="15">#REF!</definedName>
    <definedName name="Traditional_B" localSheetId="19">#REF!</definedName>
    <definedName name="Traditional_B">#REF!</definedName>
    <definedName name="tt" localSheetId="15">#REF!</definedName>
    <definedName name="tt" localSheetId="19">#REF!</definedName>
    <definedName name="tt">#REF!</definedName>
    <definedName name="tta" localSheetId="19">#REF!</definedName>
    <definedName name="tta">#REF!</definedName>
    <definedName name="ttaa" localSheetId="19">#REF!</definedName>
    <definedName name="ttaa">#REF!</definedName>
    <definedName name="ttttt" localSheetId="34" hidden="1">{#N/A,#N/A,FALSE,"Output 2"}</definedName>
    <definedName name="ttttt" localSheetId="13" hidden="1">{#N/A,#N/A,FALSE,"Output 2"}</definedName>
    <definedName name="ttttt" localSheetId="14" hidden="1">{#N/A,#N/A,FALSE,"Output 2"}</definedName>
    <definedName name="ttttt" localSheetId="15" hidden="1">{#N/A,#N/A,FALSE,"Output 2"}</definedName>
    <definedName name="ttttt" localSheetId="5" hidden="1">{#N/A,#N/A,FALSE,"Output 2"}</definedName>
    <definedName name="ttttt" localSheetId="6" hidden="1">{#N/A,#N/A,FALSE,"Output 2"}</definedName>
    <definedName name="ttttt" localSheetId="7" hidden="1">{#N/A,#N/A,FALSE,"Output 2"}</definedName>
    <definedName name="ttttt" localSheetId="9" hidden="1">{#N/A,#N/A,FALSE,"Output 2"}</definedName>
    <definedName name="ttttt" localSheetId="19" hidden="1">{#N/A,#N/A,FALSE,"Output 2"}</definedName>
    <definedName name="ttttt" localSheetId="22" hidden="1">{#N/A,#N/A,FALSE,"Output 2"}</definedName>
    <definedName name="ttttt" localSheetId="24" hidden="1">{#N/A,#N/A,FALSE,"Output 2"}</definedName>
    <definedName name="ttttt" localSheetId="25" hidden="1">{#N/A,#N/A,FALSE,"Output 2"}</definedName>
    <definedName name="ttttt" localSheetId="26" hidden="1">{#N/A,#N/A,FALSE,"Output 2"}</definedName>
    <definedName name="ttttt" localSheetId="29" hidden="1">{#N/A,#N/A,FALSE,"Output 2"}</definedName>
    <definedName name="ttttt" localSheetId="30" hidden="1">{#N/A,#N/A,FALSE,"Output 2"}</definedName>
    <definedName name="ttttt" localSheetId="31" hidden="1">{#N/A,#N/A,FALSE,"Output 2"}</definedName>
    <definedName name="ttttt" hidden="1">{#N/A,#N/A,FALSE,"Output 2"}</definedName>
    <definedName name="Two" localSheetId="33">#REF!</definedName>
    <definedName name="Two" localSheetId="34">#REF!</definedName>
    <definedName name="Two" localSheetId="15">#REF!</definedName>
    <definedName name="Two" localSheetId="19">#REF!</definedName>
    <definedName name="Two" localSheetId="24">#REF!</definedName>
    <definedName name="Two" localSheetId="25">#REF!</definedName>
    <definedName name="Two" localSheetId="26">#REF!</definedName>
    <definedName name="Two" localSheetId="29">#REF!</definedName>
    <definedName name="Two" localSheetId="30">#REF!</definedName>
    <definedName name="Two" localSheetId="31">#REF!</definedName>
    <definedName name="Two">#REF!</definedName>
    <definedName name="TX" localSheetId="15">#REF!</definedName>
    <definedName name="TX" localSheetId="19">#REF!</definedName>
    <definedName name="TX">#REF!</definedName>
    <definedName name="TX_D" localSheetId="15">#REF!</definedName>
    <definedName name="TX_D" localSheetId="19">#REF!</definedName>
    <definedName name="TX_D">#REF!</definedName>
    <definedName name="TX_DPCH" localSheetId="15">#REF!</definedName>
    <definedName name="TX_DPCH" localSheetId="19">#REF!</definedName>
    <definedName name="TX_DPCH">#REF!</definedName>
    <definedName name="TX_R" localSheetId="19">#REF!</definedName>
    <definedName name="TX_R">#REF!</definedName>
    <definedName name="TX_RPCH" localSheetId="19">#REF!</definedName>
    <definedName name="TX_RPCH">#REF!</definedName>
    <definedName name="TXG" localSheetId="19">#REF!</definedName>
    <definedName name="TXG">#REF!</definedName>
    <definedName name="TXG_D">#N/A</definedName>
    <definedName name="TXG_DPCH" localSheetId="15">#REF!</definedName>
    <definedName name="TXG_DPCH" localSheetId="19">#REF!</definedName>
    <definedName name="TXG_DPCH" localSheetId="24">#REF!</definedName>
    <definedName name="TXG_DPCH" localSheetId="25">#REF!</definedName>
    <definedName name="TXG_DPCH" localSheetId="26">#REF!</definedName>
    <definedName name="TXG_DPCH" localSheetId="29">#REF!</definedName>
    <definedName name="TXG_DPCH" localSheetId="30">#REF!</definedName>
    <definedName name="TXG_DPCH" localSheetId="31">#REF!</definedName>
    <definedName name="TXG_DPCH">#REF!</definedName>
    <definedName name="TXG_R" localSheetId="15">#REF!</definedName>
    <definedName name="TXG_R" localSheetId="19">#REF!</definedName>
    <definedName name="TXG_R">#REF!</definedName>
    <definedName name="TXG_RPCH" localSheetId="15">#REF!</definedName>
    <definedName name="TXG_RPCH" localSheetId="19">#REF!</definedName>
    <definedName name="TXG_RPCH">#REF!</definedName>
    <definedName name="TXGO">#N/A</definedName>
    <definedName name="TXGO_D" localSheetId="15">#REF!</definedName>
    <definedName name="TXGO_D" localSheetId="19">#REF!</definedName>
    <definedName name="TXGO_D" localSheetId="24">#REF!</definedName>
    <definedName name="TXGO_D" localSheetId="25">#REF!</definedName>
    <definedName name="TXGO_D" localSheetId="26">#REF!</definedName>
    <definedName name="TXGO_D" localSheetId="29">#REF!</definedName>
    <definedName name="TXGO_D" localSheetId="30">#REF!</definedName>
    <definedName name="TXGO_D" localSheetId="31">#REF!</definedName>
    <definedName name="TXGO_D">#REF!</definedName>
    <definedName name="TXGO_DPCH" localSheetId="15">#REF!</definedName>
    <definedName name="TXGO_DPCH" localSheetId="19">#REF!</definedName>
    <definedName name="TXGO_DPCH">#REF!</definedName>
    <definedName name="TXGO_R" localSheetId="15">#REF!</definedName>
    <definedName name="TXGO_R" localSheetId="19">#REF!</definedName>
    <definedName name="TXGO_R">#REF!</definedName>
    <definedName name="TXGO_RPCH" localSheetId="19">#REF!</definedName>
    <definedName name="TXGO_RPCH">#REF!</definedName>
    <definedName name="TXGXO" localSheetId="19">#REF!</definedName>
    <definedName name="TXGXO">#REF!</definedName>
    <definedName name="TXGXO_D" localSheetId="19">#REF!</definedName>
    <definedName name="TXGXO_D">#REF!</definedName>
    <definedName name="TXGXO_DPCH" localSheetId="19">#REF!</definedName>
    <definedName name="TXGXO_DPCH">#REF!</definedName>
    <definedName name="TXGXO_R" localSheetId="19">#REF!</definedName>
    <definedName name="TXGXO_R">#REF!</definedName>
    <definedName name="TXGXO_RPCH" localSheetId="19">#REF!</definedName>
    <definedName name="TXGXO_RPCH">#REF!</definedName>
    <definedName name="TXS" localSheetId="19">#REF!</definedName>
    <definedName name="TXS">#REF!</definedName>
    <definedName name="Uganda" localSheetId="19">#REF!</definedName>
    <definedName name="Uganda">#REF!</definedName>
    <definedName name="Ujump" localSheetId="19">#REF!</definedName>
    <definedName name="Ujump">#REF!</definedName>
    <definedName name="unemp_96Q3" localSheetId="19">#REF!</definedName>
    <definedName name="unemp_96Q3">#REF!</definedName>
    <definedName name="unemp_96Q4" localSheetId="19">#REF!</definedName>
    <definedName name="unemp_96Q4">#REF!</definedName>
    <definedName name="unemp_97Q1" localSheetId="19">#REF!</definedName>
    <definedName name="unemp_97Q1">#REF!</definedName>
    <definedName name="unemp_97Q2" localSheetId="19">#REF!</definedName>
    <definedName name="unemp_97Q2">#REF!</definedName>
    <definedName name="unemp_nat" localSheetId="19">#REF!</definedName>
    <definedName name="unemp_nat">#REF!</definedName>
    <definedName name="unemp_urbrural" localSheetId="19">#REF!</definedName>
    <definedName name="unemp_urbrural">#REF!</definedName>
    <definedName name="Unit_Value" localSheetId="19">#REF!</definedName>
    <definedName name="Unit_Value">#REF!</definedName>
    <definedName name="USDSR" localSheetId="19">#REF!</definedName>
    <definedName name="USDSR">#REF!</definedName>
    <definedName name="USSR" localSheetId="19">#REF!</definedName>
    <definedName name="USSR">#REF!</definedName>
    <definedName name="uu" localSheetId="34" hidden="1">{#N/A,#N/A,FALSE,"Output 2"}</definedName>
    <definedName name="uu" localSheetId="13" hidden="1">{#N/A,#N/A,FALSE,"Output 2"}</definedName>
    <definedName name="uu" localSheetId="14" hidden="1">{#N/A,#N/A,FALSE,"Output 2"}</definedName>
    <definedName name="uu" localSheetId="15" hidden="1">{#N/A,#N/A,FALSE,"Output 2"}</definedName>
    <definedName name="uu" localSheetId="5" hidden="1">{#N/A,#N/A,FALSE,"Output 2"}</definedName>
    <definedName name="uu" localSheetId="6" hidden="1">{#N/A,#N/A,FALSE,"Output 2"}</definedName>
    <definedName name="uu" localSheetId="7" hidden="1">{#N/A,#N/A,FALSE,"Output 2"}</definedName>
    <definedName name="uu" localSheetId="9" hidden="1">{#N/A,#N/A,FALSE,"Output 2"}</definedName>
    <definedName name="uu" localSheetId="19" hidden="1">{#N/A,#N/A,FALSE,"Output 2"}</definedName>
    <definedName name="uu" localSheetId="22" hidden="1">{#N/A,#N/A,FALSE,"Output 2"}</definedName>
    <definedName name="uu" localSheetId="24" hidden="1">{#N/A,#N/A,FALSE,"Output 2"}</definedName>
    <definedName name="uu" localSheetId="25" hidden="1">{#N/A,#N/A,FALSE,"Output 2"}</definedName>
    <definedName name="uu" localSheetId="26" hidden="1">{#N/A,#N/A,FALSE,"Output 2"}</definedName>
    <definedName name="uu" localSheetId="29" hidden="1">{#N/A,#N/A,FALSE,"Output 2"}</definedName>
    <definedName name="uu" localSheetId="30" hidden="1">{#N/A,#N/A,FALSE,"Output 2"}</definedName>
    <definedName name="uu" localSheetId="31" hidden="1">{#N/A,#N/A,FALSE,"Output 2"}</definedName>
    <definedName name="uu" hidden="1">{#N/A,#N/A,FALSE,"Output 2"}</definedName>
    <definedName name="Vjump" localSheetId="15">#REF!</definedName>
    <definedName name="Vjump" localSheetId="19">#REF!</definedName>
    <definedName name="Vjump" localSheetId="24">#REF!</definedName>
    <definedName name="Vjump" localSheetId="25">#REF!</definedName>
    <definedName name="Vjump" localSheetId="26">#REF!</definedName>
    <definedName name="Vjump" localSheetId="29">#REF!</definedName>
    <definedName name="Vjump" localSheetId="30">#REF!</definedName>
    <definedName name="Vjump" localSheetId="31">#REF!</definedName>
    <definedName name="Vjump">#REF!</definedName>
    <definedName name="VTITLES" localSheetId="15">#REF!</definedName>
    <definedName name="VTITLES" localSheetId="19">#REF!</definedName>
    <definedName name="VTITLES">#REF!</definedName>
    <definedName name="w" localSheetId="34" hidden="1">{#N/A,#N/A,FALSE,"Output 2"}</definedName>
    <definedName name="w" localSheetId="13" hidden="1">{#N/A,#N/A,FALSE,"Output 2"}</definedName>
    <definedName name="w" localSheetId="14" hidden="1">{#N/A,#N/A,FALSE,"Output 2"}</definedName>
    <definedName name="w" localSheetId="15" hidden="1">{#N/A,#N/A,FALSE,"Output 2"}</definedName>
    <definedName name="w" localSheetId="5" hidden="1">{#N/A,#N/A,FALSE,"Output 2"}</definedName>
    <definedName name="w" localSheetId="6" hidden="1">{#N/A,#N/A,FALSE,"Output 2"}</definedName>
    <definedName name="w" localSheetId="7" hidden="1">{#N/A,#N/A,FALSE,"Output 2"}</definedName>
    <definedName name="w" localSheetId="9" hidden="1">{#N/A,#N/A,FALSE,"Output 2"}</definedName>
    <definedName name="w" localSheetId="19" hidden="1">{#N/A,#N/A,FALSE,"Output 2"}</definedName>
    <definedName name="w" localSheetId="22" hidden="1">{#N/A,#N/A,FALSE,"Output 2"}</definedName>
    <definedName name="w" localSheetId="24" hidden="1">{#N/A,#N/A,FALSE,"Output 2"}</definedName>
    <definedName name="w" localSheetId="25" hidden="1">{#N/A,#N/A,FALSE,"Output 2"}</definedName>
    <definedName name="w" localSheetId="26" hidden="1">{#N/A,#N/A,FALSE,"Output 2"}</definedName>
    <definedName name="w" localSheetId="29" hidden="1">{#N/A,#N/A,FALSE,"Output 2"}</definedName>
    <definedName name="w" localSheetId="30" hidden="1">{#N/A,#N/A,FALSE,"Output 2"}</definedName>
    <definedName name="w" localSheetId="31" hidden="1">{#N/A,#N/A,FALSE,"Output 2"}</definedName>
    <definedName name="w" hidden="1">{#N/A,#N/A,FALSE,"Output 2"}</definedName>
    <definedName name="wage_govt_sector" localSheetId="15">#REF!</definedName>
    <definedName name="wage_govt_sector" localSheetId="19">#REF!</definedName>
    <definedName name="wage_govt_sector" localSheetId="24">#REF!</definedName>
    <definedName name="wage_govt_sector" localSheetId="25">#REF!</definedName>
    <definedName name="wage_govt_sector" localSheetId="26">#REF!</definedName>
    <definedName name="wage_govt_sector" localSheetId="29">#REF!</definedName>
    <definedName name="wage_govt_sector" localSheetId="30">#REF!</definedName>
    <definedName name="wage_govt_sector" localSheetId="31">#REF!</definedName>
    <definedName name="wage_govt_sector">#REF!</definedName>
    <definedName name="water" localSheetId="34" hidden="1">{#N/A,#N/A,FALSE,"Output 2"}</definedName>
    <definedName name="water" localSheetId="13" hidden="1">{#N/A,#N/A,FALSE,"Output 2"}</definedName>
    <definedName name="water" localSheetId="14" hidden="1">{#N/A,#N/A,FALSE,"Output 2"}</definedName>
    <definedName name="water" localSheetId="15" hidden="1">{#N/A,#N/A,FALSE,"Output 2"}</definedName>
    <definedName name="water" localSheetId="5" hidden="1">{#N/A,#N/A,FALSE,"Output 2"}</definedName>
    <definedName name="water" localSheetId="6" hidden="1">{#N/A,#N/A,FALSE,"Output 2"}</definedName>
    <definedName name="water" localSheetId="7" hidden="1">{#N/A,#N/A,FALSE,"Output 2"}</definedName>
    <definedName name="water" localSheetId="9" hidden="1">{#N/A,#N/A,FALSE,"Output 2"}</definedName>
    <definedName name="water" localSheetId="19" hidden="1">{#N/A,#N/A,FALSE,"Output 2"}</definedName>
    <definedName name="water" localSheetId="22" hidden="1">{#N/A,#N/A,FALSE,"Output 2"}</definedName>
    <definedName name="water" localSheetId="24" hidden="1">{#N/A,#N/A,FALSE,"Output 2"}</definedName>
    <definedName name="water" localSheetId="25" hidden="1">{#N/A,#N/A,FALSE,"Output 2"}</definedName>
    <definedName name="water" localSheetId="26" hidden="1">{#N/A,#N/A,FALSE,"Output 2"}</definedName>
    <definedName name="water" localSheetId="29" hidden="1">{#N/A,#N/A,FALSE,"Output 2"}</definedName>
    <definedName name="water" localSheetId="30" hidden="1">{#N/A,#N/A,FALSE,"Output 2"}</definedName>
    <definedName name="water" localSheetId="31" hidden="1">{#N/A,#N/A,FALSE,"Output 2"}</definedName>
    <definedName name="water" hidden="1">{#N/A,#N/A,FALSE,"Output 2"}</definedName>
    <definedName name="WContrAve" localSheetId="34" hidden="1">{#N/A,#N/A,FALSE,"Output 2"}</definedName>
    <definedName name="WContrAve" localSheetId="13" hidden="1">{#N/A,#N/A,FALSE,"Output 2"}</definedName>
    <definedName name="WContrAve" localSheetId="14" hidden="1">{#N/A,#N/A,FALSE,"Output 2"}</definedName>
    <definedName name="WContrAve" localSheetId="15" hidden="1">{#N/A,#N/A,FALSE,"Output 2"}</definedName>
    <definedName name="WContrAve" localSheetId="5" hidden="1">{#N/A,#N/A,FALSE,"Output 2"}</definedName>
    <definedName name="WContrAve" localSheetId="6" hidden="1">{#N/A,#N/A,FALSE,"Output 2"}</definedName>
    <definedName name="WContrAve" localSheetId="7" hidden="1">{#N/A,#N/A,FALSE,"Output 2"}</definedName>
    <definedName name="WContrAve" localSheetId="9" hidden="1">{#N/A,#N/A,FALSE,"Output 2"}</definedName>
    <definedName name="WContrAve" localSheetId="19" hidden="1">{#N/A,#N/A,FALSE,"Output 2"}</definedName>
    <definedName name="WContrAve" localSheetId="22" hidden="1">{#N/A,#N/A,FALSE,"Output 2"}</definedName>
    <definedName name="WContrAve" localSheetId="24" hidden="1">{#N/A,#N/A,FALSE,"Output 2"}</definedName>
    <definedName name="WContrAve" localSheetId="25" hidden="1">{#N/A,#N/A,FALSE,"Output 2"}</definedName>
    <definedName name="WContrAve" localSheetId="26" hidden="1">{#N/A,#N/A,FALSE,"Output 2"}</definedName>
    <definedName name="WContrAve" localSheetId="29" hidden="1">{#N/A,#N/A,FALSE,"Output 2"}</definedName>
    <definedName name="WContrAve" localSheetId="30" hidden="1">{#N/A,#N/A,FALSE,"Output 2"}</definedName>
    <definedName name="WContrAve" localSheetId="31" hidden="1">{#N/A,#N/A,FALSE,"Output 2"}</definedName>
    <definedName name="WContrAve" hidden="1">{#N/A,#N/A,FALSE,"Output 2"}</definedName>
    <definedName name="Webcopy" localSheetId="34" hidden="1">{#N/A,#N/A,FALSE,"Output 1"}</definedName>
    <definedName name="Webcopy" localSheetId="13" hidden="1">{#N/A,#N/A,FALSE,"Output 1"}</definedName>
    <definedName name="Webcopy" localSheetId="14" hidden="1">{#N/A,#N/A,FALSE,"Output 1"}</definedName>
    <definedName name="Webcopy" localSheetId="15" hidden="1">{#N/A,#N/A,FALSE,"Output 1"}</definedName>
    <definedName name="Webcopy" localSheetId="5" hidden="1">{#N/A,#N/A,FALSE,"Output 1"}</definedName>
    <definedName name="Webcopy" localSheetId="6" hidden="1">{#N/A,#N/A,FALSE,"Output 1"}</definedName>
    <definedName name="Webcopy" localSheetId="7" hidden="1">{#N/A,#N/A,FALSE,"Output 1"}</definedName>
    <definedName name="Webcopy" localSheetId="9" hidden="1">{#N/A,#N/A,FALSE,"Output 1"}</definedName>
    <definedName name="Webcopy" localSheetId="19" hidden="1">{#N/A,#N/A,FALSE,"Output 1"}</definedName>
    <definedName name="Webcopy" localSheetId="22" hidden="1">{#N/A,#N/A,FALSE,"Output 1"}</definedName>
    <definedName name="Webcopy" localSheetId="24" hidden="1">{#N/A,#N/A,FALSE,"Output 1"}</definedName>
    <definedName name="Webcopy" localSheetId="25" hidden="1">{#N/A,#N/A,FALSE,"Output 1"}</definedName>
    <definedName name="Webcopy" localSheetId="26" hidden="1">{#N/A,#N/A,FALSE,"Output 1"}</definedName>
    <definedName name="Webcopy" localSheetId="29" hidden="1">{#N/A,#N/A,FALSE,"Output 1"}</definedName>
    <definedName name="Webcopy" localSheetId="30" hidden="1">{#N/A,#N/A,FALSE,"Output 1"}</definedName>
    <definedName name="Webcopy" localSheetId="31" hidden="1">{#N/A,#N/A,FALSE,"Output 1"}</definedName>
    <definedName name="Webcopy" hidden="1">{#N/A,#N/A,FALSE,"Output 1"}</definedName>
    <definedName name="Weekly_Depreciation">'[23]Inter-Bank'!$I$5</definedName>
    <definedName name="Weighted_Average_Inter_Bank_Exchange_Rate">'[23]Inter-Bank'!$C$5</definedName>
    <definedName name="WEIGHTS">[30]Trade!$C$192:$K$234</definedName>
    <definedName name="WEO" localSheetId="15">#REF!</definedName>
    <definedName name="WEO" localSheetId="19">#REF!</definedName>
    <definedName name="WEO" localSheetId="24">#REF!</definedName>
    <definedName name="WEO" localSheetId="25">#REF!</definedName>
    <definedName name="WEO" localSheetId="26">#REF!</definedName>
    <definedName name="WEO" localSheetId="29">#REF!</definedName>
    <definedName name="WEO" localSheetId="30">#REF!</definedName>
    <definedName name="WEO" localSheetId="31">#REF!</definedName>
    <definedName name="WEO">#REF!</definedName>
    <definedName name="WPCP33_D" localSheetId="15">#REF!</definedName>
    <definedName name="WPCP33_D" localSheetId="19">#REF!</definedName>
    <definedName name="WPCP33_D">#REF!</definedName>
    <definedName name="WPCP33pch" localSheetId="15">#REF!</definedName>
    <definedName name="WPCP33pch" localSheetId="19">#REF!</definedName>
    <definedName name="WPCP33pch">#REF!</definedName>
    <definedName name="WPI" localSheetId="19">#REF!</definedName>
    <definedName name="WPI">#REF!</definedName>
    <definedName name="WPI_4" localSheetId="34">[3]!Adv [3]!Re [3]!Export</definedName>
    <definedName name="WPI_4" localSheetId="15">[0]!Adv [0]!Re [0]!Export</definedName>
    <definedName name="WPI_4" localSheetId="19">[3]!Adv [3]!Re [3]!Export</definedName>
    <definedName name="WPI_4" localSheetId="24">[3]!Adv [3]!Re [3]!Export</definedName>
    <definedName name="WPI_4" localSheetId="25">[3]!Adv [3]!Re [3]!Export</definedName>
    <definedName name="WPI_4" localSheetId="29">[3]!Adv [3]!Re [3]!Export</definedName>
    <definedName name="WPI_4" localSheetId="30">[3]!Adv [3]!Re [3]!Export</definedName>
    <definedName name="WPI_4" localSheetId="31">[3]!Adv [3]!Re [3]!Export</definedName>
    <definedName name="WPI_4">[3]!Adv [3]!Re [3]!Export</definedName>
    <definedName name="wpi_new" localSheetId="34" hidden="1">{#N/A,#N/A,FALSE,"Output 2"}</definedName>
    <definedName name="wpi_new" localSheetId="13" hidden="1">{#N/A,#N/A,FALSE,"Output 2"}</definedName>
    <definedName name="wpi_new" localSheetId="14" hidden="1">{#N/A,#N/A,FALSE,"Output 2"}</definedName>
    <definedName name="wpi_new" localSheetId="15" hidden="1">{#N/A,#N/A,FALSE,"Output 2"}</definedName>
    <definedName name="wpi_new" localSheetId="5" hidden="1">{#N/A,#N/A,FALSE,"Output 2"}</definedName>
    <definedName name="wpi_new" localSheetId="6" hidden="1">{#N/A,#N/A,FALSE,"Output 2"}</definedName>
    <definedName name="wpi_new" localSheetId="7" hidden="1">{#N/A,#N/A,FALSE,"Output 2"}</definedName>
    <definedName name="wpi_new" localSheetId="9" hidden="1">{#N/A,#N/A,FALSE,"Output 2"}</definedName>
    <definedName name="wpi_new" localSheetId="19" hidden="1">{#N/A,#N/A,FALSE,"Output 2"}</definedName>
    <definedName name="wpi_new" localSheetId="22" hidden="1">{#N/A,#N/A,FALSE,"Output 2"}</definedName>
    <definedName name="wpi_new" localSheetId="24" hidden="1">{#N/A,#N/A,FALSE,"Output 2"}</definedName>
    <definedName name="wpi_new" localSheetId="25" hidden="1">{#N/A,#N/A,FALSE,"Output 2"}</definedName>
    <definedName name="wpi_new" localSheetId="26" hidden="1">{#N/A,#N/A,FALSE,"Output 2"}</definedName>
    <definedName name="wpi_new" localSheetId="29" hidden="1">{#N/A,#N/A,FALSE,"Output 2"}</definedName>
    <definedName name="wpi_new" localSheetId="30" hidden="1">{#N/A,#N/A,FALSE,"Output 2"}</definedName>
    <definedName name="wpi_new" localSheetId="31" hidden="1">{#N/A,#N/A,FALSE,"Output 2"}</definedName>
    <definedName name="wpi_new" hidden="1">{#N/A,#N/A,FALSE,"Output 2"}</definedName>
    <definedName name="WPI_new_base" localSheetId="34">[3]!Adv [3]!Re [3]!Export</definedName>
    <definedName name="WPI_new_base" localSheetId="15">[0]!Adv [0]!Re [0]!Export</definedName>
    <definedName name="WPI_new_base" localSheetId="19">[3]!Adv [3]!Re [3]!Export</definedName>
    <definedName name="WPI_new_base" localSheetId="24">[3]!Adv [3]!Re [3]!Export</definedName>
    <definedName name="WPI_new_base" localSheetId="25">[3]!Adv [3]!Re [3]!Export</definedName>
    <definedName name="WPI_new_base" localSheetId="29">[3]!Adv [3]!Re [3]!Export</definedName>
    <definedName name="WPI_new_base" localSheetId="30">[3]!Adv [3]!Re [3]!Export</definedName>
    <definedName name="WPI_new_base" localSheetId="31">[3]!Adv [3]!Re [3]!Export</definedName>
    <definedName name="WPI_new_base">[3]!Adv [3]!Re [3]!Export</definedName>
    <definedName name="wq" localSheetId="34">[19]Inv_Rec_Pay_May!#REF!</definedName>
    <definedName name="wq" localSheetId="15">#REF!</definedName>
    <definedName name="wq" localSheetId="19">[19]Inv_Rec_Pay_May!#REF!</definedName>
    <definedName name="wq" localSheetId="24">[19]Inv_Rec_Pay_May!#REF!</definedName>
    <definedName name="wq" localSheetId="25">[19]Inv_Rec_Pay_May!#REF!</definedName>
    <definedName name="wq" localSheetId="26">[19]Inv_Rec_Pay_May!#REF!</definedName>
    <definedName name="wq" localSheetId="29">[19]Inv_Rec_Pay_May!#REF!</definedName>
    <definedName name="wq" localSheetId="30">[19]Inv_Rec_Pay_May!#REF!</definedName>
    <definedName name="wq" localSheetId="31">[19]Inv_Rec_Pay_May!#REF!</definedName>
    <definedName name="wq">[19]Inv_Rec_Pay_May!#REF!</definedName>
    <definedName name="wqewe" localSheetId="34" hidden="1">{#N/A,#N/A,FALSE,"Output 1"}</definedName>
    <definedName name="wqewe" localSheetId="13" hidden="1">{#N/A,#N/A,FALSE,"Output 1"}</definedName>
    <definedName name="wqewe" localSheetId="14" hidden="1">{#N/A,#N/A,FALSE,"Output 1"}</definedName>
    <definedName name="wqewe" localSheetId="15" hidden="1">{#N/A,#N/A,FALSE,"Output 1"}</definedName>
    <definedName name="wqewe" localSheetId="5" hidden="1">{#N/A,#N/A,FALSE,"Output 1"}</definedName>
    <definedName name="wqewe" localSheetId="6" hidden="1">{#N/A,#N/A,FALSE,"Output 1"}</definedName>
    <definedName name="wqewe" localSheetId="7" hidden="1">{#N/A,#N/A,FALSE,"Output 1"}</definedName>
    <definedName name="wqewe" localSheetId="9" hidden="1">{#N/A,#N/A,FALSE,"Output 1"}</definedName>
    <definedName name="wqewe" localSheetId="19" hidden="1">{#N/A,#N/A,FALSE,"Output 1"}</definedName>
    <definedName name="wqewe" localSheetId="22" hidden="1">{#N/A,#N/A,FALSE,"Output 1"}</definedName>
    <definedName name="wqewe" localSheetId="24" hidden="1">{#N/A,#N/A,FALSE,"Output 1"}</definedName>
    <definedName name="wqewe" localSheetId="25" hidden="1">{#N/A,#N/A,FALSE,"Output 1"}</definedName>
    <definedName name="wqewe" localSheetId="26" hidden="1">{#N/A,#N/A,FALSE,"Output 1"}</definedName>
    <definedName name="wqewe" localSheetId="29" hidden="1">{#N/A,#N/A,FALSE,"Output 1"}</definedName>
    <definedName name="wqewe" localSheetId="30" hidden="1">{#N/A,#N/A,FALSE,"Output 1"}</definedName>
    <definedName name="wqewe" localSheetId="31" hidden="1">{#N/A,#N/A,FALSE,"Output 1"}</definedName>
    <definedName name="wqewe" hidden="1">{#N/A,#N/A,FALSE,"Output 1"}</definedName>
    <definedName name="wqqqw" localSheetId="34" hidden="1">{#N/A,#N/A,FALSE,"Output 1"}</definedName>
    <definedName name="wqqqw" localSheetId="13" hidden="1">{#N/A,#N/A,FALSE,"Output 1"}</definedName>
    <definedName name="wqqqw" localSheetId="14" hidden="1">{#N/A,#N/A,FALSE,"Output 1"}</definedName>
    <definedName name="wqqqw" localSheetId="15" hidden="1">{#N/A,#N/A,FALSE,"Output 1"}</definedName>
    <definedName name="wqqqw" localSheetId="5" hidden="1">{#N/A,#N/A,FALSE,"Output 1"}</definedName>
    <definedName name="wqqqw" localSheetId="6" hidden="1">{#N/A,#N/A,FALSE,"Output 1"}</definedName>
    <definedName name="wqqqw" localSheetId="7" hidden="1">{#N/A,#N/A,FALSE,"Output 1"}</definedName>
    <definedName name="wqqqw" localSheetId="9" hidden="1">{#N/A,#N/A,FALSE,"Output 1"}</definedName>
    <definedName name="wqqqw" localSheetId="19" hidden="1">{#N/A,#N/A,FALSE,"Output 1"}</definedName>
    <definedName name="wqqqw" localSheetId="22" hidden="1">{#N/A,#N/A,FALSE,"Output 1"}</definedName>
    <definedName name="wqqqw" localSheetId="24" hidden="1">{#N/A,#N/A,FALSE,"Output 1"}</definedName>
    <definedName name="wqqqw" localSheetId="25" hidden="1">{#N/A,#N/A,FALSE,"Output 1"}</definedName>
    <definedName name="wqqqw" localSheetId="26" hidden="1">{#N/A,#N/A,FALSE,"Output 1"}</definedName>
    <definedName name="wqqqw" localSheetId="29" hidden="1">{#N/A,#N/A,FALSE,"Output 1"}</definedName>
    <definedName name="wqqqw" localSheetId="30" hidden="1">{#N/A,#N/A,FALSE,"Output 1"}</definedName>
    <definedName name="wqqqw" localSheetId="31" hidden="1">{#N/A,#N/A,FALSE,"Output 1"}</definedName>
    <definedName name="wqqqw" hidden="1">{#N/A,#N/A,FALSE,"Output 1"}</definedName>
    <definedName name="wrn.BANKS." localSheetId="34" hidden="1">{#N/A,#N/A,FALSE,"BANKS"}</definedName>
    <definedName name="wrn.BANKS." localSheetId="13" hidden="1">{#N/A,#N/A,FALSE,"BANKS"}</definedName>
    <definedName name="wrn.BANKS." localSheetId="14" hidden="1">{#N/A,#N/A,FALSE,"BANKS"}</definedName>
    <definedName name="wrn.BANKS." localSheetId="15" hidden="1">{#N/A,#N/A,FALSE,"BANKS"}</definedName>
    <definedName name="wrn.BANKS." localSheetId="5" hidden="1">{#N/A,#N/A,FALSE,"BANKS"}</definedName>
    <definedName name="wrn.BANKS." localSheetId="6" hidden="1">{#N/A,#N/A,FALSE,"BANKS"}</definedName>
    <definedName name="wrn.BANKS." localSheetId="7" hidden="1">{#N/A,#N/A,FALSE,"BANKS"}</definedName>
    <definedName name="wrn.BANKS." localSheetId="9" hidden="1">{#N/A,#N/A,FALSE,"BANKS"}</definedName>
    <definedName name="wrn.BANKS." localSheetId="19" hidden="1">{#N/A,#N/A,FALSE,"BANKS"}</definedName>
    <definedName name="wrn.BANKS." localSheetId="22" hidden="1">{#N/A,#N/A,FALSE,"BANKS"}</definedName>
    <definedName name="wrn.BANKS." localSheetId="24" hidden="1">{#N/A,#N/A,FALSE,"BANKS"}</definedName>
    <definedName name="wrn.BANKS." localSheetId="25" hidden="1">{#N/A,#N/A,FALSE,"BANKS"}</definedName>
    <definedName name="wrn.BANKS." localSheetId="26" hidden="1">{#N/A,#N/A,FALSE,"BANKS"}</definedName>
    <definedName name="wrn.BANKS." localSheetId="29" hidden="1">{#N/A,#N/A,FALSE,"BANKS"}</definedName>
    <definedName name="wrn.BANKS." localSheetId="30" hidden="1">{#N/A,#N/A,FALSE,"BANKS"}</definedName>
    <definedName name="wrn.BANKS." localSheetId="31" hidden="1">{#N/A,#N/A,FALSE,"BANKS"}</definedName>
    <definedName name="wrn.BANKS." hidden="1">{#N/A,#N/A,FALSE,"BANKS"}</definedName>
    <definedName name="wrn.BOP." localSheetId="34" hidden="1">{#N/A,#N/A,FALSE,"BOP"}</definedName>
    <definedName name="wrn.BOP." localSheetId="13" hidden="1">{#N/A,#N/A,FALSE,"BOP"}</definedName>
    <definedName name="wrn.BOP." localSheetId="14" hidden="1">{#N/A,#N/A,FALSE,"BOP"}</definedName>
    <definedName name="wrn.BOP." localSheetId="15" hidden="1">{#N/A,#N/A,FALSE,"BOP"}</definedName>
    <definedName name="wrn.BOP." localSheetId="5" hidden="1">{#N/A,#N/A,FALSE,"BOP"}</definedName>
    <definedName name="wrn.BOP." localSheetId="6" hidden="1">{#N/A,#N/A,FALSE,"BOP"}</definedName>
    <definedName name="wrn.BOP." localSheetId="7" hidden="1">{#N/A,#N/A,FALSE,"BOP"}</definedName>
    <definedName name="wrn.BOP." localSheetId="9" hidden="1">{#N/A,#N/A,FALSE,"BOP"}</definedName>
    <definedName name="wrn.BOP." localSheetId="19" hidden="1">{#N/A,#N/A,FALSE,"BOP"}</definedName>
    <definedName name="wrn.BOP." localSheetId="22" hidden="1">{#N/A,#N/A,FALSE,"BOP"}</definedName>
    <definedName name="wrn.BOP." localSheetId="24" hidden="1">{#N/A,#N/A,FALSE,"BOP"}</definedName>
    <definedName name="wrn.BOP." localSheetId="25" hidden="1">{#N/A,#N/A,FALSE,"BOP"}</definedName>
    <definedName name="wrn.BOP." localSheetId="26" hidden="1">{#N/A,#N/A,FALSE,"BOP"}</definedName>
    <definedName name="wrn.BOP." localSheetId="29" hidden="1">{#N/A,#N/A,FALSE,"BOP"}</definedName>
    <definedName name="wrn.BOP." localSheetId="30" hidden="1">{#N/A,#N/A,FALSE,"BOP"}</definedName>
    <definedName name="wrn.BOP." localSheetId="31" hidden="1">{#N/A,#N/A,FALSE,"BOP"}</definedName>
    <definedName name="wrn.BOP." hidden="1">{#N/A,#N/A,FALSE,"BOP"}</definedName>
    <definedName name="wrn.BOP_MIDTERM." localSheetId="34" hidden="1">{"BOP_TAB",#N/A,FALSE,"N";"MIDTERM_TAB",#N/A,FALSE,"O"}</definedName>
    <definedName name="wrn.BOP_MIDTERM." localSheetId="13" hidden="1">{"BOP_TAB",#N/A,FALSE,"N";"MIDTERM_TAB",#N/A,FALSE,"O"}</definedName>
    <definedName name="wrn.BOP_MIDTERM." localSheetId="14" hidden="1">{"BOP_TAB",#N/A,FALSE,"N";"MIDTERM_TAB",#N/A,FALSE,"O"}</definedName>
    <definedName name="wrn.BOP_MIDTERM." localSheetId="15" hidden="1">{"BOP_TAB",#N/A,FALSE,"N";"MIDTERM_TAB",#N/A,FALSE,"O"}</definedName>
    <definedName name="wrn.BOP_MIDTERM." localSheetId="5" hidden="1">{"BOP_TAB",#N/A,FALSE,"N";"MIDTERM_TAB",#N/A,FALSE,"O"}</definedName>
    <definedName name="wrn.BOP_MIDTERM." localSheetId="6" hidden="1">{"BOP_TAB",#N/A,FALSE,"N";"MIDTERM_TAB",#N/A,FALSE,"O"}</definedName>
    <definedName name="wrn.BOP_MIDTERM." localSheetId="7" hidden="1">{"BOP_TAB",#N/A,FALSE,"N";"MIDTERM_TAB",#N/A,FALSE,"O"}</definedName>
    <definedName name="wrn.BOP_MIDTERM." localSheetId="9" hidden="1">{"BOP_TAB",#N/A,FALSE,"N";"MIDTERM_TAB",#N/A,FALSE,"O"}</definedName>
    <definedName name="wrn.BOP_MIDTERM." localSheetId="19" hidden="1">{"BOP_TAB",#N/A,FALSE,"N";"MIDTERM_TAB",#N/A,FALSE,"O"}</definedName>
    <definedName name="wrn.BOP_MIDTERM." localSheetId="22" hidden="1">{"BOP_TAB",#N/A,FALSE,"N";"MIDTERM_TAB",#N/A,FALSE,"O"}</definedName>
    <definedName name="wrn.BOP_MIDTERM." localSheetId="24" hidden="1">{"BOP_TAB",#N/A,FALSE,"N";"MIDTERM_TAB",#N/A,FALSE,"O"}</definedName>
    <definedName name="wrn.BOP_MIDTERM." localSheetId="25" hidden="1">{"BOP_TAB",#N/A,FALSE,"N";"MIDTERM_TAB",#N/A,FALSE,"O"}</definedName>
    <definedName name="wrn.BOP_MIDTERM." localSheetId="26" hidden="1">{"BOP_TAB",#N/A,FALSE,"N";"MIDTERM_TAB",#N/A,FALSE,"O"}</definedName>
    <definedName name="wrn.BOP_MIDTERM." localSheetId="29" hidden="1">{"BOP_TAB",#N/A,FALSE,"N";"MIDTERM_TAB",#N/A,FALSE,"O"}</definedName>
    <definedName name="wrn.BOP_MIDTERM." localSheetId="30" hidden="1">{"BOP_TAB",#N/A,FALSE,"N";"MIDTERM_TAB",#N/A,FALSE,"O"}</definedName>
    <definedName name="wrn.BOP_MIDTERM." localSheetId="31" hidden="1">{"BOP_TAB",#N/A,FALSE,"N";"MIDTERM_TAB",#N/A,FALSE,"O"}</definedName>
    <definedName name="wrn.BOP_MIDTERM." hidden="1">{"BOP_TAB",#N/A,FALSE,"N";"MIDTERM_TAB",#N/A,FALSE,"O"}</definedName>
    <definedName name="wrn.CREDIT." localSheetId="34" hidden="1">{#N/A,#N/A,FALSE,"CREDIT"}</definedName>
    <definedName name="wrn.CREDIT." localSheetId="13" hidden="1">{#N/A,#N/A,FALSE,"CREDIT"}</definedName>
    <definedName name="wrn.CREDIT." localSheetId="14" hidden="1">{#N/A,#N/A,FALSE,"CREDIT"}</definedName>
    <definedName name="wrn.CREDIT." localSheetId="15" hidden="1">{#N/A,#N/A,FALSE,"CREDIT"}</definedName>
    <definedName name="wrn.CREDIT." localSheetId="5" hidden="1">{#N/A,#N/A,FALSE,"CREDIT"}</definedName>
    <definedName name="wrn.CREDIT." localSheetId="6" hidden="1">{#N/A,#N/A,FALSE,"CREDIT"}</definedName>
    <definedName name="wrn.CREDIT." localSheetId="7" hidden="1">{#N/A,#N/A,FALSE,"CREDIT"}</definedName>
    <definedName name="wrn.CREDIT." localSheetId="9" hidden="1">{#N/A,#N/A,FALSE,"CREDIT"}</definedName>
    <definedName name="wrn.CREDIT." localSheetId="19" hidden="1">{#N/A,#N/A,FALSE,"CREDIT"}</definedName>
    <definedName name="wrn.CREDIT." localSheetId="22" hidden="1">{#N/A,#N/A,FALSE,"CREDIT"}</definedName>
    <definedName name="wrn.CREDIT." localSheetId="24" hidden="1">{#N/A,#N/A,FALSE,"CREDIT"}</definedName>
    <definedName name="wrn.CREDIT." localSheetId="25" hidden="1">{#N/A,#N/A,FALSE,"CREDIT"}</definedName>
    <definedName name="wrn.CREDIT." localSheetId="26" hidden="1">{#N/A,#N/A,FALSE,"CREDIT"}</definedName>
    <definedName name="wrn.CREDIT." localSheetId="29" hidden="1">{#N/A,#N/A,FALSE,"CREDIT"}</definedName>
    <definedName name="wrn.CREDIT." localSheetId="30" hidden="1">{#N/A,#N/A,FALSE,"CREDIT"}</definedName>
    <definedName name="wrn.CREDIT." localSheetId="31" hidden="1">{#N/A,#N/A,FALSE,"CREDIT"}</definedName>
    <definedName name="wrn.CREDIT." hidden="1">{#N/A,#N/A,FALSE,"CREDIT"}</definedName>
    <definedName name="wrn.DEBTSVC." localSheetId="34" hidden="1">{#N/A,#N/A,FALSE,"DEBTSVC"}</definedName>
    <definedName name="wrn.DEBTSVC." localSheetId="13" hidden="1">{#N/A,#N/A,FALSE,"DEBTSVC"}</definedName>
    <definedName name="wrn.DEBTSVC." localSheetId="14" hidden="1">{#N/A,#N/A,FALSE,"DEBTSVC"}</definedName>
    <definedName name="wrn.DEBTSVC." localSheetId="15" hidden="1">{#N/A,#N/A,FALSE,"DEBTSVC"}</definedName>
    <definedName name="wrn.DEBTSVC." localSheetId="5" hidden="1">{#N/A,#N/A,FALSE,"DEBTSVC"}</definedName>
    <definedName name="wrn.DEBTSVC." localSheetId="6" hidden="1">{#N/A,#N/A,FALSE,"DEBTSVC"}</definedName>
    <definedName name="wrn.DEBTSVC." localSheetId="7" hidden="1">{#N/A,#N/A,FALSE,"DEBTSVC"}</definedName>
    <definedName name="wrn.DEBTSVC." localSheetId="9" hidden="1">{#N/A,#N/A,FALSE,"DEBTSVC"}</definedName>
    <definedName name="wrn.DEBTSVC." localSheetId="19" hidden="1">{#N/A,#N/A,FALSE,"DEBTSVC"}</definedName>
    <definedName name="wrn.DEBTSVC." localSheetId="22" hidden="1">{#N/A,#N/A,FALSE,"DEBTSVC"}</definedName>
    <definedName name="wrn.DEBTSVC." localSheetId="24" hidden="1">{#N/A,#N/A,FALSE,"DEBTSVC"}</definedName>
    <definedName name="wrn.DEBTSVC." localSheetId="25" hidden="1">{#N/A,#N/A,FALSE,"DEBTSVC"}</definedName>
    <definedName name="wrn.DEBTSVC." localSheetId="26" hidden="1">{#N/A,#N/A,FALSE,"DEBTSVC"}</definedName>
    <definedName name="wrn.DEBTSVC." localSheetId="29" hidden="1">{#N/A,#N/A,FALSE,"DEBTSVC"}</definedName>
    <definedName name="wrn.DEBTSVC." localSheetId="30" hidden="1">{#N/A,#N/A,FALSE,"DEBTSVC"}</definedName>
    <definedName name="wrn.DEBTSVC." localSheetId="31" hidden="1">{#N/A,#N/A,FALSE,"DEBTSVC"}</definedName>
    <definedName name="wrn.DEBTSVC." hidden="1">{#N/A,#N/A,FALSE,"DEBTSVC"}</definedName>
    <definedName name="wrn.DEPO." localSheetId="34" hidden="1">{#N/A,#N/A,FALSE,"DEPO"}</definedName>
    <definedName name="wrn.DEPO." localSheetId="13" hidden="1">{#N/A,#N/A,FALSE,"DEPO"}</definedName>
    <definedName name="wrn.DEPO." localSheetId="14" hidden="1">{#N/A,#N/A,FALSE,"DEPO"}</definedName>
    <definedName name="wrn.DEPO." localSheetId="15" hidden="1">{#N/A,#N/A,FALSE,"DEPO"}</definedName>
    <definedName name="wrn.DEPO." localSheetId="5" hidden="1">{#N/A,#N/A,FALSE,"DEPO"}</definedName>
    <definedName name="wrn.DEPO." localSheetId="6" hidden="1">{#N/A,#N/A,FALSE,"DEPO"}</definedName>
    <definedName name="wrn.DEPO." localSheetId="7" hidden="1">{#N/A,#N/A,FALSE,"DEPO"}</definedName>
    <definedName name="wrn.DEPO." localSheetId="9" hidden="1">{#N/A,#N/A,FALSE,"DEPO"}</definedName>
    <definedName name="wrn.DEPO." localSheetId="19" hidden="1">{#N/A,#N/A,FALSE,"DEPO"}</definedName>
    <definedName name="wrn.DEPO." localSheetId="22" hidden="1">{#N/A,#N/A,FALSE,"DEPO"}</definedName>
    <definedName name="wrn.DEPO." localSheetId="24" hidden="1">{#N/A,#N/A,FALSE,"DEPO"}</definedName>
    <definedName name="wrn.DEPO." localSheetId="25" hidden="1">{#N/A,#N/A,FALSE,"DEPO"}</definedName>
    <definedName name="wrn.DEPO." localSheetId="26" hidden="1">{#N/A,#N/A,FALSE,"DEPO"}</definedName>
    <definedName name="wrn.DEPO." localSheetId="29" hidden="1">{#N/A,#N/A,FALSE,"DEPO"}</definedName>
    <definedName name="wrn.DEPO." localSheetId="30" hidden="1">{#N/A,#N/A,FALSE,"DEPO"}</definedName>
    <definedName name="wrn.DEPO." localSheetId="31" hidden="1">{#N/A,#N/A,FALSE,"DEPO"}</definedName>
    <definedName name="wrn.DEPO." hidden="1">{#N/A,#N/A,FALSE,"DEPO"}</definedName>
    <definedName name="wrn.EXCISE." localSheetId="34" hidden="1">{#N/A,#N/A,FALSE,"EXCISE"}</definedName>
    <definedName name="wrn.EXCISE." localSheetId="13" hidden="1">{#N/A,#N/A,FALSE,"EXCISE"}</definedName>
    <definedName name="wrn.EXCISE." localSheetId="14" hidden="1">{#N/A,#N/A,FALSE,"EXCISE"}</definedName>
    <definedName name="wrn.EXCISE." localSheetId="15" hidden="1">{#N/A,#N/A,FALSE,"EXCISE"}</definedName>
    <definedName name="wrn.EXCISE." localSheetId="5" hidden="1">{#N/A,#N/A,FALSE,"EXCISE"}</definedName>
    <definedName name="wrn.EXCISE." localSheetId="6" hidden="1">{#N/A,#N/A,FALSE,"EXCISE"}</definedName>
    <definedName name="wrn.EXCISE." localSheetId="7" hidden="1">{#N/A,#N/A,FALSE,"EXCISE"}</definedName>
    <definedName name="wrn.EXCISE." localSheetId="9" hidden="1">{#N/A,#N/A,FALSE,"EXCISE"}</definedName>
    <definedName name="wrn.EXCISE." localSheetId="19" hidden="1">{#N/A,#N/A,FALSE,"EXCISE"}</definedName>
    <definedName name="wrn.EXCISE." localSheetId="22" hidden="1">{#N/A,#N/A,FALSE,"EXCISE"}</definedName>
    <definedName name="wrn.EXCISE." localSheetId="24" hidden="1">{#N/A,#N/A,FALSE,"EXCISE"}</definedName>
    <definedName name="wrn.EXCISE." localSheetId="25" hidden="1">{#N/A,#N/A,FALSE,"EXCISE"}</definedName>
    <definedName name="wrn.EXCISE." localSheetId="26" hidden="1">{#N/A,#N/A,FALSE,"EXCISE"}</definedName>
    <definedName name="wrn.EXCISE." localSheetId="29" hidden="1">{#N/A,#N/A,FALSE,"EXCISE"}</definedName>
    <definedName name="wrn.EXCISE." localSheetId="30" hidden="1">{#N/A,#N/A,FALSE,"EXCISE"}</definedName>
    <definedName name="wrn.EXCISE." localSheetId="31" hidden="1">{#N/A,#N/A,FALSE,"EXCISE"}</definedName>
    <definedName name="wrn.EXCISE." hidden="1">{#N/A,#N/A,FALSE,"EXCISE"}</definedName>
    <definedName name="wrn.EXRATE." localSheetId="34" hidden="1">{#N/A,#N/A,FALSE,"EXRATE"}</definedName>
    <definedName name="wrn.EXRATE." localSheetId="13" hidden="1">{#N/A,#N/A,FALSE,"EXRATE"}</definedName>
    <definedName name="wrn.EXRATE." localSheetId="14" hidden="1">{#N/A,#N/A,FALSE,"EXRATE"}</definedName>
    <definedName name="wrn.EXRATE." localSheetId="15" hidden="1">{#N/A,#N/A,FALSE,"EXRATE"}</definedName>
    <definedName name="wrn.EXRATE." localSheetId="5" hidden="1">{#N/A,#N/A,FALSE,"EXRATE"}</definedName>
    <definedName name="wrn.EXRATE." localSheetId="6" hidden="1">{#N/A,#N/A,FALSE,"EXRATE"}</definedName>
    <definedName name="wrn.EXRATE." localSheetId="7" hidden="1">{#N/A,#N/A,FALSE,"EXRATE"}</definedName>
    <definedName name="wrn.EXRATE." localSheetId="9" hidden="1">{#N/A,#N/A,FALSE,"EXRATE"}</definedName>
    <definedName name="wrn.EXRATE." localSheetId="19" hidden="1">{#N/A,#N/A,FALSE,"EXRATE"}</definedName>
    <definedName name="wrn.EXRATE." localSheetId="22" hidden="1">{#N/A,#N/A,FALSE,"EXRATE"}</definedName>
    <definedName name="wrn.EXRATE." localSheetId="24" hidden="1">{#N/A,#N/A,FALSE,"EXRATE"}</definedName>
    <definedName name="wrn.EXRATE." localSheetId="25" hidden="1">{#N/A,#N/A,FALSE,"EXRATE"}</definedName>
    <definedName name="wrn.EXRATE." localSheetId="26" hidden="1">{#N/A,#N/A,FALSE,"EXRATE"}</definedName>
    <definedName name="wrn.EXRATE." localSheetId="29" hidden="1">{#N/A,#N/A,FALSE,"EXRATE"}</definedName>
    <definedName name="wrn.EXRATE." localSheetId="30" hidden="1">{#N/A,#N/A,FALSE,"EXRATE"}</definedName>
    <definedName name="wrn.EXRATE." localSheetId="31" hidden="1">{#N/A,#N/A,FALSE,"EXRATE"}</definedName>
    <definedName name="wrn.EXRATE." hidden="1">{#N/A,#N/A,FALSE,"EXRATE"}</definedName>
    <definedName name="wrn.EXTDEBT." localSheetId="34" hidden="1">{#N/A,#N/A,FALSE,"EXTDEBT"}</definedName>
    <definedName name="wrn.EXTDEBT." localSheetId="13" hidden="1">{#N/A,#N/A,FALSE,"EXTDEBT"}</definedName>
    <definedName name="wrn.EXTDEBT." localSheetId="14" hidden="1">{#N/A,#N/A,FALSE,"EXTDEBT"}</definedName>
    <definedName name="wrn.EXTDEBT." localSheetId="15" hidden="1">{#N/A,#N/A,FALSE,"EXTDEBT"}</definedName>
    <definedName name="wrn.EXTDEBT." localSheetId="5" hidden="1">{#N/A,#N/A,FALSE,"EXTDEBT"}</definedName>
    <definedName name="wrn.EXTDEBT." localSheetId="6" hidden="1">{#N/A,#N/A,FALSE,"EXTDEBT"}</definedName>
    <definedName name="wrn.EXTDEBT." localSheetId="7" hidden="1">{#N/A,#N/A,FALSE,"EXTDEBT"}</definedName>
    <definedName name="wrn.EXTDEBT." localSheetId="9" hidden="1">{#N/A,#N/A,FALSE,"EXTDEBT"}</definedName>
    <definedName name="wrn.EXTDEBT." localSheetId="19" hidden="1">{#N/A,#N/A,FALSE,"EXTDEBT"}</definedName>
    <definedName name="wrn.EXTDEBT." localSheetId="22" hidden="1">{#N/A,#N/A,FALSE,"EXTDEBT"}</definedName>
    <definedName name="wrn.EXTDEBT." localSheetId="24" hidden="1">{#N/A,#N/A,FALSE,"EXTDEBT"}</definedName>
    <definedName name="wrn.EXTDEBT." localSheetId="25" hidden="1">{#N/A,#N/A,FALSE,"EXTDEBT"}</definedName>
    <definedName name="wrn.EXTDEBT." localSheetId="26" hidden="1">{#N/A,#N/A,FALSE,"EXTDEBT"}</definedName>
    <definedName name="wrn.EXTDEBT." localSheetId="29" hidden="1">{#N/A,#N/A,FALSE,"EXTDEBT"}</definedName>
    <definedName name="wrn.EXTDEBT." localSheetId="30" hidden="1">{#N/A,#N/A,FALSE,"EXTDEBT"}</definedName>
    <definedName name="wrn.EXTDEBT." localSheetId="31" hidden="1">{#N/A,#N/A,FALSE,"EXTDEBT"}</definedName>
    <definedName name="wrn.EXTDEBT." hidden="1">{#N/A,#N/A,FALSE,"EXTDEBT"}</definedName>
    <definedName name="wrn.EXTRABUDGT." localSheetId="34" hidden="1">{#N/A,#N/A,FALSE,"EXTRABUDGT"}</definedName>
    <definedName name="wrn.EXTRABUDGT." localSheetId="13" hidden="1">{#N/A,#N/A,FALSE,"EXTRABUDGT"}</definedName>
    <definedName name="wrn.EXTRABUDGT." localSheetId="14" hidden="1">{#N/A,#N/A,FALSE,"EXTRABUDGT"}</definedName>
    <definedName name="wrn.EXTRABUDGT." localSheetId="15" hidden="1">{#N/A,#N/A,FALSE,"EXTRABUDGT"}</definedName>
    <definedName name="wrn.EXTRABUDGT." localSheetId="5" hidden="1">{#N/A,#N/A,FALSE,"EXTRABUDGT"}</definedName>
    <definedName name="wrn.EXTRABUDGT." localSheetId="6" hidden="1">{#N/A,#N/A,FALSE,"EXTRABUDGT"}</definedName>
    <definedName name="wrn.EXTRABUDGT." localSheetId="7" hidden="1">{#N/A,#N/A,FALSE,"EXTRABUDGT"}</definedName>
    <definedName name="wrn.EXTRABUDGT." localSheetId="9" hidden="1">{#N/A,#N/A,FALSE,"EXTRABUDGT"}</definedName>
    <definedName name="wrn.EXTRABUDGT." localSheetId="19" hidden="1">{#N/A,#N/A,FALSE,"EXTRABUDGT"}</definedName>
    <definedName name="wrn.EXTRABUDGT." localSheetId="22" hidden="1">{#N/A,#N/A,FALSE,"EXTRABUDGT"}</definedName>
    <definedName name="wrn.EXTRABUDGT." localSheetId="24" hidden="1">{#N/A,#N/A,FALSE,"EXTRABUDGT"}</definedName>
    <definedName name="wrn.EXTRABUDGT." localSheetId="25" hidden="1">{#N/A,#N/A,FALSE,"EXTRABUDGT"}</definedName>
    <definedName name="wrn.EXTRABUDGT." localSheetId="26" hidden="1">{#N/A,#N/A,FALSE,"EXTRABUDGT"}</definedName>
    <definedName name="wrn.EXTRABUDGT." localSheetId="29" hidden="1">{#N/A,#N/A,FALSE,"EXTRABUDGT"}</definedName>
    <definedName name="wrn.EXTRABUDGT." localSheetId="30" hidden="1">{#N/A,#N/A,FALSE,"EXTRABUDGT"}</definedName>
    <definedName name="wrn.EXTRABUDGT." localSheetId="31" hidden="1">{#N/A,#N/A,FALSE,"EXTRABUDGT"}</definedName>
    <definedName name="wrn.EXTRABUDGT." hidden="1">{#N/A,#N/A,FALSE,"EXTRABUDGT"}</definedName>
    <definedName name="wrn.EXTRABUDGT2." localSheetId="34" hidden="1">{#N/A,#N/A,FALSE,"EXTRABUDGT2"}</definedName>
    <definedName name="wrn.EXTRABUDGT2." localSheetId="13" hidden="1">{#N/A,#N/A,FALSE,"EXTRABUDGT2"}</definedName>
    <definedName name="wrn.EXTRABUDGT2." localSheetId="14" hidden="1">{#N/A,#N/A,FALSE,"EXTRABUDGT2"}</definedName>
    <definedName name="wrn.EXTRABUDGT2." localSheetId="15" hidden="1">{#N/A,#N/A,FALSE,"EXTRABUDGT2"}</definedName>
    <definedName name="wrn.EXTRABUDGT2." localSheetId="5" hidden="1">{#N/A,#N/A,FALSE,"EXTRABUDGT2"}</definedName>
    <definedName name="wrn.EXTRABUDGT2." localSheetId="6" hidden="1">{#N/A,#N/A,FALSE,"EXTRABUDGT2"}</definedName>
    <definedName name="wrn.EXTRABUDGT2." localSheetId="7" hidden="1">{#N/A,#N/A,FALSE,"EXTRABUDGT2"}</definedName>
    <definedName name="wrn.EXTRABUDGT2." localSheetId="9" hidden="1">{#N/A,#N/A,FALSE,"EXTRABUDGT2"}</definedName>
    <definedName name="wrn.EXTRABUDGT2." localSheetId="19" hidden="1">{#N/A,#N/A,FALSE,"EXTRABUDGT2"}</definedName>
    <definedName name="wrn.EXTRABUDGT2." localSheetId="22" hidden="1">{#N/A,#N/A,FALSE,"EXTRABUDGT2"}</definedName>
    <definedName name="wrn.EXTRABUDGT2." localSheetId="24" hidden="1">{#N/A,#N/A,FALSE,"EXTRABUDGT2"}</definedName>
    <definedName name="wrn.EXTRABUDGT2." localSheetId="25" hidden="1">{#N/A,#N/A,FALSE,"EXTRABUDGT2"}</definedName>
    <definedName name="wrn.EXTRABUDGT2." localSheetId="26" hidden="1">{#N/A,#N/A,FALSE,"EXTRABUDGT2"}</definedName>
    <definedName name="wrn.EXTRABUDGT2." localSheetId="29" hidden="1">{#N/A,#N/A,FALSE,"EXTRABUDGT2"}</definedName>
    <definedName name="wrn.EXTRABUDGT2." localSheetId="30" hidden="1">{#N/A,#N/A,FALSE,"EXTRABUDGT2"}</definedName>
    <definedName name="wrn.EXTRABUDGT2." localSheetId="31" hidden="1">{#N/A,#N/A,FALSE,"EXTRABUDGT2"}</definedName>
    <definedName name="wrn.EXTRABUDGT2." hidden="1">{#N/A,#N/A,FALSE,"EXTRABUDGT2"}</definedName>
    <definedName name="wrn.GDP." localSheetId="34" hidden="1">{#N/A,#N/A,FALSE,"GDP_ORIGIN";#N/A,#N/A,FALSE,"EMP_POP"}</definedName>
    <definedName name="wrn.GDP." localSheetId="13" hidden="1">{#N/A,#N/A,FALSE,"GDP_ORIGIN";#N/A,#N/A,FALSE,"EMP_POP"}</definedName>
    <definedName name="wrn.GDP." localSheetId="14" hidden="1">{#N/A,#N/A,FALSE,"GDP_ORIGIN";#N/A,#N/A,FALSE,"EMP_POP"}</definedName>
    <definedName name="wrn.GDP." localSheetId="15" hidden="1">{#N/A,#N/A,FALSE,"GDP_ORIGIN";#N/A,#N/A,FALSE,"EMP_POP"}</definedName>
    <definedName name="wrn.GDP." localSheetId="5" hidden="1">{#N/A,#N/A,FALSE,"GDP_ORIGIN";#N/A,#N/A,FALSE,"EMP_POP"}</definedName>
    <definedName name="wrn.GDP." localSheetId="6" hidden="1">{#N/A,#N/A,FALSE,"GDP_ORIGIN";#N/A,#N/A,FALSE,"EMP_POP"}</definedName>
    <definedName name="wrn.GDP." localSheetId="7" hidden="1">{#N/A,#N/A,FALSE,"GDP_ORIGIN";#N/A,#N/A,FALSE,"EMP_POP"}</definedName>
    <definedName name="wrn.GDP." localSheetId="9" hidden="1">{#N/A,#N/A,FALSE,"GDP_ORIGIN";#N/A,#N/A,FALSE,"EMP_POP"}</definedName>
    <definedName name="wrn.GDP." localSheetId="19" hidden="1">{#N/A,#N/A,FALSE,"GDP_ORIGIN";#N/A,#N/A,FALSE,"EMP_POP"}</definedName>
    <definedName name="wrn.GDP." localSheetId="22" hidden="1">{#N/A,#N/A,FALSE,"GDP_ORIGIN";#N/A,#N/A,FALSE,"EMP_POP"}</definedName>
    <definedName name="wrn.GDP." localSheetId="24" hidden="1">{#N/A,#N/A,FALSE,"GDP_ORIGIN";#N/A,#N/A,FALSE,"EMP_POP"}</definedName>
    <definedName name="wrn.GDP." localSheetId="25" hidden="1">{#N/A,#N/A,FALSE,"GDP_ORIGIN";#N/A,#N/A,FALSE,"EMP_POP"}</definedName>
    <definedName name="wrn.GDP." localSheetId="26" hidden="1">{#N/A,#N/A,FALSE,"GDP_ORIGIN";#N/A,#N/A,FALSE,"EMP_POP"}</definedName>
    <definedName name="wrn.GDP." localSheetId="29" hidden="1">{#N/A,#N/A,FALSE,"GDP_ORIGIN";#N/A,#N/A,FALSE,"EMP_POP"}</definedName>
    <definedName name="wrn.GDP." localSheetId="30" hidden="1">{#N/A,#N/A,FALSE,"GDP_ORIGIN";#N/A,#N/A,FALSE,"EMP_POP"}</definedName>
    <definedName name="wrn.GDP." localSheetId="31" hidden="1">{#N/A,#N/A,FALSE,"GDP_ORIGIN";#N/A,#N/A,FALSE,"EMP_POP"}</definedName>
    <definedName name="wrn.GDP." hidden="1">{#N/A,#N/A,FALSE,"GDP_ORIGIN";#N/A,#N/A,FALSE,"EMP_POP"}</definedName>
    <definedName name="wrn.GGOVT." localSheetId="34" hidden="1">{#N/A,#N/A,FALSE,"GGOVT"}</definedName>
    <definedName name="wrn.GGOVT." localSheetId="13" hidden="1">{#N/A,#N/A,FALSE,"GGOVT"}</definedName>
    <definedName name="wrn.GGOVT." localSheetId="14" hidden="1">{#N/A,#N/A,FALSE,"GGOVT"}</definedName>
    <definedName name="wrn.GGOVT." localSheetId="15" hidden="1">{#N/A,#N/A,FALSE,"GGOVT"}</definedName>
    <definedName name="wrn.GGOVT." localSheetId="5" hidden="1">{#N/A,#N/A,FALSE,"GGOVT"}</definedName>
    <definedName name="wrn.GGOVT." localSheetId="6" hidden="1">{#N/A,#N/A,FALSE,"GGOVT"}</definedName>
    <definedName name="wrn.GGOVT." localSheetId="7" hidden="1">{#N/A,#N/A,FALSE,"GGOVT"}</definedName>
    <definedName name="wrn.GGOVT." localSheetId="9" hidden="1">{#N/A,#N/A,FALSE,"GGOVT"}</definedName>
    <definedName name="wrn.GGOVT." localSheetId="19" hidden="1">{#N/A,#N/A,FALSE,"GGOVT"}</definedName>
    <definedName name="wrn.GGOVT." localSheetId="22" hidden="1">{#N/A,#N/A,FALSE,"GGOVT"}</definedName>
    <definedName name="wrn.GGOVT." localSheetId="24" hidden="1">{#N/A,#N/A,FALSE,"GGOVT"}</definedName>
    <definedName name="wrn.GGOVT." localSheetId="25" hidden="1">{#N/A,#N/A,FALSE,"GGOVT"}</definedName>
    <definedName name="wrn.GGOVT." localSheetId="26" hidden="1">{#N/A,#N/A,FALSE,"GGOVT"}</definedName>
    <definedName name="wrn.GGOVT." localSheetId="29" hidden="1">{#N/A,#N/A,FALSE,"GGOVT"}</definedName>
    <definedName name="wrn.GGOVT." localSheetId="30" hidden="1">{#N/A,#N/A,FALSE,"GGOVT"}</definedName>
    <definedName name="wrn.GGOVT." localSheetId="31" hidden="1">{#N/A,#N/A,FALSE,"GGOVT"}</definedName>
    <definedName name="wrn.GGOVT." hidden="1">{#N/A,#N/A,FALSE,"GGOVT"}</definedName>
    <definedName name="wrn.GGOVT2." localSheetId="34" hidden="1">{#N/A,#N/A,FALSE,"GGOVT2"}</definedName>
    <definedName name="wrn.GGOVT2." localSheetId="13" hidden="1">{#N/A,#N/A,FALSE,"GGOVT2"}</definedName>
    <definedName name="wrn.GGOVT2." localSheetId="14" hidden="1">{#N/A,#N/A,FALSE,"GGOVT2"}</definedName>
    <definedName name="wrn.GGOVT2." localSheetId="15" hidden="1">{#N/A,#N/A,FALSE,"GGOVT2"}</definedName>
    <definedName name="wrn.GGOVT2." localSheetId="5" hidden="1">{#N/A,#N/A,FALSE,"GGOVT2"}</definedName>
    <definedName name="wrn.GGOVT2." localSheetId="6" hidden="1">{#N/A,#N/A,FALSE,"GGOVT2"}</definedName>
    <definedName name="wrn.GGOVT2." localSheetId="7" hidden="1">{#N/A,#N/A,FALSE,"GGOVT2"}</definedName>
    <definedName name="wrn.GGOVT2." localSheetId="9" hidden="1">{#N/A,#N/A,FALSE,"GGOVT2"}</definedName>
    <definedName name="wrn.GGOVT2." localSheetId="19" hidden="1">{#N/A,#N/A,FALSE,"GGOVT2"}</definedName>
    <definedName name="wrn.GGOVT2." localSheetId="22" hidden="1">{#N/A,#N/A,FALSE,"GGOVT2"}</definedName>
    <definedName name="wrn.GGOVT2." localSheetId="24" hidden="1">{#N/A,#N/A,FALSE,"GGOVT2"}</definedName>
    <definedName name="wrn.GGOVT2." localSheetId="25" hidden="1">{#N/A,#N/A,FALSE,"GGOVT2"}</definedName>
    <definedName name="wrn.GGOVT2." localSheetId="26" hidden="1">{#N/A,#N/A,FALSE,"GGOVT2"}</definedName>
    <definedName name="wrn.GGOVT2." localSheetId="29" hidden="1">{#N/A,#N/A,FALSE,"GGOVT2"}</definedName>
    <definedName name="wrn.GGOVT2." localSheetId="30" hidden="1">{#N/A,#N/A,FALSE,"GGOVT2"}</definedName>
    <definedName name="wrn.GGOVT2." localSheetId="31" hidden="1">{#N/A,#N/A,FALSE,"GGOVT2"}</definedName>
    <definedName name="wrn.GGOVT2." hidden="1">{#N/A,#N/A,FALSE,"GGOVT2"}</definedName>
    <definedName name="wrn.GGOVTPC." localSheetId="34" hidden="1">{#N/A,#N/A,FALSE,"GGOVT%"}</definedName>
    <definedName name="wrn.GGOVTPC." localSheetId="13" hidden="1">{#N/A,#N/A,FALSE,"GGOVT%"}</definedName>
    <definedName name="wrn.GGOVTPC." localSheetId="14" hidden="1">{#N/A,#N/A,FALSE,"GGOVT%"}</definedName>
    <definedName name="wrn.GGOVTPC." localSheetId="15" hidden="1">{#N/A,#N/A,FALSE,"GGOVT%"}</definedName>
    <definedName name="wrn.GGOVTPC." localSheetId="5" hidden="1">{#N/A,#N/A,FALSE,"GGOVT%"}</definedName>
    <definedName name="wrn.GGOVTPC." localSheetId="6" hidden="1">{#N/A,#N/A,FALSE,"GGOVT%"}</definedName>
    <definedName name="wrn.GGOVTPC." localSheetId="7" hidden="1">{#N/A,#N/A,FALSE,"GGOVT%"}</definedName>
    <definedName name="wrn.GGOVTPC." localSheetId="9" hidden="1">{#N/A,#N/A,FALSE,"GGOVT%"}</definedName>
    <definedName name="wrn.GGOVTPC." localSheetId="19" hidden="1">{#N/A,#N/A,FALSE,"GGOVT%"}</definedName>
    <definedName name="wrn.GGOVTPC." localSheetId="22" hidden="1">{#N/A,#N/A,FALSE,"GGOVT%"}</definedName>
    <definedName name="wrn.GGOVTPC." localSheetId="24" hidden="1">{#N/A,#N/A,FALSE,"GGOVT%"}</definedName>
    <definedName name="wrn.GGOVTPC." localSheetId="25" hidden="1">{#N/A,#N/A,FALSE,"GGOVT%"}</definedName>
    <definedName name="wrn.GGOVTPC." localSheetId="26" hidden="1">{#N/A,#N/A,FALSE,"GGOVT%"}</definedName>
    <definedName name="wrn.GGOVTPC." localSheetId="29" hidden="1">{#N/A,#N/A,FALSE,"GGOVT%"}</definedName>
    <definedName name="wrn.GGOVTPC." localSheetId="30" hidden="1">{#N/A,#N/A,FALSE,"GGOVT%"}</definedName>
    <definedName name="wrn.GGOVTPC." localSheetId="31" hidden="1">{#N/A,#N/A,FALSE,"GGOVT%"}</definedName>
    <definedName name="wrn.GGOVTPC." hidden="1">{#N/A,#N/A,FALSE,"GGOVT%"}</definedName>
    <definedName name="wrn.INCOMETX." localSheetId="34" hidden="1">{#N/A,#N/A,FALSE,"INCOMETX"}</definedName>
    <definedName name="wrn.INCOMETX." localSheetId="13" hidden="1">{#N/A,#N/A,FALSE,"INCOMETX"}</definedName>
    <definedName name="wrn.INCOMETX." localSheetId="14" hidden="1">{#N/A,#N/A,FALSE,"INCOMETX"}</definedName>
    <definedName name="wrn.INCOMETX." localSheetId="15" hidden="1">{#N/A,#N/A,FALSE,"INCOMETX"}</definedName>
    <definedName name="wrn.INCOMETX." localSheetId="5" hidden="1">{#N/A,#N/A,FALSE,"INCOMETX"}</definedName>
    <definedName name="wrn.INCOMETX." localSheetId="6" hidden="1">{#N/A,#N/A,FALSE,"INCOMETX"}</definedName>
    <definedName name="wrn.INCOMETX." localSheetId="7" hidden="1">{#N/A,#N/A,FALSE,"INCOMETX"}</definedName>
    <definedName name="wrn.INCOMETX." localSheetId="9" hidden="1">{#N/A,#N/A,FALSE,"INCOMETX"}</definedName>
    <definedName name="wrn.INCOMETX." localSheetId="19" hidden="1">{#N/A,#N/A,FALSE,"INCOMETX"}</definedName>
    <definedName name="wrn.INCOMETX." localSheetId="22" hidden="1">{#N/A,#N/A,FALSE,"INCOMETX"}</definedName>
    <definedName name="wrn.INCOMETX." localSheetId="24" hidden="1">{#N/A,#N/A,FALSE,"INCOMETX"}</definedName>
    <definedName name="wrn.INCOMETX." localSheetId="25" hidden="1">{#N/A,#N/A,FALSE,"INCOMETX"}</definedName>
    <definedName name="wrn.INCOMETX." localSheetId="26" hidden="1">{#N/A,#N/A,FALSE,"INCOMETX"}</definedName>
    <definedName name="wrn.INCOMETX." localSheetId="29" hidden="1">{#N/A,#N/A,FALSE,"INCOMETX"}</definedName>
    <definedName name="wrn.INCOMETX." localSheetId="30" hidden="1">{#N/A,#N/A,FALSE,"INCOMETX"}</definedName>
    <definedName name="wrn.INCOMETX." localSheetId="31" hidden="1">{#N/A,#N/A,FALSE,"INCOMETX"}</definedName>
    <definedName name="wrn.INCOMETX." hidden="1">{#N/A,#N/A,FALSE,"INCOMETX"}</definedName>
    <definedName name="wrn.Input._.and._.output._.tables." localSheetId="34" hidden="1">{#N/A,#N/A,FALSE,"SimInp1";#N/A,#N/A,FALSE,"SimInp2";#N/A,#N/A,FALSE,"SimOut1";#N/A,#N/A,FALSE,"SimOut2";#N/A,#N/A,FALSE,"SimOut3";#N/A,#N/A,FALSE,"SimOut4";#N/A,#N/A,FALSE,"SimOut5"}</definedName>
    <definedName name="wrn.Input._.and._.output._.tables." localSheetId="13" hidden="1">{#N/A,#N/A,FALSE,"SimInp1";#N/A,#N/A,FALSE,"SimInp2";#N/A,#N/A,FALSE,"SimOut1";#N/A,#N/A,FALSE,"SimOut2";#N/A,#N/A,FALSE,"SimOut3";#N/A,#N/A,FALSE,"SimOut4";#N/A,#N/A,FALSE,"SimOut5"}</definedName>
    <definedName name="wrn.Input._.and._.output._.tables." localSheetId="14" hidden="1">{#N/A,#N/A,FALSE,"SimInp1";#N/A,#N/A,FALSE,"SimInp2";#N/A,#N/A,FALSE,"SimOut1";#N/A,#N/A,FALSE,"SimOut2";#N/A,#N/A,FALSE,"SimOut3";#N/A,#N/A,FALSE,"SimOut4";#N/A,#N/A,FALSE,"SimOut5"}</definedName>
    <definedName name="wrn.Input._.and._.output._.tables." localSheetId="15" hidden="1">{#N/A,#N/A,FALSE,"SimInp1";#N/A,#N/A,FALSE,"SimInp2";#N/A,#N/A,FALSE,"SimOut1";#N/A,#N/A,FALSE,"SimOut2";#N/A,#N/A,FALSE,"SimOut3";#N/A,#N/A,FALSE,"SimOut4";#N/A,#N/A,FALSE,"SimOut5"}</definedName>
    <definedName name="wrn.Input._.and._.output._.tables." localSheetId="5" hidden="1">{#N/A,#N/A,FALSE,"SimInp1";#N/A,#N/A,FALSE,"SimInp2";#N/A,#N/A,FALSE,"SimOut1";#N/A,#N/A,FALSE,"SimOut2";#N/A,#N/A,FALSE,"SimOut3";#N/A,#N/A,FALSE,"SimOut4";#N/A,#N/A,FALSE,"SimOut5"}</definedName>
    <definedName name="wrn.Input._.and._.output._.tables." localSheetId="6"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localSheetId="9" hidden="1">{#N/A,#N/A,FALSE,"SimInp1";#N/A,#N/A,FALSE,"SimInp2";#N/A,#N/A,FALSE,"SimOut1";#N/A,#N/A,FALSE,"SimOut2";#N/A,#N/A,FALSE,"SimOut3";#N/A,#N/A,FALSE,"SimOut4";#N/A,#N/A,FALSE,"SimOut5"}</definedName>
    <definedName name="wrn.Input._.and._.output._.tables." localSheetId="19" hidden="1">{#N/A,#N/A,FALSE,"SimInp1";#N/A,#N/A,FALSE,"SimInp2";#N/A,#N/A,FALSE,"SimOut1";#N/A,#N/A,FALSE,"SimOut2";#N/A,#N/A,FALSE,"SimOut3";#N/A,#N/A,FALSE,"SimOut4";#N/A,#N/A,FALSE,"SimOut5"}</definedName>
    <definedName name="wrn.Input._.and._.output._.tables." localSheetId="22" hidden="1">{#N/A,#N/A,FALSE,"SimInp1";#N/A,#N/A,FALSE,"SimInp2";#N/A,#N/A,FALSE,"SimOut1";#N/A,#N/A,FALSE,"SimOut2";#N/A,#N/A,FALSE,"SimOut3";#N/A,#N/A,FALSE,"SimOut4";#N/A,#N/A,FALSE,"SimOut5"}</definedName>
    <definedName name="wrn.Input._.and._.output._.tables." localSheetId="24" hidden="1">{#N/A,#N/A,FALSE,"SimInp1";#N/A,#N/A,FALSE,"SimInp2";#N/A,#N/A,FALSE,"SimOut1";#N/A,#N/A,FALSE,"SimOut2";#N/A,#N/A,FALSE,"SimOut3";#N/A,#N/A,FALSE,"SimOut4";#N/A,#N/A,FALSE,"SimOut5"}</definedName>
    <definedName name="wrn.Input._.and._.output._.tables." localSheetId="25" hidden="1">{#N/A,#N/A,FALSE,"SimInp1";#N/A,#N/A,FALSE,"SimInp2";#N/A,#N/A,FALSE,"SimOut1";#N/A,#N/A,FALSE,"SimOut2";#N/A,#N/A,FALSE,"SimOut3";#N/A,#N/A,FALSE,"SimOut4";#N/A,#N/A,FALSE,"SimOut5"}</definedName>
    <definedName name="wrn.Input._.and._.output._.tables." localSheetId="26" hidden="1">{#N/A,#N/A,FALSE,"SimInp1";#N/A,#N/A,FALSE,"SimInp2";#N/A,#N/A,FALSE,"SimOut1";#N/A,#N/A,FALSE,"SimOut2";#N/A,#N/A,FALSE,"SimOut3";#N/A,#N/A,FALSE,"SimOut4";#N/A,#N/A,FALSE,"SimOut5"}</definedName>
    <definedName name="wrn.Input._.and._.output._.tables." localSheetId="29" hidden="1">{#N/A,#N/A,FALSE,"SimInp1";#N/A,#N/A,FALSE,"SimInp2";#N/A,#N/A,FALSE,"SimOut1";#N/A,#N/A,FALSE,"SimOut2";#N/A,#N/A,FALSE,"SimOut3";#N/A,#N/A,FALSE,"SimOut4";#N/A,#N/A,FALSE,"SimOut5"}</definedName>
    <definedName name="wrn.Input._.and._.output._.tables." localSheetId="30" hidden="1">{#N/A,#N/A,FALSE,"SimInp1";#N/A,#N/A,FALSE,"SimInp2";#N/A,#N/A,FALSE,"SimOut1";#N/A,#N/A,FALSE,"SimOut2";#N/A,#N/A,FALSE,"SimOut3";#N/A,#N/A,FALSE,"SimOut4";#N/A,#N/A,FALSE,"SimOut5"}</definedName>
    <definedName name="wrn.Input._.and._.output._.tables." localSheetId="31"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34" hidden="1">{#N/A,#N/A,FALSE,"INTERST"}</definedName>
    <definedName name="wrn.INTERST." localSheetId="13" hidden="1">{#N/A,#N/A,FALSE,"INTERST"}</definedName>
    <definedName name="wrn.INTERST." localSheetId="14" hidden="1">{#N/A,#N/A,FALSE,"INTERST"}</definedName>
    <definedName name="wrn.INTERST." localSheetId="15" hidden="1">{#N/A,#N/A,FALSE,"INTERST"}</definedName>
    <definedName name="wrn.INTERST." localSheetId="5" hidden="1">{#N/A,#N/A,FALSE,"INTERST"}</definedName>
    <definedName name="wrn.INTERST." localSheetId="6" hidden="1">{#N/A,#N/A,FALSE,"INTERST"}</definedName>
    <definedName name="wrn.INTERST." localSheetId="7" hidden="1">{#N/A,#N/A,FALSE,"INTERST"}</definedName>
    <definedName name="wrn.INTERST." localSheetId="9" hidden="1">{#N/A,#N/A,FALSE,"INTERST"}</definedName>
    <definedName name="wrn.INTERST." localSheetId="19" hidden="1">{#N/A,#N/A,FALSE,"INTERST"}</definedName>
    <definedName name="wrn.INTERST." localSheetId="22" hidden="1">{#N/A,#N/A,FALSE,"INTERST"}</definedName>
    <definedName name="wrn.INTERST." localSheetId="24" hidden="1">{#N/A,#N/A,FALSE,"INTERST"}</definedName>
    <definedName name="wrn.INTERST." localSheetId="25" hidden="1">{#N/A,#N/A,FALSE,"INTERST"}</definedName>
    <definedName name="wrn.INTERST." localSheetId="26" hidden="1">{#N/A,#N/A,FALSE,"INTERST"}</definedName>
    <definedName name="wrn.INTERST." localSheetId="29" hidden="1">{#N/A,#N/A,FALSE,"INTERST"}</definedName>
    <definedName name="wrn.INTERST." localSheetId="30" hidden="1">{#N/A,#N/A,FALSE,"INTERST"}</definedName>
    <definedName name="wrn.INTERST." localSheetId="31" hidden="1">{#N/A,#N/A,FALSE,"INTERST"}</definedName>
    <definedName name="wrn.INTERST." hidden="1">{#N/A,#N/A,FALSE,"INTERST"}</definedName>
    <definedName name="wrn.MDABOP." localSheetId="34" hidden="1">{"BOP_TAB",#N/A,FALSE,"N";"MIDTERM_TAB",#N/A,FALSE,"O";"FUND_CRED",#N/A,FALSE,"P";"DEBT_TAB1",#N/A,FALSE,"Q";"DEBT_TAB2",#N/A,FALSE,"Q";"FORFIN_TAB1",#N/A,FALSE,"R";"FORFIN_TAB2",#N/A,FALSE,"R";"BOP_ANALY",#N/A,FALSE,"U"}</definedName>
    <definedName name="wrn.MDABOP." localSheetId="13" hidden="1">{"BOP_TAB",#N/A,FALSE,"N";"MIDTERM_TAB",#N/A,FALSE,"O";"FUND_CRED",#N/A,FALSE,"P";"DEBT_TAB1",#N/A,FALSE,"Q";"DEBT_TAB2",#N/A,FALSE,"Q";"FORFIN_TAB1",#N/A,FALSE,"R";"FORFIN_TAB2",#N/A,FALSE,"R";"BOP_ANALY",#N/A,FALSE,"U"}</definedName>
    <definedName name="wrn.MDABOP." localSheetId="14" hidden="1">{"BOP_TAB",#N/A,FALSE,"N";"MIDTERM_TAB",#N/A,FALSE,"O";"FUND_CRED",#N/A,FALSE,"P";"DEBT_TAB1",#N/A,FALSE,"Q";"DEBT_TAB2",#N/A,FALSE,"Q";"FORFIN_TAB1",#N/A,FALSE,"R";"FORFIN_TAB2",#N/A,FALSE,"R";"BOP_ANALY",#N/A,FALSE,"U"}</definedName>
    <definedName name="wrn.MDABOP." localSheetId="15" hidden="1">{"BOP_TAB",#N/A,FALSE,"N";"MIDTERM_TAB",#N/A,FALSE,"O";"FUND_CRED",#N/A,FALSE,"P";"DEBT_TAB1",#N/A,FALSE,"Q";"DEBT_TAB2",#N/A,FALSE,"Q";"FORFIN_TAB1",#N/A,FALSE,"R";"FORFIN_TAB2",#N/A,FALSE,"R";"BOP_ANALY",#N/A,FALSE,"U"}</definedName>
    <definedName name="wrn.MDABOP." localSheetId="5" hidden="1">{"BOP_TAB",#N/A,FALSE,"N";"MIDTERM_TAB",#N/A,FALSE,"O";"FUND_CRED",#N/A,FALSE,"P";"DEBT_TAB1",#N/A,FALSE,"Q";"DEBT_TAB2",#N/A,FALSE,"Q";"FORFIN_TAB1",#N/A,FALSE,"R";"FORFIN_TAB2",#N/A,FALSE,"R";"BOP_ANALY",#N/A,FALSE,"U"}</definedName>
    <definedName name="wrn.MDABOP." localSheetId="6"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localSheetId="9" hidden="1">{"BOP_TAB",#N/A,FALSE,"N";"MIDTERM_TAB",#N/A,FALSE,"O";"FUND_CRED",#N/A,FALSE,"P";"DEBT_TAB1",#N/A,FALSE,"Q";"DEBT_TAB2",#N/A,FALSE,"Q";"FORFIN_TAB1",#N/A,FALSE,"R";"FORFIN_TAB2",#N/A,FALSE,"R";"BOP_ANALY",#N/A,FALSE,"U"}</definedName>
    <definedName name="wrn.MDABOP." localSheetId="19" hidden="1">{"BOP_TAB",#N/A,FALSE,"N";"MIDTERM_TAB",#N/A,FALSE,"O";"FUND_CRED",#N/A,FALSE,"P";"DEBT_TAB1",#N/A,FALSE,"Q";"DEBT_TAB2",#N/A,FALSE,"Q";"FORFIN_TAB1",#N/A,FALSE,"R";"FORFIN_TAB2",#N/A,FALSE,"R";"BOP_ANALY",#N/A,FALSE,"U"}</definedName>
    <definedName name="wrn.MDABOP." localSheetId="22" hidden="1">{"BOP_TAB",#N/A,FALSE,"N";"MIDTERM_TAB",#N/A,FALSE,"O";"FUND_CRED",#N/A,FALSE,"P";"DEBT_TAB1",#N/A,FALSE,"Q";"DEBT_TAB2",#N/A,FALSE,"Q";"FORFIN_TAB1",#N/A,FALSE,"R";"FORFIN_TAB2",#N/A,FALSE,"R";"BOP_ANALY",#N/A,FALSE,"U"}</definedName>
    <definedName name="wrn.MDABOP." localSheetId="24" hidden="1">{"BOP_TAB",#N/A,FALSE,"N";"MIDTERM_TAB",#N/A,FALSE,"O";"FUND_CRED",#N/A,FALSE,"P";"DEBT_TAB1",#N/A,FALSE,"Q";"DEBT_TAB2",#N/A,FALSE,"Q";"FORFIN_TAB1",#N/A,FALSE,"R";"FORFIN_TAB2",#N/A,FALSE,"R";"BOP_ANALY",#N/A,FALSE,"U"}</definedName>
    <definedName name="wrn.MDABOP." localSheetId="25" hidden="1">{"BOP_TAB",#N/A,FALSE,"N";"MIDTERM_TAB",#N/A,FALSE,"O";"FUND_CRED",#N/A,FALSE,"P";"DEBT_TAB1",#N/A,FALSE,"Q";"DEBT_TAB2",#N/A,FALSE,"Q";"FORFIN_TAB1",#N/A,FALSE,"R";"FORFIN_TAB2",#N/A,FALSE,"R";"BOP_ANALY",#N/A,FALSE,"U"}</definedName>
    <definedName name="wrn.MDABOP." localSheetId="26" hidden="1">{"BOP_TAB",#N/A,FALSE,"N";"MIDTERM_TAB",#N/A,FALSE,"O";"FUND_CRED",#N/A,FALSE,"P";"DEBT_TAB1",#N/A,FALSE,"Q";"DEBT_TAB2",#N/A,FALSE,"Q";"FORFIN_TAB1",#N/A,FALSE,"R";"FORFIN_TAB2",#N/A,FALSE,"R";"BOP_ANALY",#N/A,FALSE,"U"}</definedName>
    <definedName name="wrn.MDABOP." localSheetId="29" hidden="1">{"BOP_TAB",#N/A,FALSE,"N";"MIDTERM_TAB",#N/A,FALSE,"O";"FUND_CRED",#N/A,FALSE,"P";"DEBT_TAB1",#N/A,FALSE,"Q";"DEBT_TAB2",#N/A,FALSE,"Q";"FORFIN_TAB1",#N/A,FALSE,"R";"FORFIN_TAB2",#N/A,FALSE,"R";"BOP_ANALY",#N/A,FALSE,"U"}</definedName>
    <definedName name="wrn.MDABOP." localSheetId="30" hidden="1">{"BOP_TAB",#N/A,FALSE,"N";"MIDTERM_TAB",#N/A,FALSE,"O";"FUND_CRED",#N/A,FALSE,"P";"DEBT_TAB1",#N/A,FALSE,"Q";"DEBT_TAB2",#N/A,FALSE,"Q";"FORFIN_TAB1",#N/A,FALSE,"R";"FORFIN_TAB2",#N/A,FALSE,"R";"BOP_ANALY",#N/A,FALSE,"U"}</definedName>
    <definedName name="wrn.MDABOP." localSheetId="31"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34" hidden="1">{"MONA",#N/A,FALSE,"S"}</definedName>
    <definedName name="wrn.MONA." localSheetId="13" hidden="1">{"MONA",#N/A,FALSE,"S"}</definedName>
    <definedName name="wrn.MONA." localSheetId="14" hidden="1">{"MONA",#N/A,FALSE,"S"}</definedName>
    <definedName name="wrn.MONA." localSheetId="15" hidden="1">{"MONA",#N/A,FALSE,"S"}</definedName>
    <definedName name="wrn.MONA." localSheetId="5" hidden="1">{"MONA",#N/A,FALSE,"S"}</definedName>
    <definedName name="wrn.MONA." localSheetId="6" hidden="1">{"MONA",#N/A,FALSE,"S"}</definedName>
    <definedName name="wrn.MONA." localSheetId="7" hidden="1">{"MONA",#N/A,FALSE,"S"}</definedName>
    <definedName name="wrn.MONA." localSheetId="9" hidden="1">{"MONA",#N/A,FALSE,"S"}</definedName>
    <definedName name="wrn.MONA." localSheetId="19" hidden="1">{"MONA",#N/A,FALSE,"S"}</definedName>
    <definedName name="wrn.MONA." localSheetId="22" hidden="1">{"MONA",#N/A,FALSE,"S"}</definedName>
    <definedName name="wrn.MONA." localSheetId="24" hidden="1">{"MONA",#N/A,FALSE,"S"}</definedName>
    <definedName name="wrn.MONA." localSheetId="25" hidden="1">{"MONA",#N/A,FALSE,"S"}</definedName>
    <definedName name="wrn.MONA." localSheetId="26" hidden="1">{"MONA",#N/A,FALSE,"S"}</definedName>
    <definedName name="wrn.MONA." localSheetId="29" hidden="1">{"MONA",#N/A,FALSE,"S"}</definedName>
    <definedName name="wrn.MONA." localSheetId="30" hidden="1">{"MONA",#N/A,FALSE,"S"}</definedName>
    <definedName name="wrn.MONA." localSheetId="31" hidden="1">{"MONA",#N/A,FALSE,"S"}</definedName>
    <definedName name="wrn.MONA." hidden="1">{"MONA",#N/A,FALSE,"S"}</definedName>
    <definedName name="wrn.MS." localSheetId="34" hidden="1">{#N/A,#N/A,FALSE,"MS"}</definedName>
    <definedName name="wrn.MS." localSheetId="13" hidden="1">{#N/A,#N/A,FALSE,"MS"}</definedName>
    <definedName name="wrn.MS." localSheetId="14" hidden="1">{#N/A,#N/A,FALSE,"MS"}</definedName>
    <definedName name="wrn.MS." localSheetId="15" hidden="1">{#N/A,#N/A,FALSE,"MS"}</definedName>
    <definedName name="wrn.MS." localSheetId="5" hidden="1">{#N/A,#N/A,FALSE,"MS"}</definedName>
    <definedName name="wrn.MS." localSheetId="6" hidden="1">{#N/A,#N/A,FALSE,"MS"}</definedName>
    <definedName name="wrn.MS." localSheetId="7" hidden="1">{#N/A,#N/A,FALSE,"MS"}</definedName>
    <definedName name="wrn.MS." localSheetId="9" hidden="1">{#N/A,#N/A,FALSE,"MS"}</definedName>
    <definedName name="wrn.MS." localSheetId="19" hidden="1">{#N/A,#N/A,FALSE,"MS"}</definedName>
    <definedName name="wrn.MS." localSheetId="22" hidden="1">{#N/A,#N/A,FALSE,"MS"}</definedName>
    <definedName name="wrn.MS." localSheetId="24" hidden="1">{#N/A,#N/A,FALSE,"MS"}</definedName>
    <definedName name="wrn.MS." localSheetId="25" hidden="1">{#N/A,#N/A,FALSE,"MS"}</definedName>
    <definedName name="wrn.MS." localSheetId="26" hidden="1">{#N/A,#N/A,FALSE,"MS"}</definedName>
    <definedName name="wrn.MS." localSheetId="29" hidden="1">{#N/A,#N/A,FALSE,"MS"}</definedName>
    <definedName name="wrn.MS." localSheetId="30" hidden="1">{#N/A,#N/A,FALSE,"MS"}</definedName>
    <definedName name="wrn.MS." localSheetId="31" hidden="1">{#N/A,#N/A,FALSE,"MS"}</definedName>
    <definedName name="wrn.MS." hidden="1">{#N/A,#N/A,FALSE,"MS"}</definedName>
    <definedName name="wrn.NBG." localSheetId="34" hidden="1">{#N/A,#N/A,FALSE,"NBG"}</definedName>
    <definedName name="wrn.NBG." localSheetId="13" hidden="1">{#N/A,#N/A,FALSE,"NBG"}</definedName>
    <definedName name="wrn.NBG." localSheetId="14" hidden="1">{#N/A,#N/A,FALSE,"NBG"}</definedName>
    <definedName name="wrn.NBG." localSheetId="15" hidden="1">{#N/A,#N/A,FALSE,"NBG"}</definedName>
    <definedName name="wrn.NBG." localSheetId="5" hidden="1">{#N/A,#N/A,FALSE,"NBG"}</definedName>
    <definedName name="wrn.NBG." localSheetId="6" hidden="1">{#N/A,#N/A,FALSE,"NBG"}</definedName>
    <definedName name="wrn.NBG." localSheetId="7" hidden="1">{#N/A,#N/A,FALSE,"NBG"}</definedName>
    <definedName name="wrn.NBG." localSheetId="9" hidden="1">{#N/A,#N/A,FALSE,"NBG"}</definedName>
    <definedName name="wrn.NBG." localSheetId="19" hidden="1">{#N/A,#N/A,FALSE,"NBG"}</definedName>
    <definedName name="wrn.NBG." localSheetId="22" hidden="1">{#N/A,#N/A,FALSE,"NBG"}</definedName>
    <definedName name="wrn.NBG." localSheetId="24" hidden="1">{#N/A,#N/A,FALSE,"NBG"}</definedName>
    <definedName name="wrn.NBG." localSheetId="25" hidden="1">{#N/A,#N/A,FALSE,"NBG"}</definedName>
    <definedName name="wrn.NBG." localSheetId="26" hidden="1">{#N/A,#N/A,FALSE,"NBG"}</definedName>
    <definedName name="wrn.NBG." localSheetId="29" hidden="1">{#N/A,#N/A,FALSE,"NBG"}</definedName>
    <definedName name="wrn.NBG." localSheetId="30" hidden="1">{#N/A,#N/A,FALSE,"NBG"}</definedName>
    <definedName name="wrn.NBG." localSheetId="31" hidden="1">{#N/A,#N/A,FALSE,"NBG"}</definedName>
    <definedName name="wrn.NBG." hidden="1">{#N/A,#N/A,FALSE,"NBG"}</definedName>
    <definedName name="wrn.Output._.tables." localSheetId="34" hidden="1">{#N/A,#N/A,FALSE,"I";#N/A,#N/A,FALSE,"J";#N/A,#N/A,FALSE,"K";#N/A,#N/A,FALSE,"L";#N/A,#N/A,FALSE,"M";#N/A,#N/A,FALSE,"N";#N/A,#N/A,FALSE,"O"}</definedName>
    <definedName name="wrn.Output._.tables." localSheetId="13" hidden="1">{#N/A,#N/A,FALSE,"I";#N/A,#N/A,FALSE,"J";#N/A,#N/A,FALSE,"K";#N/A,#N/A,FALSE,"L";#N/A,#N/A,FALSE,"M";#N/A,#N/A,FALSE,"N";#N/A,#N/A,FALSE,"O"}</definedName>
    <definedName name="wrn.Output._.tables." localSheetId="14" hidden="1">{#N/A,#N/A,FALSE,"I";#N/A,#N/A,FALSE,"J";#N/A,#N/A,FALSE,"K";#N/A,#N/A,FALSE,"L";#N/A,#N/A,FALSE,"M";#N/A,#N/A,FALSE,"N";#N/A,#N/A,FALSE,"O"}</definedName>
    <definedName name="wrn.Output._.tables." localSheetId="15" hidden="1">{#N/A,#N/A,FALSE,"I";#N/A,#N/A,FALSE,"J";#N/A,#N/A,FALSE,"K";#N/A,#N/A,FALSE,"L";#N/A,#N/A,FALSE,"M";#N/A,#N/A,FALSE,"N";#N/A,#N/A,FALSE,"O"}</definedName>
    <definedName name="wrn.Output._.tables." localSheetId="5" hidden="1">{#N/A,#N/A,FALSE,"I";#N/A,#N/A,FALSE,"J";#N/A,#N/A,FALSE,"K";#N/A,#N/A,FALSE,"L";#N/A,#N/A,FALSE,"M";#N/A,#N/A,FALSE,"N";#N/A,#N/A,FALSE,"O"}</definedName>
    <definedName name="wrn.Output._.tables." localSheetId="6" hidden="1">{#N/A,#N/A,FALSE,"I";#N/A,#N/A,FALSE,"J";#N/A,#N/A,FALSE,"K";#N/A,#N/A,FALSE,"L";#N/A,#N/A,FALSE,"M";#N/A,#N/A,FALSE,"N";#N/A,#N/A,FALSE,"O"}</definedName>
    <definedName name="wrn.Output._.tables." localSheetId="7" hidden="1">{#N/A,#N/A,FALSE,"I";#N/A,#N/A,FALSE,"J";#N/A,#N/A,FALSE,"K";#N/A,#N/A,FALSE,"L";#N/A,#N/A,FALSE,"M";#N/A,#N/A,FALSE,"N";#N/A,#N/A,FALSE,"O"}</definedName>
    <definedName name="wrn.Output._.tables." localSheetId="9" hidden="1">{#N/A,#N/A,FALSE,"I";#N/A,#N/A,FALSE,"J";#N/A,#N/A,FALSE,"K";#N/A,#N/A,FALSE,"L";#N/A,#N/A,FALSE,"M";#N/A,#N/A,FALSE,"N";#N/A,#N/A,FALSE,"O"}</definedName>
    <definedName name="wrn.Output._.tables." localSheetId="19" hidden="1">{#N/A,#N/A,FALSE,"I";#N/A,#N/A,FALSE,"J";#N/A,#N/A,FALSE,"K";#N/A,#N/A,FALSE,"L";#N/A,#N/A,FALSE,"M";#N/A,#N/A,FALSE,"N";#N/A,#N/A,FALSE,"O"}</definedName>
    <definedName name="wrn.Output._.tables." localSheetId="22" hidden="1">{#N/A,#N/A,FALSE,"I";#N/A,#N/A,FALSE,"J";#N/A,#N/A,FALSE,"K";#N/A,#N/A,FALSE,"L";#N/A,#N/A,FALSE,"M";#N/A,#N/A,FALSE,"N";#N/A,#N/A,FALSE,"O"}</definedName>
    <definedName name="wrn.Output._.tables." localSheetId="24" hidden="1">{#N/A,#N/A,FALSE,"I";#N/A,#N/A,FALSE,"J";#N/A,#N/A,FALSE,"K";#N/A,#N/A,FALSE,"L";#N/A,#N/A,FALSE,"M";#N/A,#N/A,FALSE,"N";#N/A,#N/A,FALSE,"O"}</definedName>
    <definedName name="wrn.Output._.tables." localSheetId="25" hidden="1">{#N/A,#N/A,FALSE,"I";#N/A,#N/A,FALSE,"J";#N/A,#N/A,FALSE,"K";#N/A,#N/A,FALSE,"L";#N/A,#N/A,FALSE,"M";#N/A,#N/A,FALSE,"N";#N/A,#N/A,FALSE,"O"}</definedName>
    <definedName name="wrn.Output._.tables." localSheetId="26" hidden="1">{#N/A,#N/A,FALSE,"I";#N/A,#N/A,FALSE,"J";#N/A,#N/A,FALSE,"K";#N/A,#N/A,FALSE,"L";#N/A,#N/A,FALSE,"M";#N/A,#N/A,FALSE,"N";#N/A,#N/A,FALSE,"O"}</definedName>
    <definedName name="wrn.Output._.tables." localSheetId="29" hidden="1">{#N/A,#N/A,FALSE,"I";#N/A,#N/A,FALSE,"J";#N/A,#N/A,FALSE,"K";#N/A,#N/A,FALSE,"L";#N/A,#N/A,FALSE,"M";#N/A,#N/A,FALSE,"N";#N/A,#N/A,FALSE,"O"}</definedName>
    <definedName name="wrn.Output._.tables." localSheetId="30" hidden="1">{#N/A,#N/A,FALSE,"I";#N/A,#N/A,FALSE,"J";#N/A,#N/A,FALSE,"K";#N/A,#N/A,FALSE,"L";#N/A,#N/A,FALSE,"M";#N/A,#N/A,FALSE,"N";#N/A,#N/A,FALSE,"O"}</definedName>
    <definedName name="wrn.Output._.tables." localSheetId="31" hidden="1">{#N/A,#N/A,FALSE,"I";#N/A,#N/A,FALSE,"J";#N/A,#N/A,FALSE,"K";#N/A,#N/A,FALSE,"L";#N/A,#N/A,FALSE,"M";#N/A,#N/A,FALSE,"N";#N/A,#N/A,FALSE,"O"}</definedName>
    <definedName name="wrn.Output._.tables." hidden="1">{#N/A,#N/A,FALSE,"I";#N/A,#N/A,FALSE,"J";#N/A,#N/A,FALSE,"K";#N/A,#N/A,FALSE,"L";#N/A,#N/A,FALSE,"M";#N/A,#N/A,FALSE,"N";#N/A,#N/A,FALSE,"O"}</definedName>
    <definedName name="wrn.Output1." localSheetId="34" hidden="1">{#N/A,#N/A,FALSE,"Output 1"}</definedName>
    <definedName name="wrn.Output1." localSheetId="13" hidden="1">{#N/A,#N/A,FALSE,"Output 1"}</definedName>
    <definedName name="wrn.Output1." localSheetId="14" hidden="1">{#N/A,#N/A,FALSE,"Output 1"}</definedName>
    <definedName name="wrn.Output1." localSheetId="15" hidden="1">{#N/A,#N/A,FALSE,"Output 1"}</definedName>
    <definedName name="wrn.Output1." localSheetId="5" hidden="1">{#N/A,#N/A,FALSE,"Output 1"}</definedName>
    <definedName name="wrn.Output1." localSheetId="6" hidden="1">{#N/A,#N/A,FALSE,"Output 1"}</definedName>
    <definedName name="wrn.Output1." localSheetId="7" hidden="1">{#N/A,#N/A,FALSE,"Output 1"}</definedName>
    <definedName name="wrn.Output1." localSheetId="9" hidden="1">{#N/A,#N/A,FALSE,"Output 1"}</definedName>
    <definedName name="wrn.Output1." localSheetId="19" hidden="1">{#N/A,#N/A,FALSE,"Output 1"}</definedName>
    <definedName name="wrn.Output1." localSheetId="22" hidden="1">{#N/A,#N/A,FALSE,"Output 1"}</definedName>
    <definedName name="wrn.Output1." localSheetId="24" hidden="1">{#N/A,#N/A,FALSE,"Output 1"}</definedName>
    <definedName name="wrn.Output1." localSheetId="25" hidden="1">{#N/A,#N/A,FALSE,"Output 1"}</definedName>
    <definedName name="wrn.Output1." localSheetId="26" hidden="1">{#N/A,#N/A,FALSE,"Output 1"}</definedName>
    <definedName name="wrn.Output1." localSheetId="29" hidden="1">{#N/A,#N/A,FALSE,"Output 1"}</definedName>
    <definedName name="wrn.Output1." localSheetId="30" hidden="1">{#N/A,#N/A,FALSE,"Output 1"}</definedName>
    <definedName name="wrn.Output1." localSheetId="31" hidden="1">{#N/A,#N/A,FALSE,"Output 1"}</definedName>
    <definedName name="wrn.Output1." hidden="1">{#N/A,#N/A,FALSE,"Output 1"}</definedName>
    <definedName name="wrn.OUtput2." localSheetId="34" hidden="1">{#N/A,#N/A,FALSE,"Output 2"}</definedName>
    <definedName name="wrn.OUtput2." localSheetId="13" hidden="1">{#N/A,#N/A,FALSE,"Output 2"}</definedName>
    <definedName name="wrn.OUtput2." localSheetId="14" hidden="1">{#N/A,#N/A,FALSE,"Output 2"}</definedName>
    <definedName name="wrn.OUtput2." localSheetId="15" hidden="1">{#N/A,#N/A,FALSE,"Output 2"}</definedName>
    <definedName name="wrn.OUtput2." localSheetId="5" hidden="1">{#N/A,#N/A,FALSE,"Output 2"}</definedName>
    <definedName name="wrn.OUtput2." localSheetId="6" hidden="1">{#N/A,#N/A,FALSE,"Output 2"}</definedName>
    <definedName name="wrn.OUtput2." localSheetId="7" hidden="1">{#N/A,#N/A,FALSE,"Output 2"}</definedName>
    <definedName name="wrn.OUtput2." localSheetId="9" hidden="1">{#N/A,#N/A,FALSE,"Output 2"}</definedName>
    <definedName name="wrn.OUtput2." localSheetId="19" hidden="1">{#N/A,#N/A,FALSE,"Output 2"}</definedName>
    <definedName name="wrn.OUtput2." localSheetId="22" hidden="1">{#N/A,#N/A,FALSE,"Output 2"}</definedName>
    <definedName name="wrn.OUtput2." localSheetId="24" hidden="1">{#N/A,#N/A,FALSE,"Output 2"}</definedName>
    <definedName name="wrn.OUtput2." localSheetId="25" hidden="1">{#N/A,#N/A,FALSE,"Output 2"}</definedName>
    <definedName name="wrn.OUtput2." localSheetId="26" hidden="1">{#N/A,#N/A,FALSE,"Output 2"}</definedName>
    <definedName name="wrn.OUtput2." localSheetId="29" hidden="1">{#N/A,#N/A,FALSE,"Output 2"}</definedName>
    <definedName name="wrn.OUtput2." localSheetId="30" hidden="1">{#N/A,#N/A,FALSE,"Output 2"}</definedName>
    <definedName name="wrn.OUtput2." localSheetId="31" hidden="1">{#N/A,#N/A,FALSE,"Output 2"}</definedName>
    <definedName name="wrn.OUtput2." hidden="1">{#N/A,#N/A,FALSE,"Output 2"}</definedName>
    <definedName name="wrn.PCPI." localSheetId="34" hidden="1">{#N/A,#N/A,FALSE,"PCPI"}</definedName>
    <definedName name="wrn.PCPI." localSheetId="13" hidden="1">{#N/A,#N/A,FALSE,"PCPI"}</definedName>
    <definedName name="wrn.PCPI." localSheetId="14" hidden="1">{#N/A,#N/A,FALSE,"PCPI"}</definedName>
    <definedName name="wrn.PCPI." localSheetId="15" hidden="1">{#N/A,#N/A,FALSE,"PCPI"}</definedName>
    <definedName name="wrn.PCPI." localSheetId="5" hidden="1">{#N/A,#N/A,FALSE,"PCPI"}</definedName>
    <definedName name="wrn.PCPI." localSheetId="6" hidden="1">{#N/A,#N/A,FALSE,"PCPI"}</definedName>
    <definedName name="wrn.PCPI." localSheetId="7" hidden="1">{#N/A,#N/A,FALSE,"PCPI"}</definedName>
    <definedName name="wrn.PCPI." localSheetId="9" hidden="1">{#N/A,#N/A,FALSE,"PCPI"}</definedName>
    <definedName name="wrn.PCPI." localSheetId="19" hidden="1">{#N/A,#N/A,FALSE,"PCPI"}</definedName>
    <definedName name="wrn.PCPI." localSheetId="22" hidden="1">{#N/A,#N/A,FALSE,"PCPI"}</definedName>
    <definedName name="wrn.PCPI." localSheetId="24" hidden="1">{#N/A,#N/A,FALSE,"PCPI"}</definedName>
    <definedName name="wrn.PCPI." localSheetId="25" hidden="1">{#N/A,#N/A,FALSE,"PCPI"}</definedName>
    <definedName name="wrn.PCPI." localSheetId="26" hidden="1">{#N/A,#N/A,FALSE,"PCPI"}</definedName>
    <definedName name="wrn.PCPI." localSheetId="29" hidden="1">{#N/A,#N/A,FALSE,"PCPI"}</definedName>
    <definedName name="wrn.PCPI." localSheetId="30" hidden="1">{#N/A,#N/A,FALSE,"PCPI"}</definedName>
    <definedName name="wrn.PCPI." localSheetId="31" hidden="1">{#N/A,#N/A,FALSE,"PCPI"}</definedName>
    <definedName name="wrn.PCPI." hidden="1">{#N/A,#N/A,FALSE,"PCPI"}</definedName>
    <definedName name="wrn.PENSION." localSheetId="34" hidden="1">{#N/A,#N/A,FALSE,"PENSION"}</definedName>
    <definedName name="wrn.PENSION." localSheetId="13" hidden="1">{#N/A,#N/A,FALSE,"PENSION"}</definedName>
    <definedName name="wrn.PENSION." localSheetId="14" hidden="1">{#N/A,#N/A,FALSE,"PENSION"}</definedName>
    <definedName name="wrn.PENSION." localSheetId="15" hidden="1">{#N/A,#N/A,FALSE,"PENSION"}</definedName>
    <definedName name="wrn.PENSION." localSheetId="5" hidden="1">{#N/A,#N/A,FALSE,"PENSION"}</definedName>
    <definedName name="wrn.PENSION." localSheetId="6" hidden="1">{#N/A,#N/A,FALSE,"PENSION"}</definedName>
    <definedName name="wrn.PENSION." localSheetId="7" hidden="1">{#N/A,#N/A,FALSE,"PENSION"}</definedName>
    <definedName name="wrn.PENSION." localSheetId="9" hidden="1">{#N/A,#N/A,FALSE,"PENSION"}</definedName>
    <definedName name="wrn.PENSION." localSheetId="19" hidden="1">{#N/A,#N/A,FALSE,"PENSION"}</definedName>
    <definedName name="wrn.PENSION." localSheetId="22" hidden="1">{#N/A,#N/A,FALSE,"PENSION"}</definedName>
    <definedName name="wrn.PENSION." localSheetId="24" hidden="1">{#N/A,#N/A,FALSE,"PENSION"}</definedName>
    <definedName name="wrn.PENSION." localSheetId="25" hidden="1">{#N/A,#N/A,FALSE,"PENSION"}</definedName>
    <definedName name="wrn.PENSION." localSheetId="26" hidden="1">{#N/A,#N/A,FALSE,"PENSION"}</definedName>
    <definedName name="wrn.PENSION." localSheetId="29" hidden="1">{#N/A,#N/A,FALSE,"PENSION"}</definedName>
    <definedName name="wrn.PENSION." localSheetId="30" hidden="1">{#N/A,#N/A,FALSE,"PENSION"}</definedName>
    <definedName name="wrn.PENSION." localSheetId="31" hidden="1">{#N/A,#N/A,FALSE,"PENSION"}</definedName>
    <definedName name="wrn.PENSION." hidden="1">{#N/A,#N/A,FALSE,"PENSION"}</definedName>
    <definedName name="wrn.PRUDENT." localSheetId="34" hidden="1">{#N/A,#N/A,FALSE,"PRUDENT"}</definedName>
    <definedName name="wrn.PRUDENT." localSheetId="13" hidden="1">{#N/A,#N/A,FALSE,"PRUDENT"}</definedName>
    <definedName name="wrn.PRUDENT." localSheetId="14" hidden="1">{#N/A,#N/A,FALSE,"PRUDENT"}</definedName>
    <definedName name="wrn.PRUDENT." localSheetId="15" hidden="1">{#N/A,#N/A,FALSE,"PRUDENT"}</definedName>
    <definedName name="wrn.PRUDENT." localSheetId="5" hidden="1">{#N/A,#N/A,FALSE,"PRUDENT"}</definedName>
    <definedName name="wrn.PRUDENT." localSheetId="6" hidden="1">{#N/A,#N/A,FALSE,"PRUDENT"}</definedName>
    <definedName name="wrn.PRUDENT." localSheetId="7" hidden="1">{#N/A,#N/A,FALSE,"PRUDENT"}</definedName>
    <definedName name="wrn.PRUDENT." localSheetId="9" hidden="1">{#N/A,#N/A,FALSE,"PRUDENT"}</definedName>
    <definedName name="wrn.PRUDENT." localSheetId="19" hidden="1">{#N/A,#N/A,FALSE,"PRUDENT"}</definedName>
    <definedName name="wrn.PRUDENT." localSheetId="22" hidden="1">{#N/A,#N/A,FALSE,"PRUDENT"}</definedName>
    <definedName name="wrn.PRUDENT." localSheetId="24" hidden="1">{#N/A,#N/A,FALSE,"PRUDENT"}</definedName>
    <definedName name="wrn.PRUDENT." localSheetId="25" hidden="1">{#N/A,#N/A,FALSE,"PRUDENT"}</definedName>
    <definedName name="wrn.PRUDENT." localSheetId="26" hidden="1">{#N/A,#N/A,FALSE,"PRUDENT"}</definedName>
    <definedName name="wrn.PRUDENT." localSheetId="29" hidden="1">{#N/A,#N/A,FALSE,"PRUDENT"}</definedName>
    <definedName name="wrn.PRUDENT." localSheetId="30" hidden="1">{#N/A,#N/A,FALSE,"PRUDENT"}</definedName>
    <definedName name="wrn.PRUDENT." localSheetId="31" hidden="1">{#N/A,#N/A,FALSE,"PRUDENT"}</definedName>
    <definedName name="wrn.PRUDENT." hidden="1">{#N/A,#N/A,FALSE,"PRUDENT"}</definedName>
    <definedName name="wrn.PUBLEXP." localSheetId="34" hidden="1">{#N/A,#N/A,FALSE,"PUBLEXP"}</definedName>
    <definedName name="wrn.PUBLEXP." localSheetId="13" hidden="1">{#N/A,#N/A,FALSE,"PUBLEXP"}</definedName>
    <definedName name="wrn.PUBLEXP." localSheetId="14" hidden="1">{#N/A,#N/A,FALSE,"PUBLEXP"}</definedName>
    <definedName name="wrn.PUBLEXP." localSheetId="15" hidden="1">{#N/A,#N/A,FALSE,"PUBLEXP"}</definedName>
    <definedName name="wrn.PUBLEXP." localSheetId="5" hidden="1">{#N/A,#N/A,FALSE,"PUBLEXP"}</definedName>
    <definedName name="wrn.PUBLEXP." localSheetId="6" hidden="1">{#N/A,#N/A,FALSE,"PUBLEXP"}</definedName>
    <definedName name="wrn.PUBLEXP." localSheetId="7" hidden="1">{#N/A,#N/A,FALSE,"PUBLEXP"}</definedName>
    <definedName name="wrn.PUBLEXP." localSheetId="9" hidden="1">{#N/A,#N/A,FALSE,"PUBLEXP"}</definedName>
    <definedName name="wrn.PUBLEXP." localSheetId="19" hidden="1">{#N/A,#N/A,FALSE,"PUBLEXP"}</definedName>
    <definedName name="wrn.PUBLEXP." localSheetId="22" hidden="1">{#N/A,#N/A,FALSE,"PUBLEXP"}</definedName>
    <definedName name="wrn.PUBLEXP." localSheetId="24" hidden="1">{#N/A,#N/A,FALSE,"PUBLEXP"}</definedName>
    <definedName name="wrn.PUBLEXP." localSheetId="25" hidden="1">{#N/A,#N/A,FALSE,"PUBLEXP"}</definedName>
    <definedName name="wrn.PUBLEXP." localSheetId="26" hidden="1">{#N/A,#N/A,FALSE,"PUBLEXP"}</definedName>
    <definedName name="wrn.PUBLEXP." localSheetId="29" hidden="1">{#N/A,#N/A,FALSE,"PUBLEXP"}</definedName>
    <definedName name="wrn.PUBLEXP." localSheetId="30" hidden="1">{#N/A,#N/A,FALSE,"PUBLEXP"}</definedName>
    <definedName name="wrn.PUBLEXP." localSheetId="31" hidden="1">{#N/A,#N/A,FALSE,"PUBLEXP"}</definedName>
    <definedName name="wrn.PUBLEXP." hidden="1">{#N/A,#N/A,FALSE,"PUBLEXP"}</definedName>
    <definedName name="wrn.REDTABS." localSheetId="3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34" hidden="1">{#N/A,#N/A,FALSE,"REVSHARE"}</definedName>
    <definedName name="wrn.REVSHARE." localSheetId="13" hidden="1">{#N/A,#N/A,FALSE,"REVSHARE"}</definedName>
    <definedName name="wrn.REVSHARE." localSheetId="14" hidden="1">{#N/A,#N/A,FALSE,"REVSHARE"}</definedName>
    <definedName name="wrn.REVSHARE." localSheetId="15" hidden="1">{#N/A,#N/A,FALSE,"REVSHARE"}</definedName>
    <definedName name="wrn.REVSHARE." localSheetId="5" hidden="1">{#N/A,#N/A,FALSE,"REVSHARE"}</definedName>
    <definedName name="wrn.REVSHARE." localSheetId="6" hidden="1">{#N/A,#N/A,FALSE,"REVSHARE"}</definedName>
    <definedName name="wrn.REVSHARE." localSheetId="7" hidden="1">{#N/A,#N/A,FALSE,"REVSHARE"}</definedName>
    <definedName name="wrn.REVSHARE." localSheetId="9" hidden="1">{#N/A,#N/A,FALSE,"REVSHARE"}</definedName>
    <definedName name="wrn.REVSHARE." localSheetId="19" hidden="1">{#N/A,#N/A,FALSE,"REVSHARE"}</definedName>
    <definedName name="wrn.REVSHARE." localSheetId="22" hidden="1">{#N/A,#N/A,FALSE,"REVSHARE"}</definedName>
    <definedName name="wrn.REVSHARE." localSheetId="24" hidden="1">{#N/A,#N/A,FALSE,"REVSHARE"}</definedName>
    <definedName name="wrn.REVSHARE." localSheetId="25" hidden="1">{#N/A,#N/A,FALSE,"REVSHARE"}</definedName>
    <definedName name="wrn.REVSHARE." localSheetId="26" hidden="1">{#N/A,#N/A,FALSE,"REVSHARE"}</definedName>
    <definedName name="wrn.REVSHARE." localSheetId="29" hidden="1">{#N/A,#N/A,FALSE,"REVSHARE"}</definedName>
    <definedName name="wrn.REVSHARE." localSheetId="30" hidden="1">{#N/A,#N/A,FALSE,"REVSHARE"}</definedName>
    <definedName name="wrn.REVSHARE." localSheetId="31" hidden="1">{#N/A,#N/A,FALSE,"REVSHARE"}</definedName>
    <definedName name="wrn.REVSHARE." hidden="1">{#N/A,#N/A,FALSE,"REVSHARE"}</definedName>
    <definedName name="wrn.STATE." localSheetId="34" hidden="1">{#N/A,#N/A,FALSE,"STATE"}</definedName>
    <definedName name="wrn.STATE." localSheetId="13" hidden="1">{#N/A,#N/A,FALSE,"STATE"}</definedName>
    <definedName name="wrn.STATE." localSheetId="14" hidden="1">{#N/A,#N/A,FALSE,"STATE"}</definedName>
    <definedName name="wrn.STATE." localSheetId="15" hidden="1">{#N/A,#N/A,FALSE,"STATE"}</definedName>
    <definedName name="wrn.STATE." localSheetId="5" hidden="1">{#N/A,#N/A,FALSE,"STATE"}</definedName>
    <definedName name="wrn.STATE." localSheetId="6" hidden="1">{#N/A,#N/A,FALSE,"STATE"}</definedName>
    <definedName name="wrn.STATE." localSheetId="7" hidden="1">{#N/A,#N/A,FALSE,"STATE"}</definedName>
    <definedName name="wrn.STATE." localSheetId="9" hidden="1">{#N/A,#N/A,FALSE,"STATE"}</definedName>
    <definedName name="wrn.STATE." localSheetId="19" hidden="1">{#N/A,#N/A,FALSE,"STATE"}</definedName>
    <definedName name="wrn.STATE." localSheetId="22" hidden="1">{#N/A,#N/A,FALSE,"STATE"}</definedName>
    <definedName name="wrn.STATE." localSheetId="24" hidden="1">{#N/A,#N/A,FALSE,"STATE"}</definedName>
    <definedName name="wrn.STATE." localSheetId="25" hidden="1">{#N/A,#N/A,FALSE,"STATE"}</definedName>
    <definedName name="wrn.STATE." localSheetId="26" hidden="1">{#N/A,#N/A,FALSE,"STATE"}</definedName>
    <definedName name="wrn.STATE." localSheetId="29" hidden="1">{#N/A,#N/A,FALSE,"STATE"}</definedName>
    <definedName name="wrn.STATE." localSheetId="30" hidden="1">{#N/A,#N/A,FALSE,"STATE"}</definedName>
    <definedName name="wrn.STATE." localSheetId="31" hidden="1">{#N/A,#N/A,FALSE,"STATE"}</definedName>
    <definedName name="wrn.STATE." hidden="1">{#N/A,#N/A,FALSE,"STATE"}</definedName>
    <definedName name="wrn.TAXARREARS." localSheetId="34" hidden="1">{#N/A,#N/A,FALSE,"TAXARREARS"}</definedName>
    <definedName name="wrn.TAXARREARS." localSheetId="13" hidden="1">{#N/A,#N/A,FALSE,"TAXARREARS"}</definedName>
    <definedName name="wrn.TAXARREARS." localSheetId="14" hidden="1">{#N/A,#N/A,FALSE,"TAXARREARS"}</definedName>
    <definedName name="wrn.TAXARREARS." localSheetId="15" hidden="1">{#N/A,#N/A,FALSE,"TAXARREARS"}</definedName>
    <definedName name="wrn.TAXARREARS." localSheetId="5" hidden="1">{#N/A,#N/A,FALSE,"TAXARREARS"}</definedName>
    <definedName name="wrn.TAXARREARS." localSheetId="6" hidden="1">{#N/A,#N/A,FALSE,"TAXARREARS"}</definedName>
    <definedName name="wrn.TAXARREARS." localSheetId="7" hidden="1">{#N/A,#N/A,FALSE,"TAXARREARS"}</definedName>
    <definedName name="wrn.TAXARREARS." localSheetId="9" hidden="1">{#N/A,#N/A,FALSE,"TAXARREARS"}</definedName>
    <definedName name="wrn.TAXARREARS." localSheetId="19" hidden="1">{#N/A,#N/A,FALSE,"TAXARREARS"}</definedName>
    <definedName name="wrn.TAXARREARS." localSheetId="22" hidden="1">{#N/A,#N/A,FALSE,"TAXARREARS"}</definedName>
    <definedName name="wrn.TAXARREARS." localSheetId="24" hidden="1">{#N/A,#N/A,FALSE,"TAXARREARS"}</definedName>
    <definedName name="wrn.TAXARREARS." localSheetId="25" hidden="1">{#N/A,#N/A,FALSE,"TAXARREARS"}</definedName>
    <definedName name="wrn.TAXARREARS." localSheetId="26" hidden="1">{#N/A,#N/A,FALSE,"TAXARREARS"}</definedName>
    <definedName name="wrn.TAXARREARS." localSheetId="29" hidden="1">{#N/A,#N/A,FALSE,"TAXARREARS"}</definedName>
    <definedName name="wrn.TAXARREARS." localSheetId="30" hidden="1">{#N/A,#N/A,FALSE,"TAXARREARS"}</definedName>
    <definedName name="wrn.TAXARREARS." localSheetId="31" hidden="1">{#N/A,#N/A,FALSE,"TAXARREARS"}</definedName>
    <definedName name="wrn.TAXARREARS." hidden="1">{#N/A,#N/A,FALSE,"TAXARREARS"}</definedName>
    <definedName name="wrn.TAXPAYRS." localSheetId="34" hidden="1">{#N/A,#N/A,FALSE,"TAXPAYRS"}</definedName>
    <definedName name="wrn.TAXPAYRS." localSheetId="13" hidden="1">{#N/A,#N/A,FALSE,"TAXPAYRS"}</definedName>
    <definedName name="wrn.TAXPAYRS." localSheetId="14" hidden="1">{#N/A,#N/A,FALSE,"TAXPAYRS"}</definedName>
    <definedName name="wrn.TAXPAYRS." localSheetId="15" hidden="1">{#N/A,#N/A,FALSE,"TAXPAYRS"}</definedName>
    <definedName name="wrn.TAXPAYRS." localSheetId="5" hidden="1">{#N/A,#N/A,FALSE,"TAXPAYRS"}</definedName>
    <definedName name="wrn.TAXPAYRS." localSheetId="6" hidden="1">{#N/A,#N/A,FALSE,"TAXPAYRS"}</definedName>
    <definedName name="wrn.TAXPAYRS." localSheetId="7" hidden="1">{#N/A,#N/A,FALSE,"TAXPAYRS"}</definedName>
    <definedName name="wrn.TAXPAYRS." localSheetId="9" hidden="1">{#N/A,#N/A,FALSE,"TAXPAYRS"}</definedName>
    <definedName name="wrn.TAXPAYRS." localSheetId="19" hidden="1">{#N/A,#N/A,FALSE,"TAXPAYRS"}</definedName>
    <definedName name="wrn.TAXPAYRS." localSheetId="22" hidden="1">{#N/A,#N/A,FALSE,"TAXPAYRS"}</definedName>
    <definedName name="wrn.TAXPAYRS." localSheetId="24" hidden="1">{#N/A,#N/A,FALSE,"TAXPAYRS"}</definedName>
    <definedName name="wrn.TAXPAYRS." localSheetId="25" hidden="1">{#N/A,#N/A,FALSE,"TAXPAYRS"}</definedName>
    <definedName name="wrn.TAXPAYRS." localSheetId="26" hidden="1">{#N/A,#N/A,FALSE,"TAXPAYRS"}</definedName>
    <definedName name="wrn.TAXPAYRS." localSheetId="29" hidden="1">{#N/A,#N/A,FALSE,"TAXPAYRS"}</definedName>
    <definedName name="wrn.TAXPAYRS." localSheetId="30" hidden="1">{#N/A,#N/A,FALSE,"TAXPAYRS"}</definedName>
    <definedName name="wrn.TAXPAYRS." localSheetId="31" hidden="1">{#N/A,#N/A,FALSE,"TAXPAYRS"}</definedName>
    <definedName name="wrn.TAXPAYRS." hidden="1">{#N/A,#N/A,FALSE,"TAXPAYRS"}</definedName>
    <definedName name="wrn.TRADE." localSheetId="34" hidden="1">{#N/A,#N/A,FALSE,"TRADE"}</definedName>
    <definedName name="wrn.TRADE." localSheetId="13" hidden="1">{#N/A,#N/A,FALSE,"TRADE"}</definedName>
    <definedName name="wrn.TRADE." localSheetId="14" hidden="1">{#N/A,#N/A,FALSE,"TRADE"}</definedName>
    <definedName name="wrn.TRADE." localSheetId="15" hidden="1">{#N/A,#N/A,FALSE,"TRADE"}</definedName>
    <definedName name="wrn.TRADE." localSheetId="5" hidden="1">{#N/A,#N/A,FALSE,"TRADE"}</definedName>
    <definedName name="wrn.TRADE." localSheetId="6" hidden="1">{#N/A,#N/A,FALSE,"TRADE"}</definedName>
    <definedName name="wrn.TRADE." localSheetId="7" hidden="1">{#N/A,#N/A,FALSE,"TRADE"}</definedName>
    <definedName name="wrn.TRADE." localSheetId="9" hidden="1">{#N/A,#N/A,FALSE,"TRADE"}</definedName>
    <definedName name="wrn.TRADE." localSheetId="19" hidden="1">{#N/A,#N/A,FALSE,"TRADE"}</definedName>
    <definedName name="wrn.TRADE." localSheetId="22" hidden="1">{#N/A,#N/A,FALSE,"TRADE"}</definedName>
    <definedName name="wrn.TRADE." localSheetId="24" hidden="1">{#N/A,#N/A,FALSE,"TRADE"}</definedName>
    <definedName name="wrn.TRADE." localSheetId="25" hidden="1">{#N/A,#N/A,FALSE,"TRADE"}</definedName>
    <definedName name="wrn.TRADE." localSheetId="26" hidden="1">{#N/A,#N/A,FALSE,"TRADE"}</definedName>
    <definedName name="wrn.TRADE." localSheetId="29" hidden="1">{#N/A,#N/A,FALSE,"TRADE"}</definedName>
    <definedName name="wrn.TRADE." localSheetId="30" hidden="1">{#N/A,#N/A,FALSE,"TRADE"}</definedName>
    <definedName name="wrn.TRADE." localSheetId="31" hidden="1">{#N/A,#N/A,FALSE,"TRADE"}</definedName>
    <definedName name="wrn.TRADE." hidden="1">{#N/A,#N/A,FALSE,"TRADE"}</definedName>
    <definedName name="wrn.TRANSPORT." localSheetId="34" hidden="1">{#N/A,#N/A,FALSE,"TRANPORT"}</definedName>
    <definedName name="wrn.TRANSPORT." localSheetId="13" hidden="1">{#N/A,#N/A,FALSE,"TRANPORT"}</definedName>
    <definedName name="wrn.TRANSPORT." localSheetId="14" hidden="1">{#N/A,#N/A,FALSE,"TRANPORT"}</definedName>
    <definedName name="wrn.TRANSPORT." localSheetId="15" hidden="1">{#N/A,#N/A,FALSE,"TRANPORT"}</definedName>
    <definedName name="wrn.TRANSPORT." localSheetId="5" hidden="1">{#N/A,#N/A,FALSE,"TRANPORT"}</definedName>
    <definedName name="wrn.TRANSPORT." localSheetId="6" hidden="1">{#N/A,#N/A,FALSE,"TRANPORT"}</definedName>
    <definedName name="wrn.TRANSPORT." localSheetId="7" hidden="1">{#N/A,#N/A,FALSE,"TRANPORT"}</definedName>
    <definedName name="wrn.TRANSPORT." localSheetId="9" hidden="1">{#N/A,#N/A,FALSE,"TRANPORT"}</definedName>
    <definedName name="wrn.TRANSPORT." localSheetId="19" hidden="1">{#N/A,#N/A,FALSE,"TRANPORT"}</definedName>
    <definedName name="wrn.TRANSPORT." localSheetId="22" hidden="1">{#N/A,#N/A,FALSE,"TRANPORT"}</definedName>
    <definedName name="wrn.TRANSPORT." localSheetId="24" hidden="1">{#N/A,#N/A,FALSE,"TRANPORT"}</definedName>
    <definedName name="wrn.TRANSPORT." localSheetId="25" hidden="1">{#N/A,#N/A,FALSE,"TRANPORT"}</definedName>
    <definedName name="wrn.TRANSPORT." localSheetId="26" hidden="1">{#N/A,#N/A,FALSE,"TRANPORT"}</definedName>
    <definedName name="wrn.TRANSPORT." localSheetId="29" hidden="1">{#N/A,#N/A,FALSE,"TRANPORT"}</definedName>
    <definedName name="wrn.TRANSPORT." localSheetId="30" hidden="1">{#N/A,#N/A,FALSE,"TRANPORT"}</definedName>
    <definedName name="wrn.TRANSPORT." localSheetId="31" hidden="1">{#N/A,#N/A,FALSE,"TRANPORT"}</definedName>
    <definedName name="wrn.TRANSPORT." hidden="1">{#N/A,#N/A,FALSE,"TRANPORT"}</definedName>
    <definedName name="wrn.UNEMPL." localSheetId="34" hidden="1">{#N/A,#N/A,FALSE,"EMP_POP";#N/A,#N/A,FALSE,"UNEMPL"}</definedName>
    <definedName name="wrn.UNEMPL." localSheetId="13" hidden="1">{#N/A,#N/A,FALSE,"EMP_POP";#N/A,#N/A,FALSE,"UNEMPL"}</definedName>
    <definedName name="wrn.UNEMPL." localSheetId="14" hidden="1">{#N/A,#N/A,FALSE,"EMP_POP";#N/A,#N/A,FALSE,"UNEMPL"}</definedName>
    <definedName name="wrn.UNEMPL." localSheetId="15" hidden="1">{#N/A,#N/A,FALSE,"EMP_POP";#N/A,#N/A,FALSE,"UNEMPL"}</definedName>
    <definedName name="wrn.UNEMPL." localSheetId="5" hidden="1">{#N/A,#N/A,FALSE,"EMP_POP";#N/A,#N/A,FALSE,"UNEMPL"}</definedName>
    <definedName name="wrn.UNEMPL." localSheetId="6" hidden="1">{#N/A,#N/A,FALSE,"EMP_POP";#N/A,#N/A,FALSE,"UNEMPL"}</definedName>
    <definedName name="wrn.UNEMPL." localSheetId="7" hidden="1">{#N/A,#N/A,FALSE,"EMP_POP";#N/A,#N/A,FALSE,"UNEMPL"}</definedName>
    <definedName name="wrn.UNEMPL." localSheetId="9" hidden="1">{#N/A,#N/A,FALSE,"EMP_POP";#N/A,#N/A,FALSE,"UNEMPL"}</definedName>
    <definedName name="wrn.UNEMPL." localSheetId="19" hidden="1">{#N/A,#N/A,FALSE,"EMP_POP";#N/A,#N/A,FALSE,"UNEMPL"}</definedName>
    <definedName name="wrn.UNEMPL." localSheetId="22" hidden="1">{#N/A,#N/A,FALSE,"EMP_POP";#N/A,#N/A,FALSE,"UNEMPL"}</definedName>
    <definedName name="wrn.UNEMPL." localSheetId="24" hidden="1">{#N/A,#N/A,FALSE,"EMP_POP";#N/A,#N/A,FALSE,"UNEMPL"}</definedName>
    <definedName name="wrn.UNEMPL." localSheetId="25" hidden="1">{#N/A,#N/A,FALSE,"EMP_POP";#N/A,#N/A,FALSE,"UNEMPL"}</definedName>
    <definedName name="wrn.UNEMPL." localSheetId="26" hidden="1">{#N/A,#N/A,FALSE,"EMP_POP";#N/A,#N/A,FALSE,"UNEMPL"}</definedName>
    <definedName name="wrn.UNEMPL." localSheetId="29" hidden="1">{#N/A,#N/A,FALSE,"EMP_POP";#N/A,#N/A,FALSE,"UNEMPL"}</definedName>
    <definedName name="wrn.UNEMPL." localSheetId="30" hidden="1">{#N/A,#N/A,FALSE,"EMP_POP";#N/A,#N/A,FALSE,"UNEMPL"}</definedName>
    <definedName name="wrn.UNEMPL." localSheetId="31" hidden="1">{#N/A,#N/A,FALSE,"EMP_POP";#N/A,#N/A,FALSE,"UNEMPL"}</definedName>
    <definedName name="wrn.UNEMPL." hidden="1">{#N/A,#N/A,FALSE,"EMP_POP";#N/A,#N/A,FALSE,"UNEMPL"}</definedName>
    <definedName name="wrn.WAGES." localSheetId="34" hidden="1">{#N/A,#N/A,FALSE,"WAGES"}</definedName>
    <definedName name="wrn.WAGES." localSheetId="13" hidden="1">{#N/A,#N/A,FALSE,"WAGES"}</definedName>
    <definedName name="wrn.WAGES." localSheetId="14" hidden="1">{#N/A,#N/A,FALSE,"WAGES"}</definedName>
    <definedName name="wrn.WAGES." localSheetId="15" hidden="1">{#N/A,#N/A,FALSE,"WAGES"}</definedName>
    <definedName name="wrn.WAGES." localSheetId="5" hidden="1">{#N/A,#N/A,FALSE,"WAGES"}</definedName>
    <definedName name="wrn.WAGES." localSheetId="6" hidden="1">{#N/A,#N/A,FALSE,"WAGES"}</definedName>
    <definedName name="wrn.WAGES." localSheetId="7" hidden="1">{#N/A,#N/A,FALSE,"WAGES"}</definedName>
    <definedName name="wrn.WAGES." localSheetId="9" hidden="1">{#N/A,#N/A,FALSE,"WAGES"}</definedName>
    <definedName name="wrn.WAGES." localSheetId="19" hidden="1">{#N/A,#N/A,FALSE,"WAGES"}</definedName>
    <definedName name="wrn.WAGES." localSheetId="22" hidden="1">{#N/A,#N/A,FALSE,"WAGES"}</definedName>
    <definedName name="wrn.WAGES." localSheetId="24" hidden="1">{#N/A,#N/A,FALSE,"WAGES"}</definedName>
    <definedName name="wrn.WAGES." localSheetId="25" hidden="1">{#N/A,#N/A,FALSE,"WAGES"}</definedName>
    <definedName name="wrn.WAGES." localSheetId="26" hidden="1">{#N/A,#N/A,FALSE,"WAGES"}</definedName>
    <definedName name="wrn.WAGES." localSheetId="29" hidden="1">{#N/A,#N/A,FALSE,"WAGES"}</definedName>
    <definedName name="wrn.WAGES." localSheetId="30" hidden="1">{#N/A,#N/A,FALSE,"WAGES"}</definedName>
    <definedName name="wrn.WAGES." localSheetId="31" hidden="1">{#N/A,#N/A,FALSE,"WAGES"}</definedName>
    <definedName name="wrn.WAGES." hidden="1">{#N/A,#N/A,FALSE,"WAGES"}</definedName>
    <definedName name="wrn.WEO." localSheetId="34" hidden="1">{"WEO",#N/A,FALSE,"T"}</definedName>
    <definedName name="wrn.WEO." localSheetId="13" hidden="1">{"WEO",#N/A,FALSE,"T"}</definedName>
    <definedName name="wrn.WEO." localSheetId="14" hidden="1">{"WEO",#N/A,FALSE,"T"}</definedName>
    <definedName name="wrn.WEO." localSheetId="15" hidden="1">{"WEO",#N/A,FALSE,"T"}</definedName>
    <definedName name="wrn.WEO." localSheetId="5" hidden="1">{"WEO",#N/A,FALSE,"T"}</definedName>
    <definedName name="wrn.WEO." localSheetId="6" hidden="1">{"WEO",#N/A,FALSE,"T"}</definedName>
    <definedName name="wrn.WEO." localSheetId="7" hidden="1">{"WEO",#N/A,FALSE,"T"}</definedName>
    <definedName name="wrn.WEO." localSheetId="9" hidden="1">{"WEO",#N/A,FALSE,"T"}</definedName>
    <definedName name="wrn.WEO." localSheetId="19" hidden="1">{"WEO",#N/A,FALSE,"T"}</definedName>
    <definedName name="wrn.WEO." localSheetId="22" hidden="1">{"WEO",#N/A,FALSE,"T"}</definedName>
    <definedName name="wrn.WEO." localSheetId="24" hidden="1">{"WEO",#N/A,FALSE,"T"}</definedName>
    <definedName name="wrn.WEO." localSheetId="25" hidden="1">{"WEO",#N/A,FALSE,"T"}</definedName>
    <definedName name="wrn.WEO." localSheetId="26" hidden="1">{"WEO",#N/A,FALSE,"T"}</definedName>
    <definedName name="wrn.WEO." localSheetId="29" hidden="1">{"WEO",#N/A,FALSE,"T"}</definedName>
    <definedName name="wrn.WEO." localSheetId="30" hidden="1">{"WEO",#N/A,FALSE,"T"}</definedName>
    <definedName name="wrn.WEO." localSheetId="31" hidden="1">{"WEO",#N/A,FALSE,"T"}</definedName>
    <definedName name="wrn.WEO." hidden="1">{"WEO",#N/A,FALSE,"T"}</definedName>
    <definedName name="wrwr" localSheetId="34" hidden="1">{#N/A,#N/A,FALSE,"Output 2"}</definedName>
    <definedName name="wrwr" localSheetId="13" hidden="1">{#N/A,#N/A,FALSE,"Output 2"}</definedName>
    <definedName name="wrwr" localSheetId="14" hidden="1">{#N/A,#N/A,FALSE,"Output 2"}</definedName>
    <definedName name="wrwr" localSheetId="15" hidden="1">{#N/A,#N/A,FALSE,"Output 2"}</definedName>
    <definedName name="wrwr" localSheetId="5" hidden="1">{#N/A,#N/A,FALSE,"Output 2"}</definedName>
    <definedName name="wrwr" localSheetId="6" hidden="1">{#N/A,#N/A,FALSE,"Output 2"}</definedName>
    <definedName name="wrwr" localSheetId="7" hidden="1">{#N/A,#N/A,FALSE,"Output 2"}</definedName>
    <definedName name="wrwr" localSheetId="9" hidden="1">{#N/A,#N/A,FALSE,"Output 2"}</definedName>
    <definedName name="wrwr" localSheetId="19" hidden="1">{#N/A,#N/A,FALSE,"Output 2"}</definedName>
    <definedName name="wrwr" localSheetId="22" hidden="1">{#N/A,#N/A,FALSE,"Output 2"}</definedName>
    <definedName name="wrwr" localSheetId="24" hidden="1">{#N/A,#N/A,FALSE,"Output 2"}</definedName>
    <definedName name="wrwr" localSheetId="25" hidden="1">{#N/A,#N/A,FALSE,"Output 2"}</definedName>
    <definedName name="wrwr" localSheetId="26" hidden="1">{#N/A,#N/A,FALSE,"Output 2"}</definedName>
    <definedName name="wrwr" localSheetId="29" hidden="1">{#N/A,#N/A,FALSE,"Output 2"}</definedName>
    <definedName name="wrwr" localSheetId="30" hidden="1">{#N/A,#N/A,FALSE,"Output 2"}</definedName>
    <definedName name="wrwr" localSheetId="31" hidden="1">{#N/A,#N/A,FALSE,"Output 2"}</definedName>
    <definedName name="wrwr" hidden="1">{#N/A,#N/A,FALSE,"Output 2"}</definedName>
    <definedName name="WS_1" localSheetId="15">[13]WS!$A$1:$D$49</definedName>
    <definedName name="WS_1">[15]WS!$A$1:$D$49</definedName>
    <definedName name="WS_2" localSheetId="15">[13]WS!$F$1:$J$55</definedName>
    <definedName name="WS_2">[15]WS!$F$1:$J$55</definedName>
    <definedName name="ws_20" localSheetId="15">#REF!</definedName>
    <definedName name="ws_20" localSheetId="19">#REF!</definedName>
    <definedName name="ws_20" localSheetId="24">#REF!</definedName>
    <definedName name="ws_20" localSheetId="25">#REF!</definedName>
    <definedName name="ws_20" localSheetId="26">#REF!</definedName>
    <definedName name="ws_20" localSheetId="29">#REF!</definedName>
    <definedName name="ws_20" localSheetId="30">#REF!</definedName>
    <definedName name="ws_20" localSheetId="31">#REF!</definedName>
    <definedName name="ws_20">#REF!</definedName>
    <definedName name="WS_3" localSheetId="15">[13]WS!$L$1:$O$30</definedName>
    <definedName name="WS_3">[15]WS!$L$1:$O$30</definedName>
    <definedName name="WS_4" localSheetId="15">[13]WS!$Q$1:$U$35</definedName>
    <definedName name="WS_4">[15]WS!$Q$1:$U$35</definedName>
    <definedName name="WS_5" localSheetId="15">[13]WS!$W$1:$Z$25</definedName>
    <definedName name="WS_5">[15]WS!$W$1:$Z$25</definedName>
    <definedName name="X___M">[30]Trade!$C$2:$N$61</definedName>
    <definedName name="XBLOCK" localSheetId="15">#REF!</definedName>
    <definedName name="XBLOCK" localSheetId="19">#REF!</definedName>
    <definedName name="XBLOCK" localSheetId="24">#REF!</definedName>
    <definedName name="XBLOCK" localSheetId="25">#REF!</definedName>
    <definedName name="XBLOCK" localSheetId="26">#REF!</definedName>
    <definedName name="XBLOCK" localSheetId="29">#REF!</definedName>
    <definedName name="XBLOCK" localSheetId="30">#REF!</definedName>
    <definedName name="XBLOCK" localSheetId="31">#REF!</definedName>
    <definedName name="XBLOCK">#REF!</definedName>
    <definedName name="XGS" localSheetId="15">#REF!</definedName>
    <definedName name="XGS" localSheetId="19">#REF!</definedName>
    <definedName name="XGS">#REF!</definedName>
    <definedName name="xlhInhalt">"ZRDaten1;ZRDaten2;ZRDaten3;ZRDaten4;ZRDaten5"</definedName>
    <definedName name="XM_GROWTH">[30]Trade!$C$109:$K$189</definedName>
    <definedName name="XMAJ_COUNTRIES" localSheetId="15">#REF!</definedName>
    <definedName name="XMAJ_COUNTRIES" localSheetId="19">#REF!</definedName>
    <definedName name="XMAJ_COUNTRIES" localSheetId="24">#REF!</definedName>
    <definedName name="XMAJ_COUNTRIES" localSheetId="25">#REF!</definedName>
    <definedName name="XMAJ_COUNTRIES" localSheetId="26">#REF!</definedName>
    <definedName name="XMAJ_COUNTRIES" localSheetId="29">#REF!</definedName>
    <definedName name="XMAJ_COUNTRIES" localSheetId="30">#REF!</definedName>
    <definedName name="XMAJ_COUNTRIES" localSheetId="31">#REF!</definedName>
    <definedName name="XMAJ_COUNTRIES">#REF!</definedName>
    <definedName name="xx" localSheetId="15">#REF!</definedName>
    <definedName name="xx" localSheetId="19">#REF!</definedName>
    <definedName name="xx">#REF!</definedName>
    <definedName name="xxWRS_1" localSheetId="15">#REF!</definedName>
    <definedName name="xxWRS_1" localSheetId="19">#REF!</definedName>
    <definedName name="xxWRS_1">#REF!</definedName>
    <definedName name="xxWRS_2" localSheetId="19">#REF!</definedName>
    <definedName name="xxWRS_2">#REF!</definedName>
    <definedName name="xxWRS_3" localSheetId="19">#REF!</definedName>
    <definedName name="xxWRS_3">#REF!</definedName>
    <definedName name="xxWRS_4">[32]Q5!$A$1:$A$104</definedName>
    <definedName name="xxWRS_5">[32]Q6!$A$1:$A$160</definedName>
    <definedName name="xxWRS_6">[32]Q7!$A$1:$A$59</definedName>
    <definedName name="xxWRS_7">[32]Q5!$A$1:$A$109</definedName>
    <definedName name="xxWRS_8">[32]Q6!$A$1:$A$162</definedName>
    <definedName name="xxWRS_9">[32]Q7!$A$1:$A$61</definedName>
    <definedName name="xxx" localSheetId="15">#REF!</definedName>
    <definedName name="xxx" localSheetId="19">#REF!</definedName>
    <definedName name="xxx" localSheetId="24">#REF!</definedName>
    <definedName name="xxx" localSheetId="25">#REF!</definedName>
    <definedName name="xxx" localSheetId="26">#REF!</definedName>
    <definedName name="xxx" localSheetId="29">#REF!</definedName>
    <definedName name="xxx" localSheetId="30">#REF!</definedName>
    <definedName name="xxx" localSheetId="31">#REF!</definedName>
    <definedName name="xxx">#REF!</definedName>
    <definedName name="xxxxx" localSheetId="15">#REF!</definedName>
    <definedName name="xxxxx" localSheetId="19">#REF!</definedName>
    <definedName name="xxxxx">#REF!</definedName>
    <definedName name="xyz" localSheetId="34" hidden="1">{#N/A,#N/A,FALSE,"Output 1"}</definedName>
    <definedName name="xyz" localSheetId="13" hidden="1">{#N/A,#N/A,FALSE,"Output 1"}</definedName>
    <definedName name="xyz" localSheetId="14" hidden="1">{#N/A,#N/A,FALSE,"Output 1"}</definedName>
    <definedName name="xyz" localSheetId="15" hidden="1">{#N/A,#N/A,FALSE,"Output 1"}</definedName>
    <definedName name="xyz" localSheetId="5" hidden="1">{#N/A,#N/A,FALSE,"Output 1"}</definedName>
    <definedName name="xyz" localSheetId="6" hidden="1">{#N/A,#N/A,FALSE,"Output 1"}</definedName>
    <definedName name="xyz" localSheetId="7" hidden="1">{#N/A,#N/A,FALSE,"Output 1"}</definedName>
    <definedName name="xyz" localSheetId="9" hidden="1">{#N/A,#N/A,FALSE,"Output 1"}</definedName>
    <definedName name="xyz" localSheetId="19" hidden="1">{#N/A,#N/A,FALSE,"Output 1"}</definedName>
    <definedName name="xyz" localSheetId="22" hidden="1">{#N/A,#N/A,FALSE,"Output 1"}</definedName>
    <definedName name="xyz" localSheetId="24" hidden="1">{#N/A,#N/A,FALSE,"Output 1"}</definedName>
    <definedName name="xyz" localSheetId="25" hidden="1">{#N/A,#N/A,FALSE,"Output 1"}</definedName>
    <definedName name="xyz" localSheetId="26" hidden="1">{#N/A,#N/A,FALSE,"Output 1"}</definedName>
    <definedName name="xyz" localSheetId="29" hidden="1">{#N/A,#N/A,FALSE,"Output 1"}</definedName>
    <definedName name="xyz" localSheetId="30" hidden="1">{#N/A,#N/A,FALSE,"Output 1"}</definedName>
    <definedName name="xyz" localSheetId="31" hidden="1">{#N/A,#N/A,FALSE,"Output 1"}</definedName>
    <definedName name="xyz" hidden="1">{#N/A,#N/A,FALSE,"Output 1"}</definedName>
    <definedName name="ycirr" localSheetId="15">#REF!</definedName>
    <definedName name="ycirr" localSheetId="19">#REF!</definedName>
    <definedName name="ycirr" localSheetId="24">#REF!</definedName>
    <definedName name="ycirr" localSheetId="25">#REF!</definedName>
    <definedName name="ycirr" localSheetId="26">#REF!</definedName>
    <definedName name="ycirr" localSheetId="29">#REF!</definedName>
    <definedName name="ycirr" localSheetId="30">#REF!</definedName>
    <definedName name="ycirr" localSheetId="31">#REF!</definedName>
    <definedName name="ycirr">#REF!</definedName>
    <definedName name="Year" localSheetId="15">#REF!</definedName>
    <definedName name="Year" localSheetId="19">#REF!</definedName>
    <definedName name="Year">#REF!</definedName>
    <definedName name="Years" localSheetId="15">#REF!</definedName>
    <definedName name="Years" localSheetId="19">#REF!</definedName>
    <definedName name="Years">#REF!</definedName>
    <definedName name="yenr" localSheetId="19">#REF!</definedName>
    <definedName name="yenr">#REF!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 localSheetId="34" hidden="1">{#N/A,#N/A,FALSE,"Output 2"}</definedName>
    <definedName name="yy" localSheetId="13" hidden="1">{#N/A,#N/A,FALSE,"Output 2"}</definedName>
    <definedName name="yy" localSheetId="14" hidden="1">{#N/A,#N/A,FALSE,"Output 2"}</definedName>
    <definedName name="yy" localSheetId="15" hidden="1">{#N/A,#N/A,FALSE,"Output 2"}</definedName>
    <definedName name="yy" localSheetId="5" hidden="1">{#N/A,#N/A,FALSE,"Output 2"}</definedName>
    <definedName name="yy" localSheetId="6" hidden="1">{#N/A,#N/A,FALSE,"Output 2"}</definedName>
    <definedName name="yy" localSheetId="7" hidden="1">{#N/A,#N/A,FALSE,"Output 2"}</definedName>
    <definedName name="yy" localSheetId="9" hidden="1">{#N/A,#N/A,FALSE,"Output 2"}</definedName>
    <definedName name="yy" localSheetId="19" hidden="1">{#N/A,#N/A,FALSE,"Output 2"}</definedName>
    <definedName name="yy" localSheetId="22" hidden="1">{#N/A,#N/A,FALSE,"Output 2"}</definedName>
    <definedName name="yy" localSheetId="24" hidden="1">{#N/A,#N/A,FALSE,"Output 2"}</definedName>
    <definedName name="yy" localSheetId="25" hidden="1">{#N/A,#N/A,FALSE,"Output 2"}</definedName>
    <definedName name="yy" localSheetId="26" hidden="1">{#N/A,#N/A,FALSE,"Output 2"}</definedName>
    <definedName name="yy" localSheetId="29" hidden="1">{#N/A,#N/A,FALSE,"Output 2"}</definedName>
    <definedName name="yy" localSheetId="30" hidden="1">{#N/A,#N/A,FALSE,"Output 2"}</definedName>
    <definedName name="yy" localSheetId="31" hidden="1">{#N/A,#N/A,FALSE,"Output 2"}</definedName>
    <definedName name="yy" hidden="1">{#N/A,#N/A,FALSE,"Output 2"}</definedName>
    <definedName name="Z" localSheetId="19">[1]Imp!#REF!</definedName>
    <definedName name="Z" localSheetId="24">[1]Imp!#REF!</definedName>
    <definedName name="Z" localSheetId="25">[1]Imp!#REF!</definedName>
    <definedName name="Z" localSheetId="26">[1]Imp!#REF!</definedName>
    <definedName name="Z" localSheetId="29">[1]Imp!#REF!</definedName>
    <definedName name="Z" localSheetId="30">[1]Imp!#REF!</definedName>
    <definedName name="Z" localSheetId="31">[1]Imp!#REF!</definedName>
    <definedName name="Z">[1]Imp!#REF!</definedName>
    <definedName name="zax" localSheetId="15">#REF!</definedName>
    <definedName name="zax" localSheetId="19">#REF!</definedName>
    <definedName name="zax" localSheetId="24">#REF!</definedName>
    <definedName name="zax" localSheetId="25">#REF!</definedName>
    <definedName name="zax" localSheetId="26">#REF!</definedName>
    <definedName name="zax" localSheetId="29">#REF!</definedName>
    <definedName name="zax" localSheetId="30">#REF!</definedName>
    <definedName name="zax" localSheetId="31">#REF!</definedName>
    <definedName name="zax">#REF!</definedName>
    <definedName name="ZRDaten1.Datum">"16.02.2004 16:22:37"</definedName>
    <definedName name="ZRDaten1.ErgDef.1" localSheetId="15">"?XLSHOST_READ_1(EXCEL) GLOBAL(V;;AUF;DRUCK;;;;K;W;;E)_x000D_SPALTE1(''ECO:OECD:GDPV/J'')_x000D_"</definedName>
    <definedName name="ZRDaten1.ErgDef.1">"?XLSHOST_READ_1(EXCEL) GLOBAL(V;;AUF;DRUCK;;;;K;W;;E)_x000D_
SPALTE1(''ECO:OECD:GDPV/J'')_x000D_
"</definedName>
    <definedName name="ZRDaten2.Datum">"12.11.2003 11:20:49"</definedName>
    <definedName name="ZRDaten2.ErgDef.1" localSheetId="15">"?XLSHOST_READ_1(EXCEL)_x000D_GLOBAL(V;''50-'';;;;;;KTS;W)_x000D_SPALTE1(''YAU000'')_x000D_SPALTE2(''YAU100'')_x000D_SPALTE3(''YAW000'')_x000D_SPALTE4(''YAW100'')_x000D_SPALTE5(''JA9727'')_x000D_SPALTE6(''JA9728'')_x000D_SPALTE7(''JQ9727'')_x000D_SPALTE8(''JQ9728'')"</definedName>
    <definedName name="ZRDaten2.ErgDef.1">"?XLSHOST_READ_1(EXCEL)_x000D_
GLOBAL(V;''50-'';;;;;;KTS;W)_x000D_
SPALTE1(''YAU000'')_x000D_
SPALTE2(''YAU100'')_x000D_
SPALTE3(''YAW000'')_x000D_
SPALTE4(''YAW100'')_x000D_
SPALTE5(''JA9727'')_x000D_
SPALTE6(''JA9728'')_x000D_
SPALTE7(''JQ9727'')_x000D_
SPALTE8(''JQ9728'')"</definedName>
    <definedName name="ZRDaten20.Datum">"30.05.2005 18:36:23"</definedName>
    <definedName name="ZRDaten20.ErgDef.1" localSheetId="15">"?XLSHOST_READ_1(EXCEL)_x000D_GLOBAL(V;''12-'';;;;;;KTS;W)_x000D_SPALTE1(''YJU000'')_x000D_SPALTE2(''YJU100'')_x000D_SPALTE3(''YJW000'')_x000D_SPALTE4(''YJW100'')_x000D_SPALTE5(''JJ9727'')_x000D_SPALTE6(''JJ9728'')_x000D_SPALTE7(''YJC000'')_x000D_SPALTE8(''YJK000'')_x000D_SPALTE9(''YJE000'')_x000D_SPALTE1_"</definedName>
    <definedName name="ZRDaten20.ErgDef.1">"?XLSHOST_READ_1(EXCEL)_x000D_
GLOBAL(V;''12-'';;;;;;KTS;W)_x000D_
SPALTE1(''YJU000'')_x000D_
SPALTE2(''YJU100'')_x000D_
SPALTE3(''YJW000'')_x000D_
SPALTE4(''YJW100'')_x000D_
SPALTE5(''JJ9727'')_x000D_
SPALTE6(''JJ9728'')_x000D_
SPALTE7(''YJC000'')_x000D_
SPALTE8(''YJK000'')_x000D_
SPALTE9(''YJE000'')_x000D_
SPALTE1_"</definedName>
    <definedName name="ZRDaten20.ErgDef.2" localSheetId="15">"?0(''YJH000'')_x000D_SPALTE11(''YJF000'')_x000D_SPALTE12(''YJI000'')_x000D_SPALTE13(''YJJ000'')_x000D_SPALTE14(''YJG000'')_x000D_SPALTE15(''#JEX01=WU5630'')_x000D_SPALTE16(''#JOX02=WU5630'')_x000D_SPALTE17(''#JEX03=WU5627'')_x000D_SPALTE18(''#JOX04=WU5627'')_x000D_SPALTE19(''#JEX05=WU5621'')_x000D_S_"</definedName>
    <definedName name="ZRDaten20.ErgDef.2">"?0(''YJH000'')_x000D_
SPALTE11(''YJF000'')_x000D_
SPALTE12(''YJI000'')_x000D_
SPALTE13(''YJJ000'')_x000D_
SPALTE14(''YJG000'')_x000D_
SPALTE15(''#JEX01=WU5630'')_x000D_
SPALTE16(''#JOX02=WU5630'')_x000D_
SPALTE17(''#JEX03=WU5627'')_x000D_
SPALTE18(''#JOX04=WU5627'')_x000D_
SPALTE19(''#JEX05=WU5621'')_x000D_
S_"</definedName>
    <definedName name="ZRDaten20.ErgDef.3" localSheetId="15">"?PALTE20(''#JOX06=WU5621'')_x000D_SPALTE21(''#JEX07=WU5636'')_x000D_SPALTE22(''#JOX08=WU5636'')_x000D_SPALTE23(''#JEX09=WU5622'')_x000D_SPALTE24(''#JoX10=WU5622'')"</definedName>
    <definedName name="ZRDaten20.ErgDef.3">"?PALTE20(''#JOX06=WU5621'')_x000D_
SPALTE21(''#JEX07=WU5636'')_x000D_
SPALTE22(''#JOX08=WU5636'')_x000D_
SPALTE23(''#JEX09=WU5622'')_x000D_
SPALTE24(''#JoX10=WU5622'')"</definedName>
    <definedName name="ZRDaten222">[59]fx_access!$A$19:$F$33</definedName>
    <definedName name="ZRDaten222.Datum">"31.05.2005 16:16:30"</definedName>
    <definedName name="ZRDaten222.ErgDef.1" localSheetId="15">"?XLSHOST_READ_1(EXCEL)_x000D_GLOBAL(V;''12-'';;;;;;KTS;W)_x000D_SPALTE1(''wu5630'')_x000D_SPALTE2(''wu5627'')_x000D_SPALTE3(''wu5621'')_x000D_SPALTE4(''wu5636'')_x000D_SPALTE5(''wu5622'')"</definedName>
    <definedName name="ZRDaten222.ErgDef.1">"?XLSHOST_READ_1(EXCEL)_x000D_
GLOBAL(V;''12-'';;;;;;KTS;W)_x000D_
SPALTE1(''wu5630'')_x000D_
SPALTE2(''wu5627'')_x000D_
SPALTE3(''wu5621'')_x000D_
SPALTE4(''wu5636'')_x000D_
SPALTE5(''wu5622'')"</definedName>
    <definedName name="ZRDaten3.Datum">"05.09.2003 13:25:41"</definedName>
    <definedName name="ZRDaten3.ErgDef.1" localSheetId="15">"?XLSHOST_READ_1(EXCEL)_x000D_GLOBAL(V;''2-'';;;;;;KTS;W)_x000D_SPALTE1(''WX9470'')_x000D_SPALTE2(''WU0872'')"</definedName>
    <definedName name="ZRDaten3.ErgDef.1">"?XLSHOST_READ_1(EXCEL)_x000D_
GLOBAL(V;''2-'';;;;;;KTS;W)_x000D_
SPALTE1(''WX9470'')_x000D_
SPALTE2(''WU0872'')"</definedName>
    <definedName name="ZRDaten4.Datum">"05.09.2003 14:05:07"</definedName>
    <definedName name="ZRDaten4.ErgDef.1" localSheetId="15">"?XLSHOST_READ_1(EXCEL)_x000D_GLOBAL(V;''1995-'';;;;;;KTS;W)_x000D_SPALTE1(''WX9470'')_x000D_SPALTE2(''WU0872'')"</definedName>
    <definedName name="ZRDaten4.ErgDef.1">"?XLSHOST_READ_1(EXCEL)_x000D_
GLOBAL(V;''1995-'';;;;;;KTS;W)_x000D_
SPALTE1(''WX9470'')_x000D_
SPALTE2(''WU0872'')"</definedName>
    <definedName name="ZRDaten5.Datum">"17.09.2003 12:07:44"</definedName>
    <definedName name="ZRDaten5.ErgDef.1" localSheetId="15">"?XLSHOST_READ_1(EXCEL)_x000D_GLOBAL(V;;;EXCEL;;;;KTS;W)_x000D_SPALTE1(''WU080U'')_x000D_SPALTE2(''WU081U'')_x000D_SPALTE3(''WU082U'')_x000D_SPALTE4(''WU083U'')_x000D_SPALTE5(''WU084U'')"</definedName>
    <definedName name="ZRDaten5.ErgDef.1">"?XLSHOST_READ_1(EXCEL)_x000D_
GLOBAL(V;;;EXCEL;;;;KTS;W)_x000D_
SPALTE1(''WU080U'')_x000D_
SPALTE2(''WU081U'')_x000D_
SPALTE3(''WU082U'')_x000D_
SPALTE4(''WU083U'')_x000D_
SPALTE5(''WU084U'')"</definedName>
    <definedName name="zrrae" localSheetId="15">#REF!</definedName>
    <definedName name="zrrae" localSheetId="19">#REF!</definedName>
    <definedName name="zrrae" localSheetId="24">#REF!</definedName>
    <definedName name="zrrae" localSheetId="25">#REF!</definedName>
    <definedName name="zrrae" localSheetId="26">#REF!</definedName>
    <definedName name="zrrae" localSheetId="29">#REF!</definedName>
    <definedName name="zrrae" localSheetId="30">#REF!</definedName>
    <definedName name="zrrae" localSheetId="31">#REF!</definedName>
    <definedName name="zrrae">#REF!</definedName>
    <definedName name="zz" localSheetId="15">#REF!</definedName>
    <definedName name="zz" localSheetId="19">#REF!</definedName>
    <definedName name="zz">#REF!</definedName>
    <definedName name="zzrr" localSheetId="15">#REF!</definedName>
    <definedName name="zzrr" localSheetId="19">#REF!</definedName>
    <definedName name="zzrr">#REF!</definedName>
    <definedName name="zzzzz" localSheetId="34" hidden="1">{0,0,0,0}</definedName>
    <definedName name="zzzzz" localSheetId="13" hidden="1">{0,0,0,0}</definedName>
    <definedName name="zzzzz" localSheetId="14" hidden="1">{0,0,0,0}</definedName>
    <definedName name="zzzzz" localSheetId="15" hidden="1">{0,0,0,0}</definedName>
    <definedName name="zzzzz" localSheetId="5" hidden="1">{0,0,0,0}</definedName>
    <definedName name="zzzzz" localSheetId="6" hidden="1">{0,0,0,0}</definedName>
    <definedName name="zzzzz" localSheetId="7" hidden="1">{0,0,0,0}</definedName>
    <definedName name="zzzzz" localSheetId="9" hidden="1">{0,0,0,0}</definedName>
    <definedName name="zzzzz" localSheetId="19" hidden="1">{0,0,0,0}</definedName>
    <definedName name="zzzzz" localSheetId="22" hidden="1">{0,0,0,0}</definedName>
    <definedName name="zzzzz" localSheetId="24" hidden="1">{0,0,0,0}</definedName>
    <definedName name="zzzzz" localSheetId="25" hidden="1">{0,0,0,0}</definedName>
    <definedName name="zzzzz" localSheetId="26" hidden="1">{0,0,0,0}</definedName>
    <definedName name="zzzzz" localSheetId="29" hidden="1">{0,0,0,0}</definedName>
    <definedName name="zzzzz" localSheetId="30" hidden="1">{0,0,0,0}</definedName>
    <definedName name="zzzzz" localSheetId="31" hidden="1">{0,0,0,0}</definedName>
    <definedName name="zzzzz" hidden="1">{0,0,0,0}</definedName>
    <definedName name="zzzzzz" localSheetId="15">#REF!</definedName>
    <definedName name="zzzzzz" localSheetId="19">#REF!</definedName>
    <definedName name="zzzzzz" localSheetId="24">#REF!</definedName>
    <definedName name="zzzzzz" localSheetId="25">#REF!</definedName>
    <definedName name="zzzzzz" localSheetId="26">#REF!</definedName>
    <definedName name="zzzzzz" localSheetId="29">#REF!</definedName>
    <definedName name="zzzzzz" localSheetId="30">#REF!</definedName>
    <definedName name="zzzzzz" localSheetId="31">#REF!</definedName>
    <definedName name="zzz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171" l="1"/>
  <c r="BC19" i="52"/>
  <c r="BD19" i="52"/>
  <c r="BG7" i="52" l="1"/>
  <c r="BG10" i="52"/>
  <c r="BD21" i="52"/>
  <c r="BD20" i="52" s="1"/>
  <c r="BD14" i="52"/>
  <c r="EK18" i="89"/>
  <c r="EL17" i="89" s="1"/>
  <c r="EL18" i="89"/>
  <c r="EK9" i="89"/>
  <c r="EL9" i="89" s="1"/>
  <c r="EL8" i="89"/>
  <c r="GX12" i="88"/>
  <c r="GX11" i="88"/>
  <c r="HB13" i="88"/>
  <c r="BT28" i="91"/>
  <c r="BT27" i="91"/>
  <c r="BT23" i="91"/>
  <c r="BT20" i="91"/>
  <c r="BT15" i="91"/>
  <c r="BT13" i="91" s="1"/>
  <c r="BT14" i="91"/>
  <c r="BT10" i="91"/>
  <c r="BT7" i="91"/>
  <c r="EL16" i="89" l="1"/>
  <c r="EL15" i="89"/>
  <c r="EL6" i="89"/>
  <c r="EL7" i="89"/>
  <c r="BT26" i="91"/>
  <c r="BS58" i="156" l="1"/>
  <c r="BS57" i="156"/>
  <c r="BS56" i="156"/>
  <c r="BS55" i="156"/>
  <c r="BS54" i="156"/>
  <c r="BS53" i="156"/>
  <c r="BS52" i="156"/>
  <c r="BS51" i="156"/>
  <c r="BS50" i="156"/>
  <c r="BS49" i="156"/>
  <c r="BS48" i="156"/>
  <c r="BS47" i="156"/>
  <c r="BS46" i="156"/>
  <c r="BS45" i="156"/>
  <c r="BS44" i="156"/>
  <c r="BS43" i="156"/>
  <c r="BS42" i="156"/>
  <c r="BS41" i="156"/>
  <c r="BS40" i="156"/>
  <c r="BS39" i="156"/>
  <c r="BS38" i="156"/>
  <c r="BS37" i="156"/>
  <c r="BT34" i="156"/>
  <c r="BT33" i="156"/>
  <c r="BT32" i="156"/>
  <c r="BT31" i="156"/>
  <c r="BT30" i="156"/>
  <c r="BT29" i="156"/>
  <c r="BT27" i="156"/>
  <c r="BT26" i="156"/>
  <c r="BT25" i="156"/>
  <c r="BT24" i="156"/>
  <c r="BT23" i="156"/>
  <c r="BT22" i="156"/>
  <c r="BT21" i="156"/>
  <c r="BT20" i="156"/>
  <c r="BT17" i="156"/>
  <c r="BT16" i="156"/>
  <c r="BT15" i="156"/>
  <c r="BT14" i="156"/>
  <c r="BT13" i="156"/>
  <c r="BT12" i="156"/>
  <c r="BT11" i="156"/>
  <c r="BT10" i="156"/>
  <c r="BT9" i="156"/>
  <c r="BT8" i="156"/>
  <c r="BT7" i="156"/>
  <c r="BS34" i="156"/>
  <c r="BS33" i="156"/>
  <c r="BS32" i="156"/>
  <c r="BS31" i="156"/>
  <c r="BS30" i="156"/>
  <c r="BS29" i="156"/>
  <c r="BS27" i="156"/>
  <c r="BS26" i="156"/>
  <c r="BS25" i="156"/>
  <c r="BS24" i="156"/>
  <c r="BS23" i="156"/>
  <c r="BS22" i="156"/>
  <c r="BS21" i="156"/>
  <c r="BS20" i="156"/>
  <c r="BS19" i="156"/>
  <c r="BS17" i="156"/>
  <c r="BS16" i="156"/>
  <c r="BS15" i="156"/>
  <c r="BS14" i="156"/>
  <c r="BS13" i="156"/>
  <c r="BS12" i="156"/>
  <c r="BS11" i="156"/>
  <c r="BS10" i="156"/>
  <c r="BS9" i="156"/>
  <c r="BS8" i="156"/>
  <c r="BS7" i="156"/>
  <c r="GB30" i="27" l="1"/>
  <c r="EH19" i="150"/>
  <c r="EH18" i="150"/>
  <c r="EH17" i="150"/>
  <c r="EH16" i="150"/>
  <c r="EH15" i="150"/>
  <c r="EH9" i="150"/>
  <c r="EH8" i="150"/>
  <c r="EH7" i="150"/>
  <c r="EH6" i="150"/>
  <c r="EG9" i="150"/>
  <c r="EG20" i="150"/>
  <c r="EG10" i="150"/>
  <c r="GA30" i="27"/>
  <c r="BV193" i="8" l="1"/>
  <c r="EK13" i="89" l="1"/>
  <c r="HD12" i="88"/>
  <c r="HD11" i="88"/>
  <c r="HD10" i="88"/>
  <c r="HD9" i="88"/>
  <c r="HD8" i="88"/>
  <c r="HD7" i="88"/>
  <c r="HD6" i="88"/>
  <c r="BT15" i="77"/>
  <c r="BT19" i="91"/>
  <c r="BR35" i="156"/>
  <c r="EG13" i="150"/>
  <c r="BZ17" i="99" l="1"/>
  <c r="GA19" i="28"/>
  <c r="GA20" i="28" s="1"/>
  <c r="GB19" i="28"/>
  <c r="GB20" i="28" s="1"/>
  <c r="GC18" i="28"/>
  <c r="GC17" i="28"/>
  <c r="GC16" i="28"/>
  <c r="GC15" i="28"/>
  <c r="GC14" i="28"/>
  <c r="GC13" i="28"/>
  <c r="GC12" i="28"/>
  <c r="GC11" i="28"/>
  <c r="GC10" i="28"/>
  <c r="GC9" i="28"/>
  <c r="GC8" i="28"/>
  <c r="GC7" i="28"/>
  <c r="GC6" i="28"/>
  <c r="GC29" i="27"/>
  <c r="GC28" i="27"/>
  <c r="GC27" i="27"/>
  <c r="GC26" i="27"/>
  <c r="GC25" i="27"/>
  <c r="GC24" i="27"/>
  <c r="GC23" i="27"/>
  <c r="GC22" i="27"/>
  <c r="GC21" i="27"/>
  <c r="GC20" i="27"/>
  <c r="GC19" i="27"/>
  <c r="GC18" i="27"/>
  <c r="GC17" i="27"/>
  <c r="GC16" i="27"/>
  <c r="GC15" i="27"/>
  <c r="GC14" i="27"/>
  <c r="GC13" i="27"/>
  <c r="GC12" i="27"/>
  <c r="GC11" i="27"/>
  <c r="GC10" i="27"/>
  <c r="GC9" i="27"/>
  <c r="GC8" i="27"/>
  <c r="GC7" i="27"/>
  <c r="GC6" i="27"/>
  <c r="BS21" i="149"/>
  <c r="BS12" i="149"/>
  <c r="BU60" i="147"/>
  <c r="BR60" i="147"/>
  <c r="BU77" i="147"/>
  <c r="BW5" i="1"/>
  <c r="GC19" i="28" l="1"/>
  <c r="GC20" i="28" s="1"/>
  <c r="BS20" i="77"/>
  <c r="BF10" i="52" l="1"/>
  <c r="BF7" i="52"/>
  <c r="HA12" i="88" l="1"/>
  <c r="HA11" i="88"/>
  <c r="HA10" i="88"/>
  <c r="HA9" i="88"/>
  <c r="HA8" i="88"/>
  <c r="HA7" i="88"/>
  <c r="HA6" i="88"/>
  <c r="GY13" i="88"/>
  <c r="EE19" i="150" l="1"/>
  <c r="FZ18" i="28"/>
  <c r="FZ17" i="28"/>
  <c r="FZ16" i="28"/>
  <c r="FZ15" i="28"/>
  <c r="FZ14" i="28"/>
  <c r="FZ13" i="28"/>
  <c r="FZ12" i="28"/>
  <c r="FZ11" i="28"/>
  <c r="FZ10" i="28"/>
  <c r="FZ9" i="28"/>
  <c r="FZ8" i="28"/>
  <c r="FZ7" i="28"/>
  <c r="FZ6" i="28"/>
  <c r="FY19" i="28"/>
  <c r="FY20" i="28" s="1"/>
  <c r="FX19" i="28"/>
  <c r="FX20" i="28" s="1"/>
  <c r="FZ29" i="27"/>
  <c r="FZ28" i="27"/>
  <c r="FZ27" i="27"/>
  <c r="FZ26" i="27"/>
  <c r="FZ25" i="27"/>
  <c r="FZ24" i="27"/>
  <c r="FZ23" i="27"/>
  <c r="FZ22" i="27"/>
  <c r="FZ21" i="27"/>
  <c r="FZ20" i="27"/>
  <c r="FZ19" i="27"/>
  <c r="FZ18" i="27"/>
  <c r="FZ17" i="27"/>
  <c r="FZ16" i="27"/>
  <c r="FZ15" i="27"/>
  <c r="FZ14" i="27"/>
  <c r="FZ13" i="27"/>
  <c r="FZ12" i="27"/>
  <c r="FZ11" i="27"/>
  <c r="FZ10" i="27"/>
  <c r="FZ9" i="27"/>
  <c r="FZ8" i="27"/>
  <c r="FZ7" i="27"/>
  <c r="FZ6" i="27"/>
  <c r="FY30" i="27"/>
  <c r="FX30" i="27"/>
  <c r="FZ19" i="28" l="1"/>
  <c r="FZ20" i="28" s="1"/>
  <c r="N29" i="146"/>
  <c r="EJ18" i="89" l="1"/>
  <c r="EJ17" i="89"/>
  <c r="EJ16" i="89"/>
  <c r="EJ15" i="89"/>
  <c r="EJ9" i="89"/>
  <c r="EJ8" i="89"/>
  <c r="EJ7" i="89"/>
  <c r="EJ6" i="89"/>
  <c r="EI13" i="89"/>
  <c r="BS15" i="77"/>
  <c r="BR15" i="77"/>
  <c r="BS19" i="91"/>
  <c r="BR19" i="91"/>
  <c r="BQ35" i="156"/>
  <c r="EF19" i="150"/>
  <c r="EF18" i="150"/>
  <c r="EF17" i="150"/>
  <c r="EF16" i="150"/>
  <c r="EF15" i="150"/>
  <c r="EF9" i="150"/>
  <c r="EF8" i="150"/>
  <c r="EF7" i="150"/>
  <c r="EF6" i="150"/>
  <c r="EE13" i="150"/>
  <c r="BY17" i="99"/>
  <c r="BR21" i="149"/>
  <c r="BR12" i="149"/>
  <c r="BV5" i="1"/>
  <c r="GU6" i="88"/>
  <c r="GU7" i="88"/>
  <c r="GU8" i="88"/>
  <c r="GU9" i="88"/>
  <c r="GU10" i="88"/>
  <c r="GU11" i="88"/>
  <c r="GU12" i="88"/>
  <c r="BE10" i="52" l="1"/>
  <c r="BD10" i="52"/>
  <c r="BE7" i="52"/>
  <c r="BD7" i="52"/>
  <c r="GX10" i="88" l="1"/>
  <c r="GX9" i="88"/>
  <c r="GX8" i="88"/>
  <c r="GX7" i="88"/>
  <c r="GX6" i="88"/>
  <c r="FU22" i="28" l="1"/>
  <c r="FV30" i="27" l="1"/>
  <c r="FU30" i="27"/>
  <c r="EG13" i="89" l="1"/>
  <c r="BP35" i="156"/>
  <c r="EC13" i="150" l="1"/>
  <c r="BX17" i="99"/>
  <c r="FV22" i="28"/>
  <c r="BQ21" i="149"/>
  <c r="BQ12" i="149"/>
  <c r="BU5" i="1" l="1"/>
  <c r="BC11" i="52" l="1"/>
  <c r="BC10" i="52" s="1"/>
  <c r="BB10" i="52"/>
  <c r="BC7" i="52"/>
  <c r="BB7" i="52"/>
  <c r="BC14" i="52" l="1"/>
  <c r="BC21" i="52"/>
  <c r="BC20" i="52" s="1"/>
  <c r="BR193" i="8" l="1"/>
  <c r="EE18" i="89" l="1"/>
  <c r="EF18" i="89" s="1"/>
  <c r="EE9" i="89"/>
  <c r="EF9" i="89" s="1"/>
  <c r="EE13" i="89"/>
  <c r="BQ20" i="77"/>
  <c r="BQ15" i="77"/>
  <c r="BQ19" i="91"/>
  <c r="EA19" i="86"/>
  <c r="EA18" i="86"/>
  <c r="EA17" i="86"/>
  <c r="EA16" i="86"/>
  <c r="EA15" i="86"/>
  <c r="EA14" i="86"/>
  <c r="EA13" i="86"/>
  <c r="EA12" i="86"/>
  <c r="EA11" i="86"/>
  <c r="EA10" i="86"/>
  <c r="EA9" i="86"/>
  <c r="EA8" i="86"/>
  <c r="EA7" i="86"/>
  <c r="EA6" i="86"/>
  <c r="DZ19" i="86"/>
  <c r="DZ18" i="86"/>
  <c r="DZ17" i="86"/>
  <c r="DZ16" i="86"/>
  <c r="DZ15" i="86"/>
  <c r="DZ14" i="86"/>
  <c r="DZ13" i="86"/>
  <c r="DZ12" i="86"/>
  <c r="DZ11" i="86"/>
  <c r="DZ10" i="86"/>
  <c r="DZ9" i="86"/>
  <c r="DZ8" i="86"/>
  <c r="DZ7" i="86"/>
  <c r="DZ6" i="86"/>
  <c r="EF6" i="89" l="1"/>
  <c r="EF7" i="89"/>
  <c r="EF8" i="89"/>
  <c r="EF15" i="89"/>
  <c r="EF16" i="89"/>
  <c r="EF17" i="89"/>
  <c r="BO35" i="156"/>
  <c r="EA13" i="150" l="1"/>
  <c r="BR17" i="99"/>
  <c r="BS17" i="99"/>
  <c r="BT17" i="99"/>
  <c r="BU17" i="99"/>
  <c r="BV17" i="99"/>
  <c r="BW14" i="99"/>
  <c r="BW17" i="99" s="1"/>
  <c r="FS22" i="28"/>
  <c r="FR22" i="28"/>
  <c r="FS30" i="27" l="1"/>
  <c r="FR30" i="27"/>
  <c r="BO12" i="149" l="1"/>
  <c r="BN12" i="149"/>
  <c r="BM12" i="149"/>
  <c r="BL12" i="149"/>
  <c r="BK12" i="149"/>
  <c r="BN21" i="149" l="1"/>
  <c r="BM21" i="149"/>
  <c r="BL21" i="149"/>
  <c r="BK21" i="149"/>
  <c r="BO21" i="149"/>
  <c r="CK22" i="98" l="1"/>
  <c r="BR77" i="147"/>
  <c r="BR42" i="147"/>
  <c r="BR24" i="147"/>
  <c r="BT5" i="1" l="1"/>
  <c r="CJ15" i="98" l="1"/>
  <c r="CJ14" i="98"/>
  <c r="BN35" i="156" l="1"/>
  <c r="FP14" i="28"/>
  <c r="FO14" i="28"/>
  <c r="FQ14" i="28" l="1"/>
  <c r="BM35" i="156"/>
  <c r="BM29" i="149" l="1"/>
  <c r="BM28" i="149"/>
  <c r="BM27" i="149"/>
  <c r="BM26" i="149"/>
  <c r="BM25" i="149"/>
  <c r="BI35" i="156" l="1"/>
  <c r="BS35" i="151" l="1"/>
  <c r="BK8" i="151"/>
  <c r="BJ8" i="151"/>
  <c r="BI8" i="151"/>
  <c r="BH8" i="151"/>
  <c r="BG8" i="151"/>
  <c r="BF8" i="151"/>
  <c r="BE8" i="151"/>
  <c r="BD8" i="151"/>
  <c r="BC8" i="151"/>
  <c r="BB8" i="151"/>
  <c r="BA8" i="151"/>
  <c r="AZ8" i="151"/>
  <c r="AY8" i="151"/>
  <c r="AX8" i="151"/>
  <c r="AV8" i="151"/>
  <c r="AU8" i="151"/>
  <c r="AT8" i="151"/>
  <c r="AS8" i="151"/>
  <c r="AR8" i="151"/>
  <c r="AP8" i="151"/>
  <c r="AO8" i="151"/>
  <c r="AC8" i="151"/>
  <c r="AB8" i="151"/>
  <c r="AA8" i="151"/>
  <c r="Z8" i="151"/>
  <c r="Y8" i="151"/>
  <c r="X8" i="151"/>
  <c r="W8" i="151"/>
  <c r="V8" i="151"/>
  <c r="U8" i="151"/>
  <c r="T8" i="151"/>
  <c r="S8" i="151"/>
  <c r="R8" i="151"/>
  <c r="DG19" i="86" l="1"/>
  <c r="DF19" i="86"/>
  <c r="DG18" i="86"/>
  <c r="DF18" i="86"/>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6" saveData="1">
    <dbPr connection="Provider=MSOLAP.2;Integrated Security=SSPI;Persist Security Info=True;Data Source=olapserver01.sbp.org.pk;Initial Catalog=BAM_RCOA;Client Cache Size=25;Auto Synch Period=10000;MDX Compatibility=1" command="BAM_QUARTERLY" commandType="1"/>
    <olapPr rowDrillCount="1000" serverFill="0" serverNumberFormat="0" serverFont="0" serverFontColor="0"/>
  </connection>
</connections>
</file>

<file path=xl/sharedStrings.xml><?xml version="1.0" encoding="utf-8"?>
<sst xmlns="http://schemas.openxmlformats.org/spreadsheetml/2006/main" count="8269" uniqueCount="1170">
  <si>
    <t>CY02</t>
  </si>
  <si>
    <t>CY03</t>
  </si>
  <si>
    <t>CY04</t>
  </si>
  <si>
    <t>CY05</t>
  </si>
  <si>
    <t>CY06</t>
  </si>
  <si>
    <t>CY07</t>
  </si>
  <si>
    <t>CY08</t>
  </si>
  <si>
    <t>CY09</t>
  </si>
  <si>
    <t>Mar-11*</t>
  </si>
  <si>
    <t>Total Assets</t>
  </si>
  <si>
    <t>Investments (net)</t>
  </si>
  <si>
    <t>Advances (net)</t>
  </si>
  <si>
    <t>Deposits</t>
  </si>
  <si>
    <t>Equity</t>
  </si>
  <si>
    <t>Profit Before Tax (ytd)</t>
  </si>
  <si>
    <t>Profit After Tax (ytd)</t>
  </si>
  <si>
    <t>Provisioning Charges (ytd)</t>
  </si>
  <si>
    <t xml:space="preserve">Non-Performing Loans </t>
  </si>
  <si>
    <t>Non-Performing Loans (net)</t>
  </si>
  <si>
    <t>Growth Rates</t>
  </si>
  <si>
    <t>YoY</t>
  </si>
  <si>
    <t>QoQ</t>
  </si>
  <si>
    <t>Investments (Net)</t>
  </si>
  <si>
    <t xml:space="preserve">Equity </t>
  </si>
  <si>
    <t>KEY FSIs:</t>
  </si>
  <si>
    <t>Capital to Total Assets</t>
  </si>
  <si>
    <t>NPLs to  Loans (Gross)</t>
  </si>
  <si>
    <t>Net NPLs to Net Loans</t>
  </si>
  <si>
    <t>ROA (Before Tax)</t>
  </si>
  <si>
    <t>ROE^ (Before Tax)</t>
  </si>
  <si>
    <t>Liquid Assets/ Total Deposits</t>
  </si>
  <si>
    <t>Financial Position</t>
  </si>
  <si>
    <t>PSCB</t>
  </si>
  <si>
    <t>LPB</t>
  </si>
  <si>
    <t>FB</t>
  </si>
  <si>
    <t>CB</t>
  </si>
  <si>
    <t>SB</t>
  </si>
  <si>
    <t>All Banks</t>
  </si>
  <si>
    <t>ASSETS</t>
  </si>
  <si>
    <t>Cash &amp; Balances With Treasury Banks</t>
  </si>
  <si>
    <t>Balances With Other Banks</t>
  </si>
  <si>
    <t>Lending To Financial Institutions</t>
  </si>
  <si>
    <t>Investments - Net</t>
  </si>
  <si>
    <t>Operating Fixed Assets</t>
  </si>
  <si>
    <t>Deferred Tax Assets</t>
  </si>
  <si>
    <t>Other Assets</t>
  </si>
  <si>
    <t>TOTAL ASSETS</t>
  </si>
  <si>
    <t>LIABILITIES</t>
  </si>
  <si>
    <t>Bills Payable</t>
  </si>
  <si>
    <t>Borrowings From Financial Institution</t>
  </si>
  <si>
    <t>Deposits And Other Accounts</t>
  </si>
  <si>
    <t>Sub-ordinated Loans</t>
  </si>
  <si>
    <t>Liabilities Against Assets Subject To Finance Lease</t>
  </si>
  <si>
    <t>Deferred Tax Liabilities</t>
  </si>
  <si>
    <t>Other Liabilities</t>
  </si>
  <si>
    <t>TOTAL LIABILITIES</t>
  </si>
  <si>
    <t>NET ASSETS</t>
  </si>
  <si>
    <t xml:space="preserve">NET ASSETS REPRESENTED BY: </t>
  </si>
  <si>
    <t>Share Capital</t>
  </si>
  <si>
    <t>Reserves</t>
  </si>
  <si>
    <t>Unappropriated Profit</t>
  </si>
  <si>
    <t>Share Holders' Equity</t>
  </si>
  <si>
    <t>Surplus/Deficit On Revaluation Of Assets</t>
  </si>
  <si>
    <t>TOTAL</t>
  </si>
  <si>
    <t>PROFIT AND LOSS STATEMENT</t>
  </si>
  <si>
    <t>Mark-Up/ Return/Interest Earned</t>
  </si>
  <si>
    <t>Mark-Up/ Return/Interest Expenses</t>
  </si>
  <si>
    <t>Net Mark-Up / Interest Income</t>
  </si>
  <si>
    <t>Provisions &amp; Bad Debts Written Off Directly/(Reversals)</t>
  </si>
  <si>
    <t>Fees, Commission &amp; Brokerage Income</t>
  </si>
  <si>
    <t>Dividend Income</t>
  </si>
  <si>
    <t>Income From Dealing In Foreign Currencies</t>
  </si>
  <si>
    <t>Other Income</t>
  </si>
  <si>
    <t>Total Non - Markup / Interest Income</t>
  </si>
  <si>
    <t>Other Expenses</t>
  </si>
  <si>
    <t>Total Non-Markup/Interest Expenses</t>
  </si>
  <si>
    <t>Profit before Tax and Extra ordinary Items</t>
  </si>
  <si>
    <t>Extra ordinary/unusual Items - Gain/(Loss)</t>
  </si>
  <si>
    <t>PROFIT/ (LOSS) BEFORE TAXATION</t>
  </si>
  <si>
    <t>PROFIT/ (LOSS) AFTER TAX</t>
  </si>
  <si>
    <t>Assets</t>
  </si>
  <si>
    <t>Public Sector Commercial Banks</t>
  </si>
  <si>
    <t>The Bank of Khyber</t>
  </si>
  <si>
    <t>PSCBs</t>
  </si>
  <si>
    <t>Local Private Banks</t>
  </si>
  <si>
    <t xml:space="preserve">Standard Chartered Bank </t>
  </si>
  <si>
    <t>Foreign Banks</t>
  </si>
  <si>
    <t>Specialized Banks</t>
  </si>
  <si>
    <t>Total</t>
  </si>
  <si>
    <t>All Banks and DFIs</t>
  </si>
  <si>
    <t>DFIs</t>
  </si>
  <si>
    <t>Balance in Share Premium Account</t>
  </si>
  <si>
    <t>Any increase in equity capital resulting from a securitization transaction</t>
  </si>
  <si>
    <t>2.2</t>
  </si>
  <si>
    <t>Foreign Exchange Translation Reserves</t>
  </si>
  <si>
    <t>2.4</t>
  </si>
  <si>
    <t>Total Credit Risk Weighted Assets</t>
  </si>
  <si>
    <t>Total Market Risk Weighted Assets</t>
  </si>
  <si>
    <t>Capital Adequacy Ratios</t>
  </si>
  <si>
    <t>Others</t>
  </si>
  <si>
    <t>NET ASSETS REPRESENTED BY: -</t>
  </si>
  <si>
    <t>OPERATING POSITION</t>
  </si>
  <si>
    <t>Extra ordinary/unusual Items -- Gain/(Loss)</t>
  </si>
  <si>
    <t>Change
 YoY</t>
  </si>
  <si>
    <t>Indicators</t>
  </si>
  <si>
    <t>CAPITAL ADEQUACY</t>
  </si>
  <si>
    <t>Commercial Banks</t>
  </si>
  <si>
    <t>Tier 1 Capital to RWA</t>
  </si>
  <si>
    <t>ASSET QUALITY</t>
  </si>
  <si>
    <t>NPLs to Total Loans</t>
  </si>
  <si>
    <t>Net NPLs to Capital</t>
  </si>
  <si>
    <t>-</t>
  </si>
  <si>
    <t>EARNINGS</t>
  </si>
  <si>
    <t>Return on Assets (Before Tax)</t>
  </si>
  <si>
    <t>Return on Assets (After Tax)</t>
  </si>
  <si>
    <t>ROE (Avg. Equity&amp; Surplus) (Before Tax)</t>
  </si>
  <si>
    <t>ROE (Avg. Equity &amp;Surplus) (After Tax)</t>
  </si>
  <si>
    <t>NII/Gross Income</t>
  </si>
  <si>
    <t>Cost / Income Ratio</t>
  </si>
  <si>
    <t>LIQUIDITY</t>
  </si>
  <si>
    <t>Liquid Assets/Total Assets</t>
  </si>
  <si>
    <t>Liquid Assets/Total Deposits</t>
  </si>
  <si>
    <t>Advances/Deposits</t>
  </si>
  <si>
    <t>A. Public Sector Com. Banks (5)</t>
  </si>
  <si>
    <t xml:space="preserve"> Habib Bank Ltd.</t>
  </si>
  <si>
    <t xml:space="preserve"> National Bank of Pakistan</t>
  </si>
  <si>
    <t xml:space="preserve"> First Women Bank Ltd. </t>
  </si>
  <si>
    <t xml:space="preserve"> United Bank Ltd.</t>
  </si>
  <si>
    <t xml:space="preserve"> The Bank of Khyber </t>
  </si>
  <si>
    <t xml:space="preserve"> The Bank of Punjab</t>
  </si>
  <si>
    <t xml:space="preserve"> Allied Bank Ltd.</t>
  </si>
  <si>
    <t xml:space="preserve"> Bank Alfalah Ltd.</t>
  </si>
  <si>
    <t xml:space="preserve"> Askari Bank Ltd.</t>
  </si>
  <si>
    <t xml:space="preserve"> Bank AL Habib Ltd.</t>
  </si>
  <si>
    <t xml:space="preserve"> Faysal Bank Ltd.</t>
  </si>
  <si>
    <t xml:space="preserve"> Habib Metropolitan Bank Ltd.</t>
  </si>
  <si>
    <t xml:space="preserve"> BankIslami Pakistan Ltd.</t>
  </si>
  <si>
    <t xml:space="preserve"> KASB Bank Ltd.</t>
  </si>
  <si>
    <t xml:space="preserve"> Dubai Islamic Bank Pakistan Ltd.</t>
  </si>
  <si>
    <t xml:space="preserve"> Soneri Bank Ltd.</t>
  </si>
  <si>
    <t xml:space="preserve"> JS Bank Ltd.</t>
  </si>
  <si>
    <t xml:space="preserve"> Standard Chartered Bank (Pakistan) Ltd. </t>
  </si>
  <si>
    <t xml:space="preserve"> MCB Bank Ltd. </t>
  </si>
  <si>
    <t xml:space="preserve"> Meezan Bank Ltd.</t>
  </si>
  <si>
    <t xml:space="preserve"> NIB Bank Ltd.</t>
  </si>
  <si>
    <t xml:space="preserve"> SAMBA Bank Ltd.</t>
  </si>
  <si>
    <t xml:space="preserve"> Silk Bank Ltd</t>
  </si>
  <si>
    <t>C. Foreign Banks (7)</t>
  </si>
  <si>
    <t xml:space="preserve"> Citibank N.A.</t>
  </si>
  <si>
    <t xml:space="preserve"> Bank of Tokyo - Mitsubishi UFJ, Ltd. </t>
  </si>
  <si>
    <t xml:space="preserve"> Deutsche Bank AG</t>
  </si>
  <si>
    <t xml:space="preserve"> Barclays Bank PLC</t>
  </si>
  <si>
    <t>D. Specialized Banks (4)</t>
  </si>
  <si>
    <t xml:space="preserve"> Zarai Taraqiati Bank Ltd.</t>
  </si>
  <si>
    <t xml:space="preserve"> Punjab Provincial Co-operative Bank Ltd.</t>
  </si>
  <si>
    <t xml:space="preserve"> SME Bank Ltd.</t>
  </si>
  <si>
    <t xml:space="preserve">    Include A + B + C</t>
  </si>
  <si>
    <t>All Commercial Banks (34)</t>
  </si>
  <si>
    <t xml:space="preserve">    Include A + B + C + D</t>
  </si>
  <si>
    <t>All Banks (38)</t>
  </si>
  <si>
    <t>CY01</t>
  </si>
  <si>
    <t>Liabilities</t>
  </si>
  <si>
    <t>Advances</t>
  </si>
  <si>
    <t>Investments</t>
  </si>
  <si>
    <t>Profit after tax</t>
  </si>
  <si>
    <t>Islamic Banks</t>
  </si>
  <si>
    <t>Islamic Banking Branches</t>
  </si>
  <si>
    <t>Due from Financial Institutions</t>
  </si>
  <si>
    <t>Due to Financial Institution</t>
  </si>
  <si>
    <t>Mark-Up Income</t>
  </si>
  <si>
    <t>Mark-Up Expenses</t>
  </si>
  <si>
    <t>Mar-11</t>
  </si>
  <si>
    <t>FBs</t>
  </si>
  <si>
    <t>SBs</t>
  </si>
  <si>
    <t>Items</t>
  </si>
  <si>
    <t>Amount</t>
  </si>
  <si>
    <t>%</t>
  </si>
  <si>
    <t>Loans &amp; advances</t>
  </si>
  <si>
    <t>Deposits, repo and others</t>
  </si>
  <si>
    <t>Mar-10</t>
  </si>
  <si>
    <t>Jun-10</t>
  </si>
  <si>
    <t>Sep-10</t>
  </si>
  <si>
    <t>Dec-10</t>
  </si>
  <si>
    <t>Industry</t>
  </si>
  <si>
    <t xml:space="preserve">Total </t>
  </si>
  <si>
    <t>NPLs</t>
  </si>
  <si>
    <t>Net NPLs</t>
  </si>
  <si>
    <t>OAEM</t>
  </si>
  <si>
    <t>Sub Standard</t>
  </si>
  <si>
    <t>Doubtful</t>
  </si>
  <si>
    <t>Loss</t>
  </si>
  <si>
    <t>Dec-09</t>
  </si>
  <si>
    <t>Capital</t>
  </si>
  <si>
    <t>Total Capital to Total RWA</t>
  </si>
  <si>
    <t>Tier 1 Capital to Total RWA</t>
  </si>
  <si>
    <t>Asset Quality</t>
  </si>
  <si>
    <t>Earnings</t>
  </si>
  <si>
    <t>ROA before Tax</t>
  </si>
  <si>
    <t>ROA after Tax</t>
  </si>
  <si>
    <t>ROE before Tax</t>
  </si>
  <si>
    <t>ROE after Tax</t>
  </si>
  <si>
    <t>Net Interest Income to Gross Income</t>
  </si>
  <si>
    <t>Operating Expense to Gross Income</t>
  </si>
  <si>
    <t>Less: Taxation</t>
  </si>
  <si>
    <t>Infection 
Ratio</t>
  </si>
  <si>
    <t>Corporate Sector</t>
  </si>
  <si>
    <t>SMEs Sector</t>
  </si>
  <si>
    <t>Agriculture Sector</t>
  </si>
  <si>
    <t xml:space="preserve">Consumer sector </t>
  </si>
  <si>
    <t>i. Credit cards</t>
  </si>
  <si>
    <t>ii. Auto loans</t>
  </si>
  <si>
    <t>iii. Consumer durable</t>
  </si>
  <si>
    <t>iv. Mortgage loans</t>
  </si>
  <si>
    <t>v. Other personal loans</t>
  </si>
  <si>
    <t>Commodity financing</t>
  </si>
  <si>
    <t>Staff Loans</t>
  </si>
  <si>
    <t>Agribusiness</t>
  </si>
  <si>
    <t xml:space="preserve">Automobile/Transportation </t>
  </si>
  <si>
    <t>Cement</t>
  </si>
  <si>
    <t>Chemical &amp; Pharmaceuticals</t>
  </si>
  <si>
    <t>Electronics</t>
  </si>
  <si>
    <t xml:space="preserve">Financial </t>
  </si>
  <si>
    <t>Individuals</t>
  </si>
  <si>
    <t>Insurance</t>
  </si>
  <si>
    <t>Production/Transmission of Energy</t>
  </si>
  <si>
    <t>Shoes &amp; Leather garments</t>
  </si>
  <si>
    <t>Sugar</t>
  </si>
  <si>
    <t xml:space="preserve">Textile </t>
  </si>
  <si>
    <t>Mar-10*</t>
  </si>
  <si>
    <t>Percent</t>
  </si>
  <si>
    <t>Profit/ (Loss) Before Taxation</t>
  </si>
  <si>
    <t>Profit/ (Loss) after Taxation</t>
  </si>
  <si>
    <t>Liquidity</t>
  </si>
  <si>
    <t>Islamic Banks  </t>
  </si>
  <si>
    <t>Dubai Islamic Bank Pakistan Ltd</t>
  </si>
  <si>
    <t>Meezan Bank Ltd</t>
  </si>
  <si>
    <t>Conventional Banks having Islamic Banking Branches</t>
  </si>
  <si>
    <t>Bank Al Habib Ltd</t>
  </si>
  <si>
    <t>Bank Alfalah Ltd</t>
  </si>
  <si>
    <t>Habib Bank Ltd</t>
  </si>
  <si>
    <t xml:space="preserve">Habib Metropolitan Bank </t>
  </si>
  <si>
    <t xml:space="preserve">National Bank of Pakistan </t>
  </si>
  <si>
    <t>Soneri Bank Ltd</t>
  </si>
  <si>
    <t>Top 5 Banks</t>
  </si>
  <si>
    <t>6-10 Banks</t>
  </si>
  <si>
    <t>11-20 Banks</t>
  </si>
  <si>
    <t>Share of Total Assets</t>
  </si>
  <si>
    <t>Share of Total Investments</t>
  </si>
  <si>
    <t>Share of Total Deposits</t>
  </si>
  <si>
    <t>Customer Fixed Deposits</t>
  </si>
  <si>
    <t>Customer CASA</t>
  </si>
  <si>
    <t>Customer Deposits others</t>
  </si>
  <si>
    <t>Capital Adequacy</t>
  </si>
  <si>
    <t>Share of Risk Weighted Assets</t>
  </si>
  <si>
    <t>Tier 1 Capital / RWA</t>
  </si>
  <si>
    <t>Sectoral Distribution of Loans</t>
  </si>
  <si>
    <t>SMEs</t>
  </si>
  <si>
    <t>Agriculture</t>
  </si>
  <si>
    <t>Consumer Finance</t>
  </si>
  <si>
    <t>Commodity Financing</t>
  </si>
  <si>
    <t xml:space="preserve">Others </t>
  </si>
  <si>
    <t>NPLs / Gross Loans</t>
  </si>
  <si>
    <t>Net NPLs / Capital</t>
  </si>
  <si>
    <t>Earning &amp; Profitability</t>
  </si>
  <si>
    <t>Net Interest Income / Gross Income</t>
  </si>
  <si>
    <t>Non-Interest Expense / Gross Income</t>
  </si>
  <si>
    <t>Provision Expense to Gross Income</t>
  </si>
  <si>
    <t>Liquid Assets / Total Assets</t>
  </si>
  <si>
    <t>Liquid Assets / Total Deposits</t>
  </si>
  <si>
    <t xml:space="preserve">Asset </t>
  </si>
  <si>
    <t>Capital/RWA (Capital Adequacy Ratio)</t>
  </si>
  <si>
    <t xml:space="preserve">        of which investment in Government Securities</t>
  </si>
  <si>
    <t>Jun-11</t>
  </si>
  <si>
    <t>Jun-11*</t>
  </si>
  <si>
    <t>B. Local Private Banks (22)</t>
  </si>
  <si>
    <t>Investments (net of Provisions)</t>
  </si>
  <si>
    <t>Table 2.3: Composition of Islamic Banking Institutions</t>
  </si>
  <si>
    <t>Table 3.3: Composition of Development Finance Institutions</t>
  </si>
  <si>
    <t>Profit/Loss (Before Tax)</t>
  </si>
  <si>
    <t>Column1</t>
  </si>
  <si>
    <t>Column2</t>
  </si>
  <si>
    <t>Column3</t>
  </si>
  <si>
    <t>Column4</t>
  </si>
  <si>
    <t>Column5</t>
  </si>
  <si>
    <t>Column6</t>
  </si>
  <si>
    <t>Column7</t>
  </si>
  <si>
    <t>Column8</t>
  </si>
  <si>
    <t>Column9</t>
  </si>
  <si>
    <t>^ Based on Average Equity plus Surplus on Revaluation.</t>
  </si>
  <si>
    <t>Jun-10*</t>
  </si>
  <si>
    <t xml:space="preserve">Liquidity </t>
  </si>
  <si>
    <t>Sep-11</t>
  </si>
  <si>
    <t>Total Income</t>
  </si>
  <si>
    <t>Gross Income</t>
  </si>
  <si>
    <t>Core Capital (Tier 1 Capital) to Total RWA</t>
  </si>
  <si>
    <t>NPLs to Advances</t>
  </si>
  <si>
    <t>Net NPLs to Net Advances</t>
  </si>
  <si>
    <t>Provisions to NPLs</t>
  </si>
  <si>
    <t>Gross Asset Position in Financial Derivatives to Capital</t>
  </si>
  <si>
    <t>Gross Liability Position in Financial Derivatives to Capital</t>
  </si>
  <si>
    <t>DEPOSITS</t>
  </si>
  <si>
    <t>Customers</t>
  </si>
  <si>
    <t>Fixed Deposits</t>
  </si>
  <si>
    <t>Saving Deposits</t>
  </si>
  <si>
    <t>Financial Institutions</t>
  </si>
  <si>
    <t>Local Currency Deposits</t>
  </si>
  <si>
    <t>Foreign Currency Deposits</t>
  </si>
  <si>
    <t>Borrowings</t>
  </si>
  <si>
    <t>Working Capital</t>
  </si>
  <si>
    <t>Risk Weighted CAR</t>
  </si>
  <si>
    <t/>
  </si>
  <si>
    <t>Substandard</t>
  </si>
  <si>
    <t xml:space="preserve"> Sindh Bank Ltd. </t>
  </si>
  <si>
    <t>Sep-10*</t>
  </si>
  <si>
    <t>Sep-12</t>
  </si>
  <si>
    <t>Advances to deposits ratio</t>
  </si>
  <si>
    <t>CONTENTS</t>
  </si>
  <si>
    <t>Asset Quality:</t>
  </si>
  <si>
    <t>Soundness &amp; Resilience:</t>
  </si>
  <si>
    <t>2. Islamic Banking</t>
  </si>
  <si>
    <t>3. Development Finance institutions (DFIs)</t>
  </si>
  <si>
    <t>For Queries &amp; Comments:</t>
  </si>
  <si>
    <t xml:space="preserve"> 3.3: List of Development Finance Institutions</t>
  </si>
  <si>
    <t>Mar-12</t>
  </si>
  <si>
    <t>Jun-12</t>
  </si>
  <si>
    <t xml:space="preserve"> Burj Bank Ltd. </t>
  </si>
  <si>
    <t xml:space="preserve"> Industrial and Commercial Bank of China Ltd.</t>
  </si>
  <si>
    <t>Silk Bank Ltd</t>
  </si>
  <si>
    <t xml:space="preserve">AlBaraka Bank (Pakistan) Ltd. </t>
  </si>
  <si>
    <t>BankIslami Pakistan Ltd.</t>
  </si>
  <si>
    <t>Askari Bank Ltd.</t>
  </si>
  <si>
    <t>Faysal Bank Ltd.</t>
  </si>
  <si>
    <t>United Bank Ltd.</t>
  </si>
  <si>
    <t>1. House Building Finance Company Ltd.</t>
  </si>
  <si>
    <t>2. PAIR Investment Company Ltd.</t>
  </si>
  <si>
    <t>3. Pak Brunei investment Company Ltd.</t>
  </si>
  <si>
    <t>4. Pak Libya Holding Company Ltd.</t>
  </si>
  <si>
    <t>5. Pak Oman Investment Company Ltd.</t>
  </si>
  <si>
    <t>6. Pak-China Investment Company Ltd.</t>
  </si>
  <si>
    <t>7. Pakistan Kuwait Investment Company Ltd.</t>
  </si>
  <si>
    <t>8. Saudi Pak Industrial &amp; Agricultural Investment Company Ltd.</t>
  </si>
  <si>
    <t>CY10</t>
  </si>
  <si>
    <t>CY11</t>
  </si>
  <si>
    <t>Data Conventions</t>
  </si>
  <si>
    <t xml:space="preserve">1 - </t>
  </si>
  <si>
    <t>2 -</t>
  </si>
  <si>
    <t>Back to Table of Contents</t>
  </si>
  <si>
    <t>Note: Statistics of profits are on year-to-date (ytd) basis.</t>
  </si>
  <si>
    <r>
      <t>38</t>
    </r>
    <r>
      <rPr>
        <vertAlign val="superscript"/>
        <sz val="12"/>
        <color rgb="FF000000"/>
        <rFont val="Cambria"/>
        <family val="1"/>
        <scheme val="major"/>
      </rPr>
      <t>**</t>
    </r>
  </si>
  <si>
    <t>Net Mark-Up Income</t>
  </si>
  <si>
    <t>Total Non - Markup  Income</t>
  </si>
  <si>
    <t>PKR billion</t>
  </si>
  <si>
    <t>Mar-13</t>
  </si>
  <si>
    <t>PKR million</t>
  </si>
  <si>
    <t>The Bank of Punjab</t>
  </si>
  <si>
    <t>Total Capital to Total RWA*</t>
  </si>
  <si>
    <t>Tier 1 Capital to Total RWA*</t>
  </si>
  <si>
    <t>NPFs to Total Financing</t>
  </si>
  <si>
    <t>Net NPFs to Net Financing</t>
  </si>
  <si>
    <t>Net Mark-Up Income to Gross Income</t>
  </si>
  <si>
    <t>Financing to Deposits</t>
  </si>
  <si>
    <t>Jun-13</t>
  </si>
  <si>
    <t>Sep-13</t>
  </si>
  <si>
    <t>CY12</t>
  </si>
  <si>
    <t>Dec-13</t>
  </si>
  <si>
    <t>Mar-14</t>
  </si>
  <si>
    <t>Summit Bank Ltd.</t>
  </si>
  <si>
    <t>Jun-14</t>
  </si>
  <si>
    <t>Allied Bank Ltd.</t>
  </si>
  <si>
    <t>Sindh Bank Ltd</t>
  </si>
  <si>
    <t>CY13</t>
  </si>
  <si>
    <t>Sep-14</t>
  </si>
  <si>
    <t xml:space="preserve"> AlBaraka Bank (Pakistan) Ltd..</t>
  </si>
  <si>
    <t xml:space="preserve"> Summit Bank Ltd </t>
  </si>
  <si>
    <t xml:space="preserve"> Industrial Development Bank Ltd. ##</t>
  </si>
  <si>
    <t>Common Equity Tier 1</t>
  </si>
  <si>
    <t>1.1.1</t>
  </si>
  <si>
    <t>1.1.2</t>
  </si>
  <si>
    <t>1.1.3</t>
  </si>
  <si>
    <t>Reserve for issue of Bonus Shares</t>
  </si>
  <si>
    <t>1.1.4</t>
  </si>
  <si>
    <t>1.1.5</t>
  </si>
  <si>
    <t>Gain/(Losses) on derivatives held as Cash Flow Hedge</t>
  </si>
  <si>
    <t>1.1.6</t>
  </si>
  <si>
    <t>1.1.7</t>
  </si>
  <si>
    <t>1.1.8</t>
  </si>
  <si>
    <t>CET 1 before Regulatory Adjustments</t>
  </si>
  <si>
    <t>1.1.9</t>
  </si>
  <si>
    <t>Regulatory Adjustments for calculation of Common Equity Tier 1</t>
  </si>
  <si>
    <t>1.1.10</t>
  </si>
  <si>
    <t>1.1.11</t>
  </si>
  <si>
    <t>1.1.12</t>
  </si>
  <si>
    <t>1.1.13</t>
  </si>
  <si>
    <t>1.1.14</t>
  </si>
  <si>
    <t>1.1.15</t>
  </si>
  <si>
    <t>Reciprocal cross holdings in CET1 capital instruments of banking, financial, and insurance entities</t>
  </si>
  <si>
    <t>1.1.16</t>
  </si>
  <si>
    <t>Cash flow hedge reserve</t>
  </si>
  <si>
    <t>1.1.17</t>
  </si>
  <si>
    <t>Investment in own shares/ CET1 instruments</t>
  </si>
  <si>
    <t>1.1.18</t>
  </si>
  <si>
    <t>1.1.19</t>
  </si>
  <si>
    <t>Capital shortfall of regulated subsidiaries</t>
  </si>
  <si>
    <t>1.1.20</t>
  </si>
  <si>
    <t>1.1.21</t>
  </si>
  <si>
    <t>CET 1 after Regulatory Adjustments above</t>
  </si>
  <si>
    <t>1.1.22</t>
  </si>
  <si>
    <t>Investments in the capital instruments of banking, financial and insurance entities that are outside the scope of regulatory consolidation, where the bank does not own more than 10% of the issued share capital (amount above 10% threshold)</t>
  </si>
  <si>
    <t>1.1.23</t>
  </si>
  <si>
    <t>CET1 after Regulatory Adjustment above</t>
  </si>
  <si>
    <t>1.1.24</t>
  </si>
  <si>
    <t>1.1.25</t>
  </si>
  <si>
    <t>Deferred Tax Assets arising from temporary differences (amount above 10% threshold, net of related tax liability)</t>
  </si>
  <si>
    <t>1.1.26</t>
  </si>
  <si>
    <t>1.1.29</t>
  </si>
  <si>
    <t>Amount exceeding 15% threshold (significant Investments and DTA)</t>
  </si>
  <si>
    <t>1.1.30</t>
  </si>
  <si>
    <t>CET1 after above adjustment</t>
  </si>
  <si>
    <t>1.1.31</t>
  </si>
  <si>
    <t>1.1.32</t>
  </si>
  <si>
    <t>1.1.33</t>
  </si>
  <si>
    <t>Any other deduction specified by SBP</t>
  </si>
  <si>
    <t>1.1.34</t>
  </si>
  <si>
    <t>Additional Tier 1</t>
  </si>
  <si>
    <t>1.2.1</t>
  </si>
  <si>
    <t>Qualifying Additional Tier-1 instruments plus any related share premium</t>
  </si>
  <si>
    <t>1.2.1.1</t>
  </si>
  <si>
    <t>1.2.1.2</t>
  </si>
  <si>
    <t>1.2.2</t>
  </si>
  <si>
    <t>Additional Tier-1 capital instruments issued by consolidated subsidiaries and held by third parties (amount allowed in group AT1 - from "Consolidation sheet")</t>
  </si>
  <si>
    <t>1.2.3</t>
  </si>
  <si>
    <t>AT1 before Regulatory Adjustments</t>
  </si>
  <si>
    <t>1.2.4</t>
  </si>
  <si>
    <t>Regulatory Adjustments for calculation of Additional Tier 1 Capital</t>
  </si>
  <si>
    <t>1.2.5</t>
  </si>
  <si>
    <t>Investment in own AT1 capital instruments</t>
  </si>
  <si>
    <t>1.2.6</t>
  </si>
  <si>
    <t>Reciprocal cross holdings in Additional Tier 1 capital instruments of banking, financial, and insurance entities</t>
  </si>
  <si>
    <t>1.2.7</t>
  </si>
  <si>
    <t>1.2.8</t>
  </si>
  <si>
    <t>Significant investments in the capital instruments issued by banking, financial and insurance entities that are outside the scope of regulatory consolidation</t>
  </si>
  <si>
    <t>1.2.9</t>
  </si>
  <si>
    <t>1.2.10</t>
  </si>
  <si>
    <t>1.2.11</t>
  </si>
  <si>
    <t>Amount of Regulatory Adjustment applied to AT1 capital</t>
  </si>
  <si>
    <t>1.2.12</t>
  </si>
  <si>
    <t>Tier 2 Capital</t>
  </si>
  <si>
    <t>Tier 2 capital instruments issued to third party by consolidated subsidiaries (amount allowed in group tier 2 - from "Consolidation sheet")</t>
  </si>
  <si>
    <t>General Provisions or general reserves for loan losses-up to maximum of 1.25% of Credit Risk Weighted Assets</t>
  </si>
  <si>
    <t>2.5.1</t>
  </si>
  <si>
    <t>2.5.2</t>
  </si>
  <si>
    <t>Unrealized Gains/Losses on AFS</t>
  </si>
  <si>
    <t>Undisclosed/Other Reserves (if any)</t>
  </si>
  <si>
    <t>T2 before regulatory adjustments</t>
  </si>
  <si>
    <t>Regulatory Adjustments for calculation of Tier 2 Capital</t>
  </si>
  <si>
    <t>Reciprocal cross holdings in Tier 2 of banking, financial, and insurance entities</t>
  </si>
  <si>
    <t xml:space="preserve">Investment in own Tier 2 capital instrument </t>
  </si>
  <si>
    <t>Amount of Regulatory Adjustment applied to T2 capital</t>
  </si>
  <si>
    <t>TOTAL CAPITAL</t>
  </si>
  <si>
    <t>Total Risk Weighted Assets</t>
  </si>
  <si>
    <t>Total Operational Risk Weighted Assets</t>
  </si>
  <si>
    <t>CET1 to total RWA</t>
  </si>
  <si>
    <t>Tier-1 capital to total RWA</t>
  </si>
  <si>
    <t>Dec-14</t>
  </si>
  <si>
    <t>All Commercial Banks (33)</t>
  </si>
  <si>
    <t>All Banks (37)</t>
  </si>
  <si>
    <t>Fully Paid-up capital/Capital deposited with SBP</t>
  </si>
  <si>
    <t>Discount on issue of Shares (enter negative number)</t>
  </si>
  <si>
    <t>General/Statutory Reserves as (disclosed on the Balance Sheet)</t>
  </si>
  <si>
    <t xml:space="preserve">Un-appropriated/ un-remitted profits/ (Losses) </t>
  </si>
  <si>
    <t>Minority Interest arising from CET 1 capital instruments issued to third party by consolidated bank's subsidiaries (amount allowed in group CET1 - from "Consolidation sheet", )</t>
  </si>
  <si>
    <t xml:space="preserve"> </t>
  </si>
  <si>
    <t>Regulatory Adjustments for calculation of CET1</t>
  </si>
  <si>
    <t>Shortfall in provisions against classified assets (without considering any tax impact)</t>
  </si>
  <si>
    <t xml:space="preserve">Deferred tax assets that rely on future profitability excluding those arising from temporary differences (net of related tax liability) </t>
  </si>
  <si>
    <t xml:space="preserve">Defined benefit pension fund net assets </t>
  </si>
  <si>
    <t>Deficit on account of revaluation from bank's holdings of fixed assets/ AFS</t>
  </si>
  <si>
    <t>Investments in the capital instruments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</si>
  <si>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 entities that are outside the scope of regulatory consolidation (amount above 10% threshold)</t>
  </si>
  <si>
    <t>1.1.27</t>
  </si>
  <si>
    <t>1.1.28</t>
  </si>
  <si>
    <t>National specific regulatory adjustments applied to CET1 capital</t>
  </si>
  <si>
    <t>Adjustment to CET1 due to insufficient AT 1 and T2 to cover adjustments</t>
  </si>
  <si>
    <t>Common Equity Tier 1 (after regulatory adjustments)</t>
  </si>
  <si>
    <t xml:space="preserve">of which Classified as equity </t>
  </si>
  <si>
    <t>of which Classified as liabilities</t>
  </si>
  <si>
    <t>Portion of deduction applied 50:50 to Tier-1 and Tier-2 capital based on pre-Basel III treatment which, during transitional period, remain subject to deduction from tier-1 capital</t>
  </si>
  <si>
    <t>Adjustment to AT1 due to insufficient Tier 2 to cover deductions</t>
  </si>
  <si>
    <t>1.2.13</t>
  </si>
  <si>
    <t>Additional Tier 1 (after regulatory adjustments)</t>
  </si>
  <si>
    <t>1.2.14</t>
  </si>
  <si>
    <t>Additional Tier 1 capital recognized for capital adequacy</t>
  </si>
  <si>
    <t>1.2.15</t>
  </si>
  <si>
    <t xml:space="preserve">Tier 1 Capital </t>
  </si>
  <si>
    <t>1.2.16</t>
  </si>
  <si>
    <t xml:space="preserve">Tier 1 Capital recognized for CAR (CET1 + Admissible AT1) </t>
  </si>
  <si>
    <t>Qualifying Tier 2 capital instruments under Basel 3 plus any related share premium</t>
  </si>
  <si>
    <t>Tier 2 capital instruments subject to phase out arrangement issued under pre-Basel 3</t>
  </si>
  <si>
    <t>2.3.1</t>
  </si>
  <si>
    <t>of which: instruments issued by subsidiaries subject to phase out</t>
  </si>
  <si>
    <t>Revaluation Reserves (net of taxes)**</t>
  </si>
  <si>
    <t>Pertaining to Fixed Assets</t>
  </si>
  <si>
    <t>Portion of deduction applied 50:50 to Tier-1 and Tier-2 capital based on pre-Basel III treatment which, during transitional period, remain subject to deduction from tier-2 capital</t>
  </si>
  <si>
    <t>Sum regulatory adjustment for calculation of Tier-2 capital</t>
  </si>
  <si>
    <t>Tier 2 Capital (after regulatory adjustments)</t>
  </si>
  <si>
    <t>Tier 2 Capital recognized for capital adequacy</t>
  </si>
  <si>
    <t>Portion of Additional Tier 1 capital recognized in Tier 2 Capital</t>
  </si>
  <si>
    <t>Total Tier 2 admissible for capital adequacy</t>
  </si>
  <si>
    <t>Total capital to total RWA</t>
  </si>
  <si>
    <t>Mar-15</t>
  </si>
  <si>
    <t>Jun-15</t>
  </si>
  <si>
    <t xml:space="preserve"> BankIslami Pakistan Ltd.*</t>
  </si>
  <si>
    <t xml:space="preserve"> KASB Bank Ltd.*</t>
  </si>
  <si>
    <t xml:space="preserve"> Barclays Bank PLC**</t>
  </si>
  <si>
    <t>B. Local Private Banks (21)</t>
  </si>
  <si>
    <t xml:space="preserve"> AlBaraka Bank (Pakistan) Ltd.</t>
  </si>
  <si>
    <t>All Commercial Banks (31)</t>
  </si>
  <si>
    <t>All Banks (35)</t>
  </si>
  <si>
    <t>Return on equity</t>
  </si>
  <si>
    <t>OFCs' financial assets</t>
  </si>
  <si>
    <t>Total financial assets</t>
  </si>
  <si>
    <t>Total debt to equity</t>
  </si>
  <si>
    <t xml:space="preserve">Total debt </t>
  </si>
  <si>
    <t>Earnings before interest and tax (EBIT)</t>
  </si>
  <si>
    <t>Earnings to interest and principal expenses</t>
  </si>
  <si>
    <t>Debt service payments</t>
  </si>
  <si>
    <t>Selected Indicators of Asset Quality</t>
  </si>
  <si>
    <t>Category-wise Break up of Non Performing Loans (NPLs)</t>
  </si>
  <si>
    <t>Fixed Investments</t>
  </si>
  <si>
    <t>Trade  Finance</t>
  </si>
  <si>
    <t>Cotton</t>
  </si>
  <si>
    <t>Rice</t>
  </si>
  <si>
    <t>Wheat</t>
  </si>
  <si>
    <t>Securities sold under repurchased agreement</t>
  </si>
  <si>
    <t>Liquid Assets to Total Assets</t>
  </si>
  <si>
    <t>Liquid Assets to Total Deposits</t>
  </si>
  <si>
    <t>Personnel Expenses to Non-interest Expenses</t>
  </si>
  <si>
    <t>Customer Deposits to Total Loans</t>
  </si>
  <si>
    <t>Investment in Equities to Capital</t>
  </si>
  <si>
    <t>SECTORAL DISTRIBUTION OF LOANS</t>
  </si>
  <si>
    <t>Provisions Held Against NPLs</t>
  </si>
  <si>
    <t>Category-wise Break up of Provisions against NPLs (specific)</t>
  </si>
  <si>
    <t>Advances (Gross)</t>
  </si>
  <si>
    <t>Provisions</t>
  </si>
  <si>
    <t>Liquid Assets/Short term Liabilities</t>
  </si>
  <si>
    <t>Domestic Loans to Total Loans</t>
  </si>
  <si>
    <t>Public Sector Domestic Loans to Total Loans</t>
  </si>
  <si>
    <t>Other Domestic Loans to Total Loans</t>
  </si>
  <si>
    <t>Foreign Currency Loans to Total Loans</t>
  </si>
  <si>
    <t>Foreign Currency Liabilities to Total Liabilities</t>
  </si>
  <si>
    <t>Corporate &amp; SME Sector Domestic Loans to Total Loans</t>
  </si>
  <si>
    <t>Trading Income to Gross Income</t>
  </si>
  <si>
    <t>Risk Weighted CAR^</t>
  </si>
  <si>
    <t>Paid up Capital</t>
  </si>
  <si>
    <t xml:space="preserve">Table 1.6: Selected Indicators for Different Categories of </t>
  </si>
  <si>
    <t>1.5: Banks’ Group-wise Key Variables</t>
  </si>
  <si>
    <t>Table 1.4: Group wise Balance Sheets and Income Statements of Banks</t>
  </si>
  <si>
    <t>Table 1.3: Growth Rates of Key Variables and Key Financial Soundness Indicators (FSIs)</t>
  </si>
  <si>
    <t xml:space="preserve"> Table 1.2: Key variables of Balance Sheet and Profit &amp; Loss Statement</t>
  </si>
  <si>
    <t>Table 1.1: Financial Soundness Indicators of the Banking System</t>
  </si>
  <si>
    <t xml:space="preserve">Table 2.2: Group wise Balance Sheets and Income Statements of </t>
  </si>
  <si>
    <t>Table 3.1: Financial Soundness Indicators of DFIs</t>
  </si>
  <si>
    <t>Table 3.2: Balance Sheets and Income Statements of DFIs</t>
  </si>
  <si>
    <t>1.1: Financial Soundness Indicators</t>
  </si>
  <si>
    <t xml:space="preserve"> 1.2: Key variables of Balance Sheet and Profit &amp; Loss Statement</t>
  </si>
  <si>
    <t xml:space="preserve"> 1.3: Growth Rates of Key Variables and Key Financial Soundness Indicators (FSIs)</t>
  </si>
  <si>
    <t>1.4: Group wise Balance Sheets and Income Statements of Banks</t>
  </si>
  <si>
    <t>1.5: Banks’ Group-wise key variables</t>
  </si>
  <si>
    <t>1.6: Concentration in the Banking System</t>
  </si>
  <si>
    <t>1. Banking System</t>
  </si>
  <si>
    <t>Statistics:</t>
  </si>
  <si>
    <t xml:space="preserve"> 2.1: Financial Soundness Indicators of Islamic Banking</t>
  </si>
  <si>
    <t xml:space="preserve"> 3.1: Financial Soundness Indicators of DFIs</t>
  </si>
  <si>
    <t xml:space="preserve"> 3.2: Balance Sheets and Income Statements of DFIs</t>
  </si>
  <si>
    <t>^ Statistics for Islamic Banking are also part of the overall Banking Statistics (Section 1)</t>
  </si>
  <si>
    <t>Table 2.1: Financial Soundness Indicators of Islamic Banking^</t>
  </si>
  <si>
    <t>Islamic Banking Institutions^</t>
  </si>
  <si>
    <t>Tier 1 Capital to RWA^</t>
  </si>
  <si>
    <t>Net NPLs to Capital*</t>
  </si>
  <si>
    <t>Capital to Total Assets*</t>
  </si>
  <si>
    <t>Dec-11</t>
  </si>
  <si>
    <t>Dec-12</t>
  </si>
  <si>
    <t>Cost/Income Ratio</t>
  </si>
  <si>
    <t>Other financial corporations* (OFCs)</t>
  </si>
  <si>
    <t>OFCs' financial assets to total financial assets</t>
  </si>
  <si>
    <t>OFCs' financial assets to gross domestic product</t>
  </si>
  <si>
    <t xml:space="preserve">Nonfinancial corporations** </t>
  </si>
  <si>
    <t>^^ Based on un-audited quarterly numbers only.</t>
  </si>
  <si>
    <r>
      <t xml:space="preserve">C. Foreign Banks (6) </t>
    </r>
    <r>
      <rPr>
        <b/>
        <vertAlign val="superscript"/>
        <sz val="14"/>
        <color indexed="62"/>
        <rFont val="Cambria"/>
        <family val="1"/>
        <scheme val="major"/>
      </rPr>
      <t>###</t>
    </r>
  </si>
  <si>
    <r>
      <t xml:space="preserve">C. Foreign Banks (5) </t>
    </r>
    <r>
      <rPr>
        <b/>
        <vertAlign val="superscript"/>
        <sz val="14"/>
        <color indexed="62"/>
        <rFont val="Cambria"/>
        <family val="1"/>
        <scheme val="major"/>
      </rPr>
      <t>###</t>
    </r>
  </si>
  <si>
    <r>
      <t xml:space="preserve">HSBC Bank Oman S.A.O.G.  </t>
    </r>
    <r>
      <rPr>
        <vertAlign val="superscript"/>
        <sz val="14"/>
        <rFont val="Cambria"/>
        <family val="1"/>
        <scheme val="major"/>
      </rPr>
      <t>#</t>
    </r>
  </si>
  <si>
    <r>
      <t xml:space="preserve"> Industrial Development Bank Ltd. </t>
    </r>
    <r>
      <rPr>
        <vertAlign val="superscript"/>
        <sz val="14"/>
        <rFont val="Cambria"/>
        <family val="1"/>
        <scheme val="major"/>
      </rPr>
      <t>##</t>
    </r>
  </si>
  <si>
    <t>^ Based on un-audited quarterly numbers only.</t>
  </si>
  <si>
    <t>Market liquidity</t>
  </si>
  <si>
    <t>^ The ratio is based on banks' and non-banks' dealings in Government Securities. It is calculated by dividing the daily average traded volume of Government Securities by the quarterly average outstanding Government Securities. The numbers are taken from DMMD's publications "Cumulative Trading Volumes of Government Securities" &amp; "Bank &amp; Non-Bank Holding of GoP Securities"</t>
  </si>
  <si>
    <t>Data sources other than at point 1 and 2 are mentioned in respective tables.</t>
  </si>
  <si>
    <t>3 -</t>
  </si>
  <si>
    <t>4 -</t>
  </si>
  <si>
    <t>i -</t>
  </si>
  <si>
    <t>ii -</t>
  </si>
  <si>
    <t>iii -</t>
  </si>
  <si>
    <t>basis points</t>
  </si>
  <si>
    <t>* Capital Adequacy Ratios pertain to Islamic Banks only, while remaining FSIs are based on statistics of Islamic Banks and Islamic Banking Branches.</t>
  </si>
  <si>
    <t>Capital / Total Assets</t>
  </si>
  <si>
    <t>From Jun-15 onwards, Quarterly Compendium has been revised to:</t>
  </si>
  <si>
    <t xml:space="preserve">Remove redundancies, streamline and enhance disclosures, and synchronize the overall structure of the publication.  </t>
  </si>
  <si>
    <t>Incorporate new FSIs (Core and Encouraged) as per IMF’s current Compilation Guide and forthcoming suggestions that will help towards aligning our FSIs with the international best practices/definitions.</t>
  </si>
  <si>
    <t>Streamline reporting of Financings of Islamic Banks/ Islamic Bank Branches to include inventories and other related item(s) pertaining to Islamic modes of financing, which were previously reported under ‘Other Assets’.</t>
  </si>
  <si>
    <t>Sep-15</t>
  </si>
  <si>
    <t>All Commercial Banks (32)</t>
  </si>
  <si>
    <t>All Banks (36)</t>
  </si>
  <si>
    <t>MCB Islamic Bank Ltd.***</t>
  </si>
  <si>
    <t>Dec-15</t>
  </si>
  <si>
    <t>Less than the minimum required level</t>
  </si>
  <si>
    <t>Above minimum required level but below 15 percent</t>
  </si>
  <si>
    <t>Over 15 percent</t>
  </si>
  <si>
    <t>MCB Islamic Bank Ltd.</t>
  </si>
  <si>
    <t xml:space="preserve">C. Foreign Banks (5) </t>
  </si>
  <si>
    <t xml:space="preserve">C. Foreign Banks (4) </t>
  </si>
  <si>
    <t xml:space="preserve"> Industrial Development Bank Ltd. </t>
  </si>
  <si>
    <r>
      <t xml:space="preserve">HSBC Bank Oman S.A.O.G. </t>
    </r>
    <r>
      <rPr>
        <i/>
        <vertAlign val="superscript"/>
        <sz val="14"/>
        <rFont val="Cambria"/>
        <family val="1"/>
        <scheme val="major"/>
      </rPr>
      <t>##</t>
    </r>
    <r>
      <rPr>
        <i/>
        <sz val="14"/>
        <rFont val="Cambria"/>
        <family val="1"/>
        <scheme val="major"/>
      </rPr>
      <t xml:space="preserve"> </t>
    </r>
  </si>
  <si>
    <t>Mar-16</t>
  </si>
  <si>
    <t>Jun-16</t>
  </si>
  <si>
    <r>
      <t xml:space="preserve">HSBC Bank Oman S.A.O.G. </t>
    </r>
    <r>
      <rPr>
        <i/>
        <vertAlign val="superscript"/>
        <sz val="14"/>
        <rFont val="Cambria"/>
        <family val="1"/>
        <scheme val="major"/>
      </rPr>
      <t>#</t>
    </r>
  </si>
  <si>
    <t>Sep-16</t>
  </si>
  <si>
    <t>Amount in PKR million, ratio in percent</t>
  </si>
  <si>
    <t>Dec-16</t>
  </si>
  <si>
    <t>All Commercial Banks (30)</t>
  </si>
  <si>
    <t>All Banks (34)</t>
  </si>
  <si>
    <r>
      <t xml:space="preserve"> Burj Bank Ltd</t>
    </r>
    <r>
      <rPr>
        <vertAlign val="superscript"/>
        <sz val="14"/>
        <rFont val="Cambria"/>
        <family val="1"/>
        <scheme val="major"/>
      </rPr>
      <t>##</t>
    </r>
  </si>
  <si>
    <t>Grand Total 21 (5+16)</t>
  </si>
  <si>
    <r>
      <rPr>
        <vertAlign val="superscript"/>
        <sz val="14"/>
        <rFont val="Cambria"/>
        <family val="1"/>
        <scheme val="major"/>
      </rPr>
      <t xml:space="preserve">## </t>
    </r>
    <r>
      <rPr>
        <i/>
        <sz val="13"/>
        <rFont val="Cambria"/>
        <family val="1"/>
        <scheme val="major"/>
      </rPr>
      <t>Burj Bank Ltd has been aquired by Al Baraka Bank on October 30, 2016.</t>
    </r>
  </si>
  <si>
    <t>Figures for quarters (Mar (Q1), Jun (Q2), Sep(Q3), Dec(Q4)) are based on unaudited Quarterly Report of Condition (QRC) submitted by banks/DFIs.</t>
  </si>
  <si>
    <t>Figures for the calendar years (CY) are based on un-audited accounts for that year except for CY13 and earlier.</t>
  </si>
  <si>
    <t>Mar-17</t>
  </si>
  <si>
    <t>As of March 31, 2017</t>
  </si>
  <si>
    <r>
      <t>Gross domestic product</t>
    </r>
    <r>
      <rPr>
        <vertAlign val="superscript"/>
        <sz val="12"/>
        <rFont val="Cambria"/>
        <family val="1"/>
        <scheme val="major"/>
      </rPr>
      <t>#</t>
    </r>
  </si>
  <si>
    <r>
      <t xml:space="preserve"># </t>
    </r>
    <r>
      <rPr>
        <i/>
        <sz val="12"/>
        <rFont val="Cambria"/>
        <family val="1"/>
        <scheme val="major"/>
      </rPr>
      <t>Gross domestic product figures revised since June 2013 onwards</t>
    </r>
  </si>
  <si>
    <t>Jun-17</t>
  </si>
  <si>
    <t xml:space="preserve"> Burj Bank Ltd. *</t>
  </si>
  <si>
    <t xml:space="preserve"> AlBaraka Bank (Pakistan) Ltd.*</t>
  </si>
  <si>
    <t>*Burj Bank Ltd. was de-scheduled with effect from close of business on October 31, 2016, on account of its merger with and into Al Baraka Bank (Pakistan) Ltd.</t>
  </si>
  <si>
    <t>Sep-17</t>
  </si>
  <si>
    <t>As of September 30, 2017</t>
  </si>
  <si>
    <t>Table 5: Key Variables and FSIs for Other Sectors</t>
  </si>
  <si>
    <t>B. Local Private Banks (20)</t>
  </si>
  <si>
    <t xml:space="preserve"> MCB Islamic Bank Ltd.</t>
  </si>
  <si>
    <r>
      <t xml:space="preserve"> NIB Bank Ltd.</t>
    </r>
    <r>
      <rPr>
        <i/>
        <vertAlign val="superscript"/>
        <sz val="14"/>
        <rFont val="Cambria"/>
        <family val="1"/>
        <scheme val="major"/>
      </rPr>
      <t>#</t>
    </r>
  </si>
  <si>
    <r>
      <t xml:space="preserve"> Bank of China Limited</t>
    </r>
    <r>
      <rPr>
        <i/>
        <vertAlign val="superscript"/>
        <sz val="14"/>
        <rFont val="Cambria"/>
        <family val="1"/>
        <scheme val="major"/>
      </rPr>
      <t>^</t>
    </r>
  </si>
  <si>
    <t>^SBP declared "Bank of China Limited" as a scheduled Bank with effect from September 18, 2017.</t>
  </si>
  <si>
    <r>
      <rPr>
        <i/>
        <vertAlign val="superscript"/>
        <sz val="12"/>
        <rFont val="Cambria"/>
        <family val="1"/>
        <scheme val="major"/>
      </rPr>
      <t>#</t>
    </r>
    <r>
      <rPr>
        <i/>
        <sz val="12"/>
        <rFont val="Cambria"/>
        <family val="1"/>
        <scheme val="major"/>
      </rPr>
      <t xml:space="preserve"> NIB Bank Ltd. was de-scheduled with effect from close of business on July 7, 2017, on account of its merger with and into MCB Bank Limited</t>
    </r>
  </si>
  <si>
    <t>Annexure A: Compilation Methodology of FSIs for Banks, Islamic Banks and DFIs</t>
  </si>
  <si>
    <t>Total Eligible Capital / Total Risk Weighted Assets</t>
  </si>
  <si>
    <t>Total Eligible Capital / Total Assets</t>
  </si>
  <si>
    <t>NPLs / Gross Advances</t>
  </si>
  <si>
    <t>Provisions / NPLs</t>
  </si>
  <si>
    <t>Net NPLs / Net Advances</t>
  </si>
  <si>
    <t>Earnings and Profitability</t>
  </si>
  <si>
    <t>Annualized Profit/(Loss) before Taxation / Average Assets</t>
  </si>
  <si>
    <t>Annualized Profit/(Loss) before Taxation
For Q1, multiply by 4
For Q2, multiply by 2
For Q3, multiply by 4/3
For Q4, do nothing</t>
  </si>
  <si>
    <t>Average Assets
For Q1, take average of current Q1 and last year's Q4
For Q2, take average of current Q1, Q2, and last year's Q4
For Q3, take average of current Q1, Q2, Q3, and last year's Q4
For Q4, take average of current Q1, Q2, Q3, Q4 and last year's Q4</t>
  </si>
  <si>
    <t>Annualized Profit/(Loss) after Taxation / Average Assets</t>
  </si>
  <si>
    <t>Annualized Profit/(Loss) after Taxation
For Q1, multiply by 4
For Q2, multiply by 2
For Q3, multiply by 4/3
For Q4, do nothing</t>
  </si>
  <si>
    <t>Annualized Profit/(Loss) before Taxation / Average Equity</t>
  </si>
  <si>
    <t>Average Equity
For Q1, take average of current Q1 and last year's Q4
For Q2, take average of current Q1, Q2, and last year's Q4
For Q3, take average of current Q1, Q2, Q3, and last year's Q4
For Q4, take average of current Q1, Q2, Q3, Q4 and last year's Q4</t>
  </si>
  <si>
    <t>Annualized Profit/(Loss) after Taxation / Average Equity</t>
  </si>
  <si>
    <t>Non-Markup/Interest Expenses / Gross Income</t>
  </si>
  <si>
    <t>Liquid Assets = Sum of Cash &amp; Balances With Treasury Banks, Balances With Other Banks, Call Money Lending, and Investment in Approved Securities (PIBs and MTBs)</t>
  </si>
  <si>
    <t>Liquid Assets to Short term Liabilities</t>
  </si>
  <si>
    <t>Liquid Assets / Short term Liabilities</t>
  </si>
  <si>
    <t>Short term Liabilities = Liabilities having maturity less than one year</t>
  </si>
  <si>
    <t>Advances to Deposits</t>
  </si>
  <si>
    <t>Overseas Loans to Total Loans</t>
  </si>
  <si>
    <t>Residential Real Estate Loans to Total Loans</t>
  </si>
  <si>
    <t>Commercial Real Estate Loans to Total Loans</t>
  </si>
  <si>
    <t>Spread between lending and deposit rates</t>
  </si>
  <si>
    <t>Weighted Average Lending Rate minus Weighted Average Deposit Rate</t>
  </si>
  <si>
    <t>Spread between highest and lowest interbank rates</t>
  </si>
  <si>
    <t>Highest Interbank Rate minus Lowest Interbank Rate</t>
  </si>
  <si>
    <t>Annexure B: Compilation Methodology of FSIs for MFBs</t>
  </si>
  <si>
    <t>Total Eligible Capital to Total Risk Weighted Assets (CAR)</t>
  </si>
  <si>
    <t>Net Interest Margin (NIM)</t>
  </si>
  <si>
    <t>Annualized Net Interest Income / Average Earning Assets</t>
  </si>
  <si>
    <t>Annualized Net Mark-Up / Interest Income
For Q1, multiply by 4
For Q2, multiply by 2
For Q3, multiply by 4/3
For Q4, do nothing</t>
  </si>
  <si>
    <t>Earning Assets = Sum of Balances With Other Banks, Lending To Financial Institutions, Investments - Net and Advances - Net
Average Earning Assets
For Q1, take average of current Q1 and last year's Q4
For Q2, take average of current Q1, Q2, and last year's Q4
For Q3, take average of current Q1, Q2, Q3, and last year's Q4
For Q4, take average of current Q1, Q2, Q3, Q4 and last year's Q4</t>
  </si>
  <si>
    <t>Admin Expenses to Total Assets</t>
  </si>
  <si>
    <t>Admin Expenses / Total Assets</t>
  </si>
  <si>
    <t>Operational Self Sufficiency (OSS)</t>
  </si>
  <si>
    <t>Financial Revenue /  (Financial Expenses + Provision for Loan Losses +  Operating Expenses)</t>
  </si>
  <si>
    <t>Financial Revenue = Mark-up /Return /Interest Earned</t>
  </si>
  <si>
    <t>(Financial Expenses = Markup / Interest Expense)+ Provision for Loan Losses +  Operating Expenses</t>
  </si>
  <si>
    <t>Cost per Borrower (PKR)</t>
  </si>
  <si>
    <t>Operating Expenses /  Average Number of Outstanding Borrowers</t>
  </si>
  <si>
    <t>Liquid Assets to (Deposits, Borrowings and Bills Payable)</t>
  </si>
  <si>
    <t>5. Key Variables and FSIs for Other Sectors</t>
  </si>
  <si>
    <t>Table 4.1: Financial Soundness Indicators of MFBs</t>
  </si>
  <si>
    <t xml:space="preserve"> Table 4.2: Key variables of Balance Sheet and Profit &amp; Loss Statement of MFBs</t>
  </si>
  <si>
    <t xml:space="preserve">Table 4.3: Growth Rates of Key Variables of MFBs </t>
  </si>
  <si>
    <t>Nation-wide MFBs</t>
  </si>
  <si>
    <t>Province-wide MFBs</t>
  </si>
  <si>
    <t>District-wide MFBs</t>
  </si>
  <si>
    <t xml:space="preserve">Enterprises </t>
  </si>
  <si>
    <t xml:space="preserve">Agriculture </t>
  </si>
  <si>
    <t xml:space="preserve">Livestock </t>
  </si>
  <si>
    <t xml:space="preserve">Long term Housing finance </t>
  </si>
  <si>
    <t xml:space="preserve">Consumer lending </t>
  </si>
  <si>
    <t>As of September 30, 2008</t>
  </si>
  <si>
    <t>As of December 31, 2008</t>
  </si>
  <si>
    <t>As of December 31, 2010</t>
  </si>
  <si>
    <t>As of March 31, 2011</t>
  </si>
  <si>
    <t>As of March 31, 2012</t>
  </si>
  <si>
    <t>As of June 30, 2012</t>
  </si>
  <si>
    <t>As of December 31, 2012</t>
  </si>
  <si>
    <t>As of March 31, 2013</t>
  </si>
  <si>
    <t>As of September 30, 2013</t>
  </si>
  <si>
    <t>As of December 31, 2013</t>
  </si>
  <si>
    <t>As of December 31, 2014</t>
  </si>
  <si>
    <t>As of March 31, 2015</t>
  </si>
  <si>
    <t>As of June 30, 2015</t>
  </si>
  <si>
    <t>As of March 31, 2016</t>
  </si>
  <si>
    <t>As of June 30, 2016</t>
  </si>
  <si>
    <t>Khushhali Bank Limited</t>
  </si>
  <si>
    <t>Kashf Microfinance Bank Limited</t>
  </si>
  <si>
    <t>FINCA Microfinance Bank Limited</t>
  </si>
  <si>
    <t>APNA Microfinance Bank Limited~</t>
  </si>
  <si>
    <t>APNA Microfinance Bank Limited</t>
  </si>
  <si>
    <t>Pak Oman Microfinance Bank Limited</t>
  </si>
  <si>
    <t>Tameer Microfinance Bank Limited</t>
  </si>
  <si>
    <t>NRSP Microfinance Bank Limited</t>
  </si>
  <si>
    <t>Waseela Microfinance Bank Limited"</t>
  </si>
  <si>
    <t>Waseela Microfinance Bank Limited</t>
  </si>
  <si>
    <t>Khushhali Microfinance Bank Limited</t>
  </si>
  <si>
    <t>The First Micro Finance Bank Limited</t>
  </si>
  <si>
    <t>Waseela Microfinance Bank Limited^</t>
  </si>
  <si>
    <t>Mobilink Microfinance Bank Limited^</t>
  </si>
  <si>
    <t>Mobilink Microfinance Bank Limited</t>
  </si>
  <si>
    <t>Tameer Microfinance Bank Limited*</t>
  </si>
  <si>
    <t>Telenor Microfinance Bank Limited*</t>
  </si>
  <si>
    <t>Telenor Microfinance Bank Limited</t>
  </si>
  <si>
    <t>U Microfinance Bank Limited</t>
  </si>
  <si>
    <t>Advans Pakistan Microfinance Bank Ltd</t>
  </si>
  <si>
    <t>APNA Microfinance Bank Limited-</t>
  </si>
  <si>
    <t>Sindh Microfinance Bank Limited</t>
  </si>
  <si>
    <t>Network Microfinance Bank Limited</t>
  </si>
  <si>
    <t>Rozgar Microfinance Bank Limited</t>
  </si>
  <si>
    <r>
      <t>Kashf Microfinance Bank Limited</t>
    </r>
    <r>
      <rPr>
        <i/>
        <vertAlign val="superscript"/>
        <sz val="12"/>
        <rFont val="Cambria"/>
        <family val="1"/>
        <scheme val="major"/>
      </rPr>
      <t>&lt;</t>
    </r>
  </si>
  <si>
    <r>
      <t>FINCA Microfinance Bank Limited</t>
    </r>
    <r>
      <rPr>
        <i/>
        <vertAlign val="superscript"/>
        <sz val="12"/>
        <rFont val="Cambria"/>
        <family val="1"/>
        <scheme val="major"/>
      </rPr>
      <t>%</t>
    </r>
  </si>
  <si>
    <r>
      <t>APNA Microfinance Bank Limited</t>
    </r>
    <r>
      <rPr>
        <i/>
        <vertAlign val="superscript"/>
        <sz val="12"/>
        <rFont val="Cambria"/>
        <family val="1"/>
        <scheme val="major"/>
      </rPr>
      <t>~</t>
    </r>
  </si>
  <si>
    <r>
      <t>NRSP Microfinance Bank Limited</t>
    </r>
    <r>
      <rPr>
        <i/>
        <vertAlign val="superscript"/>
        <sz val="12"/>
        <rFont val="Cambria"/>
        <family val="1"/>
        <scheme val="major"/>
      </rPr>
      <t>+</t>
    </r>
  </si>
  <si>
    <r>
      <t>U Microfinance Bank Limited</t>
    </r>
    <r>
      <rPr>
        <i/>
        <vertAlign val="superscript"/>
        <sz val="12"/>
        <rFont val="Cambria"/>
        <family val="1"/>
        <scheme val="major"/>
      </rPr>
      <t>$</t>
    </r>
  </si>
  <si>
    <r>
      <t>Advans Pakistan Microfinance Bank Ltd</t>
    </r>
    <r>
      <rPr>
        <i/>
        <vertAlign val="superscript"/>
        <sz val="12"/>
        <rFont val="Cambria"/>
        <family val="1"/>
        <scheme val="major"/>
      </rPr>
      <t>@</t>
    </r>
  </si>
  <si>
    <r>
      <t>Sindh Microfinance Bank Limited</t>
    </r>
    <r>
      <rPr>
        <i/>
        <vertAlign val="superscript"/>
        <sz val="12"/>
        <rFont val="Cambria"/>
        <family val="1"/>
        <scheme val="major"/>
      </rPr>
      <t>#</t>
    </r>
  </si>
  <si>
    <r>
      <t>APNA Microfinance Bank Limited</t>
    </r>
    <r>
      <rPr>
        <i/>
        <vertAlign val="superscript"/>
        <sz val="12"/>
        <rFont val="Cambria"/>
        <family val="1"/>
        <scheme val="major"/>
      </rPr>
      <t>&gt;</t>
    </r>
  </si>
  <si>
    <r>
      <t>Rozgar Microfinance Bank Limited</t>
    </r>
    <r>
      <rPr>
        <i/>
        <vertAlign val="superscript"/>
        <sz val="12"/>
        <rFont val="Cambria"/>
        <family val="1"/>
        <scheme val="major"/>
      </rPr>
      <t>$</t>
    </r>
  </si>
  <si>
    <r>
      <t>+</t>
    </r>
    <r>
      <rPr>
        <i/>
        <sz val="10"/>
        <rFont val="Cambria"/>
        <family val="1"/>
        <scheme val="major"/>
      </rPr>
      <t>SBP allowed NRSP Microfinance Bank to commence business as a nation‐wide microfinance bank on March 3, 2011. Earlier, the SBP had issued a license to the Bank.</t>
    </r>
  </si>
  <si>
    <r>
      <rPr>
        <i/>
        <vertAlign val="superscript"/>
        <sz val="10"/>
        <rFont val="Cambria"/>
        <family val="1"/>
        <scheme val="major"/>
      </rPr>
      <t>&gt;</t>
    </r>
    <r>
      <rPr>
        <i/>
        <sz val="10"/>
        <rFont val="Cambria"/>
        <family val="1"/>
        <scheme val="major"/>
      </rPr>
      <t>Network Microfinance Bank was renamed as APNA Microfinance Bank on February 14, 2012.</t>
    </r>
  </si>
  <si>
    <r>
      <t>"</t>
    </r>
    <r>
      <rPr>
        <i/>
        <sz val="10"/>
        <rFont val="Cambria"/>
        <family val="1"/>
        <scheme val="major"/>
      </rPr>
      <t>SBP allowed Waseela Microfinance Bank to commence business as a nation‐wide microfinance bank on April 20, 2012. Earlier, the SBP had issued a license to the Bank.</t>
    </r>
  </si>
  <si>
    <r>
      <rPr>
        <i/>
        <vertAlign val="superscript"/>
        <sz val="10"/>
        <rFont val="Cambria"/>
        <family val="1"/>
        <scheme val="major"/>
      </rPr>
      <t>@</t>
    </r>
    <r>
      <rPr>
        <i/>
        <sz val="10"/>
        <rFont val="Cambria"/>
        <family val="1"/>
        <scheme val="major"/>
      </rPr>
      <t>SBP allowed commencement of business to Advans Pakistan Microfinance Bank Limited from January 4, 2013. The MFB was licensed to operate in the Province of Sindh.</t>
    </r>
  </si>
  <si>
    <r>
      <t>%</t>
    </r>
    <r>
      <rPr>
        <i/>
        <sz val="10"/>
        <rFont val="Cambria"/>
        <family val="1"/>
        <scheme val="major"/>
      </rPr>
      <t>Kashf Microfinance Bank was renamed as FINCA Microfinance Bank on November 26, 2013.</t>
    </r>
  </si>
  <si>
    <r>
      <t>-</t>
    </r>
    <r>
      <rPr>
        <i/>
        <sz val="10"/>
        <rFont val="Cambria"/>
        <family val="1"/>
        <scheme val="major"/>
      </rPr>
      <t>SBP issued province-wide Microfinance Banking license to APNA Microfinance Bank Limited in Dec, 2014.</t>
    </r>
  </si>
  <si>
    <r>
      <rPr>
        <i/>
        <vertAlign val="superscript"/>
        <sz val="10"/>
        <rFont val="Cambria"/>
        <family val="1"/>
        <scheme val="major"/>
      </rPr>
      <t>#</t>
    </r>
    <r>
      <rPr>
        <i/>
        <sz val="10"/>
        <rFont val="Cambria"/>
        <family val="1"/>
        <scheme val="major"/>
      </rPr>
      <t xml:space="preserve">SBP allowed Sindh Microfinance Bank Limited to commence its operations in the Sindh Province on April 15, 2016.
</t>
    </r>
  </si>
  <si>
    <t>4. Microfinance Banks (MFBs)</t>
  </si>
  <si>
    <t>4.1: Financial Soundness Indicators of MFBs</t>
  </si>
  <si>
    <t>4.2: Key variables of Balance Sheet and Profit &amp; Loss Statement of MFBs</t>
  </si>
  <si>
    <t xml:space="preserve">4.3: Growth Rates of Key Variables of MFBs </t>
  </si>
  <si>
    <t>* Data on Capital Adequacy is not available prior to Dec-13.</t>
  </si>
  <si>
    <t>Core Capital (Tier 1 Capital) / Total Risk Weighted Assets (RWA)</t>
  </si>
  <si>
    <t>Net NPLs / Total Eligible Capital</t>
  </si>
  <si>
    <t>Investment in Equities to Total Eligible Capital</t>
  </si>
  <si>
    <t>Gross Asset Position in Financial Derivatives to Total Eligible Capital</t>
  </si>
  <si>
    <t>Gross Liability Position in Financial Derivatives to Total Eligible Capital</t>
  </si>
  <si>
    <t>Net Advances / Total Deposits</t>
  </si>
  <si>
    <t>Customer Deposits to Gross Advances</t>
  </si>
  <si>
    <t>Domestic Loans to Gross Advances</t>
  </si>
  <si>
    <t>Public Sector Domestic Loans to Gross Advances</t>
  </si>
  <si>
    <t>Corporate &amp; SME Sector Domestic Loans to Gross Advances</t>
  </si>
  <si>
    <t>Other Domestic Loans to Gross Advances</t>
  </si>
  <si>
    <t>Overseas Loans to Gross Advances</t>
  </si>
  <si>
    <t>Foreign Currency Loans to Gross Advances</t>
  </si>
  <si>
    <t>Residential Real Estate Loans to Gross Advances</t>
  </si>
  <si>
    <t>Commercial Real Estate Loans to Gross Advances</t>
  </si>
  <si>
    <t xml:space="preserve">Net NPLs / Total Eligible Capital </t>
  </si>
  <si>
    <t>Net Advances /Total Deposits</t>
  </si>
  <si>
    <t>Foreign Currency Liabilities to Gross Advances</t>
  </si>
  <si>
    <t>Dec-17</t>
  </si>
  <si>
    <t>As of December 31, 2017</t>
  </si>
  <si>
    <t xml:space="preserve">Loan Portfolio Breakdown - Volume </t>
  </si>
  <si>
    <t>Solidarity groups</t>
  </si>
  <si>
    <t xml:space="preserve">Urban </t>
  </si>
  <si>
    <t xml:space="preserve">Rural </t>
  </si>
  <si>
    <t xml:space="preserve">Individual lending </t>
  </si>
  <si>
    <t>Total Loans</t>
  </si>
  <si>
    <t>Loan Portfolio Breakdown - No. of Clients</t>
  </si>
  <si>
    <t>Number</t>
  </si>
  <si>
    <t>Total No. of Clients</t>
  </si>
  <si>
    <t>Male</t>
  </si>
  <si>
    <t>Female</t>
  </si>
  <si>
    <t>Mar-18</t>
  </si>
  <si>
    <t>As of March 31, 2018</t>
  </si>
  <si>
    <t>As of Mar 31, 2018</t>
  </si>
  <si>
    <t>As of December 31, 2016</t>
  </si>
  <si>
    <t>Table 4.5:  Asset Quality of the MFBs</t>
  </si>
  <si>
    <t>Table 4.4:  Loan Portfolio Breakdown - MFBs</t>
  </si>
  <si>
    <t>Table 4.6: Sector-wise Advances and Non Performing Loans (NPLs)</t>
  </si>
  <si>
    <t>Table 4.8: Composition of Microfinance Banks</t>
  </si>
  <si>
    <t>Jun-18</t>
  </si>
  <si>
    <t>As of June 30, 2018</t>
  </si>
  <si>
    <t>9. Pakistan Mortgage Refinance Corporation*.</t>
  </si>
  <si>
    <t>Sep-18</t>
  </si>
  <si>
    <t>As of September 30, 2018</t>
  </si>
  <si>
    <t>As of September 31, 2018</t>
  </si>
  <si>
    <t>Mar-14*</t>
  </si>
  <si>
    <t>Jun-14*</t>
  </si>
  <si>
    <t>Sep-14*</t>
  </si>
  <si>
    <t>CY14</t>
  </si>
  <si>
    <t>Mar-15*</t>
  </si>
  <si>
    <t>H1CY15</t>
  </si>
  <si>
    <t>Sep-15*</t>
  </si>
  <si>
    <t>CY15</t>
  </si>
  <si>
    <t>CY16</t>
  </si>
  <si>
    <t>CY17</t>
  </si>
  <si>
    <t>Mar-13*</t>
  </si>
  <si>
    <t>June-13*</t>
  </si>
  <si>
    <t>Sep-13*</t>
  </si>
  <si>
    <t>Total Investments</t>
  </si>
  <si>
    <t>1.8: Asset Quality Indicators of the Banking System</t>
  </si>
  <si>
    <t>1.9: Segment-wise Advances and Non Performing Loans (NPLs)</t>
  </si>
  <si>
    <t>1.10: Sector-wise Advances and Non Performing Loans (NPLs)</t>
  </si>
  <si>
    <t xml:space="preserve"> 1.12a: Break-up of Mark-up/Return/Interest Earned</t>
  </si>
  <si>
    <t xml:space="preserve"> 1.12b: Break-up of Mark-up/Return/Interest Expensed</t>
  </si>
  <si>
    <t xml:space="preserve"> 1.13: Distribution of Banks by Capital Adequacy Ratio (CAR)</t>
  </si>
  <si>
    <t xml:space="preserve"> 1.14: Capital Structure and Capital Adequacy of All Banks and DFIs</t>
  </si>
  <si>
    <t xml:space="preserve"> 1.15: Stress Testing Results of the Banking System</t>
  </si>
  <si>
    <t xml:space="preserve"> 1.16: List of Banks</t>
  </si>
  <si>
    <t>Table 1.8:  Asset Quality of the Banking System</t>
  </si>
  <si>
    <t xml:space="preserve">Table 1.16: Group-wise Composition of Banks </t>
  </si>
  <si>
    <t>Table 1.13: Distribution of Banks by CAR</t>
  </si>
  <si>
    <t>Table 1.12a: Banking System: Break-up of Mark-up / Return / Interest Earned</t>
  </si>
  <si>
    <t>Table 1.12b: Banking System: Break-up of Mark-up / Return / Interest Expensed</t>
  </si>
  <si>
    <t>Table 1.9: Segment-wise Advances and Non Performing Loans (NPLs)</t>
  </si>
  <si>
    <t>Table 1.10: Sector-wise Advances and Non Performing Loans (NPLs)</t>
  </si>
  <si>
    <t>Table 1.7b :Domestic Deposits by Category &amp; Currency</t>
  </si>
  <si>
    <t>Table 1.7a :Total Deposits by Category &amp; Currency</t>
  </si>
  <si>
    <t>Over ten years</t>
  </si>
  <si>
    <t>1.7a: Total deposits by Category &amp; Currency</t>
  </si>
  <si>
    <t>1.7b: Domestic deposits by Category &amp; Currency</t>
  </si>
  <si>
    <t>1.11: Investment As Per Remaining Maturity</t>
  </si>
  <si>
    <t>Table 1.11: Investments As Per Remaining Maturity</t>
  </si>
  <si>
    <t>PKR Billion</t>
  </si>
  <si>
    <t>Dec-18</t>
  </si>
  <si>
    <t>As of December 31, 2018</t>
  </si>
  <si>
    <t>Mar-19</t>
  </si>
  <si>
    <t>As of March 31, 2019</t>
  </si>
  <si>
    <t>Provisions (General+Specific)</t>
  </si>
  <si>
    <t>Jun-19</t>
  </si>
  <si>
    <t>As of June 30, 2019</t>
  </si>
  <si>
    <t>Sep-19</t>
  </si>
  <si>
    <t xml:space="preserve">Table 1.14: Capital Structure and Capital Adequacy Ratio of All Banks and DFIs </t>
  </si>
  <si>
    <t>All Banks (33)</t>
  </si>
  <si>
    <t>D. Specialized Banks (3)*</t>
  </si>
  <si>
    <t>Grand Total 22 (5+17)</t>
  </si>
  <si>
    <t>As of September 30, 2019</t>
  </si>
  <si>
    <t>Profit before tax</t>
  </si>
  <si>
    <t xml:space="preserve"> Bank of China Limited</t>
  </si>
  <si>
    <t>Disclaimer: The statistics of Q3CY19 onwards related to Commercial Banks exclude IDBL due to start of  its liquidation process by SBP in September, 2019.</t>
  </si>
  <si>
    <t>Dec-19</t>
  </si>
  <si>
    <t>*Excludes IDBL as SBP has initiated its liquidation process with effect from September , 2019</t>
  </si>
  <si>
    <t>As of December 31, 2019</t>
  </si>
  <si>
    <t>As of December 31, 2020</t>
  </si>
  <si>
    <t xml:space="preserve"> Change (YoY)</t>
  </si>
  <si>
    <t>Mar-20</t>
  </si>
  <si>
    <t>Jun-20</t>
  </si>
  <si>
    <r>
      <t>C. Foreign Banks (4)</t>
    </r>
    <r>
      <rPr>
        <b/>
        <vertAlign val="superscript"/>
        <sz val="14"/>
        <color indexed="62"/>
        <rFont val="Cambria"/>
        <family val="1"/>
        <scheme val="major"/>
      </rPr>
      <t>#</t>
    </r>
  </si>
  <si>
    <t>All Commercial Banks (29)</t>
  </si>
  <si>
    <t>All Banks (32)</t>
  </si>
  <si>
    <t>As of March 31, 2020</t>
  </si>
  <si>
    <t>As of June 30, 2020</t>
  </si>
  <si>
    <t>Sep-20</t>
  </si>
  <si>
    <t>As of September 30, 2020</t>
  </si>
  <si>
    <t>9. Pakistan Mortgage Refinance Corporation.</t>
  </si>
  <si>
    <t>Dec-20</t>
  </si>
  <si>
    <t>Mar-21</t>
  </si>
  <si>
    <t>As of March 31, 2021</t>
  </si>
  <si>
    <t>Jun-21</t>
  </si>
  <si>
    <t>As of June 30, 2021</t>
  </si>
  <si>
    <t>Sep-21</t>
  </si>
  <si>
    <t>Break up of Deposits Currency Wise</t>
  </si>
  <si>
    <t xml:space="preserve"> HSBC Bank Middle East Ltd.</t>
  </si>
  <si>
    <r>
      <t xml:space="preserve"> HSBC Bank Middle East Ltd. </t>
    </r>
    <r>
      <rPr>
        <i/>
        <vertAlign val="superscript"/>
        <sz val="14"/>
        <rFont val="Cambria"/>
        <family val="1"/>
        <scheme val="major"/>
      </rPr>
      <t>#</t>
    </r>
  </si>
  <si>
    <t>As of September 30, 2021</t>
  </si>
  <si>
    <r>
      <t>&lt;</t>
    </r>
    <r>
      <rPr>
        <i/>
        <sz val="10"/>
        <rFont val="Cambria"/>
        <family val="1"/>
        <scheme val="major"/>
      </rPr>
      <t>SBP issued nation-wide license to Kashf Microfinance Bank Limited on October 25, 2008.</t>
    </r>
  </si>
  <si>
    <r>
      <t>$</t>
    </r>
    <r>
      <rPr>
        <i/>
        <sz val="10"/>
        <rFont val="Cambria"/>
        <family val="1"/>
        <scheme val="major"/>
      </rPr>
      <t>SBP issued a nationwide microfinance banking license to U Microfinance Bank Limited (formerly Rozgar Microfinance Bank Limited)on February 1, 2013.</t>
    </r>
  </si>
  <si>
    <r>
      <t>~</t>
    </r>
    <r>
      <rPr>
        <i/>
        <sz val="10"/>
        <rFont val="Cambria"/>
        <family val="1"/>
        <scheme val="major"/>
      </rPr>
      <t>SBP issued nationwide Microfinance Banking license to APNA Microfinance Bank Limited on June 24, 2015.</t>
    </r>
  </si>
  <si>
    <t>Domestic Loans to Financial Institutions/Total Loans</t>
  </si>
  <si>
    <t>Domestic Loans to Financial Institutions/Gross Advances</t>
  </si>
  <si>
    <t xml:space="preserve"> 2.2: Group-wise Balance Sheets and Income Statements of Islamic Banks/Branches</t>
  </si>
  <si>
    <t xml:space="preserve"> 2.3: List of Islamic Banks</t>
  </si>
  <si>
    <t>Dec-21</t>
  </si>
  <si>
    <t>As of December 31, 2021</t>
  </si>
  <si>
    <t>Mar-22</t>
  </si>
  <si>
    <t>As of March 31, 2022</t>
  </si>
  <si>
    <t>Jun-22</t>
  </si>
  <si>
    <t>As of June 30, 2022</t>
  </si>
  <si>
    <t>Sep-22</t>
  </si>
  <si>
    <t>As of September 30, 2022</t>
  </si>
  <si>
    <t>Dec-22</t>
  </si>
  <si>
    <t>As of December 31, 2022</t>
  </si>
  <si>
    <t>Income From Dealing In Foreign currencies</t>
  </si>
  <si>
    <t>Capital Adequacy Ratio</t>
  </si>
  <si>
    <t>Advances to Deposit Ratio</t>
  </si>
  <si>
    <t>* Effective from June 30, 2015, Regulatory Capital, as defined under Basel requirements, has been used to calculate Capital to Total Assets Ratio (highlighted in Red). Prior to Jun-15, Balance Sheet Capital was used for calculation of this ratio.</t>
  </si>
  <si>
    <t>Over five years up to ten years</t>
  </si>
  <si>
    <t>Over three years up to five years</t>
  </si>
  <si>
    <t>Up to one month</t>
  </si>
  <si>
    <t>Over one month up to three months</t>
  </si>
  <si>
    <t>Over three months up to six months</t>
  </si>
  <si>
    <t>Over six months up to one year</t>
  </si>
  <si>
    <t>Over one year up to two years</t>
  </si>
  <si>
    <t>Over two years up to three years</t>
  </si>
  <si>
    <t>Capital*</t>
  </si>
  <si>
    <t>amount in PKR million, share in percent</t>
  </si>
  <si>
    <t>Deposits and others</t>
  </si>
  <si>
    <t>Profit Before Tax - increase/(decrease)</t>
  </si>
  <si>
    <t>Profit After Tax - increase/(decrease)</t>
  </si>
  <si>
    <t>OAEM*</t>
  </si>
  <si>
    <t>* break-up available from Dec 2009 onwards</t>
  </si>
  <si>
    <t>Amount in Million, share in percent</t>
  </si>
  <si>
    <t>HBL Microfinance Bank Limited (formerly The First Micro Finance Bank Ltd.)</t>
  </si>
  <si>
    <t>Mar-23</t>
  </si>
  <si>
    <t>C. Foreign Banks (4)#</t>
  </si>
  <si>
    <t>Faysal Bank</t>
  </si>
  <si>
    <t>Grand Total 22 (6+16)</t>
  </si>
  <si>
    <t>As of March 31, 2023</t>
  </si>
  <si>
    <t>Table 4.7a: MFBs: Break-up of Mark-up / Return / Interest Earned</t>
  </si>
  <si>
    <t>Table 4.7b: MFBs: Break-up of Mark-up / Return / Interest Expensed</t>
  </si>
  <si>
    <t>LOLC Microfinance Bank Limited (Formerly Pak Oman Microfinance Bank Limited)</t>
  </si>
  <si>
    <t>4.4: Loan Portfolio Breakdown - MFBs</t>
  </si>
  <si>
    <t>4.5:  Asset Quality of the MFBs</t>
  </si>
  <si>
    <t>4.6:  Sector-wise Advances and Non Performing Loans (NPLs)</t>
  </si>
  <si>
    <t>4.7a: MFBs: Break-up of Mark-up / Return / Interest Earned</t>
  </si>
  <si>
    <t>4.7b: MFBs: Break-up of Mark-up / Return / Interest Expensed</t>
  </si>
  <si>
    <t>4.8: Composition of Microfinance Banks</t>
  </si>
  <si>
    <t>Jun-23</t>
  </si>
  <si>
    <t>As of June 30, 2023</t>
  </si>
  <si>
    <t>Sep-23</t>
  </si>
  <si>
    <t>As of September 30, 2023</t>
  </si>
  <si>
    <t>Dec-23</t>
  </si>
  <si>
    <t xml:space="preserve"> Bank Makramah Ltd. (formerly Summit Bank Ltd.) </t>
  </si>
  <si>
    <t>As of December 31, 2023</t>
  </si>
  <si>
    <t>Table 1.15 Stress Testing Results of the Banking System</t>
  </si>
  <si>
    <t>Shock Details</t>
  </si>
  <si>
    <t>Number of Banks with CAR*</t>
  </si>
  <si>
    <t>&lt; 0%</t>
  </si>
  <si>
    <t>0% - 8%</t>
  </si>
  <si>
    <t>8% - 11.50%</t>
  </si>
  <si>
    <t>&gt; 11.5%</t>
  </si>
  <si>
    <t>Pre-Shock Position</t>
  </si>
  <si>
    <t>Credit Shocks</t>
  </si>
  <si>
    <t>Nature of Shock</t>
  </si>
  <si>
    <t>8% - 11.5%</t>
  </si>
  <si>
    <t>C-1</t>
  </si>
  <si>
    <t>10% of performing loans become non-performing, 50% of substandard loans downgrade to doubtful, 50% of doubtful to loss.</t>
  </si>
  <si>
    <t>Hypothetical</t>
  </si>
  <si>
    <t>C-2</t>
  </si>
  <si>
    <t xml:space="preserve"> Default of top 3 private sector borrowers/Groups (fund based ) exposures, including outstanding or limit which ever is higher and investments in borrowers' TFCs, equity etc., as defined under Revised PRs, net of deductions.</t>
  </si>
  <si>
    <t>C-3</t>
  </si>
  <si>
    <t>Default of top 3 private sector borrowers/Groups (fund based and Non-Fund based ) exposures, including outstanding or limit which ever is higher and investments in borrowers' TFCs, equity etc., as defined under Revised PRs, net of deductions.</t>
  </si>
  <si>
    <t>C-4</t>
  </si>
  <si>
    <t>All NPLs under substandard downgrade to doubtful and all doubtful downgrade to loss.</t>
  </si>
  <si>
    <t>C-5</t>
  </si>
  <si>
    <t>Increase in provisions against NPLs equivalent to 25% of Net NPLs.</t>
  </si>
  <si>
    <t>C-6</t>
  </si>
  <si>
    <t>Increase in NPLs to Loans Ratio (NPLR) equivalent to the historical maximum quarterly increase in NPLs to Loans Ratio of the individual banks.</t>
  </si>
  <si>
    <t>Historical</t>
  </si>
  <si>
    <t>C-7</t>
  </si>
  <si>
    <t>Increase in NPLs of all banks equivalent to the historical maximum quarterly rise</t>
  </si>
  <si>
    <t>C-8</t>
  </si>
  <si>
    <t>Increase in NPLs to Loans Ratio of Textile Sector of the banks equivalent to the historical maximum quarterly increase in these banks.</t>
  </si>
  <si>
    <t>C-9</t>
  </si>
  <si>
    <t>Increase in NPLs to Loans Ratio of Consumer Sector of the banks equivalent to the historical maximum quarterly increase in these banks.</t>
  </si>
  <si>
    <t>C-10</t>
  </si>
  <si>
    <t>Increase in NPLs to Loans Ratio of Agriculture &amp; SME Sector of the banks equivalent to the historical maximum quarterly increase in these banks.</t>
  </si>
  <si>
    <t xml:space="preserve">NPLR </t>
  </si>
  <si>
    <t xml:space="preserve">Critical NPLR </t>
  </si>
  <si>
    <t>Difference</t>
  </si>
  <si>
    <t>C-11</t>
  </si>
  <si>
    <t>Critical Infection Ratio (The ratio of NPLs to Loans where capital would wipe out)</t>
  </si>
  <si>
    <t>Number of Banks with CAR</t>
  </si>
  <si>
    <t>Market Shocks</t>
  </si>
  <si>
    <t>&gt; 11.50%</t>
  </si>
  <si>
    <t>IR-1</t>
  </si>
  <si>
    <t>Parallel upward shift in the yield curve - increase in interest rates by 300 basis points along all the maturities.</t>
  </si>
  <si>
    <t>IR-2</t>
  </si>
  <si>
    <t>IR-3</t>
  </si>
  <si>
    <t>IR-4</t>
  </si>
  <si>
    <t>Impact of Increase in interest rate by 100bps on investment portfolio only</t>
  </si>
  <si>
    <t>ER-1</t>
  </si>
  <si>
    <t>Depreciation of Pak Rupee exchange rate by 30%.</t>
  </si>
  <si>
    <t>ER-2</t>
  </si>
  <si>
    <t>ER-3</t>
  </si>
  <si>
    <t>EQ-1</t>
  </si>
  <si>
    <t>EQ-2</t>
  </si>
  <si>
    <t>Fall in general equity prices by 50%.</t>
  </si>
  <si>
    <t>Liquidity Shocks</t>
  </si>
  <si>
    <t>No. of Banks with no liquidity after</t>
  </si>
  <si>
    <t>3 Days</t>
  </si>
  <si>
    <t>4 Days</t>
  </si>
  <si>
    <t>5 Days</t>
  </si>
  <si>
    <t>L-1</t>
  </si>
  <si>
    <t>Withdrawal of customer deposits by 2%, 5%, 10%, 10% and 10% for five consecutive days respectively.</t>
  </si>
  <si>
    <t>1 Day</t>
  </si>
  <si>
    <t>2 Days</t>
  </si>
  <si>
    <t>L-2</t>
  </si>
  <si>
    <t>Withdrawal of Wholesale Deposits and Unsecured Borrowings by 10%, 20%, and 50% for three consecutive days respectively.</t>
  </si>
  <si>
    <t xml:space="preserve">Number of Banks with </t>
  </si>
  <si>
    <t>LCR&lt;1</t>
  </si>
  <si>
    <t>L-3</t>
  </si>
  <si>
    <t>Net NPLs to Net loans</t>
  </si>
  <si>
    <t>5 -</t>
  </si>
  <si>
    <t>Numbers in parentheses represent negative numbers</t>
  </si>
  <si>
    <t xml:space="preserve">Bank Makramah Ltd. (formerly Summit Bank Ltd.) </t>
  </si>
  <si>
    <t>Mar-24</t>
  </si>
  <si>
    <t>As of March 31, 2024</t>
  </si>
  <si>
    <t>ASA Microfinance Bank (Pakistan) Limited*</t>
  </si>
  <si>
    <t>Dr. Jameel Khilji                                                Jamil.khilji@sbp.org.pk</t>
  </si>
  <si>
    <t>Jun-24</t>
  </si>
  <si>
    <t>As of June 30, 2024</t>
  </si>
  <si>
    <t>10. EXIM Bank</t>
  </si>
  <si>
    <t>ASA Microfinance Bank (Pakistan) Limited</t>
  </si>
  <si>
    <t>Investment in Equities to Capital#</t>
  </si>
  <si>
    <t>Gross Asset Position in Financial Derivatives to Capital^^#</t>
  </si>
  <si>
    <t>Gross Liability Position in Financial Derivatives to Capital^^#</t>
  </si>
  <si>
    <t>Trading Income to Gross Income#</t>
  </si>
  <si>
    <t>Personnel Expenses to Non-interest Expenses#</t>
  </si>
  <si>
    <t>Liquid Assets/Short term Liabilities^^#</t>
  </si>
  <si>
    <t>Customer Deposits to Total Loans#</t>
  </si>
  <si>
    <t>Domestic Loans to Total Loans#</t>
  </si>
  <si>
    <t>Public Sector Domestic Loans to Total Loans#</t>
  </si>
  <si>
    <t>Domestic Loans to Financial Institutions/Total Loans#</t>
  </si>
  <si>
    <t>Corporate &amp; SME Sector Domestic Loans to Total Loans#</t>
  </si>
  <si>
    <t>Other Domestic Loans to Total Loans#</t>
  </si>
  <si>
    <t>Overseas Loans to Total Loans#</t>
  </si>
  <si>
    <t>Foreign Currency Loans to Total Loans#</t>
  </si>
  <si>
    <t>Foreign Currency Liabilities to Total Liabilities#</t>
  </si>
  <si>
    <t>Residential Real Estate Loans to Total Loans - All Banks#~</t>
  </si>
  <si>
    <t>Commercial Real Estate Loans to Total Loans - All Banks#~</t>
  </si>
  <si>
    <t>Spread between lending and deposit rates - All Banks#$</t>
  </si>
  <si>
    <t>Spread between highest and lowest interbank rates - All Banks#&amp;</t>
  </si>
  <si>
    <t>* Effective from June 30, 2015, Regulatory Capital, as defined under Basel requirements, has been used to calculate Capital to Total Assets and Net NPLs to Capital Ratios (highlighted in Red). Prior to Jun-15, Balance Sheet Capital was used for calculation of these ratios.</t>
  </si>
  <si>
    <t># New Ratios introduced as per IMF's compilation guide on Financial Soundness Indicators (highlighted in Blue).</t>
  </si>
  <si>
    <t>$ Lending and deposit rates are taken from Table 3.31 of Statistical Bulletin, wherein Lending rates are for outstanding loans (including zero mark up and excluding interbank), and Deposit rates are for outstanding deposits (including zero mark up and excluding interbank).</t>
  </si>
  <si>
    <t xml:space="preserve">&amp; Interbank rates are taken from DMMD's daily publication of interbank call money rates (O/N maturity). </t>
  </si>
  <si>
    <t>~ Real Estate numbers are taken from Table 3.11 of Statistical Bulletin i.e. Classification of Scheduled Banks' Advances by Securities Pledge (information updated on half-yearly basis for June and December)</t>
  </si>
  <si>
    <t>Net NPFs to Capital#</t>
  </si>
  <si>
    <t>Liquid Assets/Short term Liabilities#</t>
  </si>
  <si>
    <t>Customer Deposits to Total Financing#</t>
  </si>
  <si>
    <t>Liquid Assets/Short term Liabilities^#</t>
  </si>
  <si>
    <t>Advances (Net)**</t>
  </si>
  <si>
    <t>Advances - Net**</t>
  </si>
  <si>
    <t>** Provisions include general and specific provisions.</t>
  </si>
  <si>
    <t>** Provisions include general and specific provisions</t>
  </si>
  <si>
    <t>**Provisions include general and specific provisions</t>
  </si>
  <si>
    <t>Provisions to NPLs**</t>
  </si>
  <si>
    <t>Net Mark-Up / Interest Income After Provisions</t>
  </si>
  <si>
    <t>Advances (net of Provisions)**</t>
  </si>
  <si>
    <t>Provisions to NPFs**</t>
  </si>
  <si>
    <t>Right-of-Use Assets</t>
  </si>
  <si>
    <t>Intangible Assets</t>
  </si>
  <si>
    <t>Credit loss allowance and write offs - net</t>
  </si>
  <si>
    <t>Income From Derivatives</t>
  </si>
  <si>
    <t>Gain/Loss on Securities</t>
  </si>
  <si>
    <t>Sep-24</t>
  </si>
  <si>
    <t>Financing - Net</t>
  </si>
  <si>
    <t>Credit Loss Allowance &amp; Write-offs - Net</t>
  </si>
  <si>
    <t xml:space="preserve">  Net Mark-Up Income After Credit Loss Allowance and Write-offs</t>
  </si>
  <si>
    <t>As of September 30, 2024</t>
  </si>
  <si>
    <t>Right-of-Use of Assets</t>
  </si>
  <si>
    <t>Halan Microfinance Ban Limited (formerlyAdvans Pakistan Microfinance Bank Ltd)</t>
  </si>
  <si>
    <t>Current Accounts</t>
  </si>
  <si>
    <t xml:space="preserve">         Remunerative </t>
  </si>
  <si>
    <t xml:space="preserve">         Non-remunerative </t>
  </si>
  <si>
    <t>Current Account</t>
  </si>
  <si>
    <t xml:space="preserve">          Remunerative </t>
  </si>
  <si>
    <t xml:space="preserve">         Remunerative Deposits</t>
  </si>
  <si>
    <t xml:space="preserve">         Non-remunerative Deposits</t>
  </si>
  <si>
    <t xml:space="preserve">        Remunerative Deposits</t>
  </si>
  <si>
    <t xml:space="preserve">        Non-remunerative Deposits</t>
  </si>
  <si>
    <t xml:space="preserve">          Non-remunerative </t>
  </si>
  <si>
    <t>Dec-24</t>
  </si>
  <si>
    <t>C. Foreign Banks (4)</t>
  </si>
  <si>
    <t>D. Specialized Banks (2)*</t>
  </si>
  <si>
    <t>As of December 31, 2024</t>
  </si>
  <si>
    <t>As of December 30, 2024</t>
  </si>
  <si>
    <t>Halan Microfinance Bank Limited (formerly Advans Pakistan Microfinance Bank Ltd)</t>
  </si>
  <si>
    <t xml:space="preserve">  Total Income</t>
  </si>
  <si>
    <t xml:space="preserve">  Total Non-Markup Expenses</t>
  </si>
  <si>
    <t xml:space="preserve">  PROFIT/ (LOSS) BEFORE TAXATION</t>
  </si>
  <si>
    <t xml:space="preserve">  PROFIT/ (LOSS) AFTER TAX</t>
  </si>
  <si>
    <t>All Banks (31)</t>
  </si>
  <si>
    <t>Financial Institutions Remunerative Deposits</t>
  </si>
  <si>
    <t>Financial Institutions Non-Remunerative Deposits</t>
  </si>
  <si>
    <t>Net Gain/Loss on De-recognition of Financial Assets</t>
  </si>
  <si>
    <t>* Effective from June 30, 2015, Regulatory Capital, as defined under Basel requirements, has been used to calculate Capital to Total Assets (highlighted in Red). Prior to Jun-15, Balance Sheet Capital was used for calculation of these ratios.</t>
  </si>
  <si>
    <t>Mar-25</t>
  </si>
  <si>
    <t>D. Specialized Banks (2)</t>
  </si>
  <si>
    <t>As of March 31, 2025</t>
  </si>
  <si>
    <t>Trend</t>
  </si>
  <si>
    <t>^ Data for Dec-13 and onwards is based on Basel III, and data from CY08 to Sep-13 is based on Basel II with the exception of PPCBL which is based on Basel I.</t>
  </si>
  <si>
    <t>D. Specialized Banks (3)</t>
  </si>
  <si>
    <t>Jun-25</t>
  </si>
  <si>
    <t xml:space="preserve"> Easypaisa Bank Limited</t>
  </si>
  <si>
    <t xml:space="preserve"> Soneri Bank Ltd</t>
  </si>
  <si>
    <t>As of June 30, 2025</t>
  </si>
  <si>
    <t>Grand Total 21 (6+15)</t>
  </si>
  <si>
    <t>Sep-25</t>
  </si>
  <si>
    <t>Amount in PKR billion, ratio in percent</t>
  </si>
  <si>
    <t>As of September 30, 2025</t>
  </si>
  <si>
    <t>Atif Alam                                                             Atif.Alam@sbp.org.pk</t>
  </si>
  <si>
    <t>Muhammad Anas                                            Muhammad.Anas3@sbp.org.pk</t>
  </si>
  <si>
    <t>Salaries, Allowance etc.</t>
  </si>
  <si>
    <t>Advances: public</t>
  </si>
  <si>
    <t>Advances: private</t>
  </si>
  <si>
    <t>Goodwill (net of related deferred tax liability)</t>
  </si>
  <si>
    <t>All other intangibles (net of any associated deferred tax liability)</t>
  </si>
  <si>
    <t xml:space="preserve">Investment in TFCs of other banks exceeding the prescribed limit </t>
  </si>
  <si>
    <t>Investment in mutual funds exceeding the prescribed limit</t>
  </si>
  <si>
    <t>Total Capital Recognized for Capital Adequacy Ratio (T1 recognized + Tier 2 admissible)</t>
  </si>
  <si>
    <t>Net Gain/Loss on Derecognition of Financial Assets</t>
  </si>
  <si>
    <t>** Nonfinancial corporations include listed non-financial companies. The numbers are taken from S&amp;DS's publication "Financial Statement Analysis of companies (Non-Financial) listed at KSE". Dec-2023 onwards, S&amp;DS has published this data on FY basis.</t>
  </si>
  <si>
    <t xml:space="preserve">Change </t>
  </si>
  <si>
    <t>Investments (net of provisions)</t>
  </si>
  <si>
    <t>Advances (net of provisions)**</t>
  </si>
  <si>
    <t>Advances (net of provisions)</t>
  </si>
  <si>
    <t>Dec-25</t>
  </si>
  <si>
    <t>Mashreq Bank Pakistan Limited</t>
  </si>
  <si>
    <t>As of December 31, 2025</t>
  </si>
  <si>
    <t>Net NPLs to Capital#</t>
  </si>
  <si>
    <t>Average daily turnover ratio in the government securities market^</t>
  </si>
  <si>
    <t>2.10</t>
  </si>
  <si>
    <t>Upward shift coupled with steepening of the yield curve by increasing the interest rates along 3m, 6m, 1y, 3y, 5y and 10y maturities equivalent to the historical maximum quarterly increase .</t>
  </si>
  <si>
    <t>Depreciation of Pak Rupee exchange rate by 25.29% equivalent to the quarterly high depreciation of rupee against dollar.</t>
  </si>
  <si>
    <t xml:space="preserve">Appreciation of Pak Rupee exchange rate by 7.06% equivalent to the quarterly high level of appreciation of rupee against dollar.  
</t>
  </si>
  <si>
    <t>Fall in general equity prices equivalent to maximum decline in the index.</t>
  </si>
  <si>
    <t xml:space="preserve"> Mashreq Bank Pakistan Limited</t>
  </si>
  <si>
    <t># Net NPLs and Regulatory capital of MFBs are both negative at end- June, September and December 2025.</t>
  </si>
  <si>
    <t>Digital Banks</t>
  </si>
  <si>
    <t>Column52</t>
  </si>
  <si>
    <t>March 31, 2026 (Un-audited)</t>
  </si>
  <si>
    <t>DB</t>
  </si>
  <si>
    <t>Mar-26</t>
  </si>
  <si>
    <t>Position based as March 31, 2026 (Un-audited)</t>
  </si>
  <si>
    <t>D. Digital Banks (3)</t>
  </si>
  <si>
    <t>E. Specialized Banks (2)</t>
  </si>
  <si>
    <t xml:space="preserve"> Raqami Islamic Digital Bank Limited</t>
  </si>
  <si>
    <t>B. Local Private Banks (19)</t>
  </si>
  <si>
    <t>All Commercial Banks (28)</t>
  </si>
  <si>
    <t>21-27 Banks</t>
  </si>
  <si>
    <t>Banks in terms of Size - March 31, 2026 (Un-audited)</t>
  </si>
  <si>
    <t xml:space="preserve">    Include A + B + C + D + E</t>
  </si>
  <si>
    <t>Islamic Banks/Branches - March 31, 2026 (Un-audited)</t>
  </si>
  <si>
    <t>As of March 31, 2026</t>
  </si>
  <si>
    <t>Raqami Islamic Digital Bank</t>
  </si>
  <si>
    <t>Grand Total 23 (7+16)</t>
  </si>
  <si>
    <r>
      <t>* Other financial corporations (OFCs) include insurance, development finance institutions, leasing companies, investment banks, Modarabas companies, housing finance companies, mutual funds, venture capital companies, discount houses, and microfinance banks. The numbers are taken from Table 2.13 of the Statistical Bulletin.</t>
    </r>
    <r>
      <rPr>
        <i/>
        <sz val="12"/>
        <color rgb="FFFF0000"/>
        <rFont val="Cambria"/>
        <family val="1"/>
        <scheme val="major"/>
      </rPr>
      <t xml:space="preserve"> </t>
    </r>
    <r>
      <rPr>
        <i/>
        <sz val="12"/>
        <rFont val="Cambria"/>
        <family val="1"/>
        <scheme val="major"/>
      </rPr>
      <t>Latest available figures for insurance industry are as of September 2025.</t>
    </r>
  </si>
  <si>
    <t>Equity (Two period average)</t>
  </si>
  <si>
    <t>* Excluding PPCBL and Digital Banks</t>
  </si>
  <si>
    <t>Downward Shift plus flattening of the yield curve by decreasing the interest rates along 3m, 6m, 1y, 3y, 5y and 10y maturities equivalent to the historical maximum quarterly increase.</t>
  </si>
  <si>
    <t>Shock to Liquidity Coverage Ratio Applying 20% haircut to the value of Investments in Government and Marketable Securities</t>
  </si>
  <si>
    <t xml:space="preserve"> Bank Islami Pakistan Ltd.</t>
  </si>
  <si>
    <t>Bank Islami Pakistan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</si>
</sst>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1">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_(* #,##0_);_(* \(#,##0\);_(* &quot;-&quot;??_);_(@_)"/>
    <numFmt numFmtId="166" formatCode="0.0"/>
    <numFmt numFmtId="167" formatCode="[$-409]mmmm\ d\,\ yyyy;@"/>
    <numFmt numFmtId="168" formatCode="&quot;   &quot;@"/>
    <numFmt numFmtId="169" formatCode="&quot;      &quot;@"/>
    <numFmt numFmtId="170" formatCode="&quot;         &quot;@"/>
    <numFmt numFmtId="171" formatCode="&quot;            &quot;@"/>
    <numFmt numFmtId="172" formatCode="&quot;               &quot;@"/>
    <numFmt numFmtId="173" formatCode="#,##0;\-#,##0;&quot;-&quot;"/>
    <numFmt numFmtId="174" formatCode="General_)"/>
    <numFmt numFmtId="175" formatCode="#,##0.0"/>
    <numFmt numFmtId="176" formatCode="[Black]#,##0.0;[Black]\-#,##0.0;;"/>
    <numFmt numFmtId="177" formatCode="mm/dd/yy"/>
    <numFmt numFmtId="178" formatCode="0.0%"/>
    <numFmt numFmtId="179" formatCode="_(* #,##0.0_);_(* \(#,##0.0\);_(* &quot;-&quot;??_);_(@_)"/>
    <numFmt numFmtId="180" formatCode="#,##0.000_);[Red]\(#,##0.000\)"/>
    <numFmt numFmtId="181" formatCode="#,##0.0_);[Red]\(#,##0.0\)"/>
    <numFmt numFmtId="182" formatCode="[$-409]mmmm\-yy;@"/>
    <numFmt numFmtId="183" formatCode="\(mmmm\ d\,\ yyyy\)"/>
    <numFmt numFmtId="184" formatCode="0.000"/>
    <numFmt numFmtId="185" formatCode="m/d/yy\ h:mm"/>
    <numFmt numFmtId="186" formatCode="_-[$€-2]* #,##0.00_-;\-[$€-2]* #,##0.00_-;_-[$€-2]* &quot;-&quot;??_-"/>
    <numFmt numFmtId="187" formatCode="0.0_)"/>
    <numFmt numFmtId="188" formatCode="0_)"/>
    <numFmt numFmtId="189" formatCode="[Black][&gt;0.05]#,##0.0;[Black][&lt;-0.05]\-#,##0.0;;"/>
    <numFmt numFmtId="190" formatCode="[Black][&gt;0.5]#,##0;[Black][&lt;-0.5]\-#,##0;;"/>
    <numFmt numFmtId="191" formatCode="mmm\ dd\,\ yyyy"/>
    <numFmt numFmtId="192" formatCode="mmm\-yyyy"/>
    <numFmt numFmtId="193" formatCode="yyyy"/>
    <numFmt numFmtId="194" formatCode="#,##0.0_);\(#,##0.0\)"/>
    <numFmt numFmtId="195" formatCode="_(* #,##0.000_);_(* \(#,##0.000\);_(* &quot;-&quot;??_);_(@_)"/>
    <numFmt numFmtId="196" formatCode="_(* #,##0.00000_);_(* \(#,##0.00000\);_(* &quot;-&quot;??_);_(@_)"/>
    <numFmt numFmtId="197" formatCode="_(* #,##0.000000_);_(* \(#,##0.000000\);_(* &quot;-&quot;??_);_(@_)"/>
    <numFmt numFmtId="198" formatCode="_(* #,##0.0_);_(* \(#,##0.0\);_(* &quot;-&quot;?_);_(@_)"/>
    <numFmt numFmtId="199" formatCode="_(* #,##0.0000000000000000000_);_(* \(#,##0.0000000000000000000\);_(* &quot;-&quot;??_);_(@_)"/>
  </numFmts>
  <fonts count="195">
    <font>
      <sz val="11"/>
      <color theme="1"/>
      <name val="Calibri"/>
      <family val="2"/>
      <scheme val="minor"/>
    </font>
    <font>
      <sz val="11"/>
      <color theme="1"/>
      <name val="Calibri"/>
      <family val="2"/>
      <scheme val="minor"/>
    </font>
    <font>
      <sz val="10"/>
      <name val="Arial"/>
      <family val="2"/>
    </font>
    <font>
      <sz val="10"/>
      <name val="Times New Roman"/>
      <family val="1"/>
    </font>
    <font>
      <sz val="9"/>
      <name val="Times New Roman"/>
      <family val="1"/>
    </font>
    <font>
      <sz val="12"/>
      <name val="Tms Rmn"/>
    </font>
    <font>
      <sz val="10"/>
      <color indexed="8"/>
      <name val="Arial"/>
      <family val="2"/>
    </font>
    <font>
      <sz val="11"/>
      <name val="Times New Roman"/>
      <family val="1"/>
    </font>
    <font>
      <b/>
      <sz val="9"/>
      <color indexed="12"/>
      <name val="Arial"/>
      <family val="2"/>
    </font>
    <font>
      <sz val="10"/>
      <name val="MS Serif"/>
      <family val="1"/>
    </font>
    <font>
      <i/>
      <sz val="9"/>
      <color indexed="8"/>
      <name val="Arial"/>
      <family val="2"/>
    </font>
    <font>
      <sz val="10"/>
      <color indexed="16"/>
      <name val="MS Serif"/>
      <family val="1"/>
    </font>
    <font>
      <sz val="12"/>
      <name val="Helv"/>
    </font>
    <font>
      <b/>
      <sz val="9"/>
      <color indexed="20"/>
      <name val="Arial"/>
      <family val="2"/>
    </font>
    <font>
      <sz val="8"/>
      <name val="Arial"/>
      <family val="2"/>
    </font>
    <font>
      <b/>
      <sz val="12"/>
      <name val="Arial"/>
      <family val="2"/>
    </font>
    <font>
      <sz val="8"/>
      <color indexed="18"/>
      <name val="Arial"/>
      <family val="2"/>
    </font>
    <font>
      <sz val="8"/>
      <name val="Helv"/>
    </font>
    <font>
      <b/>
      <sz val="8"/>
      <color indexed="8"/>
      <name val="Helv"/>
    </font>
    <font>
      <sz val="9"/>
      <name val="Arial"/>
      <family val="2"/>
    </font>
    <font>
      <sz val="10"/>
      <name val="Arial"/>
      <family val="2"/>
    </font>
    <font>
      <sz val="11"/>
      <color indexed="8"/>
      <name val="Calibri"/>
      <family val="2"/>
    </font>
    <font>
      <sz val="11"/>
      <color theme="1"/>
      <name val="Cambria"/>
      <family val="1"/>
      <scheme val="major"/>
    </font>
    <font>
      <sz val="14"/>
      <color theme="1"/>
      <name val="Cambria"/>
      <family val="1"/>
      <scheme val="major"/>
    </font>
    <font>
      <b/>
      <sz val="14"/>
      <color theme="1"/>
      <name val="Cambria"/>
      <family val="1"/>
      <scheme val="major"/>
    </font>
    <font>
      <b/>
      <i/>
      <sz val="16"/>
      <name val="Cambria"/>
      <family val="1"/>
      <scheme val="major"/>
    </font>
    <font>
      <sz val="16"/>
      <name val="Cambria"/>
      <family val="1"/>
      <scheme val="major"/>
    </font>
    <font>
      <b/>
      <u/>
      <sz val="16"/>
      <color theme="3"/>
      <name val="Cambria"/>
      <family val="1"/>
      <scheme val="major"/>
    </font>
    <font>
      <b/>
      <sz val="16"/>
      <name val="Cambria"/>
      <family val="1"/>
      <scheme val="major"/>
    </font>
    <font>
      <sz val="16"/>
      <color theme="1"/>
      <name val="Cambria"/>
      <family val="1"/>
      <scheme val="major"/>
    </font>
    <font>
      <b/>
      <sz val="16"/>
      <color indexed="8"/>
      <name val="Cambria"/>
      <family val="1"/>
      <scheme val="major"/>
    </font>
    <font>
      <sz val="16"/>
      <color indexed="8"/>
      <name val="Cambria"/>
      <family val="1"/>
      <scheme val="major"/>
    </font>
    <font>
      <b/>
      <u/>
      <sz val="16"/>
      <name val="Cambria"/>
      <family val="1"/>
      <scheme val="major"/>
    </font>
    <font>
      <b/>
      <sz val="15"/>
      <name val="Cambria"/>
      <family val="1"/>
      <scheme val="major"/>
    </font>
    <font>
      <b/>
      <sz val="16"/>
      <color theme="1"/>
      <name val="Cambria"/>
      <family val="1"/>
      <scheme val="major"/>
    </font>
    <font>
      <sz val="10.5"/>
      <name val="Cambria"/>
      <family val="1"/>
      <scheme val="major"/>
    </font>
    <font>
      <b/>
      <sz val="10.5"/>
      <name val="Cambria"/>
      <family val="1"/>
      <scheme val="major"/>
    </font>
    <font>
      <b/>
      <i/>
      <sz val="11"/>
      <name val="Cambria"/>
      <family val="1"/>
      <scheme val="major"/>
    </font>
    <font>
      <b/>
      <u/>
      <sz val="10.5"/>
      <name val="Cambria"/>
      <family val="1"/>
      <scheme val="major"/>
    </font>
    <font>
      <b/>
      <sz val="10.5"/>
      <color theme="1"/>
      <name val="Cambria"/>
      <family val="1"/>
      <scheme val="major"/>
    </font>
    <font>
      <sz val="18"/>
      <name val="Cambria"/>
      <family val="1"/>
      <scheme val="major"/>
    </font>
    <font>
      <b/>
      <sz val="10"/>
      <name val="Cambria"/>
      <family val="1"/>
      <scheme val="major"/>
    </font>
    <font>
      <b/>
      <sz val="20"/>
      <color theme="3"/>
      <name val="Cambria"/>
      <family val="1"/>
      <scheme val="major"/>
    </font>
    <font>
      <sz val="10"/>
      <name val="Cambria"/>
      <family val="1"/>
      <scheme val="major"/>
    </font>
    <font>
      <b/>
      <i/>
      <sz val="12"/>
      <name val="Cambria"/>
      <family val="1"/>
      <scheme val="major"/>
    </font>
    <font>
      <sz val="15"/>
      <name val="Cambria"/>
      <family val="1"/>
      <scheme val="major"/>
    </font>
    <font>
      <b/>
      <sz val="16"/>
      <color theme="0"/>
      <name val="Cambria"/>
      <family val="1"/>
      <scheme val="major"/>
    </font>
    <font>
      <sz val="15"/>
      <color theme="0"/>
      <name val="Cambria"/>
      <family val="1"/>
      <scheme val="major"/>
    </font>
    <font>
      <b/>
      <i/>
      <sz val="15"/>
      <name val="Cambria"/>
      <family val="1"/>
      <scheme val="major"/>
    </font>
    <font>
      <sz val="11"/>
      <color theme="0"/>
      <name val="Cambria"/>
      <family val="1"/>
      <scheme val="major"/>
    </font>
    <font>
      <b/>
      <sz val="22"/>
      <name val="Cambria"/>
      <family val="1"/>
      <scheme val="major"/>
    </font>
    <font>
      <sz val="16"/>
      <color theme="0"/>
      <name val="Cambria"/>
      <family val="1"/>
      <scheme val="major"/>
    </font>
    <font>
      <sz val="11"/>
      <color indexed="9"/>
      <name val="Calibri"/>
      <family val="2"/>
    </font>
    <font>
      <sz val="11"/>
      <color indexed="20"/>
      <name val="Calibri"/>
      <family val="2"/>
    </font>
    <font>
      <sz val="11"/>
      <color indexed="16"/>
      <name val="Calibri"/>
      <family val="2"/>
    </font>
    <font>
      <b/>
      <sz val="11"/>
      <color indexed="52"/>
      <name val="Calibri"/>
      <family val="2"/>
    </font>
    <font>
      <b/>
      <sz val="11"/>
      <color indexed="53"/>
      <name val="Calibri"/>
      <family val="2"/>
    </font>
    <font>
      <b/>
      <sz val="11"/>
      <color indexed="9"/>
      <name val="Calibri"/>
      <family val="2"/>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4"/>
      <name val="Times New Roman"/>
      <family val="1"/>
    </font>
    <font>
      <sz val="10"/>
      <color theme="1"/>
      <name val="Arial"/>
      <family val="2"/>
    </font>
    <font>
      <sz val="12"/>
      <color indexed="24"/>
      <name val="Arial"/>
      <family val="2"/>
    </font>
    <font>
      <b/>
      <sz val="11"/>
      <color indexed="8"/>
      <name val="Calibri"/>
      <family val="2"/>
    </font>
    <font>
      <i/>
      <sz val="11"/>
      <color indexed="23"/>
      <name val="Calibri"/>
      <family val="2"/>
    </font>
    <font>
      <u/>
      <sz val="10"/>
      <color rgb="FF001F4B"/>
      <name val="Times New Roman"/>
      <family val="1"/>
    </font>
    <font>
      <sz val="11"/>
      <color indexed="17"/>
      <name val="Calibri"/>
      <family val="2"/>
    </font>
    <font>
      <b/>
      <sz val="10"/>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b/>
      <sz val="12"/>
      <color indexed="24"/>
      <name val="Arial"/>
      <family val="2"/>
    </font>
    <font>
      <u/>
      <sz val="11"/>
      <color theme="10"/>
      <name val="Calibri"/>
      <family val="2"/>
    </font>
    <font>
      <u/>
      <sz val="10"/>
      <color theme="10"/>
      <name val="Times New Roman"/>
      <family val="1"/>
    </font>
    <font>
      <u/>
      <sz val="6.6"/>
      <color indexed="12"/>
      <name val="Calibri"/>
      <family val="2"/>
    </font>
    <font>
      <sz val="11"/>
      <color indexed="62"/>
      <name val="Calibri"/>
      <family val="2"/>
    </font>
    <font>
      <u/>
      <sz val="10"/>
      <color indexed="12"/>
      <name val="MS Sans Serif"/>
      <family val="2"/>
    </font>
    <font>
      <u/>
      <sz val="10"/>
      <color indexed="36"/>
      <name val="MS Sans Serif"/>
      <family val="2"/>
    </font>
    <font>
      <sz val="11"/>
      <color indexed="52"/>
      <name val="Calibri"/>
      <family val="2"/>
    </font>
    <font>
      <sz val="11"/>
      <color indexed="53"/>
      <name val="Calibri"/>
      <family val="2"/>
    </font>
    <font>
      <sz val="11"/>
      <color indexed="60"/>
      <name val="Calibri"/>
      <family val="2"/>
    </font>
    <font>
      <sz val="12"/>
      <name val="Times New Roman"/>
      <family val="1"/>
    </font>
    <font>
      <sz val="8"/>
      <color theme="1"/>
      <name val="Times New Roman"/>
      <family val="2"/>
    </font>
    <font>
      <sz val="10"/>
      <color theme="1"/>
      <name val="Times New Roman"/>
      <family val="2"/>
    </font>
    <font>
      <sz val="12"/>
      <color theme="1"/>
      <name val="Garamond"/>
      <family val="2"/>
    </font>
    <font>
      <sz val="10"/>
      <name val="Courier"/>
      <family val="3"/>
    </font>
    <font>
      <sz val="12"/>
      <name val="Arial"/>
      <family val="2"/>
    </font>
    <font>
      <b/>
      <sz val="11"/>
      <color indexed="63"/>
      <name val="Calibri"/>
      <family val="2"/>
    </font>
    <font>
      <b/>
      <sz val="18"/>
      <color indexed="62"/>
      <name val="Cambria"/>
      <family val="2"/>
    </font>
    <font>
      <i/>
      <sz val="8"/>
      <name val="Tms Rmn"/>
    </font>
    <font>
      <b/>
      <sz val="18"/>
      <color indexed="56"/>
      <name val="Cambria"/>
      <family val="2"/>
    </font>
    <font>
      <b/>
      <sz val="8"/>
      <name val="Tms Rmn"/>
    </font>
    <font>
      <sz val="11"/>
      <color indexed="10"/>
      <name val="Calibri"/>
      <family val="2"/>
    </font>
    <font>
      <sz val="16"/>
      <name val="AngsanaUPC"/>
      <family val="1"/>
    </font>
    <font>
      <sz val="11"/>
      <name val="ＭＳ Ｐゴシック"/>
      <family val="3"/>
      <charset val="128"/>
    </font>
    <font>
      <b/>
      <sz val="12"/>
      <color theme="0"/>
      <name val="Cambria"/>
      <family val="1"/>
      <scheme val="major"/>
    </font>
    <font>
      <sz val="12"/>
      <color theme="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8"/>
      <color theme="0"/>
      <name val="Tahoma"/>
      <family val="2"/>
    </font>
    <font>
      <i/>
      <sz val="8"/>
      <name val="Tahoma"/>
      <family val="2"/>
    </font>
    <font>
      <b/>
      <sz val="8"/>
      <name val="Tahoma"/>
      <family val="2"/>
    </font>
    <font>
      <b/>
      <sz val="14"/>
      <color theme="0"/>
      <name val="Cambria"/>
      <family val="1"/>
    </font>
    <font>
      <b/>
      <sz val="12"/>
      <name val="Cambria"/>
      <family val="1"/>
      <scheme val="major"/>
    </font>
    <font>
      <b/>
      <sz val="12"/>
      <color theme="1"/>
      <name val="Cambria"/>
      <family val="1"/>
      <scheme val="major"/>
    </font>
    <font>
      <i/>
      <sz val="11"/>
      <color theme="1"/>
      <name val="Cambria"/>
      <family val="1"/>
      <scheme val="major"/>
    </font>
    <font>
      <u/>
      <sz val="11"/>
      <color theme="10"/>
      <name val="Cambria"/>
      <family val="1"/>
      <scheme val="major"/>
    </font>
    <font>
      <b/>
      <u/>
      <sz val="14"/>
      <color theme="3"/>
      <name val="Cambria"/>
      <family val="1"/>
      <scheme val="major"/>
    </font>
    <font>
      <sz val="12"/>
      <color theme="1"/>
      <name val="Cambria"/>
      <family val="1"/>
      <scheme val="major"/>
    </font>
    <font>
      <i/>
      <sz val="12"/>
      <name val="Cambria"/>
      <family val="1"/>
      <scheme val="major"/>
    </font>
    <font>
      <i/>
      <sz val="12"/>
      <color theme="1"/>
      <name val="Cambria"/>
      <family val="1"/>
      <scheme val="major"/>
    </font>
    <font>
      <u/>
      <sz val="12"/>
      <color theme="10"/>
      <name val="Cambria"/>
      <family val="1"/>
      <scheme val="major"/>
    </font>
    <font>
      <sz val="12"/>
      <color theme="0"/>
      <name val="Cambria"/>
      <family val="1"/>
      <scheme val="major"/>
    </font>
    <font>
      <b/>
      <u/>
      <sz val="12"/>
      <color theme="1"/>
      <name val="Cambria"/>
      <family val="1"/>
      <scheme val="major"/>
    </font>
    <font>
      <sz val="12"/>
      <name val="Cambria"/>
      <family val="1"/>
      <scheme val="major"/>
    </font>
    <font>
      <b/>
      <sz val="12"/>
      <color indexed="8"/>
      <name val="Cambria"/>
      <family val="1"/>
      <scheme val="major"/>
    </font>
    <font>
      <sz val="12"/>
      <color indexed="8"/>
      <name val="Cambria"/>
      <family val="1"/>
      <scheme val="major"/>
    </font>
    <font>
      <sz val="12"/>
      <color rgb="FF000000"/>
      <name val="Cambria"/>
      <family val="1"/>
      <scheme val="major"/>
    </font>
    <font>
      <sz val="12"/>
      <color rgb="FFFF0000"/>
      <name val="Cambria"/>
      <family val="1"/>
      <scheme val="major"/>
    </font>
    <font>
      <b/>
      <sz val="12"/>
      <color rgb="FF000000"/>
      <name val="Cambria"/>
      <family val="1"/>
      <scheme val="major"/>
    </font>
    <font>
      <vertAlign val="superscript"/>
      <sz val="12"/>
      <color rgb="FF000000"/>
      <name val="Cambria"/>
      <family val="1"/>
      <scheme val="major"/>
    </font>
    <font>
      <b/>
      <sz val="12"/>
      <color indexed="62"/>
      <name val="Cambria"/>
      <family val="1"/>
      <scheme val="major"/>
    </font>
    <font>
      <b/>
      <u/>
      <sz val="12"/>
      <name val="Cambria"/>
      <family val="1"/>
      <scheme val="major"/>
    </font>
    <font>
      <b/>
      <sz val="12"/>
      <color rgb="FFFF0000"/>
      <name val="Cambria"/>
      <family val="1"/>
      <scheme val="major"/>
    </font>
    <font>
      <sz val="10"/>
      <color theme="1"/>
      <name val="Segoe UI"/>
      <family val="2"/>
    </font>
    <font>
      <b/>
      <sz val="9"/>
      <name val="Tahoma"/>
      <family val="2"/>
    </font>
    <font>
      <sz val="9"/>
      <name val="Tahoma"/>
      <family val="2"/>
    </font>
    <font>
      <u/>
      <sz val="18"/>
      <color theme="10"/>
      <name val="Cambria"/>
      <family val="1"/>
      <scheme val="major"/>
    </font>
    <font>
      <i/>
      <sz val="10"/>
      <color theme="1"/>
      <name val="Cambria"/>
      <family val="1"/>
      <scheme val="major"/>
    </font>
    <font>
      <i/>
      <sz val="11"/>
      <color indexed="8"/>
      <name val="Cambria"/>
      <family val="1"/>
      <scheme val="major"/>
    </font>
    <font>
      <sz val="12"/>
      <color theme="1"/>
      <name val="Calibri"/>
      <family val="2"/>
      <scheme val="minor"/>
    </font>
    <font>
      <b/>
      <u/>
      <sz val="18"/>
      <color theme="3"/>
      <name val="Cambria"/>
      <family val="1"/>
      <scheme val="major"/>
    </font>
    <font>
      <b/>
      <u/>
      <sz val="20"/>
      <color theme="3"/>
      <name val="Cambria"/>
      <family val="1"/>
      <scheme val="major"/>
    </font>
    <font>
      <b/>
      <sz val="14"/>
      <color theme="0"/>
      <name val="Cambria"/>
      <family val="1"/>
      <scheme val="major"/>
    </font>
    <font>
      <b/>
      <sz val="14"/>
      <color indexed="62"/>
      <name val="Cambria"/>
      <family val="1"/>
      <scheme val="major"/>
    </font>
    <font>
      <sz val="14"/>
      <name val="Cambria"/>
      <family val="1"/>
      <scheme val="major"/>
    </font>
    <font>
      <b/>
      <sz val="14"/>
      <color rgb="FF000000"/>
      <name val="Cambria"/>
      <family val="1"/>
      <scheme val="major"/>
    </font>
    <font>
      <i/>
      <sz val="14"/>
      <name val="Cambria"/>
      <family val="1"/>
      <scheme val="major"/>
    </font>
    <font>
      <b/>
      <sz val="14"/>
      <name val="Cambria"/>
      <family val="1"/>
      <scheme val="major"/>
    </font>
    <font>
      <b/>
      <sz val="14"/>
      <color theme="7"/>
      <name val="Cambria"/>
      <family val="1"/>
      <scheme val="major"/>
    </font>
    <font>
      <b/>
      <sz val="18"/>
      <color theme="0"/>
      <name val="Cambria"/>
      <family val="1"/>
    </font>
    <font>
      <sz val="14"/>
      <color theme="1"/>
      <name val="Calibri"/>
      <family val="2"/>
      <scheme val="minor"/>
    </font>
    <font>
      <b/>
      <vertAlign val="superscript"/>
      <sz val="14"/>
      <color indexed="62"/>
      <name val="Cambria"/>
      <family val="1"/>
      <scheme val="major"/>
    </font>
    <font>
      <vertAlign val="superscript"/>
      <sz val="14"/>
      <name val="Cambria"/>
      <family val="1"/>
      <scheme val="major"/>
    </font>
    <font>
      <sz val="13"/>
      <name val="Cambria"/>
      <family val="1"/>
      <scheme val="major"/>
    </font>
    <font>
      <i/>
      <sz val="13"/>
      <name val="Cambria"/>
      <family val="1"/>
      <scheme val="major"/>
    </font>
    <font>
      <b/>
      <sz val="14"/>
      <color indexed="8"/>
      <name val="Cambria"/>
      <family val="1"/>
      <scheme val="major"/>
    </font>
    <font>
      <i/>
      <vertAlign val="superscript"/>
      <sz val="14"/>
      <name val="Cambria"/>
      <family val="1"/>
      <scheme val="major"/>
    </font>
    <font>
      <sz val="8"/>
      <name val="Cambria"/>
      <family val="1"/>
      <scheme val="major"/>
    </font>
    <font>
      <vertAlign val="superscript"/>
      <sz val="12"/>
      <name val="Cambria"/>
      <family val="1"/>
      <scheme val="major"/>
    </font>
    <font>
      <i/>
      <vertAlign val="superscript"/>
      <sz val="12"/>
      <name val="Cambria"/>
      <family val="1"/>
      <scheme val="major"/>
    </font>
    <font>
      <b/>
      <sz val="13"/>
      <color theme="0"/>
      <name val="Cambria"/>
      <family val="1"/>
      <scheme val="major"/>
    </font>
    <font>
      <b/>
      <sz val="13"/>
      <name val="Cambria"/>
      <family val="1"/>
      <scheme val="major"/>
    </font>
    <font>
      <u/>
      <sz val="14"/>
      <color theme="10"/>
      <name val="Cambria"/>
      <family val="1"/>
      <scheme val="major"/>
    </font>
    <font>
      <i/>
      <sz val="10"/>
      <name val="Cambria"/>
      <family val="1"/>
      <scheme val="major"/>
    </font>
    <font>
      <i/>
      <vertAlign val="superscript"/>
      <sz val="10"/>
      <name val="Cambria"/>
      <family val="1"/>
      <scheme val="major"/>
    </font>
    <font>
      <sz val="10"/>
      <name val="Arial"/>
      <family val="2"/>
    </font>
    <font>
      <sz val="9"/>
      <color theme="1"/>
      <name val="Cambria"/>
      <family val="1"/>
      <scheme val="major"/>
    </font>
    <font>
      <sz val="10"/>
      <color theme="1"/>
      <name val="Cambria"/>
      <family val="1"/>
      <scheme val="major"/>
    </font>
    <font>
      <b/>
      <sz val="11"/>
      <color theme="0"/>
      <name val="Cambria"/>
      <family val="1"/>
      <scheme val="major"/>
    </font>
    <font>
      <b/>
      <sz val="11"/>
      <color theme="1"/>
      <name val="Cambria"/>
      <family val="1"/>
      <scheme val="major"/>
    </font>
    <font>
      <b/>
      <u/>
      <sz val="14"/>
      <color theme="7" tint="-0.249977111117893"/>
      <name val="Cambria"/>
      <family val="1"/>
      <scheme val="major"/>
    </font>
    <font>
      <sz val="10"/>
      <color rgb="FF000000"/>
      <name val="Arial"/>
      <family val="2"/>
    </font>
    <font>
      <sz val="10"/>
      <color rgb="FF000000"/>
      <name val="Arial"/>
      <family val="2"/>
    </font>
    <font>
      <u/>
      <sz val="9.35"/>
      <color theme="10"/>
      <name val="Calibri"/>
      <family val="2"/>
    </font>
    <font>
      <u/>
      <sz val="11"/>
      <color theme="10"/>
      <name val="Calibri"/>
      <family val="2"/>
      <scheme val="minor"/>
    </font>
    <font>
      <sz val="10"/>
      <name val="Arial"/>
      <family val="2"/>
    </font>
    <font>
      <b/>
      <i/>
      <sz val="16"/>
      <color indexed="8"/>
      <name val="Cambria"/>
      <family val="1"/>
      <scheme val="major"/>
    </font>
    <font>
      <b/>
      <sz val="18"/>
      <color rgb="FF1F497D"/>
      <name val="Cambria"/>
      <family val="1"/>
    </font>
    <font>
      <sz val="16"/>
      <color rgb="FF1F497D"/>
      <name val="Cambria"/>
      <family val="1"/>
    </font>
    <font>
      <b/>
      <sz val="12"/>
      <color theme="0"/>
      <name val="Cambria"/>
      <family val="1"/>
    </font>
    <font>
      <sz val="12"/>
      <color theme="0"/>
      <name val="Cambria"/>
      <family val="1"/>
    </font>
    <font>
      <sz val="11"/>
      <color rgb="FF7030A0"/>
      <name val="Calibri"/>
      <family val="2"/>
      <scheme val="minor"/>
    </font>
    <font>
      <b/>
      <sz val="12"/>
      <name val="Cambria"/>
      <family val="1"/>
    </font>
    <font>
      <b/>
      <sz val="12"/>
      <color theme="1"/>
      <name val="Calibri"/>
      <family val="2"/>
      <scheme val="minor"/>
    </font>
    <font>
      <sz val="12"/>
      <name val="Cambria"/>
      <family val="1"/>
    </font>
    <font>
      <sz val="12"/>
      <color rgb="FF000000"/>
      <name val="Cambria"/>
      <family val="1"/>
    </font>
    <font>
      <b/>
      <sz val="12"/>
      <color rgb="FF000000"/>
      <name val="Cambria"/>
      <family val="1"/>
    </font>
    <font>
      <sz val="11"/>
      <color rgb="FF7030A0"/>
      <name val="Cambria"/>
      <family val="1"/>
    </font>
    <font>
      <sz val="11"/>
      <color rgb="FFFF0000"/>
      <name val="Calibri"/>
      <family val="2"/>
      <scheme val="minor"/>
    </font>
    <font>
      <sz val="11"/>
      <color rgb="FFFF0000"/>
      <name val="Cambria"/>
      <family val="1"/>
      <scheme val="major"/>
    </font>
    <font>
      <sz val="8"/>
      <color rgb="FFFF0000"/>
      <name val="Calibri"/>
      <family val="2"/>
      <scheme val="minor"/>
    </font>
    <font>
      <sz val="9"/>
      <color theme="0"/>
      <name val="Cambria"/>
      <family val="1"/>
      <scheme val="major"/>
    </font>
    <font>
      <sz val="11"/>
      <name val="Cambria"/>
      <family val="1"/>
      <scheme val="major"/>
    </font>
    <font>
      <sz val="9"/>
      <color theme="1"/>
      <name val="Calibri"/>
      <family val="2"/>
      <scheme val="minor"/>
    </font>
    <font>
      <sz val="8"/>
      <name val="Calibri"/>
      <family val="2"/>
      <scheme val="minor"/>
    </font>
    <font>
      <i/>
      <sz val="12"/>
      <color rgb="FFFF0000"/>
      <name val="Cambria"/>
      <family val="1"/>
      <scheme val="major"/>
    </font>
  </fonts>
  <fills count="7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theme="7"/>
        <bgColor indexed="64"/>
      </patternFill>
    </fill>
    <fill>
      <patternFill patternType="solid">
        <fgColor theme="7" tint="0.79998168889431442"/>
        <bgColor theme="7" tint="0.79998168889431442"/>
      </patternFill>
    </fill>
    <fill>
      <patternFill patternType="solid">
        <fgColor rgb="FFFFFFCC"/>
      </patternFill>
    </fill>
    <fill>
      <patternFill patternType="solid">
        <fgColor theme="7" tint="0.7999816888943144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25"/>
        <bgColor indexed="25"/>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3"/>
      </patternFill>
    </fill>
    <fill>
      <patternFill patternType="solid">
        <fgColor indexed="52"/>
        <bgColor indexed="52"/>
      </patternFill>
    </fill>
    <fill>
      <patternFill patternType="solid">
        <fgColor indexed="45"/>
        <bgColor indexed="45"/>
      </patternFill>
    </fill>
    <fill>
      <patternFill patternType="solid">
        <fgColor indexed="22"/>
      </patternFill>
    </fill>
    <fill>
      <patternFill patternType="solid">
        <fgColor indexed="9"/>
        <bgColor indexed="9"/>
      </patternFill>
    </fill>
    <fill>
      <patternFill patternType="solid">
        <fgColor indexed="55"/>
      </patternFill>
    </fill>
    <fill>
      <patternFill patternType="solid">
        <fgColor indexed="9"/>
        <bgColor indexed="64"/>
      </patternFill>
    </fill>
    <fill>
      <patternFill patternType="solid">
        <fgColor indexed="24"/>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patternFill>
    </fill>
    <fill>
      <patternFill patternType="solid">
        <fgColor indexed="43"/>
        <bgColor indexed="43"/>
      </patternFill>
    </fill>
    <fill>
      <patternFill patternType="solid">
        <fgColor indexed="26"/>
      </patternFill>
    </fill>
    <fill>
      <patternFill patternType="solid">
        <fgColor indexed="31"/>
        <bgColor indexed="8"/>
      </patternFill>
    </fill>
    <fill>
      <patternFill patternType="solid">
        <fgColor indexed="43"/>
        <bgColor indexed="8"/>
      </patternFill>
    </fill>
    <fill>
      <patternFill patternType="solid">
        <fgColor theme="7"/>
        <bgColor theme="7"/>
      </patternFill>
    </fill>
    <fill>
      <patternFill patternType="solid">
        <fgColor theme="0"/>
        <bgColor theme="7" tint="0.79998168889431442"/>
      </patternFill>
    </fill>
    <fill>
      <patternFill patternType="solid">
        <fgColor theme="3" tint="0.79998168889431442"/>
        <bgColor indexed="64"/>
      </patternFill>
    </fill>
    <fill>
      <patternFill patternType="solid">
        <fgColor theme="7" tint="0.79998168889431442"/>
        <bgColor theme="7" tint="0.59999389629810485"/>
      </patternFill>
    </fill>
    <fill>
      <patternFill patternType="solid">
        <fgColor theme="5" tint="0.59999389629810485"/>
        <bgColor theme="7" tint="0.79998168889431442"/>
      </patternFill>
    </fill>
    <fill>
      <patternFill patternType="solid">
        <fgColor theme="5" tint="0.79998168889431442"/>
        <bgColor indexed="64"/>
      </patternFill>
    </fill>
    <fill>
      <patternFill patternType="solid">
        <fgColor theme="7" tint="-0.249977111117893"/>
        <bgColor indexed="64"/>
      </patternFill>
    </fill>
    <fill>
      <patternFill patternType="solid">
        <fgColor theme="3" tint="0.79998168889431442"/>
        <bgColor theme="7" tint="0.79998168889431442"/>
      </patternFill>
    </fill>
    <fill>
      <patternFill patternType="solid">
        <fgColor theme="4" tint="-0.249977111117893"/>
        <bgColor indexed="64"/>
      </patternFill>
    </fill>
    <fill>
      <patternFill patternType="solid">
        <fgColor rgb="FFE7F2FF"/>
        <bgColor indexed="64"/>
      </patternFill>
    </fill>
    <fill>
      <patternFill patternType="solid">
        <fgColor theme="0"/>
        <bgColor theme="0"/>
      </patternFill>
    </fill>
    <fill>
      <patternFill patternType="solid">
        <fgColor indexed="65"/>
        <bgColor theme="0"/>
      </patternFill>
    </fill>
    <fill>
      <patternFill patternType="solid">
        <fgColor theme="7"/>
        <bgColor theme="0"/>
      </patternFill>
    </fill>
    <fill>
      <patternFill patternType="solid">
        <fgColor theme="7" tint="0.79998168889431442"/>
        <bgColor theme="0"/>
      </patternFill>
    </fill>
    <fill>
      <patternFill patternType="solid">
        <fgColor theme="7" tint="0.79998168889431442"/>
        <bgColor theme="7" tint="0.79989013336588644"/>
      </patternFill>
    </fill>
    <fill>
      <patternFill patternType="solid">
        <fgColor rgb="FF8064A2"/>
        <bgColor indexed="64"/>
      </patternFill>
    </fill>
    <fill>
      <patternFill patternType="solid">
        <fgColor theme="0" tint="-4.9989318521683403E-2"/>
        <bgColor indexed="64"/>
      </patternFill>
    </fill>
    <fill>
      <patternFill patternType="solid">
        <fgColor rgb="FFE4DFEC"/>
        <bgColor theme="7" tint="0.79992065187536243"/>
      </patternFill>
    </fill>
    <fill>
      <patternFill patternType="solid">
        <fgColor theme="0"/>
        <bgColor theme="7" tint="0.79992065187536243"/>
      </patternFill>
    </fill>
    <fill>
      <patternFill patternType="solid">
        <fgColor theme="7" tint="0.79998168889431442"/>
        <bgColor indexed="64"/>
      </patternFill>
    </fill>
    <fill>
      <patternFill patternType="solid">
        <fgColor rgb="FFFF0000"/>
        <bgColor indexed="64"/>
      </patternFill>
    </fill>
  </fills>
  <borders count="22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theme="7" tint="0.39997558519241921"/>
      </top>
      <bottom style="thin">
        <color theme="7" tint="0.39997558519241921"/>
      </bottom>
      <diagonal/>
    </border>
    <border>
      <left/>
      <right style="thin">
        <color theme="7"/>
      </right>
      <top/>
      <bottom/>
      <diagonal/>
    </border>
    <border>
      <left/>
      <right/>
      <top style="thin">
        <color theme="7"/>
      </top>
      <bottom/>
      <diagonal/>
    </border>
    <border>
      <left/>
      <right/>
      <top/>
      <bottom style="thin">
        <color theme="7"/>
      </bottom>
      <diagonal/>
    </border>
    <border>
      <left style="thin">
        <color indexed="64"/>
      </left>
      <right style="thin">
        <color indexed="64"/>
      </right>
      <top style="thin">
        <color theme="7"/>
      </top>
      <bottom style="thin">
        <color indexed="64"/>
      </bottom>
      <diagonal/>
    </border>
    <border>
      <left/>
      <right/>
      <top style="thin">
        <color theme="7"/>
      </top>
      <bottom style="thin">
        <color indexed="64"/>
      </bottom>
      <diagonal/>
    </border>
    <border>
      <left style="thin">
        <color indexed="64"/>
      </left>
      <right style="thin">
        <color theme="7"/>
      </right>
      <top style="thin">
        <color theme="7"/>
      </top>
      <bottom style="thin">
        <color indexed="64"/>
      </bottom>
      <diagonal/>
    </border>
    <border>
      <left style="thin">
        <color theme="7"/>
      </left>
      <right/>
      <top/>
      <bottom/>
      <diagonal/>
    </border>
    <border>
      <left style="thin">
        <color theme="7"/>
      </left>
      <right/>
      <top style="thin">
        <color theme="7" tint="0.39997558519241921"/>
      </top>
      <bottom style="thin">
        <color theme="7" tint="0.39997558519241921"/>
      </bottom>
      <diagonal/>
    </border>
    <border>
      <left style="thin">
        <color theme="7"/>
      </left>
      <right/>
      <top/>
      <bottom style="thin">
        <color indexed="64"/>
      </bottom>
      <diagonal/>
    </border>
    <border>
      <left style="thin">
        <color theme="7"/>
      </left>
      <right/>
      <top/>
      <bottom style="thin">
        <color theme="7"/>
      </bottom>
      <diagonal/>
    </border>
    <border>
      <left/>
      <right style="thin">
        <color theme="7"/>
      </right>
      <top/>
      <bottom style="thin">
        <color theme="7"/>
      </bottom>
      <diagonal/>
    </border>
    <border>
      <left style="thin">
        <color theme="7"/>
      </left>
      <right/>
      <top style="thin">
        <color theme="7"/>
      </top>
      <bottom/>
      <diagonal/>
    </border>
    <border>
      <left style="medium">
        <color theme="7"/>
      </left>
      <right/>
      <top/>
      <bottom/>
      <diagonal/>
    </border>
    <border>
      <left/>
      <right style="medium">
        <color theme="7"/>
      </right>
      <top/>
      <bottom/>
      <diagonal/>
    </border>
    <border>
      <left style="thin">
        <color theme="7"/>
      </left>
      <right style="thin">
        <color indexed="64"/>
      </right>
      <top style="thin">
        <color theme="7"/>
      </top>
      <bottom style="thin">
        <color indexed="64"/>
      </bottom>
      <diagonal/>
    </border>
    <border>
      <left style="thin">
        <color theme="7"/>
      </left>
      <right style="thin">
        <color indexed="64"/>
      </right>
      <top style="thin">
        <color indexed="64"/>
      </top>
      <bottom style="medium">
        <color indexed="64"/>
      </bottom>
      <diagonal/>
    </border>
    <border>
      <left style="thin">
        <color indexed="64"/>
      </left>
      <right style="thin">
        <color theme="7"/>
      </right>
      <top style="thin">
        <color indexed="64"/>
      </top>
      <bottom style="medium">
        <color indexed="64"/>
      </bottom>
      <diagonal/>
    </border>
    <border>
      <left/>
      <right/>
      <top style="thin">
        <color indexed="64"/>
      </top>
      <bottom style="thin">
        <color theme="7" tint="0.39997558519241921"/>
      </bottom>
      <diagonal/>
    </border>
    <border>
      <left style="thin">
        <color theme="7" tint="0.39997558519241921"/>
      </left>
      <right/>
      <top/>
      <bottom style="thin">
        <color theme="7" tint="0.39997558519241921"/>
      </bottom>
      <diagonal/>
    </border>
    <border>
      <left/>
      <right/>
      <top/>
      <bottom style="thin">
        <color theme="7" tint="0.39997558519241921"/>
      </bottom>
      <diagonal/>
    </border>
    <border>
      <left/>
      <right style="thin">
        <color theme="7"/>
      </right>
      <top style="thin">
        <color theme="7"/>
      </top>
      <bottom/>
      <diagonal/>
    </border>
    <border>
      <left/>
      <right/>
      <top style="medium">
        <color theme="7"/>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7"/>
      </left>
      <right/>
      <top style="thin">
        <color theme="7"/>
      </top>
      <bottom/>
      <diagonal/>
    </border>
    <border>
      <left/>
      <right style="thin">
        <color theme="7"/>
      </right>
      <top style="thin">
        <color indexed="64"/>
      </top>
      <bottom/>
      <diagonal/>
    </border>
    <border>
      <left/>
      <right style="thin">
        <color theme="7"/>
      </right>
      <top style="thin">
        <color theme="7"/>
      </top>
      <bottom style="thin">
        <color theme="7"/>
      </bottom>
      <diagonal/>
    </border>
    <border>
      <left style="thin">
        <color theme="7"/>
      </left>
      <right style="thin">
        <color theme="7"/>
      </right>
      <top style="thin">
        <color theme="7"/>
      </top>
      <bottom/>
      <diagonal/>
    </border>
    <border>
      <left/>
      <right/>
      <top style="thin">
        <color theme="7"/>
      </top>
      <bottom style="thin">
        <color theme="7"/>
      </bottom>
      <diagonal/>
    </border>
    <border>
      <left style="thin">
        <color theme="7"/>
      </left>
      <right/>
      <top style="thin">
        <color theme="7"/>
      </top>
      <bottom style="thin">
        <color theme="7"/>
      </bottom>
      <diagonal/>
    </border>
    <border>
      <left style="thin">
        <color theme="7"/>
      </left>
      <right/>
      <top style="thin">
        <color indexed="64"/>
      </top>
      <bottom style="thin">
        <color theme="7" tint="0.39997558519241921"/>
      </bottom>
      <diagonal/>
    </border>
    <border>
      <left style="thin">
        <color theme="7"/>
      </left>
      <right/>
      <top style="thin">
        <color indexed="64"/>
      </top>
      <bottom style="thin">
        <color theme="7"/>
      </bottom>
      <diagonal/>
    </border>
    <border>
      <left/>
      <right/>
      <top style="thin">
        <color indexed="64"/>
      </top>
      <bottom style="thin">
        <color theme="7"/>
      </bottom>
      <diagonal/>
    </border>
    <border>
      <left/>
      <right style="thin">
        <color theme="7"/>
      </right>
      <top style="thin">
        <color indexed="64"/>
      </top>
      <bottom style="thin">
        <color theme="7"/>
      </bottom>
      <diagonal/>
    </border>
    <border>
      <left style="thin">
        <color theme="7"/>
      </left>
      <right/>
      <top/>
      <bottom style="thin">
        <color theme="7" tint="0.39997558519241921"/>
      </bottom>
      <diagonal/>
    </border>
    <border>
      <left/>
      <right style="thin">
        <color theme="7"/>
      </right>
      <top/>
      <bottom style="thin">
        <color theme="7" tint="0.39997558519241921"/>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theme="7"/>
      </left>
      <right style="thin">
        <color theme="7"/>
      </right>
      <top style="thin">
        <color theme="7"/>
      </top>
      <bottom style="thin">
        <color theme="7"/>
      </bottom>
      <diagonal/>
    </border>
    <border>
      <left style="thin">
        <color theme="7"/>
      </left>
      <right style="thin">
        <color theme="7"/>
      </right>
      <top/>
      <bottom/>
      <diagonal/>
    </border>
    <border>
      <left style="thin">
        <color theme="7"/>
      </left>
      <right style="thin">
        <color theme="7"/>
      </right>
      <top/>
      <bottom style="thin">
        <color theme="7"/>
      </bottom>
      <diagonal/>
    </border>
    <border>
      <left style="thin">
        <color theme="7"/>
      </left>
      <right style="thin">
        <color theme="7"/>
      </right>
      <top style="thin">
        <color theme="7"/>
      </top>
      <bottom style="medium">
        <color theme="7"/>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54"/>
      </bottom>
      <diagonal/>
    </border>
    <border>
      <left/>
      <right/>
      <top/>
      <bottom style="thick">
        <color indexed="22"/>
      </bottom>
      <diagonal/>
    </border>
    <border>
      <left/>
      <right/>
      <top/>
      <bottom style="medium">
        <color indexed="30"/>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39"/>
      </top>
      <bottom/>
      <diagonal/>
    </border>
    <border>
      <left style="medium">
        <color indexed="39"/>
      </left>
      <right/>
      <top style="medium">
        <color indexed="39"/>
      </top>
      <bottom/>
      <diagonal/>
    </border>
    <border>
      <left/>
      <right/>
      <top style="thin">
        <color indexed="62"/>
      </top>
      <bottom style="double">
        <color indexed="62"/>
      </bottom>
      <diagonal/>
    </border>
    <border>
      <left/>
      <right/>
      <top style="thin">
        <color indexed="54"/>
      </top>
      <bottom style="double">
        <color indexed="5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theme="7"/>
      </left>
      <right style="thin">
        <color theme="7"/>
      </right>
      <top style="thin">
        <color theme="7" tint="0.39997558519241921"/>
      </top>
      <bottom style="thin">
        <color theme="7" tint="0.39997558519241921"/>
      </bottom>
      <diagonal/>
    </border>
    <border>
      <left style="thin">
        <color theme="7"/>
      </left>
      <right style="thin">
        <color theme="7"/>
      </right>
      <top/>
      <bottom style="thin">
        <color theme="7" tint="0.39997558519241921"/>
      </bottom>
      <diagonal/>
    </border>
    <border>
      <left style="thin">
        <color indexed="64"/>
      </left>
      <right/>
      <top style="thin">
        <color theme="7" tint="0.39997558519241921"/>
      </top>
      <bottom style="thin">
        <color theme="7" tint="0.39997558519241921"/>
      </bottom>
      <diagonal/>
    </border>
    <border>
      <left/>
      <right style="thin">
        <color indexed="64"/>
      </right>
      <top style="thin">
        <color theme="7"/>
      </top>
      <bottom style="thin">
        <color theme="7"/>
      </bottom>
      <diagonal/>
    </border>
    <border>
      <left style="thin">
        <color indexed="64"/>
      </left>
      <right/>
      <top style="thin">
        <color theme="7"/>
      </top>
      <bottom style="thin">
        <color theme="7"/>
      </bottom>
      <diagonal/>
    </border>
    <border>
      <left/>
      <right style="medium">
        <color indexed="64"/>
      </right>
      <top style="thin">
        <color theme="7" tint="0.39997558519241921"/>
      </top>
      <bottom style="thin">
        <color theme="7" tint="0.39997558519241921"/>
      </bottom>
      <diagonal/>
    </border>
    <border>
      <left style="thin">
        <color indexed="64"/>
      </left>
      <right style="thin">
        <color theme="7"/>
      </right>
      <top style="thin">
        <color indexed="64"/>
      </top>
      <bottom style="thin">
        <color theme="7"/>
      </bottom>
      <diagonal/>
    </border>
    <border>
      <left style="thin">
        <color theme="7"/>
      </left>
      <right style="thin">
        <color theme="7"/>
      </right>
      <top style="thin">
        <color indexed="64"/>
      </top>
      <bottom style="thin">
        <color theme="7"/>
      </bottom>
      <diagonal/>
    </border>
    <border>
      <left style="thin">
        <color theme="7"/>
      </left>
      <right style="thin">
        <color indexed="64"/>
      </right>
      <top style="thin">
        <color indexed="64"/>
      </top>
      <bottom style="thin">
        <color theme="7"/>
      </bottom>
      <diagonal/>
    </border>
    <border>
      <left style="thin">
        <color indexed="64"/>
      </left>
      <right style="thin">
        <color theme="7"/>
      </right>
      <top style="thin">
        <color theme="7"/>
      </top>
      <bottom/>
      <diagonal/>
    </border>
    <border>
      <left style="thin">
        <color theme="7"/>
      </left>
      <right style="thin">
        <color indexed="64"/>
      </right>
      <top style="thin">
        <color theme="7"/>
      </top>
      <bottom/>
      <diagonal/>
    </border>
    <border>
      <left style="thin">
        <color indexed="64"/>
      </left>
      <right/>
      <top/>
      <bottom style="thin">
        <color theme="7" tint="0.39997558519241921"/>
      </bottom>
      <diagonal/>
    </border>
    <border>
      <left/>
      <right style="thin">
        <color indexed="64"/>
      </right>
      <top/>
      <bottom style="thin">
        <color theme="7" tint="0.39997558519241921"/>
      </bottom>
      <diagonal/>
    </border>
    <border>
      <left style="thin">
        <color theme="7"/>
      </left>
      <right/>
      <top style="thin">
        <color indexed="64"/>
      </top>
      <bottom/>
      <diagonal/>
    </border>
    <border>
      <left/>
      <right style="thin">
        <color indexed="64"/>
      </right>
      <top style="thin">
        <color indexed="64"/>
      </top>
      <bottom style="thin">
        <color theme="7"/>
      </bottom>
      <diagonal/>
    </border>
    <border>
      <left style="thin">
        <color theme="7"/>
      </left>
      <right style="thin">
        <color theme="7"/>
      </right>
      <top style="medium">
        <color theme="7"/>
      </top>
      <bottom/>
      <diagonal/>
    </border>
    <border>
      <left style="thin">
        <color theme="7"/>
      </left>
      <right style="thin">
        <color theme="7"/>
      </right>
      <top/>
      <bottom style="medium">
        <color theme="7"/>
      </bottom>
      <diagonal/>
    </border>
    <border>
      <left style="medium">
        <color theme="7"/>
      </left>
      <right style="thin">
        <color theme="7"/>
      </right>
      <top style="medium">
        <color theme="7"/>
      </top>
      <bottom/>
      <diagonal/>
    </border>
    <border>
      <left style="medium">
        <color theme="7"/>
      </left>
      <right style="thin">
        <color theme="7"/>
      </right>
      <top/>
      <bottom style="medium">
        <color theme="7"/>
      </bottom>
      <diagonal/>
    </border>
    <border>
      <left style="thin">
        <color theme="7" tint="0.39997558519241921"/>
      </left>
      <right/>
      <top style="thin">
        <color theme="7" tint="0.39997558519241921"/>
      </top>
      <bottom style="thin">
        <color theme="7" tint="0.39997558519241921"/>
      </bottom>
      <diagonal/>
    </border>
    <border>
      <left style="thin">
        <color indexed="64"/>
      </left>
      <right/>
      <top style="thin">
        <color theme="7"/>
      </top>
      <bottom/>
      <diagonal/>
    </border>
    <border>
      <left/>
      <right style="thin">
        <color indexed="64"/>
      </right>
      <top style="thin">
        <color theme="7" tint="0.39997558519241921"/>
      </top>
      <bottom style="thin">
        <color theme="7" tint="0.39997558519241921"/>
      </bottom>
      <diagonal/>
    </border>
    <border>
      <left style="thin">
        <color theme="7"/>
      </left>
      <right style="thin">
        <color indexed="64"/>
      </right>
      <top style="thin">
        <color theme="7"/>
      </top>
      <bottom style="thin">
        <color theme="7"/>
      </bottom>
      <diagonal/>
    </border>
    <border>
      <left/>
      <right style="thin">
        <color indexed="64"/>
      </right>
      <top style="thin">
        <color indexed="64"/>
      </top>
      <bottom style="thin">
        <color theme="7" tint="0.39997558519241921"/>
      </bottom>
      <diagonal/>
    </border>
    <border>
      <left style="thin">
        <color indexed="64"/>
      </left>
      <right/>
      <top style="thin">
        <color indexed="64"/>
      </top>
      <bottom style="thin">
        <color theme="7" tint="0.39997558519241921"/>
      </bottom>
      <diagonal/>
    </border>
    <border>
      <left style="thin">
        <color indexed="64"/>
      </left>
      <right/>
      <top style="thin">
        <color theme="7" tint="0.39997558519241921"/>
      </top>
      <bottom style="thin">
        <color indexed="64"/>
      </bottom>
      <diagonal/>
    </border>
    <border>
      <left/>
      <right/>
      <top style="thin">
        <color theme="7" tint="0.39997558519241921"/>
      </top>
      <bottom style="thin">
        <color indexed="64"/>
      </bottom>
      <diagonal/>
    </border>
    <border>
      <left/>
      <right style="thin">
        <color indexed="64"/>
      </right>
      <top style="thin">
        <color theme="7" tint="0.39997558519241921"/>
      </top>
      <bottom style="thin">
        <color indexed="64"/>
      </bottom>
      <diagonal/>
    </border>
    <border>
      <left style="thin">
        <color theme="7" tint="0.39997558519241921"/>
      </left>
      <right/>
      <top style="thin">
        <color theme="7" tint="0.39997558519241921"/>
      </top>
      <bottom style="thin">
        <color indexed="64"/>
      </bottom>
      <diagonal/>
    </border>
    <border>
      <left style="thin">
        <color indexed="64"/>
      </left>
      <right/>
      <top/>
      <bottom style="thin">
        <color theme="7"/>
      </bottom>
      <diagonal/>
    </border>
    <border>
      <left style="thin">
        <color theme="7"/>
      </left>
      <right style="medium">
        <color indexed="64"/>
      </right>
      <top style="medium">
        <color indexed="64"/>
      </top>
      <bottom/>
      <diagonal/>
    </border>
    <border>
      <left style="thin">
        <color indexed="64"/>
      </left>
      <right style="thin">
        <color theme="7"/>
      </right>
      <top style="medium">
        <color indexed="64"/>
      </top>
      <bottom/>
      <diagonal/>
    </border>
    <border>
      <left/>
      <right/>
      <top style="thin">
        <color theme="7" tint="0.39994506668294322"/>
      </top>
      <bottom style="thin">
        <color theme="7" tint="0.39997558519241921"/>
      </bottom>
      <diagonal/>
    </border>
    <border>
      <left/>
      <right style="thin">
        <color indexed="64"/>
      </right>
      <top style="thin">
        <color theme="7" tint="0.39994506668294322"/>
      </top>
      <bottom style="thin">
        <color theme="7" tint="0.39997558519241921"/>
      </bottom>
      <diagonal/>
    </border>
    <border>
      <left/>
      <right style="thin">
        <color indexed="64"/>
      </right>
      <top style="thin">
        <color theme="7"/>
      </top>
      <bottom style="thin">
        <color indexed="64"/>
      </bottom>
      <diagonal/>
    </border>
    <border>
      <left style="thin">
        <color theme="7"/>
      </left>
      <right style="thin">
        <color theme="7"/>
      </right>
      <top style="thin">
        <color theme="7"/>
      </top>
      <bottom style="thin">
        <color indexed="64"/>
      </bottom>
      <diagonal/>
    </border>
    <border>
      <left/>
      <right style="thin">
        <color theme="7"/>
      </right>
      <top style="thin">
        <color theme="7" tint="0.39997558519241921"/>
      </top>
      <bottom style="thin">
        <color theme="7" tint="0.39997558519241921"/>
      </bottom>
      <diagonal/>
    </border>
    <border>
      <left/>
      <right/>
      <top style="thin">
        <color theme="6" tint="-0.24994659260841701"/>
      </top>
      <bottom style="thin">
        <color theme="6" tint="-0.24994659260841701"/>
      </bottom>
      <diagonal/>
    </border>
    <border>
      <left style="thin">
        <color theme="7"/>
      </left>
      <right style="thin">
        <color theme="7"/>
      </right>
      <top style="thin">
        <color indexed="64"/>
      </top>
      <bottom/>
      <diagonal/>
    </border>
    <border>
      <left style="thin">
        <color theme="7" tint="0.39994506668294322"/>
      </left>
      <right/>
      <top/>
      <bottom/>
      <diagonal/>
    </border>
    <border>
      <left style="thin">
        <color theme="7" tint="0.39994506668294322"/>
      </left>
      <right/>
      <top style="thin">
        <color theme="7" tint="0.39997558519241921"/>
      </top>
      <bottom style="thin">
        <color theme="7" tint="0.39997558519241921"/>
      </bottom>
      <diagonal/>
    </border>
    <border>
      <left style="thin">
        <color theme="7" tint="0.39994506668294322"/>
      </left>
      <right style="thin">
        <color theme="7"/>
      </right>
      <top style="thin">
        <color theme="7" tint="0.39997558519241921"/>
      </top>
      <bottom style="thin">
        <color theme="7" tint="0.39997558519241921"/>
      </bottom>
      <diagonal/>
    </border>
    <border>
      <left style="thin">
        <color theme="7" tint="0.39994506668294322"/>
      </left>
      <right style="thin">
        <color theme="7"/>
      </right>
      <top/>
      <bottom style="thin">
        <color theme="7" tint="0.39997558519241921"/>
      </bottom>
      <diagonal/>
    </border>
    <border>
      <left/>
      <right style="thin">
        <color theme="7"/>
      </right>
      <top/>
      <bottom style="thin">
        <color indexed="64"/>
      </bottom>
      <diagonal/>
    </border>
    <border>
      <left style="thin">
        <color theme="7" tint="0.39994506668294322"/>
      </left>
      <right/>
      <top style="thin">
        <color theme="7" tint="0.39994506668294322"/>
      </top>
      <bottom/>
      <diagonal/>
    </border>
    <border>
      <left/>
      <right/>
      <top style="thin">
        <color theme="7" tint="0.39994506668294322"/>
      </top>
      <bottom/>
      <diagonal/>
    </border>
    <border>
      <left/>
      <right style="thin">
        <color theme="7"/>
      </right>
      <top style="thin">
        <color theme="7" tint="0.39994506668294322"/>
      </top>
      <bottom/>
      <diagonal/>
    </border>
    <border>
      <left style="thin">
        <color theme="7"/>
      </left>
      <right/>
      <top style="thin">
        <color theme="7" tint="0.39994506668294322"/>
      </top>
      <bottom/>
      <diagonal/>
    </border>
    <border>
      <left/>
      <right style="thin">
        <color theme="7" tint="0.39994506668294322"/>
      </right>
      <top style="thin">
        <color theme="7" tint="0.39994506668294322"/>
      </top>
      <bottom/>
      <diagonal/>
    </border>
    <border>
      <left/>
      <right style="thin">
        <color theme="7" tint="0.39994506668294322"/>
      </right>
      <top/>
      <bottom/>
      <diagonal/>
    </border>
    <border>
      <left style="thin">
        <color theme="7" tint="0.39994506668294322"/>
      </left>
      <right/>
      <top style="thin">
        <color theme="7"/>
      </top>
      <bottom style="thin">
        <color theme="7"/>
      </bottom>
      <diagonal/>
    </border>
    <border>
      <left style="thin">
        <color theme="7" tint="0.39994506668294322"/>
      </left>
      <right/>
      <top style="thin">
        <color theme="7"/>
      </top>
      <bottom style="thin">
        <color theme="7" tint="0.39994506668294322"/>
      </bottom>
      <diagonal/>
    </border>
    <border>
      <left/>
      <right/>
      <top style="thin">
        <color theme="7"/>
      </top>
      <bottom style="thin">
        <color theme="7" tint="0.39994506668294322"/>
      </bottom>
      <diagonal/>
    </border>
    <border>
      <left style="thin">
        <color theme="3" tint="-0.24994659260841701"/>
      </left>
      <right/>
      <top/>
      <bottom style="thin">
        <color theme="3" tint="-0.24994659260841701"/>
      </bottom>
      <diagonal/>
    </border>
    <border>
      <left/>
      <right/>
      <top/>
      <bottom style="thin">
        <color theme="3" tint="-0.24994659260841701"/>
      </bottom>
      <diagonal/>
    </border>
    <border>
      <left/>
      <right style="thin">
        <color theme="3" tint="-0.24994659260841701"/>
      </right>
      <top/>
      <bottom style="thin">
        <color theme="3" tint="-0.24994659260841701"/>
      </bottom>
      <diagonal/>
    </border>
    <border>
      <left/>
      <right/>
      <top style="thin">
        <color theme="3" tint="-0.24994659260841701"/>
      </top>
      <bottom style="thin">
        <color theme="3" tint="-0.24994659260841701"/>
      </bottom>
      <diagonal/>
    </border>
    <border>
      <left/>
      <right/>
      <top style="thin">
        <color theme="6" tint="-0.24994659260841701"/>
      </top>
      <bottom style="thin">
        <color theme="7" tint="0.39997558519241921"/>
      </bottom>
      <diagonal/>
    </border>
    <border>
      <left/>
      <right/>
      <top/>
      <bottom style="thin">
        <color theme="6" tint="-0.24994659260841701"/>
      </bottom>
      <diagonal/>
    </border>
    <border>
      <left/>
      <right/>
      <top style="thin">
        <color theme="7" tint="0.39997558519241921"/>
      </top>
      <bottom style="thin">
        <color theme="7"/>
      </bottom>
      <diagonal/>
    </border>
    <border>
      <left/>
      <right style="thin">
        <color indexed="64"/>
      </right>
      <top style="thin">
        <color theme="7"/>
      </top>
      <bottom/>
      <diagonal/>
    </border>
    <border>
      <left style="thin">
        <color theme="7"/>
      </left>
      <right style="thin">
        <color indexed="64"/>
      </right>
      <top/>
      <bottom style="thin">
        <color theme="7"/>
      </bottom>
      <diagonal/>
    </border>
    <border>
      <left style="thin">
        <color auto="1"/>
      </left>
      <right style="thin">
        <color theme="7"/>
      </right>
      <top/>
      <bottom/>
      <diagonal/>
    </border>
    <border>
      <left style="thin">
        <color auto="1"/>
      </left>
      <right/>
      <top style="thin">
        <color theme="7"/>
      </top>
      <bottom style="thin">
        <color indexed="64"/>
      </bottom>
      <diagonal/>
    </border>
    <border>
      <left style="thin">
        <color indexed="64"/>
      </left>
      <right style="thin">
        <color auto="1"/>
      </right>
      <top style="thin">
        <color theme="7" tint="0.39997558519241921"/>
      </top>
      <bottom style="thin">
        <color theme="7" tint="0.39997558519241921"/>
      </bottom>
      <diagonal/>
    </border>
    <border>
      <left style="thin">
        <color indexed="64"/>
      </left>
      <right/>
      <top style="thin">
        <color indexed="64"/>
      </top>
      <bottom style="thin">
        <color theme="7"/>
      </bottom>
      <diagonal/>
    </border>
    <border>
      <left style="thin">
        <color indexed="64"/>
      </left>
      <right style="thin">
        <color indexed="64"/>
      </right>
      <top style="thin">
        <color theme="7"/>
      </top>
      <bottom/>
      <diagonal/>
    </border>
    <border>
      <left style="thin">
        <color theme="7"/>
      </left>
      <right style="thin">
        <color indexed="64"/>
      </right>
      <top/>
      <bottom/>
      <diagonal/>
    </border>
    <border>
      <left style="thin">
        <color theme="7"/>
      </left>
      <right style="thin">
        <color indexed="64"/>
      </right>
      <top/>
      <bottom style="thin">
        <color theme="7" tint="0.39997558519241921"/>
      </bottom>
      <diagonal/>
    </border>
    <border>
      <left style="thin">
        <color indexed="64"/>
      </left>
      <right style="thin">
        <color indexed="64"/>
      </right>
      <top style="thin">
        <color theme="7"/>
      </top>
      <bottom style="thin">
        <color theme="7"/>
      </bottom>
      <diagonal/>
    </border>
    <border>
      <left/>
      <right style="thin">
        <color indexed="64"/>
      </right>
      <top style="thin">
        <color indexed="64"/>
      </top>
      <bottom style="thin">
        <color theme="7" tint="0.39994506668294322"/>
      </bottom>
      <diagonal/>
    </border>
    <border>
      <left/>
      <right/>
      <top style="thin">
        <color indexed="64"/>
      </top>
      <bottom style="thin">
        <color theme="7" tint="0.39994506668294322"/>
      </bottom>
      <diagonal/>
    </border>
    <border>
      <left/>
      <right style="thin">
        <color theme="0"/>
      </right>
      <top/>
      <bottom style="thin">
        <color theme="0"/>
      </bottom>
      <diagonal/>
    </border>
    <border>
      <left/>
      <right style="thin">
        <color theme="7"/>
      </right>
      <top style="thin">
        <color indexed="64"/>
      </top>
      <bottom style="thin">
        <color theme="7" tint="0.39997558519241921"/>
      </bottom>
      <diagonal/>
    </border>
    <border>
      <left/>
      <right style="thin">
        <color theme="7" tint="0.39991454817346722"/>
      </right>
      <top/>
      <bottom/>
      <diagonal/>
    </border>
    <border>
      <left style="thin">
        <color theme="3" tint="-0.24994659260841701"/>
      </left>
      <right style="thin">
        <color theme="7"/>
      </right>
      <top/>
      <bottom/>
      <diagonal/>
    </border>
    <border>
      <left style="thin">
        <color theme="7"/>
      </left>
      <right style="thin">
        <color theme="7"/>
      </right>
      <top/>
      <bottom style="thin">
        <color indexed="64"/>
      </bottom>
      <diagonal/>
    </border>
    <border>
      <left style="thin">
        <color theme="7"/>
      </left>
      <right/>
      <top style="thin">
        <color theme="7"/>
      </top>
      <bottom style="thin">
        <color indexed="64"/>
      </bottom>
      <diagonal/>
    </border>
    <border>
      <left/>
      <right/>
      <top style="thin">
        <color indexed="64"/>
      </top>
      <bottom/>
      <diagonal/>
    </border>
    <border>
      <left/>
      <right style="thin">
        <color indexed="64"/>
      </right>
      <top/>
      <bottom style="thin">
        <color theme="7"/>
      </bottom>
      <diagonal/>
    </border>
    <border>
      <left/>
      <right/>
      <top style="thin">
        <color theme="7" tint="0.39994506668294322"/>
      </top>
      <bottom style="thin">
        <color theme="7" tint="0.39991454817346722"/>
      </bottom>
      <diagonal/>
    </border>
    <border>
      <left/>
      <right/>
      <top style="thin">
        <color theme="3" tint="-0.24994659260841701"/>
      </top>
      <bottom/>
      <diagonal/>
    </border>
    <border>
      <left/>
      <right style="thin">
        <color rgb="FF8064A2"/>
      </right>
      <top/>
      <bottom style="thin">
        <color theme="7" tint="0.39997558519241921"/>
      </bottom>
      <diagonal/>
    </border>
    <border>
      <left/>
      <right style="thin">
        <color rgb="FF8064A2"/>
      </right>
      <top style="thin">
        <color theme="7" tint="0.39997558519241921"/>
      </top>
      <bottom style="thin">
        <color theme="7" tint="0.39997558519241921"/>
      </bottom>
      <diagonal/>
    </border>
    <border>
      <left/>
      <right style="thin">
        <color rgb="FF7030A0"/>
      </right>
      <top style="thin">
        <color theme="7" tint="0.39997558519241921"/>
      </top>
      <bottom style="thin">
        <color theme="7" tint="0.39997558519241921"/>
      </bottom>
      <diagonal/>
    </border>
    <border>
      <left/>
      <right/>
      <top style="thin">
        <color theme="7" tint="0.39997558519241921"/>
      </top>
      <bottom/>
      <diagonal/>
    </border>
    <border>
      <left/>
      <right/>
      <top style="thin">
        <color rgb="FF8064A2"/>
      </top>
      <bottom style="thin">
        <color rgb="FF8064A2"/>
      </bottom>
      <diagonal/>
    </border>
    <border>
      <left/>
      <right style="thin">
        <color rgb="FF7030A0"/>
      </right>
      <top/>
      <bottom style="thin">
        <color theme="7" tint="0.39997558519241921"/>
      </bottom>
      <diagonal/>
    </border>
    <border>
      <left/>
      <right/>
      <top style="thin">
        <color theme="7" tint="0.39997558519241921"/>
      </top>
      <bottom style="thin">
        <color theme="1"/>
      </bottom>
      <diagonal/>
    </border>
    <border>
      <left/>
      <right style="thin">
        <color indexed="64"/>
      </right>
      <top style="thin">
        <color theme="7" tint="0.39997558519241921"/>
      </top>
      <bottom style="thin">
        <color theme="1"/>
      </bottom>
      <diagonal/>
    </border>
    <border>
      <left/>
      <right style="thin">
        <color theme="7"/>
      </right>
      <top style="thin">
        <color rgb="FF8064A2"/>
      </top>
      <bottom style="thin">
        <color rgb="FF8064A2"/>
      </bottom>
      <diagonal/>
    </border>
    <border>
      <left style="thin">
        <color indexed="64"/>
      </left>
      <right style="thin">
        <color indexed="64"/>
      </right>
      <top style="thin">
        <color indexed="64"/>
      </top>
      <bottom style="thin">
        <color theme="7" tint="0.39997558519241921"/>
      </bottom>
      <diagonal/>
    </border>
    <border>
      <left style="thin">
        <color indexed="64"/>
      </left>
      <right style="thin">
        <color indexed="64"/>
      </right>
      <top style="thin">
        <color theme="7" tint="0.39997558519241921"/>
      </top>
      <bottom style="thin">
        <color indexed="64"/>
      </bottom>
      <diagonal/>
    </border>
    <border>
      <left/>
      <right style="thin">
        <color indexed="64"/>
      </right>
      <top style="thin">
        <color theme="3" tint="-0.24994659260841701"/>
      </top>
      <bottom/>
      <diagonal/>
    </border>
    <border>
      <left style="medium">
        <color indexed="64"/>
      </left>
      <right style="medium">
        <color indexed="64"/>
      </right>
      <top style="medium">
        <color indexed="64"/>
      </top>
      <bottom style="thin">
        <color indexed="64"/>
      </bottom>
      <diagonal/>
    </border>
    <border>
      <left/>
      <right style="thin">
        <color theme="3" tint="0.39997558519241921"/>
      </right>
      <top/>
      <bottom style="thin">
        <color theme="3" tint="-0.24994659260841701"/>
      </bottom>
      <diagonal/>
    </border>
    <border>
      <left/>
      <right style="thin">
        <color theme="3" tint="0.39997558519241921"/>
      </right>
      <top/>
      <bottom/>
      <diagonal/>
    </border>
    <border>
      <left/>
      <right style="thin">
        <color theme="3" tint="0.39997558519241921"/>
      </right>
      <top style="thin">
        <color theme="3" tint="-0.24994659260841701"/>
      </top>
      <bottom style="thin">
        <color theme="7" tint="0.39997558519241921"/>
      </bottom>
      <diagonal/>
    </border>
    <border>
      <left/>
      <right style="thin">
        <color theme="3" tint="0.39997558519241921"/>
      </right>
      <top/>
      <bottom style="thin">
        <color theme="7" tint="0.39997558519241921"/>
      </bottom>
      <diagonal/>
    </border>
    <border>
      <left/>
      <right style="thin">
        <color theme="3" tint="0.39997558519241921"/>
      </right>
      <top style="thin">
        <color theme="3" tint="-0.24994659260841701"/>
      </top>
      <bottom style="thin">
        <color theme="3" tint="-0.24994659260841701"/>
      </bottom>
      <diagonal/>
    </border>
    <border>
      <left/>
      <right style="thin">
        <color theme="3" tint="0.39997558519241921"/>
      </right>
      <top style="thin">
        <color theme="3" tint="-0.24994659260841701"/>
      </top>
      <bottom/>
      <diagonal/>
    </border>
    <border>
      <left style="thin">
        <color rgb="FF7030A0"/>
      </left>
      <right/>
      <top style="thin">
        <color rgb="FF7030A0"/>
      </top>
      <bottom/>
      <diagonal/>
    </border>
    <border>
      <left style="thin">
        <color rgb="FF7030A0"/>
      </left>
      <right/>
      <top/>
      <bottom/>
      <diagonal/>
    </border>
    <border>
      <left style="thin">
        <color theme="0"/>
      </left>
      <right/>
      <top style="thin">
        <color indexed="64"/>
      </top>
      <bottom/>
      <diagonal/>
    </border>
    <border>
      <left style="thin">
        <color theme="0"/>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right style="thin">
        <color theme="0"/>
      </right>
      <top/>
      <bottom style="thin">
        <color indexed="64"/>
      </bottom>
      <diagonal/>
    </border>
    <border>
      <left style="thin">
        <color indexed="64"/>
      </left>
      <right style="thin">
        <color theme="0"/>
      </right>
      <top style="thin">
        <color indexed="64"/>
      </top>
      <bottom style="thin">
        <color theme="0"/>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rgb="FF7030A0"/>
      </right>
      <top style="thin">
        <color theme="0"/>
      </top>
      <bottom style="thin">
        <color theme="0"/>
      </bottom>
      <diagonal/>
    </border>
    <border>
      <left/>
      <right style="thin">
        <color theme="0"/>
      </right>
      <top/>
      <bottom style="thin">
        <color rgb="FF7030A0"/>
      </bottom>
      <diagonal/>
    </border>
    <border>
      <left style="thin">
        <color theme="0"/>
      </left>
      <right/>
      <top style="thin">
        <color indexed="64"/>
      </top>
      <bottom style="thin">
        <color rgb="FF7030A0"/>
      </bottom>
      <diagonal/>
    </border>
    <border>
      <left/>
      <right/>
      <top style="thin">
        <color auto="1"/>
      </top>
      <bottom style="thin">
        <color rgb="FF7030A0"/>
      </bottom>
      <diagonal/>
    </border>
    <border>
      <left/>
      <right style="thin">
        <color theme="0"/>
      </right>
      <top style="thin">
        <color rgb="FF7030A0"/>
      </top>
      <bottom/>
      <diagonal/>
    </border>
    <border>
      <left style="thin">
        <color theme="0"/>
      </left>
      <right/>
      <top style="thin">
        <color rgb="FF7030A0"/>
      </top>
      <bottom style="thin">
        <color indexed="64"/>
      </bottom>
      <diagonal/>
    </border>
    <border>
      <left style="thin">
        <color theme="0"/>
      </left>
      <right/>
      <top style="thin">
        <color rgb="FF7030A0"/>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top/>
      <bottom style="thin">
        <color theme="0"/>
      </bottom>
      <diagonal/>
    </border>
    <border>
      <left style="thin">
        <color rgb="FF7030A0"/>
      </left>
      <right/>
      <top/>
      <bottom style="thin">
        <color indexed="64"/>
      </bottom>
      <diagonal/>
    </border>
    <border>
      <left style="thin">
        <color theme="0"/>
      </left>
      <right style="thin">
        <color rgb="FF7030A0"/>
      </right>
      <top style="thin">
        <color theme="0"/>
      </top>
      <bottom style="thin">
        <color indexed="64"/>
      </bottom>
      <diagonal/>
    </border>
    <border>
      <left style="thin">
        <color rgb="FF7030A0"/>
      </left>
      <right style="thin">
        <color theme="0"/>
      </right>
      <top/>
      <bottom style="thin">
        <color indexed="64"/>
      </bottom>
      <diagonal/>
    </border>
    <border>
      <left/>
      <right style="thin">
        <color rgb="FF7030A0"/>
      </right>
      <top/>
      <bottom style="thin">
        <color indexed="64"/>
      </bottom>
      <diagonal/>
    </border>
    <border>
      <left style="thin">
        <color rgb="FF7030A0"/>
      </left>
      <right style="thin">
        <color theme="0"/>
      </right>
      <top style="thin">
        <color indexed="64"/>
      </top>
      <bottom style="thin">
        <color theme="0"/>
      </bottom>
      <diagonal/>
    </border>
    <border>
      <left/>
      <right style="thin">
        <color rgb="FF7030A0"/>
      </right>
      <top style="thin">
        <color indexed="64"/>
      </top>
      <bottom style="thin">
        <color theme="0"/>
      </bottom>
      <diagonal/>
    </border>
    <border>
      <left style="thin">
        <color rgb="FF7030A0"/>
      </left>
      <right style="thin">
        <color theme="0"/>
      </right>
      <top/>
      <bottom style="thin">
        <color theme="0"/>
      </bottom>
      <diagonal/>
    </border>
    <border>
      <left/>
      <right style="thin">
        <color rgb="FF7030A0"/>
      </right>
      <top/>
      <bottom style="thin">
        <color theme="0"/>
      </bottom>
      <diagonal/>
    </border>
    <border>
      <left style="thin">
        <color rgb="FF7030A0"/>
      </left>
      <right style="thin">
        <color theme="0"/>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theme="0"/>
      </bottom>
      <diagonal/>
    </border>
    <border>
      <left/>
      <right style="thin">
        <color rgb="FF7030A0"/>
      </right>
      <top style="thin">
        <color indexed="64"/>
      </top>
      <bottom style="thin">
        <color indexed="64"/>
      </bottom>
      <diagonal/>
    </border>
    <border>
      <left style="thin">
        <color theme="0"/>
      </left>
      <right style="thin">
        <color rgb="FF7030A0"/>
      </right>
      <top style="thin">
        <color indexed="64"/>
      </top>
      <bottom style="thin">
        <color theme="0"/>
      </bottom>
      <diagonal/>
    </border>
    <border>
      <left style="thin">
        <color rgb="FF7030A0"/>
      </left>
      <right style="thin">
        <color theme="0"/>
      </right>
      <top style="thin">
        <color theme="0"/>
      </top>
      <bottom style="thin">
        <color indexed="64"/>
      </bottom>
      <diagonal/>
    </border>
    <border>
      <left style="thin">
        <color rgb="FF7030A0"/>
      </left>
      <right/>
      <top style="thin">
        <color theme="0"/>
      </top>
      <bottom/>
      <diagonal/>
    </border>
    <border>
      <left style="thin">
        <color indexed="64"/>
      </left>
      <right style="thin">
        <color rgb="FF7030A0"/>
      </right>
      <top style="thin">
        <color indexed="64"/>
      </top>
      <bottom style="thin">
        <color indexed="64"/>
      </bottom>
      <diagonal/>
    </border>
    <border>
      <left style="thin">
        <color rgb="FF7030A0"/>
      </left>
      <right style="thin">
        <color theme="0"/>
      </right>
      <top/>
      <bottom style="thin">
        <color rgb="FF7030A0"/>
      </bottom>
      <diagonal/>
    </border>
    <border>
      <left/>
      <right style="thin">
        <color rgb="FF7030A0"/>
      </right>
      <top style="thin">
        <color indexed="64"/>
      </top>
      <bottom style="thin">
        <color rgb="FF7030A0"/>
      </bottom>
      <diagonal/>
    </border>
  </borders>
  <cellStyleXfs count="759">
    <xf numFmtId="0" fontId="0"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168" fontId="4" fillId="0" borderId="0" applyFont="0" applyFill="0" applyBorder="0" applyAlignment="0" applyProtection="0"/>
    <xf numFmtId="169" fontId="4" fillId="0" borderId="0" applyFont="0" applyFill="0" applyBorder="0" applyAlignment="0" applyProtection="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0" fontId="5" fillId="0" borderId="0" applyNumberFormat="0" applyFill="0" applyBorder="0" applyAlignment="0" applyProtection="0"/>
    <xf numFmtId="173" fontId="6" fillId="0" borderId="0" applyFill="0" applyBorder="0" applyAlignment="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2" borderId="0" applyFill="0" applyBorder="0"/>
    <xf numFmtId="0" fontId="9" fillId="0" borderId="0" applyNumberFormat="0" applyAlignment="0">
      <alignment horizontal="left"/>
    </xf>
    <xf numFmtId="0" fontId="10" fillId="2" borderId="0"/>
    <xf numFmtId="0" fontId="11" fillId="0" borderId="0" applyNumberFormat="0" applyAlignment="0">
      <alignment horizontal="left"/>
    </xf>
    <xf numFmtId="174" fontId="12" fillId="0" borderId="0"/>
    <xf numFmtId="0" fontId="13" fillId="0" borderId="0" applyFill="0" applyAlignment="0"/>
    <xf numFmtId="38" fontId="14" fillId="2" borderId="0" applyNumberFormat="0" applyBorder="0" applyAlignment="0" applyProtection="0"/>
    <xf numFmtId="0" fontId="15" fillId="0" borderId="5" applyNumberFormat="0" applyAlignment="0" applyProtection="0">
      <alignment horizontal="left" vertical="center"/>
    </xf>
    <xf numFmtId="0" fontId="15" fillId="0" borderId="1">
      <alignment horizontal="left" vertical="center"/>
    </xf>
    <xf numFmtId="175" fontId="4" fillId="0" borderId="0" applyFont="0" applyFill="0" applyBorder="0" applyAlignment="0" applyProtection="0"/>
    <xf numFmtId="3" fontId="4" fillId="0" borderId="0" applyFont="0" applyFill="0" applyBorder="0" applyAlignment="0" applyProtection="0"/>
    <xf numFmtId="10" fontId="14" fillId="3" borderId="4" applyNumberFormat="0" applyBorder="0" applyAlignment="0" applyProtection="0"/>
    <xf numFmtId="41" fontId="3" fillId="0" borderId="0" applyFont="0" applyFill="0" applyBorder="0" applyAlignment="0" applyProtection="0"/>
    <xf numFmtId="43"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6" fillId="0" borderId="0">
      <alignment wrapText="1"/>
    </xf>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6" fontId="4" fillId="0" borderId="0" applyFont="0" applyFill="0" applyBorder="0" applyAlignment="0" applyProtection="0"/>
    <xf numFmtId="177" fontId="17" fillId="0" borderId="0" applyNumberFormat="0" applyFill="0" applyBorder="0" applyAlignment="0" applyProtection="0">
      <alignment horizontal="left"/>
    </xf>
    <xf numFmtId="40" fontId="18" fillId="0" borderId="0" applyBorder="0">
      <alignment horizontal="right"/>
    </xf>
    <xf numFmtId="0" fontId="19" fillId="2" borderId="0" applyFont="0" applyFill="0">
      <alignment horizontal="center"/>
    </xf>
    <xf numFmtId="43" fontId="20" fillId="0" borderId="0" applyFont="0" applyFill="0" applyBorder="0" applyAlignment="0" applyProtection="0"/>
    <xf numFmtId="0" fontId="20" fillId="0" borderId="0"/>
    <xf numFmtId="0" fontId="21" fillId="0" borderId="0"/>
    <xf numFmtId="0" fontId="3" fillId="0" borderId="0"/>
    <xf numFmtId="0" fontId="2" fillId="0" borderId="0"/>
    <xf numFmtId="9" fontId="1" fillId="0" borderId="0" applyFont="0" applyFill="0" applyBorder="0" applyAlignment="0" applyProtection="0"/>
    <xf numFmtId="0" fontId="1" fillId="0" borderId="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1" fillId="8"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9"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52" fillId="29"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2" fillId="31" borderId="0" applyNumberFormat="0" applyBorder="0" applyAlignment="0" applyProtection="0"/>
    <xf numFmtId="0" fontId="21" fillId="27" borderId="0" applyNumberFormat="0" applyBorder="0" applyAlignment="0" applyProtection="0"/>
    <xf numFmtId="0" fontId="21" fillId="32" borderId="0" applyNumberFormat="0" applyBorder="0" applyAlignment="0" applyProtection="0"/>
    <xf numFmtId="0" fontId="52" fillId="28"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33" borderId="0" applyNumberFormat="0" applyBorder="0" applyAlignment="0" applyProtection="0"/>
    <xf numFmtId="0" fontId="52" fillId="29" borderId="0" applyNumberFormat="0" applyBorder="0" applyAlignment="0" applyProtection="0"/>
    <xf numFmtId="0" fontId="21" fillId="23" borderId="0" applyNumberFormat="0" applyBorder="0" applyAlignment="0" applyProtection="0"/>
    <xf numFmtId="0" fontId="21" fillId="28" borderId="0" applyNumberFormat="0" applyBorder="0" applyAlignment="0" applyProtection="0"/>
    <xf numFmtId="0" fontId="52" fillId="28"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0" borderId="0" applyNumberFormat="0" applyBorder="0" applyAlignment="0" applyProtection="0"/>
    <xf numFmtId="0" fontId="52" fillId="26" borderId="0" applyNumberFormat="0" applyBorder="0" applyAlignment="0" applyProtection="0"/>
    <xf numFmtId="0" fontId="21" fillId="34" borderId="0" applyNumberFormat="0" applyBorder="0" applyAlignment="0" applyProtection="0"/>
    <xf numFmtId="0" fontId="21" fillId="23" borderId="0" applyNumberFormat="0" applyBorder="0" applyAlignment="0" applyProtection="0"/>
    <xf numFmtId="0" fontId="52" fillId="24"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21" borderId="0" applyNumberFormat="0" applyBorder="0" applyAlignment="0" applyProtection="0"/>
    <xf numFmtId="0" fontId="52" fillId="35" borderId="0" applyNumberFormat="0" applyBorder="0" applyAlignment="0" applyProtection="0"/>
    <xf numFmtId="0" fontId="21" fillId="27" borderId="0" applyNumberFormat="0" applyBorder="0" applyAlignment="0" applyProtection="0"/>
    <xf numFmtId="0" fontId="21" fillId="36" borderId="0" applyNumberFormat="0" applyBorder="0" applyAlignment="0" applyProtection="0"/>
    <xf numFmtId="0" fontId="52" fillId="36"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7" borderId="0" applyNumberFormat="0" applyBorder="0" applyAlignment="0" applyProtection="0"/>
    <xf numFmtId="0" fontId="52" fillId="38" borderId="0" applyNumberFormat="0" applyBorder="0" applyAlignment="0" applyProtection="0"/>
    <xf numFmtId="0" fontId="3" fillId="0" borderId="1">
      <alignment horizontal="center" vertical="center"/>
    </xf>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4" fillId="39" borderId="0" applyNumberFormat="0" applyBorder="0" applyAlignment="0" applyProtection="0"/>
    <xf numFmtId="0" fontId="55" fillId="40" borderId="62" applyNumberFormat="0" applyAlignment="0" applyProtection="0"/>
    <xf numFmtId="0" fontId="55" fillId="40" borderId="62" applyNumberFormat="0" applyAlignment="0" applyProtection="0"/>
    <xf numFmtId="0" fontId="55" fillId="40" borderId="62" applyNumberFormat="0" applyAlignment="0" applyProtection="0"/>
    <xf numFmtId="0" fontId="56" fillId="41" borderId="62" applyNumberFormat="0" applyAlignment="0" applyProtection="0"/>
    <xf numFmtId="0" fontId="57" fillId="42" borderId="63" applyNumberFormat="0" applyAlignment="0" applyProtection="0"/>
    <xf numFmtId="0" fontId="57" fillId="42" borderId="63" applyNumberFormat="0" applyAlignment="0" applyProtection="0"/>
    <xf numFmtId="0" fontId="57" fillId="42" borderId="63" applyNumberFormat="0" applyAlignment="0" applyProtection="0"/>
    <xf numFmtId="0" fontId="57" fillId="29" borderId="63" applyNumberFormat="0" applyAlignment="0" applyProtection="0"/>
    <xf numFmtId="1" fontId="58" fillId="43" borderId="4">
      <alignment horizontal="right" vertical="center"/>
    </xf>
    <xf numFmtId="0" fontId="59" fillId="43" borderId="4">
      <alignment horizontal="right" vertical="center"/>
    </xf>
    <xf numFmtId="0" fontId="2" fillId="43" borderId="64"/>
    <xf numFmtId="0" fontId="58" fillId="2" borderId="4">
      <alignment horizontal="center" vertical="center"/>
    </xf>
    <xf numFmtId="1" fontId="58" fillId="43" borderId="4">
      <alignment horizontal="right" vertical="center"/>
    </xf>
    <xf numFmtId="0" fontId="2" fillId="43" borderId="0"/>
    <xf numFmtId="0" fontId="60" fillId="43" borderId="4">
      <alignment horizontal="left" vertical="center"/>
    </xf>
    <xf numFmtId="0" fontId="60" fillId="43" borderId="4"/>
    <xf numFmtId="0" fontId="59" fillId="43" borderId="4">
      <alignment horizontal="right" vertical="center"/>
    </xf>
    <xf numFmtId="0" fontId="61" fillId="44" borderId="4">
      <alignment horizontal="left" vertical="center"/>
    </xf>
    <xf numFmtId="0" fontId="61" fillId="44" borderId="4">
      <alignment horizontal="left" vertical="center"/>
    </xf>
    <xf numFmtId="0" fontId="62" fillId="43" borderId="4">
      <alignment horizontal="left" vertical="center"/>
    </xf>
    <xf numFmtId="0" fontId="63" fillId="43" borderId="64"/>
    <xf numFmtId="0" fontId="58" fillId="3" borderId="4">
      <alignment horizontal="left" vertical="center"/>
    </xf>
    <xf numFmtId="43" fontId="21"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64" fillId="0" borderId="0" applyFont="0" applyFill="0" applyBorder="0" applyAlignment="0" applyProtection="0"/>
    <xf numFmtId="43" fontId="3"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6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84" fontId="64"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0" fontId="8" fillId="2" borderId="0" applyFill="0" applyBorder="0"/>
    <xf numFmtId="0" fontId="9" fillId="0" borderId="0" applyNumberFormat="0" applyAlignment="0">
      <alignment horizontal="left"/>
    </xf>
    <xf numFmtId="44" fontId="2" fillId="0" borderId="0" applyFont="0" applyFill="0" applyBorder="0" applyAlignment="0" applyProtection="0"/>
    <xf numFmtId="0" fontId="66" fillId="0" borderId="0" applyProtection="0"/>
    <xf numFmtId="185" fontId="2" fillId="0" borderId="0" applyFont="0" applyFill="0" applyBorder="0" applyAlignment="0" applyProtection="0">
      <alignment wrapText="1"/>
    </xf>
    <xf numFmtId="185" fontId="2" fillId="0" borderId="0" applyFont="0" applyFill="0" applyBorder="0" applyAlignment="0" applyProtection="0">
      <alignment wrapText="1"/>
    </xf>
    <xf numFmtId="185" fontId="2" fillId="0" borderId="0" applyFont="0" applyFill="0" applyBorder="0" applyAlignment="0" applyProtection="0">
      <alignment wrapText="1"/>
    </xf>
    <xf numFmtId="0" fontId="10" fillId="2" borderId="0"/>
    <xf numFmtId="166" fontId="3" fillId="0" borderId="0" applyBorder="0"/>
    <xf numFmtId="166" fontId="3" fillId="0" borderId="11"/>
    <xf numFmtId="0" fontId="67" fillId="45" borderId="0" applyNumberFormat="0" applyBorder="0" applyAlignment="0" applyProtection="0"/>
    <xf numFmtId="0" fontId="67" fillId="46" borderId="0" applyNumberFormat="0" applyBorder="0" applyAlignment="0" applyProtection="0"/>
    <xf numFmtId="0" fontId="67" fillId="47" borderId="0" applyNumberFormat="0" applyBorder="0" applyAlignment="0" applyProtection="0"/>
    <xf numFmtId="0" fontId="11" fillId="0" borderId="0" applyNumberFormat="0" applyAlignment="0">
      <alignment horizontal="left"/>
    </xf>
    <xf numFmtId="186" fontId="2" fillId="0" borderId="0" applyFon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13" fillId="0" borderId="0" applyFill="0" applyAlignment="0"/>
    <xf numFmtId="2" fontId="66" fillId="0" borderId="0" applyProtection="0"/>
    <xf numFmtId="0" fontId="69" fillId="0" borderId="0" applyNumberFormat="0" applyFill="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11" borderId="0" applyNumberFormat="0" applyBorder="0" applyAlignment="0" applyProtection="0"/>
    <xf numFmtId="0" fontId="70" fillId="32" borderId="0" applyNumberFormat="0" applyBorder="0" applyAlignment="0" applyProtection="0"/>
    <xf numFmtId="0" fontId="71" fillId="0" borderId="0"/>
    <xf numFmtId="0" fontId="71" fillId="0" borderId="0">
      <alignment horizontal="left" indent="1"/>
    </xf>
    <xf numFmtId="0" fontId="2" fillId="0" borderId="0">
      <alignment horizontal="left" indent="2"/>
    </xf>
    <xf numFmtId="0" fontId="2" fillId="0" borderId="0">
      <alignment horizontal="left" indent="3"/>
    </xf>
    <xf numFmtId="0" fontId="2" fillId="0" borderId="0">
      <alignment horizontal="left" indent="4"/>
    </xf>
    <xf numFmtId="0" fontId="72" fillId="0" borderId="65" applyNumberFormat="0" applyFill="0" applyAlignment="0" applyProtection="0"/>
    <xf numFmtId="0" fontId="72" fillId="0" borderId="65" applyNumberFormat="0" applyFill="0" applyAlignment="0" applyProtection="0"/>
    <xf numFmtId="0" fontId="72" fillId="0" borderId="65" applyNumberFormat="0" applyFill="0" applyAlignment="0" applyProtection="0"/>
    <xf numFmtId="0" fontId="73" fillId="0" borderId="66" applyNumberFormat="0" applyFill="0" applyAlignment="0" applyProtection="0"/>
    <xf numFmtId="0" fontId="74" fillId="0" borderId="67" applyNumberFormat="0" applyFill="0" applyAlignment="0" applyProtection="0"/>
    <xf numFmtId="0" fontId="74" fillId="0" borderId="67" applyNumberFormat="0" applyFill="0" applyAlignment="0" applyProtection="0"/>
    <xf numFmtId="0" fontId="74" fillId="0" borderId="67" applyNumberFormat="0" applyFill="0" applyAlignment="0" applyProtection="0"/>
    <xf numFmtId="0" fontId="75" fillId="0" borderId="67" applyNumberFormat="0" applyFill="0" applyAlignment="0" applyProtection="0"/>
    <xf numFmtId="0" fontId="76" fillId="0" borderId="68" applyNumberFormat="0" applyFill="0" applyAlignment="0" applyProtection="0"/>
    <xf numFmtId="0" fontId="76" fillId="0" borderId="68" applyNumberFormat="0" applyFill="0" applyAlignment="0" applyProtection="0"/>
    <xf numFmtId="0" fontId="76" fillId="0" borderId="68" applyNumberFormat="0" applyFill="0" applyAlignment="0" applyProtection="0"/>
    <xf numFmtId="0" fontId="77" fillId="0" borderId="69" applyNumberFormat="0" applyFill="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66" fillId="0" borderId="0" applyNumberFormat="0" applyFont="0" applyFill="0" applyBorder="0" applyAlignment="0" applyProtection="0"/>
    <xf numFmtId="0" fontId="78" fillId="0" borderId="0" applyProtection="0"/>
    <xf numFmtId="0" fontId="79"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2" fillId="14" borderId="62" applyNumberFormat="0" applyAlignment="0" applyProtection="0"/>
    <xf numFmtId="0" fontId="82" fillId="14" borderId="62" applyNumberFormat="0" applyAlignment="0" applyProtection="0"/>
    <xf numFmtId="0" fontId="82" fillId="14" borderId="62" applyNumberFormat="0" applyAlignment="0" applyProtection="0"/>
    <xf numFmtId="0" fontId="82" fillId="36" borderId="62" applyNumberFormat="0" applyAlignment="0" applyProtection="0"/>
    <xf numFmtId="0" fontId="83"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5" fillId="0" borderId="70" applyNumberFormat="0" applyFill="0" applyAlignment="0" applyProtection="0"/>
    <xf numFmtId="0" fontId="85" fillId="0" borderId="70" applyNumberFormat="0" applyFill="0" applyAlignment="0" applyProtection="0"/>
    <xf numFmtId="0" fontId="85" fillId="0" borderId="70" applyNumberFormat="0" applyFill="0" applyAlignment="0" applyProtection="0"/>
    <xf numFmtId="0" fontId="86" fillId="0" borderId="70" applyNumberFormat="0" applyFill="0" applyAlignment="0" applyProtection="0"/>
    <xf numFmtId="0" fontId="87" fillId="48" borderId="0" applyNumberFormat="0" applyBorder="0" applyAlignment="0" applyProtection="0"/>
    <xf numFmtId="0" fontId="87" fillId="48" borderId="0" applyNumberFormat="0" applyBorder="0" applyAlignment="0" applyProtection="0"/>
    <xf numFmtId="0" fontId="87" fillId="48" borderId="0" applyNumberFormat="0" applyBorder="0" applyAlignment="0" applyProtection="0"/>
    <xf numFmtId="0" fontId="87" fillId="49" borderId="0" applyNumberFormat="0" applyBorder="0" applyAlignment="0" applyProtection="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 fillId="0" borderId="0"/>
    <xf numFmtId="187" fontId="88" fillId="0" borderId="0"/>
    <xf numFmtId="0" fontId="2" fillId="0" borderId="0" applyNumberFormat="0" applyFont="0" applyFill="0" applyBorder="0" applyAlignment="0" applyProtection="0"/>
    <xf numFmtId="0" fontId="1" fillId="0" borderId="0"/>
    <xf numFmtId="0" fontId="3" fillId="0" borderId="0"/>
    <xf numFmtId="0" fontId="2" fillId="0" borderId="0"/>
    <xf numFmtId="0" fontId="1" fillId="0" borderId="0"/>
    <xf numFmtId="0" fontId="1" fillId="0" borderId="0"/>
    <xf numFmtId="0" fontId="1" fillId="0" borderId="0"/>
    <xf numFmtId="0" fontId="1" fillId="0" borderId="0"/>
    <xf numFmtId="0" fontId="2" fillId="0" borderId="0"/>
    <xf numFmtId="0" fontId="89" fillId="0" borderId="0"/>
    <xf numFmtId="0" fontId="2" fillId="0" borderId="0"/>
    <xf numFmtId="0" fontId="1" fillId="0" borderId="0"/>
    <xf numFmtId="0" fontId="21" fillId="0" borderId="0"/>
    <xf numFmtId="0" fontId="1" fillId="0" borderId="0"/>
    <xf numFmtId="0" fontId="1" fillId="0" borderId="0"/>
    <xf numFmtId="0" fontId="90" fillId="0" borderId="0"/>
    <xf numFmtId="0" fontId="90"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0" fontId="2" fillId="0" borderId="0"/>
    <xf numFmtId="0" fontId="1"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 fillId="0" borderId="0"/>
    <xf numFmtId="0" fontId="2" fillId="0" borderId="0"/>
    <xf numFmtId="0" fontId="1" fillId="0" borderId="0"/>
    <xf numFmtId="0" fontId="91" fillId="0" borderId="0"/>
    <xf numFmtId="188" fontId="14" fillId="0" borderId="0"/>
    <xf numFmtId="0" fontId="1" fillId="0" borderId="0"/>
    <xf numFmtId="0" fontId="2" fillId="0" borderId="0"/>
    <xf numFmtId="0" fontId="2" fillId="0" borderId="0"/>
    <xf numFmtId="0" fontId="2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3" fillId="0" borderId="0"/>
    <xf numFmtId="0" fontId="2" fillId="0" borderId="0"/>
    <xf numFmtId="0" fontId="2" fillId="0" borderId="0"/>
    <xf numFmtId="0" fontId="1" fillId="0" borderId="0"/>
    <xf numFmtId="0" fontId="2" fillId="0" borderId="0"/>
    <xf numFmtId="0" fontId="2" fillId="0" borderId="0"/>
    <xf numFmtId="0" fontId="92" fillId="0" borderId="0"/>
    <xf numFmtId="164" fontId="93" fillId="0" borderId="0"/>
    <xf numFmtId="0" fontId="92" fillId="0" borderId="0"/>
    <xf numFmtId="0" fontId="92" fillId="0" borderId="0"/>
    <xf numFmtId="0" fontId="3" fillId="0" borderId="0"/>
    <xf numFmtId="0" fontId="21" fillId="0" borderId="0"/>
    <xf numFmtId="0" fontId="1" fillId="0" borderId="0"/>
    <xf numFmtId="165" fontId="12" fillId="0" borderId="0"/>
    <xf numFmtId="0" fontId="2" fillId="0" borderId="0"/>
    <xf numFmtId="0" fontId="92" fillId="0" borderId="0"/>
    <xf numFmtId="0" fontId="2" fillId="0" borderId="0"/>
    <xf numFmtId="0" fontId="92" fillId="0" borderId="0"/>
    <xf numFmtId="0" fontId="92" fillId="0" borderId="0"/>
    <xf numFmtId="0" fontId="90" fillId="0" borderId="0"/>
    <xf numFmtId="0" fontId="9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166" fontId="88" fillId="0" borderId="0"/>
    <xf numFmtId="0" fontId="2" fillId="0" borderId="0"/>
    <xf numFmtId="0" fontId="1" fillId="0" borderId="0"/>
    <xf numFmtId="0" fontId="12" fillId="0" borderId="0"/>
    <xf numFmtId="164" fontId="93" fillId="0" borderId="0"/>
    <xf numFmtId="0" fontId="1" fillId="0" borderId="0"/>
    <xf numFmtId="0" fontId="1" fillId="0" borderId="0"/>
    <xf numFmtId="0" fontId="21" fillId="0" borderId="0"/>
    <xf numFmtId="164" fontId="93"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2" fillId="0" borderId="0"/>
    <xf numFmtId="164" fontId="93" fillId="0" borderId="0"/>
    <xf numFmtId="0" fontId="2" fillId="0" borderId="0"/>
    <xf numFmtId="0" fontId="2" fillId="0" borderId="0"/>
    <xf numFmtId="0" fontId="2" fillId="0" borderId="0"/>
    <xf numFmtId="0" fontId="2" fillId="0" borderId="0"/>
    <xf numFmtId="0" fontId="2" fillId="0" borderId="0"/>
    <xf numFmtId="166" fontId="14" fillId="0" borderId="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50" borderId="71" applyNumberFormat="0" applyFont="0" applyAlignment="0" applyProtection="0"/>
    <xf numFmtId="0" fontId="21" fillId="50" borderId="71" applyNumberFormat="0" applyFont="0" applyAlignment="0" applyProtection="0"/>
    <xf numFmtId="0" fontId="21" fillId="50" borderId="71" applyNumberFormat="0" applyFont="0" applyAlignment="0" applyProtection="0"/>
    <xf numFmtId="0" fontId="21" fillId="50" borderId="71" applyNumberFormat="0" applyFont="0" applyAlignment="0" applyProtection="0"/>
    <xf numFmtId="0" fontId="21" fillId="50" borderId="71" applyNumberFormat="0" applyFont="0" applyAlignment="0" applyProtection="0"/>
    <xf numFmtId="0" fontId="21" fillId="50" borderId="71" applyNumberFormat="0" applyFont="0" applyAlignment="0" applyProtection="0"/>
    <xf numFmtId="0" fontId="21" fillId="50" borderId="71" applyNumberFormat="0" applyFont="0" applyAlignment="0" applyProtection="0"/>
    <xf numFmtId="0" fontId="21" fillId="50" borderId="71" applyNumberFormat="0" applyFont="0" applyAlignment="0" applyProtection="0"/>
    <xf numFmtId="0" fontId="21" fillId="50" borderId="71"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50" borderId="71" applyNumberFormat="0" applyFont="0" applyAlignment="0" applyProtection="0"/>
    <xf numFmtId="0" fontId="21" fillId="50" borderId="71" applyNumberFormat="0" applyFont="0" applyAlignment="0" applyProtection="0"/>
    <xf numFmtId="0" fontId="21" fillId="50" borderId="71" applyNumberFormat="0" applyFont="0" applyAlignment="0" applyProtection="0"/>
    <xf numFmtId="0" fontId="21" fillId="50" borderId="71" applyNumberFormat="0" applyFont="0" applyAlignment="0" applyProtection="0"/>
    <xf numFmtId="0" fontId="21" fillId="50" borderId="71" applyNumberFormat="0" applyFont="0" applyAlignment="0" applyProtection="0"/>
    <xf numFmtId="0" fontId="21" fillId="50" borderId="71"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21" fillId="7" borderId="57" applyNumberFormat="0" applyFont="0" applyAlignment="0" applyProtection="0"/>
    <xf numFmtId="0" fontId="4" fillId="0" borderId="0">
      <alignment horizontal="left"/>
    </xf>
    <xf numFmtId="0" fontId="16" fillId="0" borderId="0">
      <alignment wrapText="1"/>
    </xf>
    <xf numFmtId="0" fontId="94" fillId="40" borderId="72" applyNumberFormat="0" applyAlignment="0" applyProtection="0"/>
    <xf numFmtId="0" fontId="94" fillId="40" borderId="72" applyNumberFormat="0" applyAlignment="0" applyProtection="0"/>
    <xf numFmtId="0" fontId="94" fillId="40" borderId="72" applyNumberFormat="0" applyAlignment="0" applyProtection="0"/>
    <xf numFmtId="0" fontId="94" fillId="41" borderId="72" applyNumberFormat="0" applyAlignment="0" applyProtection="0"/>
    <xf numFmtId="10" fontId="2"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189" fontId="4" fillId="0" borderId="0" applyFont="0" applyFill="0" applyBorder="0" applyAlignment="0" applyProtection="0"/>
    <xf numFmtId="190" fontId="4" fillId="0" borderId="0" applyFont="0" applyFill="0" applyBorder="0" applyAlignment="0" applyProtection="0"/>
    <xf numFmtId="0" fontId="3" fillId="0" borderId="2">
      <alignment horizontal="center" vertical="center"/>
    </xf>
    <xf numFmtId="0" fontId="95" fillId="0" borderId="0" applyNumberFormat="0" applyFill="0" applyBorder="0" applyAlignment="0" applyProtection="0"/>
    <xf numFmtId="0" fontId="6" fillId="0" borderId="0"/>
    <xf numFmtId="0" fontId="2" fillId="0" borderId="0"/>
    <xf numFmtId="0" fontId="71" fillId="51" borderId="73" applyNumberFormat="0" applyProtection="0">
      <alignment horizontal="center" wrapText="1"/>
    </xf>
    <xf numFmtId="0" fontId="71" fillId="51" borderId="74" applyNumberFormat="0" applyAlignment="0" applyProtection="0">
      <alignment wrapText="1"/>
    </xf>
    <xf numFmtId="0" fontId="2" fillId="52" borderId="0" applyNumberFormat="0" applyBorder="0">
      <alignment horizontal="center" wrapText="1"/>
    </xf>
    <xf numFmtId="0" fontId="2" fillId="52" borderId="0" applyNumberFormat="0" applyBorder="0">
      <alignment horizontal="center" wrapText="1"/>
    </xf>
    <xf numFmtId="0" fontId="2" fillId="52" borderId="0" applyNumberFormat="0" applyBorder="0">
      <alignment horizontal="center" wrapText="1"/>
    </xf>
    <xf numFmtId="0" fontId="2" fillId="52" borderId="0" applyNumberFormat="0" applyBorder="0">
      <alignment wrapText="1"/>
    </xf>
    <xf numFmtId="0" fontId="2" fillId="52" borderId="0" applyNumberFormat="0" applyBorder="0">
      <alignment wrapText="1"/>
    </xf>
    <xf numFmtId="0" fontId="2" fillId="52" borderId="0" applyNumberFormat="0" applyBorder="0">
      <alignment wrapText="1"/>
    </xf>
    <xf numFmtId="0" fontId="2" fillId="0" borderId="0" applyNumberFormat="0" applyFill="0" applyBorder="0" applyProtection="0">
      <alignment horizontal="right" wrapText="1"/>
    </xf>
    <xf numFmtId="0" fontId="2" fillId="0" borderId="0" applyNumberFormat="0" applyFill="0" applyBorder="0" applyProtection="0">
      <alignment horizontal="right" wrapText="1"/>
    </xf>
    <xf numFmtId="0" fontId="2" fillId="0" borderId="0" applyNumberFormat="0" applyFill="0" applyBorder="0" applyProtection="0">
      <alignment horizontal="right" wrapText="1"/>
    </xf>
    <xf numFmtId="191" fontId="2" fillId="0" borderId="0" applyFill="0" applyBorder="0" applyAlignment="0" applyProtection="0">
      <alignment wrapText="1"/>
    </xf>
    <xf numFmtId="191" fontId="2" fillId="0" borderId="0" applyFill="0" applyBorder="0" applyAlignment="0" applyProtection="0">
      <alignment wrapText="1"/>
    </xf>
    <xf numFmtId="191" fontId="2" fillId="0" borderId="0" applyFill="0" applyBorder="0" applyAlignment="0" applyProtection="0">
      <alignment wrapText="1"/>
    </xf>
    <xf numFmtId="192" fontId="2" fillId="0" borderId="0" applyFill="0" applyBorder="0" applyAlignment="0" applyProtection="0">
      <alignment wrapText="1"/>
    </xf>
    <xf numFmtId="192" fontId="2" fillId="0" borderId="0" applyFill="0" applyBorder="0" applyAlignment="0" applyProtection="0">
      <alignment wrapText="1"/>
    </xf>
    <xf numFmtId="192" fontId="2" fillId="0" borderId="0" applyFill="0" applyBorder="0" applyAlignment="0" applyProtection="0">
      <alignment wrapText="1"/>
    </xf>
    <xf numFmtId="193" fontId="2" fillId="0" borderId="0" applyFill="0" applyBorder="0" applyAlignment="0" applyProtection="0">
      <alignment wrapText="1"/>
    </xf>
    <xf numFmtId="193" fontId="2" fillId="0" borderId="0" applyFill="0" applyBorder="0" applyAlignment="0" applyProtection="0">
      <alignment wrapText="1"/>
    </xf>
    <xf numFmtId="193" fontId="2" fillId="0" borderId="0" applyFill="0" applyBorder="0" applyAlignment="0" applyProtection="0">
      <alignment wrapText="1"/>
    </xf>
    <xf numFmtId="0" fontId="2" fillId="0" borderId="0" applyNumberFormat="0" applyFill="0" applyBorder="0" applyProtection="0">
      <alignment horizontal="right" wrapText="1"/>
    </xf>
    <xf numFmtId="0" fontId="2" fillId="0" borderId="0" applyNumberFormat="0" applyFill="0" applyBorder="0" applyProtection="0">
      <alignment horizontal="right" wrapText="1"/>
    </xf>
    <xf numFmtId="0" fontId="2" fillId="0" borderId="0" applyNumberFormat="0" applyFill="0" applyBorder="0" applyProtection="0">
      <alignment horizontal="right" wrapText="1"/>
    </xf>
    <xf numFmtId="0" fontId="2" fillId="0" borderId="0" applyNumberFormat="0" applyFill="0" applyBorder="0">
      <alignment horizontal="right" wrapText="1"/>
    </xf>
    <xf numFmtId="0" fontId="2" fillId="0" borderId="0" applyNumberFormat="0" applyFill="0" applyBorder="0">
      <alignment horizontal="right" wrapText="1"/>
    </xf>
    <xf numFmtId="0" fontId="2" fillId="0" borderId="0" applyNumberFormat="0" applyFill="0" applyBorder="0">
      <alignment horizontal="right" wrapText="1"/>
    </xf>
    <xf numFmtId="17" fontId="2" fillId="0" borderId="0" applyFill="0" applyBorder="0">
      <alignment horizontal="right" wrapText="1"/>
    </xf>
    <xf numFmtId="17" fontId="2" fillId="0" borderId="0" applyFill="0" applyBorder="0">
      <alignment horizontal="right" wrapText="1"/>
    </xf>
    <xf numFmtId="17" fontId="2" fillId="0" borderId="0" applyFill="0" applyBorder="0">
      <alignment horizontal="right" wrapText="1"/>
    </xf>
    <xf numFmtId="8" fontId="2" fillId="0" borderId="0" applyFill="0" applyBorder="0" applyAlignment="0" applyProtection="0">
      <alignment wrapText="1"/>
    </xf>
    <xf numFmtId="8" fontId="2" fillId="0" borderId="0" applyFill="0" applyBorder="0" applyAlignment="0" applyProtection="0">
      <alignment wrapText="1"/>
    </xf>
    <xf numFmtId="8" fontId="2" fillId="0" borderId="0" applyFill="0" applyBorder="0" applyAlignment="0" applyProtection="0">
      <alignment wrapText="1"/>
    </xf>
    <xf numFmtId="0" fontId="15" fillId="0" borderId="0" applyNumberFormat="0" applyFill="0" applyBorder="0">
      <alignment horizontal="left" wrapText="1"/>
    </xf>
    <xf numFmtId="0" fontId="71" fillId="0" borderId="0" applyNumberFormat="0" applyFill="0" applyBorder="0">
      <alignment horizontal="center" wrapText="1"/>
    </xf>
    <xf numFmtId="0" fontId="71" fillId="0" borderId="0" applyNumberFormat="0" applyFill="0" applyBorder="0">
      <alignment horizontal="center" wrapText="1"/>
    </xf>
    <xf numFmtId="0" fontId="71" fillId="0" borderId="0" applyNumberFormat="0" applyFill="0" applyBorder="0">
      <alignment horizontal="center" wrapText="1"/>
    </xf>
    <xf numFmtId="0" fontId="96" fillId="0" borderId="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8" fillId="0" borderId="0"/>
    <xf numFmtId="0" fontId="67" fillId="0" borderId="75" applyNumberFormat="0" applyFill="0" applyAlignment="0" applyProtection="0"/>
    <xf numFmtId="0" fontId="67" fillId="0" borderId="75" applyNumberFormat="0" applyFill="0" applyAlignment="0" applyProtection="0"/>
    <xf numFmtId="0" fontId="67" fillId="0" borderId="75" applyNumberFormat="0" applyFill="0" applyAlignment="0" applyProtection="0"/>
    <xf numFmtId="0" fontId="67" fillId="0" borderId="76" applyNumberFormat="0" applyFill="0" applyAlignment="0" applyProtection="0"/>
    <xf numFmtId="0" fontId="19" fillId="2" borderId="0" applyFont="0" applyFill="0">
      <alignment horizontal="center"/>
    </xf>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0" borderId="0"/>
    <xf numFmtId="0" fontId="101" fillId="0" borderId="0"/>
    <xf numFmtId="9" fontId="2" fillId="0" borderId="0" applyFont="0" applyFill="0" applyBorder="0" applyAlignment="0" applyProtection="0"/>
    <xf numFmtId="0" fontId="79" fillId="0" borderId="0" applyNumberFormat="0" applyFill="0" applyBorder="0" applyAlignment="0" applyProtection="0">
      <alignment vertical="top"/>
      <protection locked="0"/>
    </xf>
    <xf numFmtId="0" fontId="2" fillId="0" borderId="0"/>
    <xf numFmtId="9" fontId="2" fillId="0" borderId="0" applyFont="0" applyFill="0" applyBorder="0" applyAlignment="0" applyProtection="0"/>
    <xf numFmtId="43" fontId="1" fillId="0" borderId="0" applyFont="0" applyFill="0" applyBorder="0" applyAlignment="0" applyProtection="0"/>
    <xf numFmtId="0" fontId="132" fillId="0" borderId="0"/>
    <xf numFmtId="0" fontId="2" fillId="0" borderId="0"/>
    <xf numFmtId="43" fontId="21" fillId="0" borderId="0" applyFont="0" applyFill="0" applyBorder="0" applyAlignment="0" applyProtection="0"/>
    <xf numFmtId="0" fontId="1" fillId="0" borderId="0"/>
    <xf numFmtId="9" fontId="1" fillId="0" borderId="0" applyFont="0" applyFill="0" applyBorder="0" applyAlignment="0" applyProtection="0"/>
    <xf numFmtId="0" fontId="164"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43" fontId="2" fillId="0" borderId="0" applyFont="0" applyFill="0" applyBorder="0" applyAlignment="0" applyProtection="0"/>
    <xf numFmtId="0" fontId="2" fillId="0" borderId="0"/>
    <xf numFmtId="0" fontId="170" fillId="0" borderId="0"/>
    <xf numFmtId="9" fontId="171" fillId="0" borderId="0" applyFont="0" applyFill="0" applyBorder="0" applyAlignment="0" applyProtection="0"/>
    <xf numFmtId="43" fontId="17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72" fillId="0" borderId="0" applyNumberFormat="0" applyFill="0" applyBorder="0" applyAlignment="0" applyProtection="0">
      <alignment vertical="top"/>
      <protection locked="0"/>
    </xf>
    <xf numFmtId="0" fontId="173" fillId="0" borderId="0" applyNumberFormat="0" applyFill="0" applyBorder="0" applyAlignment="0" applyProtection="0"/>
    <xf numFmtId="0" fontId="174" fillId="0" borderId="0"/>
    <xf numFmtId="9" fontId="2" fillId="0" borderId="0" applyFont="0" applyFill="0" applyBorder="0" applyAlignment="0" applyProtection="0"/>
    <xf numFmtId="9" fontId="2" fillId="0" borderId="0" applyFont="0" applyFill="0" applyBorder="0" applyAlignment="0" applyProtection="0"/>
    <xf numFmtId="0" fontId="174" fillId="0" borderId="0"/>
    <xf numFmtId="9" fontId="2" fillId="0" borderId="0" applyFont="0" applyFill="0" applyBorder="0" applyAlignment="0" applyProtection="0"/>
    <xf numFmtId="0" fontId="174" fillId="0" borderId="0"/>
    <xf numFmtId="0" fontId="174" fillId="0" borderId="0"/>
    <xf numFmtId="9" fontId="2" fillId="0" borderId="0" applyFont="0" applyFill="0" applyBorder="0" applyAlignment="0" applyProtection="0"/>
    <xf numFmtId="0" fontId="174" fillId="0" borderId="0"/>
    <xf numFmtId="9" fontId="2" fillId="0" borderId="0" applyFont="0" applyFill="0" applyBorder="0" applyAlignment="0" applyProtection="0"/>
  </cellStyleXfs>
  <cellXfs count="1586">
    <xf numFmtId="0" fontId="0" fillId="0" borderId="0" xfId="0"/>
    <xf numFmtId="0" fontId="22" fillId="0" borderId="0" xfId="0" applyFont="1"/>
    <xf numFmtId="0" fontId="23" fillId="0" borderId="0" xfId="0" applyFont="1"/>
    <xf numFmtId="0" fontId="25" fillId="0" borderId="0" xfId="49" applyFont="1" applyAlignment="1">
      <alignment horizontal="right"/>
    </xf>
    <xf numFmtId="0" fontId="26" fillId="0" borderId="0" xfId="49" applyFont="1"/>
    <xf numFmtId="0" fontId="29" fillId="0" borderId="0" xfId="0" applyFont="1"/>
    <xf numFmtId="0" fontId="31" fillId="0" borderId="0" xfId="86" applyFont="1"/>
    <xf numFmtId="166" fontId="31" fillId="0" borderId="0" xfId="86" applyNumberFormat="1" applyFont="1"/>
    <xf numFmtId="166" fontId="29" fillId="0" borderId="0" xfId="0" applyNumberFormat="1" applyFont="1"/>
    <xf numFmtId="0" fontId="26" fillId="0" borderId="0" xfId="87" applyFont="1" applyAlignment="1">
      <alignment horizontal="left" indent="1"/>
    </xf>
    <xf numFmtId="179" fontId="26" fillId="0" borderId="0" xfId="20" applyNumberFormat="1" applyFont="1" applyFill="1" applyBorder="1"/>
    <xf numFmtId="43" fontId="26" fillId="0" borderId="0" xfId="20" applyFont="1" applyFill="1" applyBorder="1"/>
    <xf numFmtId="0" fontId="25" fillId="0" borderId="0" xfId="49" applyFont="1"/>
    <xf numFmtId="0" fontId="32" fillId="0" borderId="0" xfId="2" applyFont="1" applyAlignment="1">
      <alignment horizontal="center"/>
    </xf>
    <xf numFmtId="0" fontId="32" fillId="0" borderId="0" xfId="2" applyFont="1"/>
    <xf numFmtId="0" fontId="28" fillId="0" borderId="0" xfId="49" applyFont="1"/>
    <xf numFmtId="0" fontId="30" fillId="0" borderId="0" xfId="86" applyFont="1" applyAlignment="1">
      <alignment horizontal="left"/>
    </xf>
    <xf numFmtId="17" fontId="34" fillId="0" borderId="0" xfId="0" applyNumberFormat="1" applyFont="1"/>
    <xf numFmtId="0" fontId="34" fillId="0" borderId="0" xfId="57" applyFont="1"/>
    <xf numFmtId="0" fontId="29" fillId="0" borderId="0" xfId="57" applyFont="1"/>
    <xf numFmtId="0" fontId="29" fillId="0" borderId="0" xfId="57" applyFont="1" applyAlignment="1">
      <alignment horizontal="left"/>
    </xf>
    <xf numFmtId="179" fontId="29" fillId="0" borderId="0" xfId="20" applyNumberFormat="1" applyFont="1" applyFill="1" applyBorder="1"/>
    <xf numFmtId="0" fontId="26" fillId="0" borderId="0" xfId="2" applyFont="1"/>
    <xf numFmtId="0" fontId="25" fillId="0" borderId="0" xfId="2" applyFont="1" applyAlignment="1">
      <alignment horizontal="right"/>
    </xf>
    <xf numFmtId="0" fontId="28" fillId="0" borderId="0" xfId="2" applyFont="1" applyAlignment="1">
      <alignment horizontal="right"/>
    </xf>
    <xf numFmtId="0" fontId="28" fillId="0" borderId="0" xfId="2" applyFont="1" applyAlignment="1">
      <alignment horizontal="center"/>
    </xf>
    <xf numFmtId="0" fontId="28" fillId="0" borderId="0" xfId="2" applyFont="1"/>
    <xf numFmtId="43" fontId="28" fillId="0" borderId="0" xfId="3" applyFont="1" applyFill="1" applyBorder="1" applyAlignment="1">
      <alignment horizontal="center" vertical="center"/>
    </xf>
    <xf numFmtId="165" fontId="26" fillId="0" borderId="0" xfId="1" applyNumberFormat="1" applyFont="1" applyFill="1" applyBorder="1"/>
    <xf numFmtId="0" fontId="35" fillId="0" borderId="0" xfId="49" applyFont="1" applyAlignment="1">
      <alignment vertical="top" wrapText="1"/>
    </xf>
    <xf numFmtId="49" fontId="36" fillId="0" borderId="0" xfId="49" applyNumberFormat="1" applyFont="1" applyAlignment="1">
      <alignment vertical="top"/>
    </xf>
    <xf numFmtId="0" fontId="35" fillId="0" borderId="0" xfId="49" applyFont="1" applyAlignment="1">
      <alignment horizontal="center"/>
    </xf>
    <xf numFmtId="49" fontId="37" fillId="0" borderId="0" xfId="49" applyNumberFormat="1" applyFont="1" applyAlignment="1">
      <alignment horizontal="right" vertical="top"/>
    </xf>
    <xf numFmtId="0" fontId="35" fillId="0" borderId="0" xfId="49" applyFont="1"/>
    <xf numFmtId="0" fontId="36" fillId="0" borderId="0" xfId="49" applyFont="1"/>
    <xf numFmtId="0" fontId="38" fillId="0" borderId="0" xfId="49" applyFont="1" applyAlignment="1">
      <alignment vertical="top" wrapText="1"/>
    </xf>
    <xf numFmtId="0" fontId="36" fillId="0" borderId="0" xfId="49" applyFont="1" applyAlignment="1">
      <alignment horizontal="right"/>
    </xf>
    <xf numFmtId="0" fontId="28" fillId="0" borderId="0" xfId="0" applyFont="1" applyAlignment="1">
      <alignment vertical="center"/>
    </xf>
    <xf numFmtId="165" fontId="26" fillId="0" borderId="0" xfId="3" applyNumberFormat="1" applyFont="1" applyFill="1" applyBorder="1"/>
    <xf numFmtId="0" fontId="42" fillId="0" borderId="0" xfId="0" applyFont="1" applyAlignment="1">
      <alignment horizontal="center"/>
    </xf>
    <xf numFmtId="0" fontId="34" fillId="0" borderId="0" xfId="0" applyFont="1"/>
    <xf numFmtId="179" fontId="43" fillId="0" borderId="0" xfId="3" applyNumberFormat="1" applyFont="1" applyFill="1" applyBorder="1"/>
    <xf numFmtId="179" fontId="44" fillId="0" borderId="0" xfId="3" applyNumberFormat="1" applyFont="1" applyFill="1" applyBorder="1" applyAlignment="1"/>
    <xf numFmtId="179" fontId="41" fillId="0" borderId="0" xfId="3" applyNumberFormat="1" applyFont="1" applyFill="1" applyBorder="1"/>
    <xf numFmtId="0" fontId="45" fillId="0" borderId="0" xfId="49" applyFont="1"/>
    <xf numFmtId="0" fontId="45" fillId="0" borderId="0" xfId="2" applyFont="1"/>
    <xf numFmtId="0" fontId="45" fillId="0" borderId="0" xfId="2" applyFont="1" applyAlignment="1">
      <alignment horizontal="right"/>
    </xf>
    <xf numFmtId="165" fontId="45" fillId="0" borderId="0" xfId="3" applyNumberFormat="1" applyFont="1" applyFill="1"/>
    <xf numFmtId="10" fontId="45" fillId="0" borderId="0" xfId="3" applyNumberFormat="1" applyFont="1" applyFill="1"/>
    <xf numFmtId="0" fontId="48" fillId="0" borderId="0" xfId="2" applyFont="1" applyAlignment="1">
      <alignment horizontal="right"/>
    </xf>
    <xf numFmtId="0" fontId="45" fillId="0" borderId="0" xfId="2" applyFont="1" applyAlignment="1">
      <alignment vertical="center"/>
    </xf>
    <xf numFmtId="0" fontId="33" fillId="0" borderId="0" xfId="2" applyFont="1"/>
    <xf numFmtId="0" fontId="33" fillId="0" borderId="0" xfId="2" applyFont="1" applyAlignment="1">
      <alignment vertical="center"/>
    </xf>
    <xf numFmtId="43" fontId="45" fillId="0" borderId="0" xfId="3" applyFont="1" applyFill="1"/>
    <xf numFmtId="0" fontId="29" fillId="0" borderId="0" xfId="0" applyFont="1" applyAlignment="1">
      <alignment horizontal="left"/>
    </xf>
    <xf numFmtId="0" fontId="49" fillId="5" borderId="0" xfId="0" applyFont="1" applyFill="1"/>
    <xf numFmtId="0" fontId="26" fillId="0" borderId="21" xfId="49" applyFont="1" applyBorder="1"/>
    <xf numFmtId="0" fontId="26" fillId="0" borderId="0" xfId="57" applyFont="1"/>
    <xf numFmtId="0" fontId="26" fillId="0" borderId="0" xfId="57" applyFont="1" applyAlignment="1">
      <alignment vertical="center"/>
    </xf>
    <xf numFmtId="165" fontId="28" fillId="0" borderId="0" xfId="1" applyNumberFormat="1" applyFont="1" applyFill="1" applyBorder="1"/>
    <xf numFmtId="0" fontId="24" fillId="0" borderId="0" xfId="0" applyFont="1" applyAlignment="1">
      <alignment horizontal="center" vertical="center"/>
    </xf>
    <xf numFmtId="182" fontId="102" fillId="5" borderId="43" xfId="49" applyNumberFormat="1" applyFont="1" applyFill="1" applyBorder="1" applyAlignment="1">
      <alignment horizontal="center" vertical="center" wrapText="1"/>
    </xf>
    <xf numFmtId="0" fontId="40" fillId="0" borderId="0" xfId="2" applyFont="1"/>
    <xf numFmtId="0" fontId="108" fillId="0" borderId="0" xfId="0" applyFont="1" applyAlignment="1">
      <alignment horizontal="left" vertical="center" indent="1"/>
    </xf>
    <xf numFmtId="165" fontId="0" fillId="0" borderId="0" xfId="1" applyNumberFormat="1" applyFont="1" applyFill="1" applyBorder="1"/>
    <xf numFmtId="165" fontId="105" fillId="0" borderId="0" xfId="1" applyNumberFormat="1" applyFont="1" applyFill="1" applyBorder="1"/>
    <xf numFmtId="178" fontId="0" fillId="0" borderId="0" xfId="89" applyNumberFormat="1" applyFont="1" applyFill="1" applyBorder="1"/>
    <xf numFmtId="0" fontId="109" fillId="0" borderId="0" xfId="0" applyFont="1" applyAlignment="1">
      <alignment horizontal="left" vertical="center"/>
    </xf>
    <xf numFmtId="0" fontId="104" fillId="0" borderId="0" xfId="0" applyFont="1"/>
    <xf numFmtId="178" fontId="106" fillId="0" borderId="0" xfId="89" applyNumberFormat="1" applyFont="1" applyFill="1" applyBorder="1"/>
    <xf numFmtId="0" fontId="107" fillId="0" borderId="0" xfId="0" applyFont="1" applyAlignment="1">
      <alignment horizontal="left" vertical="center"/>
    </xf>
    <xf numFmtId="178" fontId="105" fillId="0" borderId="0" xfId="89" applyNumberFormat="1" applyFont="1" applyFill="1" applyBorder="1"/>
    <xf numFmtId="0" fontId="22" fillId="0" borderId="0" xfId="0" applyFont="1" applyAlignment="1">
      <alignment horizontal="center"/>
    </xf>
    <xf numFmtId="0" fontId="45" fillId="4" borderId="0" xfId="49" applyFont="1" applyFill="1"/>
    <xf numFmtId="0" fontId="114" fillId="0" borderId="0" xfId="720" applyFont="1" applyAlignment="1" applyProtection="1"/>
    <xf numFmtId="0" fontId="111" fillId="0" borderId="0" xfId="57" applyFont="1"/>
    <xf numFmtId="0" fontId="116" fillId="0" borderId="0" xfId="0" applyFont="1"/>
    <xf numFmtId="165" fontId="116" fillId="0" borderId="0" xfId="1" applyNumberFormat="1" applyFont="1" applyFill="1" applyBorder="1"/>
    <xf numFmtId="0" fontId="119" fillId="0" borderId="0" xfId="720" applyFont="1" applyAlignment="1" applyProtection="1"/>
    <xf numFmtId="0" fontId="120" fillId="5" borderId="10" xfId="0" applyFont="1" applyFill="1" applyBorder="1"/>
    <xf numFmtId="164" fontId="102" fillId="5" borderId="3" xfId="0" applyNumberFormat="1" applyFont="1" applyFill="1" applyBorder="1" applyAlignment="1">
      <alignment horizontal="center"/>
    </xf>
    <xf numFmtId="0" fontId="116" fillId="0" borderId="11" xfId="0" applyFont="1" applyBorder="1"/>
    <xf numFmtId="164" fontId="112" fillId="0" borderId="43" xfId="0" applyNumberFormat="1" applyFont="1" applyBorder="1" applyAlignment="1">
      <alignment horizontal="center"/>
    </xf>
    <xf numFmtId="164" fontId="112" fillId="0" borderId="3" xfId="0" applyNumberFormat="1" applyFont="1" applyBorder="1" applyAlignment="1">
      <alignment horizontal="center"/>
    </xf>
    <xf numFmtId="0" fontId="116" fillId="6" borderId="82" xfId="0" applyFont="1" applyFill="1" applyBorder="1"/>
    <xf numFmtId="194" fontId="116" fillId="6" borderId="44" xfId="1" applyNumberFormat="1" applyFont="1" applyFill="1" applyBorder="1" applyAlignment="1">
      <alignment horizontal="center" vertical="center"/>
    </xf>
    <xf numFmtId="194" fontId="116" fillId="0" borderId="0" xfId="1" applyNumberFormat="1" applyFont="1" applyBorder="1" applyAlignment="1">
      <alignment horizontal="center" vertical="center"/>
    </xf>
    <xf numFmtId="194" fontId="116" fillId="0" borderId="0" xfId="1" applyNumberFormat="1" applyFont="1" applyFill="1" applyBorder="1" applyAlignment="1">
      <alignment horizontal="center" vertical="center"/>
    </xf>
    <xf numFmtId="0" fontId="116" fillId="6" borderId="84" xfId="0" applyFont="1" applyFill="1" applyBorder="1"/>
    <xf numFmtId="166" fontId="116" fillId="0" borderId="0" xfId="1" applyNumberFormat="1" applyFont="1" applyBorder="1" applyAlignment="1">
      <alignment horizontal="center"/>
    </xf>
    <xf numFmtId="166" fontId="116" fillId="0" borderId="0" xfId="1" applyNumberFormat="1" applyFont="1" applyFill="1" applyBorder="1" applyAlignment="1">
      <alignment horizontal="center"/>
    </xf>
    <xf numFmtId="166" fontId="116" fillId="0" borderId="0" xfId="0" applyNumberFormat="1" applyFont="1" applyAlignment="1">
      <alignment horizontal="center"/>
    </xf>
    <xf numFmtId="0" fontId="122" fillId="0" borderId="21" xfId="2" applyFont="1" applyBorder="1" applyAlignment="1">
      <alignment horizontal="left" indent="1"/>
    </xf>
    <xf numFmtId="0" fontId="122" fillId="0" borderId="0" xfId="49" applyFont="1"/>
    <xf numFmtId="0" fontId="122" fillId="0" borderId="0" xfId="2" applyFont="1"/>
    <xf numFmtId="0" fontId="122" fillId="0" borderId="0" xfId="57" applyFont="1" applyAlignment="1">
      <alignment horizontal="center"/>
    </xf>
    <xf numFmtId="0" fontId="122" fillId="0" borderId="0" xfId="57" applyFont="1"/>
    <xf numFmtId="0" fontId="116" fillId="0" borderId="0" xfId="57" applyFont="1"/>
    <xf numFmtId="17" fontId="102" fillId="5" borderId="3" xfId="57" applyNumberFormat="1" applyFont="1" applyFill="1" applyBorder="1" applyAlignment="1">
      <alignment horizontal="center" vertical="center"/>
    </xf>
    <xf numFmtId="0" fontId="122" fillId="6" borderId="53" xfId="2" applyFont="1" applyFill="1" applyBorder="1" applyAlignment="1">
      <alignment horizontal="left" indent="1"/>
    </xf>
    <xf numFmtId="166" fontId="122" fillId="6" borderId="1" xfId="1" applyNumberFormat="1" applyFont="1" applyFill="1" applyBorder="1" applyAlignment="1">
      <alignment horizontal="center"/>
    </xf>
    <xf numFmtId="0" fontId="124" fillId="0" borderId="11" xfId="57" applyFont="1" applyBorder="1"/>
    <xf numFmtId="166" fontId="122" fillId="0" borderId="0" xfId="1" applyNumberFormat="1" applyFont="1" applyFill="1" applyBorder="1" applyAlignment="1">
      <alignment horizontal="center"/>
    </xf>
    <xf numFmtId="0" fontId="123" fillId="0" borderId="0" xfId="57" applyFont="1"/>
    <xf numFmtId="166" fontId="111" fillId="0" borderId="0" xfId="1" applyNumberFormat="1" applyFont="1" applyFill="1" applyBorder="1" applyAlignment="1">
      <alignment horizontal="center"/>
    </xf>
    <xf numFmtId="166" fontId="112" fillId="0" borderId="0" xfId="1" applyNumberFormat="1" applyFont="1" applyFill="1" applyBorder="1" applyAlignment="1">
      <alignment horizontal="center"/>
    </xf>
    <xf numFmtId="0" fontId="111" fillId="6" borderId="53" xfId="2" applyFont="1" applyFill="1" applyBorder="1" applyAlignment="1">
      <alignment horizontal="left" indent="1"/>
    </xf>
    <xf numFmtId="166" fontId="111" fillId="6" borderId="1" xfId="1" applyNumberFormat="1" applyFont="1" applyFill="1" applyBorder="1" applyAlignment="1">
      <alignment horizontal="center"/>
    </xf>
    <xf numFmtId="166" fontId="124" fillId="0" borderId="0" xfId="1" applyNumberFormat="1" applyFont="1" applyFill="1" applyBorder="1" applyAlignment="1">
      <alignment horizontal="center"/>
    </xf>
    <xf numFmtId="0" fontId="123" fillId="0" borderId="11" xfId="57" applyFont="1" applyBorder="1" applyAlignment="1">
      <alignment horizontal="center"/>
    </xf>
    <xf numFmtId="166" fontId="123" fillId="0" borderId="0" xfId="1" applyNumberFormat="1" applyFont="1" applyFill="1" applyBorder="1" applyAlignment="1">
      <alignment horizontal="center"/>
    </xf>
    <xf numFmtId="0" fontId="123" fillId="0" borderId="55" xfId="57" applyFont="1" applyBorder="1"/>
    <xf numFmtId="0" fontId="116" fillId="0" borderId="2" xfId="0" applyFont="1" applyBorder="1"/>
    <xf numFmtId="166" fontId="122" fillId="0" borderId="2" xfId="1" applyNumberFormat="1" applyFont="1" applyFill="1" applyBorder="1" applyAlignment="1">
      <alignment horizontal="center"/>
    </xf>
    <xf numFmtId="166" fontId="124" fillId="0" borderId="2" xfId="1" applyNumberFormat="1" applyFont="1" applyFill="1" applyBorder="1" applyAlignment="1">
      <alignment horizontal="center"/>
    </xf>
    <xf numFmtId="166" fontId="116" fillId="0" borderId="2" xfId="1" applyNumberFormat="1" applyFont="1" applyFill="1" applyBorder="1" applyAlignment="1">
      <alignment horizontal="center"/>
    </xf>
    <xf numFmtId="0" fontId="102" fillId="5" borderId="3" xfId="49" applyFont="1" applyFill="1" applyBorder="1"/>
    <xf numFmtId="0" fontId="102" fillId="5" borderId="3" xfId="49" applyFont="1" applyFill="1" applyBorder="1" applyAlignment="1">
      <alignment horizontal="center" vertical="center"/>
    </xf>
    <xf numFmtId="164" fontId="102" fillId="5" borderId="3" xfId="49" applyNumberFormat="1" applyFont="1" applyFill="1" applyBorder="1" applyAlignment="1">
      <alignment horizontal="center" vertical="center"/>
    </xf>
    <xf numFmtId="0" fontId="122" fillId="0" borderId="3" xfId="49" applyFont="1" applyBorder="1"/>
    <xf numFmtId="165" fontId="122" fillId="0" borderId="0" xfId="1" applyNumberFormat="1" applyFont="1" applyFill="1" applyBorder="1"/>
    <xf numFmtId="0" fontId="111" fillId="4" borderId="0" xfId="57" applyFont="1" applyFill="1"/>
    <xf numFmtId="165" fontId="125" fillId="6" borderId="32" xfId="20" applyNumberFormat="1" applyFont="1" applyFill="1" applyBorder="1" applyAlignment="1">
      <alignment horizontal="right"/>
    </xf>
    <xf numFmtId="165" fontId="125" fillId="6" borderId="32" xfId="1" applyNumberFormat="1" applyFont="1" applyFill="1" applyBorder="1" applyAlignment="1">
      <alignment horizontal="right"/>
    </xf>
    <xf numFmtId="0" fontId="122" fillId="0" borderId="33" xfId="49" applyFont="1" applyBorder="1"/>
    <xf numFmtId="43" fontId="122" fillId="0" borderId="34" xfId="1" applyFont="1" applyFill="1" applyBorder="1"/>
    <xf numFmtId="0" fontId="122" fillId="6" borderId="33" xfId="49" applyFont="1" applyFill="1" applyBorder="1"/>
    <xf numFmtId="43" fontId="122" fillId="6" borderId="34" xfId="1" applyFont="1" applyFill="1" applyBorder="1"/>
    <xf numFmtId="0" fontId="115" fillId="0" borderId="0" xfId="57" applyFont="1"/>
    <xf numFmtId="179" fontId="122" fillId="0" borderId="0" xfId="3" applyNumberFormat="1" applyFont="1" applyFill="1" applyBorder="1" applyAlignment="1">
      <alignment horizontal="right"/>
    </xf>
    <xf numFmtId="0" fontId="102" fillId="5" borderId="36" xfId="49" applyFont="1" applyFill="1" applyBorder="1" applyAlignment="1">
      <alignment horizontal="center" vertical="center"/>
    </xf>
    <xf numFmtId="0" fontId="122" fillId="0" borderId="27" xfId="88" applyFont="1" applyBorder="1"/>
    <xf numFmtId="0" fontId="122" fillId="0" borderId="0" xfId="88" applyFont="1"/>
    <xf numFmtId="0" fontId="111" fillId="0" borderId="0" xfId="88" applyFont="1" applyAlignment="1">
      <alignment horizontal="center"/>
    </xf>
    <xf numFmtId="0" fontId="111" fillId="0" borderId="27" xfId="88" applyFont="1" applyBorder="1"/>
    <xf numFmtId="0" fontId="111" fillId="0" borderId="0" xfId="88" applyFont="1"/>
    <xf numFmtId="166" fontId="122" fillId="0" borderId="0" xfId="71" applyNumberFormat="1" applyFont="1" applyFill="1" applyBorder="1"/>
    <xf numFmtId="166" fontId="122" fillId="0" borderId="0" xfId="74" applyNumberFormat="1" applyFont="1" applyFill="1" applyBorder="1"/>
    <xf numFmtId="1" fontId="122" fillId="0" borderId="28" xfId="74" applyNumberFormat="1" applyFont="1" applyFill="1" applyBorder="1"/>
    <xf numFmtId="0" fontId="111" fillId="0" borderId="21" xfId="88" applyFont="1" applyBorder="1"/>
    <xf numFmtId="166" fontId="122" fillId="0" borderId="0" xfId="71" applyNumberFormat="1" applyFont="1" applyFill="1" applyBorder="1" applyAlignment="1">
      <alignment horizontal="center"/>
    </xf>
    <xf numFmtId="166" fontId="122" fillId="0" borderId="0" xfId="74" applyNumberFormat="1" applyFont="1" applyFill="1" applyBorder="1" applyAlignment="1">
      <alignment horizontal="center"/>
    </xf>
    <xf numFmtId="1" fontId="122" fillId="0" borderId="28" xfId="74" applyNumberFormat="1" applyFont="1" applyFill="1" applyBorder="1" applyAlignment="1">
      <alignment horizontal="center"/>
    </xf>
    <xf numFmtId="0" fontId="117" fillId="0" borderId="21" xfId="88" applyFont="1" applyBorder="1"/>
    <xf numFmtId="166" fontId="122" fillId="0" borderId="0" xfId="56" applyNumberFormat="1" applyFont="1" applyAlignment="1">
      <alignment horizontal="center"/>
    </xf>
    <xf numFmtId="0" fontId="117" fillId="0" borderId="27" xfId="88" applyFont="1" applyBorder="1"/>
    <xf numFmtId="166" fontId="122" fillId="0" borderId="28" xfId="74" applyNumberFormat="1" applyFont="1" applyFill="1" applyBorder="1" applyAlignment="1">
      <alignment horizontal="center"/>
    </xf>
    <xf numFmtId="166" fontId="122" fillId="0" borderId="14" xfId="56" applyNumberFormat="1" applyFont="1" applyBorder="1" applyAlignment="1">
      <alignment horizontal="center"/>
    </xf>
    <xf numFmtId="166" fontId="122" fillId="0" borderId="14" xfId="74" applyNumberFormat="1" applyFont="1" applyFill="1" applyBorder="1" applyAlignment="1">
      <alignment horizontal="center"/>
    </xf>
    <xf numFmtId="166" fontId="122" fillId="0" borderId="85" xfId="74" applyNumberFormat="1" applyFont="1" applyFill="1" applyBorder="1" applyAlignment="1">
      <alignment horizontal="center"/>
    </xf>
    <xf numFmtId="0" fontId="126" fillId="0" borderId="0" xfId="88" applyFont="1"/>
    <xf numFmtId="166" fontId="122" fillId="0" borderId="0" xfId="71" applyNumberFormat="1" applyFont="1" applyFill="1" applyBorder="1" applyAlignment="1">
      <alignment horizontal="center" wrapText="1"/>
    </xf>
    <xf numFmtId="166" fontId="122" fillId="0" borderId="28" xfId="71" applyNumberFormat="1" applyFont="1" applyFill="1" applyBorder="1" applyAlignment="1">
      <alignment horizontal="center" wrapText="1"/>
    </xf>
    <xf numFmtId="0" fontId="122" fillId="0" borderId="37" xfId="88" applyFont="1" applyBorder="1"/>
    <xf numFmtId="0" fontId="122" fillId="0" borderId="38" xfId="88" applyFont="1" applyBorder="1"/>
    <xf numFmtId="166" fontId="122" fillId="0" borderId="38" xfId="71" applyNumberFormat="1" applyFont="1" applyFill="1" applyBorder="1" applyAlignment="1">
      <alignment horizontal="center"/>
    </xf>
    <xf numFmtId="166" fontId="122" fillId="0" borderId="39" xfId="71" applyNumberFormat="1" applyFont="1" applyFill="1" applyBorder="1" applyAlignment="1">
      <alignment horizontal="center"/>
    </xf>
    <xf numFmtId="0" fontId="113" fillId="0" borderId="0" xfId="0" applyFont="1"/>
    <xf numFmtId="0" fontId="102" fillId="5" borderId="26" xfId="49" applyFont="1" applyFill="1" applyBorder="1"/>
    <xf numFmtId="0" fontId="102" fillId="5" borderId="16" xfId="49" quotePrefix="1" applyFont="1" applyFill="1" applyBorder="1" applyAlignment="1">
      <alignment horizontal="center" vertical="center"/>
    </xf>
    <xf numFmtId="164" fontId="102" fillId="5" borderId="35" xfId="49" quotePrefix="1" applyNumberFormat="1" applyFont="1" applyFill="1" applyBorder="1" applyAlignment="1">
      <alignment horizontal="center" vertical="center"/>
    </xf>
    <xf numFmtId="0" fontId="122" fillId="6" borderId="46" xfId="49" applyFont="1" applyFill="1" applyBorder="1"/>
    <xf numFmtId="0" fontId="116" fillId="0" borderId="21" xfId="0" applyFont="1" applyBorder="1"/>
    <xf numFmtId="179" fontId="116" fillId="0" borderId="0" xfId="0" applyNumberFormat="1" applyFont="1"/>
    <xf numFmtId="0" fontId="122" fillId="6" borderId="47" xfId="49" applyFont="1" applyFill="1" applyBorder="1"/>
    <xf numFmtId="165" fontId="125" fillId="6" borderId="48" xfId="20" applyNumberFormat="1" applyFont="1" applyFill="1" applyBorder="1" applyAlignment="1">
      <alignment horizontal="right"/>
    </xf>
    <xf numFmtId="165" fontId="125" fillId="6" borderId="48" xfId="1" applyNumberFormat="1" applyFont="1" applyFill="1" applyBorder="1" applyAlignment="1">
      <alignment horizontal="right"/>
    </xf>
    <xf numFmtId="43" fontId="116" fillId="0" borderId="0" xfId="0" applyNumberFormat="1" applyFont="1"/>
    <xf numFmtId="0" fontId="116" fillId="0" borderId="24" xfId="0" applyFont="1" applyBorder="1"/>
    <xf numFmtId="0" fontId="120" fillId="5" borderId="21" xfId="0" applyFont="1" applyFill="1" applyBorder="1"/>
    <xf numFmtId="164" fontId="102" fillId="5" borderId="0" xfId="0" applyNumberFormat="1" applyFont="1" applyFill="1" applyAlignment="1">
      <alignment horizontal="center"/>
    </xf>
    <xf numFmtId="164" fontId="102" fillId="5" borderId="0" xfId="0" applyNumberFormat="1" applyFont="1" applyFill="1" applyAlignment="1">
      <alignment horizontal="center" wrapText="1"/>
    </xf>
    <xf numFmtId="164" fontId="102" fillId="5" borderId="15" xfId="0" applyNumberFormat="1" applyFont="1" applyFill="1" applyBorder="1" applyAlignment="1">
      <alignment horizontal="center" wrapText="1"/>
    </xf>
    <xf numFmtId="0" fontId="111" fillId="6" borderId="50" xfId="49" applyFont="1" applyFill="1" applyBorder="1"/>
    <xf numFmtId="165" fontId="125" fillId="6" borderId="34" xfId="20" applyNumberFormat="1" applyFont="1" applyFill="1" applyBorder="1" applyAlignment="1">
      <alignment horizontal="right"/>
    </xf>
    <xf numFmtId="179" fontId="125" fillId="6" borderId="34" xfId="20" applyNumberFormat="1" applyFont="1" applyFill="1" applyBorder="1" applyAlignment="1">
      <alignment horizontal="right"/>
    </xf>
    <xf numFmtId="165" fontId="125" fillId="6" borderId="34" xfId="1" applyNumberFormat="1" applyFont="1" applyFill="1" applyBorder="1" applyAlignment="1">
      <alignment horizontal="right"/>
    </xf>
    <xf numFmtId="179" fontId="125" fillId="6" borderId="34" xfId="1" applyNumberFormat="1" applyFont="1" applyFill="1" applyBorder="1" applyAlignment="1">
      <alignment horizontal="right"/>
    </xf>
    <xf numFmtId="179" fontId="122" fillId="6" borderId="51" xfId="1" applyNumberFormat="1" applyFont="1" applyFill="1" applyBorder="1"/>
    <xf numFmtId="179" fontId="122" fillId="0" borderId="0" xfId="1" applyNumberFormat="1" applyFont="1" applyFill="1" applyBorder="1"/>
    <xf numFmtId="179" fontId="122" fillId="0" borderId="15" xfId="1" applyNumberFormat="1" applyFont="1" applyFill="1" applyBorder="1"/>
    <xf numFmtId="0" fontId="111" fillId="0" borderId="21" xfId="0" applyFont="1" applyBorder="1" applyAlignment="1">
      <alignment horizontal="left" vertical="center"/>
    </xf>
    <xf numFmtId="165" fontId="125" fillId="6" borderId="17" xfId="20" applyNumberFormat="1" applyFont="1" applyFill="1" applyBorder="1" applyAlignment="1">
      <alignment horizontal="right"/>
    </xf>
    <xf numFmtId="179" fontId="125" fillId="6" borderId="17" xfId="20" applyNumberFormat="1" applyFont="1" applyFill="1" applyBorder="1" applyAlignment="1">
      <alignment horizontal="right"/>
    </xf>
    <xf numFmtId="165" fontId="125" fillId="6" borderId="17" xfId="1" applyNumberFormat="1" applyFont="1" applyFill="1" applyBorder="1" applyAlignment="1">
      <alignment horizontal="right"/>
    </xf>
    <xf numFmtId="179" fontId="125" fillId="6" borderId="17" xfId="1" applyNumberFormat="1" applyFont="1" applyFill="1" applyBorder="1" applyAlignment="1">
      <alignment horizontal="right"/>
    </xf>
    <xf numFmtId="179" fontId="122" fillId="6" borderId="25" xfId="1" applyNumberFormat="1" applyFont="1" applyFill="1" applyBorder="1"/>
    <xf numFmtId="0" fontId="122" fillId="6" borderId="50" xfId="49" applyFont="1" applyFill="1" applyBorder="1"/>
    <xf numFmtId="0" fontId="122" fillId="0" borderId="21" xfId="0" applyFont="1" applyBorder="1" applyAlignment="1">
      <alignment vertical="center"/>
    </xf>
    <xf numFmtId="179" fontId="116" fillId="0" borderId="0" xfId="1" applyNumberFormat="1" applyFont="1" applyFill="1" applyBorder="1"/>
    <xf numFmtId="179" fontId="116" fillId="0" borderId="15" xfId="1" applyNumberFormat="1" applyFont="1" applyFill="1" applyBorder="1"/>
    <xf numFmtId="0" fontId="122" fillId="6" borderId="24" xfId="49" applyFont="1" applyFill="1" applyBorder="1"/>
    <xf numFmtId="0" fontId="122" fillId="0" borderId="21" xfId="0" applyFont="1" applyBorder="1" applyAlignment="1">
      <alignment vertical="center" wrapText="1"/>
    </xf>
    <xf numFmtId="165" fontId="116" fillId="0" borderId="17" xfId="1" applyNumberFormat="1" applyFont="1" applyFill="1" applyBorder="1"/>
    <xf numFmtId="179" fontId="116" fillId="0" borderId="17" xfId="1" applyNumberFormat="1" applyFont="1" applyFill="1" applyBorder="1"/>
    <xf numFmtId="179" fontId="116" fillId="0" borderId="25" xfId="1" applyNumberFormat="1" applyFont="1" applyFill="1" applyBorder="1"/>
    <xf numFmtId="0" fontId="122" fillId="0" borderId="0" xfId="0" applyFont="1"/>
    <xf numFmtId="0" fontId="122" fillId="6" borderId="45" xfId="49" applyFont="1" applyFill="1" applyBorder="1"/>
    <xf numFmtId="165" fontId="125" fillId="6" borderId="44" xfId="20" applyNumberFormat="1" applyFont="1" applyFill="1" applyBorder="1" applyAlignment="1">
      <alignment horizontal="right"/>
    </xf>
    <xf numFmtId="181" fontId="122" fillId="0" borderId="0" xfId="0" applyNumberFormat="1" applyFont="1"/>
    <xf numFmtId="0" fontId="122" fillId="0" borderId="21" xfId="7" applyFont="1" applyBorder="1" applyAlignment="1">
      <alignment horizontal="left" vertical="center" wrapText="1"/>
    </xf>
    <xf numFmtId="0" fontId="116" fillId="0" borderId="0" xfId="0" applyFont="1" applyAlignment="1">
      <alignment horizontal="center"/>
    </xf>
    <xf numFmtId="1" fontId="116" fillId="0" borderId="0" xfId="0" applyNumberFormat="1" applyFont="1" applyAlignment="1">
      <alignment horizontal="center"/>
    </xf>
    <xf numFmtId="1" fontId="122" fillId="0" borderId="0" xfId="7" applyNumberFormat="1" applyFont="1" applyAlignment="1">
      <alignment horizontal="center"/>
    </xf>
    <xf numFmtId="1" fontId="125" fillId="6" borderId="44" xfId="1" applyNumberFormat="1" applyFont="1" applyFill="1" applyBorder="1" applyAlignment="1">
      <alignment horizontal="center"/>
    </xf>
    <xf numFmtId="0" fontId="122" fillId="0" borderId="0" xfId="7" applyFont="1" applyAlignment="1">
      <alignment horizontal="center"/>
    </xf>
    <xf numFmtId="0" fontId="122" fillId="0" borderId="0" xfId="49" applyFont="1" applyAlignment="1">
      <alignment horizontal="left" vertical="center" wrapText="1"/>
    </xf>
    <xf numFmtId="0" fontId="111" fillId="0" borderId="0" xfId="49" applyFont="1" applyAlignment="1">
      <alignment horizontal="center"/>
    </xf>
    <xf numFmtId="0" fontId="122" fillId="0" borderId="0" xfId="49" applyFont="1" applyAlignment="1">
      <alignment horizontal="center"/>
    </xf>
    <xf numFmtId="164" fontId="102" fillId="5" borderId="58" xfId="49" applyNumberFormat="1" applyFont="1" applyFill="1" applyBorder="1" applyAlignment="1">
      <alignment horizontal="center" wrapText="1"/>
    </xf>
    <xf numFmtId="0" fontId="129" fillId="0" borderId="80" xfId="49" applyFont="1" applyBorder="1" applyAlignment="1">
      <alignment horizontal="left" wrapText="1"/>
    </xf>
    <xf numFmtId="0" fontId="122" fillId="6" borderId="80" xfId="49" applyFont="1" applyFill="1" applyBorder="1" applyAlignment="1">
      <alignment vertical="top" wrapText="1"/>
    </xf>
    <xf numFmtId="0" fontId="122" fillId="0" borderId="81" xfId="49" applyFont="1" applyBorder="1" applyAlignment="1">
      <alignment vertical="top" wrapText="1"/>
    </xf>
    <xf numFmtId="0" fontId="122" fillId="6" borderId="81" xfId="49" applyFont="1" applyFill="1" applyBorder="1" applyAlignment="1">
      <alignment vertical="top" wrapText="1"/>
    </xf>
    <xf numFmtId="165" fontId="127" fillId="0" borderId="58" xfId="1" applyNumberFormat="1" applyFont="1" applyFill="1" applyBorder="1" applyAlignment="1">
      <alignment horizontal="right" vertical="center"/>
    </xf>
    <xf numFmtId="0" fontId="129" fillId="6" borderId="81" xfId="49" applyFont="1" applyFill="1" applyBorder="1" applyAlignment="1">
      <alignment horizontal="left" wrapText="1"/>
    </xf>
    <xf numFmtId="0" fontId="122" fillId="0" borderId="80" xfId="49" applyFont="1" applyBorder="1" applyAlignment="1">
      <alignment vertical="top" wrapText="1"/>
    </xf>
    <xf numFmtId="0" fontId="122" fillId="0" borderId="81" xfId="49" applyFont="1" applyBorder="1" applyAlignment="1">
      <alignment horizontal="left" vertical="top" wrapText="1"/>
    </xf>
    <xf numFmtId="0" fontId="129" fillId="6" borderId="81" xfId="49" applyFont="1" applyFill="1" applyBorder="1" applyAlignment="1">
      <alignment horizontal="left" vertical="center" wrapText="1"/>
    </xf>
    <xf numFmtId="0" fontId="122" fillId="6" borderId="60" xfId="49" applyFont="1" applyFill="1" applyBorder="1" applyAlignment="1">
      <alignment vertical="top" wrapText="1"/>
    </xf>
    <xf numFmtId="0" fontId="130" fillId="0" borderId="0" xfId="2" applyFont="1"/>
    <xf numFmtId="0" fontId="120" fillId="5" borderId="43" xfId="2" applyFont="1" applyFill="1" applyBorder="1" applyAlignment="1">
      <alignment vertical="center"/>
    </xf>
    <xf numFmtId="4" fontId="102" fillId="5" borderId="43" xfId="2" applyNumberFormat="1" applyFont="1" applyFill="1" applyBorder="1" applyAlignment="1">
      <alignment horizontal="center" vertical="center"/>
    </xf>
    <xf numFmtId="43" fontId="102" fillId="5" borderId="90" xfId="3" applyFont="1" applyFill="1" applyBorder="1" applyAlignment="1">
      <alignment horizontal="center" vertical="center"/>
    </xf>
    <xf numFmtId="0" fontId="122" fillId="0" borderId="91" xfId="2" applyFont="1" applyBorder="1" applyAlignment="1">
      <alignment horizontal="left" indent="1"/>
    </xf>
    <xf numFmtId="0" fontId="122" fillId="6" borderId="91" xfId="2" applyFont="1" applyFill="1" applyBorder="1" applyAlignment="1">
      <alignment horizontal="left" indent="1"/>
    </xf>
    <xf numFmtId="0" fontId="111" fillId="6" borderId="91" xfId="2" applyFont="1" applyFill="1" applyBorder="1" applyAlignment="1">
      <alignment horizontal="left" indent="1"/>
    </xf>
    <xf numFmtId="0" fontId="111" fillId="6" borderId="91" xfId="2" applyFont="1" applyFill="1" applyBorder="1" applyAlignment="1">
      <alignment vertical="center"/>
    </xf>
    <xf numFmtId="0" fontId="111" fillId="0" borderId="91" xfId="2" applyFont="1" applyBorder="1" applyAlignment="1">
      <alignment horizontal="left" indent="1"/>
    </xf>
    <xf numFmtId="0" fontId="122" fillId="0" borderId="91" xfId="2" applyFont="1" applyBorder="1"/>
    <xf numFmtId="0" fontId="122" fillId="6" borderId="91" xfId="2" applyFont="1" applyFill="1" applyBorder="1"/>
    <xf numFmtId="165" fontId="111" fillId="0" borderId="34" xfId="1" applyNumberFormat="1" applyFont="1" applyFill="1" applyBorder="1"/>
    <xf numFmtId="4" fontId="28" fillId="0" borderId="0" xfId="2" applyNumberFormat="1" applyFont="1" applyAlignment="1">
      <alignment horizontal="center" vertical="center" wrapText="1"/>
    </xf>
    <xf numFmtId="0" fontId="26" fillId="0" borderId="0" xfId="2" applyFont="1" applyAlignment="1">
      <alignment wrapText="1"/>
    </xf>
    <xf numFmtId="165" fontId="26" fillId="0" borderId="0" xfId="1" applyNumberFormat="1" applyFont="1" applyFill="1" applyBorder="1" applyAlignment="1">
      <alignment wrapText="1"/>
    </xf>
    <xf numFmtId="0" fontId="111" fillId="0" borderId="91" xfId="2" applyFont="1" applyBorder="1" applyAlignment="1">
      <alignment horizontal="left"/>
    </xf>
    <xf numFmtId="4" fontId="102" fillId="5" borderId="94" xfId="2" applyNumberFormat="1" applyFont="1" applyFill="1" applyBorder="1" applyAlignment="1">
      <alignment vertical="center" wrapText="1"/>
    </xf>
    <xf numFmtId="0" fontId="124" fillId="0" borderId="0" xfId="86" applyFont="1"/>
    <xf numFmtId="166" fontId="124" fillId="0" borderId="0" xfId="86" applyNumberFormat="1" applyFont="1"/>
    <xf numFmtId="164" fontId="102" fillId="5" borderId="1" xfId="86" quotePrefix="1" applyNumberFormat="1" applyFont="1" applyFill="1" applyBorder="1" applyAlignment="1">
      <alignment horizontal="center" vertical="center"/>
    </xf>
    <xf numFmtId="17" fontId="102" fillId="5" borderId="1" xfId="0" applyNumberFormat="1" applyFont="1" applyFill="1" applyBorder="1" applyAlignment="1">
      <alignment vertical="center"/>
    </xf>
    <xf numFmtId="0" fontId="29" fillId="0" borderId="0" xfId="0" applyFont="1" applyAlignment="1">
      <alignment vertical="center"/>
    </xf>
    <xf numFmtId="0" fontId="51" fillId="5" borderId="0" xfId="0" applyFont="1" applyFill="1" applyAlignment="1">
      <alignment vertical="center"/>
    </xf>
    <xf numFmtId="0" fontId="122" fillId="0" borderId="11" xfId="49" applyFont="1" applyBorder="1"/>
    <xf numFmtId="0" fontId="122" fillId="0" borderId="12" xfId="49" applyFont="1" applyBorder="1"/>
    <xf numFmtId="0" fontId="111" fillId="6" borderId="84" xfId="49" applyFont="1" applyFill="1" applyBorder="1" applyAlignment="1">
      <alignment vertical="center" wrapText="1"/>
    </xf>
    <xf numFmtId="0" fontId="111" fillId="6" borderId="83" xfId="49" applyFont="1" applyFill="1" applyBorder="1" applyAlignment="1">
      <alignment vertical="center" wrapText="1"/>
    </xf>
    <xf numFmtId="0" fontId="122" fillId="0" borderId="12" xfId="49" applyFont="1" applyBorder="1" applyAlignment="1">
      <alignment vertical="center"/>
    </xf>
    <xf numFmtId="0" fontId="122" fillId="6" borderId="84" xfId="49" applyFont="1" applyFill="1" applyBorder="1" applyAlignment="1">
      <alignment horizontal="center" vertical="center" wrapText="1"/>
    </xf>
    <xf numFmtId="0" fontId="122" fillId="6" borderId="83" xfId="49" applyFont="1" applyFill="1" applyBorder="1" applyAlignment="1">
      <alignment vertical="center" wrapText="1"/>
    </xf>
    <xf numFmtId="0" fontId="111" fillId="6" borderId="84" xfId="49" applyFont="1" applyFill="1" applyBorder="1" applyAlignment="1">
      <alignment horizontal="center" vertical="center" wrapText="1"/>
    </xf>
    <xf numFmtId="4" fontId="102" fillId="5" borderId="61" xfId="2" applyNumberFormat="1" applyFont="1" applyFill="1" applyBorder="1" applyAlignment="1">
      <alignment horizontal="center" vertical="center"/>
    </xf>
    <xf numFmtId="0" fontId="111" fillId="6" borderId="50" xfId="2" applyFont="1" applyFill="1" applyBorder="1" applyAlignment="1">
      <alignment vertical="center"/>
    </xf>
    <xf numFmtId="0" fontId="111" fillId="6" borderId="34" xfId="2" applyFont="1" applyFill="1" applyBorder="1" applyAlignment="1">
      <alignment horizontal="right" vertical="center"/>
    </xf>
    <xf numFmtId="0" fontId="122" fillId="0" borderId="50" xfId="2" applyFont="1" applyBorder="1" applyAlignment="1">
      <alignment horizontal="left" indent="1"/>
    </xf>
    <xf numFmtId="0" fontId="122" fillId="6" borderId="50" xfId="2" applyFont="1" applyFill="1" applyBorder="1" applyAlignment="1">
      <alignment horizontal="left" indent="1"/>
    </xf>
    <xf numFmtId="0" fontId="111" fillId="0" borderId="50" xfId="2" applyFont="1" applyBorder="1" applyAlignment="1">
      <alignment horizontal="center"/>
    </xf>
    <xf numFmtId="0" fontId="111" fillId="6" borderId="50" xfId="2" applyFont="1" applyFill="1" applyBorder="1" applyAlignment="1">
      <alignment horizontal="center"/>
    </xf>
    <xf numFmtId="0" fontId="111" fillId="0" borderId="50" xfId="2" applyFont="1" applyBorder="1"/>
    <xf numFmtId="0" fontId="111" fillId="6" borderId="50" xfId="2" applyFont="1" applyFill="1" applyBorder="1"/>
    <xf numFmtId="0" fontId="111" fillId="6" borderId="50" xfId="2" applyFont="1" applyFill="1" applyBorder="1" applyAlignment="1">
      <alignment horizontal="left" indent="1"/>
    </xf>
    <xf numFmtId="0" fontId="111" fillId="6" borderId="22" xfId="2" applyFont="1" applyFill="1" applyBorder="1" applyAlignment="1">
      <alignment vertical="center"/>
    </xf>
    <xf numFmtId="165" fontId="111" fillId="6" borderId="14" xfId="1" applyNumberFormat="1" applyFont="1" applyFill="1" applyBorder="1" applyAlignment="1">
      <alignment horizontal="right" vertical="center"/>
    </xf>
    <xf numFmtId="0" fontId="111" fillId="0" borderId="21" xfId="49" applyFont="1" applyBorder="1" applyAlignment="1">
      <alignment horizontal="left"/>
    </xf>
    <xf numFmtId="180" fontId="111" fillId="0" borderId="21" xfId="49" applyNumberFormat="1" applyFont="1" applyBorder="1" applyAlignment="1">
      <alignment horizontal="right"/>
    </xf>
    <xf numFmtId="0" fontId="122" fillId="6" borderId="22" xfId="2" applyFont="1" applyFill="1" applyBorder="1" applyAlignment="1">
      <alignment horizontal="left" indent="1"/>
    </xf>
    <xf numFmtId="0" fontId="122" fillId="0" borderId="50" xfId="2" applyFont="1" applyBorder="1" applyAlignment="1">
      <alignment horizontal="left" vertical="center"/>
    </xf>
    <xf numFmtId="165" fontId="122" fillId="0" borderId="0" xfId="49" applyNumberFormat="1" applyFont="1"/>
    <xf numFmtId="0" fontId="123" fillId="0" borderId="0" xfId="86" applyFont="1" applyAlignment="1">
      <alignment horizontal="centerContinuous"/>
    </xf>
    <xf numFmtId="164" fontId="102" fillId="5" borderId="35" xfId="86" quotePrefix="1" applyNumberFormat="1" applyFont="1" applyFill="1" applyBorder="1" applyAlignment="1">
      <alignment horizontal="center" vertical="center"/>
    </xf>
    <xf numFmtId="0" fontId="122" fillId="0" borderId="59" xfId="49" applyFont="1" applyBorder="1"/>
    <xf numFmtId="0" fontId="122" fillId="6" borderId="58" xfId="49" applyFont="1" applyFill="1" applyBorder="1" applyAlignment="1">
      <alignment vertical="center" wrapText="1"/>
    </xf>
    <xf numFmtId="0" fontId="122" fillId="0" borderId="59" xfId="49" applyFont="1" applyBorder="1" applyAlignment="1">
      <alignment vertical="center"/>
    </xf>
    <xf numFmtId="0" fontId="122" fillId="0" borderId="60" xfId="49" applyFont="1" applyBorder="1" applyAlignment="1">
      <alignment vertical="center"/>
    </xf>
    <xf numFmtId="0" fontId="119" fillId="54" borderId="0" xfId="720" applyFont="1" applyFill="1" applyBorder="1" applyAlignment="1" applyProtection="1"/>
    <xf numFmtId="0" fontId="122" fillId="6" borderId="91" xfId="2" applyFont="1" applyFill="1" applyBorder="1" applyAlignment="1">
      <alignment horizontal="left"/>
    </xf>
    <xf numFmtId="0" fontId="122" fillId="0" borderId="91" xfId="2" applyFont="1" applyBorder="1" applyAlignment="1">
      <alignment horizontal="left"/>
    </xf>
    <xf numFmtId="165" fontId="111" fillId="0" borderId="0" xfId="1" applyNumberFormat="1" applyFont="1" applyFill="1" applyBorder="1"/>
    <xf numFmtId="0" fontId="111" fillId="0" borderId="50" xfId="2" applyFont="1" applyBorder="1" applyAlignment="1">
      <alignment horizontal="left" vertical="center"/>
    </xf>
    <xf numFmtId="165" fontId="111" fillId="6" borderId="1" xfId="3" applyNumberFormat="1" applyFont="1" applyFill="1" applyBorder="1" applyAlignment="1">
      <alignment horizontal="left" vertical="center"/>
    </xf>
    <xf numFmtId="181" fontId="125" fillId="6" borderId="44" xfId="20" applyNumberFormat="1" applyFont="1" applyFill="1" applyBorder="1" applyAlignment="1">
      <alignment horizontal="right"/>
    </xf>
    <xf numFmtId="181" fontId="122" fillId="6" borderId="44" xfId="1" applyNumberFormat="1" applyFont="1" applyFill="1" applyBorder="1"/>
    <xf numFmtId="181" fontId="122" fillId="6" borderId="44" xfId="49" applyNumberFormat="1" applyFont="1" applyFill="1" applyBorder="1"/>
    <xf numFmtId="164" fontId="102" fillId="53" borderId="1" xfId="0" applyNumberFormat="1" applyFont="1" applyFill="1" applyBorder="1" applyAlignment="1">
      <alignment horizontal="center"/>
    </xf>
    <xf numFmtId="164" fontId="102" fillId="5" borderId="16" xfId="49" quotePrefix="1" applyNumberFormat="1" applyFont="1" applyFill="1" applyBorder="1" applyAlignment="1">
      <alignment horizontal="center" vertical="center"/>
    </xf>
    <xf numFmtId="0" fontId="47" fillId="0" borderId="0" xfId="49" applyFont="1"/>
    <xf numFmtId="179" fontId="122" fillId="0" borderId="2" xfId="20" applyNumberFormat="1" applyFont="1" applyFill="1" applyBorder="1" applyAlignment="1">
      <alignment horizontal="right"/>
    </xf>
    <xf numFmtId="0" fontId="124" fillId="0" borderId="0" xfId="86" applyFont="1" applyAlignment="1">
      <alignment horizontal="right"/>
    </xf>
    <xf numFmtId="0" fontId="122" fillId="0" borderId="2" xfId="49" applyFont="1" applyBorder="1"/>
    <xf numFmtId="0" fontId="116" fillId="0" borderId="0" xfId="0" applyFont="1" applyAlignment="1">
      <alignment horizontal="right"/>
    </xf>
    <xf numFmtId="0" fontId="116" fillId="0" borderId="17" xfId="0" applyFont="1" applyBorder="1"/>
    <xf numFmtId="165" fontId="122" fillId="0" borderId="17" xfId="1" applyNumberFormat="1" applyFont="1" applyFill="1" applyBorder="1" applyAlignment="1"/>
    <xf numFmtId="0" fontId="51" fillId="0" borderId="0" xfId="49" applyFont="1"/>
    <xf numFmtId="0" fontId="51" fillId="0" borderId="0" xfId="49" applyFont="1" applyAlignment="1">
      <alignment vertical="center"/>
    </xf>
    <xf numFmtId="0" fontId="126" fillId="4" borderId="0" xfId="49" applyFont="1" applyFill="1"/>
    <xf numFmtId="0" fontId="131" fillId="4" borderId="0" xfId="57" applyFont="1" applyFill="1"/>
    <xf numFmtId="0" fontId="126" fillId="0" borderId="2" xfId="49" applyFont="1" applyBorder="1"/>
    <xf numFmtId="165" fontId="122" fillId="0" borderId="0" xfId="0" applyNumberFormat="1" applyFont="1"/>
    <xf numFmtId="0" fontId="126" fillId="0" borderId="0" xfId="0" applyFont="1"/>
    <xf numFmtId="164" fontId="112" fillId="0" borderId="26" xfId="0" applyNumberFormat="1" applyFont="1" applyBorder="1" applyAlignment="1">
      <alignment horizontal="center"/>
    </xf>
    <xf numFmtId="0" fontId="102" fillId="5" borderId="3" xfId="57" applyFont="1" applyFill="1" applyBorder="1" applyAlignment="1">
      <alignment horizontal="center" vertical="center"/>
    </xf>
    <xf numFmtId="179" fontId="122" fillId="0" borderId="2" xfId="20" applyNumberFormat="1" applyFont="1" applyFill="1" applyBorder="1" applyAlignment="1"/>
    <xf numFmtId="0" fontId="122" fillId="0" borderId="11" xfId="400" applyFont="1" applyBorder="1" applyAlignment="1">
      <alignment horizontal="center" vertical="center"/>
    </xf>
    <xf numFmtId="0" fontId="29" fillId="0" borderId="0" xfId="400" applyFont="1"/>
    <xf numFmtId="0" fontId="1" fillId="0" borderId="0" xfId="400"/>
    <xf numFmtId="179" fontId="39" fillId="0" borderId="0" xfId="723" applyNumberFormat="1" applyFont="1" applyFill="1" applyBorder="1" applyAlignment="1">
      <alignment horizontal="center" vertical="center" wrapText="1"/>
    </xf>
    <xf numFmtId="164" fontId="112" fillId="0" borderId="102" xfId="0" applyNumberFormat="1" applyFont="1" applyBorder="1" applyAlignment="1">
      <alignment horizontal="center"/>
    </xf>
    <xf numFmtId="0" fontId="22" fillId="0" borderId="0" xfId="0" applyFont="1" applyAlignment="1">
      <alignment horizontal="right"/>
    </xf>
    <xf numFmtId="179" fontId="102" fillId="5" borderId="58" xfId="49" applyNumberFormat="1" applyFont="1" applyFill="1" applyBorder="1" applyAlignment="1">
      <alignment horizontal="center" vertical="center" wrapText="1"/>
    </xf>
    <xf numFmtId="37" fontId="102" fillId="5" borderId="58" xfId="49" applyNumberFormat="1" applyFont="1" applyFill="1" applyBorder="1" applyAlignment="1">
      <alignment horizontal="center" vertical="center" wrapText="1"/>
    </xf>
    <xf numFmtId="2" fontId="35" fillId="0" borderId="0" xfId="49" applyNumberFormat="1" applyFont="1" applyAlignment="1">
      <alignment horizontal="left"/>
    </xf>
    <xf numFmtId="2" fontId="122" fillId="0" borderId="0" xfId="49" applyNumberFormat="1" applyFont="1" applyAlignment="1">
      <alignment horizontal="left" vertical="center"/>
    </xf>
    <xf numFmtId="2" fontId="102" fillId="5" borderId="58" xfId="49" applyNumberFormat="1" applyFont="1" applyFill="1" applyBorder="1" applyAlignment="1">
      <alignment horizontal="center" vertical="center" wrapText="1"/>
    </xf>
    <xf numFmtId="179" fontId="39" fillId="0" borderId="0" xfId="49" applyNumberFormat="1" applyFont="1" applyAlignment="1">
      <alignment horizontal="center" vertical="center" wrapText="1"/>
    </xf>
    <xf numFmtId="0" fontId="35" fillId="0" borderId="0" xfId="49" applyFont="1" applyAlignment="1">
      <alignment wrapText="1"/>
    </xf>
    <xf numFmtId="49" fontId="111" fillId="56" borderId="45" xfId="49" applyNumberFormat="1" applyFont="1" applyFill="1" applyBorder="1" applyAlignment="1">
      <alignment horizontal="left"/>
    </xf>
    <xf numFmtId="2" fontId="111" fillId="56" borderId="44" xfId="49" applyNumberFormat="1" applyFont="1" applyFill="1" applyBorder="1" applyAlignment="1">
      <alignment horizontal="left"/>
    </xf>
    <xf numFmtId="49" fontId="111" fillId="56" borderId="44" xfId="49" applyNumberFormat="1" applyFont="1" applyFill="1" applyBorder="1" applyAlignment="1">
      <alignment horizontal="left" wrapText="1"/>
    </xf>
    <xf numFmtId="165" fontId="122" fillId="56" borderId="44" xfId="723" applyNumberFormat="1" applyFont="1" applyFill="1" applyBorder="1" applyAlignment="1">
      <alignment horizontal="center"/>
    </xf>
    <xf numFmtId="165" fontId="122" fillId="56" borderId="42" xfId="723" applyNumberFormat="1" applyFont="1" applyFill="1" applyBorder="1" applyAlignment="1">
      <alignment horizontal="center"/>
    </xf>
    <xf numFmtId="0" fontId="111" fillId="0" borderId="45" xfId="49" applyFont="1" applyBorder="1" applyAlignment="1">
      <alignment horizontal="left"/>
    </xf>
    <xf numFmtId="2" fontId="111" fillId="0" borderId="44" xfId="49" applyNumberFormat="1" applyFont="1" applyBorder="1" applyAlignment="1">
      <alignment horizontal="left"/>
    </xf>
    <xf numFmtId="165" fontId="127" fillId="0" borderId="44" xfId="20" applyNumberFormat="1" applyFont="1" applyFill="1" applyBorder="1" applyAlignment="1">
      <alignment horizontal="left" wrapText="1" indent="1"/>
    </xf>
    <xf numFmtId="0" fontId="122" fillId="56" borderId="45" xfId="49" applyFont="1" applyFill="1" applyBorder="1" applyAlignment="1">
      <alignment horizontal="left"/>
    </xf>
    <xf numFmtId="2" fontId="122" fillId="56" borderId="44" xfId="49" applyNumberFormat="1" applyFont="1" applyFill="1" applyBorder="1" applyAlignment="1">
      <alignment horizontal="left"/>
    </xf>
    <xf numFmtId="165" fontId="125" fillId="56" borderId="44" xfId="20" applyNumberFormat="1" applyFont="1" applyFill="1" applyBorder="1" applyAlignment="1">
      <alignment horizontal="left" wrapText="1" indent="2"/>
    </xf>
    <xf numFmtId="0" fontId="122" fillId="0" borderId="45" xfId="49" applyFont="1" applyBorder="1" applyAlignment="1">
      <alignment horizontal="left"/>
    </xf>
    <xf numFmtId="2" fontId="122" fillId="0" borderId="44" xfId="49" applyNumberFormat="1" applyFont="1" applyBorder="1" applyAlignment="1">
      <alignment horizontal="left"/>
    </xf>
    <xf numFmtId="165" fontId="125" fillId="0" borderId="44" xfId="20" applyNumberFormat="1" applyFont="1" applyFill="1" applyBorder="1" applyAlignment="1">
      <alignment horizontal="left" wrapText="1" indent="2"/>
    </xf>
    <xf numFmtId="165" fontId="122" fillId="0" borderId="44" xfId="20" applyNumberFormat="1" applyFont="1" applyFill="1" applyBorder="1" applyAlignment="1">
      <alignment horizontal="right"/>
    </xf>
    <xf numFmtId="165" fontId="122" fillId="0" borderId="42" xfId="20" applyNumberFormat="1" applyFont="1" applyFill="1" applyBorder="1" applyAlignment="1">
      <alignment horizontal="right"/>
    </xf>
    <xf numFmtId="0" fontId="122" fillId="0" borderId="45" xfId="49" applyFont="1" applyBorder="1" applyAlignment="1">
      <alignment horizontal="left" vertical="top"/>
    </xf>
    <xf numFmtId="2" fontId="122" fillId="0" borderId="44" xfId="49" applyNumberFormat="1" applyFont="1" applyBorder="1" applyAlignment="1">
      <alignment horizontal="left" vertical="top"/>
    </xf>
    <xf numFmtId="165" fontId="127" fillId="0" borderId="44" xfId="20" applyNumberFormat="1" applyFont="1" applyFill="1" applyBorder="1" applyAlignment="1">
      <alignment horizontal="left" vertical="top" wrapText="1"/>
    </xf>
    <xf numFmtId="165" fontId="127" fillId="56" borderId="44" xfId="20" applyNumberFormat="1" applyFont="1" applyFill="1" applyBorder="1" applyAlignment="1">
      <alignment horizontal="left" wrapText="1" indent="2"/>
    </xf>
    <xf numFmtId="165" fontId="125" fillId="0" borderId="44" xfId="20" applyNumberFormat="1" applyFont="1" applyFill="1" applyBorder="1" applyAlignment="1">
      <alignment horizontal="left" wrapText="1" indent="3"/>
    </xf>
    <xf numFmtId="165" fontId="125" fillId="56" borderId="44" xfId="20" applyNumberFormat="1" applyFont="1" applyFill="1" applyBorder="1" applyAlignment="1">
      <alignment horizontal="left" wrapText="1" indent="4"/>
    </xf>
    <xf numFmtId="165" fontId="125" fillId="0" borderId="44" xfId="20" applyNumberFormat="1" applyFont="1" applyFill="1" applyBorder="1" applyAlignment="1">
      <alignment horizontal="left" wrapText="1" indent="4"/>
    </xf>
    <xf numFmtId="165" fontId="125" fillId="0" borderId="44" xfId="20" applyNumberFormat="1" applyFont="1" applyFill="1" applyBorder="1" applyAlignment="1">
      <alignment horizontal="left" vertical="top" wrapText="1" indent="4"/>
    </xf>
    <xf numFmtId="165" fontId="127" fillId="0" borderId="44" xfId="20" applyNumberFormat="1" applyFont="1" applyFill="1" applyBorder="1" applyAlignment="1">
      <alignment horizontal="left" wrapText="1" indent="3"/>
    </xf>
    <xf numFmtId="0" fontId="122" fillId="56" borderId="45" xfId="49" applyFont="1" applyFill="1" applyBorder="1" applyAlignment="1">
      <alignment horizontal="left" vertical="top" wrapText="1"/>
    </xf>
    <xf numFmtId="2" fontId="122" fillId="56" borderId="44" xfId="49" applyNumberFormat="1" applyFont="1" applyFill="1" applyBorder="1" applyAlignment="1">
      <alignment horizontal="left" vertical="top" wrapText="1"/>
    </xf>
    <xf numFmtId="165" fontId="125" fillId="56" borderId="44" xfId="20" applyNumberFormat="1" applyFont="1" applyFill="1" applyBorder="1" applyAlignment="1">
      <alignment horizontal="left" vertical="top" wrapText="1" indent="4"/>
    </xf>
    <xf numFmtId="0" fontId="111" fillId="56" borderId="45" xfId="49" applyFont="1" applyFill="1" applyBorder="1" applyAlignment="1">
      <alignment horizontal="left"/>
    </xf>
    <xf numFmtId="165" fontId="127" fillId="56" borderId="44" xfId="20" applyNumberFormat="1" applyFont="1" applyFill="1" applyBorder="1" applyAlignment="1">
      <alignment horizontal="left" wrapText="1" indent="3"/>
    </xf>
    <xf numFmtId="165" fontId="111" fillId="56" borderId="44" xfId="20" applyNumberFormat="1" applyFont="1" applyFill="1" applyBorder="1" applyAlignment="1">
      <alignment horizontal="right"/>
    </xf>
    <xf numFmtId="165" fontId="111" fillId="56" borderId="42" xfId="20" applyNumberFormat="1" applyFont="1" applyFill="1" applyBorder="1" applyAlignment="1">
      <alignment horizontal="right"/>
    </xf>
    <xf numFmtId="165" fontId="125" fillId="0" borderId="44" xfId="20" applyNumberFormat="1" applyFont="1" applyFill="1" applyBorder="1" applyAlignment="1">
      <alignment horizontal="left" indent="3"/>
    </xf>
    <xf numFmtId="165" fontId="125" fillId="56" borderId="44" xfId="20" applyNumberFormat="1" applyFont="1" applyFill="1" applyBorder="1" applyAlignment="1">
      <alignment horizontal="left" wrapText="1" indent="1"/>
    </xf>
    <xf numFmtId="0" fontId="122" fillId="56" borderId="44" xfId="49" applyFont="1" applyFill="1" applyBorder="1" applyAlignment="1">
      <alignment horizontal="left"/>
    </xf>
    <xf numFmtId="0" fontId="111" fillId="56" borderId="44" xfId="49" applyFont="1" applyFill="1" applyBorder="1" applyAlignment="1">
      <alignment horizontal="left"/>
    </xf>
    <xf numFmtId="165" fontId="125" fillId="0" borderId="44" xfId="20" applyNumberFormat="1" applyFont="1" applyFill="1" applyBorder="1" applyAlignment="1">
      <alignment horizontal="left" wrapText="1" indent="1"/>
    </xf>
    <xf numFmtId="0" fontId="122" fillId="0" borderId="44" xfId="49" applyFont="1" applyBorder="1" applyAlignment="1">
      <alignment horizontal="left"/>
    </xf>
    <xf numFmtId="165" fontId="127" fillId="56" borderId="44" xfId="20" applyNumberFormat="1" applyFont="1" applyFill="1" applyBorder="1" applyAlignment="1">
      <alignment horizontal="left" wrapText="1" indent="1"/>
    </xf>
    <xf numFmtId="165" fontId="127" fillId="0" borderId="44" xfId="20" applyNumberFormat="1" applyFont="1" applyFill="1" applyBorder="1" applyAlignment="1">
      <alignment horizontal="left" wrapText="1"/>
    </xf>
    <xf numFmtId="165" fontId="127" fillId="56" borderId="44" xfId="20" applyNumberFormat="1" applyFont="1" applyFill="1" applyBorder="1" applyAlignment="1">
      <alignment horizontal="left" wrapText="1"/>
    </xf>
    <xf numFmtId="179" fontId="122" fillId="0" borderId="0" xfId="3" applyNumberFormat="1" applyFont="1" applyFill="1" applyBorder="1" applyAlignment="1">
      <alignment horizontal="center"/>
    </xf>
    <xf numFmtId="179" fontId="122" fillId="0" borderId="28" xfId="3" applyNumberFormat="1" applyFont="1" applyFill="1" applyBorder="1" applyAlignment="1">
      <alignment horizontal="center"/>
    </xf>
    <xf numFmtId="166" fontId="116" fillId="0" borderId="44" xfId="1" applyNumberFormat="1" applyFont="1" applyFill="1" applyBorder="1" applyAlignment="1">
      <alignment horizontal="center"/>
    </xf>
    <xf numFmtId="166" fontId="116" fillId="6" borderId="44" xfId="1" applyNumberFormat="1" applyFont="1" applyFill="1" applyBorder="1" applyAlignment="1">
      <alignment horizontal="center"/>
    </xf>
    <xf numFmtId="0" fontId="22" fillId="0" borderId="2" xfId="0" applyFont="1" applyBorder="1"/>
    <xf numFmtId="164" fontId="102" fillId="5" borderId="0" xfId="0" applyNumberFormat="1" applyFont="1" applyFill="1" applyAlignment="1">
      <alignment horizontal="center" vertical="center"/>
    </xf>
    <xf numFmtId="164" fontId="102" fillId="5" borderId="15" xfId="0" applyNumberFormat="1" applyFont="1" applyFill="1" applyBorder="1" applyAlignment="1">
      <alignment horizontal="center" vertical="center" wrapText="1"/>
    </xf>
    <xf numFmtId="0" fontId="134" fillId="0" borderId="0" xfId="0" applyFont="1"/>
    <xf numFmtId="165" fontId="116" fillId="6" borderId="32" xfId="1" applyNumberFormat="1" applyFont="1" applyFill="1" applyBorder="1" applyAlignment="1">
      <alignment horizontal="right"/>
    </xf>
    <xf numFmtId="165" fontId="116" fillId="0" borderId="14" xfId="1" applyNumberFormat="1" applyFont="1" applyFill="1" applyBorder="1" applyAlignment="1">
      <alignment horizontal="right"/>
    </xf>
    <xf numFmtId="165" fontId="116" fillId="6" borderId="14" xfId="1" applyNumberFormat="1" applyFont="1" applyFill="1" applyBorder="1" applyAlignment="1">
      <alignment horizontal="right"/>
    </xf>
    <xf numFmtId="164" fontId="102" fillId="53" borderId="53" xfId="0" applyNumberFormat="1" applyFont="1" applyFill="1" applyBorder="1" applyAlignment="1">
      <alignment horizontal="center"/>
    </xf>
    <xf numFmtId="165" fontId="116" fillId="6" borderId="104" xfId="1" applyNumberFormat="1" applyFont="1" applyFill="1" applyBorder="1" applyAlignment="1">
      <alignment horizontal="left"/>
    </xf>
    <xf numFmtId="165" fontId="116" fillId="0" borderId="82" xfId="1" applyNumberFormat="1" applyFont="1" applyFill="1" applyBorder="1" applyAlignment="1">
      <alignment horizontal="left"/>
    </xf>
    <xf numFmtId="165" fontId="116" fillId="6" borderId="82" xfId="1" applyNumberFormat="1" applyFont="1" applyFill="1" applyBorder="1" applyAlignment="1">
      <alignment horizontal="left"/>
    </xf>
    <xf numFmtId="0" fontId="111" fillId="0" borderId="24" xfId="49" applyFont="1" applyBorder="1"/>
    <xf numFmtId="164" fontId="102" fillId="5" borderId="53" xfId="86" quotePrefix="1" applyNumberFormat="1" applyFont="1" applyFill="1" applyBorder="1" applyAlignment="1">
      <alignment horizontal="center" vertical="center"/>
    </xf>
    <xf numFmtId="166" fontId="123" fillId="0" borderId="104" xfId="86" applyNumberFormat="1" applyFont="1" applyBorder="1"/>
    <xf numFmtId="166" fontId="123" fillId="0" borderId="91" xfId="86" applyNumberFormat="1" applyFont="1" applyBorder="1"/>
    <xf numFmtId="166" fontId="123" fillId="6" borderId="91" xfId="86" applyNumberFormat="1" applyFont="1" applyFill="1" applyBorder="1"/>
    <xf numFmtId="0" fontId="28" fillId="0" borderId="0" xfId="57" applyFont="1"/>
    <xf numFmtId="165" fontId="35" fillId="0" borderId="0" xfId="49" applyNumberFormat="1" applyFont="1"/>
    <xf numFmtId="0" fontId="135" fillId="54" borderId="0" xfId="720" applyFont="1" applyFill="1" applyBorder="1" applyAlignment="1" applyProtection="1"/>
    <xf numFmtId="165" fontId="116" fillId="0" borderId="105" xfId="1" applyNumberFormat="1" applyFont="1" applyFill="1" applyBorder="1" applyAlignment="1">
      <alignment horizontal="left"/>
    </xf>
    <xf numFmtId="165" fontId="116" fillId="0" borderId="106" xfId="1" applyNumberFormat="1" applyFont="1" applyFill="1" applyBorder="1" applyAlignment="1">
      <alignment horizontal="right"/>
    </xf>
    <xf numFmtId="0" fontId="117" fillId="6" borderId="50" xfId="49" applyFont="1" applyFill="1" applyBorder="1" applyAlignment="1">
      <alignment horizontal="left" indent="1"/>
    </xf>
    <xf numFmtId="0" fontId="117" fillId="0" borderId="21" xfId="0" applyFont="1" applyBorder="1" applyAlignment="1">
      <alignment horizontal="left" indent="1"/>
    </xf>
    <xf numFmtId="0" fontId="117" fillId="0" borderId="21" xfId="0" applyFont="1" applyBorder="1" applyAlignment="1">
      <alignment horizontal="left" vertical="center" indent="1"/>
    </xf>
    <xf numFmtId="0" fontId="124" fillId="0" borderId="0" xfId="57" applyFont="1" applyAlignment="1">
      <alignment horizontal="left" indent="2"/>
    </xf>
    <xf numFmtId="165" fontId="122" fillId="6" borderId="1" xfId="3" applyNumberFormat="1" applyFont="1" applyFill="1" applyBorder="1" applyAlignment="1">
      <alignment horizontal="left" indent="1"/>
    </xf>
    <xf numFmtId="165" fontId="111" fillId="6" borderId="1" xfId="3" applyNumberFormat="1" applyFont="1" applyFill="1" applyBorder="1" applyAlignment="1">
      <alignment horizontal="left" indent="1"/>
    </xf>
    <xf numFmtId="0" fontId="123" fillId="0" borderId="0" xfId="57" applyFont="1" applyAlignment="1">
      <alignment horizontal="left" indent="1"/>
    </xf>
    <xf numFmtId="0" fontId="136" fillId="0" borderId="0" xfId="0" applyFont="1"/>
    <xf numFmtId="0" fontId="134" fillId="4" borderId="0" xfId="0" applyFont="1" applyFill="1"/>
    <xf numFmtId="0" fontId="0" fillId="4" borderId="0" xfId="0" applyFill="1"/>
    <xf numFmtId="0" fontId="137" fillId="0" borderId="0" xfId="86" applyFont="1"/>
    <xf numFmtId="0" fontId="110" fillId="0" borderId="0" xfId="0" applyFont="1"/>
    <xf numFmtId="0" fontId="45" fillId="0" borderId="0" xfId="2" applyFont="1" applyAlignment="1">
      <alignment wrapText="1"/>
    </xf>
    <xf numFmtId="0" fontId="142" fillId="0" borderId="80" xfId="49" applyFont="1" applyBorder="1" applyAlignment="1">
      <alignment horizontal="left" wrapText="1"/>
    </xf>
    <xf numFmtId="0" fontId="143" fillId="6" borderId="80" xfId="49" applyFont="1" applyFill="1" applyBorder="1" applyAlignment="1">
      <alignment vertical="top" wrapText="1"/>
    </xf>
    <xf numFmtId="0" fontId="143" fillId="0" borderId="81" xfId="49" applyFont="1" applyBorder="1" applyAlignment="1">
      <alignment vertical="top" wrapText="1"/>
    </xf>
    <xf numFmtId="0" fontId="143" fillId="6" borderId="81" xfId="49" applyFont="1" applyFill="1" applyBorder="1" applyAlignment="1">
      <alignment vertical="top" wrapText="1"/>
    </xf>
    <xf numFmtId="165" fontId="144" fillId="0" borderId="58" xfId="1" applyNumberFormat="1" applyFont="1" applyFill="1" applyBorder="1" applyAlignment="1">
      <alignment horizontal="right" vertical="center"/>
    </xf>
    <xf numFmtId="0" fontId="142" fillId="6" borderId="81" xfId="49" applyFont="1" applyFill="1" applyBorder="1" applyAlignment="1">
      <alignment horizontal="left" wrapText="1"/>
    </xf>
    <xf numFmtId="0" fontId="143" fillId="0" borderId="80" xfId="49" applyFont="1" applyBorder="1" applyAlignment="1">
      <alignment vertical="top" wrapText="1"/>
    </xf>
    <xf numFmtId="0" fontId="145" fillId="6" borderId="81" xfId="49" applyFont="1" applyFill="1" applyBorder="1" applyAlignment="1">
      <alignment vertical="top" wrapText="1"/>
    </xf>
    <xf numFmtId="0" fontId="145" fillId="0" borderId="81" xfId="49" applyFont="1" applyBorder="1" applyAlignment="1">
      <alignment vertical="top" wrapText="1"/>
    </xf>
    <xf numFmtId="0" fontId="143" fillId="0" borderId="81" xfId="49" applyFont="1" applyBorder="1" applyAlignment="1">
      <alignment horizontal="left" vertical="top" wrapText="1"/>
    </xf>
    <xf numFmtId="0" fontId="142" fillId="6" borderId="81" xfId="49" applyFont="1" applyFill="1" applyBorder="1" applyAlignment="1">
      <alignment horizontal="left" vertical="center" wrapText="1"/>
    </xf>
    <xf numFmtId="0" fontId="143" fillId="6" borderId="60" xfId="49" applyFont="1" applyFill="1" applyBorder="1" applyAlignment="1">
      <alignment vertical="top" wrapText="1"/>
    </xf>
    <xf numFmtId="166" fontId="124" fillId="6" borderId="91" xfId="86" applyNumberFormat="1" applyFont="1" applyFill="1" applyBorder="1" applyAlignment="1">
      <alignment horizontal="left" indent="1"/>
    </xf>
    <xf numFmtId="166" fontId="124" fillId="0" borderId="91" xfId="86" applyNumberFormat="1" applyFont="1" applyBorder="1" applyAlignment="1">
      <alignment horizontal="left" indent="1"/>
    </xf>
    <xf numFmtId="0" fontId="122" fillId="0" borderId="108" xfId="49" applyFont="1" applyBorder="1"/>
    <xf numFmtId="43" fontId="122" fillId="0" borderId="106" xfId="1" applyFont="1" applyFill="1" applyBorder="1"/>
    <xf numFmtId="0" fontId="122" fillId="0" borderId="21" xfId="0" applyFont="1" applyBorder="1" applyAlignment="1">
      <alignment horizontal="left" vertical="center" indent="1"/>
    </xf>
    <xf numFmtId="0" fontId="122" fillId="6" borderId="50" xfId="49" applyFont="1" applyFill="1" applyBorder="1" applyAlignment="1">
      <alignment horizontal="left" indent="1"/>
    </xf>
    <xf numFmtId="166" fontId="123" fillId="6" borderId="91" xfId="86" applyNumberFormat="1" applyFont="1" applyFill="1" applyBorder="1" applyAlignment="1">
      <alignment horizontal="left"/>
    </xf>
    <xf numFmtId="0" fontId="119" fillId="0" borderId="0" xfId="720" applyFont="1" applyFill="1" applyAlignment="1" applyProtection="1">
      <alignment horizontal="left"/>
    </xf>
    <xf numFmtId="0" fontId="147" fillId="0" borderId="0" xfId="0" applyFont="1" applyAlignment="1">
      <alignment horizontal="center"/>
    </xf>
    <xf numFmtId="0" fontId="119" fillId="0" borderId="0" xfId="720" applyFont="1" applyFill="1" applyAlignment="1" applyProtection="1"/>
    <xf numFmtId="0" fontId="112" fillId="0" borderId="0" xfId="0" applyFont="1"/>
    <xf numFmtId="0" fontId="147" fillId="0" borderId="0" xfId="0" applyFont="1" applyAlignment="1">
      <alignment horizontal="left"/>
    </xf>
    <xf numFmtId="0" fontId="112" fillId="0" borderId="11" xfId="0" applyFont="1" applyBorder="1"/>
    <xf numFmtId="0" fontId="149" fillId="0" borderId="0" xfId="0" applyFont="1"/>
    <xf numFmtId="0" fontId="152" fillId="0" borderId="0" xfId="49" applyFont="1" applyAlignment="1">
      <alignment vertical="center"/>
    </xf>
    <xf numFmtId="0" fontId="148" fillId="59" borderId="0" xfId="0" applyFont="1" applyFill="1" applyAlignment="1">
      <alignment horizontal="center"/>
    </xf>
    <xf numFmtId="0" fontId="0" fillId="0" borderId="0" xfId="0" applyAlignment="1">
      <alignment horizontal="right" vertical="top"/>
    </xf>
    <xf numFmtId="0" fontId="138" fillId="0" borderId="0" xfId="0" applyFont="1" applyAlignment="1">
      <alignment horizontal="right" vertical="top"/>
    </xf>
    <xf numFmtId="0" fontId="116" fillId="0" borderId="0" xfId="0" applyFont="1" applyAlignment="1">
      <alignment wrapText="1"/>
    </xf>
    <xf numFmtId="0" fontId="138" fillId="0" borderId="0" xfId="0" applyFont="1"/>
    <xf numFmtId="0" fontId="122" fillId="60" borderId="53" xfId="2" applyFont="1" applyFill="1" applyBorder="1" applyAlignment="1">
      <alignment horizontal="left" indent="1"/>
    </xf>
    <xf numFmtId="0" fontId="123" fillId="55" borderId="1" xfId="57" applyFont="1" applyFill="1" applyBorder="1" applyAlignment="1">
      <alignment horizontal="left"/>
    </xf>
    <xf numFmtId="166" fontId="122" fillId="60" borderId="1" xfId="1" applyNumberFormat="1" applyFont="1" applyFill="1" applyBorder="1" applyAlignment="1">
      <alignment horizontal="center"/>
    </xf>
    <xf numFmtId="165" fontId="122" fillId="60" borderId="1" xfId="3" applyNumberFormat="1" applyFont="1" applyFill="1" applyBorder="1" applyAlignment="1">
      <alignment horizontal="left" indent="1"/>
    </xf>
    <xf numFmtId="0" fontId="111" fillId="60" borderId="53" xfId="2" applyFont="1" applyFill="1" applyBorder="1" applyAlignment="1">
      <alignment horizontal="left" indent="1"/>
    </xf>
    <xf numFmtId="165" fontId="111" fillId="60" borderId="1" xfId="3" applyNumberFormat="1" applyFont="1" applyFill="1" applyBorder="1" applyAlignment="1">
      <alignment horizontal="left" indent="1"/>
    </xf>
    <xf numFmtId="166" fontId="111" fillId="60" borderId="1" xfId="1" applyNumberFormat="1" applyFont="1" applyFill="1" applyBorder="1" applyAlignment="1">
      <alignment horizontal="center"/>
    </xf>
    <xf numFmtId="165" fontId="111" fillId="60" borderId="1" xfId="3" applyNumberFormat="1" applyFont="1" applyFill="1" applyBorder="1" applyAlignment="1">
      <alignment horizontal="left" vertical="center"/>
    </xf>
    <xf numFmtId="0" fontId="111" fillId="55" borderId="53" xfId="2" applyFont="1" applyFill="1" applyBorder="1" applyAlignment="1">
      <alignment horizontal="left" indent="1"/>
    </xf>
    <xf numFmtId="0" fontId="123" fillId="55" borderId="1" xfId="57" applyFont="1" applyFill="1" applyBorder="1" applyAlignment="1">
      <alignment horizontal="left" wrapText="1"/>
    </xf>
    <xf numFmtId="166" fontId="111" fillId="55" borderId="1" xfId="1" applyNumberFormat="1" applyFont="1" applyFill="1" applyBorder="1" applyAlignment="1">
      <alignment horizontal="center"/>
    </xf>
    <xf numFmtId="1" fontId="111" fillId="55" borderId="1" xfId="1" applyNumberFormat="1" applyFont="1" applyFill="1" applyBorder="1" applyAlignment="1">
      <alignment horizontal="center"/>
    </xf>
    <xf numFmtId="0" fontId="123" fillId="55" borderId="53" xfId="57" applyFont="1" applyFill="1" applyBorder="1" applyAlignment="1">
      <alignment horizontal="center"/>
    </xf>
    <xf numFmtId="166" fontId="123" fillId="55" borderId="1" xfId="1" applyNumberFormat="1" applyFont="1" applyFill="1" applyBorder="1" applyAlignment="1">
      <alignment horizontal="center"/>
    </xf>
    <xf numFmtId="166" fontId="112" fillId="55" borderId="1" xfId="1" applyNumberFormat="1" applyFont="1" applyFill="1" applyBorder="1" applyAlignment="1">
      <alignment horizontal="center"/>
    </xf>
    <xf numFmtId="0" fontId="123" fillId="0" borderId="53" xfId="57" applyFont="1" applyBorder="1" applyAlignment="1">
      <alignment horizontal="center"/>
    </xf>
    <xf numFmtId="0" fontId="123" fillId="0" borderId="1" xfId="57" applyFont="1" applyBorder="1" applyAlignment="1">
      <alignment horizontal="left" wrapText="1"/>
    </xf>
    <xf numFmtId="166" fontId="111" fillId="0" borderId="1" xfId="1" applyNumberFormat="1" applyFont="1" applyFill="1" applyBorder="1" applyAlignment="1">
      <alignment horizontal="center"/>
    </xf>
    <xf numFmtId="166" fontId="123" fillId="0" borderId="1" xfId="1" applyNumberFormat="1" applyFont="1" applyFill="1" applyBorder="1" applyAlignment="1">
      <alignment horizontal="center"/>
    </xf>
    <xf numFmtId="0" fontId="102" fillId="61" borderId="3" xfId="57" applyFont="1" applyFill="1" applyBorder="1" applyAlignment="1">
      <alignment horizontal="center" vertical="center"/>
    </xf>
    <xf numFmtId="0" fontId="102" fillId="61" borderId="3" xfId="57" quotePrefix="1" applyFont="1" applyFill="1" applyBorder="1" applyAlignment="1">
      <alignment horizontal="center" vertical="center"/>
    </xf>
    <xf numFmtId="17" fontId="102" fillId="61" borderId="3" xfId="57" applyNumberFormat="1" applyFont="1" applyFill="1" applyBorder="1" applyAlignment="1">
      <alignment horizontal="center" vertical="center"/>
    </xf>
    <xf numFmtId="17" fontId="102" fillId="61" borderId="3" xfId="57" quotePrefix="1" applyNumberFormat="1" applyFont="1" applyFill="1" applyBorder="1" applyAlignment="1">
      <alignment horizontal="center" vertical="center"/>
    </xf>
    <xf numFmtId="164" fontId="46" fillId="5" borderId="58" xfId="49" quotePrefix="1" applyNumberFormat="1" applyFont="1" applyFill="1" applyBorder="1" applyAlignment="1">
      <alignment horizontal="center" wrapText="1"/>
    </xf>
    <xf numFmtId="0" fontId="124" fillId="62" borderId="11" xfId="57" applyFont="1" applyFill="1" applyBorder="1"/>
    <xf numFmtId="0" fontId="124" fillId="62" borderId="0" xfId="57" applyFont="1" applyFill="1" applyAlignment="1">
      <alignment horizontal="left" indent="2"/>
    </xf>
    <xf numFmtId="166" fontId="122" fillId="62" borderId="0" xfId="1" applyNumberFormat="1" applyFont="1" applyFill="1" applyBorder="1" applyAlignment="1">
      <alignment horizontal="center"/>
    </xf>
    <xf numFmtId="166" fontId="116" fillId="62" borderId="0" xfId="1" applyNumberFormat="1" applyFont="1" applyFill="1" applyBorder="1" applyAlignment="1">
      <alignment horizontal="center"/>
    </xf>
    <xf numFmtId="0" fontId="123" fillId="62" borderId="0" xfId="57" applyFont="1" applyFill="1" applyAlignment="1">
      <alignment horizontal="left" vertical="center"/>
    </xf>
    <xf numFmtId="166" fontId="124" fillId="62" borderId="0" xfId="1" applyNumberFormat="1" applyFont="1" applyFill="1" applyBorder="1" applyAlignment="1">
      <alignment horizontal="center"/>
    </xf>
    <xf numFmtId="0" fontId="123" fillId="62" borderId="11" xfId="57" applyFont="1" applyFill="1" applyBorder="1" applyAlignment="1">
      <alignment horizontal="center"/>
    </xf>
    <xf numFmtId="0" fontId="123" fillId="62" borderId="0" xfId="57" applyFont="1" applyFill="1" applyAlignment="1">
      <alignment horizontal="left" indent="1"/>
    </xf>
    <xf numFmtId="166" fontId="111" fillId="62" borderId="0" xfId="1" applyNumberFormat="1" applyFont="1" applyFill="1" applyBorder="1" applyAlignment="1">
      <alignment horizontal="center"/>
    </xf>
    <xf numFmtId="166" fontId="123" fillId="62" borderId="0" xfId="1" applyNumberFormat="1" applyFont="1" applyFill="1" applyBorder="1" applyAlignment="1">
      <alignment horizontal="center"/>
    </xf>
    <xf numFmtId="166" fontId="112" fillId="62" borderId="0" xfId="1" applyNumberFormat="1" applyFont="1" applyFill="1" applyBorder="1" applyAlignment="1">
      <alignment horizontal="center"/>
    </xf>
    <xf numFmtId="0" fontId="123" fillId="62" borderId="0" xfId="57" applyFont="1" applyFill="1" applyAlignment="1">
      <alignment horizontal="left" wrapText="1"/>
    </xf>
    <xf numFmtId="166" fontId="124" fillId="60" borderId="91" xfId="86" applyNumberFormat="1" applyFont="1" applyFill="1" applyBorder="1" applyAlignment="1">
      <alignment horizontal="left" indent="1"/>
    </xf>
    <xf numFmtId="166" fontId="124" fillId="60" borderId="105" xfId="86" applyNumberFormat="1" applyFont="1" applyFill="1" applyBorder="1" applyAlignment="1">
      <alignment horizontal="left" indent="1"/>
    </xf>
    <xf numFmtId="0" fontId="116" fillId="0" borderId="0" xfId="0" applyFont="1" applyAlignment="1">
      <alignment vertical="top" wrapText="1"/>
    </xf>
    <xf numFmtId="165" fontId="122" fillId="60" borderId="0" xfId="1" applyNumberFormat="1" applyFont="1" applyFill="1" applyBorder="1" applyAlignment="1">
      <alignment horizontal="center"/>
    </xf>
    <xf numFmtId="179" fontId="146" fillId="60" borderId="0" xfId="1" applyNumberFormat="1" applyFont="1" applyFill="1" applyBorder="1" applyAlignment="1">
      <alignment horizontal="right"/>
    </xf>
    <xf numFmtId="0" fontId="111" fillId="0" borderId="0" xfId="2" applyFont="1" applyAlignment="1">
      <alignment horizontal="left" indent="1"/>
    </xf>
    <xf numFmtId="0" fontId="123" fillId="0" borderId="0" xfId="57" applyFont="1" applyAlignment="1">
      <alignment horizontal="left" wrapText="1"/>
    </xf>
    <xf numFmtId="1" fontId="111" fillId="0" borderId="0" xfId="1" applyNumberFormat="1" applyFont="1" applyFill="1" applyBorder="1" applyAlignment="1">
      <alignment horizontal="center"/>
    </xf>
    <xf numFmtId="0" fontId="22" fillId="0" borderId="0" xfId="0" applyFont="1" applyAlignment="1">
      <alignment vertical="top" wrapText="1"/>
    </xf>
    <xf numFmtId="0" fontId="22" fillId="0" borderId="2" xfId="0" applyFont="1" applyBorder="1" applyAlignment="1">
      <alignment horizontal="right"/>
    </xf>
    <xf numFmtId="166" fontId="116" fillId="58" borderId="0" xfId="1" applyNumberFormat="1" applyFont="1" applyFill="1" applyBorder="1" applyAlignment="1">
      <alignment horizontal="center"/>
    </xf>
    <xf numFmtId="166" fontId="122" fillId="57" borderId="1" xfId="1" applyNumberFormat="1" applyFont="1" applyFill="1" applyBorder="1" applyAlignment="1">
      <alignment horizontal="center"/>
    </xf>
    <xf numFmtId="166" fontId="111" fillId="57" borderId="1" xfId="1" applyNumberFormat="1" applyFont="1" applyFill="1" applyBorder="1" applyAlignment="1">
      <alignment horizontal="center"/>
    </xf>
    <xf numFmtId="166" fontId="112" fillId="58" borderId="0" xfId="1" applyNumberFormat="1" applyFont="1" applyFill="1" applyBorder="1" applyAlignment="1">
      <alignment horizontal="center"/>
    </xf>
    <xf numFmtId="166" fontId="116" fillId="6" borderId="17" xfId="1" applyNumberFormat="1" applyFont="1" applyFill="1" applyBorder="1" applyAlignment="1">
      <alignment horizontal="center" vertical="center"/>
    </xf>
    <xf numFmtId="194" fontId="116" fillId="0" borderId="19" xfId="1" applyNumberFormat="1" applyFont="1" applyFill="1" applyBorder="1" applyAlignment="1">
      <alignment horizontal="center" vertical="center"/>
    </xf>
    <xf numFmtId="0" fontId="121" fillId="6" borderId="109" xfId="0" applyFont="1" applyFill="1" applyBorder="1"/>
    <xf numFmtId="166" fontId="116" fillId="6" borderId="17" xfId="1" applyNumberFormat="1" applyFont="1" applyFill="1" applyBorder="1" applyAlignment="1">
      <alignment horizontal="center"/>
    </xf>
    <xf numFmtId="166" fontId="122" fillId="6" borderId="17" xfId="1" applyNumberFormat="1" applyFont="1" applyFill="1" applyBorder="1" applyAlignment="1">
      <alignment horizontal="center"/>
    </xf>
    <xf numFmtId="0" fontId="116" fillId="0" borderId="55" xfId="0" applyFont="1" applyBorder="1"/>
    <xf numFmtId="194" fontId="116" fillId="0" borderId="2" xfId="1" applyNumberFormat="1" applyFont="1" applyBorder="1" applyAlignment="1">
      <alignment horizontal="center" vertical="center"/>
    </xf>
    <xf numFmtId="194" fontId="116" fillId="0" borderId="2" xfId="1" applyNumberFormat="1" applyFont="1" applyFill="1" applyBorder="1" applyAlignment="1">
      <alignment horizontal="center" vertical="center"/>
    </xf>
    <xf numFmtId="0" fontId="122" fillId="0" borderId="0" xfId="49" applyFont="1" applyAlignment="1">
      <alignment horizontal="left"/>
    </xf>
    <xf numFmtId="165" fontId="125" fillId="0" borderId="0" xfId="20" applyNumberFormat="1" applyFont="1" applyFill="1" applyBorder="1" applyAlignment="1">
      <alignment horizontal="left" wrapText="1" indent="1"/>
    </xf>
    <xf numFmtId="178" fontId="122" fillId="0" borderId="0" xfId="65" applyNumberFormat="1" applyFont="1" applyFill="1" applyBorder="1" applyAlignment="1">
      <alignment horizontal="right"/>
    </xf>
    <xf numFmtId="166" fontId="112" fillId="62" borderId="1" xfId="1" applyNumberFormat="1" applyFont="1" applyFill="1" applyBorder="1" applyAlignment="1">
      <alignment horizontal="center"/>
    </xf>
    <xf numFmtId="166" fontId="123" fillId="62" borderId="1" xfId="1" applyNumberFormat="1" applyFont="1" applyFill="1" applyBorder="1" applyAlignment="1">
      <alignment horizontal="center"/>
    </xf>
    <xf numFmtId="1" fontId="112" fillId="62" borderId="1" xfId="1" applyNumberFormat="1" applyFont="1" applyFill="1" applyBorder="1" applyAlignment="1">
      <alignment horizontal="center"/>
    </xf>
    <xf numFmtId="0" fontId="122" fillId="6" borderId="45" xfId="49" applyFont="1" applyFill="1" applyBorder="1" applyAlignment="1">
      <alignment wrapText="1"/>
    </xf>
    <xf numFmtId="1" fontId="122" fillId="0" borderId="0" xfId="7" applyNumberFormat="1" applyFont="1" applyAlignment="1">
      <alignment horizontal="center" vertical="center"/>
    </xf>
    <xf numFmtId="1" fontId="125" fillId="6" borderId="44" xfId="1" applyNumberFormat="1" applyFont="1" applyFill="1" applyBorder="1" applyAlignment="1">
      <alignment horizontal="center" vertical="center"/>
    </xf>
    <xf numFmtId="1" fontId="122" fillId="6" borderId="44" xfId="1" applyNumberFormat="1" applyFont="1" applyFill="1" applyBorder="1" applyAlignment="1">
      <alignment horizontal="center" vertical="center"/>
    </xf>
    <xf numFmtId="0" fontId="111" fillId="0" borderId="84" xfId="49" applyFont="1" applyBorder="1" applyAlignment="1">
      <alignment horizontal="center" vertical="center" wrapText="1"/>
    </xf>
    <xf numFmtId="0" fontId="111" fillId="0" borderId="83" xfId="49" applyFont="1" applyBorder="1" applyAlignment="1">
      <alignment vertical="center" wrapText="1"/>
    </xf>
    <xf numFmtId="166" fontId="112" fillId="62" borderId="3" xfId="1" applyNumberFormat="1" applyFont="1" applyFill="1" applyBorder="1" applyAlignment="1">
      <alignment horizontal="center"/>
    </xf>
    <xf numFmtId="166" fontId="116" fillId="57" borderId="44" xfId="1" applyNumberFormat="1" applyFont="1" applyFill="1" applyBorder="1" applyAlignment="1">
      <alignment horizontal="center"/>
    </xf>
    <xf numFmtId="179" fontId="122" fillId="0" borderId="0" xfId="20" applyNumberFormat="1" applyFont="1" applyFill="1" applyBorder="1" applyAlignment="1"/>
    <xf numFmtId="166" fontId="116" fillId="0" borderId="44" xfId="1" applyNumberFormat="1" applyFont="1" applyFill="1" applyBorder="1" applyAlignment="1">
      <alignment horizontal="left"/>
    </xf>
    <xf numFmtId="166" fontId="116" fillId="57" borderId="44" xfId="1" applyNumberFormat="1" applyFont="1" applyFill="1" applyBorder="1" applyAlignment="1">
      <alignment horizontal="left"/>
    </xf>
    <xf numFmtId="166" fontId="116" fillId="6" borderId="44" xfId="1" applyNumberFormat="1" applyFont="1" applyFill="1" applyBorder="1" applyAlignment="1">
      <alignment horizontal="left"/>
    </xf>
    <xf numFmtId="164" fontId="102" fillId="5" borderId="0" xfId="0" applyNumberFormat="1" applyFont="1" applyFill="1" applyAlignment="1">
      <alignment horizontal="center" vertical="center" wrapText="1"/>
    </xf>
    <xf numFmtId="165" fontId="156" fillId="0" borderId="0" xfId="49" applyNumberFormat="1" applyFont="1"/>
    <xf numFmtId="165" fontId="26" fillId="0" borderId="0" xfId="2" applyNumberFormat="1" applyFont="1"/>
    <xf numFmtId="175" fontId="131" fillId="0" borderId="0" xfId="1" applyNumberFormat="1" applyFont="1" applyFill="1" applyAlignment="1">
      <alignment horizontal="center" vertical="center"/>
    </xf>
    <xf numFmtId="43" fontId="159" fillId="5" borderId="31" xfId="3" applyFont="1" applyFill="1" applyBorder="1" applyAlignment="1">
      <alignment horizontal="center" vertical="center"/>
    </xf>
    <xf numFmtId="0" fontId="160" fillId="0" borderId="21" xfId="2" applyFont="1" applyBorder="1" applyAlignment="1">
      <alignment vertical="center" wrapText="1"/>
    </xf>
    <xf numFmtId="0" fontId="160" fillId="0" borderId="0" xfId="2" applyFont="1" applyAlignment="1">
      <alignment horizontal="right" vertical="center"/>
    </xf>
    <xf numFmtId="0" fontId="152" fillId="0" borderId="0" xfId="2" applyFont="1" applyAlignment="1">
      <alignment vertical="center"/>
    </xf>
    <xf numFmtId="10" fontId="152" fillId="0" borderId="0" xfId="3" applyNumberFormat="1" applyFont="1" applyFill="1" applyBorder="1" applyAlignment="1">
      <alignment vertical="center"/>
    </xf>
    <xf numFmtId="43" fontId="152" fillId="0" borderId="15" xfId="3" applyFont="1" applyFill="1" applyBorder="1" applyAlignment="1">
      <alignment vertical="center"/>
    </xf>
    <xf numFmtId="0" fontId="152" fillId="0" borderId="21" xfId="2" applyFont="1" applyBorder="1" applyAlignment="1">
      <alignment horizontal="left" wrapText="1"/>
    </xf>
    <xf numFmtId="165" fontId="152" fillId="0" borderId="0" xfId="3" applyNumberFormat="1" applyFont="1" applyFill="1" applyBorder="1"/>
    <xf numFmtId="165" fontId="152" fillId="0" borderId="14" xfId="1" applyNumberFormat="1" applyFont="1" applyFill="1" applyBorder="1"/>
    <xf numFmtId="165" fontId="152" fillId="6" borderId="34" xfId="3" applyNumberFormat="1" applyFont="1" applyFill="1" applyBorder="1"/>
    <xf numFmtId="165" fontId="152" fillId="0" borderId="34" xfId="3" applyNumberFormat="1" applyFont="1" applyFill="1" applyBorder="1"/>
    <xf numFmtId="0" fontId="160" fillId="0" borderId="21" xfId="2" applyFont="1" applyBorder="1" applyAlignment="1">
      <alignment horizontal="center" wrapText="1"/>
    </xf>
    <xf numFmtId="165" fontId="160" fillId="0" borderId="0" xfId="3" applyNumberFormat="1" applyFont="1" applyFill="1" applyBorder="1"/>
    <xf numFmtId="165" fontId="160" fillId="0" borderId="34" xfId="3" applyNumberFormat="1" applyFont="1" applyFill="1" applyBorder="1"/>
    <xf numFmtId="165" fontId="160" fillId="6" borderId="34" xfId="3" applyNumberFormat="1" applyFont="1" applyFill="1" applyBorder="1"/>
    <xf numFmtId="0" fontId="160" fillId="0" borderId="21" xfId="2" applyFont="1" applyBorder="1" applyAlignment="1">
      <alignment wrapText="1"/>
    </xf>
    <xf numFmtId="0" fontId="160" fillId="0" borderId="21" xfId="2" applyFont="1" applyBorder="1" applyAlignment="1">
      <alignment horizontal="left" wrapText="1"/>
    </xf>
    <xf numFmtId="0" fontId="160" fillId="0" borderId="23" xfId="2" applyFont="1" applyBorder="1" applyAlignment="1">
      <alignment horizontal="center" wrapText="1"/>
    </xf>
    <xf numFmtId="165" fontId="160" fillId="0" borderId="2" xfId="3" applyNumberFormat="1" applyFont="1" applyFill="1" applyBorder="1"/>
    <xf numFmtId="165" fontId="160" fillId="6" borderId="2" xfId="3" applyNumberFormat="1" applyFont="1" applyFill="1" applyBorder="1"/>
    <xf numFmtId="0" fontId="160" fillId="0" borderId="21" xfId="2" applyFont="1" applyBorder="1" applyAlignment="1">
      <alignment horizontal="right" wrapText="1"/>
    </xf>
    <xf numFmtId="165" fontId="160" fillId="0" borderId="0" xfId="3" applyNumberFormat="1" applyFont="1" applyFill="1" applyBorder="1" applyAlignment="1">
      <alignment horizontal="right" indent="2"/>
    </xf>
    <xf numFmtId="165" fontId="152" fillId="0" borderId="0" xfId="2" applyNumberFormat="1" applyFont="1"/>
    <xf numFmtId="43" fontId="152" fillId="0" borderId="15" xfId="3" applyFont="1" applyFill="1" applyBorder="1"/>
    <xf numFmtId="4" fontId="160" fillId="0" borderId="6" xfId="2" applyNumberFormat="1" applyFont="1" applyBorder="1" applyAlignment="1">
      <alignment horizontal="center" vertical="center"/>
    </xf>
    <xf numFmtId="4" fontId="160" fillId="0" borderId="15" xfId="2" applyNumberFormat="1" applyFont="1" applyBorder="1" applyAlignment="1">
      <alignment vertical="center"/>
    </xf>
    <xf numFmtId="0" fontId="152" fillId="0" borderId="21" xfId="2" applyFont="1" applyBorder="1" applyAlignment="1">
      <alignment wrapText="1"/>
    </xf>
    <xf numFmtId="4" fontId="160" fillId="0" borderId="7" xfId="2" applyNumberFormat="1" applyFont="1" applyBorder="1" applyAlignment="1">
      <alignment horizontal="center" vertical="center"/>
    </xf>
    <xf numFmtId="4" fontId="160" fillId="0" borderId="9" xfId="2" applyNumberFormat="1" applyFont="1" applyBorder="1" applyAlignment="1">
      <alignment horizontal="center" vertical="center"/>
    </xf>
    <xf numFmtId="165" fontId="152" fillId="6" borderId="14" xfId="3" applyNumberFormat="1" applyFont="1" applyFill="1" applyBorder="1"/>
    <xf numFmtId="43" fontId="152" fillId="0" borderId="15" xfId="1" applyFont="1" applyFill="1" applyBorder="1" applyAlignment="1">
      <alignment vertical="center"/>
    </xf>
    <xf numFmtId="165" fontId="152" fillId="0" borderId="15" xfId="2" applyNumberFormat="1" applyFont="1" applyBorder="1"/>
    <xf numFmtId="0" fontId="160" fillId="0" borderId="21" xfId="2" applyFont="1" applyBorder="1" applyAlignment="1">
      <alignment horizontal="center" vertical="center" wrapText="1"/>
    </xf>
    <xf numFmtId="165" fontId="160" fillId="0" borderId="0" xfId="3" applyNumberFormat="1" applyFont="1" applyFill="1" applyBorder="1" applyAlignment="1">
      <alignment vertical="center"/>
    </xf>
    <xf numFmtId="165" fontId="160" fillId="0" borderId="15" xfId="2" applyNumberFormat="1" applyFont="1" applyBorder="1" applyAlignment="1">
      <alignment vertical="center"/>
    </xf>
    <xf numFmtId="0" fontId="122" fillId="4" borderId="0" xfId="2" applyFont="1" applyFill="1" applyAlignment="1">
      <alignment horizontal="right"/>
    </xf>
    <xf numFmtId="0" fontId="122" fillId="4" borderId="0" xfId="2" applyFont="1" applyFill="1"/>
    <xf numFmtId="165" fontId="122" fillId="4" borderId="0" xfId="3" applyNumberFormat="1" applyFont="1" applyFill="1" applyBorder="1"/>
    <xf numFmtId="10" fontId="122" fillId="4" borderId="0" xfId="3" applyNumberFormat="1" applyFont="1" applyFill="1" applyBorder="1"/>
    <xf numFmtId="0" fontId="45" fillId="4" borderId="0" xfId="2" applyFont="1" applyFill="1"/>
    <xf numFmtId="165" fontId="26" fillId="4" borderId="0" xfId="2" applyNumberFormat="1" applyFont="1" applyFill="1"/>
    <xf numFmtId="0" fontId="160" fillId="0" borderId="110" xfId="2" applyFont="1" applyBorder="1" applyAlignment="1">
      <alignment vertical="center" wrapText="1"/>
    </xf>
    <xf numFmtId="165" fontId="160" fillId="0" borderId="52" xfId="3" applyNumberFormat="1" applyFont="1" applyFill="1" applyBorder="1" applyAlignment="1">
      <alignment vertical="center"/>
    </xf>
    <xf numFmtId="165" fontId="160" fillId="0" borderId="111" xfId="3" applyNumberFormat="1" applyFont="1" applyFill="1" applyBorder="1" applyAlignment="1">
      <alignment vertical="center"/>
    </xf>
    <xf numFmtId="43" fontId="122" fillId="4" borderId="0" xfId="3" applyFont="1" applyFill="1" applyBorder="1"/>
    <xf numFmtId="0" fontId="45" fillId="4" borderId="0" xfId="2" applyFont="1" applyFill="1" applyAlignment="1">
      <alignment wrapText="1"/>
    </xf>
    <xf numFmtId="0" fontId="45" fillId="4" borderId="0" xfId="2" applyFont="1" applyFill="1" applyAlignment="1">
      <alignment horizontal="right"/>
    </xf>
    <xf numFmtId="165" fontId="45" fillId="4" borderId="0" xfId="3" applyNumberFormat="1" applyFont="1" applyFill="1" applyBorder="1"/>
    <xf numFmtId="10" fontId="45" fillId="4" borderId="0" xfId="3" applyNumberFormat="1" applyFont="1" applyFill="1" applyBorder="1"/>
    <xf numFmtId="0" fontId="161" fillId="4" borderId="0" xfId="720" applyFont="1" applyFill="1" applyBorder="1" applyAlignment="1" applyProtection="1">
      <alignment wrapText="1"/>
    </xf>
    <xf numFmtId="0" fontId="152" fillId="0" borderId="0" xfId="2" applyFont="1" applyAlignment="1">
      <alignment horizontal="right"/>
    </xf>
    <xf numFmtId="165" fontId="122" fillId="6" borderId="32" xfId="1" applyNumberFormat="1" applyFont="1" applyFill="1" applyBorder="1" applyAlignment="1">
      <alignment horizontal="right"/>
    </xf>
    <xf numFmtId="165" fontId="116" fillId="0" borderId="0" xfId="0" applyNumberFormat="1" applyFont="1" applyAlignment="1">
      <alignment horizontal="right"/>
    </xf>
    <xf numFmtId="165" fontId="122" fillId="6" borderId="48" xfId="1" applyNumberFormat="1" applyFont="1" applyFill="1" applyBorder="1" applyAlignment="1">
      <alignment horizontal="right"/>
    </xf>
    <xf numFmtId="43" fontId="0" fillId="0" borderId="0" xfId="1" applyFont="1"/>
    <xf numFmtId="165" fontId="127" fillId="6" borderId="34" xfId="20" applyNumberFormat="1" applyFont="1" applyFill="1" applyBorder="1" applyAlignment="1">
      <alignment horizontal="right"/>
    </xf>
    <xf numFmtId="179" fontId="127" fillId="6" borderId="34" xfId="20" applyNumberFormat="1" applyFont="1" applyFill="1" applyBorder="1" applyAlignment="1">
      <alignment horizontal="right"/>
    </xf>
    <xf numFmtId="165" fontId="127" fillId="6" borderId="34" xfId="1" applyNumberFormat="1" applyFont="1" applyFill="1" applyBorder="1" applyAlignment="1">
      <alignment horizontal="right"/>
    </xf>
    <xf numFmtId="179" fontId="127" fillId="6" borderId="34" xfId="1" applyNumberFormat="1" applyFont="1" applyFill="1" applyBorder="1" applyAlignment="1">
      <alignment horizontal="right"/>
    </xf>
    <xf numFmtId="179" fontId="111" fillId="6" borderId="51" xfId="1" applyNumberFormat="1" applyFont="1" applyFill="1" applyBorder="1"/>
    <xf numFmtId="179" fontId="111" fillId="0" borderId="0" xfId="1" applyNumberFormat="1" applyFont="1" applyFill="1" applyBorder="1"/>
    <xf numFmtId="179" fontId="111" fillId="0" borderId="15" xfId="1" applyNumberFormat="1" applyFont="1" applyFill="1" applyBorder="1"/>
    <xf numFmtId="165" fontId="127" fillId="0" borderId="17" xfId="20" applyNumberFormat="1" applyFont="1" applyFill="1" applyBorder="1" applyAlignment="1">
      <alignment horizontal="right"/>
    </xf>
    <xf numFmtId="179" fontId="127" fillId="0" borderId="17" xfId="20" applyNumberFormat="1" applyFont="1" applyFill="1" applyBorder="1" applyAlignment="1">
      <alignment horizontal="right"/>
    </xf>
    <xf numFmtId="165" fontId="127" fillId="0" borderId="17" xfId="1" applyNumberFormat="1" applyFont="1" applyFill="1" applyBorder="1" applyAlignment="1">
      <alignment horizontal="right"/>
    </xf>
    <xf numFmtId="179" fontId="127" fillId="0" borderId="17" xfId="1" applyNumberFormat="1" applyFont="1" applyFill="1" applyBorder="1" applyAlignment="1">
      <alignment horizontal="right"/>
    </xf>
    <xf numFmtId="179" fontId="111" fillId="0" borderId="25" xfId="1" applyNumberFormat="1" applyFont="1" applyFill="1" applyBorder="1"/>
    <xf numFmtId="0" fontId="145" fillId="0" borderId="80" xfId="49" applyFont="1" applyBorder="1" applyAlignment="1">
      <alignment vertical="top" wrapText="1"/>
    </xf>
    <xf numFmtId="0" fontId="117" fillId="0" borderId="0" xfId="49" applyFont="1" applyAlignment="1">
      <alignment vertical="center"/>
    </xf>
    <xf numFmtId="165" fontId="0" fillId="0" borderId="0" xfId="1" applyNumberFormat="1" applyFont="1"/>
    <xf numFmtId="0" fontId="122" fillId="0" borderId="0" xfId="88" applyFont="1" applyAlignment="1">
      <alignment horizontal="left" indent="5"/>
    </xf>
    <xf numFmtId="0" fontId="111" fillId="0" borderId="0" xfId="88" applyFont="1" applyAlignment="1">
      <alignment horizontal="left" indent="5"/>
    </xf>
    <xf numFmtId="0" fontId="122" fillId="0" borderId="27" xfId="88" applyFont="1" applyBorder="1" applyAlignment="1">
      <alignment horizontal="left" indent="5"/>
    </xf>
    <xf numFmtId="0" fontId="79" fillId="0" borderId="0" xfId="720" applyAlignment="1" applyProtection="1"/>
    <xf numFmtId="1" fontId="22" fillId="0" borderId="0" xfId="0" applyNumberFormat="1" applyFont="1"/>
    <xf numFmtId="194" fontId="122" fillId="0" borderId="2" xfId="1" applyNumberFormat="1" applyFont="1" applyFill="1" applyBorder="1" applyAlignment="1">
      <alignment horizontal="center" vertical="center"/>
    </xf>
    <xf numFmtId="166" fontId="124" fillId="55" borderId="91" xfId="86" applyNumberFormat="1" applyFont="1" applyFill="1" applyBorder="1" applyAlignment="1">
      <alignment horizontal="left" indent="1"/>
    </xf>
    <xf numFmtId="166" fontId="124" fillId="55" borderId="105" xfId="86" applyNumberFormat="1" applyFont="1" applyFill="1" applyBorder="1" applyAlignment="1">
      <alignment horizontal="left" indent="1"/>
    </xf>
    <xf numFmtId="0" fontId="153" fillId="0" borderId="0" xfId="49" applyFont="1" applyAlignment="1">
      <alignment horizontal="left" vertical="center"/>
    </xf>
    <xf numFmtId="164" fontId="112" fillId="0" borderId="90" xfId="0" applyNumberFormat="1" applyFont="1" applyBorder="1" applyAlignment="1">
      <alignment horizontal="center"/>
    </xf>
    <xf numFmtId="164" fontId="102" fillId="5" borderId="0" xfId="49" quotePrefix="1" applyNumberFormat="1" applyFont="1" applyFill="1" applyAlignment="1">
      <alignment horizontal="center" vertical="center"/>
    </xf>
    <xf numFmtId="0" fontId="153" fillId="0" borderId="0" xfId="49" applyFont="1" applyAlignment="1">
      <alignment horizontal="left" vertical="center" wrapText="1"/>
    </xf>
    <xf numFmtId="178" fontId="23" fillId="0" borderId="0" xfId="89" applyNumberFormat="1" applyFont="1" applyFill="1" applyBorder="1"/>
    <xf numFmtId="0" fontId="122" fillId="6" borderId="58" xfId="49" applyFont="1" applyFill="1" applyBorder="1" applyAlignment="1">
      <alignment horizontal="right" vertical="center" wrapText="1"/>
    </xf>
    <xf numFmtId="0" fontId="117" fillId="6" borderId="58" xfId="49" applyFont="1" applyFill="1" applyBorder="1" applyAlignment="1">
      <alignment vertical="center" wrapText="1"/>
    </xf>
    <xf numFmtId="0" fontId="122" fillId="0" borderId="59" xfId="49" applyFont="1" applyBorder="1" applyAlignment="1">
      <alignment horizontal="right" vertical="center"/>
    </xf>
    <xf numFmtId="0" fontId="122" fillId="0" borderId="59" xfId="49" applyFont="1" applyBorder="1" applyAlignment="1">
      <alignment vertical="center" wrapText="1"/>
    </xf>
    <xf numFmtId="0" fontId="117" fillId="0" borderId="59" xfId="49" applyFont="1" applyBorder="1" applyAlignment="1">
      <alignment vertical="center" wrapText="1"/>
    </xf>
    <xf numFmtId="0" fontId="122" fillId="6" borderId="58" xfId="49" applyFont="1" applyFill="1" applyBorder="1" applyAlignment="1">
      <alignment horizontal="left" vertical="center" wrapText="1"/>
    </xf>
    <xf numFmtId="0" fontId="122" fillId="0" borderId="115" xfId="49" applyFont="1" applyBorder="1" applyAlignment="1">
      <alignment vertical="center"/>
    </xf>
    <xf numFmtId="0" fontId="117" fillId="0" borderId="115" xfId="49" applyFont="1" applyBorder="1" applyAlignment="1">
      <alignment vertical="center"/>
    </xf>
    <xf numFmtId="0" fontId="122" fillId="0" borderId="58" xfId="49" applyFont="1" applyBorder="1" applyAlignment="1">
      <alignment vertical="center" wrapText="1"/>
    </xf>
    <xf numFmtId="0" fontId="117" fillId="0" borderId="58" xfId="49" applyFont="1" applyBorder="1" applyAlignment="1">
      <alignment vertical="center" wrapText="1"/>
    </xf>
    <xf numFmtId="0" fontId="162" fillId="4" borderId="0" xfId="49" applyFont="1" applyFill="1" applyAlignment="1">
      <alignment horizontal="left" vertical="center"/>
    </xf>
    <xf numFmtId="165" fontId="0" fillId="0" borderId="0" xfId="0" applyNumberFormat="1"/>
    <xf numFmtId="165" fontId="125" fillId="6" borderId="3" xfId="1" applyNumberFormat="1" applyFont="1" applyFill="1" applyBorder="1" applyAlignment="1">
      <alignment horizontal="right"/>
    </xf>
    <xf numFmtId="165" fontId="125" fillId="6" borderId="3" xfId="20" applyNumberFormat="1" applyFont="1" applyFill="1" applyBorder="1" applyAlignment="1">
      <alignment horizontal="right"/>
    </xf>
    <xf numFmtId="165" fontId="122" fillId="6" borderId="3" xfId="1" applyNumberFormat="1" applyFont="1" applyFill="1" applyBorder="1"/>
    <xf numFmtId="165" fontId="125" fillId="6" borderId="0" xfId="1" applyNumberFormat="1" applyFont="1" applyFill="1" applyBorder="1" applyAlignment="1">
      <alignment horizontal="right"/>
    </xf>
    <xf numFmtId="165" fontId="125" fillId="6" borderId="0" xfId="20" applyNumberFormat="1" applyFont="1" applyFill="1" applyBorder="1" applyAlignment="1">
      <alignment horizontal="right"/>
    </xf>
    <xf numFmtId="165" fontId="127" fillId="6" borderId="0" xfId="1" applyNumberFormat="1" applyFont="1" applyFill="1" applyBorder="1" applyAlignment="1">
      <alignment horizontal="right"/>
    </xf>
    <xf numFmtId="165" fontId="127" fillId="6" borderId="0" xfId="20" applyNumberFormat="1" applyFont="1" applyFill="1" applyBorder="1" applyAlignment="1">
      <alignment horizontal="right"/>
    </xf>
    <xf numFmtId="165" fontId="125" fillId="6" borderId="2" xfId="1" applyNumberFormat="1" applyFont="1" applyFill="1" applyBorder="1" applyAlignment="1">
      <alignment horizontal="right"/>
    </xf>
    <xf numFmtId="165" fontId="125" fillId="6" borderId="2" xfId="20" applyNumberFormat="1" applyFont="1" applyFill="1" applyBorder="1" applyAlignment="1">
      <alignment horizontal="right"/>
    </xf>
    <xf numFmtId="165" fontId="22" fillId="0" borderId="0" xfId="0" applyNumberFormat="1" applyFont="1"/>
    <xf numFmtId="179" fontId="111" fillId="6" borderId="34" xfId="20" applyNumberFormat="1" applyFont="1" applyFill="1" applyBorder="1" applyAlignment="1">
      <alignment horizontal="right"/>
    </xf>
    <xf numFmtId="179" fontId="122" fillId="6" borderId="34" xfId="20" applyNumberFormat="1" applyFont="1" applyFill="1" applyBorder="1" applyAlignment="1">
      <alignment horizontal="right"/>
    </xf>
    <xf numFmtId="179" fontId="111" fillId="0" borderId="17" xfId="20" applyNumberFormat="1" applyFont="1" applyFill="1" applyBorder="1" applyAlignment="1">
      <alignment horizontal="right"/>
    </xf>
    <xf numFmtId="181" fontId="0" fillId="0" borderId="0" xfId="0" applyNumberFormat="1"/>
    <xf numFmtId="0" fontId="165" fillId="0" borderId="0" xfId="0" applyFont="1"/>
    <xf numFmtId="43" fontId="102" fillId="5" borderId="61" xfId="3" applyFont="1" applyFill="1" applyBorder="1" applyAlignment="1">
      <alignment horizontal="center" vertical="center"/>
    </xf>
    <xf numFmtId="0" fontId="122" fillId="6" borderId="51" xfId="2" applyFont="1" applyFill="1" applyBorder="1" applyAlignment="1">
      <alignment vertical="center"/>
    </xf>
    <xf numFmtId="165" fontId="122" fillId="0" borderId="51" xfId="3" applyNumberFormat="1" applyFont="1" applyFill="1" applyBorder="1"/>
    <xf numFmtId="165" fontId="122" fillId="6" borderId="51" xfId="3" applyNumberFormat="1" applyFont="1" applyFill="1" applyBorder="1"/>
    <xf numFmtId="165" fontId="111" fillId="0" borderId="51" xfId="3" applyNumberFormat="1" applyFont="1" applyFill="1" applyBorder="1"/>
    <xf numFmtId="165" fontId="111" fillId="6" borderId="51" xfId="3" applyNumberFormat="1" applyFont="1" applyFill="1" applyBorder="1"/>
    <xf numFmtId="165" fontId="111" fillId="6" borderId="116" xfId="1" applyNumberFormat="1" applyFont="1" applyFill="1" applyBorder="1" applyAlignment="1">
      <alignment vertical="center"/>
    </xf>
    <xf numFmtId="165" fontId="111" fillId="0" borderId="51" xfId="3" applyNumberFormat="1" applyFont="1" applyFill="1" applyBorder="1" applyAlignment="1">
      <alignment vertical="center"/>
    </xf>
    <xf numFmtId="165" fontId="122" fillId="0" borderId="51" xfId="3" applyNumberFormat="1" applyFont="1" applyFill="1" applyBorder="1" applyAlignment="1">
      <alignment vertical="center"/>
    </xf>
    <xf numFmtId="165" fontId="122" fillId="0" borderId="15" xfId="3" applyNumberFormat="1" applyFont="1" applyFill="1" applyBorder="1"/>
    <xf numFmtId="0" fontId="26" fillId="4" borderId="0" xfId="49" applyFont="1" applyFill="1"/>
    <xf numFmtId="0" fontId="122" fillId="0" borderId="0" xfId="49" applyFont="1" applyAlignment="1">
      <alignment vertical="center"/>
    </xf>
    <xf numFmtId="0" fontId="22" fillId="4" borderId="0" xfId="0" applyFont="1" applyFill="1"/>
    <xf numFmtId="0" fontId="22" fillId="4" borderId="0" xfId="0" applyFont="1" applyFill="1" applyAlignment="1">
      <alignment horizontal="right"/>
    </xf>
    <xf numFmtId="0" fontId="166" fillId="4" borderId="0" xfId="0" applyFont="1" applyFill="1" applyAlignment="1">
      <alignment horizontal="right"/>
    </xf>
    <xf numFmtId="0" fontId="166" fillId="4" borderId="0" xfId="0" applyFont="1" applyFill="1"/>
    <xf numFmtId="0" fontId="22" fillId="6" borderId="33" xfId="0" applyFont="1" applyFill="1" applyBorder="1" applyAlignment="1">
      <alignment horizontal="left" indent="2"/>
    </xf>
    <xf numFmtId="0" fontId="22" fillId="6" borderId="99" xfId="0" applyFont="1" applyFill="1" applyBorder="1" applyAlignment="1">
      <alignment horizontal="left" indent="2"/>
    </xf>
    <xf numFmtId="0" fontId="168" fillId="6" borderId="33" xfId="0" applyFont="1" applyFill="1" applyBorder="1" applyAlignment="1">
      <alignment horizontal="left" indent="1"/>
    </xf>
    <xf numFmtId="165" fontId="168" fillId="6" borderId="14" xfId="1" applyNumberFormat="1" applyFont="1" applyFill="1" applyBorder="1"/>
    <xf numFmtId="165" fontId="22" fillId="6" borderId="14" xfId="1" applyNumberFormat="1" applyFont="1" applyFill="1" applyBorder="1"/>
    <xf numFmtId="164" fontId="167" fillId="5" borderId="117" xfId="0" applyNumberFormat="1" applyFont="1" applyFill="1" applyBorder="1" applyAlignment="1">
      <alignment horizontal="center"/>
    </xf>
    <xf numFmtId="165" fontId="45" fillId="0" borderId="0" xfId="1" applyNumberFormat="1" applyFont="1" applyFill="1"/>
    <xf numFmtId="165" fontId="152" fillId="0" borderId="21" xfId="1" applyNumberFormat="1" applyFont="1" applyFill="1" applyBorder="1" applyAlignment="1">
      <alignment horizontal="left" wrapText="1"/>
    </xf>
    <xf numFmtId="164" fontId="102" fillId="5" borderId="118" xfId="0" applyNumberFormat="1" applyFont="1" applyFill="1" applyBorder="1" applyAlignment="1">
      <alignment horizontal="center"/>
    </xf>
    <xf numFmtId="0" fontId="163" fillId="4" borderId="0" xfId="49" quotePrefix="1" applyFont="1" applyFill="1" applyAlignment="1">
      <alignment horizontal="left" wrapText="1"/>
    </xf>
    <xf numFmtId="166" fontId="116" fillId="62" borderId="3" xfId="1" applyNumberFormat="1" applyFont="1" applyFill="1" applyBorder="1" applyAlignment="1">
      <alignment horizontal="center"/>
    </xf>
    <xf numFmtId="166" fontId="122" fillId="62" borderId="3" xfId="1" applyNumberFormat="1" applyFont="1" applyFill="1" applyBorder="1" applyAlignment="1">
      <alignment horizontal="center"/>
    </xf>
    <xf numFmtId="166" fontId="123" fillId="62" borderId="3" xfId="1" applyNumberFormat="1" applyFont="1" applyFill="1" applyBorder="1" applyAlignment="1">
      <alignment horizontal="center"/>
    </xf>
    <xf numFmtId="1" fontId="112" fillId="62" borderId="3" xfId="1" applyNumberFormat="1" applyFont="1" applyFill="1" applyBorder="1" applyAlignment="1">
      <alignment horizontal="center"/>
    </xf>
    <xf numFmtId="10" fontId="112" fillId="62" borderId="3" xfId="1" applyNumberFormat="1" applyFont="1" applyFill="1" applyBorder="1" applyAlignment="1">
      <alignment horizontal="center"/>
    </xf>
    <xf numFmtId="181" fontId="22" fillId="0" borderId="0" xfId="0" applyNumberFormat="1" applyFont="1"/>
    <xf numFmtId="0" fontId="79" fillId="4" borderId="0" xfId="720" quotePrefix="1" applyFill="1" applyAlignment="1" applyProtection="1"/>
    <xf numFmtId="165" fontId="0" fillId="4" borderId="0" xfId="0" applyNumberFormat="1" applyFill="1"/>
    <xf numFmtId="0" fontId="79" fillId="4" borderId="0" xfId="720" applyFill="1" applyAlignment="1" applyProtection="1"/>
    <xf numFmtId="0" fontId="113" fillId="0" borderId="0" xfId="0" applyFont="1" applyAlignment="1">
      <alignment vertical="top" wrapText="1"/>
    </xf>
    <xf numFmtId="0" fontId="167" fillId="5" borderId="119" xfId="0" applyFont="1" applyFill="1" applyBorder="1" applyAlignment="1">
      <alignment horizontal="center"/>
    </xf>
    <xf numFmtId="179" fontId="22" fillId="6" borderId="120" xfId="1" applyNumberFormat="1" applyFont="1" applyFill="1" applyBorder="1"/>
    <xf numFmtId="179" fontId="168" fillId="6" borderId="120" xfId="1" applyNumberFormat="1" applyFont="1" applyFill="1" applyBorder="1"/>
    <xf numFmtId="179" fontId="22" fillId="4" borderId="120" xfId="1" applyNumberFormat="1" applyFont="1" applyFill="1" applyBorder="1"/>
    <xf numFmtId="165" fontId="22" fillId="4" borderId="14" xfId="1" applyNumberFormat="1" applyFont="1" applyFill="1" applyBorder="1"/>
    <xf numFmtId="166" fontId="124" fillId="62" borderId="0" xfId="86" applyNumberFormat="1" applyFont="1" applyFill="1"/>
    <xf numFmtId="165" fontId="124" fillId="62" borderId="0" xfId="1" applyNumberFormat="1" applyFont="1" applyFill="1" applyBorder="1" applyAlignment="1"/>
    <xf numFmtId="164" fontId="112" fillId="0" borderId="16" xfId="0" applyNumberFormat="1" applyFont="1" applyBorder="1" applyAlignment="1">
      <alignment horizontal="center"/>
    </xf>
    <xf numFmtId="43" fontId="152" fillId="0" borderId="0" xfId="3" applyFont="1" applyFill="1" applyBorder="1"/>
    <xf numFmtId="0" fontId="168" fillId="4" borderId="33" xfId="0" applyFont="1" applyFill="1" applyBorder="1" applyAlignment="1">
      <alignment horizontal="left" indent="1"/>
    </xf>
    <xf numFmtId="2" fontId="79" fillId="54" borderId="0" xfId="720" applyNumberFormat="1" applyFill="1" applyBorder="1" applyAlignment="1" applyProtection="1"/>
    <xf numFmtId="0" fontId="29" fillId="4" borderId="0" xfId="0" applyFont="1" applyFill="1"/>
    <xf numFmtId="0" fontId="22" fillId="4" borderId="33" xfId="0" applyFont="1" applyFill="1" applyBorder="1" applyAlignment="1">
      <alignment horizontal="left" indent="2"/>
    </xf>
    <xf numFmtId="164" fontId="46" fillId="5" borderId="45" xfId="49" quotePrefix="1" applyNumberFormat="1" applyFont="1" applyFill="1" applyBorder="1" applyAlignment="1">
      <alignment horizontal="center" wrapText="1"/>
    </xf>
    <xf numFmtId="0" fontId="142" fillId="0" borderId="22" xfId="49" applyFont="1" applyBorder="1" applyAlignment="1">
      <alignment horizontal="left" wrapText="1"/>
    </xf>
    <xf numFmtId="0" fontId="143" fillId="6" borderId="22" xfId="49" applyFont="1" applyFill="1" applyBorder="1" applyAlignment="1">
      <alignment vertical="top" wrapText="1"/>
    </xf>
    <xf numFmtId="0" fontId="143" fillId="0" borderId="50" xfId="49" applyFont="1" applyBorder="1" applyAlignment="1">
      <alignment vertical="top" wrapText="1"/>
    </xf>
    <xf numFmtId="0" fontId="143" fillId="6" borderId="50" xfId="49" applyFont="1" applyFill="1" applyBorder="1" applyAlignment="1">
      <alignment vertical="top" wrapText="1"/>
    </xf>
    <xf numFmtId="165" fontId="144" fillId="0" borderId="45" xfId="1" applyNumberFormat="1" applyFont="1" applyFill="1" applyBorder="1" applyAlignment="1">
      <alignment horizontal="right" vertical="center"/>
    </xf>
    <xf numFmtId="0" fontId="142" fillId="6" borderId="50" xfId="49" applyFont="1" applyFill="1" applyBorder="1" applyAlignment="1">
      <alignment horizontal="left" wrapText="1"/>
    </xf>
    <xf numFmtId="0" fontId="143" fillId="0" borderId="22" xfId="49" applyFont="1" applyBorder="1" applyAlignment="1">
      <alignment vertical="top" wrapText="1"/>
    </xf>
    <xf numFmtId="0" fontId="145" fillId="0" borderId="50" xfId="49" applyFont="1" applyBorder="1" applyAlignment="1">
      <alignment vertical="top" wrapText="1"/>
    </xf>
    <xf numFmtId="0" fontId="143" fillId="0" borderId="50" xfId="49" applyFont="1" applyBorder="1" applyAlignment="1">
      <alignment horizontal="left" vertical="top" wrapText="1"/>
    </xf>
    <xf numFmtId="0" fontId="142" fillId="6" borderId="50" xfId="49" applyFont="1" applyFill="1" applyBorder="1" applyAlignment="1">
      <alignment horizontal="left" vertical="center" wrapText="1"/>
    </xf>
    <xf numFmtId="0" fontId="143" fillId="6" borderId="24" xfId="49" applyFont="1" applyFill="1" applyBorder="1" applyAlignment="1">
      <alignment vertical="top" wrapText="1"/>
    </xf>
    <xf numFmtId="0" fontId="26" fillId="0" borderId="15" xfId="49" applyFont="1" applyBorder="1"/>
    <xf numFmtId="0" fontId="117" fillId="0" borderId="21" xfId="49" applyFont="1" applyBorder="1" applyAlignment="1">
      <alignment vertical="center"/>
    </xf>
    <xf numFmtId="0" fontId="153" fillId="0" borderId="15" xfId="49" applyFont="1" applyBorder="1" applyAlignment="1">
      <alignment horizontal="left" vertical="center"/>
    </xf>
    <xf numFmtId="0" fontId="117" fillId="0" borderId="24" xfId="49" applyFont="1" applyBorder="1" applyAlignment="1">
      <alignment vertical="center"/>
    </xf>
    <xf numFmtId="0" fontId="117" fillId="0" borderId="17" xfId="49" applyFont="1" applyBorder="1" applyAlignment="1">
      <alignment vertical="center"/>
    </xf>
    <xf numFmtId="0" fontId="117" fillId="0" borderId="0" xfId="49" applyFont="1"/>
    <xf numFmtId="0" fontId="143" fillId="0" borderId="121" xfId="49" applyFont="1" applyBorder="1" applyAlignment="1">
      <alignment vertical="top" wrapText="1"/>
    </xf>
    <xf numFmtId="0" fontId="143" fillId="6" borderId="121" xfId="49" applyFont="1" applyFill="1" applyBorder="1" applyAlignment="1">
      <alignment vertical="top" wrapText="1"/>
    </xf>
    <xf numFmtId="0" fontId="143" fillId="0" borderId="122" xfId="49" applyFont="1" applyBorder="1" applyAlignment="1">
      <alignment vertical="top" wrapText="1"/>
    </xf>
    <xf numFmtId="0" fontId="143" fillId="6" borderId="122" xfId="49" applyFont="1" applyFill="1" applyBorder="1" applyAlignment="1">
      <alignment vertical="top" wrapText="1"/>
    </xf>
    <xf numFmtId="0" fontId="142" fillId="6" borderId="122" xfId="49" applyFont="1" applyFill="1" applyBorder="1" applyAlignment="1">
      <alignment horizontal="left" wrapText="1"/>
    </xf>
    <xf numFmtId="165" fontId="152" fillId="0" borderId="116" xfId="1" applyNumberFormat="1" applyFont="1" applyFill="1" applyBorder="1"/>
    <xf numFmtId="165" fontId="152" fillId="6" borderId="51" xfId="3" applyNumberFormat="1" applyFont="1" applyFill="1" applyBorder="1"/>
    <xf numFmtId="165" fontId="152" fillId="0" borderId="51" xfId="3" applyNumberFormat="1" applyFont="1" applyFill="1" applyBorder="1"/>
    <xf numFmtId="165" fontId="160" fillId="0" borderId="51" xfId="3" applyNumberFormat="1" applyFont="1" applyFill="1" applyBorder="1"/>
    <xf numFmtId="165" fontId="160" fillId="6" borderId="51" xfId="3" applyNumberFormat="1" applyFont="1" applyFill="1" applyBorder="1"/>
    <xf numFmtId="165" fontId="160" fillId="6" borderId="123" xfId="3" applyNumberFormat="1" applyFont="1" applyFill="1" applyBorder="1"/>
    <xf numFmtId="0" fontId="79" fillId="4" borderId="0" xfId="720" applyFill="1" applyBorder="1" applyAlignment="1" applyProtection="1"/>
    <xf numFmtId="0" fontId="22" fillId="0" borderId="0" xfId="0" applyFont="1" applyAlignment="1">
      <alignment vertical="center"/>
    </xf>
    <xf numFmtId="0" fontId="120" fillId="5" borderId="124" xfId="0" applyFont="1" applyFill="1" applyBorder="1"/>
    <xf numFmtId="0" fontId="102" fillId="5" borderId="119" xfId="0" applyFont="1" applyFill="1" applyBorder="1" applyAlignment="1">
      <alignment horizontal="center"/>
    </xf>
    <xf numFmtId="0" fontId="122" fillId="0" borderId="119" xfId="0" applyFont="1" applyBorder="1"/>
    <xf numFmtId="0" fontId="122" fillId="6" borderId="130" xfId="49" applyFont="1" applyFill="1" applyBorder="1"/>
    <xf numFmtId="0" fontId="111" fillId="6" borderId="131" xfId="49" applyFont="1" applyFill="1" applyBorder="1"/>
    <xf numFmtId="181" fontId="127" fillId="6" borderId="132" xfId="20" applyNumberFormat="1" applyFont="1" applyFill="1" applyBorder="1" applyAlignment="1">
      <alignment horizontal="right"/>
    </xf>
    <xf numFmtId="181" fontId="111" fillId="6" borderId="132" xfId="1" applyNumberFormat="1" applyFont="1" applyFill="1" applyBorder="1"/>
    <xf numFmtId="181" fontId="111" fillId="6" borderId="132" xfId="49" applyNumberFormat="1" applyFont="1" applyFill="1" applyBorder="1"/>
    <xf numFmtId="0" fontId="122" fillId="6" borderId="130" xfId="49" applyFont="1" applyFill="1" applyBorder="1" applyAlignment="1">
      <alignment wrapText="1"/>
    </xf>
    <xf numFmtId="0" fontId="111" fillId="0" borderId="131" xfId="0" applyFont="1" applyBorder="1"/>
    <xf numFmtId="181" fontId="111" fillId="0" borderId="132" xfId="0" applyNumberFormat="1" applyFont="1" applyBorder="1"/>
    <xf numFmtId="0" fontId="22" fillId="0" borderId="0" xfId="0" applyFont="1" applyAlignment="1">
      <alignment horizontal="left"/>
    </xf>
    <xf numFmtId="0" fontId="115" fillId="0" borderId="0" xfId="7" applyFont="1" applyAlignment="1">
      <alignment horizontal="left" vertical="center"/>
    </xf>
    <xf numFmtId="0" fontId="50" fillId="0" borderId="0" xfId="57" applyFont="1"/>
    <xf numFmtId="194" fontId="116" fillId="6" borderId="83" xfId="1" applyNumberFormat="1" applyFont="1" applyFill="1" applyBorder="1" applyAlignment="1">
      <alignment horizontal="center" vertical="center"/>
    </xf>
    <xf numFmtId="194" fontId="116" fillId="0" borderId="12" xfId="1" applyNumberFormat="1" applyFont="1" applyFill="1" applyBorder="1" applyAlignment="1">
      <alignment horizontal="center" vertical="center"/>
    </xf>
    <xf numFmtId="165" fontId="122" fillId="0" borderId="0" xfId="3" applyNumberFormat="1" applyFont="1" applyFill="1" applyBorder="1"/>
    <xf numFmtId="164" fontId="102" fillId="5" borderId="3" xfId="49" quotePrefix="1" applyNumberFormat="1" applyFont="1" applyFill="1" applyBorder="1" applyAlignment="1">
      <alignment horizontal="center" vertical="center"/>
    </xf>
    <xf numFmtId="0" fontId="122" fillId="4" borderId="0" xfId="49" applyFont="1" applyFill="1"/>
    <xf numFmtId="165" fontId="122" fillId="6" borderId="32" xfId="1" applyNumberFormat="1" applyFont="1" applyFill="1" applyBorder="1"/>
    <xf numFmtId="165" fontId="122" fillId="0" borderId="34" xfId="1" applyNumberFormat="1" applyFont="1" applyFill="1" applyBorder="1"/>
    <xf numFmtId="165" fontId="122" fillId="6" borderId="34" xfId="1" applyNumberFormat="1" applyFont="1" applyFill="1" applyBorder="1"/>
    <xf numFmtId="179" fontId="122" fillId="0" borderId="0" xfId="3" applyNumberFormat="1" applyFont="1" applyFill="1" applyBorder="1"/>
    <xf numFmtId="165" fontId="116" fillId="0" borderId="0" xfId="0" applyNumberFormat="1" applyFont="1"/>
    <xf numFmtId="165" fontId="122" fillId="6" borderId="48" xfId="1" applyNumberFormat="1" applyFont="1" applyFill="1" applyBorder="1"/>
    <xf numFmtId="0" fontId="102" fillId="5" borderId="0" xfId="0" applyFont="1" applyFill="1" applyAlignment="1">
      <alignment horizontal="center"/>
    </xf>
    <xf numFmtId="0" fontId="102" fillId="5" borderId="15" xfId="0" applyFont="1" applyFill="1" applyBorder="1" applyAlignment="1">
      <alignment horizontal="center"/>
    </xf>
    <xf numFmtId="165" fontId="122" fillId="6" borderId="34" xfId="3" applyNumberFormat="1" applyFont="1" applyFill="1" applyBorder="1"/>
    <xf numFmtId="165" fontId="122" fillId="0" borderId="92" xfId="1" applyNumberFormat="1" applyFont="1" applyFill="1" applyBorder="1"/>
    <xf numFmtId="165" fontId="122" fillId="6" borderId="92" xfId="1" applyNumberFormat="1" applyFont="1" applyFill="1" applyBorder="1"/>
    <xf numFmtId="17" fontId="102" fillId="5" borderId="1" xfId="0" applyNumberFormat="1" applyFont="1" applyFill="1" applyBorder="1" applyAlignment="1">
      <alignment horizontal="center" vertical="center"/>
    </xf>
    <xf numFmtId="0" fontId="122" fillId="6" borderId="34" xfId="2" applyFont="1" applyFill="1" applyBorder="1" applyAlignment="1">
      <alignment vertical="center"/>
    </xf>
    <xf numFmtId="165" fontId="122" fillId="0" borderId="34" xfId="3" applyNumberFormat="1" applyFont="1" applyFill="1" applyBorder="1"/>
    <xf numFmtId="165" fontId="111" fillId="0" borderId="34" xfId="3" applyNumberFormat="1" applyFont="1" applyFill="1" applyBorder="1"/>
    <xf numFmtId="165" fontId="111" fillId="6" borderId="34" xfId="3" applyNumberFormat="1" applyFont="1" applyFill="1" applyBorder="1"/>
    <xf numFmtId="165" fontId="111" fillId="6" borderId="14" xfId="1" applyNumberFormat="1" applyFont="1" applyFill="1" applyBorder="1" applyAlignment="1">
      <alignment vertical="center"/>
    </xf>
    <xf numFmtId="165" fontId="111" fillId="0" borderId="34" xfId="3" applyNumberFormat="1" applyFont="1" applyFill="1" applyBorder="1" applyAlignment="1">
      <alignment vertical="center"/>
    </xf>
    <xf numFmtId="165" fontId="122" fillId="0" borderId="34" xfId="3" applyNumberFormat="1" applyFont="1" applyFill="1" applyBorder="1" applyAlignment="1">
      <alignment vertical="center"/>
    </xf>
    <xf numFmtId="0" fontId="111" fillId="6" borderId="24" xfId="2" applyFont="1" applyFill="1" applyBorder="1"/>
    <xf numFmtId="165" fontId="111" fillId="6" borderId="17" xfId="3" applyNumberFormat="1" applyFont="1" applyFill="1" applyBorder="1"/>
    <xf numFmtId="181" fontId="125" fillId="6" borderId="44" xfId="1" applyNumberFormat="1" applyFont="1" applyFill="1" applyBorder="1" applyAlignment="1">
      <alignment horizontal="right"/>
    </xf>
    <xf numFmtId="181" fontId="116" fillId="0" borderId="0" xfId="0" applyNumberFormat="1" applyFont="1"/>
    <xf numFmtId="181" fontId="116" fillId="0" borderId="0" xfId="1" applyNumberFormat="1" applyFont="1" applyFill="1" applyBorder="1"/>
    <xf numFmtId="166" fontId="123" fillId="0" borderId="32" xfId="86" applyNumberFormat="1" applyFont="1" applyBorder="1"/>
    <xf numFmtId="166" fontId="124" fillId="6" borderId="34" xfId="86" applyNumberFormat="1" applyFont="1" applyFill="1" applyBorder="1"/>
    <xf numFmtId="166" fontId="124" fillId="0" borderId="34" xfId="86" applyNumberFormat="1" applyFont="1" applyBorder="1"/>
    <xf numFmtId="166" fontId="123" fillId="0" borderId="34" xfId="86" applyNumberFormat="1" applyFont="1" applyBorder="1"/>
    <xf numFmtId="0" fontId="122" fillId="0" borderId="2" xfId="49" applyFont="1" applyBorder="1" applyAlignment="1">
      <alignment horizontal="right"/>
    </xf>
    <xf numFmtId="166" fontId="124" fillId="6" borderId="92" xfId="86" applyNumberFormat="1" applyFont="1" applyFill="1" applyBorder="1"/>
    <xf numFmtId="166" fontId="124" fillId="0" borderId="92" xfId="86" applyNumberFormat="1" applyFont="1" applyBorder="1"/>
    <xf numFmtId="166" fontId="123" fillId="0" borderId="92" xfId="86" applyNumberFormat="1" applyFont="1" applyBorder="1"/>
    <xf numFmtId="165" fontId="122" fillId="0" borderId="106" xfId="1" applyNumberFormat="1" applyFont="1" applyFill="1" applyBorder="1"/>
    <xf numFmtId="166" fontId="124" fillId="60" borderId="34" xfId="86" applyNumberFormat="1" applyFont="1" applyFill="1" applyBorder="1"/>
    <xf numFmtId="166" fontId="124" fillId="60" borderId="92" xfId="86" applyNumberFormat="1" applyFont="1" applyFill="1" applyBorder="1"/>
    <xf numFmtId="166" fontId="124" fillId="60" borderId="106" xfId="86" applyNumberFormat="1" applyFont="1" applyFill="1" applyBorder="1"/>
    <xf numFmtId="166" fontId="124" fillId="60" borderId="107" xfId="86" applyNumberFormat="1" applyFont="1" applyFill="1" applyBorder="1"/>
    <xf numFmtId="166" fontId="124" fillId="57" borderId="34" xfId="86" applyNumberFormat="1" applyFont="1" applyFill="1" applyBorder="1"/>
    <xf numFmtId="1" fontId="116" fillId="0" borderId="0" xfId="0" applyNumberFormat="1" applyFont="1" applyAlignment="1">
      <alignment horizontal="center" vertical="center"/>
    </xf>
    <xf numFmtId="1" fontId="125" fillId="6" borderId="44" xfId="20" applyNumberFormat="1" applyFont="1" applyFill="1" applyBorder="1" applyAlignment="1">
      <alignment horizontal="center" vertical="center"/>
    </xf>
    <xf numFmtId="0" fontId="22" fillId="0" borderId="0" xfId="0" applyFont="1" applyAlignment="1">
      <alignment horizontal="right" vertical="center"/>
    </xf>
    <xf numFmtId="165" fontId="116" fillId="6" borderId="103" xfId="1" applyNumberFormat="1" applyFont="1" applyFill="1" applyBorder="1" applyAlignment="1">
      <alignment horizontal="right"/>
    </xf>
    <xf numFmtId="165" fontId="116" fillId="0" borderId="101" xfId="1" applyNumberFormat="1" applyFont="1" applyFill="1" applyBorder="1" applyAlignment="1">
      <alignment horizontal="right"/>
    </xf>
    <xf numFmtId="165" fontId="116" fillId="6" borderId="101" xfId="1" applyNumberFormat="1" applyFont="1" applyFill="1" applyBorder="1" applyAlignment="1">
      <alignment horizontal="right"/>
    </xf>
    <xf numFmtId="165" fontId="116" fillId="0" borderId="107" xfId="1" applyNumberFormat="1" applyFont="1" applyFill="1" applyBorder="1" applyAlignment="1">
      <alignment horizontal="right"/>
    </xf>
    <xf numFmtId="164" fontId="102" fillId="5" borderId="16" xfId="86" quotePrefix="1" applyNumberFormat="1" applyFont="1" applyFill="1" applyBorder="1" applyAlignment="1">
      <alignment horizontal="center" vertical="center"/>
    </xf>
    <xf numFmtId="181" fontId="125" fillId="6" borderId="44" xfId="1" applyNumberFormat="1" applyFont="1" applyFill="1" applyBorder="1" applyAlignment="1">
      <alignment horizontal="right" vertical="center"/>
    </xf>
    <xf numFmtId="166" fontId="124" fillId="55" borderId="34" xfId="86" applyNumberFormat="1" applyFont="1" applyFill="1" applyBorder="1"/>
    <xf numFmtId="166" fontId="124" fillId="55" borderId="92" xfId="86" applyNumberFormat="1" applyFont="1" applyFill="1" applyBorder="1"/>
    <xf numFmtId="166" fontId="124" fillId="55" borderId="106" xfId="86" applyNumberFormat="1" applyFont="1" applyFill="1" applyBorder="1"/>
    <xf numFmtId="166" fontId="123" fillId="0" borderId="3" xfId="86" applyNumberFormat="1" applyFont="1" applyBorder="1"/>
    <xf numFmtId="166" fontId="124" fillId="6" borderId="112" xfId="86" applyNumberFormat="1" applyFont="1" applyFill="1" applyBorder="1"/>
    <xf numFmtId="166" fontId="124" fillId="6" borderId="113" xfId="86" applyNumberFormat="1" applyFont="1" applyFill="1" applyBorder="1"/>
    <xf numFmtId="0" fontId="116" fillId="4" borderId="0" xfId="0" applyFont="1" applyFill="1"/>
    <xf numFmtId="0" fontId="116" fillId="4" borderId="0" xfId="0" applyFont="1" applyFill="1" applyAlignment="1">
      <alignment horizontal="right"/>
    </xf>
    <xf numFmtId="194" fontId="116" fillId="0" borderId="114" xfId="1" applyNumberFormat="1" applyFont="1" applyFill="1" applyBorder="1" applyAlignment="1">
      <alignment horizontal="center" vertical="center"/>
    </xf>
    <xf numFmtId="43" fontId="125" fillId="6" borderId="34" xfId="20" applyFont="1" applyFill="1" applyBorder="1" applyAlignment="1">
      <alignment horizontal="right"/>
    </xf>
    <xf numFmtId="43" fontId="122" fillId="0" borderId="0" xfId="1" applyFont="1" applyFill="1" applyBorder="1"/>
    <xf numFmtId="43" fontId="127" fillId="6" borderId="34" xfId="20" applyFont="1" applyFill="1" applyBorder="1" applyAlignment="1">
      <alignment horizontal="right"/>
    </xf>
    <xf numFmtId="164" fontId="102" fillId="5" borderId="79" xfId="49" applyNumberFormat="1" applyFont="1" applyFill="1" applyBorder="1" applyAlignment="1">
      <alignment horizontal="center" vertical="center"/>
    </xf>
    <xf numFmtId="165" fontId="122" fillId="6" borderId="79" xfId="1" applyNumberFormat="1" applyFont="1" applyFill="1" applyBorder="1"/>
    <xf numFmtId="165" fontId="122" fillId="6" borderId="0" xfId="1" applyNumberFormat="1" applyFont="1" applyFill="1" applyBorder="1"/>
    <xf numFmtId="165" fontId="122" fillId="6" borderId="12" xfId="1" applyNumberFormat="1" applyFont="1" applyFill="1" applyBorder="1"/>
    <xf numFmtId="165" fontId="111" fillId="6" borderId="0" xfId="1" applyNumberFormat="1" applyFont="1" applyFill="1" applyBorder="1"/>
    <xf numFmtId="165" fontId="111" fillId="6" borderId="12" xfId="1" applyNumberFormat="1" applyFont="1" applyFill="1" applyBorder="1"/>
    <xf numFmtId="165" fontId="122" fillId="6" borderId="2" xfId="1" applyNumberFormat="1" applyFont="1" applyFill="1" applyBorder="1"/>
    <xf numFmtId="165" fontId="122" fillId="6" borderId="56" xfId="1" applyNumberFormat="1" applyFont="1" applyFill="1" applyBorder="1"/>
    <xf numFmtId="0" fontId="25" fillId="4" borderId="0" xfId="49" applyFont="1" applyFill="1" applyAlignment="1">
      <alignment horizontal="right"/>
    </xf>
    <xf numFmtId="165" fontId="116" fillId="0" borderId="12" xfId="0" applyNumberFormat="1" applyFont="1" applyBorder="1"/>
    <xf numFmtId="165" fontId="116" fillId="0" borderId="12" xfId="740" applyNumberFormat="1" applyFont="1" applyFill="1" applyBorder="1"/>
    <xf numFmtId="165" fontId="22" fillId="6" borderId="34" xfId="0" applyNumberFormat="1" applyFont="1" applyFill="1" applyBorder="1"/>
    <xf numFmtId="165" fontId="168" fillId="6" borderId="34" xfId="0" applyNumberFormat="1" applyFont="1" applyFill="1" applyBorder="1"/>
    <xf numFmtId="165" fontId="45" fillId="0" borderId="0" xfId="49" applyNumberFormat="1" applyFont="1"/>
    <xf numFmtId="165" fontId="168" fillId="4" borderId="34" xfId="0" applyNumberFormat="1" applyFont="1" applyFill="1" applyBorder="1"/>
    <xf numFmtId="0" fontId="102" fillId="5" borderId="21" xfId="0" applyFont="1" applyFill="1" applyBorder="1" applyAlignment="1">
      <alignment horizontal="center"/>
    </xf>
    <xf numFmtId="165" fontId="22" fillId="4" borderId="34" xfId="0" applyNumberFormat="1" applyFont="1" applyFill="1" applyBorder="1"/>
    <xf numFmtId="0" fontId="102" fillId="5" borderId="129" xfId="0" applyFont="1" applyFill="1" applyBorder="1" applyAlignment="1">
      <alignment horizontal="center"/>
    </xf>
    <xf numFmtId="181" fontId="127" fillId="6" borderId="132" xfId="1" applyNumberFormat="1" applyFont="1" applyFill="1" applyBorder="1" applyAlignment="1">
      <alignment horizontal="right"/>
    </xf>
    <xf numFmtId="181" fontId="112" fillId="0" borderId="132" xfId="0" applyNumberFormat="1" applyFont="1" applyBorder="1"/>
    <xf numFmtId="166" fontId="154" fillId="62" borderId="133" xfId="86" applyNumberFormat="1" applyFont="1" applyFill="1" applyBorder="1" applyAlignment="1">
      <alignment horizontal="left" indent="1"/>
    </xf>
    <xf numFmtId="166" fontId="154" fillId="62" borderId="134" xfId="86" applyNumberFormat="1" applyFont="1" applyFill="1" applyBorder="1"/>
    <xf numFmtId="2" fontId="154" fillId="62" borderId="134" xfId="86" applyNumberFormat="1" applyFont="1" applyFill="1" applyBorder="1"/>
    <xf numFmtId="0" fontId="138" fillId="4" borderId="0" xfId="0" applyFont="1" applyFill="1"/>
    <xf numFmtId="0" fontId="133" fillId="4" borderId="0" xfId="725" applyFont="1" applyFill="1"/>
    <xf numFmtId="0" fontId="149" fillId="4" borderId="0" xfId="0" applyFont="1" applyFill="1"/>
    <xf numFmtId="179" fontId="0" fillId="4" borderId="0" xfId="1" applyNumberFormat="1" applyFont="1" applyFill="1" applyAlignment="1" applyProtection="1"/>
    <xf numFmtId="0" fontId="117" fillId="0" borderId="0" xfId="49" applyFont="1" applyAlignment="1">
      <alignment horizontal="left" vertical="center"/>
    </xf>
    <xf numFmtId="166" fontId="116" fillId="6" borderId="3" xfId="1" applyNumberFormat="1" applyFont="1" applyFill="1" applyBorder="1" applyAlignment="1">
      <alignment horizontal="center" vertical="center"/>
    </xf>
    <xf numFmtId="179" fontId="111" fillId="0" borderId="139" xfId="20" applyNumberFormat="1" applyFont="1" applyFill="1" applyBorder="1" applyAlignment="1">
      <alignment horizontal="right"/>
    </xf>
    <xf numFmtId="165" fontId="22" fillId="4" borderId="137" xfId="1" applyNumberFormat="1" applyFont="1" applyFill="1" applyBorder="1"/>
    <xf numFmtId="166" fontId="123" fillId="0" borderId="0" xfId="86" applyNumberFormat="1" applyFont="1"/>
    <xf numFmtId="166" fontId="124" fillId="55" borderId="107" xfId="86" applyNumberFormat="1" applyFont="1" applyFill="1" applyBorder="1"/>
    <xf numFmtId="0" fontId="117" fillId="0" borderId="0" xfId="49" applyFont="1" applyAlignment="1">
      <alignment horizontal="left"/>
    </xf>
    <xf numFmtId="0" fontId="0" fillId="4" borderId="138" xfId="0" applyFill="1" applyBorder="1"/>
    <xf numFmtId="164" fontId="102" fillId="5" borderId="12" xfId="0" applyNumberFormat="1" applyFont="1" applyFill="1" applyBorder="1" applyAlignment="1">
      <alignment horizontal="center" vertical="center" wrapText="1"/>
    </xf>
    <xf numFmtId="43" fontId="125" fillId="6" borderId="92" xfId="20" applyFont="1" applyFill="1" applyBorder="1" applyAlignment="1">
      <alignment horizontal="right"/>
    </xf>
    <xf numFmtId="43" fontId="122" fillId="0" borderId="12" xfId="1" applyFont="1" applyFill="1" applyBorder="1"/>
    <xf numFmtId="43" fontId="127" fillId="6" borderId="92" xfId="20" applyFont="1" applyFill="1" applyBorder="1" applyAlignment="1">
      <alignment horizontal="right"/>
    </xf>
    <xf numFmtId="0" fontId="0" fillId="0" borderId="0" xfId="0" applyAlignment="1">
      <alignment horizontal="right"/>
    </xf>
    <xf numFmtId="0" fontId="122" fillId="6" borderId="21" xfId="49" applyFont="1" applyFill="1" applyBorder="1"/>
    <xf numFmtId="165" fontId="122" fillId="6" borderId="17" xfId="1" applyNumberFormat="1" applyFont="1" applyFill="1" applyBorder="1"/>
    <xf numFmtId="165" fontId="111" fillId="0" borderId="44" xfId="20" applyNumberFormat="1" applyFont="1" applyFill="1" applyBorder="1" applyAlignment="1">
      <alignment horizontal="right"/>
    </xf>
    <xf numFmtId="165" fontId="111" fillId="0" borderId="42" xfId="20" applyNumberFormat="1" applyFont="1" applyFill="1" applyBorder="1" applyAlignment="1">
      <alignment horizontal="right"/>
    </xf>
    <xf numFmtId="165" fontId="111" fillId="0" borderId="44" xfId="20" applyNumberFormat="1" applyFont="1" applyFill="1" applyBorder="1" applyAlignment="1">
      <alignment horizontal="right" vertical="top"/>
    </xf>
    <xf numFmtId="165" fontId="111" fillId="0" borderId="42" xfId="20" applyNumberFormat="1" applyFont="1" applyFill="1" applyBorder="1" applyAlignment="1">
      <alignment horizontal="right" vertical="top"/>
    </xf>
    <xf numFmtId="165" fontId="111" fillId="56" borderId="44" xfId="723" applyNumberFormat="1" applyFont="1" applyFill="1" applyBorder="1" applyAlignment="1">
      <alignment horizontal="center"/>
    </xf>
    <xf numFmtId="165" fontId="111" fillId="56" borderId="42" xfId="723" applyNumberFormat="1" applyFont="1" applyFill="1" applyBorder="1" applyAlignment="1">
      <alignment horizontal="center"/>
    </xf>
    <xf numFmtId="165" fontId="122" fillId="0" borderId="44" xfId="20" applyNumberFormat="1" applyFont="1" applyFill="1" applyBorder="1" applyAlignment="1">
      <alignment horizontal="left" vertical="top" indent="4"/>
    </xf>
    <xf numFmtId="165" fontId="122" fillId="0" borderId="42" xfId="20" applyNumberFormat="1" applyFont="1" applyFill="1" applyBorder="1" applyAlignment="1">
      <alignment horizontal="left" vertical="top" indent="4"/>
    </xf>
    <xf numFmtId="165" fontId="122" fillId="56" borderId="44" xfId="20" applyNumberFormat="1" applyFont="1" applyFill="1" applyBorder="1" applyAlignment="1">
      <alignment horizontal="right"/>
    </xf>
    <xf numFmtId="165" fontId="122" fillId="56" borderId="42" xfId="20" applyNumberFormat="1" applyFont="1" applyFill="1" applyBorder="1" applyAlignment="1">
      <alignment horizontal="right"/>
    </xf>
    <xf numFmtId="165" fontId="122" fillId="0" borderId="44" xfId="723" applyNumberFormat="1" applyFont="1" applyFill="1" applyBorder="1" applyAlignment="1">
      <alignment horizontal="center"/>
    </xf>
    <xf numFmtId="165" fontId="122" fillId="0" borderId="42" xfId="723" applyNumberFormat="1" applyFont="1" applyFill="1" applyBorder="1" applyAlignment="1">
      <alignment horizontal="center"/>
    </xf>
    <xf numFmtId="0" fontId="139" fillId="0" borderId="0" xfId="2" applyFont="1"/>
    <xf numFmtId="0" fontId="102" fillId="5" borderId="12" xfId="0" applyFont="1" applyFill="1" applyBorder="1" applyAlignment="1">
      <alignment horizontal="center"/>
    </xf>
    <xf numFmtId="0" fontId="139" fillId="4" borderId="0" xfId="49" applyFont="1" applyFill="1"/>
    <xf numFmtId="0" fontId="140" fillId="0" borderId="0" xfId="49" applyFont="1" applyAlignment="1">
      <alignment horizontal="left"/>
    </xf>
    <xf numFmtId="164" fontId="46" fillId="5" borderId="0" xfId="49" quotePrefix="1" applyNumberFormat="1" applyFont="1" applyFill="1" applyAlignment="1">
      <alignment horizontal="center" wrapText="1"/>
    </xf>
    <xf numFmtId="166" fontId="116" fillId="6" borderId="48" xfId="1" applyNumberFormat="1" applyFont="1" applyFill="1" applyBorder="1" applyAlignment="1">
      <alignment horizontal="center" vertical="center"/>
    </xf>
    <xf numFmtId="0" fontId="116" fillId="0" borderId="0" xfId="0" applyFont="1" applyAlignment="1">
      <alignment horizontal="left"/>
    </xf>
    <xf numFmtId="166" fontId="116" fillId="6" borderId="0" xfId="1" applyNumberFormat="1" applyFont="1" applyFill="1" applyBorder="1" applyAlignment="1">
      <alignment horizontal="center" vertical="center"/>
    </xf>
    <xf numFmtId="166" fontId="116" fillId="0" borderId="3" xfId="1" applyNumberFormat="1" applyFont="1" applyFill="1" applyBorder="1" applyAlignment="1">
      <alignment horizontal="center"/>
    </xf>
    <xf numFmtId="166" fontId="112" fillId="62" borderId="2" xfId="1" applyNumberFormat="1" applyFont="1" applyFill="1" applyBorder="1" applyAlignment="1">
      <alignment horizontal="center"/>
    </xf>
    <xf numFmtId="2" fontId="154" fillId="62" borderId="2" xfId="86" applyNumberFormat="1" applyFont="1" applyFill="1" applyBorder="1"/>
    <xf numFmtId="165" fontId="122" fillId="6" borderId="14" xfId="1" applyNumberFormat="1" applyFont="1" applyFill="1" applyBorder="1"/>
    <xf numFmtId="166" fontId="122" fillId="0" borderId="85" xfId="74" applyNumberFormat="1" applyFont="1" applyBorder="1" applyAlignment="1">
      <alignment horizontal="center"/>
    </xf>
    <xf numFmtId="16" fontId="46" fillId="5" borderId="0" xfId="7" quotePrefix="1" applyNumberFormat="1" applyFont="1" applyFill="1" applyAlignment="1">
      <alignment horizontal="center"/>
    </xf>
    <xf numFmtId="165" fontId="116" fillId="0" borderId="0" xfId="740" applyNumberFormat="1" applyFont="1" applyFill="1" applyBorder="1"/>
    <xf numFmtId="0" fontId="139" fillId="0" borderId="0" xfId="86" applyFont="1" applyAlignment="1">
      <alignment horizontal="left"/>
    </xf>
    <xf numFmtId="164" fontId="102" fillId="53" borderId="54" xfId="0" applyNumberFormat="1" applyFont="1" applyFill="1" applyBorder="1" applyAlignment="1">
      <alignment horizontal="center"/>
    </xf>
    <xf numFmtId="0" fontId="139" fillId="0" borderId="0" xfId="86" applyFont="1"/>
    <xf numFmtId="0" fontId="139" fillId="0" borderId="0" xfId="49" applyFont="1"/>
    <xf numFmtId="165" fontId="122" fillId="0" borderId="17" xfId="1" applyNumberFormat="1" applyFont="1" applyFill="1" applyBorder="1" applyAlignment="1">
      <alignment horizontal="right"/>
    </xf>
    <xf numFmtId="194" fontId="126" fillId="6" borderId="44" xfId="1" applyNumberFormat="1" applyFont="1" applyFill="1" applyBorder="1" applyAlignment="1">
      <alignment horizontal="center" vertical="center"/>
    </xf>
    <xf numFmtId="164" fontId="112" fillId="0" borderId="59" xfId="0" applyNumberFormat="1" applyFont="1" applyBorder="1" applyAlignment="1">
      <alignment horizontal="center"/>
    </xf>
    <xf numFmtId="164" fontId="112" fillId="0" borderId="141" xfId="0" applyNumberFormat="1" applyFont="1" applyBorder="1" applyAlignment="1">
      <alignment horizontal="center"/>
    </xf>
    <xf numFmtId="165" fontId="26" fillId="0" borderId="0" xfId="22" applyNumberFormat="1" applyFont="1" applyFill="1" applyBorder="1"/>
    <xf numFmtId="0" fontId="102" fillId="5" borderId="4" xfId="49" applyFont="1" applyFill="1" applyBorder="1"/>
    <xf numFmtId="0" fontId="22" fillId="0" borderId="17" xfId="0" applyFont="1" applyBorder="1" applyAlignment="1">
      <alignment horizontal="right" vertical="center"/>
    </xf>
    <xf numFmtId="0" fontId="49" fillId="0" borderId="0" xfId="0" applyFont="1"/>
    <xf numFmtId="0" fontId="102" fillId="5" borderId="11" xfId="0" applyFont="1" applyFill="1" applyBorder="1" applyAlignment="1">
      <alignment horizontal="center"/>
    </xf>
    <xf numFmtId="181" fontId="122" fillId="0" borderId="12" xfId="0" applyNumberFormat="1" applyFont="1" applyBorder="1"/>
    <xf numFmtId="181" fontId="125" fillId="6" borderId="83" xfId="20" applyNumberFormat="1" applyFont="1" applyFill="1" applyBorder="1" applyAlignment="1">
      <alignment horizontal="right"/>
    </xf>
    <xf numFmtId="181" fontId="127" fillId="6" borderId="44" xfId="20" applyNumberFormat="1" applyFont="1" applyFill="1" applyBorder="1" applyAlignment="1">
      <alignment horizontal="right"/>
    </xf>
    <xf numFmtId="181" fontId="127" fillId="6" borderId="83" xfId="20" applyNumberFormat="1" applyFont="1" applyFill="1" applyBorder="1" applyAlignment="1">
      <alignment horizontal="right"/>
    </xf>
    <xf numFmtId="0" fontId="22" fillId="0" borderId="17" xfId="0" applyFont="1" applyBorder="1" applyAlignment="1">
      <alignment vertical="center"/>
    </xf>
    <xf numFmtId="0" fontId="122" fillId="6" borderId="77" xfId="49" applyFont="1" applyFill="1" applyBorder="1"/>
    <xf numFmtId="0" fontId="116" fillId="0" borderId="13" xfId="0" applyFont="1" applyBorder="1" applyAlignment="1">
      <alignment horizontal="left" indent="2"/>
    </xf>
    <xf numFmtId="0" fontId="122" fillId="6" borderId="13" xfId="49" applyFont="1" applyFill="1" applyBorder="1" applyAlignment="1">
      <alignment horizontal="left" indent="2"/>
    </xf>
    <xf numFmtId="0" fontId="116" fillId="0" borderId="13" xfId="0" applyFont="1" applyBorder="1"/>
    <xf numFmtId="0" fontId="111" fillId="6" borderId="13" xfId="49" applyFont="1" applyFill="1" applyBorder="1"/>
    <xf numFmtId="0" fontId="122" fillId="6" borderId="78" xfId="49" applyFont="1" applyFill="1" applyBorder="1" applyAlignment="1">
      <alignment horizontal="left" indent="2"/>
    </xf>
    <xf numFmtId="165" fontId="26" fillId="4" borderId="0" xfId="22" applyNumberFormat="1" applyFont="1" applyFill="1" applyBorder="1"/>
    <xf numFmtId="165" fontId="26" fillId="63" borderId="0" xfId="22" applyNumberFormat="1" applyFont="1" applyFill="1" applyBorder="1"/>
    <xf numFmtId="0" fontId="42" fillId="63" borderId="0" xfId="0" applyFont="1" applyFill="1" applyAlignment="1">
      <alignment horizontal="center"/>
    </xf>
    <xf numFmtId="0" fontId="29" fillId="63" borderId="0" xfId="0" applyFont="1" applyFill="1"/>
    <xf numFmtId="0" fontId="0" fillId="63" borderId="0" xfId="0" applyFill="1"/>
    <xf numFmtId="0" fontId="115" fillId="63" borderId="0" xfId="57" applyFont="1" applyFill="1" applyAlignment="1">
      <alignment horizontal="left"/>
    </xf>
    <xf numFmtId="0" fontId="0" fillId="63" borderId="0" xfId="0" applyFill="1" applyAlignment="1">
      <alignment horizontal="left"/>
    </xf>
    <xf numFmtId="0" fontId="0" fillId="4" borderId="0" xfId="0" applyFill="1" applyAlignment="1">
      <alignment horizontal="left"/>
    </xf>
    <xf numFmtId="0" fontId="116" fillId="63" borderId="0" xfId="0" applyFont="1" applyFill="1"/>
    <xf numFmtId="0" fontId="116" fillId="63" borderId="0" xfId="0" applyFont="1" applyFill="1" applyAlignment="1">
      <alignment horizontal="right"/>
    </xf>
    <xf numFmtId="0" fontId="47" fillId="64" borderId="0" xfId="49" applyFont="1" applyFill="1"/>
    <xf numFmtId="0" fontId="102" fillId="65" borderId="93" xfId="49" applyFont="1" applyFill="1" applyBorder="1"/>
    <xf numFmtId="164" fontId="102" fillId="65" borderId="3" xfId="49" applyNumberFormat="1" applyFont="1" applyFill="1" applyBorder="1" applyAlignment="1">
      <alignment horizontal="center" vertical="center"/>
    </xf>
    <xf numFmtId="164" fontId="102" fillId="65" borderId="1" xfId="49" applyNumberFormat="1" applyFont="1" applyFill="1" applyBorder="1" applyAlignment="1">
      <alignment horizontal="center" vertical="center"/>
    </xf>
    <xf numFmtId="0" fontId="29" fillId="64" borderId="0" xfId="0" applyFont="1" applyFill="1"/>
    <xf numFmtId="0" fontId="122" fillId="66" borderId="93" xfId="49" applyFont="1" applyFill="1" applyBorder="1"/>
    <xf numFmtId="165" fontId="125" fillId="66" borderId="3" xfId="1" applyNumberFormat="1" applyFont="1" applyFill="1" applyBorder="1" applyAlignment="1">
      <alignment horizontal="right"/>
    </xf>
    <xf numFmtId="165" fontId="125" fillId="66" borderId="3" xfId="20" applyNumberFormat="1" applyFont="1" applyFill="1" applyBorder="1" applyAlignment="1">
      <alignment horizontal="right"/>
    </xf>
    <xf numFmtId="165" fontId="122" fillId="66" borderId="3" xfId="1" applyNumberFormat="1" applyFont="1" applyFill="1" applyBorder="1" applyAlignment="1">
      <alignment horizontal="right"/>
    </xf>
    <xf numFmtId="165" fontId="122" fillId="66" borderId="0" xfId="1" applyNumberFormat="1" applyFont="1" applyFill="1" applyBorder="1" applyAlignment="1">
      <alignment horizontal="right"/>
    </xf>
    <xf numFmtId="0" fontId="116" fillId="64" borderId="11" xfId="0" applyFont="1" applyFill="1" applyBorder="1"/>
    <xf numFmtId="165" fontId="116" fillId="64" borderId="0" xfId="1" applyNumberFormat="1" applyFont="1" applyFill="1" applyBorder="1" applyAlignment="1">
      <alignment horizontal="right"/>
    </xf>
    <xf numFmtId="165" fontId="116" fillId="64" borderId="0" xfId="0" applyNumberFormat="1" applyFont="1" applyFill="1" applyAlignment="1">
      <alignment horizontal="right"/>
    </xf>
    <xf numFmtId="0" fontId="122" fillId="66" borderId="11" xfId="49" applyFont="1" applyFill="1" applyBorder="1"/>
    <xf numFmtId="165" fontId="125" fillId="66" borderId="0" xfId="1" applyNumberFormat="1" applyFont="1" applyFill="1" applyBorder="1" applyAlignment="1">
      <alignment horizontal="right"/>
    </xf>
    <xf numFmtId="165" fontId="125" fillId="66" borderId="0" xfId="20" applyNumberFormat="1" applyFont="1" applyFill="1" applyBorder="1" applyAlignment="1">
      <alignment horizontal="right"/>
    </xf>
    <xf numFmtId="165" fontId="116" fillId="64" borderId="0" xfId="740" applyNumberFormat="1" applyFont="1" applyFill="1" applyBorder="1" applyAlignment="1">
      <alignment horizontal="right"/>
    </xf>
    <xf numFmtId="0" fontId="122" fillId="66" borderId="23" xfId="49" applyFont="1" applyFill="1" applyBorder="1"/>
    <xf numFmtId="165" fontId="125" fillId="66" borderId="2" xfId="1" applyNumberFormat="1" applyFont="1" applyFill="1" applyBorder="1" applyAlignment="1">
      <alignment horizontal="right"/>
    </xf>
    <xf numFmtId="165" fontId="125" fillId="66" borderId="2" xfId="20" applyNumberFormat="1" applyFont="1" applyFill="1" applyBorder="1" applyAlignment="1">
      <alignment horizontal="right"/>
    </xf>
    <xf numFmtId="165" fontId="122" fillId="66" borderId="2" xfId="1" applyNumberFormat="1" applyFont="1" applyFill="1" applyBorder="1" applyAlignment="1">
      <alignment horizontal="right"/>
    </xf>
    <xf numFmtId="43" fontId="116" fillId="63" borderId="0" xfId="0" applyNumberFormat="1" applyFont="1" applyFill="1"/>
    <xf numFmtId="0" fontId="115" fillId="63" borderId="0" xfId="57" applyFont="1" applyFill="1"/>
    <xf numFmtId="0" fontId="126" fillId="63" borderId="0" xfId="0" applyFont="1" applyFill="1"/>
    <xf numFmtId="165" fontId="122" fillId="66" borderId="0" xfId="1" applyNumberFormat="1" applyFont="1" applyFill="1" applyBorder="1"/>
    <xf numFmtId="165" fontId="122" fillId="66" borderId="3" xfId="1" applyNumberFormat="1" applyFont="1" applyFill="1" applyBorder="1"/>
    <xf numFmtId="165" fontId="116" fillId="64" borderId="0" xfId="1" applyNumberFormat="1" applyFont="1" applyFill="1" applyBorder="1"/>
    <xf numFmtId="165" fontId="116" fillId="64" borderId="0" xfId="0" applyNumberFormat="1" applyFont="1" applyFill="1"/>
    <xf numFmtId="165" fontId="116" fillId="4" borderId="0" xfId="0" applyNumberFormat="1" applyFont="1" applyFill="1"/>
    <xf numFmtId="165" fontId="116" fillId="64" borderId="0" xfId="740" applyNumberFormat="1" applyFont="1" applyFill="1" applyBorder="1"/>
    <xf numFmtId="0" fontId="122" fillId="66" borderId="55" xfId="49" applyFont="1" applyFill="1" applyBorder="1"/>
    <xf numFmtId="165" fontId="122" fillId="66" borderId="2" xfId="1" applyNumberFormat="1" applyFont="1" applyFill="1" applyBorder="1"/>
    <xf numFmtId="0" fontId="118" fillId="64" borderId="3" xfId="0" applyFont="1" applyFill="1" applyBorder="1"/>
    <xf numFmtId="0" fontId="118" fillId="64" borderId="0" xfId="0" applyFont="1" applyFill="1"/>
    <xf numFmtId="0" fontId="118" fillId="64" borderId="0" xfId="0" applyFont="1" applyFill="1" applyAlignment="1">
      <alignment horizontal="left"/>
    </xf>
    <xf numFmtId="0" fontId="0" fillId="64" borderId="0" xfId="0" applyFill="1"/>
    <xf numFmtId="43" fontId="0" fillId="4" borderId="0" xfId="0" applyNumberFormat="1" applyFill="1"/>
    <xf numFmtId="165" fontId="0" fillId="63" borderId="0" xfId="1" applyNumberFormat="1" applyFont="1" applyFill="1"/>
    <xf numFmtId="4" fontId="0" fillId="63" borderId="0" xfId="0" applyNumberFormat="1" applyFill="1"/>
    <xf numFmtId="4" fontId="0" fillId="4" borderId="0" xfId="0" applyNumberFormat="1" applyFill="1"/>
    <xf numFmtId="164" fontId="112" fillId="0" borderId="45" xfId="0" applyNumberFormat="1" applyFont="1" applyBorder="1" applyAlignment="1">
      <alignment horizontal="center"/>
    </xf>
    <xf numFmtId="164" fontId="112" fillId="0" borderId="142" xfId="0" applyNumberFormat="1" applyFont="1" applyBorder="1" applyAlignment="1">
      <alignment horizontal="center"/>
    </xf>
    <xf numFmtId="194" fontId="116" fillId="6" borderId="84" xfId="1" applyNumberFormat="1" applyFont="1" applyFill="1" applyBorder="1" applyAlignment="1">
      <alignment horizontal="center" vertical="center"/>
    </xf>
    <xf numFmtId="194" fontId="116" fillId="0" borderId="11" xfId="1" applyNumberFormat="1" applyFont="1" applyFill="1" applyBorder="1" applyAlignment="1">
      <alignment horizontal="center" vertical="center"/>
    </xf>
    <xf numFmtId="194" fontId="116" fillId="0" borderId="143" xfId="1" applyNumberFormat="1" applyFont="1" applyFill="1" applyBorder="1" applyAlignment="1">
      <alignment horizontal="center" vertical="center"/>
    </xf>
    <xf numFmtId="164" fontId="112" fillId="0" borderId="35" xfId="0" applyNumberFormat="1" applyFont="1" applyBorder="1" applyAlignment="1">
      <alignment horizontal="center"/>
    </xf>
    <xf numFmtId="0" fontId="112" fillId="0" borderId="13" xfId="0" applyFont="1" applyBorder="1"/>
    <xf numFmtId="0" fontId="116" fillId="6" borderId="144" xfId="0" applyFont="1" applyFill="1" applyBorder="1"/>
    <xf numFmtId="0" fontId="116" fillId="0" borderId="78" xfId="0" applyFont="1" applyBorder="1"/>
    <xf numFmtId="164" fontId="102" fillId="5" borderId="0" xfId="49" applyNumberFormat="1" applyFont="1" applyFill="1" applyAlignment="1">
      <alignment horizontal="center" vertical="center"/>
    </xf>
    <xf numFmtId="0" fontId="22" fillId="0" borderId="17" xfId="0" applyFont="1" applyBorder="1"/>
    <xf numFmtId="165" fontId="26" fillId="0" borderId="0" xfId="740" applyNumberFormat="1" applyFont="1" applyFill="1" applyAlignment="1">
      <alignment horizontal="left"/>
    </xf>
    <xf numFmtId="0" fontId="122" fillId="0" borderId="0" xfId="551" applyFont="1" applyAlignment="1">
      <alignment horizontal="right"/>
    </xf>
    <xf numFmtId="0" fontId="26" fillId="0" borderId="0" xfId="551" applyFont="1" applyAlignment="1">
      <alignment horizontal="right"/>
    </xf>
    <xf numFmtId="0" fontId="28" fillId="0" borderId="0" xfId="551" applyFont="1"/>
    <xf numFmtId="0" fontId="102" fillId="5" borderId="86" xfId="551" applyFont="1" applyFill="1" applyBorder="1" applyAlignment="1">
      <alignment horizontal="center" vertical="center" wrapText="1"/>
    </xf>
    <xf numFmtId="0" fontId="102" fillId="5" borderId="87" xfId="551" applyFont="1" applyFill="1" applyBorder="1" applyAlignment="1">
      <alignment horizontal="center" vertical="center" wrapText="1"/>
    </xf>
    <xf numFmtId="165" fontId="102" fillId="5" borderId="87" xfId="740" applyNumberFormat="1" applyFont="1" applyFill="1" applyBorder="1" applyAlignment="1">
      <alignment horizontal="center" vertical="center" wrapText="1"/>
    </xf>
    <xf numFmtId="165" fontId="26" fillId="0" borderId="0" xfId="740" applyNumberFormat="1" applyFont="1" applyFill="1" applyAlignment="1">
      <alignment horizontal="left" wrapText="1"/>
    </xf>
    <xf numFmtId="0" fontId="102" fillId="5" borderId="89" xfId="551" applyFont="1" applyFill="1" applyBorder="1"/>
    <xf numFmtId="165" fontId="120" fillId="5" borderId="43" xfId="740" applyNumberFormat="1" applyFont="1" applyFill="1" applyBorder="1" applyAlignment="1">
      <alignment vertical="center"/>
    </xf>
    <xf numFmtId="165" fontId="28" fillId="0" borderId="0" xfId="740" applyNumberFormat="1" applyFont="1" applyFill="1" applyAlignment="1">
      <alignment horizontal="left"/>
    </xf>
    <xf numFmtId="165" fontId="120" fillId="5" borderId="90" xfId="740" applyNumberFormat="1" applyFont="1" applyFill="1" applyBorder="1" applyAlignment="1">
      <alignment vertical="center"/>
    </xf>
    <xf numFmtId="37" fontId="111" fillId="0" borderId="0" xfId="740" applyNumberFormat="1" applyFont="1" applyFill="1" applyBorder="1" applyAlignment="1">
      <alignment horizontal="right"/>
    </xf>
    <xf numFmtId="37" fontId="111" fillId="0" borderId="0" xfId="740" applyNumberFormat="1" applyFont="1" applyFill="1" applyBorder="1" applyAlignment="1">
      <alignment horizontal="right" vertical="center"/>
    </xf>
    <xf numFmtId="179" fontId="116" fillId="4" borderId="0" xfId="1" applyNumberFormat="1" applyFont="1" applyFill="1" applyBorder="1" applyAlignment="1">
      <alignment horizontal="right"/>
    </xf>
    <xf numFmtId="164" fontId="102" fillId="5" borderId="4" xfId="49" applyNumberFormat="1" applyFont="1" applyFill="1" applyBorder="1" applyAlignment="1">
      <alignment horizontal="center" vertical="center"/>
    </xf>
    <xf numFmtId="179" fontId="122" fillId="0" borderId="0" xfId="1" applyNumberFormat="1" applyFont="1" applyFill="1" applyBorder="1" applyAlignment="1"/>
    <xf numFmtId="179" fontId="125" fillId="6" borderId="44" xfId="1" applyNumberFormat="1" applyFont="1" applyFill="1" applyBorder="1" applyAlignment="1">
      <alignment horizontal="right"/>
    </xf>
    <xf numFmtId="179" fontId="127" fillId="6" borderId="44" xfId="1" applyNumberFormat="1" applyFont="1" applyFill="1" applyBorder="1" applyAlignment="1">
      <alignment horizontal="right"/>
    </xf>
    <xf numFmtId="0" fontId="169" fillId="0" borderId="0" xfId="57" applyFont="1" applyAlignment="1">
      <alignment horizontal="left"/>
    </xf>
    <xf numFmtId="0" fontId="169" fillId="0" borderId="0" xfId="57" applyFont="1"/>
    <xf numFmtId="4" fontId="159" fillId="5" borderId="8" xfId="2" applyNumberFormat="1" applyFont="1" applyFill="1" applyBorder="1" applyAlignment="1">
      <alignment horizontal="center" vertical="center"/>
    </xf>
    <xf numFmtId="0" fontId="27" fillId="0" borderId="0" xfId="57" applyFont="1" applyAlignment="1">
      <alignment horizontal="left"/>
    </xf>
    <xf numFmtId="0" fontId="102" fillId="5" borderId="16" xfId="49" applyFont="1" applyFill="1" applyBorder="1" applyAlignment="1">
      <alignment horizontal="center" vertical="center"/>
    </xf>
    <xf numFmtId="164" fontId="102" fillId="5" borderId="16" xfId="49" applyNumberFormat="1" applyFont="1" applyFill="1" applyBorder="1" applyAlignment="1">
      <alignment horizontal="center" vertical="center"/>
    </xf>
    <xf numFmtId="164" fontId="102" fillId="5" borderId="35" xfId="49" applyNumberFormat="1" applyFont="1" applyFill="1" applyBorder="1" applyAlignment="1">
      <alignment horizontal="center" vertical="center"/>
    </xf>
    <xf numFmtId="0" fontId="122" fillId="0" borderId="0" xfId="49" applyFont="1" applyAlignment="1">
      <alignment horizontal="right"/>
    </xf>
    <xf numFmtId="179" fontId="116" fillId="0" borderId="0" xfId="740" applyNumberFormat="1" applyFont="1" applyFill="1" applyBorder="1"/>
    <xf numFmtId="165" fontId="122" fillId="0" borderId="0" xfId="740" applyNumberFormat="1" applyFont="1" applyFill="1" applyBorder="1"/>
    <xf numFmtId="165" fontId="116" fillId="0" borderId="0" xfId="740" applyNumberFormat="1" applyFont="1" applyFill="1" applyBorder="1" applyAlignment="1">
      <alignment horizontal="right"/>
    </xf>
    <xf numFmtId="43" fontId="116" fillId="0" borderId="0" xfId="740" applyFont="1" applyFill="1"/>
    <xf numFmtId="181" fontId="116" fillId="0" borderId="12" xfId="0" applyNumberFormat="1" applyFont="1" applyBorder="1"/>
    <xf numFmtId="181" fontId="116" fillId="6" borderId="83" xfId="20" applyNumberFormat="1" applyFont="1" applyFill="1" applyBorder="1" applyAlignment="1">
      <alignment horizontal="right"/>
    </xf>
    <xf numFmtId="181" fontId="112" fillId="6" borderId="83" xfId="20" applyNumberFormat="1" applyFont="1" applyFill="1" applyBorder="1" applyAlignment="1">
      <alignment horizontal="right"/>
    </xf>
    <xf numFmtId="164" fontId="102" fillId="5" borderId="11" xfId="0" applyNumberFormat="1" applyFont="1" applyFill="1" applyBorder="1" applyAlignment="1">
      <alignment horizontal="center" vertical="center"/>
    </xf>
    <xf numFmtId="0" fontId="102" fillId="5" borderId="90" xfId="49" applyFont="1" applyFill="1" applyBorder="1"/>
    <xf numFmtId="0" fontId="120" fillId="5" borderId="147" xfId="0" applyFont="1" applyFill="1" applyBorder="1"/>
    <xf numFmtId="0" fontId="122" fillId="6" borderId="148" xfId="49" applyFont="1" applyFill="1" applyBorder="1" applyAlignment="1">
      <alignment horizontal="left" indent="1"/>
    </xf>
    <xf numFmtId="0" fontId="122" fillId="0" borderId="147" xfId="0" applyFont="1" applyBorder="1" applyAlignment="1">
      <alignment horizontal="left" vertical="center" indent="1"/>
    </xf>
    <xf numFmtId="0" fontId="111" fillId="6" borderId="148" xfId="49" applyFont="1" applyFill="1" applyBorder="1" applyAlignment="1">
      <alignment horizontal="left"/>
    </xf>
    <xf numFmtId="165" fontId="125" fillId="6" borderId="91" xfId="20" applyNumberFormat="1" applyFont="1" applyFill="1" applyBorder="1" applyAlignment="1">
      <alignment horizontal="right"/>
    </xf>
    <xf numFmtId="165" fontId="122" fillId="0" borderId="11" xfId="1" applyNumberFormat="1" applyFont="1" applyFill="1" applyBorder="1"/>
    <xf numFmtId="165" fontId="127" fillId="6" borderId="91" xfId="20" applyNumberFormat="1" applyFont="1" applyFill="1" applyBorder="1" applyAlignment="1">
      <alignment horizontal="right"/>
    </xf>
    <xf numFmtId="181" fontId="122" fillId="0" borderId="11" xfId="0" applyNumberFormat="1" applyFont="1" applyBorder="1"/>
    <xf numFmtId="181" fontId="125" fillId="6" borderId="84" xfId="20" applyNumberFormat="1" applyFont="1" applyFill="1" applyBorder="1" applyAlignment="1">
      <alignment horizontal="right"/>
    </xf>
    <xf numFmtId="181" fontId="127" fillId="6" borderId="84" xfId="20" applyNumberFormat="1" applyFont="1" applyFill="1" applyBorder="1" applyAlignment="1">
      <alignment horizontal="right"/>
    </xf>
    <xf numFmtId="0" fontId="122" fillId="0" borderId="13" xfId="0" applyFont="1" applyBorder="1"/>
    <xf numFmtId="0" fontId="122" fillId="6" borderId="149" xfId="49" applyFont="1" applyFill="1" applyBorder="1"/>
    <xf numFmtId="0" fontId="111" fillId="6" borderId="149" xfId="49" applyFont="1" applyFill="1" applyBorder="1"/>
    <xf numFmtId="0" fontId="29" fillId="0" borderId="150" xfId="0" applyFont="1" applyBorder="1"/>
    <xf numFmtId="2" fontId="124" fillId="60" borderId="34" xfId="86" applyNumberFormat="1" applyFont="1" applyFill="1" applyBorder="1"/>
    <xf numFmtId="179" fontId="123" fillId="4" borderId="3" xfId="1" applyNumberFormat="1" applyFont="1" applyFill="1" applyBorder="1" applyAlignment="1"/>
    <xf numFmtId="164" fontId="102" fillId="53" borderId="4" xfId="0" applyNumberFormat="1" applyFont="1" applyFill="1" applyBorder="1" applyAlignment="1">
      <alignment horizontal="center"/>
    </xf>
    <xf numFmtId="0" fontId="140" fillId="0" borderId="0" xfId="49" applyFont="1"/>
    <xf numFmtId="164" fontId="102" fillId="53" borderId="3" xfId="0" applyNumberFormat="1" applyFont="1" applyFill="1" applyBorder="1" applyAlignment="1">
      <alignment horizontal="center"/>
    </xf>
    <xf numFmtId="0" fontId="29" fillId="0" borderId="151" xfId="0" applyFont="1" applyBorder="1"/>
    <xf numFmtId="166" fontId="124" fillId="6" borderId="101" xfId="86" applyNumberFormat="1" applyFont="1" applyFill="1" applyBorder="1"/>
    <xf numFmtId="165" fontId="111" fillId="6" borderId="25" xfId="3" applyNumberFormat="1" applyFont="1" applyFill="1" applyBorder="1"/>
    <xf numFmtId="164" fontId="102" fillId="5" borderId="1" xfId="49" applyNumberFormat="1" applyFont="1" applyFill="1" applyBorder="1" applyAlignment="1">
      <alignment horizontal="center" vertical="center"/>
    </xf>
    <xf numFmtId="0" fontId="31" fillId="0" borderId="0" xfId="49" applyFont="1" applyAlignment="1">
      <alignment horizontal="center" vertical="center"/>
    </xf>
    <xf numFmtId="0" fontId="31" fillId="0" borderId="0" xfId="49" applyFont="1" applyAlignment="1">
      <alignment vertical="center" wrapText="1"/>
    </xf>
    <xf numFmtId="0" fontId="31" fillId="0" borderId="0" xfId="49" applyFont="1" applyAlignment="1">
      <alignment vertical="center"/>
    </xf>
    <xf numFmtId="0" fontId="175" fillId="0" borderId="0" xfId="49" applyFont="1" applyAlignment="1">
      <alignment horizontal="right" vertical="center"/>
    </xf>
    <xf numFmtId="0" fontId="124" fillId="4" borderId="0" xfId="49" applyFont="1" applyFill="1" applyAlignment="1">
      <alignment horizontal="center" vertical="center"/>
    </xf>
    <xf numFmtId="0" fontId="124" fillId="4" borderId="0" xfId="49" applyFont="1" applyFill="1" applyAlignment="1">
      <alignment vertical="center" wrapText="1"/>
    </xf>
    <xf numFmtId="0" fontId="124" fillId="4" borderId="0" xfId="49" applyFont="1" applyFill="1" applyAlignment="1">
      <alignment vertical="center"/>
    </xf>
    <xf numFmtId="0" fontId="0" fillId="69" borderId="0" xfId="0" applyFill="1"/>
    <xf numFmtId="0" fontId="180" fillId="0" borderId="0" xfId="0" applyFont="1"/>
    <xf numFmtId="0" fontId="182" fillId="0" borderId="0" xfId="0" applyFont="1"/>
    <xf numFmtId="37" fontId="184" fillId="70" borderId="152" xfId="1" applyNumberFormat="1" applyFont="1" applyFill="1" applyBorder="1" applyAlignment="1">
      <alignment horizontal="center" vertical="center"/>
    </xf>
    <xf numFmtId="37" fontId="180" fillId="0" borderId="0" xfId="0" applyNumberFormat="1" applyFont="1"/>
    <xf numFmtId="0" fontId="122" fillId="0" borderId="12" xfId="49" applyFont="1" applyBorder="1" applyAlignment="1">
      <alignment vertical="center" wrapText="1"/>
    </xf>
    <xf numFmtId="194" fontId="116" fillId="0" borderId="16" xfId="1" applyNumberFormat="1" applyFont="1" applyFill="1" applyBorder="1" applyAlignment="1">
      <alignment horizontal="center" vertical="center"/>
    </xf>
    <xf numFmtId="164" fontId="102" fillId="5" borderId="79" xfId="49" quotePrefix="1" applyNumberFormat="1" applyFont="1" applyFill="1" applyBorder="1" applyAlignment="1">
      <alignment horizontal="center" vertical="center"/>
    </xf>
    <xf numFmtId="165" fontId="122" fillId="0" borderId="107" xfId="1" applyNumberFormat="1" applyFont="1" applyFill="1" applyBorder="1"/>
    <xf numFmtId="165" fontId="122" fillId="6" borderId="101" xfId="1" applyNumberFormat="1" applyFont="1" applyFill="1" applyBorder="1"/>
    <xf numFmtId="165" fontId="122" fillId="6" borderId="153" xfId="1" applyNumberFormat="1" applyFont="1" applyFill="1" applyBorder="1"/>
    <xf numFmtId="165" fontId="116" fillId="0" borderId="15" xfId="0" applyNumberFormat="1" applyFont="1" applyBorder="1"/>
    <xf numFmtId="165" fontId="116" fillId="0" borderId="15" xfId="740" applyNumberFormat="1" applyFont="1" applyFill="1" applyBorder="1"/>
    <xf numFmtId="165" fontId="122" fillId="6" borderId="49" xfId="1" applyNumberFormat="1" applyFont="1" applyFill="1" applyBorder="1"/>
    <xf numFmtId="165" fontId="122" fillId="6" borderId="15" xfId="1" applyNumberFormat="1" applyFont="1" applyFill="1" applyBorder="1"/>
    <xf numFmtId="165" fontId="122" fillId="6" borderId="25" xfId="1" applyNumberFormat="1" applyFont="1" applyFill="1" applyBorder="1"/>
    <xf numFmtId="179" fontId="111" fillId="6" borderId="51" xfId="20" applyNumberFormat="1" applyFont="1" applyFill="1" applyBorder="1" applyAlignment="1">
      <alignment horizontal="right"/>
    </xf>
    <xf numFmtId="179" fontId="122" fillId="6" borderId="51" xfId="20" applyNumberFormat="1" applyFont="1" applyFill="1" applyBorder="1" applyAlignment="1">
      <alignment horizontal="right"/>
    </xf>
    <xf numFmtId="179" fontId="111" fillId="0" borderId="25" xfId="20" applyNumberFormat="1" applyFont="1" applyFill="1" applyBorder="1" applyAlignment="1">
      <alignment horizontal="right"/>
    </xf>
    <xf numFmtId="179" fontId="125" fillId="6" borderId="51" xfId="20" applyNumberFormat="1" applyFont="1" applyFill="1" applyBorder="1" applyAlignment="1">
      <alignment horizontal="right"/>
    </xf>
    <xf numFmtId="179" fontId="125" fillId="6" borderId="25" xfId="20" applyNumberFormat="1" applyFont="1" applyFill="1" applyBorder="1" applyAlignment="1">
      <alignment horizontal="right"/>
    </xf>
    <xf numFmtId="0" fontId="102" fillId="5" borderId="154" xfId="0" applyFont="1" applyFill="1" applyBorder="1" applyAlignment="1">
      <alignment horizontal="center"/>
    </xf>
    <xf numFmtId="2" fontId="154" fillId="62" borderId="136" xfId="86" applyNumberFormat="1" applyFont="1" applyFill="1" applyBorder="1"/>
    <xf numFmtId="17" fontId="141" fillId="61" borderId="155" xfId="49" quotePrefix="1" applyNumberFormat="1" applyFont="1" applyFill="1" applyBorder="1" applyAlignment="1">
      <alignment horizontal="left" vertical="center"/>
    </xf>
    <xf numFmtId="17" fontId="141" fillId="61" borderId="0" xfId="49" quotePrefix="1" applyNumberFormat="1" applyFont="1" applyFill="1" applyAlignment="1">
      <alignment horizontal="center" vertical="center"/>
    </xf>
    <xf numFmtId="0" fontId="0" fillId="0" borderId="2" xfId="0" applyBorder="1"/>
    <xf numFmtId="17" fontId="141" fillId="61" borderId="53" xfId="49" quotePrefix="1" applyNumberFormat="1" applyFont="1" applyFill="1" applyBorder="1" applyAlignment="1">
      <alignment horizontal="center" vertical="center"/>
    </xf>
    <xf numFmtId="17" fontId="141" fillId="61" borderId="1" xfId="49" quotePrefix="1" applyNumberFormat="1" applyFont="1" applyFill="1" applyBorder="1" applyAlignment="1">
      <alignment horizontal="center" vertical="center"/>
    </xf>
    <xf numFmtId="17" fontId="141" fillId="61" borderId="1" xfId="57" applyNumberFormat="1" applyFont="1" applyFill="1" applyBorder="1" applyAlignment="1">
      <alignment horizontal="center" vertical="center"/>
    </xf>
    <xf numFmtId="166" fontId="124" fillId="62" borderId="11" xfId="86" applyNumberFormat="1" applyFont="1" applyFill="1" applyBorder="1" applyAlignment="1">
      <alignment horizontal="left" indent="1"/>
    </xf>
    <xf numFmtId="17" fontId="141" fillId="61" borderId="134" xfId="49" quotePrefix="1" applyNumberFormat="1" applyFont="1" applyFill="1" applyBorder="1" applyAlignment="1">
      <alignment horizontal="center" vertical="center"/>
    </xf>
    <xf numFmtId="166" fontId="154" fillId="62" borderId="0" xfId="86" applyNumberFormat="1" applyFont="1" applyFill="1"/>
    <xf numFmtId="166" fontId="154" fillId="62" borderId="11" xfId="86" applyNumberFormat="1" applyFont="1" applyFill="1" applyBorder="1" applyAlignment="1">
      <alignment horizontal="left" indent="1"/>
    </xf>
    <xf numFmtId="166" fontId="124" fillId="55" borderId="11" xfId="86" applyNumberFormat="1" applyFont="1" applyFill="1" applyBorder="1" applyAlignment="1">
      <alignment horizontal="left" vertical="center" indent="3"/>
    </xf>
    <xf numFmtId="166" fontId="124" fillId="62" borderId="11" xfId="86" applyNumberFormat="1" applyFont="1" applyFill="1" applyBorder="1" applyAlignment="1">
      <alignment horizontal="left" vertical="center" indent="3"/>
    </xf>
    <xf numFmtId="165" fontId="146" fillId="60" borderId="11" xfId="3" applyNumberFormat="1" applyFont="1" applyFill="1" applyBorder="1"/>
    <xf numFmtId="0" fontId="122" fillId="60" borderId="55" xfId="3" applyNumberFormat="1" applyFont="1" applyFill="1" applyBorder="1" applyAlignment="1">
      <alignment horizontal="left" vertical="center" indent="2"/>
    </xf>
    <xf numFmtId="165" fontId="122" fillId="60" borderId="2" xfId="1" applyNumberFormat="1" applyFont="1" applyFill="1" applyBorder="1" applyAlignment="1">
      <alignment horizontal="center"/>
    </xf>
    <xf numFmtId="17" fontId="141" fillId="61" borderId="53" xfId="49" quotePrefix="1" applyNumberFormat="1" applyFont="1" applyFill="1" applyBorder="1" applyAlignment="1">
      <alignment horizontal="left" vertical="center"/>
    </xf>
    <xf numFmtId="17" fontId="102" fillId="61" borderId="1" xfId="49" quotePrefix="1" applyNumberFormat="1" applyFont="1" applyFill="1" applyBorder="1" applyAlignment="1">
      <alignment horizontal="center" vertical="center"/>
    </xf>
    <xf numFmtId="166" fontId="154" fillId="62" borderId="10" xfId="86" applyNumberFormat="1" applyFont="1" applyFill="1" applyBorder="1" applyAlignment="1">
      <alignment horizontal="left" indent="1"/>
    </xf>
    <xf numFmtId="0" fontId="134" fillId="0" borderId="3" xfId="0" applyFont="1" applyBorder="1"/>
    <xf numFmtId="166" fontId="154" fillId="62" borderId="3" xfId="86" applyNumberFormat="1" applyFont="1" applyFill="1" applyBorder="1"/>
    <xf numFmtId="0" fontId="0" fillId="0" borderId="3" xfId="0" applyBorder="1"/>
    <xf numFmtId="166" fontId="124" fillId="62" borderId="55" xfId="86" applyNumberFormat="1" applyFont="1" applyFill="1" applyBorder="1" applyAlignment="1">
      <alignment horizontal="left" vertical="center" indent="3"/>
    </xf>
    <xf numFmtId="0" fontId="134" fillId="0" borderId="2" xfId="0" applyFont="1" applyBorder="1"/>
    <xf numFmtId="165" fontId="124" fillId="62" borderId="2" xfId="1" applyNumberFormat="1" applyFont="1" applyFill="1" applyBorder="1" applyAlignment="1"/>
    <xf numFmtId="0" fontId="27" fillId="0" borderId="0" xfId="57" applyFont="1" applyAlignment="1">
      <alignment horizontal="left" wrapText="1"/>
    </xf>
    <xf numFmtId="0" fontId="139" fillId="0" borderId="0" xfId="2" applyFont="1" applyAlignment="1">
      <alignment horizontal="center"/>
    </xf>
    <xf numFmtId="164" fontId="102" fillId="5" borderId="43" xfId="86" quotePrefix="1" applyNumberFormat="1" applyFont="1" applyFill="1" applyBorder="1" applyAlignment="1">
      <alignment horizontal="center" vertical="center"/>
    </xf>
    <xf numFmtId="9" fontId="22" fillId="0" borderId="0" xfId="89" applyFont="1" applyFill="1"/>
    <xf numFmtId="0" fontId="122" fillId="0" borderId="58" xfId="49" applyFont="1" applyBorder="1" applyAlignment="1">
      <alignment vertical="center"/>
    </xf>
    <xf numFmtId="179" fontId="123" fillId="4" borderId="79" xfId="1" applyNumberFormat="1" applyFont="1" applyFill="1" applyBorder="1" applyAlignment="1"/>
    <xf numFmtId="194" fontId="116" fillId="0" borderId="44" xfId="1" applyNumberFormat="1" applyFont="1" applyFill="1" applyBorder="1" applyAlignment="1">
      <alignment horizontal="center" vertical="center"/>
    </xf>
    <xf numFmtId="194" fontId="116" fillId="0" borderId="83" xfId="1" applyNumberFormat="1" applyFont="1" applyFill="1" applyBorder="1" applyAlignment="1">
      <alignment horizontal="center" vertical="center"/>
    </xf>
    <xf numFmtId="0" fontId="122" fillId="0" borderId="156" xfId="49" applyFont="1" applyBorder="1" applyAlignment="1">
      <alignment vertical="center" wrapText="1"/>
    </xf>
    <xf numFmtId="0" fontId="122" fillId="0" borderId="156" xfId="49" applyFont="1" applyBorder="1" applyAlignment="1">
      <alignment vertical="center"/>
    </xf>
    <xf numFmtId="179" fontId="112" fillId="0" borderId="0" xfId="1" applyNumberFormat="1" applyFont="1" applyFill="1" applyBorder="1" applyAlignment="1">
      <alignment horizontal="center"/>
    </xf>
    <xf numFmtId="179" fontId="29" fillId="4" borderId="0" xfId="1" applyNumberFormat="1" applyFont="1" applyFill="1" applyBorder="1"/>
    <xf numFmtId="0" fontId="29" fillId="4" borderId="0" xfId="0" applyFont="1" applyFill="1" applyAlignment="1">
      <alignment vertical="center"/>
    </xf>
    <xf numFmtId="0" fontId="102" fillId="5" borderId="157" xfId="86" applyFont="1" applyFill="1" applyBorder="1" applyAlignment="1">
      <alignment horizontal="center" vertical="center"/>
    </xf>
    <xf numFmtId="166" fontId="154" fillId="4" borderId="93" xfId="86" applyNumberFormat="1" applyFont="1" applyFill="1" applyBorder="1"/>
    <xf numFmtId="166" fontId="123" fillId="4" borderId="3" xfId="86" applyNumberFormat="1" applyFont="1" applyFill="1" applyBorder="1"/>
    <xf numFmtId="166" fontId="124" fillId="6" borderId="45" xfId="86" applyNumberFormat="1" applyFont="1" applyFill="1" applyBorder="1" applyAlignment="1">
      <alignment horizontal="left" indent="1"/>
    </xf>
    <xf numFmtId="166" fontId="124" fillId="6" borderId="44" xfId="86" applyNumberFormat="1" applyFont="1" applyFill="1" applyBorder="1"/>
    <xf numFmtId="166" fontId="123" fillId="67" borderId="44" xfId="86" applyNumberFormat="1" applyFont="1" applyFill="1" applyBorder="1"/>
    <xf numFmtId="179" fontId="123" fillId="67" borderId="44" xfId="1" applyNumberFormat="1" applyFont="1" applyFill="1" applyBorder="1" applyAlignment="1"/>
    <xf numFmtId="166" fontId="124" fillId="4" borderId="45" xfId="86" applyNumberFormat="1" applyFont="1" applyFill="1" applyBorder="1" applyAlignment="1">
      <alignment horizontal="left" indent="1"/>
    </xf>
    <xf numFmtId="166" fontId="124" fillId="4" borderId="44" xfId="86" applyNumberFormat="1" applyFont="1" applyFill="1" applyBorder="1"/>
    <xf numFmtId="166" fontId="123" fillId="4" borderId="44" xfId="86" applyNumberFormat="1" applyFont="1" applyFill="1" applyBorder="1"/>
    <xf numFmtId="179" fontId="123" fillId="4" borderId="44" xfId="1" applyNumberFormat="1" applyFont="1" applyFill="1" applyBorder="1" applyAlignment="1"/>
    <xf numFmtId="166" fontId="154" fillId="4" borderId="45" xfId="86" applyNumberFormat="1" applyFont="1" applyFill="1" applyBorder="1"/>
    <xf numFmtId="166" fontId="154" fillId="6" borderId="45" xfId="86" applyNumberFormat="1" applyFont="1" applyFill="1" applyBorder="1" applyAlignment="1">
      <alignment horizontal="left" indent="1"/>
    </xf>
    <xf numFmtId="179" fontId="29" fillId="0" borderId="0" xfId="1" applyNumberFormat="1" applyFont="1" applyFill="1" applyBorder="1"/>
    <xf numFmtId="17" fontId="102" fillId="5" borderId="158" xfId="57" applyNumberFormat="1" applyFont="1" applyFill="1" applyBorder="1" applyAlignment="1">
      <alignment horizontal="center" vertical="center"/>
    </xf>
    <xf numFmtId="166" fontId="116" fillId="0" borderId="158" xfId="1" applyNumberFormat="1" applyFont="1" applyFill="1" applyBorder="1" applyAlignment="1">
      <alignment horizontal="center"/>
    </xf>
    <xf numFmtId="17" fontId="102" fillId="61" borderId="158" xfId="57" applyNumberFormat="1" applyFont="1" applyFill="1" applyBorder="1" applyAlignment="1">
      <alignment horizontal="center" vertical="center"/>
    </xf>
    <xf numFmtId="166" fontId="116" fillId="62" borderId="158" xfId="1" applyNumberFormat="1" applyFont="1" applyFill="1" applyBorder="1" applyAlignment="1">
      <alignment horizontal="center"/>
    </xf>
    <xf numFmtId="166" fontId="112" fillId="62" borderId="158" xfId="1" applyNumberFormat="1" applyFont="1" applyFill="1" applyBorder="1" applyAlignment="1">
      <alignment horizontal="center"/>
    </xf>
    <xf numFmtId="164" fontId="102" fillId="5" borderId="158" xfId="49" quotePrefix="1" applyNumberFormat="1" applyFont="1" applyFill="1" applyBorder="1" applyAlignment="1">
      <alignment horizontal="center" vertical="center"/>
    </xf>
    <xf numFmtId="166" fontId="124" fillId="6" borderId="14" xfId="86" applyNumberFormat="1" applyFont="1" applyFill="1" applyBorder="1"/>
    <xf numFmtId="0" fontId="122" fillId="0" borderId="27" xfId="88" applyFont="1" applyBorder="1" applyAlignment="1">
      <alignment horizontal="left" indent="3"/>
    </xf>
    <xf numFmtId="0" fontId="122" fillId="0" borderId="0" xfId="88" applyFont="1" applyAlignment="1">
      <alignment horizontal="left" indent="3"/>
    </xf>
    <xf numFmtId="165" fontId="112" fillId="0" borderId="17" xfId="1" applyNumberFormat="1" applyFont="1" applyFill="1" applyBorder="1"/>
    <xf numFmtId="181" fontId="125" fillId="6" borderId="132" xfId="1" applyNumberFormat="1" applyFont="1" applyFill="1" applyBorder="1" applyAlignment="1">
      <alignment horizontal="right"/>
    </xf>
    <xf numFmtId="181" fontId="112" fillId="0" borderId="160" xfId="0" applyNumberFormat="1" applyFont="1" applyBorder="1"/>
    <xf numFmtId="179" fontId="123" fillId="4" borderId="158" xfId="1" applyNumberFormat="1" applyFont="1" applyFill="1" applyBorder="1" applyAlignment="1"/>
    <xf numFmtId="165" fontId="122" fillId="6" borderId="159" xfId="1" applyNumberFormat="1" applyFont="1" applyFill="1" applyBorder="1"/>
    <xf numFmtId="164" fontId="102" fillId="5" borderId="158" xfId="49" applyNumberFormat="1" applyFont="1" applyFill="1" applyBorder="1" applyAlignment="1">
      <alignment horizontal="center" vertical="center"/>
    </xf>
    <xf numFmtId="165" fontId="122" fillId="6" borderId="158" xfId="1" applyNumberFormat="1" applyFont="1" applyFill="1" applyBorder="1"/>
    <xf numFmtId="17" fontId="141" fillId="61" borderId="136" xfId="49" quotePrefix="1" applyNumberFormat="1" applyFont="1" applyFill="1" applyBorder="1" applyAlignment="1">
      <alignment horizontal="center" vertical="center"/>
    </xf>
    <xf numFmtId="166" fontId="154" fillId="62" borderId="34" xfId="86" applyNumberFormat="1" applyFont="1" applyFill="1" applyBorder="1"/>
    <xf numFmtId="165" fontId="124" fillId="62" borderId="34" xfId="1" applyNumberFormat="1" applyFont="1" applyFill="1" applyBorder="1" applyAlignment="1"/>
    <xf numFmtId="165" fontId="122" fillId="60" borderId="134" xfId="1" applyNumberFormat="1" applyFont="1" applyFill="1" applyBorder="1" applyAlignment="1">
      <alignment horizontal="center"/>
    </xf>
    <xf numFmtId="179" fontId="112" fillId="0" borderId="17" xfId="1" applyNumberFormat="1" applyFont="1" applyFill="1" applyBorder="1"/>
    <xf numFmtId="17" fontId="141" fillId="61" borderId="158" xfId="49" quotePrefix="1" applyNumberFormat="1" applyFont="1" applyFill="1" applyBorder="1" applyAlignment="1">
      <alignment horizontal="center" vertical="center"/>
    </xf>
    <xf numFmtId="17" fontId="141" fillId="61" borderId="161" xfId="49" quotePrefix="1" applyNumberFormat="1" applyFont="1" applyFill="1" applyBorder="1" applyAlignment="1">
      <alignment horizontal="center" vertical="center"/>
    </xf>
    <xf numFmtId="17" fontId="102" fillId="61" borderId="2" xfId="49" quotePrefix="1" applyNumberFormat="1" applyFont="1" applyFill="1" applyBorder="1" applyAlignment="1">
      <alignment horizontal="center" vertical="center"/>
    </xf>
    <xf numFmtId="166" fontId="124" fillId="62" borderId="0" xfId="86" applyNumberFormat="1" applyFont="1" applyFill="1" applyAlignment="1">
      <alignment horizontal="left" indent="1"/>
    </xf>
    <xf numFmtId="165" fontId="168" fillId="4" borderId="162" xfId="0" applyNumberFormat="1" applyFont="1" applyFill="1" applyBorder="1"/>
    <xf numFmtId="165" fontId="22" fillId="6" borderId="162" xfId="0" applyNumberFormat="1" applyFont="1" applyFill="1" applyBorder="1"/>
    <xf numFmtId="165" fontId="22" fillId="4" borderId="162" xfId="0" applyNumberFormat="1" applyFont="1" applyFill="1" applyBorder="1"/>
    <xf numFmtId="165" fontId="22" fillId="6" borderId="163" xfId="1" applyNumberFormat="1" applyFont="1" applyFill="1" applyBorder="1"/>
    <xf numFmtId="165" fontId="168" fillId="6" borderId="162" xfId="0" applyNumberFormat="1" applyFont="1" applyFill="1" applyBorder="1"/>
    <xf numFmtId="179" fontId="125" fillId="6" borderId="92" xfId="20" applyNumberFormat="1" applyFont="1" applyFill="1" applyBorder="1" applyAlignment="1">
      <alignment horizontal="right"/>
    </xf>
    <xf numFmtId="179" fontId="122" fillId="0" borderId="12" xfId="1" applyNumberFormat="1" applyFont="1" applyFill="1" applyBorder="1"/>
    <xf numFmtId="179" fontId="127" fillId="6" borderId="92" xfId="20" applyNumberFormat="1" applyFont="1" applyFill="1" applyBorder="1" applyAlignment="1">
      <alignment horizontal="right"/>
    </xf>
    <xf numFmtId="165" fontId="22" fillId="6" borderId="164" xfId="1" applyNumberFormat="1" applyFont="1" applyFill="1" applyBorder="1"/>
    <xf numFmtId="179" fontId="112" fillId="0" borderId="25" xfId="1" applyNumberFormat="1" applyFont="1" applyFill="1" applyBorder="1"/>
    <xf numFmtId="165" fontId="22" fillId="4" borderId="164" xfId="1" applyNumberFormat="1" applyFont="1" applyFill="1" applyBorder="1"/>
    <xf numFmtId="165" fontId="168" fillId="6" borderId="164" xfId="1" applyNumberFormat="1" applyFont="1" applyFill="1" applyBorder="1"/>
    <xf numFmtId="165" fontId="111" fillId="6" borderId="34" xfId="1" applyNumberFormat="1" applyFont="1" applyFill="1" applyBorder="1"/>
    <xf numFmtId="165" fontId="111" fillId="6" borderId="159" xfId="1" applyNumberFormat="1" applyFont="1" applyFill="1" applyBorder="1"/>
    <xf numFmtId="165" fontId="111" fillId="0" borderId="92" xfId="1" applyNumberFormat="1" applyFont="1" applyFill="1" applyBorder="1"/>
    <xf numFmtId="165" fontId="111" fillId="0" borderId="56" xfId="1" applyNumberFormat="1" applyFont="1" applyFill="1" applyBorder="1"/>
    <xf numFmtId="0" fontId="111" fillId="6" borderId="91" xfId="2" applyFont="1" applyFill="1" applyBorder="1" applyAlignment="1">
      <alignment horizontal="left"/>
    </xf>
    <xf numFmtId="0" fontId="111" fillId="6" borderId="105" xfId="2" applyFont="1" applyFill="1" applyBorder="1" applyAlignment="1">
      <alignment horizontal="left"/>
    </xf>
    <xf numFmtId="165" fontId="122" fillId="60" borderId="135" xfId="1" applyNumberFormat="1" applyFont="1" applyFill="1" applyBorder="1" applyAlignment="1">
      <alignment horizontal="center"/>
    </xf>
    <xf numFmtId="166" fontId="154" fillId="62" borderId="158" xfId="86" applyNumberFormat="1" applyFont="1" applyFill="1" applyBorder="1"/>
    <xf numFmtId="165" fontId="26" fillId="0" borderId="0" xfId="49" applyNumberFormat="1" applyFont="1"/>
    <xf numFmtId="165" fontId="122" fillId="0" borderId="165" xfId="1" applyNumberFormat="1" applyFont="1" applyFill="1" applyBorder="1"/>
    <xf numFmtId="0" fontId="136" fillId="0" borderId="16" xfId="0" applyFont="1" applyBorder="1" applyAlignment="1">
      <alignment horizontal="left"/>
    </xf>
    <xf numFmtId="0" fontId="168" fillId="6" borderId="33" xfId="0" applyFont="1" applyFill="1" applyBorder="1"/>
    <xf numFmtId="165" fontId="168" fillId="6" borderId="34" xfId="1" applyNumberFormat="1" applyFont="1" applyFill="1" applyBorder="1"/>
    <xf numFmtId="165" fontId="168" fillId="6" borderId="162" xfId="1" applyNumberFormat="1" applyFont="1" applyFill="1" applyBorder="1"/>
    <xf numFmtId="0" fontId="167" fillId="5" borderId="45" xfId="0" applyFont="1" applyFill="1" applyBorder="1" applyAlignment="1">
      <alignment horizontal="center"/>
    </xf>
    <xf numFmtId="164" fontId="167" fillId="5" borderId="44" xfId="0" applyNumberFormat="1" applyFont="1" applyFill="1" applyBorder="1" applyAlignment="1">
      <alignment horizontal="center"/>
    </xf>
    <xf numFmtId="0" fontId="167" fillId="5" borderId="44" xfId="0" applyFont="1" applyFill="1" applyBorder="1" applyAlignment="1">
      <alignment horizontal="center"/>
    </xf>
    <xf numFmtId="0" fontId="167" fillId="5" borderId="44" xfId="0" quotePrefix="1" applyFont="1" applyFill="1" applyBorder="1" applyAlignment="1">
      <alignment horizontal="center"/>
    </xf>
    <xf numFmtId="165" fontId="22" fillId="4" borderId="34" xfId="1" applyNumberFormat="1" applyFont="1" applyFill="1" applyBorder="1"/>
    <xf numFmtId="165" fontId="22" fillId="4" borderId="167" xfId="1" applyNumberFormat="1" applyFont="1" applyFill="1" applyBorder="1"/>
    <xf numFmtId="164" fontId="167" fillId="5" borderId="166" xfId="0" applyNumberFormat="1" applyFont="1" applyFill="1" applyBorder="1" applyAlignment="1">
      <alignment horizontal="center"/>
    </xf>
    <xf numFmtId="0" fontId="120" fillId="5" borderId="45" xfId="0" applyFont="1" applyFill="1" applyBorder="1"/>
    <xf numFmtId="0" fontId="120" fillId="5" borderId="44" xfId="7" applyFont="1" applyFill="1" applyBorder="1" applyAlignment="1">
      <alignment horizontal="center"/>
    </xf>
    <xf numFmtId="0" fontId="102" fillId="5" borderId="44" xfId="7" applyFont="1" applyFill="1" applyBorder="1" applyAlignment="1">
      <alignment horizontal="center"/>
    </xf>
    <xf numFmtId="16" fontId="102" fillId="5" borderId="44" xfId="7" quotePrefix="1" applyNumberFormat="1" applyFont="1" applyFill="1" applyBorder="1" applyAlignment="1">
      <alignment horizontal="center"/>
    </xf>
    <xf numFmtId="16" fontId="102" fillId="5" borderId="42" xfId="7" quotePrefix="1" applyNumberFormat="1" applyFont="1" applyFill="1" applyBorder="1" applyAlignment="1">
      <alignment horizontal="center"/>
    </xf>
    <xf numFmtId="16" fontId="102" fillId="5" borderId="44" xfId="7" applyNumberFormat="1" applyFont="1" applyFill="1" applyBorder="1" applyAlignment="1">
      <alignment horizontal="center"/>
    </xf>
    <xf numFmtId="16" fontId="102" fillId="5" borderId="42" xfId="7" applyNumberFormat="1" applyFont="1" applyFill="1" applyBorder="1" applyAlignment="1">
      <alignment horizontal="center"/>
    </xf>
    <xf numFmtId="16" fontId="102" fillId="5" borderId="58" xfId="7" quotePrefix="1" applyNumberFormat="1" applyFont="1" applyFill="1" applyBorder="1" applyAlignment="1">
      <alignment horizontal="center"/>
    </xf>
    <xf numFmtId="1" fontId="125" fillId="6" borderId="42" xfId="20" applyNumberFormat="1" applyFont="1" applyFill="1" applyBorder="1" applyAlignment="1">
      <alignment horizontal="center" vertical="center"/>
    </xf>
    <xf numFmtId="1" fontId="116" fillId="0" borderId="15" xfId="0" applyNumberFormat="1" applyFont="1" applyBorder="1" applyAlignment="1">
      <alignment horizontal="center" vertical="center"/>
    </xf>
    <xf numFmtId="165" fontId="122" fillId="6" borderId="169" xfId="1" applyNumberFormat="1" applyFont="1" applyFill="1" applyBorder="1"/>
    <xf numFmtId="166" fontId="123" fillId="0" borderId="12" xfId="86" applyNumberFormat="1" applyFont="1" applyBorder="1"/>
    <xf numFmtId="0" fontId="102" fillId="5" borderId="166" xfId="86" applyFont="1" applyFill="1" applyBorder="1" applyAlignment="1">
      <alignment horizontal="center" vertical="center"/>
    </xf>
    <xf numFmtId="164" fontId="102" fillId="5" borderId="166" xfId="86" quotePrefix="1" applyNumberFormat="1" applyFont="1" applyFill="1" applyBorder="1" applyAlignment="1">
      <alignment horizontal="center" vertical="center"/>
    </xf>
    <xf numFmtId="164" fontId="102" fillId="5" borderId="170" xfId="86" quotePrefix="1" applyNumberFormat="1" applyFont="1" applyFill="1" applyBorder="1" applyAlignment="1">
      <alignment horizontal="center" vertical="center"/>
    </xf>
    <xf numFmtId="164" fontId="102" fillId="5" borderId="170" xfId="86" applyNumberFormat="1" applyFont="1" applyFill="1" applyBorder="1" applyAlignment="1">
      <alignment horizontal="center" vertical="center"/>
    </xf>
    <xf numFmtId="17" fontId="102" fillId="5" borderId="0" xfId="57" applyNumberFormat="1" applyFont="1" applyFill="1" applyAlignment="1">
      <alignment horizontal="center" vertical="center"/>
    </xf>
    <xf numFmtId="165" fontId="123" fillId="4" borderId="44" xfId="1" applyNumberFormat="1" applyFont="1" applyFill="1" applyBorder="1" applyAlignment="1"/>
    <xf numFmtId="0" fontId="113" fillId="0" borderId="0" xfId="57" applyFont="1" applyAlignment="1">
      <alignment horizontal="left" vertical="center" wrapText="1"/>
    </xf>
    <xf numFmtId="1" fontId="124" fillId="6" borderId="45" xfId="86" applyNumberFormat="1" applyFont="1" applyFill="1" applyBorder="1" applyAlignment="1">
      <alignment horizontal="left" indent="1"/>
    </xf>
    <xf numFmtId="1" fontId="124" fillId="6" borderId="44" xfId="86" applyNumberFormat="1" applyFont="1" applyFill="1" applyBorder="1"/>
    <xf numFmtId="1" fontId="123" fillId="67" borderId="44" xfId="86" applyNumberFormat="1" applyFont="1" applyFill="1" applyBorder="1"/>
    <xf numFmtId="1" fontId="123" fillId="67" borderId="44" xfId="1" applyNumberFormat="1" applyFont="1" applyFill="1" applyBorder="1" applyAlignment="1"/>
    <xf numFmtId="165" fontId="123" fillId="67" borderId="44" xfId="1" applyNumberFormat="1" applyFont="1" applyFill="1" applyBorder="1" applyAlignment="1"/>
    <xf numFmtId="0" fontId="113" fillId="0" borderId="0" xfId="57" applyFont="1" applyAlignment="1">
      <alignment horizontal="left" vertical="center"/>
    </xf>
    <xf numFmtId="165" fontId="165" fillId="0" borderId="0" xfId="0" applyNumberFormat="1" applyFont="1"/>
    <xf numFmtId="165" fontId="188" fillId="73" borderId="0" xfId="0" applyNumberFormat="1" applyFont="1" applyFill="1"/>
    <xf numFmtId="165" fontId="188" fillId="73" borderId="0" xfId="1" applyNumberFormat="1" applyFont="1" applyFill="1"/>
    <xf numFmtId="164" fontId="167" fillId="5" borderId="166" xfId="0" quotePrefix="1" applyNumberFormat="1" applyFont="1" applyFill="1" applyBorder="1" applyAlignment="1">
      <alignment horizontal="center"/>
    </xf>
    <xf numFmtId="165" fontId="189" fillId="0" borderId="0" xfId="1" applyNumberFormat="1" applyFont="1"/>
    <xf numFmtId="43" fontId="187" fillId="0" borderId="0" xfId="1" applyFont="1"/>
    <xf numFmtId="0" fontId="143" fillId="6" borderId="81" xfId="49" applyFont="1" applyFill="1" applyBorder="1" applyAlignment="1">
      <alignment horizontal="left" vertical="top" wrapText="1"/>
    </xf>
    <xf numFmtId="0" fontId="136" fillId="0" borderId="0" xfId="0" applyFont="1" applyAlignment="1">
      <alignment horizontal="left" vertical="center" wrapText="1"/>
    </xf>
    <xf numFmtId="0" fontId="113" fillId="4" borderId="0" xfId="0" applyFont="1" applyFill="1" applyAlignment="1">
      <alignment horizontal="left" vertical="center" wrapText="1"/>
    </xf>
    <xf numFmtId="0" fontId="22" fillId="0" borderId="17" xfId="0" applyFont="1" applyBorder="1" applyAlignment="1">
      <alignment horizontal="right"/>
    </xf>
    <xf numFmtId="166" fontId="116" fillId="0" borderId="0" xfId="71" applyNumberFormat="1" applyFont="1" applyFill="1" applyBorder="1" applyAlignment="1">
      <alignment horizontal="center"/>
    </xf>
    <xf numFmtId="166" fontId="116" fillId="0" borderId="0" xfId="74" applyNumberFormat="1" applyFont="1" applyFill="1" applyBorder="1" applyAlignment="1">
      <alignment horizontal="center"/>
    </xf>
    <xf numFmtId="166" fontId="116" fillId="0" borderId="28" xfId="74" applyNumberFormat="1" applyFont="1" applyFill="1" applyBorder="1" applyAlignment="1">
      <alignment horizontal="center"/>
    </xf>
    <xf numFmtId="166" fontId="116" fillId="0" borderId="14" xfId="56" applyNumberFormat="1" applyFont="1" applyBorder="1" applyAlignment="1">
      <alignment horizontal="center"/>
    </xf>
    <xf numFmtId="166" fontId="116" fillId="0" borderId="14" xfId="74" applyNumberFormat="1" applyFont="1" applyFill="1" applyBorder="1" applyAlignment="1">
      <alignment horizontal="center"/>
    </xf>
    <xf numFmtId="166" fontId="116" fillId="0" borderId="85" xfId="74" applyNumberFormat="1" applyFont="1" applyFill="1" applyBorder="1" applyAlignment="1">
      <alignment horizontal="center"/>
    </xf>
    <xf numFmtId="166" fontId="116" fillId="0" borderId="0" xfId="56" applyNumberFormat="1" applyFont="1" applyAlignment="1">
      <alignment horizontal="center"/>
    </xf>
    <xf numFmtId="166" fontId="116" fillId="0" borderId="0" xfId="71" applyNumberFormat="1" applyFont="1" applyFill="1" applyBorder="1" applyAlignment="1">
      <alignment horizontal="center" wrapText="1"/>
    </xf>
    <xf numFmtId="165" fontId="190" fillId="5" borderId="43" xfId="1" applyNumberFormat="1" applyFont="1" applyFill="1" applyBorder="1" applyAlignment="1">
      <alignment vertical="center"/>
    </xf>
    <xf numFmtId="182" fontId="102" fillId="5" borderId="10" xfId="49" quotePrefix="1" applyNumberFormat="1" applyFont="1" applyFill="1" applyBorder="1" applyAlignment="1">
      <alignment vertical="center" wrapText="1"/>
    </xf>
    <xf numFmtId="164" fontId="102" fillId="53" borderId="54" xfId="0" quotePrefix="1" applyNumberFormat="1" applyFont="1" applyFill="1" applyBorder="1" applyAlignment="1">
      <alignment horizontal="center"/>
    </xf>
    <xf numFmtId="0" fontId="115" fillId="0" borderId="0" xfId="0" applyFont="1" applyAlignment="1">
      <alignment horizontal="left" vertical="center" wrapText="1"/>
    </xf>
    <xf numFmtId="165" fontId="112" fillId="6" borderId="34" xfId="20" applyNumberFormat="1" applyFont="1" applyFill="1" applyBorder="1" applyAlignment="1">
      <alignment horizontal="right"/>
    </xf>
    <xf numFmtId="0" fontId="115" fillId="0" borderId="0" xfId="0" applyFont="1" applyAlignment="1">
      <alignment horizontal="left" vertical="center"/>
    </xf>
    <xf numFmtId="164" fontId="102" fillId="53" borderId="4" xfId="0" applyNumberFormat="1" applyFont="1" applyFill="1" applyBorder="1" applyAlignment="1">
      <alignment horizontal="left"/>
    </xf>
    <xf numFmtId="165" fontId="116" fillId="6" borderId="171" xfId="1" applyNumberFormat="1" applyFont="1" applyFill="1" applyBorder="1" applyAlignment="1">
      <alignment horizontal="left"/>
    </xf>
    <xf numFmtId="165" fontId="116" fillId="0" borderId="144" xfId="1" applyNumberFormat="1" applyFont="1" applyFill="1" applyBorder="1" applyAlignment="1">
      <alignment horizontal="left"/>
    </xf>
    <xf numFmtId="165" fontId="116" fillId="6" borderId="144" xfId="1" applyNumberFormat="1" applyFont="1" applyFill="1" applyBorder="1" applyAlignment="1">
      <alignment horizontal="left"/>
    </xf>
    <xf numFmtId="165" fontId="116" fillId="0" borderId="172" xfId="1" applyNumberFormat="1" applyFont="1" applyFill="1" applyBorder="1" applyAlignment="1">
      <alignment horizontal="left"/>
    </xf>
    <xf numFmtId="179" fontId="26" fillId="0" borderId="0" xfId="1" applyNumberFormat="1" applyFont="1" applyFill="1" applyBorder="1"/>
    <xf numFmtId="179" fontId="22" fillId="0" borderId="0" xfId="1" applyNumberFormat="1" applyFont="1"/>
    <xf numFmtId="195" fontId="22" fillId="0" borderId="0" xfId="1" applyNumberFormat="1" applyFont="1"/>
    <xf numFmtId="196" fontId="22" fillId="0" borderId="0" xfId="1" applyNumberFormat="1" applyFont="1"/>
    <xf numFmtId="43" fontId="122" fillId="0" borderId="0" xfId="1" applyFont="1" applyFill="1" applyBorder="1" applyAlignment="1">
      <alignment horizontal="center"/>
    </xf>
    <xf numFmtId="197" fontId="122" fillId="0" borderId="0" xfId="1" applyNumberFormat="1" applyFont="1" applyFill="1" applyBorder="1" applyAlignment="1">
      <alignment horizontal="center"/>
    </xf>
    <xf numFmtId="0" fontId="137" fillId="0" borderId="0" xfId="86" applyFont="1" applyAlignment="1">
      <alignment horizontal="left"/>
    </xf>
    <xf numFmtId="0" fontId="191" fillId="0" borderId="0" xfId="57" applyFont="1"/>
    <xf numFmtId="43" fontId="22" fillId="0" borderId="0" xfId="1" applyFont="1"/>
    <xf numFmtId="0" fontId="45" fillId="0" borderId="0" xfId="2" applyFont="1" applyAlignment="1">
      <alignment horizontal="center"/>
    </xf>
    <xf numFmtId="165" fontId="45" fillId="0" borderId="0" xfId="3" applyNumberFormat="1" applyFont="1" applyFill="1" applyAlignment="1">
      <alignment horizontal="center"/>
    </xf>
    <xf numFmtId="10" fontId="45" fillId="0" borderId="0" xfId="3" applyNumberFormat="1" applyFont="1" applyFill="1" applyAlignment="1">
      <alignment horizontal="center"/>
    </xf>
    <xf numFmtId="198" fontId="26" fillId="0" borderId="0" xfId="57" applyNumberFormat="1" applyFont="1"/>
    <xf numFmtId="0" fontId="192" fillId="0" borderId="0" xfId="0" applyFont="1"/>
    <xf numFmtId="179" fontId="22" fillId="0" borderId="0" xfId="1" applyNumberFormat="1" applyFont="1" applyFill="1"/>
    <xf numFmtId="43" fontId="0" fillId="0" borderId="0" xfId="0" applyNumberFormat="1"/>
    <xf numFmtId="43" fontId="29" fillId="0" borderId="0" xfId="1" applyFont="1" applyFill="1" applyBorder="1"/>
    <xf numFmtId="179" fontId="124" fillId="6" borderId="34" xfId="1" applyNumberFormat="1" applyFont="1" applyFill="1" applyBorder="1" applyAlignment="1"/>
    <xf numFmtId="179" fontId="124" fillId="6" borderId="92" xfId="1" applyNumberFormat="1" applyFont="1" applyFill="1" applyBorder="1" applyAlignment="1"/>
    <xf numFmtId="165" fontId="29" fillId="0" borderId="0" xfId="0" applyNumberFormat="1" applyFont="1"/>
    <xf numFmtId="199" fontId="29" fillId="0" borderId="0" xfId="0" applyNumberFormat="1" applyFont="1"/>
    <xf numFmtId="165" fontId="122" fillId="60" borderId="106" xfId="1" applyNumberFormat="1" applyFont="1" applyFill="1" applyBorder="1" applyAlignment="1">
      <alignment horizontal="center"/>
    </xf>
    <xf numFmtId="17" fontId="141" fillId="61" borderId="173" xfId="49" quotePrefix="1" applyNumberFormat="1" applyFont="1" applyFill="1" applyBorder="1" applyAlignment="1">
      <alignment horizontal="center" vertical="center"/>
    </xf>
    <xf numFmtId="166" fontId="124" fillId="62" borderId="12" xfId="86" applyNumberFormat="1" applyFont="1" applyFill="1" applyBorder="1" applyAlignment="1">
      <alignment horizontal="left" indent="1"/>
    </xf>
    <xf numFmtId="17" fontId="102" fillId="61" borderId="56" xfId="49" quotePrefix="1" applyNumberFormat="1" applyFont="1" applyFill="1" applyBorder="1" applyAlignment="1">
      <alignment horizontal="center" vertical="center"/>
    </xf>
    <xf numFmtId="166" fontId="154" fillId="62" borderId="92" xfId="86" applyNumberFormat="1" applyFont="1" applyFill="1" applyBorder="1"/>
    <xf numFmtId="165" fontId="122" fillId="60" borderId="12" xfId="1" applyNumberFormat="1" applyFont="1" applyFill="1" applyBorder="1" applyAlignment="1">
      <alignment horizontal="center"/>
    </xf>
    <xf numFmtId="165" fontId="124" fillId="62" borderId="92" xfId="1" applyNumberFormat="1" applyFont="1" applyFill="1" applyBorder="1" applyAlignment="1"/>
    <xf numFmtId="179" fontId="146" fillId="60" borderId="12" xfId="1" applyNumberFormat="1" applyFont="1" applyFill="1" applyBorder="1" applyAlignment="1">
      <alignment horizontal="right"/>
    </xf>
    <xf numFmtId="4" fontId="160" fillId="0" borderId="174" xfId="2" applyNumberFormat="1" applyFont="1" applyBorder="1" applyAlignment="1">
      <alignment horizontal="center" vertical="center"/>
    </xf>
    <xf numFmtId="38" fontId="116" fillId="0" borderId="0" xfId="0" applyNumberFormat="1" applyFont="1"/>
    <xf numFmtId="38" fontId="125" fillId="6" borderId="44" xfId="1" applyNumberFormat="1" applyFont="1" applyFill="1" applyBorder="1" applyAlignment="1">
      <alignment horizontal="right"/>
    </xf>
    <xf numFmtId="38" fontId="127" fillId="6" borderId="132" xfId="1" applyNumberFormat="1" applyFont="1" applyFill="1" applyBorder="1" applyAlignment="1">
      <alignment horizontal="right"/>
    </xf>
    <xf numFmtId="38" fontId="116" fillId="0" borderId="0" xfId="1" applyNumberFormat="1" applyFont="1" applyFill="1" applyBorder="1"/>
    <xf numFmtId="38" fontId="125" fillId="6" borderId="44" xfId="1" applyNumberFormat="1" applyFont="1" applyFill="1" applyBorder="1" applyAlignment="1">
      <alignment horizontal="right" vertical="center"/>
    </xf>
    <xf numFmtId="38" fontId="125" fillId="6" borderId="132" xfId="1" applyNumberFormat="1" applyFont="1" applyFill="1" applyBorder="1" applyAlignment="1">
      <alignment horizontal="right"/>
    </xf>
    <xf numFmtId="38" fontId="112" fillId="0" borderId="160" xfId="0" applyNumberFormat="1" applyFont="1" applyBorder="1"/>
    <xf numFmtId="38" fontId="112" fillId="0" borderId="132" xfId="0" applyNumberFormat="1" applyFont="1" applyBorder="1"/>
    <xf numFmtId="178" fontId="122" fillId="0" borderId="44" xfId="65" applyNumberFormat="1" applyFont="1" applyFill="1" applyBorder="1" applyAlignment="1">
      <alignment horizontal="right"/>
    </xf>
    <xf numFmtId="178" fontId="122" fillId="0" borderId="42" xfId="65" applyNumberFormat="1" applyFont="1" applyFill="1" applyBorder="1" applyAlignment="1">
      <alignment horizontal="right"/>
    </xf>
    <xf numFmtId="178" fontId="122" fillId="56" borderId="44" xfId="65" applyNumberFormat="1" applyFont="1" applyFill="1" applyBorder="1" applyAlignment="1">
      <alignment horizontal="right"/>
    </xf>
    <xf numFmtId="178" fontId="122" fillId="56" borderId="42" xfId="65" applyNumberFormat="1" applyFont="1" applyFill="1" applyBorder="1" applyAlignment="1">
      <alignment horizontal="right"/>
    </xf>
    <xf numFmtId="0" fontId="116" fillId="0" borderId="17" xfId="0" applyFont="1" applyBorder="1" applyAlignment="1">
      <alignment horizontal="right"/>
    </xf>
    <xf numFmtId="0" fontId="27" fillId="0" borderId="17" xfId="0" applyFont="1" applyBorder="1" applyAlignment="1">
      <alignment vertical="center"/>
    </xf>
    <xf numFmtId="38" fontId="122" fillId="0" borderId="0" xfId="0" applyNumberFormat="1" applyFont="1"/>
    <xf numFmtId="38" fontId="125" fillId="6" borderId="44" xfId="20" applyNumberFormat="1" applyFont="1" applyFill="1" applyBorder="1" applyAlignment="1">
      <alignment horizontal="right"/>
    </xf>
    <xf numFmtId="38" fontId="127" fillId="6" borderId="44" xfId="20" applyNumberFormat="1" applyFont="1" applyFill="1" applyBorder="1" applyAlignment="1">
      <alignment horizontal="right"/>
    </xf>
    <xf numFmtId="0" fontId="41" fillId="0" borderId="77" xfId="0" applyFont="1" applyBorder="1" applyAlignment="1">
      <alignment horizontal="left" vertical="top" wrapText="1"/>
    </xf>
    <xf numFmtId="0" fontId="41" fillId="0" borderId="77" xfId="0" applyFont="1" applyBorder="1" applyAlignment="1">
      <alignment horizontal="left" wrapText="1"/>
    </xf>
    <xf numFmtId="0" fontId="41" fillId="0" borderId="4" xfId="0" applyFont="1" applyBorder="1" applyAlignment="1">
      <alignment horizontal="left" wrapText="1"/>
    </xf>
    <xf numFmtId="0" fontId="22" fillId="0" borderId="0" xfId="0" applyFont="1" applyAlignment="1">
      <alignment wrapText="1"/>
    </xf>
    <xf numFmtId="184" fontId="43" fillId="0" borderId="4" xfId="0" applyNumberFormat="1" applyFont="1" applyBorder="1" applyAlignment="1">
      <alignment horizontal="left" wrapText="1"/>
    </xf>
    <xf numFmtId="0" fontId="43" fillId="0" borderId="4" xfId="0" applyFont="1" applyBorder="1" applyAlignment="1">
      <alignment horizontal="left" wrapText="1"/>
    </xf>
    <xf numFmtId="0" fontId="41" fillId="0" borderId="77" xfId="0" applyFont="1" applyBorder="1" applyAlignment="1">
      <alignment vertical="top" wrapText="1"/>
    </xf>
    <xf numFmtId="0" fontId="41" fillId="0" borderId="4" xfId="0" applyFont="1" applyBorder="1" applyAlignment="1">
      <alignment vertical="top" wrapText="1"/>
    </xf>
    <xf numFmtId="0" fontId="41" fillId="0" borderId="4" xfId="0" applyFont="1" applyBorder="1" applyAlignment="1">
      <alignment horizontal="left" vertical="top" wrapText="1"/>
    </xf>
    <xf numFmtId="198" fontId="29" fillId="0" borderId="0" xfId="0" applyNumberFormat="1" applyFont="1"/>
    <xf numFmtId="198" fontId="22" fillId="0" borderId="0" xfId="0" applyNumberFormat="1" applyFont="1"/>
    <xf numFmtId="0" fontId="22" fillId="68" borderId="4" xfId="0" applyFont="1" applyFill="1" applyBorder="1" applyAlignment="1">
      <alignment horizontal="left" vertical="top" wrapText="1"/>
    </xf>
    <xf numFmtId="179" fontId="124" fillId="67" borderId="44" xfId="1" applyNumberFormat="1" applyFont="1" applyFill="1" applyBorder="1" applyAlignment="1"/>
    <xf numFmtId="179" fontId="124" fillId="67" borderId="83" xfId="1" applyNumberFormat="1" applyFont="1" applyFill="1" applyBorder="1" applyAlignment="1"/>
    <xf numFmtId="179" fontId="124" fillId="4" borderId="44" xfId="1" applyNumberFormat="1" applyFont="1" applyFill="1" applyBorder="1" applyAlignment="1"/>
    <xf numFmtId="179" fontId="124" fillId="4" borderId="83" xfId="1" applyNumberFormat="1" applyFont="1" applyFill="1" applyBorder="1" applyAlignment="1"/>
    <xf numFmtId="165" fontId="124" fillId="67" borderId="44" xfId="1" applyNumberFormat="1" applyFont="1" applyFill="1" applyBorder="1" applyAlignment="1"/>
    <xf numFmtId="165" fontId="124" fillId="67" borderId="83" xfId="1" applyNumberFormat="1" applyFont="1" applyFill="1" applyBorder="1" applyAlignment="1"/>
    <xf numFmtId="0" fontId="41" fillId="0" borderId="4" xfId="0" applyFont="1" applyBorder="1" applyAlignment="1">
      <alignment horizontal="left" vertical="center" wrapText="1"/>
    </xf>
    <xf numFmtId="4" fontId="102" fillId="5" borderId="47" xfId="2" applyNumberFormat="1" applyFont="1" applyFill="1" applyBorder="1" applyAlignment="1">
      <alignment horizontal="center" vertical="center" wrapText="1"/>
    </xf>
    <xf numFmtId="196" fontId="0" fillId="0" borderId="0" xfId="0" applyNumberFormat="1"/>
    <xf numFmtId="166" fontId="124" fillId="0" borderId="56" xfId="1" applyNumberFormat="1" applyFont="1" applyFill="1" applyBorder="1" applyAlignment="1">
      <alignment horizontal="center"/>
    </xf>
    <xf numFmtId="166" fontId="122" fillId="6" borderId="54" xfId="1" applyNumberFormat="1" applyFont="1" applyFill="1" applyBorder="1" applyAlignment="1">
      <alignment horizontal="center"/>
    </xf>
    <xf numFmtId="166" fontId="116" fillId="0" borderId="79" xfId="1" applyNumberFormat="1" applyFont="1" applyFill="1" applyBorder="1" applyAlignment="1">
      <alignment horizontal="center"/>
    </xf>
    <xf numFmtId="166" fontId="116" fillId="0" borderId="12" xfId="1" applyNumberFormat="1" applyFont="1" applyFill="1" applyBorder="1" applyAlignment="1">
      <alignment horizontal="center"/>
    </xf>
    <xf numFmtId="166" fontId="111" fillId="6" borderId="54" xfId="1" applyNumberFormat="1" applyFont="1" applyFill="1" applyBorder="1" applyAlignment="1">
      <alignment horizontal="center"/>
    </xf>
    <xf numFmtId="166" fontId="116" fillId="0" borderId="56" xfId="1" applyNumberFormat="1" applyFont="1" applyFill="1" applyBorder="1" applyAlignment="1">
      <alignment horizontal="center"/>
    </xf>
    <xf numFmtId="166" fontId="112" fillId="0" borderId="12" xfId="1" applyNumberFormat="1" applyFont="1" applyFill="1" applyBorder="1" applyAlignment="1">
      <alignment horizontal="center"/>
    </xf>
    <xf numFmtId="166" fontId="116" fillId="58" borderId="12" xfId="1" applyNumberFormat="1" applyFont="1" applyFill="1" applyBorder="1" applyAlignment="1">
      <alignment horizontal="center"/>
    </xf>
    <xf numFmtId="166" fontId="122" fillId="57" borderId="54" xfId="1" applyNumberFormat="1" applyFont="1" applyFill="1" applyBorder="1" applyAlignment="1">
      <alignment horizontal="center"/>
    </xf>
    <xf numFmtId="166" fontId="111" fillId="57" borderId="54" xfId="1" applyNumberFormat="1" applyFont="1" applyFill="1" applyBorder="1" applyAlignment="1">
      <alignment horizontal="center"/>
    </xf>
    <xf numFmtId="166" fontId="112" fillId="58" borderId="12" xfId="1" applyNumberFormat="1" applyFont="1" applyFill="1" applyBorder="1" applyAlignment="1">
      <alignment horizontal="center"/>
    </xf>
    <xf numFmtId="166" fontId="122" fillId="60" borderId="54" xfId="1" applyNumberFormat="1" applyFont="1" applyFill="1" applyBorder="1" applyAlignment="1">
      <alignment horizontal="center"/>
    </xf>
    <xf numFmtId="166" fontId="116" fillId="62" borderId="12" xfId="1" applyNumberFormat="1" applyFont="1" applyFill="1" applyBorder="1" applyAlignment="1">
      <alignment horizontal="center"/>
    </xf>
    <xf numFmtId="166" fontId="111" fillId="60" borderId="54" xfId="1" applyNumberFormat="1" applyFont="1" applyFill="1" applyBorder="1" applyAlignment="1">
      <alignment horizontal="center"/>
    </xf>
    <xf numFmtId="166" fontId="112" fillId="62" borderId="12" xfId="1" applyNumberFormat="1" applyFont="1" applyFill="1" applyBorder="1" applyAlignment="1">
      <alignment horizontal="center"/>
    </xf>
    <xf numFmtId="166" fontId="116" fillId="62" borderId="79" xfId="1" applyNumberFormat="1" applyFont="1" applyFill="1" applyBorder="1" applyAlignment="1">
      <alignment horizontal="center"/>
    </xf>
    <xf numFmtId="166" fontId="112" fillId="62" borderId="79" xfId="1" applyNumberFormat="1" applyFont="1" applyFill="1" applyBorder="1" applyAlignment="1">
      <alignment horizontal="center"/>
    </xf>
    <xf numFmtId="166" fontId="112" fillId="62" borderId="56" xfId="1" applyNumberFormat="1" applyFont="1" applyFill="1" applyBorder="1" applyAlignment="1">
      <alignment horizontal="center"/>
    </xf>
    <xf numFmtId="0" fontId="26" fillId="0" borderId="12" xfId="57" applyFont="1" applyBorder="1"/>
    <xf numFmtId="1" fontId="112" fillId="62" borderId="54" xfId="1" applyNumberFormat="1" applyFont="1" applyFill="1" applyBorder="1" applyAlignment="1">
      <alignment horizontal="center"/>
    </xf>
    <xf numFmtId="1" fontId="111" fillId="55" borderId="54" xfId="1" applyNumberFormat="1" applyFont="1" applyFill="1" applyBorder="1" applyAlignment="1">
      <alignment horizontal="center"/>
    </xf>
    <xf numFmtId="198" fontId="35" fillId="0" borderId="0" xfId="49" applyNumberFormat="1" applyFont="1" applyAlignment="1">
      <alignment horizontal="center"/>
    </xf>
    <xf numFmtId="0" fontId="27" fillId="0" borderId="0" xfId="0" applyFont="1" applyAlignment="1">
      <alignment horizontal="left" wrapText="1"/>
    </xf>
    <xf numFmtId="0" fontId="119" fillId="54" borderId="0" xfId="720" applyFont="1" applyFill="1" applyBorder="1" applyAlignment="1" applyProtection="1">
      <alignment horizontal="left"/>
    </xf>
    <xf numFmtId="0" fontId="139" fillId="0" borderId="0" xfId="49" applyFont="1" applyAlignment="1">
      <alignment horizontal="left"/>
    </xf>
    <xf numFmtId="0" fontId="115" fillId="0" borderId="0" xfId="0" applyFont="1"/>
    <xf numFmtId="0" fontId="115" fillId="0" borderId="0" xfId="49" applyFont="1" applyAlignment="1">
      <alignment wrapText="1"/>
    </xf>
    <xf numFmtId="165" fontId="122" fillId="0" borderId="0" xfId="1" applyNumberFormat="1" applyFont="1" applyFill="1" applyBorder="1" applyAlignment="1">
      <alignment horizontal="right"/>
    </xf>
    <xf numFmtId="17" fontId="102" fillId="5" borderId="1" xfId="0" quotePrefix="1" applyNumberFormat="1" applyFont="1" applyFill="1" applyBorder="1" applyAlignment="1">
      <alignment horizontal="center" vertical="center"/>
    </xf>
    <xf numFmtId="0" fontId="139" fillId="4" borderId="0" xfId="90" applyFont="1" applyFill="1" applyAlignment="1">
      <alignment wrapText="1"/>
    </xf>
    <xf numFmtId="179" fontId="0" fillId="0" borderId="0" xfId="1" applyNumberFormat="1" applyFont="1"/>
    <xf numFmtId="43" fontId="116" fillId="0" borderId="35" xfId="1" applyFont="1" applyBorder="1" applyAlignment="1">
      <alignment horizontal="center" vertical="center"/>
    </xf>
    <xf numFmtId="165" fontId="111" fillId="6" borderId="168" xfId="1" applyNumberFormat="1" applyFont="1" applyFill="1" applyBorder="1"/>
    <xf numFmtId="43" fontId="22" fillId="0" borderId="0" xfId="0" applyNumberFormat="1" applyFont="1"/>
    <xf numFmtId="0" fontId="111" fillId="56" borderId="44" xfId="49" quotePrefix="1" applyFont="1" applyFill="1" applyBorder="1" applyAlignment="1">
      <alignment horizontal="left"/>
    </xf>
    <xf numFmtId="17" fontId="141" fillId="61" borderId="176" xfId="49" quotePrefix="1" applyNumberFormat="1" applyFont="1" applyFill="1" applyBorder="1" applyAlignment="1">
      <alignment horizontal="center" vertical="center"/>
    </xf>
    <xf numFmtId="166" fontId="154" fillId="62" borderId="177" xfId="86" applyNumberFormat="1" applyFont="1" applyFill="1" applyBorder="1"/>
    <xf numFmtId="165" fontId="122" fillId="60" borderId="176" xfId="1" applyNumberFormat="1" applyFont="1" applyFill="1" applyBorder="1" applyAlignment="1">
      <alignment horizontal="center"/>
    </xf>
    <xf numFmtId="165" fontId="124" fillId="62" borderId="178" xfId="1" applyNumberFormat="1" applyFont="1" applyFill="1" applyBorder="1" applyAlignment="1"/>
    <xf numFmtId="166" fontId="154" fillId="62" borderId="178" xfId="86" applyNumberFormat="1" applyFont="1" applyFill="1" applyBorder="1"/>
    <xf numFmtId="165" fontId="124" fillId="62" borderId="175" xfId="1" applyNumberFormat="1" applyFont="1" applyFill="1" applyBorder="1" applyAlignment="1"/>
    <xf numFmtId="17" fontId="141" fillId="61" borderId="180" xfId="49" quotePrefix="1" applyNumberFormat="1" applyFont="1" applyFill="1" applyBorder="1" applyAlignment="1">
      <alignment horizontal="center" vertical="center"/>
    </xf>
    <xf numFmtId="2" fontId="154" fillId="62" borderId="179" xfId="86" applyNumberFormat="1" applyFont="1" applyFill="1" applyBorder="1"/>
    <xf numFmtId="43" fontId="29" fillId="0" borderId="0" xfId="1" applyFont="1"/>
    <xf numFmtId="166" fontId="111" fillId="60" borderId="0" xfId="1" applyNumberFormat="1" applyFont="1" applyFill="1" applyBorder="1" applyAlignment="1">
      <alignment horizontal="center"/>
    </xf>
    <xf numFmtId="0" fontId="113" fillId="0" borderId="0" xfId="57" applyFont="1" applyAlignment="1">
      <alignment vertical="center" wrapText="1"/>
    </xf>
    <xf numFmtId="0" fontId="124" fillId="0" borderId="0" xfId="57" applyFont="1" applyAlignment="1">
      <alignment horizontal="left" indent="1"/>
    </xf>
    <xf numFmtId="0" fontId="123" fillId="0" borderId="1" xfId="57" applyFont="1" applyBorder="1" applyAlignment="1">
      <alignment horizontal="left" indent="1"/>
    </xf>
    <xf numFmtId="166" fontId="112" fillId="0" borderId="1" xfId="1" applyNumberFormat="1" applyFont="1" applyFill="1" applyBorder="1" applyAlignment="1">
      <alignment horizontal="center"/>
    </xf>
    <xf numFmtId="166" fontId="112" fillId="0" borderId="54" xfId="1" applyNumberFormat="1" applyFont="1" applyFill="1" applyBorder="1" applyAlignment="1">
      <alignment horizontal="center"/>
    </xf>
    <xf numFmtId="0" fontId="111" fillId="60" borderId="11" xfId="2" applyFont="1" applyFill="1" applyBorder="1" applyAlignment="1">
      <alignment horizontal="left" indent="1"/>
    </xf>
    <xf numFmtId="165" fontId="122" fillId="60" borderId="0" xfId="3" applyNumberFormat="1" applyFont="1" applyFill="1" applyBorder="1" applyAlignment="1">
      <alignment horizontal="left" indent="1"/>
    </xf>
    <xf numFmtId="0" fontId="124" fillId="62" borderId="0" xfId="57" applyFont="1" applyFill="1" applyAlignment="1">
      <alignment horizontal="left" indent="1"/>
    </xf>
    <xf numFmtId="0" fontId="124" fillId="0" borderId="2" xfId="57" applyFont="1" applyBorder="1" applyAlignment="1">
      <alignment horizontal="left" indent="1"/>
    </xf>
    <xf numFmtId="166" fontId="111" fillId="0" borderId="2" xfId="1" applyNumberFormat="1" applyFont="1" applyFill="1" applyBorder="1" applyAlignment="1">
      <alignment horizontal="center"/>
    </xf>
    <xf numFmtId="166" fontId="123" fillId="0" borderId="2" xfId="1" applyNumberFormat="1" applyFont="1" applyFill="1" applyBorder="1" applyAlignment="1">
      <alignment horizontal="center"/>
    </xf>
    <xf numFmtId="166" fontId="112" fillId="0" borderId="2" xfId="1" applyNumberFormat="1" applyFont="1" applyFill="1" applyBorder="1" applyAlignment="1">
      <alignment horizontal="center"/>
    </xf>
    <xf numFmtId="166" fontId="112" fillId="58" borderId="1" xfId="1" applyNumberFormat="1" applyFont="1" applyFill="1" applyBorder="1" applyAlignment="1">
      <alignment horizontal="center"/>
    </xf>
    <xf numFmtId="166" fontId="112" fillId="58" borderId="54" xfId="1" applyNumberFormat="1" applyFont="1" applyFill="1" applyBorder="1" applyAlignment="1">
      <alignment horizontal="center"/>
    </xf>
    <xf numFmtId="0" fontId="123" fillId="62" borderId="53" xfId="57" applyFont="1" applyFill="1" applyBorder="1" applyAlignment="1">
      <alignment horizontal="center"/>
    </xf>
    <xf numFmtId="0" fontId="123" fillId="62" borderId="1" xfId="57" applyFont="1" applyFill="1" applyBorder="1" applyAlignment="1">
      <alignment horizontal="left" indent="1"/>
    </xf>
    <xf numFmtId="166" fontId="111" fillId="62" borderId="1" xfId="1" applyNumberFormat="1" applyFont="1" applyFill="1" applyBorder="1" applyAlignment="1">
      <alignment horizontal="center"/>
    </xf>
    <xf numFmtId="166" fontId="112" fillId="62" borderId="54" xfId="1" applyNumberFormat="1" applyFont="1" applyFill="1" applyBorder="1" applyAlignment="1">
      <alignment horizontal="center"/>
    </xf>
    <xf numFmtId="0" fontId="123" fillId="62" borderId="55" xfId="57" applyFont="1" applyFill="1" applyBorder="1" applyAlignment="1">
      <alignment horizontal="center"/>
    </xf>
    <xf numFmtId="0" fontId="124" fillId="62" borderId="2" xfId="57" applyFont="1" applyFill="1" applyBorder="1" applyAlignment="1">
      <alignment horizontal="left" indent="1"/>
    </xf>
    <xf numFmtId="166" fontId="111" fillId="62" borderId="2" xfId="1" applyNumberFormat="1" applyFont="1" applyFill="1" applyBorder="1" applyAlignment="1">
      <alignment horizontal="center"/>
    </xf>
    <xf numFmtId="166" fontId="123" fillId="62" borderId="2" xfId="1" applyNumberFormat="1" applyFont="1" applyFill="1" applyBorder="1" applyAlignment="1">
      <alignment horizontal="center"/>
    </xf>
    <xf numFmtId="0" fontId="124" fillId="62" borderId="1" xfId="57" applyFont="1" applyFill="1" applyBorder="1" applyAlignment="1">
      <alignment horizontal="left" indent="1"/>
    </xf>
    <xf numFmtId="0" fontId="124" fillId="62" borderId="53" xfId="57" applyFont="1" applyFill="1" applyBorder="1"/>
    <xf numFmtId="0" fontId="124" fillId="62" borderId="1" xfId="57" applyFont="1" applyFill="1" applyBorder="1" applyAlignment="1">
      <alignment horizontal="left" indent="2"/>
    </xf>
    <xf numFmtId="166" fontId="122" fillId="62" borderId="1" xfId="1" applyNumberFormat="1" applyFont="1" applyFill="1" applyBorder="1" applyAlignment="1">
      <alignment horizontal="center"/>
    </xf>
    <xf numFmtId="166" fontId="116" fillId="62" borderId="1" xfId="1" applyNumberFormat="1" applyFont="1" applyFill="1" applyBorder="1" applyAlignment="1">
      <alignment horizontal="center"/>
    </xf>
    <xf numFmtId="166" fontId="116" fillId="62" borderId="54" xfId="1" applyNumberFormat="1" applyFont="1" applyFill="1" applyBorder="1" applyAlignment="1">
      <alignment horizontal="center"/>
    </xf>
    <xf numFmtId="0" fontId="27" fillId="0" borderId="0" xfId="0" applyFont="1" applyAlignment="1">
      <alignment wrapText="1"/>
    </xf>
    <xf numFmtId="43" fontId="116" fillId="0" borderId="0" xfId="1" applyFont="1" applyAlignment="1">
      <alignment horizontal="center" vertical="center"/>
    </xf>
    <xf numFmtId="0" fontId="27" fillId="0" borderId="0" xfId="86" applyFont="1" applyAlignment="1">
      <alignment wrapText="1"/>
    </xf>
    <xf numFmtId="0" fontId="137" fillId="0" borderId="158" xfId="86" applyFont="1" applyBorder="1" applyAlignment="1">
      <alignment vertical="center" wrapText="1"/>
    </xf>
    <xf numFmtId="0" fontId="137" fillId="0" borderId="0" xfId="86" applyFont="1" applyAlignment="1">
      <alignment vertical="center" wrapText="1"/>
    </xf>
    <xf numFmtId="0" fontId="126" fillId="0" borderId="59" xfId="49" applyFont="1" applyBorder="1" applyAlignment="1">
      <alignment vertical="center" wrapText="1"/>
    </xf>
    <xf numFmtId="166" fontId="116" fillId="62" borderId="56" xfId="1" applyNumberFormat="1" applyFont="1" applyFill="1" applyBorder="1" applyAlignment="1">
      <alignment horizontal="center"/>
    </xf>
    <xf numFmtId="166" fontId="122" fillId="60" borderId="12" xfId="1" applyNumberFormat="1" applyFont="1" applyFill="1" applyBorder="1" applyAlignment="1">
      <alignment horizontal="center"/>
    </xf>
    <xf numFmtId="165" fontId="168" fillId="0" borderId="0" xfId="1" applyNumberFormat="1" applyFont="1" applyFill="1" applyBorder="1"/>
    <xf numFmtId="43" fontId="29" fillId="0" borderId="0" xfId="0" applyNumberFormat="1" applyFont="1"/>
    <xf numFmtId="178" fontId="0" fillId="0" borderId="0" xfId="89" applyNumberFormat="1" applyFont="1"/>
    <xf numFmtId="179" fontId="122" fillId="60" borderId="0" xfId="1" applyNumberFormat="1" applyFont="1" applyFill="1" applyBorder="1" applyAlignment="1">
      <alignment horizontal="center"/>
    </xf>
    <xf numFmtId="179" fontId="122" fillId="60" borderId="176" xfId="1" applyNumberFormat="1" applyFont="1" applyFill="1" applyBorder="1" applyAlignment="1">
      <alignment horizontal="center"/>
    </xf>
    <xf numFmtId="0" fontId="178" fillId="68" borderId="184" xfId="49" applyFont="1" applyFill="1" applyBorder="1" applyAlignment="1">
      <alignment wrapText="1"/>
    </xf>
    <xf numFmtId="0" fontId="178" fillId="68" borderId="185" xfId="49" applyFont="1" applyFill="1" applyBorder="1" applyAlignment="1">
      <alignment wrapText="1"/>
    </xf>
    <xf numFmtId="0" fontId="179" fillId="68" borderId="186" xfId="49" applyFont="1" applyFill="1" applyBorder="1" applyAlignment="1">
      <alignment horizontal="center" vertical="top" wrapText="1"/>
    </xf>
    <xf numFmtId="0" fontId="179" fillId="68" borderId="187" xfId="49" applyFont="1" applyFill="1" applyBorder="1" applyAlignment="1">
      <alignment horizontal="center" vertical="center" wrapText="1"/>
    </xf>
    <xf numFmtId="37" fontId="0" fillId="0" borderId="0" xfId="0" applyNumberFormat="1"/>
    <xf numFmtId="0" fontId="181" fillId="4" borderId="188" xfId="49" applyFont="1" applyFill="1" applyBorder="1" applyAlignment="1">
      <alignment horizontal="justify" vertical="top" wrapText="1"/>
    </xf>
    <xf numFmtId="0" fontId="181" fillId="4" borderId="188" xfId="49" applyFont="1" applyFill="1" applyBorder="1" applyAlignment="1">
      <alignment horizontal="center" vertical="top" wrapText="1"/>
    </xf>
    <xf numFmtId="0" fontId="181" fillId="4" borderId="188" xfId="49" applyFont="1" applyFill="1" applyBorder="1" applyAlignment="1">
      <alignment horizontal="center" vertical="center" wrapText="1"/>
    </xf>
    <xf numFmtId="0" fontId="181" fillId="4" borderId="2" xfId="49" applyFont="1" applyFill="1" applyBorder="1" applyAlignment="1">
      <alignment horizontal="center" vertical="center" wrapText="1"/>
    </xf>
    <xf numFmtId="0" fontId="178" fillId="68" borderId="189" xfId="49" applyFont="1" applyFill="1" applyBorder="1" applyAlignment="1">
      <alignment horizontal="center" vertical="center"/>
    </xf>
    <xf numFmtId="0" fontId="178" fillId="68" borderId="190" xfId="49" applyFont="1" applyFill="1" applyBorder="1" applyAlignment="1">
      <alignment horizontal="center" vertical="center" wrapText="1"/>
    </xf>
    <xf numFmtId="0" fontId="178" fillId="68" borderId="190" xfId="49" applyFont="1" applyFill="1" applyBorder="1" applyAlignment="1">
      <alignment horizontal="center" vertical="center"/>
    </xf>
    <xf numFmtId="0" fontId="178" fillId="68" borderId="191" xfId="49" applyFont="1" applyFill="1" applyBorder="1" applyAlignment="1">
      <alignment horizontal="center" vertical="center"/>
    </xf>
    <xf numFmtId="165" fontId="184" fillId="70" borderId="152" xfId="20" applyNumberFormat="1" applyFont="1" applyFill="1" applyBorder="1" applyAlignment="1">
      <alignment horizontal="left" vertical="top" wrapText="1"/>
    </xf>
    <xf numFmtId="165" fontId="184" fillId="70" borderId="152" xfId="20" applyNumberFormat="1" applyFont="1" applyFill="1" applyBorder="1" applyAlignment="1">
      <alignment horizontal="center" vertical="center" wrapText="1"/>
    </xf>
    <xf numFmtId="0" fontId="183" fillId="4" borderId="152" xfId="49" applyFont="1" applyFill="1" applyBorder="1" applyAlignment="1">
      <alignment horizontal="left" vertical="top" wrapText="1"/>
    </xf>
    <xf numFmtId="0" fontId="183" fillId="4" borderId="152" xfId="49" applyFont="1" applyFill="1" applyBorder="1" applyAlignment="1">
      <alignment horizontal="center" vertical="center" wrapText="1"/>
    </xf>
    <xf numFmtId="37" fontId="184" fillId="71" borderId="152" xfId="1" applyNumberFormat="1" applyFont="1" applyFill="1" applyBorder="1" applyAlignment="1">
      <alignment horizontal="center" vertical="center"/>
    </xf>
    <xf numFmtId="165" fontId="184" fillId="70" borderId="152" xfId="20" applyNumberFormat="1" applyFont="1" applyFill="1" applyBorder="1" applyAlignment="1">
      <alignment vertical="top" wrapText="1"/>
    </xf>
    <xf numFmtId="0" fontId="183" fillId="4" borderId="152" xfId="49" applyFont="1" applyFill="1" applyBorder="1" applyAlignment="1">
      <alignment horizontal="justify" vertical="center" wrapText="1"/>
    </xf>
    <xf numFmtId="165" fontId="184" fillId="70" borderId="152" xfId="20" applyNumberFormat="1" applyFont="1" applyFill="1" applyBorder="1" applyAlignment="1">
      <alignment horizontal="left" wrapText="1"/>
    </xf>
    <xf numFmtId="0" fontId="183" fillId="4" borderId="152" xfId="49" applyFont="1" applyFill="1" applyBorder="1" applyAlignment="1">
      <alignment horizontal="justify" vertical="top" wrapText="1"/>
    </xf>
    <xf numFmtId="165" fontId="184" fillId="70" borderId="152" xfId="20" applyNumberFormat="1" applyFont="1" applyFill="1" applyBorder="1" applyAlignment="1">
      <alignment vertical="center" wrapText="1"/>
    </xf>
    <xf numFmtId="165" fontId="184" fillId="4" borderId="152" xfId="20" applyNumberFormat="1" applyFont="1" applyFill="1" applyBorder="1" applyAlignment="1">
      <alignment horizontal="left" vertical="top" wrapText="1"/>
    </xf>
    <xf numFmtId="165" fontId="184" fillId="4" borderId="152" xfId="20" applyNumberFormat="1" applyFont="1" applyFill="1" applyBorder="1" applyAlignment="1">
      <alignment horizontal="center" vertical="center" wrapText="1"/>
    </xf>
    <xf numFmtId="165" fontId="184" fillId="4" borderId="152" xfId="20" applyNumberFormat="1" applyFont="1" applyFill="1" applyBorder="1" applyAlignment="1">
      <alignment horizontal="left" wrapText="1"/>
    </xf>
    <xf numFmtId="0" fontId="183" fillId="4" borderId="193" xfId="49" applyFont="1" applyFill="1" applyBorder="1" applyAlignment="1">
      <alignment horizontal="justify" vertical="top" wrapText="1"/>
    </xf>
    <xf numFmtId="0" fontId="183" fillId="4" borderId="193" xfId="49" applyFont="1" applyFill="1" applyBorder="1" applyAlignment="1">
      <alignment horizontal="center" vertical="center" wrapText="1"/>
    </xf>
    <xf numFmtId="0" fontId="183" fillId="4" borderId="193" xfId="49" applyFont="1" applyFill="1" applyBorder="1" applyAlignment="1">
      <alignment horizontal="center" vertical="top" wrapText="1"/>
    </xf>
    <xf numFmtId="0" fontId="178" fillId="68" borderId="193" xfId="49" applyFont="1" applyFill="1" applyBorder="1" applyAlignment="1">
      <alignment horizontal="center" vertical="center" wrapText="1"/>
    </xf>
    <xf numFmtId="0" fontId="178" fillId="68" borderId="194" xfId="49" applyFont="1" applyFill="1" applyBorder="1" applyAlignment="1">
      <alignment horizontal="center" vertical="center" wrapText="1"/>
    </xf>
    <xf numFmtId="165" fontId="184" fillId="70" borderId="152" xfId="20" applyNumberFormat="1" applyFont="1" applyFill="1" applyBorder="1" applyAlignment="1">
      <alignment horizontal="left" vertical="center" wrapText="1"/>
    </xf>
    <xf numFmtId="178" fontId="184" fillId="70" borderId="152" xfId="89" applyNumberFormat="1" applyFont="1" applyFill="1" applyBorder="1" applyAlignment="1">
      <alignment horizontal="center" vertical="center"/>
    </xf>
    <xf numFmtId="0" fontId="178" fillId="68" borderId="192" xfId="49" applyFont="1" applyFill="1" applyBorder="1" applyAlignment="1">
      <alignment horizontal="center" vertical="center"/>
    </xf>
    <xf numFmtId="0" fontId="178" fillId="68" borderId="193" xfId="49" applyFont="1" applyFill="1" applyBorder="1" applyAlignment="1">
      <alignment horizontal="center" vertical="center"/>
    </xf>
    <xf numFmtId="0" fontId="178" fillId="68" borderId="187" xfId="49" applyFont="1" applyFill="1" applyBorder="1" applyAlignment="1">
      <alignment horizontal="center" vertical="center"/>
    </xf>
    <xf numFmtId="0" fontId="178" fillId="68" borderId="4" xfId="49" applyFont="1" applyFill="1" applyBorder="1" applyAlignment="1">
      <alignment horizontal="center" vertical="center"/>
    </xf>
    <xf numFmtId="0" fontId="185" fillId="0" borderId="0" xfId="0" applyFont="1" applyAlignment="1">
      <alignment horizontal="justify" vertical="top" wrapText="1"/>
    </xf>
    <xf numFmtId="0" fontId="184" fillId="0" borderId="0" xfId="0" applyFont="1" applyAlignment="1">
      <alignment horizontal="center" vertical="top" wrapText="1"/>
    </xf>
    <xf numFmtId="0" fontId="184" fillId="0" borderId="0" xfId="0" applyFont="1" applyAlignment="1">
      <alignment horizontal="justify" vertical="top" wrapText="1"/>
    </xf>
    <xf numFmtId="0" fontId="184" fillId="0" borderId="0" xfId="0" applyFont="1" applyAlignment="1">
      <alignment horizontal="center" vertical="center" wrapText="1"/>
    </xf>
    <xf numFmtId="0" fontId="186" fillId="0" borderId="0" xfId="0" applyFont="1"/>
    <xf numFmtId="165" fontId="184" fillId="70" borderId="197" xfId="20" applyNumberFormat="1" applyFont="1" applyFill="1" applyBorder="1" applyAlignment="1">
      <alignment horizontal="left" vertical="top" wrapText="1"/>
    </xf>
    <xf numFmtId="165" fontId="184" fillId="70" borderId="197" xfId="20" applyNumberFormat="1" applyFont="1" applyFill="1" applyBorder="1" applyAlignment="1">
      <alignment horizontal="center" vertical="center" wrapText="1"/>
    </xf>
    <xf numFmtId="37" fontId="184" fillId="70" borderId="197" xfId="1" applyNumberFormat="1" applyFont="1" applyFill="1" applyBorder="1" applyAlignment="1">
      <alignment horizontal="center" vertical="center"/>
    </xf>
    <xf numFmtId="0" fontId="178" fillId="68" borderId="196" xfId="49" applyFont="1" applyFill="1" applyBorder="1" applyAlignment="1">
      <alignment horizontal="center" wrapText="1"/>
    </xf>
    <xf numFmtId="0" fontId="178" fillId="68" borderId="206" xfId="49" applyFont="1" applyFill="1" applyBorder="1" applyAlignment="1">
      <alignment horizontal="justify" vertical="top" wrapText="1"/>
    </xf>
    <xf numFmtId="0" fontId="179" fillId="68" borderId="207" xfId="49" applyFont="1" applyFill="1" applyBorder="1" applyAlignment="1">
      <alignment horizontal="center" vertical="center" wrapText="1"/>
    </xf>
    <xf numFmtId="0" fontId="181" fillId="4" borderId="208" xfId="49" applyFont="1" applyFill="1" applyBorder="1" applyAlignment="1">
      <alignment horizontal="justify" vertical="top" wrapText="1"/>
    </xf>
    <xf numFmtId="0" fontId="181" fillId="4" borderId="209" xfId="49" applyFont="1" applyFill="1" applyBorder="1" applyAlignment="1">
      <alignment horizontal="center" vertical="center" wrapText="1"/>
    </xf>
    <xf numFmtId="0" fontId="178" fillId="68" borderId="210" xfId="49" applyFont="1" applyFill="1" applyBorder="1" applyAlignment="1">
      <alignment horizontal="center" vertical="center"/>
    </xf>
    <xf numFmtId="0" fontId="178" fillId="68" borderId="211" xfId="49" applyFont="1" applyFill="1" applyBorder="1" applyAlignment="1">
      <alignment horizontal="center" vertical="center"/>
    </xf>
    <xf numFmtId="0" fontId="183" fillId="70" borderId="212" xfId="49" applyFont="1" applyFill="1" applyBorder="1" applyAlignment="1">
      <alignment horizontal="center" vertical="center"/>
    </xf>
    <xf numFmtId="37" fontId="184" fillId="70" borderId="213" xfId="1" applyNumberFormat="1" applyFont="1" applyFill="1" applyBorder="1" applyAlignment="1">
      <alignment horizontal="center" vertical="center"/>
    </xf>
    <xf numFmtId="0" fontId="183" fillId="4" borderId="212" xfId="49" applyFont="1" applyFill="1" applyBorder="1" applyAlignment="1">
      <alignment horizontal="center" vertical="center" wrapText="1"/>
    </xf>
    <xf numFmtId="37" fontId="184" fillId="71" borderId="213" xfId="1" applyNumberFormat="1" applyFont="1" applyFill="1" applyBorder="1" applyAlignment="1">
      <alignment horizontal="center" vertical="center"/>
    </xf>
    <xf numFmtId="0" fontId="183" fillId="4" borderId="212" xfId="49" applyFont="1" applyFill="1" applyBorder="1" applyAlignment="1">
      <alignment horizontal="center" vertical="center"/>
    </xf>
    <xf numFmtId="0" fontId="181" fillId="4" borderId="214" xfId="49" applyFont="1" applyFill="1" applyBorder="1" applyAlignment="1">
      <alignment horizontal="center" vertical="center" wrapText="1"/>
    </xf>
    <xf numFmtId="0" fontId="178" fillId="68" borderId="215" xfId="49" applyFont="1" applyFill="1" applyBorder="1" applyAlignment="1">
      <alignment horizontal="center" vertical="center" wrapText="1"/>
    </xf>
    <xf numFmtId="178" fontId="184" fillId="70" borderId="213" xfId="89" applyNumberFormat="1" applyFont="1" applyFill="1" applyBorder="1" applyAlignment="1">
      <alignment horizontal="center" vertical="center"/>
    </xf>
    <xf numFmtId="0" fontId="185" fillId="0" borderId="216" xfId="0" applyFont="1" applyBorder="1" applyAlignment="1">
      <alignment horizontal="justify" vertical="top" wrapText="1"/>
    </xf>
    <xf numFmtId="0" fontId="178" fillId="68" borderId="214" xfId="49" applyFont="1" applyFill="1" applyBorder="1" applyAlignment="1">
      <alignment horizontal="center" vertical="center"/>
    </xf>
    <xf numFmtId="0" fontId="178" fillId="68" borderId="215" xfId="49" applyFont="1" applyFill="1" applyBorder="1" applyAlignment="1">
      <alignment horizontal="center" vertical="center"/>
    </xf>
    <xf numFmtId="0" fontId="178" fillId="68" borderId="207" xfId="49" applyFont="1" applyFill="1" applyBorder="1" applyAlignment="1">
      <alignment horizontal="center" vertical="center"/>
    </xf>
    <xf numFmtId="0" fontId="185" fillId="0" borderId="220" xfId="0" applyFont="1" applyBorder="1" applyAlignment="1">
      <alignment horizontal="center" vertical="center" wrapText="1"/>
    </xf>
    <xf numFmtId="0" fontId="178" fillId="68" borderId="221" xfId="49" applyFont="1" applyFill="1" applyBorder="1" applyAlignment="1">
      <alignment horizontal="center" vertical="center"/>
    </xf>
    <xf numFmtId="0" fontId="185" fillId="0" borderId="182" xfId="0" applyFont="1" applyBorder="1" applyAlignment="1">
      <alignment horizontal="center" vertical="center" wrapText="1"/>
    </xf>
    <xf numFmtId="0" fontId="183" fillId="70" borderId="222" xfId="49" applyFont="1" applyFill="1" applyBorder="1" applyAlignment="1">
      <alignment horizontal="center" vertical="center"/>
    </xf>
    <xf numFmtId="0" fontId="110" fillId="5" borderId="0" xfId="0" applyFont="1" applyFill="1" applyAlignment="1">
      <alignment horizontal="center"/>
    </xf>
    <xf numFmtId="0" fontId="27" fillId="0" borderId="0" xfId="57" applyFont="1" applyAlignment="1">
      <alignment horizontal="left" wrapText="1"/>
    </xf>
    <xf numFmtId="0" fontId="102" fillId="5" borderId="10" xfId="57" applyFont="1" applyFill="1" applyBorder="1" applyAlignment="1">
      <alignment horizontal="center" vertical="center"/>
    </xf>
    <xf numFmtId="0" fontId="102" fillId="5" borderId="3" xfId="57" applyFont="1" applyFill="1" applyBorder="1" applyAlignment="1">
      <alignment horizontal="center" vertical="center"/>
    </xf>
    <xf numFmtId="0" fontId="102" fillId="61" borderId="10" xfId="57" applyFont="1" applyFill="1" applyBorder="1" applyAlignment="1">
      <alignment horizontal="center" vertical="center"/>
    </xf>
    <xf numFmtId="0" fontId="102" fillId="61" borderId="3" xfId="57" applyFont="1" applyFill="1" applyBorder="1" applyAlignment="1">
      <alignment horizontal="center" vertical="center"/>
    </xf>
    <xf numFmtId="166" fontId="116" fillId="0" borderId="1" xfId="1" applyNumberFormat="1" applyFont="1" applyFill="1" applyBorder="1" applyAlignment="1">
      <alignment horizontal="center"/>
    </xf>
    <xf numFmtId="0" fontId="113" fillId="0" borderId="0" xfId="57" applyFont="1" applyAlignment="1">
      <alignment horizontal="left" vertical="center" wrapText="1"/>
    </xf>
    <xf numFmtId="0" fontId="27" fillId="0" borderId="0" xfId="0" applyFont="1" applyAlignment="1">
      <alignment horizontal="left" wrapText="1"/>
    </xf>
    <xf numFmtId="0" fontId="136" fillId="0" borderId="0" xfId="0" applyFont="1" applyAlignment="1">
      <alignment horizontal="left" vertical="center" wrapText="1"/>
    </xf>
    <xf numFmtId="164" fontId="102" fillId="5" borderId="48" xfId="0" applyNumberFormat="1" applyFont="1" applyFill="1" applyBorder="1" applyAlignment="1">
      <alignment horizontal="center"/>
    </xf>
    <xf numFmtId="164" fontId="102" fillId="5" borderId="49" xfId="0" applyNumberFormat="1" applyFont="1" applyFill="1" applyBorder="1" applyAlignment="1">
      <alignment horizontal="center"/>
    </xf>
    <xf numFmtId="166" fontId="116" fillId="0" borderId="44" xfId="1" applyNumberFormat="1" applyFont="1" applyFill="1" applyBorder="1" applyAlignment="1">
      <alignment horizontal="center"/>
    </xf>
    <xf numFmtId="166" fontId="116" fillId="57" borderId="44" xfId="1" applyNumberFormat="1" applyFont="1" applyFill="1" applyBorder="1" applyAlignment="1">
      <alignment horizontal="center"/>
    </xf>
    <xf numFmtId="166" fontId="116" fillId="6" borderId="44" xfId="1" applyNumberFormat="1" applyFont="1" applyFill="1" applyBorder="1" applyAlignment="1">
      <alignment horizontal="center"/>
    </xf>
    <xf numFmtId="164" fontId="102" fillId="5" borderId="47" xfId="0" applyNumberFormat="1" applyFont="1" applyFill="1" applyBorder="1" applyAlignment="1">
      <alignment horizontal="center"/>
    </xf>
    <xf numFmtId="164" fontId="102" fillId="5" borderId="87" xfId="0" applyNumberFormat="1" applyFont="1" applyFill="1" applyBorder="1" applyAlignment="1">
      <alignment horizontal="center"/>
    </xf>
    <xf numFmtId="166" fontId="116" fillId="6" borderId="17" xfId="1" applyNumberFormat="1" applyFont="1" applyFill="1" applyBorder="1" applyAlignment="1">
      <alignment horizontal="center" vertical="center"/>
    </xf>
    <xf numFmtId="164" fontId="102" fillId="5" borderId="118" xfId="0" applyNumberFormat="1" applyFont="1" applyFill="1" applyBorder="1" applyAlignment="1">
      <alignment horizontal="center"/>
    </xf>
    <xf numFmtId="164" fontId="102" fillId="5" borderId="59" xfId="0" applyNumberFormat="1" applyFont="1" applyFill="1" applyBorder="1" applyAlignment="1">
      <alignment horizontal="center"/>
    </xf>
    <xf numFmtId="164" fontId="102" fillId="5" borderId="3" xfId="0" applyNumberFormat="1" applyFont="1" applyFill="1" applyBorder="1" applyAlignment="1">
      <alignment horizontal="center"/>
    </xf>
    <xf numFmtId="164" fontId="102" fillId="5" borderId="41" xfId="0" applyNumberFormat="1" applyFont="1" applyFill="1" applyBorder="1" applyAlignment="1">
      <alignment horizontal="center"/>
    </xf>
    <xf numFmtId="164" fontId="102" fillId="5" borderId="93" xfId="0" applyNumberFormat="1" applyFont="1" applyFill="1" applyBorder="1" applyAlignment="1">
      <alignment horizontal="center"/>
    </xf>
    <xf numFmtId="0" fontId="117" fillId="4" borderId="0" xfId="49" applyFont="1" applyFill="1" applyAlignment="1">
      <alignment horizontal="left" wrapText="1"/>
    </xf>
    <xf numFmtId="0" fontId="139" fillId="0" borderId="0" xfId="2" applyFont="1" applyAlignment="1">
      <alignment horizontal="center"/>
    </xf>
    <xf numFmtId="167" fontId="139" fillId="0" borderId="0" xfId="2" applyNumberFormat="1" applyFont="1" applyAlignment="1">
      <alignment horizontal="center"/>
    </xf>
    <xf numFmtId="167" fontId="139" fillId="0" borderId="0" xfId="2" quotePrefix="1" applyNumberFormat="1" applyFont="1" applyAlignment="1">
      <alignment horizontal="center"/>
    </xf>
    <xf numFmtId="4" fontId="159" fillId="5" borderId="29" xfId="2" applyNumberFormat="1" applyFont="1" applyFill="1" applyBorder="1" applyAlignment="1">
      <alignment horizontal="center" vertical="center" wrapText="1"/>
    </xf>
    <xf numFmtId="4" fontId="159" fillId="5" borderId="30" xfId="2" applyNumberFormat="1" applyFont="1" applyFill="1" applyBorder="1" applyAlignment="1">
      <alignment horizontal="center" vertical="center" wrapText="1"/>
    </xf>
    <xf numFmtId="4" fontId="159" fillId="5" borderId="18" xfId="2" applyNumberFormat="1" applyFont="1" applyFill="1" applyBorder="1" applyAlignment="1">
      <alignment horizontal="center" vertical="center"/>
    </xf>
    <xf numFmtId="4" fontId="159" fillId="5" borderId="8" xfId="2" applyNumberFormat="1" applyFont="1" applyFill="1" applyBorder="1" applyAlignment="1">
      <alignment horizontal="center" vertical="center"/>
    </xf>
    <xf numFmtId="4" fontId="159" fillId="5" borderId="18" xfId="3" applyNumberFormat="1" applyFont="1" applyFill="1" applyBorder="1" applyAlignment="1">
      <alignment horizontal="center" vertical="center"/>
    </xf>
    <xf numFmtId="4" fontId="159" fillId="5" borderId="8" xfId="3" applyNumberFormat="1" applyFont="1" applyFill="1" applyBorder="1" applyAlignment="1">
      <alignment horizontal="center" vertical="center"/>
    </xf>
    <xf numFmtId="4" fontId="159" fillId="5" borderId="20" xfId="2" applyNumberFormat="1" applyFont="1" applyFill="1" applyBorder="1" applyAlignment="1">
      <alignment horizontal="center" vertical="center"/>
    </xf>
    <xf numFmtId="0" fontId="27" fillId="0" borderId="0" xfId="57" applyFont="1" applyAlignment="1">
      <alignment horizontal="left"/>
    </xf>
    <xf numFmtId="0" fontId="117" fillId="0" borderId="158" xfId="49" applyFont="1" applyBorder="1" applyAlignment="1">
      <alignment horizontal="left"/>
    </xf>
    <xf numFmtId="0" fontId="27" fillId="0" borderId="0" xfId="56" applyFont="1" applyAlignment="1">
      <alignment horizontal="center"/>
    </xf>
    <xf numFmtId="179" fontId="27" fillId="0" borderId="0" xfId="3" applyNumberFormat="1" applyFont="1" applyFill="1" applyBorder="1" applyAlignment="1">
      <alignment horizontal="center"/>
    </xf>
    <xf numFmtId="0" fontId="102" fillId="5" borderId="40" xfId="49" applyFont="1" applyFill="1" applyBorder="1" applyAlignment="1">
      <alignment horizontal="center" vertical="center"/>
    </xf>
    <xf numFmtId="0" fontId="102" fillId="5" borderId="16" xfId="49" applyFont="1" applyFill="1" applyBorder="1" applyAlignment="1">
      <alignment horizontal="center" vertical="center"/>
    </xf>
    <xf numFmtId="0" fontId="115" fillId="0" borderId="0" xfId="49" applyFont="1" applyAlignment="1">
      <alignment horizontal="left" wrapText="1"/>
    </xf>
    <xf numFmtId="164" fontId="102" fillId="5" borderId="26" xfId="49" quotePrefix="1" applyNumberFormat="1" applyFont="1" applyFill="1" applyBorder="1" applyAlignment="1">
      <alignment horizontal="center" vertical="center"/>
    </xf>
    <xf numFmtId="164" fontId="102" fillId="5" borderId="16" xfId="49" quotePrefix="1" applyNumberFormat="1" applyFont="1" applyFill="1" applyBorder="1" applyAlignment="1">
      <alignment horizontal="center" vertical="center"/>
    </xf>
    <xf numFmtId="164" fontId="102" fillId="5" borderId="35" xfId="49" quotePrefix="1" applyNumberFormat="1" applyFont="1" applyFill="1" applyBorder="1" applyAlignment="1">
      <alignment horizontal="center" vertical="center"/>
    </xf>
    <xf numFmtId="164" fontId="102" fillId="5" borderId="16" xfId="49" applyNumberFormat="1" applyFont="1" applyFill="1" applyBorder="1" applyAlignment="1">
      <alignment horizontal="center" vertical="center"/>
    </xf>
    <xf numFmtId="164" fontId="102" fillId="5" borderId="35" xfId="49" applyNumberFormat="1" applyFont="1" applyFill="1" applyBorder="1" applyAlignment="1">
      <alignment horizontal="center" vertical="center"/>
    </xf>
    <xf numFmtId="0" fontId="24" fillId="0" borderId="0" xfId="0" applyFont="1" applyAlignment="1">
      <alignment horizontal="center" vertical="center"/>
    </xf>
    <xf numFmtId="164" fontId="102" fillId="5" borderId="26" xfId="49" applyNumberFormat="1" applyFont="1" applyFill="1" applyBorder="1" applyAlignment="1">
      <alignment horizontal="center" vertical="center"/>
    </xf>
    <xf numFmtId="0" fontId="27" fillId="0" borderId="0" xfId="0" applyFont="1" applyAlignment="1">
      <alignment horizontal="left" vertical="center"/>
    </xf>
    <xf numFmtId="164" fontId="102" fillId="5" borderId="0" xfId="0" quotePrefix="1" applyNumberFormat="1" applyFont="1" applyFill="1" applyAlignment="1">
      <alignment horizontal="center"/>
    </xf>
    <xf numFmtId="164" fontId="102" fillId="5" borderId="125" xfId="0" quotePrefix="1" applyNumberFormat="1" applyFont="1" applyFill="1" applyBorder="1" applyAlignment="1">
      <alignment horizontal="center"/>
    </xf>
    <xf numFmtId="164" fontId="102" fillId="5" borderId="126" xfId="0" quotePrefix="1" applyNumberFormat="1" applyFont="1" applyFill="1" applyBorder="1" applyAlignment="1">
      <alignment horizontal="center"/>
    </xf>
    <xf numFmtId="164" fontId="102" fillId="5" borderId="127" xfId="0" quotePrefix="1" applyNumberFormat="1" applyFont="1" applyFill="1" applyBorder="1" applyAlignment="1">
      <alignment horizontal="center"/>
    </xf>
    <xf numFmtId="164" fontId="102" fillId="5" borderId="21" xfId="0" quotePrefix="1" applyNumberFormat="1" applyFont="1" applyFill="1" applyBorder="1" applyAlignment="1">
      <alignment horizontal="center"/>
    </xf>
    <xf numFmtId="164" fontId="102" fillId="5" borderId="128" xfId="0" quotePrefix="1" applyNumberFormat="1" applyFont="1" applyFill="1" applyBorder="1" applyAlignment="1">
      <alignment horizontal="center"/>
    </xf>
    <xf numFmtId="164" fontId="102" fillId="5" borderId="126" xfId="0" applyNumberFormat="1" applyFont="1" applyFill="1" applyBorder="1" applyAlignment="1">
      <alignment horizontal="center"/>
    </xf>
    <xf numFmtId="164" fontId="102" fillId="5" borderId="125" xfId="0" applyNumberFormat="1" applyFont="1" applyFill="1" applyBorder="1" applyAlignment="1">
      <alignment horizontal="center"/>
    </xf>
    <xf numFmtId="0" fontId="116" fillId="0" borderId="0" xfId="0" applyFont="1" applyAlignment="1">
      <alignment horizontal="left" vertical="top" wrapText="1"/>
    </xf>
    <xf numFmtId="49" fontId="39" fillId="0" borderId="0" xfId="49" applyNumberFormat="1" applyFont="1" applyAlignment="1">
      <alignment horizontal="center" vertical="center" wrapText="1"/>
    </xf>
    <xf numFmtId="0" fontId="140" fillId="0" borderId="0" xfId="49" applyFont="1" applyAlignment="1">
      <alignment horizontal="center"/>
    </xf>
    <xf numFmtId="0" fontId="140" fillId="0" borderId="0" xfId="49" applyFont="1" applyAlignment="1">
      <alignment horizontal="center" vertical="top" wrapText="1"/>
    </xf>
    <xf numFmtId="0" fontId="122" fillId="0" borderId="0" xfId="49" applyFont="1" applyAlignment="1">
      <alignment horizontal="right"/>
    </xf>
    <xf numFmtId="0" fontId="176" fillId="4" borderId="0" xfId="49" applyFont="1" applyFill="1" applyAlignment="1">
      <alignment horizontal="center" vertical="center"/>
    </xf>
    <xf numFmtId="0" fontId="177" fillId="4" borderId="0" xfId="49" applyFont="1" applyFill="1" applyAlignment="1">
      <alignment horizontal="center" vertical="center"/>
    </xf>
    <xf numFmtId="0" fontId="178" fillId="68" borderId="181" xfId="49" applyFont="1" applyFill="1" applyBorder="1" applyAlignment="1">
      <alignment horizontal="center" vertical="center"/>
    </xf>
    <xf numFmtId="0" fontId="178" fillId="68" borderId="205" xfId="49" applyFont="1" applyFill="1" applyBorder="1" applyAlignment="1">
      <alignment horizontal="center" vertical="center"/>
    </xf>
    <xf numFmtId="0" fontId="178" fillId="68" borderId="200" xfId="49" applyFont="1" applyFill="1" applyBorder="1" applyAlignment="1">
      <alignment horizontal="center" vertical="center"/>
    </xf>
    <xf numFmtId="0" fontId="178" fillId="68" borderId="152" xfId="49" applyFont="1" applyFill="1" applyBorder="1" applyAlignment="1">
      <alignment horizontal="center" vertical="center"/>
    </xf>
    <xf numFmtId="0" fontId="178" fillId="68" borderId="201" xfId="49" applyFont="1" applyFill="1" applyBorder="1" applyAlignment="1">
      <alignment horizontal="center" vertical="center" wrapText="1"/>
    </xf>
    <xf numFmtId="0" fontId="178" fillId="68" borderId="183" xfId="49" applyFont="1" applyFill="1" applyBorder="1" applyAlignment="1">
      <alignment horizontal="center" vertical="center" wrapText="1"/>
    </xf>
    <xf numFmtId="0" fontId="178" fillId="68" borderId="202" xfId="49" applyFont="1" applyFill="1" applyBorder="1" applyAlignment="1">
      <alignment horizontal="center" wrapText="1"/>
    </xf>
    <xf numFmtId="0" fontId="178" fillId="68" borderId="203" xfId="49" applyFont="1" applyFill="1" applyBorder="1" applyAlignment="1">
      <alignment horizontal="center" wrapText="1"/>
    </xf>
    <xf numFmtId="0" fontId="178" fillId="68" borderId="204" xfId="49" applyFont="1" applyFill="1" applyBorder="1" applyAlignment="1">
      <alignment horizontal="center" wrapText="1"/>
    </xf>
    <xf numFmtId="0" fontId="178" fillId="68" borderId="4" xfId="49" applyFont="1" applyFill="1" applyBorder="1" applyAlignment="1">
      <alignment horizontal="center" vertical="center"/>
    </xf>
    <xf numFmtId="0" fontId="178" fillId="68" borderId="221" xfId="49" applyFont="1" applyFill="1" applyBorder="1" applyAlignment="1">
      <alignment horizontal="center" vertical="center"/>
    </xf>
    <xf numFmtId="37" fontId="184" fillId="70" borderId="198" xfId="1" applyNumberFormat="1" applyFont="1" applyFill="1" applyBorder="1" applyAlignment="1">
      <alignment horizontal="center" vertical="center"/>
    </xf>
    <xf numFmtId="37" fontId="184" fillId="70" borderId="199" xfId="1" applyNumberFormat="1" applyFont="1" applyFill="1" applyBorder="1" applyAlignment="1">
      <alignment horizontal="center" vertical="center"/>
    </xf>
    <xf numFmtId="37" fontId="184" fillId="70" borderId="223" xfId="1" applyNumberFormat="1" applyFont="1" applyFill="1" applyBorder="1" applyAlignment="1">
      <alignment horizontal="center" vertical="center"/>
    </xf>
    <xf numFmtId="0" fontId="118" fillId="4" borderId="0" xfId="0" applyFont="1" applyFill="1" applyAlignment="1">
      <alignment horizontal="left" vertical="top" wrapText="1"/>
    </xf>
    <xf numFmtId="0" fontId="178" fillId="68" borderId="53" xfId="49" applyFont="1" applyFill="1" applyBorder="1" applyAlignment="1">
      <alignment horizontal="center" vertical="center"/>
    </xf>
    <xf numFmtId="0" fontId="178" fillId="68" borderId="1" xfId="49" applyFont="1" applyFill="1" applyBorder="1" applyAlignment="1">
      <alignment horizontal="center" vertical="center"/>
    </xf>
    <xf numFmtId="0" fontId="178" fillId="68" borderId="217" xfId="49" applyFont="1" applyFill="1" applyBorder="1" applyAlignment="1">
      <alignment horizontal="center" vertical="center"/>
    </xf>
    <xf numFmtId="0" fontId="178" fillId="68" borderId="210" xfId="49" applyFont="1" applyFill="1" applyBorder="1" applyAlignment="1">
      <alignment horizontal="center" vertical="center"/>
    </xf>
    <xf numFmtId="0" fontId="178" fillId="68" borderId="219" xfId="49" applyFont="1" applyFill="1" applyBorder="1" applyAlignment="1">
      <alignment horizontal="center" vertical="center"/>
    </xf>
    <xf numFmtId="0" fontId="178" fillId="68" borderId="189" xfId="49" applyFont="1" applyFill="1" applyBorder="1" applyAlignment="1">
      <alignment horizontal="center" vertical="center"/>
    </xf>
    <xf numFmtId="0" fontId="178" fillId="68" borderId="195" xfId="49" applyFont="1" applyFill="1" applyBorder="1" applyAlignment="1">
      <alignment horizontal="center" vertical="center"/>
    </xf>
    <xf numFmtId="0" fontId="178" fillId="68" borderId="191" xfId="49" applyFont="1" applyFill="1" applyBorder="1" applyAlignment="1">
      <alignment horizontal="center" vertical="center"/>
    </xf>
    <xf numFmtId="0" fontId="178" fillId="68" borderId="187" xfId="49" applyFont="1" applyFill="1" applyBorder="1" applyAlignment="1">
      <alignment horizontal="center" vertical="center"/>
    </xf>
    <xf numFmtId="0" fontId="178" fillId="68" borderId="218" xfId="49" applyFont="1" applyFill="1" applyBorder="1" applyAlignment="1">
      <alignment horizontal="center" vertical="center"/>
    </xf>
    <xf numFmtId="0" fontId="119" fillId="54" borderId="0" xfId="720" applyFont="1" applyFill="1" applyBorder="1" applyAlignment="1" applyProtection="1">
      <alignment horizontal="left"/>
    </xf>
    <xf numFmtId="0" fontId="153" fillId="0" borderId="16" xfId="49" applyFont="1" applyBorder="1" applyAlignment="1">
      <alignment horizontal="left" vertical="center" wrapText="1"/>
    </xf>
    <xf numFmtId="0" fontId="117" fillId="0" borderId="21" xfId="49" applyFont="1" applyBorder="1" applyAlignment="1">
      <alignment horizontal="left" vertical="center"/>
    </xf>
    <xf numFmtId="0" fontId="117" fillId="0" borderId="0" xfId="49" applyFont="1" applyAlignment="1">
      <alignment horizontal="left" vertical="center"/>
    </xf>
    <xf numFmtId="0" fontId="140" fillId="0" borderId="0" xfId="49" applyFont="1" applyAlignment="1">
      <alignment horizontal="left"/>
    </xf>
    <xf numFmtId="0" fontId="117" fillId="0" borderId="0" xfId="49" applyFont="1" applyAlignment="1">
      <alignment horizontal="left"/>
    </xf>
    <xf numFmtId="0" fontId="137" fillId="0" borderId="0" xfId="86" applyFont="1" applyAlignment="1">
      <alignment horizontal="left"/>
    </xf>
    <xf numFmtId="0" fontId="137" fillId="0" borderId="0" xfId="86" applyFont="1" applyAlignment="1">
      <alignment horizontal="left" vertical="center" wrapText="1"/>
    </xf>
    <xf numFmtId="0" fontId="27" fillId="0" borderId="0" xfId="86" applyFont="1" applyAlignment="1">
      <alignment horizontal="left" wrapText="1"/>
    </xf>
    <xf numFmtId="0" fontId="137" fillId="0" borderId="158" xfId="86" applyFont="1" applyBorder="1" applyAlignment="1">
      <alignment horizontal="left" vertical="center" wrapText="1"/>
    </xf>
    <xf numFmtId="4" fontId="102" fillId="5" borderId="87" xfId="2" applyNumberFormat="1" applyFont="1" applyFill="1" applyBorder="1" applyAlignment="1">
      <alignment horizontal="center" vertical="center" wrapText="1"/>
    </xf>
    <xf numFmtId="4" fontId="102" fillId="5" borderId="88" xfId="2" applyNumberFormat="1" applyFont="1" applyFill="1" applyBorder="1" applyAlignment="1">
      <alignment horizontal="center" vertical="center" wrapText="1"/>
    </xf>
    <xf numFmtId="0" fontId="122" fillId="0" borderId="0" xfId="49" applyFont="1" applyAlignment="1">
      <alignment horizontal="center"/>
    </xf>
    <xf numFmtId="182" fontId="102" fillId="5" borderId="10" xfId="49" quotePrefix="1" applyNumberFormat="1" applyFont="1" applyFill="1" applyBorder="1" applyAlignment="1">
      <alignment horizontal="center" vertical="center" wrapText="1"/>
    </xf>
    <xf numFmtId="0" fontId="103" fillId="5" borderId="79" xfId="400" applyFont="1" applyFill="1" applyBorder="1" applyAlignment="1">
      <alignment vertical="center"/>
    </xf>
    <xf numFmtId="182" fontId="102" fillId="5" borderId="79" xfId="49" quotePrefix="1" applyNumberFormat="1" applyFont="1" applyFill="1" applyBorder="1" applyAlignment="1">
      <alignment horizontal="center" vertical="center" wrapText="1"/>
    </xf>
    <xf numFmtId="0" fontId="119" fillId="54" borderId="16" xfId="720" applyFont="1" applyFill="1" applyBorder="1" applyAlignment="1" applyProtection="1">
      <alignment horizontal="left"/>
    </xf>
    <xf numFmtId="0" fontId="26" fillId="0" borderId="0" xfId="49" applyFont="1" applyAlignment="1">
      <alignment horizontal="left"/>
    </xf>
    <xf numFmtId="0" fontId="139" fillId="0" borderId="0" xfId="86" applyFont="1" applyAlignment="1">
      <alignment horizontal="left"/>
    </xf>
    <xf numFmtId="0" fontId="136" fillId="0" borderId="158" xfId="0" applyFont="1" applyBorder="1" applyAlignment="1">
      <alignment horizontal="left" vertical="center" wrapText="1"/>
    </xf>
    <xf numFmtId="17" fontId="102" fillId="5" borderId="43" xfId="49" applyNumberFormat="1" applyFont="1" applyFill="1" applyBorder="1" applyAlignment="1">
      <alignment horizontal="center" vertical="center"/>
    </xf>
    <xf numFmtId="17" fontId="102" fillId="5" borderId="96" xfId="49" applyNumberFormat="1" applyFont="1" applyFill="1" applyBorder="1" applyAlignment="1">
      <alignment horizontal="center" vertical="center"/>
    </xf>
    <xf numFmtId="0" fontId="25" fillId="0" borderId="0" xfId="49" applyFont="1" applyAlignment="1">
      <alignment horizontal="right"/>
    </xf>
    <xf numFmtId="0" fontId="139" fillId="0" borderId="0" xfId="2" applyFont="1" applyAlignment="1">
      <alignment horizontal="left"/>
    </xf>
    <xf numFmtId="0" fontId="122" fillId="0" borderId="17" xfId="49" applyFont="1" applyBorder="1" applyAlignment="1">
      <alignment horizontal="right"/>
    </xf>
    <xf numFmtId="0" fontId="102" fillId="5" borderId="43" xfId="49" applyFont="1" applyFill="1" applyBorder="1" applyAlignment="1">
      <alignment horizontal="center" vertical="center"/>
    </xf>
    <xf numFmtId="0" fontId="102" fillId="5" borderId="96" xfId="49" applyFont="1" applyFill="1" applyBorder="1" applyAlignment="1">
      <alignment horizontal="center" vertical="center"/>
    </xf>
    <xf numFmtId="17" fontId="102" fillId="5" borderId="43" xfId="49" quotePrefix="1" applyNumberFormat="1" applyFont="1" applyFill="1" applyBorder="1" applyAlignment="1">
      <alignment horizontal="center" vertical="center"/>
    </xf>
    <xf numFmtId="164" fontId="102" fillId="5" borderId="43" xfId="86" quotePrefix="1" applyNumberFormat="1" applyFont="1" applyFill="1" applyBorder="1" applyAlignment="1">
      <alignment horizontal="center" vertical="center"/>
    </xf>
    <xf numFmtId="164" fontId="102" fillId="5" borderId="96" xfId="86" quotePrefix="1" applyNumberFormat="1" applyFont="1" applyFill="1" applyBorder="1" applyAlignment="1">
      <alignment horizontal="center" vertical="center"/>
    </xf>
    <xf numFmtId="4" fontId="102" fillId="5" borderId="45" xfId="2" applyNumberFormat="1" applyFont="1" applyFill="1" applyBorder="1" applyAlignment="1">
      <alignment horizontal="center" vertical="center"/>
    </xf>
    <xf numFmtId="4" fontId="102" fillId="5" borderId="42" xfId="2" applyNumberFormat="1" applyFont="1" applyFill="1" applyBorder="1" applyAlignment="1">
      <alignment horizontal="center" vertical="center"/>
    </xf>
    <xf numFmtId="17" fontId="111" fillId="0" borderId="95" xfId="49" applyNumberFormat="1" applyFont="1" applyBorder="1" applyAlignment="1">
      <alignment horizontal="center" vertical="center"/>
    </xf>
    <xf numFmtId="17" fontId="111" fillId="0" borderId="96" xfId="49" applyNumberFormat="1" applyFont="1" applyBorder="1" applyAlignment="1">
      <alignment horizontal="center" vertical="center"/>
    </xf>
    <xf numFmtId="17" fontId="111" fillId="0" borderId="97" xfId="49" applyNumberFormat="1" applyFont="1" applyBorder="1" applyAlignment="1">
      <alignment horizontal="center" vertical="center"/>
    </xf>
    <xf numFmtId="17" fontId="111" fillId="0" borderId="98" xfId="49" applyNumberFormat="1" applyFont="1" applyBorder="1" applyAlignment="1">
      <alignment horizontal="center" vertical="center"/>
    </xf>
    <xf numFmtId="4" fontId="111" fillId="0" borderId="95" xfId="2" applyNumberFormat="1" applyFont="1" applyBorder="1" applyAlignment="1">
      <alignment horizontal="center" vertical="center" wrapText="1"/>
    </xf>
    <xf numFmtId="4" fontId="111" fillId="0" borderId="96" xfId="2" applyNumberFormat="1" applyFont="1" applyBorder="1" applyAlignment="1">
      <alignment horizontal="center" vertical="center" wrapText="1"/>
    </xf>
    <xf numFmtId="17" fontId="111" fillId="0" borderId="95" xfId="49" quotePrefix="1" applyNumberFormat="1" applyFont="1" applyBorder="1" applyAlignment="1">
      <alignment horizontal="center" vertical="center"/>
    </xf>
    <xf numFmtId="0" fontId="139" fillId="0" borderId="0" xfId="49" applyFont="1" applyAlignment="1">
      <alignment horizontal="center"/>
    </xf>
    <xf numFmtId="0" fontId="139" fillId="0" borderId="0" xfId="49" applyFont="1" applyAlignment="1">
      <alignment horizontal="left"/>
    </xf>
    <xf numFmtId="0" fontId="113" fillId="4" borderId="16" xfId="0" applyFont="1" applyFill="1" applyBorder="1" applyAlignment="1">
      <alignment horizontal="left" vertical="center" wrapText="1"/>
    </xf>
    <xf numFmtId="0" fontId="113" fillId="4" borderId="0" xfId="0" applyFont="1" applyFill="1" applyAlignment="1">
      <alignment horizontal="left" vertical="center" wrapText="1"/>
    </xf>
    <xf numFmtId="0" fontId="139" fillId="4" borderId="0" xfId="90" applyFont="1" applyFill="1" applyAlignment="1">
      <alignment horizontal="left" wrapText="1"/>
    </xf>
    <xf numFmtId="164" fontId="102" fillId="5" borderId="53" xfId="0" applyNumberFormat="1" applyFont="1" applyFill="1" applyBorder="1" applyAlignment="1">
      <alignment horizontal="center"/>
    </xf>
    <xf numFmtId="164" fontId="102" fillId="5" borderId="54" xfId="0" applyNumberFormat="1" applyFont="1" applyFill="1" applyBorder="1" applyAlignment="1">
      <alignment horizontal="center"/>
    </xf>
    <xf numFmtId="164" fontId="102" fillId="5" borderId="79" xfId="0" applyNumberFormat="1" applyFont="1" applyFill="1" applyBorder="1" applyAlignment="1">
      <alignment horizontal="center"/>
    </xf>
    <xf numFmtId="0" fontId="22" fillId="0" borderId="2" xfId="0" applyFont="1" applyBorder="1" applyAlignment="1">
      <alignment horizontal="right"/>
    </xf>
    <xf numFmtId="164" fontId="102" fillId="5" borderId="158" xfId="0" quotePrefix="1" applyNumberFormat="1" applyFont="1" applyFill="1" applyBorder="1" applyAlignment="1">
      <alignment horizontal="center"/>
    </xf>
    <xf numFmtId="164" fontId="102" fillId="5" borderId="158" xfId="0" applyNumberFormat="1" applyFont="1" applyFill="1" applyBorder="1" applyAlignment="1">
      <alignment horizontal="center"/>
    </xf>
    <xf numFmtId="164" fontId="102" fillId="5" borderId="145" xfId="0" applyNumberFormat="1" applyFont="1" applyFill="1" applyBorder="1" applyAlignment="1">
      <alignment horizontal="center"/>
    </xf>
    <xf numFmtId="164" fontId="102" fillId="5" borderId="94" xfId="0" applyNumberFormat="1" applyFont="1" applyFill="1" applyBorder="1" applyAlignment="1">
      <alignment horizontal="center"/>
    </xf>
    <xf numFmtId="0" fontId="0" fillId="0" borderId="49" xfId="0" applyBorder="1"/>
    <xf numFmtId="0" fontId="27" fillId="0" borderId="0" xfId="0" applyFont="1" applyAlignment="1">
      <alignment horizontal="left" vertical="center" wrapText="1"/>
    </xf>
    <xf numFmtId="164" fontId="102" fillId="5" borderId="100" xfId="49" quotePrefix="1" applyNumberFormat="1" applyFont="1" applyFill="1" applyBorder="1" applyAlignment="1">
      <alignment horizontal="center" vertical="center"/>
    </xf>
    <xf numFmtId="164" fontId="102" fillId="5" borderId="140" xfId="49" applyNumberFormat="1" applyFont="1" applyFill="1" applyBorder="1" applyAlignment="1">
      <alignment horizontal="center" vertical="center"/>
    </xf>
    <xf numFmtId="165" fontId="122" fillId="0" borderId="17" xfId="1" applyNumberFormat="1" applyFont="1" applyFill="1" applyBorder="1" applyAlignment="1">
      <alignment horizontal="center"/>
    </xf>
    <xf numFmtId="164" fontId="102" fillId="5" borderId="100" xfId="49" applyNumberFormat="1" applyFont="1" applyFill="1" applyBorder="1" applyAlignment="1">
      <alignment horizontal="center" vertical="center"/>
    </xf>
    <xf numFmtId="164" fontId="102" fillId="5" borderId="16" xfId="0" quotePrefix="1" applyNumberFormat="1" applyFont="1" applyFill="1" applyBorder="1" applyAlignment="1">
      <alignment horizontal="center"/>
    </xf>
    <xf numFmtId="164" fontId="102" fillId="5" borderId="140" xfId="0" applyNumberFormat="1" applyFont="1" applyFill="1" applyBorder="1" applyAlignment="1">
      <alignment horizontal="center"/>
    </xf>
    <xf numFmtId="164" fontId="102" fillId="5" borderId="16" xfId="0" applyNumberFormat="1" applyFont="1" applyFill="1" applyBorder="1" applyAlignment="1">
      <alignment horizontal="center"/>
    </xf>
    <xf numFmtId="164" fontId="102" fillId="5" borderId="100" xfId="0" applyNumberFormat="1" applyFont="1" applyFill="1" applyBorder="1" applyAlignment="1">
      <alignment horizontal="center"/>
    </xf>
    <xf numFmtId="0" fontId="102" fillId="5" borderId="146" xfId="0" applyFont="1" applyFill="1" applyBorder="1" applyAlignment="1">
      <alignment horizontal="center" vertical="center"/>
    </xf>
    <xf numFmtId="0" fontId="102" fillId="5" borderId="13" xfId="0" applyFont="1" applyFill="1" applyBorder="1" applyAlignment="1">
      <alignment horizontal="center" vertical="center"/>
    </xf>
    <xf numFmtId="182" fontId="141" fillId="5" borderId="26" xfId="49" applyNumberFormat="1" applyFont="1" applyFill="1" applyBorder="1" applyAlignment="1">
      <alignment horizontal="center" vertical="center" wrapText="1"/>
    </xf>
    <xf numFmtId="182" fontId="141" fillId="5" borderId="35" xfId="49" applyNumberFormat="1" applyFont="1" applyFill="1" applyBorder="1" applyAlignment="1">
      <alignment horizontal="center" vertical="center" wrapText="1"/>
    </xf>
    <xf numFmtId="0" fontId="111" fillId="0" borderId="24" xfId="49" applyFont="1" applyBorder="1" applyAlignment="1">
      <alignment horizontal="center" vertical="center"/>
    </xf>
    <xf numFmtId="0" fontId="111" fillId="0" borderId="25" xfId="49" applyFont="1" applyBorder="1" applyAlignment="1">
      <alignment horizontal="center" vertical="center"/>
    </xf>
    <xf numFmtId="0" fontId="111" fillId="72" borderId="47" xfId="49" applyFont="1" applyFill="1" applyBorder="1" applyAlignment="1">
      <alignment horizontal="center" vertical="center"/>
    </xf>
    <xf numFmtId="0" fontId="111" fillId="72" borderId="49" xfId="49" applyFont="1" applyFill="1" applyBorder="1" applyAlignment="1">
      <alignment horizontal="center" vertical="center"/>
    </xf>
    <xf numFmtId="0" fontId="111" fillId="0" borderId="45" xfId="49" applyFont="1" applyBorder="1" applyAlignment="1">
      <alignment horizontal="center" vertical="center"/>
    </xf>
    <xf numFmtId="0" fontId="111" fillId="0" borderId="42" xfId="49" applyFont="1" applyBorder="1" applyAlignment="1">
      <alignment horizontal="center" vertical="center"/>
    </xf>
    <xf numFmtId="0" fontId="162" fillId="0" borderId="0" xfId="49" applyFont="1" applyAlignment="1">
      <alignment horizontal="left" wrapText="1"/>
    </xf>
    <xf numFmtId="0" fontId="111" fillId="6" borderId="45" xfId="49" applyFont="1" applyFill="1" applyBorder="1" applyAlignment="1">
      <alignment horizontal="center" vertical="center" wrapText="1"/>
    </xf>
    <xf numFmtId="0" fontId="111" fillId="6" borderId="42" xfId="49" applyFont="1" applyFill="1" applyBorder="1" applyAlignment="1">
      <alignment horizontal="center" vertical="center" wrapText="1"/>
    </xf>
    <xf numFmtId="0" fontId="163" fillId="4" borderId="0" xfId="49" quotePrefix="1" applyFont="1" applyFill="1" applyAlignment="1">
      <alignment horizontal="left" vertical="center" wrapText="1"/>
    </xf>
    <xf numFmtId="0" fontId="163" fillId="4" borderId="0" xfId="49" quotePrefix="1" applyFont="1" applyFill="1" applyAlignment="1">
      <alignment horizontal="left"/>
    </xf>
    <xf numFmtId="0" fontId="163" fillId="4" borderId="0" xfId="49" quotePrefix="1" applyFont="1" applyFill="1" applyAlignment="1">
      <alignment horizontal="left" wrapText="1"/>
    </xf>
    <xf numFmtId="0" fontId="158" fillId="4" borderId="0" xfId="0" applyFont="1" applyFill="1" applyAlignment="1">
      <alignment horizontal="left" vertical="center" wrapText="1"/>
    </xf>
    <xf numFmtId="0" fontId="117" fillId="4" borderId="0" xfId="0" applyFont="1" applyFill="1" applyAlignment="1">
      <alignment horizontal="left" vertical="center" wrapText="1"/>
    </xf>
    <xf numFmtId="0" fontId="41" fillId="0" borderId="77" xfId="0" applyFont="1" applyBorder="1" applyAlignment="1">
      <alignment horizontal="left" vertical="top" wrapText="1"/>
    </xf>
    <xf numFmtId="0" fontId="41" fillId="0" borderId="13" xfId="0" applyFont="1" applyBorder="1" applyAlignment="1">
      <alignment horizontal="left" vertical="top" wrapText="1"/>
    </xf>
    <xf numFmtId="0" fontId="41" fillId="0" borderId="78" xfId="0" applyFont="1" applyBorder="1" applyAlignment="1">
      <alignment horizontal="left" vertical="top" wrapText="1"/>
    </xf>
    <xf numFmtId="0" fontId="141" fillId="68" borderId="53" xfId="0" applyFont="1" applyFill="1" applyBorder="1" applyAlignment="1">
      <alignment horizontal="left" vertical="top" wrapText="1"/>
    </xf>
    <xf numFmtId="0" fontId="141" fillId="68" borderId="54" xfId="0" applyFont="1" applyFill="1" applyBorder="1" applyAlignment="1">
      <alignment horizontal="left" vertical="top" wrapText="1"/>
    </xf>
    <xf numFmtId="0" fontId="141" fillId="68" borderId="53" xfId="0" applyFont="1" applyFill="1" applyBorder="1" applyAlignment="1">
      <alignment horizontal="center" vertical="top" wrapText="1"/>
    </xf>
    <xf numFmtId="0" fontId="22" fillId="68" borderId="1" xfId="0" applyFont="1" applyFill="1" applyBorder="1"/>
    <xf numFmtId="0" fontId="22" fillId="68" borderId="54" xfId="0" applyFont="1" applyFill="1" applyBorder="1"/>
    <xf numFmtId="0" fontId="41" fillId="0" borderId="77" xfId="0" applyFont="1" applyBorder="1" applyAlignment="1">
      <alignment horizontal="left" wrapText="1"/>
    </xf>
    <xf numFmtId="0" fontId="41" fillId="0" borderId="13" xfId="0" applyFont="1" applyBorder="1" applyAlignment="1">
      <alignment horizontal="left" wrapText="1"/>
    </xf>
    <xf numFmtId="0" fontId="41" fillId="0" borderId="78" xfId="0" applyFont="1" applyBorder="1" applyAlignment="1">
      <alignment horizontal="left" wrapText="1"/>
    </xf>
    <xf numFmtId="0" fontId="141" fillId="68" borderId="1" xfId="0" applyFont="1" applyFill="1" applyBorder="1" applyAlignment="1">
      <alignment horizontal="center" vertical="top" wrapText="1"/>
    </xf>
    <xf numFmtId="0" fontId="141" fillId="68" borderId="54" xfId="0" applyFont="1" applyFill="1" applyBorder="1" applyAlignment="1">
      <alignment horizontal="center" vertical="top" wrapText="1"/>
    </xf>
    <xf numFmtId="0" fontId="141" fillId="68" borderId="53" xfId="0" applyFont="1" applyFill="1" applyBorder="1" applyAlignment="1">
      <alignment horizontal="left" wrapText="1"/>
    </xf>
    <xf numFmtId="0" fontId="141" fillId="68" borderId="54" xfId="0" applyFont="1" applyFill="1" applyBorder="1" applyAlignment="1">
      <alignment horizontal="left" wrapText="1"/>
    </xf>
  </cellXfs>
  <cellStyles count="759">
    <cellStyle name="=C:\WINNT\SYSTEM32\COMMAND.COM" xfId="4" xr:uid="{00000000-0005-0000-0000-000000000000}"/>
    <cellStyle name="=C:\WINNT\SYSTEM32\COMMAND.COM 2" xfId="5" xr:uid="{00000000-0005-0000-0000-000001000000}"/>
    <cellStyle name="=C:\WINNT\SYSTEM32\COMMAND.COM 2 2" xfId="721" xr:uid="{00000000-0005-0000-0000-000002000000}"/>
    <cellStyle name="=C:\WINNT\SYSTEM32\COMMAND.COM 3" xfId="6" xr:uid="{00000000-0005-0000-0000-000003000000}"/>
    <cellStyle name="=C:\WINNT\SYSTEM32\COMMAND.COM 4" xfId="7" xr:uid="{00000000-0005-0000-0000-000004000000}"/>
    <cellStyle name="=C:\WINNT\SYSTEM32\COMMAND.COM 5" xfId="8" xr:uid="{00000000-0005-0000-0000-000005000000}"/>
    <cellStyle name="=C:\WINNT\SYSTEM32\COMMAND.COM 6" xfId="9" xr:uid="{00000000-0005-0000-0000-000006000000}"/>
    <cellStyle name="=C:\WINNT\SYSTEM32\COMMAND.COM 7" xfId="10" xr:uid="{00000000-0005-0000-0000-000007000000}"/>
    <cellStyle name="=C:\WINNT\SYSTEM32\COMMAND.COM 8" xfId="11" xr:uid="{00000000-0005-0000-0000-000008000000}"/>
    <cellStyle name="=C:\WINNT\SYSTEM32\COMMAND.COM_Annex-I" xfId="12" xr:uid="{00000000-0005-0000-0000-000009000000}"/>
    <cellStyle name="1 indent" xfId="13" xr:uid="{00000000-0005-0000-0000-00000A000000}"/>
    <cellStyle name="2 indents" xfId="14" xr:uid="{00000000-0005-0000-0000-00000B000000}"/>
    <cellStyle name="20% - Accent1 2" xfId="91" xr:uid="{00000000-0005-0000-0000-00000C000000}"/>
    <cellStyle name="20% - Accent1 3" xfId="92" xr:uid="{00000000-0005-0000-0000-00000D000000}"/>
    <cellStyle name="20% - Accent1 4" xfId="93" xr:uid="{00000000-0005-0000-0000-00000E000000}"/>
    <cellStyle name="20% - Accent1 5" xfId="94" xr:uid="{00000000-0005-0000-0000-00000F000000}"/>
    <cellStyle name="20% - Accent2 2" xfId="95" xr:uid="{00000000-0005-0000-0000-000010000000}"/>
    <cellStyle name="20% - Accent2 3" xfId="96" xr:uid="{00000000-0005-0000-0000-000011000000}"/>
    <cellStyle name="20% - Accent2 4" xfId="97" xr:uid="{00000000-0005-0000-0000-000012000000}"/>
    <cellStyle name="20% - Accent2 5" xfId="98" xr:uid="{00000000-0005-0000-0000-000013000000}"/>
    <cellStyle name="20% - Accent3 2" xfId="99" xr:uid="{00000000-0005-0000-0000-000014000000}"/>
    <cellStyle name="20% - Accent3 3" xfId="100" xr:uid="{00000000-0005-0000-0000-000015000000}"/>
    <cellStyle name="20% - Accent3 4" xfId="101" xr:uid="{00000000-0005-0000-0000-000016000000}"/>
    <cellStyle name="20% - Accent3 5" xfId="102" xr:uid="{00000000-0005-0000-0000-000017000000}"/>
    <cellStyle name="20% - Accent4 2" xfId="103" xr:uid="{00000000-0005-0000-0000-000018000000}"/>
    <cellStyle name="20% - Accent4 3" xfId="104" xr:uid="{00000000-0005-0000-0000-000019000000}"/>
    <cellStyle name="20% - Accent4 4" xfId="105" xr:uid="{00000000-0005-0000-0000-00001A000000}"/>
    <cellStyle name="20% - Accent4 5" xfId="106" xr:uid="{00000000-0005-0000-0000-00001B000000}"/>
    <cellStyle name="20% - Accent4 6" xfId="107" xr:uid="{00000000-0005-0000-0000-00001C000000}"/>
    <cellStyle name="20% - Accent5 2" xfId="108" xr:uid="{00000000-0005-0000-0000-00001D000000}"/>
    <cellStyle name="20% - Accent5 3" xfId="109" xr:uid="{00000000-0005-0000-0000-00001E000000}"/>
    <cellStyle name="20% - Accent5 4" xfId="110" xr:uid="{00000000-0005-0000-0000-00001F000000}"/>
    <cellStyle name="20% - Accent5 5" xfId="111" xr:uid="{00000000-0005-0000-0000-000020000000}"/>
    <cellStyle name="20% - Accent6 2" xfId="112" xr:uid="{00000000-0005-0000-0000-000021000000}"/>
    <cellStyle name="20% - Accent6 3" xfId="113" xr:uid="{00000000-0005-0000-0000-000022000000}"/>
    <cellStyle name="20% - Accent6 4" xfId="114" xr:uid="{00000000-0005-0000-0000-000023000000}"/>
    <cellStyle name="20% - Accent6 5" xfId="115" xr:uid="{00000000-0005-0000-0000-000024000000}"/>
    <cellStyle name="3 indents" xfId="15" xr:uid="{00000000-0005-0000-0000-000025000000}"/>
    <cellStyle name="4 indents" xfId="16" xr:uid="{00000000-0005-0000-0000-000026000000}"/>
    <cellStyle name="40% - Accent1 2" xfId="116" xr:uid="{00000000-0005-0000-0000-000027000000}"/>
    <cellStyle name="40% - Accent1 3" xfId="117" xr:uid="{00000000-0005-0000-0000-000028000000}"/>
    <cellStyle name="40% - Accent1 4" xfId="118" xr:uid="{00000000-0005-0000-0000-000029000000}"/>
    <cellStyle name="40% - Accent1 5" xfId="119" xr:uid="{00000000-0005-0000-0000-00002A000000}"/>
    <cellStyle name="40% - Accent2 2" xfId="120" xr:uid="{00000000-0005-0000-0000-00002B000000}"/>
    <cellStyle name="40% - Accent2 3" xfId="121" xr:uid="{00000000-0005-0000-0000-00002C000000}"/>
    <cellStyle name="40% - Accent2 4" xfId="122" xr:uid="{00000000-0005-0000-0000-00002D000000}"/>
    <cellStyle name="40% - Accent2 5" xfId="123" xr:uid="{00000000-0005-0000-0000-00002E000000}"/>
    <cellStyle name="40% - Accent3 2" xfId="124" xr:uid="{00000000-0005-0000-0000-00002F000000}"/>
    <cellStyle name="40% - Accent3 3" xfId="125" xr:uid="{00000000-0005-0000-0000-000030000000}"/>
    <cellStyle name="40% - Accent3 4" xfId="126" xr:uid="{00000000-0005-0000-0000-000031000000}"/>
    <cellStyle name="40% - Accent3 5" xfId="127" xr:uid="{00000000-0005-0000-0000-000032000000}"/>
    <cellStyle name="40% - Accent4 2" xfId="128" xr:uid="{00000000-0005-0000-0000-000033000000}"/>
    <cellStyle name="40% - Accent4 3" xfId="129" xr:uid="{00000000-0005-0000-0000-000034000000}"/>
    <cellStyle name="40% - Accent4 4" xfId="130" xr:uid="{00000000-0005-0000-0000-000035000000}"/>
    <cellStyle name="40% - Accent4 5" xfId="131" xr:uid="{00000000-0005-0000-0000-000036000000}"/>
    <cellStyle name="40% - Accent5 2" xfId="132" xr:uid="{00000000-0005-0000-0000-000037000000}"/>
    <cellStyle name="40% - Accent5 3" xfId="133" xr:uid="{00000000-0005-0000-0000-000038000000}"/>
    <cellStyle name="40% - Accent5 4" xfId="134" xr:uid="{00000000-0005-0000-0000-000039000000}"/>
    <cellStyle name="40% - Accent5 5" xfId="135" xr:uid="{00000000-0005-0000-0000-00003A000000}"/>
    <cellStyle name="40% - Accent6 2" xfId="136" xr:uid="{00000000-0005-0000-0000-00003B000000}"/>
    <cellStyle name="40% - Accent6 3" xfId="137" xr:uid="{00000000-0005-0000-0000-00003C000000}"/>
    <cellStyle name="40% - Accent6 4" xfId="138" xr:uid="{00000000-0005-0000-0000-00003D000000}"/>
    <cellStyle name="40% - Accent6 5" xfId="139" xr:uid="{00000000-0005-0000-0000-00003E000000}"/>
    <cellStyle name="5 indents" xfId="17" xr:uid="{00000000-0005-0000-0000-00003F000000}"/>
    <cellStyle name="60% - Accent1 2" xfId="140" xr:uid="{00000000-0005-0000-0000-000040000000}"/>
    <cellStyle name="60% - Accent1 3" xfId="141" xr:uid="{00000000-0005-0000-0000-000041000000}"/>
    <cellStyle name="60% - Accent1 4" xfId="142" xr:uid="{00000000-0005-0000-0000-000042000000}"/>
    <cellStyle name="60% - Accent1 5" xfId="143" xr:uid="{00000000-0005-0000-0000-000043000000}"/>
    <cellStyle name="60% - Accent2 2" xfId="144" xr:uid="{00000000-0005-0000-0000-000044000000}"/>
    <cellStyle name="60% - Accent2 3" xfId="145" xr:uid="{00000000-0005-0000-0000-000045000000}"/>
    <cellStyle name="60% - Accent2 4" xfId="146" xr:uid="{00000000-0005-0000-0000-000046000000}"/>
    <cellStyle name="60% - Accent2 5" xfId="147" xr:uid="{00000000-0005-0000-0000-000047000000}"/>
    <cellStyle name="60% - Accent3 2" xfId="148" xr:uid="{00000000-0005-0000-0000-000048000000}"/>
    <cellStyle name="60% - Accent3 3" xfId="149" xr:uid="{00000000-0005-0000-0000-000049000000}"/>
    <cellStyle name="60% - Accent3 4" xfId="150" xr:uid="{00000000-0005-0000-0000-00004A000000}"/>
    <cellStyle name="60% - Accent3 5" xfId="151" xr:uid="{00000000-0005-0000-0000-00004B000000}"/>
    <cellStyle name="60% - Accent4 2" xfId="152" xr:uid="{00000000-0005-0000-0000-00004C000000}"/>
    <cellStyle name="60% - Accent4 3" xfId="153" xr:uid="{00000000-0005-0000-0000-00004D000000}"/>
    <cellStyle name="60% - Accent4 4" xfId="154" xr:uid="{00000000-0005-0000-0000-00004E000000}"/>
    <cellStyle name="60% - Accent4 5" xfId="155" xr:uid="{00000000-0005-0000-0000-00004F000000}"/>
    <cellStyle name="60% - Accent5 2" xfId="156" xr:uid="{00000000-0005-0000-0000-000050000000}"/>
    <cellStyle name="60% - Accent5 3" xfId="157" xr:uid="{00000000-0005-0000-0000-000051000000}"/>
    <cellStyle name="60% - Accent5 4" xfId="158" xr:uid="{00000000-0005-0000-0000-000052000000}"/>
    <cellStyle name="60% - Accent5 5" xfId="159" xr:uid="{00000000-0005-0000-0000-000053000000}"/>
    <cellStyle name="60% - Accent6 2" xfId="160" xr:uid="{00000000-0005-0000-0000-000054000000}"/>
    <cellStyle name="60% - Accent6 3" xfId="161" xr:uid="{00000000-0005-0000-0000-000055000000}"/>
    <cellStyle name="60% - Accent6 4" xfId="162" xr:uid="{00000000-0005-0000-0000-000056000000}"/>
    <cellStyle name="60% - Accent6 5" xfId="163" xr:uid="{00000000-0005-0000-0000-000057000000}"/>
    <cellStyle name="Accent1 - 20%" xfId="164" xr:uid="{00000000-0005-0000-0000-000058000000}"/>
    <cellStyle name="Accent1 - 40%" xfId="165" xr:uid="{00000000-0005-0000-0000-000059000000}"/>
    <cellStyle name="Accent1 - 60%" xfId="166" xr:uid="{00000000-0005-0000-0000-00005A000000}"/>
    <cellStyle name="Accent1 2" xfId="167" xr:uid="{00000000-0005-0000-0000-00005B000000}"/>
    <cellStyle name="Accent1 3" xfId="168" xr:uid="{00000000-0005-0000-0000-00005C000000}"/>
    <cellStyle name="Accent1 4" xfId="169" xr:uid="{00000000-0005-0000-0000-00005D000000}"/>
    <cellStyle name="Accent1 5" xfId="170" xr:uid="{00000000-0005-0000-0000-00005E000000}"/>
    <cellStyle name="Accent2 - 20%" xfId="171" xr:uid="{00000000-0005-0000-0000-00005F000000}"/>
    <cellStyle name="Accent2 - 40%" xfId="172" xr:uid="{00000000-0005-0000-0000-000060000000}"/>
    <cellStyle name="Accent2 - 60%" xfId="173" xr:uid="{00000000-0005-0000-0000-000061000000}"/>
    <cellStyle name="Accent2 2" xfId="174" xr:uid="{00000000-0005-0000-0000-000062000000}"/>
    <cellStyle name="Accent2 3" xfId="175" xr:uid="{00000000-0005-0000-0000-000063000000}"/>
    <cellStyle name="Accent2 4" xfId="176" xr:uid="{00000000-0005-0000-0000-000064000000}"/>
    <cellStyle name="Accent2 5" xfId="177" xr:uid="{00000000-0005-0000-0000-000065000000}"/>
    <cellStyle name="Accent3 - 20%" xfId="178" xr:uid="{00000000-0005-0000-0000-000066000000}"/>
    <cellStyle name="Accent3 - 40%" xfId="179" xr:uid="{00000000-0005-0000-0000-000067000000}"/>
    <cellStyle name="Accent3 - 60%" xfId="180" xr:uid="{00000000-0005-0000-0000-000068000000}"/>
    <cellStyle name="Accent3 2" xfId="181" xr:uid="{00000000-0005-0000-0000-000069000000}"/>
    <cellStyle name="Accent3 3" xfId="182" xr:uid="{00000000-0005-0000-0000-00006A000000}"/>
    <cellStyle name="Accent3 4" xfId="183" xr:uid="{00000000-0005-0000-0000-00006B000000}"/>
    <cellStyle name="Accent3 5" xfId="184" xr:uid="{00000000-0005-0000-0000-00006C000000}"/>
    <cellStyle name="Accent4 - 20%" xfId="185" xr:uid="{00000000-0005-0000-0000-00006D000000}"/>
    <cellStyle name="Accent4 - 40%" xfId="186" xr:uid="{00000000-0005-0000-0000-00006E000000}"/>
    <cellStyle name="Accent4 - 60%" xfId="187" xr:uid="{00000000-0005-0000-0000-00006F000000}"/>
    <cellStyle name="Accent4 2" xfId="188" xr:uid="{00000000-0005-0000-0000-000070000000}"/>
    <cellStyle name="Accent4 3" xfId="189" xr:uid="{00000000-0005-0000-0000-000071000000}"/>
    <cellStyle name="Accent4 4" xfId="190" xr:uid="{00000000-0005-0000-0000-000072000000}"/>
    <cellStyle name="Accent4 5" xfId="191" xr:uid="{00000000-0005-0000-0000-000073000000}"/>
    <cellStyle name="Accent5 - 20%" xfId="192" xr:uid="{00000000-0005-0000-0000-000074000000}"/>
    <cellStyle name="Accent5 - 40%" xfId="193" xr:uid="{00000000-0005-0000-0000-000075000000}"/>
    <cellStyle name="Accent5 - 60%" xfId="194" xr:uid="{00000000-0005-0000-0000-000076000000}"/>
    <cellStyle name="Accent5 2" xfId="195" xr:uid="{00000000-0005-0000-0000-000077000000}"/>
    <cellStyle name="Accent5 3" xfId="196" xr:uid="{00000000-0005-0000-0000-000078000000}"/>
    <cellStyle name="Accent5 4" xfId="197" xr:uid="{00000000-0005-0000-0000-000079000000}"/>
    <cellStyle name="Accent5 5" xfId="198" xr:uid="{00000000-0005-0000-0000-00007A000000}"/>
    <cellStyle name="Accent6 - 20%" xfId="199" xr:uid="{00000000-0005-0000-0000-00007B000000}"/>
    <cellStyle name="Accent6 - 40%" xfId="200" xr:uid="{00000000-0005-0000-0000-00007C000000}"/>
    <cellStyle name="Accent6 - 60%" xfId="201" xr:uid="{00000000-0005-0000-0000-00007D000000}"/>
    <cellStyle name="Accent6 2" xfId="202" xr:uid="{00000000-0005-0000-0000-00007E000000}"/>
    <cellStyle name="Accent6 3" xfId="203" xr:uid="{00000000-0005-0000-0000-00007F000000}"/>
    <cellStyle name="Accent6 4" xfId="204" xr:uid="{00000000-0005-0000-0000-000080000000}"/>
    <cellStyle name="Accent6 5" xfId="205" xr:uid="{00000000-0005-0000-0000-000081000000}"/>
    <cellStyle name="annee semestre" xfId="206" xr:uid="{00000000-0005-0000-0000-000082000000}"/>
    <cellStyle name="Bad 2" xfId="207" xr:uid="{00000000-0005-0000-0000-000083000000}"/>
    <cellStyle name="Bad 3" xfId="208" xr:uid="{00000000-0005-0000-0000-000084000000}"/>
    <cellStyle name="Bad 4" xfId="209" xr:uid="{00000000-0005-0000-0000-000085000000}"/>
    <cellStyle name="Bad 5" xfId="210" xr:uid="{00000000-0005-0000-0000-000086000000}"/>
    <cellStyle name="Body" xfId="18" xr:uid="{00000000-0005-0000-0000-000087000000}"/>
    <cellStyle name="Calc Currency (0)" xfId="19" xr:uid="{00000000-0005-0000-0000-000088000000}"/>
    <cellStyle name="Calculation 2" xfId="211" xr:uid="{00000000-0005-0000-0000-000089000000}"/>
    <cellStyle name="Calculation 3" xfId="212" xr:uid="{00000000-0005-0000-0000-00008A000000}"/>
    <cellStyle name="Calculation 4" xfId="213" xr:uid="{00000000-0005-0000-0000-00008B000000}"/>
    <cellStyle name="Calculation 5" xfId="214" xr:uid="{00000000-0005-0000-0000-00008C000000}"/>
    <cellStyle name="Check Cell 2" xfId="215" xr:uid="{00000000-0005-0000-0000-00008D000000}"/>
    <cellStyle name="Check Cell 3" xfId="216" xr:uid="{00000000-0005-0000-0000-00008E000000}"/>
    <cellStyle name="Check Cell 4" xfId="217" xr:uid="{00000000-0005-0000-0000-00008F000000}"/>
    <cellStyle name="Check Cell 5" xfId="218" xr:uid="{00000000-0005-0000-0000-000090000000}"/>
    <cellStyle name="clsAltData" xfId="219" xr:uid="{00000000-0005-0000-0000-000091000000}"/>
    <cellStyle name="clsAltMRVData" xfId="220" xr:uid="{00000000-0005-0000-0000-000092000000}"/>
    <cellStyle name="clsBlank" xfId="221" xr:uid="{00000000-0005-0000-0000-000093000000}"/>
    <cellStyle name="clsColumnHeader" xfId="222" xr:uid="{00000000-0005-0000-0000-000094000000}"/>
    <cellStyle name="clsData" xfId="223" xr:uid="{00000000-0005-0000-0000-000095000000}"/>
    <cellStyle name="clsDefault" xfId="224" xr:uid="{00000000-0005-0000-0000-000096000000}"/>
    <cellStyle name="clsFooter" xfId="225" xr:uid="{00000000-0005-0000-0000-000097000000}"/>
    <cellStyle name="clsIndexTableTitle" xfId="226" xr:uid="{00000000-0005-0000-0000-000098000000}"/>
    <cellStyle name="clsMRVData" xfId="227" xr:uid="{00000000-0005-0000-0000-000099000000}"/>
    <cellStyle name="clsReportFooter" xfId="228" xr:uid="{00000000-0005-0000-0000-00009A000000}"/>
    <cellStyle name="clsReportHeader" xfId="229" xr:uid="{00000000-0005-0000-0000-00009B000000}"/>
    <cellStyle name="clsRowHeader" xfId="230" xr:uid="{00000000-0005-0000-0000-00009C000000}"/>
    <cellStyle name="clsScale" xfId="231" xr:uid="{00000000-0005-0000-0000-00009D000000}"/>
    <cellStyle name="clsSection" xfId="232" xr:uid="{00000000-0005-0000-0000-00009E000000}"/>
    <cellStyle name="Comma" xfId="1" builtinId="3"/>
    <cellStyle name="Comma 10" xfId="20" xr:uid="{00000000-0005-0000-0000-0000A0000000}"/>
    <cellStyle name="Comma 10 2" xfId="233" xr:uid="{00000000-0005-0000-0000-0000A1000000}"/>
    <cellStyle name="Comma 11" xfId="21" xr:uid="{00000000-0005-0000-0000-0000A2000000}"/>
    <cellStyle name="Comma 11 2" xfId="234" xr:uid="{00000000-0005-0000-0000-0000A3000000}"/>
    <cellStyle name="Comma 12" xfId="84" xr:uid="{00000000-0005-0000-0000-0000A4000000}"/>
    <cellStyle name="Comma 12 2" xfId="235" xr:uid="{00000000-0005-0000-0000-0000A5000000}"/>
    <cellStyle name="Comma 12 3" xfId="740" xr:uid="{00000000-0005-0000-0000-0000A6000000}"/>
    <cellStyle name="Comma 13" xfId="236" xr:uid="{00000000-0005-0000-0000-0000A7000000}"/>
    <cellStyle name="Comma 13 2" xfId="237" xr:uid="{00000000-0005-0000-0000-0000A8000000}"/>
    <cellStyle name="Comma 14" xfId="238" xr:uid="{00000000-0005-0000-0000-0000A9000000}"/>
    <cellStyle name="Comma 15" xfId="239" xr:uid="{00000000-0005-0000-0000-0000AA000000}"/>
    <cellStyle name="Comma 16" xfId="240" xr:uid="{00000000-0005-0000-0000-0000AB000000}"/>
    <cellStyle name="Comma 17" xfId="241" xr:uid="{00000000-0005-0000-0000-0000AC000000}"/>
    <cellStyle name="Comma 18" xfId="242" xr:uid="{00000000-0005-0000-0000-0000AD000000}"/>
    <cellStyle name="Comma 19" xfId="744" xr:uid="{00000000-0005-0000-0000-0000AE000000}"/>
    <cellStyle name="Comma 2" xfId="3" xr:uid="{00000000-0005-0000-0000-0000AF000000}"/>
    <cellStyle name="Comma 2 10" xfId="243" xr:uid="{00000000-0005-0000-0000-0000B0000000}"/>
    <cellStyle name="Comma 2 11" xfId="244" xr:uid="{00000000-0005-0000-0000-0000B1000000}"/>
    <cellStyle name="Comma 2 12" xfId="245" xr:uid="{00000000-0005-0000-0000-0000B2000000}"/>
    <cellStyle name="Comma 2 13" xfId="246" xr:uid="{00000000-0005-0000-0000-0000B3000000}"/>
    <cellStyle name="Comma 2 14" xfId="247" xr:uid="{00000000-0005-0000-0000-0000B4000000}"/>
    <cellStyle name="Comma 2 15" xfId="248" xr:uid="{00000000-0005-0000-0000-0000B5000000}"/>
    <cellStyle name="Comma 2 16" xfId="249" xr:uid="{00000000-0005-0000-0000-0000B6000000}"/>
    <cellStyle name="Comma 2 17" xfId="250" xr:uid="{00000000-0005-0000-0000-0000B7000000}"/>
    <cellStyle name="Comma 2 18" xfId="251" xr:uid="{00000000-0005-0000-0000-0000B8000000}"/>
    <cellStyle name="Comma 2 19" xfId="252" xr:uid="{00000000-0005-0000-0000-0000B9000000}"/>
    <cellStyle name="Comma 2 2" xfId="22" xr:uid="{00000000-0005-0000-0000-0000BA000000}"/>
    <cellStyle name="Comma 2 2 2" xfId="253" xr:uid="{00000000-0005-0000-0000-0000BB000000}"/>
    <cellStyle name="Comma 2 2 3" xfId="254" xr:uid="{00000000-0005-0000-0000-0000BC000000}"/>
    <cellStyle name="Comma 2 2 4" xfId="255" xr:uid="{00000000-0005-0000-0000-0000BD000000}"/>
    <cellStyle name="Comma 2 2 5" xfId="726" xr:uid="{00000000-0005-0000-0000-0000BE000000}"/>
    <cellStyle name="Comma 2 2 6" xfId="745" xr:uid="{00000000-0005-0000-0000-0000BF000000}"/>
    <cellStyle name="Comma 2 20" xfId="256" xr:uid="{00000000-0005-0000-0000-0000C0000000}"/>
    <cellStyle name="Comma 2 21" xfId="257" xr:uid="{00000000-0005-0000-0000-0000C1000000}"/>
    <cellStyle name="Comma 2 22" xfId="258" xr:uid="{00000000-0005-0000-0000-0000C2000000}"/>
    <cellStyle name="Comma 2 23" xfId="259" xr:uid="{00000000-0005-0000-0000-0000C3000000}"/>
    <cellStyle name="Comma 2 24" xfId="260" xr:uid="{00000000-0005-0000-0000-0000C4000000}"/>
    <cellStyle name="Comma 2 25" xfId="261" xr:uid="{00000000-0005-0000-0000-0000C5000000}"/>
    <cellStyle name="Comma 2 26" xfId="262" xr:uid="{00000000-0005-0000-0000-0000C6000000}"/>
    <cellStyle name="Comma 2 27" xfId="263" xr:uid="{00000000-0005-0000-0000-0000C7000000}"/>
    <cellStyle name="Comma 2 28" xfId="264" xr:uid="{00000000-0005-0000-0000-0000C8000000}"/>
    <cellStyle name="Comma 2 29" xfId="265" xr:uid="{00000000-0005-0000-0000-0000C9000000}"/>
    <cellStyle name="Comma 2 3" xfId="266" xr:uid="{00000000-0005-0000-0000-0000CA000000}"/>
    <cellStyle name="Comma 2 3 2" xfId="267" xr:uid="{00000000-0005-0000-0000-0000CB000000}"/>
    <cellStyle name="Comma 2 30" xfId="268" xr:uid="{00000000-0005-0000-0000-0000CC000000}"/>
    <cellStyle name="Comma 2 31" xfId="269" xr:uid="{00000000-0005-0000-0000-0000CD000000}"/>
    <cellStyle name="Comma 2 32" xfId="270" xr:uid="{00000000-0005-0000-0000-0000CE000000}"/>
    <cellStyle name="Comma 2 33" xfId="271" xr:uid="{00000000-0005-0000-0000-0000CF000000}"/>
    <cellStyle name="Comma 2 34" xfId="272" xr:uid="{00000000-0005-0000-0000-0000D0000000}"/>
    <cellStyle name="Comma 2 35" xfId="273" xr:uid="{00000000-0005-0000-0000-0000D1000000}"/>
    <cellStyle name="Comma 2 36" xfId="274" xr:uid="{00000000-0005-0000-0000-0000D2000000}"/>
    <cellStyle name="Comma 2 37" xfId="275" xr:uid="{00000000-0005-0000-0000-0000D3000000}"/>
    <cellStyle name="Comma 2 38" xfId="276" xr:uid="{00000000-0005-0000-0000-0000D4000000}"/>
    <cellStyle name="Comma 2 39" xfId="277" xr:uid="{00000000-0005-0000-0000-0000D5000000}"/>
    <cellStyle name="Comma 2 4" xfId="278" xr:uid="{00000000-0005-0000-0000-0000D6000000}"/>
    <cellStyle name="Comma 2 40" xfId="279" xr:uid="{00000000-0005-0000-0000-0000D7000000}"/>
    <cellStyle name="Comma 2 41" xfId="280" xr:uid="{00000000-0005-0000-0000-0000D8000000}"/>
    <cellStyle name="Comma 2 42" xfId="281" xr:uid="{00000000-0005-0000-0000-0000D9000000}"/>
    <cellStyle name="Comma 2 43" xfId="282" xr:uid="{00000000-0005-0000-0000-0000DA000000}"/>
    <cellStyle name="Comma 2 44" xfId="283" xr:uid="{00000000-0005-0000-0000-0000DB000000}"/>
    <cellStyle name="Comma 2 45" xfId="284" xr:uid="{00000000-0005-0000-0000-0000DC000000}"/>
    <cellStyle name="Comma 2 46" xfId="285" xr:uid="{00000000-0005-0000-0000-0000DD000000}"/>
    <cellStyle name="Comma 2 47" xfId="286" xr:uid="{00000000-0005-0000-0000-0000DE000000}"/>
    <cellStyle name="Comma 2 48" xfId="287" xr:uid="{00000000-0005-0000-0000-0000DF000000}"/>
    <cellStyle name="Comma 2 49" xfId="288" xr:uid="{00000000-0005-0000-0000-0000E0000000}"/>
    <cellStyle name="Comma 2 5" xfId="289" xr:uid="{00000000-0005-0000-0000-0000E1000000}"/>
    <cellStyle name="Comma 2 50" xfId="290" xr:uid="{00000000-0005-0000-0000-0000E2000000}"/>
    <cellStyle name="Comma 2 51" xfId="291" xr:uid="{00000000-0005-0000-0000-0000E3000000}"/>
    <cellStyle name="Comma 2 52" xfId="292" xr:uid="{00000000-0005-0000-0000-0000E4000000}"/>
    <cellStyle name="Comma 2 53" xfId="293" xr:uid="{00000000-0005-0000-0000-0000E5000000}"/>
    <cellStyle name="Comma 2 54" xfId="294" xr:uid="{00000000-0005-0000-0000-0000E6000000}"/>
    <cellStyle name="Comma 2 55" xfId="295" xr:uid="{00000000-0005-0000-0000-0000E7000000}"/>
    <cellStyle name="Comma 2 56" xfId="296" xr:uid="{00000000-0005-0000-0000-0000E8000000}"/>
    <cellStyle name="Comma 2 57" xfId="297" xr:uid="{00000000-0005-0000-0000-0000E9000000}"/>
    <cellStyle name="Comma 2 58" xfId="298" xr:uid="{00000000-0005-0000-0000-0000EA000000}"/>
    <cellStyle name="Comma 2 59" xfId="299" xr:uid="{00000000-0005-0000-0000-0000EB000000}"/>
    <cellStyle name="Comma 2 6" xfId="300" xr:uid="{00000000-0005-0000-0000-0000EC000000}"/>
    <cellStyle name="Comma 2 60" xfId="301" xr:uid="{00000000-0005-0000-0000-0000ED000000}"/>
    <cellStyle name="Comma 2 61" xfId="302" xr:uid="{00000000-0005-0000-0000-0000EE000000}"/>
    <cellStyle name="Comma 2 62" xfId="303" xr:uid="{00000000-0005-0000-0000-0000EF000000}"/>
    <cellStyle name="Comma 2 63" xfId="304" xr:uid="{00000000-0005-0000-0000-0000F0000000}"/>
    <cellStyle name="Comma 2 64" xfId="305" xr:uid="{00000000-0005-0000-0000-0000F1000000}"/>
    <cellStyle name="Comma 2 65" xfId="306" xr:uid="{00000000-0005-0000-0000-0000F2000000}"/>
    <cellStyle name="Comma 2 66" xfId="307" xr:uid="{00000000-0005-0000-0000-0000F3000000}"/>
    <cellStyle name="Comma 2 67" xfId="308" xr:uid="{00000000-0005-0000-0000-0000F4000000}"/>
    <cellStyle name="Comma 2 68" xfId="723" xr:uid="{00000000-0005-0000-0000-0000F5000000}"/>
    <cellStyle name="Comma 2 7" xfId="309" xr:uid="{00000000-0005-0000-0000-0000F6000000}"/>
    <cellStyle name="Comma 2 8" xfId="310" xr:uid="{00000000-0005-0000-0000-0000F7000000}"/>
    <cellStyle name="Comma 2 9" xfId="311" xr:uid="{00000000-0005-0000-0000-0000F8000000}"/>
    <cellStyle name="Comma 2_Book3" xfId="312" xr:uid="{00000000-0005-0000-0000-0000F9000000}"/>
    <cellStyle name="Comma 22" xfId="313" xr:uid="{00000000-0005-0000-0000-0000FA000000}"/>
    <cellStyle name="Comma 23" xfId="314" xr:uid="{00000000-0005-0000-0000-0000FB000000}"/>
    <cellStyle name="Comma 24" xfId="315" xr:uid="{00000000-0005-0000-0000-0000FC000000}"/>
    <cellStyle name="Comma 3" xfId="23" xr:uid="{00000000-0005-0000-0000-0000FD000000}"/>
    <cellStyle name="Comma 3 2" xfId="24" xr:uid="{00000000-0005-0000-0000-0000FE000000}"/>
    <cellStyle name="Comma 3 3" xfId="316" xr:uid="{00000000-0005-0000-0000-0000FF000000}"/>
    <cellStyle name="Comma 3 4" xfId="317" xr:uid="{00000000-0005-0000-0000-000000010000}"/>
    <cellStyle name="Comma 3 5" xfId="318" xr:uid="{00000000-0005-0000-0000-000001010000}"/>
    <cellStyle name="Comma 4" xfId="25" xr:uid="{00000000-0005-0000-0000-000002010000}"/>
    <cellStyle name="Comma 4 2" xfId="319" xr:uid="{00000000-0005-0000-0000-000003010000}"/>
    <cellStyle name="Comma 4 3" xfId="320" xr:uid="{00000000-0005-0000-0000-000004010000}"/>
    <cellStyle name="Comma 5" xfId="26" xr:uid="{00000000-0005-0000-0000-000005010000}"/>
    <cellStyle name="Comma 5 2" xfId="27" xr:uid="{00000000-0005-0000-0000-000006010000}"/>
    <cellStyle name="Comma 5 3" xfId="321" xr:uid="{00000000-0005-0000-0000-000007010000}"/>
    <cellStyle name="Comma 5 4" xfId="322" xr:uid="{00000000-0005-0000-0000-000008010000}"/>
    <cellStyle name="Comma 5_Monetary graphs" xfId="323" xr:uid="{00000000-0005-0000-0000-000009010000}"/>
    <cellStyle name="Comma 6" xfId="28" xr:uid="{00000000-0005-0000-0000-00000A010000}"/>
    <cellStyle name="Comma 6 2" xfId="29" xr:uid="{00000000-0005-0000-0000-00000B010000}"/>
    <cellStyle name="Comma 7" xfId="30" xr:uid="{00000000-0005-0000-0000-00000C010000}"/>
    <cellStyle name="Comma 7 2" xfId="324" xr:uid="{00000000-0005-0000-0000-00000D010000}"/>
    <cellStyle name="Comma 8" xfId="31" xr:uid="{00000000-0005-0000-0000-00000E010000}"/>
    <cellStyle name="Comma 8 2" xfId="325" xr:uid="{00000000-0005-0000-0000-00000F010000}"/>
    <cellStyle name="Comma 9" xfId="32" xr:uid="{00000000-0005-0000-0000-000010010000}"/>
    <cellStyle name="Comma 9 2" xfId="730" xr:uid="{00000000-0005-0000-0000-000011010000}"/>
    <cellStyle name="Component" xfId="33" xr:uid="{00000000-0005-0000-0000-000012010000}"/>
    <cellStyle name="Component 2" xfId="326" xr:uid="{00000000-0005-0000-0000-000013010000}"/>
    <cellStyle name="Copied" xfId="34" xr:uid="{00000000-0005-0000-0000-000014010000}"/>
    <cellStyle name="Copied 2" xfId="327" xr:uid="{00000000-0005-0000-0000-000015010000}"/>
    <cellStyle name="Currency 2" xfId="328" xr:uid="{00000000-0005-0000-0000-000016010000}"/>
    <cellStyle name="Date" xfId="329" xr:uid="{00000000-0005-0000-0000-000017010000}"/>
    <cellStyle name="DateTime" xfId="330" xr:uid="{00000000-0005-0000-0000-000018010000}"/>
    <cellStyle name="DateTime 2" xfId="331" xr:uid="{00000000-0005-0000-0000-000019010000}"/>
    <cellStyle name="DateTime 3" xfId="332" xr:uid="{00000000-0005-0000-0000-00001A010000}"/>
    <cellStyle name="Description" xfId="35" xr:uid="{00000000-0005-0000-0000-00001B010000}"/>
    <cellStyle name="Description 2" xfId="333" xr:uid="{00000000-0005-0000-0000-00001C010000}"/>
    <cellStyle name="données" xfId="334" xr:uid="{00000000-0005-0000-0000-00001D010000}"/>
    <cellStyle name="donnéesbord" xfId="335" xr:uid="{00000000-0005-0000-0000-00001E010000}"/>
    <cellStyle name="Emphasis 1" xfId="336" xr:uid="{00000000-0005-0000-0000-00001F010000}"/>
    <cellStyle name="Emphasis 2" xfId="337" xr:uid="{00000000-0005-0000-0000-000020010000}"/>
    <cellStyle name="Emphasis 3" xfId="338" xr:uid="{00000000-0005-0000-0000-000021010000}"/>
    <cellStyle name="Entered" xfId="36" xr:uid="{00000000-0005-0000-0000-000022010000}"/>
    <cellStyle name="Entered 2" xfId="339" xr:uid="{00000000-0005-0000-0000-000023010000}"/>
    <cellStyle name="Euro" xfId="340" xr:uid="{00000000-0005-0000-0000-000024010000}"/>
    <cellStyle name="Excel.Chart" xfId="37" xr:uid="{00000000-0005-0000-0000-000025010000}"/>
    <cellStyle name="Explanatory Text 2" xfId="341" xr:uid="{00000000-0005-0000-0000-000026010000}"/>
    <cellStyle name="Explanatory Text 3" xfId="342" xr:uid="{00000000-0005-0000-0000-000027010000}"/>
    <cellStyle name="Explanatory Text 4" xfId="343" xr:uid="{00000000-0005-0000-0000-000028010000}"/>
    <cellStyle name="Explanatory Text 5" xfId="344" xr:uid="{00000000-0005-0000-0000-000029010000}"/>
    <cellStyle name="Feature" xfId="38" xr:uid="{00000000-0005-0000-0000-00002A010000}"/>
    <cellStyle name="Feature 2" xfId="345" xr:uid="{00000000-0005-0000-0000-00002B010000}"/>
    <cellStyle name="Fixed" xfId="346" xr:uid="{00000000-0005-0000-0000-00002C010000}"/>
    <cellStyle name="Followed Hyperlink 2" xfId="347" xr:uid="{00000000-0005-0000-0000-00002D010000}"/>
    <cellStyle name="Good 2" xfId="348" xr:uid="{00000000-0005-0000-0000-00002E010000}"/>
    <cellStyle name="Good 3" xfId="349" xr:uid="{00000000-0005-0000-0000-00002F010000}"/>
    <cellStyle name="Good 4" xfId="350" xr:uid="{00000000-0005-0000-0000-000030010000}"/>
    <cellStyle name="Good 5" xfId="351" xr:uid="{00000000-0005-0000-0000-000031010000}"/>
    <cellStyle name="Grey" xfId="39" xr:uid="{00000000-0005-0000-0000-000032010000}"/>
    <cellStyle name="H1" xfId="352" xr:uid="{00000000-0005-0000-0000-000033010000}"/>
    <cellStyle name="H2" xfId="353" xr:uid="{00000000-0005-0000-0000-000034010000}"/>
    <cellStyle name="H3" xfId="354" xr:uid="{00000000-0005-0000-0000-000035010000}"/>
    <cellStyle name="H4" xfId="355" xr:uid="{00000000-0005-0000-0000-000036010000}"/>
    <cellStyle name="H5" xfId="356" xr:uid="{00000000-0005-0000-0000-000037010000}"/>
    <cellStyle name="Header1" xfId="40" xr:uid="{00000000-0005-0000-0000-000038010000}"/>
    <cellStyle name="Header2" xfId="41" xr:uid="{00000000-0005-0000-0000-000039010000}"/>
    <cellStyle name="Heading 1 2" xfId="357" xr:uid="{00000000-0005-0000-0000-00003A010000}"/>
    <cellStyle name="Heading 1 3" xfId="358" xr:uid="{00000000-0005-0000-0000-00003B010000}"/>
    <cellStyle name="Heading 1 4" xfId="359" xr:uid="{00000000-0005-0000-0000-00003C010000}"/>
    <cellStyle name="Heading 1 5" xfId="360" xr:uid="{00000000-0005-0000-0000-00003D010000}"/>
    <cellStyle name="Heading 2 2" xfId="361" xr:uid="{00000000-0005-0000-0000-00003E010000}"/>
    <cellStyle name="Heading 2 3" xfId="362" xr:uid="{00000000-0005-0000-0000-00003F010000}"/>
    <cellStyle name="Heading 2 4" xfId="363" xr:uid="{00000000-0005-0000-0000-000040010000}"/>
    <cellStyle name="Heading 2 5" xfId="364" xr:uid="{00000000-0005-0000-0000-000041010000}"/>
    <cellStyle name="Heading 3 2" xfId="365" xr:uid="{00000000-0005-0000-0000-000042010000}"/>
    <cellStyle name="Heading 3 3" xfId="366" xr:uid="{00000000-0005-0000-0000-000043010000}"/>
    <cellStyle name="Heading 3 4" xfId="367" xr:uid="{00000000-0005-0000-0000-000044010000}"/>
    <cellStyle name="Heading 3 5" xfId="368" xr:uid="{00000000-0005-0000-0000-000045010000}"/>
    <cellStyle name="Heading 4 2" xfId="369" xr:uid="{00000000-0005-0000-0000-000046010000}"/>
    <cellStyle name="Heading 4 3" xfId="370" xr:uid="{00000000-0005-0000-0000-000047010000}"/>
    <cellStyle name="Heading 4 4" xfId="371" xr:uid="{00000000-0005-0000-0000-000048010000}"/>
    <cellStyle name="Heading 4 5" xfId="372" xr:uid="{00000000-0005-0000-0000-000049010000}"/>
    <cellStyle name="HEADING1" xfId="373" xr:uid="{00000000-0005-0000-0000-00004A010000}"/>
    <cellStyle name="HEADING2" xfId="374" xr:uid="{00000000-0005-0000-0000-00004B010000}"/>
    <cellStyle name="Hyperlink" xfId="720" builtinId="8"/>
    <cellStyle name="Hyperlink 2" xfId="375" xr:uid="{00000000-0005-0000-0000-00004D010000}"/>
    <cellStyle name="Hyperlink 3" xfId="376" xr:uid="{00000000-0005-0000-0000-00004E010000}"/>
    <cellStyle name="Hyperlink 4" xfId="377" xr:uid="{00000000-0005-0000-0000-00004F010000}"/>
    <cellStyle name="Hyperlink 5" xfId="747" xr:uid="{00000000-0005-0000-0000-000050010000}"/>
    <cellStyle name="Hyperlink 6" xfId="748" xr:uid="{00000000-0005-0000-0000-000051010000}"/>
    <cellStyle name="imf-one decimal" xfId="42" xr:uid="{00000000-0005-0000-0000-000052010000}"/>
    <cellStyle name="imf-zero decimal" xfId="43" xr:uid="{00000000-0005-0000-0000-000053010000}"/>
    <cellStyle name="Input [yellow]" xfId="44" xr:uid="{00000000-0005-0000-0000-000054010000}"/>
    <cellStyle name="Input 2" xfId="378" xr:uid="{00000000-0005-0000-0000-000055010000}"/>
    <cellStyle name="Input 3" xfId="379" xr:uid="{00000000-0005-0000-0000-000056010000}"/>
    <cellStyle name="Input 4" xfId="380" xr:uid="{00000000-0005-0000-0000-000057010000}"/>
    <cellStyle name="Input 5" xfId="381" xr:uid="{00000000-0005-0000-0000-000058010000}"/>
    <cellStyle name="Lien hypertexte" xfId="382" xr:uid="{00000000-0005-0000-0000-000059010000}"/>
    <cellStyle name="Lien hypertexte visité" xfId="383" xr:uid="{00000000-0005-0000-0000-00005A010000}"/>
    <cellStyle name="Linked Cell 2" xfId="384" xr:uid="{00000000-0005-0000-0000-00005B010000}"/>
    <cellStyle name="Linked Cell 3" xfId="385" xr:uid="{00000000-0005-0000-0000-00005C010000}"/>
    <cellStyle name="Linked Cell 4" xfId="386" xr:uid="{00000000-0005-0000-0000-00005D010000}"/>
    <cellStyle name="Linked Cell 5" xfId="387" xr:uid="{00000000-0005-0000-0000-00005E010000}"/>
    <cellStyle name="Millares [0]_11.1.3. bis" xfId="45" xr:uid="{00000000-0005-0000-0000-00005F010000}"/>
    <cellStyle name="Millares_11.1.3. bis" xfId="46" xr:uid="{00000000-0005-0000-0000-000060010000}"/>
    <cellStyle name="Moneda [0]_11.1.3. bis" xfId="47" xr:uid="{00000000-0005-0000-0000-000061010000}"/>
    <cellStyle name="Moneda_11.1.3. bis" xfId="48" xr:uid="{00000000-0005-0000-0000-000062010000}"/>
    <cellStyle name="Neutral 2" xfId="388" xr:uid="{00000000-0005-0000-0000-000063010000}"/>
    <cellStyle name="Neutral 3" xfId="389" xr:uid="{00000000-0005-0000-0000-000064010000}"/>
    <cellStyle name="Neutral 4" xfId="390" xr:uid="{00000000-0005-0000-0000-000065010000}"/>
    <cellStyle name="Neutral 5" xfId="391" xr:uid="{00000000-0005-0000-0000-000066010000}"/>
    <cellStyle name="Nor}al" xfId="392" xr:uid="{00000000-0005-0000-0000-000067010000}"/>
    <cellStyle name="Normal" xfId="0" builtinId="0"/>
    <cellStyle name="Normal - Style1" xfId="49" xr:uid="{00000000-0005-0000-0000-000069010000}"/>
    <cellStyle name="Normal - Style1 2" xfId="50" xr:uid="{00000000-0005-0000-0000-00006A010000}"/>
    <cellStyle name="Normal - Style1 2 2" xfId="393" xr:uid="{00000000-0005-0000-0000-00006B010000}"/>
    <cellStyle name="Normal - Style1 2 3" xfId="394" xr:uid="{00000000-0005-0000-0000-00006C010000}"/>
    <cellStyle name="Normal - Style1 3" xfId="51" xr:uid="{00000000-0005-0000-0000-00006D010000}"/>
    <cellStyle name="Normal - Style1 3 2" xfId="731" xr:uid="{00000000-0005-0000-0000-00006E010000}"/>
    <cellStyle name="Normal - Style1 4" xfId="52" xr:uid="{00000000-0005-0000-0000-00006F010000}"/>
    <cellStyle name="Normal - Style1 4 2" xfId="732" xr:uid="{00000000-0005-0000-0000-000070010000}"/>
    <cellStyle name="Normal - Style1 5" xfId="53" xr:uid="{00000000-0005-0000-0000-000071010000}"/>
    <cellStyle name="Normal - Style1 5 2" xfId="733" xr:uid="{00000000-0005-0000-0000-000072010000}"/>
    <cellStyle name="Normal - Style1 6" xfId="54" xr:uid="{00000000-0005-0000-0000-000073010000}"/>
    <cellStyle name="Normal - Style1 6 2" xfId="734" xr:uid="{00000000-0005-0000-0000-000074010000}"/>
    <cellStyle name="Normal - Style1 7" xfId="395" xr:uid="{00000000-0005-0000-0000-000075010000}"/>
    <cellStyle name="Normal - Style1 8" xfId="396" xr:uid="{00000000-0005-0000-0000-000076010000}"/>
    <cellStyle name="Normal - Style1_Book3" xfId="397" xr:uid="{00000000-0005-0000-0000-000077010000}"/>
    <cellStyle name="Normal 10" xfId="398" xr:uid="{00000000-0005-0000-0000-000078010000}"/>
    <cellStyle name="Normal 10 2" xfId="399" xr:uid="{00000000-0005-0000-0000-000079010000}"/>
    <cellStyle name="Normal 11" xfId="400" xr:uid="{00000000-0005-0000-0000-00007A010000}"/>
    <cellStyle name="Normal 11 2" xfId="401" xr:uid="{00000000-0005-0000-0000-00007B010000}"/>
    <cellStyle name="Normal 11 3" xfId="402" xr:uid="{00000000-0005-0000-0000-00007C010000}"/>
    <cellStyle name="Normal 12" xfId="403" xr:uid="{00000000-0005-0000-0000-00007D010000}"/>
    <cellStyle name="Normal 12 2" xfId="404" xr:uid="{00000000-0005-0000-0000-00007E010000}"/>
    <cellStyle name="Normal 12 3" xfId="405" xr:uid="{00000000-0005-0000-0000-00007F010000}"/>
    <cellStyle name="Normal 13" xfId="406" xr:uid="{00000000-0005-0000-0000-000080010000}"/>
    <cellStyle name="Normal 13 2" xfId="407" xr:uid="{00000000-0005-0000-0000-000081010000}"/>
    <cellStyle name="Normal 13 3" xfId="408" xr:uid="{00000000-0005-0000-0000-000082010000}"/>
    <cellStyle name="Normal 14" xfId="409" xr:uid="{00000000-0005-0000-0000-000083010000}"/>
    <cellStyle name="Normal 14 2" xfId="410" xr:uid="{00000000-0005-0000-0000-000084010000}"/>
    <cellStyle name="Normal 14 3" xfId="411" xr:uid="{00000000-0005-0000-0000-000085010000}"/>
    <cellStyle name="Normal 14 4" xfId="412" xr:uid="{00000000-0005-0000-0000-000086010000}"/>
    <cellStyle name="Normal 15" xfId="413" xr:uid="{00000000-0005-0000-0000-000087010000}"/>
    <cellStyle name="Normal 15 2" xfId="414" xr:uid="{00000000-0005-0000-0000-000088010000}"/>
    <cellStyle name="Normal 16" xfId="415" xr:uid="{00000000-0005-0000-0000-000089010000}"/>
    <cellStyle name="Normal 17" xfId="416" xr:uid="{00000000-0005-0000-0000-00008A010000}"/>
    <cellStyle name="Normal 17 2" xfId="417" xr:uid="{00000000-0005-0000-0000-00008B010000}"/>
    <cellStyle name="Normal 17 3" xfId="418" xr:uid="{00000000-0005-0000-0000-00008C010000}"/>
    <cellStyle name="Normal 17 4" xfId="419" xr:uid="{00000000-0005-0000-0000-00008D010000}"/>
    <cellStyle name="Normal 17 4 2" xfId="420" xr:uid="{00000000-0005-0000-0000-00008E010000}"/>
    <cellStyle name="Normal 17 5" xfId="421" xr:uid="{00000000-0005-0000-0000-00008F010000}"/>
    <cellStyle name="Normal 18" xfId="422" xr:uid="{00000000-0005-0000-0000-000090010000}"/>
    <cellStyle name="Normal 18 2" xfId="423" xr:uid="{00000000-0005-0000-0000-000091010000}"/>
    <cellStyle name="Normal 19" xfId="424" xr:uid="{00000000-0005-0000-0000-000092010000}"/>
    <cellStyle name="Normal 19 2" xfId="425" xr:uid="{00000000-0005-0000-0000-000093010000}"/>
    <cellStyle name="Normal 2" xfId="55" xr:uid="{00000000-0005-0000-0000-000094010000}"/>
    <cellStyle name="Normal 2 10" xfId="426" xr:uid="{00000000-0005-0000-0000-000095010000}"/>
    <cellStyle name="Normal 2 11" xfId="427" xr:uid="{00000000-0005-0000-0000-000096010000}"/>
    <cellStyle name="Normal 2 12" xfId="428" xr:uid="{00000000-0005-0000-0000-000097010000}"/>
    <cellStyle name="Normal 2 13" xfId="429" xr:uid="{00000000-0005-0000-0000-000098010000}"/>
    <cellStyle name="Normal 2 14" xfId="430" xr:uid="{00000000-0005-0000-0000-000099010000}"/>
    <cellStyle name="Normal 2 15" xfId="431" xr:uid="{00000000-0005-0000-0000-00009A010000}"/>
    <cellStyle name="Normal 2 16" xfId="432" xr:uid="{00000000-0005-0000-0000-00009B010000}"/>
    <cellStyle name="Normal 2 17" xfId="433" xr:uid="{00000000-0005-0000-0000-00009C010000}"/>
    <cellStyle name="Normal 2 18" xfId="434" xr:uid="{00000000-0005-0000-0000-00009D010000}"/>
    <cellStyle name="Normal 2 19" xfId="435" xr:uid="{00000000-0005-0000-0000-00009E010000}"/>
    <cellStyle name="Normal 2 2" xfId="56" xr:uid="{00000000-0005-0000-0000-00009F010000}"/>
    <cellStyle name="Normal 2 2 2" xfId="436" xr:uid="{00000000-0005-0000-0000-0000A0010000}"/>
    <cellStyle name="Normal 2 2 2 2" xfId="437" xr:uid="{00000000-0005-0000-0000-0000A1010000}"/>
    <cellStyle name="Normal 2 2 2 2 2" xfId="438" xr:uid="{00000000-0005-0000-0000-0000A2010000}"/>
    <cellStyle name="Normal 2 2 2 2 2 2" xfId="439" xr:uid="{00000000-0005-0000-0000-0000A3010000}"/>
    <cellStyle name="Normal 2 2 2 3" xfId="440" xr:uid="{00000000-0005-0000-0000-0000A4010000}"/>
    <cellStyle name="Normal 2 2 3" xfId="441" xr:uid="{00000000-0005-0000-0000-0000A5010000}"/>
    <cellStyle name="Normal 2 2 3 2" xfId="727" xr:uid="{00000000-0005-0000-0000-0000A6010000}"/>
    <cellStyle name="Normal 2 2 4" xfId="442" xr:uid="{00000000-0005-0000-0000-0000A7010000}"/>
    <cellStyle name="Normal 2 2 4 2" xfId="443" xr:uid="{00000000-0005-0000-0000-0000A8010000}"/>
    <cellStyle name="Normal 2 2 5" xfId="444" xr:uid="{00000000-0005-0000-0000-0000A9010000}"/>
    <cellStyle name="Normal 2 2 6" xfId="445" xr:uid="{00000000-0005-0000-0000-0000AA010000}"/>
    <cellStyle name="Normal 2 2_Book1" xfId="446" xr:uid="{00000000-0005-0000-0000-0000AB010000}"/>
    <cellStyle name="Normal 2 20" xfId="447" xr:uid="{00000000-0005-0000-0000-0000AC010000}"/>
    <cellStyle name="Normal 2 21" xfId="448" xr:uid="{00000000-0005-0000-0000-0000AD010000}"/>
    <cellStyle name="Normal 2 22" xfId="449" xr:uid="{00000000-0005-0000-0000-0000AE010000}"/>
    <cellStyle name="Normal 2 23" xfId="450" xr:uid="{00000000-0005-0000-0000-0000AF010000}"/>
    <cellStyle name="Normal 2 24" xfId="451" xr:uid="{00000000-0005-0000-0000-0000B0010000}"/>
    <cellStyle name="Normal 2 25" xfId="452" xr:uid="{00000000-0005-0000-0000-0000B1010000}"/>
    <cellStyle name="Normal 2 26" xfId="453" xr:uid="{00000000-0005-0000-0000-0000B2010000}"/>
    <cellStyle name="Normal 2 27" xfId="454" xr:uid="{00000000-0005-0000-0000-0000B3010000}"/>
    <cellStyle name="Normal 2 28" xfId="455" xr:uid="{00000000-0005-0000-0000-0000B4010000}"/>
    <cellStyle name="Normal 2 29" xfId="456" xr:uid="{00000000-0005-0000-0000-0000B5010000}"/>
    <cellStyle name="Normal 2 3" xfId="457" xr:uid="{00000000-0005-0000-0000-0000B6010000}"/>
    <cellStyle name="Normal 2 3 2" xfId="458" xr:uid="{00000000-0005-0000-0000-0000B7010000}"/>
    <cellStyle name="Normal 2 3 2 2" xfId="459" xr:uid="{00000000-0005-0000-0000-0000B8010000}"/>
    <cellStyle name="Normal 2 3 3" xfId="460" xr:uid="{00000000-0005-0000-0000-0000B9010000}"/>
    <cellStyle name="Normal 2 3 4" xfId="461" xr:uid="{00000000-0005-0000-0000-0000BA010000}"/>
    <cellStyle name="Normal 2 30" xfId="462" xr:uid="{00000000-0005-0000-0000-0000BB010000}"/>
    <cellStyle name="Normal 2 31" xfId="463" xr:uid="{00000000-0005-0000-0000-0000BC010000}"/>
    <cellStyle name="Normal 2 32" xfId="464" xr:uid="{00000000-0005-0000-0000-0000BD010000}"/>
    <cellStyle name="Normal 2 33" xfId="465" xr:uid="{00000000-0005-0000-0000-0000BE010000}"/>
    <cellStyle name="Normal 2 34" xfId="466" xr:uid="{00000000-0005-0000-0000-0000BF010000}"/>
    <cellStyle name="Normal 2 35" xfId="467" xr:uid="{00000000-0005-0000-0000-0000C0010000}"/>
    <cellStyle name="Normal 2 36" xfId="468" xr:uid="{00000000-0005-0000-0000-0000C1010000}"/>
    <cellStyle name="Normal 2 37" xfId="469" xr:uid="{00000000-0005-0000-0000-0000C2010000}"/>
    <cellStyle name="Normal 2 38" xfId="470" xr:uid="{00000000-0005-0000-0000-0000C3010000}"/>
    <cellStyle name="Normal 2 39" xfId="471" xr:uid="{00000000-0005-0000-0000-0000C4010000}"/>
    <cellStyle name="Normal 2 4" xfId="472" xr:uid="{00000000-0005-0000-0000-0000C5010000}"/>
    <cellStyle name="Normal 2 40" xfId="473" xr:uid="{00000000-0005-0000-0000-0000C6010000}"/>
    <cellStyle name="Normal 2 41" xfId="474" xr:uid="{00000000-0005-0000-0000-0000C7010000}"/>
    <cellStyle name="Normal 2 42" xfId="475" xr:uid="{00000000-0005-0000-0000-0000C8010000}"/>
    <cellStyle name="Normal 2 43" xfId="476" xr:uid="{00000000-0005-0000-0000-0000C9010000}"/>
    <cellStyle name="Normal 2 44" xfId="477" xr:uid="{00000000-0005-0000-0000-0000CA010000}"/>
    <cellStyle name="Normal 2 45" xfId="478" xr:uid="{00000000-0005-0000-0000-0000CB010000}"/>
    <cellStyle name="Normal 2 46" xfId="479" xr:uid="{00000000-0005-0000-0000-0000CC010000}"/>
    <cellStyle name="Normal 2 47" xfId="480" xr:uid="{00000000-0005-0000-0000-0000CD010000}"/>
    <cellStyle name="Normal 2 48" xfId="481" xr:uid="{00000000-0005-0000-0000-0000CE010000}"/>
    <cellStyle name="Normal 2 49" xfId="482" xr:uid="{00000000-0005-0000-0000-0000CF010000}"/>
    <cellStyle name="Normal 2 49 2" xfId="483" xr:uid="{00000000-0005-0000-0000-0000D0010000}"/>
    <cellStyle name="Normal 2 5" xfId="484" xr:uid="{00000000-0005-0000-0000-0000D1010000}"/>
    <cellStyle name="Normal 2 5 2" xfId="485" xr:uid="{00000000-0005-0000-0000-0000D2010000}"/>
    <cellStyle name="Normal 2 50" xfId="486" xr:uid="{00000000-0005-0000-0000-0000D3010000}"/>
    <cellStyle name="Normal 2 51" xfId="487" xr:uid="{00000000-0005-0000-0000-0000D4010000}"/>
    <cellStyle name="Normal 2 52" xfId="488" xr:uid="{00000000-0005-0000-0000-0000D5010000}"/>
    <cellStyle name="Normal 2 53" xfId="489" xr:uid="{00000000-0005-0000-0000-0000D6010000}"/>
    <cellStyle name="Normal 2 54" xfId="490" xr:uid="{00000000-0005-0000-0000-0000D7010000}"/>
    <cellStyle name="Normal 2 55" xfId="491" xr:uid="{00000000-0005-0000-0000-0000D8010000}"/>
    <cellStyle name="Normal 2 56" xfId="492" xr:uid="{00000000-0005-0000-0000-0000D9010000}"/>
    <cellStyle name="Normal 2 57" xfId="493" xr:uid="{00000000-0005-0000-0000-0000DA010000}"/>
    <cellStyle name="Normal 2 58" xfId="494" xr:uid="{00000000-0005-0000-0000-0000DB010000}"/>
    <cellStyle name="Normal 2 59" xfId="495" xr:uid="{00000000-0005-0000-0000-0000DC010000}"/>
    <cellStyle name="Normal 2 6" xfId="496" xr:uid="{00000000-0005-0000-0000-0000DD010000}"/>
    <cellStyle name="Normal 2 60" xfId="497" xr:uid="{00000000-0005-0000-0000-0000DE010000}"/>
    <cellStyle name="Normal 2 61" xfId="498" xr:uid="{00000000-0005-0000-0000-0000DF010000}"/>
    <cellStyle name="Normal 2 62" xfId="499" xr:uid="{00000000-0005-0000-0000-0000E0010000}"/>
    <cellStyle name="Normal 2 63" xfId="500" xr:uid="{00000000-0005-0000-0000-0000E1010000}"/>
    <cellStyle name="Normal 2 64" xfId="501" xr:uid="{00000000-0005-0000-0000-0000E2010000}"/>
    <cellStyle name="Normal 2 65" xfId="502" xr:uid="{00000000-0005-0000-0000-0000E3010000}"/>
    <cellStyle name="Normal 2 66" xfId="503" xr:uid="{00000000-0005-0000-0000-0000E4010000}"/>
    <cellStyle name="Normal 2 67" xfId="504" xr:uid="{00000000-0005-0000-0000-0000E5010000}"/>
    <cellStyle name="Normal 2 68" xfId="505" xr:uid="{00000000-0005-0000-0000-0000E6010000}"/>
    <cellStyle name="Normal 2 69" xfId="506" xr:uid="{00000000-0005-0000-0000-0000E7010000}"/>
    <cellStyle name="Normal 2 7" xfId="507" xr:uid="{00000000-0005-0000-0000-0000E8010000}"/>
    <cellStyle name="Normal 2 8" xfId="508" xr:uid="{00000000-0005-0000-0000-0000E9010000}"/>
    <cellStyle name="Normal 2 9" xfId="509" xr:uid="{00000000-0005-0000-0000-0000EA010000}"/>
    <cellStyle name="Normal 2 9 2" xfId="510" xr:uid="{00000000-0005-0000-0000-0000EB010000}"/>
    <cellStyle name="Normal 2_2.2 Industry" xfId="511" xr:uid="{00000000-0005-0000-0000-0000EC010000}"/>
    <cellStyle name="Normal 2_Annex-III" xfId="88" xr:uid="{00000000-0005-0000-0000-0000ED010000}"/>
    <cellStyle name="Normal 20" xfId="512" xr:uid="{00000000-0005-0000-0000-0000EE010000}"/>
    <cellStyle name="Normal 21" xfId="513" xr:uid="{00000000-0005-0000-0000-0000EF010000}"/>
    <cellStyle name="Normal 21 2" xfId="514" xr:uid="{00000000-0005-0000-0000-0000F0010000}"/>
    <cellStyle name="Normal 22" xfId="515" xr:uid="{00000000-0005-0000-0000-0000F1010000}"/>
    <cellStyle name="Normal 22 2" xfId="516" xr:uid="{00000000-0005-0000-0000-0000F2010000}"/>
    <cellStyle name="Normal 23" xfId="517" xr:uid="{00000000-0005-0000-0000-0000F3010000}"/>
    <cellStyle name="Normal 24" xfId="518" xr:uid="{00000000-0005-0000-0000-0000F4010000}"/>
    <cellStyle name="Normal 25" xfId="519" xr:uid="{00000000-0005-0000-0000-0000F5010000}"/>
    <cellStyle name="Normal 25 2" xfId="520" xr:uid="{00000000-0005-0000-0000-0000F6010000}"/>
    <cellStyle name="Normal 26" xfId="521" xr:uid="{00000000-0005-0000-0000-0000F7010000}"/>
    <cellStyle name="Normal 27" xfId="522" xr:uid="{00000000-0005-0000-0000-0000F8010000}"/>
    <cellStyle name="Normal 28" xfId="523" xr:uid="{00000000-0005-0000-0000-0000F9010000}"/>
    <cellStyle name="Normal 29" xfId="524" xr:uid="{00000000-0005-0000-0000-0000FA010000}"/>
    <cellStyle name="Normal 3" xfId="2" xr:uid="{00000000-0005-0000-0000-0000FB010000}"/>
    <cellStyle name="Normal 3 10" xfId="525" xr:uid="{00000000-0005-0000-0000-0000FC010000}"/>
    <cellStyle name="Normal 3 11" xfId="526" xr:uid="{00000000-0005-0000-0000-0000FD010000}"/>
    <cellStyle name="Normal 3 12" xfId="527" xr:uid="{00000000-0005-0000-0000-0000FE010000}"/>
    <cellStyle name="Normal 3 13" xfId="528" xr:uid="{00000000-0005-0000-0000-0000FF010000}"/>
    <cellStyle name="Normal 3 14" xfId="529" xr:uid="{00000000-0005-0000-0000-000000020000}"/>
    <cellStyle name="Normal 3 15" xfId="530" xr:uid="{00000000-0005-0000-0000-000001020000}"/>
    <cellStyle name="Normal 3 16" xfId="531" xr:uid="{00000000-0005-0000-0000-000002020000}"/>
    <cellStyle name="Normal 3 17" xfId="532" xr:uid="{00000000-0005-0000-0000-000003020000}"/>
    <cellStyle name="Normal 3 18" xfId="533" xr:uid="{00000000-0005-0000-0000-000004020000}"/>
    <cellStyle name="Normal 3 19" xfId="534" xr:uid="{00000000-0005-0000-0000-000005020000}"/>
    <cellStyle name="Normal 3 2" xfId="90" xr:uid="{00000000-0005-0000-0000-000006020000}"/>
    <cellStyle name="Normal 3 2 2" xfId="535" xr:uid="{00000000-0005-0000-0000-000007020000}"/>
    <cellStyle name="Normal 3 20" xfId="536" xr:uid="{00000000-0005-0000-0000-000008020000}"/>
    <cellStyle name="Normal 3 21" xfId="537" xr:uid="{00000000-0005-0000-0000-000009020000}"/>
    <cellStyle name="Normal 3 22" xfId="538" xr:uid="{00000000-0005-0000-0000-00000A020000}"/>
    <cellStyle name="Normal 3 3" xfId="539" xr:uid="{00000000-0005-0000-0000-00000B020000}"/>
    <cellStyle name="Normal 3 4" xfId="540" xr:uid="{00000000-0005-0000-0000-00000C020000}"/>
    <cellStyle name="Normal 3 5" xfId="541" xr:uid="{00000000-0005-0000-0000-00000D020000}"/>
    <cellStyle name="Normal 3 6" xfId="542" xr:uid="{00000000-0005-0000-0000-00000E020000}"/>
    <cellStyle name="Normal 3 7" xfId="543" xr:uid="{00000000-0005-0000-0000-00000F020000}"/>
    <cellStyle name="Normal 3 8" xfId="544" xr:uid="{00000000-0005-0000-0000-000010020000}"/>
    <cellStyle name="Normal 3 9" xfId="545" xr:uid="{00000000-0005-0000-0000-000011020000}"/>
    <cellStyle name="Normal 3_Chapter-3 Prices" xfId="546" xr:uid="{00000000-0005-0000-0000-000012020000}"/>
    <cellStyle name="Normal 30" xfId="547" xr:uid="{00000000-0005-0000-0000-000013020000}"/>
    <cellStyle name="Normal 31" xfId="548" xr:uid="{00000000-0005-0000-0000-000014020000}"/>
    <cellStyle name="Normal 32" xfId="549" xr:uid="{00000000-0005-0000-0000-000015020000}"/>
    <cellStyle name="Normal 33" xfId="550" xr:uid="{00000000-0005-0000-0000-000016020000}"/>
    <cellStyle name="Normal 34" xfId="724" xr:uid="{00000000-0005-0000-0000-000017020000}"/>
    <cellStyle name="Normal 35" xfId="729" xr:uid="{00000000-0005-0000-0000-000018020000}"/>
    <cellStyle name="Normal 35 2" xfId="741" xr:uid="{00000000-0005-0000-0000-000019020000}"/>
    <cellStyle name="Normal 36" xfId="742" xr:uid="{00000000-0005-0000-0000-00001A020000}"/>
    <cellStyle name="Normal 37" xfId="749" xr:uid="{00000000-0005-0000-0000-00001B020000}"/>
    <cellStyle name="Normal 38" xfId="754" xr:uid="{00000000-0005-0000-0000-00001C020000}"/>
    <cellStyle name="Normal 39" xfId="752" xr:uid="{00000000-0005-0000-0000-00001D020000}"/>
    <cellStyle name="Normal 4" xfId="85" xr:uid="{00000000-0005-0000-0000-00001E020000}"/>
    <cellStyle name="Normal 4 2" xfId="551" xr:uid="{00000000-0005-0000-0000-00001F020000}"/>
    <cellStyle name="Normal 4 2 2" xfId="552" xr:uid="{00000000-0005-0000-0000-000020020000}"/>
    <cellStyle name="Normal 4 3" xfId="553" xr:uid="{00000000-0005-0000-0000-000021020000}"/>
    <cellStyle name="Normal 4 3 2" xfId="554" xr:uid="{00000000-0005-0000-0000-000022020000}"/>
    <cellStyle name="Normal 4 4" xfId="555" xr:uid="{00000000-0005-0000-0000-000023020000}"/>
    <cellStyle name="Normal 4 5" xfId="556" xr:uid="{00000000-0005-0000-0000-000024020000}"/>
    <cellStyle name="Normal 4 5 2" xfId="557" xr:uid="{00000000-0005-0000-0000-000025020000}"/>
    <cellStyle name="Normal 4 6" xfId="558" xr:uid="{00000000-0005-0000-0000-000026020000}"/>
    <cellStyle name="Normal 4 6 2" xfId="559" xr:uid="{00000000-0005-0000-0000-000027020000}"/>
    <cellStyle name="Normal 4_Book1" xfId="560" xr:uid="{00000000-0005-0000-0000-000028020000}"/>
    <cellStyle name="Normal 40" xfId="757" xr:uid="{00000000-0005-0000-0000-000029020000}"/>
    <cellStyle name="Normal 41" xfId="755" xr:uid="{00000000-0005-0000-0000-00002A020000}"/>
    <cellStyle name="Normal 5" xfId="561" xr:uid="{00000000-0005-0000-0000-00002B020000}"/>
    <cellStyle name="Normal 5 2" xfId="562" xr:uid="{00000000-0005-0000-0000-00002C020000}"/>
    <cellStyle name="Normal 5 2 2" xfId="563" xr:uid="{00000000-0005-0000-0000-00002D020000}"/>
    <cellStyle name="Normal 5 3" xfId="564" xr:uid="{00000000-0005-0000-0000-00002E020000}"/>
    <cellStyle name="Normal 5 4" xfId="565" xr:uid="{00000000-0005-0000-0000-00002F020000}"/>
    <cellStyle name="Normal 5 4 2" xfId="566" xr:uid="{00000000-0005-0000-0000-000030020000}"/>
    <cellStyle name="Normal 5 5" xfId="567" xr:uid="{00000000-0005-0000-0000-000031020000}"/>
    <cellStyle name="Normal 5 6" xfId="568" xr:uid="{00000000-0005-0000-0000-000032020000}"/>
    <cellStyle name="Normal 5_Book1" xfId="569" xr:uid="{00000000-0005-0000-0000-000033020000}"/>
    <cellStyle name="Normal 6" xfId="570" xr:uid="{00000000-0005-0000-0000-000034020000}"/>
    <cellStyle name="Normal 6 2" xfId="571" xr:uid="{00000000-0005-0000-0000-000035020000}"/>
    <cellStyle name="Normal 6 3" xfId="572" xr:uid="{00000000-0005-0000-0000-000036020000}"/>
    <cellStyle name="Normal 6 4" xfId="573" xr:uid="{00000000-0005-0000-0000-000037020000}"/>
    <cellStyle name="Normal 6 5" xfId="574" xr:uid="{00000000-0005-0000-0000-000038020000}"/>
    <cellStyle name="Normal 6 6" xfId="575" xr:uid="{00000000-0005-0000-0000-000039020000}"/>
    <cellStyle name="Normal 6_Book1" xfId="576" xr:uid="{00000000-0005-0000-0000-00003A020000}"/>
    <cellStyle name="Normal 7" xfId="577" xr:uid="{00000000-0005-0000-0000-00003B020000}"/>
    <cellStyle name="Normal 7 2" xfId="578" xr:uid="{00000000-0005-0000-0000-00003C020000}"/>
    <cellStyle name="Normal 7 2 2" xfId="579" xr:uid="{00000000-0005-0000-0000-00003D020000}"/>
    <cellStyle name="Normal 7 3" xfId="580" xr:uid="{00000000-0005-0000-0000-00003E020000}"/>
    <cellStyle name="Normal 8" xfId="581" xr:uid="{00000000-0005-0000-0000-00003F020000}"/>
    <cellStyle name="Normal 8 2" xfId="582" xr:uid="{00000000-0005-0000-0000-000040020000}"/>
    <cellStyle name="Normal 8 2 2" xfId="583" xr:uid="{00000000-0005-0000-0000-000041020000}"/>
    <cellStyle name="Normal 8 3" xfId="584" xr:uid="{00000000-0005-0000-0000-000042020000}"/>
    <cellStyle name="Normal 8 4" xfId="585" xr:uid="{00000000-0005-0000-0000-000043020000}"/>
    <cellStyle name="Normal 8 5" xfId="586" xr:uid="{00000000-0005-0000-0000-000044020000}"/>
    <cellStyle name="Normal 8 6" xfId="587" xr:uid="{00000000-0005-0000-0000-000045020000}"/>
    <cellStyle name="Normal 8 7" xfId="588" xr:uid="{00000000-0005-0000-0000-000046020000}"/>
    <cellStyle name="Normal 8 8" xfId="589" xr:uid="{00000000-0005-0000-0000-000047020000}"/>
    <cellStyle name="Normal 8 9" xfId="590" xr:uid="{00000000-0005-0000-0000-000048020000}"/>
    <cellStyle name="Normal 8_Chapter-3 Prices" xfId="591" xr:uid="{00000000-0005-0000-0000-000049020000}"/>
    <cellStyle name="Normal 9" xfId="592" xr:uid="{00000000-0005-0000-0000-00004A020000}"/>
    <cellStyle name="Normal 9 2" xfId="593" xr:uid="{00000000-0005-0000-0000-00004B020000}"/>
    <cellStyle name="Normal 9 3" xfId="594" xr:uid="{00000000-0005-0000-0000-00004C020000}"/>
    <cellStyle name="Normal 9 4" xfId="595" xr:uid="{00000000-0005-0000-0000-00004D020000}"/>
    <cellStyle name="Normal 9 5" xfId="596" xr:uid="{00000000-0005-0000-0000-00004E020000}"/>
    <cellStyle name="Normal 9 6" xfId="597" xr:uid="{00000000-0005-0000-0000-00004F020000}"/>
    <cellStyle name="Normal 9 7" xfId="598" xr:uid="{00000000-0005-0000-0000-000050020000}"/>
    <cellStyle name="Normal 9_Monetary graphs" xfId="599" xr:uid="{00000000-0005-0000-0000-000051020000}"/>
    <cellStyle name="Normal_Blank Template_GFSYQ_v2.3 Feb 2006" xfId="725" xr:uid="{00000000-0005-0000-0000-000052020000}"/>
    <cellStyle name="Normal_FSIs March-04" xfId="57" xr:uid="{00000000-0005-0000-0000-000053020000}"/>
    <cellStyle name="Normal_LPB2_Annual Accounts Data 2007 A_Samad" xfId="87" xr:uid="{00000000-0005-0000-0000-000054020000}"/>
    <cellStyle name="Normal_Sheet1" xfId="86" xr:uid="{00000000-0005-0000-0000-000055020000}"/>
    <cellStyle name="Note 10" xfId="600" xr:uid="{00000000-0005-0000-0000-000056020000}"/>
    <cellStyle name="Note 10 2" xfId="601" xr:uid="{00000000-0005-0000-0000-000057020000}"/>
    <cellStyle name="Note 10 3" xfId="602" xr:uid="{00000000-0005-0000-0000-000058020000}"/>
    <cellStyle name="Note 11" xfId="603" xr:uid="{00000000-0005-0000-0000-000059020000}"/>
    <cellStyle name="Note 12" xfId="604" xr:uid="{00000000-0005-0000-0000-00005A020000}"/>
    <cellStyle name="Note 13" xfId="605" xr:uid="{00000000-0005-0000-0000-00005B020000}"/>
    <cellStyle name="Note 14" xfId="606" xr:uid="{00000000-0005-0000-0000-00005C020000}"/>
    <cellStyle name="Note 15" xfId="607" xr:uid="{00000000-0005-0000-0000-00005D020000}"/>
    <cellStyle name="Note 16" xfId="608" xr:uid="{00000000-0005-0000-0000-00005E020000}"/>
    <cellStyle name="Note 17" xfId="609" xr:uid="{00000000-0005-0000-0000-00005F020000}"/>
    <cellStyle name="Note 18" xfId="610" xr:uid="{00000000-0005-0000-0000-000060020000}"/>
    <cellStyle name="Note 19" xfId="611" xr:uid="{00000000-0005-0000-0000-000061020000}"/>
    <cellStyle name="Note 2" xfId="612" xr:uid="{00000000-0005-0000-0000-000062020000}"/>
    <cellStyle name="Note 2 2" xfId="613" xr:uid="{00000000-0005-0000-0000-000063020000}"/>
    <cellStyle name="Note 2 3" xfId="614" xr:uid="{00000000-0005-0000-0000-000064020000}"/>
    <cellStyle name="Note 20" xfId="615" xr:uid="{00000000-0005-0000-0000-000065020000}"/>
    <cellStyle name="Note 21" xfId="616" xr:uid="{00000000-0005-0000-0000-000066020000}"/>
    <cellStyle name="Note 22" xfId="617" xr:uid="{00000000-0005-0000-0000-000067020000}"/>
    <cellStyle name="Note 23" xfId="618" xr:uid="{00000000-0005-0000-0000-000068020000}"/>
    <cellStyle name="Note 24" xfId="619" xr:uid="{00000000-0005-0000-0000-000069020000}"/>
    <cellStyle name="Note 3" xfId="620" xr:uid="{00000000-0005-0000-0000-00006A020000}"/>
    <cellStyle name="Note 3 2" xfId="621" xr:uid="{00000000-0005-0000-0000-00006B020000}"/>
    <cellStyle name="Note 3 3" xfId="622" xr:uid="{00000000-0005-0000-0000-00006C020000}"/>
    <cellStyle name="Note 4" xfId="623" xr:uid="{00000000-0005-0000-0000-00006D020000}"/>
    <cellStyle name="Note 4 2" xfId="624" xr:uid="{00000000-0005-0000-0000-00006E020000}"/>
    <cellStyle name="Note 4 3" xfId="625" xr:uid="{00000000-0005-0000-0000-00006F020000}"/>
    <cellStyle name="Note 5" xfId="626" xr:uid="{00000000-0005-0000-0000-000070020000}"/>
    <cellStyle name="Note 5 2" xfId="627" xr:uid="{00000000-0005-0000-0000-000071020000}"/>
    <cellStyle name="Note 5 3" xfId="628" xr:uid="{00000000-0005-0000-0000-000072020000}"/>
    <cellStyle name="Note 6" xfId="629" xr:uid="{00000000-0005-0000-0000-000073020000}"/>
    <cellStyle name="Note 6 2" xfId="630" xr:uid="{00000000-0005-0000-0000-000074020000}"/>
    <cellStyle name="Note 6 3" xfId="631" xr:uid="{00000000-0005-0000-0000-000075020000}"/>
    <cellStyle name="Note 7" xfId="632" xr:uid="{00000000-0005-0000-0000-000076020000}"/>
    <cellStyle name="Note 7 2" xfId="633" xr:uid="{00000000-0005-0000-0000-000077020000}"/>
    <cellStyle name="Note 7 3" xfId="634" xr:uid="{00000000-0005-0000-0000-000078020000}"/>
    <cellStyle name="Note 8" xfId="635" xr:uid="{00000000-0005-0000-0000-000079020000}"/>
    <cellStyle name="Note 8 2" xfId="636" xr:uid="{00000000-0005-0000-0000-00007A020000}"/>
    <cellStyle name="Note 8 3" xfId="637" xr:uid="{00000000-0005-0000-0000-00007B020000}"/>
    <cellStyle name="Note 9" xfId="638" xr:uid="{00000000-0005-0000-0000-00007C020000}"/>
    <cellStyle name="Note 9 2" xfId="639" xr:uid="{00000000-0005-0000-0000-00007D020000}"/>
    <cellStyle name="Note 9 3" xfId="640" xr:uid="{00000000-0005-0000-0000-00007E020000}"/>
    <cellStyle name="notes" xfId="641" xr:uid="{00000000-0005-0000-0000-00007F020000}"/>
    <cellStyle name="Option" xfId="58" xr:uid="{00000000-0005-0000-0000-000080020000}"/>
    <cellStyle name="Option 2" xfId="642" xr:uid="{00000000-0005-0000-0000-000081020000}"/>
    <cellStyle name="Output 2" xfId="643" xr:uid="{00000000-0005-0000-0000-000082020000}"/>
    <cellStyle name="Output 3" xfId="644" xr:uid="{00000000-0005-0000-0000-000083020000}"/>
    <cellStyle name="Output 4" xfId="645" xr:uid="{00000000-0005-0000-0000-000084020000}"/>
    <cellStyle name="Output 5" xfId="646" xr:uid="{00000000-0005-0000-0000-000085020000}"/>
    <cellStyle name="Percent" xfId="89" builtinId="5"/>
    <cellStyle name="Percent [2]" xfId="59" xr:uid="{00000000-0005-0000-0000-000087020000}"/>
    <cellStyle name="Percent [2] 2" xfId="60" xr:uid="{00000000-0005-0000-0000-000088020000}"/>
    <cellStyle name="Percent [2] 2 2" xfId="735" xr:uid="{00000000-0005-0000-0000-000089020000}"/>
    <cellStyle name="Percent [2] 3" xfId="61" xr:uid="{00000000-0005-0000-0000-00008A020000}"/>
    <cellStyle name="Percent [2] 3 2" xfId="736" xr:uid="{00000000-0005-0000-0000-00008B020000}"/>
    <cellStyle name="Percent [2] 4" xfId="62" xr:uid="{00000000-0005-0000-0000-00008C020000}"/>
    <cellStyle name="Percent [2] 4 2" xfId="737" xr:uid="{00000000-0005-0000-0000-00008D020000}"/>
    <cellStyle name="Percent [2] 5" xfId="63" xr:uid="{00000000-0005-0000-0000-00008E020000}"/>
    <cellStyle name="Percent [2] 5 2" xfId="738" xr:uid="{00000000-0005-0000-0000-00008F020000}"/>
    <cellStyle name="Percent [2] 6" xfId="64" xr:uid="{00000000-0005-0000-0000-000090020000}"/>
    <cellStyle name="Percent [2] 6 2" xfId="739" xr:uid="{00000000-0005-0000-0000-000091020000}"/>
    <cellStyle name="Percent [2] 7" xfId="647" xr:uid="{00000000-0005-0000-0000-000092020000}"/>
    <cellStyle name="Percent [2] 8" xfId="648" xr:uid="{00000000-0005-0000-0000-000093020000}"/>
    <cellStyle name="Percent 10" xfId="65" xr:uid="{00000000-0005-0000-0000-000094020000}"/>
    <cellStyle name="Percent 11" xfId="66" xr:uid="{00000000-0005-0000-0000-000095020000}"/>
    <cellStyle name="Percent 12" xfId="67" xr:uid="{00000000-0005-0000-0000-000096020000}"/>
    <cellStyle name="Percent 13" xfId="68" xr:uid="{00000000-0005-0000-0000-000097020000}"/>
    <cellStyle name="Percent 14" xfId="69" xr:uid="{00000000-0005-0000-0000-000098020000}"/>
    <cellStyle name="Percent 15" xfId="70" xr:uid="{00000000-0005-0000-0000-000099020000}"/>
    <cellStyle name="Percent 16" xfId="743" xr:uid="{00000000-0005-0000-0000-00009A020000}"/>
    <cellStyle name="Percent 17" xfId="753" xr:uid="{00000000-0005-0000-0000-00009B020000}"/>
    <cellStyle name="Percent 18" xfId="756" xr:uid="{00000000-0005-0000-0000-00009C020000}"/>
    <cellStyle name="Percent 19" xfId="758" xr:uid="{00000000-0005-0000-0000-00009D020000}"/>
    <cellStyle name="Percent 2" xfId="71" xr:uid="{00000000-0005-0000-0000-00009E020000}"/>
    <cellStyle name="Percent 2 10" xfId="649" xr:uid="{00000000-0005-0000-0000-00009F020000}"/>
    <cellStyle name="Percent 2 2" xfId="72" xr:uid="{00000000-0005-0000-0000-0000A0020000}"/>
    <cellStyle name="Percent 2 2 2" xfId="722" xr:uid="{00000000-0005-0000-0000-0000A1020000}"/>
    <cellStyle name="Percent 2 2 2 2" xfId="728" xr:uid="{00000000-0005-0000-0000-0000A2020000}"/>
    <cellStyle name="Percent 2 3" xfId="650" xr:uid="{00000000-0005-0000-0000-0000A3020000}"/>
    <cellStyle name="Percent 2 3 2" xfId="746" xr:uid="{00000000-0005-0000-0000-0000A4020000}"/>
    <cellStyle name="Percent 2 4" xfId="651" xr:uid="{00000000-0005-0000-0000-0000A5020000}"/>
    <cellStyle name="Percent 2 5" xfId="652" xr:uid="{00000000-0005-0000-0000-0000A6020000}"/>
    <cellStyle name="Percent 2 6" xfId="653" xr:uid="{00000000-0005-0000-0000-0000A7020000}"/>
    <cellStyle name="Percent 2 7" xfId="654" xr:uid="{00000000-0005-0000-0000-0000A8020000}"/>
    <cellStyle name="Percent 2 8" xfId="655" xr:uid="{00000000-0005-0000-0000-0000A9020000}"/>
    <cellStyle name="Percent 2 9" xfId="656" xr:uid="{00000000-0005-0000-0000-0000AA020000}"/>
    <cellStyle name="Percent 20" xfId="750" xr:uid="{00000000-0005-0000-0000-0000AB020000}"/>
    <cellStyle name="Percent 21" xfId="751" xr:uid="{00000000-0005-0000-0000-0000AC020000}"/>
    <cellStyle name="Percent 3" xfId="73" xr:uid="{00000000-0005-0000-0000-0000AD020000}"/>
    <cellStyle name="Percent 3 2" xfId="657" xr:uid="{00000000-0005-0000-0000-0000AE020000}"/>
    <cellStyle name="Percent 4" xfId="74" xr:uid="{00000000-0005-0000-0000-0000AF020000}"/>
    <cellStyle name="Percent 4 2" xfId="658" xr:uid="{00000000-0005-0000-0000-0000B0020000}"/>
    <cellStyle name="Percent 5" xfId="75" xr:uid="{00000000-0005-0000-0000-0000B1020000}"/>
    <cellStyle name="Percent 5 2" xfId="719" xr:uid="{00000000-0005-0000-0000-0000B2020000}"/>
    <cellStyle name="Percent 6" xfId="76" xr:uid="{00000000-0005-0000-0000-0000B3020000}"/>
    <cellStyle name="Percent 7" xfId="77" xr:uid="{00000000-0005-0000-0000-0000B4020000}"/>
    <cellStyle name="Percent 8" xfId="78" xr:uid="{00000000-0005-0000-0000-0000B5020000}"/>
    <cellStyle name="Percent 9" xfId="79" xr:uid="{00000000-0005-0000-0000-0000B6020000}"/>
    <cellStyle name="Percent 9 2" xfId="659" xr:uid="{00000000-0005-0000-0000-0000B7020000}"/>
    <cellStyle name="percentage difference" xfId="80" xr:uid="{00000000-0005-0000-0000-0000B8020000}"/>
    <cellStyle name="percentage difference one decimal" xfId="660" xr:uid="{00000000-0005-0000-0000-0000B9020000}"/>
    <cellStyle name="percentage difference zero decimal" xfId="661" xr:uid="{00000000-0005-0000-0000-0000BA020000}"/>
    <cellStyle name="RevList" xfId="81" xr:uid="{00000000-0005-0000-0000-0000BB020000}"/>
    <cellStyle name="semestre" xfId="662" xr:uid="{00000000-0005-0000-0000-0000BC020000}"/>
    <cellStyle name="Sheet Title" xfId="663" xr:uid="{00000000-0005-0000-0000-0000BD020000}"/>
    <cellStyle name="Standard_Tabelle1" xfId="664" xr:uid="{00000000-0005-0000-0000-0000BE020000}"/>
    <cellStyle name="Style 1" xfId="665" xr:uid="{00000000-0005-0000-0000-0000BF020000}"/>
    <cellStyle name="Style 21" xfId="666" xr:uid="{00000000-0005-0000-0000-0000C0020000}"/>
    <cellStyle name="Style 22" xfId="667" xr:uid="{00000000-0005-0000-0000-0000C1020000}"/>
    <cellStyle name="Style 23" xfId="668" xr:uid="{00000000-0005-0000-0000-0000C2020000}"/>
    <cellStyle name="Style 23 2" xfId="669" xr:uid="{00000000-0005-0000-0000-0000C3020000}"/>
    <cellStyle name="Style 23 3" xfId="670" xr:uid="{00000000-0005-0000-0000-0000C4020000}"/>
    <cellStyle name="Style 24" xfId="671" xr:uid="{00000000-0005-0000-0000-0000C5020000}"/>
    <cellStyle name="Style 24 2" xfId="672" xr:uid="{00000000-0005-0000-0000-0000C6020000}"/>
    <cellStyle name="Style 24 3" xfId="673" xr:uid="{00000000-0005-0000-0000-0000C7020000}"/>
    <cellStyle name="Style 25" xfId="674" xr:uid="{00000000-0005-0000-0000-0000C8020000}"/>
    <cellStyle name="Style 25 2" xfId="675" xr:uid="{00000000-0005-0000-0000-0000C9020000}"/>
    <cellStyle name="Style 25 3" xfId="676" xr:uid="{00000000-0005-0000-0000-0000CA020000}"/>
    <cellStyle name="Style 26" xfId="677" xr:uid="{00000000-0005-0000-0000-0000CB020000}"/>
    <cellStyle name="Style 26 2" xfId="678" xr:uid="{00000000-0005-0000-0000-0000CC020000}"/>
    <cellStyle name="Style 26 3" xfId="679" xr:uid="{00000000-0005-0000-0000-0000CD020000}"/>
    <cellStyle name="Style 27" xfId="680" xr:uid="{00000000-0005-0000-0000-0000CE020000}"/>
    <cellStyle name="Style 27 2" xfId="681" xr:uid="{00000000-0005-0000-0000-0000CF020000}"/>
    <cellStyle name="Style 27 3" xfId="682" xr:uid="{00000000-0005-0000-0000-0000D0020000}"/>
    <cellStyle name="Style 28" xfId="683" xr:uid="{00000000-0005-0000-0000-0000D1020000}"/>
    <cellStyle name="Style 28 2" xfId="684" xr:uid="{00000000-0005-0000-0000-0000D2020000}"/>
    <cellStyle name="Style 28 3" xfId="685" xr:uid="{00000000-0005-0000-0000-0000D3020000}"/>
    <cellStyle name="Style 29" xfId="686" xr:uid="{00000000-0005-0000-0000-0000D4020000}"/>
    <cellStyle name="Style 29 2" xfId="687" xr:uid="{00000000-0005-0000-0000-0000D5020000}"/>
    <cellStyle name="Style 29 3" xfId="688" xr:uid="{00000000-0005-0000-0000-0000D6020000}"/>
    <cellStyle name="Style 30" xfId="689" xr:uid="{00000000-0005-0000-0000-0000D7020000}"/>
    <cellStyle name="Style 30 2" xfId="690" xr:uid="{00000000-0005-0000-0000-0000D8020000}"/>
    <cellStyle name="Style 30 3" xfId="691" xr:uid="{00000000-0005-0000-0000-0000D9020000}"/>
    <cellStyle name="Style 31" xfId="692" xr:uid="{00000000-0005-0000-0000-0000DA020000}"/>
    <cellStyle name="Style 31 2" xfId="693" xr:uid="{00000000-0005-0000-0000-0000DB020000}"/>
    <cellStyle name="Style 31 3" xfId="694" xr:uid="{00000000-0005-0000-0000-0000DC020000}"/>
    <cellStyle name="Style 32" xfId="695" xr:uid="{00000000-0005-0000-0000-0000DD020000}"/>
    <cellStyle name="Style 32 2" xfId="696" xr:uid="{00000000-0005-0000-0000-0000DE020000}"/>
    <cellStyle name="Style 32 3" xfId="697" xr:uid="{00000000-0005-0000-0000-0000DF020000}"/>
    <cellStyle name="Style 33" xfId="698" xr:uid="{00000000-0005-0000-0000-0000E0020000}"/>
    <cellStyle name="Style 34" xfId="699" xr:uid="{00000000-0005-0000-0000-0000E1020000}"/>
    <cellStyle name="Style 35" xfId="700" xr:uid="{00000000-0005-0000-0000-0000E2020000}"/>
    <cellStyle name="Style 36" xfId="701" xr:uid="{00000000-0005-0000-0000-0000E3020000}"/>
    <cellStyle name="Subtotal" xfId="82" xr:uid="{00000000-0005-0000-0000-0000E4020000}"/>
    <cellStyle name="tête chapitre" xfId="702" xr:uid="{00000000-0005-0000-0000-0000E5020000}"/>
    <cellStyle name="Title 2" xfId="703" xr:uid="{00000000-0005-0000-0000-0000E6020000}"/>
    <cellStyle name="Title 3" xfId="704" xr:uid="{00000000-0005-0000-0000-0000E7020000}"/>
    <cellStyle name="Title 4" xfId="705" xr:uid="{00000000-0005-0000-0000-0000E8020000}"/>
    <cellStyle name="Title 5" xfId="706" xr:uid="{00000000-0005-0000-0000-0000E9020000}"/>
    <cellStyle name="titre" xfId="707" xr:uid="{00000000-0005-0000-0000-0000EA020000}"/>
    <cellStyle name="Total 2" xfId="708" xr:uid="{00000000-0005-0000-0000-0000EB020000}"/>
    <cellStyle name="Total 3" xfId="709" xr:uid="{00000000-0005-0000-0000-0000EC020000}"/>
    <cellStyle name="Total 4" xfId="710" xr:uid="{00000000-0005-0000-0000-0000ED020000}"/>
    <cellStyle name="Total 5" xfId="711" xr:uid="{00000000-0005-0000-0000-0000EE020000}"/>
    <cellStyle name="Value" xfId="83" xr:uid="{00000000-0005-0000-0000-0000EF020000}"/>
    <cellStyle name="Value 2" xfId="712" xr:uid="{00000000-0005-0000-0000-0000F0020000}"/>
    <cellStyle name="Warning Text 2" xfId="713" xr:uid="{00000000-0005-0000-0000-0000F1020000}"/>
    <cellStyle name="Warning Text 3" xfId="714" xr:uid="{00000000-0005-0000-0000-0000F2020000}"/>
    <cellStyle name="Warning Text 4" xfId="715" xr:uid="{00000000-0005-0000-0000-0000F3020000}"/>
    <cellStyle name="Warning Text 5" xfId="716" xr:uid="{00000000-0005-0000-0000-0000F4020000}"/>
    <cellStyle name="ปกติ_Tab53" xfId="717" xr:uid="{00000000-0005-0000-0000-0000F5020000}"/>
    <cellStyle name="標準_m131x_入力訂正84_入力訂正86" xfId="718" xr:uid="{00000000-0005-0000-0000-0000F6020000}"/>
  </cellStyles>
  <dxfs count="23">
    <dxf>
      <font>
        <b val="0"/>
        <i val="0"/>
        <strike val="0"/>
        <condense val="0"/>
        <extend val="0"/>
        <outline val="0"/>
        <shadow val="0"/>
        <u val="none"/>
        <vertAlign val="baseline"/>
        <sz val="12"/>
        <color auto="1"/>
        <name val="Cambria"/>
        <scheme val="major"/>
      </font>
      <numFmt numFmtId="179" formatCode="_(* #,##0.0_);_(* \(#,##0.0\);_(* &quot;-&quot;??_);_(@_)"/>
      <fill>
        <patternFill patternType="none">
          <fgColor indexed="64"/>
          <bgColor indexed="65"/>
        </patternFill>
      </fill>
      <alignment horizontal="center" vertical="bottom" textRotation="0" wrapText="0" relativeIndent="0" justifyLastLine="0" shrinkToFit="0" readingOrder="0"/>
    </dxf>
    <dxf>
      <font>
        <b val="0"/>
        <i val="0"/>
        <strike val="0"/>
        <condense val="0"/>
        <extend val="0"/>
        <outline val="0"/>
        <shadow val="0"/>
        <u val="none"/>
        <vertAlign val="baseline"/>
        <sz val="12"/>
        <color auto="1"/>
        <name val="Cambria"/>
        <scheme val="major"/>
      </font>
      <numFmt numFmtId="179" formatCode="_(* #,##0.0_);_(* \(#,##0.0\);_(* &quot;-&quot;??_);_(@_)"/>
      <fill>
        <patternFill patternType="none">
          <fgColor indexed="64"/>
          <bgColor indexed="65"/>
        </patternFill>
      </fill>
      <alignment horizontal="center" vertical="bottom" textRotation="0" wrapText="0" relativeIndent="0" justifyLastLine="0" shrinkToFit="0" readingOrder="0"/>
    </dxf>
    <dxf>
      <font>
        <b val="0"/>
        <i val="0"/>
        <strike val="0"/>
        <condense val="0"/>
        <extend val="0"/>
        <outline val="0"/>
        <shadow val="0"/>
        <u val="none"/>
        <vertAlign val="baseline"/>
        <sz val="12"/>
        <color auto="1"/>
        <name val="Cambria"/>
        <scheme val="major"/>
      </font>
      <numFmt numFmtId="179" formatCode="_(* #,##0.0_);_(* \(#,##0.0\);_(* &quot;-&quot;??_);_(@_)"/>
      <fill>
        <patternFill patternType="none">
          <fgColor indexed="64"/>
          <bgColor indexed="65"/>
        </patternFill>
      </fill>
      <alignment horizontal="center" vertical="bottom" textRotation="0" wrapText="0" relativeIndent="0" justifyLastLine="0" shrinkToFit="0" readingOrder="0"/>
    </dxf>
    <dxf>
      <font>
        <b val="0"/>
        <i val="0"/>
        <strike val="0"/>
        <condense val="0"/>
        <extend val="0"/>
        <outline val="0"/>
        <shadow val="0"/>
        <u val="none"/>
        <vertAlign val="baseline"/>
        <sz val="12"/>
        <color auto="1"/>
        <name val="Cambria"/>
        <scheme val="major"/>
      </font>
      <numFmt numFmtId="179" formatCode="_(* #,##0.0_);_(* \(#,##0.0\);_(* &quot;-&quot;??_);_(@_)"/>
      <fill>
        <patternFill patternType="none">
          <fgColor indexed="64"/>
          <bgColor indexed="65"/>
        </patternFill>
      </fill>
      <alignment horizontal="center" vertical="bottom" textRotation="0" wrapText="0" relativeIndent="0" justifyLastLine="0" shrinkToFit="0" readingOrder="0"/>
    </dxf>
    <dxf>
      <font>
        <b val="0"/>
        <i val="0"/>
        <strike val="0"/>
        <condense val="0"/>
        <extend val="0"/>
        <outline val="0"/>
        <shadow val="0"/>
        <u val="none"/>
        <vertAlign val="baseline"/>
        <sz val="12"/>
        <color auto="1"/>
        <name val="Cambria"/>
        <scheme val="major"/>
      </font>
      <numFmt numFmtId="179" formatCode="_(* #,##0.0_);_(* \(#,##0.0\);_(* &quot;-&quot;??_);_(@_)"/>
      <fill>
        <patternFill patternType="none">
          <fgColor indexed="64"/>
          <bgColor indexed="65"/>
        </patternFill>
      </fill>
      <alignment horizontal="center" vertical="bottom" textRotation="0" wrapText="0" relativeIndent="0" justifyLastLine="0" shrinkToFit="0" readingOrder="0"/>
    </dxf>
    <dxf>
      <font>
        <b val="0"/>
        <i val="0"/>
        <strike val="0"/>
        <condense val="0"/>
        <extend val="0"/>
        <outline val="0"/>
        <shadow val="0"/>
        <u val="none"/>
        <vertAlign val="baseline"/>
        <sz val="12"/>
        <color auto="1"/>
        <name val="Cambria"/>
        <scheme val="major"/>
      </font>
      <numFmt numFmtId="179" formatCode="_(* #,##0.0_);_(* \(#,##0.0\);_(* &quot;-&quot;??_);_(@_)"/>
      <fill>
        <patternFill patternType="none">
          <fgColor indexed="64"/>
          <bgColor indexed="65"/>
        </patternFill>
      </fill>
      <alignment horizontal="center" vertical="bottom" textRotation="0" wrapText="0" relativeIndent="0" justifyLastLine="0" shrinkToFit="0" readingOrder="0"/>
    </dxf>
    <dxf>
      <font>
        <b val="0"/>
        <i val="0"/>
        <strike val="0"/>
        <condense val="0"/>
        <extend val="0"/>
        <outline val="0"/>
        <shadow val="0"/>
        <u val="none"/>
        <vertAlign val="baseline"/>
        <sz val="12"/>
        <color auto="1"/>
        <name val="Cambria"/>
        <scheme val="major"/>
      </font>
      <numFmt numFmtId="179" formatCode="_(* #,##0.0_);_(* \(#,##0.0\);_(* &quot;-&quot;??_);_(@_)"/>
      <fill>
        <patternFill patternType="none">
          <fgColor indexed="64"/>
          <bgColor indexed="65"/>
        </patternFill>
      </fill>
      <alignment horizontal="center" vertical="bottom" textRotation="0" wrapText="0" relativeIndent="0" justifyLastLine="0" shrinkToFit="0" readingOrder="0"/>
    </dxf>
    <dxf>
      <font>
        <b val="0"/>
        <i val="0"/>
        <strike val="0"/>
        <condense val="0"/>
        <extend val="0"/>
        <outline val="0"/>
        <shadow val="0"/>
        <u val="none"/>
        <vertAlign val="baseline"/>
        <sz val="12"/>
        <color auto="1"/>
        <name val="Cambria"/>
        <scheme val="major"/>
      </font>
      <fill>
        <patternFill patternType="none">
          <fgColor indexed="64"/>
          <bgColor indexed="65"/>
        </patternFill>
      </fill>
    </dxf>
    <dxf>
      <font>
        <b val="0"/>
        <i val="0"/>
        <strike val="0"/>
        <condense val="0"/>
        <extend val="0"/>
        <outline val="0"/>
        <shadow val="0"/>
        <u val="none"/>
        <vertAlign val="baseline"/>
        <sz val="12"/>
        <color auto="1"/>
        <name val="Cambria"/>
        <scheme val="major"/>
      </font>
      <fill>
        <patternFill patternType="none">
          <fgColor indexed="64"/>
          <bgColor indexed="65"/>
        </patternFill>
      </fill>
    </dxf>
    <dxf>
      <border outline="0">
        <left style="medium">
          <color indexed="64"/>
        </left>
        <right style="medium">
          <color indexed="64"/>
        </right>
        <bottom style="medium">
          <color indexed="64"/>
        </bottom>
      </border>
    </dxf>
    <dxf>
      <font>
        <b val="0"/>
        <i val="0"/>
        <strike val="0"/>
        <condense val="0"/>
        <extend val="0"/>
        <outline val="0"/>
        <shadow val="0"/>
        <u val="none"/>
        <vertAlign val="baseline"/>
        <sz val="12"/>
        <color auto="1"/>
        <name val="Cambria"/>
        <scheme val="major"/>
      </font>
      <numFmt numFmtId="166" formatCode="0.0"/>
      <fill>
        <patternFill patternType="none">
          <fgColor indexed="64"/>
          <bgColor indexed="65"/>
        </patternFill>
      </fill>
      <alignment horizontal="center" vertical="bottom" textRotation="0" wrapText="0" relativeIndent="0" justifyLastLine="0" shrinkToFit="0" readingOrder="0"/>
    </dxf>
    <dxf>
      <font>
        <b val="0"/>
        <i val="0"/>
        <strike val="0"/>
        <condense val="0"/>
        <extend val="0"/>
        <outline val="0"/>
        <shadow val="0"/>
        <u val="none"/>
        <vertAlign val="baseline"/>
        <sz val="12"/>
        <color auto="1"/>
        <name val="Cambria"/>
        <scheme val="major"/>
      </font>
      <numFmt numFmtId="166" formatCode="0.0"/>
      <fill>
        <patternFill patternType="none">
          <fgColor indexed="64"/>
          <bgColor indexed="65"/>
        </patternFill>
      </fill>
    </dxf>
    <dxf>
      <font>
        <b val="0"/>
        <i val="0"/>
        <strike val="0"/>
        <condense val="0"/>
        <extend val="0"/>
        <outline val="0"/>
        <shadow val="0"/>
        <u val="none"/>
        <vertAlign val="baseline"/>
        <sz val="16"/>
        <color auto="1"/>
        <name val="Cambria"/>
        <scheme val="major"/>
      </font>
      <numFmt numFmtId="165" formatCode="_(* #,##0_);_(* \(#,##0\);_(* &quot;-&quot;??_);_(@_)"/>
      <fill>
        <patternFill patternType="none">
          <fgColor indexed="64"/>
          <bgColor indexed="65"/>
        </patternFill>
      </fill>
      <border diagonalUp="0" diagonalDown="0">
        <left style="thin">
          <color auto="1"/>
        </left>
        <right style="thin">
          <color theme="7"/>
        </right>
        <top style="thin">
          <color auto="1"/>
        </top>
        <bottom style="thin">
          <color auto="1"/>
        </bottom>
        <vertical style="thin">
          <color auto="1"/>
        </vertical>
        <horizontal style="thin">
          <color auto="1"/>
        </horizontal>
      </border>
    </dxf>
    <dxf>
      <font>
        <strike val="0"/>
        <outline val="0"/>
        <shadow val="0"/>
        <name val="Cambria"/>
        <scheme val="major"/>
      </font>
      <border diagonalUp="0" diagonalDown="0">
        <left/>
        <right style="thin">
          <color auto="1"/>
        </right>
        <top style="thin">
          <color auto="1"/>
        </top>
        <bottom style="thin">
          <color auto="1"/>
        </bottom>
        <vertical style="thin">
          <color auto="1"/>
        </vertical>
        <horizontal style="thin">
          <color auto="1"/>
        </horizontal>
      </border>
    </dxf>
    <dxf>
      <font>
        <strike val="0"/>
        <outline val="0"/>
        <shadow val="0"/>
        <name val="Cambria"/>
        <scheme val="major"/>
      </font>
    </dxf>
    <dxf>
      <font>
        <strike val="0"/>
        <outline val="0"/>
        <shadow val="0"/>
        <name val="Cambria"/>
        <scheme val="major"/>
      </font>
    </dxf>
    <dxf>
      <font>
        <strike val="0"/>
        <outline val="0"/>
        <shadow val="0"/>
        <name val="Cambria"/>
        <scheme val="major"/>
      </font>
    </dxf>
    <dxf>
      <font>
        <strike val="0"/>
        <outline val="0"/>
        <shadow val="0"/>
        <name val="Cambria"/>
        <scheme val="major"/>
      </font>
    </dxf>
    <dxf>
      <font>
        <strike val="0"/>
        <outline val="0"/>
        <shadow val="0"/>
        <name val="Cambria"/>
        <scheme val="major"/>
      </font>
    </dxf>
    <dxf>
      <font>
        <strike val="0"/>
        <outline val="0"/>
        <shadow val="0"/>
        <name val="Cambria"/>
        <scheme val="major"/>
      </font>
    </dxf>
    <dxf>
      <font>
        <strike val="0"/>
        <outline val="0"/>
        <shadow val="0"/>
        <name val="Cambria"/>
        <scheme val="major"/>
      </font>
      <alignment textRotation="0" wrapText="1" indent="0" justifyLastLine="0" shrinkToFit="0" readingOrder="0"/>
    </dxf>
    <dxf>
      <font>
        <strike val="0"/>
        <outline val="0"/>
        <shadow val="0"/>
        <name val="Cambria"/>
        <scheme val="major"/>
      </font>
    </dxf>
    <dxf>
      <font>
        <b val="0"/>
        <i val="0"/>
        <strike val="0"/>
        <condense val="0"/>
        <extend val="0"/>
        <outline val="0"/>
        <shadow val="0"/>
        <u val="none"/>
        <vertAlign val="baseline"/>
        <sz val="16"/>
        <color auto="1"/>
        <name val="Cambria"/>
        <scheme val="major"/>
      </font>
      <fill>
        <patternFill patternType="none">
          <fgColor indexed="64"/>
          <bgColor indexed="65"/>
        </patternFill>
      </fill>
      <alignment horizontal="general" vertical="center" textRotation="0" wrapText="0" relativeIndent="0" justifyLastLine="0" shrinkToFit="0" readingOrder="0"/>
    </dxf>
  </dxfs>
  <tableStyles count="0" defaultTableStyle="TableStyleMedium9" defaultPivotStyle="PivotStyleLight16"/>
  <colors>
    <mruColors>
      <color rgb="FF7030A0"/>
      <color rgb="FF8064A2"/>
      <color rgb="FF1F497D"/>
      <color rgb="FFE4DFEC"/>
      <color rgb="FFE7F2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7.xml"/><Relationship Id="rId47" Type="http://schemas.openxmlformats.org/officeDocument/2006/relationships/externalLink" Target="externalLinks/externalLink12.xml"/><Relationship Id="rId63" Type="http://schemas.openxmlformats.org/officeDocument/2006/relationships/externalLink" Target="externalLinks/externalLink28.xml"/><Relationship Id="rId68" Type="http://schemas.openxmlformats.org/officeDocument/2006/relationships/externalLink" Target="externalLinks/externalLink33.xml"/><Relationship Id="rId84" Type="http://schemas.openxmlformats.org/officeDocument/2006/relationships/externalLink" Target="externalLinks/externalLink49.xml"/><Relationship Id="rId89" Type="http://schemas.openxmlformats.org/officeDocument/2006/relationships/externalLink" Target="externalLinks/externalLink5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externalLink" Target="externalLinks/externalLink2.xml"/><Relationship Id="rId53" Type="http://schemas.openxmlformats.org/officeDocument/2006/relationships/externalLink" Target="externalLinks/externalLink18.xml"/><Relationship Id="rId58" Type="http://schemas.openxmlformats.org/officeDocument/2006/relationships/externalLink" Target="externalLinks/externalLink23.xml"/><Relationship Id="rId74" Type="http://schemas.openxmlformats.org/officeDocument/2006/relationships/externalLink" Target="externalLinks/externalLink39.xml"/><Relationship Id="rId79" Type="http://schemas.openxmlformats.org/officeDocument/2006/relationships/externalLink" Target="externalLinks/externalLink44.xml"/><Relationship Id="rId102"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externalLink" Target="externalLinks/externalLink55.xml"/><Relationship Id="rId95" Type="http://schemas.openxmlformats.org/officeDocument/2006/relationships/externalLink" Target="externalLinks/externalLink6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8.xml"/><Relationship Id="rId48" Type="http://schemas.openxmlformats.org/officeDocument/2006/relationships/externalLink" Target="externalLinks/externalLink13.xml"/><Relationship Id="rId64" Type="http://schemas.openxmlformats.org/officeDocument/2006/relationships/externalLink" Target="externalLinks/externalLink29.xml"/><Relationship Id="rId69" Type="http://schemas.openxmlformats.org/officeDocument/2006/relationships/externalLink" Target="externalLinks/externalLink34.xml"/><Relationship Id="rId80" Type="http://schemas.openxmlformats.org/officeDocument/2006/relationships/externalLink" Target="externalLinks/externalLink45.xml"/><Relationship Id="rId85" Type="http://schemas.openxmlformats.org/officeDocument/2006/relationships/externalLink" Target="externalLinks/externalLink50.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46" Type="http://schemas.openxmlformats.org/officeDocument/2006/relationships/externalLink" Target="externalLinks/externalLink11.xml"/><Relationship Id="rId59" Type="http://schemas.openxmlformats.org/officeDocument/2006/relationships/externalLink" Target="externalLinks/externalLink24.xml"/><Relationship Id="rId67" Type="http://schemas.openxmlformats.org/officeDocument/2006/relationships/externalLink" Target="externalLinks/externalLink32.xml"/><Relationship Id="rId20" Type="http://schemas.openxmlformats.org/officeDocument/2006/relationships/worksheet" Target="worksheets/sheet20.xml"/><Relationship Id="rId41" Type="http://schemas.openxmlformats.org/officeDocument/2006/relationships/externalLink" Target="externalLinks/externalLink6.xml"/><Relationship Id="rId54" Type="http://schemas.openxmlformats.org/officeDocument/2006/relationships/externalLink" Target="externalLinks/externalLink19.xml"/><Relationship Id="rId62" Type="http://schemas.openxmlformats.org/officeDocument/2006/relationships/externalLink" Target="externalLinks/externalLink27.xml"/><Relationship Id="rId70" Type="http://schemas.openxmlformats.org/officeDocument/2006/relationships/externalLink" Target="externalLinks/externalLink35.xml"/><Relationship Id="rId75" Type="http://schemas.openxmlformats.org/officeDocument/2006/relationships/externalLink" Target="externalLinks/externalLink40.xml"/><Relationship Id="rId83" Type="http://schemas.openxmlformats.org/officeDocument/2006/relationships/externalLink" Target="externalLinks/externalLink48.xml"/><Relationship Id="rId88" Type="http://schemas.openxmlformats.org/officeDocument/2006/relationships/externalLink" Target="externalLinks/externalLink53.xml"/><Relationship Id="rId91" Type="http://schemas.openxmlformats.org/officeDocument/2006/relationships/externalLink" Target="externalLinks/externalLink56.xml"/><Relationship Id="rId96" Type="http://schemas.openxmlformats.org/officeDocument/2006/relationships/externalLink" Target="externalLinks/externalLink6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49" Type="http://schemas.openxmlformats.org/officeDocument/2006/relationships/externalLink" Target="externalLinks/externalLink14.xml"/><Relationship Id="rId57" Type="http://schemas.openxmlformats.org/officeDocument/2006/relationships/externalLink" Target="externalLinks/externalLink2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9.xml"/><Relationship Id="rId52" Type="http://schemas.openxmlformats.org/officeDocument/2006/relationships/externalLink" Target="externalLinks/externalLink17.xml"/><Relationship Id="rId60" Type="http://schemas.openxmlformats.org/officeDocument/2006/relationships/externalLink" Target="externalLinks/externalLink25.xml"/><Relationship Id="rId65" Type="http://schemas.openxmlformats.org/officeDocument/2006/relationships/externalLink" Target="externalLinks/externalLink30.xml"/><Relationship Id="rId73" Type="http://schemas.openxmlformats.org/officeDocument/2006/relationships/externalLink" Target="externalLinks/externalLink38.xml"/><Relationship Id="rId78" Type="http://schemas.openxmlformats.org/officeDocument/2006/relationships/externalLink" Target="externalLinks/externalLink43.xml"/><Relationship Id="rId81" Type="http://schemas.openxmlformats.org/officeDocument/2006/relationships/externalLink" Target="externalLinks/externalLink46.xml"/><Relationship Id="rId86" Type="http://schemas.openxmlformats.org/officeDocument/2006/relationships/externalLink" Target="externalLinks/externalLink51.xml"/><Relationship Id="rId94" Type="http://schemas.openxmlformats.org/officeDocument/2006/relationships/externalLink" Target="externalLinks/externalLink59.xml"/><Relationship Id="rId99" Type="http://schemas.openxmlformats.org/officeDocument/2006/relationships/connections" Target="connections.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4.xml"/><Relationship Id="rId34" Type="http://schemas.openxmlformats.org/officeDocument/2006/relationships/worksheet" Target="worksheets/sheet34.xml"/><Relationship Id="rId50" Type="http://schemas.openxmlformats.org/officeDocument/2006/relationships/externalLink" Target="externalLinks/externalLink15.xml"/><Relationship Id="rId55" Type="http://schemas.openxmlformats.org/officeDocument/2006/relationships/externalLink" Target="externalLinks/externalLink20.xml"/><Relationship Id="rId76" Type="http://schemas.openxmlformats.org/officeDocument/2006/relationships/externalLink" Target="externalLinks/externalLink41.xml"/><Relationship Id="rId97" Type="http://schemas.openxmlformats.org/officeDocument/2006/relationships/externalLink" Target="externalLinks/externalLink62.xml"/><Relationship Id="rId7" Type="http://schemas.openxmlformats.org/officeDocument/2006/relationships/worksheet" Target="worksheets/sheet7.xml"/><Relationship Id="rId71" Type="http://schemas.openxmlformats.org/officeDocument/2006/relationships/externalLink" Target="externalLinks/externalLink36.xml"/><Relationship Id="rId92" Type="http://schemas.openxmlformats.org/officeDocument/2006/relationships/externalLink" Target="externalLinks/externalLink57.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5.xml"/><Relationship Id="rId45" Type="http://schemas.openxmlformats.org/officeDocument/2006/relationships/externalLink" Target="externalLinks/externalLink10.xml"/><Relationship Id="rId66" Type="http://schemas.openxmlformats.org/officeDocument/2006/relationships/externalLink" Target="externalLinks/externalLink31.xml"/><Relationship Id="rId87" Type="http://schemas.openxmlformats.org/officeDocument/2006/relationships/externalLink" Target="externalLinks/externalLink52.xml"/><Relationship Id="rId61" Type="http://schemas.openxmlformats.org/officeDocument/2006/relationships/externalLink" Target="externalLinks/externalLink26.xml"/><Relationship Id="rId82" Type="http://schemas.openxmlformats.org/officeDocument/2006/relationships/externalLink" Target="externalLinks/externalLink47.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21.xml"/><Relationship Id="rId77" Type="http://schemas.openxmlformats.org/officeDocument/2006/relationships/externalLink" Target="externalLinks/externalLink42.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16.xml"/><Relationship Id="rId72" Type="http://schemas.openxmlformats.org/officeDocument/2006/relationships/externalLink" Target="externalLinks/externalLink37.xml"/><Relationship Id="rId93" Type="http://schemas.openxmlformats.org/officeDocument/2006/relationships/externalLink" Target="externalLinks/externalLink58.xml"/><Relationship Id="rId98" Type="http://schemas.openxmlformats.org/officeDocument/2006/relationships/theme" Target="theme/theme1.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MPRC/EAD/External%20Sector/Reports/Q3-FY09/BOP/Documents%20and%20Settings/muhammad%20omer/Desktop/MS/28-01-2006%2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hifs\recent%20folder\SBP_Misc\MERPC\Dec.02\Monetaryfinal.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hifs\Mohib\imf\Misc\25%20year%20dat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Mohib/imf/Misc/25%20year%20dat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sajid%20ali/Local%20Settings/Temporary%20Internet%20Files/OLK69/MS/28-01-2006%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SBP/Mohib/imf/Misc/25%20year%20dat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P:\External%20Sector%20Team\BoP\Data\BOP%20Data%20old%20format%20(detai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fs02\Research\DATABASE\1Governer%20regular\BO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sd1-d148-3563\BSR%202004\DOCUME~1\RIZWAN~1\LOCALS~1\Temp\MM-Snapshot-up%20(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T:\DAF\FMT91\Pension%20Statistics\FMT_2006_exhibit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Consolidated_MFBs%20Combined_0602200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khifs\Q2-FY10\Samuel\QIV%2007-08%20data\daily.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bg-0\D\DATABASE\External\BOP\FPI.XLS"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Startup" Target="WPP-DATA-NEW/DB4_Population_ByAgeSex_Annual/WPP2000_DB4_F1_AGE_ANNUAL_BOTH_2001-205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khifs\EAD%20(sadia%20time%20series)\Monetary\Banking\Stats\FE-25%20Utilization%20Sheets\2010\Main%20file%20for%20FE-25%20Deposits%20FY-10.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Temp\XXXDATAQUEST%202003%20s&#228;&#228;ti&#246;t%20ja%20kassat.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debiase\c\COPIA\CAP10\CAP102\FDOAF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ariam8885/Desktop/Islamic%20banks.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hifs\A%20International%20Accounts\ABOP%20Div\Missions\Mission%20Oct%2008\Trade%20Months%20Array.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SBP_Misc/MERPC/Dec.02/Monetaryfinal.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Q:\DATA\DH\GEO\BOP\GeoBo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dfs01\Research\External%20Sector%20Team\Reserves\Working%20Files\Annual%20Report\FY03\Board\ARFY03-Reserve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dfs02\Research\External%20Sector%20Team\BoP\Data\Mohib\01-12-200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bg-0\D\Annual%20Report\MoneyMarket\Exchange%20Rate%20data.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bg-i\annual%20repor\Annual%20Reports\Formats%20of%20tables%20&amp;%20Graph\Files%20received\money%20&amp;%20banking\analysis%20for%201999%20200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dfs02\Research\Money%20&amp;%20Credit%20Team\Data\Monetary\Monetary%20Survey\Monetary%20Survey%20FY04-05\Copy%20of%20Monetary%20Survey%20FY05_revised.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Mohib_research\C\Documents%20and%20Settings\mazhar%20khan\My%20Documents\Quarterly%20Reports\Q2-FY02\Tables&amp;Graph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fs01\Economic%20Policy\DATABASE\1Governer%20regular\BOP.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Khifs\sbp\Documents%20and%20Settings\mukhtar%20kareem\Local%20Settings\Temporary%20Internet%20Files\OLK50\FMBL_POMBL_RMBL_20080630_20080915%20(3).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khifs\Zulfiqar\BOP\Annual%20Reports\BOP%20FY02\Current%20Account\H-REMI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dfs01\MPRC\MPD\Monetary%20Survey\Monetary%20Aggregate%20Analysis%20&amp;%20Monetary\Working%20Files\MPC\data\Monetary%20Survey-Dec%2030%20malik.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dfs01\BSD\OMD4\2006\QPR%20Mar06\PKRVHISTORY%20(Updated).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bg-0\DB\DOCUME~1\MAZHAR~1\LOCALS~1\Temp\MERPC-3rdSep.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Notes1\Annual%20Report%20Data%20Support\Profitability.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dfs01\research\DOCUME~1\ADILMA~1\LOCALS~1\Temp\FDI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Sajid\sajid\Fida\Manufacturing\96-Items\96%20items%20monthly-02\July-Sep%2002.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bg-0\DB\S%20Shah\Zafar\Main\Diverment.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Gerd0\f\lodhi\Annual%20Repot\mfrd\Ch7%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hifs\SBP_Misc\MERPC\Dec.02\Monetaryfinal.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Q:\DATA\DH\GEO\BOP\Data\FLOW2004a.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Mdebiase\c\MEMORIA\MEM5\CAPIT6\SUCP300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Q:\DATA\S1\ECU\SECTORS\External\PERUMF97.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khifs\Q2-FY10\Users\SM\AppData\Local\Microsoft\Windows\Temporary%20Internet%20Files\Low\Content.IE5\XIZWT4B9\STARTSall.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khifs\FSAD\IMF\IMF%20Meta%20Data%20Series\IMF's%20FSIs%20and%20Metadata%20project\IMF's%20FSIs%20&amp;%20Metadata%20Dec-15\FS2%20file%20Dec-14.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dfs02\research\Money%20&amp;%20Credit%20Team\Reports%20&amp;%20miscellaneous\Quarterly%20Reports\FY06\Q2-FY06\Q2-FY06-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Q:\DATA\S1\ECU\SECTORS\External\ecuredtab.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khifs\Financial%20Markets%20&amp;%20Exchange%20Rate%20Division\Money%20&amp;%20Capital%20Markets\Working%20Files\MERPC\FY05\November\MERPC%20tables%20(November%202005).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nancial%20Markets%20&amp;%20Exchange%20Rate%20Division/Money%20&amp;%20Capital%20Markets/Working%20Files/MERPC/FY05/November/MERPC%20tables%20(November%202005).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F:\Dokumente%20und%20Einstellungen\Mark\Eigene%20Dateien\AGING\WM\Global%20Pension%20Statistics%20Project%20tables%20(demand%20proxy)%20-%20Abgleich.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fs01\Economic%20Policy\Monetary%20Survey%20Division\Data%20Preparation\Working%20Files\Monetary%20Survey\Weekly%20Monetary%20Survey\Hastam\Weekly\2005\december\03-12-2005.xls%20.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Users/hassam9483/Desktop/FSD%20Data%20-%20Mar%202025/QC/Copy%20of%20QC-%20Jun%202025.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SD/Financial%20Stability%20Assessment/1.%20Publications/4.%20QC/202409/Copy%20of%20QC-%20September%202024.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SD/Macro%20Prudential%20Surveilliance/2.Sensitivity%20Analysis/2023/SFSA%20June%2023/2.%20Banks%20DFIs/As%20per%20old%20shocks/Banks-DFI%20ST/2.%20Inhouse%20Sensitivity%20June%20202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bg-0\DB\DATABASE\External\BOP%20Inv_Rec_Pay.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fs01\MPRC\Documents%20and%20Settings\muhammad%20omer\Desktop\MS\28-01-2006%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hifs\MPRC\EAD\External%20Sector\Reports\Q3-FY09\BOP\Documents%20and%20Settings\muhammad%20omer\Desktop\MS\28-01-2006%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in_out"/>
      <sheetName val="Input from HUB"/>
      <sheetName val="MSRV"/>
      <sheetName val="RED47"/>
      <sheetName val="Contents"/>
      <sheetName val="KenBOP(current)base May mission"/>
      <sheetName val="KA_(new)"/>
      <sheetName val="Ext_Fin_(FY)"/>
      <sheetName val="Table_fy"/>
      <sheetName val="DSA_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87">
          <cell r="I87">
            <v>2948.3534720937819</v>
          </cell>
          <cell r="J87">
            <v>3035.6234321400398</v>
          </cell>
          <cell r="K87">
            <v>2975.4851809060306</v>
          </cell>
          <cell r="L87">
            <v>2842.4999999999995</v>
          </cell>
          <cell r="M87">
            <v>2686.6</v>
          </cell>
          <cell r="N87">
            <v>2742.76</v>
          </cell>
          <cell r="O87">
            <v>2968.3</v>
          </cell>
          <cell r="P87">
            <v>3280.75</v>
          </cell>
          <cell r="Q87">
            <v>3493.6381402405464</v>
          </cell>
          <cell r="R87">
            <v>3766.1175633561566</v>
          </cell>
          <cell r="S87">
            <v>3997.5525546669683</v>
          </cell>
          <cell r="T87">
            <v>4340.9711679215779</v>
          </cell>
          <cell r="U87">
            <v>4796.4756673634238</v>
          </cell>
          <cell r="V87">
            <v>5281.4601257114955</v>
          </cell>
          <cell r="W87">
            <v>5727.8593794674289</v>
          </cell>
          <cell r="X87">
            <v>6135.9693201964728</v>
          </cell>
          <cell r="Y87">
            <v>6574.2910509682461</v>
          </cell>
          <cell r="Z87">
            <v>7047.464502227821</v>
          </cell>
          <cell r="AA87">
            <v>7558.4039469664458</v>
          </cell>
          <cell r="AB87">
            <v>8115.2960305978322</v>
          </cell>
          <cell r="AC87">
            <v>8717.4088695618993</v>
          </cell>
          <cell r="AD87">
            <v>9368.5837619655049</v>
          </cell>
          <cell r="AE87">
            <v>10072.996048207535</v>
          </cell>
          <cell r="AF87">
            <v>10835.184579013356</v>
          </cell>
          <cell r="AG87">
            <v>11660.083809198853</v>
          </cell>
          <cell r="AH87">
            <v>12553.058752923744</v>
          </cell>
          <cell r="AI87">
            <v>13519.943057493711</v>
          </cell>
        </row>
        <row r="88">
          <cell r="I88">
            <v>-5.7008965887577849</v>
          </cell>
          <cell r="J88">
            <v>-2.262789025169555</v>
          </cell>
          <cell r="K88">
            <v>-4.3665903895284961</v>
          </cell>
          <cell r="L88">
            <v>-4.9088658304071213</v>
          </cell>
          <cell r="M88">
            <v>-2.2073311801851254</v>
          </cell>
          <cell r="N88">
            <v>-3.5942403334183597</v>
          </cell>
          <cell r="O88">
            <v>-4.2680477584313845</v>
          </cell>
          <cell r="P88">
            <v>0.39067187697440986</v>
          </cell>
          <cell r="Q88">
            <v>-2.5220995475796579</v>
          </cell>
          <cell r="R88">
            <v>-4.3170827584920195</v>
          </cell>
          <cell r="S88">
            <v>-6.2263885883577421</v>
          </cell>
          <cell r="T88">
            <v>-6.2255626662661223</v>
          </cell>
          <cell r="U88">
            <v>-5.9837800024204881</v>
          </cell>
          <cell r="V88">
            <v>-6.3148545225364892</v>
          </cell>
          <cell r="W88">
            <v>-5.6640620729483109</v>
          </cell>
          <cell r="X88">
            <v>-5.770379695348117</v>
          </cell>
          <cell r="Y88">
            <v>-5.8656788180317383</v>
          </cell>
          <cell r="Z88">
            <v>-5.9458120013883509</v>
          </cell>
          <cell r="AA88">
            <v>-6.0153445427542485</v>
          </cell>
          <cell r="AB88">
            <v>-6.0720663147381408</v>
          </cell>
          <cell r="AC88">
            <v>-6.1055027621634093</v>
          </cell>
          <cell r="AD88">
            <v>-6.0414700878857461</v>
          </cell>
          <cell r="AE88">
            <v>-5.9757445020741251</v>
          </cell>
          <cell r="AF88">
            <v>-5.9073314642238799</v>
          </cell>
          <cell r="AG88">
            <v>-5.8340944105542958</v>
          </cell>
          <cell r="AH88">
            <v>-5.7550306371400639</v>
          </cell>
          <cell r="AI88">
            <v>-5.670640930790757</v>
          </cell>
        </row>
        <row r="89">
          <cell r="I89">
            <v>-5.7494286526163032</v>
          </cell>
          <cell r="J89">
            <v>-2.1218026342702117</v>
          </cell>
          <cell r="K89">
            <v>-4.1884249660810804</v>
          </cell>
          <cell r="L89">
            <v>-4.9131650698546592</v>
          </cell>
          <cell r="M89">
            <v>-2.2225089968639038</v>
          </cell>
          <cell r="N89">
            <v>-2.721632742473318</v>
          </cell>
          <cell r="O89">
            <v>-3.4907537552819932</v>
          </cell>
          <cell r="P89">
            <v>0.39067187697440986</v>
          </cell>
          <cell r="Q89">
            <v>-2.5220995475796579</v>
          </cell>
          <cell r="R89">
            <v>-4.3170827584920195</v>
          </cell>
          <cell r="S89">
            <v>-6.2263885883577421</v>
          </cell>
          <cell r="T89">
            <v>-6.2255626662661223</v>
          </cell>
          <cell r="U89">
            <v>-5.9837800024204881</v>
          </cell>
          <cell r="V89">
            <v>-6.3148545225364892</v>
          </cell>
          <cell r="W89">
            <v>-5.6640620729483109</v>
          </cell>
          <cell r="X89">
            <v>-5.770379695348117</v>
          </cell>
          <cell r="Y89">
            <v>-5.8656788180317383</v>
          </cell>
          <cell r="Z89">
            <v>-5.9458120013883509</v>
          </cell>
          <cell r="AA89">
            <v>-6.0153445427542485</v>
          </cell>
          <cell r="AB89">
            <v>-6.0720663147381408</v>
          </cell>
          <cell r="AC89">
            <v>-6.1055027621634093</v>
          </cell>
          <cell r="AD89">
            <v>-6.0414700878857461</v>
          </cell>
          <cell r="AE89">
            <v>-5.9757445020741251</v>
          </cell>
          <cell r="AF89">
            <v>-5.9073314642238799</v>
          </cell>
          <cell r="AG89">
            <v>-5.8340944105542958</v>
          </cell>
          <cell r="AH89">
            <v>-5.7550306371400639</v>
          </cell>
          <cell r="AI89">
            <v>-5.670640930790757</v>
          </cell>
        </row>
        <row r="90">
          <cell r="I90">
            <v>8860.1218619826504</v>
          </cell>
          <cell r="J90">
            <v>9257.4502319880976</v>
          </cell>
          <cell r="K90">
            <v>10745.432413793103</v>
          </cell>
          <cell r="L90">
            <v>11179.771844660194</v>
          </cell>
          <cell r="M90">
            <v>10541.700653409089</v>
          </cell>
          <cell r="N90">
            <v>10437.613624442696</v>
          </cell>
          <cell r="O90">
            <v>11396.111481670061</v>
          </cell>
          <cell r="P90">
            <v>11761.719316283372</v>
          </cell>
          <cell r="Q90">
            <v>13951.734205270477</v>
          </cell>
          <cell r="R90">
            <v>14970.312261041583</v>
          </cell>
          <cell r="S90">
            <v>16623.883753290145</v>
          </cell>
          <cell r="T90">
            <v>18595.175933470895</v>
          </cell>
          <cell r="U90">
            <v>20520.743227875995</v>
          </cell>
          <cell r="V90">
            <v>23171.776851544284</v>
          </cell>
          <cell r="W90">
            <v>28613.268595985974</v>
          </cell>
          <cell r="X90">
            <v>31156.193591397565</v>
          </cell>
          <cell r="Y90">
            <v>33932.670319593228</v>
          </cell>
          <cell r="Z90">
            <v>36969.180243954092</v>
          </cell>
          <cell r="AA90">
            <v>40295.869642819904</v>
          </cell>
          <cell r="AB90">
            <v>43941.460541134453</v>
          </cell>
          <cell r="AC90">
            <v>47949.007501957436</v>
          </cell>
          <cell r="AD90">
            <v>52354.484654090331</v>
          </cell>
          <cell r="AE90">
            <v>57164.729911948285</v>
          </cell>
          <cell r="AF90">
            <v>62416.932713531918</v>
          </cell>
          <cell r="AG90">
            <v>68151.699402174127</v>
          </cell>
          <cell r="AH90">
            <v>74413.367166268086</v>
          </cell>
          <cell r="AI90">
            <v>81250.346823269065</v>
          </cell>
        </row>
        <row r="91">
          <cell r="I91">
            <v>1.5169463703024839</v>
          </cell>
          <cell r="J91">
            <v>1.4517604564649236</v>
          </cell>
          <cell r="K91">
            <v>1.3760205607320266</v>
          </cell>
          <cell r="L91">
            <v>1.3564401943863649</v>
          </cell>
          <cell r="M91">
            <v>1.3673157631540001</v>
          </cell>
          <cell r="N91">
            <v>1.3187915192507518</v>
          </cell>
          <cell r="O91">
            <v>1.2729651305092398</v>
          </cell>
          <cell r="P91">
            <v>1.2623931802690482</v>
          </cell>
          <cell r="Q91">
            <v>1.2644153200239485</v>
          </cell>
          <cell r="R91">
            <v>1.2662699333611811</v>
          </cell>
          <cell r="S91">
            <v>1.2686955202842984</v>
          </cell>
          <cell r="T91">
            <v>1.270951522213567</v>
          </cell>
          <cell r="U91">
            <v>1.2732543111406767</v>
          </cell>
          <cell r="V91">
            <v>1.2732543111406767</v>
          </cell>
          <cell r="W91">
            <v>1.2732543111406767</v>
          </cell>
          <cell r="X91">
            <v>1.2732543111406767</v>
          </cell>
          <cell r="Y91">
            <v>1.2732543111406767</v>
          </cell>
          <cell r="Z91">
            <v>1.2732543111406767</v>
          </cell>
          <cell r="AA91">
            <v>1.2732543111406767</v>
          </cell>
          <cell r="AB91">
            <v>1.2732543111406767</v>
          </cell>
          <cell r="AC91">
            <v>1.2732543111406767</v>
          </cell>
          <cell r="AD91">
            <v>1.2732543111406767</v>
          </cell>
          <cell r="AE91">
            <v>1.2732543111406767</v>
          </cell>
          <cell r="AF91">
            <v>1.2732543111406767</v>
          </cell>
          <cell r="AG91">
            <v>1.2732543111406767</v>
          </cell>
          <cell r="AH91">
            <v>1.2732543111406767</v>
          </cell>
          <cell r="AI91">
            <v>1.2732543111406767</v>
          </cell>
          <cell r="AJ91">
            <v>1.2732543111406767</v>
          </cell>
        </row>
        <row r="92">
          <cell r="I92">
            <v>2623.2951947879574</v>
          </cell>
          <cell r="J92">
            <v>2565.1806821232158</v>
          </cell>
          <cell r="K92">
            <v>2746.8790348026741</v>
          </cell>
          <cell r="L92">
            <v>3213.8732025940108</v>
          </cell>
          <cell r="M92">
            <v>2623.2918784033122</v>
          </cell>
          <cell r="N92">
            <v>2397.3497462079349</v>
          </cell>
          <cell r="O92">
            <v>2463.3948034137657</v>
          </cell>
          <cell r="P92">
            <v>2542.42495692906</v>
          </cell>
          <cell r="Q92">
            <v>3015.8207556281977</v>
          </cell>
          <cell r="R92">
            <v>3235.9976022213241</v>
          </cell>
          <cell r="S92">
            <v>3593.4352622187776</v>
          </cell>
          <cell r="T92">
            <v>4019.5517424303075</v>
          </cell>
          <cell r="U92">
            <v>4435.7842858106133</v>
          </cell>
          <cell r="V92">
            <v>5008.8343531711862</v>
          </cell>
          <cell r="W92">
            <v>6185.0726259923094</v>
          </cell>
          <cell r="X92">
            <v>6734.7538246400682</v>
          </cell>
          <cell r="Y92">
            <v>7334.9197983616714</v>
          </cell>
          <cell r="Z92">
            <v>7991.2948066455228</v>
          </cell>
          <cell r="AA92">
            <v>8710.3952990300331</v>
          </cell>
          <cell r="AB92">
            <v>9498.4298570216069</v>
          </cell>
          <cell r="AC92">
            <v>10364.705197834721</v>
          </cell>
          <cell r="AD92">
            <v>11316.997524965578</v>
          </cell>
          <cell r="AE92">
            <v>12356.784928801722</v>
          </cell>
          <cell r="AF92">
            <v>13492.106315285762</v>
          </cell>
          <cell r="AG92">
            <v>14731.739192018671</v>
          </cell>
          <cell r="AH92">
            <v>16085.267529783938</v>
          </cell>
          <cell r="AI92">
            <v>17563.155859078666</v>
          </cell>
        </row>
        <row r="93">
          <cell r="I93">
            <v>29.607890677487099</v>
          </cell>
          <cell r="J93">
            <v>27.709365082617644</v>
          </cell>
          <cell r="K93">
            <v>25.56322471747821</v>
          </cell>
          <cell r="L93">
            <v>28.747216376594093</v>
          </cell>
          <cell r="M93">
            <v>24.884902015833315</v>
          </cell>
          <cell r="N93">
            <v>22.968370285271394</v>
          </cell>
          <cell r="O93">
            <v>21.616099556203743</v>
          </cell>
          <cell r="P93">
            <v>21.616099556203743</v>
          </cell>
          <cell r="Q93">
            <v>21.616099556203743</v>
          </cell>
          <cell r="R93">
            <v>21.616099556203743</v>
          </cell>
          <cell r="S93">
            <v>21.616099556203743</v>
          </cell>
          <cell r="T93">
            <v>21.616099556203743</v>
          </cell>
          <cell r="U93">
            <v>21.616099556203743</v>
          </cell>
          <cell r="V93">
            <v>21.616099556203743</v>
          </cell>
          <cell r="W93">
            <v>21.616099556203743</v>
          </cell>
          <cell r="X93">
            <v>21.616099556203743</v>
          </cell>
          <cell r="Y93">
            <v>21.616099556203743</v>
          </cell>
          <cell r="Z93">
            <v>21.616099556203743</v>
          </cell>
          <cell r="AA93">
            <v>21.616099556203743</v>
          </cell>
          <cell r="AB93">
            <v>21.616099556203743</v>
          </cell>
          <cell r="AC93">
            <v>21.616099556203743</v>
          </cell>
          <cell r="AD93">
            <v>21.616099556203743</v>
          </cell>
          <cell r="AE93">
            <v>21.616099556203743</v>
          </cell>
          <cell r="AF93">
            <v>21.616099556203743</v>
          </cell>
          <cell r="AG93">
            <v>21.616099556203743</v>
          </cell>
          <cell r="AH93">
            <v>21.616099556203743</v>
          </cell>
          <cell r="AI93">
            <v>21.616099556203743</v>
          </cell>
        </row>
        <row r="96">
          <cell r="I96">
            <v>4.8</v>
          </cell>
          <cell r="J96">
            <v>4.5999999999999996</v>
          </cell>
          <cell r="K96">
            <v>2.2999999999999998</v>
          </cell>
          <cell r="L96">
            <v>1.8</v>
          </cell>
          <cell r="M96">
            <v>1.4168819014069856</v>
          </cell>
          <cell r="N96">
            <v>-0.23683360414266108</v>
          </cell>
          <cell r="O96">
            <v>1.1997382459579597</v>
          </cell>
          <cell r="P96">
            <v>1.2140256033834618</v>
          </cell>
          <cell r="Q96">
            <v>1.8361849472174008</v>
          </cell>
          <cell r="R96">
            <v>2.7</v>
          </cell>
          <cell r="S96">
            <v>3.5</v>
          </cell>
          <cell r="T96">
            <v>4</v>
          </cell>
          <cell r="U96">
            <v>4</v>
          </cell>
          <cell r="V96">
            <v>4</v>
          </cell>
          <cell r="W96">
            <v>6.0370069569610996</v>
          </cell>
          <cell r="X96">
            <v>6.0592976880875726</v>
          </cell>
          <cell r="Y96">
            <v>6.0750564946457919</v>
          </cell>
          <cell r="Z96">
            <v>6.0975518054972921</v>
          </cell>
          <cell r="AA96">
            <v>6.1199045148971454</v>
          </cell>
          <cell r="AB96">
            <v>6.1199045148971454</v>
          </cell>
          <cell r="AC96">
            <v>6.1199045148971454</v>
          </cell>
          <cell r="AD96">
            <v>6.1199045148971454</v>
          </cell>
          <cell r="AE96">
            <v>6.1199045148971454</v>
          </cell>
          <cell r="AF96">
            <v>6.1199045148971454</v>
          </cell>
          <cell r="AG96">
            <v>6.1199045148971454</v>
          </cell>
          <cell r="AH96">
            <v>6.1199045148971454</v>
          </cell>
          <cell r="AI96">
            <v>6.1199045148971454</v>
          </cell>
        </row>
        <row r="97">
          <cell r="I97">
            <v>16.120635221711165</v>
          </cell>
          <cell r="J97">
            <v>13.641140324671031</v>
          </cell>
          <cell r="K97">
            <v>17.871910667804158</v>
          </cell>
          <cell r="L97">
            <v>10.858634594188743</v>
          </cell>
          <cell r="M97">
            <v>7.4142556069901389</v>
          </cell>
          <cell r="N97">
            <v>7.2542915148650522</v>
          </cell>
          <cell r="O97">
            <v>12.476073432770907</v>
          </cell>
          <cell r="P97">
            <v>3.2607305629411831</v>
          </cell>
          <cell r="Q97">
            <v>8.6594076555257296</v>
          </cell>
          <cell r="R97">
            <v>5.8104393347695016</v>
          </cell>
          <cell r="S97">
            <v>9.4816478087076597</v>
          </cell>
          <cell r="T97">
            <v>10.260218580781522</v>
          </cell>
          <cell r="U97">
            <v>10.658653588716716</v>
          </cell>
          <cell r="V97">
            <v>10.73572963073255</v>
          </cell>
          <cell r="W97">
            <v>10.65968842028855</v>
          </cell>
          <cell r="X97">
            <v>10.673909086624045</v>
          </cell>
          <cell r="Y97">
            <v>10.701879402305892</v>
          </cell>
          <cell r="Z97">
            <v>10.738637362140269</v>
          </cell>
          <cell r="AA97">
            <v>10.729239119755519</v>
          </cell>
          <cell r="AB97">
            <v>10.755457517750845</v>
          </cell>
          <cell r="AC97">
            <v>10.792084446898432</v>
          </cell>
          <cell r="AD97">
            <v>10.792084446898432</v>
          </cell>
          <cell r="AE97">
            <v>10.7920844468984</v>
          </cell>
          <cell r="AF97">
            <v>10.7920844468984</v>
          </cell>
          <cell r="AG97">
            <v>10.7920844468984</v>
          </cell>
          <cell r="AH97">
            <v>10.7920844468984</v>
          </cell>
          <cell r="AI97">
            <v>10.7920844468984</v>
          </cell>
        </row>
        <row r="98">
          <cell r="I98">
            <v>1.5543281604567083</v>
          </cell>
          <cell r="J98">
            <v>8.8640874133584457</v>
          </cell>
          <cell r="K98">
            <v>11.922445604379028</v>
          </cell>
          <cell r="L98">
            <v>6.7156312147644615</v>
          </cell>
          <cell r="M98">
            <v>5.7525258552448388</v>
          </cell>
          <cell r="N98">
            <v>9.9551211797630934</v>
          </cell>
          <cell r="O98">
            <v>5.7572027569828599</v>
          </cell>
          <cell r="P98">
            <v>1.9627922863293401</v>
          </cell>
          <cell r="Q98">
            <v>7.165086104010876</v>
          </cell>
          <cell r="R98">
            <v>1.3927673841600985</v>
          </cell>
          <cell r="S98">
            <v>3.5360460753407263</v>
          </cell>
          <cell r="T98">
            <v>3.499999999999992</v>
          </cell>
          <cell r="U98">
            <v>3.499999999999992</v>
          </cell>
          <cell r="V98">
            <v>3.499999999999992</v>
          </cell>
          <cell r="W98">
            <v>3.499999999999992</v>
          </cell>
          <cell r="X98">
            <v>3.499999999999992</v>
          </cell>
          <cell r="Y98">
            <v>3.499999999999992</v>
          </cell>
          <cell r="Z98">
            <v>3.499999999999992</v>
          </cell>
          <cell r="AA98">
            <v>3.499999999999992</v>
          </cell>
          <cell r="AB98">
            <v>3.499999999999992</v>
          </cell>
          <cell r="AC98">
            <v>3.499999999999992</v>
          </cell>
          <cell r="AD98">
            <v>3.499999999999992</v>
          </cell>
          <cell r="AE98">
            <v>3.499999999999992</v>
          </cell>
          <cell r="AF98">
            <v>3.499999999999992</v>
          </cell>
          <cell r="AG98">
            <v>3.499999999999992</v>
          </cell>
          <cell r="AH98">
            <v>3.499999999999992</v>
          </cell>
          <cell r="AI98">
            <v>3.499999999999992</v>
          </cell>
        </row>
        <row r="99">
          <cell r="I99">
            <v>-3.1990492332164706</v>
          </cell>
          <cell r="J99">
            <v>2.5526002919110482</v>
          </cell>
          <cell r="K99">
            <v>1.9959283876567184</v>
          </cell>
          <cell r="L99">
            <v>-5.0164081398214506</v>
          </cell>
          <cell r="M99">
            <v>-1.2756022630734662</v>
          </cell>
          <cell r="N99">
            <v>-0.63360627126952807</v>
          </cell>
          <cell r="O99">
            <v>-2.6029107513684835</v>
          </cell>
          <cell r="P99">
            <v>-4.6413824098490153</v>
          </cell>
          <cell r="Q99">
            <v>1.2205857528014121</v>
          </cell>
          <cell r="R99">
            <v>1.9614716859489505</v>
          </cell>
          <cell r="S99">
            <v>2.1338908731291184</v>
          </cell>
          <cell r="T99">
            <v>1.2136926200879969</v>
          </cell>
          <cell r="U99">
            <v>0.22568345998415396</v>
          </cell>
          <cell r="V99">
            <v>7.5328154469929132E-3</v>
          </cell>
          <cell r="W99">
            <v>1.358536780145414E-2</v>
          </cell>
          <cell r="X99">
            <v>2.0123168909250921E-2</v>
          </cell>
          <cell r="Y99">
            <v>2.4417455743773075E-2</v>
          </cell>
          <cell r="Z99">
            <v>2.8491137064861505E-2</v>
          </cell>
          <cell r="AA99">
            <v>3.240251154335283E-2</v>
          </cell>
          <cell r="AB99">
            <v>3.6153952914190768E-2</v>
          </cell>
          <cell r="AC99">
            <v>3.973586671166629E-2</v>
          </cell>
          <cell r="AD99">
            <v>3.0556656955283756E-2</v>
          </cell>
          <cell r="AE99">
            <v>3.3773463366017609E-2</v>
          </cell>
          <cell r="AF99">
            <v>3.6832023217954202E-2</v>
          </cell>
          <cell r="AG99">
            <v>3.9736056448930412E-2</v>
          </cell>
          <cell r="AH99">
            <v>4.2489379532995031E-2</v>
          </cell>
          <cell r="AI99">
            <v>4.5095888252745908E-2</v>
          </cell>
        </row>
        <row r="100">
          <cell r="I100">
            <v>16.601125186066227</v>
          </cell>
          <cell r="J100">
            <v>10.853883310696986</v>
          </cell>
          <cell r="K100">
            <v>-10.008515917858801</v>
          </cell>
          <cell r="L100">
            <v>-2.0458540975644866</v>
          </cell>
          <cell r="M100">
            <v>-5.2154864968859727</v>
          </cell>
          <cell r="N100">
            <v>-4.925490958453608</v>
          </cell>
          <cell r="O100">
            <v>11.64589967977399</v>
          </cell>
          <cell r="P100">
            <v>16.575713344621306</v>
          </cell>
          <cell r="Q100">
            <v>4.2293841087710717</v>
          </cell>
          <cell r="R100">
            <v>4.5218035037606512</v>
          </cell>
          <cell r="S100">
            <v>5.1784399072836607</v>
          </cell>
          <cell r="T100">
            <v>8.2687146656534196</v>
          </cell>
          <cell r="U100">
            <v>10.504640091559338</v>
          </cell>
          <cell r="V100">
            <v>10.294834287382585</v>
          </cell>
          <cell r="W100">
            <v>8.1890644091239437</v>
          </cell>
          <cell r="X100">
            <v>6.5983738095860787</v>
          </cell>
          <cell r="Y100">
            <v>6.5911086059011694</v>
          </cell>
          <cell r="Z100">
            <v>6.6258612284010923</v>
          </cell>
          <cell r="AA100">
            <v>6.659919428052703</v>
          </cell>
          <cell r="AB100">
            <v>6.6932838210606178</v>
          </cell>
          <cell r="AC100">
            <v>6.7259562075667532</v>
          </cell>
          <cell r="AD100">
            <v>6.757939500159523</v>
          </cell>
          <cell r="AE100">
            <v>6.7892376519652373</v>
          </cell>
          <cell r="AF100">
            <v>6.8198555848138795</v>
          </cell>
          <cell r="AG100">
            <v>6.8497991179326476</v>
          </cell>
          <cell r="AH100">
            <v>6.8790748975734175</v>
          </cell>
          <cell r="AI100">
            <v>6.9076903279373028</v>
          </cell>
        </row>
        <row r="101">
          <cell r="I101">
            <v>32.068983995641908</v>
          </cell>
          <cell r="J101">
            <v>2.1631182556494322</v>
          </cell>
          <cell r="K101">
            <v>1.3126025966192945</v>
          </cell>
          <cell r="L101">
            <v>-3.2813266921797646</v>
          </cell>
          <cell r="M101">
            <v>-7.0147068229978409</v>
          </cell>
          <cell r="N101">
            <v>6.7594945215878166</v>
          </cell>
          <cell r="O101">
            <v>7.3361019792383297</v>
          </cell>
          <cell r="P101">
            <v>-6.5329819605941637</v>
          </cell>
          <cell r="Q101">
            <v>7.8409233833933945</v>
          </cell>
          <cell r="R101">
            <v>15.634245917394306</v>
          </cell>
          <cell r="S101">
            <v>14.415003093989331</v>
          </cell>
          <cell r="T101">
            <v>8.4916428324804727</v>
          </cell>
          <cell r="U101">
            <v>8.2004150534380926</v>
          </cell>
          <cell r="V101">
            <v>10.567623519156966</v>
          </cell>
          <cell r="W101">
            <v>6.5913982216584399</v>
          </cell>
          <cell r="X101">
            <v>6.5669256104404994</v>
          </cell>
          <cell r="Y101">
            <v>6.583607324290619</v>
          </cell>
          <cell r="Z101">
            <v>6.6049376893587919</v>
          </cell>
          <cell r="AA101">
            <v>6.6257731151688315</v>
          </cell>
          <cell r="AB101">
            <v>6.6317866869618713</v>
          </cell>
          <cell r="AC101">
            <v>6.6378200628408157</v>
          </cell>
          <cell r="AD101">
            <v>6.64311832904938</v>
          </cell>
          <cell r="AE101">
            <v>6.6485225979563634</v>
          </cell>
          <cell r="AF101">
            <v>6.6538445967303961</v>
          </cell>
          <cell r="AG101">
            <v>6.6590895506643211</v>
          </cell>
          <cell r="AH101">
            <v>6.6642623871396856</v>
          </cell>
          <cell r="AI101">
            <v>6.6693677513723015</v>
          </cell>
        </row>
        <row r="102">
          <cell r="I102">
            <v>1.59076557657214</v>
          </cell>
          <cell r="J102">
            <v>2.721209709510545</v>
          </cell>
          <cell r="K102">
            <v>2.5304396692445614</v>
          </cell>
          <cell r="L102">
            <v>2.8368476723721763</v>
          </cell>
          <cell r="M102">
            <v>2.5262956181067149</v>
          </cell>
          <cell r="N102">
            <v>2.689982935747615</v>
          </cell>
          <cell r="O102">
            <v>3.4595119416282163</v>
          </cell>
          <cell r="P102">
            <v>2.9982496395354596</v>
          </cell>
          <cell r="Q102">
            <v>3.1457054486223379</v>
          </cell>
          <cell r="R102">
            <v>3.430370797006784</v>
          </cell>
          <cell r="S102">
            <v>4.0616178142886179</v>
          </cell>
          <cell r="T102">
            <v>4.8660922952152106</v>
          </cell>
          <cell r="U102">
            <v>4.9409759690189645</v>
          </cell>
          <cell r="V102">
            <v>5.1412786636166379</v>
          </cell>
          <cell r="W102">
            <v>5</v>
          </cell>
          <cell r="X102">
            <v>5</v>
          </cell>
          <cell r="Y102">
            <v>5</v>
          </cell>
          <cell r="Z102">
            <v>5</v>
          </cell>
          <cell r="AA102">
            <v>5</v>
          </cell>
          <cell r="AB102">
            <v>4.68</v>
          </cell>
          <cell r="AC102">
            <v>4.83</v>
          </cell>
          <cell r="AD102">
            <v>4.92</v>
          </cell>
          <cell r="AE102">
            <v>4.97</v>
          </cell>
          <cell r="AF102">
            <v>5</v>
          </cell>
          <cell r="AG102">
            <v>5.04</v>
          </cell>
          <cell r="AH102">
            <v>5.08</v>
          </cell>
          <cell r="AI102">
            <v>5.12</v>
          </cell>
        </row>
        <row r="103">
          <cell r="I103">
            <v>29.64405547389822</v>
          </cell>
          <cell r="J103">
            <v>8.2831143139220416</v>
          </cell>
          <cell r="K103">
            <v>-1.1346959173614124</v>
          </cell>
          <cell r="L103">
            <v>-2.3152808316990132</v>
          </cell>
          <cell r="M103">
            <v>-12.778965157313976</v>
          </cell>
          <cell r="N103">
            <v>1.0633690449054001</v>
          </cell>
          <cell r="O103">
            <v>6.0864073618801768</v>
          </cell>
          <cell r="P103">
            <v>15.278515998724345</v>
          </cell>
          <cell r="Q103">
            <v>13.366866919017156</v>
          </cell>
          <cell r="R103">
            <v>4.7686394893114823</v>
          </cell>
          <cell r="S103">
            <v>6.6837398188345247</v>
          </cell>
          <cell r="T103">
            <v>9.6385600841983461</v>
          </cell>
          <cell r="U103">
            <v>11.786366011832399</v>
          </cell>
          <cell r="V103">
            <v>11.233608462562074</v>
          </cell>
          <cell r="W103">
            <v>9.1203878688707078</v>
          </cell>
          <cell r="X103">
            <v>7.5243250397238199</v>
          </cell>
          <cell r="Y103">
            <v>7.5228885054384591</v>
          </cell>
          <cell r="Z103">
            <v>7.5635889132794176</v>
          </cell>
          <cell r="AA103">
            <v>7.6034015496454543</v>
          </cell>
          <cell r="AB103">
            <v>7.6423298166772042</v>
          </cell>
          <cell r="AC103">
            <v>7.6803785324307796</v>
          </cell>
          <cell r="AD103">
            <v>7.7175538368513372</v>
          </cell>
          <cell r="AE103">
            <v>7.753863097794266</v>
          </cell>
          <cell r="AF103">
            <v>7.7893148176966065</v>
          </cell>
          <cell r="AG103">
            <v>7.8239185414470001</v>
          </cell>
          <cell r="AH103">
            <v>7.857684765942679</v>
          </cell>
          <cell r="AI103">
            <v>7.8906248517637465</v>
          </cell>
        </row>
        <row r="104">
          <cell r="I104">
            <v>51.694935134223357</v>
          </cell>
          <cell r="J104">
            <v>-2.6900409118356379</v>
          </cell>
          <cell r="K104">
            <v>9.1247166725049453</v>
          </cell>
          <cell r="L104">
            <v>1.5466386359381801</v>
          </cell>
          <cell r="M104">
            <v>-13.329037116469294</v>
          </cell>
          <cell r="N104">
            <v>14.208035374995703</v>
          </cell>
          <cell r="O104">
            <v>4.716906938335967</v>
          </cell>
          <cell r="P104">
            <v>-3.0743468671524852</v>
          </cell>
          <cell r="Q104">
            <v>15.880597135221237</v>
          </cell>
          <cell r="R104">
            <v>13.677571383338943</v>
          </cell>
          <cell r="S104">
            <v>13.627802175446945</v>
          </cell>
          <cell r="T104">
            <v>8.546883287427832</v>
          </cell>
          <cell r="U104">
            <v>9.208948097640075</v>
          </cell>
          <cell r="V104">
            <v>11.500320425763277</v>
          </cell>
          <cell r="W104">
            <v>7.4943649935567294</v>
          </cell>
          <cell r="X104">
            <v>7.4709771041310091</v>
          </cell>
          <cell r="Y104">
            <v>7.4890755529563506</v>
          </cell>
          <cell r="Z104">
            <v>7.5118500123400054</v>
          </cell>
          <cell r="AA104">
            <v>7.5341094363473786</v>
          </cell>
          <cell r="AB104">
            <v>7.5414051912509734</v>
          </cell>
          <cell r="AC104">
            <v>7.5487187936541744</v>
          </cell>
          <cell r="AD104">
            <v>7.5688311347708321</v>
          </cell>
          <cell r="AE104">
            <v>7.5755449797180177</v>
          </cell>
          <cell r="AF104">
            <v>7.5821724818474507</v>
          </cell>
          <cell r="AG104">
            <v>7.588718814906187</v>
          </cell>
          <cell r="AH104">
            <v>7.5951888536477412</v>
          </cell>
          <cell r="AI104">
            <v>7.6015871896935465</v>
          </cell>
        </row>
        <row r="113">
          <cell r="I113">
            <v>-2.8024884925772118</v>
          </cell>
          <cell r="J113">
            <v>0.16552540662969362</v>
          </cell>
          <cell r="K113">
            <v>-2.882238770553518</v>
          </cell>
          <cell r="L113">
            <v>-3.5859408006745905</v>
          </cell>
          <cell r="M113">
            <v>-0.6524287033271301</v>
          </cell>
          <cell r="N113">
            <v>-2.4485827300479324</v>
          </cell>
          <cell r="O113">
            <v>-3.2922029698043884</v>
          </cell>
          <cell r="P113">
            <v>1.0890064544705791</v>
          </cell>
          <cell r="Q113">
            <v>-1.9624350034872506</v>
          </cell>
          <cell r="R113">
            <v>-3.7818744831732212</v>
          </cell>
          <cell r="S113">
            <v>-5.7202836940435429</v>
          </cell>
          <cell r="T113">
            <v>-5.739474590522601</v>
          </cell>
          <cell r="U113">
            <v>-5.5217933720658152</v>
          </cell>
          <cell r="V113">
            <v>-5.8739761238790491</v>
          </cell>
          <cell r="W113">
            <v>-5.2869708052947795</v>
          </cell>
          <cell r="X113">
            <v>-5.4021143347747342</v>
          </cell>
          <cell r="Y113">
            <v>-5.5032287887593485</v>
          </cell>
          <cell r="Z113">
            <v>-5.5915140550030005</v>
          </cell>
          <cell r="AA113">
            <v>-5.6663557682287689</v>
          </cell>
          <cell r="AB113">
            <v>-5.7287029837309289</v>
          </cell>
          <cell r="AC113">
            <v>-5.7680793014527936</v>
          </cell>
          <cell r="AD113">
            <v>-5.7098742141723484</v>
          </cell>
          <cell r="AE113">
            <v>-5.6501115191091591</v>
          </cell>
          <cell r="AF113">
            <v>-5.5882565696864628</v>
          </cell>
          <cell r="AG113">
            <v>-5.5205102088610483</v>
          </cell>
          <cell r="AH113">
            <v>-5.4466831925432473</v>
          </cell>
          <cell r="AI113">
            <v>-5.3677100372222935</v>
          </cell>
        </row>
        <row r="114">
          <cell r="I114">
            <v>116.93383235292333</v>
          </cell>
          <cell r="J114">
            <v>-3.3193184332817038</v>
          </cell>
          <cell r="K114">
            <v>21.88143739986268</v>
          </cell>
          <cell r="L114">
            <v>-2.6103286384976498</v>
          </cell>
          <cell r="M114">
            <v>22.464327034323173</v>
          </cell>
          <cell r="N114">
            <v>24.853786075069493</v>
          </cell>
          <cell r="O114">
            <v>-9.3763593156974583</v>
          </cell>
          <cell r="P114">
            <v>-16.323044732534143</v>
          </cell>
          <cell r="Q114">
            <v>-4.0000000000000036</v>
          </cell>
          <cell r="R114">
            <v>-2.0000000000000129</v>
          </cell>
          <cell r="S114">
            <v>0</v>
          </cell>
          <cell r="T114">
            <v>1.0000000000000009</v>
          </cell>
          <cell r="U114">
            <v>1.0000000000000009</v>
          </cell>
          <cell r="V114">
            <v>1.0000000000000009</v>
          </cell>
          <cell r="W114">
            <v>1.0000000000000009</v>
          </cell>
          <cell r="X114">
            <v>1.0000000000000009</v>
          </cell>
          <cell r="Y114">
            <v>1.0000000000000009</v>
          </cell>
          <cell r="Z114">
            <v>1.0000000000000009</v>
          </cell>
          <cell r="AA114">
            <v>1.0000000000000009</v>
          </cell>
          <cell r="AB114">
            <v>1.0000000000000009</v>
          </cell>
          <cell r="AC114">
            <v>1.0000000000000009</v>
          </cell>
          <cell r="AD114">
            <v>1.0000000000000009</v>
          </cell>
          <cell r="AE114">
            <v>1.0000000000000009</v>
          </cell>
          <cell r="AF114">
            <v>1.0000000000000009</v>
          </cell>
          <cell r="AG114">
            <v>1.0000000000000009</v>
          </cell>
          <cell r="AH114">
            <v>1.0000000000000009</v>
          </cell>
          <cell r="AI114">
            <v>1.0000000000000009</v>
          </cell>
        </row>
        <row r="115">
          <cell r="I115">
            <v>457.65</v>
          </cell>
          <cell r="J115">
            <v>854.8</v>
          </cell>
          <cell r="K115">
            <v>788</v>
          </cell>
          <cell r="L115">
            <v>783</v>
          </cell>
          <cell r="M115">
            <v>791</v>
          </cell>
          <cell r="N115">
            <v>897</v>
          </cell>
          <cell r="O115">
            <v>1063.8</v>
          </cell>
          <cell r="P115">
            <v>1067.28</v>
          </cell>
          <cell r="Q115">
            <v>1264</v>
          </cell>
          <cell r="R115">
            <v>1557.2599999999998</v>
          </cell>
          <cell r="S115">
            <v>2003.73</v>
          </cell>
          <cell r="T115">
            <v>2621</v>
          </cell>
          <cell r="U115">
            <v>2962</v>
          </cell>
          <cell r="V115">
            <v>3344</v>
          </cell>
          <cell r="W115">
            <v>3497.4892188610124</v>
          </cell>
          <cell r="X115">
            <v>3762.167983656464</v>
          </cell>
          <cell r="Y115">
            <v>4047.9196314828018</v>
          </cell>
          <cell r="Z115">
            <v>4356.5231888279231</v>
          </cell>
          <cell r="AA115">
            <v>4689.2960711868873</v>
          </cell>
          <cell r="AB115">
            <v>4725.1974436954224</v>
          </cell>
          <cell r="AC115">
            <v>5236.5446318641852</v>
          </cell>
          <cell r="AD115">
            <v>5728.8984690744146</v>
          </cell>
          <cell r="AE115">
            <v>6216.5975601518739</v>
          </cell>
          <cell r="AF115">
            <v>6719.485912808891</v>
          </cell>
          <cell r="AG115">
            <v>7278.5193800928255</v>
          </cell>
          <cell r="AH115">
            <v>7884.915074417283</v>
          </cell>
          <cell r="AI115">
            <v>8542.7179307424431</v>
          </cell>
        </row>
        <row r="116">
          <cell r="I116">
            <v>55.938899999999997</v>
          </cell>
          <cell r="J116">
            <v>55.02</v>
          </cell>
          <cell r="K116">
            <v>62.677799999999998</v>
          </cell>
          <cell r="L116">
            <v>61.79</v>
          </cell>
          <cell r="M116">
            <v>72.67</v>
          </cell>
          <cell r="N116">
            <v>78.959999999999994</v>
          </cell>
          <cell r="O116">
            <v>78.599999999999994</v>
          </cell>
          <cell r="P116">
            <v>77.069999999999993</v>
          </cell>
          <cell r="Q116">
            <v>71.5</v>
          </cell>
          <cell r="R116">
            <v>70.5</v>
          </cell>
          <cell r="S116">
            <v>69.5</v>
          </cell>
          <cell r="T116">
            <v>68.5</v>
          </cell>
          <cell r="U116">
            <v>67</v>
          </cell>
          <cell r="V116">
            <v>65</v>
          </cell>
          <cell r="W116">
            <v>64.470161199911132</v>
          </cell>
          <cell r="X116">
            <v>65.417391460792857</v>
          </cell>
          <cell r="Y116">
            <v>66.378538937801068</v>
          </cell>
          <cell r="Z116">
            <v>67.353808110155597</v>
          </cell>
          <cell r="AA116">
            <v>68.343406461394835</v>
          </cell>
          <cell r="AB116">
            <v>69.347544523516831</v>
          </cell>
          <cell r="AC116">
            <v>70.366435921768954</v>
          </cell>
          <cell r="AD116">
            <v>71.400297420095484</v>
          </cell>
          <cell r="AE116">
            <v>72.44934896725313</v>
          </cell>
          <cell r="AF116">
            <v>73.51381374360389</v>
          </cell>
          <cell r="AG116">
            <v>74.593918208595667</v>
          </cell>
          <cell r="AH116">
            <v>75.689892148940245</v>
          </cell>
          <cell r="AI116">
            <v>76.801968727499315</v>
          </cell>
        </row>
        <row r="117">
          <cell r="I117">
            <v>0</v>
          </cell>
          <cell r="J117">
            <v>0</v>
          </cell>
          <cell r="K117">
            <v>0</v>
          </cell>
          <cell r="L117" t="str">
            <v>...</v>
          </cell>
          <cell r="M117" t="str">
            <v>...</v>
          </cell>
          <cell r="N117" t="str">
            <v>…</v>
          </cell>
          <cell r="O117">
            <v>0</v>
          </cell>
          <cell r="P117">
            <v>0</v>
          </cell>
          <cell r="Q117">
            <v>0</v>
          </cell>
          <cell r="R117">
            <v>0</v>
          </cell>
          <cell r="S117">
            <v>0</v>
          </cell>
          <cell r="T117">
            <v>222</v>
          </cell>
          <cell r="U117">
            <v>286</v>
          </cell>
          <cell r="V117">
            <v>400</v>
          </cell>
          <cell r="W117">
            <v>162</v>
          </cell>
          <cell r="X117">
            <v>175</v>
          </cell>
          <cell r="Y117">
            <v>184</v>
          </cell>
          <cell r="Z117">
            <v>200</v>
          </cell>
          <cell r="AA117">
            <v>200</v>
          </cell>
          <cell r="AB117">
            <v>200</v>
          </cell>
          <cell r="AC117">
            <v>200</v>
          </cell>
          <cell r="AD117">
            <v>200</v>
          </cell>
          <cell r="AE117">
            <v>200</v>
          </cell>
          <cell r="AF117">
            <v>200</v>
          </cell>
          <cell r="AG117">
            <v>200</v>
          </cell>
          <cell r="AH117">
            <v>200</v>
          </cell>
          <cell r="AI117">
            <v>200</v>
          </cell>
        </row>
        <row r="118">
          <cell r="I118">
            <v>92.241148413715621</v>
          </cell>
          <cell r="J118">
            <v>67.341148413715615</v>
          </cell>
          <cell r="K118">
            <v>104.34114841371562</v>
          </cell>
          <cell r="L118">
            <v>25.341148413715615</v>
          </cell>
          <cell r="M118">
            <v>112.74114841371562</v>
          </cell>
          <cell r="N118">
            <v>59.301148413715616</v>
          </cell>
          <cell r="O118">
            <v>107.00114841371561</v>
          </cell>
          <cell r="P118">
            <v>54.40114841371561</v>
          </cell>
          <cell r="Q118">
            <v>0.40114841371561027</v>
          </cell>
          <cell r="R118">
            <v>0.40114841371561027</v>
          </cell>
          <cell r="S118">
            <v>0.40114841371561027</v>
          </cell>
          <cell r="T118">
            <v>0.40114841371561027</v>
          </cell>
          <cell r="U118">
            <v>0.40114841371561027</v>
          </cell>
          <cell r="V118">
            <v>0.40114841371561027</v>
          </cell>
          <cell r="W118">
            <v>0.40114841371561027</v>
          </cell>
          <cell r="X118">
            <v>0.40114841371561027</v>
          </cell>
          <cell r="Y118">
            <v>0.40114841371561027</v>
          </cell>
          <cell r="Z118">
            <v>0.40114841371561027</v>
          </cell>
          <cell r="AA118">
            <v>0.40114841371561027</v>
          </cell>
          <cell r="AB118">
            <v>0.40114841371561027</v>
          </cell>
          <cell r="AC118">
            <v>0.40114841371561027</v>
          </cell>
          <cell r="AD118">
            <v>0.40114841371561027</v>
          </cell>
          <cell r="AE118">
            <v>0.40114841371561027</v>
          </cell>
          <cell r="AF118">
            <v>0.40114841371561027</v>
          </cell>
          <cell r="AG118">
            <v>0.40114841371561027</v>
          </cell>
          <cell r="AH118">
            <v>0.40114841371561027</v>
          </cell>
          <cell r="AI118">
            <v>0.40114841371561027</v>
          </cell>
        </row>
      </sheetData>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sheetData sheetId="26"/>
      <sheetData sheetId="27"/>
      <sheetData sheetId="2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rted-Pvt WS"/>
      <sheetName val="Cr to Pvt (2)"/>
      <sheetName val="WS"/>
      <sheetName val="C-4-C"/>
      <sheetName val="Corresponding"/>
      <sheetName val="Adj"/>
      <sheetName val="CHECK"/>
      <sheetName val="SBP"/>
      <sheetName val="Sch.Bks"/>
      <sheetName val="New Format"/>
      <sheetName val="Output"/>
      <sheetName val="fax"/>
      <sheetName val="Gov_stocks"/>
      <sheetName val="Gov.flows"/>
      <sheetName val="Fax Gov Formate"/>
      <sheetName val="Cr to Pvt"/>
      <sheetName val="Module1"/>
      <sheetName val="Module2"/>
      <sheetName val="Module3"/>
      <sheetName val="Module4"/>
      <sheetName val="Module6"/>
      <sheetName val="Module8"/>
      <sheetName val="Module5"/>
      <sheetName val="Module7"/>
      <sheetName val="Module9"/>
      <sheetName val="Module10"/>
      <sheetName val="Module11"/>
      <sheetName val="Module12"/>
      <sheetName val="Module13"/>
      <sheetName val="Module14"/>
      <sheetName val="Module15"/>
      <sheetName val="Module16"/>
      <sheetName val="Module17"/>
      <sheetName val="Module18"/>
      <sheetName val="Module19"/>
      <sheetName val="Module20"/>
      <sheetName val="Module21"/>
      <sheetName val="Module22"/>
    </sheetNames>
    <sheetDataSet>
      <sheetData sheetId="0"/>
      <sheetData sheetId="1"/>
      <sheetData sheetId="2"/>
      <sheetData sheetId="3"/>
      <sheetData sheetId="4"/>
      <sheetData sheetId="5"/>
      <sheetData sheetId="6"/>
      <sheetData sheetId="7"/>
      <sheetData sheetId="8"/>
      <sheetData sheetId="9">
        <row r="2">
          <cell r="N2" t="str">
            <v xml:space="preserve">M O N E T A R Y    S U R V E Y   (FLOWS)                                                                                 PROVISIONAL                                         </v>
          </cell>
        </row>
        <row r="3">
          <cell r="N3">
            <v>38745</v>
          </cell>
        </row>
        <row r="4">
          <cell r="W4" t="str">
            <v>(Rs. in million)</v>
          </cell>
        </row>
        <row r="5">
          <cell r="R5" t="str">
            <v>IMF</v>
          </cell>
          <cell r="AA5" t="str">
            <v>Monetary impact since</v>
          </cell>
        </row>
        <row r="6">
          <cell r="R6" t="str">
            <v xml:space="preserve">Projections </v>
          </cell>
          <cell r="AA6">
            <v>38534</v>
          </cell>
          <cell r="AC6">
            <v>38169</v>
          </cell>
          <cell r="AE6" t="str">
            <v>Change during</v>
          </cell>
        </row>
        <row r="7">
          <cell r="R7" t="str">
            <v>upto:</v>
          </cell>
          <cell r="W7" t="str">
            <v>Credit plan</v>
          </cell>
          <cell r="AA7" t="str">
            <v>to</v>
          </cell>
          <cell r="AC7" t="str">
            <v>to</v>
          </cell>
          <cell r="AE7" t="str">
            <v>This</v>
          </cell>
        </row>
        <row r="8">
          <cell r="R8" t="str">
            <v>Sep. 2002</v>
          </cell>
          <cell r="T8" t="str">
            <v>Mar.03 (Revised)</v>
          </cell>
          <cell r="U8">
            <v>37802</v>
          </cell>
          <cell r="V8" t="str">
            <v>Mar. 2001</v>
          </cell>
          <cell r="W8" t="str">
            <v>2002-2003</v>
          </cell>
          <cell r="Y8">
            <v>38738</v>
          </cell>
          <cell r="AA8">
            <v>38745</v>
          </cell>
          <cell r="AB8" t="str">
            <v>P</v>
          </cell>
          <cell r="AC8">
            <v>38381</v>
          </cell>
          <cell r="AE8" t="str">
            <v>week</v>
          </cell>
        </row>
        <row r="10">
          <cell r="N10" t="str">
            <v>I.</v>
          </cell>
          <cell r="P10" t="str">
            <v xml:space="preserve"> Government Sector Borrowing (net) (A+B+C+D)</v>
          </cell>
          <cell r="R10">
            <v>-6000</v>
          </cell>
          <cell r="T10">
            <v>-58200</v>
          </cell>
          <cell r="U10">
            <v>-33900</v>
          </cell>
          <cell r="V10">
            <v>-20100</v>
          </cell>
          <cell r="W10">
            <v>-16200</v>
          </cell>
          <cell r="Y10">
            <v>86685.395323999925</v>
          </cell>
          <cell r="AA10">
            <v>84506.385323999944</v>
          </cell>
          <cell r="AC10">
            <v>-1499.5960479999385</v>
          </cell>
          <cell r="AE10">
            <v>-2179.0100000000093</v>
          </cell>
        </row>
        <row r="11">
          <cell r="P11" t="str">
            <v>(A)</v>
          </cell>
          <cell r="Q11" t="str">
            <v>MTBs Issued on KESC A/c</v>
          </cell>
          <cell r="AA11">
            <v>0</v>
          </cell>
          <cell r="AE11">
            <v>0</v>
          </cell>
        </row>
        <row r="12">
          <cell r="Q12" t="str">
            <v xml:space="preserve">   Gross Budgetary Borrowing</v>
          </cell>
          <cell r="R12">
            <v>-2900</v>
          </cell>
          <cell r="T12">
            <v>11900</v>
          </cell>
          <cell r="U12">
            <v>400</v>
          </cell>
          <cell r="V12">
            <v>-63500</v>
          </cell>
          <cell r="Y12">
            <v>105475.42932399991</v>
          </cell>
          <cell r="AA12">
            <v>104062.68532399996</v>
          </cell>
          <cell r="AC12">
            <v>-2628.1593149999389</v>
          </cell>
          <cell r="AE12">
            <v>-1412.7439999999478</v>
          </cell>
        </row>
        <row r="13">
          <cell r="Q13" t="str">
            <v xml:space="preserve">   Special Account-Debt Repayment</v>
          </cell>
          <cell r="R13">
            <v>0</v>
          </cell>
          <cell r="T13">
            <v>-26900</v>
          </cell>
          <cell r="U13">
            <v>-29600</v>
          </cell>
          <cell r="V13">
            <v>-43600</v>
          </cell>
          <cell r="Y13">
            <v>0</v>
          </cell>
          <cell r="AA13">
            <v>0</v>
          </cell>
          <cell r="AC13">
            <v>0</v>
          </cell>
          <cell r="AE13">
            <v>0</v>
          </cell>
        </row>
        <row r="14">
          <cell r="Q14" t="str">
            <v xml:space="preserve">   Saudi Oil Facility-Counterpart Rupee A/c </v>
          </cell>
          <cell r="Y14">
            <v>0</v>
          </cell>
          <cell r="AA14">
            <v>0</v>
          </cell>
          <cell r="AE14">
            <v>0</v>
          </cell>
        </row>
        <row r="15">
          <cell r="P15" t="str">
            <v>(A)</v>
          </cell>
          <cell r="Q15" t="str">
            <v xml:space="preserve"> Net Budgetary Borrowing [B(i) + B(ii)]</v>
          </cell>
          <cell r="R15">
            <v>-4000</v>
          </cell>
          <cell r="S15" t="str">
            <v>@</v>
          </cell>
          <cell r="T15" t="str">
            <v>-38600 _1/</v>
          </cell>
          <cell r="U15">
            <v>-29200</v>
          </cell>
          <cell r="V15">
            <v>19900</v>
          </cell>
          <cell r="W15">
            <v>-14200</v>
          </cell>
          <cell r="X15" t="str">
            <v>_1/</v>
          </cell>
          <cell r="Y15">
            <v>105475.42932399991</v>
          </cell>
          <cell r="Z15" t="str">
            <v>@</v>
          </cell>
          <cell r="AA15">
            <v>104062.68532399993</v>
          </cell>
          <cell r="AC15">
            <v>-2628.1593149999389</v>
          </cell>
          <cell r="AE15">
            <v>-1412.7439999999478</v>
          </cell>
        </row>
        <row r="16">
          <cell r="Q16" t="str">
            <v>(i) From the State Bank of Pakistan (a+b)</v>
          </cell>
          <cell r="R16">
            <v>-2700</v>
          </cell>
          <cell r="T16">
            <v>-21200</v>
          </cell>
          <cell r="U16">
            <v>-10400</v>
          </cell>
          <cell r="Y16">
            <v>149092.268324</v>
          </cell>
          <cell r="AA16">
            <v>146821.78732400006</v>
          </cell>
          <cell r="AC16">
            <v>179610.41268499999</v>
          </cell>
          <cell r="AE16">
            <v>-2270.4809999999125</v>
          </cell>
        </row>
        <row r="17">
          <cell r="Q17" t="str">
            <v xml:space="preserve">      (a) Federal Government </v>
          </cell>
          <cell r="Y17">
            <v>139444.290324</v>
          </cell>
          <cell r="AA17">
            <v>134543.04632400005</v>
          </cell>
          <cell r="AC17">
            <v>167427.26968499998</v>
          </cell>
          <cell r="AE17">
            <v>-4901.2439999999478</v>
          </cell>
        </row>
        <row r="18">
          <cell r="Q18" t="str">
            <v xml:space="preserve">      (b) Provincial Governments</v>
          </cell>
          <cell r="Y18">
            <v>9647.9780000000101</v>
          </cell>
          <cell r="AA18">
            <v>12278.741000000005</v>
          </cell>
          <cell r="AC18">
            <v>12183.143000000004</v>
          </cell>
          <cell r="AE18">
            <v>2630.7629999999954</v>
          </cell>
        </row>
        <row r="19">
          <cell r="Q19" t="str">
            <v>(ii) From scheduled banks (a+b)</v>
          </cell>
          <cell r="R19">
            <v>-1300</v>
          </cell>
          <cell r="T19">
            <v>-17400</v>
          </cell>
          <cell r="U19">
            <v>-18800</v>
          </cell>
          <cell r="Y19">
            <v>-43616.839000000095</v>
          </cell>
          <cell r="AA19">
            <v>-42759.10200000013</v>
          </cell>
          <cell r="AC19">
            <v>-182238.57199999993</v>
          </cell>
          <cell r="AE19">
            <v>857.73699999996461</v>
          </cell>
        </row>
        <row r="20">
          <cell r="Q20" t="str">
            <v xml:space="preserve">      (a) Federal Government </v>
          </cell>
          <cell r="Y20">
            <v>-44228.676000000094</v>
          </cell>
          <cell r="AA20">
            <v>-43370.939000000129</v>
          </cell>
          <cell r="AC20">
            <v>-180765.57199999993</v>
          </cell>
          <cell r="AE20">
            <v>857.73699999996461</v>
          </cell>
        </row>
        <row r="21">
          <cell r="Q21" t="str">
            <v xml:space="preserve">      (b) Provincial Governments</v>
          </cell>
          <cell r="Y21">
            <v>611.83699999999953</v>
          </cell>
          <cell r="AA21">
            <v>611.83699999999953</v>
          </cell>
          <cell r="AC21">
            <v>-1473</v>
          </cell>
          <cell r="AE21">
            <v>0</v>
          </cell>
        </row>
        <row r="22">
          <cell r="P22" t="str">
            <v>(B)</v>
          </cell>
          <cell r="Q22" t="str">
            <v>For Commodity Operations (Commercial Banks)</v>
          </cell>
          <cell r="R22">
            <v>-1000</v>
          </cell>
          <cell r="T22">
            <v>-20000</v>
          </cell>
          <cell r="U22">
            <v>-6000</v>
          </cell>
          <cell r="V22">
            <v>-40000</v>
          </cell>
          <cell r="W22">
            <v>-3000</v>
          </cell>
          <cell r="Y22">
            <v>-17471.600000000006</v>
          </cell>
          <cell r="AA22">
            <v>-18223.400000000001</v>
          </cell>
          <cell r="AC22">
            <v>-17</v>
          </cell>
          <cell r="AE22">
            <v>-751.79999999998836</v>
          </cell>
        </row>
        <row r="23">
          <cell r="Q23" t="str">
            <v xml:space="preserve">(i)   Federal Government </v>
          </cell>
          <cell r="Y23">
            <v>-16992.5</v>
          </cell>
          <cell r="AA23">
            <v>-16594.300000000003</v>
          </cell>
          <cell r="AC23">
            <v>16461</v>
          </cell>
          <cell r="AE23">
            <v>398.19999999999709</v>
          </cell>
        </row>
        <row r="24">
          <cell r="Q24" t="str">
            <v>(ii)  Provincial Governments</v>
          </cell>
          <cell r="Y24">
            <v>-479.09999999999854</v>
          </cell>
          <cell r="AA24">
            <v>-1629.0999999999985</v>
          </cell>
          <cell r="AC24">
            <v>-16478</v>
          </cell>
          <cell r="AE24">
            <v>-1150</v>
          </cell>
        </row>
        <row r="25">
          <cell r="P25" t="str">
            <v>(C)</v>
          </cell>
          <cell r="Q25" t="str">
            <v>Net effect of Zakat Fund/Privatisation proceeds etc.</v>
          </cell>
          <cell r="R25">
            <v>0</v>
          </cell>
          <cell r="T25">
            <v>500</v>
          </cell>
          <cell r="U25">
            <v>1400</v>
          </cell>
          <cell r="V25">
            <v>0</v>
          </cell>
          <cell r="W25">
            <v>1000</v>
          </cell>
          <cell r="Y25">
            <v>-1318.4339999999993</v>
          </cell>
          <cell r="AA25">
            <v>-1332.8999999999996</v>
          </cell>
          <cell r="AC25">
            <v>1145.5632670000005</v>
          </cell>
          <cell r="AE25">
            <v>-14.466000000000349</v>
          </cell>
        </row>
        <row r="26">
          <cell r="Q26" t="str">
            <v xml:space="preserve"> (i)  Zakat Fund etc.</v>
          </cell>
          <cell r="T26">
            <v>500</v>
          </cell>
          <cell r="Y26">
            <v>0</v>
          </cell>
          <cell r="AA26">
            <v>-1332.8999999999996</v>
          </cell>
          <cell r="AC26">
            <v>1088.9750000000004</v>
          </cell>
          <cell r="AE26">
            <v>-14.466000000000349</v>
          </cell>
        </row>
        <row r="27">
          <cell r="Q27" t="str">
            <v xml:space="preserve"> (ii)  Privatization Fund (PTC)</v>
          </cell>
          <cell r="AA27">
            <v>0</v>
          </cell>
          <cell r="AC27">
            <v>56.588267000000002</v>
          </cell>
          <cell r="AE27">
            <v>0</v>
          </cell>
        </row>
        <row r="28">
          <cell r="Q28" t="str">
            <v xml:space="preserve"> (ii) Utilization of privatisation proceeds by govt. / WAPDA</v>
          </cell>
          <cell r="Y28">
            <v>0</v>
          </cell>
          <cell r="AA28">
            <v>0</v>
          </cell>
          <cell r="AC28">
            <v>0</v>
          </cell>
          <cell r="AE28">
            <v>0</v>
          </cell>
        </row>
        <row r="29">
          <cell r="Q29" t="str">
            <v xml:space="preserve"> (iii) Use of priv. proceeds /NDRP Fund for Debt retirement</v>
          </cell>
          <cell r="Y29">
            <v>0</v>
          </cell>
          <cell r="AA29">
            <v>0</v>
          </cell>
          <cell r="AC29">
            <v>0</v>
          </cell>
          <cell r="AE29">
            <v>0</v>
          </cell>
        </row>
        <row r="30">
          <cell r="Q30" t="str">
            <v xml:space="preserve"> (iv)  Payment to HBL on a/c of HC&amp;EB</v>
          </cell>
          <cell r="Y30">
            <v>0</v>
          </cell>
          <cell r="AA30">
            <v>0</v>
          </cell>
          <cell r="AC30">
            <v>0</v>
          </cell>
          <cell r="AE30">
            <v>0</v>
          </cell>
        </row>
        <row r="31">
          <cell r="AE31">
            <v>0</v>
          </cell>
        </row>
        <row r="32">
          <cell r="P32" t="str">
            <v>(D)</v>
          </cell>
          <cell r="Q32" t="str">
            <v>Privatization commission A/c with NBP</v>
          </cell>
          <cell r="R32">
            <v>0</v>
          </cell>
          <cell r="T32">
            <v>0</v>
          </cell>
          <cell r="W32">
            <v>0</v>
          </cell>
          <cell r="Y32">
            <v>0</v>
          </cell>
          <cell r="AA32">
            <v>0</v>
          </cell>
          <cell r="AC32">
            <v>0</v>
          </cell>
          <cell r="AE32">
            <v>0</v>
          </cell>
        </row>
        <row r="33">
          <cell r="AE33">
            <v>0</v>
          </cell>
        </row>
        <row r="34">
          <cell r="N34" t="str">
            <v>II.</v>
          </cell>
          <cell r="P34" t="str">
            <v>Non-Government Sector  (A+B)</v>
          </cell>
          <cell r="R34">
            <v>16000</v>
          </cell>
          <cell r="T34">
            <v>85200</v>
          </cell>
          <cell r="U34">
            <v>110800</v>
          </cell>
          <cell r="V34">
            <v>71400</v>
          </cell>
          <cell r="W34">
            <v>114700</v>
          </cell>
          <cell r="Y34">
            <v>267273.49500000034</v>
          </cell>
          <cell r="AA34">
            <v>272585.93000000069</v>
          </cell>
          <cell r="AC34">
            <v>272769.20028000016</v>
          </cell>
          <cell r="AE34">
            <v>5312.4350000002887</v>
          </cell>
        </row>
        <row r="36">
          <cell r="P36" t="str">
            <v>(A)</v>
          </cell>
          <cell r="Q36" t="str">
            <v xml:space="preserve">WAPDA, KESC, OGDC, PTC, PIA &amp; Pak.Steel  </v>
          </cell>
          <cell r="S36" t="str">
            <v>@</v>
          </cell>
          <cell r="U36">
            <v>20000</v>
          </cell>
          <cell r="V36">
            <v>9500</v>
          </cell>
          <cell r="W36">
            <v>0</v>
          </cell>
          <cell r="X36" t="str">
            <v>_1/</v>
          </cell>
          <cell r="Y36">
            <v>215.41999999999825</v>
          </cell>
          <cell r="AA36">
            <v>695.72700000000623</v>
          </cell>
          <cell r="AC36">
            <v>-1309.9820000000036</v>
          </cell>
          <cell r="AE36">
            <v>480.30700000000797</v>
          </cell>
        </row>
        <row r="38">
          <cell r="P38" t="str">
            <v>(B)</v>
          </cell>
          <cell r="Q38" t="str">
            <v>Net Credit to Private Sector &amp; PSEs</v>
          </cell>
          <cell r="R38">
            <v>16000</v>
          </cell>
          <cell r="T38">
            <v>85200</v>
          </cell>
          <cell r="U38">
            <v>90800</v>
          </cell>
          <cell r="V38">
            <v>61900</v>
          </cell>
          <cell r="W38">
            <v>114700</v>
          </cell>
          <cell r="Y38">
            <v>267058.07500000042</v>
          </cell>
          <cell r="AA38">
            <v>271890.20300000068</v>
          </cell>
          <cell r="AC38">
            <v>274079.18228000018</v>
          </cell>
          <cell r="AE38">
            <v>4832.1280000002589</v>
          </cell>
        </row>
        <row r="39">
          <cell r="V39">
            <v>71500</v>
          </cell>
        </row>
        <row r="40">
          <cell r="Q40" t="str">
            <v>(a) Commercial Banks</v>
          </cell>
          <cell r="R40">
            <v>16000</v>
          </cell>
          <cell r="T40">
            <v>85200</v>
          </cell>
          <cell r="W40">
            <v>114700</v>
          </cell>
          <cell r="Y40">
            <v>268067.26900000032</v>
          </cell>
          <cell r="AA40">
            <v>271758.92500000063</v>
          </cell>
          <cell r="AC40">
            <v>281019.55400000018</v>
          </cell>
          <cell r="AE40">
            <v>3691.6560000001919</v>
          </cell>
        </row>
        <row r="42">
          <cell r="Q42" t="str">
            <v>I) Pubic Sector Corporations other then IIA (Gross)</v>
          </cell>
          <cell r="R42">
            <v>7000</v>
          </cell>
          <cell r="T42" t="str">
            <v>16300 -1/2/</v>
          </cell>
          <cell r="W42">
            <v>20000</v>
          </cell>
          <cell r="Y42">
            <v>-1026.4029999999984</v>
          </cell>
          <cell r="Z42" t="str">
            <v xml:space="preserve">*@ </v>
          </cell>
          <cell r="AA42">
            <v>-1477.7350000000006</v>
          </cell>
          <cell r="AC42">
            <v>-8882.1970000000001</v>
          </cell>
          <cell r="AE42">
            <v>-451.33200000000215</v>
          </cell>
        </row>
        <row r="43">
          <cell r="Q43" t="str">
            <v>II)Private Sector</v>
          </cell>
          <cell r="R43">
            <v>9000</v>
          </cell>
          <cell r="T43" t="str">
            <v>68800  -3/</v>
          </cell>
          <cell r="W43">
            <v>94700</v>
          </cell>
          <cell r="Y43">
            <v>269093.67200000025</v>
          </cell>
          <cell r="AA43">
            <v>273236.66000000061</v>
          </cell>
          <cell r="AC43">
            <v>289901.75100000016</v>
          </cell>
          <cell r="AE43">
            <v>4142.9880000003614</v>
          </cell>
        </row>
        <row r="44">
          <cell r="Q44" t="str">
            <v xml:space="preserve">  (Export Finance)</v>
          </cell>
          <cell r="Y44">
            <v>0</v>
          </cell>
          <cell r="AA44">
            <v>0</v>
          </cell>
          <cell r="AC44">
            <v>17671</v>
          </cell>
          <cell r="AE44">
            <v>0</v>
          </cell>
        </row>
        <row r="46">
          <cell r="Q46" t="str">
            <v>(b) Specialised Banks</v>
          </cell>
          <cell r="W46">
            <v>0</v>
          </cell>
          <cell r="Y46">
            <v>-284.2780000000057</v>
          </cell>
          <cell r="AA46">
            <v>753.83700000000135</v>
          </cell>
          <cell r="AC46">
            <v>-191</v>
          </cell>
          <cell r="AE46">
            <v>1038.1150000000052</v>
          </cell>
        </row>
        <row r="47">
          <cell r="Q47" t="str">
            <v xml:space="preserve">    (i) Zari Taraqiati Bank Limited</v>
          </cell>
          <cell r="Y47">
            <v>2176.8139999999985</v>
          </cell>
          <cell r="AA47">
            <v>3241.9320000000007</v>
          </cell>
          <cell r="AC47">
            <v>1451</v>
          </cell>
          <cell r="AE47">
            <v>1065.1180000000022</v>
          </cell>
        </row>
        <row r="48">
          <cell r="Q48" t="str">
            <v xml:space="preserve">    (ii) IDBP</v>
          </cell>
          <cell r="Y48">
            <v>-2291.6659999999993</v>
          </cell>
          <cell r="AA48">
            <v>-2300.9449999999997</v>
          </cell>
          <cell r="AC48">
            <v>-2625</v>
          </cell>
          <cell r="AE48">
            <v>-9.2790000000004511</v>
          </cell>
        </row>
        <row r="49">
          <cell r="Q49" t="str">
            <v xml:space="preserve">    (iii) FBC/PPCB</v>
          </cell>
          <cell r="Y49">
            <v>-163.57999999999993</v>
          </cell>
          <cell r="AA49">
            <v>-163.92799999999988</v>
          </cell>
          <cell r="AC49">
            <v>983</v>
          </cell>
          <cell r="AE49">
            <v>-0.34799999999995634</v>
          </cell>
        </row>
        <row r="50">
          <cell r="Q50" t="str">
            <v xml:space="preserve">   (iv) SME</v>
          </cell>
          <cell r="Y50">
            <v>-5.8459999999995489</v>
          </cell>
          <cell r="AA50">
            <v>-23.221999999999753</v>
          </cell>
          <cell r="AE50">
            <v>-17.376000000000204</v>
          </cell>
        </row>
        <row r="51">
          <cell r="Q51" t="str">
            <v>(c) Other Financial Institutions( SBP credit to NBFIs)</v>
          </cell>
          <cell r="W51">
            <v>0</v>
          </cell>
          <cell r="Y51">
            <v>-1410.4300000000003</v>
          </cell>
          <cell r="AA51">
            <v>-1308.0730000000003</v>
          </cell>
          <cell r="AC51">
            <v>-5978.4369999999981</v>
          </cell>
          <cell r="AE51">
            <v>102.35699999999997</v>
          </cell>
        </row>
        <row r="53">
          <cell r="Q53" t="str">
            <v>(d) PSEs Special Account-Debt Repayment with SBP</v>
          </cell>
          <cell r="R53">
            <v>0</v>
          </cell>
          <cell r="V53">
            <v>-9600</v>
          </cell>
          <cell r="W53">
            <v>0</v>
          </cell>
          <cell r="Y53">
            <v>685.51400000000285</v>
          </cell>
          <cell r="AA53">
            <v>685.51400000000285</v>
          </cell>
          <cell r="AC53">
            <v>-770.93471999999747</v>
          </cell>
          <cell r="AE53">
            <v>0</v>
          </cell>
        </row>
        <row r="55">
          <cell r="N55" t="str">
            <v>III.</v>
          </cell>
          <cell r="P55" t="str">
            <v>Other Items (net) (i)+(ii)</v>
          </cell>
          <cell r="R55">
            <v>1000</v>
          </cell>
          <cell r="T55">
            <v>0</v>
          </cell>
          <cell r="U55">
            <v>0</v>
          </cell>
          <cell r="V55">
            <v>-2000</v>
          </cell>
          <cell r="W55">
            <v>0</v>
          </cell>
          <cell r="Y55">
            <v>-66955.411322000029</v>
          </cell>
          <cell r="AA55">
            <v>-68343.762321999835</v>
          </cell>
          <cell r="AC55">
            <v>-72046.529765000028</v>
          </cell>
          <cell r="AE55">
            <v>-1388.3509999997914</v>
          </cell>
        </row>
        <row r="56">
          <cell r="Q56" t="str">
            <v xml:space="preserve">(i) State Bank of Pakistan </v>
          </cell>
          <cell r="R56">
            <v>4400</v>
          </cell>
          <cell r="T56">
            <v>12000</v>
          </cell>
          <cell r="U56">
            <v>12000</v>
          </cell>
          <cell r="Y56">
            <v>-27174.416322000034</v>
          </cell>
          <cell r="AA56">
            <v>-15615.548321999988</v>
          </cell>
          <cell r="AC56">
            <v>-7946.0007650000261</v>
          </cell>
          <cell r="AE56">
            <v>11558.868000000046</v>
          </cell>
        </row>
        <row r="57">
          <cell r="Q57" t="str">
            <v xml:space="preserve">(ii) Scheduled Banks </v>
          </cell>
          <cell r="R57">
            <v>-3400</v>
          </cell>
          <cell r="T57">
            <v>-12000</v>
          </cell>
          <cell r="U57">
            <v>-12000</v>
          </cell>
          <cell r="Y57">
            <v>-39780.99500000001</v>
          </cell>
          <cell r="AA57">
            <v>-52728.213999999847</v>
          </cell>
          <cell r="AC57">
            <v>-64100.529000000002</v>
          </cell>
          <cell r="AE57">
            <v>-12947.218999999837</v>
          </cell>
        </row>
        <row r="59">
          <cell r="N59" t="str">
            <v>IV.</v>
          </cell>
          <cell r="P59" t="str">
            <v xml:space="preserve">Net domestic assets of the banking system </v>
          </cell>
          <cell r="R59">
            <v>11000</v>
          </cell>
          <cell r="S59" t="str">
            <v>@</v>
          </cell>
          <cell r="T59">
            <v>27000</v>
          </cell>
          <cell r="U59">
            <v>76900</v>
          </cell>
          <cell r="V59">
            <v>49300</v>
          </cell>
          <cell r="W59">
            <v>98500</v>
          </cell>
          <cell r="X59" t="str">
            <v>_1/</v>
          </cell>
          <cell r="Y59">
            <v>287003.4790020003</v>
          </cell>
          <cell r="AA59">
            <v>288748.55300200079</v>
          </cell>
          <cell r="AC59">
            <v>199223.07446700017</v>
          </cell>
          <cell r="AE59">
            <v>1745.074000000488</v>
          </cell>
        </row>
        <row r="60">
          <cell r="P60" t="str">
            <v>(I+II+III)=(i)+(ii)</v>
          </cell>
          <cell r="R60">
            <v>7.2493835301855837E-3</v>
          </cell>
          <cell r="T60" t="str">
            <v>(1.77%)</v>
          </cell>
          <cell r="U60">
            <v>3.3012601193072006</v>
          </cell>
          <cell r="V60">
            <v>2.1164125342242521E-2</v>
          </cell>
          <cell r="W60">
            <v>6.4000000000000001E-2</v>
          </cell>
          <cell r="Y60">
            <v>0.12320847065432056</v>
          </cell>
          <cell r="AA60">
            <v>0.12395761801471607</v>
          </cell>
          <cell r="AC60">
            <v>0.10466878204487956</v>
          </cell>
          <cell r="AE60">
            <v>7.4914736039551066E-4</v>
          </cell>
        </row>
        <row r="61">
          <cell r="Q61" t="str">
            <v>(i) State Bank of Pakistan -4/</v>
          </cell>
          <cell r="R61">
            <v>4100</v>
          </cell>
          <cell r="S61" t="str">
            <v>@</v>
          </cell>
          <cell r="T61" t="str">
            <v xml:space="preserve">        -8700  -1/ -6/</v>
          </cell>
          <cell r="U61">
            <v>1000</v>
          </cell>
          <cell r="V61">
            <v>8000</v>
          </cell>
          <cell r="X61" t="str">
            <v>_1/</v>
          </cell>
          <cell r="Y61">
            <v>119874.49067799986</v>
          </cell>
          <cell r="Z61" t="str">
            <v>@</v>
          </cell>
          <cell r="AA61">
            <v>129250.7726780001</v>
          </cell>
          <cell r="AC61">
            <v>166060.82078199994</v>
          </cell>
          <cell r="AE61">
            <v>9376.2820000002393</v>
          </cell>
        </row>
        <row r="62">
          <cell r="Q62" t="str">
            <v>(ii) Scheduled banks -5/</v>
          </cell>
          <cell r="R62">
            <v>6900</v>
          </cell>
          <cell r="T62">
            <v>35700</v>
          </cell>
          <cell r="U62">
            <v>75900</v>
          </cell>
          <cell r="Y62">
            <v>167128.97700000042</v>
          </cell>
          <cell r="AA62">
            <v>159497.77300000098</v>
          </cell>
          <cell r="AC62">
            <v>33162.471000000369</v>
          </cell>
          <cell r="AE62">
            <v>-7631.2039999994449</v>
          </cell>
        </row>
        <row r="64">
          <cell r="N64" t="str">
            <v>V.</v>
          </cell>
          <cell r="P64" t="str">
            <v>Foreign assets of the banking system (net)</v>
          </cell>
          <cell r="R64">
            <v>13000</v>
          </cell>
          <cell r="T64">
            <v>79700</v>
          </cell>
          <cell r="U64">
            <v>90000</v>
          </cell>
          <cell r="V64">
            <v>32600</v>
          </cell>
          <cell r="W64">
            <v>91500</v>
          </cell>
          <cell r="Y64">
            <v>-77076.066661000019</v>
          </cell>
          <cell r="AA64">
            <v>-75420.414927000194</v>
          </cell>
          <cell r="AC64">
            <v>44294.727605999899</v>
          </cell>
          <cell r="AE64">
            <v>1655.6517339998391</v>
          </cell>
        </row>
        <row r="65">
          <cell r="Q65" t="str">
            <v xml:space="preserve">(i) State Bank of Pakistan </v>
          </cell>
          <cell r="R65">
            <v>13100</v>
          </cell>
          <cell r="S65" t="str">
            <v>@</v>
          </cell>
          <cell r="T65" t="str">
            <v xml:space="preserve">       48600  -1/</v>
          </cell>
          <cell r="U65">
            <v>52900</v>
          </cell>
          <cell r="V65">
            <v>8700</v>
          </cell>
          <cell r="X65" t="str">
            <v>_1/</v>
          </cell>
          <cell r="Y65">
            <v>-42585.419661000022</v>
          </cell>
          <cell r="AA65">
            <v>-39321.621927000175</v>
          </cell>
          <cell r="AC65">
            <v>-30649.370394000085</v>
          </cell>
          <cell r="AE65">
            <v>3263.797733999847</v>
          </cell>
        </row>
        <row r="66">
          <cell r="Q66" t="str">
            <v>(ii) Scheduled banks</v>
          </cell>
          <cell r="R66">
            <v>-100</v>
          </cell>
          <cell r="T66">
            <v>31100</v>
          </cell>
          <cell r="U66">
            <v>37100</v>
          </cell>
          <cell r="Y66">
            <v>-34490.646999999997</v>
          </cell>
          <cell r="AA66">
            <v>-36098.79300000002</v>
          </cell>
          <cell r="AC66">
            <v>74944.097999999984</v>
          </cell>
          <cell r="AE66">
            <v>-1608.1460000000225</v>
          </cell>
        </row>
        <row r="68">
          <cell r="N68" t="str">
            <v>VI.</v>
          </cell>
          <cell r="P68" t="str">
            <v>Monetary Assets  (M2)</v>
          </cell>
          <cell r="R68">
            <v>24000</v>
          </cell>
          <cell r="T68">
            <v>106700</v>
          </cell>
          <cell r="U68">
            <v>167900</v>
          </cell>
          <cell r="V68">
            <v>81900</v>
          </cell>
          <cell r="W68">
            <v>190000</v>
          </cell>
          <cell r="Y68">
            <v>209927.41234100005</v>
          </cell>
          <cell r="AA68">
            <v>213328.13807500061</v>
          </cell>
          <cell r="AC68">
            <v>243517.80207300006</v>
          </cell>
          <cell r="AE68">
            <v>3400.7257340005599</v>
          </cell>
        </row>
        <row r="69">
          <cell r="Q69" t="str">
            <v xml:space="preserve">   (IV+V)</v>
          </cell>
          <cell r="R69">
            <v>1.3699599407931489E-2</v>
          </cell>
          <cell r="T69" t="str">
            <v>(6.07%)</v>
          </cell>
          <cell r="U69" t="str">
            <v>(9.50%)</v>
          </cell>
          <cell r="V69">
            <v>2.760966816225174E-2</v>
          </cell>
          <cell r="W69">
            <v>0.108</v>
          </cell>
          <cell r="Y69">
            <v>7.0769550584801E-2</v>
          </cell>
          <cell r="AA69">
            <v>7.1915984150449183E-2</v>
          </cell>
          <cell r="AC69">
            <v>9.793415759960776E-2</v>
          </cell>
          <cell r="AE69">
            <v>1.1464335656481833E-3</v>
          </cell>
        </row>
        <row r="70">
          <cell r="P70" t="str">
            <v xml:space="preserve">Momorandum item: </v>
          </cell>
        </row>
        <row r="71">
          <cell r="P71" t="str">
            <v>Total Government Borrowing for Budgetary Support (net)</v>
          </cell>
          <cell r="Y71">
            <v>12635.689000000013</v>
          </cell>
          <cell r="AA71">
            <v>104062.68532399993</v>
          </cell>
          <cell r="AC71">
            <v>-2628.1593149999389</v>
          </cell>
          <cell r="AE71">
            <v>224574.26799999981</v>
          </cell>
        </row>
        <row r="72">
          <cell r="P72" t="str">
            <v>Liquid Foreign Exchange Reserve (Million US $)</v>
          </cell>
          <cell r="Y72">
            <v>0</v>
          </cell>
          <cell r="AA72">
            <v>0</v>
          </cell>
          <cell r="AC72">
            <v>0</v>
          </cell>
          <cell r="AE72">
            <v>0</v>
          </cell>
        </row>
        <row r="73">
          <cell r="P73" t="str">
            <v>1:</v>
          </cell>
          <cell r="Q73" t="str">
            <v xml:space="preserve"> Quantitative Targets</v>
          </cell>
        </row>
        <row r="74">
          <cell r="P74" t="str">
            <v>2:</v>
          </cell>
          <cell r="Q74" t="str">
            <v>Bank Credit in respect of CAA is reflected in credit to private sector.</v>
          </cell>
        </row>
        <row r="75">
          <cell r="P75" t="str">
            <v>1/</v>
          </cell>
          <cell r="Q75" t="str">
            <v>Quantitative targets</v>
          </cell>
        </row>
        <row r="76">
          <cell r="P76" t="str">
            <v>2/</v>
          </cell>
          <cell r="Q76" t="str">
            <v xml:space="preserve"> It also Includes credit to  autonomous bodies.</v>
          </cell>
        </row>
        <row r="77">
          <cell r="P77" t="str">
            <v>3/</v>
          </cell>
          <cell r="Q77" t="str">
            <v>It also includes credit extended by specialised banks</v>
          </cell>
        </row>
        <row r="78">
          <cell r="P78" t="str">
            <v>4/</v>
          </cell>
          <cell r="Q78" t="str">
            <v>Net of claims on Scheduled banks.</v>
          </cell>
        </row>
        <row r="79">
          <cell r="P79" t="str">
            <v>5/</v>
          </cell>
          <cell r="Q79" t="str">
            <v>Net of claims on SBP.</v>
          </cell>
        </row>
        <row r="80">
          <cell r="P80" t="str">
            <v>6/</v>
          </cell>
          <cell r="Q80" t="str">
            <v>If net claims on banks  (- Rs.4500 million) is  included then it works out at ( -) Rs.13200 million.</v>
          </cell>
        </row>
        <row r="81">
          <cell r="P81" t="str">
            <v>P :</v>
          </cell>
          <cell r="Q81" t="str">
            <v>Provisional</v>
          </cell>
        </row>
      </sheetData>
      <sheetData sheetId="10">
        <row r="1">
          <cell r="AK1" t="str">
            <v>To: Mr. Mahmood Akhtar</v>
          </cell>
          <cell r="AQ1" t="str">
            <v>From: Nisar ul Arfeen</v>
          </cell>
        </row>
        <row r="2">
          <cell r="AK2" t="str">
            <v>Joint Secretary (Budget)</v>
          </cell>
          <cell r="AQ2" t="str">
            <v>Analyst</v>
          </cell>
        </row>
        <row r="4">
          <cell r="AK4" t="str">
            <v>BREAK-UP OF BANKS BUDGETARY SUPPORT</v>
          </cell>
        </row>
        <row r="5">
          <cell r="AM5">
            <v>38745</v>
          </cell>
        </row>
        <row r="6">
          <cell r="AS6" t="str">
            <v xml:space="preserve">Monetary </v>
          </cell>
        </row>
        <row r="7">
          <cell r="AM7" t="str">
            <v>(Rs. in million)</v>
          </cell>
          <cell r="AS7" t="str">
            <v>impact during</v>
          </cell>
          <cell r="AT7" t="str">
            <v>Change</v>
          </cell>
        </row>
        <row r="8">
          <cell r="AS8">
            <v>38534</v>
          </cell>
          <cell r="AT8" t="str">
            <v xml:space="preserve">During </v>
          </cell>
        </row>
        <row r="9">
          <cell r="AM9" t="str">
            <v>As On</v>
          </cell>
          <cell r="AS9" t="str">
            <v>to</v>
          </cell>
        </row>
        <row r="10">
          <cell r="AM10">
            <v>38533</v>
          </cell>
          <cell r="AO10">
            <v>38738</v>
          </cell>
          <cell r="AP10" t="str">
            <v>P</v>
          </cell>
          <cell r="AQ10">
            <v>38745</v>
          </cell>
          <cell r="AR10" t="str">
            <v>P</v>
          </cell>
          <cell r="AS10">
            <v>38745</v>
          </cell>
          <cell r="AT10" t="str">
            <v>the week</v>
          </cell>
        </row>
        <row r="12">
          <cell r="AK12" t="str">
            <v>Central Government</v>
          </cell>
          <cell r="AM12">
            <v>773449.76147599996</v>
          </cell>
          <cell r="AO12">
            <v>868665.37579999981</v>
          </cell>
          <cell r="AQ12">
            <v>864621.86879999982</v>
          </cell>
          <cell r="AS12">
            <v>91172.107323999866</v>
          </cell>
          <cell r="AT12">
            <v>-4043.5069999999832</v>
          </cell>
        </row>
        <row r="14">
          <cell r="AK14" t="str">
            <v>Scheduled Banks</v>
          </cell>
          <cell r="AM14">
            <v>470335.12800000003</v>
          </cell>
          <cell r="AO14">
            <v>426106.45199999993</v>
          </cell>
          <cell r="AQ14">
            <v>426964.1889999999</v>
          </cell>
          <cell r="AS14">
            <v>-43370.939000000129</v>
          </cell>
          <cell r="AT14">
            <v>857.73699999996461</v>
          </cell>
        </row>
        <row r="16">
          <cell r="AK16" t="str">
            <v>a)</v>
          </cell>
          <cell r="AL16" t="str">
            <v>Government Securities</v>
          </cell>
          <cell r="AM16">
            <v>181647.128</v>
          </cell>
          <cell r="AO16">
            <v>179607.16400000002</v>
          </cell>
          <cell r="AQ16">
            <v>180144.83599999998</v>
          </cell>
          <cell r="AS16">
            <v>-1502.2920000000158</v>
          </cell>
          <cell r="AT16">
            <v>537.67199999996228</v>
          </cell>
        </row>
        <row r="17">
          <cell r="AK17" t="str">
            <v>b)</v>
          </cell>
          <cell r="AL17" t="str">
            <v>Treasuy Bills</v>
          </cell>
          <cell r="AM17">
            <v>415120</v>
          </cell>
          <cell r="AO17">
            <v>385333.28799999994</v>
          </cell>
          <cell r="AQ17">
            <v>385653.35299999994</v>
          </cell>
          <cell r="AS17">
            <v>-29466.647000000055</v>
          </cell>
          <cell r="AT17">
            <v>320.06500000000233</v>
          </cell>
        </row>
        <row r="18">
          <cell r="AK18" t="str">
            <v>c)</v>
          </cell>
          <cell r="AL18" t="str">
            <v>Government Deposits</v>
          </cell>
          <cell r="AM18">
            <v>-126432</v>
          </cell>
          <cell r="AO18">
            <v>-138834</v>
          </cell>
          <cell r="AP18" t="str">
            <v>1/</v>
          </cell>
          <cell r="AQ18">
            <v>-138834</v>
          </cell>
          <cell r="AR18" t="str">
            <v>1/</v>
          </cell>
          <cell r="AS18">
            <v>-12402</v>
          </cell>
          <cell r="AT18">
            <v>0</v>
          </cell>
        </row>
        <row r="19">
          <cell r="AK19" t="str">
            <v>State Bank</v>
          </cell>
          <cell r="AM19">
            <v>303114.63347599993</v>
          </cell>
          <cell r="AO19">
            <v>442558.92379999993</v>
          </cell>
          <cell r="AQ19">
            <v>437657.67979999998</v>
          </cell>
          <cell r="AS19">
            <v>134543.04632400005</v>
          </cell>
          <cell r="AT19">
            <v>-4901.2439999999478</v>
          </cell>
        </row>
        <row r="20">
          <cell r="AK20" t="str">
            <v>a)</v>
          </cell>
          <cell r="AL20" t="str">
            <v>Government Securities</v>
          </cell>
          <cell r="AM20">
            <v>4771.2377999999999</v>
          </cell>
          <cell r="AO20">
            <v>3161.3377999999998</v>
          </cell>
          <cell r="AQ20">
            <v>3161.3377999999998</v>
          </cell>
          <cell r="AS20">
            <v>-1609.9</v>
          </cell>
          <cell r="AT20">
            <v>0</v>
          </cell>
        </row>
        <row r="21">
          <cell r="AK21" t="str">
            <v>b)</v>
          </cell>
          <cell r="AL21" t="str">
            <v xml:space="preserve">Accrued Profit on MTBs </v>
          </cell>
          <cell r="AM21">
            <v>3510.6046759999999</v>
          </cell>
          <cell r="AO21">
            <v>10874.138000000001</v>
          </cell>
          <cell r="AQ21">
            <v>11430.014999999999</v>
          </cell>
          <cell r="AS21">
            <v>7919.4103239999995</v>
          </cell>
          <cell r="AT21">
            <v>555.87699999999859</v>
          </cell>
        </row>
        <row r="22">
          <cell r="AK22" t="str">
            <v>c)</v>
          </cell>
          <cell r="AL22" t="str">
            <v>Treasury Bills</v>
          </cell>
          <cell r="AM22">
            <v>332961.74499999994</v>
          </cell>
          <cell r="AO22">
            <v>500656.2</v>
          </cell>
          <cell r="AQ22">
            <v>500656.19999999995</v>
          </cell>
          <cell r="AS22">
            <v>167694.45500000002</v>
          </cell>
          <cell r="AT22">
            <v>0</v>
          </cell>
        </row>
        <row r="23">
          <cell r="AL23" t="str">
            <v>MTFBs purchased for replenishment of cash balances</v>
          </cell>
          <cell r="AM23">
            <v>297544</v>
          </cell>
          <cell r="AO23">
            <v>473544</v>
          </cell>
          <cell r="AQ23">
            <v>473544</v>
          </cell>
          <cell r="AS23">
            <v>176000</v>
          </cell>
          <cell r="AT23">
            <v>0</v>
          </cell>
        </row>
        <row r="24">
          <cell r="AL24" t="str">
            <v>less:</v>
          </cell>
        </row>
        <row r="25">
          <cell r="AL25" t="str">
            <v>MTBs Sold under OMO</v>
          </cell>
          <cell r="AM25">
            <v>1234</v>
          </cell>
          <cell r="AO25">
            <v>0</v>
          </cell>
          <cell r="AQ25">
            <v>0</v>
          </cell>
          <cell r="AS25">
            <v>-1234</v>
          </cell>
          <cell r="AT25">
            <v>0</v>
          </cell>
        </row>
        <row r="26">
          <cell r="AK26" t="str">
            <v>d)</v>
          </cell>
          <cell r="AL26" t="str">
            <v>Adhoc Treasuy Bills</v>
          </cell>
          <cell r="AM26">
            <v>0</v>
          </cell>
          <cell r="AO26">
            <v>0</v>
          </cell>
          <cell r="AQ26">
            <v>0</v>
          </cell>
          <cell r="AS26">
            <v>0</v>
          </cell>
          <cell r="AT26">
            <v>0</v>
          </cell>
        </row>
        <row r="27">
          <cell r="AK27" t="str">
            <v>e)</v>
          </cell>
          <cell r="AL27" t="str">
            <v>Ways and Means Advances</v>
          </cell>
          <cell r="AM27">
            <v>0</v>
          </cell>
          <cell r="AO27">
            <v>0</v>
          </cell>
          <cell r="AQ27">
            <v>0</v>
          </cell>
          <cell r="AS27">
            <v>0</v>
          </cell>
          <cell r="AT27">
            <v>0</v>
          </cell>
        </row>
        <row r="28">
          <cell r="AK28" t="str">
            <v>d)</v>
          </cell>
          <cell r="AL28" t="str">
            <v>Treasuy Currency</v>
          </cell>
          <cell r="AM28">
            <v>6613.9220000000005</v>
          </cell>
          <cell r="AO28">
            <v>7128.1219999999994</v>
          </cell>
          <cell r="AQ28">
            <v>7128.1229999999996</v>
          </cell>
          <cell r="AS28">
            <v>514.20099999999911</v>
          </cell>
          <cell r="AT28">
            <v>1.0000000002037268E-3</v>
          </cell>
        </row>
        <row r="29">
          <cell r="AK29" t="str">
            <v>e)</v>
          </cell>
          <cell r="AL29" t="str">
            <v xml:space="preserve">Debtor Balances (Excl. Zakat Fund) </v>
          </cell>
          <cell r="AM29">
            <v>0</v>
          </cell>
          <cell r="AO29">
            <v>0</v>
          </cell>
          <cell r="AQ29">
            <v>0</v>
          </cell>
          <cell r="AS29">
            <v>0</v>
          </cell>
          <cell r="AT29">
            <v>0</v>
          </cell>
        </row>
        <row r="30">
          <cell r="AK30" t="str">
            <v>f)</v>
          </cell>
          <cell r="AL30" t="str">
            <v xml:space="preserve">Government Deposits </v>
          </cell>
          <cell r="AM30">
            <v>-50205.139000000003</v>
          </cell>
          <cell r="AO30">
            <v>-84723.137000000002</v>
          </cell>
          <cell r="AQ30">
            <v>-90180.258999999991</v>
          </cell>
          <cell r="AS30">
            <v>-39975.119999999988</v>
          </cell>
          <cell r="AT30">
            <v>-5457.1219999999885</v>
          </cell>
        </row>
        <row r="31">
          <cell r="AL31" t="str">
            <v>(Excl. Zakat and Privatisation Fund)</v>
          </cell>
        </row>
        <row r="32">
          <cell r="AK32" t="str">
            <v>i)</v>
          </cell>
          <cell r="AL32" t="str">
            <v>Special Account-Debt Repayment</v>
          </cell>
          <cell r="AM32">
            <v>0</v>
          </cell>
          <cell r="AO32">
            <v>0</v>
          </cell>
          <cell r="AQ32">
            <v>0</v>
          </cell>
          <cell r="AS32">
            <v>0</v>
          </cell>
          <cell r="AT32">
            <v>0</v>
          </cell>
        </row>
        <row r="33">
          <cell r="AS33">
            <v>0</v>
          </cell>
        </row>
        <row r="34">
          <cell r="AK34" t="str">
            <v>g)</v>
          </cell>
          <cell r="AL34" t="str">
            <v>Payment to HBL on a/c of HC&amp;EB</v>
          </cell>
          <cell r="AM34">
            <v>-287</v>
          </cell>
          <cell r="AO34">
            <v>-287</v>
          </cell>
          <cell r="AQ34">
            <v>-287</v>
          </cell>
          <cell r="AS34">
            <v>0</v>
          </cell>
          <cell r="AT34">
            <v>0</v>
          </cell>
        </row>
        <row r="35">
          <cell r="AK35" t="str">
            <v>h)</v>
          </cell>
          <cell r="AL35" t="str">
            <v xml:space="preserve">Adjustment for use of Privatisation proceeds </v>
          </cell>
        </row>
        <row r="36">
          <cell r="AL36" t="str">
            <v>for Debt Retirement</v>
          </cell>
          <cell r="AM36">
            <v>5749.2629999999999</v>
          </cell>
          <cell r="AO36">
            <v>5749.2629999999999</v>
          </cell>
          <cell r="AQ36">
            <v>5749.2629999999999</v>
          </cell>
          <cell r="AS36">
            <v>0</v>
          </cell>
          <cell r="AT36">
            <v>0</v>
          </cell>
        </row>
        <row r="38">
          <cell r="AK38" t="str">
            <v>Provincial Governments</v>
          </cell>
          <cell r="AM38">
            <v>-126767.90600000002</v>
          </cell>
          <cell r="AO38">
            <v>-116508.091</v>
          </cell>
          <cell r="AQ38">
            <v>-113877.32800000001</v>
          </cell>
          <cell r="AS38">
            <v>12890.578000000009</v>
          </cell>
          <cell r="AT38">
            <v>2630.7629999999917</v>
          </cell>
        </row>
        <row r="40">
          <cell r="AK40" t="str">
            <v>Scheduled Banks (a+b-c)</v>
          </cell>
          <cell r="AM40">
            <v>-92127</v>
          </cell>
          <cell r="AO40">
            <v>-91515.163</v>
          </cell>
          <cell r="AQ40">
            <v>-91515.163</v>
          </cell>
          <cell r="AS40">
            <v>611.83699999999953</v>
          </cell>
          <cell r="AT40">
            <v>0</v>
          </cell>
        </row>
        <row r="42">
          <cell r="AK42" t="str">
            <v>a)</v>
          </cell>
          <cell r="AL42" t="str">
            <v>Government Securities</v>
          </cell>
          <cell r="AM42">
            <v>77</v>
          </cell>
          <cell r="AO42">
            <v>64.837000000000003</v>
          </cell>
          <cell r="AQ42">
            <v>64.837000000000003</v>
          </cell>
          <cell r="AS42">
            <v>-12.162999999999997</v>
          </cell>
          <cell r="AT42">
            <v>0</v>
          </cell>
        </row>
        <row r="44">
          <cell r="AK44" t="str">
            <v>b)</v>
          </cell>
          <cell r="AL44" t="str">
            <v>Advances to Punjab Government</v>
          </cell>
          <cell r="AM44">
            <v>1024</v>
          </cell>
          <cell r="AO44">
            <v>1024</v>
          </cell>
          <cell r="AQ44">
            <v>1024</v>
          </cell>
          <cell r="AS44">
            <v>0</v>
          </cell>
          <cell r="AT44">
            <v>0</v>
          </cell>
        </row>
        <row r="45">
          <cell r="AL45" t="str">
            <v>for Cooperatives</v>
          </cell>
        </row>
        <row r="46">
          <cell r="AK46" t="str">
            <v>c)</v>
          </cell>
          <cell r="AL46" t="str">
            <v>Government Deposits</v>
          </cell>
          <cell r="AM46">
            <v>-93228</v>
          </cell>
          <cell r="AO46">
            <v>-92604</v>
          </cell>
          <cell r="AP46" t="str">
            <v>1/</v>
          </cell>
          <cell r="AQ46">
            <v>-92604</v>
          </cell>
          <cell r="AR46" t="str">
            <v>1/</v>
          </cell>
          <cell r="AS46">
            <v>624</v>
          </cell>
          <cell r="AT46">
            <v>0</v>
          </cell>
        </row>
        <row r="47">
          <cell r="AS47">
            <v>0</v>
          </cell>
        </row>
        <row r="48">
          <cell r="AK48" t="str">
            <v>State Bank</v>
          </cell>
          <cell r="AM48">
            <v>-34640.90600000001</v>
          </cell>
          <cell r="AO48">
            <v>-24992.928</v>
          </cell>
          <cell r="AQ48">
            <v>-22362.165000000005</v>
          </cell>
          <cell r="AS48">
            <v>12278.741000000005</v>
          </cell>
          <cell r="AT48">
            <v>2630.7629999999954</v>
          </cell>
        </row>
        <row r="49">
          <cell r="AK49" t="str">
            <v>a)</v>
          </cell>
          <cell r="AL49" t="str">
            <v>Government Securities</v>
          </cell>
          <cell r="AM49">
            <v>0</v>
          </cell>
          <cell r="AO49">
            <v>16306.782000000001</v>
          </cell>
          <cell r="AQ49">
            <v>16389.391</v>
          </cell>
          <cell r="AS49">
            <v>16389.391</v>
          </cell>
        </row>
        <row r="50">
          <cell r="AK50" t="str">
            <v>a)</v>
          </cell>
          <cell r="AL50" t="str">
            <v xml:space="preserve">Debtor Balances (Excl. Zakat Fund) </v>
          </cell>
          <cell r="AM50">
            <v>10814.047</v>
          </cell>
          <cell r="AO50">
            <v>16306.782000000001</v>
          </cell>
          <cell r="AQ50">
            <v>16389.391</v>
          </cell>
          <cell r="AS50">
            <v>5575.3439999999991</v>
          </cell>
          <cell r="AT50">
            <v>82.608999999998559</v>
          </cell>
        </row>
        <row r="51">
          <cell r="AK51" t="str">
            <v>b)</v>
          </cell>
          <cell r="AL51" t="str">
            <v>Ways and Means Advances</v>
          </cell>
        </row>
        <row r="52">
          <cell r="AK52" t="str">
            <v>c)</v>
          </cell>
          <cell r="AL52" t="str">
            <v>Government Deposits (Excl.Zakat Fund)</v>
          </cell>
          <cell r="AM52">
            <v>-45454.953000000009</v>
          </cell>
          <cell r="AO52">
            <v>-41299.71</v>
          </cell>
          <cell r="AQ52">
            <v>-38751.556000000004</v>
          </cell>
          <cell r="AS52">
            <v>6703.3970000000045</v>
          </cell>
          <cell r="AT52">
            <v>2548.153999999995</v>
          </cell>
        </row>
        <row r="53">
          <cell r="AK53" t="str">
            <v>Net Govt. Budgetary Borrowings</v>
          </cell>
        </row>
        <row r="54">
          <cell r="AK54" t="str">
            <v>from the Banking system</v>
          </cell>
          <cell r="AM54">
            <v>646681.85547599988</v>
          </cell>
          <cell r="AN54" t="str">
            <v>2/</v>
          </cell>
          <cell r="AO54">
            <v>752157.28479999979</v>
          </cell>
          <cell r="AP54" t="str">
            <v>3/</v>
          </cell>
          <cell r="AQ54">
            <v>750744.54079999984</v>
          </cell>
          <cell r="AR54" t="str">
            <v>3/</v>
          </cell>
          <cell r="AS54">
            <v>104062.68532399996</v>
          </cell>
          <cell r="AT54">
            <v>-1412.7439999999478</v>
          </cell>
        </row>
        <row r="55">
          <cell r="AL55" t="str">
            <v xml:space="preserve">  Through SBP</v>
          </cell>
          <cell r="AM55">
            <v>268473.72747599991</v>
          </cell>
          <cell r="AO55">
            <v>417565.99579999992</v>
          </cell>
          <cell r="AQ55">
            <v>415295.5148</v>
          </cell>
          <cell r="AS55">
            <v>146821.78732400009</v>
          </cell>
          <cell r="AT55">
            <v>-2270.4809999999525</v>
          </cell>
        </row>
        <row r="56">
          <cell r="AL56" t="str">
            <v xml:space="preserve">  Through Scheduled Banks</v>
          </cell>
          <cell r="AM56">
            <v>378208.12800000003</v>
          </cell>
          <cell r="AO56">
            <v>334772.63799999998</v>
          </cell>
          <cell r="AQ56">
            <v>335449.0259999999</v>
          </cell>
          <cell r="AS56">
            <v>-42759.10200000013</v>
          </cell>
          <cell r="AT56">
            <v>857.73699999996461</v>
          </cell>
        </row>
        <row r="57">
          <cell r="AK57" t="str">
            <v>1/</v>
          </cell>
          <cell r="AL57" t="str">
            <v>Pertains to December, 2005</v>
          </cell>
        </row>
        <row r="58">
          <cell r="AK58" t="str">
            <v>2/</v>
          </cell>
          <cell r="AL58" t="str">
            <v>It includes MTBs worth Rs. 27.4 billion on account of KESC.</v>
          </cell>
        </row>
        <row r="59">
          <cell r="AK59" t="str">
            <v>3/</v>
          </cell>
          <cell r="AL59" t="str">
            <v xml:space="preserve">MTBs on account of KESC amounting Rs.800 million were retired on 25th July,2005. </v>
          </cell>
        </row>
        <row r="60">
          <cell r="AK60" t="str">
            <v>P:</v>
          </cell>
          <cell r="AL60" t="str">
            <v>Provisional</v>
          </cell>
        </row>
      </sheetData>
      <sheetData sheetId="11"/>
      <sheetData sheetId="12">
        <row r="8">
          <cell r="A8" t="str">
            <v>MONETARY SURVEY (STOCKS)</v>
          </cell>
        </row>
        <row r="9">
          <cell r="A9">
            <v>38745</v>
          </cell>
        </row>
        <row r="10">
          <cell r="A10" t="str">
            <v>(Rs. in million)</v>
          </cell>
        </row>
        <row r="11">
          <cell r="D11">
            <v>38533</v>
          </cell>
          <cell r="F11">
            <v>38738</v>
          </cell>
          <cell r="H11">
            <v>38745</v>
          </cell>
          <cell r="I11" t="str">
            <v>P</v>
          </cell>
        </row>
        <row r="13">
          <cell r="A13" t="str">
            <v>I.</v>
          </cell>
          <cell r="B13" t="str">
            <v xml:space="preserve"> Government Sector Borrowing (net) (A+B+C)</v>
          </cell>
          <cell r="D13">
            <v>752514.78021399991</v>
          </cell>
          <cell r="F13">
            <v>839200.17553799984</v>
          </cell>
          <cell r="H13">
            <v>837021.16553799983</v>
          </cell>
        </row>
        <row r="14">
          <cell r="B14" t="str">
            <v>(A)</v>
          </cell>
          <cell r="C14" t="str">
            <v xml:space="preserve"> Net Budgetary Borrowing (i+ii)</v>
          </cell>
          <cell r="D14">
            <v>646681.85547599988</v>
          </cell>
          <cell r="F14">
            <v>752157.28479999979</v>
          </cell>
          <cell r="H14">
            <v>750744.54079999984</v>
          </cell>
        </row>
        <row r="15">
          <cell r="C15" t="str">
            <v>(i) From the State Bank of Pakistan (a+b)</v>
          </cell>
          <cell r="D15">
            <v>268473.72747599991</v>
          </cell>
          <cell r="F15">
            <v>417565.99579999992</v>
          </cell>
          <cell r="H15">
            <v>415295.5148</v>
          </cell>
        </row>
        <row r="16">
          <cell r="C16" t="str">
            <v xml:space="preserve">      (a) Federal Government </v>
          </cell>
          <cell r="D16">
            <v>303114.63347599993</v>
          </cell>
          <cell r="F16">
            <v>442558.92379999993</v>
          </cell>
          <cell r="H16">
            <v>437657.67979999998</v>
          </cell>
        </row>
        <row r="17">
          <cell r="C17" t="str">
            <v xml:space="preserve">      (b) Provincial Governments</v>
          </cell>
          <cell r="D17">
            <v>-34640.90600000001</v>
          </cell>
          <cell r="F17">
            <v>-24992.928</v>
          </cell>
          <cell r="H17">
            <v>-22362.165000000005</v>
          </cell>
        </row>
        <row r="18">
          <cell r="C18" t="str">
            <v>(ii) From scheduled banks (a+b)</v>
          </cell>
          <cell r="D18">
            <v>378208.12800000003</v>
          </cell>
          <cell r="F18">
            <v>334591.28899999993</v>
          </cell>
          <cell r="H18">
            <v>335449.0259999999</v>
          </cell>
        </row>
        <row r="19">
          <cell r="C19" t="str">
            <v xml:space="preserve">      (a) Federal Government </v>
          </cell>
          <cell r="D19">
            <v>470335.12800000003</v>
          </cell>
          <cell r="F19">
            <v>426106.45199999993</v>
          </cell>
          <cell r="H19">
            <v>426964.1889999999</v>
          </cell>
        </row>
        <row r="20">
          <cell r="C20" t="str">
            <v xml:space="preserve">      (b) Provincial Governments</v>
          </cell>
          <cell r="D20">
            <v>-92127</v>
          </cell>
          <cell r="F20">
            <v>-91515.163</v>
          </cell>
          <cell r="H20">
            <v>-91515.163</v>
          </cell>
        </row>
        <row r="21">
          <cell r="B21" t="str">
            <v>(B)</v>
          </cell>
          <cell r="C21" t="str">
            <v>For Commodity Operations (Commercial Banks)</v>
          </cell>
          <cell r="D21">
            <v>87836</v>
          </cell>
          <cell r="F21">
            <v>70364.399999999994</v>
          </cell>
          <cell r="H21">
            <v>69612.600000000006</v>
          </cell>
        </row>
        <row r="22">
          <cell r="C22" t="str">
            <v xml:space="preserve">(i)   Federal Government </v>
          </cell>
          <cell r="D22">
            <v>55181</v>
          </cell>
          <cell r="F22">
            <v>38188.5</v>
          </cell>
          <cell r="H22">
            <v>38586.699999999997</v>
          </cell>
        </row>
        <row r="23">
          <cell r="C23" t="str">
            <v>(ii)  Provincial Governments</v>
          </cell>
          <cell r="D23">
            <v>32655</v>
          </cell>
          <cell r="F23">
            <v>32175.9</v>
          </cell>
          <cell r="H23">
            <v>31025.9</v>
          </cell>
        </row>
        <row r="24">
          <cell r="B24" t="str">
            <v>(C)</v>
          </cell>
          <cell r="C24" t="str">
            <v>Net effect of Zakat Fund/Privatisation proceeds etc.</v>
          </cell>
          <cell r="D24">
            <v>17996.924738000002</v>
          </cell>
          <cell r="F24">
            <v>16678.490738</v>
          </cell>
          <cell r="H24">
            <v>16664.024738</v>
          </cell>
        </row>
        <row r="25">
          <cell r="C25" t="str">
            <v xml:space="preserve"> (i) Zakat Fund</v>
          </cell>
          <cell r="D25">
            <v>-14044.655000000001</v>
          </cell>
          <cell r="F25">
            <v>-15363.089</v>
          </cell>
          <cell r="H25">
            <v>-15377.555</v>
          </cell>
        </row>
        <row r="26">
          <cell r="C26" t="str">
            <v xml:space="preserve"> (ii)  Privatization Fund with SBP(BSC) Islamabad.</v>
          </cell>
          <cell r="D26">
            <v>-153.42026200000001</v>
          </cell>
          <cell r="F26">
            <v>-153.42026200000001</v>
          </cell>
          <cell r="H26">
            <v>-153.42026200000001</v>
          </cell>
        </row>
        <row r="27">
          <cell r="C27" t="str">
            <v xml:space="preserve"> (iii) Utilization of privatisation proceeds by govt. / WAPDA</v>
          </cell>
          <cell r="D27">
            <v>37657.262999999999</v>
          </cell>
          <cell r="F27">
            <v>37657.262999999999</v>
          </cell>
          <cell r="H27">
            <v>37657.262999999999</v>
          </cell>
        </row>
        <row r="28">
          <cell r="C28" t="str">
            <v xml:space="preserve"> (iv) Use of priv. proceeds /NDRP Fund for Debt retirement</v>
          </cell>
          <cell r="D28">
            <v>-5749.2629999999999</v>
          </cell>
          <cell r="F28">
            <v>-5749.2629999999999</v>
          </cell>
          <cell r="H28">
            <v>-5749.2629999999999</v>
          </cell>
        </row>
        <row r="29">
          <cell r="C29" t="str">
            <v xml:space="preserve"> (v)  Payment to HBL on a/c of HC&amp;EB</v>
          </cell>
          <cell r="D29">
            <v>287</v>
          </cell>
          <cell r="F29">
            <v>287</v>
          </cell>
          <cell r="H29">
            <v>287</v>
          </cell>
        </row>
        <row r="30">
          <cell r="A30" t="str">
            <v>II.</v>
          </cell>
          <cell r="B30" t="str">
            <v>Credit to Non-Government Sector  (A+B+C)</v>
          </cell>
          <cell r="D30">
            <v>1782368.2919999999</v>
          </cell>
          <cell r="F30">
            <v>2049641.7870000002</v>
          </cell>
          <cell r="H30">
            <v>2054954.2220000008</v>
          </cell>
        </row>
        <row r="31">
          <cell r="B31" t="str">
            <v>(A)</v>
          </cell>
          <cell r="C31" t="str">
            <v>Credit to Private Sector (incl. private sector invetment) (a+b)</v>
          </cell>
          <cell r="D31">
            <v>1712092.872</v>
          </cell>
          <cell r="F31">
            <v>1980902.2660000003</v>
          </cell>
          <cell r="H31">
            <v>1986083.3690000006</v>
          </cell>
        </row>
        <row r="33">
          <cell r="C33" t="str">
            <v xml:space="preserve">      (a) Commercial Banks</v>
          </cell>
          <cell r="D33">
            <v>1601549.872</v>
          </cell>
          <cell r="F33">
            <v>1870643.5440000002</v>
          </cell>
          <cell r="H33">
            <v>1874786.5320000006</v>
          </cell>
        </row>
        <row r="34">
          <cell r="C34" t="str">
            <v xml:space="preserve">                   Of which :</v>
          </cell>
        </row>
        <row r="35">
          <cell r="C35" t="str">
            <v xml:space="preserve">          Export Finance</v>
          </cell>
          <cell r="D35">
            <v>111680</v>
          </cell>
          <cell r="F35">
            <v>111680</v>
          </cell>
          <cell r="H35">
            <v>111680</v>
          </cell>
        </row>
        <row r="37">
          <cell r="C37" t="str">
            <v xml:space="preserve">      (b) Specialised Banks (i+ii+iii+iv)</v>
          </cell>
          <cell r="D37">
            <v>110543</v>
          </cell>
          <cell r="F37">
            <v>110258.72199999999</v>
          </cell>
          <cell r="H37">
            <v>111296.837</v>
          </cell>
        </row>
        <row r="38">
          <cell r="C38" t="str">
            <v xml:space="preserve">                  (i) Zari Taraqiati Bank Limited</v>
          </cell>
          <cell r="D38">
            <v>81466</v>
          </cell>
          <cell r="F38">
            <v>83642.813999999998</v>
          </cell>
          <cell r="H38">
            <v>84707.932000000001</v>
          </cell>
        </row>
        <row r="39">
          <cell r="C39" t="str">
            <v xml:space="preserve">                  (ii) IDBP</v>
          </cell>
          <cell r="D39">
            <v>11897</v>
          </cell>
          <cell r="F39">
            <v>9605.3340000000007</v>
          </cell>
          <cell r="H39">
            <v>9596.0550000000003</v>
          </cell>
        </row>
        <row r="40">
          <cell r="C40" t="str">
            <v xml:space="preserve">                  (iii) PPCB</v>
          </cell>
          <cell r="D40">
            <v>8132</v>
          </cell>
          <cell r="F40">
            <v>7968.42</v>
          </cell>
          <cell r="H40">
            <v>7968.0720000000001</v>
          </cell>
        </row>
        <row r="41">
          <cell r="C41" t="str">
            <v xml:space="preserve">                 (iv) SME</v>
          </cell>
          <cell r="D41">
            <v>9048</v>
          </cell>
          <cell r="F41">
            <v>9042.1540000000005</v>
          </cell>
          <cell r="H41">
            <v>9024.7780000000002</v>
          </cell>
        </row>
        <row r="42">
          <cell r="B42" t="str">
            <v>(B)</v>
          </cell>
          <cell r="C42" t="str">
            <v>Credit to Public Sectors Enterprises (PSEs)</v>
          </cell>
          <cell r="D42">
            <v>53348.03</v>
          </cell>
          <cell r="F42">
            <v>53222.560999999994</v>
          </cell>
          <cell r="H42">
            <v>53251.536</v>
          </cell>
        </row>
        <row r="43">
          <cell r="C43" t="str">
            <v xml:space="preserve">    i) WAPDA, KESC, OGDC, PTC, PIA &amp; Pak.Steel  </v>
          </cell>
          <cell r="D43">
            <v>32224</v>
          </cell>
          <cell r="F43">
            <v>32439.42</v>
          </cell>
          <cell r="H43">
            <v>32919.727000000006</v>
          </cell>
        </row>
        <row r="44">
          <cell r="C44" t="str">
            <v xml:space="preserve">    ii) Others</v>
          </cell>
          <cell r="D44">
            <v>44838</v>
          </cell>
          <cell r="F44">
            <v>43811.597000000002</v>
          </cell>
          <cell r="H44">
            <v>43360.264999999999</v>
          </cell>
        </row>
        <row r="45">
          <cell r="C45" t="str">
            <v xml:space="preserve">    iii) PSEs Special Account-Debt Repayment with SBP</v>
          </cell>
          <cell r="D45">
            <v>-23713.97</v>
          </cell>
          <cell r="F45">
            <v>-23028.455999999998</v>
          </cell>
          <cell r="H45">
            <v>-23028.455999999998</v>
          </cell>
        </row>
        <row r="46">
          <cell r="B46" t="str">
            <v>(C)</v>
          </cell>
          <cell r="C46" t="str">
            <v>Other Financial Institutions (SBP credit to NBFIs)</v>
          </cell>
          <cell r="D46">
            <v>16927.39</v>
          </cell>
          <cell r="F46">
            <v>15516.96</v>
          </cell>
          <cell r="H46">
            <v>15619.316999999999</v>
          </cell>
        </row>
        <row r="48">
          <cell r="A48" t="str">
            <v>III.</v>
          </cell>
          <cell r="B48" t="str">
            <v>Other Items (net) (i)+(ii)</v>
          </cell>
          <cell r="D48">
            <v>-205469.53856800002</v>
          </cell>
          <cell r="F48">
            <v>-272424.94989000005</v>
          </cell>
          <cell r="H48">
            <v>-273813.30088999984</v>
          </cell>
        </row>
        <row r="49">
          <cell r="C49" t="str">
            <v xml:space="preserve">(i) State Bank of Pakistan </v>
          </cell>
          <cell r="D49">
            <v>-84708.872567999992</v>
          </cell>
          <cell r="F49">
            <v>-111883.28889000003</v>
          </cell>
          <cell r="H49">
            <v>-100324.42088999998</v>
          </cell>
        </row>
        <row r="50">
          <cell r="C50" t="str">
            <v xml:space="preserve">(ii) Scheduled Banks </v>
          </cell>
          <cell r="D50">
            <v>-120760.66600000001</v>
          </cell>
          <cell r="F50">
            <v>-160541.66100000002</v>
          </cell>
          <cell r="H50">
            <v>-173488.87999999986</v>
          </cell>
        </row>
        <row r="52">
          <cell r="A52" t="str">
            <v>IV.</v>
          </cell>
          <cell r="B52" t="str">
            <v xml:space="preserve">Net domestic assets of the banking system </v>
          </cell>
          <cell r="D52">
            <v>2329413.5336459996</v>
          </cell>
          <cell r="F52">
            <v>2616417.0126479999</v>
          </cell>
          <cell r="H52">
            <v>2618162.0866480004</v>
          </cell>
        </row>
        <row r="53">
          <cell r="B53" t="str">
            <v>(I+II+III)=(i)+(ii)</v>
          </cell>
        </row>
        <row r="54">
          <cell r="C54" t="str">
            <v>(i) State Bank of Pakistan (Net of claims on Schd. banks)</v>
          </cell>
          <cell r="D54">
            <v>194975.20416999998</v>
          </cell>
          <cell r="F54">
            <v>314849.69484799984</v>
          </cell>
          <cell r="H54">
            <v>324225.97684800008</v>
          </cell>
        </row>
        <row r="55">
          <cell r="C55" t="str">
            <v>(ii) Scheduled banks (Net of claims on SBP)</v>
          </cell>
          <cell r="D55">
            <v>2134438.3339999998</v>
          </cell>
          <cell r="F55">
            <v>2301567.3110000002</v>
          </cell>
          <cell r="H55">
            <v>2293936.1070000008</v>
          </cell>
        </row>
        <row r="57">
          <cell r="A57" t="str">
            <v>V.</v>
          </cell>
          <cell r="B57" t="str">
            <v>Foreign assets of the banking system (net)</v>
          </cell>
          <cell r="D57">
            <v>636938.67018000013</v>
          </cell>
          <cell r="F57">
            <v>559862.60351900011</v>
          </cell>
          <cell r="H57">
            <v>561518.25525299995</v>
          </cell>
        </row>
        <row r="58">
          <cell r="C58" t="str">
            <v xml:space="preserve">(i) State Bank of Pakistan </v>
          </cell>
          <cell r="D58">
            <v>503658.61618000013</v>
          </cell>
          <cell r="F58">
            <v>461073.19651900011</v>
          </cell>
          <cell r="H58">
            <v>464336.99425299995</v>
          </cell>
        </row>
        <row r="59">
          <cell r="C59" t="str">
            <v>(ii) Scheduled banks</v>
          </cell>
          <cell r="D59">
            <v>133280.054</v>
          </cell>
          <cell r="F59">
            <v>98789.407000000007</v>
          </cell>
          <cell r="H59">
            <v>97181.260999999984</v>
          </cell>
        </row>
        <row r="61">
          <cell r="A61" t="str">
            <v>VI.</v>
          </cell>
          <cell r="B61" t="str">
            <v>Monetary Assets  (M2)</v>
          </cell>
          <cell r="D61">
            <v>2966352.203826</v>
          </cell>
          <cell r="F61">
            <v>3176279.616167</v>
          </cell>
          <cell r="H61">
            <v>3179680.3419010006</v>
          </cell>
        </row>
        <row r="62">
          <cell r="C62" t="str">
            <v xml:space="preserve">  (IV+V)</v>
          </cell>
        </row>
        <row r="63">
          <cell r="A63" t="str">
            <v>P: Provisional</v>
          </cell>
        </row>
        <row r="64">
          <cell r="I64" t="str">
            <v>ECONOMIC POLICY DEPARTMENT</v>
          </cell>
        </row>
        <row r="65">
          <cell r="I65" t="str">
            <v>MONETARY AGGREGATES</v>
          </cell>
        </row>
        <row r="67">
          <cell r="K67">
            <v>38745</v>
          </cell>
        </row>
        <row r="68">
          <cell r="O68" t="str">
            <v xml:space="preserve">          (Rs.in million)</v>
          </cell>
        </row>
        <row r="69">
          <cell r="L69" t="str">
            <v>End-Jun-04</v>
          </cell>
          <cell r="M69" t="str">
            <v>End-Jun-05</v>
          </cell>
          <cell r="N69" t="str">
            <v>July 1,2004 to</v>
          </cell>
          <cell r="O69" t="str">
            <v>July 1,2005 to</v>
          </cell>
          <cell r="P69" t="str">
            <v>Change during</v>
          </cell>
        </row>
        <row r="70">
          <cell r="P70" t="str">
            <v>This week</v>
          </cell>
          <cell r="Q70" t="str">
            <v>A week Earlier</v>
          </cell>
          <cell r="R70" t="str">
            <v>2 weeks Earlier</v>
          </cell>
          <cell r="S70" t="str">
            <v>3 weeks Earlier</v>
          </cell>
        </row>
        <row r="71">
          <cell r="L71" t="str">
            <v>(Stocks)</v>
          </cell>
          <cell r="N71">
            <v>38381</v>
          </cell>
          <cell r="O71">
            <v>38745</v>
          </cell>
        </row>
        <row r="72">
          <cell r="I72" t="str">
            <v>a</v>
          </cell>
          <cell r="J72" t="str">
            <v>Currency in Circulation</v>
          </cell>
          <cell r="L72">
            <v>578115.91500000004</v>
          </cell>
          <cell r="M72">
            <v>665900.79700000002</v>
          </cell>
          <cell r="N72">
            <v>123790.97199999995</v>
          </cell>
          <cell r="O72">
            <v>91281.565000000061</v>
          </cell>
          <cell r="P72">
            <v>-14349.058999999892</v>
          </cell>
          <cell r="Q72">
            <v>-10182.111999999965</v>
          </cell>
          <cell r="R72">
            <v>15900.071999999927</v>
          </cell>
          <cell r="S72">
            <v>34064.66399999999</v>
          </cell>
        </row>
        <row r="73">
          <cell r="I73" t="str">
            <v>b</v>
          </cell>
          <cell r="J73" t="str">
            <v>Cash in tills</v>
          </cell>
          <cell r="L73">
            <v>36432</v>
          </cell>
          <cell r="M73">
            <v>43472</v>
          </cell>
          <cell r="N73">
            <v>2370</v>
          </cell>
          <cell r="O73">
            <v>-705.56100000000151</v>
          </cell>
          <cell r="P73">
            <v>-39.157999999988533</v>
          </cell>
          <cell r="Q73">
            <v>-1696.8350000000137</v>
          </cell>
          <cell r="R73">
            <v>6067.3830000000016</v>
          </cell>
          <cell r="S73">
            <v>-4092.1269999999931</v>
          </cell>
        </row>
        <row r="74">
          <cell r="I74" t="str">
            <v>c</v>
          </cell>
          <cell r="J74" t="str">
            <v>Bank Deposits with SBP (Reserve)</v>
          </cell>
          <cell r="L74">
            <v>156204.15299999999</v>
          </cell>
          <cell r="M74">
            <v>196302.26500000001</v>
          </cell>
          <cell r="N74">
            <v>18497.537000000011</v>
          </cell>
          <cell r="O74">
            <v>3231.1749999999884</v>
          </cell>
          <cell r="P74">
            <v>15190.796000000002</v>
          </cell>
          <cell r="Q74">
            <v>-617.33900000000722</v>
          </cell>
          <cell r="R74">
            <v>-10284.676000000007</v>
          </cell>
          <cell r="S74">
            <v>-12505.08</v>
          </cell>
        </row>
        <row r="75">
          <cell r="J75" t="str">
            <v xml:space="preserve">     i)  Required Reserves</v>
          </cell>
          <cell r="L75">
            <v>135922</v>
          </cell>
          <cell r="M75">
            <v>135922</v>
          </cell>
          <cell r="N75" t="str">
            <v>N.A</v>
          </cell>
          <cell r="O75">
            <v>34674.309320089989</v>
          </cell>
          <cell r="P75">
            <v>0</v>
          </cell>
          <cell r="Q75">
            <v>0</v>
          </cell>
          <cell r="R75">
            <v>0</v>
          </cell>
          <cell r="S75">
            <v>0</v>
          </cell>
        </row>
        <row r="76">
          <cell r="J76" t="str">
            <v xml:space="preserve">     ii) Excess Reserves</v>
          </cell>
          <cell r="L76">
            <v>20282.152999999991</v>
          </cell>
          <cell r="M76">
            <v>60380.265000000014</v>
          </cell>
          <cell r="N76" t="str">
            <v>N.A</v>
          </cell>
          <cell r="O76">
            <v>-31443.134320090001</v>
          </cell>
          <cell r="P76">
            <v>15190.796000000002</v>
          </cell>
          <cell r="Q76">
            <v>-617.33900000000722</v>
          </cell>
          <cell r="R76">
            <v>-10284.676000000007</v>
          </cell>
          <cell r="S76">
            <v>-12505.08</v>
          </cell>
        </row>
        <row r="77">
          <cell r="I77" t="str">
            <v>d</v>
          </cell>
          <cell r="J77" t="str">
            <v>Other Deposits with SBP_1/</v>
          </cell>
          <cell r="L77">
            <v>2116.0154469999834</v>
          </cell>
          <cell r="M77">
            <v>3335.425350000005</v>
          </cell>
          <cell r="N77">
            <v>2388.9493879999791</v>
          </cell>
          <cell r="O77">
            <v>-431.08024899999145</v>
          </cell>
          <cell r="P77">
            <v>-255.30126600002404</v>
          </cell>
          <cell r="Q77">
            <v>-39.385308999975678</v>
          </cell>
          <cell r="R77">
            <v>-914.66672400000971</v>
          </cell>
          <cell r="S77">
            <v>1018.5842129999946</v>
          </cell>
        </row>
        <row r="78">
          <cell r="I78" t="str">
            <v>e</v>
          </cell>
          <cell r="J78" t="str">
            <v>Demand Deposits with Banks _2/</v>
          </cell>
          <cell r="L78">
            <v>791413.03700000001</v>
          </cell>
          <cell r="M78">
            <v>954998.35</v>
          </cell>
          <cell r="N78">
            <v>55882.66399999999</v>
          </cell>
          <cell r="O78">
            <v>26975.716000000364</v>
          </cell>
          <cell r="P78">
            <v>-12926.056999999797</v>
          </cell>
          <cell r="Q78">
            <v>-14120.869999999879</v>
          </cell>
          <cell r="R78">
            <v>-7287.8229999991599</v>
          </cell>
          <cell r="S78">
            <v>-61415.278000000864</v>
          </cell>
        </row>
        <row r="79">
          <cell r="I79" t="str">
            <v>f</v>
          </cell>
          <cell r="J79" t="str">
            <v>Time Deposits with Banks _2/</v>
          </cell>
          <cell r="L79">
            <v>969216.74199999997</v>
          </cell>
          <cell r="M79">
            <v>1161822.8030000001</v>
          </cell>
          <cell r="N79">
            <v>32914.78899999999</v>
          </cell>
          <cell r="O79">
            <v>92778.607999999775</v>
          </cell>
          <cell r="P79">
            <v>30931.31399999978</v>
          </cell>
          <cell r="Q79">
            <v>17180.715999999782</v>
          </cell>
          <cell r="R79">
            <v>-3460.4520000002813</v>
          </cell>
          <cell r="S79">
            <v>-3724.5249999999069</v>
          </cell>
        </row>
        <row r="80">
          <cell r="I80" t="str">
            <v>g</v>
          </cell>
          <cell r="J80" t="str">
            <v>RFCDs with Banks</v>
          </cell>
          <cell r="L80">
            <v>145694.46100000001</v>
          </cell>
          <cell r="M80">
            <v>180294.90100000001</v>
          </cell>
          <cell r="N80">
            <v>28540.64499999999</v>
          </cell>
          <cell r="O80">
            <v>2723.8729999999632</v>
          </cell>
          <cell r="P80">
            <v>0</v>
          </cell>
          <cell r="Q80">
            <v>0</v>
          </cell>
          <cell r="R80">
            <v>0</v>
          </cell>
          <cell r="S80">
            <v>0</v>
          </cell>
        </row>
        <row r="81">
          <cell r="I81" t="str">
            <v>h</v>
          </cell>
          <cell r="J81" t="str">
            <v>Total Deposits with Banks (e+f+g)</v>
          </cell>
          <cell r="L81">
            <v>1906324.24</v>
          </cell>
          <cell r="M81">
            <v>2297116.054</v>
          </cell>
          <cell r="N81">
            <v>117338.098</v>
          </cell>
          <cell r="O81">
            <v>122478.19700000016</v>
          </cell>
          <cell r="P81">
            <v>18005.257000000216</v>
          </cell>
          <cell r="Q81">
            <v>3059.8459999999031</v>
          </cell>
          <cell r="R81">
            <v>-10748.274999999441</v>
          </cell>
          <cell r="S81">
            <v>-65139.803000001237</v>
          </cell>
        </row>
        <row r="82">
          <cell r="I82" t="str">
            <v xml:space="preserve">i </v>
          </cell>
          <cell r="J82" t="str">
            <v>Reserve  Money (a+b+c+d)</v>
          </cell>
          <cell r="L82">
            <v>772868.08344700001</v>
          </cell>
          <cell r="M82">
            <v>909010.48735000007</v>
          </cell>
          <cell r="N82">
            <v>147047.45838799991</v>
          </cell>
          <cell r="O82">
            <v>93376.098751000129</v>
          </cell>
          <cell r="P82">
            <v>547.2777340002358</v>
          </cell>
          <cell r="Q82">
            <v>-12535.671308999998</v>
          </cell>
          <cell r="R82">
            <v>10768.112275999971</v>
          </cell>
          <cell r="S82">
            <v>18486.041212999844</v>
          </cell>
        </row>
        <row r="83">
          <cell r="I83" t="str">
            <v>j</v>
          </cell>
          <cell r="J83" t="str">
            <v>Money Supply  (M2) (a+d+h)</v>
          </cell>
          <cell r="L83">
            <v>2486556.4704470001</v>
          </cell>
          <cell r="M83">
            <v>2966352.5763499998</v>
          </cell>
          <cell r="N83">
            <v>243517.71938799974</v>
          </cell>
          <cell r="O83">
            <v>213328.38175100042</v>
          </cell>
          <cell r="P83">
            <v>3400.8967340001836</v>
          </cell>
          <cell r="Q83">
            <v>-7161.6513089998625</v>
          </cell>
          <cell r="R83">
            <v>4237.1302760001272</v>
          </cell>
          <cell r="S83">
            <v>-30056.554787000641</v>
          </cell>
        </row>
        <row r="85">
          <cell r="I85" t="str">
            <v>MONETARY AGGREGATES (GROWTH RATE)</v>
          </cell>
        </row>
        <row r="86">
          <cell r="S86" t="str">
            <v>(PERCENT)</v>
          </cell>
        </row>
        <row r="87">
          <cell r="L87" t="str">
            <v>During</v>
          </cell>
          <cell r="R87" t="str">
            <v>Since July up to</v>
          </cell>
        </row>
        <row r="88">
          <cell r="L88" t="str">
            <v>FY04</v>
          </cell>
          <cell r="M88" t="str">
            <v>FY05</v>
          </cell>
          <cell r="N88" t="str">
            <v>FY05-Q1</v>
          </cell>
          <cell r="O88" t="str">
            <v>FY05-Q2</v>
          </cell>
          <cell r="P88" t="str">
            <v>FY06-Q1</v>
          </cell>
          <cell r="Q88" t="str">
            <v>FY06-Q2</v>
          </cell>
          <cell r="R88">
            <v>38381</v>
          </cell>
          <cell r="S88">
            <v>38745</v>
          </cell>
        </row>
        <row r="89">
          <cell r="J89" t="str">
            <v xml:space="preserve">Money Supply(M2) </v>
          </cell>
          <cell r="L89">
            <v>19.62</v>
          </cell>
          <cell r="M89">
            <v>19.295592583777044</v>
          </cell>
          <cell r="N89">
            <v>1.1756281697372861</v>
          </cell>
          <cell r="O89">
            <v>9.8325821230614618</v>
          </cell>
          <cell r="P89">
            <v>-0.34958041467070267</v>
          </cell>
          <cell r="Q89">
            <v>7.9669747528055224</v>
          </cell>
          <cell r="R89">
            <v>9.7933717686380604</v>
          </cell>
          <cell r="S89">
            <v>7.1916057265685618</v>
          </cell>
        </row>
        <row r="90">
          <cell r="J90" t="str">
            <v xml:space="preserve">Reserve  Money </v>
          </cell>
          <cell r="L90">
            <v>15.44</v>
          </cell>
          <cell r="M90">
            <v>17.615218795917077</v>
          </cell>
          <cell r="N90">
            <v>5.1147820914914099</v>
          </cell>
          <cell r="O90">
            <v>15.927397912976637</v>
          </cell>
          <cell r="P90">
            <v>-3.396183446683354E-2</v>
          </cell>
          <cell r="Q90">
            <v>8.3728779696350166</v>
          </cell>
          <cell r="R90">
            <v>19.02620402335242</v>
          </cell>
          <cell r="S90">
            <v>10.272279588678401</v>
          </cell>
        </row>
        <row r="91">
          <cell r="J91" t="str">
            <v>Currency in Circulation</v>
          </cell>
          <cell r="L91">
            <v>16.89</v>
          </cell>
          <cell r="M91">
            <v>15.184650642250519</v>
          </cell>
          <cell r="N91">
            <v>1.5104918881190033</v>
          </cell>
          <cell r="O91">
            <v>13.348099299428551</v>
          </cell>
          <cell r="P91">
            <v>1.1740265269573058</v>
          </cell>
          <cell r="Q91">
            <v>9.88856002225209</v>
          </cell>
          <cell r="R91">
            <v>21.412828947980088</v>
          </cell>
          <cell r="S91">
            <v>13.707982542030205</v>
          </cell>
        </row>
        <row r="92">
          <cell r="J92" t="str">
            <v>Total Deposits with Banks</v>
          </cell>
          <cell r="L92">
            <v>20.6</v>
          </cell>
          <cell r="M92">
            <v>20.49975580229729</v>
          </cell>
          <cell r="N92">
            <v>1.0571480746633277</v>
          </cell>
          <cell r="O92">
            <v>8.5999410047893932</v>
          </cell>
          <cell r="P92">
            <v>-0.79346439498610977</v>
          </cell>
          <cell r="Q92">
            <v>7.4319785325047683</v>
          </cell>
          <cell r="R92">
            <v>6.155201488703721</v>
          </cell>
          <cell r="S92">
            <v>5.3318245191281033</v>
          </cell>
        </row>
        <row r="93">
          <cell r="J93" t="str">
            <v xml:space="preserve">     Demand Deposits</v>
          </cell>
          <cell r="L93">
            <v>30.130170992289301</v>
          </cell>
          <cell r="M93">
            <v>20.670030104646855</v>
          </cell>
          <cell r="N93">
            <v>-0.54260554214247136</v>
          </cell>
          <cell r="O93">
            <v>11.325639559814325</v>
          </cell>
          <cell r="P93">
            <v>-0.28481661774600875</v>
          </cell>
          <cell r="Q93">
            <v>11.981773999923661</v>
          </cell>
          <cell r="R93">
            <v>7.0611250241509493</v>
          </cell>
          <cell r="S93">
            <v>2.8246871840145404</v>
          </cell>
        </row>
        <row r="94">
          <cell r="J94" t="str">
            <v xml:space="preserve">     Time Deposits</v>
          </cell>
          <cell r="L94">
            <v>14.521229259613335</v>
          </cell>
          <cell r="M94">
            <v>19.8723415159496</v>
          </cell>
          <cell r="N94">
            <v>1.2536581833003435</v>
          </cell>
          <cell r="O94">
            <v>4.9020782391726403</v>
          </cell>
          <cell r="P94">
            <v>-1.0635455740835464</v>
          </cell>
          <cell r="Q94">
            <v>4.6109918708490349</v>
          </cell>
          <cell r="R94">
            <v>3.3960194426769341</v>
          </cell>
          <cell r="S94">
            <v>7.9856074231312579</v>
          </cell>
        </row>
        <row r="95">
          <cell r="J95" t="str">
            <v xml:space="preserve">     RFCDs</v>
          </cell>
          <cell r="L95">
            <v>15.504282089653232</v>
          </cell>
          <cell r="M95">
            <v>23.748631047819998</v>
          </cell>
          <cell r="N95">
            <v>8.4397553040811868</v>
          </cell>
          <cell r="O95">
            <v>18.393567480921586</v>
          </cell>
          <cell r="P95">
            <v>-1.7472978894727542</v>
          </cell>
          <cell r="Q95">
            <v>1.5107875957068639</v>
          </cell>
          <cell r="R95">
            <v>19.58938233073939</v>
          </cell>
          <cell r="S95">
            <v>1.5107875957068639</v>
          </cell>
        </row>
        <row r="96">
          <cell r="J96" t="str">
            <v>Bank Credit to Private Sector</v>
          </cell>
          <cell r="L96">
            <v>34.268197896016481</v>
          </cell>
          <cell r="M96">
            <v>34.361323983430914</v>
          </cell>
          <cell r="N96">
            <v>5.1545083494880473</v>
          </cell>
          <cell r="O96">
            <v>22.342882984842401</v>
          </cell>
          <cell r="P96">
            <v>4.5329634431186294</v>
          </cell>
          <cell r="Q96">
            <v>17.385198365570893</v>
          </cell>
          <cell r="R96">
            <v>22.735869480679728</v>
          </cell>
          <cell r="S96">
            <v>16.003249676516415</v>
          </cell>
        </row>
        <row r="97">
          <cell r="J97" t="str">
            <v>Net Bank Credit to Government Sector</v>
          </cell>
          <cell r="L97">
            <v>9.7066746839468863</v>
          </cell>
          <cell r="M97">
            <v>14.585223258514748</v>
          </cell>
          <cell r="N97">
            <v>-2.75</v>
          </cell>
          <cell r="O97">
            <v>4.6516672261518561</v>
          </cell>
          <cell r="P97">
            <v>1.3981538437036403</v>
          </cell>
          <cell r="Q97">
            <v>8.2855889715905491</v>
          </cell>
          <cell r="R97">
            <v>-0.22834308704048836</v>
          </cell>
          <cell r="S97">
            <v>11.229863857287699</v>
          </cell>
        </row>
        <row r="98">
          <cell r="J98" t="str">
            <v>Net  Domestic Assets (NDA)</v>
          </cell>
          <cell r="L98">
            <v>23.672272848389682</v>
          </cell>
          <cell r="M98">
            <v>22.38385442945879</v>
          </cell>
          <cell r="N98">
            <v>0.16064855001584383</v>
          </cell>
          <cell r="O98">
            <v>12.671785090654291</v>
          </cell>
          <cell r="P98">
            <v>1.8408782654353986</v>
          </cell>
          <cell r="Q98">
            <v>12.91746089609212</v>
          </cell>
          <cell r="R98">
            <v>10.466878204487955</v>
          </cell>
          <cell r="S98">
            <v>12.395761801471608</v>
          </cell>
        </row>
        <row r="99">
          <cell r="J99" t="str">
            <v>Net Foreign Assets (NFA)</v>
          </cell>
          <cell r="L99">
            <v>8.0654134464619407</v>
          </cell>
          <cell r="M99">
            <v>9.2163870489448723</v>
          </cell>
          <cell r="N99">
            <v>4.4882525904689814</v>
          </cell>
          <cell r="O99">
            <v>0.56618148488784592</v>
          </cell>
          <cell r="P99">
            <v>-8.3605835387496654</v>
          </cell>
          <cell r="Q99">
            <v>-10.137901108713004</v>
          </cell>
          <cell r="R99">
            <v>7.5952526372395042</v>
          </cell>
          <cell r="S99">
            <v>-11.84107959808536</v>
          </cell>
        </row>
        <row r="101">
          <cell r="I101" t="str">
            <v>MONETARY RATIOS</v>
          </cell>
        </row>
        <row r="103">
          <cell r="L103" t="str">
            <v>End-Jun-04</v>
          </cell>
          <cell r="M103" t="str">
            <v>End-Jun-05</v>
          </cell>
          <cell r="N103" t="str">
            <v>FY05-Q1</v>
          </cell>
          <cell r="O103" t="str">
            <v>FY05-Q2</v>
          </cell>
          <cell r="P103" t="str">
            <v>FY06-Q1</v>
          </cell>
          <cell r="Q103" t="str">
            <v>FY06-Q2</v>
          </cell>
          <cell r="R103">
            <v>38381</v>
          </cell>
          <cell r="S103">
            <v>38745</v>
          </cell>
        </row>
        <row r="104">
          <cell r="J104" t="str">
            <v>Currency-Deposit Ratio (a/h)</v>
          </cell>
          <cell r="L104">
            <v>0.30326211190599978</v>
          </cell>
          <cell r="M104">
            <v>0.28988557014368416</v>
          </cell>
          <cell r="N104">
            <v>0.3046225500828868</v>
          </cell>
          <cell r="O104">
            <v>0.31652120301391073</v>
          </cell>
          <cell r="P104">
            <v>0.29563465939654249</v>
          </cell>
          <cell r="Q104">
            <v>0.31293774222147464</v>
          </cell>
          <cell r="R104">
            <v>0.34684980484130551</v>
          </cell>
          <cell r="S104">
            <v>0.31293774222147464</v>
          </cell>
        </row>
        <row r="105">
          <cell r="J105" t="str">
            <v>Reserve-Deposit Ratio (c/h)</v>
          </cell>
          <cell r="L105">
            <v>8.1939971030321662E-2</v>
          </cell>
          <cell r="M105">
            <v>8.5455963210120001E-2</v>
          </cell>
          <cell r="N105">
            <v>9.762971049572558E-2</v>
          </cell>
          <cell r="O105">
            <v>9.4841718966684016E-2</v>
          </cell>
          <cell r="P105">
            <v>8.407836953705837E-2</v>
          </cell>
          <cell r="Q105">
            <v>8.2465661305623592E-2</v>
          </cell>
          <cell r="R105">
            <v>8.6329466492250345E-2</v>
          </cell>
          <cell r="S105">
            <v>8.2465661305623592E-2</v>
          </cell>
        </row>
        <row r="106">
          <cell r="J106" t="str">
            <v>Excess Reserve-Deposit Ratio [c(ii)/h]</v>
          </cell>
          <cell r="L106">
            <v>1.0639403609534959E-2</v>
          </cell>
          <cell r="M106">
            <v>2.6285247928531527E-2</v>
          </cell>
          <cell r="N106">
            <v>2.5293216510811695E-2</v>
          </cell>
          <cell r="O106">
            <v>2.3091663769831374E-2</v>
          </cell>
          <cell r="P106">
            <v>9.3328711356659971E-3</v>
          </cell>
          <cell r="Q106">
            <v>1.1959497204107885E-2</v>
          </cell>
          <cell r="R106">
            <v>0</v>
          </cell>
          <cell r="S106">
            <v>1.1959497204107885E-2</v>
          </cell>
        </row>
        <row r="107">
          <cell r="J107" t="str">
            <v>Money Multiplier (j/i)</v>
          </cell>
          <cell r="L107">
            <v>3.2173103323880725</v>
          </cell>
          <cell r="M107">
            <v>3.2632765162013504</v>
          </cell>
          <cell r="N107">
            <v>3.096742317488935</v>
          </cell>
          <cell r="O107">
            <v>3.0481621054122896</v>
          </cell>
          <cell r="P107">
            <v>3.2529735101029127</v>
          </cell>
          <cell r="Q107">
            <v>3.1721104434059302</v>
          </cell>
          <cell r="R107">
            <v>2.9677443913918329</v>
          </cell>
          <cell r="S107">
            <v>3.1721104434059302</v>
          </cell>
        </row>
        <row r="108">
          <cell r="I108">
            <v>1</v>
          </cell>
          <cell r="J108" t="str">
            <v>Excluding IMF A/c Nos. 1,2 &amp; SAF A/c loan, Counterpart Funds and deposits of foreign, governments, central banks, international organisations and deposit money banks.</v>
          </cell>
        </row>
        <row r="109">
          <cell r="I109">
            <v>2</v>
          </cell>
          <cell r="J109" t="str">
            <v>Excluding inter-bank deposits, deposits of government and foreign constituents.</v>
          </cell>
        </row>
        <row r="110">
          <cell r="I110" t="str">
            <v xml:space="preserve"> P</v>
          </cell>
          <cell r="J110" t="str">
            <v>Provisional</v>
          </cell>
        </row>
      </sheetData>
      <sheetData sheetId="13"/>
      <sheetData sheetId="14">
        <row r="1">
          <cell r="U1" t="str">
            <v xml:space="preserve"> OUTGOING FAX MESSAGE</v>
          </cell>
        </row>
        <row r="2">
          <cell r="U2" t="str">
            <v>To :</v>
          </cell>
          <cell r="V2" t="str">
            <v>THE CHIEF MANAGER</v>
          </cell>
          <cell r="AN2" t="str">
            <v>ECONOMIC POLICY DEPARTMENT</v>
          </cell>
          <cell r="AZ2" t="str">
            <v>OUTGOING FAX MESSAGE</v>
          </cell>
        </row>
        <row r="3">
          <cell r="V3" t="str">
            <v>SBP, ISLAMABAD.</v>
          </cell>
          <cell r="AC3" t="str">
            <v xml:space="preserve"> OUTGOING FAX MESSAGE</v>
          </cell>
          <cell r="BF3" t="str">
            <v>FROM:</v>
          </cell>
        </row>
        <row r="4">
          <cell r="V4" t="str">
            <v>(Tel: 051-9204991)</v>
          </cell>
          <cell r="AO4" t="str">
            <v xml:space="preserve">Tele Fax message regarding Sector-wise causative analysis of cummulative expansion/contraction </v>
          </cell>
        </row>
        <row r="5">
          <cell r="A5" t="str">
            <v xml:space="preserve">   FAX MESSAGE</v>
          </cell>
          <cell r="AO5" t="str">
            <v>in Monetary Assets from 01-07-2005 to</v>
          </cell>
          <cell r="AR5">
            <v>38745</v>
          </cell>
          <cell r="AS5" t="str">
            <v>to be sent to the officials of Ministry of</v>
          </cell>
          <cell r="AZ5" t="str">
            <v>From:</v>
          </cell>
          <cell r="BA5" t="str">
            <v>Asmat Ullah Panezai</v>
          </cell>
        </row>
        <row r="6">
          <cell r="A6" t="str">
            <v>MONETARY SURVEY (CAUSATIVE FACTORS)</v>
          </cell>
          <cell r="U6" t="str">
            <v>From:</v>
          </cell>
          <cell r="V6" t="str">
            <v>Asmat Ullah Panezai</v>
          </cell>
          <cell r="AO6" t="str">
            <v>Finance/Planning Division is submitted at flag 'A' for approvel.</v>
          </cell>
          <cell r="BA6" t="str">
            <v>Analyst</v>
          </cell>
        </row>
        <row r="7">
          <cell r="K7" t="str">
            <v>(Rs. in million)</v>
          </cell>
          <cell r="V7" t="str">
            <v>Analyst</v>
          </cell>
          <cell r="AC7" t="str">
            <v>Date:</v>
          </cell>
          <cell r="AE7">
            <v>38765.525790740743</v>
          </cell>
          <cell r="AO7" t="str">
            <v>Mailing lists are placed at flag 'B' and 'C'.</v>
          </cell>
          <cell r="BA7" t="str">
            <v>Economic Policy Department, SBP, Karachi.</v>
          </cell>
        </row>
        <row r="8">
          <cell r="E8" t="str">
            <v xml:space="preserve"> Credit Plan         2005-06</v>
          </cell>
          <cell r="F8" t="str">
            <v xml:space="preserve">Change since        </v>
          </cell>
          <cell r="V8" t="str">
            <v>Economic Policy Department, SBP, Karachi.</v>
          </cell>
        </row>
        <row r="9">
          <cell r="F9" t="str">
            <v>July 1, 2005 to</v>
          </cell>
          <cell r="I9" t="str">
            <v xml:space="preserve"> July 1, 2004 to</v>
          </cell>
          <cell r="AC9" t="str">
            <v>From:</v>
          </cell>
          <cell r="AE9" t="str">
            <v>Asmat Ullah Panezai</v>
          </cell>
          <cell r="AI9" t="str">
            <v>Tel:  (021) 9212547</v>
          </cell>
          <cell r="AO9" t="str">
            <v>Tele Fax message containing additional informations on components of monetary assets as on</v>
          </cell>
          <cell r="AZ9" t="str">
            <v>TO:</v>
          </cell>
        </row>
        <row r="10">
          <cell r="F10">
            <v>37681</v>
          </cell>
          <cell r="G10">
            <v>38745</v>
          </cell>
          <cell r="H10">
            <v>37317</v>
          </cell>
          <cell r="I10">
            <v>37317</v>
          </cell>
          <cell r="J10" t="str">
            <v>p</v>
          </cell>
          <cell r="K10">
            <v>38381</v>
          </cell>
          <cell r="U10" t="str">
            <v>For :</v>
          </cell>
          <cell r="V10" t="str">
            <v>CHIEF (Fiscal &amp; Monetary),</v>
          </cell>
          <cell r="AD10" t="str">
            <v xml:space="preserve">     Analyst,</v>
          </cell>
          <cell r="AI10" t="str">
            <v>Fax: (021) 9211472</v>
          </cell>
          <cell r="AO10">
            <v>38745</v>
          </cell>
          <cell r="AP10" t="str">
            <v>to be sent to</v>
          </cell>
          <cell r="AZ10" t="str">
            <v>1.</v>
          </cell>
          <cell r="BA10" t="str">
            <v>JOINT SECRETARY/SPECIAL ASSISTANT TO THE</v>
          </cell>
        </row>
        <row r="11">
          <cell r="A11" t="str">
            <v xml:space="preserve"> I.</v>
          </cell>
          <cell r="B11" t="str">
            <v>Government  Sector Borrowing (Net)</v>
          </cell>
          <cell r="E11">
            <v>120000</v>
          </cell>
          <cell r="F11">
            <v>-40163.574000000059</v>
          </cell>
          <cell r="G11">
            <v>84506.385323999944</v>
          </cell>
          <cell r="H11">
            <v>4550.9158000000234</v>
          </cell>
          <cell r="I11">
            <v>4550.9158000000234</v>
          </cell>
          <cell r="K11">
            <v>-1499.5960479999385</v>
          </cell>
          <cell r="V11" t="str">
            <v>PLANNING AND DEVELOPMENT DIVISION,</v>
          </cell>
          <cell r="AE11" t="str">
            <v>Economic Policy Department, SBP, Karachi.</v>
          </cell>
          <cell r="BA11" t="str">
            <v>MINISTER OF  FINANCE AND ECONOMIC AFFAIRS,</v>
          </cell>
        </row>
        <row r="12">
          <cell r="D12" t="str">
            <v xml:space="preserve">   Gross Budgetary Borrowings</v>
          </cell>
          <cell r="E12">
            <v>-4407.1470000000554</v>
          </cell>
          <cell r="F12">
            <v>-4407.1470000000554</v>
          </cell>
          <cell r="G12">
            <v>104062.68532399996</v>
          </cell>
          <cell r="H12">
            <v>-181022.17119999998</v>
          </cell>
          <cell r="I12">
            <v>-181022.17119999998</v>
          </cell>
          <cell r="K12">
            <v>0</v>
          </cell>
          <cell r="AO12" t="str">
            <v xml:space="preserve">Joint Secretary/Special Assistant to  Minister of  </v>
          </cell>
          <cell r="BA12" t="str">
            <v xml:space="preserve"> ISLAMABAD.</v>
          </cell>
        </row>
        <row r="13">
          <cell r="D13" t="str">
            <v xml:space="preserve">   Special Account-Debt Repayment</v>
          </cell>
          <cell r="E13">
            <v>0</v>
          </cell>
          <cell r="F13">
            <v>0</v>
          </cell>
          <cell r="G13">
            <v>0</v>
          </cell>
          <cell r="H13">
            <v>157644</v>
          </cell>
          <cell r="I13">
            <v>157644</v>
          </cell>
          <cell r="K13">
            <v>0</v>
          </cell>
          <cell r="AC13" t="str">
            <v xml:space="preserve">Sub:   </v>
          </cell>
          <cell r="AE13" t="str">
            <v xml:space="preserve">Weekly Monetary Survey (Cauative Factors) </v>
          </cell>
          <cell r="AO13" t="str">
            <v>Finance and Economic affairs, Islamabad.</v>
          </cell>
          <cell r="BA13" t="str">
            <v>ISLAMBAD.</v>
          </cell>
        </row>
        <row r="14">
          <cell r="B14" t="str">
            <v>a)</v>
          </cell>
          <cell r="C14" t="str">
            <v xml:space="preserve"> Net Budgetary Borrowing</v>
          </cell>
          <cell r="E14">
            <v>98000</v>
          </cell>
          <cell r="F14">
            <v>-4407.1470000000554</v>
          </cell>
          <cell r="G14">
            <v>104062.68532399993</v>
          </cell>
          <cell r="H14">
            <v>22583.828800000025</v>
          </cell>
          <cell r="I14">
            <v>22583.828800000025</v>
          </cell>
          <cell r="K14">
            <v>-2628.1593149999389</v>
          </cell>
          <cell r="AO14" t="str">
            <v>Economic Adviser/Additional Secretary,</v>
          </cell>
          <cell r="BA14" t="str">
            <v>ISLAMABAD.</v>
          </cell>
        </row>
        <row r="15">
          <cell r="B15" t="str">
            <v>b)</v>
          </cell>
          <cell r="C15" t="str">
            <v xml:space="preserve"> Commodity Operations</v>
          </cell>
          <cell r="E15">
            <v>20000</v>
          </cell>
          <cell r="F15">
            <v>-37322.300000000003</v>
          </cell>
          <cell r="G15">
            <v>-18223.400000000001</v>
          </cell>
          <cell r="H15">
            <v>-17732</v>
          </cell>
          <cell r="I15">
            <v>-17732</v>
          </cell>
          <cell r="K15">
            <v>-17</v>
          </cell>
          <cell r="AC15" t="str">
            <v>Sub:</v>
          </cell>
          <cell r="AE15" t="str">
            <v>Weekly Monetary Survey (Causative Factors)</v>
          </cell>
          <cell r="AO15" t="str">
            <v>Finance Division, Islamabad.</v>
          </cell>
          <cell r="AZ15" t="str">
            <v>2.</v>
          </cell>
          <cell r="BA15" t="str">
            <v>ECONOMIC ADVISER/ADDITIONAL SECRETARY,</v>
          </cell>
        </row>
        <row r="16">
          <cell r="B16" t="str">
            <v>c)</v>
          </cell>
          <cell r="C16" t="str">
            <v xml:space="preserve"> Effect of Zakat Fund/Privatisation proceeds etc</v>
          </cell>
          <cell r="E16">
            <v>2000</v>
          </cell>
          <cell r="F16">
            <v>1565.8729999999996</v>
          </cell>
          <cell r="G16">
            <v>-1332.8999999999996</v>
          </cell>
          <cell r="H16">
            <v>-300.91300000000138</v>
          </cell>
          <cell r="I16">
            <v>-300.91300000000138</v>
          </cell>
          <cell r="K16">
            <v>1145.5632670000005</v>
          </cell>
          <cell r="AE16" t="str">
            <v>July 1, 2005  to</v>
          </cell>
          <cell r="AF16">
            <v>38745</v>
          </cell>
          <cell r="AO16" t="str">
            <v>Chief (Fiscal &amp; Monetary),</v>
          </cell>
          <cell r="BA16" t="str">
            <v>FINANCE DIVISION, GOVERNMENT OF PAKISTAN.</v>
          </cell>
        </row>
        <row r="17">
          <cell r="B17" t="str">
            <v>d)</v>
          </cell>
          <cell r="C17" t="str">
            <v xml:space="preserve"> Others (e.g. Credit to CAA by commercial banks)</v>
          </cell>
          <cell r="E17">
            <v>0</v>
          </cell>
          <cell r="F17">
            <v>0</v>
          </cell>
          <cell r="G17">
            <v>0</v>
          </cell>
          <cell r="H17">
            <v>0</v>
          </cell>
          <cell r="I17">
            <v>0</v>
          </cell>
          <cell r="K17">
            <v>0</v>
          </cell>
          <cell r="AE17" t="str">
            <v>July 1,2005 to</v>
          </cell>
          <cell r="AO17" t="str">
            <v>Planning and Development Division, Islamabad.</v>
          </cell>
          <cell r="BA17" t="str">
            <v>ISLAMBAD.</v>
          </cell>
        </row>
        <row r="18">
          <cell r="A18" t="str">
            <v>II.</v>
          </cell>
          <cell r="B18" t="str">
            <v>Credit to Non-Government Sector  (A+B+C)</v>
          </cell>
          <cell r="E18">
            <v>320000</v>
          </cell>
          <cell r="F18">
            <v>0</v>
          </cell>
          <cell r="G18">
            <v>272585.93000000063</v>
          </cell>
          <cell r="H18">
            <v>0</v>
          </cell>
          <cell r="I18">
            <v>0</v>
          </cell>
          <cell r="K18">
            <v>272769.20028000016</v>
          </cell>
          <cell r="AO18" t="str">
            <v>Planning and Development Division, Islamabad.</v>
          </cell>
          <cell r="BA18" t="str">
            <v>ISLAMABAD.</v>
          </cell>
        </row>
        <row r="19">
          <cell r="B19" t="str">
            <v>A.</v>
          </cell>
          <cell r="C19" t="str">
            <v>Credit to Private Sector (a+b)</v>
          </cell>
          <cell r="E19">
            <v>330000</v>
          </cell>
          <cell r="F19">
            <v>0</v>
          </cell>
          <cell r="G19">
            <v>273990.49700000061</v>
          </cell>
          <cell r="H19">
            <v>0</v>
          </cell>
          <cell r="I19">
            <v>0</v>
          </cell>
          <cell r="K19">
            <v>289710.75100000016</v>
          </cell>
          <cell r="AC19" t="str">
            <v>For :</v>
          </cell>
          <cell r="AE19" t="str">
            <v>FINANCE DIVISION,</v>
          </cell>
          <cell r="AZ19">
            <v>3</v>
          </cell>
          <cell r="BA19" t="str">
            <v>CHIEF (Fiscal &amp; Monetary),</v>
          </cell>
        </row>
        <row r="20">
          <cell r="C20" t="str">
            <v>(a)</v>
          </cell>
          <cell r="D20" t="str">
            <v>Commercial Banks</v>
          </cell>
          <cell r="F20">
            <v>0</v>
          </cell>
          <cell r="G20">
            <v>273236.66000000061</v>
          </cell>
          <cell r="H20">
            <v>0</v>
          </cell>
          <cell r="I20">
            <v>0</v>
          </cell>
          <cell r="K20">
            <v>289901.75100000016</v>
          </cell>
          <cell r="AE20" t="str">
            <v>GOVERNMENT OF PAKISTAN,</v>
          </cell>
          <cell r="AO20" t="str">
            <v>Additional Secretary (External Finance Wing),</v>
          </cell>
          <cell r="BA20" t="str">
            <v>PLANNING AND DEVELOPMENT DIVISION.</v>
          </cell>
        </row>
        <row r="21">
          <cell r="C21" t="str">
            <v>(b)</v>
          </cell>
          <cell r="D21" t="str">
            <v>Specialised Banks</v>
          </cell>
          <cell r="F21">
            <v>0</v>
          </cell>
          <cell r="G21">
            <v>753.83700000000135</v>
          </cell>
          <cell r="H21">
            <v>0</v>
          </cell>
          <cell r="I21">
            <v>0</v>
          </cell>
          <cell r="K21">
            <v>-191</v>
          </cell>
          <cell r="AE21" t="str">
            <v>ISLAMABAD</v>
          </cell>
          <cell r="AO21" t="str">
            <v>Finance Division, Government of Pakistan, Islamabad.</v>
          </cell>
          <cell r="AZ21">
            <v>4</v>
          </cell>
          <cell r="BA21" t="str">
            <v>ADDITIONAL SECRETARY,</v>
          </cell>
        </row>
        <row r="22">
          <cell r="B22" t="str">
            <v>B.</v>
          </cell>
          <cell r="C22" t="str">
            <v>Credit to Public Sectors Enterprises (PSEs)</v>
          </cell>
          <cell r="E22">
            <v>-10000</v>
          </cell>
          <cell r="F22">
            <v>0</v>
          </cell>
          <cell r="G22">
            <v>-96.493999999991502</v>
          </cell>
          <cell r="H22">
            <v>0</v>
          </cell>
          <cell r="I22">
            <v>0</v>
          </cell>
          <cell r="K22">
            <v>-10963.113720000001</v>
          </cell>
          <cell r="AD22" t="str">
            <v>1.</v>
          </cell>
          <cell r="AE22" t="str">
            <v>P.S. TO  MINISTER OF FINANCE &amp; ECONOMIC AFFAIRS,</v>
          </cell>
          <cell r="AO22" t="str">
            <v>are submitted at flag 'D' for approvel please.</v>
          </cell>
          <cell r="BA22" t="str">
            <v>(EXTERNAL FINANCE WING),</v>
          </cell>
        </row>
        <row r="23">
          <cell r="C23" t="str">
            <v>(i)</v>
          </cell>
          <cell r="D23" t="str">
            <v xml:space="preserve">WAPDA, KESC, OGDC, PTC, PIA &amp; Pak.Steel  </v>
          </cell>
          <cell r="F23">
            <v>0</v>
          </cell>
          <cell r="G23">
            <v>695.72700000000623</v>
          </cell>
          <cell r="H23">
            <v>0</v>
          </cell>
          <cell r="I23">
            <v>0</v>
          </cell>
          <cell r="K23">
            <v>-1309.9820000000036</v>
          </cell>
          <cell r="AE23" t="str">
            <v>MINISTRY OF FINANCE, GOVERNMENT OF PAKISTAN, ISLAMABAD.</v>
          </cell>
          <cell r="AU23" t="str">
            <v>Asmat Ullah Panezai</v>
          </cell>
          <cell r="BA23" t="str">
            <v>FINANCE DIVISION,</v>
          </cell>
        </row>
        <row r="24">
          <cell r="C24" t="str">
            <v>(ii)</v>
          </cell>
          <cell r="D24" t="str">
            <v>Others</v>
          </cell>
          <cell r="F24">
            <v>0</v>
          </cell>
          <cell r="G24">
            <v>-1477.7350000000006</v>
          </cell>
          <cell r="H24">
            <v>0</v>
          </cell>
          <cell r="I24">
            <v>0</v>
          </cell>
          <cell r="K24">
            <v>-8882.1970000000001</v>
          </cell>
          <cell r="AD24" t="str">
            <v>2.</v>
          </cell>
          <cell r="AE24" t="str">
            <v>SECRETARY  MINISTRY OF FINANCE,</v>
          </cell>
          <cell r="AU24" t="str">
            <v>Analyst</v>
          </cell>
          <cell r="BA24" t="str">
            <v>GOVERNMENT OF PAKISTAN.</v>
          </cell>
        </row>
        <row r="25">
          <cell r="C25" t="str">
            <v>(iii)</v>
          </cell>
          <cell r="D25" t="str">
            <v>PSEs Special Account-Debt Repayment with SBP</v>
          </cell>
          <cell r="E25">
            <v>0</v>
          </cell>
          <cell r="F25">
            <v>0</v>
          </cell>
          <cell r="G25">
            <v>685.51400000000285</v>
          </cell>
          <cell r="H25">
            <v>0</v>
          </cell>
          <cell r="I25">
            <v>0</v>
          </cell>
          <cell r="K25">
            <v>-770.93471999999747</v>
          </cell>
          <cell r="AU25">
            <v>38765.525790740743</v>
          </cell>
        </row>
        <row r="26">
          <cell r="B26" t="str">
            <v>C.</v>
          </cell>
          <cell r="C26" t="str">
            <v>Other Financial Institutions (SBP credit to NBFIs)</v>
          </cell>
          <cell r="G26">
            <v>-1308.0730000000003</v>
          </cell>
          <cell r="K26">
            <v>-5978.4369999999981</v>
          </cell>
          <cell r="AZ26" t="str">
            <v>COMPONENTS OF MONETARY ASSETS (M2)</v>
          </cell>
        </row>
        <row r="27">
          <cell r="A27" t="str">
            <v>III.</v>
          </cell>
          <cell r="B27" t="str">
            <v>Other Items (Net)</v>
          </cell>
          <cell r="E27">
            <v>-75000</v>
          </cell>
          <cell r="F27">
            <v>-67860.873000000021</v>
          </cell>
          <cell r="G27">
            <v>-68343.762321999835</v>
          </cell>
          <cell r="H27">
            <v>481.17800000000716</v>
          </cell>
          <cell r="I27">
            <v>481.17800000000716</v>
          </cell>
          <cell r="K27">
            <v>-72046.529765000028</v>
          </cell>
          <cell r="AO27" t="str">
            <v>Analyst (OG-3)</v>
          </cell>
          <cell r="BG27" t="str">
            <v>(Rs. in million)</v>
          </cell>
        </row>
        <row r="28">
          <cell r="A28" t="str">
            <v>IV.</v>
          </cell>
          <cell r="B28" t="str">
            <v>Domestic Credit Expansion (+)/Contraction (-)  (I+II+III)</v>
          </cell>
          <cell r="E28">
            <v>365000</v>
          </cell>
          <cell r="F28">
            <v>-40196.44952000006</v>
          </cell>
          <cell r="G28">
            <v>288748.55300200079</v>
          </cell>
          <cell r="H28">
            <v>53683.472800000032</v>
          </cell>
          <cell r="I28">
            <v>53683.472800000032</v>
          </cell>
          <cell r="K28">
            <v>199223.07446700017</v>
          </cell>
          <cell r="BF28" t="str">
            <v xml:space="preserve">  AS ON</v>
          </cell>
        </row>
        <row r="29">
          <cell r="E29">
            <v>0.156691800201187</v>
          </cell>
          <cell r="F29">
            <v>-2.6326155648830018E-2</v>
          </cell>
          <cell r="G29">
            <v>0.12395761801471607</v>
          </cell>
          <cell r="H29">
            <v>3.5843775050794335E-2</v>
          </cell>
          <cell r="I29">
            <v>3.5843775050794335E-2</v>
          </cell>
          <cell r="K29">
            <v>0.10466878204487956</v>
          </cell>
          <cell r="BE29">
            <v>38024</v>
          </cell>
          <cell r="BF29">
            <v>37681</v>
          </cell>
          <cell r="BG29">
            <v>38745</v>
          </cell>
          <cell r="BH29" t="str">
            <v>p</v>
          </cell>
        </row>
        <row r="30">
          <cell r="AO30" t="str">
            <v xml:space="preserve">Economist </v>
          </cell>
          <cell r="AZ30" t="str">
            <v>1.</v>
          </cell>
          <cell r="BA30" t="str">
            <v>CURRENCY IN CIRCULATION</v>
          </cell>
          <cell r="BD30">
            <v>38374</v>
          </cell>
          <cell r="BE30">
            <v>38241</v>
          </cell>
          <cell r="BF30">
            <v>502018.44799999997</v>
          </cell>
          <cell r="BG30">
            <v>757182.36200000008</v>
          </cell>
        </row>
        <row r="31">
          <cell r="A31" t="str">
            <v>V.</v>
          </cell>
          <cell r="B31" t="str">
            <v>Foreign Assets (Net)</v>
          </cell>
          <cell r="E31">
            <v>15000</v>
          </cell>
          <cell r="F31">
            <v>246938.11243299994</v>
          </cell>
          <cell r="G31">
            <v>-75420.414927000194</v>
          </cell>
          <cell r="H31">
            <v>100544.88739399999</v>
          </cell>
          <cell r="I31">
            <v>100544.88739399999</v>
          </cell>
          <cell r="K31">
            <v>44294.727605999899</v>
          </cell>
          <cell r="AZ31" t="str">
            <v>2.</v>
          </cell>
          <cell r="BA31" t="str">
            <v>DEMAND DEPOSITS_1/</v>
          </cell>
          <cell r="BD31">
            <v>704339.38500000001</v>
          </cell>
          <cell r="BE31">
            <v>594464.14199999999</v>
          </cell>
          <cell r="BF31">
            <v>539394.47</v>
          </cell>
          <cell r="BG31">
            <v>981974.06600000034</v>
          </cell>
        </row>
        <row r="32">
          <cell r="A32" t="str">
            <v>VI.</v>
          </cell>
          <cell r="B32" t="str">
            <v>Monetary Expansion (+)/Contraction (-) (IV+V)</v>
          </cell>
          <cell r="E32">
            <v>380000</v>
          </cell>
          <cell r="F32">
            <v>206741.66291299989</v>
          </cell>
          <cell r="G32">
            <v>213328.13807500061</v>
          </cell>
          <cell r="H32">
            <v>154228.36019400001</v>
          </cell>
          <cell r="I32">
            <v>154228.36019400001</v>
          </cell>
          <cell r="K32">
            <v>243517.80207300006</v>
          </cell>
          <cell r="AZ32" t="str">
            <v>3.</v>
          </cell>
          <cell r="BA32" t="str">
            <v>OTHER DEPOSITS WITH SBP _2/</v>
          </cell>
          <cell r="BD32">
            <v>834004.625</v>
          </cell>
          <cell r="BE32">
            <v>792446.79799999995</v>
          </cell>
          <cell r="BF32">
            <v>6031.6290070000105</v>
          </cell>
          <cell r="BG32">
            <v>2904.3451010000135</v>
          </cell>
        </row>
        <row r="33">
          <cell r="D33" t="str">
            <v xml:space="preserve">        </v>
          </cell>
          <cell r="E33">
            <v>0.12810346644268208</v>
          </cell>
          <cell r="F33">
            <v>0.1173755365011093</v>
          </cell>
          <cell r="G33">
            <v>7.1915984150449183E-2</v>
          </cell>
          <cell r="H33">
            <v>0.10106409718848396</v>
          </cell>
          <cell r="I33">
            <v>0.10106409718848396</v>
          </cell>
          <cell r="K33">
            <v>9.793415759960776E-2</v>
          </cell>
          <cell r="AZ33" t="str">
            <v>4.</v>
          </cell>
          <cell r="BA33" t="str">
            <v>Narrow Money   (M1)  (1+2+3)</v>
          </cell>
          <cell r="BD33">
            <v>5360.4274309999892</v>
          </cell>
          <cell r="BE33">
            <v>2429.0442560000229</v>
          </cell>
          <cell r="BF33">
            <v>1047444.547007</v>
          </cell>
          <cell r="BG33">
            <v>1742060.7731010003</v>
          </cell>
        </row>
        <row r="34">
          <cell r="A34" t="str">
            <v xml:space="preserve">P = </v>
          </cell>
          <cell r="B34" t="str">
            <v>Provisional.</v>
          </cell>
          <cell r="AO34" t="str">
            <v xml:space="preserve">Director  </v>
          </cell>
          <cell r="AZ34" t="str">
            <v>5.</v>
          </cell>
          <cell r="BA34" t="str">
            <v>TIME DEPOSITS_1/</v>
          </cell>
          <cell r="BD34">
            <v>1543704.4374309999</v>
          </cell>
          <cell r="BE34">
            <v>1389339.984256</v>
          </cell>
          <cell r="BF34">
            <v>796796.06499999994</v>
          </cell>
          <cell r="BG34">
            <v>1254601.4109999998</v>
          </cell>
        </row>
        <row r="35">
          <cell r="AZ35" t="str">
            <v>6.</v>
          </cell>
          <cell r="BA35" t="str">
            <v>RESIDENT FOREIGN CURRENCY DEPOSITS</v>
          </cell>
          <cell r="BD35">
            <v>991816.505</v>
          </cell>
          <cell r="BE35">
            <v>977756.25</v>
          </cell>
          <cell r="BF35">
            <v>123869.40100000001</v>
          </cell>
          <cell r="BG35">
            <v>183018.77399999998</v>
          </cell>
        </row>
        <row r="36">
          <cell r="AZ36" t="str">
            <v>7.</v>
          </cell>
          <cell r="BA36" t="str">
            <v>MONETARY ASSETS (M2)  (4+5+6)</v>
          </cell>
          <cell r="BD36">
            <v>172492.87</v>
          </cell>
          <cell r="BE36">
            <v>153198.37599999999</v>
          </cell>
          <cell r="BF36">
            <v>1968110.0130070001</v>
          </cell>
          <cell r="BG36">
            <v>3179680.9581010006</v>
          </cell>
        </row>
        <row r="38">
          <cell r="A38" t="str">
            <v>COMPONENTS OF MONETARY ASSETS (M2)</v>
          </cell>
        </row>
        <row r="39">
          <cell r="E39" t="str">
            <v>(Rs. in million)</v>
          </cell>
          <cell r="F39" t="str">
            <v>(Rs. In million)</v>
          </cell>
        </row>
        <row r="40">
          <cell r="E40" t="str">
            <v>As on</v>
          </cell>
          <cell r="F40" t="str">
            <v>As on</v>
          </cell>
        </row>
        <row r="41">
          <cell r="E41">
            <v>38745</v>
          </cell>
          <cell r="F41">
            <v>37681</v>
          </cell>
          <cell r="G41" t="str">
            <v>P</v>
          </cell>
          <cell r="H41">
            <v>37317</v>
          </cell>
        </row>
        <row r="42">
          <cell r="A42" t="str">
            <v>1.</v>
          </cell>
          <cell r="D42" t="str">
            <v>CURRENCY IN CIRCULATION</v>
          </cell>
          <cell r="E42">
            <v>757182.36200000008</v>
          </cell>
          <cell r="F42">
            <v>502018.44799999997</v>
          </cell>
        </row>
        <row r="43">
          <cell r="A43" t="str">
            <v>2.</v>
          </cell>
          <cell r="D43" t="str">
            <v>DEMAND DEPOSITS_1/</v>
          </cell>
          <cell r="E43">
            <v>981974.06600000034</v>
          </cell>
          <cell r="F43">
            <v>539394.47</v>
          </cell>
        </row>
        <row r="44">
          <cell r="A44" t="str">
            <v>3.</v>
          </cell>
          <cell r="D44" t="str">
            <v>OTHER DEPOSITS WITH SBP _2/</v>
          </cell>
          <cell r="E44">
            <v>2904.3451010000135</v>
          </cell>
          <cell r="F44">
            <v>6031.6290070000105</v>
          </cell>
        </row>
        <row r="45">
          <cell r="A45" t="str">
            <v>4.</v>
          </cell>
          <cell r="D45" t="str">
            <v>Narrow Money   (M1)  (1+2+3)</v>
          </cell>
          <cell r="E45">
            <v>1742060.7731010003</v>
          </cell>
          <cell r="F45">
            <v>1047444.547007</v>
          </cell>
        </row>
        <row r="46">
          <cell r="A46" t="str">
            <v>5.</v>
          </cell>
          <cell r="D46" t="str">
            <v>TIME DEPOSITS_1/</v>
          </cell>
          <cell r="E46">
            <v>1254601.4109999998</v>
          </cell>
          <cell r="F46">
            <v>796796.06499999994</v>
          </cell>
        </row>
        <row r="47">
          <cell r="A47" t="str">
            <v>6.</v>
          </cell>
          <cell r="D47" t="str">
            <v>RESIDENT FOREIGN CURRENCY DEPOSITS</v>
          </cell>
          <cell r="E47">
            <v>183018.77399999998</v>
          </cell>
          <cell r="F47">
            <v>123869.40100000001</v>
          </cell>
        </row>
        <row r="48">
          <cell r="A48" t="str">
            <v>7.</v>
          </cell>
          <cell r="D48" t="str">
            <v>MONETARY ASSETS (M2)  (4+5+6)</v>
          </cell>
          <cell r="E48">
            <v>3179680.9581010006</v>
          </cell>
          <cell r="F48">
            <v>1968110.0130070001</v>
          </cell>
        </row>
        <row r="50">
          <cell r="A50" t="str">
            <v>1/</v>
          </cell>
          <cell r="B50" t="str">
            <v xml:space="preserve">  EXCLUDING INTER-BANK DEPOSITS AND DEPOSITS OF THE GOVERNMENT AND FOREIGN CONSTITUENTS.</v>
          </cell>
        </row>
        <row r="51">
          <cell r="A51" t="str">
            <v>2/</v>
          </cell>
          <cell r="B51" t="str">
            <v xml:space="preserve">  EXCLUDING IMF A/C NO 1&amp;2, SAF LOANS A/C, COUNTERPART FUNDS, DEPOSITS OF FOREIGN</v>
          </cell>
        </row>
        <row r="52">
          <cell r="B52" t="str">
            <v xml:space="preserve">  GOVERNMENT, CENTRAL BANKS, INTERNATIONAL ORGANISATIONS AND DEPOSIT MONEY BANKS.</v>
          </cell>
        </row>
        <row r="53">
          <cell r="A53" t="str">
            <v xml:space="preserve">P = </v>
          </cell>
          <cell r="B53" t="str">
            <v>Provisional</v>
          </cell>
        </row>
      </sheetData>
      <sheetData sheetId="15">
        <row r="1">
          <cell r="B1" t="str">
            <v>CREDIT TO PRIVATE SECTOR BY  COMMERCIAL BANKS</v>
          </cell>
        </row>
        <row r="2">
          <cell r="B2" t="str">
            <v>(Rs. in million)</v>
          </cell>
        </row>
        <row r="4">
          <cell r="K4" t="str">
            <v>Change Since</v>
          </cell>
        </row>
        <row r="5">
          <cell r="K5" t="str">
            <v>1st July,2003</v>
          </cell>
          <cell r="L5" t="str">
            <v>1st July,2001</v>
          </cell>
          <cell r="M5" t="str">
            <v>Change</v>
          </cell>
        </row>
        <row r="6">
          <cell r="H6" t="str">
            <v>Stock as on</v>
          </cell>
          <cell r="K6" t="str">
            <v>to</v>
          </cell>
          <cell r="L6" t="str">
            <v>to</v>
          </cell>
          <cell r="M6" t="str">
            <v xml:space="preserve">During the </v>
          </cell>
        </row>
        <row r="7">
          <cell r="C7" t="str">
            <v>N A M E  O F  B A N K S</v>
          </cell>
          <cell r="E7">
            <v>37072</v>
          </cell>
          <cell r="G7">
            <v>0</v>
          </cell>
          <cell r="H7">
            <v>38168</v>
          </cell>
          <cell r="I7">
            <v>38318</v>
          </cell>
          <cell r="J7">
            <v>38745</v>
          </cell>
          <cell r="K7">
            <v>38745</v>
          </cell>
          <cell r="L7">
            <v>0</v>
          </cell>
          <cell r="M7" t="str">
            <v>Week</v>
          </cell>
        </row>
        <row r="9">
          <cell r="B9" t="str">
            <v>A.</v>
          </cell>
          <cell r="C9" t="str">
            <v>1. HABIB BANK LIMITED</v>
          </cell>
          <cell r="E9">
            <v>120078</v>
          </cell>
          <cell r="G9">
            <v>162896.00599999999</v>
          </cell>
          <cell r="H9">
            <v>172491.799</v>
          </cell>
          <cell r="I9">
            <v>172491.799</v>
          </cell>
          <cell r="J9">
            <v>172491.799</v>
          </cell>
          <cell r="K9">
            <v>0</v>
          </cell>
          <cell r="L9">
            <v>42818.005999999994</v>
          </cell>
          <cell r="M9">
            <v>0</v>
          </cell>
        </row>
        <row r="10">
          <cell r="C10" t="str">
            <v>2. NATIONAL BANK OF PAKISTAN</v>
          </cell>
          <cell r="E10">
            <v>79339</v>
          </cell>
          <cell r="G10">
            <v>2459</v>
          </cell>
          <cell r="H10">
            <v>162896.00599999999</v>
          </cell>
          <cell r="I10">
            <v>162896.00599999999</v>
          </cell>
          <cell r="J10">
            <v>162896.00599999999</v>
          </cell>
          <cell r="K10">
            <v>0</v>
          </cell>
          <cell r="L10">
            <v>-76880</v>
          </cell>
          <cell r="M10">
            <v>0</v>
          </cell>
        </row>
        <row r="11">
          <cell r="C11" t="str">
            <v>3. FIRST WOMEN BANK</v>
          </cell>
          <cell r="E11">
            <v>550</v>
          </cell>
          <cell r="G11">
            <v>337846.80499999999</v>
          </cell>
          <cell r="H11">
            <v>2459</v>
          </cell>
          <cell r="I11">
            <v>2459</v>
          </cell>
          <cell r="J11">
            <v>2459</v>
          </cell>
          <cell r="K11">
            <v>0</v>
          </cell>
          <cell r="L11">
            <v>337296.80499999999</v>
          </cell>
          <cell r="M11">
            <v>0</v>
          </cell>
        </row>
        <row r="13">
          <cell r="C13" t="str">
            <v>SUB-TOTAL  A</v>
          </cell>
          <cell r="E13">
            <v>199967</v>
          </cell>
          <cell r="G13">
            <v>503201.81099999999</v>
          </cell>
          <cell r="H13">
            <v>337846.80499999999</v>
          </cell>
          <cell r="I13">
            <v>337846.80499999999</v>
          </cell>
          <cell r="J13">
            <v>337846.80499999999</v>
          </cell>
          <cell r="K13">
            <v>0</v>
          </cell>
          <cell r="L13">
            <v>303234.81099999999</v>
          </cell>
          <cell r="M13">
            <v>0</v>
          </cell>
        </row>
        <row r="14">
          <cell r="B14" t="str">
            <v>B.</v>
          </cell>
          <cell r="C14" t="str">
            <v>4.ALLIED BANK OF PAKISTAN</v>
          </cell>
          <cell r="E14">
            <v>52578</v>
          </cell>
          <cell r="G14">
            <v>90690</v>
          </cell>
          <cell r="H14">
            <v>48242</v>
          </cell>
          <cell r="I14">
            <v>48242</v>
          </cell>
          <cell r="J14">
            <v>48242</v>
          </cell>
          <cell r="K14">
            <v>0</v>
          </cell>
          <cell r="L14">
            <v>38112</v>
          </cell>
          <cell r="M14">
            <v>0</v>
          </cell>
        </row>
        <row r="15">
          <cell r="C15" t="str">
            <v>5. MUSLIM COMMERCIAL BANK LTD</v>
          </cell>
          <cell r="E15">
            <v>52672</v>
          </cell>
          <cell r="G15">
            <v>225391</v>
          </cell>
          <cell r="H15">
            <v>86459</v>
          </cell>
          <cell r="I15">
            <v>86459</v>
          </cell>
          <cell r="J15">
            <v>86459</v>
          </cell>
          <cell r="K15">
            <v>0</v>
          </cell>
          <cell r="L15">
            <v>172719</v>
          </cell>
          <cell r="M15">
            <v>0</v>
          </cell>
        </row>
        <row r="16">
          <cell r="C16" t="str">
            <v>6. UNITED BANK LTD</v>
          </cell>
          <cell r="E16">
            <v>41618</v>
          </cell>
          <cell r="G16">
            <v>0</v>
          </cell>
          <cell r="H16">
            <v>90690</v>
          </cell>
          <cell r="I16">
            <v>90690</v>
          </cell>
          <cell r="J16">
            <v>90690</v>
          </cell>
          <cell r="K16">
            <v>0</v>
          </cell>
          <cell r="L16">
            <v>-41618</v>
          </cell>
          <cell r="M16">
            <v>0</v>
          </cell>
        </row>
        <row r="17">
          <cell r="C17" t="str">
            <v>SUB-TOTAL  B</v>
          </cell>
          <cell r="E17">
            <v>105250</v>
          </cell>
          <cell r="G17">
            <v>316081</v>
          </cell>
          <cell r="H17">
            <v>225391</v>
          </cell>
          <cell r="I17">
            <v>225391</v>
          </cell>
          <cell r="J17">
            <v>225391</v>
          </cell>
          <cell r="K17">
            <v>0</v>
          </cell>
          <cell r="L17">
            <v>210831</v>
          </cell>
          <cell r="M17">
            <v>0</v>
          </cell>
        </row>
        <row r="18">
          <cell r="C18" t="str">
            <v xml:space="preserve"> </v>
          </cell>
        </row>
        <row r="19">
          <cell r="B19" t="str">
            <v>C.</v>
          </cell>
          <cell r="C19" t="str">
            <v>7. BANK AL-HABIB LIMITED</v>
          </cell>
          <cell r="E19">
            <v>9899</v>
          </cell>
          <cell r="G19">
            <v>45941</v>
          </cell>
          <cell r="H19">
            <v>37412</v>
          </cell>
          <cell r="I19">
            <v>37412</v>
          </cell>
          <cell r="J19">
            <v>37412</v>
          </cell>
          <cell r="K19">
            <v>0</v>
          </cell>
          <cell r="L19">
            <v>36042</v>
          </cell>
          <cell r="M19">
            <v>0</v>
          </cell>
        </row>
        <row r="20">
          <cell r="C20" t="str">
            <v xml:space="preserve">8. UNION BANK LTD </v>
          </cell>
          <cell r="E20">
            <v>11713</v>
          </cell>
          <cell r="F20" t="str">
            <v>1/</v>
          </cell>
          <cell r="G20">
            <v>46831.482000000004</v>
          </cell>
          <cell r="H20">
            <v>45941</v>
          </cell>
          <cell r="I20">
            <v>45941</v>
          </cell>
          <cell r="J20">
            <v>45941</v>
          </cell>
          <cell r="K20">
            <v>0</v>
          </cell>
          <cell r="L20">
            <v>35118.482000000004</v>
          </cell>
          <cell r="M20">
            <v>0</v>
          </cell>
        </row>
        <row r="21">
          <cell r="C21" t="str">
            <v>9. FAYSAL BANK LIMITED</v>
          </cell>
          <cell r="E21">
            <v>15994</v>
          </cell>
          <cell r="G21">
            <v>10101</v>
          </cell>
          <cell r="H21">
            <v>46831.482000000004</v>
          </cell>
          <cell r="I21">
            <v>46831.482000000004</v>
          </cell>
          <cell r="J21">
            <v>46831.482000000004</v>
          </cell>
          <cell r="K21">
            <v>0</v>
          </cell>
          <cell r="L21">
            <v>-5893</v>
          </cell>
          <cell r="M21">
            <v>0</v>
          </cell>
        </row>
        <row r="22">
          <cell r="C22" t="str">
            <v>10.MEEZAN BANK</v>
          </cell>
          <cell r="E22">
            <v>2835</v>
          </cell>
          <cell r="G22">
            <v>835</v>
          </cell>
          <cell r="H22">
            <v>10101</v>
          </cell>
          <cell r="I22">
            <v>10101</v>
          </cell>
          <cell r="J22">
            <v>10101</v>
          </cell>
          <cell r="K22">
            <v>0</v>
          </cell>
          <cell r="L22">
            <v>-2000</v>
          </cell>
          <cell r="M22">
            <v>0</v>
          </cell>
        </row>
        <row r="23">
          <cell r="C23" t="str">
            <v>11.BOLAN BANK LTD</v>
          </cell>
          <cell r="E23">
            <v>2110</v>
          </cell>
          <cell r="G23">
            <v>7443</v>
          </cell>
          <cell r="H23">
            <v>7443</v>
          </cell>
          <cell r="I23">
            <v>7443</v>
          </cell>
          <cell r="J23">
            <v>7443</v>
          </cell>
          <cell r="K23">
            <v>0</v>
          </cell>
          <cell r="L23">
            <v>5333</v>
          </cell>
          <cell r="M23">
            <v>0</v>
          </cell>
        </row>
        <row r="24">
          <cell r="C24" t="str">
            <v>12.PRIME COMM. BANK LTD</v>
          </cell>
          <cell r="E24">
            <v>6407</v>
          </cell>
          <cell r="G24">
            <v>16962</v>
          </cell>
          <cell r="H24">
            <v>16962</v>
          </cell>
          <cell r="I24">
            <v>16962</v>
          </cell>
          <cell r="J24">
            <v>16962</v>
          </cell>
          <cell r="K24">
            <v>0</v>
          </cell>
          <cell r="L24">
            <v>10555</v>
          </cell>
          <cell r="M24">
            <v>0</v>
          </cell>
        </row>
        <row r="25">
          <cell r="C25" t="str">
            <v>13.SONERI BANK LTD</v>
          </cell>
          <cell r="E25">
            <v>9555</v>
          </cell>
          <cell r="G25">
            <v>20521</v>
          </cell>
          <cell r="H25">
            <v>20521</v>
          </cell>
          <cell r="I25">
            <v>20521</v>
          </cell>
          <cell r="J25">
            <v>20521</v>
          </cell>
          <cell r="K25">
            <v>0</v>
          </cell>
          <cell r="L25">
            <v>10966</v>
          </cell>
          <cell r="M25">
            <v>0</v>
          </cell>
        </row>
        <row r="26">
          <cell r="C26" t="str">
            <v>14.ASKARI COMM BANK LTD</v>
          </cell>
          <cell r="E26">
            <v>11404</v>
          </cell>
          <cell r="G26">
            <v>47754</v>
          </cell>
          <cell r="H26">
            <v>47754</v>
          </cell>
          <cell r="I26">
            <v>47754</v>
          </cell>
          <cell r="J26">
            <v>47754</v>
          </cell>
          <cell r="K26">
            <v>0</v>
          </cell>
          <cell r="L26">
            <v>36350</v>
          </cell>
          <cell r="M26">
            <v>0</v>
          </cell>
        </row>
        <row r="27">
          <cell r="C27" t="str">
            <v>15.METROPOLITAN BANK LTD</v>
          </cell>
          <cell r="E27">
            <v>8055</v>
          </cell>
          <cell r="G27">
            <v>35430</v>
          </cell>
          <cell r="H27">
            <v>35430</v>
          </cell>
          <cell r="I27">
            <v>35430</v>
          </cell>
          <cell r="J27">
            <v>35430</v>
          </cell>
          <cell r="K27">
            <v>0</v>
          </cell>
          <cell r="L27">
            <v>27375</v>
          </cell>
          <cell r="M27">
            <v>0</v>
          </cell>
        </row>
        <row r="28">
          <cell r="C28" t="str">
            <v>16.BANK ALFALAH LTD.</v>
          </cell>
          <cell r="E28">
            <v>11236</v>
          </cell>
          <cell r="G28">
            <v>60312</v>
          </cell>
          <cell r="H28">
            <v>60312</v>
          </cell>
          <cell r="I28">
            <v>60312</v>
          </cell>
          <cell r="J28">
            <v>60312</v>
          </cell>
          <cell r="K28">
            <v>0</v>
          </cell>
          <cell r="L28">
            <v>49076</v>
          </cell>
          <cell r="M28">
            <v>0</v>
          </cell>
        </row>
        <row r="29">
          <cell r="C29" t="str">
            <v>17.PICIC COMMERCIAL  BANK LIMITED</v>
          </cell>
          <cell r="E29">
            <v>6670</v>
          </cell>
          <cell r="G29">
            <v>19484</v>
          </cell>
          <cell r="H29">
            <v>19484</v>
          </cell>
          <cell r="I29">
            <v>19484</v>
          </cell>
          <cell r="J29">
            <v>19484</v>
          </cell>
          <cell r="K29">
            <v>0</v>
          </cell>
          <cell r="L29">
            <v>12814</v>
          </cell>
          <cell r="M29">
            <v>0</v>
          </cell>
        </row>
        <row r="30">
          <cell r="C30" t="str">
            <v>18.THE BANK OF PUNJAB</v>
          </cell>
          <cell r="E30">
            <v>9585</v>
          </cell>
          <cell r="G30">
            <v>32946</v>
          </cell>
          <cell r="H30">
            <v>32946</v>
          </cell>
          <cell r="I30">
            <v>32946</v>
          </cell>
          <cell r="J30">
            <v>32946</v>
          </cell>
          <cell r="K30">
            <v>0</v>
          </cell>
          <cell r="L30">
            <v>23361</v>
          </cell>
          <cell r="M30">
            <v>0</v>
          </cell>
        </row>
        <row r="31">
          <cell r="C31" t="str">
            <v>19.THE BANK OF KHYBER</v>
          </cell>
          <cell r="E31">
            <v>7502</v>
          </cell>
          <cell r="G31">
            <v>9433</v>
          </cell>
          <cell r="H31">
            <v>9433</v>
          </cell>
          <cell r="I31">
            <v>9433</v>
          </cell>
          <cell r="J31">
            <v>9433</v>
          </cell>
          <cell r="K31">
            <v>0</v>
          </cell>
          <cell r="L31">
            <v>1931</v>
          </cell>
          <cell r="M31">
            <v>0</v>
          </cell>
        </row>
        <row r="32">
          <cell r="C32" t="str">
            <v>20.PLATINUM COMMERCIAL BANK</v>
          </cell>
          <cell r="E32">
            <v>4198</v>
          </cell>
          <cell r="G32">
            <v>5931</v>
          </cell>
          <cell r="H32">
            <v>5931</v>
          </cell>
          <cell r="I32">
            <v>5931</v>
          </cell>
          <cell r="J32">
            <v>5931</v>
          </cell>
          <cell r="K32">
            <v>0</v>
          </cell>
          <cell r="L32">
            <v>1733</v>
          </cell>
          <cell r="M32">
            <v>0</v>
          </cell>
        </row>
        <row r="33">
          <cell r="C33" t="str">
            <v xml:space="preserve">21 SAUDIPAK COMMERCIAL BANK </v>
          </cell>
          <cell r="E33">
            <v>6276</v>
          </cell>
          <cell r="G33">
            <v>24950</v>
          </cell>
          <cell r="H33">
            <v>24950</v>
          </cell>
          <cell r="I33">
            <v>24950</v>
          </cell>
          <cell r="J33">
            <v>24950</v>
          </cell>
          <cell r="K33">
            <v>0</v>
          </cell>
          <cell r="L33">
            <v>18674</v>
          </cell>
          <cell r="M33">
            <v>0</v>
          </cell>
        </row>
        <row r="34">
          <cell r="C34" t="str">
            <v>22.Others  2/</v>
          </cell>
          <cell r="E34">
            <v>643</v>
          </cell>
          <cell r="G34">
            <v>0</v>
          </cell>
          <cell r="H34">
            <v>0</v>
          </cell>
          <cell r="I34">
            <v>0</v>
          </cell>
          <cell r="J34">
            <v>0</v>
          </cell>
          <cell r="K34">
            <v>0</v>
          </cell>
          <cell r="L34">
            <v>-643</v>
          </cell>
          <cell r="M34">
            <v>0</v>
          </cell>
        </row>
        <row r="35">
          <cell r="C35" t="str">
            <v>SUB-TOTAL  C</v>
          </cell>
          <cell r="E35">
            <v>124082</v>
          </cell>
          <cell r="G35">
            <v>384874.48200000002</v>
          </cell>
          <cell r="H35">
            <v>421451.48200000002</v>
          </cell>
          <cell r="I35">
            <v>421451.48200000002</v>
          </cell>
          <cell r="J35">
            <v>421451.48200000002</v>
          </cell>
          <cell r="K35">
            <v>0</v>
          </cell>
          <cell r="L35">
            <v>260792.48200000002</v>
          </cell>
          <cell r="M35">
            <v>0</v>
          </cell>
        </row>
        <row r="36">
          <cell r="C36" t="str">
            <v xml:space="preserve"> </v>
          </cell>
        </row>
        <row r="37">
          <cell r="B37" t="str">
            <v>D.</v>
          </cell>
          <cell r="C37" t="str">
            <v>22.AMERICAN EXPRESS BANK</v>
          </cell>
          <cell r="E37">
            <v>5100</v>
          </cell>
          <cell r="G37">
            <v>1919</v>
          </cell>
          <cell r="H37">
            <v>1919</v>
          </cell>
          <cell r="I37">
            <v>1919</v>
          </cell>
          <cell r="J37">
            <v>1919</v>
          </cell>
          <cell r="K37">
            <v>0</v>
          </cell>
          <cell r="L37">
            <v>-3181</v>
          </cell>
          <cell r="M37">
            <v>0</v>
          </cell>
        </row>
        <row r="38">
          <cell r="C38" t="str">
            <v>23.BANK OF TOKYO</v>
          </cell>
          <cell r="E38">
            <v>1133</v>
          </cell>
          <cell r="G38">
            <v>95</v>
          </cell>
          <cell r="H38">
            <v>95</v>
          </cell>
          <cell r="I38">
            <v>95</v>
          </cell>
          <cell r="J38">
            <v>95</v>
          </cell>
          <cell r="K38">
            <v>0</v>
          </cell>
          <cell r="L38">
            <v>-1038</v>
          </cell>
          <cell r="M38">
            <v>0</v>
          </cell>
        </row>
        <row r="39">
          <cell r="C39" t="str">
            <v>24.MASHREQ BANK PAKISTAN LIMITED 1/</v>
          </cell>
          <cell r="E39">
            <v>2474</v>
          </cell>
          <cell r="G39">
            <v>2977</v>
          </cell>
          <cell r="H39">
            <v>2977</v>
          </cell>
          <cell r="I39">
            <v>2977</v>
          </cell>
          <cell r="J39">
            <v>2977</v>
          </cell>
          <cell r="K39">
            <v>0</v>
          </cell>
          <cell r="L39">
            <v>503</v>
          </cell>
          <cell r="M39">
            <v>0</v>
          </cell>
        </row>
        <row r="40">
          <cell r="C40" t="str">
            <v>25.STANDARD CHARTERED BANK</v>
          </cell>
          <cell r="E40">
            <v>10918</v>
          </cell>
          <cell r="G40">
            <v>57497</v>
          </cell>
          <cell r="H40">
            <v>43014</v>
          </cell>
          <cell r="I40">
            <v>43014</v>
          </cell>
          <cell r="J40">
            <v>43014</v>
          </cell>
          <cell r="K40">
            <v>0</v>
          </cell>
          <cell r="L40">
            <v>46579</v>
          </cell>
          <cell r="M40">
            <v>0</v>
          </cell>
        </row>
        <row r="41">
          <cell r="C41" t="str">
            <v>26.CITI BANK</v>
          </cell>
          <cell r="E41">
            <v>20282</v>
          </cell>
          <cell r="G41">
            <v>23394</v>
          </cell>
          <cell r="H41">
            <v>23394</v>
          </cell>
          <cell r="I41">
            <v>23394</v>
          </cell>
          <cell r="J41">
            <v>23394</v>
          </cell>
          <cell r="K41">
            <v>0</v>
          </cell>
          <cell r="L41">
            <v>3112</v>
          </cell>
          <cell r="M41">
            <v>0</v>
          </cell>
        </row>
        <row r="42">
          <cell r="C42" t="str">
            <v>27.AL-BARAKA ISLAMIC BANK</v>
          </cell>
          <cell r="E42">
            <v>2867</v>
          </cell>
          <cell r="G42">
            <v>5965</v>
          </cell>
          <cell r="H42">
            <v>5965</v>
          </cell>
          <cell r="I42">
            <v>5965</v>
          </cell>
          <cell r="J42">
            <v>5965</v>
          </cell>
          <cell r="K42">
            <v>0</v>
          </cell>
          <cell r="L42">
            <v>3098</v>
          </cell>
          <cell r="M42">
            <v>0</v>
          </cell>
        </row>
        <row r="43">
          <cell r="C43" t="str">
            <v>28.DEUTSCHE BANK</v>
          </cell>
          <cell r="E43">
            <v>3296</v>
          </cell>
          <cell r="G43">
            <v>1465</v>
          </cell>
          <cell r="H43">
            <v>1465</v>
          </cell>
          <cell r="I43">
            <v>1465</v>
          </cell>
          <cell r="J43">
            <v>1465</v>
          </cell>
          <cell r="K43">
            <v>0</v>
          </cell>
          <cell r="L43">
            <v>-1831</v>
          </cell>
          <cell r="M43">
            <v>0</v>
          </cell>
        </row>
        <row r="44">
          <cell r="C44" t="str">
            <v>29.ABN AMRO BANK</v>
          </cell>
          <cell r="E44">
            <v>16780</v>
          </cell>
          <cell r="G44">
            <v>25741</v>
          </cell>
          <cell r="H44">
            <v>25741</v>
          </cell>
          <cell r="I44">
            <v>25741</v>
          </cell>
          <cell r="J44">
            <v>25741</v>
          </cell>
          <cell r="K44">
            <v>0</v>
          </cell>
          <cell r="L44">
            <v>8961</v>
          </cell>
          <cell r="M44">
            <v>0</v>
          </cell>
        </row>
        <row r="45">
          <cell r="C45" t="str">
            <v>30.CREDIT AGRICOLE  INDOSUEZ</v>
          </cell>
          <cell r="E45">
            <v>3079</v>
          </cell>
          <cell r="G45">
            <v>1960.27</v>
          </cell>
          <cell r="H45">
            <v>1960.27</v>
          </cell>
          <cell r="I45">
            <v>1960.27</v>
          </cell>
          <cell r="J45">
            <v>1960.27</v>
          </cell>
          <cell r="K45">
            <v>0</v>
          </cell>
          <cell r="L45">
            <v>-1118.73</v>
          </cell>
          <cell r="M45">
            <v>0</v>
          </cell>
        </row>
        <row r="46">
          <cell r="C46" t="str">
            <v>31.RUPALI BANK</v>
          </cell>
          <cell r="E46">
            <v>146</v>
          </cell>
          <cell r="G46">
            <v>10547</v>
          </cell>
          <cell r="H46">
            <v>158</v>
          </cell>
          <cell r="I46">
            <v>158</v>
          </cell>
          <cell r="J46">
            <v>158</v>
          </cell>
          <cell r="K46">
            <v>0</v>
          </cell>
          <cell r="L46">
            <v>10401</v>
          </cell>
          <cell r="M46">
            <v>0</v>
          </cell>
        </row>
        <row r="47">
          <cell r="C47" t="str">
            <v>32.HONGKONG &amp; SHINGHAI BANKING CORPORATION</v>
          </cell>
          <cell r="E47">
            <v>2683</v>
          </cell>
          <cell r="G47">
            <v>215</v>
          </cell>
          <cell r="H47">
            <v>4516</v>
          </cell>
          <cell r="I47">
            <v>4516</v>
          </cell>
          <cell r="J47">
            <v>4516</v>
          </cell>
          <cell r="K47">
            <v>0</v>
          </cell>
          <cell r="L47">
            <v>-2468</v>
          </cell>
          <cell r="M47">
            <v>0</v>
          </cell>
        </row>
        <row r="48">
          <cell r="C48" t="str">
            <v>33.I.F.I.C. BANK 2/</v>
          </cell>
          <cell r="E48">
            <v>737</v>
          </cell>
          <cell r="G48">
            <v>19437.080000000002</v>
          </cell>
          <cell r="H48">
            <v>10547</v>
          </cell>
          <cell r="I48">
            <v>10547</v>
          </cell>
          <cell r="J48">
            <v>10547</v>
          </cell>
          <cell r="K48">
            <v>0</v>
          </cell>
          <cell r="L48">
            <v>18700.080000000002</v>
          </cell>
          <cell r="M48">
            <v>0</v>
          </cell>
        </row>
        <row r="49">
          <cell r="C49" t="str">
            <v>34.DOHA BANK</v>
          </cell>
          <cell r="E49">
            <v>1732</v>
          </cell>
          <cell r="G49">
            <v>473</v>
          </cell>
          <cell r="H49">
            <v>835</v>
          </cell>
          <cell r="I49">
            <v>835</v>
          </cell>
          <cell r="J49">
            <v>835</v>
          </cell>
          <cell r="K49">
            <v>0</v>
          </cell>
          <cell r="L49">
            <v>-1259</v>
          </cell>
          <cell r="M49">
            <v>0</v>
          </cell>
        </row>
        <row r="50">
          <cell r="C50" t="str">
            <v>35.BANK OF CEYLON</v>
          </cell>
          <cell r="E50">
            <v>253</v>
          </cell>
          <cell r="G50">
            <v>142711.35</v>
          </cell>
          <cell r="H50">
            <v>215</v>
          </cell>
          <cell r="I50">
            <v>215</v>
          </cell>
          <cell r="J50">
            <v>215</v>
          </cell>
          <cell r="K50">
            <v>0</v>
          </cell>
          <cell r="L50">
            <v>142458.35</v>
          </cell>
          <cell r="M50">
            <v>0</v>
          </cell>
        </row>
        <row r="51">
          <cell r="C51" t="str">
            <v>36.HABIB BANK AG ZURICH</v>
          </cell>
          <cell r="E51">
            <v>8020</v>
          </cell>
          <cell r="G51">
            <v>0</v>
          </cell>
          <cell r="H51">
            <v>19437.080000000002</v>
          </cell>
          <cell r="I51">
            <v>19437.080000000002</v>
          </cell>
          <cell r="J51">
            <v>19437.080000000002</v>
          </cell>
          <cell r="K51">
            <v>0</v>
          </cell>
          <cell r="L51">
            <v>-8020</v>
          </cell>
          <cell r="M51">
            <v>0</v>
          </cell>
        </row>
        <row r="52">
          <cell r="C52" t="str">
            <v xml:space="preserve">37. OMAN INTER.BANK </v>
          </cell>
          <cell r="E52">
            <v>1203</v>
          </cell>
          <cell r="G52">
            <v>1127400.6370000001</v>
          </cell>
          <cell r="H52">
            <v>473</v>
          </cell>
          <cell r="I52">
            <v>473</v>
          </cell>
          <cell r="J52">
            <v>473</v>
          </cell>
          <cell r="K52">
            <v>0</v>
          </cell>
          <cell r="L52">
            <v>1126197.6370000001</v>
          </cell>
          <cell r="M52">
            <v>0</v>
          </cell>
        </row>
        <row r="53">
          <cell r="C53" t="str">
            <v xml:space="preserve">   SUB TOTAL D</v>
          </cell>
          <cell r="E53">
            <v>80703</v>
          </cell>
          <cell r="G53">
            <v>1421797.3370000003</v>
          </cell>
          <cell r="H53">
            <v>142711.35</v>
          </cell>
          <cell r="I53">
            <v>142711.35</v>
          </cell>
          <cell r="J53">
            <v>142711.35</v>
          </cell>
          <cell r="K53">
            <v>0</v>
          </cell>
          <cell r="L53">
            <v>1341094.3370000003</v>
          </cell>
          <cell r="M53">
            <v>0</v>
          </cell>
        </row>
        <row r="55">
          <cell r="C55" t="str">
            <v>GRAND TOTAL (A+B+C+D)</v>
          </cell>
          <cell r="E55">
            <v>510002</v>
          </cell>
          <cell r="G55">
            <v>2625954.6300000004</v>
          </cell>
          <cell r="H55">
            <v>1127400.6370000001</v>
          </cell>
          <cell r="I55">
            <v>1127400.6370000001</v>
          </cell>
          <cell r="J55">
            <v>1127400.6370000001</v>
          </cell>
          <cell r="K55">
            <v>0</v>
          </cell>
          <cell r="L55">
            <v>2115952.6300000004</v>
          </cell>
          <cell r="M55">
            <v>0</v>
          </cell>
        </row>
        <row r="57">
          <cell r="B57" t="str">
            <v>1/</v>
          </cell>
          <cell r="C57" t="str">
            <v>Includes net credit  extended by Crescent Investment Bank, which was merged with Mashreq Bank Pakistan Limited on  9-07-2003.</v>
          </cell>
        </row>
        <row r="58">
          <cell r="B58" t="str">
            <v>2/</v>
          </cell>
          <cell r="C58" t="str">
            <v xml:space="preserve">Includes net credit  extended by N.D.L.C., which was merged with International Finance Investment &amp; </v>
          </cell>
        </row>
        <row r="59">
          <cell r="C59" t="str">
            <v>Commerce Bank Limited on 3-10-2003.</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s of MA"/>
      <sheetName val="RM-MonetaryInd"/>
      <sheetName val="CrPri"/>
      <sheetName val="NFA-GBorowing"/>
      <sheetName val="Deposits"/>
      <sheetName val="banking Spread"/>
      <sheetName val="Interest rate spread"/>
      <sheetName val="Monetaryfinal"/>
      <sheetName val="Debt-chap"/>
      <sheetName val="#REF"/>
      <sheetName val="Data"/>
      <sheetName val="Data 2"/>
      <sheetName val="Reserves"/>
      <sheetName val="Reserves (2)"/>
      <sheetName val="Output"/>
      <sheetName val="Eco Groups"/>
      <sheetName val="Premium"/>
      <sheetName val="XM-DoTrade"/>
      <sheetName val="IMF-92"/>
      <sheetName val="Inv_Rec_Pay_Nov"/>
      <sheetName val="Analysis"/>
      <sheetName val="Table1"/>
      <sheetName val="remitances"/>
      <sheetName val="BOP"/>
      <sheetName val="Components_of_MA"/>
      <sheetName val="banking_Spread"/>
      <sheetName val="Interest_rate_spread"/>
      <sheetName val="Data_2"/>
      <sheetName val="Reserves_(2)"/>
      <sheetName val="Eco_Grou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5 year data"/>
      <sheetName val="#REF"/>
      <sheetName val="WS"/>
      <sheetName val="omo"/>
      <sheetName val="Reserves"/>
      <sheetName val="Analysis"/>
      <sheetName val="flowdata"/>
      <sheetName val="stock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5 year data"/>
      <sheetName val="#REF"/>
      <sheetName val="WS"/>
      <sheetName val="omo"/>
      <sheetName val="Reserves"/>
      <sheetName val="Analysis"/>
      <sheetName val="flowdata"/>
      <sheetName val="stock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rted-Pvt WS"/>
      <sheetName val="Cr to Pvt (2)"/>
      <sheetName val="WS"/>
      <sheetName val="C-4-C"/>
      <sheetName val="Corresponding"/>
      <sheetName val="Adj"/>
      <sheetName val="CHECK"/>
      <sheetName val="SBP"/>
      <sheetName val="Sch.Bks"/>
      <sheetName val="New Format"/>
      <sheetName val="Output"/>
      <sheetName val="fax"/>
      <sheetName val="Gov_stocks"/>
      <sheetName val="Gov.flows"/>
      <sheetName val="Fax Gov Formate"/>
      <sheetName val="Cr to Pvt"/>
      <sheetName val="Module1"/>
      <sheetName val="Module2"/>
      <sheetName val="Module3"/>
      <sheetName val="Module4"/>
      <sheetName val="Module6"/>
      <sheetName val="Module8"/>
      <sheetName val="Module5"/>
      <sheetName val="Module7"/>
      <sheetName val="Module9"/>
      <sheetName val="Module10"/>
      <sheetName val="Module11"/>
      <sheetName val="Module12"/>
      <sheetName val="Module13"/>
      <sheetName val="Module14"/>
      <sheetName val="Module15"/>
      <sheetName val="Module16"/>
      <sheetName val="Module17"/>
      <sheetName val="Module18"/>
      <sheetName val="Module19"/>
      <sheetName val="Module20"/>
      <sheetName val="Module21"/>
      <sheetName val="Module22"/>
    </sheetNames>
    <sheetDataSet>
      <sheetData sheetId="0"/>
      <sheetData sheetId="1"/>
      <sheetData sheetId="2"/>
      <sheetData sheetId="3"/>
      <sheetData sheetId="4"/>
      <sheetData sheetId="5"/>
      <sheetData sheetId="6"/>
      <sheetData sheetId="7"/>
      <sheetData sheetId="8"/>
      <sheetData sheetId="9">
        <row r="2">
          <cell r="N2" t="str">
            <v xml:space="preserve">M O N E T A R Y    S U R V E Y   (FLOWS)                                                                                 PROVISIONAL                                         </v>
          </cell>
        </row>
      </sheetData>
      <sheetData sheetId="10">
        <row r="1">
          <cell r="AK1" t="str">
            <v>To: Mr. Mahmood Akhtar</v>
          </cell>
        </row>
      </sheetData>
      <sheetData sheetId="11"/>
      <sheetData sheetId="12">
        <row r="8">
          <cell r="A8" t="str">
            <v>MONETARY SURVEY (STOCKS)</v>
          </cell>
        </row>
      </sheetData>
      <sheetData sheetId="13"/>
      <sheetData sheetId="14">
        <row r="1">
          <cell r="U1" t="str">
            <v xml:space="preserve"> OUTGOING FAX MESSAGE</v>
          </cell>
        </row>
        <row r="2">
          <cell r="U2" t="str">
            <v>To :</v>
          </cell>
          <cell r="V2" t="str">
            <v>THE CHIEF MANAGER</v>
          </cell>
          <cell r="AN2" t="str">
            <v>ECONOMIC POLICY DEPARTMENT</v>
          </cell>
          <cell r="AZ2" t="str">
            <v>OUTGOING FAX MESSAGE</v>
          </cell>
        </row>
        <row r="3">
          <cell r="V3" t="str">
            <v>SBP, ISLAMABAD.</v>
          </cell>
          <cell r="AC3" t="str">
            <v xml:space="preserve"> OUTGOING FAX MESSAGE</v>
          </cell>
          <cell r="BF3" t="str">
            <v>FROM:</v>
          </cell>
        </row>
        <row r="4">
          <cell r="V4" t="str">
            <v>(Tel: 051-9204991)</v>
          </cell>
          <cell r="AO4" t="str">
            <v xml:space="preserve">Tele Fax message regarding Sector-wise causative analysis of cummulative expansion/contraction </v>
          </cell>
        </row>
        <row r="5">
          <cell r="A5" t="str">
            <v xml:space="preserve">   FAX MESSAGE</v>
          </cell>
          <cell r="AO5" t="str">
            <v>in Monetary Assets from 01-07-2005 to</v>
          </cell>
          <cell r="AR5">
            <v>38745</v>
          </cell>
          <cell r="AS5" t="str">
            <v>to be sent to the officials of Ministry of</v>
          </cell>
          <cell r="AZ5" t="str">
            <v>From:</v>
          </cell>
          <cell r="BA5" t="str">
            <v>Asmat Ullah Panezai</v>
          </cell>
        </row>
        <row r="6">
          <cell r="A6" t="str">
            <v>MONETARY SURVEY (CAUSATIVE FACTORS)</v>
          </cell>
          <cell r="U6" t="str">
            <v>From:</v>
          </cell>
          <cell r="V6" t="str">
            <v>Asmat Ullah Panezai</v>
          </cell>
          <cell r="AO6" t="str">
            <v>Finance/Planning Division is submitted at flag 'A' for approvel.</v>
          </cell>
          <cell r="BA6" t="str">
            <v>Analyst</v>
          </cell>
        </row>
        <row r="7">
          <cell r="K7" t="str">
            <v>(Rs. in million)</v>
          </cell>
          <cell r="V7" t="str">
            <v>Analyst</v>
          </cell>
          <cell r="AC7" t="str">
            <v>Date:</v>
          </cell>
          <cell r="AE7">
            <v>38765.525790740743</v>
          </cell>
          <cell r="AO7" t="str">
            <v>Mailing lists are placed at flag 'B' and 'C'.</v>
          </cell>
          <cell r="BA7" t="str">
            <v>Economic Policy Department, SBP, Karachi.</v>
          </cell>
        </row>
        <row r="8">
          <cell r="E8" t="str">
            <v xml:space="preserve"> Credit Plan         2005-06</v>
          </cell>
          <cell r="F8" t="str">
            <v xml:space="preserve">Change since        </v>
          </cell>
          <cell r="V8" t="str">
            <v>Economic Policy Department, SBP, Karachi.</v>
          </cell>
        </row>
        <row r="9">
          <cell r="F9" t="str">
            <v>July 1, 2005 to</v>
          </cell>
          <cell r="I9" t="str">
            <v xml:space="preserve"> July 1, 2004 to</v>
          </cell>
          <cell r="AC9" t="str">
            <v>From:</v>
          </cell>
          <cell r="AE9" t="str">
            <v>Asmat Ullah Panezai</v>
          </cell>
          <cell r="AI9" t="str">
            <v>Tel:  (021) 9212547</v>
          </cell>
          <cell r="AO9" t="str">
            <v>Tele Fax message containing additional informations on components of monetary assets as on</v>
          </cell>
          <cell r="AZ9" t="str">
            <v>TO:</v>
          </cell>
        </row>
        <row r="10">
          <cell r="F10">
            <v>37681</v>
          </cell>
          <cell r="G10">
            <v>38745</v>
          </cell>
          <cell r="H10">
            <v>37317</v>
          </cell>
          <cell r="I10">
            <v>37317</v>
          </cell>
          <cell r="J10" t="str">
            <v>p</v>
          </cell>
          <cell r="K10">
            <v>38381</v>
          </cell>
          <cell r="U10" t="str">
            <v>For :</v>
          </cell>
          <cell r="V10" t="str">
            <v>CHIEF (Fiscal &amp; Monetary),</v>
          </cell>
          <cell r="AD10" t="str">
            <v xml:space="preserve">     Analyst,</v>
          </cell>
          <cell r="AI10" t="str">
            <v>Fax: (021) 9211472</v>
          </cell>
          <cell r="AO10">
            <v>38745</v>
          </cell>
          <cell r="AP10" t="str">
            <v>to be sent to</v>
          </cell>
          <cell r="AZ10" t="str">
            <v>1.</v>
          </cell>
          <cell r="BA10" t="str">
            <v>JOINT SECRETARY/SPECIAL ASSISTANT TO THE</v>
          </cell>
        </row>
        <row r="11">
          <cell r="A11" t="str">
            <v xml:space="preserve"> I.</v>
          </cell>
          <cell r="B11" t="str">
            <v>Government  Sector Borrowing (Net)</v>
          </cell>
          <cell r="E11">
            <v>120000</v>
          </cell>
          <cell r="F11">
            <v>-40163.574000000059</v>
          </cell>
          <cell r="G11">
            <v>84506.385323999944</v>
          </cell>
          <cell r="H11">
            <v>4550.9158000000234</v>
          </cell>
          <cell r="I11">
            <v>4550.9158000000234</v>
          </cell>
          <cell r="K11">
            <v>-1499.5960479999385</v>
          </cell>
          <cell r="V11" t="str">
            <v>PLANNING AND DEVELOPMENT DIVISION,</v>
          </cell>
          <cell r="AE11" t="str">
            <v>Economic Policy Department, SBP, Karachi.</v>
          </cell>
          <cell r="BA11" t="str">
            <v>MINISTER OF  FINANCE AND ECONOMIC AFFAIRS,</v>
          </cell>
        </row>
        <row r="12">
          <cell r="D12" t="str">
            <v xml:space="preserve">   Gross Budgetary Borrowings</v>
          </cell>
          <cell r="E12">
            <v>-4407.1470000000554</v>
          </cell>
          <cell r="F12">
            <v>-4407.1470000000554</v>
          </cell>
          <cell r="G12">
            <v>104062.68532399996</v>
          </cell>
          <cell r="H12">
            <v>-181022.17119999998</v>
          </cell>
          <cell r="I12">
            <v>-181022.17119999998</v>
          </cell>
          <cell r="K12">
            <v>0</v>
          </cell>
          <cell r="AO12" t="str">
            <v xml:space="preserve">Joint Secretary/Special Assistant to  Minister of  </v>
          </cell>
          <cell r="BA12" t="str">
            <v xml:space="preserve"> ISLAMABAD.</v>
          </cell>
        </row>
        <row r="13">
          <cell r="D13" t="str">
            <v xml:space="preserve">   Special Account-Debt Repayment</v>
          </cell>
          <cell r="E13">
            <v>0</v>
          </cell>
          <cell r="F13">
            <v>0</v>
          </cell>
          <cell r="G13">
            <v>0</v>
          </cell>
          <cell r="H13">
            <v>157644</v>
          </cell>
          <cell r="I13">
            <v>157644</v>
          </cell>
          <cell r="K13">
            <v>0</v>
          </cell>
          <cell r="AC13" t="str">
            <v xml:space="preserve">Sub:   </v>
          </cell>
          <cell r="AE13" t="str">
            <v xml:space="preserve">Weekly Monetary Survey (Cauative Factors) </v>
          </cell>
          <cell r="AO13" t="str">
            <v>Finance and Economic affairs, Islamabad.</v>
          </cell>
          <cell r="BA13" t="str">
            <v>ISLAMBAD.</v>
          </cell>
        </row>
        <row r="14">
          <cell r="B14" t="str">
            <v>a)</v>
          </cell>
          <cell r="C14" t="str">
            <v xml:space="preserve"> Net Budgetary Borrowing</v>
          </cell>
          <cell r="E14">
            <v>98000</v>
          </cell>
          <cell r="F14">
            <v>-4407.1470000000554</v>
          </cell>
          <cell r="G14">
            <v>104062.68532399993</v>
          </cell>
          <cell r="H14">
            <v>22583.828800000025</v>
          </cell>
          <cell r="I14">
            <v>22583.828800000025</v>
          </cell>
          <cell r="K14">
            <v>-2628.1593149999389</v>
          </cell>
          <cell r="AO14" t="str">
            <v>Economic Adviser/Additional Secretary,</v>
          </cell>
          <cell r="BA14" t="str">
            <v>ISLAMABAD.</v>
          </cell>
        </row>
        <row r="15">
          <cell r="B15" t="str">
            <v>b)</v>
          </cell>
          <cell r="C15" t="str">
            <v xml:space="preserve"> Commodity Operations</v>
          </cell>
          <cell r="E15">
            <v>20000</v>
          </cell>
          <cell r="F15">
            <v>-37322.300000000003</v>
          </cell>
          <cell r="G15">
            <v>-18223.400000000001</v>
          </cell>
          <cell r="H15">
            <v>-17732</v>
          </cell>
          <cell r="I15">
            <v>-17732</v>
          </cell>
          <cell r="K15">
            <v>-17</v>
          </cell>
          <cell r="AC15" t="str">
            <v>Sub:</v>
          </cell>
          <cell r="AE15" t="str">
            <v>Weekly Monetary Survey (Causative Factors)</v>
          </cell>
          <cell r="AO15" t="str">
            <v>Finance Division, Islamabad.</v>
          </cell>
          <cell r="AZ15" t="str">
            <v>2.</v>
          </cell>
          <cell r="BA15" t="str">
            <v>ECONOMIC ADVISER/ADDITIONAL SECRETARY,</v>
          </cell>
        </row>
        <row r="16">
          <cell r="B16" t="str">
            <v>c)</v>
          </cell>
          <cell r="C16" t="str">
            <v xml:space="preserve"> Effect of Zakat Fund/Privatisation proceeds etc</v>
          </cell>
          <cell r="E16">
            <v>2000</v>
          </cell>
          <cell r="F16">
            <v>1565.8729999999996</v>
          </cell>
          <cell r="G16">
            <v>-1332.8999999999996</v>
          </cell>
          <cell r="H16">
            <v>-300.91300000000138</v>
          </cell>
          <cell r="I16">
            <v>-300.91300000000138</v>
          </cell>
          <cell r="K16">
            <v>1145.5632670000005</v>
          </cell>
          <cell r="AE16" t="str">
            <v>July 1, 2005  to</v>
          </cell>
          <cell r="AF16">
            <v>38745</v>
          </cell>
          <cell r="AO16" t="str">
            <v>Chief (Fiscal &amp; Monetary),</v>
          </cell>
          <cell r="BA16" t="str">
            <v>FINANCE DIVISION, GOVERNMENT OF PAKISTAN.</v>
          </cell>
        </row>
        <row r="17">
          <cell r="B17" t="str">
            <v>d)</v>
          </cell>
          <cell r="C17" t="str">
            <v xml:space="preserve"> Others (e.g. Credit to CAA by commercial banks)</v>
          </cell>
          <cell r="E17">
            <v>0</v>
          </cell>
          <cell r="F17">
            <v>0</v>
          </cell>
          <cell r="G17">
            <v>0</v>
          </cell>
          <cell r="H17">
            <v>0</v>
          </cell>
          <cell r="I17">
            <v>0</v>
          </cell>
          <cell r="K17">
            <v>0</v>
          </cell>
          <cell r="AE17" t="str">
            <v>July 1,2005 to</v>
          </cell>
          <cell r="AO17" t="str">
            <v>Planning and Development Division, Islamabad.</v>
          </cell>
          <cell r="BA17" t="str">
            <v>ISLAMBAD.</v>
          </cell>
        </row>
        <row r="18">
          <cell r="A18" t="str">
            <v>II.</v>
          </cell>
          <cell r="B18" t="str">
            <v>Credit to Non-Government Sector  (A+B+C)</v>
          </cell>
          <cell r="E18">
            <v>320000</v>
          </cell>
          <cell r="F18">
            <v>0</v>
          </cell>
          <cell r="G18">
            <v>272585.93000000063</v>
          </cell>
          <cell r="H18">
            <v>0</v>
          </cell>
          <cell r="I18">
            <v>0</v>
          </cell>
          <cell r="K18">
            <v>272769.20028000016</v>
          </cell>
          <cell r="AO18" t="str">
            <v>Planning and Development Division, Islamabad.</v>
          </cell>
          <cell r="BA18" t="str">
            <v>ISLAMABAD.</v>
          </cell>
        </row>
        <row r="19">
          <cell r="B19" t="str">
            <v>A.</v>
          </cell>
          <cell r="C19" t="str">
            <v>Credit to Private Sector (a+b)</v>
          </cell>
          <cell r="E19">
            <v>330000</v>
          </cell>
          <cell r="F19">
            <v>0</v>
          </cell>
          <cell r="G19">
            <v>273990.49700000061</v>
          </cell>
          <cell r="H19">
            <v>0</v>
          </cell>
          <cell r="I19">
            <v>0</v>
          </cell>
          <cell r="K19">
            <v>289710.75100000016</v>
          </cell>
          <cell r="AC19" t="str">
            <v>For :</v>
          </cell>
          <cell r="AE19" t="str">
            <v>FINANCE DIVISION,</v>
          </cell>
          <cell r="AZ19">
            <v>3</v>
          </cell>
          <cell r="BA19" t="str">
            <v>CHIEF (Fiscal &amp; Monetary),</v>
          </cell>
        </row>
        <row r="20">
          <cell r="C20" t="str">
            <v>(a)</v>
          </cell>
          <cell r="D20" t="str">
            <v>Commercial Banks</v>
          </cell>
          <cell r="F20">
            <v>0</v>
          </cell>
          <cell r="G20">
            <v>273236.66000000061</v>
          </cell>
          <cell r="H20">
            <v>0</v>
          </cell>
          <cell r="I20">
            <v>0</v>
          </cell>
          <cell r="K20">
            <v>289901.75100000016</v>
          </cell>
          <cell r="AE20" t="str">
            <v>GOVERNMENT OF PAKISTAN,</v>
          </cell>
          <cell r="AO20" t="str">
            <v>Additional Secretary (External Finance Wing),</v>
          </cell>
          <cell r="BA20" t="str">
            <v>PLANNING AND DEVELOPMENT DIVISION.</v>
          </cell>
        </row>
        <row r="21">
          <cell r="C21" t="str">
            <v>(b)</v>
          </cell>
          <cell r="D21" t="str">
            <v>Specialised Banks</v>
          </cell>
          <cell r="F21">
            <v>0</v>
          </cell>
          <cell r="G21">
            <v>753.83700000000135</v>
          </cell>
          <cell r="H21">
            <v>0</v>
          </cell>
          <cell r="I21">
            <v>0</v>
          </cell>
          <cell r="K21">
            <v>-191</v>
          </cell>
          <cell r="AE21" t="str">
            <v>ISLAMABAD</v>
          </cell>
          <cell r="AO21" t="str">
            <v>Finance Division, Government of Pakistan, Islamabad.</v>
          </cell>
          <cell r="AZ21">
            <v>4</v>
          </cell>
          <cell r="BA21" t="str">
            <v>ADDITIONAL SECRETARY,</v>
          </cell>
        </row>
        <row r="22">
          <cell r="B22" t="str">
            <v>B.</v>
          </cell>
          <cell r="C22" t="str">
            <v>Credit to Public Sectors Enterprises (PSEs)</v>
          </cell>
          <cell r="E22">
            <v>-10000</v>
          </cell>
          <cell r="F22">
            <v>0</v>
          </cell>
          <cell r="G22">
            <v>-96.493999999991502</v>
          </cell>
          <cell r="H22">
            <v>0</v>
          </cell>
          <cell r="I22">
            <v>0</v>
          </cell>
          <cell r="K22">
            <v>-10963.113720000001</v>
          </cell>
          <cell r="AD22" t="str">
            <v>1.</v>
          </cell>
          <cell r="AE22" t="str">
            <v>P.S. TO  MINISTER OF FINANCE &amp; ECONOMIC AFFAIRS,</v>
          </cell>
          <cell r="AO22" t="str">
            <v>are submitted at flag 'D' for approvel please.</v>
          </cell>
          <cell r="BA22" t="str">
            <v>(EXTERNAL FINANCE WING),</v>
          </cell>
        </row>
        <row r="23">
          <cell r="C23" t="str">
            <v>(i)</v>
          </cell>
          <cell r="D23" t="str">
            <v xml:space="preserve">WAPDA, KESC, OGDC, PTC, PIA &amp; Pak.Steel  </v>
          </cell>
          <cell r="F23">
            <v>0</v>
          </cell>
          <cell r="G23">
            <v>695.72700000000623</v>
          </cell>
          <cell r="H23">
            <v>0</v>
          </cell>
          <cell r="I23">
            <v>0</v>
          </cell>
          <cell r="K23">
            <v>-1309.9820000000036</v>
          </cell>
          <cell r="AE23" t="str">
            <v>MINISTRY OF FINANCE, GOVERNMENT OF PAKISTAN, ISLAMABAD.</v>
          </cell>
          <cell r="AU23" t="str">
            <v>Asmat Ullah Panezai</v>
          </cell>
          <cell r="BA23" t="str">
            <v>FINANCE DIVISION,</v>
          </cell>
        </row>
        <row r="24">
          <cell r="C24" t="str">
            <v>(ii)</v>
          </cell>
          <cell r="D24" t="str">
            <v>Others</v>
          </cell>
          <cell r="F24">
            <v>0</v>
          </cell>
          <cell r="G24">
            <v>-1477.7350000000006</v>
          </cell>
          <cell r="H24">
            <v>0</v>
          </cell>
          <cell r="I24">
            <v>0</v>
          </cell>
          <cell r="K24">
            <v>-8882.1970000000001</v>
          </cell>
          <cell r="AD24" t="str">
            <v>2.</v>
          </cell>
          <cell r="AE24" t="str">
            <v>SECRETARY  MINISTRY OF FINANCE,</v>
          </cell>
          <cell r="AU24" t="str">
            <v>Analyst</v>
          </cell>
          <cell r="BA24" t="str">
            <v>GOVERNMENT OF PAKISTAN.</v>
          </cell>
        </row>
        <row r="25">
          <cell r="C25" t="str">
            <v>(iii)</v>
          </cell>
          <cell r="D25" t="str">
            <v>PSEs Special Account-Debt Repayment with SBP</v>
          </cell>
          <cell r="E25">
            <v>0</v>
          </cell>
          <cell r="F25">
            <v>0</v>
          </cell>
          <cell r="G25">
            <v>685.51400000000285</v>
          </cell>
          <cell r="H25">
            <v>0</v>
          </cell>
          <cell r="I25">
            <v>0</v>
          </cell>
          <cell r="K25">
            <v>-770.93471999999747</v>
          </cell>
          <cell r="AU25">
            <v>38765.525790740743</v>
          </cell>
        </row>
        <row r="26">
          <cell r="B26" t="str">
            <v>C.</v>
          </cell>
          <cell r="C26" t="str">
            <v>Other Financial Institutions (SBP credit to NBFIs)</v>
          </cell>
          <cell r="G26">
            <v>-1308.0730000000003</v>
          </cell>
          <cell r="K26">
            <v>-5978.4369999999981</v>
          </cell>
          <cell r="AZ26" t="str">
            <v>COMPONENTS OF MONETARY ASSETS (M2)</v>
          </cell>
        </row>
        <row r="27">
          <cell r="A27" t="str">
            <v>III.</v>
          </cell>
          <cell r="B27" t="str">
            <v>Other Items (Net)</v>
          </cell>
          <cell r="E27">
            <v>-75000</v>
          </cell>
          <cell r="F27">
            <v>-67860.873000000021</v>
          </cell>
          <cell r="G27">
            <v>-68343.762321999835</v>
          </cell>
          <cell r="H27">
            <v>481.17800000000716</v>
          </cell>
          <cell r="I27">
            <v>481.17800000000716</v>
          </cell>
          <cell r="K27">
            <v>-72046.529765000028</v>
          </cell>
          <cell r="AO27" t="str">
            <v>Analyst (OG-3)</v>
          </cell>
          <cell r="BG27" t="str">
            <v>(Rs. in million)</v>
          </cell>
        </row>
        <row r="28">
          <cell r="A28" t="str">
            <v>IV.</v>
          </cell>
          <cell r="B28" t="str">
            <v>Domestic Credit Expansion (+)/Contraction (-)  (I+II+III)</v>
          </cell>
          <cell r="E28">
            <v>365000</v>
          </cell>
          <cell r="F28">
            <v>-40196.44952000006</v>
          </cell>
          <cell r="G28">
            <v>288748.55300200079</v>
          </cell>
          <cell r="H28">
            <v>53683.472800000032</v>
          </cell>
          <cell r="I28">
            <v>53683.472800000032</v>
          </cell>
          <cell r="K28">
            <v>199223.07446700017</v>
          </cell>
          <cell r="BF28" t="str">
            <v xml:space="preserve">  AS ON</v>
          </cell>
        </row>
        <row r="29">
          <cell r="E29">
            <v>0.156691800201187</v>
          </cell>
          <cell r="F29">
            <v>-2.6326155648830018E-2</v>
          </cell>
          <cell r="G29">
            <v>0.12395761801471607</v>
          </cell>
          <cell r="H29">
            <v>3.5843775050794335E-2</v>
          </cell>
          <cell r="I29">
            <v>3.5843775050794335E-2</v>
          </cell>
          <cell r="K29">
            <v>0.10466878204487956</v>
          </cell>
          <cell r="BE29">
            <v>38024</v>
          </cell>
          <cell r="BF29">
            <v>37681</v>
          </cell>
          <cell r="BG29">
            <v>38745</v>
          </cell>
          <cell r="BH29" t="str">
            <v>p</v>
          </cell>
        </row>
        <row r="30">
          <cell r="AO30" t="str">
            <v xml:space="preserve">Economist </v>
          </cell>
          <cell r="AZ30" t="str">
            <v>1.</v>
          </cell>
          <cell r="BA30" t="str">
            <v>CURRENCY IN CIRCULATION</v>
          </cell>
          <cell r="BD30">
            <v>38374</v>
          </cell>
          <cell r="BE30">
            <v>38241</v>
          </cell>
          <cell r="BF30">
            <v>502018.44799999997</v>
          </cell>
          <cell r="BG30">
            <v>757182.36200000008</v>
          </cell>
        </row>
        <row r="31">
          <cell r="A31" t="str">
            <v>V.</v>
          </cell>
          <cell r="B31" t="str">
            <v>Foreign Assets (Net)</v>
          </cell>
          <cell r="E31">
            <v>15000</v>
          </cell>
          <cell r="F31">
            <v>246938.11243299994</v>
          </cell>
          <cell r="G31">
            <v>-75420.414927000194</v>
          </cell>
          <cell r="H31">
            <v>100544.88739399999</v>
          </cell>
          <cell r="I31">
            <v>100544.88739399999</v>
          </cell>
          <cell r="K31">
            <v>44294.727605999899</v>
          </cell>
          <cell r="AZ31" t="str">
            <v>2.</v>
          </cell>
          <cell r="BA31" t="str">
            <v>DEMAND DEPOSITS_1/</v>
          </cell>
          <cell r="BD31">
            <v>704339.38500000001</v>
          </cell>
          <cell r="BE31">
            <v>594464.14199999999</v>
          </cell>
          <cell r="BF31">
            <v>539394.47</v>
          </cell>
          <cell r="BG31">
            <v>981974.06600000034</v>
          </cell>
        </row>
        <row r="32">
          <cell r="A32" t="str">
            <v>VI.</v>
          </cell>
          <cell r="B32" t="str">
            <v>Monetary Expansion (+)/Contraction (-) (IV+V)</v>
          </cell>
          <cell r="E32">
            <v>380000</v>
          </cell>
          <cell r="F32">
            <v>206741.66291299989</v>
          </cell>
          <cell r="G32">
            <v>213328.13807500061</v>
          </cell>
          <cell r="H32">
            <v>154228.36019400001</v>
          </cell>
          <cell r="I32">
            <v>154228.36019400001</v>
          </cell>
          <cell r="K32">
            <v>243517.80207300006</v>
          </cell>
          <cell r="AZ32" t="str">
            <v>3.</v>
          </cell>
          <cell r="BA32" t="str">
            <v>OTHER DEPOSITS WITH SBP _2/</v>
          </cell>
          <cell r="BD32">
            <v>834004.625</v>
          </cell>
          <cell r="BE32">
            <v>792446.79799999995</v>
          </cell>
          <cell r="BF32">
            <v>6031.6290070000105</v>
          </cell>
          <cell r="BG32">
            <v>2904.3451010000135</v>
          </cell>
        </row>
        <row r="33">
          <cell r="D33" t="str">
            <v/>
          </cell>
          <cell r="E33">
            <v>0.12810346644268208</v>
          </cell>
          <cell r="F33">
            <v>0.1173755365011093</v>
          </cell>
          <cell r="G33">
            <v>7.1915984150449183E-2</v>
          </cell>
          <cell r="H33">
            <v>0.10106409718848396</v>
          </cell>
          <cell r="I33">
            <v>0.10106409718848396</v>
          </cell>
          <cell r="K33">
            <v>9.793415759960776E-2</v>
          </cell>
          <cell r="AZ33" t="str">
            <v>4.</v>
          </cell>
          <cell r="BA33" t="str">
            <v>Narrow Money   (M1)  (1+2+3)</v>
          </cell>
          <cell r="BD33">
            <v>5360.4274309999892</v>
          </cell>
          <cell r="BE33">
            <v>2429.0442560000229</v>
          </cell>
          <cell r="BF33">
            <v>1047444.547007</v>
          </cell>
          <cell r="BG33">
            <v>1742060.7731010003</v>
          </cell>
        </row>
        <row r="34">
          <cell r="A34" t="str">
            <v xml:space="preserve">P = </v>
          </cell>
          <cell r="B34" t="str">
            <v>Provisional.</v>
          </cell>
          <cell r="AO34" t="str">
            <v xml:space="preserve">Director  </v>
          </cell>
          <cell r="AZ34" t="str">
            <v>5.</v>
          </cell>
          <cell r="BA34" t="str">
            <v>TIME DEPOSITS_1/</v>
          </cell>
          <cell r="BD34">
            <v>1543704.4374309999</v>
          </cell>
          <cell r="BE34">
            <v>1389339.984256</v>
          </cell>
          <cell r="BF34">
            <v>796796.06499999994</v>
          </cell>
          <cell r="BG34">
            <v>1254601.4109999998</v>
          </cell>
        </row>
        <row r="35">
          <cell r="AZ35" t="str">
            <v>6.</v>
          </cell>
          <cell r="BA35" t="str">
            <v>RESIDENT FOREIGN CURRENCY DEPOSITS</v>
          </cell>
          <cell r="BD35">
            <v>991816.505</v>
          </cell>
          <cell r="BE35">
            <v>977756.25</v>
          </cell>
          <cell r="BF35">
            <v>123869.40100000001</v>
          </cell>
          <cell r="BG35">
            <v>183018.77399999998</v>
          </cell>
        </row>
        <row r="36">
          <cell r="AZ36" t="str">
            <v>7.</v>
          </cell>
          <cell r="BA36" t="str">
            <v>MONETARY ASSETS (M2)  (4+5+6)</v>
          </cell>
          <cell r="BD36">
            <v>172492.87</v>
          </cell>
          <cell r="BE36">
            <v>153198.37599999999</v>
          </cell>
          <cell r="BF36">
            <v>1968110.0130070001</v>
          </cell>
          <cell r="BG36">
            <v>3179680.9581010006</v>
          </cell>
        </row>
        <row r="38">
          <cell r="A38" t="str">
            <v>COMPONENTS OF MONETARY ASSETS (M2)</v>
          </cell>
        </row>
        <row r="39">
          <cell r="E39" t="str">
            <v>(Rs. in million)</v>
          </cell>
          <cell r="F39" t="str">
            <v>(Rs. In million)</v>
          </cell>
        </row>
        <row r="40">
          <cell r="E40" t="str">
            <v>As on</v>
          </cell>
          <cell r="F40" t="str">
            <v>As on</v>
          </cell>
        </row>
        <row r="41">
          <cell r="E41">
            <v>38745</v>
          </cell>
          <cell r="F41">
            <v>37681</v>
          </cell>
          <cell r="G41" t="str">
            <v>P</v>
          </cell>
          <cell r="H41">
            <v>37317</v>
          </cell>
        </row>
        <row r="42">
          <cell r="A42" t="str">
            <v>1.</v>
          </cell>
          <cell r="D42" t="str">
            <v>CURRENCY IN CIRCULATION</v>
          </cell>
          <cell r="E42">
            <v>757182.36200000008</v>
          </cell>
          <cell r="F42">
            <v>502018.44799999997</v>
          </cell>
        </row>
        <row r="43">
          <cell r="A43" t="str">
            <v>2.</v>
          </cell>
          <cell r="D43" t="str">
            <v>DEMAND DEPOSITS_1/</v>
          </cell>
          <cell r="E43">
            <v>981974.06600000034</v>
          </cell>
          <cell r="F43">
            <v>539394.47</v>
          </cell>
        </row>
        <row r="44">
          <cell r="A44" t="str">
            <v>3.</v>
          </cell>
          <cell r="D44" t="str">
            <v>OTHER DEPOSITS WITH SBP _2/</v>
          </cell>
          <cell r="E44">
            <v>2904.3451010000135</v>
          </cell>
          <cell r="F44">
            <v>6031.6290070000105</v>
          </cell>
        </row>
        <row r="45">
          <cell r="A45" t="str">
            <v>4.</v>
          </cell>
          <cell r="D45" t="str">
            <v>Narrow Money   (M1)  (1+2+3)</v>
          </cell>
          <cell r="E45">
            <v>1742060.7731010003</v>
          </cell>
          <cell r="F45">
            <v>1047444.547007</v>
          </cell>
        </row>
        <row r="46">
          <cell r="A46" t="str">
            <v>5.</v>
          </cell>
          <cell r="D46" t="str">
            <v>TIME DEPOSITS_1/</v>
          </cell>
          <cell r="E46">
            <v>1254601.4109999998</v>
          </cell>
          <cell r="F46">
            <v>796796.06499999994</v>
          </cell>
        </row>
        <row r="47">
          <cell r="A47" t="str">
            <v>6.</v>
          </cell>
          <cell r="D47" t="str">
            <v>RESIDENT FOREIGN CURRENCY DEPOSITS</v>
          </cell>
          <cell r="E47">
            <v>183018.77399999998</v>
          </cell>
          <cell r="F47">
            <v>123869.40100000001</v>
          </cell>
        </row>
        <row r="48">
          <cell r="A48" t="str">
            <v>7.</v>
          </cell>
          <cell r="D48" t="str">
            <v>MONETARY ASSETS (M2)  (4+5+6)</v>
          </cell>
          <cell r="E48">
            <v>3179680.9581010006</v>
          </cell>
          <cell r="F48">
            <v>1968110.0130070001</v>
          </cell>
        </row>
        <row r="50">
          <cell r="A50" t="str">
            <v>1/</v>
          </cell>
          <cell r="B50" t="str">
            <v xml:space="preserve">  EXCLUDING INTER-BANK DEPOSITS AND DEPOSITS OF THE GOVERNMENT AND FOREIGN CONSTITUENTS.</v>
          </cell>
        </row>
        <row r="51">
          <cell r="A51" t="str">
            <v>2/</v>
          </cell>
          <cell r="B51" t="str">
            <v xml:space="preserve">  EXCLUDING IMF A/C NO 1&amp;2, SAF LOANS A/C, COUNTERPART FUNDS, DEPOSITS OF FOREIGN</v>
          </cell>
        </row>
        <row r="52">
          <cell r="B52" t="str">
            <v xml:space="preserve">  GOVERNMENT, CENTRAL BANKS, INTERNATIONAL ORGANISATIONS AND DEPOSIT MONEY BANKS.</v>
          </cell>
        </row>
        <row r="53">
          <cell r="A53" t="str">
            <v xml:space="preserve">P = </v>
          </cell>
          <cell r="B53" t="str">
            <v>Provisional</v>
          </cell>
        </row>
      </sheetData>
      <sheetData sheetId="15">
        <row r="1">
          <cell r="B1" t="str">
            <v>CREDIT TO PRIVATE SECTOR BY  COMMERCIAL BANKS</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5 year data"/>
      <sheetName val="#REF"/>
      <sheetName val="WS"/>
      <sheetName val="omo"/>
      <sheetName val="Reserves"/>
      <sheetName val="Analysis"/>
      <sheetName val="flowdata"/>
      <sheetName val="stock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out_fiscal"/>
      <sheetName val="out_main"/>
      <sheetName val="Imp"/>
      <sheetName val="DSA output"/>
      <sheetName val="in-out"/>
      <sheetName val="A 11"/>
      <sheetName val="GeoBop"/>
      <sheetName val="A-II.3"/>
      <sheetName val="CY BOT CASHFLOW"/>
      <sheetName val="Growth&amp;Price Assump"/>
      <sheetName val="GeoBop.xls"/>
      <sheetName val="Prg-A"/>
      <sheetName val="Control"/>
      <sheetName val="A"/>
      <sheetName val="PYRAMID"/>
      <sheetName val="BOP Summary"/>
      <sheetName val="Tasas"/>
      <sheetName val="data-diaria"/>
      <sheetName val="Table 4"/>
      <sheetName val="tab 15"/>
      <sheetName val="PRIVATE"/>
      <sheetName val="Main_Output_Table1"/>
      <sheetName val="BoP_Sum_(comp)1"/>
      <sheetName val="DS_after2001_(2)1"/>
      <sheetName val="Chart1_DS1"/>
      <sheetName val="NPC_Debt1"/>
      <sheetName val="Oil_shock1"/>
      <sheetName val="Input-DS-04-Feb_051"/>
      <sheetName val="Input-DS-05-Feb_051"/>
      <sheetName val="Input-Grants-05-Feb_05-21"/>
      <sheetName val="Input-Grants-04-Feb_051"/>
      <sheetName val="Input-Credit-05-Feb_051"/>
      <sheetName val="Input-Credit_04_Feb_051"/>
      <sheetName val="Debt_stocks1"/>
      <sheetName val="DSA_output"/>
      <sheetName val="A_11"/>
      <sheetName val="A-II_3"/>
      <sheetName val="CY_BOT_CASHFLOW"/>
      <sheetName val="Growth&amp;Price_Assump"/>
      <sheetName val="GeoBop_xls"/>
    </sheetNames>
    <sheetDataSet>
      <sheetData sheetId="0" refreshError="1"/>
      <sheetData sheetId="1" refreshError="1"/>
      <sheetData sheetId="2" refreshError="1"/>
      <sheetData sheetId="3" refreshError="1">
        <row r="313">
          <cell r="E313" t="str">
            <v>Table 2. Georgia: Balance of Payment, Summary</v>
          </cell>
        </row>
        <row r="314">
          <cell r="E314" t="str">
            <v>(In millions of US dollars)</v>
          </cell>
        </row>
        <row r="317">
          <cell r="F317" t="e">
            <v>#REF!</v>
          </cell>
          <cell r="G317" t="e">
            <v>#REF!</v>
          </cell>
          <cell r="H317" t="e">
            <v>#REF!</v>
          </cell>
          <cell r="I317" t="e">
            <v>#REF!</v>
          </cell>
          <cell r="J317" t="e">
            <v>#REF!</v>
          </cell>
          <cell r="K317" t="e">
            <v>#REF!</v>
          </cell>
          <cell r="L317" t="e">
            <v>#REF!</v>
          </cell>
          <cell r="M317" t="e">
            <v>#REF!</v>
          </cell>
          <cell r="N317" t="e">
            <v>#REF!</v>
          </cell>
          <cell r="O317" t="e">
            <v>#REF!</v>
          </cell>
          <cell r="P317" t="e">
            <v>#REF!</v>
          </cell>
          <cell r="Q317" t="e">
            <v>#REF!</v>
          </cell>
          <cell r="R317" t="e">
            <v>#REF!</v>
          </cell>
          <cell r="S317" t="e">
            <v>#REF!</v>
          </cell>
          <cell r="T317" t="e">
            <v>#REF!</v>
          </cell>
          <cell r="U317" t="e">
            <v>#REF!</v>
          </cell>
          <cell r="V317" t="e">
            <v>#REF!</v>
          </cell>
          <cell r="W317" t="e">
            <v>#REF!</v>
          </cell>
          <cell r="X317" t="e">
            <v>#REF!</v>
          </cell>
          <cell r="Y317" t="e">
            <v>#REF!</v>
          </cell>
          <cell r="Z317" t="e">
            <v>#REF!</v>
          </cell>
          <cell r="AA317" t="e">
            <v>#REF!</v>
          </cell>
          <cell r="AB317" t="e">
            <v>#REF!</v>
          </cell>
          <cell r="AC317" t="str">
            <v>Act.</v>
          </cell>
          <cell r="AE317" t="e">
            <v>#REF!</v>
          </cell>
          <cell r="AF317" t="e">
            <v>#REF!</v>
          </cell>
          <cell r="AG317" t="e">
            <v>#REF!</v>
          </cell>
          <cell r="AH317" t="e">
            <v>#REF!</v>
          </cell>
          <cell r="AI317" t="str">
            <v>Act.</v>
          </cell>
          <cell r="AO317" t="str">
            <v>Old</v>
          </cell>
          <cell r="AV317" t="str">
            <v>Prelim</v>
          </cell>
          <cell r="BA317" t="str">
            <v>Proj</v>
          </cell>
          <cell r="BB317" t="str">
            <v>Proj</v>
          </cell>
          <cell r="BC317" t="str">
            <v>Proj</v>
          </cell>
          <cell r="BD317" t="str">
            <v>Proj</v>
          </cell>
          <cell r="BE317" t="str">
            <v>Proj</v>
          </cell>
        </row>
        <row r="318">
          <cell r="F318">
            <v>1991</v>
          </cell>
          <cell r="G318">
            <v>1992</v>
          </cell>
          <cell r="H318">
            <v>1993</v>
          </cell>
          <cell r="I318">
            <v>1994</v>
          </cell>
          <cell r="J318">
            <v>1995</v>
          </cell>
          <cell r="K318">
            <v>1995</v>
          </cell>
          <cell r="L318">
            <v>1995</v>
          </cell>
          <cell r="M318">
            <v>1995</v>
          </cell>
          <cell r="N318">
            <v>1995</v>
          </cell>
          <cell r="O318">
            <v>1996</v>
          </cell>
          <cell r="P318">
            <v>1996</v>
          </cell>
          <cell r="Q318">
            <v>1996</v>
          </cell>
          <cell r="R318">
            <v>1996</v>
          </cell>
          <cell r="S318">
            <v>1996</v>
          </cell>
          <cell r="T318">
            <v>1997</v>
          </cell>
          <cell r="U318">
            <v>1997</v>
          </cell>
          <cell r="V318">
            <v>1997</v>
          </cell>
          <cell r="W318">
            <v>1997</v>
          </cell>
          <cell r="X318">
            <v>1997</v>
          </cell>
          <cell r="Y318">
            <v>1998</v>
          </cell>
          <cell r="Z318">
            <v>1998</v>
          </cell>
          <cell r="AA318">
            <v>1998</v>
          </cell>
          <cell r="AB318">
            <v>1998</v>
          </cell>
          <cell r="AC318">
            <v>1998</v>
          </cell>
          <cell r="AE318">
            <v>1999</v>
          </cell>
          <cell r="AF318">
            <v>1999</v>
          </cell>
          <cell r="AG318">
            <v>1999</v>
          </cell>
          <cell r="AH318">
            <v>1999</v>
          </cell>
          <cell r="AI318">
            <v>1999</v>
          </cell>
          <cell r="AO318">
            <v>2000</v>
          </cell>
          <cell r="AV318">
            <v>2001</v>
          </cell>
          <cell r="BA318">
            <v>2002</v>
          </cell>
          <cell r="BB318">
            <v>2003</v>
          </cell>
          <cell r="BC318">
            <v>2004</v>
          </cell>
          <cell r="BD318">
            <v>2005</v>
          </cell>
          <cell r="BE318">
            <v>2006</v>
          </cell>
        </row>
        <row r="321">
          <cell r="E321" t="str">
            <v>GDP</v>
          </cell>
        </row>
        <row r="322">
          <cell r="E322" t="str">
            <v>Georgia real GDP growth</v>
          </cell>
          <cell r="G322">
            <v>-44.9</v>
          </cell>
          <cell r="H322">
            <v>-29.3</v>
          </cell>
          <cell r="I322">
            <v>-10.4</v>
          </cell>
          <cell r="N322">
            <v>2.6</v>
          </cell>
          <cell r="S322">
            <v>10.5</v>
          </cell>
          <cell r="X322">
            <v>10.6</v>
          </cell>
          <cell r="Y322">
            <v>3.4</v>
          </cell>
          <cell r="Z322">
            <v>6.1</v>
          </cell>
          <cell r="AA322">
            <v>5.3</v>
          </cell>
          <cell r="AB322">
            <v>-2.6</v>
          </cell>
          <cell r="AC322">
            <v>2.9</v>
          </cell>
          <cell r="AE322">
            <v>0.66333097897945947</v>
          </cell>
          <cell r="AF322">
            <v>3.5469015812298998</v>
          </cell>
          <cell r="AG322">
            <v>6.6345555500478159</v>
          </cell>
          <cell r="AH322">
            <v>0.67531368415554294</v>
          </cell>
          <cell r="AI322">
            <v>2.9624614329451848</v>
          </cell>
          <cell r="AO322">
            <v>1.9</v>
          </cell>
          <cell r="AV322">
            <v>4.4936966337439266</v>
          </cell>
          <cell r="BA322">
            <v>3.5403571271799938</v>
          </cell>
          <cell r="BB322">
            <v>4.25</v>
          </cell>
          <cell r="BC322">
            <v>4</v>
          </cell>
          <cell r="BD322">
            <v>4</v>
          </cell>
          <cell r="BE322">
            <v>4</v>
          </cell>
        </row>
        <row r="323">
          <cell r="E323" t="str">
            <v>Nominal GDP (million of lari)</v>
          </cell>
          <cell r="G323">
            <v>0.122</v>
          </cell>
          <cell r="H323">
            <v>10.702490010721135</v>
          </cell>
          <cell r="I323">
            <v>906.41884909434043</v>
          </cell>
          <cell r="J323">
            <v>533.15386222450854</v>
          </cell>
          <cell r="K323">
            <v>563.28969887702237</v>
          </cell>
          <cell r="L323">
            <v>629.4502589146424</v>
          </cell>
          <cell r="M323">
            <v>717.34264336048568</v>
          </cell>
          <cell r="N323">
            <v>2443.2364633766592</v>
          </cell>
          <cell r="O323">
            <v>839.368955659074</v>
          </cell>
          <cell r="P323">
            <v>886.81320680524937</v>
          </cell>
          <cell r="Q323">
            <v>990.97285774145848</v>
          </cell>
          <cell r="R323">
            <v>1129.3459319509957</v>
          </cell>
          <cell r="S323">
            <v>3846.5009521567777</v>
          </cell>
          <cell r="T323">
            <v>1024.7499635783199</v>
          </cell>
          <cell r="U323">
            <v>1130.248516585852</v>
          </cell>
          <cell r="V323">
            <v>1173.4539484494012</v>
          </cell>
          <cell r="W323">
            <v>1310.21493568869</v>
          </cell>
          <cell r="X323">
            <v>4638.6673643022632</v>
          </cell>
          <cell r="Y323">
            <v>1107.6064065767796</v>
          </cell>
          <cell r="Z323">
            <v>1251.9914695842015</v>
          </cell>
          <cell r="AA323">
            <v>1305.3034980190614</v>
          </cell>
          <cell r="AB323">
            <v>1375.6534633985123</v>
          </cell>
          <cell r="AC323">
            <v>5040.5548375785547</v>
          </cell>
          <cell r="AE323">
            <v>1192.8933773421932</v>
          </cell>
          <cell r="AF323">
            <v>1411.7930101355912</v>
          </cell>
          <cell r="AG323">
            <v>1542.6082485828526</v>
          </cell>
          <cell r="AH323">
            <v>1518.6693348471595</v>
          </cell>
          <cell r="AI323">
            <v>5665.9639709077965</v>
          </cell>
          <cell r="AO323">
            <v>6015.5</v>
          </cell>
          <cell r="AV323">
            <v>6654.6</v>
          </cell>
          <cell r="BA323">
            <v>7263.5</v>
          </cell>
          <cell r="BB323">
            <v>7989</v>
          </cell>
          <cell r="BC323">
            <v>8723.9880000000012</v>
          </cell>
          <cell r="BD323">
            <v>9526.5948960000023</v>
          </cell>
          <cell r="BE323">
            <v>10403.041626432005</v>
          </cell>
        </row>
        <row r="324">
          <cell r="E324" t="str">
            <v xml:space="preserve">   percent change</v>
          </cell>
          <cell r="S324">
            <v>57.434657259524769</v>
          </cell>
          <cell r="T324">
            <v>22.085759387382197</v>
          </cell>
          <cell r="U324">
            <v>27.450573346508911</v>
          </cell>
          <cell r="V324">
            <v>18.414337918783996</v>
          </cell>
          <cell r="W324">
            <v>16.015376566260354</v>
          </cell>
          <cell r="X324">
            <v>20.594468115270036</v>
          </cell>
          <cell r="Y324">
            <v>8.0855277817365021</v>
          </cell>
          <cell r="Z324">
            <v>10.771343754212491</v>
          </cell>
          <cell r="AA324">
            <v>11.236022491030507</v>
          </cell>
          <cell r="AB324">
            <v>4.9944879979120227</v>
          </cell>
          <cell r="AC324">
            <v>8.6638562697789467</v>
          </cell>
          <cell r="AE324">
            <v>7.700115335104063</v>
          </cell>
          <cell r="AF324">
            <v>12.763788287188671</v>
          </cell>
          <cell r="AG324">
            <v>18.18004402224669</v>
          </cell>
          <cell r="AH324">
            <v>10.396213527157538</v>
          </cell>
          <cell r="AI324">
            <v>12.407545468341418</v>
          </cell>
          <cell r="AO324">
            <v>6.1690478599390142</v>
          </cell>
          <cell r="AV324">
            <v>10.624220763028847</v>
          </cell>
          <cell r="AW324" t="str">
            <v xml:space="preserve"> </v>
          </cell>
          <cell r="BA324">
            <v>9.1500616115168363</v>
          </cell>
          <cell r="BB324">
            <v>9.9882976526467928</v>
          </cell>
          <cell r="BC324">
            <v>9.2000000000000082</v>
          </cell>
          <cell r="BD324">
            <v>9.2000000000000082</v>
          </cell>
          <cell r="BE324">
            <v>9.2000000000000313</v>
          </cell>
        </row>
        <row r="325">
          <cell r="E325" t="str">
            <v>Nominal GDP (millions of US$)</v>
          </cell>
          <cell r="G325">
            <v>549.05490549054912</v>
          </cell>
          <cell r="H325">
            <v>744.9978428434988</v>
          </cell>
          <cell r="I325">
            <v>822.52164164640681</v>
          </cell>
          <cell r="J325">
            <v>410.11835555731426</v>
          </cell>
          <cell r="K325">
            <v>433.29976836694027</v>
          </cell>
          <cell r="L325">
            <v>484.19250685741724</v>
          </cell>
          <cell r="M325">
            <v>583.2054011060859</v>
          </cell>
          <cell r="N325">
            <v>1908.7784870130149</v>
          </cell>
          <cell r="O325">
            <v>665.11010749530431</v>
          </cell>
          <cell r="P325">
            <v>706.62406916752946</v>
          </cell>
          <cell r="Q325">
            <v>780.29358877280197</v>
          </cell>
          <cell r="R325">
            <v>889.24876531574466</v>
          </cell>
          <cell r="S325">
            <v>3072.2851055565316</v>
          </cell>
          <cell r="T325">
            <v>795.30458950587501</v>
          </cell>
          <cell r="U325">
            <v>870.35924579227787</v>
          </cell>
          <cell r="V325">
            <v>906.28201146849028</v>
          </cell>
          <cell r="W325">
            <v>1001.9997978653181</v>
          </cell>
          <cell r="X325">
            <v>3576.1833045272251</v>
          </cell>
          <cell r="Y325">
            <v>834.04096880781594</v>
          </cell>
          <cell r="Z325">
            <v>933.41643896533333</v>
          </cell>
          <cell r="AA325">
            <v>966.89148001411945</v>
          </cell>
          <cell r="AB325">
            <v>887.51836348291113</v>
          </cell>
          <cell r="AC325">
            <v>3620.3080065923682</v>
          </cell>
          <cell r="AE325">
            <v>596.44668867109658</v>
          </cell>
          <cell r="AF325">
            <v>705.8965050677956</v>
          </cell>
          <cell r="AG325">
            <v>771.30412429142632</v>
          </cell>
          <cell r="AH325">
            <v>759.33466742357973</v>
          </cell>
          <cell r="AI325">
            <v>2803.8222342180306</v>
          </cell>
          <cell r="AK325">
            <v>703.85908947853193</v>
          </cell>
          <cell r="AL325">
            <v>676.41099855282198</v>
          </cell>
          <cell r="AM325">
            <v>712.37209302325584</v>
          </cell>
          <cell r="AN325">
            <v>786.32558139534888</v>
          </cell>
          <cell r="AO325">
            <v>3043.46201319588</v>
          </cell>
          <cell r="AP325">
            <v>3043.46201319588</v>
          </cell>
          <cell r="AR325">
            <v>719.87457790641577</v>
          </cell>
          <cell r="AS325">
            <v>793.82537385431738</v>
          </cell>
          <cell r="AT325">
            <v>805.54751567776179</v>
          </cell>
          <cell r="AU325">
            <v>872.74481427882301</v>
          </cell>
          <cell r="AV325">
            <v>3210.1302460202605</v>
          </cell>
          <cell r="AW325">
            <v>768.09302325581405</v>
          </cell>
          <cell r="AX325">
            <v>831.95348837209303</v>
          </cell>
          <cell r="AY325">
            <v>857.67441860465124</v>
          </cell>
          <cell r="AZ325">
            <v>916.69767441860472</v>
          </cell>
          <cell r="BA325">
            <v>3301.590909090909</v>
          </cell>
          <cell r="BB325">
            <v>3631.363636363636</v>
          </cell>
          <cell r="BC325">
            <v>3848.9792655963302</v>
          </cell>
          <cell r="BD325">
            <v>4123.0265893067908</v>
          </cell>
          <cell r="BE325">
            <v>4416.5860824654355</v>
          </cell>
        </row>
        <row r="326">
          <cell r="E326" t="str">
            <v xml:space="preserve">   percent change</v>
          </cell>
          <cell r="H326">
            <v>35.687312032643788</v>
          </cell>
          <cell r="I326">
            <v>10.405909164383086</v>
          </cell>
          <cell r="N326">
            <v>132.0642266861567</v>
          </cell>
          <cell r="O326">
            <v>62.175161994756124</v>
          </cell>
          <cell r="P326">
            <v>63.07972465130058</v>
          </cell>
          <cell r="Q326">
            <v>61.153586171167085</v>
          </cell>
          <cell r="R326">
            <v>52.476085377335011</v>
          </cell>
          <cell r="S326">
            <v>60.955560137533318</v>
          </cell>
          <cell r="T326">
            <v>19.574876481859782</v>
          </cell>
          <cell r="U326">
            <v>23.171468927975258</v>
          </cell>
          <cell r="V326">
            <v>16.146284489384975</v>
          </cell>
          <cell r="W326">
            <v>12.679357784605871</v>
          </cell>
          <cell r="X326">
            <v>16.401413985288805</v>
          </cell>
          <cell r="Y326">
            <v>4.8706344478670616</v>
          </cell>
          <cell r="Z326">
            <v>7.2449616038323672</v>
          </cell>
          <cell r="AA326">
            <v>6.6877051269528032</v>
          </cell>
          <cell r="AB326">
            <v>-11.425295157374348</v>
          </cell>
          <cell r="AC326">
            <v>1.2338490034692562</v>
          </cell>
          <cell r="AE326">
            <v>-28.487123417490913</v>
          </cell>
          <cell r="AF326">
            <v>-24.374965385196923</v>
          </cell>
          <cell r="AG326">
            <v>-20.22847028498348</v>
          </cell>
          <cell r="AH326">
            <v>-14.44293451645291</v>
          </cell>
          <cell r="AI326">
            <v>-22.552936680734483</v>
          </cell>
          <cell r="AO326">
            <v>8.5468963065229211</v>
          </cell>
          <cell r="AV326">
            <v>5.4762711708488121</v>
          </cell>
          <cell r="BA326">
            <v>2.8491262366701964</v>
          </cell>
          <cell r="BB326">
            <v>9.9882976526467928</v>
          </cell>
          <cell r="BC326">
            <v>5.9926697247706384</v>
          </cell>
          <cell r="BD326">
            <v>7.1200000000000596</v>
          </cell>
          <cell r="BE326">
            <v>7.1200000000000374</v>
          </cell>
        </row>
        <row r="327">
          <cell r="E327" t="str">
            <v>Partner countries' real GDP growth (WEO)</v>
          </cell>
          <cell r="G327">
            <v>-16.187273265882173</v>
          </cell>
          <cell r="H327">
            <v>-8.0843413766066448</v>
          </cell>
          <cell r="I327">
            <v>-7.7320982013838062</v>
          </cell>
          <cell r="J327">
            <v>0</v>
          </cell>
          <cell r="K327">
            <v>0</v>
          </cell>
          <cell r="L327">
            <v>0</v>
          </cell>
          <cell r="M327">
            <v>0</v>
          </cell>
          <cell r="N327">
            <v>-1.3640517559278149</v>
          </cell>
          <cell r="O327">
            <v>0</v>
          </cell>
          <cell r="P327">
            <v>0</v>
          </cell>
          <cell r="Q327">
            <v>0</v>
          </cell>
          <cell r="R327">
            <v>0</v>
          </cell>
          <cell r="S327">
            <v>0.31093735825251245</v>
          </cell>
          <cell r="T327">
            <v>0</v>
          </cell>
          <cell r="U327">
            <v>0</v>
          </cell>
          <cell r="V327">
            <v>0</v>
          </cell>
          <cell r="W327">
            <v>0</v>
          </cell>
          <cell r="X327">
            <v>3.3258005976990304</v>
          </cell>
          <cell r="Y327">
            <v>1.3</v>
          </cell>
          <cell r="Z327">
            <v>1.3</v>
          </cell>
          <cell r="AA327">
            <v>1.3</v>
          </cell>
          <cell r="AB327">
            <v>1.3</v>
          </cell>
          <cell r="AC327">
            <v>1.3</v>
          </cell>
          <cell r="AE327">
            <v>2.4</v>
          </cell>
          <cell r="AF327">
            <v>2.4</v>
          </cell>
          <cell r="AG327">
            <v>2.4</v>
          </cell>
          <cell r="AH327">
            <v>2.4</v>
          </cell>
          <cell r="AI327">
            <v>2.4</v>
          </cell>
          <cell r="AO327">
            <v>3.3</v>
          </cell>
          <cell r="AV327">
            <v>2.2999999999999998</v>
          </cell>
          <cell r="BA327">
            <v>3.5567753388455081</v>
          </cell>
          <cell r="BB327">
            <v>4.3886931278575014</v>
          </cell>
          <cell r="BC327">
            <v>4.4826113581064586</v>
          </cell>
          <cell r="BD327">
            <v>5.0081373571442711</v>
          </cell>
          <cell r="BE327">
            <v>5.2820280512569706</v>
          </cell>
        </row>
        <row r="329">
          <cell r="E329" t="str">
            <v>Prices</v>
          </cell>
        </row>
        <row r="330">
          <cell r="E330" t="str">
            <v>CPI period average, % change</v>
          </cell>
          <cell r="G330">
            <v>887.4</v>
          </cell>
          <cell r="H330">
            <v>3125.4</v>
          </cell>
          <cell r="I330">
            <v>18922.400000000001</v>
          </cell>
          <cell r="N330">
            <v>162.69999999999999</v>
          </cell>
          <cell r="S330">
            <v>42.474802949796178</v>
          </cell>
          <cell r="X330">
            <v>7</v>
          </cell>
          <cell r="AC330">
            <v>3.6</v>
          </cell>
          <cell r="AI330">
            <v>19.100000000000001</v>
          </cell>
          <cell r="AO330">
            <v>4</v>
          </cell>
          <cell r="AV330">
            <v>4.7</v>
          </cell>
          <cell r="BA330">
            <v>5.3</v>
          </cell>
          <cell r="BB330">
            <v>5</v>
          </cell>
          <cell r="BC330">
            <v>5</v>
          </cell>
          <cell r="BD330">
            <v>5</v>
          </cell>
          <cell r="BE330">
            <v>5</v>
          </cell>
        </row>
        <row r="331">
          <cell r="E331" t="str">
            <v>Exchange rate (lari / US$, p.a.)</v>
          </cell>
          <cell r="G331">
            <v>2.2219999999999998E-4</v>
          </cell>
          <cell r="H331">
            <v>1.43658E-2</v>
          </cell>
          <cell r="I331">
            <v>1.1020000000000001</v>
          </cell>
          <cell r="J331">
            <v>1.3</v>
          </cell>
          <cell r="K331">
            <v>1.3</v>
          </cell>
          <cell r="L331">
            <v>1.3</v>
          </cell>
          <cell r="M331">
            <v>1.23</v>
          </cell>
          <cell r="N331">
            <v>1.28</v>
          </cell>
          <cell r="O331">
            <v>1.262</v>
          </cell>
          <cell r="P331">
            <v>1.2549999999999999</v>
          </cell>
          <cell r="Q331">
            <v>1.27</v>
          </cell>
          <cell r="R331">
            <v>1.27</v>
          </cell>
          <cell r="S331">
            <v>1.252</v>
          </cell>
          <cell r="T331">
            <v>1.2885</v>
          </cell>
          <cell r="U331">
            <v>1.2986</v>
          </cell>
          <cell r="V331">
            <v>1.2948</v>
          </cell>
          <cell r="W331">
            <v>1.3076000000000001</v>
          </cell>
          <cell r="X331">
            <v>1.2970999999999999</v>
          </cell>
          <cell r="Y331">
            <v>1.3280000000000001</v>
          </cell>
          <cell r="Z331">
            <v>1.3412999999999999</v>
          </cell>
          <cell r="AA331">
            <v>1.35</v>
          </cell>
          <cell r="AB331">
            <v>1.55</v>
          </cell>
          <cell r="AC331">
            <v>1.3923000000000001</v>
          </cell>
          <cell r="AE331">
            <v>2</v>
          </cell>
          <cell r="AF331">
            <v>2</v>
          </cell>
          <cell r="AG331">
            <v>2</v>
          </cell>
          <cell r="AH331">
            <v>2</v>
          </cell>
          <cell r="AI331">
            <v>2.0207999999999999</v>
          </cell>
          <cell r="AO331">
            <v>1.9765319803296117</v>
          </cell>
          <cell r="AV331">
            <v>2.073</v>
          </cell>
          <cell r="BA331">
            <v>2.2000000000000002</v>
          </cell>
          <cell r="BB331">
            <v>2.2000000000000002</v>
          </cell>
          <cell r="BC331">
            <v>2.2665718358055056</v>
          </cell>
          <cell r="BD331">
            <v>2.3105829394133788</v>
          </cell>
          <cell r="BE331">
            <v>2.3554486275573279</v>
          </cell>
        </row>
        <row r="332">
          <cell r="E332" t="str">
            <v>Percent depreciation</v>
          </cell>
          <cell r="G332">
            <v>0</v>
          </cell>
          <cell r="H332">
            <v>-98.45327096298152</v>
          </cell>
          <cell r="I332">
            <v>-98.696388384754997</v>
          </cell>
          <cell r="J332">
            <v>0</v>
          </cell>
          <cell r="K332">
            <v>0</v>
          </cell>
          <cell r="L332">
            <v>0</v>
          </cell>
          <cell r="M332">
            <v>0</v>
          </cell>
          <cell r="N332">
            <v>-13.906249999999998</v>
          </cell>
          <cell r="O332">
            <v>0</v>
          </cell>
          <cell r="P332">
            <v>0</v>
          </cell>
          <cell r="Q332">
            <v>0</v>
          </cell>
          <cell r="R332">
            <v>0</v>
          </cell>
          <cell r="S332">
            <v>2.2364217252396124</v>
          </cell>
          <cell r="T332">
            <v>0</v>
          </cell>
          <cell r="U332">
            <v>0</v>
          </cell>
          <cell r="V332">
            <v>0</v>
          </cell>
          <cell r="W332">
            <v>0</v>
          </cell>
          <cell r="X332">
            <v>-3.4769871251252749</v>
          </cell>
          <cell r="Y332">
            <v>-1.5361445783132477</v>
          </cell>
          <cell r="Z332">
            <v>-0.99157533735927395</v>
          </cell>
          <cell r="AA332">
            <v>-0.64444444444444748</v>
          </cell>
          <cell r="AB332">
            <v>-12.903225806451612</v>
          </cell>
          <cell r="AC332">
            <v>-6.8376068376068471</v>
          </cell>
          <cell r="AE332">
            <v>-22.499999999999996</v>
          </cell>
          <cell r="AF332">
            <v>0</v>
          </cell>
          <cell r="AG332">
            <v>0</v>
          </cell>
          <cell r="AH332">
            <v>0</v>
          </cell>
          <cell r="AI332">
            <v>-31.101543942992869</v>
          </cell>
          <cell r="AO332">
            <v>2.2396814274164178</v>
          </cell>
          <cell r="AV332">
            <v>-4.6535465349922038</v>
          </cell>
          <cell r="BA332">
            <v>-5.7727272727272734</v>
          </cell>
          <cell r="BB332">
            <v>0</v>
          </cell>
          <cell r="BC332">
            <v>-2.9371156366569284</v>
          </cell>
          <cell r="BD332">
            <v>-1.9047619047618869</v>
          </cell>
          <cell r="BE332">
            <v>-1.904761904761898</v>
          </cell>
        </row>
        <row r="333">
          <cell r="E333" t="str">
            <v>Exchange rate (lari / US$, e.o.p.)</v>
          </cell>
          <cell r="G333">
            <v>4.15E-4</v>
          </cell>
          <cell r="H333">
            <v>0.1023</v>
          </cell>
          <cell r="I333">
            <v>1.28</v>
          </cell>
          <cell r="J333">
            <v>0</v>
          </cell>
          <cell r="K333">
            <v>0</v>
          </cell>
          <cell r="L333">
            <v>0</v>
          </cell>
          <cell r="M333">
            <v>0</v>
          </cell>
          <cell r="N333">
            <v>1.23</v>
          </cell>
          <cell r="O333">
            <v>0</v>
          </cell>
          <cell r="P333">
            <v>0</v>
          </cell>
          <cell r="Q333">
            <v>0</v>
          </cell>
          <cell r="R333">
            <v>0</v>
          </cell>
          <cell r="S333">
            <v>1.274</v>
          </cell>
          <cell r="T333">
            <v>1.294</v>
          </cell>
          <cell r="U333">
            <v>1.3</v>
          </cell>
          <cell r="V333">
            <v>1.298</v>
          </cell>
          <cell r="W333">
            <v>1.304</v>
          </cell>
          <cell r="X333">
            <v>1.304</v>
          </cell>
          <cell r="Y333">
            <v>1.335</v>
          </cell>
          <cell r="Z333">
            <v>1.3478000000000001</v>
          </cell>
          <cell r="AA333">
            <v>1.367</v>
          </cell>
          <cell r="AB333">
            <v>1.79</v>
          </cell>
          <cell r="AC333">
            <v>1.79</v>
          </cell>
          <cell r="AE333">
            <v>2</v>
          </cell>
          <cell r="AF333">
            <v>2</v>
          </cell>
          <cell r="AG333">
            <v>2</v>
          </cell>
          <cell r="AH333">
            <v>2</v>
          </cell>
          <cell r="AI333">
            <v>1.96</v>
          </cell>
          <cell r="AO333">
            <v>1.9750000000000001</v>
          </cell>
          <cell r="AV333">
            <v>2.06</v>
          </cell>
          <cell r="BA333">
            <v>2.1800000000000002</v>
          </cell>
          <cell r="BB333">
            <v>2.2447778758458372</v>
          </cell>
          <cell r="BC333">
            <v>2.2883657957651735</v>
          </cell>
          <cell r="BD333">
            <v>2.332800083061584</v>
          </cell>
          <cell r="BE333">
            <v>2.3780971720530713</v>
          </cell>
        </row>
        <row r="334">
          <cell r="E334" t="str">
            <v>Percent depreciation</v>
          </cell>
          <cell r="G334">
            <v>0</v>
          </cell>
          <cell r="H334">
            <v>0</v>
          </cell>
          <cell r="I334">
            <v>-92.0078125</v>
          </cell>
          <cell r="J334">
            <v>0</v>
          </cell>
          <cell r="K334">
            <v>0</v>
          </cell>
          <cell r="L334">
            <v>0</v>
          </cell>
          <cell r="M334">
            <v>0</v>
          </cell>
          <cell r="N334">
            <v>4.0650406504064929</v>
          </cell>
          <cell r="O334">
            <v>0</v>
          </cell>
          <cell r="P334">
            <v>0</v>
          </cell>
          <cell r="Q334">
            <v>0</v>
          </cell>
          <cell r="R334">
            <v>0</v>
          </cell>
          <cell r="S334">
            <v>-3.4536891679748716</v>
          </cell>
          <cell r="T334">
            <v>0</v>
          </cell>
          <cell r="U334">
            <v>0</v>
          </cell>
          <cell r="V334">
            <v>0</v>
          </cell>
          <cell r="W334">
            <v>0</v>
          </cell>
          <cell r="X334">
            <v>-2.3006134969325132</v>
          </cell>
          <cell r="Y334">
            <v>-2.3220973782771437</v>
          </cell>
          <cell r="Z334">
            <v>-0.94969580056389891</v>
          </cell>
          <cell r="AA334">
            <v>-1.4045354791514142</v>
          </cell>
          <cell r="AB334">
            <v>-23.631284916201125</v>
          </cell>
          <cell r="AC334">
            <v>-27.150837988826826</v>
          </cell>
          <cell r="AE334">
            <v>-10.499999999999998</v>
          </cell>
          <cell r="AF334">
            <v>0</v>
          </cell>
          <cell r="AG334">
            <v>0</v>
          </cell>
          <cell r="AH334">
            <v>0</v>
          </cell>
          <cell r="AI334">
            <v>-8.6734693877550946</v>
          </cell>
          <cell r="AO334">
            <v>-0.7594936708860911</v>
          </cell>
          <cell r="AV334">
            <v>-4.1262135922329968</v>
          </cell>
          <cell r="BA334">
            <v>-5.5045871559633142</v>
          </cell>
          <cell r="BB334">
            <v>-2.8857142857142803</v>
          </cell>
          <cell r="BC334">
            <v>-1.9047619047618869</v>
          </cell>
          <cell r="BD334">
            <v>-1.9047619047618758</v>
          </cell>
          <cell r="BE334">
            <v>-1.9047619047619202</v>
          </cell>
        </row>
        <row r="336">
          <cell r="E336" t="str">
            <v>Current Account</v>
          </cell>
        </row>
        <row r="337">
          <cell r="E337" t="str">
            <v>Current account deficit (excluding transfers)</v>
          </cell>
          <cell r="AC337">
            <v>-599.19149093890053</v>
          </cell>
          <cell r="AI337">
            <v>-400.15351073415906</v>
          </cell>
          <cell r="AO337">
            <v>-407.76900368117157</v>
          </cell>
          <cell r="AV337">
            <v>-309.49815839039832</v>
          </cell>
          <cell r="BA337">
            <v>-365.65570265381683</v>
          </cell>
          <cell r="BB337">
            <v>-676.15772604265658</v>
          </cell>
          <cell r="BC337">
            <v>-702.76101418772976</v>
          </cell>
          <cell r="BD337">
            <v>-620.12777181410672</v>
          </cell>
          <cell r="BE337">
            <v>-612.28728623193206</v>
          </cell>
        </row>
        <row r="338">
          <cell r="E338" t="str">
            <v xml:space="preserve">     percent of GDP</v>
          </cell>
          <cell r="I338">
            <v>54.453314905748506</v>
          </cell>
          <cell r="J338">
            <v>29.766958607026307</v>
          </cell>
          <cell r="K338">
            <v>24.293461939792842</v>
          </cell>
          <cell r="L338">
            <v>17.114798799409115</v>
          </cell>
          <cell r="M338">
            <v>16.494013615906979</v>
          </cell>
          <cell r="N338">
            <v>21.291408606850553</v>
          </cell>
          <cell r="O338">
            <v>15.327297549835887</v>
          </cell>
          <cell r="P338">
            <v>15.608442538295373</v>
          </cell>
          <cell r="Q338">
            <v>10.81855307632053</v>
          </cell>
          <cell r="R338">
            <v>13.486958122016738</v>
          </cell>
          <cell r="S338">
            <v>13.55946754047592</v>
          </cell>
          <cell r="T338">
            <v>0</v>
          </cell>
          <cell r="U338">
            <v>0</v>
          </cell>
          <cell r="V338">
            <v>0</v>
          </cell>
          <cell r="W338">
            <v>0</v>
          </cell>
          <cell r="X338">
            <v>15.974276434635549</v>
          </cell>
          <cell r="Y338">
            <v>0</v>
          </cell>
          <cell r="Z338">
            <v>0</v>
          </cell>
          <cell r="AA338">
            <v>0</v>
          </cell>
          <cell r="AB338">
            <v>0</v>
          </cell>
          <cell r="AC338">
            <v>16.550842907504222</v>
          </cell>
          <cell r="AE338">
            <v>18.911632548282412</v>
          </cell>
          <cell r="AF338">
            <v>7.7196276504063244</v>
          </cell>
          <cell r="AG338">
            <v>9.0652759820739277</v>
          </cell>
          <cell r="AH338">
            <v>21.452235432616149</v>
          </cell>
          <cell r="AI338">
            <v>14.2717147275123</v>
          </cell>
          <cell r="AO338">
            <v>13.398195933222157</v>
          </cell>
          <cell r="AV338">
            <v>9.6412959808748191</v>
          </cell>
          <cell r="BA338">
            <v>11.075136584819949</v>
          </cell>
          <cell r="BB338">
            <v>18.619939883512888</v>
          </cell>
          <cell r="BC338">
            <v>18.258373602302314</v>
          </cell>
          <cell r="BD338">
            <v>15.040595988937572</v>
          </cell>
          <cell r="BE338">
            <v>13.863361311190381</v>
          </cell>
        </row>
        <row r="339">
          <cell r="E339" t="str">
            <v>Current account deficit (including transfers)</v>
          </cell>
          <cell r="AC339">
            <v>-370.34149093890051</v>
          </cell>
          <cell r="AI339">
            <v>-216.97181073415905</v>
          </cell>
          <cell r="AO339">
            <v>-243.41751331450493</v>
          </cell>
          <cell r="AV339">
            <v>-149.94238992132921</v>
          </cell>
          <cell r="BA339">
            <v>-231.92508283381682</v>
          </cell>
          <cell r="BB339">
            <v>-532.23010470932331</v>
          </cell>
          <cell r="BC339">
            <v>-560.97764952526177</v>
          </cell>
          <cell r="BD339">
            <v>-476.78835680425072</v>
          </cell>
          <cell r="BE339">
            <v>-462.4825883825838</v>
          </cell>
        </row>
        <row r="340">
          <cell r="E340" t="str">
            <v xml:space="preserve">     percent of GDP</v>
          </cell>
          <cell r="AC340">
            <v>-10.229557547715013</v>
          </cell>
          <cell r="AI340">
            <v>-7.7384296367373375</v>
          </cell>
          <cell r="AO340">
            <v>-7.9980467066482932</v>
          </cell>
          <cell r="AV340">
            <v>-4.6709129670741358</v>
          </cell>
          <cell r="BA340">
            <v>-7.0246462756852344</v>
          </cell>
          <cell r="BB340">
            <v>-14.656480540249236</v>
          </cell>
          <cell r="BC340">
            <v>-14.57471217212048</v>
          </cell>
          <cell r="BD340">
            <v>-11.564037885198642</v>
          </cell>
          <cell r="BE340">
            <v>-10.47149494535417</v>
          </cell>
        </row>
        <row r="341">
          <cell r="E341" t="str">
            <v>Trade balance (in millions of US dollars)</v>
          </cell>
          <cell r="AC341">
            <v>-685.44849256198347</v>
          </cell>
          <cell r="AI341">
            <v>-535.99390609870954</v>
          </cell>
          <cell r="AO341">
            <v>-563.15616118756236</v>
          </cell>
          <cell r="AV341">
            <v>-427.53095000000002</v>
          </cell>
          <cell r="BA341">
            <v>-476.54854332255167</v>
          </cell>
          <cell r="BB341">
            <v>-779.00859463121549</v>
          </cell>
          <cell r="BC341">
            <v>-803.0308760727039</v>
          </cell>
          <cell r="BD341">
            <v>-706.03755784383941</v>
          </cell>
          <cell r="BE341">
            <v>-708.37425383079722</v>
          </cell>
        </row>
        <row r="342">
          <cell r="E342" t="str">
            <v xml:space="preserve">     percent of GDP</v>
          </cell>
          <cell r="N342">
            <v>-17.677692948437933</v>
          </cell>
          <cell r="S342">
            <v>-11.422084472737518</v>
          </cell>
          <cell r="T342">
            <v>-12.971633932616447</v>
          </cell>
          <cell r="U342">
            <v>-16.299016835383476</v>
          </cell>
          <cell r="V342">
            <v>-19.668932820498519</v>
          </cell>
          <cell r="W342">
            <v>-13.537328080203102</v>
          </cell>
          <cell r="X342">
            <v>-15.629064631346976</v>
          </cell>
          <cell r="AC342">
            <v>-18.933430285871314</v>
          </cell>
          <cell r="AI342">
            <v>-19.116543822122697</v>
          </cell>
          <cell r="AO342">
            <v>-18.503801221957854</v>
          </cell>
          <cell r="AV342">
            <v>-13.318180797493465</v>
          </cell>
          <cell r="BA342">
            <v>-14.433906454321107</v>
          </cell>
          <cell r="BB342">
            <v>-21.452233172971262</v>
          </cell>
          <cell r="BC342">
            <v>-20.863476279295799</v>
          </cell>
          <cell r="BD342">
            <v>-17.124254295981785</v>
          </cell>
          <cell r="BE342">
            <v>-16.03895498931082</v>
          </cell>
        </row>
        <row r="343">
          <cell r="E343" t="str">
            <v>Exports of goods (in million US dollars)</v>
          </cell>
          <cell r="AC343">
            <v>478.25150743801657</v>
          </cell>
          <cell r="AI343">
            <v>477.00609390129046</v>
          </cell>
          <cell r="AO343">
            <v>497.39681926357105</v>
          </cell>
          <cell r="AV343">
            <v>496</v>
          </cell>
          <cell r="BA343">
            <v>477.37757993085455</v>
          </cell>
          <cell r="BB343">
            <v>519.39951509864102</v>
          </cell>
          <cell r="BC343">
            <v>548.10899852396665</v>
          </cell>
          <cell r="BD343">
            <v>581.31464053728394</v>
          </cell>
          <cell r="BE343">
            <v>618.14004134569223</v>
          </cell>
        </row>
        <row r="344">
          <cell r="E344" t="str">
            <v xml:space="preserve">    percent change</v>
          </cell>
          <cell r="I344">
            <v>0</v>
          </cell>
          <cell r="J344">
            <v>0</v>
          </cell>
          <cell r="K344">
            <v>0</v>
          </cell>
          <cell r="L344">
            <v>0</v>
          </cell>
          <cell r="M344">
            <v>0</v>
          </cell>
          <cell r="N344">
            <v>-4.7465195692146018</v>
          </cell>
          <cell r="O344">
            <v>19.057516771142623</v>
          </cell>
          <cell r="P344">
            <v>-20.235294117647062</v>
          </cell>
          <cell r="Q344">
            <v>7.9271739130434948</v>
          </cell>
          <cell r="R344">
            <v>49.525871172122478</v>
          </cell>
          <cell r="S344">
            <v>14.980282933017119</v>
          </cell>
          <cell r="T344">
            <v>-1.0373271506295079</v>
          </cell>
          <cell r="U344">
            <v>83.097345132743357</v>
          </cell>
          <cell r="V344">
            <v>14.654608079119381</v>
          </cell>
          <cell r="W344">
            <v>4.7704465363945125</v>
          </cell>
          <cell r="X344">
            <v>18.352907881703693</v>
          </cell>
          <cell r="Y344">
            <v>-13.810483870967738</v>
          </cell>
          <cell r="Z344">
            <v>-7.0758820686321888</v>
          </cell>
          <cell r="AA344">
            <v>53.673447876040868</v>
          </cell>
          <cell r="AB344">
            <v>-35.555348325637958</v>
          </cell>
          <cell r="AC344">
            <v>-3.0851535965241372</v>
          </cell>
          <cell r="AE344">
            <v>-1.8347914547304223</v>
          </cell>
          <cell r="AF344">
            <v>0.70893970893970426</v>
          </cell>
          <cell r="AG344">
            <v>0.79544041450778646</v>
          </cell>
          <cell r="AH344">
            <v>-1.8414649033570818</v>
          </cell>
          <cell r="AI344">
            <v>-0.26040974620190616</v>
          </cell>
          <cell r="AO344">
            <v>4.2747305795426849</v>
          </cell>
          <cell r="AV344">
            <v>-6.0093384270207935</v>
          </cell>
          <cell r="BA344">
            <v>-3.7545201752309354</v>
          </cell>
          <cell r="BB344">
            <v>8.8026620717866813</v>
          </cell>
          <cell r="BC344">
            <v>5.5274374716875352</v>
          </cell>
          <cell r="BD344">
            <v>6.0582187307157254</v>
          </cell>
          <cell r="BE344">
            <v>6.3348483317695603</v>
          </cell>
        </row>
        <row r="345">
          <cell r="E345" t="str">
            <v>Imports of goods (in millions of US dollars)</v>
          </cell>
          <cell r="AC345">
            <v>-1163.7</v>
          </cell>
          <cell r="AI345">
            <v>-1013</v>
          </cell>
          <cell r="AO345">
            <v>-1060.5529804511334</v>
          </cell>
          <cell r="AV345">
            <v>-923.53095000000008</v>
          </cell>
          <cell r="BA345">
            <v>-953.92612325340622</v>
          </cell>
          <cell r="BB345">
            <v>-1298.4081097298565</v>
          </cell>
          <cell r="BC345">
            <v>-1351.1398745966706</v>
          </cell>
          <cell r="BD345">
            <v>-1287.3521983811233</v>
          </cell>
          <cell r="BE345">
            <v>-1326.5142951764894</v>
          </cell>
        </row>
        <row r="346">
          <cell r="E346" t="str">
            <v xml:space="preserve">    percent change</v>
          </cell>
          <cell r="I346">
            <v>0</v>
          </cell>
          <cell r="J346">
            <v>0</v>
          </cell>
          <cell r="K346">
            <v>0</v>
          </cell>
          <cell r="L346">
            <v>0</v>
          </cell>
          <cell r="M346">
            <v>0</v>
          </cell>
          <cell r="N346">
            <v>-6.1206919672790683</v>
          </cell>
          <cell r="O346">
            <v>1.4173713204974625</v>
          </cell>
          <cell r="P346">
            <v>-1.6374021578167808</v>
          </cell>
          <cell r="Q346">
            <v>8.4699100959263482</v>
          </cell>
          <cell r="R346">
            <v>28.506615859114337</v>
          </cell>
          <cell r="S346">
            <v>9.6869116558913717</v>
          </cell>
          <cell r="T346">
            <v>14.005984907624258</v>
          </cell>
          <cell r="U346">
            <v>63.454920853406719</v>
          </cell>
          <cell r="V346">
            <v>65.484499637418423</v>
          </cell>
          <cell r="W346">
            <v>16.317169069462633</v>
          </cell>
          <cell r="X346">
            <v>37.054092348724787</v>
          </cell>
          <cell r="Y346">
            <v>30.337612933903955</v>
          </cell>
          <cell r="Z346">
            <v>11.766917293233092</v>
          </cell>
          <cell r="AA346">
            <v>7.0181444710715413</v>
          </cell>
          <cell r="AB346">
            <v>-1.5140845070422571</v>
          </cell>
          <cell r="AC346">
            <v>10.575826681870005</v>
          </cell>
          <cell r="AE346">
            <v>0</v>
          </cell>
          <cell r="AF346">
            <v>0</v>
          </cell>
          <cell r="AG346">
            <v>0</v>
          </cell>
          <cell r="AH346">
            <v>0</v>
          </cell>
          <cell r="AI346">
            <v>-12.950073042880472</v>
          </cell>
          <cell r="AO346">
            <v>4.6942725025798104</v>
          </cell>
          <cell r="AV346">
            <v>-12.919866614570019</v>
          </cell>
          <cell r="BA346">
            <v>6.7971533922187799</v>
          </cell>
          <cell r="BB346">
            <v>31.643702374289884</v>
          </cell>
          <cell r="BC346">
            <v>4.0612627471793283</v>
          </cell>
          <cell r="BD346">
            <v>-4.7210268466533538</v>
          </cell>
          <cell r="BE346">
            <v>3.0420654770787259</v>
          </cell>
        </row>
        <row r="347">
          <cell r="E347" t="str">
            <v>Transfers</v>
          </cell>
          <cell r="AC347">
            <v>228.85000000000002</v>
          </cell>
          <cell r="AI347">
            <v>183.18170000000001</v>
          </cell>
          <cell r="AO347">
            <v>164.35149036666664</v>
          </cell>
          <cell r="AV347">
            <v>159.55576846906911</v>
          </cell>
          <cell r="BA347">
            <v>133.73061982000002</v>
          </cell>
          <cell r="BB347">
            <v>143.92762133333332</v>
          </cell>
          <cell r="BC347">
            <v>141.78336466246802</v>
          </cell>
          <cell r="BD347">
            <v>143.339415009856</v>
          </cell>
          <cell r="BE347">
            <v>149.80469784934823</v>
          </cell>
        </row>
        <row r="348">
          <cell r="E348" t="str">
            <v xml:space="preserve">   percent of GDP</v>
          </cell>
          <cell r="I348">
            <v>20.668149188113542</v>
          </cell>
          <cell r="J348">
            <v>5.6081371848731454</v>
          </cell>
          <cell r="K348">
            <v>7.8467616375938309</v>
          </cell>
          <cell r="L348">
            <v>4.5436473486109641</v>
          </cell>
          <cell r="M348">
            <v>7.9045907175359549</v>
          </cell>
          <cell r="N348">
            <v>6.5539296912217875</v>
          </cell>
          <cell r="O348">
            <v>1.1276328408605563</v>
          </cell>
          <cell r="P348">
            <v>5.0238877430006577</v>
          </cell>
          <cell r="Q348">
            <v>1.9864318024677676</v>
          </cell>
          <cell r="R348">
            <v>3.2724251227571277</v>
          </cell>
          <cell r="S348">
            <v>2.8512978773215654</v>
          </cell>
          <cell r="T348">
            <v>5.5827667268443459</v>
          </cell>
          <cell r="U348">
            <v>5.7217752601303893</v>
          </cell>
          <cell r="V348">
            <v>5.0536145946213979</v>
          </cell>
          <cell r="W348">
            <v>5.6287436504633792</v>
          </cell>
          <cell r="X348">
            <v>5.4918885100595878</v>
          </cell>
          <cell r="Y348">
            <v>6.4625122764706679</v>
          </cell>
          <cell r="Z348">
            <v>5.2173925770990941</v>
          </cell>
          <cell r="AA348">
            <v>7.606851598167558</v>
          </cell>
          <cell r="AB348">
            <v>5.937905306340709</v>
          </cell>
          <cell r="AC348">
            <v>6.3212853597892122</v>
          </cell>
          <cell r="AE348">
            <v>7.2597938461986686</v>
          </cell>
          <cell r="AF348">
            <v>6.1736953911982475</v>
          </cell>
          <cell r="AG348">
            <v>7.3411379787470166</v>
          </cell>
          <cell r="AH348">
            <v>5.2254298008846387</v>
          </cell>
          <cell r="AI348">
            <v>6.533285090774962</v>
          </cell>
          <cell r="AO348">
            <v>5.4001492265738626</v>
          </cell>
          <cell r="AV348">
            <v>4.9703830138006833</v>
          </cell>
          <cell r="BA348">
            <v>4.0504903091347151</v>
          </cell>
          <cell r="BB348">
            <v>3.9634593432636542</v>
          </cell>
          <cell r="BC348">
            <v>3.6836614301818336</v>
          </cell>
          <cell r="BD348">
            <v>3.4765581037389288</v>
          </cell>
          <cell r="BE348">
            <v>3.3918663658362105</v>
          </cell>
        </row>
        <row r="349">
          <cell r="E349" t="str">
            <v>Private transfers, net</v>
          </cell>
          <cell r="AC349">
            <v>137.30000000000001</v>
          </cell>
          <cell r="AI349">
            <v>113.82169999999999</v>
          </cell>
          <cell r="AO349">
            <v>120.76482369999998</v>
          </cell>
          <cell r="AV349">
            <v>77.972999999999999</v>
          </cell>
          <cell r="BA349">
            <v>84.371032</v>
          </cell>
          <cell r="BB349">
            <v>84.371032</v>
          </cell>
          <cell r="BC349">
            <v>88.758325663999997</v>
          </cell>
          <cell r="BD349">
            <v>87.851275249856002</v>
          </cell>
          <cell r="BE349">
            <v>92.59524411334823</v>
          </cell>
        </row>
        <row r="350">
          <cell r="E350" t="str">
            <v xml:space="preserve">   percent change</v>
          </cell>
          <cell r="Y350">
            <v>48.425196850393725</v>
          </cell>
          <cell r="Z350">
            <v>43.589743589743613</v>
          </cell>
          <cell r="AA350">
            <v>34.05797101449275</v>
          </cell>
          <cell r="AB350">
            <v>8.2089552238805865</v>
          </cell>
          <cell r="AC350">
            <v>33.04263565891474</v>
          </cell>
          <cell r="AE350">
            <v>-17.100000000000005</v>
          </cell>
          <cell r="AF350">
            <v>-17.100000000000005</v>
          </cell>
          <cell r="AG350">
            <v>-17.100000000000005</v>
          </cell>
          <cell r="AH350">
            <v>-17.100000000000005</v>
          </cell>
          <cell r="AI350">
            <v>-17.100000000000016</v>
          </cell>
          <cell r="AO350">
            <v>6.0999999999999943</v>
          </cell>
          <cell r="AV350">
            <v>-35.434013306972588</v>
          </cell>
          <cell r="BA350">
            <v>8.2054454747155994</v>
          </cell>
          <cell r="BB350">
            <v>0</v>
          </cell>
          <cell r="BC350">
            <v>5.2000000000000046</v>
          </cell>
          <cell r="BD350">
            <v>-1.0219327678371193</v>
          </cell>
          <cell r="BE350">
            <v>5.4000000000000048</v>
          </cell>
        </row>
        <row r="352">
          <cell r="E352" t="str">
            <v>Capital Account</v>
          </cell>
        </row>
        <row r="353">
          <cell r="E353" t="str">
            <v>FDI (percent of GDP)</v>
          </cell>
          <cell r="I353">
            <v>0.97261878532299018</v>
          </cell>
          <cell r="N353">
            <v>0.33005401322699651</v>
          </cell>
          <cell r="S353">
            <v>1.7706690014417028</v>
          </cell>
          <cell r="X353">
            <v>6.6076031309932839</v>
          </cell>
          <cell r="AC353">
            <v>6.1044529801766032</v>
          </cell>
          <cell r="AI353">
            <v>2.2000000000000002</v>
          </cell>
          <cell r="AO353">
            <v>2.5000000000000004</v>
          </cell>
          <cell r="AV353">
            <v>3.2611639894507318</v>
          </cell>
          <cell r="BA353">
            <v>3.9706009499552555</v>
          </cell>
          <cell r="BB353">
            <v>11.826699211415695</v>
          </cell>
          <cell r="BC353">
            <v>11.242842819442949</v>
          </cell>
          <cell r="BD353">
            <v>7.5635068580053169</v>
          </cell>
          <cell r="BE353">
            <v>7.3604806366741187</v>
          </cell>
        </row>
        <row r="354">
          <cell r="E354" t="str">
            <v xml:space="preserve">Of which: non-oil pipeline FDI </v>
          </cell>
          <cell r="S354">
            <v>1.2824330635441743</v>
          </cell>
          <cell r="X354">
            <v>4.7900229214521772</v>
          </cell>
          <cell r="Y354">
            <v>1.907660146717395</v>
          </cell>
          <cell r="Z354">
            <v>4.0677749475247067</v>
          </cell>
          <cell r="AA354">
            <v>-0.62200723306484751</v>
          </cell>
          <cell r="AB354">
            <v>-9.7554295617969591E-2</v>
          </cell>
          <cell r="AC354">
            <v>1.2982320817570148</v>
          </cell>
          <cell r="AE354">
            <v>2.5854820860113632</v>
          </cell>
          <cell r="AF354">
            <v>2.184601025431923</v>
          </cell>
          <cell r="AG354">
            <v>1.999343942620039</v>
          </cell>
          <cell r="AH354">
            <v>2.0308597710312175</v>
          </cell>
          <cell r="AI354">
            <v>2.2000000000000002</v>
          </cell>
          <cell r="AO354">
            <v>2.5000000000000004</v>
          </cell>
          <cell r="AV354">
            <v>3.2611639894507318</v>
          </cell>
          <cell r="BA354">
            <v>3.51324568045708</v>
          </cell>
          <cell r="BB354">
            <v>1.5</v>
          </cell>
          <cell r="BC354">
            <v>1.5</v>
          </cell>
          <cell r="BD354">
            <v>1.5</v>
          </cell>
          <cell r="BE354">
            <v>1.7000000000000002</v>
          </cell>
        </row>
        <row r="355">
          <cell r="E355" t="str">
            <v>MLT disbursements (percent of GDP)</v>
          </cell>
          <cell r="I355">
            <v>11.436781141916711</v>
          </cell>
          <cell r="N355">
            <v>4.6839864367871202</v>
          </cell>
          <cell r="S355">
            <v>3.6742464700372421</v>
          </cell>
          <cell r="X355">
            <v>2.9599489326967565</v>
          </cell>
          <cell r="AC355">
            <v>3.0912730767616527</v>
          </cell>
          <cell r="AI355">
            <v>3.4075260957247742</v>
          </cell>
          <cell r="AO355">
            <v>1.2957571256606861</v>
          </cell>
          <cell r="AV355">
            <v>3.6516425872169864</v>
          </cell>
          <cell r="BA355">
            <v>4.1140124408123224</v>
          </cell>
          <cell r="BB355">
            <v>3.7889673115000067</v>
          </cell>
          <cell r="BC355">
            <v>4.7055584744868559</v>
          </cell>
          <cell r="BD355">
            <v>4.6859113195940365</v>
          </cell>
          <cell r="BE355">
            <v>4.6391892372336994</v>
          </cell>
        </row>
        <row r="356">
          <cell r="E356" t="str">
            <v>External debt</v>
          </cell>
        </row>
        <row r="357">
          <cell r="E357" t="str">
            <v>External debt (percent of GDP)</v>
          </cell>
          <cell r="AC357">
            <v>45.14404811654736</v>
          </cell>
          <cell r="AI357">
            <v>60.854447839283324</v>
          </cell>
          <cell r="AO357">
            <v>52.988519762281705</v>
          </cell>
          <cell r="AV357">
            <v>53.086117713513559</v>
          </cell>
          <cell r="BA357">
            <v>54.736719850969351</v>
          </cell>
          <cell r="BB357">
            <v>52.900134423564928</v>
          </cell>
          <cell r="BC357">
            <v>53.054534413682028</v>
          </cell>
          <cell r="BD357">
            <v>52.66750209398031</v>
          </cell>
          <cell r="BE357">
            <v>52.162763601137428</v>
          </cell>
        </row>
        <row r="358">
          <cell r="E358" t="str">
            <v>External debt service (as a share of GNFS)</v>
          </cell>
          <cell r="AC358">
            <v>12.70568984363732</v>
          </cell>
          <cell r="AI358">
            <v>14.59097529441658</v>
          </cell>
          <cell r="AO358">
            <v>15.503564888886419</v>
          </cell>
          <cell r="AV358">
            <v>7.8113683251009478</v>
          </cell>
          <cell r="BA358">
            <v>11.075841768335119</v>
          </cell>
          <cell r="BB358">
            <v>18.09565441648483</v>
          </cell>
          <cell r="BC358">
            <v>19.697410307676421</v>
          </cell>
          <cell r="BD358">
            <v>19.892347760799961</v>
          </cell>
          <cell r="BE358">
            <v>19.037213753968043</v>
          </cell>
        </row>
        <row r="360">
          <cell r="E360" t="str">
            <v>Financing</v>
          </cell>
        </row>
        <row r="361">
          <cell r="E361" t="str">
            <v>Gross international reserves</v>
          </cell>
          <cell r="I361">
            <v>41.4</v>
          </cell>
          <cell r="J361">
            <v>27</v>
          </cell>
          <cell r="K361">
            <v>24</v>
          </cell>
          <cell r="L361">
            <v>48.3</v>
          </cell>
          <cell r="M361">
            <v>156.69999999999999</v>
          </cell>
          <cell r="N361">
            <v>156.69999999999999</v>
          </cell>
          <cell r="O361">
            <v>157.1</v>
          </cell>
          <cell r="P361">
            <v>164.8</v>
          </cell>
          <cell r="Q361">
            <v>127</v>
          </cell>
          <cell r="R361">
            <v>158</v>
          </cell>
          <cell r="S361">
            <v>158</v>
          </cell>
          <cell r="T361">
            <v>107.4</v>
          </cell>
          <cell r="U361">
            <v>100.1</v>
          </cell>
          <cell r="V361">
            <v>101.2</v>
          </cell>
          <cell r="W361">
            <v>173.3</v>
          </cell>
          <cell r="X361">
            <v>173.3</v>
          </cell>
          <cell r="Y361">
            <v>140.19999999999999</v>
          </cell>
          <cell r="Z361">
            <v>119.1</v>
          </cell>
          <cell r="AA361">
            <v>102.3</v>
          </cell>
          <cell r="AB361">
            <v>118.4</v>
          </cell>
          <cell r="AC361">
            <v>118.4</v>
          </cell>
          <cell r="AE361">
            <v>99.5</v>
          </cell>
          <cell r="AF361">
            <v>82.9</v>
          </cell>
          <cell r="AG361">
            <v>141.30000000000001</v>
          </cell>
          <cell r="AH361">
            <v>216.9</v>
          </cell>
          <cell r="AI361">
            <v>132.4</v>
          </cell>
          <cell r="AO361">
            <v>142.08729578736671</v>
          </cell>
          <cell r="AV361">
            <v>161.07</v>
          </cell>
          <cell r="BA361">
            <v>197.8</v>
          </cell>
          <cell r="BB361">
            <v>218.13200000000001</v>
          </cell>
          <cell r="BC361">
            <v>238.41232417847746</v>
          </cell>
          <cell r="BD361">
            <v>255.68702297127953</v>
          </cell>
          <cell r="BE361">
            <v>274.28347062435665</v>
          </cell>
        </row>
        <row r="362">
          <cell r="E362" t="str">
            <v xml:space="preserve">   (In months of imports)</v>
          </cell>
          <cell r="I362">
            <v>0.7096554856883287</v>
          </cell>
          <cell r="J362">
            <v>0.46281879501412737</v>
          </cell>
          <cell r="K362">
            <v>0.41139448445700216</v>
          </cell>
          <cell r="L362">
            <v>0.82793139996971676</v>
          </cell>
          <cell r="M362">
            <v>2.6860631547671763</v>
          </cell>
          <cell r="N362">
            <v>2.6860631547671763</v>
          </cell>
          <cell r="O362">
            <v>2.455096682780463</v>
          </cell>
          <cell r="P362">
            <v>2.5754292382063677</v>
          </cell>
          <cell r="Q362">
            <v>1.9847057842973825</v>
          </cell>
          <cell r="R362">
            <v>2.4691615269211535</v>
          </cell>
          <cell r="S362">
            <v>2.4691615269211535</v>
          </cell>
          <cell r="T362">
            <v>1.2246294184720639</v>
          </cell>
          <cell r="U362">
            <v>1.1413911060433293</v>
          </cell>
          <cell r="V362">
            <v>1.153933865450399</v>
          </cell>
          <cell r="W362">
            <v>1.9760547320410489</v>
          </cell>
          <cell r="X362">
            <v>1.9760547320410489</v>
          </cell>
          <cell r="Y362">
            <v>1.4457334364526937</v>
          </cell>
          <cell r="Z362">
            <v>1.2281515854601701</v>
          </cell>
          <cell r="AA362">
            <v>1.0549110595514306</v>
          </cell>
          <cell r="AB362">
            <v>1.2209332302139728</v>
          </cell>
          <cell r="AC362">
            <v>1.4025666337611058</v>
          </cell>
          <cell r="AE362">
            <v>1.1786771964461993</v>
          </cell>
          <cell r="AF362">
            <v>0.9820335636722608</v>
          </cell>
          <cell r="AG362">
            <v>1.6738400789733467</v>
          </cell>
          <cell r="AH362">
            <v>2.5693978282329715</v>
          </cell>
          <cell r="AI362">
            <v>1.6956967213114755</v>
          </cell>
          <cell r="AO362">
            <v>1.6076967213114755</v>
          </cell>
          <cell r="AV362">
            <v>2.092880590520545</v>
          </cell>
          <cell r="BA362">
            <v>2.4882430013602468</v>
          </cell>
          <cell r="BB362">
            <v>2.0159948019306562</v>
          </cell>
          <cell r="BC362">
            <v>2.1174328016895756</v>
          </cell>
          <cell r="BD362">
            <v>2.2674328016895755</v>
          </cell>
          <cell r="BE362">
            <v>2.4174328016895754</v>
          </cell>
        </row>
        <row r="363">
          <cell r="E363" t="str">
            <v>Financing gap (percent of GDP)</v>
          </cell>
          <cell r="S363">
            <v>0</v>
          </cell>
          <cell r="X363">
            <v>0</v>
          </cell>
          <cell r="Y363">
            <v>0</v>
          </cell>
          <cell r="Z363">
            <v>0</v>
          </cell>
          <cell r="AA363">
            <v>0</v>
          </cell>
          <cell r="AB363">
            <v>0</v>
          </cell>
          <cell r="AC363">
            <v>0</v>
          </cell>
          <cell r="AE363">
            <v>0</v>
          </cell>
          <cell r="AF363">
            <v>0</v>
          </cell>
          <cell r="AG363">
            <v>0</v>
          </cell>
          <cell r="AH363">
            <v>0</v>
          </cell>
          <cell r="AI363">
            <v>0</v>
          </cell>
          <cell r="AO363">
            <v>0</v>
          </cell>
          <cell r="AV363">
            <v>0</v>
          </cell>
          <cell r="BA363">
            <v>0</v>
          </cell>
          <cell r="BB363">
            <v>0</v>
          </cell>
          <cell r="BC363">
            <v>0</v>
          </cell>
          <cell r="BD363">
            <v>0</v>
          </cell>
          <cell r="BE363">
            <v>0</v>
          </cell>
        </row>
        <row r="364">
          <cell r="E364" t="str">
            <v>(% of amortization on bilateral debt)</v>
          </cell>
          <cell r="S364">
            <v>0</v>
          </cell>
          <cell r="X364">
            <v>0</v>
          </cell>
          <cell r="Y364">
            <v>0</v>
          </cell>
          <cell r="Z364">
            <v>0</v>
          </cell>
          <cell r="AA364">
            <v>0</v>
          </cell>
          <cell r="AB364">
            <v>0</v>
          </cell>
          <cell r="AC364">
            <v>0</v>
          </cell>
          <cell r="AE364">
            <v>0</v>
          </cell>
          <cell r="AF364">
            <v>0</v>
          </cell>
          <cell r="AG364">
            <v>0</v>
          </cell>
          <cell r="AH364">
            <v>0</v>
          </cell>
          <cell r="AI364">
            <v>0</v>
          </cell>
          <cell r="AO364">
            <v>0</v>
          </cell>
          <cell r="AV364">
            <v>0</v>
          </cell>
          <cell r="BA364">
            <v>0</v>
          </cell>
          <cell r="BB364">
            <v>0</v>
          </cell>
          <cell r="BC364">
            <v>0</v>
          </cell>
          <cell r="BD364">
            <v>0</v>
          </cell>
          <cell r="BE364">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F-92"/>
      <sheetName val="IMF-92(monthly, cumulative)"/>
      <sheetName val="IMF-92 monthly"/>
      <sheetName val="IMF-92 Qtr"/>
      <sheetName val="9.1"/>
      <sheetName val="IMF-92 Qtr cum"/>
      <sheetName val="IMF-92(monthly,_cumulative)"/>
      <sheetName val="IMF-92_monthly"/>
      <sheetName val="IMF-92_Qtr"/>
      <sheetName val="9_1"/>
      <sheetName val="IMF-92_Qtr_cum"/>
      <sheetName val="Fax Gov Formate"/>
    </sheetNames>
    <sheetDataSet>
      <sheetData sheetId="0">
        <row r="7">
          <cell r="A7" t="str">
            <v>A. Goods, services, and income</v>
          </cell>
        </row>
        <row r="16">
          <cell r="A16" t="str">
            <v>2. Shipment</v>
          </cell>
        </row>
        <row r="20">
          <cell r="A20" t="str">
            <v>3. Other transportation</v>
          </cell>
        </row>
        <row r="24">
          <cell r="A24" t="str">
            <v>4. Travel</v>
          </cell>
        </row>
        <row r="28">
          <cell r="A28" t="str">
            <v>5. Investment income</v>
          </cell>
        </row>
        <row r="78">
          <cell r="A78" t="str">
            <v>6. Other goods, services, and income</v>
          </cell>
        </row>
        <row r="90">
          <cell r="A90" t="str">
            <v>B. Current transfers (7&amp;8)</v>
          </cell>
        </row>
        <row r="94">
          <cell r="A94" t="str">
            <v>7. Private</v>
          </cell>
        </row>
        <row r="106">
          <cell r="A106" t="str">
            <v>8. Official</v>
          </cell>
        </row>
        <row r="122">
          <cell r="A122" t="str">
            <v>C. Capital account (9 through 17)</v>
          </cell>
        </row>
        <row r="127">
          <cell r="A127" t="str">
            <v>9. Direct investment abroad</v>
          </cell>
        </row>
        <row r="131">
          <cell r="A131" t="str">
            <v>10. Direct investment in Pakistan</v>
          </cell>
        </row>
        <row r="135">
          <cell r="A135" t="str">
            <v>11. Portfolio investment</v>
          </cell>
        </row>
        <row r="153">
          <cell r="A153" t="str">
            <v>12. Other long-term capital, official sector</v>
          </cell>
        </row>
        <row r="175">
          <cell r="A175" t="str">
            <v>13. Other long-term capital, deposit money banks</v>
          </cell>
        </row>
        <row r="191">
          <cell r="A191" t="str">
            <v>14. Other long-term capital, other sectors</v>
          </cell>
        </row>
        <row r="215">
          <cell r="A215" t="str">
            <v>15. Other short-term capital, official sector (assumed to be SBP borrowing/repayments)</v>
          </cell>
        </row>
        <row r="253">
          <cell r="A253" t="str">
            <v>16.Other short-term capital, deposit money banks</v>
          </cell>
        </row>
        <row r="283">
          <cell r="A283" t="str">
            <v>17. Other short-term capital, other sectors</v>
          </cell>
        </row>
        <row r="304">
          <cell r="A304" t="str">
            <v>D. Reserves</v>
          </cell>
        </row>
        <row r="310">
          <cell r="A310" t="str">
            <v>18. Monetary gold</v>
          </cell>
        </row>
        <row r="326">
          <cell r="A326" t="str">
            <v>19. Special Drawing Rights</v>
          </cell>
        </row>
        <row r="342">
          <cell r="A342" t="str">
            <v>20. Reserve position in the Fund</v>
          </cell>
        </row>
        <row r="354">
          <cell r="A354" t="str">
            <v>21. Foreign exchange, Central Bank</v>
          </cell>
        </row>
        <row r="370">
          <cell r="A370" t="str">
            <v>22. Foreign exchange, deposit money banks</v>
          </cell>
        </row>
        <row r="382">
          <cell r="A382" t="str">
            <v>Liabilities</v>
          </cell>
        </row>
        <row r="385">
          <cell r="A385" t="str">
            <v>23. Use of Fund credit</v>
          </cell>
        </row>
        <row r="397">
          <cell r="A397" t="str">
            <v>E. Errors and omissions (net)</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Execute_Macros"/>
      <sheetName val="Annual_Transfer"/>
      <sheetName val="Quarterly_Transfer"/>
      <sheetName val="Annual_Assumptions"/>
      <sheetName val="Quarterly_Assumptions"/>
      <sheetName val="Annual_MacroFlow"/>
      <sheetName val="Quarterly_MacroFlow"/>
      <sheetName val="Annual_Tables"/>
      <sheetName val="MFLOW96_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F-92"/>
      <sheetName val="Summary"/>
      <sheetName val="Inv_Rec_Pay_May"/>
      <sheetName val="Inv_Rec_Pay_Jun"/>
      <sheetName val="Capital"/>
      <sheetName val="BOP_web"/>
      <sheetName val="Inv_Rec_Pay_May03"/>
      <sheetName val="CA-New"/>
      <sheetName val="Chart1"/>
      <sheetName val="Inv_rec_pay"/>
      <sheetName val="Inv_rec_pay_Sep"/>
      <sheetName val="Inv_rec_pay_Oct"/>
      <sheetName val="Inv_Rec_Pay_Sept02"/>
      <sheetName val="Inv_Rec_Pay_Jul02"/>
      <sheetName val="Inv_Rec_Pay_Aug02"/>
      <sheetName val="Inv_Rec_Pay_Dec"/>
      <sheetName val="Summary-Zafar"/>
      <sheetName val="Summary (New)"/>
      <sheetName val="Inv_Rec_Pay_Jun03"/>
      <sheetName val="Summary_(New)"/>
      <sheetName val="Summary_(New)1"/>
      <sheetName val="BOP"/>
    </sheetNames>
    <sheetDataSet>
      <sheetData sheetId="0"/>
      <sheetData sheetId="1"/>
      <sheetData sheetId="2"/>
      <sheetData sheetId="3"/>
      <sheetData sheetId="4"/>
      <sheetData sheetId="5"/>
      <sheetData sheetId="6"/>
      <sheetData sheetId="7"/>
      <sheetData sheetId="8" refreshError="1"/>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T-bill"/>
      <sheetName val="PIB"/>
      <sheetName val="Repo Rates"/>
      <sheetName val="Call Rates"/>
      <sheetName val="Kibor"/>
      <sheetName val="MTB outstanding"/>
      <sheetName val="Sheet1"/>
      <sheetName val="MM Market Operations"/>
      <sheetName val="Snap Shot"/>
      <sheetName val="Short-Selling"/>
      <sheetName val="Graph"/>
      <sheetName val="B. Recorder"/>
      <sheetName val="2nd mkt"/>
      <sheetName val="Repo_Rates"/>
      <sheetName val="Call_Rates"/>
      <sheetName val="MTB_outstanding"/>
      <sheetName val="MM_Market_Operations"/>
      <sheetName val="Snap_Shot"/>
      <sheetName val="B__Recorder"/>
      <sheetName val="2nd_mkt"/>
    </sheetNames>
    <sheetDataSet>
      <sheetData sheetId="0" refreshError="1"/>
      <sheetData sheetId="1"/>
      <sheetData sheetId="2"/>
      <sheetData sheetId="3">
        <row r="10">
          <cell r="A10">
            <v>37200</v>
          </cell>
        </row>
      </sheetData>
      <sheetData sheetId="4">
        <row r="9">
          <cell r="A9">
            <v>37200</v>
          </cell>
          <cell r="C9">
            <v>8.75</v>
          </cell>
          <cell r="D9">
            <v>9</v>
          </cell>
          <cell r="E9">
            <v>9.1</v>
          </cell>
          <cell r="F9">
            <v>9.9499999999999993</v>
          </cell>
          <cell r="G9">
            <v>8</v>
          </cell>
          <cell r="H9">
            <v>8.5</v>
          </cell>
          <cell r="I9">
            <v>8.5</v>
          </cell>
          <cell r="J9">
            <v>9</v>
          </cell>
          <cell r="K9">
            <v>7.9</v>
          </cell>
          <cell r="L9">
            <v>8.4</v>
          </cell>
          <cell r="M9">
            <v>8.25</v>
          </cell>
          <cell r="N9">
            <v>8.75</v>
          </cell>
          <cell r="O9">
            <v>7.9</v>
          </cell>
          <cell r="P9">
            <v>8</v>
          </cell>
          <cell r="Q9">
            <v>8.1</v>
          </cell>
          <cell r="R9">
            <v>8.4</v>
          </cell>
          <cell r="S9">
            <v>7.75</v>
          </cell>
          <cell r="T9">
            <v>8.25</v>
          </cell>
          <cell r="U9">
            <v>8</v>
          </cell>
          <cell r="V9">
            <v>8.4</v>
          </cell>
          <cell r="W9">
            <v>8.1999999999999993</v>
          </cell>
          <cell r="X9">
            <v>8.65</v>
          </cell>
          <cell r="Y9">
            <v>8.4</v>
          </cell>
          <cell r="Z9">
            <v>9</v>
          </cell>
          <cell r="AA9">
            <v>8.75</v>
          </cell>
          <cell r="AB9">
            <v>9.25</v>
          </cell>
          <cell r="AC9">
            <v>9</v>
          </cell>
          <cell r="AD9">
            <v>9.5</v>
          </cell>
          <cell r="AE9">
            <v>8.9250000000000007</v>
          </cell>
          <cell r="AF9">
            <v>9.4749999999999996</v>
          </cell>
          <cell r="AG9">
            <v>8.25</v>
          </cell>
          <cell r="AH9">
            <v>8.75</v>
          </cell>
          <cell r="AI9">
            <v>8.0749999999999993</v>
          </cell>
          <cell r="AJ9">
            <v>8.5749999999999993</v>
          </cell>
          <cell r="AK9">
            <v>8</v>
          </cell>
          <cell r="AL9">
            <v>8.1999999999999993</v>
          </cell>
          <cell r="AM9">
            <v>7.875</v>
          </cell>
          <cell r="AN9">
            <v>8.3249999999999993</v>
          </cell>
          <cell r="AO9">
            <v>8.3000000000000007</v>
          </cell>
          <cell r="AP9">
            <v>8.8249999999999993</v>
          </cell>
          <cell r="AQ9">
            <v>8.875</v>
          </cell>
          <cell r="AR9">
            <v>9.375</v>
          </cell>
          <cell r="AS9">
            <v>8.8249999999999993</v>
          </cell>
          <cell r="AU9">
            <v>8.875</v>
          </cell>
          <cell r="AV9">
            <v>9.375</v>
          </cell>
        </row>
        <row r="10">
          <cell r="A10">
            <v>37201</v>
          </cell>
          <cell r="C10">
            <v>9.75</v>
          </cell>
          <cell r="D10">
            <v>9.9</v>
          </cell>
          <cell r="E10">
            <v>9.6999999999999993</v>
          </cell>
          <cell r="F10">
            <v>9.9499999999999993</v>
          </cell>
          <cell r="G10">
            <v>8.75</v>
          </cell>
          <cell r="H10">
            <v>9.1</v>
          </cell>
          <cell r="I10">
            <v>9</v>
          </cell>
          <cell r="J10">
            <v>9.5</v>
          </cell>
          <cell r="K10">
            <v>8.25</v>
          </cell>
          <cell r="L10">
            <v>8.75</v>
          </cell>
          <cell r="M10">
            <v>8.4</v>
          </cell>
          <cell r="N10">
            <v>9</v>
          </cell>
          <cell r="O10">
            <v>7.9</v>
          </cell>
          <cell r="P10">
            <v>8.25</v>
          </cell>
          <cell r="Q10">
            <v>8</v>
          </cell>
          <cell r="R10">
            <v>8.5</v>
          </cell>
          <cell r="S10">
            <v>7.75</v>
          </cell>
          <cell r="T10">
            <v>8</v>
          </cell>
          <cell r="U10">
            <v>8</v>
          </cell>
          <cell r="V10">
            <v>8.5</v>
          </cell>
          <cell r="W10">
            <v>8.1999999999999993</v>
          </cell>
          <cell r="X10">
            <v>8.65</v>
          </cell>
          <cell r="Y10">
            <v>8.4</v>
          </cell>
          <cell r="Z10">
            <v>9</v>
          </cell>
          <cell r="AA10">
            <v>8.75</v>
          </cell>
          <cell r="AB10">
            <v>9.25</v>
          </cell>
          <cell r="AC10">
            <v>9</v>
          </cell>
          <cell r="AD10">
            <v>9.5</v>
          </cell>
          <cell r="AE10">
            <v>9.7249999999999996</v>
          </cell>
          <cell r="AF10">
            <v>9.9250000000000007</v>
          </cell>
          <cell r="AG10">
            <v>8.875</v>
          </cell>
          <cell r="AH10">
            <v>9.3000000000000007</v>
          </cell>
          <cell r="AI10">
            <v>8.3249999999999993</v>
          </cell>
          <cell r="AJ10">
            <v>8.875</v>
          </cell>
          <cell r="AK10">
            <v>7.95</v>
          </cell>
          <cell r="AL10">
            <v>8.375</v>
          </cell>
          <cell r="AM10">
            <v>7.875</v>
          </cell>
          <cell r="AN10">
            <v>8.25</v>
          </cell>
          <cell r="AO10">
            <v>8.3000000000000007</v>
          </cell>
          <cell r="AP10">
            <v>8.8249999999999993</v>
          </cell>
          <cell r="AQ10">
            <v>8.875</v>
          </cell>
          <cell r="AR10">
            <v>9.375</v>
          </cell>
          <cell r="AS10">
            <v>8.8249999999999993</v>
          </cell>
          <cell r="AU10">
            <v>8.875</v>
          </cell>
          <cell r="AV10">
            <v>9.375</v>
          </cell>
        </row>
        <row r="11">
          <cell r="A11">
            <v>37202</v>
          </cell>
          <cell r="C11">
            <v>9.9</v>
          </cell>
          <cell r="D11">
            <v>9.9</v>
          </cell>
          <cell r="E11">
            <v>9.9499999999999993</v>
          </cell>
          <cell r="F11">
            <v>9.9499999999999993</v>
          </cell>
          <cell r="G11">
            <v>8.75</v>
          </cell>
          <cell r="H11">
            <v>9</v>
          </cell>
          <cell r="I11">
            <v>9.25</v>
          </cell>
          <cell r="J11">
            <v>9.5</v>
          </cell>
          <cell r="K11">
            <v>8.25</v>
          </cell>
          <cell r="L11">
            <v>8.75</v>
          </cell>
          <cell r="M11">
            <v>8.5</v>
          </cell>
          <cell r="N11">
            <v>9</v>
          </cell>
          <cell r="O11">
            <v>7.9</v>
          </cell>
          <cell r="P11">
            <v>8.25</v>
          </cell>
          <cell r="Q11">
            <v>8</v>
          </cell>
          <cell r="R11">
            <v>8.5</v>
          </cell>
          <cell r="S11">
            <v>7.75</v>
          </cell>
          <cell r="T11">
            <v>8</v>
          </cell>
          <cell r="U11">
            <v>8.25</v>
          </cell>
          <cell r="V11">
            <v>8.75</v>
          </cell>
          <cell r="W11">
            <v>8.1999999999999993</v>
          </cell>
          <cell r="X11">
            <v>8.65</v>
          </cell>
          <cell r="Y11">
            <v>8.4</v>
          </cell>
          <cell r="Z11">
            <v>9</v>
          </cell>
          <cell r="AA11">
            <v>8.75</v>
          </cell>
          <cell r="AB11">
            <v>9.25</v>
          </cell>
          <cell r="AC11">
            <v>9</v>
          </cell>
          <cell r="AD11">
            <v>9.5</v>
          </cell>
          <cell r="AE11">
            <v>9.9250000000000007</v>
          </cell>
          <cell r="AF11">
            <v>9.9250000000000007</v>
          </cell>
          <cell r="AG11">
            <v>9</v>
          </cell>
          <cell r="AH11">
            <v>9.25</v>
          </cell>
          <cell r="AI11">
            <v>8.375</v>
          </cell>
          <cell r="AJ11">
            <v>8.875</v>
          </cell>
          <cell r="AK11">
            <v>7.95</v>
          </cell>
          <cell r="AL11">
            <v>8.375</v>
          </cell>
          <cell r="AM11">
            <v>8</v>
          </cell>
          <cell r="AN11">
            <v>8.375</v>
          </cell>
          <cell r="AO11">
            <v>8.3000000000000007</v>
          </cell>
          <cell r="AP11">
            <v>8.8249999999999993</v>
          </cell>
          <cell r="AQ11">
            <v>8.875</v>
          </cell>
          <cell r="AR11">
            <v>9.375</v>
          </cell>
          <cell r="AS11">
            <v>8.8249999999999993</v>
          </cell>
          <cell r="AU11">
            <v>8.875</v>
          </cell>
          <cell r="AV11">
            <v>9.375</v>
          </cell>
        </row>
        <row r="12">
          <cell r="A12">
            <v>37203</v>
          </cell>
          <cell r="C12">
            <v>9.9</v>
          </cell>
          <cell r="D12">
            <v>9.9</v>
          </cell>
          <cell r="E12">
            <v>9.9499999999999993</v>
          </cell>
          <cell r="F12">
            <v>9.9499999999999993</v>
          </cell>
          <cell r="G12">
            <v>8.75</v>
          </cell>
          <cell r="H12">
            <v>9</v>
          </cell>
          <cell r="I12">
            <v>9.25</v>
          </cell>
          <cell r="J12">
            <v>9.5</v>
          </cell>
          <cell r="K12">
            <v>8.25</v>
          </cell>
          <cell r="L12">
            <v>8.75</v>
          </cell>
          <cell r="M12">
            <v>8.5</v>
          </cell>
          <cell r="N12">
            <v>9</v>
          </cell>
          <cell r="O12">
            <v>7.9</v>
          </cell>
          <cell r="P12">
            <v>8.25</v>
          </cell>
          <cell r="Q12">
            <v>8</v>
          </cell>
          <cell r="R12">
            <v>8.5</v>
          </cell>
          <cell r="S12">
            <v>7.75</v>
          </cell>
          <cell r="T12">
            <v>8</v>
          </cell>
          <cell r="U12">
            <v>8.25</v>
          </cell>
          <cell r="V12">
            <v>8.75</v>
          </cell>
          <cell r="W12">
            <v>8.1999999999999993</v>
          </cell>
          <cell r="X12">
            <v>8.65</v>
          </cell>
          <cell r="Y12">
            <v>8.4</v>
          </cell>
          <cell r="Z12">
            <v>9</v>
          </cell>
          <cell r="AA12">
            <v>8.75</v>
          </cell>
          <cell r="AB12">
            <v>9.25</v>
          </cell>
          <cell r="AC12">
            <v>9</v>
          </cell>
          <cell r="AD12">
            <v>9.5</v>
          </cell>
          <cell r="AE12">
            <v>9.9250000000000007</v>
          </cell>
          <cell r="AF12">
            <v>9.9250000000000007</v>
          </cell>
          <cell r="AG12">
            <v>9</v>
          </cell>
          <cell r="AH12">
            <v>9.25</v>
          </cell>
          <cell r="AI12">
            <v>8.375</v>
          </cell>
          <cell r="AJ12">
            <v>8.875</v>
          </cell>
          <cell r="AK12">
            <v>7.95</v>
          </cell>
          <cell r="AL12">
            <v>8.375</v>
          </cell>
          <cell r="AM12">
            <v>8</v>
          </cell>
          <cell r="AN12">
            <v>8.375</v>
          </cell>
          <cell r="AO12">
            <v>8.3000000000000007</v>
          </cell>
          <cell r="AP12">
            <v>8.8249999999999993</v>
          </cell>
          <cell r="AQ12">
            <v>8.875</v>
          </cell>
          <cell r="AR12">
            <v>9.375</v>
          </cell>
          <cell r="AS12">
            <v>8.8249999999999993</v>
          </cell>
          <cell r="AU12">
            <v>8.875</v>
          </cell>
          <cell r="AV12">
            <v>9.375</v>
          </cell>
        </row>
        <row r="13">
          <cell r="A13">
            <v>37205</v>
          </cell>
          <cell r="C13">
            <v>9.9</v>
          </cell>
          <cell r="D13">
            <v>9.9</v>
          </cell>
          <cell r="E13">
            <v>9.9499999999999993</v>
          </cell>
          <cell r="F13">
            <v>9.9499999999999993</v>
          </cell>
          <cell r="G13">
            <v>8.75</v>
          </cell>
          <cell r="H13">
            <v>9</v>
          </cell>
          <cell r="I13">
            <v>9.25</v>
          </cell>
          <cell r="J13">
            <v>9.5</v>
          </cell>
          <cell r="K13">
            <v>8.25</v>
          </cell>
          <cell r="L13">
            <v>8.75</v>
          </cell>
          <cell r="M13">
            <v>8.5</v>
          </cell>
          <cell r="N13">
            <v>9</v>
          </cell>
          <cell r="O13">
            <v>7.9</v>
          </cell>
          <cell r="P13">
            <v>8.25</v>
          </cell>
          <cell r="Q13">
            <v>8</v>
          </cell>
          <cell r="R13">
            <v>8.5</v>
          </cell>
          <cell r="S13">
            <v>7.75</v>
          </cell>
          <cell r="T13">
            <v>8</v>
          </cell>
          <cell r="U13">
            <v>8.25</v>
          </cell>
          <cell r="V13">
            <v>8.75</v>
          </cell>
          <cell r="W13">
            <v>8.1999999999999993</v>
          </cell>
          <cell r="X13">
            <v>8.65</v>
          </cell>
          <cell r="Y13">
            <v>8.4</v>
          </cell>
          <cell r="Z13">
            <v>9</v>
          </cell>
          <cell r="AA13">
            <v>8.75</v>
          </cell>
          <cell r="AB13">
            <v>9.25</v>
          </cell>
          <cell r="AC13">
            <v>9</v>
          </cell>
          <cell r="AD13">
            <v>9.5</v>
          </cell>
          <cell r="AE13">
            <v>9.9250000000000007</v>
          </cell>
          <cell r="AF13">
            <v>9.9250000000000007</v>
          </cell>
          <cell r="AG13">
            <v>9</v>
          </cell>
          <cell r="AH13">
            <v>9.25</v>
          </cell>
          <cell r="AI13">
            <v>8.375</v>
          </cell>
          <cell r="AJ13">
            <v>8.875</v>
          </cell>
          <cell r="AK13">
            <v>7.95</v>
          </cell>
          <cell r="AL13">
            <v>8.375</v>
          </cell>
          <cell r="AM13">
            <v>8</v>
          </cell>
          <cell r="AN13">
            <v>8.375</v>
          </cell>
          <cell r="AO13">
            <v>8.3000000000000007</v>
          </cell>
          <cell r="AP13">
            <v>8.8249999999999993</v>
          </cell>
          <cell r="AQ13">
            <v>8.875</v>
          </cell>
          <cell r="AR13">
            <v>9.375</v>
          </cell>
          <cell r="AS13">
            <v>8.8249999999999993</v>
          </cell>
          <cell r="AU13">
            <v>8.875</v>
          </cell>
          <cell r="AV13">
            <v>9.375</v>
          </cell>
        </row>
        <row r="14">
          <cell r="A14">
            <v>37207</v>
          </cell>
          <cell r="C14">
            <v>9.9</v>
          </cell>
          <cell r="D14">
            <v>9.9</v>
          </cell>
          <cell r="E14">
            <v>9.9499999999999993</v>
          </cell>
          <cell r="F14">
            <v>9.9499999999999993</v>
          </cell>
          <cell r="G14">
            <v>8.75</v>
          </cell>
          <cell r="H14">
            <v>9</v>
          </cell>
          <cell r="I14">
            <v>9.25</v>
          </cell>
          <cell r="J14">
            <v>9.5</v>
          </cell>
          <cell r="K14">
            <v>8.25</v>
          </cell>
          <cell r="L14">
            <v>8.75</v>
          </cell>
          <cell r="M14">
            <v>8.5</v>
          </cell>
          <cell r="N14">
            <v>9</v>
          </cell>
          <cell r="O14">
            <v>7.9</v>
          </cell>
          <cell r="P14">
            <v>8.25</v>
          </cell>
          <cell r="Q14">
            <v>8</v>
          </cell>
          <cell r="R14">
            <v>8.5</v>
          </cell>
          <cell r="S14">
            <v>7.75</v>
          </cell>
          <cell r="T14">
            <v>8</v>
          </cell>
          <cell r="U14">
            <v>8.25</v>
          </cell>
          <cell r="V14">
            <v>8.75</v>
          </cell>
          <cell r="W14">
            <v>8.1999999999999993</v>
          </cell>
          <cell r="X14">
            <v>8.65</v>
          </cell>
          <cell r="Y14">
            <v>8.4</v>
          </cell>
          <cell r="Z14">
            <v>9</v>
          </cell>
          <cell r="AA14">
            <v>8.75</v>
          </cell>
          <cell r="AB14">
            <v>9.25</v>
          </cell>
          <cell r="AC14">
            <v>9</v>
          </cell>
          <cell r="AD14">
            <v>9.5</v>
          </cell>
          <cell r="AE14">
            <v>9.9250000000000007</v>
          </cell>
          <cell r="AF14">
            <v>9.9250000000000007</v>
          </cell>
          <cell r="AG14">
            <v>9</v>
          </cell>
          <cell r="AH14">
            <v>9.25</v>
          </cell>
          <cell r="AI14">
            <v>8.375</v>
          </cell>
          <cell r="AJ14">
            <v>8.875</v>
          </cell>
          <cell r="AK14">
            <v>7.95</v>
          </cell>
          <cell r="AL14">
            <v>8.375</v>
          </cell>
          <cell r="AM14">
            <v>8</v>
          </cell>
          <cell r="AN14">
            <v>8.375</v>
          </cell>
          <cell r="AO14">
            <v>8.3000000000000007</v>
          </cell>
          <cell r="AP14">
            <v>8.8249999999999993</v>
          </cell>
          <cell r="AQ14">
            <v>8.875</v>
          </cell>
          <cell r="AR14">
            <v>9.375</v>
          </cell>
          <cell r="AS14">
            <v>8.8249999999999993</v>
          </cell>
          <cell r="AU14">
            <v>8.875</v>
          </cell>
          <cell r="AV14">
            <v>9.375</v>
          </cell>
        </row>
        <row r="15">
          <cell r="A15">
            <v>37208</v>
          </cell>
          <cell r="C15">
            <v>9.9</v>
          </cell>
          <cell r="D15">
            <v>9.9</v>
          </cell>
          <cell r="E15">
            <v>9.9499999999999993</v>
          </cell>
          <cell r="F15">
            <v>9.9499999999999993</v>
          </cell>
          <cell r="G15">
            <v>8.75</v>
          </cell>
          <cell r="H15">
            <v>9</v>
          </cell>
          <cell r="I15">
            <v>9.25</v>
          </cell>
          <cell r="J15">
            <v>9.5</v>
          </cell>
          <cell r="K15">
            <v>8.25</v>
          </cell>
          <cell r="L15">
            <v>8.75</v>
          </cell>
          <cell r="M15">
            <v>8.5</v>
          </cell>
          <cell r="N15">
            <v>9</v>
          </cell>
          <cell r="O15">
            <v>7.9</v>
          </cell>
          <cell r="P15">
            <v>8.25</v>
          </cell>
          <cell r="Q15">
            <v>8</v>
          </cell>
          <cell r="R15">
            <v>8.5</v>
          </cell>
          <cell r="S15">
            <v>7.75</v>
          </cell>
          <cell r="T15">
            <v>8</v>
          </cell>
          <cell r="U15">
            <v>8.25</v>
          </cell>
          <cell r="V15">
            <v>8.75</v>
          </cell>
          <cell r="W15">
            <v>8.1999999999999993</v>
          </cell>
          <cell r="X15">
            <v>8.65</v>
          </cell>
          <cell r="Y15">
            <v>8.4</v>
          </cell>
          <cell r="Z15">
            <v>9</v>
          </cell>
          <cell r="AA15">
            <v>8.75</v>
          </cell>
          <cell r="AB15">
            <v>9.25</v>
          </cell>
          <cell r="AC15">
            <v>9</v>
          </cell>
          <cell r="AD15">
            <v>9.5</v>
          </cell>
          <cell r="AE15">
            <v>9.9250000000000007</v>
          </cell>
          <cell r="AF15">
            <v>9.9250000000000007</v>
          </cell>
          <cell r="AG15">
            <v>9</v>
          </cell>
          <cell r="AH15">
            <v>9.25</v>
          </cell>
          <cell r="AI15">
            <v>8.375</v>
          </cell>
          <cell r="AJ15">
            <v>8.875</v>
          </cell>
          <cell r="AK15">
            <v>7.95</v>
          </cell>
          <cell r="AL15">
            <v>8.375</v>
          </cell>
          <cell r="AM15">
            <v>8</v>
          </cell>
          <cell r="AN15">
            <v>8.375</v>
          </cell>
          <cell r="AO15">
            <v>8.3000000000000007</v>
          </cell>
          <cell r="AP15">
            <v>8.8249999999999993</v>
          </cell>
          <cell r="AQ15">
            <v>8.875</v>
          </cell>
          <cell r="AR15">
            <v>9.375</v>
          </cell>
          <cell r="AS15">
            <v>8.8249999999999993</v>
          </cell>
          <cell r="AU15">
            <v>8.875</v>
          </cell>
          <cell r="AV15">
            <v>9.375</v>
          </cell>
        </row>
        <row r="16">
          <cell r="A16">
            <v>37209</v>
          </cell>
          <cell r="C16">
            <v>9.9</v>
          </cell>
          <cell r="D16">
            <v>9.9</v>
          </cell>
          <cell r="E16">
            <v>9.9499999999999993</v>
          </cell>
          <cell r="F16">
            <v>9.9499999999999993</v>
          </cell>
          <cell r="G16">
            <v>8.75</v>
          </cell>
          <cell r="H16">
            <v>9</v>
          </cell>
          <cell r="I16">
            <v>9.25</v>
          </cell>
          <cell r="J16">
            <v>9.5</v>
          </cell>
          <cell r="K16">
            <v>8.25</v>
          </cell>
          <cell r="L16">
            <v>8.75</v>
          </cell>
          <cell r="M16">
            <v>8.5</v>
          </cell>
          <cell r="N16">
            <v>9</v>
          </cell>
          <cell r="O16">
            <v>7.9</v>
          </cell>
          <cell r="P16">
            <v>8.25</v>
          </cell>
          <cell r="Q16">
            <v>8</v>
          </cell>
          <cell r="R16">
            <v>8.5</v>
          </cell>
          <cell r="S16">
            <v>7.75</v>
          </cell>
          <cell r="T16">
            <v>8</v>
          </cell>
          <cell r="U16">
            <v>8.25</v>
          </cell>
          <cell r="V16">
            <v>8.75</v>
          </cell>
          <cell r="W16">
            <v>8.1999999999999993</v>
          </cell>
          <cell r="X16">
            <v>8.65</v>
          </cell>
          <cell r="Y16">
            <v>8.4</v>
          </cell>
          <cell r="Z16">
            <v>9</v>
          </cell>
          <cell r="AA16">
            <v>8.75</v>
          </cell>
          <cell r="AB16">
            <v>9.25</v>
          </cell>
          <cell r="AC16">
            <v>9</v>
          </cell>
          <cell r="AD16">
            <v>9.5</v>
          </cell>
          <cell r="AE16">
            <v>9.9250000000000007</v>
          </cell>
          <cell r="AF16">
            <v>9.9250000000000007</v>
          </cell>
          <cell r="AG16">
            <v>9</v>
          </cell>
          <cell r="AH16">
            <v>9.25</v>
          </cell>
          <cell r="AI16">
            <v>8.375</v>
          </cell>
          <cell r="AJ16">
            <v>8.875</v>
          </cell>
          <cell r="AK16">
            <v>7.95</v>
          </cell>
          <cell r="AL16">
            <v>8.375</v>
          </cell>
          <cell r="AM16">
            <v>8</v>
          </cell>
          <cell r="AN16">
            <v>8.375</v>
          </cell>
          <cell r="AO16">
            <v>8.3000000000000007</v>
          </cell>
          <cell r="AP16">
            <v>8.8249999999999993</v>
          </cell>
          <cell r="AQ16">
            <v>8.875</v>
          </cell>
          <cell r="AR16">
            <v>9.375</v>
          </cell>
          <cell r="AS16">
            <v>8.8249999999999993</v>
          </cell>
          <cell r="AU16">
            <v>8.875</v>
          </cell>
          <cell r="AV16">
            <v>9.375</v>
          </cell>
        </row>
        <row r="17">
          <cell r="A17">
            <v>37210</v>
          </cell>
          <cell r="C17">
            <v>9.8000000000000007</v>
          </cell>
          <cell r="D17">
            <v>9.9</v>
          </cell>
          <cell r="E17">
            <v>9.9499999999999993</v>
          </cell>
          <cell r="F17">
            <v>9.9499999999999993</v>
          </cell>
          <cell r="G17">
            <v>9</v>
          </cell>
          <cell r="H17">
            <v>9.15</v>
          </cell>
          <cell r="I17">
            <v>9.1999999999999993</v>
          </cell>
          <cell r="J17">
            <v>9.4</v>
          </cell>
          <cell r="K17">
            <v>7.65</v>
          </cell>
          <cell r="L17">
            <v>8.15</v>
          </cell>
          <cell r="M17">
            <v>7.9</v>
          </cell>
          <cell r="N17">
            <v>8.4</v>
          </cell>
          <cell r="O17">
            <v>7.7</v>
          </cell>
          <cell r="P17">
            <v>8</v>
          </cell>
          <cell r="Q17">
            <v>7.95</v>
          </cell>
          <cell r="R17">
            <v>8.5</v>
          </cell>
          <cell r="S17">
            <v>7.75</v>
          </cell>
          <cell r="T17">
            <v>8</v>
          </cell>
          <cell r="U17">
            <v>7.9</v>
          </cell>
          <cell r="V17">
            <v>8.3000000000000007</v>
          </cell>
          <cell r="W17">
            <v>8.1999999999999993</v>
          </cell>
          <cell r="X17">
            <v>8.65</v>
          </cell>
          <cell r="Y17">
            <v>8.4</v>
          </cell>
          <cell r="Z17">
            <v>9</v>
          </cell>
          <cell r="AA17">
            <v>8.75</v>
          </cell>
          <cell r="AB17">
            <v>9.25</v>
          </cell>
          <cell r="AC17">
            <v>9</v>
          </cell>
          <cell r="AD17">
            <v>9.5</v>
          </cell>
          <cell r="AE17">
            <v>9.875</v>
          </cell>
          <cell r="AF17">
            <v>9.9250000000000007</v>
          </cell>
          <cell r="AG17">
            <v>9.1</v>
          </cell>
          <cell r="AH17">
            <v>9.2750000000000004</v>
          </cell>
          <cell r="AI17">
            <v>7.7750000000000004</v>
          </cell>
          <cell r="AJ17">
            <v>8.2750000000000004</v>
          </cell>
          <cell r="AK17">
            <v>7.8250000000000002</v>
          </cell>
          <cell r="AL17">
            <v>8.25</v>
          </cell>
          <cell r="AM17">
            <v>7.8250000000000002</v>
          </cell>
          <cell r="AN17">
            <v>8.15</v>
          </cell>
          <cell r="AO17">
            <v>8.3000000000000007</v>
          </cell>
          <cell r="AP17">
            <v>8.8249999999999993</v>
          </cell>
          <cell r="AQ17">
            <v>8.875</v>
          </cell>
          <cell r="AR17">
            <v>9.375</v>
          </cell>
          <cell r="AS17">
            <v>8.8249999999999993</v>
          </cell>
          <cell r="AU17">
            <v>8.875</v>
          </cell>
          <cell r="AV17">
            <v>9.375</v>
          </cell>
        </row>
        <row r="18">
          <cell r="A18">
            <v>37211</v>
          </cell>
          <cell r="C18">
            <v>9.25</v>
          </cell>
          <cell r="D18">
            <v>9.75</v>
          </cell>
          <cell r="E18">
            <v>9.9</v>
          </cell>
          <cell r="F18">
            <v>9.9499999999999993</v>
          </cell>
          <cell r="G18">
            <v>8.15</v>
          </cell>
          <cell r="H18">
            <v>8.5</v>
          </cell>
          <cell r="I18">
            <v>8.35</v>
          </cell>
          <cell r="J18">
            <v>8.75</v>
          </cell>
          <cell r="K18">
            <v>7.65</v>
          </cell>
          <cell r="L18">
            <v>8.15</v>
          </cell>
          <cell r="M18">
            <v>7.9</v>
          </cell>
          <cell r="N18">
            <v>8.4</v>
          </cell>
          <cell r="O18">
            <v>7.7</v>
          </cell>
          <cell r="P18">
            <v>8</v>
          </cell>
          <cell r="Q18">
            <v>7.95</v>
          </cell>
          <cell r="R18">
            <v>8.25</v>
          </cell>
          <cell r="S18">
            <v>7.75</v>
          </cell>
          <cell r="T18">
            <v>8.1</v>
          </cell>
          <cell r="U18">
            <v>8</v>
          </cell>
          <cell r="V18">
            <v>8.1999999999999993</v>
          </cell>
          <cell r="W18">
            <v>8.1999999999999993</v>
          </cell>
          <cell r="X18">
            <v>8.65</v>
          </cell>
          <cell r="Y18">
            <v>8.4</v>
          </cell>
          <cell r="Z18">
            <v>9</v>
          </cell>
          <cell r="AA18">
            <v>8.75</v>
          </cell>
          <cell r="AB18">
            <v>9.25</v>
          </cell>
          <cell r="AC18">
            <v>9</v>
          </cell>
          <cell r="AD18">
            <v>9.5</v>
          </cell>
          <cell r="AE18">
            <v>9.5749999999999993</v>
          </cell>
          <cell r="AF18">
            <v>9.85</v>
          </cell>
          <cell r="AG18">
            <v>8.25</v>
          </cell>
          <cell r="AH18">
            <v>8.625</v>
          </cell>
          <cell r="AI18">
            <v>7.7750000000000004</v>
          </cell>
          <cell r="AJ18">
            <v>8.2750000000000004</v>
          </cell>
          <cell r="AK18">
            <v>7.8250000000000002</v>
          </cell>
          <cell r="AL18">
            <v>8.125</v>
          </cell>
          <cell r="AM18">
            <v>7.875</v>
          </cell>
          <cell r="AN18">
            <v>8.1499999999999986</v>
          </cell>
          <cell r="AO18">
            <v>8.3000000000000007</v>
          </cell>
          <cell r="AP18">
            <v>8.8249999999999993</v>
          </cell>
          <cell r="AQ18">
            <v>8.875</v>
          </cell>
          <cell r="AR18">
            <v>9.375</v>
          </cell>
          <cell r="AS18">
            <v>8.8249999999999993</v>
          </cell>
          <cell r="AU18">
            <v>8.875</v>
          </cell>
          <cell r="AV18">
            <v>9.375</v>
          </cell>
        </row>
        <row r="19">
          <cell r="A19">
            <v>37214</v>
          </cell>
          <cell r="C19">
            <v>9.9</v>
          </cell>
          <cell r="D19">
            <v>9.9</v>
          </cell>
          <cell r="E19">
            <v>9.9499999999999993</v>
          </cell>
          <cell r="F19">
            <v>9.9499999999999993</v>
          </cell>
          <cell r="G19">
            <v>8.75</v>
          </cell>
          <cell r="H19">
            <v>9.5</v>
          </cell>
          <cell r="I19">
            <v>9</v>
          </cell>
          <cell r="J19">
            <v>9.75</v>
          </cell>
          <cell r="K19">
            <v>8.5</v>
          </cell>
          <cell r="L19">
            <v>8.9499999999999993</v>
          </cell>
          <cell r="M19">
            <v>8.65</v>
          </cell>
          <cell r="N19">
            <v>9.4</v>
          </cell>
          <cell r="O19">
            <v>8.25</v>
          </cell>
          <cell r="P19">
            <v>8.5</v>
          </cell>
          <cell r="Q19">
            <v>8.4</v>
          </cell>
          <cell r="R19">
            <v>9.1999999999999993</v>
          </cell>
          <cell r="S19">
            <v>7.8</v>
          </cell>
          <cell r="T19">
            <v>8.35</v>
          </cell>
          <cell r="U19">
            <v>8.25</v>
          </cell>
          <cell r="V19">
            <v>8.6</v>
          </cell>
          <cell r="W19">
            <v>8.1999999999999993</v>
          </cell>
          <cell r="X19">
            <v>8.65</v>
          </cell>
          <cell r="Y19">
            <v>8.4</v>
          </cell>
          <cell r="Z19">
            <v>9</v>
          </cell>
          <cell r="AA19">
            <v>8.75</v>
          </cell>
          <cell r="AB19">
            <v>9.25</v>
          </cell>
          <cell r="AC19">
            <v>9</v>
          </cell>
          <cell r="AD19">
            <v>9.5</v>
          </cell>
          <cell r="AE19">
            <v>9.9250000000000007</v>
          </cell>
          <cell r="AF19">
            <v>9.9250000000000007</v>
          </cell>
          <cell r="AG19">
            <v>8.875</v>
          </cell>
          <cell r="AH19">
            <v>9.625</v>
          </cell>
          <cell r="AI19">
            <v>8.5749999999999993</v>
          </cell>
          <cell r="AJ19">
            <v>9.1750000000000007</v>
          </cell>
          <cell r="AK19">
            <v>8.3249999999999993</v>
          </cell>
          <cell r="AL19">
            <v>8.85</v>
          </cell>
          <cell r="AM19">
            <v>8.0250000000000004</v>
          </cell>
          <cell r="AN19">
            <v>8.4749999999999996</v>
          </cell>
          <cell r="AO19">
            <v>8.3000000000000007</v>
          </cell>
          <cell r="AP19">
            <v>8.8249999999999993</v>
          </cell>
          <cell r="AQ19">
            <v>8.875</v>
          </cell>
          <cell r="AR19">
            <v>9.375</v>
          </cell>
          <cell r="AS19">
            <v>8.8249999999999993</v>
          </cell>
          <cell r="AU19">
            <v>8.875</v>
          </cell>
          <cell r="AV19">
            <v>9.375</v>
          </cell>
        </row>
        <row r="20">
          <cell r="A20">
            <v>37215</v>
          </cell>
          <cell r="C20">
            <v>9.9</v>
          </cell>
          <cell r="D20">
            <v>9.9</v>
          </cell>
          <cell r="E20">
            <v>9.9499999999999993</v>
          </cell>
          <cell r="F20">
            <v>9.9499999999999993</v>
          </cell>
          <cell r="G20">
            <v>9</v>
          </cell>
          <cell r="H20">
            <v>9.75</v>
          </cell>
          <cell r="I20">
            <v>9.25</v>
          </cell>
          <cell r="J20">
            <v>9.9</v>
          </cell>
          <cell r="K20">
            <v>8.75</v>
          </cell>
          <cell r="L20">
            <v>9.5</v>
          </cell>
          <cell r="M20">
            <v>9</v>
          </cell>
          <cell r="N20">
            <v>9.75</v>
          </cell>
          <cell r="O20">
            <v>8.25</v>
          </cell>
          <cell r="P20">
            <v>8.5</v>
          </cell>
          <cell r="Q20">
            <v>8.4</v>
          </cell>
          <cell r="R20">
            <v>9.1999999999999993</v>
          </cell>
          <cell r="S20">
            <v>8.1999999999999993</v>
          </cell>
          <cell r="T20">
            <v>8.5</v>
          </cell>
          <cell r="U20">
            <v>8.3000000000000007</v>
          </cell>
          <cell r="V20">
            <v>8.6</v>
          </cell>
          <cell r="W20">
            <v>8.1999999999999993</v>
          </cell>
          <cell r="X20">
            <v>8.65</v>
          </cell>
          <cell r="Y20">
            <v>8.4</v>
          </cell>
          <cell r="Z20">
            <v>9</v>
          </cell>
          <cell r="AA20">
            <v>8.75</v>
          </cell>
          <cell r="AB20">
            <v>9.25</v>
          </cell>
          <cell r="AC20">
            <v>9</v>
          </cell>
          <cell r="AD20">
            <v>9.5</v>
          </cell>
          <cell r="AE20">
            <v>9.9250000000000007</v>
          </cell>
          <cell r="AF20">
            <v>9.9250000000000007</v>
          </cell>
          <cell r="AG20">
            <v>9.125</v>
          </cell>
          <cell r="AH20">
            <v>9.8249999999999993</v>
          </cell>
          <cell r="AI20">
            <v>8.875</v>
          </cell>
          <cell r="AJ20">
            <v>9.625</v>
          </cell>
          <cell r="AK20">
            <v>8.3249999999999993</v>
          </cell>
          <cell r="AL20">
            <v>8.85</v>
          </cell>
          <cell r="AM20">
            <v>8.25</v>
          </cell>
          <cell r="AN20">
            <v>8.5500000000000007</v>
          </cell>
          <cell r="AO20">
            <v>8.3000000000000007</v>
          </cell>
          <cell r="AP20">
            <v>8.8249999999999993</v>
          </cell>
          <cell r="AQ20">
            <v>8.875</v>
          </cell>
          <cell r="AR20">
            <v>9.375</v>
          </cell>
          <cell r="AS20">
            <v>8.8249999999999993</v>
          </cell>
          <cell r="AU20">
            <v>8.875</v>
          </cell>
          <cell r="AV20">
            <v>9.375</v>
          </cell>
        </row>
        <row r="21">
          <cell r="A21">
            <v>37216</v>
          </cell>
          <cell r="C21">
            <v>9.9</v>
          </cell>
          <cell r="D21">
            <v>9.9</v>
          </cell>
          <cell r="E21">
            <v>9.9499999999999993</v>
          </cell>
          <cell r="F21">
            <v>9.9499999999999993</v>
          </cell>
          <cell r="G21">
            <v>9.1999999999999993</v>
          </cell>
          <cell r="H21">
            <v>9.75</v>
          </cell>
          <cell r="I21">
            <v>9.4</v>
          </cell>
          <cell r="J21">
            <v>9.9</v>
          </cell>
          <cell r="K21">
            <v>9</v>
          </cell>
          <cell r="L21">
            <v>9.4</v>
          </cell>
          <cell r="M21">
            <v>9.3000000000000007</v>
          </cell>
          <cell r="N21">
            <v>9.6</v>
          </cell>
          <cell r="O21">
            <v>8.5</v>
          </cell>
          <cell r="P21">
            <v>8.75</v>
          </cell>
          <cell r="Q21">
            <v>8.6</v>
          </cell>
          <cell r="R21">
            <v>8.8000000000000007</v>
          </cell>
          <cell r="S21">
            <v>8.1999999999999993</v>
          </cell>
          <cell r="T21">
            <v>8.5</v>
          </cell>
          <cell r="U21">
            <v>8.3000000000000007</v>
          </cell>
          <cell r="V21">
            <v>8.6</v>
          </cell>
          <cell r="W21">
            <v>8.1999999999999993</v>
          </cell>
          <cell r="X21">
            <v>8.65</v>
          </cell>
          <cell r="Y21">
            <v>8.4</v>
          </cell>
          <cell r="Z21">
            <v>9</v>
          </cell>
          <cell r="AA21">
            <v>8.75</v>
          </cell>
          <cell r="AB21">
            <v>9.25</v>
          </cell>
          <cell r="AC21">
            <v>9</v>
          </cell>
          <cell r="AD21">
            <v>9.5</v>
          </cell>
          <cell r="AE21">
            <v>9.9250000000000007</v>
          </cell>
          <cell r="AF21">
            <v>9.9250000000000007</v>
          </cell>
          <cell r="AG21">
            <v>9.3000000000000007</v>
          </cell>
          <cell r="AH21">
            <v>9.8249999999999993</v>
          </cell>
          <cell r="AI21">
            <v>9.15</v>
          </cell>
          <cell r="AJ21">
            <v>9.5</v>
          </cell>
          <cell r="AK21">
            <v>8.5500000000000007</v>
          </cell>
          <cell r="AL21">
            <v>8.7750000000000004</v>
          </cell>
          <cell r="AM21">
            <v>8.25</v>
          </cell>
          <cell r="AN21">
            <v>8.5500000000000007</v>
          </cell>
          <cell r="AO21">
            <v>8.3000000000000007</v>
          </cell>
          <cell r="AP21">
            <v>8.8249999999999993</v>
          </cell>
          <cell r="AQ21">
            <v>8.875</v>
          </cell>
          <cell r="AR21">
            <v>9.375</v>
          </cell>
          <cell r="AS21">
            <v>8.8249999999999993</v>
          </cell>
          <cell r="AU21">
            <v>8.875</v>
          </cell>
          <cell r="AV21">
            <v>9.375</v>
          </cell>
        </row>
        <row r="22">
          <cell r="A22">
            <v>37217</v>
          </cell>
          <cell r="C22">
            <v>9.9</v>
          </cell>
          <cell r="D22">
            <v>9.9</v>
          </cell>
          <cell r="E22">
            <v>9.9499999999999993</v>
          </cell>
          <cell r="F22">
            <v>9.9499999999999993</v>
          </cell>
          <cell r="G22">
            <v>9.1999999999999993</v>
          </cell>
          <cell r="H22">
            <v>9.75</v>
          </cell>
          <cell r="I22">
            <v>9.4</v>
          </cell>
          <cell r="J22">
            <v>9.9</v>
          </cell>
          <cell r="K22">
            <v>8.6</v>
          </cell>
          <cell r="L22">
            <v>9.1999999999999993</v>
          </cell>
          <cell r="M22">
            <v>8.8000000000000007</v>
          </cell>
          <cell r="N22">
            <v>9.4</v>
          </cell>
          <cell r="O22">
            <v>8.5</v>
          </cell>
          <cell r="P22">
            <v>8.75</v>
          </cell>
          <cell r="Q22">
            <v>8.65</v>
          </cell>
          <cell r="R22">
            <v>8.9</v>
          </cell>
          <cell r="S22">
            <v>8.1</v>
          </cell>
          <cell r="T22">
            <v>8.35</v>
          </cell>
          <cell r="U22">
            <v>8.1999999999999993</v>
          </cell>
          <cell r="V22">
            <v>8.5</v>
          </cell>
          <cell r="W22">
            <v>8.1999999999999993</v>
          </cell>
          <cell r="X22">
            <v>8.65</v>
          </cell>
          <cell r="Y22">
            <v>8.4</v>
          </cell>
          <cell r="Z22">
            <v>9</v>
          </cell>
          <cell r="AA22">
            <v>8.75</v>
          </cell>
          <cell r="AB22">
            <v>9.25</v>
          </cell>
          <cell r="AC22">
            <v>9</v>
          </cell>
          <cell r="AD22">
            <v>9.5</v>
          </cell>
          <cell r="AE22">
            <v>9.9250000000000007</v>
          </cell>
          <cell r="AF22">
            <v>9.9250000000000007</v>
          </cell>
          <cell r="AG22">
            <v>9.3000000000000007</v>
          </cell>
          <cell r="AH22">
            <v>9.8249999999999993</v>
          </cell>
          <cell r="AI22">
            <v>8.6999999999999993</v>
          </cell>
          <cell r="AJ22">
            <v>9.3000000000000007</v>
          </cell>
          <cell r="AK22">
            <v>8.5749999999999993</v>
          </cell>
          <cell r="AL22">
            <v>8.8249999999999993</v>
          </cell>
          <cell r="AM22">
            <v>8.1499999999999986</v>
          </cell>
          <cell r="AN22">
            <v>8.4250000000000007</v>
          </cell>
          <cell r="AO22">
            <v>8.3000000000000007</v>
          </cell>
          <cell r="AP22">
            <v>8.8249999999999993</v>
          </cell>
          <cell r="AQ22">
            <v>8.875</v>
          </cell>
          <cell r="AR22">
            <v>9.375</v>
          </cell>
          <cell r="AS22">
            <v>8.8249999999999993</v>
          </cell>
          <cell r="AU22">
            <v>8.875</v>
          </cell>
          <cell r="AV22">
            <v>9.375</v>
          </cell>
        </row>
        <row r="23">
          <cell r="A23">
            <v>37218</v>
          </cell>
          <cell r="C23">
            <v>9.9</v>
          </cell>
          <cell r="D23">
            <v>9.9</v>
          </cell>
          <cell r="E23">
            <v>9.9499999999999993</v>
          </cell>
          <cell r="F23">
            <v>9.9499999999999993</v>
          </cell>
          <cell r="G23">
            <v>9.1999999999999993</v>
          </cell>
          <cell r="H23">
            <v>9.75</v>
          </cell>
          <cell r="I23">
            <v>9.4</v>
          </cell>
          <cell r="J23">
            <v>9.9</v>
          </cell>
          <cell r="K23">
            <v>8.4</v>
          </cell>
          <cell r="L23">
            <v>9</v>
          </cell>
          <cell r="M23">
            <v>8.6999999999999993</v>
          </cell>
          <cell r="N23">
            <v>9.1999999999999993</v>
          </cell>
          <cell r="O23">
            <v>8.5</v>
          </cell>
          <cell r="P23">
            <v>8.75</v>
          </cell>
          <cell r="Q23">
            <v>8.65</v>
          </cell>
          <cell r="R23">
            <v>8.9</v>
          </cell>
          <cell r="S23">
            <v>8.1999999999999993</v>
          </cell>
          <cell r="T23">
            <v>8.5</v>
          </cell>
          <cell r="U23">
            <v>8.4</v>
          </cell>
          <cell r="V23">
            <v>8.6999999999999993</v>
          </cell>
          <cell r="W23">
            <v>8.1999999999999993</v>
          </cell>
          <cell r="X23">
            <v>8.65</v>
          </cell>
          <cell r="Y23">
            <v>8.5</v>
          </cell>
          <cell r="Z23">
            <v>8.9</v>
          </cell>
          <cell r="AA23">
            <v>8.75</v>
          </cell>
          <cell r="AB23">
            <v>9.25</v>
          </cell>
          <cell r="AC23">
            <v>9</v>
          </cell>
          <cell r="AD23">
            <v>9.5</v>
          </cell>
          <cell r="AE23">
            <v>9.9250000000000007</v>
          </cell>
          <cell r="AF23">
            <v>9.9250000000000007</v>
          </cell>
          <cell r="AG23">
            <v>9.3000000000000007</v>
          </cell>
          <cell r="AH23">
            <v>9.8249999999999993</v>
          </cell>
          <cell r="AI23">
            <v>8.5500000000000007</v>
          </cell>
          <cell r="AJ23">
            <v>9.1</v>
          </cell>
          <cell r="AK23">
            <v>8.5749999999999993</v>
          </cell>
          <cell r="AL23">
            <v>8.8249999999999993</v>
          </cell>
          <cell r="AM23">
            <v>8.3000000000000007</v>
          </cell>
          <cell r="AN23">
            <v>8.6</v>
          </cell>
          <cell r="AO23">
            <v>8.35</v>
          </cell>
          <cell r="AP23">
            <v>8.7750000000000004</v>
          </cell>
          <cell r="AQ23">
            <v>8.875</v>
          </cell>
          <cell r="AR23">
            <v>9.375</v>
          </cell>
          <cell r="AS23">
            <v>8.7750000000000004</v>
          </cell>
          <cell r="AU23">
            <v>8.875</v>
          </cell>
          <cell r="AV23">
            <v>9.375</v>
          </cell>
        </row>
        <row r="24">
          <cell r="A24">
            <v>37219</v>
          </cell>
          <cell r="C24">
            <v>9.9</v>
          </cell>
          <cell r="D24">
            <v>9.9</v>
          </cell>
          <cell r="E24">
            <v>9.9499999999999993</v>
          </cell>
          <cell r="F24">
            <v>9.9499999999999993</v>
          </cell>
          <cell r="G24">
            <v>8.5</v>
          </cell>
          <cell r="H24">
            <v>8.9</v>
          </cell>
          <cell r="I24">
            <v>9</v>
          </cell>
          <cell r="J24">
            <v>9.5</v>
          </cell>
          <cell r="K24">
            <v>8.25</v>
          </cell>
          <cell r="L24">
            <v>8.75</v>
          </cell>
          <cell r="M24">
            <v>8.9</v>
          </cell>
          <cell r="N24">
            <v>9.25</v>
          </cell>
          <cell r="O24">
            <v>7.6</v>
          </cell>
          <cell r="P24">
            <v>7.8</v>
          </cell>
          <cell r="Q24">
            <v>7.9</v>
          </cell>
          <cell r="R24">
            <v>8.1</v>
          </cell>
          <cell r="S24">
            <v>7.8</v>
          </cell>
          <cell r="T24">
            <v>8</v>
          </cell>
          <cell r="U24">
            <v>8.1</v>
          </cell>
          <cell r="V24">
            <v>8.25</v>
          </cell>
          <cell r="W24">
            <v>8.1999999999999993</v>
          </cell>
          <cell r="X24">
            <v>8.65</v>
          </cell>
          <cell r="Y24">
            <v>8.5</v>
          </cell>
          <cell r="Z24">
            <v>8.75</v>
          </cell>
          <cell r="AA24">
            <v>8.75</v>
          </cell>
          <cell r="AB24">
            <v>9.25</v>
          </cell>
          <cell r="AC24">
            <v>9</v>
          </cell>
          <cell r="AD24">
            <v>9.5</v>
          </cell>
          <cell r="AE24">
            <v>9.9250000000000007</v>
          </cell>
          <cell r="AF24">
            <v>9.9250000000000007</v>
          </cell>
          <cell r="AG24">
            <v>8.75</v>
          </cell>
          <cell r="AH24">
            <v>9.1999999999999993</v>
          </cell>
          <cell r="AI24">
            <v>8.5749999999999993</v>
          </cell>
          <cell r="AJ24">
            <v>9</v>
          </cell>
          <cell r="AK24">
            <v>7.75</v>
          </cell>
          <cell r="AL24">
            <v>7.9499999999999993</v>
          </cell>
          <cell r="AM24">
            <v>7.9499999999999993</v>
          </cell>
          <cell r="AN24">
            <v>8.125</v>
          </cell>
          <cell r="AO24">
            <v>8.35</v>
          </cell>
          <cell r="AP24">
            <v>8.6999999999999993</v>
          </cell>
          <cell r="AQ24">
            <v>8.875</v>
          </cell>
          <cell r="AR24">
            <v>9.375</v>
          </cell>
          <cell r="AS24">
            <v>8.6999999999999993</v>
          </cell>
          <cell r="AU24">
            <v>8.875</v>
          </cell>
          <cell r="AV24">
            <v>9.375</v>
          </cell>
        </row>
        <row r="25">
          <cell r="A25">
            <v>37221</v>
          </cell>
          <cell r="C25">
            <v>8.9</v>
          </cell>
          <cell r="D25">
            <v>9.5</v>
          </cell>
          <cell r="E25">
            <v>9.4</v>
          </cell>
          <cell r="F25">
            <v>9.75</v>
          </cell>
          <cell r="G25">
            <v>8.5</v>
          </cell>
          <cell r="H25">
            <v>8.9</v>
          </cell>
          <cell r="I25">
            <v>8.75</v>
          </cell>
          <cell r="J25">
            <v>9.15</v>
          </cell>
          <cell r="K25">
            <v>8</v>
          </cell>
          <cell r="L25">
            <v>8.5</v>
          </cell>
          <cell r="M25">
            <v>8.1999999999999993</v>
          </cell>
          <cell r="N25">
            <v>8.75</v>
          </cell>
          <cell r="O25">
            <v>7.9</v>
          </cell>
          <cell r="P25">
            <v>8.25</v>
          </cell>
          <cell r="Q25">
            <v>8.1</v>
          </cell>
          <cell r="R25">
            <v>8.4</v>
          </cell>
          <cell r="S25">
            <v>7.8</v>
          </cell>
          <cell r="T25">
            <v>8.25</v>
          </cell>
          <cell r="U25">
            <v>8.15</v>
          </cell>
          <cell r="V25">
            <v>8.3000000000000007</v>
          </cell>
          <cell r="W25">
            <v>8.1999999999999993</v>
          </cell>
          <cell r="X25">
            <v>8.4</v>
          </cell>
          <cell r="Y25">
            <v>8.3000000000000007</v>
          </cell>
          <cell r="Z25">
            <v>8.5</v>
          </cell>
          <cell r="AA25">
            <v>8.75</v>
          </cell>
          <cell r="AB25">
            <v>9.25</v>
          </cell>
          <cell r="AC25">
            <v>9</v>
          </cell>
          <cell r="AD25">
            <v>9.5</v>
          </cell>
          <cell r="AE25">
            <v>9.15</v>
          </cell>
          <cell r="AF25">
            <v>9.625</v>
          </cell>
          <cell r="AG25">
            <v>8.625</v>
          </cell>
          <cell r="AH25">
            <v>9.0250000000000004</v>
          </cell>
          <cell r="AI25">
            <v>8.1</v>
          </cell>
          <cell r="AJ25">
            <v>8.625</v>
          </cell>
          <cell r="AK25">
            <v>8</v>
          </cell>
          <cell r="AL25">
            <v>8.3249999999999993</v>
          </cell>
          <cell r="AM25">
            <v>7.9749999999999996</v>
          </cell>
          <cell r="AN25">
            <v>8.2750000000000004</v>
          </cell>
          <cell r="AO25">
            <v>8.25</v>
          </cell>
          <cell r="AP25">
            <v>8.4499999999999993</v>
          </cell>
          <cell r="AQ25">
            <v>8.875</v>
          </cell>
          <cell r="AR25">
            <v>9.375</v>
          </cell>
          <cell r="AS25">
            <v>8.4499999999999993</v>
          </cell>
          <cell r="AU25">
            <v>8.875</v>
          </cell>
          <cell r="AV25">
            <v>9.375</v>
          </cell>
        </row>
        <row r="26">
          <cell r="A26">
            <v>37222</v>
          </cell>
          <cell r="C26">
            <v>8.75</v>
          </cell>
          <cell r="D26">
            <v>9</v>
          </cell>
          <cell r="E26">
            <v>9.5</v>
          </cell>
          <cell r="F26">
            <v>9.75</v>
          </cell>
          <cell r="G26">
            <v>8.5</v>
          </cell>
          <cell r="H26">
            <v>8.9</v>
          </cell>
          <cell r="I26">
            <v>8.75</v>
          </cell>
          <cell r="J26">
            <v>9.15</v>
          </cell>
          <cell r="K26">
            <v>8</v>
          </cell>
          <cell r="L26">
            <v>8.5</v>
          </cell>
          <cell r="M26">
            <v>8.1999999999999993</v>
          </cell>
          <cell r="N26">
            <v>8.75</v>
          </cell>
          <cell r="O26">
            <v>7.7</v>
          </cell>
          <cell r="P26">
            <v>8.1</v>
          </cell>
          <cell r="Q26">
            <v>7.9</v>
          </cell>
          <cell r="R26">
            <v>8.4</v>
          </cell>
          <cell r="S26">
            <v>7.8</v>
          </cell>
          <cell r="T26">
            <v>8.25</v>
          </cell>
          <cell r="U26">
            <v>8.15</v>
          </cell>
          <cell r="V26">
            <v>8.3000000000000007</v>
          </cell>
          <cell r="W26">
            <v>8.1999999999999993</v>
          </cell>
          <cell r="X26">
            <v>8.4</v>
          </cell>
          <cell r="Y26">
            <v>8.3000000000000007</v>
          </cell>
          <cell r="Z26">
            <v>8.5</v>
          </cell>
          <cell r="AA26">
            <v>8.75</v>
          </cell>
          <cell r="AB26">
            <v>9.25</v>
          </cell>
          <cell r="AC26">
            <v>9</v>
          </cell>
          <cell r="AD26">
            <v>9.5</v>
          </cell>
          <cell r="AE26">
            <v>9.125</v>
          </cell>
          <cell r="AF26">
            <v>9.375</v>
          </cell>
          <cell r="AG26">
            <v>8.625</v>
          </cell>
          <cell r="AH26">
            <v>9.0250000000000004</v>
          </cell>
          <cell r="AI26">
            <v>8.1</v>
          </cell>
          <cell r="AJ26">
            <v>8.625</v>
          </cell>
          <cell r="AK26">
            <v>7.8000000000000007</v>
          </cell>
          <cell r="AL26">
            <v>8.25</v>
          </cell>
          <cell r="AM26">
            <v>7.9749999999999996</v>
          </cell>
          <cell r="AN26">
            <v>8.2750000000000004</v>
          </cell>
          <cell r="AO26">
            <v>8.25</v>
          </cell>
          <cell r="AP26">
            <v>8.4499999999999993</v>
          </cell>
          <cell r="AQ26">
            <v>8.875</v>
          </cell>
          <cell r="AR26">
            <v>9.375</v>
          </cell>
          <cell r="AS26">
            <v>8.4499999999999993</v>
          </cell>
          <cell r="AU26">
            <v>8.875</v>
          </cell>
          <cell r="AV26">
            <v>9.375</v>
          </cell>
        </row>
        <row r="27">
          <cell r="A27">
            <v>37223</v>
          </cell>
          <cell r="C27">
            <v>8.75</v>
          </cell>
          <cell r="D27">
            <v>9</v>
          </cell>
          <cell r="E27">
            <v>9.5</v>
          </cell>
          <cell r="F27">
            <v>9.75</v>
          </cell>
          <cell r="G27">
            <v>8.5</v>
          </cell>
          <cell r="H27">
            <v>8.9</v>
          </cell>
          <cell r="I27">
            <v>8.75</v>
          </cell>
          <cell r="J27">
            <v>9.15</v>
          </cell>
          <cell r="K27">
            <v>8.15</v>
          </cell>
          <cell r="L27">
            <v>8.65</v>
          </cell>
          <cell r="M27">
            <v>8.4</v>
          </cell>
          <cell r="N27">
            <v>8.9</v>
          </cell>
          <cell r="O27">
            <v>7.6</v>
          </cell>
          <cell r="P27">
            <v>8</v>
          </cell>
          <cell r="Q27">
            <v>7.7</v>
          </cell>
          <cell r="R27">
            <v>8.4</v>
          </cell>
          <cell r="S27">
            <v>7.65</v>
          </cell>
          <cell r="T27">
            <v>8</v>
          </cell>
          <cell r="U27">
            <v>7.8</v>
          </cell>
          <cell r="V27">
            <v>8.1999999999999993</v>
          </cell>
          <cell r="W27">
            <v>8.1999999999999993</v>
          </cell>
          <cell r="X27">
            <v>8.4</v>
          </cell>
          <cell r="Y27">
            <v>8.3000000000000007</v>
          </cell>
          <cell r="Z27">
            <v>8.5</v>
          </cell>
          <cell r="AA27">
            <v>8.75</v>
          </cell>
          <cell r="AB27">
            <v>9.25</v>
          </cell>
          <cell r="AC27">
            <v>9</v>
          </cell>
          <cell r="AD27">
            <v>9.5</v>
          </cell>
          <cell r="AE27">
            <v>9.125</v>
          </cell>
          <cell r="AF27">
            <v>9.375</v>
          </cell>
          <cell r="AG27">
            <v>8.625</v>
          </cell>
          <cell r="AH27">
            <v>9.0250000000000004</v>
          </cell>
          <cell r="AI27">
            <v>8.2750000000000004</v>
          </cell>
          <cell r="AJ27">
            <v>8.7750000000000004</v>
          </cell>
          <cell r="AK27">
            <v>7.65</v>
          </cell>
          <cell r="AL27">
            <v>8.1999999999999993</v>
          </cell>
          <cell r="AM27">
            <v>7.7249999999999996</v>
          </cell>
          <cell r="AN27">
            <v>8.1</v>
          </cell>
          <cell r="AO27">
            <v>8.25</v>
          </cell>
          <cell r="AP27">
            <v>8.4499999999999993</v>
          </cell>
          <cell r="AQ27">
            <v>8.875</v>
          </cell>
          <cell r="AR27">
            <v>9.375</v>
          </cell>
          <cell r="AS27">
            <v>8.4499999999999993</v>
          </cell>
          <cell r="AU27">
            <v>8.875</v>
          </cell>
          <cell r="AV27">
            <v>9.375</v>
          </cell>
        </row>
        <row r="28">
          <cell r="A28">
            <v>37224</v>
          </cell>
          <cell r="C28">
            <v>5.5</v>
          </cell>
          <cell r="D28">
            <v>6</v>
          </cell>
          <cell r="E28">
            <v>7.5</v>
          </cell>
          <cell r="F28">
            <v>8</v>
          </cell>
          <cell r="G28">
            <v>6.75</v>
          </cell>
          <cell r="H28">
            <v>7.65</v>
          </cell>
          <cell r="I28">
            <v>7.5</v>
          </cell>
          <cell r="J28">
            <v>8</v>
          </cell>
          <cell r="K28">
            <v>7.15</v>
          </cell>
          <cell r="L28">
            <v>7.8</v>
          </cell>
          <cell r="M28">
            <v>7.6</v>
          </cell>
          <cell r="N28">
            <v>8</v>
          </cell>
          <cell r="O28">
            <v>7.2</v>
          </cell>
          <cell r="P28">
            <v>7.6</v>
          </cell>
          <cell r="Q28">
            <v>7.4</v>
          </cell>
          <cell r="R28">
            <v>7.8</v>
          </cell>
          <cell r="S28">
            <v>7.4</v>
          </cell>
          <cell r="T28">
            <v>7.8</v>
          </cell>
          <cell r="U28">
            <v>7.6</v>
          </cell>
          <cell r="V28">
            <v>7.9</v>
          </cell>
          <cell r="W28">
            <v>8</v>
          </cell>
          <cell r="X28">
            <v>8.3000000000000007</v>
          </cell>
          <cell r="Y28">
            <v>8.3000000000000007</v>
          </cell>
          <cell r="Z28">
            <v>8.5</v>
          </cell>
          <cell r="AA28">
            <v>8.5</v>
          </cell>
          <cell r="AB28">
            <v>8.8000000000000007</v>
          </cell>
          <cell r="AC28">
            <v>8.6999999999999993</v>
          </cell>
          <cell r="AD28">
            <v>9</v>
          </cell>
          <cell r="AE28">
            <v>6.5</v>
          </cell>
          <cell r="AF28">
            <v>7</v>
          </cell>
          <cell r="AG28">
            <v>7.125</v>
          </cell>
          <cell r="AH28">
            <v>7.8250000000000002</v>
          </cell>
          <cell r="AI28">
            <v>7.375</v>
          </cell>
          <cell r="AJ28">
            <v>7.9</v>
          </cell>
          <cell r="AK28">
            <v>7.3000000000000007</v>
          </cell>
          <cell r="AL28">
            <v>7.6999999999999993</v>
          </cell>
          <cell r="AM28">
            <v>7.5</v>
          </cell>
          <cell r="AN28">
            <v>7.85</v>
          </cell>
          <cell r="AO28">
            <v>8.15</v>
          </cell>
          <cell r="AP28">
            <v>8.4</v>
          </cell>
          <cell r="AQ28">
            <v>8.6</v>
          </cell>
          <cell r="AR28">
            <v>8.9</v>
          </cell>
          <cell r="AS28">
            <v>8.4</v>
          </cell>
          <cell r="AU28">
            <v>8.6</v>
          </cell>
          <cell r="AV28">
            <v>8.9</v>
          </cell>
        </row>
        <row r="29">
          <cell r="A29">
            <v>37225</v>
          </cell>
          <cell r="C29">
            <v>8.75</v>
          </cell>
          <cell r="D29">
            <v>9.25</v>
          </cell>
          <cell r="E29">
            <v>9.9499999999999993</v>
          </cell>
          <cell r="F29">
            <v>9.9499999999999993</v>
          </cell>
          <cell r="G29">
            <v>8.1999999999999993</v>
          </cell>
          <cell r="H29">
            <v>8.5</v>
          </cell>
          <cell r="I29">
            <v>8.35</v>
          </cell>
          <cell r="J29">
            <v>8.6</v>
          </cell>
          <cell r="K29">
            <v>7.9</v>
          </cell>
          <cell r="L29">
            <v>8.1</v>
          </cell>
          <cell r="M29">
            <v>8.1</v>
          </cell>
          <cell r="N29">
            <v>8.4</v>
          </cell>
          <cell r="O29">
            <v>7.2</v>
          </cell>
          <cell r="P29">
            <v>7.6</v>
          </cell>
          <cell r="Q29">
            <v>7.4</v>
          </cell>
          <cell r="R29">
            <v>7.8</v>
          </cell>
          <cell r="S29">
            <v>7.6</v>
          </cell>
          <cell r="T29">
            <v>8</v>
          </cell>
          <cell r="U29">
            <v>7.8</v>
          </cell>
          <cell r="V29">
            <v>8.1</v>
          </cell>
          <cell r="W29">
            <v>8</v>
          </cell>
          <cell r="X29">
            <v>8.3000000000000007</v>
          </cell>
          <cell r="Y29">
            <v>8.3000000000000007</v>
          </cell>
          <cell r="Z29">
            <v>8.5</v>
          </cell>
          <cell r="AA29">
            <v>8.5</v>
          </cell>
          <cell r="AB29">
            <v>8.8000000000000007</v>
          </cell>
          <cell r="AC29">
            <v>8.6999999999999993</v>
          </cell>
          <cell r="AD29">
            <v>9</v>
          </cell>
          <cell r="AE29">
            <v>9.35</v>
          </cell>
          <cell r="AF29">
            <v>9.6</v>
          </cell>
          <cell r="AG29">
            <v>8.2749999999999986</v>
          </cell>
          <cell r="AH29">
            <v>8.5500000000000007</v>
          </cell>
          <cell r="AI29">
            <v>8</v>
          </cell>
          <cell r="AJ29">
            <v>8.25</v>
          </cell>
          <cell r="AK29">
            <v>7.3000000000000007</v>
          </cell>
          <cell r="AL29">
            <v>7.6999999999999993</v>
          </cell>
          <cell r="AM29">
            <v>7.6999999999999993</v>
          </cell>
          <cell r="AN29">
            <v>8.0500000000000007</v>
          </cell>
          <cell r="AO29">
            <v>8.15</v>
          </cell>
          <cell r="AP29">
            <v>8.4</v>
          </cell>
          <cell r="AQ29">
            <v>8.6</v>
          </cell>
          <cell r="AR29">
            <v>8.9</v>
          </cell>
          <cell r="AS29">
            <v>8.4</v>
          </cell>
          <cell r="AU29">
            <v>8.6</v>
          </cell>
          <cell r="AV29">
            <v>8.9</v>
          </cell>
        </row>
        <row r="30">
          <cell r="A30">
            <v>37226</v>
          </cell>
          <cell r="C30">
            <v>7.25</v>
          </cell>
          <cell r="D30">
            <v>7.5</v>
          </cell>
          <cell r="E30">
            <v>9</v>
          </cell>
          <cell r="F30">
            <v>9.5</v>
          </cell>
          <cell r="G30">
            <v>8.1999999999999993</v>
          </cell>
          <cell r="H30">
            <v>8.5</v>
          </cell>
          <cell r="I30">
            <v>8.35</v>
          </cell>
          <cell r="J30">
            <v>8.6</v>
          </cell>
          <cell r="K30">
            <v>7.9</v>
          </cell>
          <cell r="L30">
            <v>8.1</v>
          </cell>
          <cell r="M30">
            <v>8.1</v>
          </cell>
          <cell r="N30">
            <v>8.4</v>
          </cell>
          <cell r="O30">
            <v>7.8</v>
          </cell>
          <cell r="P30">
            <v>8</v>
          </cell>
          <cell r="Q30">
            <v>8</v>
          </cell>
          <cell r="R30">
            <v>8.25</v>
          </cell>
          <cell r="S30">
            <v>7.65</v>
          </cell>
          <cell r="T30">
            <v>8.1999999999999993</v>
          </cell>
          <cell r="U30">
            <v>7.9</v>
          </cell>
          <cell r="V30">
            <v>8.5</v>
          </cell>
          <cell r="W30">
            <v>8</v>
          </cell>
          <cell r="X30">
            <v>8.3000000000000007</v>
          </cell>
          <cell r="Y30">
            <v>8.3000000000000007</v>
          </cell>
          <cell r="Z30">
            <v>8.5</v>
          </cell>
          <cell r="AA30">
            <v>8.5</v>
          </cell>
          <cell r="AB30">
            <v>8.8000000000000007</v>
          </cell>
          <cell r="AC30">
            <v>8.6999999999999993</v>
          </cell>
          <cell r="AD30">
            <v>9</v>
          </cell>
          <cell r="AE30">
            <v>8.125</v>
          </cell>
          <cell r="AF30">
            <v>8.5</v>
          </cell>
          <cell r="AG30">
            <v>8.2749999999999986</v>
          </cell>
          <cell r="AH30">
            <v>8.5500000000000007</v>
          </cell>
          <cell r="AI30">
            <v>8</v>
          </cell>
          <cell r="AJ30">
            <v>8.25</v>
          </cell>
          <cell r="AK30">
            <v>7.9</v>
          </cell>
          <cell r="AL30">
            <v>8.125</v>
          </cell>
          <cell r="AM30">
            <v>7.7750000000000004</v>
          </cell>
          <cell r="AN30">
            <v>8.35</v>
          </cell>
          <cell r="AO30">
            <v>8.15</v>
          </cell>
          <cell r="AP30">
            <v>8.4</v>
          </cell>
          <cell r="AQ30">
            <v>8.6</v>
          </cell>
          <cell r="AR30">
            <v>8.9</v>
          </cell>
          <cell r="AS30">
            <v>8.4</v>
          </cell>
          <cell r="AU30">
            <v>8.6</v>
          </cell>
          <cell r="AV30">
            <v>8.9</v>
          </cell>
        </row>
        <row r="31">
          <cell r="A31">
            <v>37227</v>
          </cell>
          <cell r="C31">
            <v>7.25</v>
          </cell>
          <cell r="D31">
            <v>7.5</v>
          </cell>
          <cell r="E31">
            <v>9</v>
          </cell>
          <cell r="F31">
            <v>9.5</v>
          </cell>
          <cell r="G31">
            <v>8.1999999999999993</v>
          </cell>
          <cell r="H31">
            <v>8.5</v>
          </cell>
          <cell r="I31">
            <v>8.35</v>
          </cell>
          <cell r="J31">
            <v>8.6</v>
          </cell>
          <cell r="K31">
            <v>7.9</v>
          </cell>
          <cell r="L31">
            <v>8.1</v>
          </cell>
          <cell r="M31">
            <v>8.1</v>
          </cell>
          <cell r="N31">
            <v>8.4</v>
          </cell>
          <cell r="O31">
            <v>7.8</v>
          </cell>
          <cell r="P31">
            <v>8</v>
          </cell>
          <cell r="Q31">
            <v>8</v>
          </cell>
          <cell r="R31">
            <v>8.25</v>
          </cell>
          <cell r="S31">
            <v>7.65</v>
          </cell>
          <cell r="T31">
            <v>8.1999999999999993</v>
          </cell>
          <cell r="U31">
            <v>7.9</v>
          </cell>
          <cell r="V31">
            <v>8.5</v>
          </cell>
          <cell r="W31">
            <v>8</v>
          </cell>
          <cell r="X31">
            <v>8.3000000000000007</v>
          </cell>
          <cell r="Y31">
            <v>8.3000000000000007</v>
          </cell>
          <cell r="Z31">
            <v>8.5</v>
          </cell>
          <cell r="AA31">
            <v>8.5</v>
          </cell>
          <cell r="AB31">
            <v>8.8000000000000007</v>
          </cell>
          <cell r="AC31">
            <v>8.6999999999999993</v>
          </cell>
          <cell r="AD31">
            <v>9</v>
          </cell>
          <cell r="AE31">
            <v>8.125</v>
          </cell>
          <cell r="AF31">
            <v>8.5</v>
          </cell>
          <cell r="AG31">
            <v>8.2749999999999986</v>
          </cell>
          <cell r="AH31">
            <v>8.5500000000000007</v>
          </cell>
          <cell r="AI31">
            <v>8</v>
          </cell>
          <cell r="AJ31">
            <v>8.25</v>
          </cell>
          <cell r="AK31">
            <v>7.9</v>
          </cell>
          <cell r="AL31">
            <v>8.125</v>
          </cell>
          <cell r="AM31">
            <v>7.7750000000000004</v>
          </cell>
          <cell r="AN31">
            <v>8.35</v>
          </cell>
          <cell r="AO31">
            <v>8.15</v>
          </cell>
          <cell r="AP31">
            <v>8.4</v>
          </cell>
          <cell r="AQ31">
            <v>8.6</v>
          </cell>
          <cell r="AR31">
            <v>8.9</v>
          </cell>
          <cell r="AS31">
            <v>8.4</v>
          </cell>
          <cell r="AU31">
            <v>8.6</v>
          </cell>
          <cell r="AV31">
            <v>8.9</v>
          </cell>
        </row>
        <row r="32">
          <cell r="A32">
            <v>37228</v>
          </cell>
          <cell r="C32">
            <v>9.8000000000000007</v>
          </cell>
          <cell r="D32">
            <v>9.85</v>
          </cell>
          <cell r="E32">
            <v>9.9</v>
          </cell>
          <cell r="F32">
            <v>9.9499999999999993</v>
          </cell>
          <cell r="G32">
            <v>8.1999999999999993</v>
          </cell>
          <cell r="H32">
            <v>8.5</v>
          </cell>
          <cell r="I32">
            <v>8.35</v>
          </cell>
          <cell r="J32">
            <v>8.6</v>
          </cell>
          <cell r="K32">
            <v>7.9</v>
          </cell>
          <cell r="L32">
            <v>8.1</v>
          </cell>
          <cell r="M32">
            <v>8.1</v>
          </cell>
          <cell r="N32">
            <v>8.4</v>
          </cell>
          <cell r="O32">
            <v>8</v>
          </cell>
          <cell r="P32">
            <v>8.3000000000000007</v>
          </cell>
          <cell r="Q32">
            <v>8.1999999999999993</v>
          </cell>
          <cell r="R32">
            <v>8.6</v>
          </cell>
          <cell r="S32">
            <v>7.7</v>
          </cell>
          <cell r="T32">
            <v>7.9</v>
          </cell>
          <cell r="U32">
            <v>8.1</v>
          </cell>
          <cell r="V32">
            <v>8.3000000000000007</v>
          </cell>
          <cell r="W32">
            <v>8</v>
          </cell>
          <cell r="X32">
            <v>8.3000000000000007</v>
          </cell>
          <cell r="Y32">
            <v>8.3000000000000007</v>
          </cell>
          <cell r="Z32">
            <v>8.5</v>
          </cell>
          <cell r="AA32">
            <v>8.5</v>
          </cell>
          <cell r="AB32">
            <v>8.8000000000000007</v>
          </cell>
          <cell r="AC32">
            <v>8.6999999999999993</v>
          </cell>
          <cell r="AD32">
            <v>9</v>
          </cell>
          <cell r="AE32">
            <v>9.8500000000000014</v>
          </cell>
          <cell r="AF32">
            <v>9.8999999999999986</v>
          </cell>
          <cell r="AG32">
            <v>8.2749999999999986</v>
          </cell>
          <cell r="AH32">
            <v>8.5500000000000007</v>
          </cell>
          <cell r="AI32">
            <v>8</v>
          </cell>
          <cell r="AJ32">
            <v>8.25</v>
          </cell>
          <cell r="AK32">
            <v>8.1</v>
          </cell>
          <cell r="AL32">
            <v>8.4499999999999993</v>
          </cell>
          <cell r="AM32">
            <v>7.9</v>
          </cell>
          <cell r="AN32">
            <v>8.1000000000000014</v>
          </cell>
          <cell r="AO32">
            <v>8.15</v>
          </cell>
          <cell r="AP32">
            <v>8.4</v>
          </cell>
          <cell r="AQ32">
            <v>8.6</v>
          </cell>
          <cell r="AR32">
            <v>8.9</v>
          </cell>
          <cell r="AS32">
            <v>8.4</v>
          </cell>
          <cell r="AU32">
            <v>8.6</v>
          </cell>
          <cell r="AV32">
            <v>8.9</v>
          </cell>
        </row>
        <row r="33">
          <cell r="A33">
            <v>37229</v>
          </cell>
          <cell r="C33">
            <v>7.75</v>
          </cell>
          <cell r="D33">
            <v>9.25</v>
          </cell>
          <cell r="E33">
            <v>9.25</v>
          </cell>
          <cell r="F33">
            <v>9.9499999999999993</v>
          </cell>
          <cell r="G33">
            <v>8.4</v>
          </cell>
          <cell r="H33">
            <v>9</v>
          </cell>
          <cell r="I33">
            <v>8.8000000000000007</v>
          </cell>
          <cell r="J33">
            <v>9.1999999999999993</v>
          </cell>
          <cell r="K33">
            <v>7.7</v>
          </cell>
          <cell r="L33">
            <v>8.15</v>
          </cell>
          <cell r="M33">
            <v>7.9</v>
          </cell>
          <cell r="N33">
            <v>8.4</v>
          </cell>
          <cell r="O33">
            <v>8.1</v>
          </cell>
          <cell r="P33">
            <v>8.5</v>
          </cell>
          <cell r="Q33">
            <v>8.25</v>
          </cell>
          <cell r="R33">
            <v>8.65</v>
          </cell>
          <cell r="S33">
            <v>7.6</v>
          </cell>
          <cell r="T33">
            <v>7.95</v>
          </cell>
          <cell r="U33">
            <v>7.8</v>
          </cell>
          <cell r="V33">
            <v>8.35</v>
          </cell>
          <cell r="W33">
            <v>8</v>
          </cell>
          <cell r="X33">
            <v>8.3000000000000007</v>
          </cell>
          <cell r="Y33">
            <v>8.3000000000000007</v>
          </cell>
          <cell r="Z33">
            <v>8.5</v>
          </cell>
          <cell r="AA33">
            <v>8.5</v>
          </cell>
          <cell r="AB33">
            <v>8.8000000000000007</v>
          </cell>
          <cell r="AC33">
            <v>8.6999999999999993</v>
          </cell>
          <cell r="AD33">
            <v>9</v>
          </cell>
          <cell r="AE33">
            <v>8.5</v>
          </cell>
          <cell r="AF33">
            <v>9.6</v>
          </cell>
          <cell r="AG33">
            <v>8.6000000000000014</v>
          </cell>
          <cell r="AH33">
            <v>9.1</v>
          </cell>
          <cell r="AI33">
            <v>7.8000000000000007</v>
          </cell>
          <cell r="AJ33">
            <v>8.2750000000000004</v>
          </cell>
          <cell r="AK33">
            <v>8.1750000000000007</v>
          </cell>
          <cell r="AL33">
            <v>8.5749999999999993</v>
          </cell>
          <cell r="AM33">
            <v>7.6999999999999993</v>
          </cell>
          <cell r="AN33">
            <v>8.15</v>
          </cell>
          <cell r="AO33">
            <v>8.15</v>
          </cell>
          <cell r="AP33">
            <v>8.4</v>
          </cell>
          <cell r="AQ33">
            <v>8.6</v>
          </cell>
          <cell r="AR33">
            <v>8.9</v>
          </cell>
          <cell r="AS33">
            <v>8.4</v>
          </cell>
          <cell r="AU33">
            <v>8.6</v>
          </cell>
          <cell r="AV33">
            <v>8.9</v>
          </cell>
        </row>
        <row r="34">
          <cell r="A34">
            <v>37230</v>
          </cell>
          <cell r="C34">
            <v>9.5</v>
          </cell>
          <cell r="D34">
            <v>9.9</v>
          </cell>
          <cell r="E34">
            <v>9.75</v>
          </cell>
          <cell r="F34">
            <v>9.9499999999999993</v>
          </cell>
          <cell r="G34">
            <v>8.4</v>
          </cell>
          <cell r="H34">
            <v>8.9</v>
          </cell>
          <cell r="I34">
            <v>8.6999999999999993</v>
          </cell>
          <cell r="J34">
            <v>9.4</v>
          </cell>
          <cell r="K34">
            <v>7.9</v>
          </cell>
          <cell r="L34">
            <v>8.4</v>
          </cell>
          <cell r="M34">
            <v>8.1999999999999993</v>
          </cell>
          <cell r="N34">
            <v>8.65</v>
          </cell>
          <cell r="O34">
            <v>7.9</v>
          </cell>
          <cell r="P34">
            <v>8.3000000000000007</v>
          </cell>
          <cell r="Q34">
            <v>8.15</v>
          </cell>
          <cell r="R34">
            <v>8.4</v>
          </cell>
          <cell r="S34">
            <v>7.8</v>
          </cell>
          <cell r="T34">
            <v>8.15</v>
          </cell>
          <cell r="U34">
            <v>8</v>
          </cell>
          <cell r="V34">
            <v>8.3000000000000007</v>
          </cell>
          <cell r="W34">
            <v>7.9</v>
          </cell>
          <cell r="X34">
            <v>8.35</v>
          </cell>
          <cell r="Y34">
            <v>8.1999999999999993</v>
          </cell>
          <cell r="Z34">
            <v>8.5</v>
          </cell>
          <cell r="AA34">
            <v>8.5</v>
          </cell>
          <cell r="AB34">
            <v>8.8000000000000007</v>
          </cell>
          <cell r="AC34">
            <v>8.6999999999999993</v>
          </cell>
          <cell r="AD34">
            <v>9</v>
          </cell>
          <cell r="AE34">
            <v>9.625</v>
          </cell>
          <cell r="AF34">
            <v>9.9250000000000007</v>
          </cell>
          <cell r="AG34">
            <v>8.5500000000000007</v>
          </cell>
          <cell r="AH34">
            <v>9.15</v>
          </cell>
          <cell r="AI34">
            <v>8.0500000000000007</v>
          </cell>
          <cell r="AJ34">
            <v>8.5250000000000004</v>
          </cell>
          <cell r="AK34">
            <v>8.0250000000000004</v>
          </cell>
          <cell r="AL34">
            <v>8.3500000000000014</v>
          </cell>
          <cell r="AM34">
            <v>7.9</v>
          </cell>
          <cell r="AN34">
            <v>8.2250000000000014</v>
          </cell>
          <cell r="AO34">
            <v>8.0500000000000007</v>
          </cell>
          <cell r="AP34">
            <v>8.4250000000000007</v>
          </cell>
          <cell r="AQ34">
            <v>8.6</v>
          </cell>
          <cell r="AR34">
            <v>8.9</v>
          </cell>
          <cell r="AS34">
            <v>8.4250000000000007</v>
          </cell>
          <cell r="AU34">
            <v>8.6</v>
          </cell>
          <cell r="AV34">
            <v>8.9</v>
          </cell>
        </row>
        <row r="35">
          <cell r="A35">
            <v>37231</v>
          </cell>
          <cell r="C35">
            <v>9.5</v>
          </cell>
          <cell r="D35">
            <v>9.9</v>
          </cell>
          <cell r="E35">
            <v>9.75</v>
          </cell>
          <cell r="F35">
            <v>9.9499999999999993</v>
          </cell>
          <cell r="G35">
            <v>8.4</v>
          </cell>
          <cell r="H35">
            <v>8.9</v>
          </cell>
          <cell r="I35">
            <v>8.6999999999999993</v>
          </cell>
          <cell r="J35">
            <v>9.4</v>
          </cell>
          <cell r="K35">
            <v>8.1</v>
          </cell>
          <cell r="L35">
            <v>8.3000000000000007</v>
          </cell>
          <cell r="M35">
            <v>8.1999999999999993</v>
          </cell>
          <cell r="N35">
            <v>8.4</v>
          </cell>
          <cell r="O35">
            <v>8.4</v>
          </cell>
          <cell r="P35">
            <v>8.65</v>
          </cell>
          <cell r="Q35">
            <v>8.65</v>
          </cell>
          <cell r="R35">
            <v>8.85</v>
          </cell>
          <cell r="S35">
            <v>7.9</v>
          </cell>
          <cell r="T35">
            <v>8.1999999999999993</v>
          </cell>
          <cell r="U35">
            <v>8</v>
          </cell>
          <cell r="V35">
            <v>8.3000000000000007</v>
          </cell>
          <cell r="W35">
            <v>7.9</v>
          </cell>
          <cell r="X35">
            <v>8.35</v>
          </cell>
          <cell r="Y35">
            <v>8.1999999999999993</v>
          </cell>
          <cell r="Z35">
            <v>8.6</v>
          </cell>
          <cell r="AA35">
            <v>8.5</v>
          </cell>
          <cell r="AB35">
            <v>8.8000000000000007</v>
          </cell>
          <cell r="AC35">
            <v>8.6999999999999993</v>
          </cell>
          <cell r="AD35">
            <v>9</v>
          </cell>
          <cell r="AE35">
            <v>9.625</v>
          </cell>
          <cell r="AF35">
            <v>9.9250000000000007</v>
          </cell>
          <cell r="AG35">
            <v>8.5500000000000007</v>
          </cell>
          <cell r="AH35">
            <v>9.15</v>
          </cell>
          <cell r="AI35">
            <v>8.1499999999999986</v>
          </cell>
          <cell r="AJ35">
            <v>8.3500000000000014</v>
          </cell>
          <cell r="AK35">
            <v>8.5250000000000004</v>
          </cell>
          <cell r="AL35">
            <v>8.75</v>
          </cell>
          <cell r="AM35">
            <v>7.95</v>
          </cell>
          <cell r="AN35">
            <v>8.25</v>
          </cell>
          <cell r="AO35">
            <v>8.0500000000000007</v>
          </cell>
          <cell r="AP35">
            <v>8.4749999999999996</v>
          </cell>
          <cell r="AQ35">
            <v>8.6</v>
          </cell>
          <cell r="AR35">
            <v>8.9</v>
          </cell>
          <cell r="AS35">
            <v>8.4749999999999996</v>
          </cell>
          <cell r="AU35">
            <v>8.6</v>
          </cell>
          <cell r="AV35">
            <v>8.9</v>
          </cell>
        </row>
        <row r="36">
          <cell r="A36">
            <v>37232</v>
          </cell>
          <cell r="C36">
            <v>9.9499999999999993</v>
          </cell>
          <cell r="D36">
            <v>9.9499999999999993</v>
          </cell>
          <cell r="E36">
            <v>9.9499999999999993</v>
          </cell>
          <cell r="F36">
            <v>9.9499999999999993</v>
          </cell>
          <cell r="G36">
            <v>9.1999999999999993</v>
          </cell>
          <cell r="H36">
            <v>9.6</v>
          </cell>
          <cell r="I36">
            <v>9.4</v>
          </cell>
          <cell r="J36">
            <v>9.9</v>
          </cell>
          <cell r="K36">
            <v>8.4499999999999993</v>
          </cell>
          <cell r="L36">
            <v>9</v>
          </cell>
          <cell r="M36">
            <v>8.6999999999999993</v>
          </cell>
          <cell r="N36">
            <v>9.4</v>
          </cell>
          <cell r="O36">
            <v>8.4</v>
          </cell>
          <cell r="P36">
            <v>8.9</v>
          </cell>
          <cell r="Q36">
            <v>8.65</v>
          </cell>
          <cell r="R36">
            <v>9</v>
          </cell>
          <cell r="S36">
            <v>8</v>
          </cell>
          <cell r="T36">
            <v>8.25</v>
          </cell>
          <cell r="U36">
            <v>8.15</v>
          </cell>
          <cell r="V36">
            <v>8.4</v>
          </cell>
          <cell r="W36">
            <v>7.9</v>
          </cell>
          <cell r="X36">
            <v>8.35</v>
          </cell>
          <cell r="Y36">
            <v>8.1999999999999993</v>
          </cell>
          <cell r="Z36">
            <v>8.6999999999999993</v>
          </cell>
          <cell r="AA36">
            <v>8.5</v>
          </cell>
          <cell r="AB36">
            <v>8.8000000000000007</v>
          </cell>
          <cell r="AC36">
            <v>8.6999999999999993</v>
          </cell>
          <cell r="AD36">
            <v>9</v>
          </cell>
          <cell r="AE36">
            <v>9.9499999999999993</v>
          </cell>
          <cell r="AF36">
            <v>9.9499999999999993</v>
          </cell>
          <cell r="AG36">
            <v>9.3000000000000007</v>
          </cell>
          <cell r="AH36">
            <v>9.75</v>
          </cell>
          <cell r="AI36">
            <v>8.5749999999999993</v>
          </cell>
          <cell r="AJ36">
            <v>9.1999999999999993</v>
          </cell>
          <cell r="AK36">
            <v>8.5250000000000004</v>
          </cell>
          <cell r="AL36">
            <v>8.9499999999999993</v>
          </cell>
          <cell r="AM36">
            <v>8.0749999999999993</v>
          </cell>
          <cell r="AN36">
            <v>8.3249999999999993</v>
          </cell>
          <cell r="AO36">
            <v>8.0500000000000007</v>
          </cell>
          <cell r="AP36">
            <v>8.5249999999999986</v>
          </cell>
          <cell r="AQ36">
            <v>8.6</v>
          </cell>
          <cell r="AR36">
            <v>8.9</v>
          </cell>
          <cell r="AS36">
            <v>8.5249999999999986</v>
          </cell>
          <cell r="AU36">
            <v>8.6</v>
          </cell>
          <cell r="AV36">
            <v>8.9</v>
          </cell>
        </row>
        <row r="37">
          <cell r="A37">
            <v>37233</v>
          </cell>
          <cell r="C37">
            <v>6.5</v>
          </cell>
          <cell r="D37">
            <v>7.5</v>
          </cell>
          <cell r="E37">
            <v>9.5</v>
          </cell>
          <cell r="F37">
            <v>9.9</v>
          </cell>
          <cell r="G37">
            <v>8.5</v>
          </cell>
          <cell r="H37">
            <v>9.6</v>
          </cell>
          <cell r="I37">
            <v>9.4</v>
          </cell>
          <cell r="J37">
            <v>9.9</v>
          </cell>
          <cell r="K37">
            <v>8.25</v>
          </cell>
          <cell r="L37">
            <v>8.5</v>
          </cell>
          <cell r="M37">
            <v>8.5</v>
          </cell>
          <cell r="N37">
            <v>8.8000000000000007</v>
          </cell>
          <cell r="O37">
            <v>8.4</v>
          </cell>
          <cell r="P37">
            <v>8.9</v>
          </cell>
          <cell r="Q37">
            <v>8.65</v>
          </cell>
          <cell r="R37">
            <v>9</v>
          </cell>
          <cell r="S37">
            <v>8</v>
          </cell>
          <cell r="T37">
            <v>8.25</v>
          </cell>
          <cell r="U37">
            <v>8.15</v>
          </cell>
          <cell r="V37">
            <v>8.4</v>
          </cell>
          <cell r="W37">
            <v>7.9</v>
          </cell>
          <cell r="X37">
            <v>8.35</v>
          </cell>
          <cell r="Y37">
            <v>8.1999999999999993</v>
          </cell>
          <cell r="Z37">
            <v>8.6999999999999993</v>
          </cell>
          <cell r="AA37">
            <v>8.5</v>
          </cell>
          <cell r="AB37">
            <v>8.8000000000000007</v>
          </cell>
          <cell r="AC37">
            <v>8.6999999999999993</v>
          </cell>
          <cell r="AD37">
            <v>9</v>
          </cell>
          <cell r="AE37">
            <v>8</v>
          </cell>
          <cell r="AF37">
            <v>8.6999999999999993</v>
          </cell>
          <cell r="AG37">
            <v>8.9499999999999993</v>
          </cell>
          <cell r="AH37">
            <v>9.75</v>
          </cell>
          <cell r="AI37">
            <v>8.375</v>
          </cell>
          <cell r="AJ37">
            <v>8.65</v>
          </cell>
          <cell r="AK37">
            <v>8.5250000000000004</v>
          </cell>
          <cell r="AL37">
            <v>8.9499999999999993</v>
          </cell>
          <cell r="AM37">
            <v>8.0749999999999993</v>
          </cell>
          <cell r="AN37">
            <v>8.3249999999999993</v>
          </cell>
          <cell r="AO37">
            <v>8.0500000000000007</v>
          </cell>
          <cell r="AP37">
            <v>8.5249999999999986</v>
          </cell>
          <cell r="AQ37">
            <v>8.6</v>
          </cell>
          <cell r="AR37">
            <v>8.9</v>
          </cell>
          <cell r="AS37">
            <v>8.5249999999999986</v>
          </cell>
          <cell r="AU37">
            <v>8.6</v>
          </cell>
          <cell r="AV37">
            <v>8.9</v>
          </cell>
        </row>
        <row r="38">
          <cell r="A38">
            <v>37234</v>
          </cell>
          <cell r="C38">
            <v>6.5</v>
          </cell>
          <cell r="D38">
            <v>7.5</v>
          </cell>
          <cell r="E38">
            <v>9.5</v>
          </cell>
          <cell r="F38">
            <v>9.9</v>
          </cell>
          <cell r="G38">
            <v>8.5</v>
          </cell>
          <cell r="H38">
            <v>9.6</v>
          </cell>
          <cell r="I38">
            <v>9.4</v>
          </cell>
          <cell r="J38">
            <v>9.9</v>
          </cell>
          <cell r="K38">
            <v>8.25</v>
          </cell>
          <cell r="L38">
            <v>8.5</v>
          </cell>
          <cell r="M38">
            <v>8.5</v>
          </cell>
          <cell r="N38">
            <v>8.8000000000000007</v>
          </cell>
          <cell r="O38">
            <v>8.4</v>
          </cell>
          <cell r="P38">
            <v>8.9</v>
          </cell>
          <cell r="Q38">
            <v>8.65</v>
          </cell>
          <cell r="R38">
            <v>9</v>
          </cell>
          <cell r="S38">
            <v>8</v>
          </cell>
          <cell r="T38">
            <v>8.25</v>
          </cell>
          <cell r="U38">
            <v>8.15</v>
          </cell>
          <cell r="V38">
            <v>8.4</v>
          </cell>
          <cell r="W38">
            <v>7.9</v>
          </cell>
          <cell r="X38">
            <v>8.35</v>
          </cell>
          <cell r="Y38">
            <v>8.1999999999999993</v>
          </cell>
          <cell r="Z38">
            <v>8.6999999999999993</v>
          </cell>
          <cell r="AA38">
            <v>8.5</v>
          </cell>
          <cell r="AB38">
            <v>8.8000000000000007</v>
          </cell>
          <cell r="AC38">
            <v>8.6999999999999993</v>
          </cell>
          <cell r="AD38">
            <v>9</v>
          </cell>
          <cell r="AE38">
            <v>8</v>
          </cell>
          <cell r="AF38">
            <v>8.6999999999999993</v>
          </cell>
          <cell r="AG38">
            <v>8.9499999999999993</v>
          </cell>
          <cell r="AH38">
            <v>9.75</v>
          </cell>
          <cell r="AI38">
            <v>8.375</v>
          </cell>
          <cell r="AJ38">
            <v>8.65</v>
          </cell>
          <cell r="AK38">
            <v>8.5250000000000004</v>
          </cell>
          <cell r="AL38">
            <v>8.9499999999999993</v>
          </cell>
          <cell r="AM38">
            <v>8.0749999999999993</v>
          </cell>
          <cell r="AN38">
            <v>8.3249999999999993</v>
          </cell>
          <cell r="AO38">
            <v>8.0500000000000007</v>
          </cell>
          <cell r="AP38">
            <v>8.5249999999999986</v>
          </cell>
          <cell r="AQ38">
            <v>8.6</v>
          </cell>
          <cell r="AR38">
            <v>8.9</v>
          </cell>
          <cell r="AS38">
            <v>8.5249999999999986</v>
          </cell>
          <cell r="AU38">
            <v>8.6</v>
          </cell>
          <cell r="AV38">
            <v>8.9</v>
          </cell>
        </row>
        <row r="39">
          <cell r="A39">
            <v>37235</v>
          </cell>
          <cell r="C39">
            <v>6.5</v>
          </cell>
          <cell r="D39">
            <v>7.5</v>
          </cell>
          <cell r="E39">
            <v>9.5</v>
          </cell>
          <cell r="F39">
            <v>9.9</v>
          </cell>
          <cell r="G39">
            <v>6.7</v>
          </cell>
          <cell r="H39">
            <v>7.2</v>
          </cell>
          <cell r="I39">
            <v>6.9</v>
          </cell>
          <cell r="J39">
            <v>7.4</v>
          </cell>
          <cell r="K39">
            <v>7.15</v>
          </cell>
          <cell r="L39">
            <v>7.6</v>
          </cell>
          <cell r="M39">
            <v>7.4</v>
          </cell>
          <cell r="N39">
            <v>7.9</v>
          </cell>
          <cell r="O39">
            <v>7.7</v>
          </cell>
          <cell r="P39">
            <v>8.1999999999999993</v>
          </cell>
          <cell r="Q39">
            <v>7.9</v>
          </cell>
          <cell r="R39">
            <v>8.5</v>
          </cell>
          <cell r="S39">
            <v>7.3</v>
          </cell>
          <cell r="T39">
            <v>7.85</v>
          </cell>
          <cell r="U39">
            <v>7.7</v>
          </cell>
          <cell r="V39">
            <v>8</v>
          </cell>
          <cell r="W39">
            <v>7.9</v>
          </cell>
          <cell r="X39">
            <v>8.35</v>
          </cell>
          <cell r="Y39">
            <v>8.1999999999999993</v>
          </cell>
          <cell r="Z39">
            <v>8.6</v>
          </cell>
          <cell r="AA39">
            <v>8.5</v>
          </cell>
          <cell r="AB39">
            <v>8.8000000000000007</v>
          </cell>
          <cell r="AC39">
            <v>8.6999999999999993</v>
          </cell>
          <cell r="AD39">
            <v>9</v>
          </cell>
          <cell r="AE39">
            <v>8</v>
          </cell>
          <cell r="AF39">
            <v>8.6999999999999993</v>
          </cell>
          <cell r="AG39">
            <v>6.8000000000000007</v>
          </cell>
          <cell r="AH39">
            <v>7.3000000000000007</v>
          </cell>
          <cell r="AI39">
            <v>7.2750000000000004</v>
          </cell>
          <cell r="AJ39">
            <v>7.75</v>
          </cell>
          <cell r="AK39">
            <v>7.8000000000000007</v>
          </cell>
          <cell r="AL39">
            <v>8.35</v>
          </cell>
          <cell r="AM39">
            <v>7.5</v>
          </cell>
          <cell r="AN39">
            <v>7.9249999999999998</v>
          </cell>
          <cell r="AO39">
            <v>8.0500000000000007</v>
          </cell>
          <cell r="AP39">
            <v>8.4749999999999996</v>
          </cell>
          <cell r="AQ39">
            <v>8.6</v>
          </cell>
          <cell r="AR39">
            <v>8.9</v>
          </cell>
          <cell r="AS39">
            <v>8.4749999999999996</v>
          </cell>
          <cell r="AU39">
            <v>8.6</v>
          </cell>
          <cell r="AV39">
            <v>8.9</v>
          </cell>
        </row>
        <row r="40">
          <cell r="A40">
            <v>37236</v>
          </cell>
          <cell r="C40">
            <v>3</v>
          </cell>
          <cell r="D40">
            <v>3.25</v>
          </cell>
          <cell r="E40">
            <v>5.25</v>
          </cell>
          <cell r="F40">
            <v>5.75</v>
          </cell>
          <cell r="G40">
            <v>6.25</v>
          </cell>
          <cell r="H40">
            <v>7</v>
          </cell>
          <cell r="I40">
            <v>6.5</v>
          </cell>
          <cell r="J40">
            <v>7.4</v>
          </cell>
          <cell r="K40">
            <v>6.5</v>
          </cell>
          <cell r="L40">
            <v>7.25</v>
          </cell>
          <cell r="M40">
            <v>7</v>
          </cell>
          <cell r="N40">
            <v>7.5</v>
          </cell>
          <cell r="O40">
            <v>7.5</v>
          </cell>
          <cell r="P40">
            <v>8</v>
          </cell>
          <cell r="Q40">
            <v>7.6</v>
          </cell>
          <cell r="R40">
            <v>8.15</v>
          </cell>
          <cell r="S40">
            <v>7.6</v>
          </cell>
          <cell r="T40">
            <v>7.9</v>
          </cell>
          <cell r="U40">
            <v>7.8</v>
          </cell>
          <cell r="V40">
            <v>8.1999999999999993</v>
          </cell>
          <cell r="W40">
            <v>7.9</v>
          </cell>
          <cell r="X40">
            <v>8.35</v>
          </cell>
          <cell r="Y40">
            <v>8.1999999999999993</v>
          </cell>
          <cell r="Z40">
            <v>8.6</v>
          </cell>
          <cell r="AA40">
            <v>8.5</v>
          </cell>
          <cell r="AB40">
            <v>8.8000000000000007</v>
          </cell>
          <cell r="AC40">
            <v>8.6999999999999993</v>
          </cell>
          <cell r="AD40">
            <v>9</v>
          </cell>
          <cell r="AE40">
            <v>4.125</v>
          </cell>
          <cell r="AF40">
            <v>4.5</v>
          </cell>
          <cell r="AG40">
            <v>6.375</v>
          </cell>
          <cell r="AH40">
            <v>7.2</v>
          </cell>
          <cell r="AI40">
            <v>6.75</v>
          </cell>
          <cell r="AJ40">
            <v>7.375</v>
          </cell>
          <cell r="AK40">
            <v>7.55</v>
          </cell>
          <cell r="AL40">
            <v>8.0749999999999993</v>
          </cell>
          <cell r="AM40">
            <v>7.6999999999999993</v>
          </cell>
          <cell r="AN40">
            <v>8.0500000000000007</v>
          </cell>
          <cell r="AO40">
            <v>8.0500000000000007</v>
          </cell>
          <cell r="AP40">
            <v>8.4749999999999996</v>
          </cell>
          <cell r="AQ40">
            <v>8.6</v>
          </cell>
          <cell r="AR40">
            <v>8.9</v>
          </cell>
          <cell r="AS40">
            <v>8.4749999999999996</v>
          </cell>
          <cell r="AU40">
            <v>8.6</v>
          </cell>
          <cell r="AV40">
            <v>8.9</v>
          </cell>
        </row>
        <row r="41">
          <cell r="A41">
            <v>37237</v>
          </cell>
          <cell r="C41">
            <v>2.5</v>
          </cell>
          <cell r="D41">
            <v>3.5</v>
          </cell>
          <cell r="E41">
            <v>3</v>
          </cell>
          <cell r="F41">
            <v>4</v>
          </cell>
          <cell r="G41">
            <v>5.5</v>
          </cell>
          <cell r="H41">
            <v>6</v>
          </cell>
          <cell r="I41">
            <v>6</v>
          </cell>
          <cell r="J41">
            <v>6.5</v>
          </cell>
          <cell r="K41">
            <v>6</v>
          </cell>
          <cell r="L41">
            <v>6.5</v>
          </cell>
          <cell r="M41">
            <v>6.25</v>
          </cell>
          <cell r="N41">
            <v>7</v>
          </cell>
          <cell r="O41">
            <v>7.5</v>
          </cell>
          <cell r="P41">
            <v>8</v>
          </cell>
          <cell r="Q41">
            <v>7.75</v>
          </cell>
          <cell r="R41">
            <v>8.25</v>
          </cell>
          <cell r="S41">
            <v>7.5</v>
          </cell>
          <cell r="T41">
            <v>8.1</v>
          </cell>
          <cell r="U41">
            <v>7.75</v>
          </cell>
          <cell r="V41">
            <v>7.25</v>
          </cell>
          <cell r="W41">
            <v>7.9</v>
          </cell>
          <cell r="X41">
            <v>8.4</v>
          </cell>
          <cell r="Y41">
            <v>8.1999999999999993</v>
          </cell>
          <cell r="Z41">
            <v>8.6999999999999993</v>
          </cell>
          <cell r="AA41">
            <v>8.5</v>
          </cell>
          <cell r="AB41">
            <v>9</v>
          </cell>
          <cell r="AC41">
            <v>8.75</v>
          </cell>
          <cell r="AD41">
            <v>9.5</v>
          </cell>
          <cell r="AE41">
            <v>2.75</v>
          </cell>
          <cell r="AF41">
            <v>3.75</v>
          </cell>
          <cell r="AG41">
            <v>5.75</v>
          </cell>
          <cell r="AH41">
            <v>6.25</v>
          </cell>
          <cell r="AI41">
            <v>6.125</v>
          </cell>
          <cell r="AJ41">
            <v>6.75</v>
          </cell>
          <cell r="AK41">
            <v>7.625</v>
          </cell>
          <cell r="AL41">
            <v>8.125</v>
          </cell>
          <cell r="AM41">
            <v>7.625</v>
          </cell>
          <cell r="AN41">
            <v>7.6749999999999998</v>
          </cell>
          <cell r="AO41">
            <v>8.0500000000000007</v>
          </cell>
          <cell r="AP41">
            <v>8.5500000000000007</v>
          </cell>
          <cell r="AQ41">
            <v>8.625</v>
          </cell>
          <cell r="AR41">
            <v>9.25</v>
          </cell>
          <cell r="AS41">
            <v>8.5500000000000007</v>
          </cell>
          <cell r="AU41">
            <v>8.625</v>
          </cell>
          <cell r="AV41">
            <v>9.25</v>
          </cell>
        </row>
        <row r="42">
          <cell r="A42">
            <v>37238</v>
          </cell>
          <cell r="C42">
            <v>1.25</v>
          </cell>
          <cell r="D42">
            <v>2.25</v>
          </cell>
          <cell r="E42">
            <v>3.25</v>
          </cell>
          <cell r="F42">
            <v>3.75</v>
          </cell>
          <cell r="G42">
            <v>3.2</v>
          </cell>
          <cell r="H42">
            <v>4.1500000000000004</v>
          </cell>
          <cell r="I42">
            <v>4.2</v>
          </cell>
          <cell r="J42">
            <v>5</v>
          </cell>
          <cell r="K42">
            <v>4.7</v>
          </cell>
          <cell r="L42">
            <v>5.7</v>
          </cell>
          <cell r="M42">
            <v>5.4</v>
          </cell>
          <cell r="N42">
            <v>6.2</v>
          </cell>
          <cell r="O42">
            <v>6.15</v>
          </cell>
          <cell r="P42">
            <v>6.9</v>
          </cell>
          <cell r="Q42">
            <v>6.7</v>
          </cell>
          <cell r="R42">
            <v>7.15</v>
          </cell>
          <cell r="S42">
            <v>7.3</v>
          </cell>
          <cell r="T42">
            <v>7.7</v>
          </cell>
          <cell r="U42">
            <v>7.5</v>
          </cell>
          <cell r="V42">
            <v>7.9</v>
          </cell>
          <cell r="W42">
            <v>7.7</v>
          </cell>
          <cell r="X42">
            <v>8</v>
          </cell>
          <cell r="Y42">
            <v>7.85</v>
          </cell>
          <cell r="Z42">
            <v>8.15</v>
          </cell>
          <cell r="AA42">
            <v>8.1999999999999993</v>
          </cell>
          <cell r="AB42">
            <v>8.5</v>
          </cell>
          <cell r="AC42">
            <v>8.5</v>
          </cell>
          <cell r="AD42">
            <v>8.8000000000000007</v>
          </cell>
          <cell r="AE42">
            <v>2.25</v>
          </cell>
          <cell r="AF42">
            <v>3</v>
          </cell>
          <cell r="AG42">
            <v>3.7</v>
          </cell>
          <cell r="AH42">
            <v>4.5750000000000002</v>
          </cell>
          <cell r="AI42">
            <v>5.0500000000000007</v>
          </cell>
          <cell r="AJ42">
            <v>5.95</v>
          </cell>
          <cell r="AK42">
            <v>6.4250000000000007</v>
          </cell>
          <cell r="AL42">
            <v>7.0250000000000004</v>
          </cell>
          <cell r="AM42">
            <v>7.4</v>
          </cell>
          <cell r="AN42">
            <v>7.8000000000000007</v>
          </cell>
          <cell r="AO42">
            <v>7.7750000000000004</v>
          </cell>
          <cell r="AP42">
            <v>8.0749999999999993</v>
          </cell>
          <cell r="AQ42">
            <v>8.35</v>
          </cell>
          <cell r="AR42">
            <v>8.65</v>
          </cell>
          <cell r="AS42">
            <v>8.0749999999999993</v>
          </cell>
          <cell r="AU42">
            <v>8.35</v>
          </cell>
          <cell r="AV42">
            <v>8.65</v>
          </cell>
        </row>
        <row r="43">
          <cell r="A43">
            <v>37239</v>
          </cell>
          <cell r="C43">
            <v>1.5</v>
          </cell>
          <cell r="D43">
            <v>2</v>
          </cell>
          <cell r="E43">
            <v>7</v>
          </cell>
          <cell r="F43">
            <v>8</v>
          </cell>
          <cell r="G43">
            <v>2.5</v>
          </cell>
          <cell r="H43">
            <v>3.5</v>
          </cell>
          <cell r="I43">
            <v>5.25</v>
          </cell>
          <cell r="J43">
            <v>6.25</v>
          </cell>
          <cell r="K43">
            <v>5.5</v>
          </cell>
          <cell r="L43">
            <v>6.5</v>
          </cell>
          <cell r="M43">
            <v>6</v>
          </cell>
          <cell r="N43">
            <v>7</v>
          </cell>
          <cell r="O43">
            <v>6.5</v>
          </cell>
          <cell r="P43">
            <v>7.2</v>
          </cell>
          <cell r="Q43">
            <v>6.8</v>
          </cell>
          <cell r="R43">
            <v>7.5</v>
          </cell>
          <cell r="S43">
            <v>7.3</v>
          </cell>
          <cell r="T43">
            <v>7.75</v>
          </cell>
          <cell r="U43">
            <v>7.5</v>
          </cell>
          <cell r="V43">
            <v>8</v>
          </cell>
          <cell r="W43">
            <v>7.7</v>
          </cell>
          <cell r="X43">
            <v>8.1999999999999993</v>
          </cell>
          <cell r="Y43">
            <v>8</v>
          </cell>
          <cell r="Z43">
            <v>8.4</v>
          </cell>
          <cell r="AA43">
            <v>8.25</v>
          </cell>
          <cell r="AB43">
            <v>8.75</v>
          </cell>
          <cell r="AC43">
            <v>8.5</v>
          </cell>
          <cell r="AD43">
            <v>9</v>
          </cell>
          <cell r="AE43">
            <v>4.25</v>
          </cell>
          <cell r="AF43">
            <v>5</v>
          </cell>
          <cell r="AG43">
            <v>3.875</v>
          </cell>
          <cell r="AH43">
            <v>4.875</v>
          </cell>
          <cell r="AI43">
            <v>5.75</v>
          </cell>
          <cell r="AJ43">
            <v>6.75</v>
          </cell>
          <cell r="AK43">
            <v>6.65</v>
          </cell>
          <cell r="AL43">
            <v>7.35</v>
          </cell>
          <cell r="AM43">
            <v>7.4</v>
          </cell>
          <cell r="AN43">
            <v>7.875</v>
          </cell>
          <cell r="AO43">
            <v>7.85</v>
          </cell>
          <cell r="AP43">
            <v>8.3000000000000007</v>
          </cell>
          <cell r="AQ43">
            <v>8.375</v>
          </cell>
          <cell r="AR43">
            <v>8.875</v>
          </cell>
          <cell r="AS43">
            <v>8.3000000000000007</v>
          </cell>
          <cell r="AU43">
            <v>8.375</v>
          </cell>
          <cell r="AV43">
            <v>8.875</v>
          </cell>
        </row>
        <row r="44">
          <cell r="A44">
            <v>37240</v>
          </cell>
          <cell r="C44">
            <v>3.5</v>
          </cell>
          <cell r="D44">
            <v>4.5</v>
          </cell>
          <cell r="E44">
            <v>7</v>
          </cell>
          <cell r="F44">
            <v>8</v>
          </cell>
          <cell r="G44">
            <v>3.75</v>
          </cell>
          <cell r="H44">
            <v>4.75</v>
          </cell>
          <cell r="I44">
            <v>6</v>
          </cell>
          <cell r="J44">
            <v>7</v>
          </cell>
          <cell r="K44">
            <v>5.5</v>
          </cell>
          <cell r="L44">
            <v>6.5</v>
          </cell>
          <cell r="M44">
            <v>6</v>
          </cell>
          <cell r="N44">
            <v>7</v>
          </cell>
          <cell r="O44">
            <v>7</v>
          </cell>
          <cell r="P44">
            <v>7.5</v>
          </cell>
          <cell r="Q44">
            <v>7.2</v>
          </cell>
          <cell r="R44">
            <v>7.75</v>
          </cell>
          <cell r="S44">
            <v>7.3</v>
          </cell>
          <cell r="T44">
            <v>7.75</v>
          </cell>
          <cell r="U44">
            <v>7.5</v>
          </cell>
          <cell r="V44">
            <v>8</v>
          </cell>
          <cell r="W44">
            <v>7.7</v>
          </cell>
          <cell r="X44">
            <v>8.1999999999999993</v>
          </cell>
          <cell r="Y44">
            <v>8</v>
          </cell>
          <cell r="Z44">
            <v>8.4</v>
          </cell>
          <cell r="AA44">
            <v>8.25</v>
          </cell>
          <cell r="AB44">
            <v>8.75</v>
          </cell>
          <cell r="AC44">
            <v>8.5</v>
          </cell>
          <cell r="AD44">
            <v>9</v>
          </cell>
          <cell r="AE44">
            <v>5.25</v>
          </cell>
          <cell r="AF44">
            <v>6.25</v>
          </cell>
          <cell r="AG44">
            <v>4.875</v>
          </cell>
          <cell r="AH44">
            <v>5.875</v>
          </cell>
          <cell r="AI44">
            <v>5.75</v>
          </cell>
          <cell r="AJ44">
            <v>6.75</v>
          </cell>
          <cell r="AK44">
            <v>7.1</v>
          </cell>
          <cell r="AL44">
            <v>7.625</v>
          </cell>
          <cell r="AM44">
            <v>7.4</v>
          </cell>
          <cell r="AN44">
            <v>7.875</v>
          </cell>
          <cell r="AO44">
            <v>7.85</v>
          </cell>
          <cell r="AP44">
            <v>8.3000000000000007</v>
          </cell>
          <cell r="AQ44">
            <v>8.375</v>
          </cell>
          <cell r="AR44">
            <v>8.875</v>
          </cell>
          <cell r="AS44">
            <v>8.3000000000000007</v>
          </cell>
          <cell r="AU44">
            <v>8.375</v>
          </cell>
          <cell r="AV44">
            <v>8.875</v>
          </cell>
        </row>
        <row r="45">
          <cell r="A45">
            <v>37245</v>
          </cell>
          <cell r="C45">
            <v>2.5</v>
          </cell>
          <cell r="D45">
            <v>3.5</v>
          </cell>
          <cell r="E45">
            <v>5</v>
          </cell>
          <cell r="F45">
            <v>6.25</v>
          </cell>
          <cell r="G45">
            <v>3.25</v>
          </cell>
          <cell r="H45">
            <v>4.25</v>
          </cell>
          <cell r="I45">
            <v>3.75</v>
          </cell>
          <cell r="J45">
            <v>4.75</v>
          </cell>
          <cell r="K45">
            <v>6.6</v>
          </cell>
          <cell r="L45">
            <v>7.15</v>
          </cell>
          <cell r="M45">
            <v>6.9</v>
          </cell>
          <cell r="N45">
            <v>7.4</v>
          </cell>
          <cell r="O45">
            <v>6.9</v>
          </cell>
          <cell r="P45">
            <v>7.4</v>
          </cell>
          <cell r="Q45">
            <v>7.15</v>
          </cell>
          <cell r="R45">
            <v>7.75</v>
          </cell>
          <cell r="S45">
            <v>7.2</v>
          </cell>
          <cell r="T45">
            <v>7.7</v>
          </cell>
          <cell r="U45">
            <v>7.4</v>
          </cell>
          <cell r="V45">
            <v>7.9</v>
          </cell>
          <cell r="W45">
            <v>7.7</v>
          </cell>
          <cell r="X45">
            <v>8.1</v>
          </cell>
          <cell r="Y45">
            <v>7.8</v>
          </cell>
          <cell r="Z45">
            <v>8.3000000000000007</v>
          </cell>
          <cell r="AA45">
            <v>8.25</v>
          </cell>
          <cell r="AB45">
            <v>8.75</v>
          </cell>
          <cell r="AC45">
            <v>8.5</v>
          </cell>
          <cell r="AD45">
            <v>8.8000000000000007</v>
          </cell>
          <cell r="AE45">
            <v>3.75</v>
          </cell>
          <cell r="AF45">
            <v>4.875</v>
          </cell>
          <cell r="AG45">
            <v>3.5</v>
          </cell>
          <cell r="AH45">
            <v>4.5</v>
          </cell>
          <cell r="AI45">
            <v>6.75</v>
          </cell>
          <cell r="AJ45">
            <v>7.2750000000000004</v>
          </cell>
          <cell r="AK45">
            <v>7.0250000000000004</v>
          </cell>
          <cell r="AL45">
            <v>7.5750000000000002</v>
          </cell>
          <cell r="AM45">
            <v>7.3000000000000007</v>
          </cell>
          <cell r="AN45">
            <v>7.8000000000000007</v>
          </cell>
          <cell r="AO45">
            <v>7.75</v>
          </cell>
          <cell r="AP45">
            <v>8.1999999999999993</v>
          </cell>
          <cell r="AQ45">
            <v>8.375</v>
          </cell>
          <cell r="AR45">
            <v>8.7750000000000004</v>
          </cell>
          <cell r="AS45">
            <v>8.1999999999999993</v>
          </cell>
          <cell r="AU45">
            <v>8.375</v>
          </cell>
          <cell r="AV45">
            <v>8.7750000000000004</v>
          </cell>
        </row>
        <row r="46">
          <cell r="A46">
            <v>37246</v>
          </cell>
          <cell r="C46">
            <v>2.25</v>
          </cell>
          <cell r="D46">
            <v>3</v>
          </cell>
          <cell r="E46">
            <v>2.75</v>
          </cell>
          <cell r="F46">
            <v>3.5</v>
          </cell>
          <cell r="G46">
            <v>3.25</v>
          </cell>
          <cell r="H46">
            <v>4.25</v>
          </cell>
          <cell r="I46">
            <v>3.75</v>
          </cell>
          <cell r="J46">
            <v>4.75</v>
          </cell>
          <cell r="K46">
            <v>6.5</v>
          </cell>
          <cell r="L46">
            <v>6.9</v>
          </cell>
          <cell r="M46">
            <v>6.75</v>
          </cell>
          <cell r="N46">
            <v>7.4</v>
          </cell>
          <cell r="O46">
            <v>7.65</v>
          </cell>
          <cell r="P46">
            <v>7.95</v>
          </cell>
          <cell r="Q46">
            <v>7.8</v>
          </cell>
          <cell r="R46">
            <v>8.1</v>
          </cell>
          <cell r="S46">
            <v>7.6</v>
          </cell>
          <cell r="T46">
            <v>7.8</v>
          </cell>
          <cell r="U46">
            <v>7.7</v>
          </cell>
          <cell r="V46">
            <v>7.95</v>
          </cell>
          <cell r="W46">
            <v>7.7</v>
          </cell>
          <cell r="X46">
            <v>8.1</v>
          </cell>
          <cell r="Y46">
            <v>7.8</v>
          </cell>
          <cell r="Z46">
            <v>8.3000000000000007</v>
          </cell>
          <cell r="AA46">
            <v>8.25</v>
          </cell>
          <cell r="AB46">
            <v>8.75</v>
          </cell>
          <cell r="AC46">
            <v>8.5</v>
          </cell>
          <cell r="AD46">
            <v>8.8000000000000007</v>
          </cell>
          <cell r="AE46">
            <v>2.5</v>
          </cell>
          <cell r="AF46">
            <v>3.25</v>
          </cell>
          <cell r="AG46">
            <v>3.5</v>
          </cell>
          <cell r="AH46">
            <v>4.5</v>
          </cell>
          <cell r="AI46">
            <v>6.625</v>
          </cell>
          <cell r="AJ46">
            <v>7.15</v>
          </cell>
          <cell r="AK46">
            <v>7.7249999999999996</v>
          </cell>
          <cell r="AL46">
            <v>8.0250000000000004</v>
          </cell>
          <cell r="AM46">
            <v>7.65</v>
          </cell>
          <cell r="AN46">
            <v>7.875</v>
          </cell>
          <cell r="AO46">
            <v>7.75</v>
          </cell>
          <cell r="AP46">
            <v>8.1999999999999993</v>
          </cell>
          <cell r="AQ46">
            <v>8.375</v>
          </cell>
          <cell r="AR46">
            <v>8.7750000000000004</v>
          </cell>
          <cell r="AS46">
            <v>8.1999999999999993</v>
          </cell>
          <cell r="AU46">
            <v>8.375</v>
          </cell>
          <cell r="AV46">
            <v>8.7750000000000004</v>
          </cell>
        </row>
        <row r="47">
          <cell r="A47">
            <v>37247</v>
          </cell>
          <cell r="C47">
            <v>4.25</v>
          </cell>
          <cell r="D47">
            <v>5</v>
          </cell>
          <cell r="E47">
            <v>7.5</v>
          </cell>
          <cell r="F47">
            <v>8.25</v>
          </cell>
          <cell r="G47">
            <v>5.75</v>
          </cell>
          <cell r="H47">
            <v>6.25</v>
          </cell>
          <cell r="I47">
            <v>6</v>
          </cell>
          <cell r="J47">
            <v>6.75</v>
          </cell>
          <cell r="K47">
            <v>6.5</v>
          </cell>
          <cell r="L47">
            <v>6.9</v>
          </cell>
          <cell r="M47">
            <v>6.75</v>
          </cell>
          <cell r="N47">
            <v>7.25</v>
          </cell>
          <cell r="O47">
            <v>7.7</v>
          </cell>
          <cell r="P47">
            <v>7.95</v>
          </cell>
          <cell r="Q47">
            <v>7.9</v>
          </cell>
          <cell r="R47">
            <v>8.3000000000000007</v>
          </cell>
          <cell r="S47">
            <v>7.6</v>
          </cell>
          <cell r="T47">
            <v>7.8</v>
          </cell>
          <cell r="U47">
            <v>7.7</v>
          </cell>
          <cell r="V47">
            <v>7.95</v>
          </cell>
          <cell r="W47">
            <v>7.7</v>
          </cell>
          <cell r="X47">
            <v>8.1</v>
          </cell>
          <cell r="Y47">
            <v>7.8</v>
          </cell>
          <cell r="Z47">
            <v>8.3000000000000007</v>
          </cell>
          <cell r="AA47">
            <v>8.25</v>
          </cell>
          <cell r="AB47">
            <v>8.75</v>
          </cell>
          <cell r="AC47">
            <v>8.5</v>
          </cell>
          <cell r="AD47">
            <v>8.8000000000000007</v>
          </cell>
          <cell r="AE47">
            <v>5.875</v>
          </cell>
          <cell r="AF47">
            <v>6.625</v>
          </cell>
          <cell r="AG47">
            <v>5.875</v>
          </cell>
          <cell r="AH47">
            <v>6.5</v>
          </cell>
          <cell r="AI47">
            <v>6.625</v>
          </cell>
          <cell r="AJ47">
            <v>7.0750000000000002</v>
          </cell>
          <cell r="AK47">
            <v>7.8000000000000007</v>
          </cell>
          <cell r="AL47">
            <v>8.125</v>
          </cell>
          <cell r="AM47">
            <v>7.65</v>
          </cell>
          <cell r="AN47">
            <v>7.875</v>
          </cell>
          <cell r="AO47">
            <v>7.75</v>
          </cell>
          <cell r="AP47">
            <v>8.1999999999999993</v>
          </cell>
          <cell r="AQ47">
            <v>8.375</v>
          </cell>
          <cell r="AR47">
            <v>8.7750000000000004</v>
          </cell>
          <cell r="AS47">
            <v>8.1999999999999993</v>
          </cell>
          <cell r="AU47">
            <v>8.375</v>
          </cell>
          <cell r="AV47">
            <v>8.7750000000000004</v>
          </cell>
        </row>
        <row r="48">
          <cell r="A48">
            <v>37248</v>
          </cell>
          <cell r="C48">
            <v>4.25</v>
          </cell>
          <cell r="D48">
            <v>5</v>
          </cell>
          <cell r="E48">
            <v>7.5</v>
          </cell>
          <cell r="F48">
            <v>8.25</v>
          </cell>
          <cell r="G48">
            <v>5.75</v>
          </cell>
          <cell r="H48">
            <v>6.25</v>
          </cell>
          <cell r="I48">
            <v>6</v>
          </cell>
          <cell r="J48">
            <v>6.75</v>
          </cell>
          <cell r="K48">
            <v>6.5</v>
          </cell>
          <cell r="L48">
            <v>6.9</v>
          </cell>
          <cell r="M48">
            <v>6.75</v>
          </cell>
          <cell r="N48">
            <v>7.25</v>
          </cell>
          <cell r="O48">
            <v>7.7</v>
          </cell>
          <cell r="P48">
            <v>7.95</v>
          </cell>
          <cell r="Q48">
            <v>7.9</v>
          </cell>
          <cell r="R48">
            <v>8.3000000000000007</v>
          </cell>
          <cell r="S48">
            <v>7.6</v>
          </cell>
          <cell r="T48">
            <v>7.8</v>
          </cell>
          <cell r="U48">
            <v>7.7</v>
          </cell>
          <cell r="V48">
            <v>7.95</v>
          </cell>
          <cell r="W48">
            <v>7.7</v>
          </cell>
          <cell r="X48">
            <v>8.1</v>
          </cell>
          <cell r="Y48">
            <v>7.8</v>
          </cell>
          <cell r="Z48">
            <v>8.3000000000000007</v>
          </cell>
          <cell r="AA48">
            <v>8.25</v>
          </cell>
          <cell r="AB48">
            <v>8.75</v>
          </cell>
          <cell r="AC48">
            <v>8.5</v>
          </cell>
          <cell r="AD48">
            <v>8.8000000000000007</v>
          </cell>
          <cell r="AE48">
            <v>5.875</v>
          </cell>
          <cell r="AF48">
            <v>6.625</v>
          </cell>
          <cell r="AG48">
            <v>5.875</v>
          </cell>
          <cell r="AH48">
            <v>6.5</v>
          </cell>
          <cell r="AI48">
            <v>6.625</v>
          </cell>
          <cell r="AJ48">
            <v>7.0750000000000002</v>
          </cell>
          <cell r="AK48">
            <v>7.8000000000000007</v>
          </cell>
          <cell r="AL48">
            <v>8.125</v>
          </cell>
          <cell r="AM48">
            <v>7.65</v>
          </cell>
          <cell r="AN48">
            <v>7.875</v>
          </cell>
          <cell r="AO48">
            <v>7.75</v>
          </cell>
          <cell r="AP48">
            <v>8.1999999999999993</v>
          </cell>
          <cell r="AQ48">
            <v>8.375</v>
          </cell>
          <cell r="AR48">
            <v>8.7750000000000004</v>
          </cell>
          <cell r="AS48">
            <v>8.1999999999999993</v>
          </cell>
          <cell r="AU48">
            <v>8.375</v>
          </cell>
          <cell r="AV48">
            <v>8.7750000000000004</v>
          </cell>
        </row>
        <row r="49">
          <cell r="A49">
            <v>37249</v>
          </cell>
          <cell r="C49">
            <v>4.25</v>
          </cell>
          <cell r="D49">
            <v>6.25</v>
          </cell>
          <cell r="E49">
            <v>9.25</v>
          </cell>
          <cell r="F49">
            <v>9.5</v>
          </cell>
          <cell r="G49">
            <v>7.7</v>
          </cell>
          <cell r="H49">
            <v>8.35</v>
          </cell>
          <cell r="I49">
            <v>7.9</v>
          </cell>
          <cell r="J49">
            <v>8.6999999999999993</v>
          </cell>
          <cell r="K49">
            <v>7.4</v>
          </cell>
          <cell r="L49">
            <v>8.1</v>
          </cell>
          <cell r="M49">
            <v>7.6</v>
          </cell>
          <cell r="N49">
            <v>8.6999999999999993</v>
          </cell>
          <cell r="O49">
            <v>7.45</v>
          </cell>
          <cell r="P49">
            <v>7.95</v>
          </cell>
          <cell r="Q49">
            <v>7.8</v>
          </cell>
          <cell r="R49">
            <v>8.3000000000000007</v>
          </cell>
          <cell r="S49">
            <v>7.2</v>
          </cell>
          <cell r="T49">
            <v>7.6</v>
          </cell>
          <cell r="U49">
            <v>7.25</v>
          </cell>
          <cell r="V49">
            <v>7.7</v>
          </cell>
          <cell r="W49">
            <v>7.6</v>
          </cell>
          <cell r="X49">
            <v>8.1</v>
          </cell>
          <cell r="Y49">
            <v>7.9</v>
          </cell>
          <cell r="Z49">
            <v>8.25</v>
          </cell>
          <cell r="AA49">
            <v>8.25</v>
          </cell>
          <cell r="AB49">
            <v>8.75</v>
          </cell>
          <cell r="AC49">
            <v>8.5</v>
          </cell>
          <cell r="AD49">
            <v>8.8000000000000007</v>
          </cell>
          <cell r="AE49">
            <v>6.75</v>
          </cell>
          <cell r="AF49">
            <v>7.875</v>
          </cell>
          <cell r="AG49">
            <v>7.8000000000000007</v>
          </cell>
          <cell r="AH49">
            <v>8.5249999999999986</v>
          </cell>
          <cell r="AI49">
            <v>7.5</v>
          </cell>
          <cell r="AJ49">
            <v>8.3999999999999986</v>
          </cell>
          <cell r="AK49">
            <v>7.625</v>
          </cell>
          <cell r="AL49">
            <v>8.125</v>
          </cell>
          <cell r="AM49">
            <v>7.2249999999999996</v>
          </cell>
          <cell r="AN49">
            <v>7.65</v>
          </cell>
          <cell r="AO49">
            <v>7.75</v>
          </cell>
          <cell r="AP49">
            <v>8.1750000000000007</v>
          </cell>
          <cell r="AQ49">
            <v>8.375</v>
          </cell>
          <cell r="AR49">
            <v>8.7750000000000004</v>
          </cell>
          <cell r="AS49">
            <v>8.1750000000000007</v>
          </cell>
          <cell r="AU49">
            <v>8.375</v>
          </cell>
          <cell r="AV49">
            <v>8.7750000000000004</v>
          </cell>
        </row>
        <row r="50">
          <cell r="A50">
            <v>37250</v>
          </cell>
          <cell r="C50">
            <v>4.25</v>
          </cell>
          <cell r="D50">
            <v>6.25</v>
          </cell>
          <cell r="E50">
            <v>9.25</v>
          </cell>
          <cell r="F50">
            <v>9.5</v>
          </cell>
          <cell r="G50">
            <v>7.7</v>
          </cell>
          <cell r="H50">
            <v>8.35</v>
          </cell>
          <cell r="I50">
            <v>7.9</v>
          </cell>
          <cell r="J50">
            <v>8.6999999999999993</v>
          </cell>
          <cell r="K50">
            <v>7.4</v>
          </cell>
          <cell r="L50">
            <v>8.1</v>
          </cell>
          <cell r="M50">
            <v>7.6</v>
          </cell>
          <cell r="N50">
            <v>8.6999999999999993</v>
          </cell>
          <cell r="O50">
            <v>7.45</v>
          </cell>
          <cell r="P50">
            <v>7.95</v>
          </cell>
          <cell r="Q50">
            <v>7.8</v>
          </cell>
          <cell r="R50">
            <v>8.3000000000000007</v>
          </cell>
          <cell r="S50">
            <v>7.2</v>
          </cell>
          <cell r="T50">
            <v>7.6</v>
          </cell>
          <cell r="U50">
            <v>7.25</v>
          </cell>
          <cell r="V50">
            <v>7.7</v>
          </cell>
          <cell r="W50">
            <v>7.6</v>
          </cell>
          <cell r="X50">
            <v>8.1</v>
          </cell>
          <cell r="Y50">
            <v>7.9</v>
          </cell>
          <cell r="Z50">
            <v>8.25</v>
          </cell>
          <cell r="AA50">
            <v>8.25</v>
          </cell>
          <cell r="AB50">
            <v>8.75</v>
          </cell>
          <cell r="AC50">
            <v>8.5</v>
          </cell>
          <cell r="AD50">
            <v>8.8000000000000007</v>
          </cell>
          <cell r="AE50">
            <v>6.75</v>
          </cell>
          <cell r="AF50">
            <v>7.875</v>
          </cell>
          <cell r="AG50">
            <v>7.8000000000000007</v>
          </cell>
          <cell r="AH50">
            <v>8.5249999999999986</v>
          </cell>
          <cell r="AI50">
            <v>7.5</v>
          </cell>
          <cell r="AJ50">
            <v>8.3999999999999986</v>
          </cell>
          <cell r="AK50">
            <v>7.625</v>
          </cell>
          <cell r="AL50">
            <v>8.125</v>
          </cell>
          <cell r="AM50">
            <v>7.2249999999999996</v>
          </cell>
          <cell r="AN50">
            <v>7.65</v>
          </cell>
          <cell r="AO50">
            <v>7.75</v>
          </cell>
          <cell r="AP50">
            <v>8.1750000000000007</v>
          </cell>
          <cell r="AQ50">
            <v>8.375</v>
          </cell>
          <cell r="AR50">
            <v>8.7750000000000004</v>
          </cell>
          <cell r="AS50">
            <v>8.1750000000000007</v>
          </cell>
          <cell r="AU50">
            <v>8.375</v>
          </cell>
          <cell r="AV50">
            <v>8.7750000000000004</v>
          </cell>
        </row>
        <row r="51">
          <cell r="A51">
            <v>37251</v>
          </cell>
          <cell r="C51">
            <v>3.5</v>
          </cell>
          <cell r="D51">
            <v>4</v>
          </cell>
          <cell r="E51">
            <v>6.25</v>
          </cell>
          <cell r="F51">
            <v>7</v>
          </cell>
          <cell r="G51">
            <v>8.75</v>
          </cell>
          <cell r="H51">
            <v>9.25</v>
          </cell>
          <cell r="I51">
            <v>9</v>
          </cell>
          <cell r="J51">
            <v>9.5</v>
          </cell>
          <cell r="K51">
            <v>8.25</v>
          </cell>
          <cell r="L51">
            <v>8.75</v>
          </cell>
          <cell r="M51">
            <v>8.5</v>
          </cell>
          <cell r="N51">
            <v>9</v>
          </cell>
          <cell r="O51">
            <v>7.45</v>
          </cell>
          <cell r="P51">
            <v>7.95</v>
          </cell>
          <cell r="Q51">
            <v>7.8</v>
          </cell>
          <cell r="R51">
            <v>8.3000000000000007</v>
          </cell>
          <cell r="S51">
            <v>7.2</v>
          </cell>
          <cell r="T51">
            <v>7.6</v>
          </cell>
          <cell r="U51">
            <v>7.25</v>
          </cell>
          <cell r="V51">
            <v>7.7</v>
          </cell>
          <cell r="W51">
            <v>7.6</v>
          </cell>
          <cell r="X51">
            <v>8.1</v>
          </cell>
          <cell r="Y51">
            <v>7.9</v>
          </cell>
          <cell r="Z51">
            <v>8.25</v>
          </cell>
          <cell r="AA51">
            <v>8.25</v>
          </cell>
          <cell r="AB51">
            <v>8.75</v>
          </cell>
          <cell r="AC51">
            <v>8.5</v>
          </cell>
          <cell r="AD51">
            <v>8.8000000000000007</v>
          </cell>
          <cell r="AE51">
            <v>4.875</v>
          </cell>
          <cell r="AF51">
            <v>5.5</v>
          </cell>
          <cell r="AG51">
            <v>8.875</v>
          </cell>
          <cell r="AH51">
            <v>9.375</v>
          </cell>
          <cell r="AI51">
            <v>8.375</v>
          </cell>
          <cell r="AJ51">
            <v>8.875</v>
          </cell>
          <cell r="AK51">
            <v>7.625</v>
          </cell>
          <cell r="AL51">
            <v>8.125</v>
          </cell>
          <cell r="AM51">
            <v>7.2249999999999996</v>
          </cell>
          <cell r="AN51">
            <v>7.65</v>
          </cell>
          <cell r="AO51">
            <v>7.75</v>
          </cell>
          <cell r="AP51">
            <v>8.1750000000000007</v>
          </cell>
          <cell r="AQ51">
            <v>8.375</v>
          </cell>
          <cell r="AR51">
            <v>8.7750000000000004</v>
          </cell>
          <cell r="AS51">
            <v>8.1750000000000007</v>
          </cell>
          <cell r="AU51">
            <v>8.375</v>
          </cell>
          <cell r="AV51">
            <v>8.7750000000000004</v>
          </cell>
        </row>
        <row r="52">
          <cell r="A52">
            <v>37252</v>
          </cell>
          <cell r="C52">
            <v>0.75</v>
          </cell>
          <cell r="D52">
            <v>1.25</v>
          </cell>
          <cell r="E52">
            <v>1.75</v>
          </cell>
          <cell r="F52">
            <v>2.25</v>
          </cell>
          <cell r="G52">
            <v>7</v>
          </cell>
          <cell r="H52">
            <v>7.75</v>
          </cell>
          <cell r="I52">
            <v>7.4</v>
          </cell>
          <cell r="J52">
            <v>8.1999999999999993</v>
          </cell>
          <cell r="K52">
            <v>7.5</v>
          </cell>
          <cell r="L52">
            <v>7.9</v>
          </cell>
          <cell r="M52">
            <v>7.7</v>
          </cell>
          <cell r="N52">
            <v>8.4</v>
          </cell>
          <cell r="O52">
            <v>7</v>
          </cell>
          <cell r="P52">
            <v>7.5</v>
          </cell>
          <cell r="Q52">
            <v>7.25</v>
          </cell>
          <cell r="R52">
            <v>7.7</v>
          </cell>
          <cell r="S52">
            <v>7.2</v>
          </cell>
          <cell r="T52">
            <v>7.7</v>
          </cell>
          <cell r="U52">
            <v>7.4</v>
          </cell>
          <cell r="V52">
            <v>7.9</v>
          </cell>
          <cell r="W52">
            <v>7.6</v>
          </cell>
          <cell r="X52">
            <v>8.1</v>
          </cell>
          <cell r="Y52">
            <v>7.9</v>
          </cell>
          <cell r="Z52">
            <v>8.25</v>
          </cell>
          <cell r="AA52">
            <v>8.25</v>
          </cell>
          <cell r="AB52">
            <v>8.75</v>
          </cell>
          <cell r="AC52">
            <v>8.5</v>
          </cell>
          <cell r="AD52">
            <v>8.8000000000000007</v>
          </cell>
          <cell r="AE52">
            <v>1.25</v>
          </cell>
          <cell r="AF52">
            <v>1.75</v>
          </cell>
          <cell r="AG52">
            <v>7.2</v>
          </cell>
          <cell r="AH52">
            <v>7.9749999999999996</v>
          </cell>
          <cell r="AI52">
            <v>7.6</v>
          </cell>
          <cell r="AJ52">
            <v>8.15</v>
          </cell>
          <cell r="AK52">
            <v>7.125</v>
          </cell>
          <cell r="AL52">
            <v>7.6</v>
          </cell>
          <cell r="AM52">
            <v>7.3000000000000007</v>
          </cell>
          <cell r="AN52">
            <v>7.8000000000000007</v>
          </cell>
          <cell r="AO52">
            <v>7.75</v>
          </cell>
          <cell r="AP52">
            <v>8.1750000000000007</v>
          </cell>
          <cell r="AQ52">
            <v>8.375</v>
          </cell>
          <cell r="AR52">
            <v>8.7750000000000004</v>
          </cell>
          <cell r="AS52">
            <v>8.1750000000000007</v>
          </cell>
          <cell r="AU52">
            <v>8.375</v>
          </cell>
          <cell r="AV52">
            <v>8.7750000000000004</v>
          </cell>
        </row>
        <row r="53">
          <cell r="A53">
            <v>37253</v>
          </cell>
          <cell r="C53">
            <v>1</v>
          </cell>
          <cell r="D53">
            <v>1.25</v>
          </cell>
          <cell r="E53">
            <v>1.75</v>
          </cell>
          <cell r="F53">
            <v>2</v>
          </cell>
          <cell r="G53">
            <v>7.5</v>
          </cell>
          <cell r="H53">
            <v>8</v>
          </cell>
          <cell r="I53">
            <v>7.75</v>
          </cell>
          <cell r="J53">
            <v>8</v>
          </cell>
          <cell r="K53">
            <v>7.5</v>
          </cell>
          <cell r="L53">
            <v>7.9</v>
          </cell>
          <cell r="M53">
            <v>7.7</v>
          </cell>
          <cell r="N53">
            <v>8.25</v>
          </cell>
          <cell r="O53">
            <v>7.25</v>
          </cell>
          <cell r="P53">
            <v>7.75</v>
          </cell>
          <cell r="Q53">
            <v>7.25</v>
          </cell>
          <cell r="R53">
            <v>8</v>
          </cell>
          <cell r="S53">
            <v>7.25</v>
          </cell>
          <cell r="T53">
            <v>7.5</v>
          </cell>
          <cell r="U53">
            <v>7.75</v>
          </cell>
          <cell r="V53">
            <v>8.1</v>
          </cell>
          <cell r="W53">
            <v>7.5</v>
          </cell>
          <cell r="X53">
            <v>8</v>
          </cell>
          <cell r="Y53">
            <v>7.75</v>
          </cell>
          <cell r="Z53">
            <v>8.25</v>
          </cell>
          <cell r="AA53">
            <v>8</v>
          </cell>
          <cell r="AB53">
            <v>8.5</v>
          </cell>
          <cell r="AC53">
            <v>8.4</v>
          </cell>
          <cell r="AD53">
            <v>8.6999999999999993</v>
          </cell>
          <cell r="AE53">
            <v>1.375</v>
          </cell>
          <cell r="AF53">
            <v>1.625</v>
          </cell>
          <cell r="AG53">
            <v>7.625</v>
          </cell>
          <cell r="AH53">
            <v>8</v>
          </cell>
          <cell r="AI53">
            <v>7.6</v>
          </cell>
          <cell r="AJ53">
            <v>8.0749999999999993</v>
          </cell>
          <cell r="AK53">
            <v>7.25</v>
          </cell>
          <cell r="AL53">
            <v>7.875</v>
          </cell>
          <cell r="AM53">
            <v>7.5</v>
          </cell>
          <cell r="AN53">
            <v>7.8</v>
          </cell>
          <cell r="AO53">
            <v>7.625</v>
          </cell>
          <cell r="AP53">
            <v>8.125</v>
          </cell>
          <cell r="AQ53">
            <v>8.1999999999999993</v>
          </cell>
          <cell r="AR53">
            <v>8.6</v>
          </cell>
          <cell r="AS53">
            <v>8.125</v>
          </cell>
          <cell r="AU53">
            <v>8.1999999999999993</v>
          </cell>
          <cell r="AV53">
            <v>8.6</v>
          </cell>
        </row>
        <row r="54">
          <cell r="A54">
            <v>37254</v>
          </cell>
          <cell r="C54">
            <v>3.5</v>
          </cell>
          <cell r="D54">
            <v>4</v>
          </cell>
          <cell r="E54">
            <v>8</v>
          </cell>
          <cell r="F54">
            <v>9</v>
          </cell>
          <cell r="G54">
            <v>8.75</v>
          </cell>
          <cell r="H54">
            <v>9.5</v>
          </cell>
          <cell r="I54">
            <v>9.5</v>
          </cell>
          <cell r="J54">
            <v>9.75</v>
          </cell>
          <cell r="K54">
            <v>7.75</v>
          </cell>
          <cell r="L54">
            <v>8.4</v>
          </cell>
          <cell r="M54">
            <v>8</v>
          </cell>
          <cell r="N54">
            <v>8.75</v>
          </cell>
          <cell r="O54">
            <v>7.25</v>
          </cell>
          <cell r="P54">
            <v>7.75</v>
          </cell>
          <cell r="Q54">
            <v>7.25</v>
          </cell>
          <cell r="R54">
            <v>8</v>
          </cell>
          <cell r="S54">
            <v>7.25</v>
          </cell>
          <cell r="T54">
            <v>7.5</v>
          </cell>
          <cell r="U54">
            <v>7.75</v>
          </cell>
          <cell r="V54">
            <v>8.1</v>
          </cell>
          <cell r="W54">
            <v>7.5</v>
          </cell>
          <cell r="X54">
            <v>8</v>
          </cell>
          <cell r="Y54">
            <v>7.75</v>
          </cell>
          <cell r="Z54">
            <v>8.25</v>
          </cell>
          <cell r="AA54">
            <v>8</v>
          </cell>
          <cell r="AB54">
            <v>8.5</v>
          </cell>
          <cell r="AC54">
            <v>8.4</v>
          </cell>
          <cell r="AD54">
            <v>8.6999999999999993</v>
          </cell>
          <cell r="AE54">
            <v>5.75</v>
          </cell>
          <cell r="AF54">
            <v>6.5</v>
          </cell>
          <cell r="AG54">
            <v>9.125</v>
          </cell>
          <cell r="AH54">
            <v>9.625</v>
          </cell>
          <cell r="AI54">
            <v>7.875</v>
          </cell>
          <cell r="AJ54">
            <v>8.5749999999999993</v>
          </cell>
          <cell r="AK54">
            <v>7.25</v>
          </cell>
          <cell r="AL54">
            <v>7.875</v>
          </cell>
          <cell r="AM54">
            <v>7.5</v>
          </cell>
          <cell r="AN54">
            <v>7.8</v>
          </cell>
          <cell r="AO54">
            <v>7.625</v>
          </cell>
          <cell r="AP54">
            <v>8.125</v>
          </cell>
          <cell r="AQ54">
            <v>8.1999999999999993</v>
          </cell>
          <cell r="AR54">
            <v>8.6</v>
          </cell>
          <cell r="AS54">
            <v>8.125</v>
          </cell>
          <cell r="AU54">
            <v>8.1999999999999993</v>
          </cell>
          <cell r="AV54">
            <v>8.6</v>
          </cell>
        </row>
        <row r="55">
          <cell r="A55">
            <v>37255</v>
          </cell>
          <cell r="C55">
            <v>3.5</v>
          </cell>
          <cell r="D55">
            <v>4</v>
          </cell>
          <cell r="E55">
            <v>8</v>
          </cell>
          <cell r="F55">
            <v>9</v>
          </cell>
          <cell r="G55">
            <v>8.75</v>
          </cell>
          <cell r="H55">
            <v>9.5</v>
          </cell>
          <cell r="I55">
            <v>9.5</v>
          </cell>
          <cell r="J55">
            <v>9.75</v>
          </cell>
          <cell r="K55">
            <v>7.75</v>
          </cell>
          <cell r="L55">
            <v>8.4</v>
          </cell>
          <cell r="M55">
            <v>8</v>
          </cell>
          <cell r="N55">
            <v>8.75</v>
          </cell>
          <cell r="O55">
            <v>7.25</v>
          </cell>
          <cell r="P55">
            <v>7.75</v>
          </cell>
          <cell r="Q55">
            <v>7.25</v>
          </cell>
          <cell r="R55">
            <v>8</v>
          </cell>
          <cell r="S55">
            <v>7.25</v>
          </cell>
          <cell r="T55">
            <v>7.5</v>
          </cell>
          <cell r="U55">
            <v>7.75</v>
          </cell>
          <cell r="V55">
            <v>8.1</v>
          </cell>
          <cell r="W55">
            <v>7.5</v>
          </cell>
          <cell r="X55">
            <v>8</v>
          </cell>
          <cell r="Y55">
            <v>7.75</v>
          </cell>
          <cell r="Z55">
            <v>8.25</v>
          </cell>
          <cell r="AA55">
            <v>8</v>
          </cell>
          <cell r="AB55">
            <v>8.5</v>
          </cell>
          <cell r="AC55">
            <v>8.4</v>
          </cell>
          <cell r="AD55">
            <v>8.6999999999999993</v>
          </cell>
          <cell r="AE55">
            <v>5.75</v>
          </cell>
          <cell r="AF55">
            <v>6.5</v>
          </cell>
          <cell r="AG55">
            <v>9.125</v>
          </cell>
          <cell r="AH55">
            <v>9.625</v>
          </cell>
          <cell r="AI55">
            <v>7.875</v>
          </cell>
          <cell r="AJ55">
            <v>8.5749999999999993</v>
          </cell>
          <cell r="AK55">
            <v>7.25</v>
          </cell>
          <cell r="AL55">
            <v>7.875</v>
          </cell>
          <cell r="AM55">
            <v>7.5</v>
          </cell>
          <cell r="AN55">
            <v>7.8</v>
          </cell>
          <cell r="AO55">
            <v>7.625</v>
          </cell>
          <cell r="AP55">
            <v>8.125</v>
          </cell>
          <cell r="AQ55">
            <v>8.1999999999999993</v>
          </cell>
          <cell r="AR55">
            <v>8.6</v>
          </cell>
          <cell r="AS55">
            <v>8.125</v>
          </cell>
          <cell r="AU55">
            <v>8.1999999999999993</v>
          </cell>
          <cell r="AV55">
            <v>8.6</v>
          </cell>
        </row>
        <row r="56">
          <cell r="A56">
            <v>37256</v>
          </cell>
          <cell r="C56">
            <v>8</v>
          </cell>
          <cell r="D56">
            <v>9</v>
          </cell>
          <cell r="E56">
            <v>9.9</v>
          </cell>
          <cell r="F56">
            <v>10.5</v>
          </cell>
          <cell r="G56">
            <v>7.5</v>
          </cell>
          <cell r="H56">
            <v>8</v>
          </cell>
          <cell r="I56">
            <v>8</v>
          </cell>
          <cell r="J56">
            <v>8.5</v>
          </cell>
          <cell r="K56">
            <v>7.25</v>
          </cell>
          <cell r="L56">
            <v>8</v>
          </cell>
          <cell r="M56">
            <v>7.5</v>
          </cell>
          <cell r="N56">
            <v>8.25</v>
          </cell>
          <cell r="O56">
            <v>7.25</v>
          </cell>
          <cell r="P56">
            <v>7.9</v>
          </cell>
          <cell r="Q56">
            <v>7.5</v>
          </cell>
          <cell r="R56">
            <v>8</v>
          </cell>
          <cell r="S56">
            <v>7.5</v>
          </cell>
          <cell r="T56">
            <v>8</v>
          </cell>
          <cell r="U56">
            <v>7.75</v>
          </cell>
          <cell r="V56">
            <v>8.25</v>
          </cell>
          <cell r="W56">
            <v>7.5</v>
          </cell>
          <cell r="X56">
            <v>8.1</v>
          </cell>
          <cell r="Y56">
            <v>7.9</v>
          </cell>
          <cell r="Z56">
            <v>8.25</v>
          </cell>
          <cell r="AA56">
            <v>8</v>
          </cell>
          <cell r="AB56">
            <v>8.5</v>
          </cell>
          <cell r="AC56">
            <v>8.4</v>
          </cell>
          <cell r="AD56">
            <v>8.6999999999999993</v>
          </cell>
          <cell r="AE56">
            <v>8.9499999999999993</v>
          </cell>
          <cell r="AF56">
            <v>9.75</v>
          </cell>
          <cell r="AG56">
            <v>7.75</v>
          </cell>
          <cell r="AH56">
            <v>8.25</v>
          </cell>
          <cell r="AI56">
            <v>7.375</v>
          </cell>
          <cell r="AJ56">
            <v>8.125</v>
          </cell>
          <cell r="AK56">
            <v>7.375</v>
          </cell>
          <cell r="AL56">
            <v>7.95</v>
          </cell>
          <cell r="AM56">
            <v>7.625</v>
          </cell>
          <cell r="AN56">
            <v>8.125</v>
          </cell>
          <cell r="AO56">
            <v>7.7</v>
          </cell>
          <cell r="AP56">
            <v>8.1750000000000007</v>
          </cell>
          <cell r="AQ56">
            <v>8.1999999999999993</v>
          </cell>
          <cell r="AR56">
            <v>8.6</v>
          </cell>
          <cell r="AS56">
            <v>8.1750000000000007</v>
          </cell>
          <cell r="AU56">
            <v>8.1999999999999993</v>
          </cell>
          <cell r="AV56">
            <v>8.6</v>
          </cell>
        </row>
        <row r="57">
          <cell r="A57">
            <v>37284</v>
          </cell>
          <cell r="C57">
            <v>1.25</v>
          </cell>
          <cell r="D57">
            <v>1.75</v>
          </cell>
          <cell r="E57">
            <v>5</v>
          </cell>
          <cell r="F57">
            <v>5.5</v>
          </cell>
          <cell r="G57">
            <v>3</v>
          </cell>
          <cell r="H57">
            <v>3.75</v>
          </cell>
          <cell r="I57">
            <v>3.75</v>
          </cell>
          <cell r="J57">
            <v>4.5</v>
          </cell>
          <cell r="K57">
            <v>4.25</v>
          </cell>
          <cell r="L57">
            <v>4.75</v>
          </cell>
          <cell r="M57">
            <v>4.5</v>
          </cell>
          <cell r="N57">
            <v>5</v>
          </cell>
          <cell r="O57">
            <v>4.8499999999999996</v>
          </cell>
          <cell r="P57">
            <v>5.3</v>
          </cell>
          <cell r="Q57">
            <v>5.3</v>
          </cell>
          <cell r="R57">
            <v>5.6</v>
          </cell>
          <cell r="S57">
            <v>5.8</v>
          </cell>
          <cell r="T57">
            <v>6.15</v>
          </cell>
          <cell r="U57">
            <v>6.15</v>
          </cell>
          <cell r="V57">
            <v>6.35</v>
          </cell>
          <cell r="W57">
            <v>5.75</v>
          </cell>
          <cell r="X57">
            <v>6.35</v>
          </cell>
          <cell r="Y57">
            <v>6.35</v>
          </cell>
          <cell r="Z57">
            <v>6.75</v>
          </cell>
          <cell r="AA57">
            <v>6.5</v>
          </cell>
          <cell r="AB57">
            <v>6.9</v>
          </cell>
          <cell r="AC57">
            <v>6.7</v>
          </cell>
          <cell r="AD57">
            <v>7.1</v>
          </cell>
          <cell r="AE57">
            <v>3.125</v>
          </cell>
          <cell r="AF57">
            <v>3.625</v>
          </cell>
          <cell r="AG57">
            <v>3.375</v>
          </cell>
          <cell r="AH57">
            <v>4.125</v>
          </cell>
          <cell r="AI57">
            <v>4.375</v>
          </cell>
          <cell r="AJ57">
            <v>4.875</v>
          </cell>
          <cell r="AK57">
            <v>5.0749999999999993</v>
          </cell>
          <cell r="AL57">
            <v>5.4499999999999993</v>
          </cell>
          <cell r="AM57">
            <v>5.9749999999999996</v>
          </cell>
          <cell r="AN57">
            <v>6.25</v>
          </cell>
          <cell r="AO57">
            <v>6.05</v>
          </cell>
          <cell r="AP57">
            <v>6.55</v>
          </cell>
          <cell r="AQ57">
            <v>6.6</v>
          </cell>
          <cell r="AR57">
            <v>7</v>
          </cell>
          <cell r="AS57">
            <v>6.55</v>
          </cell>
          <cell r="AU57">
            <v>6.6</v>
          </cell>
          <cell r="AV57">
            <v>7</v>
          </cell>
        </row>
        <row r="58">
          <cell r="A58">
            <v>37285</v>
          </cell>
          <cell r="C58">
            <v>0.75</v>
          </cell>
          <cell r="D58">
            <v>1</v>
          </cell>
          <cell r="E58">
            <v>1.25</v>
          </cell>
          <cell r="F58">
            <v>1.5</v>
          </cell>
          <cell r="G58">
            <v>2.75</v>
          </cell>
          <cell r="H58">
            <v>3.25</v>
          </cell>
          <cell r="I58">
            <v>3.25</v>
          </cell>
          <cell r="J58">
            <v>3.75</v>
          </cell>
          <cell r="K58">
            <v>3.25</v>
          </cell>
          <cell r="L58">
            <v>3.75</v>
          </cell>
          <cell r="M58">
            <v>3.75</v>
          </cell>
          <cell r="N58">
            <v>4.25</v>
          </cell>
          <cell r="O58">
            <v>4</v>
          </cell>
          <cell r="P58">
            <v>4.5</v>
          </cell>
          <cell r="Q58">
            <v>4.25</v>
          </cell>
          <cell r="R58">
            <v>4.75</v>
          </cell>
          <cell r="S58">
            <v>4.5</v>
          </cell>
          <cell r="T58">
            <v>5</v>
          </cell>
          <cell r="U58">
            <v>4.75</v>
          </cell>
          <cell r="V58">
            <v>5.25</v>
          </cell>
          <cell r="W58">
            <v>4.75</v>
          </cell>
          <cell r="X58">
            <v>5.25</v>
          </cell>
          <cell r="Y58">
            <v>5</v>
          </cell>
          <cell r="Z58">
            <v>5.5</v>
          </cell>
          <cell r="AA58">
            <v>6.5</v>
          </cell>
          <cell r="AB58">
            <v>6.9</v>
          </cell>
          <cell r="AC58">
            <v>6.7</v>
          </cell>
          <cell r="AD58">
            <v>7.1</v>
          </cell>
          <cell r="AE58">
            <v>1</v>
          </cell>
          <cell r="AF58">
            <v>1.25</v>
          </cell>
          <cell r="AG58">
            <v>3</v>
          </cell>
          <cell r="AH58">
            <v>3.5</v>
          </cell>
          <cell r="AI58">
            <v>3.5</v>
          </cell>
          <cell r="AJ58">
            <v>4</v>
          </cell>
          <cell r="AK58">
            <v>4.125</v>
          </cell>
          <cell r="AL58">
            <v>4.625</v>
          </cell>
          <cell r="AM58">
            <v>4.625</v>
          </cell>
          <cell r="AN58">
            <v>5.125</v>
          </cell>
          <cell r="AO58">
            <v>4.875</v>
          </cell>
          <cell r="AP58">
            <v>5.375</v>
          </cell>
          <cell r="AQ58">
            <v>6.6</v>
          </cell>
          <cell r="AR58">
            <v>7</v>
          </cell>
          <cell r="AS58">
            <v>5.375</v>
          </cell>
          <cell r="AU58">
            <v>6.6</v>
          </cell>
          <cell r="AV58">
            <v>7</v>
          </cell>
        </row>
        <row r="59">
          <cell r="A59">
            <v>37286</v>
          </cell>
          <cell r="C59">
            <v>0.6</v>
          </cell>
          <cell r="D59">
            <v>0.75</v>
          </cell>
          <cell r="E59">
            <v>4.5</v>
          </cell>
          <cell r="F59">
            <v>5</v>
          </cell>
          <cell r="G59">
            <v>1.75</v>
          </cell>
          <cell r="H59">
            <v>2.75</v>
          </cell>
          <cell r="I59">
            <v>2.25</v>
          </cell>
          <cell r="J59">
            <v>3.25</v>
          </cell>
          <cell r="K59">
            <v>2.5</v>
          </cell>
          <cell r="L59">
            <v>3.25</v>
          </cell>
          <cell r="M59">
            <v>3</v>
          </cell>
          <cell r="N59">
            <v>3.75</v>
          </cell>
          <cell r="O59">
            <v>3.2</v>
          </cell>
          <cell r="P59">
            <v>3.75</v>
          </cell>
          <cell r="Q59">
            <v>3.6</v>
          </cell>
          <cell r="R59">
            <v>4.25</v>
          </cell>
          <cell r="S59">
            <v>3.75</v>
          </cell>
          <cell r="T59">
            <v>4.3</v>
          </cell>
          <cell r="U59">
            <v>4</v>
          </cell>
          <cell r="V59">
            <v>4.5999999999999996</v>
          </cell>
          <cell r="W59">
            <v>4.5999999999999996</v>
          </cell>
          <cell r="X59">
            <v>5</v>
          </cell>
          <cell r="Y59">
            <v>4.9000000000000004</v>
          </cell>
          <cell r="Z59">
            <v>5.3</v>
          </cell>
          <cell r="AA59">
            <v>5.5</v>
          </cell>
          <cell r="AB59">
            <v>6</v>
          </cell>
          <cell r="AC59">
            <v>5.75</v>
          </cell>
          <cell r="AD59">
            <v>6.25</v>
          </cell>
          <cell r="AE59">
            <v>2.5499999999999998</v>
          </cell>
          <cell r="AF59">
            <v>2.875</v>
          </cell>
          <cell r="AG59">
            <v>2</v>
          </cell>
          <cell r="AH59">
            <v>3</v>
          </cell>
          <cell r="AI59">
            <v>2.75</v>
          </cell>
          <cell r="AJ59">
            <v>3.5</v>
          </cell>
          <cell r="AK59">
            <v>3.4000000000000004</v>
          </cell>
          <cell r="AL59">
            <v>4</v>
          </cell>
          <cell r="AM59">
            <v>3.875</v>
          </cell>
          <cell r="AN59">
            <v>4.4499999999999993</v>
          </cell>
          <cell r="AO59">
            <v>4.75</v>
          </cell>
          <cell r="AP59">
            <v>5.15</v>
          </cell>
          <cell r="AQ59">
            <v>5.625</v>
          </cell>
          <cell r="AR59">
            <v>6.125</v>
          </cell>
          <cell r="AS59">
            <v>5.15</v>
          </cell>
          <cell r="AU59">
            <v>5.625</v>
          </cell>
          <cell r="AV59">
            <v>6.125</v>
          </cell>
        </row>
        <row r="60">
          <cell r="A60">
            <v>37287</v>
          </cell>
          <cell r="C60">
            <v>0.5</v>
          </cell>
          <cell r="D60">
            <v>0.75</v>
          </cell>
          <cell r="E60">
            <v>1</v>
          </cell>
          <cell r="F60">
            <v>1</v>
          </cell>
          <cell r="G60">
            <v>2.25</v>
          </cell>
          <cell r="H60">
            <v>2.75</v>
          </cell>
          <cell r="I60">
            <v>2.5</v>
          </cell>
          <cell r="J60">
            <v>3.25</v>
          </cell>
          <cell r="K60">
            <v>3.25</v>
          </cell>
          <cell r="L60">
            <v>3.75</v>
          </cell>
          <cell r="M60">
            <v>3.5</v>
          </cell>
          <cell r="N60">
            <v>4</v>
          </cell>
          <cell r="O60">
            <v>3.5</v>
          </cell>
          <cell r="P60">
            <v>4</v>
          </cell>
          <cell r="Q60">
            <v>3.75</v>
          </cell>
          <cell r="R60">
            <v>4.25</v>
          </cell>
          <cell r="S60">
            <v>3.75</v>
          </cell>
          <cell r="T60">
            <v>4.25</v>
          </cell>
          <cell r="U60">
            <v>4</v>
          </cell>
          <cell r="V60">
            <v>4.5</v>
          </cell>
          <cell r="W60">
            <v>4.7</v>
          </cell>
          <cell r="X60">
            <v>5.0999999999999996</v>
          </cell>
          <cell r="Y60">
            <v>5</v>
          </cell>
          <cell r="Z60">
            <v>5.3</v>
          </cell>
          <cell r="AA60">
            <v>5.5</v>
          </cell>
          <cell r="AB60">
            <v>6</v>
          </cell>
          <cell r="AC60">
            <v>5.75</v>
          </cell>
          <cell r="AD60">
            <v>6.25</v>
          </cell>
          <cell r="AE60">
            <v>0.75</v>
          </cell>
          <cell r="AF60">
            <v>0.875</v>
          </cell>
          <cell r="AG60">
            <v>2.375</v>
          </cell>
          <cell r="AH60">
            <v>3</v>
          </cell>
          <cell r="AI60">
            <v>3.375</v>
          </cell>
          <cell r="AJ60">
            <v>3.875</v>
          </cell>
          <cell r="AK60">
            <v>3.625</v>
          </cell>
          <cell r="AL60">
            <v>4.125</v>
          </cell>
          <cell r="AM60">
            <v>3.875</v>
          </cell>
          <cell r="AN60">
            <v>4.375</v>
          </cell>
          <cell r="AO60">
            <v>4.8499999999999996</v>
          </cell>
          <cell r="AP60">
            <v>5.1999999999999993</v>
          </cell>
          <cell r="AQ60">
            <v>5.625</v>
          </cell>
          <cell r="AR60">
            <v>6.125</v>
          </cell>
          <cell r="AS60">
            <v>5.1999999999999993</v>
          </cell>
          <cell r="AU60">
            <v>5.625</v>
          </cell>
          <cell r="AV60">
            <v>6.125</v>
          </cell>
        </row>
        <row r="61">
          <cell r="A61">
            <v>37288</v>
          </cell>
          <cell r="C61">
            <v>0.75</v>
          </cell>
          <cell r="D61">
            <v>1.25</v>
          </cell>
          <cell r="E61">
            <v>8.25</v>
          </cell>
          <cell r="F61">
            <v>8.9499999999999993</v>
          </cell>
          <cell r="G61">
            <v>3.25</v>
          </cell>
          <cell r="H61">
            <v>4.25</v>
          </cell>
          <cell r="I61">
            <v>5.25</v>
          </cell>
          <cell r="J61">
            <v>6.25</v>
          </cell>
          <cell r="K61">
            <v>4.25</v>
          </cell>
          <cell r="L61">
            <v>5.25</v>
          </cell>
          <cell r="M61">
            <v>4.75</v>
          </cell>
          <cell r="N61">
            <v>5.75</v>
          </cell>
          <cell r="O61">
            <v>3.75</v>
          </cell>
          <cell r="P61">
            <v>4.5</v>
          </cell>
          <cell r="Q61">
            <v>4.25</v>
          </cell>
          <cell r="R61">
            <v>5</v>
          </cell>
          <cell r="S61">
            <v>4</v>
          </cell>
          <cell r="T61">
            <v>4.5</v>
          </cell>
          <cell r="U61">
            <v>4.5</v>
          </cell>
          <cell r="V61">
            <v>4.75</v>
          </cell>
          <cell r="W61">
            <v>5.25</v>
          </cell>
          <cell r="X61">
            <v>5.75</v>
          </cell>
          <cell r="Y61">
            <v>5.5</v>
          </cell>
          <cell r="Z61">
            <v>6</v>
          </cell>
          <cell r="AA61">
            <v>5.65</v>
          </cell>
          <cell r="AB61">
            <v>6.15</v>
          </cell>
          <cell r="AC61">
            <v>5.95</v>
          </cell>
          <cell r="AD61">
            <v>6.45</v>
          </cell>
          <cell r="AE61">
            <v>4.5</v>
          </cell>
          <cell r="AF61">
            <v>5.0999999999999996</v>
          </cell>
          <cell r="AG61">
            <v>4.25</v>
          </cell>
          <cell r="AH61">
            <v>5.25</v>
          </cell>
          <cell r="AI61">
            <v>4.5</v>
          </cell>
          <cell r="AJ61">
            <v>5.5</v>
          </cell>
          <cell r="AK61">
            <v>4</v>
          </cell>
          <cell r="AL61">
            <v>4.75</v>
          </cell>
          <cell r="AM61">
            <v>4.25</v>
          </cell>
          <cell r="AN61">
            <v>4.625</v>
          </cell>
          <cell r="AO61">
            <v>5.375</v>
          </cell>
          <cell r="AP61">
            <v>5.875</v>
          </cell>
          <cell r="AQ61">
            <v>5.8000000000000007</v>
          </cell>
          <cell r="AR61">
            <v>6.3000000000000007</v>
          </cell>
          <cell r="AS61">
            <v>5.875</v>
          </cell>
          <cell r="AU61">
            <v>5.8000000000000007</v>
          </cell>
          <cell r="AV61">
            <v>6.3000000000000007</v>
          </cell>
        </row>
        <row r="62">
          <cell r="A62">
            <v>37289</v>
          </cell>
          <cell r="C62">
            <v>6</v>
          </cell>
          <cell r="D62">
            <v>7.5</v>
          </cell>
          <cell r="E62">
            <v>8.25</v>
          </cell>
          <cell r="F62">
            <v>8.9</v>
          </cell>
          <cell r="G62">
            <v>5.0999999999999996</v>
          </cell>
          <cell r="H62">
            <v>5.5</v>
          </cell>
          <cell r="I62">
            <v>5.4</v>
          </cell>
          <cell r="J62">
            <v>5.9</v>
          </cell>
          <cell r="K62">
            <v>5</v>
          </cell>
          <cell r="L62">
            <v>5.4</v>
          </cell>
          <cell r="M62">
            <v>5.3</v>
          </cell>
          <cell r="N62">
            <v>5.8</v>
          </cell>
          <cell r="O62">
            <v>5</v>
          </cell>
          <cell r="P62">
            <v>5.3</v>
          </cell>
          <cell r="Q62">
            <v>5.25</v>
          </cell>
          <cell r="R62">
            <v>5.6</v>
          </cell>
          <cell r="S62">
            <v>5.0999999999999996</v>
          </cell>
          <cell r="T62">
            <v>5.4</v>
          </cell>
          <cell r="U62">
            <v>5.3</v>
          </cell>
          <cell r="V62">
            <v>5.7</v>
          </cell>
          <cell r="W62">
            <v>5.25</v>
          </cell>
          <cell r="X62">
            <v>5.75</v>
          </cell>
          <cell r="Y62">
            <v>5.5</v>
          </cell>
          <cell r="Z62">
            <v>6</v>
          </cell>
          <cell r="AA62">
            <v>5.7</v>
          </cell>
          <cell r="AB62">
            <v>6</v>
          </cell>
          <cell r="AC62">
            <v>5.9</v>
          </cell>
          <cell r="AD62">
            <v>6.3</v>
          </cell>
          <cell r="AE62">
            <v>7.125</v>
          </cell>
          <cell r="AF62">
            <v>8.1999999999999993</v>
          </cell>
          <cell r="AG62">
            <v>5.25</v>
          </cell>
          <cell r="AH62">
            <v>5.7</v>
          </cell>
          <cell r="AI62">
            <v>5.15</v>
          </cell>
          <cell r="AJ62">
            <v>5.6</v>
          </cell>
          <cell r="AK62">
            <v>5.125</v>
          </cell>
          <cell r="AL62">
            <v>5.4499999999999993</v>
          </cell>
          <cell r="AM62">
            <v>5.1999999999999993</v>
          </cell>
          <cell r="AN62">
            <v>5.5500000000000007</v>
          </cell>
          <cell r="AO62">
            <v>5.375</v>
          </cell>
          <cell r="AP62">
            <v>5.875</v>
          </cell>
          <cell r="AQ62">
            <v>5.8000000000000007</v>
          </cell>
          <cell r="AR62">
            <v>6.15</v>
          </cell>
          <cell r="AS62">
            <v>5.875</v>
          </cell>
          <cell r="AU62">
            <v>5.8000000000000007</v>
          </cell>
          <cell r="AV62">
            <v>6.15</v>
          </cell>
        </row>
        <row r="63">
          <cell r="A63">
            <v>37291</v>
          </cell>
          <cell r="C63">
            <v>1.25</v>
          </cell>
          <cell r="D63">
            <v>1.75</v>
          </cell>
          <cell r="E63">
            <v>4.25</v>
          </cell>
          <cell r="F63">
            <v>6.25</v>
          </cell>
          <cell r="G63">
            <v>2.9</v>
          </cell>
          <cell r="H63">
            <v>3.4</v>
          </cell>
          <cell r="I63">
            <v>3.25</v>
          </cell>
          <cell r="J63">
            <v>3.7</v>
          </cell>
          <cell r="K63">
            <v>3.5</v>
          </cell>
          <cell r="L63">
            <v>4</v>
          </cell>
          <cell r="M63">
            <v>3.75</v>
          </cell>
          <cell r="N63">
            <v>4.25</v>
          </cell>
          <cell r="O63">
            <v>4</v>
          </cell>
          <cell r="P63">
            <v>4.5</v>
          </cell>
          <cell r="Q63">
            <v>4.25</v>
          </cell>
          <cell r="R63">
            <v>4.75</v>
          </cell>
          <cell r="S63">
            <v>4.25</v>
          </cell>
          <cell r="T63">
            <v>5</v>
          </cell>
          <cell r="U63">
            <v>4.75</v>
          </cell>
          <cell r="V63">
            <v>5.5</v>
          </cell>
          <cell r="W63">
            <v>5</v>
          </cell>
          <cell r="X63">
            <v>5.5</v>
          </cell>
          <cell r="Y63">
            <v>5.25</v>
          </cell>
          <cell r="Z63">
            <v>5.75</v>
          </cell>
          <cell r="AA63">
            <v>5.5</v>
          </cell>
          <cell r="AB63">
            <v>6</v>
          </cell>
          <cell r="AC63">
            <v>5.75</v>
          </cell>
          <cell r="AD63">
            <v>6.25</v>
          </cell>
          <cell r="AE63">
            <v>2.75</v>
          </cell>
          <cell r="AF63">
            <v>4</v>
          </cell>
          <cell r="AG63">
            <v>3.0750000000000002</v>
          </cell>
          <cell r="AH63">
            <v>3.55</v>
          </cell>
          <cell r="AI63">
            <v>3.625</v>
          </cell>
          <cell r="AJ63">
            <v>4.125</v>
          </cell>
          <cell r="AK63">
            <v>4.125</v>
          </cell>
          <cell r="AL63">
            <v>4.625</v>
          </cell>
          <cell r="AM63">
            <v>4.5</v>
          </cell>
          <cell r="AN63">
            <v>5.25</v>
          </cell>
          <cell r="AO63">
            <v>5.125</v>
          </cell>
          <cell r="AP63">
            <v>5.625</v>
          </cell>
          <cell r="AQ63">
            <v>5.625</v>
          </cell>
          <cell r="AR63">
            <v>6.125</v>
          </cell>
          <cell r="AS63">
            <v>5.625</v>
          </cell>
          <cell r="AU63">
            <v>5.625</v>
          </cell>
          <cell r="AV63">
            <v>6.125</v>
          </cell>
        </row>
        <row r="64">
          <cell r="A64">
            <v>37296</v>
          </cell>
          <cell r="C64">
            <v>8.9</v>
          </cell>
          <cell r="D64">
            <v>8.9499999999999993</v>
          </cell>
          <cell r="E64">
            <v>8.9499999999999993</v>
          </cell>
          <cell r="F64">
            <v>9</v>
          </cell>
          <cell r="G64">
            <v>7.75</v>
          </cell>
          <cell r="H64">
            <v>8.25</v>
          </cell>
          <cell r="I64">
            <v>8</v>
          </cell>
          <cell r="J64">
            <v>8.5</v>
          </cell>
          <cell r="K64">
            <v>7.25</v>
          </cell>
          <cell r="L64">
            <v>7.75</v>
          </cell>
          <cell r="M64">
            <v>7.5</v>
          </cell>
          <cell r="N64">
            <v>8</v>
          </cell>
          <cell r="O64">
            <v>6.75</v>
          </cell>
          <cell r="P64">
            <v>7.5</v>
          </cell>
          <cell r="Q64">
            <v>7</v>
          </cell>
          <cell r="R64">
            <v>7.75</v>
          </cell>
          <cell r="S64">
            <v>6.05</v>
          </cell>
          <cell r="T64">
            <v>6.45</v>
          </cell>
          <cell r="U64">
            <v>6.25</v>
          </cell>
          <cell r="V64">
            <v>6.65</v>
          </cell>
          <cell r="W64">
            <v>6.4</v>
          </cell>
          <cell r="X64">
            <v>6.8</v>
          </cell>
          <cell r="Y64">
            <v>6.6</v>
          </cell>
          <cell r="Z64">
            <v>7</v>
          </cell>
          <cell r="AA64">
            <v>6.7</v>
          </cell>
          <cell r="AB64">
            <v>7.1</v>
          </cell>
          <cell r="AC64">
            <v>6.9</v>
          </cell>
          <cell r="AD64">
            <v>7.3</v>
          </cell>
          <cell r="AE64">
            <v>8.9250000000000007</v>
          </cell>
          <cell r="AF64">
            <v>8.9749999999999996</v>
          </cell>
          <cell r="AG64">
            <v>7.875</v>
          </cell>
          <cell r="AH64">
            <v>8.375</v>
          </cell>
          <cell r="AI64">
            <v>7.375</v>
          </cell>
          <cell r="AJ64">
            <v>7.875</v>
          </cell>
          <cell r="AK64">
            <v>6.875</v>
          </cell>
          <cell r="AL64">
            <v>7.625</v>
          </cell>
          <cell r="AM64">
            <v>6.15</v>
          </cell>
          <cell r="AN64">
            <v>6.5500000000000007</v>
          </cell>
          <cell r="AO64">
            <v>6.5</v>
          </cell>
          <cell r="AP64">
            <v>6.9</v>
          </cell>
          <cell r="AQ64">
            <v>6.8000000000000007</v>
          </cell>
          <cell r="AR64">
            <v>7.1999999999999993</v>
          </cell>
          <cell r="AS64">
            <v>6.9</v>
          </cell>
          <cell r="AU64">
            <v>6.8000000000000007</v>
          </cell>
          <cell r="AV64">
            <v>7.1999999999999993</v>
          </cell>
        </row>
        <row r="65">
          <cell r="A65">
            <v>37298</v>
          </cell>
          <cell r="C65">
            <v>8.9</v>
          </cell>
          <cell r="D65">
            <v>8.9499999999999993</v>
          </cell>
          <cell r="E65">
            <v>8.9499999999999993</v>
          </cell>
          <cell r="F65">
            <v>9</v>
          </cell>
          <cell r="G65">
            <v>7.5</v>
          </cell>
          <cell r="H65">
            <v>7.75</v>
          </cell>
          <cell r="I65">
            <v>7.75</v>
          </cell>
          <cell r="J65">
            <v>8.5</v>
          </cell>
          <cell r="K65">
            <v>7.25</v>
          </cell>
          <cell r="L65">
            <v>7.75</v>
          </cell>
          <cell r="M65">
            <v>7.5</v>
          </cell>
          <cell r="N65">
            <v>8</v>
          </cell>
          <cell r="O65">
            <v>6.75</v>
          </cell>
          <cell r="P65">
            <v>7.25</v>
          </cell>
          <cell r="Q65">
            <v>7</v>
          </cell>
          <cell r="R65">
            <v>7.5</v>
          </cell>
          <cell r="S65">
            <v>6.35</v>
          </cell>
          <cell r="T65">
            <v>6.75</v>
          </cell>
          <cell r="U65">
            <v>6.6</v>
          </cell>
          <cell r="V65">
            <v>6.95</v>
          </cell>
          <cell r="W65">
            <v>6.25</v>
          </cell>
          <cell r="X65">
            <v>6.65</v>
          </cell>
          <cell r="Y65">
            <v>6.45</v>
          </cell>
          <cell r="Z65">
            <v>6.85</v>
          </cell>
          <cell r="AA65">
            <v>6.7</v>
          </cell>
          <cell r="AB65">
            <v>7.1</v>
          </cell>
          <cell r="AC65">
            <v>6.9</v>
          </cell>
          <cell r="AD65">
            <v>7.3</v>
          </cell>
          <cell r="AE65">
            <v>8.9250000000000007</v>
          </cell>
          <cell r="AF65">
            <v>8.9749999999999996</v>
          </cell>
          <cell r="AG65">
            <v>7.625</v>
          </cell>
          <cell r="AH65">
            <v>8.125</v>
          </cell>
          <cell r="AI65">
            <v>7.375</v>
          </cell>
          <cell r="AJ65">
            <v>7.875</v>
          </cell>
          <cell r="AK65">
            <v>6.875</v>
          </cell>
          <cell r="AL65">
            <v>7.375</v>
          </cell>
          <cell r="AM65">
            <v>6.4749999999999996</v>
          </cell>
          <cell r="AN65">
            <v>6.85</v>
          </cell>
          <cell r="AO65">
            <v>6.35</v>
          </cell>
          <cell r="AP65">
            <v>6.75</v>
          </cell>
          <cell r="AQ65">
            <v>6.8000000000000007</v>
          </cell>
          <cell r="AR65">
            <v>7.1999999999999993</v>
          </cell>
          <cell r="AS65">
            <v>6.75</v>
          </cell>
          <cell r="AU65">
            <v>6.8000000000000007</v>
          </cell>
          <cell r="AV65">
            <v>7.1999999999999993</v>
          </cell>
        </row>
        <row r="66">
          <cell r="A66">
            <v>37299</v>
          </cell>
          <cell r="C66">
            <v>4.25</v>
          </cell>
          <cell r="D66">
            <v>6.25</v>
          </cell>
          <cell r="E66">
            <v>8.9499999999999993</v>
          </cell>
          <cell r="F66">
            <v>9</v>
          </cell>
          <cell r="G66">
            <v>7.5</v>
          </cell>
          <cell r="H66">
            <v>7.75</v>
          </cell>
          <cell r="I66">
            <v>7.75</v>
          </cell>
          <cell r="J66">
            <v>8.5</v>
          </cell>
          <cell r="K66">
            <v>7</v>
          </cell>
          <cell r="L66">
            <v>7.5</v>
          </cell>
          <cell r="M66">
            <v>7.25</v>
          </cell>
          <cell r="N66">
            <v>7.75</v>
          </cell>
          <cell r="O66">
            <v>6.85</v>
          </cell>
          <cell r="P66">
            <v>7.25</v>
          </cell>
          <cell r="Q66">
            <v>7.25</v>
          </cell>
          <cell r="R66">
            <v>7.65</v>
          </cell>
          <cell r="S66">
            <v>6</v>
          </cell>
          <cell r="T66">
            <v>6.5</v>
          </cell>
          <cell r="U66">
            <v>6.25</v>
          </cell>
          <cell r="V66">
            <v>6.75</v>
          </cell>
          <cell r="W66">
            <v>5.95</v>
          </cell>
          <cell r="X66">
            <v>6.55</v>
          </cell>
          <cell r="Y66">
            <v>6.35</v>
          </cell>
          <cell r="Z66">
            <v>6.85</v>
          </cell>
          <cell r="AA66">
            <v>6.7</v>
          </cell>
          <cell r="AB66">
            <v>7.1</v>
          </cell>
          <cell r="AC66">
            <v>6.9</v>
          </cell>
          <cell r="AD66">
            <v>7.3</v>
          </cell>
          <cell r="AE66">
            <v>6.6</v>
          </cell>
          <cell r="AF66">
            <v>7.625</v>
          </cell>
          <cell r="AG66">
            <v>7.625</v>
          </cell>
          <cell r="AH66">
            <v>8.125</v>
          </cell>
          <cell r="AI66">
            <v>7.125</v>
          </cell>
          <cell r="AJ66">
            <v>7.625</v>
          </cell>
          <cell r="AK66">
            <v>7.05</v>
          </cell>
          <cell r="AL66">
            <v>7.45</v>
          </cell>
          <cell r="AM66">
            <v>6.125</v>
          </cell>
          <cell r="AN66">
            <v>6.625</v>
          </cell>
          <cell r="AO66">
            <v>6.15</v>
          </cell>
          <cell r="AP66">
            <v>6.6999999999999993</v>
          </cell>
          <cell r="AQ66">
            <v>6.8000000000000007</v>
          </cell>
          <cell r="AR66">
            <v>7.1999999999999993</v>
          </cell>
          <cell r="AS66">
            <v>6.6999999999999993</v>
          </cell>
          <cell r="AU66">
            <v>6.8000000000000007</v>
          </cell>
          <cell r="AV66">
            <v>7.1999999999999993</v>
          </cell>
        </row>
        <row r="67">
          <cell r="A67">
            <v>37300</v>
          </cell>
          <cell r="C67">
            <v>6.25</v>
          </cell>
          <cell r="D67">
            <v>7.25</v>
          </cell>
          <cell r="E67">
            <v>8.25</v>
          </cell>
          <cell r="F67">
            <v>8.9</v>
          </cell>
          <cell r="G67">
            <v>7</v>
          </cell>
          <cell r="H67">
            <v>7.5</v>
          </cell>
          <cell r="I67">
            <v>7.25</v>
          </cell>
          <cell r="J67">
            <v>7.75</v>
          </cell>
          <cell r="K67">
            <v>6.75</v>
          </cell>
          <cell r="L67">
            <v>7.25</v>
          </cell>
          <cell r="M67">
            <v>7</v>
          </cell>
          <cell r="N67">
            <v>7.5</v>
          </cell>
          <cell r="O67">
            <v>6.5</v>
          </cell>
          <cell r="P67">
            <v>7</v>
          </cell>
          <cell r="Q67">
            <v>6.75</v>
          </cell>
          <cell r="R67">
            <v>7.25</v>
          </cell>
          <cell r="S67">
            <v>6.25</v>
          </cell>
          <cell r="T67">
            <v>6.75</v>
          </cell>
          <cell r="U67">
            <v>6.5</v>
          </cell>
          <cell r="V67">
            <v>7</v>
          </cell>
          <cell r="W67">
            <v>5.75</v>
          </cell>
          <cell r="X67">
            <v>6.25</v>
          </cell>
          <cell r="Y67">
            <v>6.25</v>
          </cell>
          <cell r="Z67">
            <v>6.75</v>
          </cell>
          <cell r="AA67">
            <v>6.7</v>
          </cell>
          <cell r="AB67">
            <v>7.1</v>
          </cell>
          <cell r="AC67">
            <v>6.9</v>
          </cell>
          <cell r="AD67">
            <v>7.3</v>
          </cell>
          <cell r="AE67">
            <v>7.25</v>
          </cell>
          <cell r="AF67">
            <v>8.0749999999999993</v>
          </cell>
          <cell r="AG67">
            <v>7.125</v>
          </cell>
          <cell r="AH67">
            <v>7.625</v>
          </cell>
          <cell r="AI67">
            <v>6.875</v>
          </cell>
          <cell r="AJ67">
            <v>7.375</v>
          </cell>
          <cell r="AK67">
            <v>6.625</v>
          </cell>
          <cell r="AL67">
            <v>7.125</v>
          </cell>
          <cell r="AM67">
            <v>6.375</v>
          </cell>
          <cell r="AN67">
            <v>6.875</v>
          </cell>
          <cell r="AO67">
            <v>6</v>
          </cell>
          <cell r="AP67">
            <v>6.5</v>
          </cell>
          <cell r="AQ67">
            <v>6.8000000000000007</v>
          </cell>
          <cell r="AR67">
            <v>7.1999999999999993</v>
          </cell>
          <cell r="AS67">
            <v>6.5</v>
          </cell>
          <cell r="AU67">
            <v>6.8000000000000007</v>
          </cell>
          <cell r="AV67">
            <v>7.1999999999999993</v>
          </cell>
        </row>
        <row r="68">
          <cell r="A68">
            <v>37306</v>
          </cell>
          <cell r="C68">
            <v>1</v>
          </cell>
          <cell r="D68">
            <v>1.25</v>
          </cell>
          <cell r="E68">
            <v>1.25</v>
          </cell>
          <cell r="F68">
            <v>1.5</v>
          </cell>
          <cell r="G68">
            <v>2.6</v>
          </cell>
          <cell r="H68">
            <v>3.4</v>
          </cell>
          <cell r="I68">
            <v>3</v>
          </cell>
          <cell r="J68">
            <v>3.8</v>
          </cell>
          <cell r="K68">
            <v>3.65</v>
          </cell>
          <cell r="L68">
            <v>4.1500000000000004</v>
          </cell>
          <cell r="M68">
            <v>3.95</v>
          </cell>
          <cell r="N68">
            <v>4.45</v>
          </cell>
          <cell r="O68">
            <v>4.75</v>
          </cell>
          <cell r="P68">
            <v>5.25</v>
          </cell>
          <cell r="Q68">
            <v>5</v>
          </cell>
          <cell r="R68">
            <v>5.5</v>
          </cell>
          <cell r="S68">
            <v>5.5</v>
          </cell>
          <cell r="T68">
            <v>5.9</v>
          </cell>
          <cell r="U68">
            <v>5.7</v>
          </cell>
          <cell r="V68">
            <v>6.1</v>
          </cell>
          <cell r="W68">
            <v>5.75</v>
          </cell>
          <cell r="X68">
            <v>6.25</v>
          </cell>
          <cell r="Y68">
            <v>6</v>
          </cell>
          <cell r="Z68">
            <v>6.5</v>
          </cell>
          <cell r="AA68">
            <v>6.5</v>
          </cell>
          <cell r="AB68">
            <v>7</v>
          </cell>
          <cell r="AC68">
            <v>6.75</v>
          </cell>
          <cell r="AD68">
            <v>7.2</v>
          </cell>
          <cell r="AE68">
            <v>1.125</v>
          </cell>
          <cell r="AF68">
            <v>1.375</v>
          </cell>
          <cell r="AG68">
            <v>2.8</v>
          </cell>
          <cell r="AH68">
            <v>3.5999999999999996</v>
          </cell>
          <cell r="AI68">
            <v>3.8</v>
          </cell>
          <cell r="AJ68">
            <v>4.3000000000000007</v>
          </cell>
          <cell r="AK68">
            <v>4.875</v>
          </cell>
          <cell r="AL68">
            <v>5.375</v>
          </cell>
          <cell r="AM68">
            <v>5.6</v>
          </cell>
          <cell r="AN68">
            <v>6</v>
          </cell>
          <cell r="AO68">
            <v>5.875</v>
          </cell>
          <cell r="AP68">
            <v>6.375</v>
          </cell>
          <cell r="AQ68">
            <v>6.625</v>
          </cell>
          <cell r="AR68">
            <v>7.1</v>
          </cell>
          <cell r="AS68">
            <v>6.375</v>
          </cell>
          <cell r="AU68">
            <v>6.625</v>
          </cell>
          <cell r="AV68">
            <v>7.1</v>
          </cell>
        </row>
        <row r="69">
          <cell r="A69">
            <v>37312</v>
          </cell>
          <cell r="C69">
            <v>3.75</v>
          </cell>
          <cell r="D69">
            <v>5.25</v>
          </cell>
          <cell r="E69">
            <v>8.25</v>
          </cell>
          <cell r="F69">
            <v>8.9</v>
          </cell>
          <cell r="G69">
            <v>7</v>
          </cell>
          <cell r="H69">
            <v>7.5</v>
          </cell>
          <cell r="I69">
            <v>7.25</v>
          </cell>
          <cell r="J69">
            <v>7.75</v>
          </cell>
          <cell r="K69">
            <v>6.5</v>
          </cell>
          <cell r="L69">
            <v>7</v>
          </cell>
          <cell r="M69">
            <v>6.75</v>
          </cell>
          <cell r="N69">
            <v>7.25</v>
          </cell>
          <cell r="O69">
            <v>6.5</v>
          </cell>
          <cell r="P69">
            <v>7</v>
          </cell>
          <cell r="Q69">
            <v>6.75</v>
          </cell>
          <cell r="R69">
            <v>7.25</v>
          </cell>
          <cell r="S69">
            <v>5.6</v>
          </cell>
          <cell r="T69">
            <v>6</v>
          </cell>
          <cell r="U69">
            <v>5.8</v>
          </cell>
          <cell r="V69">
            <v>6.2</v>
          </cell>
          <cell r="W69">
            <v>6.2</v>
          </cell>
          <cell r="X69">
            <v>6.7</v>
          </cell>
          <cell r="Y69">
            <v>6.5</v>
          </cell>
          <cell r="Z69">
            <v>6.9</v>
          </cell>
          <cell r="AA69">
            <v>6.6</v>
          </cell>
          <cell r="AB69">
            <v>6.9</v>
          </cell>
          <cell r="AC69">
            <v>6.8</v>
          </cell>
          <cell r="AD69">
            <v>7.1</v>
          </cell>
          <cell r="AE69">
            <v>6</v>
          </cell>
          <cell r="AF69">
            <v>7.0750000000000002</v>
          </cell>
          <cell r="AG69">
            <v>7.125</v>
          </cell>
          <cell r="AH69">
            <v>7.625</v>
          </cell>
          <cell r="AI69">
            <v>6.625</v>
          </cell>
          <cell r="AJ69">
            <v>7.125</v>
          </cell>
          <cell r="AK69">
            <v>6.625</v>
          </cell>
          <cell r="AL69">
            <v>7.125</v>
          </cell>
          <cell r="AM69">
            <v>5.6999999999999993</v>
          </cell>
          <cell r="AN69">
            <v>6.1</v>
          </cell>
          <cell r="AO69">
            <v>6.35</v>
          </cell>
          <cell r="AP69">
            <v>6.8000000000000007</v>
          </cell>
          <cell r="AQ69">
            <v>6.6999999999999993</v>
          </cell>
          <cell r="AR69">
            <v>7</v>
          </cell>
          <cell r="AS69">
            <v>6.8000000000000007</v>
          </cell>
          <cell r="AU69">
            <v>6.6999999999999993</v>
          </cell>
          <cell r="AV69">
            <v>7</v>
          </cell>
        </row>
        <row r="70">
          <cell r="A70">
            <v>37314</v>
          </cell>
          <cell r="C70">
            <v>8.25</v>
          </cell>
          <cell r="D70">
            <v>8.75</v>
          </cell>
          <cell r="E70">
            <v>8.75</v>
          </cell>
          <cell r="F70">
            <v>8.9499999999999993</v>
          </cell>
          <cell r="G70">
            <v>7.75</v>
          </cell>
          <cell r="H70">
            <v>8.5</v>
          </cell>
          <cell r="I70">
            <v>8.25</v>
          </cell>
          <cell r="J70">
            <v>8.75</v>
          </cell>
          <cell r="K70">
            <v>6.75</v>
          </cell>
          <cell r="L70">
            <v>7.5</v>
          </cell>
          <cell r="M70">
            <v>7</v>
          </cell>
          <cell r="N70">
            <v>7.75</v>
          </cell>
          <cell r="O70">
            <v>6.5</v>
          </cell>
          <cell r="P70">
            <v>7.1</v>
          </cell>
          <cell r="Q70">
            <v>6.75</v>
          </cell>
          <cell r="R70">
            <v>7.25</v>
          </cell>
          <cell r="S70">
            <v>6</v>
          </cell>
          <cell r="T70">
            <v>6.5</v>
          </cell>
          <cell r="U70">
            <v>6.25</v>
          </cell>
          <cell r="V70">
            <v>6.75</v>
          </cell>
          <cell r="W70">
            <v>6.25</v>
          </cell>
          <cell r="X70">
            <v>6.75</v>
          </cell>
          <cell r="Y70">
            <v>6.3</v>
          </cell>
          <cell r="Z70">
            <v>6.85</v>
          </cell>
          <cell r="AA70">
            <v>6.85</v>
          </cell>
          <cell r="AB70">
            <v>7.15</v>
          </cell>
          <cell r="AC70">
            <v>6.9</v>
          </cell>
          <cell r="AD70">
            <v>7.4</v>
          </cell>
          <cell r="AE70">
            <v>8.5</v>
          </cell>
          <cell r="AF70">
            <v>8.85</v>
          </cell>
          <cell r="AG70">
            <v>8</v>
          </cell>
          <cell r="AH70">
            <v>8.625</v>
          </cell>
          <cell r="AI70">
            <v>6.875</v>
          </cell>
          <cell r="AJ70">
            <v>7.625</v>
          </cell>
          <cell r="AK70">
            <v>6.625</v>
          </cell>
          <cell r="AL70">
            <v>7.1749999999999998</v>
          </cell>
          <cell r="AM70">
            <v>6.125</v>
          </cell>
          <cell r="AN70">
            <v>6.625</v>
          </cell>
          <cell r="AO70">
            <v>6.2750000000000004</v>
          </cell>
          <cell r="AP70">
            <v>6.8</v>
          </cell>
          <cell r="AQ70">
            <v>6.875</v>
          </cell>
          <cell r="AR70">
            <v>7.2750000000000004</v>
          </cell>
          <cell r="AS70">
            <v>6.8</v>
          </cell>
          <cell r="AU70">
            <v>6.875</v>
          </cell>
          <cell r="AV70">
            <v>7.2750000000000004</v>
          </cell>
        </row>
        <row r="71">
          <cell r="A71">
            <v>37315</v>
          </cell>
          <cell r="C71">
            <v>7.75</v>
          </cell>
          <cell r="D71">
            <v>8.25</v>
          </cell>
          <cell r="E71">
            <v>8.9</v>
          </cell>
          <cell r="F71">
            <v>8.9499999999999993</v>
          </cell>
          <cell r="G71">
            <v>7.75</v>
          </cell>
          <cell r="H71">
            <v>8.5</v>
          </cell>
          <cell r="I71">
            <v>8.25</v>
          </cell>
          <cell r="J71">
            <v>8.75</v>
          </cell>
          <cell r="K71">
            <v>7.5</v>
          </cell>
          <cell r="L71">
            <v>8</v>
          </cell>
          <cell r="M71">
            <v>7.75</v>
          </cell>
          <cell r="N71">
            <v>8.25</v>
          </cell>
          <cell r="O71">
            <v>6.5</v>
          </cell>
          <cell r="P71">
            <v>7</v>
          </cell>
          <cell r="Q71">
            <v>6.75</v>
          </cell>
          <cell r="R71">
            <v>7.25</v>
          </cell>
          <cell r="S71">
            <v>6.15</v>
          </cell>
          <cell r="T71">
            <v>6.45</v>
          </cell>
          <cell r="U71">
            <v>6.35</v>
          </cell>
          <cell r="V71">
            <v>6.65</v>
          </cell>
          <cell r="W71">
            <v>6.35</v>
          </cell>
          <cell r="X71">
            <v>6.65</v>
          </cell>
          <cell r="Y71">
            <v>6.45</v>
          </cell>
          <cell r="Z71">
            <v>6.85</v>
          </cell>
          <cell r="AA71">
            <v>6.85</v>
          </cell>
          <cell r="AB71">
            <v>7.15</v>
          </cell>
          <cell r="AC71">
            <v>6.9</v>
          </cell>
          <cell r="AD71">
            <v>7.4</v>
          </cell>
          <cell r="AE71">
            <v>8.3249999999999993</v>
          </cell>
          <cell r="AF71">
            <v>8.6</v>
          </cell>
          <cell r="AG71">
            <v>8</v>
          </cell>
          <cell r="AH71">
            <v>8.625</v>
          </cell>
          <cell r="AI71">
            <v>7.625</v>
          </cell>
          <cell r="AJ71">
            <v>8.125</v>
          </cell>
          <cell r="AK71">
            <v>6.625</v>
          </cell>
          <cell r="AL71">
            <v>7.125</v>
          </cell>
          <cell r="AM71">
            <v>6.25</v>
          </cell>
          <cell r="AN71">
            <v>6.5500000000000007</v>
          </cell>
          <cell r="AO71">
            <v>6.4</v>
          </cell>
          <cell r="AP71">
            <v>6.75</v>
          </cell>
          <cell r="AQ71">
            <v>6.875</v>
          </cell>
          <cell r="AR71">
            <v>7.2750000000000004</v>
          </cell>
          <cell r="AS71">
            <v>6.75</v>
          </cell>
          <cell r="AU71">
            <v>6.875</v>
          </cell>
          <cell r="AV71">
            <v>7.2750000000000004</v>
          </cell>
        </row>
        <row r="72">
          <cell r="A72">
            <v>37316</v>
          </cell>
          <cell r="C72">
            <v>8.9</v>
          </cell>
          <cell r="D72">
            <v>8.9499999999999993</v>
          </cell>
          <cell r="E72">
            <v>8.9499999999999993</v>
          </cell>
          <cell r="F72">
            <v>9</v>
          </cell>
          <cell r="G72">
            <v>8.25</v>
          </cell>
          <cell r="H72">
            <v>8.65</v>
          </cell>
          <cell r="I72">
            <v>8.4</v>
          </cell>
          <cell r="J72">
            <v>8.75</v>
          </cell>
          <cell r="K72">
            <v>7.5</v>
          </cell>
          <cell r="L72">
            <v>8</v>
          </cell>
          <cell r="M72">
            <v>7.75</v>
          </cell>
          <cell r="N72">
            <v>8.25</v>
          </cell>
          <cell r="O72">
            <v>6.75</v>
          </cell>
          <cell r="P72">
            <v>7.1</v>
          </cell>
          <cell r="Q72">
            <v>6.85</v>
          </cell>
          <cell r="R72">
            <v>7.25</v>
          </cell>
          <cell r="S72">
            <v>6.5</v>
          </cell>
          <cell r="T72">
            <v>6.75</v>
          </cell>
          <cell r="U72">
            <v>6.65</v>
          </cell>
          <cell r="V72">
            <v>6.85</v>
          </cell>
          <cell r="W72">
            <v>6.7</v>
          </cell>
          <cell r="X72">
            <v>7</v>
          </cell>
          <cell r="Y72">
            <v>6.8</v>
          </cell>
          <cell r="Z72">
            <v>7.2</v>
          </cell>
          <cell r="AA72">
            <v>6.85</v>
          </cell>
          <cell r="AB72">
            <v>7.25</v>
          </cell>
          <cell r="AC72">
            <v>6.9</v>
          </cell>
          <cell r="AD72">
            <v>7.4</v>
          </cell>
          <cell r="AE72">
            <v>8.9250000000000007</v>
          </cell>
          <cell r="AF72">
            <v>8.9749999999999996</v>
          </cell>
          <cell r="AG72">
            <v>8.3249999999999993</v>
          </cell>
          <cell r="AH72">
            <v>8.6999999999999993</v>
          </cell>
          <cell r="AI72">
            <v>7.625</v>
          </cell>
          <cell r="AJ72">
            <v>8.125</v>
          </cell>
          <cell r="AK72">
            <v>6.8</v>
          </cell>
          <cell r="AL72">
            <v>7.1749999999999998</v>
          </cell>
          <cell r="AM72">
            <v>6.5750000000000002</v>
          </cell>
          <cell r="AN72">
            <v>6.8</v>
          </cell>
          <cell r="AO72">
            <v>6.75</v>
          </cell>
          <cell r="AP72">
            <v>7.1</v>
          </cell>
          <cell r="AQ72">
            <v>6.875</v>
          </cell>
          <cell r="AR72">
            <v>7.3250000000000002</v>
          </cell>
          <cell r="AS72">
            <v>7.1</v>
          </cell>
          <cell r="AU72">
            <v>6.875</v>
          </cell>
          <cell r="AV72">
            <v>7.3250000000000002</v>
          </cell>
        </row>
        <row r="73">
          <cell r="A73">
            <v>37317</v>
          </cell>
          <cell r="C73">
            <v>8</v>
          </cell>
          <cell r="D73">
            <v>8.5</v>
          </cell>
          <cell r="E73">
            <v>8.9</v>
          </cell>
          <cell r="F73">
            <v>8.9499999999999993</v>
          </cell>
          <cell r="G73">
            <v>8</v>
          </cell>
          <cell r="H73">
            <v>8.5</v>
          </cell>
          <cell r="I73">
            <v>8.25</v>
          </cell>
          <cell r="J73">
            <v>8.75</v>
          </cell>
          <cell r="K73">
            <v>7.5</v>
          </cell>
          <cell r="L73">
            <v>8</v>
          </cell>
          <cell r="M73">
            <v>7.75</v>
          </cell>
          <cell r="N73">
            <v>8.25</v>
          </cell>
          <cell r="O73">
            <v>7</v>
          </cell>
          <cell r="P73">
            <v>7.5</v>
          </cell>
          <cell r="Q73">
            <v>7.25</v>
          </cell>
          <cell r="R73">
            <v>7.75</v>
          </cell>
          <cell r="S73">
            <v>6.5</v>
          </cell>
          <cell r="T73">
            <v>7</v>
          </cell>
          <cell r="U73">
            <v>6.75</v>
          </cell>
          <cell r="V73">
            <v>7.25</v>
          </cell>
          <cell r="W73">
            <v>7</v>
          </cell>
          <cell r="X73">
            <v>7.5</v>
          </cell>
          <cell r="Y73">
            <v>7.1</v>
          </cell>
          <cell r="Z73">
            <v>7.75</v>
          </cell>
          <cell r="AA73">
            <v>7.25</v>
          </cell>
          <cell r="AB73">
            <v>7.75</v>
          </cell>
          <cell r="AC73">
            <v>7.5</v>
          </cell>
          <cell r="AD73">
            <v>8</v>
          </cell>
          <cell r="AE73">
            <v>8.4499999999999993</v>
          </cell>
          <cell r="AF73">
            <v>8.7249999999999996</v>
          </cell>
          <cell r="AG73">
            <v>8.125</v>
          </cell>
          <cell r="AH73">
            <v>8.625</v>
          </cell>
          <cell r="AI73">
            <v>7.625</v>
          </cell>
          <cell r="AJ73">
            <v>8.125</v>
          </cell>
          <cell r="AK73">
            <v>7.125</v>
          </cell>
          <cell r="AL73">
            <v>7.625</v>
          </cell>
          <cell r="AM73">
            <v>6.625</v>
          </cell>
          <cell r="AN73">
            <v>7.125</v>
          </cell>
          <cell r="AO73">
            <v>7.05</v>
          </cell>
          <cell r="AP73">
            <v>7.625</v>
          </cell>
          <cell r="AQ73">
            <v>7.375</v>
          </cell>
          <cell r="AR73">
            <v>7.875</v>
          </cell>
          <cell r="AS73">
            <v>7.625</v>
          </cell>
          <cell r="AU73">
            <v>7.375</v>
          </cell>
          <cell r="AV73">
            <v>7.875</v>
          </cell>
        </row>
        <row r="74">
          <cell r="A74">
            <v>37319</v>
          </cell>
          <cell r="C74">
            <v>8</v>
          </cell>
          <cell r="D74">
            <v>8.5</v>
          </cell>
          <cell r="E74">
            <v>8.9</v>
          </cell>
          <cell r="F74">
            <v>8.9499999999999993</v>
          </cell>
          <cell r="G74">
            <v>7</v>
          </cell>
          <cell r="H74">
            <v>8</v>
          </cell>
          <cell r="I74">
            <v>7.5</v>
          </cell>
          <cell r="J74">
            <v>8.5</v>
          </cell>
          <cell r="K74">
            <v>6.5</v>
          </cell>
          <cell r="L74">
            <v>7.25</v>
          </cell>
          <cell r="M74">
            <v>7</v>
          </cell>
          <cell r="N74">
            <v>7.75</v>
          </cell>
          <cell r="O74">
            <v>6.5</v>
          </cell>
          <cell r="P74">
            <v>7</v>
          </cell>
          <cell r="Q74">
            <v>6.75</v>
          </cell>
          <cell r="R74">
            <v>7.25</v>
          </cell>
          <cell r="S74">
            <v>6.5</v>
          </cell>
          <cell r="T74">
            <v>7</v>
          </cell>
          <cell r="U74">
            <v>6.75</v>
          </cell>
          <cell r="V74">
            <v>7.25</v>
          </cell>
          <cell r="W74">
            <v>6.9</v>
          </cell>
          <cell r="X74">
            <v>7.4</v>
          </cell>
          <cell r="Y74">
            <v>7</v>
          </cell>
          <cell r="Z74">
            <v>7.75</v>
          </cell>
          <cell r="AA74">
            <v>7.25</v>
          </cell>
          <cell r="AB74">
            <v>7.75</v>
          </cell>
          <cell r="AC74">
            <v>7.5</v>
          </cell>
          <cell r="AD74">
            <v>8</v>
          </cell>
          <cell r="AE74">
            <v>8.4499999999999993</v>
          </cell>
          <cell r="AF74">
            <v>8.7249999999999996</v>
          </cell>
          <cell r="AG74">
            <v>7.25</v>
          </cell>
          <cell r="AH74">
            <v>8.25</v>
          </cell>
          <cell r="AI74">
            <v>6.75</v>
          </cell>
          <cell r="AJ74">
            <v>7.5</v>
          </cell>
          <cell r="AK74">
            <v>6.625</v>
          </cell>
          <cell r="AL74">
            <v>7.125</v>
          </cell>
          <cell r="AM74">
            <v>6.625</v>
          </cell>
          <cell r="AN74">
            <v>7.125</v>
          </cell>
          <cell r="AO74">
            <v>6.95</v>
          </cell>
          <cell r="AP74">
            <v>7.5750000000000002</v>
          </cell>
          <cell r="AQ74">
            <v>7.375</v>
          </cell>
          <cell r="AR74">
            <v>7.875</v>
          </cell>
          <cell r="AS74">
            <v>7.5750000000000002</v>
          </cell>
          <cell r="AU74">
            <v>7.375</v>
          </cell>
          <cell r="AV74">
            <v>7.875</v>
          </cell>
        </row>
        <row r="75">
          <cell r="A75">
            <v>37320</v>
          </cell>
          <cell r="C75">
            <v>7.5</v>
          </cell>
          <cell r="D75">
            <v>8.25</v>
          </cell>
          <cell r="E75">
            <v>8.5</v>
          </cell>
          <cell r="F75">
            <v>8.9</v>
          </cell>
          <cell r="G75">
            <v>7.5</v>
          </cell>
          <cell r="H75">
            <v>8</v>
          </cell>
          <cell r="I75">
            <v>7.75</v>
          </cell>
          <cell r="J75">
            <v>8.25</v>
          </cell>
          <cell r="K75">
            <v>7</v>
          </cell>
          <cell r="L75">
            <v>7.5</v>
          </cell>
          <cell r="M75">
            <v>7.25</v>
          </cell>
          <cell r="N75">
            <v>7.75</v>
          </cell>
          <cell r="O75">
            <v>6.5</v>
          </cell>
          <cell r="P75">
            <v>7</v>
          </cell>
          <cell r="Q75">
            <v>6.75</v>
          </cell>
          <cell r="R75">
            <v>7.25</v>
          </cell>
          <cell r="S75">
            <v>6.25</v>
          </cell>
          <cell r="T75">
            <v>6.5</v>
          </cell>
          <cell r="U75">
            <v>6.5</v>
          </cell>
          <cell r="V75">
            <v>6.75</v>
          </cell>
          <cell r="W75">
            <v>6.5</v>
          </cell>
          <cell r="X75">
            <v>7</v>
          </cell>
          <cell r="Y75">
            <v>6.7</v>
          </cell>
          <cell r="Z75">
            <v>7.2</v>
          </cell>
          <cell r="AA75">
            <v>7.25</v>
          </cell>
          <cell r="AB75">
            <v>7.75</v>
          </cell>
          <cell r="AC75">
            <v>7.5</v>
          </cell>
          <cell r="AD75">
            <v>8</v>
          </cell>
          <cell r="AE75">
            <v>8</v>
          </cell>
          <cell r="AF75">
            <v>8.5749999999999993</v>
          </cell>
          <cell r="AG75">
            <v>7.625</v>
          </cell>
          <cell r="AH75">
            <v>8.125</v>
          </cell>
          <cell r="AI75">
            <v>7.125</v>
          </cell>
          <cell r="AJ75">
            <v>7.625</v>
          </cell>
          <cell r="AK75">
            <v>6.625</v>
          </cell>
          <cell r="AL75">
            <v>7.125</v>
          </cell>
          <cell r="AM75">
            <v>6.375</v>
          </cell>
          <cell r="AN75">
            <v>6.625</v>
          </cell>
          <cell r="AO75">
            <v>6.6</v>
          </cell>
          <cell r="AP75">
            <v>7.1</v>
          </cell>
          <cell r="AQ75">
            <v>7.375</v>
          </cell>
          <cell r="AR75">
            <v>7.875</v>
          </cell>
          <cell r="AS75">
            <v>7.1</v>
          </cell>
          <cell r="AU75">
            <v>7.375</v>
          </cell>
          <cell r="AV75">
            <v>7.875</v>
          </cell>
        </row>
        <row r="76">
          <cell r="A76">
            <v>37321</v>
          </cell>
          <cell r="C76">
            <v>5.25</v>
          </cell>
          <cell r="D76">
            <v>5.75</v>
          </cell>
          <cell r="E76">
            <v>8.5</v>
          </cell>
          <cell r="F76">
            <v>8.75</v>
          </cell>
          <cell r="G76">
            <v>7.25</v>
          </cell>
          <cell r="H76">
            <v>7.75</v>
          </cell>
          <cell r="I76">
            <v>7.5</v>
          </cell>
          <cell r="J76">
            <v>8</v>
          </cell>
          <cell r="K76">
            <v>7</v>
          </cell>
          <cell r="L76">
            <v>6.75</v>
          </cell>
          <cell r="M76">
            <v>7.5</v>
          </cell>
          <cell r="N76">
            <v>7.25</v>
          </cell>
          <cell r="O76">
            <v>6</v>
          </cell>
          <cell r="P76">
            <v>6.5</v>
          </cell>
          <cell r="Q76">
            <v>6.25</v>
          </cell>
          <cell r="R76">
            <v>6.75</v>
          </cell>
          <cell r="S76">
            <v>6</v>
          </cell>
          <cell r="T76">
            <v>6.3</v>
          </cell>
          <cell r="U76">
            <v>6.2</v>
          </cell>
          <cell r="V76">
            <v>6.5</v>
          </cell>
          <cell r="W76">
            <v>6.75</v>
          </cell>
          <cell r="X76">
            <v>7.25</v>
          </cell>
          <cell r="Y76">
            <v>7</v>
          </cell>
          <cell r="Z76">
            <v>7.5</v>
          </cell>
          <cell r="AA76">
            <v>7.25</v>
          </cell>
          <cell r="AB76">
            <v>7.75</v>
          </cell>
          <cell r="AC76">
            <v>7.5</v>
          </cell>
          <cell r="AD76">
            <v>8</v>
          </cell>
          <cell r="AE76">
            <v>6.875</v>
          </cell>
          <cell r="AF76">
            <v>7.25</v>
          </cell>
          <cell r="AG76">
            <v>7.375</v>
          </cell>
          <cell r="AH76">
            <v>7.875</v>
          </cell>
          <cell r="AI76">
            <v>7.25</v>
          </cell>
          <cell r="AJ76">
            <v>7</v>
          </cell>
          <cell r="AK76">
            <v>6.125</v>
          </cell>
          <cell r="AL76">
            <v>6.625</v>
          </cell>
          <cell r="AM76">
            <v>6.1</v>
          </cell>
          <cell r="AN76">
            <v>6.4</v>
          </cell>
          <cell r="AO76">
            <v>6.875</v>
          </cell>
          <cell r="AP76">
            <v>7.375</v>
          </cell>
          <cell r="AQ76">
            <v>7.375</v>
          </cell>
          <cell r="AR76">
            <v>7.875</v>
          </cell>
          <cell r="AS76">
            <v>7.375</v>
          </cell>
          <cell r="AU76">
            <v>7.375</v>
          </cell>
          <cell r="AV76">
            <v>7.875</v>
          </cell>
        </row>
        <row r="77">
          <cell r="A77">
            <v>37322</v>
          </cell>
          <cell r="C77">
            <v>8</v>
          </cell>
          <cell r="D77">
            <v>8.5</v>
          </cell>
          <cell r="E77">
            <v>8.9</v>
          </cell>
          <cell r="F77">
            <v>8.9499999999999993</v>
          </cell>
          <cell r="G77">
            <v>7.75</v>
          </cell>
          <cell r="H77">
            <v>8.25</v>
          </cell>
          <cell r="I77">
            <v>8</v>
          </cell>
          <cell r="J77">
            <v>8.5</v>
          </cell>
          <cell r="K77">
            <v>7</v>
          </cell>
          <cell r="L77">
            <v>7.5</v>
          </cell>
          <cell r="M77">
            <v>7.5</v>
          </cell>
          <cell r="N77">
            <v>8</v>
          </cell>
          <cell r="O77">
            <v>6.75</v>
          </cell>
          <cell r="P77">
            <v>7.25</v>
          </cell>
          <cell r="Q77">
            <v>7</v>
          </cell>
          <cell r="R77">
            <v>7.5</v>
          </cell>
          <cell r="S77">
            <v>6</v>
          </cell>
          <cell r="T77">
            <v>6.4</v>
          </cell>
          <cell r="U77">
            <v>6.2</v>
          </cell>
          <cell r="V77">
            <v>6.6</v>
          </cell>
          <cell r="W77">
            <v>6.6</v>
          </cell>
          <cell r="X77">
            <v>6.9</v>
          </cell>
          <cell r="Y77">
            <v>6.9</v>
          </cell>
          <cell r="Z77">
            <v>7.1</v>
          </cell>
          <cell r="AA77">
            <v>7</v>
          </cell>
          <cell r="AB77">
            <v>7.3</v>
          </cell>
          <cell r="AC77">
            <v>7.2</v>
          </cell>
          <cell r="AD77">
            <v>7.6</v>
          </cell>
          <cell r="AE77">
            <v>8.4499999999999993</v>
          </cell>
          <cell r="AF77">
            <v>8.7249999999999996</v>
          </cell>
          <cell r="AG77">
            <v>7.875</v>
          </cell>
          <cell r="AH77">
            <v>8.375</v>
          </cell>
          <cell r="AI77">
            <v>7.25</v>
          </cell>
          <cell r="AJ77">
            <v>7.75</v>
          </cell>
          <cell r="AK77">
            <v>6.875</v>
          </cell>
          <cell r="AL77">
            <v>7.375</v>
          </cell>
          <cell r="AM77">
            <v>6.1</v>
          </cell>
          <cell r="AN77">
            <v>6.5</v>
          </cell>
          <cell r="AO77">
            <v>6.75</v>
          </cell>
          <cell r="AP77">
            <v>7</v>
          </cell>
          <cell r="AQ77">
            <v>7.1</v>
          </cell>
          <cell r="AR77">
            <v>7.4499999999999993</v>
          </cell>
          <cell r="AS77">
            <v>7</v>
          </cell>
          <cell r="AU77">
            <v>7.1</v>
          </cell>
          <cell r="AV77">
            <v>7.4499999999999993</v>
          </cell>
        </row>
        <row r="78">
          <cell r="A78">
            <v>37323</v>
          </cell>
          <cell r="C78">
            <v>1.5</v>
          </cell>
          <cell r="D78">
            <v>2</v>
          </cell>
          <cell r="E78">
            <v>6.75</v>
          </cell>
          <cell r="F78">
            <v>7.5</v>
          </cell>
          <cell r="G78">
            <v>3.25</v>
          </cell>
          <cell r="H78">
            <v>4.25</v>
          </cell>
          <cell r="I78">
            <v>3.75</v>
          </cell>
          <cell r="J78">
            <v>4.75</v>
          </cell>
          <cell r="K78">
            <v>4.5</v>
          </cell>
          <cell r="L78">
            <v>5</v>
          </cell>
          <cell r="M78">
            <v>5</v>
          </cell>
          <cell r="N78">
            <v>5.5</v>
          </cell>
          <cell r="O78">
            <v>4.75</v>
          </cell>
          <cell r="P78">
            <v>5.5</v>
          </cell>
          <cell r="Q78">
            <v>5.25</v>
          </cell>
          <cell r="R78">
            <v>6</v>
          </cell>
          <cell r="S78">
            <v>5.8</v>
          </cell>
          <cell r="T78">
            <v>6.2</v>
          </cell>
          <cell r="U78">
            <v>6</v>
          </cell>
          <cell r="V78">
            <v>6.4</v>
          </cell>
          <cell r="W78">
            <v>6.5</v>
          </cell>
          <cell r="X78">
            <v>6.9</v>
          </cell>
          <cell r="Y78">
            <v>6.8</v>
          </cell>
          <cell r="Z78">
            <v>7.2</v>
          </cell>
          <cell r="AA78">
            <v>7</v>
          </cell>
          <cell r="AB78">
            <v>7.3</v>
          </cell>
          <cell r="AC78">
            <v>7.2</v>
          </cell>
          <cell r="AD78">
            <v>7.6</v>
          </cell>
          <cell r="AE78">
            <v>4.125</v>
          </cell>
          <cell r="AF78">
            <v>4.75</v>
          </cell>
          <cell r="AG78">
            <v>3.5</v>
          </cell>
          <cell r="AH78">
            <v>4.5</v>
          </cell>
          <cell r="AI78">
            <v>4.75</v>
          </cell>
          <cell r="AJ78">
            <v>5.25</v>
          </cell>
          <cell r="AK78">
            <v>5</v>
          </cell>
          <cell r="AL78">
            <v>5.75</v>
          </cell>
          <cell r="AM78">
            <v>5.9</v>
          </cell>
          <cell r="AN78">
            <v>6.3000000000000007</v>
          </cell>
          <cell r="AO78">
            <v>6.65</v>
          </cell>
          <cell r="AP78">
            <v>7.0500000000000007</v>
          </cell>
          <cell r="AQ78">
            <v>7.1</v>
          </cell>
          <cell r="AR78">
            <v>7.4499999999999993</v>
          </cell>
          <cell r="AS78">
            <v>7.0500000000000007</v>
          </cell>
          <cell r="AU78">
            <v>7.1</v>
          </cell>
          <cell r="AV78">
            <v>7.4499999999999993</v>
          </cell>
        </row>
        <row r="79">
          <cell r="A79">
            <v>37324</v>
          </cell>
          <cell r="C79">
            <v>1.75</v>
          </cell>
          <cell r="D79">
            <v>2</v>
          </cell>
          <cell r="E79">
            <v>3.5</v>
          </cell>
          <cell r="F79">
            <v>4</v>
          </cell>
          <cell r="G79">
            <v>3.75</v>
          </cell>
          <cell r="H79">
            <v>4.75</v>
          </cell>
          <cell r="I79">
            <v>4.25</v>
          </cell>
          <cell r="J79">
            <v>5.25</v>
          </cell>
          <cell r="K79">
            <v>4.75</v>
          </cell>
          <cell r="L79">
            <v>5.25</v>
          </cell>
          <cell r="M79">
            <v>5</v>
          </cell>
          <cell r="N79">
            <v>5.5</v>
          </cell>
          <cell r="O79">
            <v>4.9000000000000004</v>
          </cell>
          <cell r="P79">
            <v>5.5</v>
          </cell>
          <cell r="Q79">
            <v>5.25</v>
          </cell>
          <cell r="R79">
            <v>5.75</v>
          </cell>
          <cell r="S79">
            <v>5.8</v>
          </cell>
          <cell r="T79">
            <v>6.2</v>
          </cell>
          <cell r="U79">
            <v>6</v>
          </cell>
          <cell r="V79">
            <v>6.4</v>
          </cell>
          <cell r="W79">
            <v>6.5</v>
          </cell>
          <cell r="X79">
            <v>6.9</v>
          </cell>
          <cell r="Y79">
            <v>6.8</v>
          </cell>
          <cell r="Z79">
            <v>7.2</v>
          </cell>
          <cell r="AA79">
            <v>7</v>
          </cell>
          <cell r="AB79">
            <v>7.3</v>
          </cell>
          <cell r="AC79">
            <v>7.2</v>
          </cell>
          <cell r="AD79">
            <v>7.6</v>
          </cell>
          <cell r="AE79">
            <v>2.625</v>
          </cell>
          <cell r="AF79">
            <v>3</v>
          </cell>
          <cell r="AG79">
            <v>4</v>
          </cell>
          <cell r="AH79">
            <v>5</v>
          </cell>
          <cell r="AI79">
            <v>4.875</v>
          </cell>
          <cell r="AJ79">
            <v>5.375</v>
          </cell>
          <cell r="AK79">
            <v>5.0750000000000002</v>
          </cell>
          <cell r="AL79">
            <v>5.625</v>
          </cell>
          <cell r="AM79">
            <v>5.9</v>
          </cell>
          <cell r="AN79">
            <v>6.3000000000000007</v>
          </cell>
          <cell r="AO79">
            <v>6.65</v>
          </cell>
          <cell r="AP79">
            <v>7.0500000000000007</v>
          </cell>
          <cell r="AQ79">
            <v>7.1</v>
          </cell>
          <cell r="AR79">
            <v>7.4499999999999993</v>
          </cell>
          <cell r="AS79">
            <v>7.0500000000000007</v>
          </cell>
          <cell r="AU79">
            <v>7.1</v>
          </cell>
          <cell r="AV79">
            <v>7.4499999999999993</v>
          </cell>
        </row>
        <row r="80">
          <cell r="A80">
            <v>37325</v>
          </cell>
          <cell r="C80">
            <v>1.75</v>
          </cell>
          <cell r="D80">
            <v>2</v>
          </cell>
          <cell r="E80">
            <v>3.5</v>
          </cell>
          <cell r="F80">
            <v>4</v>
          </cell>
          <cell r="G80">
            <v>3.75</v>
          </cell>
          <cell r="H80">
            <v>4.75</v>
          </cell>
          <cell r="I80">
            <v>4.25</v>
          </cell>
          <cell r="J80">
            <v>5.25</v>
          </cell>
          <cell r="K80">
            <v>4.75</v>
          </cell>
          <cell r="L80">
            <v>5.25</v>
          </cell>
          <cell r="M80">
            <v>5</v>
          </cell>
          <cell r="N80">
            <v>5.5</v>
          </cell>
          <cell r="O80">
            <v>4.9000000000000004</v>
          </cell>
          <cell r="P80">
            <v>5.5</v>
          </cell>
          <cell r="Q80">
            <v>5.25</v>
          </cell>
          <cell r="R80">
            <v>5.75</v>
          </cell>
          <cell r="S80">
            <v>5.8</v>
          </cell>
          <cell r="T80">
            <v>6.2</v>
          </cell>
          <cell r="U80">
            <v>6</v>
          </cell>
          <cell r="V80">
            <v>6.4</v>
          </cell>
          <cell r="W80">
            <v>6.5</v>
          </cell>
          <cell r="X80">
            <v>6.9</v>
          </cell>
          <cell r="Y80">
            <v>6.8</v>
          </cell>
          <cell r="Z80">
            <v>7.2</v>
          </cell>
          <cell r="AA80">
            <v>7</v>
          </cell>
          <cell r="AB80">
            <v>7.3</v>
          </cell>
          <cell r="AC80">
            <v>7.2</v>
          </cell>
          <cell r="AD80">
            <v>7.6</v>
          </cell>
          <cell r="AE80">
            <v>2.625</v>
          </cell>
          <cell r="AF80">
            <v>3</v>
          </cell>
          <cell r="AG80">
            <v>4</v>
          </cell>
          <cell r="AH80">
            <v>5</v>
          </cell>
          <cell r="AI80">
            <v>4.875</v>
          </cell>
          <cell r="AJ80">
            <v>5.375</v>
          </cell>
          <cell r="AK80">
            <v>5.0750000000000002</v>
          </cell>
          <cell r="AL80">
            <v>5.625</v>
          </cell>
          <cell r="AM80">
            <v>5.9</v>
          </cell>
          <cell r="AN80">
            <v>6.3000000000000007</v>
          </cell>
          <cell r="AO80">
            <v>6.65</v>
          </cell>
          <cell r="AP80">
            <v>7.0500000000000007</v>
          </cell>
          <cell r="AQ80">
            <v>7.1</v>
          </cell>
          <cell r="AR80">
            <v>7.4499999999999993</v>
          </cell>
          <cell r="AS80">
            <v>7.0500000000000007</v>
          </cell>
          <cell r="AU80">
            <v>7.1</v>
          </cell>
          <cell r="AV80">
            <v>7.4499999999999993</v>
          </cell>
        </row>
        <row r="81">
          <cell r="A81">
            <v>37326</v>
          </cell>
          <cell r="C81">
            <v>1.5</v>
          </cell>
          <cell r="D81">
            <v>2</v>
          </cell>
          <cell r="E81">
            <v>1.75</v>
          </cell>
          <cell r="F81">
            <v>2.5</v>
          </cell>
          <cell r="G81">
            <v>4.5</v>
          </cell>
          <cell r="H81">
            <v>5.25</v>
          </cell>
          <cell r="I81">
            <v>5</v>
          </cell>
          <cell r="J81">
            <v>5.5</v>
          </cell>
          <cell r="K81">
            <v>5.25</v>
          </cell>
          <cell r="L81">
            <v>5.75</v>
          </cell>
          <cell r="M81">
            <v>5.5</v>
          </cell>
          <cell r="N81">
            <v>6</v>
          </cell>
          <cell r="O81">
            <v>5.3</v>
          </cell>
          <cell r="P81">
            <v>5.8</v>
          </cell>
          <cell r="Q81">
            <v>5.6</v>
          </cell>
          <cell r="R81">
            <v>6.1</v>
          </cell>
          <cell r="S81">
            <v>5.9</v>
          </cell>
          <cell r="T81">
            <v>6.4</v>
          </cell>
          <cell r="U81">
            <v>6.2</v>
          </cell>
          <cell r="V81">
            <v>6.6</v>
          </cell>
          <cell r="W81">
            <v>6.2</v>
          </cell>
          <cell r="X81">
            <v>6.7</v>
          </cell>
          <cell r="Y81">
            <v>6.5</v>
          </cell>
          <cell r="Z81">
            <v>6.9</v>
          </cell>
          <cell r="AA81">
            <v>6.7</v>
          </cell>
          <cell r="AB81">
            <v>7.2</v>
          </cell>
          <cell r="AC81">
            <v>6.9</v>
          </cell>
          <cell r="AD81">
            <v>7.5</v>
          </cell>
          <cell r="AE81">
            <v>1.625</v>
          </cell>
          <cell r="AF81">
            <v>2.25</v>
          </cell>
          <cell r="AG81">
            <v>4.75</v>
          </cell>
          <cell r="AH81">
            <v>5.375</v>
          </cell>
          <cell r="AI81">
            <v>5.375</v>
          </cell>
          <cell r="AJ81">
            <v>5.875</v>
          </cell>
          <cell r="AK81">
            <v>5.4499999999999993</v>
          </cell>
          <cell r="AL81">
            <v>5.9499999999999993</v>
          </cell>
          <cell r="AM81">
            <v>6.0500000000000007</v>
          </cell>
          <cell r="AN81">
            <v>6.5</v>
          </cell>
          <cell r="AO81">
            <v>6.35</v>
          </cell>
          <cell r="AP81">
            <v>6.8000000000000007</v>
          </cell>
          <cell r="AQ81">
            <v>6.8000000000000007</v>
          </cell>
          <cell r="AR81">
            <v>7.35</v>
          </cell>
          <cell r="AS81">
            <v>6.8000000000000007</v>
          </cell>
          <cell r="AU81">
            <v>6.8000000000000007</v>
          </cell>
          <cell r="AV81">
            <v>7.35</v>
          </cell>
        </row>
        <row r="82">
          <cell r="A82">
            <v>37327</v>
          </cell>
          <cell r="C82">
            <v>2.25</v>
          </cell>
          <cell r="D82">
            <v>3.25</v>
          </cell>
          <cell r="E82">
            <v>5.75</v>
          </cell>
          <cell r="F82">
            <v>7.25</v>
          </cell>
          <cell r="G82">
            <v>3.75</v>
          </cell>
          <cell r="H82">
            <v>4.75</v>
          </cell>
          <cell r="I82">
            <v>4.25</v>
          </cell>
          <cell r="J82">
            <v>5.25</v>
          </cell>
          <cell r="K82">
            <v>5.25</v>
          </cell>
          <cell r="L82">
            <v>5.75</v>
          </cell>
          <cell r="M82">
            <v>5.5</v>
          </cell>
          <cell r="N82">
            <v>6</v>
          </cell>
          <cell r="O82">
            <v>5.4</v>
          </cell>
          <cell r="P82">
            <v>6</v>
          </cell>
          <cell r="Q82">
            <v>5.8</v>
          </cell>
          <cell r="R82">
            <v>6.2</v>
          </cell>
          <cell r="S82">
            <v>5.75</v>
          </cell>
          <cell r="T82">
            <v>6.25</v>
          </cell>
          <cell r="U82">
            <v>6.1</v>
          </cell>
          <cell r="V82">
            <v>6.55</v>
          </cell>
          <cell r="W82">
            <v>6.2</v>
          </cell>
          <cell r="X82">
            <v>6.6</v>
          </cell>
          <cell r="Y82">
            <v>6.4</v>
          </cell>
          <cell r="Z82">
            <v>6.8</v>
          </cell>
          <cell r="AA82">
            <v>6.75</v>
          </cell>
          <cell r="AB82">
            <v>7.2</v>
          </cell>
          <cell r="AC82">
            <v>7</v>
          </cell>
          <cell r="AD82">
            <v>7.4</v>
          </cell>
          <cell r="AE82">
            <v>4</v>
          </cell>
          <cell r="AF82">
            <v>5.25</v>
          </cell>
          <cell r="AG82">
            <v>4</v>
          </cell>
          <cell r="AH82">
            <v>5</v>
          </cell>
          <cell r="AI82">
            <v>5.375</v>
          </cell>
          <cell r="AJ82">
            <v>5.875</v>
          </cell>
          <cell r="AK82">
            <v>5.6</v>
          </cell>
          <cell r="AL82">
            <v>6.1</v>
          </cell>
          <cell r="AM82">
            <v>5.9249999999999998</v>
          </cell>
          <cell r="AN82">
            <v>6.4</v>
          </cell>
          <cell r="AO82">
            <v>6.3000000000000007</v>
          </cell>
          <cell r="AP82">
            <v>6.6999999999999993</v>
          </cell>
          <cell r="AQ82">
            <v>6.875</v>
          </cell>
          <cell r="AR82">
            <v>7.3000000000000007</v>
          </cell>
          <cell r="AS82">
            <v>6.6999999999999993</v>
          </cell>
          <cell r="AU82">
            <v>6.875</v>
          </cell>
          <cell r="AV82">
            <v>7.3000000000000007</v>
          </cell>
        </row>
        <row r="83">
          <cell r="A83">
            <v>37328</v>
          </cell>
          <cell r="C83">
            <v>1.25</v>
          </cell>
          <cell r="D83">
            <v>1.75</v>
          </cell>
          <cell r="E83">
            <v>2.25</v>
          </cell>
          <cell r="F83">
            <v>2.75</v>
          </cell>
          <cell r="G83">
            <v>3.25</v>
          </cell>
          <cell r="H83">
            <v>4.25</v>
          </cell>
          <cell r="I83">
            <v>3.75</v>
          </cell>
          <cell r="J83">
            <v>4.75</v>
          </cell>
          <cell r="K83">
            <v>5</v>
          </cell>
          <cell r="L83">
            <v>5.5</v>
          </cell>
          <cell r="M83">
            <v>5.25</v>
          </cell>
          <cell r="N83">
            <v>5.75</v>
          </cell>
          <cell r="O83">
            <v>5.25</v>
          </cell>
          <cell r="P83">
            <v>5.75</v>
          </cell>
          <cell r="Q83">
            <v>5.5</v>
          </cell>
          <cell r="R83">
            <v>6</v>
          </cell>
          <cell r="S83">
            <v>5.5</v>
          </cell>
          <cell r="T83">
            <v>6</v>
          </cell>
          <cell r="U83">
            <v>5.8</v>
          </cell>
          <cell r="V83">
            <v>6.3</v>
          </cell>
          <cell r="W83">
            <v>6.25</v>
          </cell>
          <cell r="X83">
            <v>6.75</v>
          </cell>
          <cell r="Y83">
            <v>6.5</v>
          </cell>
          <cell r="Z83">
            <v>7</v>
          </cell>
          <cell r="AA83">
            <v>6.75</v>
          </cell>
          <cell r="AB83">
            <v>7.15</v>
          </cell>
          <cell r="AC83">
            <v>6.9</v>
          </cell>
          <cell r="AD83">
            <v>7.35</v>
          </cell>
          <cell r="AE83">
            <v>1.75</v>
          </cell>
          <cell r="AF83">
            <v>2.25</v>
          </cell>
          <cell r="AG83">
            <v>3.5</v>
          </cell>
          <cell r="AH83">
            <v>4.5</v>
          </cell>
          <cell r="AI83">
            <v>5.125</v>
          </cell>
          <cell r="AJ83">
            <v>5.625</v>
          </cell>
          <cell r="AK83">
            <v>5.375</v>
          </cell>
          <cell r="AL83">
            <v>5.875</v>
          </cell>
          <cell r="AM83">
            <v>5.65</v>
          </cell>
          <cell r="AN83">
            <v>6.15</v>
          </cell>
          <cell r="AO83">
            <v>6.375</v>
          </cell>
          <cell r="AP83">
            <v>6.875</v>
          </cell>
          <cell r="AQ83">
            <v>6.8250000000000002</v>
          </cell>
          <cell r="AR83">
            <v>7.25</v>
          </cell>
          <cell r="AS83">
            <v>6.875</v>
          </cell>
          <cell r="AU83">
            <v>6.8250000000000002</v>
          </cell>
          <cell r="AV83">
            <v>7.25</v>
          </cell>
        </row>
        <row r="84">
          <cell r="A84">
            <v>37329</v>
          </cell>
          <cell r="C84">
            <v>1.25</v>
          </cell>
          <cell r="D84">
            <v>2</v>
          </cell>
          <cell r="E84">
            <v>2</v>
          </cell>
          <cell r="F84">
            <v>2.5</v>
          </cell>
          <cell r="G84">
            <v>2.75</v>
          </cell>
          <cell r="H84">
            <v>3.75</v>
          </cell>
          <cell r="I84">
            <v>3.25</v>
          </cell>
          <cell r="J84">
            <v>4.25</v>
          </cell>
          <cell r="K84">
            <v>4.25</v>
          </cell>
          <cell r="L84">
            <v>4.75</v>
          </cell>
          <cell r="M84">
            <v>4.75</v>
          </cell>
          <cell r="N84">
            <v>5.25</v>
          </cell>
          <cell r="O84">
            <v>4.9000000000000004</v>
          </cell>
          <cell r="P84">
            <v>5.2</v>
          </cell>
          <cell r="Q84">
            <v>5.2</v>
          </cell>
          <cell r="R84">
            <v>5.5</v>
          </cell>
          <cell r="S84">
            <v>5.4</v>
          </cell>
          <cell r="T84">
            <v>5.8</v>
          </cell>
          <cell r="U84">
            <v>5.7</v>
          </cell>
          <cell r="V84">
            <v>6</v>
          </cell>
          <cell r="W84">
            <v>6.4</v>
          </cell>
          <cell r="X84">
            <v>6.9</v>
          </cell>
          <cell r="Y84">
            <v>6.6</v>
          </cell>
          <cell r="Z84">
            <v>7.1</v>
          </cell>
          <cell r="AA84">
            <v>6.75</v>
          </cell>
          <cell r="AB84">
            <v>7.1</v>
          </cell>
          <cell r="AC84">
            <v>6.95</v>
          </cell>
          <cell r="AD84">
            <v>7.4</v>
          </cell>
          <cell r="AE84">
            <v>1.625</v>
          </cell>
          <cell r="AF84">
            <v>2.25</v>
          </cell>
          <cell r="AG84">
            <v>3</v>
          </cell>
          <cell r="AH84">
            <v>4</v>
          </cell>
          <cell r="AI84">
            <v>4.5</v>
          </cell>
          <cell r="AJ84">
            <v>5</v>
          </cell>
          <cell r="AK84">
            <v>5.0500000000000007</v>
          </cell>
          <cell r="AL84">
            <v>5.35</v>
          </cell>
          <cell r="AM84">
            <v>5.5500000000000007</v>
          </cell>
          <cell r="AN84">
            <v>5.9</v>
          </cell>
          <cell r="AO84">
            <v>6.5</v>
          </cell>
          <cell r="AP84">
            <v>7</v>
          </cell>
          <cell r="AQ84">
            <v>6.85</v>
          </cell>
          <cell r="AR84">
            <v>7.25</v>
          </cell>
          <cell r="AS84">
            <v>7</v>
          </cell>
          <cell r="AU84">
            <v>6.85</v>
          </cell>
          <cell r="AV84">
            <v>7.25</v>
          </cell>
        </row>
        <row r="85">
          <cell r="A85">
            <v>37330</v>
          </cell>
          <cell r="C85">
            <v>1</v>
          </cell>
          <cell r="D85">
            <v>1.25</v>
          </cell>
          <cell r="E85">
            <v>1.75</v>
          </cell>
          <cell r="F85">
            <v>2.25</v>
          </cell>
          <cell r="G85">
            <v>2</v>
          </cell>
          <cell r="H85">
            <v>3</v>
          </cell>
          <cell r="I85">
            <v>2.75</v>
          </cell>
          <cell r="J85">
            <v>3.75</v>
          </cell>
          <cell r="K85">
            <v>3.5</v>
          </cell>
          <cell r="L85">
            <v>4</v>
          </cell>
          <cell r="M85">
            <v>3.75</v>
          </cell>
          <cell r="N85">
            <v>4.25</v>
          </cell>
          <cell r="O85">
            <v>4.4000000000000004</v>
          </cell>
          <cell r="P85">
            <v>4.9000000000000004</v>
          </cell>
          <cell r="Q85">
            <v>4.7</v>
          </cell>
          <cell r="R85">
            <v>5.2</v>
          </cell>
          <cell r="S85">
            <v>4.9000000000000004</v>
          </cell>
          <cell r="T85">
            <v>5.5</v>
          </cell>
          <cell r="U85">
            <v>5.2</v>
          </cell>
          <cell r="V85">
            <v>5.8</v>
          </cell>
          <cell r="W85">
            <v>5.8</v>
          </cell>
          <cell r="X85">
            <v>6.2</v>
          </cell>
          <cell r="Y85">
            <v>6</v>
          </cell>
          <cell r="Z85">
            <v>6.4</v>
          </cell>
          <cell r="AA85">
            <v>6.4</v>
          </cell>
          <cell r="AB85">
            <v>6.9</v>
          </cell>
          <cell r="AC85">
            <v>6.7</v>
          </cell>
          <cell r="AD85">
            <v>7.2</v>
          </cell>
          <cell r="AE85">
            <v>1.375</v>
          </cell>
          <cell r="AF85">
            <v>1.75</v>
          </cell>
          <cell r="AG85">
            <v>2.375</v>
          </cell>
          <cell r="AH85">
            <v>3.375</v>
          </cell>
          <cell r="AI85">
            <v>3.625</v>
          </cell>
          <cell r="AJ85">
            <v>4.125</v>
          </cell>
          <cell r="AK85">
            <v>4.5500000000000007</v>
          </cell>
          <cell r="AL85">
            <v>5.0500000000000007</v>
          </cell>
          <cell r="AM85">
            <v>5.0500000000000007</v>
          </cell>
          <cell r="AN85">
            <v>5.65</v>
          </cell>
          <cell r="AO85">
            <v>5.9</v>
          </cell>
          <cell r="AP85">
            <v>6.3000000000000007</v>
          </cell>
          <cell r="AQ85">
            <v>6.5500000000000007</v>
          </cell>
          <cell r="AR85">
            <v>7.0500000000000007</v>
          </cell>
          <cell r="AS85">
            <v>6.3000000000000007</v>
          </cell>
          <cell r="AU85">
            <v>6.5500000000000007</v>
          </cell>
          <cell r="AV85">
            <v>7.0500000000000007</v>
          </cell>
        </row>
        <row r="86">
          <cell r="A86">
            <v>37331</v>
          </cell>
          <cell r="C86">
            <v>1</v>
          </cell>
          <cell r="D86">
            <v>1.5</v>
          </cell>
          <cell r="E86">
            <v>2.25</v>
          </cell>
          <cell r="F86">
            <v>3</v>
          </cell>
          <cell r="G86">
            <v>3</v>
          </cell>
          <cell r="H86">
            <v>3.5</v>
          </cell>
          <cell r="I86">
            <v>3.25</v>
          </cell>
          <cell r="J86">
            <v>4</v>
          </cell>
          <cell r="K86">
            <v>3.75</v>
          </cell>
          <cell r="L86">
            <v>4.25</v>
          </cell>
          <cell r="M86">
            <v>4</v>
          </cell>
          <cell r="N86">
            <v>4.5</v>
          </cell>
          <cell r="O86">
            <v>4.4000000000000004</v>
          </cell>
          <cell r="P86">
            <v>4.9000000000000004</v>
          </cell>
          <cell r="Q86">
            <v>4.7</v>
          </cell>
          <cell r="R86">
            <v>5.2</v>
          </cell>
          <cell r="S86">
            <v>4.9000000000000004</v>
          </cell>
          <cell r="T86">
            <v>5.5</v>
          </cell>
          <cell r="U86">
            <v>5.2</v>
          </cell>
          <cell r="V86">
            <v>5.8</v>
          </cell>
          <cell r="W86">
            <v>5.8</v>
          </cell>
          <cell r="X86">
            <v>6.2</v>
          </cell>
          <cell r="Y86">
            <v>6</v>
          </cell>
          <cell r="Z86">
            <v>6.4</v>
          </cell>
          <cell r="AA86">
            <v>6.4</v>
          </cell>
          <cell r="AB86">
            <v>6.9</v>
          </cell>
          <cell r="AC86">
            <v>6.7</v>
          </cell>
          <cell r="AD86">
            <v>7.2</v>
          </cell>
          <cell r="AE86">
            <v>1.625</v>
          </cell>
          <cell r="AF86">
            <v>2.25</v>
          </cell>
          <cell r="AG86">
            <v>3.125</v>
          </cell>
          <cell r="AH86">
            <v>3.75</v>
          </cell>
          <cell r="AI86">
            <v>3.875</v>
          </cell>
          <cell r="AJ86">
            <v>4.375</v>
          </cell>
          <cell r="AK86">
            <v>4.5500000000000007</v>
          </cell>
          <cell r="AL86">
            <v>5.0500000000000007</v>
          </cell>
          <cell r="AM86">
            <v>5.0500000000000007</v>
          </cell>
          <cell r="AN86">
            <v>5.65</v>
          </cell>
          <cell r="AO86">
            <v>5.9</v>
          </cell>
          <cell r="AP86">
            <v>6.3000000000000007</v>
          </cell>
          <cell r="AQ86">
            <v>6.5500000000000007</v>
          </cell>
          <cell r="AR86">
            <v>7.0500000000000007</v>
          </cell>
          <cell r="AS86">
            <v>6.3000000000000007</v>
          </cell>
          <cell r="AU86">
            <v>6.5500000000000007</v>
          </cell>
          <cell r="AV86">
            <v>7.0500000000000007</v>
          </cell>
        </row>
        <row r="87">
          <cell r="A87">
            <v>37332</v>
          </cell>
          <cell r="C87">
            <v>1</v>
          </cell>
          <cell r="D87">
            <v>1.5</v>
          </cell>
          <cell r="E87">
            <v>2.25</v>
          </cell>
          <cell r="F87">
            <v>3</v>
          </cell>
          <cell r="G87">
            <v>3</v>
          </cell>
          <cell r="H87">
            <v>3.5</v>
          </cell>
          <cell r="I87">
            <v>3.25</v>
          </cell>
          <cell r="J87">
            <v>4</v>
          </cell>
          <cell r="K87">
            <v>3.75</v>
          </cell>
          <cell r="L87">
            <v>4.25</v>
          </cell>
          <cell r="M87">
            <v>4</v>
          </cell>
          <cell r="N87">
            <v>4.5</v>
          </cell>
          <cell r="O87">
            <v>4.4000000000000004</v>
          </cell>
          <cell r="P87">
            <v>4.9000000000000004</v>
          </cell>
          <cell r="Q87">
            <v>4.7</v>
          </cell>
          <cell r="R87">
            <v>5.2</v>
          </cell>
          <cell r="S87">
            <v>4.9000000000000004</v>
          </cell>
          <cell r="T87">
            <v>5.5</v>
          </cell>
          <cell r="U87">
            <v>5.2</v>
          </cell>
          <cell r="V87">
            <v>5.8</v>
          </cell>
          <cell r="W87">
            <v>5.8</v>
          </cell>
          <cell r="X87">
            <v>6.2</v>
          </cell>
          <cell r="Y87">
            <v>6</v>
          </cell>
          <cell r="Z87">
            <v>6.4</v>
          </cell>
          <cell r="AA87">
            <v>6.4</v>
          </cell>
          <cell r="AB87">
            <v>6.9</v>
          </cell>
          <cell r="AC87">
            <v>6.7</v>
          </cell>
          <cell r="AD87">
            <v>7.2</v>
          </cell>
          <cell r="AE87">
            <v>1.625</v>
          </cell>
          <cell r="AF87">
            <v>2.25</v>
          </cell>
          <cell r="AG87">
            <v>3.125</v>
          </cell>
          <cell r="AH87">
            <v>3.75</v>
          </cell>
          <cell r="AI87">
            <v>3.875</v>
          </cell>
          <cell r="AJ87">
            <v>4.375</v>
          </cell>
          <cell r="AK87">
            <v>4.5500000000000007</v>
          </cell>
          <cell r="AL87">
            <v>5.0500000000000007</v>
          </cell>
          <cell r="AM87">
            <v>5.0500000000000007</v>
          </cell>
          <cell r="AN87">
            <v>5.65</v>
          </cell>
          <cell r="AO87">
            <v>5.9</v>
          </cell>
          <cell r="AP87">
            <v>6.3000000000000007</v>
          </cell>
          <cell r="AQ87">
            <v>6.5500000000000007</v>
          </cell>
          <cell r="AR87">
            <v>7.0500000000000007</v>
          </cell>
          <cell r="AS87">
            <v>6.3000000000000007</v>
          </cell>
          <cell r="AU87">
            <v>6.5500000000000007</v>
          </cell>
          <cell r="AV87">
            <v>7.0500000000000007</v>
          </cell>
        </row>
        <row r="88">
          <cell r="A88">
            <v>37333</v>
          </cell>
          <cell r="C88">
            <v>1</v>
          </cell>
          <cell r="D88">
            <v>1.5</v>
          </cell>
          <cell r="E88">
            <v>2.25</v>
          </cell>
          <cell r="F88">
            <v>3</v>
          </cell>
          <cell r="G88">
            <v>3</v>
          </cell>
          <cell r="H88">
            <v>3.75</v>
          </cell>
          <cell r="I88">
            <v>3.25</v>
          </cell>
          <cell r="J88">
            <v>4</v>
          </cell>
          <cell r="K88">
            <v>3.75</v>
          </cell>
          <cell r="L88">
            <v>4.25</v>
          </cell>
          <cell r="M88">
            <v>4</v>
          </cell>
          <cell r="N88">
            <v>4.5</v>
          </cell>
          <cell r="O88">
            <v>4.75</v>
          </cell>
          <cell r="P88">
            <v>5.25</v>
          </cell>
          <cell r="Q88">
            <v>5</v>
          </cell>
          <cell r="R88">
            <v>5.5</v>
          </cell>
          <cell r="S88">
            <v>5.25</v>
          </cell>
          <cell r="T88">
            <v>5.75</v>
          </cell>
          <cell r="U88">
            <v>5.5</v>
          </cell>
          <cell r="V88">
            <v>6</v>
          </cell>
          <cell r="W88">
            <v>6</v>
          </cell>
          <cell r="X88">
            <v>6.4</v>
          </cell>
          <cell r="Y88">
            <v>6.2</v>
          </cell>
          <cell r="Z88">
            <v>6.6</v>
          </cell>
          <cell r="AA88">
            <v>6.7</v>
          </cell>
          <cell r="AB88">
            <v>7.1</v>
          </cell>
          <cell r="AC88">
            <v>6.9</v>
          </cell>
          <cell r="AD88">
            <v>7.3</v>
          </cell>
          <cell r="AE88">
            <v>1.625</v>
          </cell>
          <cell r="AF88">
            <v>2.25</v>
          </cell>
          <cell r="AG88">
            <v>3.125</v>
          </cell>
          <cell r="AH88">
            <v>3.875</v>
          </cell>
          <cell r="AI88">
            <v>3.875</v>
          </cell>
          <cell r="AJ88">
            <v>4.375</v>
          </cell>
          <cell r="AK88">
            <v>4.875</v>
          </cell>
          <cell r="AL88">
            <v>5.375</v>
          </cell>
          <cell r="AM88">
            <v>5.375</v>
          </cell>
          <cell r="AN88">
            <v>5.875</v>
          </cell>
          <cell r="AO88">
            <v>6.1</v>
          </cell>
          <cell r="AP88">
            <v>6.5</v>
          </cell>
          <cell r="AQ88">
            <v>6.8000000000000007</v>
          </cell>
          <cell r="AR88">
            <v>7.1999999999999993</v>
          </cell>
          <cell r="AS88">
            <v>6.5</v>
          </cell>
          <cell r="AU88">
            <v>6.8000000000000007</v>
          </cell>
          <cell r="AV88">
            <v>7.1999999999999993</v>
          </cell>
        </row>
        <row r="89">
          <cell r="A89">
            <v>37334</v>
          </cell>
          <cell r="C89">
            <v>1.25</v>
          </cell>
          <cell r="D89">
            <v>1.75</v>
          </cell>
          <cell r="E89">
            <v>1.75</v>
          </cell>
          <cell r="F89">
            <v>2</v>
          </cell>
          <cell r="G89">
            <v>2.75</v>
          </cell>
          <cell r="H89">
            <v>3.75</v>
          </cell>
          <cell r="I89">
            <v>3.25</v>
          </cell>
          <cell r="J89">
            <v>4.25</v>
          </cell>
          <cell r="K89">
            <v>3.75</v>
          </cell>
          <cell r="L89">
            <v>4.25</v>
          </cell>
          <cell r="M89">
            <v>4.5</v>
          </cell>
          <cell r="N89">
            <v>5</v>
          </cell>
          <cell r="O89">
            <v>4.75</v>
          </cell>
          <cell r="P89">
            <v>5.25</v>
          </cell>
          <cell r="Q89">
            <v>5</v>
          </cell>
          <cell r="R89">
            <v>5.5</v>
          </cell>
          <cell r="S89">
            <v>5.4</v>
          </cell>
          <cell r="T89">
            <v>5.9</v>
          </cell>
          <cell r="U89">
            <v>5.7</v>
          </cell>
          <cell r="V89">
            <v>6.25</v>
          </cell>
          <cell r="W89">
            <v>6</v>
          </cell>
          <cell r="X89">
            <v>6.5</v>
          </cell>
          <cell r="Y89">
            <v>6.25</v>
          </cell>
          <cell r="Z89">
            <v>6.75</v>
          </cell>
          <cell r="AA89">
            <v>6.65</v>
          </cell>
          <cell r="AB89">
            <v>7</v>
          </cell>
          <cell r="AC89">
            <v>6.8</v>
          </cell>
          <cell r="AD89">
            <v>7.2</v>
          </cell>
          <cell r="AE89">
            <v>1.5</v>
          </cell>
          <cell r="AF89">
            <v>1.875</v>
          </cell>
          <cell r="AG89">
            <v>3</v>
          </cell>
          <cell r="AH89">
            <v>4</v>
          </cell>
          <cell r="AI89">
            <v>4.125</v>
          </cell>
          <cell r="AJ89">
            <v>4.625</v>
          </cell>
          <cell r="AK89">
            <v>4.875</v>
          </cell>
          <cell r="AL89">
            <v>5.375</v>
          </cell>
          <cell r="AM89">
            <v>5.5500000000000007</v>
          </cell>
          <cell r="AN89">
            <v>6.0750000000000002</v>
          </cell>
          <cell r="AO89">
            <v>6.125</v>
          </cell>
          <cell r="AP89">
            <v>6.625</v>
          </cell>
          <cell r="AQ89">
            <v>6.7249999999999996</v>
          </cell>
          <cell r="AR89">
            <v>7.1</v>
          </cell>
          <cell r="AS89">
            <v>6.625</v>
          </cell>
          <cell r="AU89">
            <v>6.7249999999999996</v>
          </cell>
          <cell r="AV89">
            <v>7.1</v>
          </cell>
        </row>
        <row r="90">
          <cell r="A90">
            <v>37335</v>
          </cell>
          <cell r="C90">
            <v>1</v>
          </cell>
          <cell r="D90">
            <v>1.25</v>
          </cell>
          <cell r="E90">
            <v>1.75</v>
          </cell>
          <cell r="F90">
            <v>2</v>
          </cell>
          <cell r="G90">
            <v>4</v>
          </cell>
          <cell r="H90">
            <v>4.5</v>
          </cell>
          <cell r="I90">
            <v>4.25</v>
          </cell>
          <cell r="J90">
            <v>4.75</v>
          </cell>
          <cell r="K90">
            <v>5</v>
          </cell>
          <cell r="L90">
            <v>5.5</v>
          </cell>
          <cell r="M90">
            <v>4.75</v>
          </cell>
          <cell r="N90">
            <v>5.25</v>
          </cell>
          <cell r="O90">
            <v>4.75</v>
          </cell>
          <cell r="P90">
            <v>5.25</v>
          </cell>
          <cell r="Q90">
            <v>5.25</v>
          </cell>
          <cell r="R90">
            <v>5.75</v>
          </cell>
          <cell r="S90">
            <v>5.35</v>
          </cell>
          <cell r="T90">
            <v>5.85</v>
          </cell>
          <cell r="U90">
            <v>5.65</v>
          </cell>
          <cell r="V90">
            <v>6.15</v>
          </cell>
          <cell r="W90">
            <v>6</v>
          </cell>
          <cell r="X90">
            <v>6.4</v>
          </cell>
          <cell r="Y90">
            <v>6.2</v>
          </cell>
          <cell r="Z90">
            <v>6.6</v>
          </cell>
          <cell r="AA90">
            <v>6.6</v>
          </cell>
          <cell r="AB90">
            <v>7</v>
          </cell>
          <cell r="AC90">
            <v>6.8</v>
          </cell>
          <cell r="AD90">
            <v>7.2</v>
          </cell>
          <cell r="AE90">
            <v>1.375</v>
          </cell>
          <cell r="AF90">
            <v>1.625</v>
          </cell>
          <cell r="AG90">
            <v>4.125</v>
          </cell>
          <cell r="AH90">
            <v>4.625</v>
          </cell>
          <cell r="AI90">
            <v>4.875</v>
          </cell>
          <cell r="AJ90">
            <v>5.375</v>
          </cell>
          <cell r="AK90">
            <v>5</v>
          </cell>
          <cell r="AL90">
            <v>5.5</v>
          </cell>
          <cell r="AM90">
            <v>5.5</v>
          </cell>
          <cell r="AN90">
            <v>6</v>
          </cell>
          <cell r="AO90">
            <v>6.1</v>
          </cell>
          <cell r="AP90">
            <v>6.5</v>
          </cell>
          <cell r="AQ90">
            <v>6.6999999999999993</v>
          </cell>
          <cell r="AR90">
            <v>7.1</v>
          </cell>
          <cell r="AS90">
            <v>6.5</v>
          </cell>
          <cell r="AU90">
            <v>6.6999999999999993</v>
          </cell>
          <cell r="AV90">
            <v>7.1</v>
          </cell>
        </row>
        <row r="91">
          <cell r="A91">
            <v>37336</v>
          </cell>
          <cell r="C91">
            <v>6.75</v>
          </cell>
          <cell r="D91">
            <v>7.25</v>
          </cell>
          <cell r="E91">
            <v>7.75</v>
          </cell>
          <cell r="F91">
            <v>8.5</v>
          </cell>
          <cell r="G91">
            <v>7</v>
          </cell>
          <cell r="H91">
            <v>7.75</v>
          </cell>
          <cell r="I91">
            <v>7.5</v>
          </cell>
          <cell r="J91">
            <v>8</v>
          </cell>
          <cell r="K91">
            <v>6.5</v>
          </cell>
          <cell r="L91">
            <v>7</v>
          </cell>
          <cell r="M91">
            <v>7</v>
          </cell>
          <cell r="N91">
            <v>7.5</v>
          </cell>
          <cell r="O91">
            <v>6.25</v>
          </cell>
          <cell r="P91">
            <v>7</v>
          </cell>
          <cell r="Q91">
            <v>6.5</v>
          </cell>
          <cell r="R91">
            <v>7.25</v>
          </cell>
          <cell r="S91">
            <v>6</v>
          </cell>
          <cell r="T91">
            <v>6.4</v>
          </cell>
          <cell r="U91">
            <v>6.2</v>
          </cell>
          <cell r="V91">
            <v>6.6</v>
          </cell>
          <cell r="W91">
            <v>6.3</v>
          </cell>
          <cell r="X91">
            <v>6.7</v>
          </cell>
          <cell r="Y91">
            <v>6.5</v>
          </cell>
          <cell r="Z91">
            <v>7</v>
          </cell>
          <cell r="AA91">
            <v>7</v>
          </cell>
          <cell r="AB91">
            <v>7.3</v>
          </cell>
          <cell r="AC91">
            <v>7.2</v>
          </cell>
          <cell r="AD91">
            <v>7.4</v>
          </cell>
          <cell r="AE91">
            <v>7.25</v>
          </cell>
          <cell r="AF91">
            <v>7.875</v>
          </cell>
          <cell r="AG91">
            <v>7.25</v>
          </cell>
          <cell r="AH91">
            <v>7.875</v>
          </cell>
          <cell r="AI91">
            <v>6.75</v>
          </cell>
          <cell r="AJ91">
            <v>7.25</v>
          </cell>
          <cell r="AK91">
            <v>6.375</v>
          </cell>
          <cell r="AL91">
            <v>7.125</v>
          </cell>
          <cell r="AM91">
            <v>6.1</v>
          </cell>
          <cell r="AN91">
            <v>6.5</v>
          </cell>
          <cell r="AO91">
            <v>6.4</v>
          </cell>
          <cell r="AP91">
            <v>6.85</v>
          </cell>
          <cell r="AQ91">
            <v>7.1</v>
          </cell>
          <cell r="AR91">
            <v>7.35</v>
          </cell>
          <cell r="AS91">
            <v>6.85</v>
          </cell>
          <cell r="AU91">
            <v>7.1</v>
          </cell>
          <cell r="AV91">
            <v>7.35</v>
          </cell>
        </row>
        <row r="92">
          <cell r="A92">
            <v>37337</v>
          </cell>
          <cell r="C92">
            <v>5.5</v>
          </cell>
          <cell r="D92">
            <v>6.5</v>
          </cell>
          <cell r="E92">
            <v>7.25</v>
          </cell>
          <cell r="F92">
            <v>8.25</v>
          </cell>
          <cell r="G92">
            <v>6.25</v>
          </cell>
          <cell r="H92">
            <v>7</v>
          </cell>
          <cell r="I92">
            <v>6.75</v>
          </cell>
          <cell r="J92">
            <v>7.5</v>
          </cell>
          <cell r="K92">
            <v>6</v>
          </cell>
          <cell r="L92">
            <v>6.5</v>
          </cell>
          <cell r="M92">
            <v>6.25</v>
          </cell>
          <cell r="N92">
            <v>6.75</v>
          </cell>
          <cell r="O92">
            <v>6.25</v>
          </cell>
          <cell r="P92">
            <v>6.75</v>
          </cell>
          <cell r="Q92">
            <v>6.5</v>
          </cell>
          <cell r="R92">
            <v>7</v>
          </cell>
          <cell r="S92">
            <v>6</v>
          </cell>
          <cell r="T92">
            <v>6.5</v>
          </cell>
          <cell r="U92">
            <v>6.1</v>
          </cell>
          <cell r="V92">
            <v>6.6</v>
          </cell>
          <cell r="W92">
            <v>6.3</v>
          </cell>
          <cell r="X92">
            <v>6.7</v>
          </cell>
          <cell r="Y92">
            <v>6.5</v>
          </cell>
          <cell r="Z92">
            <v>7</v>
          </cell>
          <cell r="AA92">
            <v>7</v>
          </cell>
          <cell r="AB92">
            <v>7.3</v>
          </cell>
          <cell r="AC92">
            <v>7.2</v>
          </cell>
          <cell r="AD92">
            <v>7.4</v>
          </cell>
          <cell r="AE92">
            <v>6.375</v>
          </cell>
          <cell r="AF92">
            <v>7.375</v>
          </cell>
          <cell r="AG92">
            <v>6.5</v>
          </cell>
          <cell r="AH92">
            <v>7.25</v>
          </cell>
          <cell r="AI92">
            <v>6.125</v>
          </cell>
          <cell r="AJ92">
            <v>6.625</v>
          </cell>
          <cell r="AK92">
            <v>6.375</v>
          </cell>
          <cell r="AL92">
            <v>6.875</v>
          </cell>
          <cell r="AM92">
            <v>6.05</v>
          </cell>
          <cell r="AN92">
            <v>6.55</v>
          </cell>
          <cell r="AO92">
            <v>6.4</v>
          </cell>
          <cell r="AP92">
            <v>6.85</v>
          </cell>
          <cell r="AQ92">
            <v>7.1</v>
          </cell>
          <cell r="AR92">
            <v>7.35</v>
          </cell>
          <cell r="AS92">
            <v>6.85</v>
          </cell>
          <cell r="AU92">
            <v>7.1</v>
          </cell>
          <cell r="AV92">
            <v>7.35</v>
          </cell>
        </row>
        <row r="93">
          <cell r="A93">
            <v>37338</v>
          </cell>
          <cell r="C93">
            <v>5.5</v>
          </cell>
          <cell r="D93">
            <v>6.5</v>
          </cell>
          <cell r="E93">
            <v>7.25</v>
          </cell>
          <cell r="F93">
            <v>8.25</v>
          </cell>
          <cell r="G93">
            <v>6.25</v>
          </cell>
          <cell r="H93">
            <v>7</v>
          </cell>
          <cell r="I93">
            <v>6.75</v>
          </cell>
          <cell r="J93">
            <v>7.5</v>
          </cell>
          <cell r="K93">
            <v>6</v>
          </cell>
          <cell r="L93">
            <v>6.5</v>
          </cell>
          <cell r="M93">
            <v>6.25</v>
          </cell>
          <cell r="N93">
            <v>6.75</v>
          </cell>
          <cell r="O93">
            <v>6.25</v>
          </cell>
          <cell r="P93">
            <v>6.75</v>
          </cell>
          <cell r="Q93">
            <v>6.5</v>
          </cell>
          <cell r="R93">
            <v>7</v>
          </cell>
          <cell r="S93">
            <v>6</v>
          </cell>
          <cell r="T93">
            <v>6.5</v>
          </cell>
          <cell r="U93">
            <v>6.1</v>
          </cell>
          <cell r="V93">
            <v>6.6</v>
          </cell>
          <cell r="W93">
            <v>6.3</v>
          </cell>
          <cell r="X93">
            <v>6.7</v>
          </cell>
          <cell r="Y93">
            <v>6.5</v>
          </cell>
          <cell r="Z93">
            <v>7</v>
          </cell>
          <cell r="AA93">
            <v>7</v>
          </cell>
          <cell r="AB93">
            <v>7.3</v>
          </cell>
          <cell r="AC93">
            <v>7.2</v>
          </cell>
          <cell r="AD93">
            <v>7.4</v>
          </cell>
          <cell r="AE93">
            <v>6.375</v>
          </cell>
          <cell r="AF93">
            <v>7.375</v>
          </cell>
          <cell r="AG93">
            <v>6.5</v>
          </cell>
          <cell r="AH93">
            <v>7.25</v>
          </cell>
          <cell r="AI93">
            <v>6.125</v>
          </cell>
          <cell r="AJ93">
            <v>6.625</v>
          </cell>
          <cell r="AK93">
            <v>6.375</v>
          </cell>
          <cell r="AL93">
            <v>6.875</v>
          </cell>
          <cell r="AM93">
            <v>6.05</v>
          </cell>
          <cell r="AN93">
            <v>6.55</v>
          </cell>
          <cell r="AO93">
            <v>6.4</v>
          </cell>
          <cell r="AP93">
            <v>6.85</v>
          </cell>
          <cell r="AQ93">
            <v>7.1</v>
          </cell>
          <cell r="AR93">
            <v>7.35</v>
          </cell>
          <cell r="AS93">
            <v>6.85</v>
          </cell>
          <cell r="AU93">
            <v>7.1</v>
          </cell>
          <cell r="AV93">
            <v>7.35</v>
          </cell>
        </row>
        <row r="94">
          <cell r="A94">
            <v>37339</v>
          </cell>
          <cell r="C94">
            <v>5.5</v>
          </cell>
          <cell r="D94">
            <v>6.5</v>
          </cell>
          <cell r="E94">
            <v>7.25</v>
          </cell>
          <cell r="F94">
            <v>8.25</v>
          </cell>
          <cell r="G94">
            <v>6.25</v>
          </cell>
          <cell r="H94">
            <v>7</v>
          </cell>
          <cell r="I94">
            <v>6.75</v>
          </cell>
          <cell r="J94">
            <v>7.5</v>
          </cell>
          <cell r="K94">
            <v>6</v>
          </cell>
          <cell r="L94">
            <v>6.5</v>
          </cell>
          <cell r="M94">
            <v>6.25</v>
          </cell>
          <cell r="N94">
            <v>6.75</v>
          </cell>
          <cell r="O94">
            <v>6.25</v>
          </cell>
          <cell r="P94">
            <v>6.75</v>
          </cell>
          <cell r="Q94">
            <v>6.5</v>
          </cell>
          <cell r="R94">
            <v>7</v>
          </cell>
          <cell r="S94">
            <v>6</v>
          </cell>
          <cell r="T94">
            <v>6.5</v>
          </cell>
          <cell r="U94">
            <v>6.1</v>
          </cell>
          <cell r="V94">
            <v>6.6</v>
          </cell>
          <cell r="W94">
            <v>6.3</v>
          </cell>
          <cell r="X94">
            <v>6.7</v>
          </cell>
          <cell r="Y94">
            <v>6.5</v>
          </cell>
          <cell r="Z94">
            <v>7</v>
          </cell>
          <cell r="AA94">
            <v>7</v>
          </cell>
          <cell r="AB94">
            <v>7.3</v>
          </cell>
          <cell r="AC94">
            <v>7.2</v>
          </cell>
          <cell r="AD94">
            <v>7.4</v>
          </cell>
          <cell r="AE94">
            <v>6.375</v>
          </cell>
          <cell r="AF94">
            <v>7.375</v>
          </cell>
          <cell r="AG94">
            <v>6.5</v>
          </cell>
          <cell r="AH94">
            <v>7.25</v>
          </cell>
          <cell r="AI94">
            <v>6.125</v>
          </cell>
          <cell r="AJ94">
            <v>6.625</v>
          </cell>
          <cell r="AK94">
            <v>6.375</v>
          </cell>
          <cell r="AL94">
            <v>6.875</v>
          </cell>
          <cell r="AM94">
            <v>6.05</v>
          </cell>
          <cell r="AN94">
            <v>6.55</v>
          </cell>
          <cell r="AO94">
            <v>6.4</v>
          </cell>
          <cell r="AP94">
            <v>6.85</v>
          </cell>
          <cell r="AQ94">
            <v>7.1</v>
          </cell>
          <cell r="AR94">
            <v>7.35</v>
          </cell>
          <cell r="AS94">
            <v>6.85</v>
          </cell>
          <cell r="AU94">
            <v>7.1</v>
          </cell>
          <cell r="AV94">
            <v>7.35</v>
          </cell>
        </row>
        <row r="95">
          <cell r="A95">
            <v>37340</v>
          </cell>
          <cell r="C95">
            <v>5.5</v>
          </cell>
          <cell r="D95">
            <v>6.5</v>
          </cell>
          <cell r="E95">
            <v>7.25</v>
          </cell>
          <cell r="F95">
            <v>8.25</v>
          </cell>
          <cell r="G95">
            <v>6.25</v>
          </cell>
          <cell r="H95">
            <v>7</v>
          </cell>
          <cell r="I95">
            <v>6.75</v>
          </cell>
          <cell r="J95">
            <v>7.5</v>
          </cell>
          <cell r="K95">
            <v>6</v>
          </cell>
          <cell r="L95">
            <v>6.5</v>
          </cell>
          <cell r="M95">
            <v>6.25</v>
          </cell>
          <cell r="N95">
            <v>6.75</v>
          </cell>
          <cell r="O95">
            <v>6.25</v>
          </cell>
          <cell r="P95">
            <v>6.75</v>
          </cell>
          <cell r="Q95">
            <v>6.5</v>
          </cell>
          <cell r="R95">
            <v>7</v>
          </cell>
          <cell r="S95">
            <v>6</v>
          </cell>
          <cell r="T95">
            <v>6.5</v>
          </cell>
          <cell r="U95">
            <v>6.1</v>
          </cell>
          <cell r="V95">
            <v>6.6</v>
          </cell>
          <cell r="W95">
            <v>6.3</v>
          </cell>
          <cell r="X95">
            <v>6.7</v>
          </cell>
          <cell r="Y95">
            <v>6.5</v>
          </cell>
          <cell r="Z95">
            <v>7</v>
          </cell>
          <cell r="AA95">
            <v>7</v>
          </cell>
          <cell r="AB95">
            <v>7.3</v>
          </cell>
          <cell r="AC95">
            <v>7.2</v>
          </cell>
          <cell r="AD95">
            <v>7.4</v>
          </cell>
          <cell r="AE95">
            <v>6.375</v>
          </cell>
          <cell r="AF95">
            <v>7.375</v>
          </cell>
          <cell r="AG95">
            <v>6.5</v>
          </cell>
          <cell r="AH95">
            <v>7.25</v>
          </cell>
          <cell r="AI95">
            <v>6.125</v>
          </cell>
          <cell r="AJ95">
            <v>6.625</v>
          </cell>
          <cell r="AK95">
            <v>6.375</v>
          </cell>
          <cell r="AL95">
            <v>6.875</v>
          </cell>
          <cell r="AM95">
            <v>6.05</v>
          </cell>
          <cell r="AN95">
            <v>6.55</v>
          </cell>
          <cell r="AO95">
            <v>6.4</v>
          </cell>
          <cell r="AP95">
            <v>6.85</v>
          </cell>
          <cell r="AQ95">
            <v>7.1</v>
          </cell>
          <cell r="AR95">
            <v>7.35</v>
          </cell>
          <cell r="AS95">
            <v>6.85</v>
          </cell>
          <cell r="AU95">
            <v>7.1</v>
          </cell>
          <cell r="AV95">
            <v>7.35</v>
          </cell>
        </row>
        <row r="96">
          <cell r="A96">
            <v>37341</v>
          </cell>
          <cell r="C96">
            <v>4.25</v>
          </cell>
          <cell r="D96">
            <v>5.25</v>
          </cell>
          <cell r="E96">
            <v>5.75</v>
          </cell>
          <cell r="F96">
            <v>6.75</v>
          </cell>
          <cell r="G96">
            <v>5</v>
          </cell>
          <cell r="H96">
            <v>5.75</v>
          </cell>
          <cell r="I96">
            <v>5.25</v>
          </cell>
          <cell r="J96">
            <v>6</v>
          </cell>
          <cell r="K96">
            <v>5.75</v>
          </cell>
          <cell r="L96">
            <v>6.25</v>
          </cell>
          <cell r="M96">
            <v>6</v>
          </cell>
          <cell r="N96">
            <v>6.5</v>
          </cell>
          <cell r="O96">
            <v>5.75</v>
          </cell>
          <cell r="P96">
            <v>6.25</v>
          </cell>
          <cell r="Q96">
            <v>6</v>
          </cell>
          <cell r="R96">
            <v>6.5</v>
          </cell>
          <cell r="S96">
            <v>5.5</v>
          </cell>
          <cell r="T96">
            <v>6</v>
          </cell>
          <cell r="U96">
            <v>6</v>
          </cell>
          <cell r="V96">
            <v>6.2</v>
          </cell>
          <cell r="W96">
            <v>6.1</v>
          </cell>
          <cell r="X96">
            <v>6.4</v>
          </cell>
          <cell r="Y96">
            <v>6.3</v>
          </cell>
          <cell r="Z96">
            <v>6.6</v>
          </cell>
          <cell r="AA96">
            <v>6.45</v>
          </cell>
          <cell r="AB96">
            <v>6.85</v>
          </cell>
          <cell r="AC96">
            <v>6.75</v>
          </cell>
          <cell r="AD96">
            <v>7</v>
          </cell>
          <cell r="AE96">
            <v>5</v>
          </cell>
          <cell r="AF96">
            <v>6</v>
          </cell>
          <cell r="AG96">
            <v>5.125</v>
          </cell>
          <cell r="AH96">
            <v>5.875</v>
          </cell>
          <cell r="AI96">
            <v>5.875</v>
          </cell>
          <cell r="AJ96">
            <v>6.375</v>
          </cell>
          <cell r="AK96">
            <v>5.875</v>
          </cell>
          <cell r="AL96">
            <v>6.375</v>
          </cell>
          <cell r="AM96">
            <v>5.75</v>
          </cell>
          <cell r="AN96">
            <v>6.1</v>
          </cell>
          <cell r="AO96">
            <v>6.1999999999999993</v>
          </cell>
          <cell r="AP96">
            <v>6.5</v>
          </cell>
          <cell r="AQ96">
            <v>6.6</v>
          </cell>
          <cell r="AR96">
            <v>6.9249999999999998</v>
          </cell>
          <cell r="AS96">
            <v>6.5</v>
          </cell>
          <cell r="AU96">
            <v>6.6</v>
          </cell>
          <cell r="AV96">
            <v>6.9249999999999998</v>
          </cell>
        </row>
        <row r="97">
          <cell r="A97">
            <v>37342</v>
          </cell>
          <cell r="C97">
            <v>4.25</v>
          </cell>
          <cell r="D97">
            <v>4.75</v>
          </cell>
          <cell r="E97">
            <v>5.75</v>
          </cell>
          <cell r="F97">
            <v>6.25</v>
          </cell>
          <cell r="G97">
            <v>4.75</v>
          </cell>
          <cell r="H97">
            <v>5.75</v>
          </cell>
          <cell r="I97">
            <v>5.25</v>
          </cell>
          <cell r="J97">
            <v>6.25</v>
          </cell>
          <cell r="K97">
            <v>5.25</v>
          </cell>
          <cell r="L97">
            <v>5.75</v>
          </cell>
          <cell r="M97">
            <v>5.75</v>
          </cell>
          <cell r="N97">
            <v>6.25</v>
          </cell>
          <cell r="O97">
            <v>5.75</v>
          </cell>
          <cell r="P97">
            <v>6.25</v>
          </cell>
          <cell r="Q97">
            <v>6</v>
          </cell>
          <cell r="R97">
            <v>6.5</v>
          </cell>
          <cell r="S97">
            <v>6.25</v>
          </cell>
          <cell r="T97">
            <v>6.75</v>
          </cell>
          <cell r="U97">
            <v>6.5</v>
          </cell>
          <cell r="V97">
            <v>7</v>
          </cell>
          <cell r="W97">
            <v>6.5</v>
          </cell>
          <cell r="X97">
            <v>7</v>
          </cell>
          <cell r="Y97">
            <v>6.7</v>
          </cell>
          <cell r="Z97">
            <v>7.2</v>
          </cell>
          <cell r="AA97">
            <v>6.75</v>
          </cell>
          <cell r="AB97">
            <v>7</v>
          </cell>
          <cell r="AC97">
            <v>6.9</v>
          </cell>
          <cell r="AD97">
            <v>7.15</v>
          </cell>
          <cell r="AE97">
            <v>5</v>
          </cell>
          <cell r="AF97">
            <v>5.5</v>
          </cell>
          <cell r="AG97">
            <v>5</v>
          </cell>
          <cell r="AH97">
            <v>6</v>
          </cell>
          <cell r="AI97">
            <v>5.5</v>
          </cell>
          <cell r="AJ97">
            <v>6</v>
          </cell>
          <cell r="AK97">
            <v>5.875</v>
          </cell>
          <cell r="AL97">
            <v>6.375</v>
          </cell>
          <cell r="AM97">
            <v>6.375</v>
          </cell>
          <cell r="AN97">
            <v>6.875</v>
          </cell>
          <cell r="AO97">
            <v>6.6</v>
          </cell>
          <cell r="AP97">
            <v>7.1</v>
          </cell>
          <cell r="AQ97">
            <v>6.8250000000000002</v>
          </cell>
          <cell r="AR97">
            <v>7.0750000000000002</v>
          </cell>
          <cell r="AS97">
            <v>7.1</v>
          </cell>
          <cell r="AU97">
            <v>6.8250000000000002</v>
          </cell>
          <cell r="AV97">
            <v>7.0750000000000002</v>
          </cell>
        </row>
        <row r="98">
          <cell r="A98">
            <v>37343</v>
          </cell>
          <cell r="C98">
            <v>4.25</v>
          </cell>
          <cell r="D98">
            <v>4.75</v>
          </cell>
          <cell r="E98">
            <v>6.5</v>
          </cell>
          <cell r="F98">
            <v>7</v>
          </cell>
          <cell r="G98">
            <v>5</v>
          </cell>
          <cell r="H98">
            <v>5.5</v>
          </cell>
          <cell r="I98">
            <v>5.25</v>
          </cell>
          <cell r="J98">
            <v>5.75</v>
          </cell>
          <cell r="K98">
            <v>5.25</v>
          </cell>
          <cell r="L98">
            <v>5.75</v>
          </cell>
          <cell r="M98">
            <v>5.5</v>
          </cell>
          <cell r="N98">
            <v>6</v>
          </cell>
          <cell r="O98">
            <v>5.25</v>
          </cell>
          <cell r="P98">
            <v>5.75</v>
          </cell>
          <cell r="Q98">
            <v>5.4</v>
          </cell>
          <cell r="R98">
            <v>5.9</v>
          </cell>
          <cell r="S98">
            <v>5.75</v>
          </cell>
          <cell r="T98">
            <v>6.25</v>
          </cell>
          <cell r="U98">
            <v>6</v>
          </cell>
          <cell r="V98">
            <v>6.5</v>
          </cell>
          <cell r="W98">
            <v>6.4</v>
          </cell>
          <cell r="X98">
            <v>6.8</v>
          </cell>
          <cell r="Y98">
            <v>6.6</v>
          </cell>
          <cell r="Z98">
            <v>7</v>
          </cell>
          <cell r="AA98">
            <v>6.75</v>
          </cell>
          <cell r="AB98">
            <v>7</v>
          </cell>
          <cell r="AC98">
            <v>6.9</v>
          </cell>
          <cell r="AD98">
            <v>7.15</v>
          </cell>
          <cell r="AE98">
            <v>5.375</v>
          </cell>
          <cell r="AF98">
            <v>5.875</v>
          </cell>
          <cell r="AG98">
            <v>5.125</v>
          </cell>
          <cell r="AH98">
            <v>5.625</v>
          </cell>
          <cell r="AI98">
            <v>5.375</v>
          </cell>
          <cell r="AJ98">
            <v>5.875</v>
          </cell>
          <cell r="AK98">
            <v>5.3250000000000002</v>
          </cell>
          <cell r="AL98">
            <v>5.8250000000000002</v>
          </cell>
          <cell r="AM98">
            <v>5.875</v>
          </cell>
          <cell r="AN98">
            <v>6.375</v>
          </cell>
          <cell r="AO98">
            <v>6.5</v>
          </cell>
          <cell r="AP98">
            <v>6.9</v>
          </cell>
          <cell r="AQ98">
            <v>6.8250000000000002</v>
          </cell>
          <cell r="AR98">
            <v>7.0750000000000002</v>
          </cell>
          <cell r="AS98">
            <v>6.9</v>
          </cell>
          <cell r="AU98">
            <v>6.8250000000000002</v>
          </cell>
          <cell r="AV98">
            <v>7.0750000000000002</v>
          </cell>
        </row>
        <row r="99">
          <cell r="A99">
            <v>37344</v>
          </cell>
          <cell r="C99">
            <v>3.75</v>
          </cell>
          <cell r="D99">
            <v>4.25</v>
          </cell>
          <cell r="E99">
            <v>6</v>
          </cell>
          <cell r="F99">
            <v>6.5</v>
          </cell>
          <cell r="G99">
            <v>5</v>
          </cell>
          <cell r="H99">
            <v>5.5</v>
          </cell>
          <cell r="I99">
            <v>5.25</v>
          </cell>
          <cell r="J99">
            <v>5.75</v>
          </cell>
          <cell r="K99">
            <v>5.25</v>
          </cell>
          <cell r="L99">
            <v>5.75</v>
          </cell>
          <cell r="M99">
            <v>5.5</v>
          </cell>
          <cell r="N99">
            <v>6</v>
          </cell>
          <cell r="O99">
            <v>5.6</v>
          </cell>
          <cell r="P99">
            <v>6</v>
          </cell>
          <cell r="Q99">
            <v>6</v>
          </cell>
          <cell r="R99">
            <v>6.4</v>
          </cell>
          <cell r="S99">
            <v>5.75</v>
          </cell>
          <cell r="T99">
            <v>6.25</v>
          </cell>
          <cell r="U99">
            <v>6</v>
          </cell>
          <cell r="V99">
            <v>6.4</v>
          </cell>
          <cell r="W99">
            <v>6.4</v>
          </cell>
          <cell r="X99">
            <v>6.8</v>
          </cell>
          <cell r="Y99">
            <v>6.6</v>
          </cell>
          <cell r="Z99">
            <v>7</v>
          </cell>
          <cell r="AA99">
            <v>6.75</v>
          </cell>
          <cell r="AB99">
            <v>7</v>
          </cell>
          <cell r="AC99">
            <v>6.9</v>
          </cell>
          <cell r="AD99">
            <v>7.15</v>
          </cell>
          <cell r="AE99">
            <v>4.875</v>
          </cell>
          <cell r="AF99">
            <v>5.375</v>
          </cell>
          <cell r="AG99">
            <v>5.125</v>
          </cell>
          <cell r="AH99">
            <v>5.625</v>
          </cell>
          <cell r="AI99">
            <v>5.375</v>
          </cell>
          <cell r="AJ99">
            <v>5.875</v>
          </cell>
          <cell r="AK99">
            <v>5.8</v>
          </cell>
          <cell r="AL99">
            <v>6.2</v>
          </cell>
          <cell r="AM99">
            <v>5.875</v>
          </cell>
          <cell r="AN99">
            <v>6.3250000000000002</v>
          </cell>
          <cell r="AO99">
            <v>6.5</v>
          </cell>
          <cell r="AP99">
            <v>6.9</v>
          </cell>
          <cell r="AQ99">
            <v>6.8250000000000002</v>
          </cell>
          <cell r="AR99">
            <v>7.0750000000000002</v>
          </cell>
          <cell r="AS99">
            <v>6.9</v>
          </cell>
          <cell r="AU99">
            <v>6.8250000000000002</v>
          </cell>
          <cell r="AV99">
            <v>7.0750000000000002</v>
          </cell>
        </row>
        <row r="100">
          <cell r="A100">
            <v>37345</v>
          </cell>
          <cell r="C100">
            <v>5.5</v>
          </cell>
          <cell r="D100">
            <v>6</v>
          </cell>
          <cell r="E100">
            <v>7.5</v>
          </cell>
          <cell r="F100">
            <v>8</v>
          </cell>
          <cell r="G100">
            <v>6</v>
          </cell>
          <cell r="H100">
            <v>6.5</v>
          </cell>
          <cell r="I100">
            <v>6.25</v>
          </cell>
          <cell r="J100">
            <v>6.75</v>
          </cell>
          <cell r="K100">
            <v>5.75</v>
          </cell>
          <cell r="L100">
            <v>6.25</v>
          </cell>
          <cell r="M100">
            <v>6</v>
          </cell>
          <cell r="N100">
            <v>6.5</v>
          </cell>
          <cell r="O100">
            <v>5.6</v>
          </cell>
          <cell r="P100">
            <v>6</v>
          </cell>
          <cell r="Q100">
            <v>6</v>
          </cell>
          <cell r="R100">
            <v>6.4</v>
          </cell>
          <cell r="S100">
            <v>5.75</v>
          </cell>
          <cell r="T100">
            <v>6.25</v>
          </cell>
          <cell r="U100">
            <v>6</v>
          </cell>
          <cell r="V100">
            <v>6.4</v>
          </cell>
          <cell r="W100">
            <v>6.4</v>
          </cell>
          <cell r="X100">
            <v>6.8</v>
          </cell>
          <cell r="Y100">
            <v>6.6</v>
          </cell>
          <cell r="Z100">
            <v>7</v>
          </cell>
          <cell r="AA100">
            <v>6.75</v>
          </cell>
          <cell r="AB100">
            <v>7</v>
          </cell>
          <cell r="AC100">
            <v>6.9</v>
          </cell>
          <cell r="AD100">
            <v>7.15</v>
          </cell>
          <cell r="AE100">
            <v>6.5</v>
          </cell>
          <cell r="AF100">
            <v>7</v>
          </cell>
          <cell r="AG100">
            <v>6.125</v>
          </cell>
          <cell r="AH100">
            <v>6.625</v>
          </cell>
          <cell r="AI100">
            <v>5.875</v>
          </cell>
          <cell r="AJ100">
            <v>6.375</v>
          </cell>
          <cell r="AK100">
            <v>5.8</v>
          </cell>
          <cell r="AL100">
            <v>6.2</v>
          </cell>
          <cell r="AM100">
            <v>5.875</v>
          </cell>
          <cell r="AN100">
            <v>6.3250000000000002</v>
          </cell>
          <cell r="AO100">
            <v>6.5</v>
          </cell>
          <cell r="AP100">
            <v>6.9</v>
          </cell>
          <cell r="AQ100">
            <v>6.8250000000000002</v>
          </cell>
          <cell r="AR100">
            <v>7.0750000000000002</v>
          </cell>
          <cell r="AS100">
            <v>6.9</v>
          </cell>
          <cell r="AU100">
            <v>6.8250000000000002</v>
          </cell>
          <cell r="AV100">
            <v>7.0750000000000002</v>
          </cell>
        </row>
        <row r="101">
          <cell r="A101">
            <v>37346</v>
          </cell>
          <cell r="C101">
            <v>5.5</v>
          </cell>
          <cell r="D101">
            <v>6</v>
          </cell>
          <cell r="E101">
            <v>7.5</v>
          </cell>
          <cell r="F101">
            <v>8</v>
          </cell>
          <cell r="G101">
            <v>6</v>
          </cell>
          <cell r="H101">
            <v>6.5</v>
          </cell>
          <cell r="I101">
            <v>6.25</v>
          </cell>
          <cell r="J101">
            <v>6.75</v>
          </cell>
          <cell r="K101">
            <v>5.75</v>
          </cell>
          <cell r="L101">
            <v>6.25</v>
          </cell>
          <cell r="M101">
            <v>6</v>
          </cell>
          <cell r="N101">
            <v>6.5</v>
          </cell>
          <cell r="O101">
            <v>5.6</v>
          </cell>
          <cell r="P101">
            <v>6</v>
          </cell>
          <cell r="Q101">
            <v>6</v>
          </cell>
          <cell r="R101">
            <v>6.4</v>
          </cell>
          <cell r="S101">
            <v>5.75</v>
          </cell>
          <cell r="T101">
            <v>6.25</v>
          </cell>
          <cell r="U101">
            <v>6</v>
          </cell>
          <cell r="V101">
            <v>6.4</v>
          </cell>
          <cell r="W101">
            <v>6.4</v>
          </cell>
          <cell r="X101">
            <v>6.8</v>
          </cell>
          <cell r="Y101">
            <v>6.6</v>
          </cell>
          <cell r="Z101">
            <v>7</v>
          </cell>
          <cell r="AA101">
            <v>6.75</v>
          </cell>
          <cell r="AB101">
            <v>7</v>
          </cell>
          <cell r="AC101">
            <v>6.9</v>
          </cell>
          <cell r="AD101">
            <v>7.15</v>
          </cell>
          <cell r="AE101">
            <v>6.5</v>
          </cell>
          <cell r="AF101">
            <v>7</v>
          </cell>
          <cell r="AG101">
            <v>6.125</v>
          </cell>
          <cell r="AH101">
            <v>6.625</v>
          </cell>
          <cell r="AI101">
            <v>5.875</v>
          </cell>
          <cell r="AJ101">
            <v>6.375</v>
          </cell>
          <cell r="AK101">
            <v>5.8</v>
          </cell>
          <cell r="AL101">
            <v>6.2</v>
          </cell>
          <cell r="AM101">
            <v>5.875</v>
          </cell>
          <cell r="AN101">
            <v>6.3250000000000002</v>
          </cell>
          <cell r="AO101">
            <v>6.5</v>
          </cell>
          <cell r="AP101">
            <v>6.9</v>
          </cell>
          <cell r="AQ101">
            <v>6.8250000000000002</v>
          </cell>
          <cell r="AR101">
            <v>7.0750000000000002</v>
          </cell>
          <cell r="AS101">
            <v>6.9</v>
          </cell>
          <cell r="AU101">
            <v>6.8250000000000002</v>
          </cell>
          <cell r="AV101">
            <v>7.0750000000000002</v>
          </cell>
        </row>
        <row r="102">
          <cell r="A102">
            <v>37347</v>
          </cell>
          <cell r="C102">
            <v>6.75</v>
          </cell>
          <cell r="D102">
            <v>7.75</v>
          </cell>
          <cell r="E102">
            <v>8.9</v>
          </cell>
          <cell r="F102">
            <v>8.9499999999999993</v>
          </cell>
          <cell r="G102">
            <v>7.25</v>
          </cell>
          <cell r="H102">
            <v>8.25</v>
          </cell>
          <cell r="I102">
            <v>7.75</v>
          </cell>
          <cell r="J102">
            <v>8.75</v>
          </cell>
          <cell r="K102">
            <v>7</v>
          </cell>
          <cell r="L102">
            <v>7.75</v>
          </cell>
          <cell r="M102">
            <v>7.25</v>
          </cell>
          <cell r="N102">
            <v>8</v>
          </cell>
          <cell r="O102">
            <v>6.5</v>
          </cell>
          <cell r="P102">
            <v>7</v>
          </cell>
          <cell r="Q102">
            <v>7</v>
          </cell>
          <cell r="R102">
            <v>7.5</v>
          </cell>
          <cell r="S102">
            <v>5.75</v>
          </cell>
          <cell r="T102">
            <v>6.25</v>
          </cell>
          <cell r="U102">
            <v>6</v>
          </cell>
          <cell r="V102">
            <v>6.5</v>
          </cell>
          <cell r="W102">
            <v>6.25</v>
          </cell>
          <cell r="X102">
            <v>6.75</v>
          </cell>
          <cell r="Y102">
            <v>6.5</v>
          </cell>
          <cell r="Z102">
            <v>7</v>
          </cell>
          <cell r="AA102">
            <v>6.75</v>
          </cell>
          <cell r="AB102">
            <v>7</v>
          </cell>
          <cell r="AC102">
            <v>6.9</v>
          </cell>
          <cell r="AD102">
            <v>7.2</v>
          </cell>
          <cell r="AE102">
            <v>7.8250000000000002</v>
          </cell>
          <cell r="AF102">
            <v>8.35</v>
          </cell>
          <cell r="AG102">
            <v>7.5</v>
          </cell>
          <cell r="AH102">
            <v>8.5</v>
          </cell>
          <cell r="AI102">
            <v>7.125</v>
          </cell>
          <cell r="AJ102">
            <v>7.875</v>
          </cell>
          <cell r="AK102">
            <v>6.75</v>
          </cell>
          <cell r="AL102">
            <v>7.25</v>
          </cell>
          <cell r="AM102">
            <v>5.875</v>
          </cell>
          <cell r="AN102">
            <v>6.375</v>
          </cell>
          <cell r="AO102">
            <v>6.375</v>
          </cell>
          <cell r="AP102">
            <v>6.875</v>
          </cell>
          <cell r="AQ102">
            <v>6.8250000000000002</v>
          </cell>
          <cell r="AR102">
            <v>7.1</v>
          </cell>
          <cell r="AS102">
            <v>6.875</v>
          </cell>
          <cell r="AU102">
            <v>6.8250000000000002</v>
          </cell>
          <cell r="AV102">
            <v>7.1</v>
          </cell>
        </row>
        <row r="103">
          <cell r="A103">
            <v>37348</v>
          </cell>
          <cell r="C103">
            <v>8.5</v>
          </cell>
          <cell r="D103">
            <v>8.9</v>
          </cell>
          <cell r="E103">
            <v>8.9</v>
          </cell>
          <cell r="F103">
            <v>8.9499999999999993</v>
          </cell>
          <cell r="G103">
            <v>7</v>
          </cell>
          <cell r="H103">
            <v>7.5</v>
          </cell>
          <cell r="I103">
            <v>7.75</v>
          </cell>
          <cell r="J103">
            <v>8.25</v>
          </cell>
          <cell r="K103">
            <v>6.4</v>
          </cell>
          <cell r="L103">
            <v>6.9</v>
          </cell>
          <cell r="M103">
            <v>7.2</v>
          </cell>
          <cell r="N103">
            <v>7.7</v>
          </cell>
          <cell r="O103">
            <v>6.2</v>
          </cell>
          <cell r="P103">
            <v>6.7</v>
          </cell>
          <cell r="Q103">
            <v>6.4</v>
          </cell>
          <cell r="R103">
            <v>6.9</v>
          </cell>
          <cell r="S103">
            <v>6</v>
          </cell>
          <cell r="T103">
            <v>6.4</v>
          </cell>
          <cell r="U103">
            <v>6.1</v>
          </cell>
          <cell r="V103">
            <v>6.5</v>
          </cell>
          <cell r="W103">
            <v>6.5</v>
          </cell>
          <cell r="X103">
            <v>7</v>
          </cell>
          <cell r="Y103">
            <v>6.75</v>
          </cell>
          <cell r="Z103">
            <v>7.25</v>
          </cell>
          <cell r="AA103">
            <v>7</v>
          </cell>
          <cell r="AB103">
            <v>7.25</v>
          </cell>
          <cell r="AC103">
            <v>7.25</v>
          </cell>
          <cell r="AD103">
            <v>7.75</v>
          </cell>
          <cell r="AE103">
            <v>8.6999999999999993</v>
          </cell>
          <cell r="AF103">
            <v>8.9250000000000007</v>
          </cell>
          <cell r="AG103">
            <v>7.375</v>
          </cell>
          <cell r="AH103">
            <v>7.875</v>
          </cell>
          <cell r="AI103">
            <v>6.8000000000000007</v>
          </cell>
          <cell r="AJ103">
            <v>7.3000000000000007</v>
          </cell>
          <cell r="AK103">
            <v>6.3000000000000007</v>
          </cell>
          <cell r="AL103">
            <v>6.8000000000000007</v>
          </cell>
          <cell r="AM103">
            <v>6.05</v>
          </cell>
          <cell r="AN103">
            <v>6.45</v>
          </cell>
          <cell r="AO103">
            <v>6.625</v>
          </cell>
          <cell r="AP103">
            <v>7.125</v>
          </cell>
          <cell r="AQ103">
            <v>7.125</v>
          </cell>
          <cell r="AR103">
            <v>7.5</v>
          </cell>
          <cell r="AS103">
            <v>7.125</v>
          </cell>
          <cell r="AU103">
            <v>7.125</v>
          </cell>
          <cell r="AV103">
            <v>7.5</v>
          </cell>
        </row>
        <row r="104">
          <cell r="A104">
            <v>37349</v>
          </cell>
          <cell r="C104">
            <v>8.9</v>
          </cell>
          <cell r="D104">
            <v>8.9499999999999993</v>
          </cell>
          <cell r="E104">
            <v>8.9499999999999993</v>
          </cell>
          <cell r="F104">
            <v>9</v>
          </cell>
          <cell r="G104">
            <v>7.5</v>
          </cell>
          <cell r="H104">
            <v>8</v>
          </cell>
          <cell r="I104">
            <v>7.75</v>
          </cell>
          <cell r="J104">
            <v>8.25</v>
          </cell>
          <cell r="K104">
            <v>6.8</v>
          </cell>
          <cell r="L104">
            <v>7.25</v>
          </cell>
          <cell r="M104">
            <v>7.1</v>
          </cell>
          <cell r="N104">
            <v>7.5</v>
          </cell>
          <cell r="O104">
            <v>6.5</v>
          </cell>
          <cell r="P104">
            <v>7</v>
          </cell>
          <cell r="Q104">
            <v>6.75</v>
          </cell>
          <cell r="R104">
            <v>7.25</v>
          </cell>
          <cell r="S104">
            <v>6.2</v>
          </cell>
          <cell r="T104">
            <v>6.6</v>
          </cell>
          <cell r="U104">
            <v>6.4</v>
          </cell>
          <cell r="V104">
            <v>6.8</v>
          </cell>
          <cell r="W104">
            <v>6.5</v>
          </cell>
          <cell r="X104">
            <v>7</v>
          </cell>
          <cell r="Y104">
            <v>6.75</v>
          </cell>
          <cell r="Z104">
            <v>7.25</v>
          </cell>
          <cell r="AA104">
            <v>7</v>
          </cell>
          <cell r="AB104">
            <v>7.25</v>
          </cell>
          <cell r="AC104">
            <v>7.25</v>
          </cell>
          <cell r="AD104">
            <v>7.75</v>
          </cell>
          <cell r="AE104">
            <v>8.9250000000000007</v>
          </cell>
          <cell r="AF104">
            <v>8.9749999999999996</v>
          </cell>
          <cell r="AG104">
            <v>7.625</v>
          </cell>
          <cell r="AH104">
            <v>8.125</v>
          </cell>
          <cell r="AI104">
            <v>6.9499999999999993</v>
          </cell>
          <cell r="AJ104">
            <v>7.375</v>
          </cell>
          <cell r="AK104">
            <v>6.625</v>
          </cell>
          <cell r="AL104">
            <v>7.125</v>
          </cell>
          <cell r="AM104">
            <v>6.3000000000000007</v>
          </cell>
          <cell r="AN104">
            <v>6.6999999999999993</v>
          </cell>
          <cell r="AO104">
            <v>6.625</v>
          </cell>
          <cell r="AP104">
            <v>7.125</v>
          </cell>
          <cell r="AQ104">
            <v>7.125</v>
          </cell>
          <cell r="AR104">
            <v>7.5</v>
          </cell>
          <cell r="AS104">
            <v>7.125</v>
          </cell>
          <cell r="AU104">
            <v>7.125</v>
          </cell>
          <cell r="AV104">
            <v>7.5</v>
          </cell>
        </row>
        <row r="105">
          <cell r="A105">
            <v>37350</v>
          </cell>
          <cell r="C105">
            <v>8.25</v>
          </cell>
          <cell r="D105">
            <v>8.75</v>
          </cell>
          <cell r="E105">
            <v>8.9</v>
          </cell>
          <cell r="F105">
            <v>8.9499999999999993</v>
          </cell>
          <cell r="G105">
            <v>6.5</v>
          </cell>
          <cell r="H105">
            <v>7</v>
          </cell>
          <cell r="I105">
            <v>6.75</v>
          </cell>
          <cell r="J105">
            <v>7.25</v>
          </cell>
          <cell r="K105">
            <v>6.25</v>
          </cell>
          <cell r="L105">
            <v>6.6</v>
          </cell>
          <cell r="M105">
            <v>6.6</v>
          </cell>
          <cell r="N105">
            <v>7</v>
          </cell>
          <cell r="O105">
            <v>6.4</v>
          </cell>
          <cell r="P105">
            <v>6.8</v>
          </cell>
          <cell r="Q105">
            <v>6.6</v>
          </cell>
          <cell r="R105">
            <v>7</v>
          </cell>
          <cell r="S105">
            <v>6</v>
          </cell>
          <cell r="T105">
            <v>6.3</v>
          </cell>
          <cell r="U105">
            <v>6.2</v>
          </cell>
          <cell r="V105">
            <v>6.5</v>
          </cell>
          <cell r="W105">
            <v>6.4</v>
          </cell>
          <cell r="X105">
            <v>6.8</v>
          </cell>
          <cell r="Y105">
            <v>6.6</v>
          </cell>
          <cell r="Z105">
            <v>7</v>
          </cell>
          <cell r="AA105">
            <v>6.75</v>
          </cell>
          <cell r="AB105">
            <v>7.15</v>
          </cell>
          <cell r="AC105">
            <v>6.9</v>
          </cell>
          <cell r="AD105">
            <v>7.4</v>
          </cell>
          <cell r="AE105">
            <v>8.5749999999999993</v>
          </cell>
          <cell r="AF105">
            <v>8.85</v>
          </cell>
          <cell r="AG105">
            <v>6.625</v>
          </cell>
          <cell r="AH105">
            <v>7.125</v>
          </cell>
          <cell r="AI105">
            <v>6.4249999999999998</v>
          </cell>
          <cell r="AJ105">
            <v>6.8</v>
          </cell>
          <cell r="AK105">
            <v>6.5</v>
          </cell>
          <cell r="AL105">
            <v>6.9</v>
          </cell>
          <cell r="AM105">
            <v>6.1</v>
          </cell>
          <cell r="AN105">
            <v>6.4</v>
          </cell>
          <cell r="AO105">
            <v>6.5</v>
          </cell>
          <cell r="AP105">
            <v>6.9</v>
          </cell>
          <cell r="AQ105">
            <v>6.8250000000000002</v>
          </cell>
          <cell r="AR105">
            <v>7.2750000000000004</v>
          </cell>
          <cell r="AS105">
            <v>6.9</v>
          </cell>
          <cell r="AU105">
            <v>6.8250000000000002</v>
          </cell>
          <cell r="AV105">
            <v>7.2750000000000004</v>
          </cell>
        </row>
        <row r="106">
          <cell r="A106">
            <v>37351</v>
          </cell>
          <cell r="C106">
            <v>8.9</v>
          </cell>
          <cell r="D106">
            <v>8.9</v>
          </cell>
          <cell r="E106">
            <v>8.9499999999999993</v>
          </cell>
          <cell r="F106">
            <v>8.9499999999999993</v>
          </cell>
          <cell r="G106">
            <v>6.5</v>
          </cell>
          <cell r="H106">
            <v>7</v>
          </cell>
          <cell r="I106">
            <v>6.75</v>
          </cell>
          <cell r="J106">
            <v>7.25</v>
          </cell>
          <cell r="K106">
            <v>6.25</v>
          </cell>
          <cell r="L106">
            <v>6.75</v>
          </cell>
          <cell r="M106">
            <v>6.5</v>
          </cell>
          <cell r="N106">
            <v>7</v>
          </cell>
          <cell r="O106">
            <v>6.25</v>
          </cell>
          <cell r="P106">
            <v>6.6</v>
          </cell>
          <cell r="Q106">
            <v>6.5</v>
          </cell>
          <cell r="R106">
            <v>6.8</v>
          </cell>
          <cell r="S106">
            <v>6.2</v>
          </cell>
          <cell r="T106">
            <v>6.65</v>
          </cell>
          <cell r="U106">
            <v>6.3</v>
          </cell>
          <cell r="V106">
            <v>6.8</v>
          </cell>
          <cell r="W106">
            <v>6.4</v>
          </cell>
          <cell r="X106">
            <v>6.8</v>
          </cell>
          <cell r="Y106">
            <v>6.6</v>
          </cell>
          <cell r="Z106">
            <v>7</v>
          </cell>
          <cell r="AA106">
            <v>6.75</v>
          </cell>
          <cell r="AB106">
            <v>7.15</v>
          </cell>
          <cell r="AC106">
            <v>6.9</v>
          </cell>
          <cell r="AD106">
            <v>7.4</v>
          </cell>
          <cell r="AE106">
            <v>8.9250000000000007</v>
          </cell>
          <cell r="AF106">
            <v>8.9250000000000007</v>
          </cell>
          <cell r="AG106">
            <v>6.625</v>
          </cell>
          <cell r="AH106">
            <v>7.125</v>
          </cell>
          <cell r="AI106">
            <v>6.375</v>
          </cell>
          <cell r="AJ106">
            <v>6.875</v>
          </cell>
          <cell r="AK106">
            <v>6.375</v>
          </cell>
          <cell r="AL106">
            <v>6.6999999999999993</v>
          </cell>
          <cell r="AM106">
            <v>6.25</v>
          </cell>
          <cell r="AN106">
            <v>6.7249999999999996</v>
          </cell>
          <cell r="AO106">
            <v>6.5</v>
          </cell>
          <cell r="AP106">
            <v>6.9</v>
          </cell>
          <cell r="AQ106">
            <v>6.8250000000000002</v>
          </cell>
          <cell r="AR106">
            <v>7.2750000000000004</v>
          </cell>
          <cell r="AS106">
            <v>6.9</v>
          </cell>
          <cell r="AU106">
            <v>6.8250000000000002</v>
          </cell>
          <cell r="AV106">
            <v>7.2750000000000004</v>
          </cell>
        </row>
        <row r="107">
          <cell r="A107">
            <v>37352</v>
          </cell>
          <cell r="C107">
            <v>8</v>
          </cell>
          <cell r="D107">
            <v>8.25</v>
          </cell>
          <cell r="E107">
            <v>8.25</v>
          </cell>
          <cell r="F107">
            <v>8.75</v>
          </cell>
          <cell r="G107">
            <v>6.75</v>
          </cell>
          <cell r="H107">
            <v>7.25</v>
          </cell>
          <cell r="I107">
            <v>7</v>
          </cell>
          <cell r="J107">
            <v>7.5</v>
          </cell>
          <cell r="K107">
            <v>6.25</v>
          </cell>
          <cell r="L107">
            <v>6.75</v>
          </cell>
          <cell r="M107">
            <v>6.5</v>
          </cell>
          <cell r="N107">
            <v>7</v>
          </cell>
          <cell r="O107">
            <v>6.25</v>
          </cell>
          <cell r="P107">
            <v>6.6</v>
          </cell>
          <cell r="Q107">
            <v>6.5</v>
          </cell>
          <cell r="R107">
            <v>6.8</v>
          </cell>
          <cell r="S107">
            <v>6.2</v>
          </cell>
          <cell r="T107">
            <v>6.65</v>
          </cell>
          <cell r="U107">
            <v>6.3</v>
          </cell>
          <cell r="V107">
            <v>6.8</v>
          </cell>
          <cell r="W107">
            <v>6.4</v>
          </cell>
          <cell r="X107">
            <v>6.8</v>
          </cell>
          <cell r="Y107">
            <v>6.6</v>
          </cell>
          <cell r="Z107">
            <v>7</v>
          </cell>
          <cell r="AA107">
            <v>6.75</v>
          </cell>
          <cell r="AB107">
            <v>7.15</v>
          </cell>
          <cell r="AC107">
            <v>6.9</v>
          </cell>
          <cell r="AD107">
            <v>7.4</v>
          </cell>
          <cell r="AE107">
            <v>8.125</v>
          </cell>
          <cell r="AF107">
            <v>8.5</v>
          </cell>
          <cell r="AG107">
            <v>6.875</v>
          </cell>
          <cell r="AH107">
            <v>7.375</v>
          </cell>
          <cell r="AI107">
            <v>6.375</v>
          </cell>
          <cell r="AJ107">
            <v>6.875</v>
          </cell>
          <cell r="AK107">
            <v>6.375</v>
          </cell>
          <cell r="AL107">
            <v>6.6999999999999993</v>
          </cell>
          <cell r="AM107">
            <v>6.25</v>
          </cell>
          <cell r="AN107">
            <v>6.7249999999999996</v>
          </cell>
          <cell r="AO107">
            <v>6.5</v>
          </cell>
          <cell r="AP107">
            <v>6.9</v>
          </cell>
          <cell r="AQ107">
            <v>6.8250000000000002</v>
          </cell>
          <cell r="AR107">
            <v>7.2750000000000004</v>
          </cell>
          <cell r="AS107">
            <v>6.9</v>
          </cell>
          <cell r="AU107">
            <v>6.8250000000000002</v>
          </cell>
          <cell r="AV107">
            <v>7.2750000000000004</v>
          </cell>
        </row>
        <row r="108">
          <cell r="A108">
            <v>37353</v>
          </cell>
          <cell r="C108">
            <v>8</v>
          </cell>
          <cell r="D108">
            <v>8.25</v>
          </cell>
          <cell r="E108">
            <v>8.25</v>
          </cell>
          <cell r="F108">
            <v>8.75</v>
          </cell>
          <cell r="G108">
            <v>6.75</v>
          </cell>
          <cell r="H108">
            <v>7.25</v>
          </cell>
          <cell r="I108">
            <v>7</v>
          </cell>
          <cell r="J108">
            <v>7.5</v>
          </cell>
          <cell r="K108">
            <v>6.25</v>
          </cell>
          <cell r="L108">
            <v>6.75</v>
          </cell>
          <cell r="M108">
            <v>6.5</v>
          </cell>
          <cell r="N108">
            <v>7</v>
          </cell>
          <cell r="O108">
            <v>6.25</v>
          </cell>
          <cell r="P108">
            <v>6.6</v>
          </cell>
          <cell r="Q108">
            <v>6.5</v>
          </cell>
          <cell r="R108">
            <v>6.8</v>
          </cell>
          <cell r="S108">
            <v>6.2</v>
          </cell>
          <cell r="T108">
            <v>6.65</v>
          </cell>
          <cell r="U108">
            <v>6.3</v>
          </cell>
          <cell r="V108">
            <v>6.8</v>
          </cell>
          <cell r="W108">
            <v>6.4</v>
          </cell>
          <cell r="X108">
            <v>6.8</v>
          </cell>
          <cell r="Y108">
            <v>6.6</v>
          </cell>
          <cell r="Z108">
            <v>7</v>
          </cell>
          <cell r="AA108">
            <v>6.75</v>
          </cell>
          <cell r="AB108">
            <v>7.15</v>
          </cell>
          <cell r="AC108">
            <v>6.9</v>
          </cell>
          <cell r="AD108">
            <v>7.4</v>
          </cell>
          <cell r="AE108">
            <v>8.125</v>
          </cell>
          <cell r="AF108">
            <v>8.5</v>
          </cell>
          <cell r="AG108">
            <v>6.875</v>
          </cell>
          <cell r="AH108">
            <v>7.375</v>
          </cell>
          <cell r="AI108">
            <v>6.375</v>
          </cell>
          <cell r="AJ108">
            <v>6.875</v>
          </cell>
          <cell r="AK108">
            <v>6.375</v>
          </cell>
          <cell r="AL108">
            <v>6.6999999999999993</v>
          </cell>
          <cell r="AM108">
            <v>6.25</v>
          </cell>
          <cell r="AN108">
            <v>6.7249999999999996</v>
          </cell>
          <cell r="AO108">
            <v>6.5</v>
          </cell>
          <cell r="AP108">
            <v>6.9</v>
          </cell>
          <cell r="AQ108">
            <v>6.8250000000000002</v>
          </cell>
          <cell r="AR108">
            <v>7.2750000000000004</v>
          </cell>
          <cell r="AS108">
            <v>6.9</v>
          </cell>
          <cell r="AU108">
            <v>6.8250000000000002</v>
          </cell>
          <cell r="AV108">
            <v>7.2750000000000004</v>
          </cell>
        </row>
        <row r="109">
          <cell r="A109">
            <v>37354</v>
          </cell>
          <cell r="C109">
            <v>6.25</v>
          </cell>
          <cell r="D109">
            <v>7</v>
          </cell>
          <cell r="E109">
            <v>8.75</v>
          </cell>
          <cell r="F109">
            <v>8.9499999999999993</v>
          </cell>
          <cell r="G109">
            <v>6.25</v>
          </cell>
          <cell r="H109">
            <v>6.75</v>
          </cell>
          <cell r="I109">
            <v>7.5</v>
          </cell>
          <cell r="J109">
            <v>8</v>
          </cell>
          <cell r="K109">
            <v>6.5</v>
          </cell>
          <cell r="L109">
            <v>7</v>
          </cell>
          <cell r="M109">
            <v>7</v>
          </cell>
          <cell r="N109">
            <v>7.5</v>
          </cell>
          <cell r="O109">
            <v>6.25</v>
          </cell>
          <cell r="P109">
            <v>6.6</v>
          </cell>
          <cell r="Q109">
            <v>6.5</v>
          </cell>
          <cell r="R109">
            <v>6.8</v>
          </cell>
          <cell r="S109">
            <v>6.2</v>
          </cell>
          <cell r="T109">
            <v>6.65</v>
          </cell>
          <cell r="U109">
            <v>6.3</v>
          </cell>
          <cell r="V109">
            <v>6.8</v>
          </cell>
          <cell r="W109">
            <v>6.4</v>
          </cell>
          <cell r="X109">
            <v>6.8</v>
          </cell>
          <cell r="Y109">
            <v>6.6</v>
          </cell>
          <cell r="Z109">
            <v>7</v>
          </cell>
          <cell r="AA109">
            <v>6.75</v>
          </cell>
          <cell r="AB109">
            <v>7.15</v>
          </cell>
          <cell r="AC109">
            <v>6.9</v>
          </cell>
          <cell r="AD109">
            <v>7.4</v>
          </cell>
          <cell r="AE109">
            <v>7.5</v>
          </cell>
          <cell r="AF109">
            <v>7.9749999999999996</v>
          </cell>
          <cell r="AG109">
            <v>6.875</v>
          </cell>
          <cell r="AH109">
            <v>7.375</v>
          </cell>
          <cell r="AI109">
            <v>6.75</v>
          </cell>
          <cell r="AJ109">
            <v>7.25</v>
          </cell>
          <cell r="AK109">
            <v>6.375</v>
          </cell>
          <cell r="AL109">
            <v>6.6999999999999993</v>
          </cell>
          <cell r="AM109">
            <v>6.25</v>
          </cell>
          <cell r="AN109">
            <v>6.7249999999999996</v>
          </cell>
          <cell r="AO109">
            <v>6.5</v>
          </cell>
          <cell r="AP109">
            <v>6.9</v>
          </cell>
          <cell r="AQ109">
            <v>6.8250000000000002</v>
          </cell>
          <cell r="AR109">
            <v>7.2750000000000004</v>
          </cell>
          <cell r="AS109">
            <v>6.9</v>
          </cell>
          <cell r="AU109">
            <v>6.8250000000000002</v>
          </cell>
          <cell r="AV109">
            <v>7.2750000000000004</v>
          </cell>
        </row>
        <row r="110">
          <cell r="A110">
            <v>37355</v>
          </cell>
          <cell r="C110">
            <v>7.75</v>
          </cell>
          <cell r="D110">
            <v>8.25</v>
          </cell>
          <cell r="E110">
            <v>8.9</v>
          </cell>
          <cell r="F110">
            <v>8.9499999999999993</v>
          </cell>
          <cell r="G110">
            <v>6.5</v>
          </cell>
          <cell r="H110">
            <v>7</v>
          </cell>
          <cell r="I110">
            <v>6.75</v>
          </cell>
          <cell r="J110">
            <v>7.25</v>
          </cell>
          <cell r="K110">
            <v>6.25</v>
          </cell>
          <cell r="L110">
            <v>6.75</v>
          </cell>
          <cell r="M110">
            <v>6.5</v>
          </cell>
          <cell r="N110">
            <v>7</v>
          </cell>
          <cell r="O110">
            <v>6.25</v>
          </cell>
          <cell r="P110">
            <v>6.75</v>
          </cell>
          <cell r="Q110">
            <v>6.5</v>
          </cell>
          <cell r="R110">
            <v>7</v>
          </cell>
          <cell r="S110">
            <v>5.9</v>
          </cell>
          <cell r="T110">
            <v>6.3</v>
          </cell>
          <cell r="U110">
            <v>6.1</v>
          </cell>
          <cell r="V110">
            <v>6.5</v>
          </cell>
          <cell r="W110">
            <v>6.3</v>
          </cell>
          <cell r="X110">
            <v>6.7</v>
          </cell>
          <cell r="Y110">
            <v>6.5</v>
          </cell>
          <cell r="Z110">
            <v>6.9</v>
          </cell>
          <cell r="AA110">
            <v>6.9</v>
          </cell>
          <cell r="AB110">
            <v>7.3</v>
          </cell>
          <cell r="AC110">
            <v>7.1</v>
          </cell>
          <cell r="AD110">
            <v>7.5</v>
          </cell>
          <cell r="AE110">
            <v>8.3249999999999993</v>
          </cell>
          <cell r="AF110">
            <v>8.6</v>
          </cell>
          <cell r="AG110">
            <v>6.625</v>
          </cell>
          <cell r="AH110">
            <v>7.125</v>
          </cell>
          <cell r="AI110">
            <v>6.375</v>
          </cell>
          <cell r="AJ110">
            <v>6.875</v>
          </cell>
          <cell r="AK110">
            <v>6.375</v>
          </cell>
          <cell r="AL110">
            <v>6.875</v>
          </cell>
          <cell r="AM110">
            <v>6</v>
          </cell>
          <cell r="AN110">
            <v>6.4</v>
          </cell>
          <cell r="AO110">
            <v>6.4</v>
          </cell>
          <cell r="AP110">
            <v>6.8000000000000007</v>
          </cell>
          <cell r="AQ110">
            <v>7</v>
          </cell>
          <cell r="AR110">
            <v>7.4</v>
          </cell>
          <cell r="AS110">
            <v>6.8000000000000007</v>
          </cell>
          <cell r="AU110">
            <v>7</v>
          </cell>
          <cell r="AV110">
            <v>7.4</v>
          </cell>
        </row>
        <row r="111">
          <cell r="A111">
            <v>37356</v>
          </cell>
          <cell r="C111">
            <v>8.25</v>
          </cell>
          <cell r="D111">
            <v>8.75</v>
          </cell>
          <cell r="E111">
            <v>8.9</v>
          </cell>
          <cell r="F111">
            <v>8.9499999999999993</v>
          </cell>
          <cell r="G111">
            <v>6.75</v>
          </cell>
          <cell r="H111">
            <v>7.25</v>
          </cell>
          <cell r="I111">
            <v>7</v>
          </cell>
          <cell r="J111">
            <v>7.5</v>
          </cell>
          <cell r="K111">
            <v>6.25</v>
          </cell>
          <cell r="L111">
            <v>6.75</v>
          </cell>
          <cell r="M111">
            <v>6.5</v>
          </cell>
          <cell r="N111">
            <v>7</v>
          </cell>
          <cell r="O111">
            <v>6.25</v>
          </cell>
          <cell r="P111">
            <v>6.75</v>
          </cell>
          <cell r="Q111">
            <v>6.5</v>
          </cell>
          <cell r="R111">
            <v>7</v>
          </cell>
          <cell r="S111">
            <v>6.15</v>
          </cell>
          <cell r="T111">
            <v>6.6</v>
          </cell>
          <cell r="U111">
            <v>6.25</v>
          </cell>
          <cell r="V111">
            <v>6.8</v>
          </cell>
          <cell r="W111">
            <v>6.3</v>
          </cell>
          <cell r="X111">
            <v>6.7</v>
          </cell>
          <cell r="Y111">
            <v>6.5</v>
          </cell>
          <cell r="Z111">
            <v>6.9</v>
          </cell>
          <cell r="AA111">
            <v>6.9</v>
          </cell>
          <cell r="AB111">
            <v>7.3</v>
          </cell>
          <cell r="AC111">
            <v>7.1</v>
          </cell>
          <cell r="AD111">
            <v>7.5</v>
          </cell>
          <cell r="AE111">
            <v>8.5749999999999993</v>
          </cell>
          <cell r="AF111">
            <v>8.85</v>
          </cell>
          <cell r="AG111">
            <v>6.875</v>
          </cell>
          <cell r="AH111">
            <v>7.375</v>
          </cell>
          <cell r="AI111">
            <v>6.375</v>
          </cell>
          <cell r="AJ111">
            <v>6.875</v>
          </cell>
          <cell r="AK111">
            <v>6.375</v>
          </cell>
          <cell r="AL111">
            <v>6.875</v>
          </cell>
          <cell r="AM111">
            <v>6.2</v>
          </cell>
          <cell r="AN111">
            <v>6.6999999999999993</v>
          </cell>
          <cell r="AO111">
            <v>6.4</v>
          </cell>
          <cell r="AP111">
            <v>6.8000000000000007</v>
          </cell>
          <cell r="AQ111">
            <v>7</v>
          </cell>
          <cell r="AR111">
            <v>7.4</v>
          </cell>
          <cell r="AS111">
            <v>6.8000000000000007</v>
          </cell>
          <cell r="AU111">
            <v>7</v>
          </cell>
          <cell r="AV111">
            <v>7.4</v>
          </cell>
        </row>
        <row r="112">
          <cell r="A112">
            <v>37357</v>
          </cell>
          <cell r="C112">
            <v>4.75</v>
          </cell>
          <cell r="D112">
            <v>5.25</v>
          </cell>
          <cell r="E112">
            <v>8.9</v>
          </cell>
          <cell r="F112">
            <v>8.9499999999999993</v>
          </cell>
          <cell r="G112">
            <v>5.75</v>
          </cell>
          <cell r="H112">
            <v>6.25</v>
          </cell>
          <cell r="I112">
            <v>7.25</v>
          </cell>
          <cell r="J112">
            <v>7.75</v>
          </cell>
          <cell r="K112">
            <v>6.1</v>
          </cell>
          <cell r="L112">
            <v>6.45</v>
          </cell>
          <cell r="M112">
            <v>6.5</v>
          </cell>
          <cell r="N112">
            <v>7</v>
          </cell>
          <cell r="O112">
            <v>6.25</v>
          </cell>
          <cell r="P112">
            <v>6.75</v>
          </cell>
          <cell r="Q112">
            <v>6.5</v>
          </cell>
          <cell r="R112">
            <v>7</v>
          </cell>
          <cell r="S112">
            <v>6.1</v>
          </cell>
          <cell r="T112">
            <v>6.3</v>
          </cell>
          <cell r="U112">
            <v>6.2</v>
          </cell>
          <cell r="V112">
            <v>6.5</v>
          </cell>
          <cell r="W112">
            <v>6.3</v>
          </cell>
          <cell r="X112">
            <v>6.7</v>
          </cell>
          <cell r="Y112">
            <v>6.5</v>
          </cell>
          <cell r="Z112">
            <v>6.9</v>
          </cell>
          <cell r="AA112">
            <v>6.9</v>
          </cell>
          <cell r="AB112">
            <v>7.3</v>
          </cell>
          <cell r="AC112">
            <v>7.1</v>
          </cell>
          <cell r="AD112">
            <v>7.5</v>
          </cell>
          <cell r="AE112">
            <v>6.8250000000000002</v>
          </cell>
          <cell r="AF112">
            <v>7.1</v>
          </cell>
          <cell r="AG112">
            <v>6.5</v>
          </cell>
          <cell r="AH112">
            <v>7</v>
          </cell>
          <cell r="AI112">
            <v>6.3</v>
          </cell>
          <cell r="AJ112">
            <v>6.7249999999999996</v>
          </cell>
          <cell r="AK112">
            <v>6.375</v>
          </cell>
          <cell r="AL112">
            <v>6.875</v>
          </cell>
          <cell r="AM112">
            <v>6.15</v>
          </cell>
          <cell r="AN112">
            <v>6.4</v>
          </cell>
          <cell r="AO112">
            <v>6.4</v>
          </cell>
          <cell r="AP112">
            <v>6.8000000000000007</v>
          </cell>
          <cell r="AQ112">
            <v>7</v>
          </cell>
          <cell r="AR112">
            <v>7.4</v>
          </cell>
          <cell r="AS112">
            <v>6.8000000000000007</v>
          </cell>
          <cell r="AU112">
            <v>7</v>
          </cell>
          <cell r="AV112">
            <v>7.4</v>
          </cell>
        </row>
        <row r="113">
          <cell r="A113">
            <v>37358</v>
          </cell>
          <cell r="C113">
            <v>7</v>
          </cell>
          <cell r="D113">
            <v>8</v>
          </cell>
          <cell r="E113">
            <v>8.9</v>
          </cell>
          <cell r="F113">
            <v>8.9499999999999993</v>
          </cell>
          <cell r="G113">
            <v>5.75</v>
          </cell>
          <cell r="H113">
            <v>6.25</v>
          </cell>
          <cell r="I113">
            <v>7.25</v>
          </cell>
          <cell r="J113">
            <v>7.75</v>
          </cell>
          <cell r="K113">
            <v>6.1</v>
          </cell>
          <cell r="L113">
            <v>6.45</v>
          </cell>
          <cell r="M113">
            <v>6.5</v>
          </cell>
          <cell r="N113">
            <v>7</v>
          </cell>
          <cell r="O113">
            <v>6.25</v>
          </cell>
          <cell r="P113">
            <v>6.75</v>
          </cell>
          <cell r="Q113">
            <v>6.5</v>
          </cell>
          <cell r="R113">
            <v>7</v>
          </cell>
          <cell r="S113">
            <v>6.1</v>
          </cell>
          <cell r="T113">
            <v>6.3</v>
          </cell>
          <cell r="U113">
            <v>6.2</v>
          </cell>
          <cell r="V113">
            <v>6.5</v>
          </cell>
          <cell r="W113">
            <v>6.3</v>
          </cell>
          <cell r="X113">
            <v>6.7</v>
          </cell>
          <cell r="Y113">
            <v>6.5</v>
          </cell>
          <cell r="Z113">
            <v>6.9</v>
          </cell>
          <cell r="AA113">
            <v>6.8</v>
          </cell>
          <cell r="AB113">
            <v>7.25</v>
          </cell>
          <cell r="AC113">
            <v>7</v>
          </cell>
          <cell r="AD113">
            <v>7.35</v>
          </cell>
          <cell r="AE113">
            <v>7.95</v>
          </cell>
          <cell r="AF113">
            <v>8.4749999999999996</v>
          </cell>
          <cell r="AG113">
            <v>6.5</v>
          </cell>
          <cell r="AH113">
            <v>7</v>
          </cell>
          <cell r="AI113">
            <v>6.3</v>
          </cell>
          <cell r="AJ113">
            <v>6.7249999999999996</v>
          </cell>
          <cell r="AK113">
            <v>6.375</v>
          </cell>
          <cell r="AL113">
            <v>6.875</v>
          </cell>
          <cell r="AM113">
            <v>6.15</v>
          </cell>
          <cell r="AN113">
            <v>6.4</v>
          </cell>
          <cell r="AO113">
            <v>6.4</v>
          </cell>
          <cell r="AP113">
            <v>6.8000000000000007</v>
          </cell>
          <cell r="AQ113">
            <v>6.9</v>
          </cell>
          <cell r="AR113">
            <v>7.3</v>
          </cell>
          <cell r="AS113">
            <v>6.8000000000000007</v>
          </cell>
          <cell r="AU113">
            <v>6.9</v>
          </cell>
          <cell r="AV113">
            <v>7.3</v>
          </cell>
        </row>
        <row r="114">
          <cell r="A114">
            <v>37359</v>
          </cell>
          <cell r="C114">
            <v>3.25</v>
          </cell>
          <cell r="D114">
            <v>4</v>
          </cell>
          <cell r="E114">
            <v>6.25</v>
          </cell>
          <cell r="F114">
            <v>6.75</v>
          </cell>
          <cell r="G114">
            <v>5</v>
          </cell>
          <cell r="H114">
            <v>5.5</v>
          </cell>
          <cell r="I114">
            <v>5.25</v>
          </cell>
          <cell r="J114">
            <v>7.75</v>
          </cell>
          <cell r="K114">
            <v>5.25</v>
          </cell>
          <cell r="L114">
            <v>5.75</v>
          </cell>
          <cell r="M114">
            <v>5.5</v>
          </cell>
          <cell r="N114">
            <v>6</v>
          </cell>
          <cell r="O114">
            <v>5.5</v>
          </cell>
          <cell r="P114">
            <v>6</v>
          </cell>
          <cell r="Q114">
            <v>5.75</v>
          </cell>
          <cell r="R114">
            <v>6.25</v>
          </cell>
          <cell r="S114">
            <v>6.1</v>
          </cell>
          <cell r="T114">
            <v>6.3</v>
          </cell>
          <cell r="U114">
            <v>6.2</v>
          </cell>
          <cell r="V114">
            <v>6.5</v>
          </cell>
          <cell r="W114">
            <v>6.3</v>
          </cell>
          <cell r="X114">
            <v>6.7</v>
          </cell>
          <cell r="Y114">
            <v>6.5</v>
          </cell>
          <cell r="Z114">
            <v>6.9</v>
          </cell>
          <cell r="AA114">
            <v>6.8</v>
          </cell>
          <cell r="AB114">
            <v>7.25</v>
          </cell>
          <cell r="AC114">
            <v>7</v>
          </cell>
          <cell r="AD114">
            <v>7.35</v>
          </cell>
          <cell r="AE114">
            <v>4.75</v>
          </cell>
          <cell r="AF114">
            <v>5.375</v>
          </cell>
          <cell r="AG114">
            <v>5.125</v>
          </cell>
          <cell r="AH114">
            <v>6.625</v>
          </cell>
          <cell r="AI114">
            <v>5.375</v>
          </cell>
          <cell r="AJ114">
            <v>5.875</v>
          </cell>
          <cell r="AK114">
            <v>5.625</v>
          </cell>
          <cell r="AL114">
            <v>6.125</v>
          </cell>
          <cell r="AM114">
            <v>6.15</v>
          </cell>
          <cell r="AN114">
            <v>6.4</v>
          </cell>
          <cell r="AO114">
            <v>6.4</v>
          </cell>
          <cell r="AP114">
            <v>6.8000000000000007</v>
          </cell>
          <cell r="AQ114">
            <v>6.9</v>
          </cell>
          <cell r="AR114">
            <v>7.3</v>
          </cell>
          <cell r="AS114">
            <v>6.8000000000000007</v>
          </cell>
          <cell r="AU114">
            <v>6.9</v>
          </cell>
          <cell r="AV114">
            <v>7.3</v>
          </cell>
        </row>
        <row r="115">
          <cell r="A115">
            <v>37360</v>
          </cell>
          <cell r="C115">
            <v>3.25</v>
          </cell>
          <cell r="D115">
            <v>4</v>
          </cell>
          <cell r="E115">
            <v>6.25</v>
          </cell>
          <cell r="F115">
            <v>6.75</v>
          </cell>
          <cell r="G115">
            <v>5</v>
          </cell>
          <cell r="H115">
            <v>5.5</v>
          </cell>
          <cell r="I115">
            <v>5.25</v>
          </cell>
          <cell r="J115">
            <v>7.75</v>
          </cell>
          <cell r="K115">
            <v>5.25</v>
          </cell>
          <cell r="L115">
            <v>5.75</v>
          </cell>
          <cell r="M115">
            <v>5.5</v>
          </cell>
          <cell r="N115">
            <v>6</v>
          </cell>
          <cell r="O115">
            <v>5.5</v>
          </cell>
          <cell r="P115">
            <v>6</v>
          </cell>
          <cell r="Q115">
            <v>5.75</v>
          </cell>
          <cell r="R115">
            <v>6.25</v>
          </cell>
          <cell r="S115">
            <v>6.1</v>
          </cell>
          <cell r="T115">
            <v>6.3</v>
          </cell>
          <cell r="U115">
            <v>6.2</v>
          </cell>
          <cell r="V115">
            <v>6.5</v>
          </cell>
          <cell r="W115">
            <v>6.3</v>
          </cell>
          <cell r="X115">
            <v>6.7</v>
          </cell>
          <cell r="Y115">
            <v>6.5</v>
          </cell>
          <cell r="Z115">
            <v>6.9</v>
          </cell>
          <cell r="AA115">
            <v>6.8</v>
          </cell>
          <cell r="AB115">
            <v>7.25</v>
          </cell>
          <cell r="AC115">
            <v>7</v>
          </cell>
          <cell r="AD115">
            <v>7.35</v>
          </cell>
          <cell r="AE115">
            <v>4.75</v>
          </cell>
          <cell r="AF115">
            <v>5.375</v>
          </cell>
          <cell r="AG115">
            <v>5.125</v>
          </cell>
          <cell r="AH115">
            <v>6.625</v>
          </cell>
          <cell r="AI115">
            <v>5.375</v>
          </cell>
          <cell r="AJ115">
            <v>5.875</v>
          </cell>
          <cell r="AK115">
            <v>5.625</v>
          </cell>
          <cell r="AL115">
            <v>6.125</v>
          </cell>
          <cell r="AM115">
            <v>6.15</v>
          </cell>
          <cell r="AN115">
            <v>6.4</v>
          </cell>
          <cell r="AO115">
            <v>6.4</v>
          </cell>
          <cell r="AP115">
            <v>6.8000000000000007</v>
          </cell>
          <cell r="AQ115">
            <v>6.9</v>
          </cell>
          <cell r="AR115">
            <v>7.3</v>
          </cell>
          <cell r="AS115">
            <v>6.8000000000000007</v>
          </cell>
          <cell r="AU115">
            <v>6.9</v>
          </cell>
          <cell r="AV115">
            <v>7.3</v>
          </cell>
        </row>
        <row r="116">
          <cell r="A116">
            <v>37361</v>
          </cell>
          <cell r="C116">
            <v>2</v>
          </cell>
          <cell r="D116">
            <v>2.75</v>
          </cell>
          <cell r="E116">
            <v>3</v>
          </cell>
          <cell r="F116">
            <v>3.5</v>
          </cell>
          <cell r="G116">
            <v>4</v>
          </cell>
          <cell r="H116">
            <v>4.5</v>
          </cell>
          <cell r="I116">
            <v>4.5</v>
          </cell>
          <cell r="J116">
            <v>5</v>
          </cell>
          <cell r="K116">
            <v>4.5</v>
          </cell>
          <cell r="L116">
            <v>5</v>
          </cell>
          <cell r="M116">
            <v>4.75</v>
          </cell>
          <cell r="N116">
            <v>5.5</v>
          </cell>
          <cell r="O116">
            <v>5.5</v>
          </cell>
          <cell r="P116">
            <v>5.75</v>
          </cell>
          <cell r="Q116">
            <v>5.75</v>
          </cell>
          <cell r="R116">
            <v>6</v>
          </cell>
          <cell r="S116">
            <v>5.75</v>
          </cell>
          <cell r="T116">
            <v>6</v>
          </cell>
          <cell r="U116">
            <v>6</v>
          </cell>
          <cell r="V116">
            <v>6.25</v>
          </cell>
          <cell r="W116">
            <v>6.45</v>
          </cell>
          <cell r="X116">
            <v>6.8</v>
          </cell>
          <cell r="Y116">
            <v>6.65</v>
          </cell>
          <cell r="Z116">
            <v>7</v>
          </cell>
          <cell r="AA116">
            <v>6.75</v>
          </cell>
          <cell r="AB116">
            <v>7.15</v>
          </cell>
          <cell r="AC116">
            <v>6.9</v>
          </cell>
          <cell r="AD116">
            <v>7.4</v>
          </cell>
          <cell r="AE116">
            <v>2.5</v>
          </cell>
          <cell r="AF116">
            <v>3.125</v>
          </cell>
          <cell r="AG116">
            <v>4.25</v>
          </cell>
          <cell r="AH116">
            <v>4.75</v>
          </cell>
          <cell r="AI116">
            <v>4.625</v>
          </cell>
          <cell r="AJ116">
            <v>5.25</v>
          </cell>
          <cell r="AK116">
            <v>5.625</v>
          </cell>
          <cell r="AL116">
            <v>5.875</v>
          </cell>
          <cell r="AM116">
            <v>5.875</v>
          </cell>
          <cell r="AN116">
            <v>6.125</v>
          </cell>
          <cell r="AO116">
            <v>6.5500000000000007</v>
          </cell>
          <cell r="AP116">
            <v>6.9</v>
          </cell>
          <cell r="AQ116">
            <v>6.8250000000000002</v>
          </cell>
          <cell r="AR116">
            <v>7.2750000000000004</v>
          </cell>
          <cell r="AS116">
            <v>6.9</v>
          </cell>
          <cell r="AU116">
            <v>6.8250000000000002</v>
          </cell>
          <cell r="AV116">
            <v>7.2750000000000004</v>
          </cell>
        </row>
        <row r="117">
          <cell r="A117">
            <v>37362</v>
          </cell>
          <cell r="C117">
            <v>1.75</v>
          </cell>
          <cell r="D117">
            <v>2.25</v>
          </cell>
          <cell r="E117">
            <v>3</v>
          </cell>
          <cell r="F117">
            <v>3.5</v>
          </cell>
          <cell r="G117">
            <v>4</v>
          </cell>
          <cell r="H117">
            <v>4.5</v>
          </cell>
          <cell r="I117">
            <v>4.5</v>
          </cell>
          <cell r="J117">
            <v>5</v>
          </cell>
          <cell r="K117">
            <v>4.5</v>
          </cell>
          <cell r="L117">
            <v>5</v>
          </cell>
          <cell r="M117">
            <v>4.75</v>
          </cell>
          <cell r="N117">
            <v>5.5</v>
          </cell>
          <cell r="O117">
            <v>5.5</v>
          </cell>
          <cell r="P117">
            <v>5.75</v>
          </cell>
          <cell r="Q117">
            <v>5.65</v>
          </cell>
          <cell r="R117">
            <v>5.9</v>
          </cell>
          <cell r="S117">
            <v>5.8</v>
          </cell>
          <cell r="T117">
            <v>6</v>
          </cell>
          <cell r="U117">
            <v>5.9</v>
          </cell>
          <cell r="V117">
            <v>6.1</v>
          </cell>
          <cell r="W117">
            <v>6.45</v>
          </cell>
          <cell r="X117">
            <v>6.8</v>
          </cell>
          <cell r="Y117">
            <v>6.65</v>
          </cell>
          <cell r="Z117">
            <v>7</v>
          </cell>
          <cell r="AA117">
            <v>6.75</v>
          </cell>
          <cell r="AB117">
            <v>7.15</v>
          </cell>
          <cell r="AC117">
            <v>6.9</v>
          </cell>
          <cell r="AD117">
            <v>7.4</v>
          </cell>
          <cell r="AE117">
            <v>2.375</v>
          </cell>
          <cell r="AF117">
            <v>2.875</v>
          </cell>
          <cell r="AG117">
            <v>4.25</v>
          </cell>
          <cell r="AH117">
            <v>4.75</v>
          </cell>
          <cell r="AI117">
            <v>4.625</v>
          </cell>
          <cell r="AJ117">
            <v>5.25</v>
          </cell>
          <cell r="AK117">
            <v>5.5750000000000002</v>
          </cell>
          <cell r="AL117">
            <v>5.8250000000000002</v>
          </cell>
          <cell r="AM117">
            <v>5.85</v>
          </cell>
          <cell r="AN117">
            <v>6.05</v>
          </cell>
          <cell r="AO117">
            <v>6.5500000000000007</v>
          </cell>
          <cell r="AP117">
            <v>6.9</v>
          </cell>
          <cell r="AQ117">
            <v>6.8250000000000002</v>
          </cell>
          <cell r="AR117">
            <v>7.2750000000000004</v>
          </cell>
          <cell r="AS117">
            <v>6.9</v>
          </cell>
          <cell r="AU117">
            <v>6.8250000000000002</v>
          </cell>
          <cell r="AV117">
            <v>7.2750000000000004</v>
          </cell>
        </row>
        <row r="118">
          <cell r="A118">
            <v>37363</v>
          </cell>
          <cell r="C118">
            <v>2.25</v>
          </cell>
          <cell r="D118">
            <v>2.75</v>
          </cell>
          <cell r="E118">
            <v>3</v>
          </cell>
          <cell r="F118">
            <v>3.25</v>
          </cell>
          <cell r="G118">
            <v>4</v>
          </cell>
          <cell r="H118">
            <v>4.75</v>
          </cell>
          <cell r="I118">
            <v>4.25</v>
          </cell>
          <cell r="J118">
            <v>5</v>
          </cell>
          <cell r="K118">
            <v>5.25</v>
          </cell>
          <cell r="L118">
            <v>5.75</v>
          </cell>
          <cell r="M118">
            <v>5.5</v>
          </cell>
          <cell r="N118">
            <v>6</v>
          </cell>
          <cell r="O118">
            <v>5.5</v>
          </cell>
          <cell r="P118">
            <v>5.75</v>
          </cell>
          <cell r="Q118">
            <v>5.7</v>
          </cell>
          <cell r="R118">
            <v>6</v>
          </cell>
          <cell r="S118">
            <v>5.75</v>
          </cell>
          <cell r="T118">
            <v>5.9</v>
          </cell>
          <cell r="U118">
            <v>5.85</v>
          </cell>
          <cell r="V118">
            <v>6.05</v>
          </cell>
          <cell r="W118">
            <v>6.35</v>
          </cell>
          <cell r="X118">
            <v>6.75</v>
          </cell>
          <cell r="Y118">
            <v>6.55</v>
          </cell>
          <cell r="Z118">
            <v>6.95</v>
          </cell>
          <cell r="AA118">
            <v>6.75</v>
          </cell>
          <cell r="AB118">
            <v>7.15</v>
          </cell>
          <cell r="AC118">
            <v>6.9</v>
          </cell>
          <cell r="AD118">
            <v>7.4</v>
          </cell>
          <cell r="AE118">
            <v>2.625</v>
          </cell>
          <cell r="AF118">
            <v>3</v>
          </cell>
          <cell r="AG118">
            <v>4.125</v>
          </cell>
          <cell r="AH118">
            <v>4.875</v>
          </cell>
          <cell r="AI118">
            <v>5.375</v>
          </cell>
          <cell r="AJ118">
            <v>5.875</v>
          </cell>
          <cell r="AK118">
            <v>5.6</v>
          </cell>
          <cell r="AL118">
            <v>5.875</v>
          </cell>
          <cell r="AM118">
            <v>5.8</v>
          </cell>
          <cell r="AN118">
            <v>5.9749999999999996</v>
          </cell>
          <cell r="AO118">
            <v>6.4499999999999993</v>
          </cell>
          <cell r="AP118">
            <v>6.85</v>
          </cell>
          <cell r="AQ118">
            <v>6.8250000000000002</v>
          </cell>
          <cell r="AR118">
            <v>7.2750000000000004</v>
          </cell>
          <cell r="AS118">
            <v>6.85</v>
          </cell>
          <cell r="AU118">
            <v>6.8250000000000002</v>
          </cell>
          <cell r="AV118">
            <v>7.2750000000000004</v>
          </cell>
        </row>
        <row r="119">
          <cell r="A119">
            <v>37364</v>
          </cell>
          <cell r="C119">
            <v>1.75</v>
          </cell>
          <cell r="D119">
            <v>2.25</v>
          </cell>
          <cell r="E119">
            <v>5.5</v>
          </cell>
          <cell r="F119">
            <v>6</v>
          </cell>
          <cell r="G119">
            <v>4.75</v>
          </cell>
          <cell r="H119">
            <v>5.25</v>
          </cell>
          <cell r="I119">
            <v>5</v>
          </cell>
          <cell r="J119">
            <v>6</v>
          </cell>
          <cell r="K119">
            <v>5.25</v>
          </cell>
          <cell r="L119">
            <v>5.75</v>
          </cell>
          <cell r="M119">
            <v>5.75</v>
          </cell>
          <cell r="N119">
            <v>6.25</v>
          </cell>
          <cell r="O119">
            <v>5.25</v>
          </cell>
          <cell r="P119">
            <v>5.75</v>
          </cell>
          <cell r="Q119">
            <v>5.5</v>
          </cell>
          <cell r="R119">
            <v>6</v>
          </cell>
          <cell r="S119">
            <v>5.45</v>
          </cell>
          <cell r="T119">
            <v>5.85</v>
          </cell>
          <cell r="U119">
            <v>5.75</v>
          </cell>
          <cell r="V119">
            <v>6.15</v>
          </cell>
          <cell r="W119">
            <v>6.35</v>
          </cell>
          <cell r="X119">
            <v>6.75</v>
          </cell>
          <cell r="Y119">
            <v>6.55</v>
          </cell>
          <cell r="Z119">
            <v>6.95</v>
          </cell>
          <cell r="AA119">
            <v>6.75</v>
          </cell>
          <cell r="AB119">
            <v>7.15</v>
          </cell>
          <cell r="AC119">
            <v>6.9</v>
          </cell>
          <cell r="AD119">
            <v>7.4</v>
          </cell>
          <cell r="AE119">
            <v>3.625</v>
          </cell>
          <cell r="AF119">
            <v>4.125</v>
          </cell>
          <cell r="AG119">
            <v>4.875</v>
          </cell>
          <cell r="AH119">
            <v>5.625</v>
          </cell>
          <cell r="AI119">
            <v>5.5</v>
          </cell>
          <cell r="AJ119">
            <v>6</v>
          </cell>
          <cell r="AK119">
            <v>5.375</v>
          </cell>
          <cell r="AL119">
            <v>5.875</v>
          </cell>
          <cell r="AM119">
            <v>5.6</v>
          </cell>
          <cell r="AN119">
            <v>6</v>
          </cell>
          <cell r="AO119">
            <v>6.4499999999999993</v>
          </cell>
          <cell r="AP119">
            <v>6.85</v>
          </cell>
          <cell r="AQ119">
            <v>6.8250000000000002</v>
          </cell>
          <cell r="AR119">
            <v>7.2750000000000004</v>
          </cell>
          <cell r="AS119">
            <v>6.85</v>
          </cell>
          <cell r="AU119">
            <v>6.8250000000000002</v>
          </cell>
          <cell r="AV119">
            <v>7.2750000000000004</v>
          </cell>
        </row>
        <row r="120">
          <cell r="A120">
            <v>37365</v>
          </cell>
          <cell r="C120">
            <v>0.75</v>
          </cell>
          <cell r="D120">
            <v>1.25</v>
          </cell>
          <cell r="E120">
            <v>2</v>
          </cell>
          <cell r="F120">
            <v>2.5</v>
          </cell>
          <cell r="G120">
            <v>2.75</v>
          </cell>
          <cell r="H120">
            <v>3.75</v>
          </cell>
          <cell r="I120">
            <v>3</v>
          </cell>
          <cell r="J120">
            <v>4</v>
          </cell>
          <cell r="K120">
            <v>3.75</v>
          </cell>
          <cell r="L120">
            <v>4.5</v>
          </cell>
          <cell r="M120">
            <v>4.25</v>
          </cell>
          <cell r="N120">
            <v>5</v>
          </cell>
          <cell r="O120">
            <v>5</v>
          </cell>
          <cell r="P120">
            <v>5.5</v>
          </cell>
          <cell r="Q120">
            <v>5.25</v>
          </cell>
          <cell r="R120">
            <v>5.7</v>
          </cell>
          <cell r="S120">
            <v>5.25</v>
          </cell>
          <cell r="T120">
            <v>5.75</v>
          </cell>
          <cell r="U120">
            <v>5.5</v>
          </cell>
          <cell r="V120">
            <v>6</v>
          </cell>
          <cell r="W120">
            <v>6.35</v>
          </cell>
          <cell r="X120">
            <v>6.75</v>
          </cell>
          <cell r="Y120">
            <v>6.55</v>
          </cell>
          <cell r="Z120">
            <v>6.95</v>
          </cell>
          <cell r="AA120">
            <v>6.75</v>
          </cell>
          <cell r="AB120">
            <v>7.15</v>
          </cell>
          <cell r="AC120">
            <v>6.9</v>
          </cell>
          <cell r="AD120">
            <v>7.4</v>
          </cell>
          <cell r="AE120">
            <v>1.375</v>
          </cell>
          <cell r="AF120">
            <v>1.875</v>
          </cell>
          <cell r="AG120">
            <v>2.875</v>
          </cell>
          <cell r="AH120">
            <v>3.875</v>
          </cell>
          <cell r="AI120">
            <v>4</v>
          </cell>
          <cell r="AJ120">
            <v>4.75</v>
          </cell>
          <cell r="AK120">
            <v>5.125</v>
          </cell>
          <cell r="AL120">
            <v>5.6</v>
          </cell>
          <cell r="AM120">
            <v>5.375</v>
          </cell>
          <cell r="AN120">
            <v>5.875</v>
          </cell>
          <cell r="AO120">
            <v>6.4499999999999993</v>
          </cell>
          <cell r="AP120">
            <v>6.85</v>
          </cell>
          <cell r="AQ120">
            <v>6.8250000000000002</v>
          </cell>
          <cell r="AR120">
            <v>7.2750000000000004</v>
          </cell>
          <cell r="AS120">
            <v>6.85</v>
          </cell>
          <cell r="AU120">
            <v>6.8250000000000002</v>
          </cell>
          <cell r="AV120">
            <v>7.2750000000000004</v>
          </cell>
        </row>
        <row r="121">
          <cell r="A121">
            <v>37366</v>
          </cell>
          <cell r="C121">
            <v>1.5</v>
          </cell>
          <cell r="D121">
            <v>2</v>
          </cell>
          <cell r="E121">
            <v>2.75</v>
          </cell>
          <cell r="F121">
            <v>3.25</v>
          </cell>
          <cell r="G121">
            <v>3</v>
          </cell>
          <cell r="H121">
            <v>3.5</v>
          </cell>
          <cell r="I121">
            <v>3.5</v>
          </cell>
          <cell r="J121">
            <v>4</v>
          </cell>
          <cell r="K121">
            <v>3.75</v>
          </cell>
          <cell r="L121">
            <v>4.5</v>
          </cell>
          <cell r="M121">
            <v>4.25</v>
          </cell>
          <cell r="N121">
            <v>4.75</v>
          </cell>
          <cell r="O121">
            <v>4.75</v>
          </cell>
          <cell r="P121">
            <v>5.15</v>
          </cell>
          <cell r="Q121">
            <v>5</v>
          </cell>
          <cell r="R121">
            <v>5.35</v>
          </cell>
          <cell r="S121">
            <v>5.6</v>
          </cell>
          <cell r="T121">
            <v>5.9</v>
          </cell>
          <cell r="U121">
            <v>5.8</v>
          </cell>
          <cell r="V121">
            <v>6.1</v>
          </cell>
          <cell r="W121">
            <v>6.4</v>
          </cell>
          <cell r="X121">
            <v>6.8</v>
          </cell>
          <cell r="Y121">
            <v>6.6</v>
          </cell>
          <cell r="Z121">
            <v>7</v>
          </cell>
          <cell r="AA121">
            <v>6.75</v>
          </cell>
          <cell r="AB121">
            <v>7.15</v>
          </cell>
          <cell r="AC121">
            <v>6.9</v>
          </cell>
          <cell r="AD121">
            <v>7.4</v>
          </cell>
          <cell r="AE121">
            <v>2.125</v>
          </cell>
          <cell r="AF121">
            <v>2.625</v>
          </cell>
          <cell r="AG121">
            <v>3.25</v>
          </cell>
          <cell r="AH121">
            <v>3.75</v>
          </cell>
          <cell r="AI121">
            <v>4</v>
          </cell>
          <cell r="AJ121">
            <v>4.625</v>
          </cell>
          <cell r="AK121">
            <v>4.875</v>
          </cell>
          <cell r="AL121">
            <v>5.25</v>
          </cell>
          <cell r="AM121">
            <v>5.6999999999999993</v>
          </cell>
          <cell r="AN121">
            <v>6</v>
          </cell>
          <cell r="AO121">
            <v>6.5</v>
          </cell>
          <cell r="AP121">
            <v>6.9</v>
          </cell>
          <cell r="AQ121">
            <v>6.8250000000000002</v>
          </cell>
          <cell r="AR121">
            <v>7.2750000000000004</v>
          </cell>
          <cell r="AS121">
            <v>6.9</v>
          </cell>
          <cell r="AU121">
            <v>6.8250000000000002</v>
          </cell>
          <cell r="AV121">
            <v>7.2750000000000004</v>
          </cell>
        </row>
        <row r="122">
          <cell r="A122">
            <v>37368</v>
          </cell>
          <cell r="C122">
            <v>2.25</v>
          </cell>
          <cell r="D122">
            <v>2.75</v>
          </cell>
          <cell r="E122">
            <v>5</v>
          </cell>
          <cell r="F122">
            <v>5.5</v>
          </cell>
          <cell r="G122">
            <v>3.75</v>
          </cell>
          <cell r="H122">
            <v>4.25</v>
          </cell>
          <cell r="I122">
            <v>4</v>
          </cell>
          <cell r="J122">
            <v>4.5</v>
          </cell>
          <cell r="K122">
            <v>3.75</v>
          </cell>
          <cell r="L122">
            <v>4.25</v>
          </cell>
          <cell r="M122">
            <v>4.25</v>
          </cell>
          <cell r="N122">
            <v>4.75</v>
          </cell>
          <cell r="O122">
            <v>4.9000000000000004</v>
          </cell>
          <cell r="P122">
            <v>5.3</v>
          </cell>
          <cell r="Q122">
            <v>5.0999999999999996</v>
          </cell>
          <cell r="R122">
            <v>5.5</v>
          </cell>
          <cell r="S122">
            <v>5.6</v>
          </cell>
          <cell r="T122">
            <v>6</v>
          </cell>
          <cell r="U122">
            <v>5.85</v>
          </cell>
          <cell r="V122">
            <v>6.2</v>
          </cell>
          <cell r="W122">
            <v>6.4</v>
          </cell>
          <cell r="X122">
            <v>6.8</v>
          </cell>
          <cell r="Y122">
            <v>6.6</v>
          </cell>
          <cell r="Z122">
            <v>7</v>
          </cell>
          <cell r="AA122">
            <v>6.75</v>
          </cell>
          <cell r="AB122">
            <v>7.15</v>
          </cell>
          <cell r="AC122">
            <v>6.9</v>
          </cell>
          <cell r="AD122">
            <v>7.4</v>
          </cell>
          <cell r="AE122">
            <v>3.625</v>
          </cell>
          <cell r="AF122">
            <v>4.125</v>
          </cell>
          <cell r="AG122">
            <v>3.875</v>
          </cell>
          <cell r="AH122">
            <v>4.375</v>
          </cell>
          <cell r="AI122">
            <v>4</v>
          </cell>
          <cell r="AJ122">
            <v>4.5</v>
          </cell>
          <cell r="AK122">
            <v>5</v>
          </cell>
          <cell r="AL122">
            <v>5.4</v>
          </cell>
          <cell r="AM122">
            <v>5.7249999999999996</v>
          </cell>
          <cell r="AN122">
            <v>6.1</v>
          </cell>
          <cell r="AO122">
            <v>6.5</v>
          </cell>
          <cell r="AP122">
            <v>6.9</v>
          </cell>
          <cell r="AQ122">
            <v>6.8250000000000002</v>
          </cell>
          <cell r="AR122">
            <v>7.2750000000000004</v>
          </cell>
          <cell r="AS122">
            <v>6.9</v>
          </cell>
          <cell r="AU122">
            <v>6.8250000000000002</v>
          </cell>
          <cell r="AV122">
            <v>7.2750000000000004</v>
          </cell>
        </row>
        <row r="123">
          <cell r="A123">
            <v>37370</v>
          </cell>
          <cell r="C123">
            <v>3</v>
          </cell>
          <cell r="D123">
            <v>3.5</v>
          </cell>
          <cell r="E123">
            <v>6.25</v>
          </cell>
          <cell r="F123">
            <v>6.75</v>
          </cell>
          <cell r="G123">
            <v>5</v>
          </cell>
          <cell r="H123">
            <v>5.4</v>
          </cell>
          <cell r="I123">
            <v>5.2</v>
          </cell>
          <cell r="J123">
            <v>5.5</v>
          </cell>
          <cell r="K123">
            <v>4.25</v>
          </cell>
          <cell r="L123">
            <v>4.75</v>
          </cell>
          <cell r="M123">
            <v>4.5</v>
          </cell>
          <cell r="N123">
            <v>5</v>
          </cell>
          <cell r="O123">
            <v>5.25</v>
          </cell>
          <cell r="P123">
            <v>5.5</v>
          </cell>
          <cell r="Q123">
            <v>5.3</v>
          </cell>
          <cell r="R123">
            <v>5.7</v>
          </cell>
          <cell r="S123">
            <v>5.6</v>
          </cell>
          <cell r="T123">
            <v>5.9</v>
          </cell>
          <cell r="U123">
            <v>5.7</v>
          </cell>
          <cell r="V123">
            <v>6.2</v>
          </cell>
          <cell r="W123">
            <v>6.2</v>
          </cell>
          <cell r="X123">
            <v>6.5</v>
          </cell>
          <cell r="Y123">
            <v>6.4</v>
          </cell>
          <cell r="Z123">
            <v>6.7</v>
          </cell>
          <cell r="AA123">
            <v>6.75</v>
          </cell>
          <cell r="AB123">
            <v>7.15</v>
          </cell>
          <cell r="AC123">
            <v>6.9</v>
          </cell>
          <cell r="AD123">
            <v>7.4</v>
          </cell>
          <cell r="AE123">
            <v>4.625</v>
          </cell>
          <cell r="AF123">
            <v>5.125</v>
          </cell>
          <cell r="AG123">
            <v>5.0999999999999996</v>
          </cell>
          <cell r="AH123">
            <v>5.45</v>
          </cell>
          <cell r="AI123">
            <v>4.375</v>
          </cell>
          <cell r="AJ123">
            <v>4.875</v>
          </cell>
          <cell r="AK123">
            <v>5.2750000000000004</v>
          </cell>
          <cell r="AL123">
            <v>5.6</v>
          </cell>
          <cell r="AM123">
            <v>5.65</v>
          </cell>
          <cell r="AN123">
            <v>6.0500000000000007</v>
          </cell>
          <cell r="AO123">
            <v>6.3000000000000007</v>
          </cell>
          <cell r="AP123">
            <v>6.6</v>
          </cell>
          <cell r="AQ123">
            <v>6.8250000000000002</v>
          </cell>
          <cell r="AR123">
            <v>7.2750000000000004</v>
          </cell>
          <cell r="AS123">
            <v>6.6</v>
          </cell>
          <cell r="AU123">
            <v>6.8250000000000002</v>
          </cell>
          <cell r="AV123">
            <v>7.2750000000000004</v>
          </cell>
        </row>
        <row r="124">
          <cell r="A124">
            <v>37371</v>
          </cell>
          <cell r="C124">
            <v>5.75</v>
          </cell>
          <cell r="D124">
            <v>6.25</v>
          </cell>
          <cell r="E124">
            <v>7.25</v>
          </cell>
          <cell r="F124">
            <v>8</v>
          </cell>
          <cell r="G124">
            <v>5.75</v>
          </cell>
          <cell r="H124">
            <v>6.25</v>
          </cell>
          <cell r="I124">
            <v>6</v>
          </cell>
          <cell r="J124">
            <v>6.5</v>
          </cell>
          <cell r="K124">
            <v>5</v>
          </cell>
          <cell r="L124">
            <v>4.75</v>
          </cell>
          <cell r="M124">
            <v>4.5</v>
          </cell>
          <cell r="N124">
            <v>5</v>
          </cell>
          <cell r="O124">
            <v>5.3</v>
          </cell>
          <cell r="P124">
            <v>5.75</v>
          </cell>
          <cell r="Q124">
            <v>5.5</v>
          </cell>
          <cell r="R124">
            <v>5.9</v>
          </cell>
          <cell r="S124">
            <v>5.7</v>
          </cell>
          <cell r="T124">
            <v>6</v>
          </cell>
          <cell r="U124">
            <v>5.8</v>
          </cell>
          <cell r="V124">
            <v>6.2</v>
          </cell>
          <cell r="W124">
            <v>6.2</v>
          </cell>
          <cell r="X124">
            <v>6.5</v>
          </cell>
          <cell r="Y124">
            <v>6.4</v>
          </cell>
          <cell r="Z124">
            <v>6.7</v>
          </cell>
          <cell r="AA124">
            <v>6.75</v>
          </cell>
          <cell r="AB124">
            <v>7.15</v>
          </cell>
          <cell r="AC124">
            <v>6.9</v>
          </cell>
          <cell r="AD124">
            <v>7.4</v>
          </cell>
          <cell r="AE124">
            <v>6.5</v>
          </cell>
          <cell r="AF124">
            <v>7.125</v>
          </cell>
          <cell r="AG124">
            <v>5.875</v>
          </cell>
          <cell r="AH124">
            <v>6.375</v>
          </cell>
          <cell r="AI124">
            <v>4.75</v>
          </cell>
          <cell r="AJ124">
            <v>4.875</v>
          </cell>
          <cell r="AK124">
            <v>5.4</v>
          </cell>
          <cell r="AL124">
            <v>5.8250000000000002</v>
          </cell>
          <cell r="AM124">
            <v>5.75</v>
          </cell>
          <cell r="AN124">
            <v>6.1</v>
          </cell>
          <cell r="AO124">
            <v>6.3000000000000007</v>
          </cell>
          <cell r="AP124">
            <v>6.6</v>
          </cell>
          <cell r="AQ124">
            <v>6.8250000000000002</v>
          </cell>
          <cell r="AR124">
            <v>7.2750000000000004</v>
          </cell>
          <cell r="AS124">
            <v>6.6</v>
          </cell>
          <cell r="AU124">
            <v>6.8250000000000002</v>
          </cell>
          <cell r="AV124">
            <v>7.2750000000000004</v>
          </cell>
        </row>
        <row r="125">
          <cell r="A125">
            <v>37372</v>
          </cell>
          <cell r="C125">
            <v>6.25</v>
          </cell>
          <cell r="D125">
            <v>6.75</v>
          </cell>
          <cell r="E125">
            <v>8.25</v>
          </cell>
          <cell r="F125">
            <v>8.75</v>
          </cell>
          <cell r="G125">
            <v>5.75</v>
          </cell>
          <cell r="H125">
            <v>6.25</v>
          </cell>
          <cell r="I125">
            <v>6</v>
          </cell>
          <cell r="J125">
            <v>6.5</v>
          </cell>
          <cell r="K125">
            <v>5.0999999999999996</v>
          </cell>
          <cell r="L125">
            <v>5.6</v>
          </cell>
          <cell r="M125">
            <v>5.25</v>
          </cell>
          <cell r="N125">
            <v>5.75</v>
          </cell>
          <cell r="O125">
            <v>5.4</v>
          </cell>
          <cell r="P125">
            <v>5.8</v>
          </cell>
          <cell r="Q125">
            <v>5.5</v>
          </cell>
          <cell r="R125">
            <v>5.9</v>
          </cell>
          <cell r="S125">
            <v>5.6</v>
          </cell>
          <cell r="T125">
            <v>5.9</v>
          </cell>
          <cell r="U125">
            <v>5.85</v>
          </cell>
          <cell r="V125">
            <v>6.2</v>
          </cell>
          <cell r="W125">
            <v>6.1</v>
          </cell>
          <cell r="X125">
            <v>6.5</v>
          </cell>
          <cell r="Y125">
            <v>6.4</v>
          </cell>
          <cell r="Z125">
            <v>7</v>
          </cell>
          <cell r="AA125">
            <v>6.75</v>
          </cell>
          <cell r="AB125">
            <v>7.15</v>
          </cell>
          <cell r="AC125">
            <v>6.9</v>
          </cell>
          <cell r="AD125">
            <v>7.4</v>
          </cell>
          <cell r="AE125">
            <v>7.25</v>
          </cell>
          <cell r="AF125">
            <v>7.75</v>
          </cell>
          <cell r="AG125">
            <v>5.875</v>
          </cell>
          <cell r="AH125">
            <v>6.375</v>
          </cell>
          <cell r="AI125">
            <v>5.1749999999999998</v>
          </cell>
          <cell r="AJ125">
            <v>5.6749999999999998</v>
          </cell>
          <cell r="AK125">
            <v>5.45</v>
          </cell>
          <cell r="AL125">
            <v>5.85</v>
          </cell>
          <cell r="AM125">
            <v>5.7249999999999996</v>
          </cell>
          <cell r="AN125">
            <v>6.0500000000000007</v>
          </cell>
          <cell r="AO125">
            <v>6.25</v>
          </cell>
          <cell r="AP125">
            <v>6.75</v>
          </cell>
          <cell r="AQ125">
            <v>6.8250000000000002</v>
          </cell>
          <cell r="AR125">
            <v>7.2750000000000004</v>
          </cell>
          <cell r="AS125">
            <v>6.75</v>
          </cell>
          <cell r="AU125">
            <v>6.8250000000000002</v>
          </cell>
          <cell r="AV125">
            <v>7.2750000000000004</v>
          </cell>
        </row>
        <row r="126">
          <cell r="A126">
            <v>37373</v>
          </cell>
          <cell r="C126">
            <v>1</v>
          </cell>
          <cell r="D126">
            <v>1.5</v>
          </cell>
          <cell r="E126">
            <v>5</v>
          </cell>
          <cell r="F126">
            <v>5.5</v>
          </cell>
          <cell r="G126">
            <v>2.25</v>
          </cell>
          <cell r="H126">
            <v>3.25</v>
          </cell>
          <cell r="I126">
            <v>3.75</v>
          </cell>
          <cell r="J126">
            <v>4.5</v>
          </cell>
          <cell r="K126">
            <v>3.25</v>
          </cell>
          <cell r="L126">
            <v>3.75</v>
          </cell>
          <cell r="M126">
            <v>4</v>
          </cell>
          <cell r="N126">
            <v>4.5</v>
          </cell>
          <cell r="O126">
            <v>4.75</v>
          </cell>
          <cell r="P126">
            <v>5.25</v>
          </cell>
          <cell r="Q126">
            <v>5.25</v>
          </cell>
          <cell r="R126">
            <v>5.75</v>
          </cell>
          <cell r="S126">
            <v>5.8</v>
          </cell>
          <cell r="T126">
            <v>6.1</v>
          </cell>
          <cell r="U126">
            <v>6</v>
          </cell>
          <cell r="V126">
            <v>6.2</v>
          </cell>
          <cell r="W126">
            <v>6.1</v>
          </cell>
          <cell r="X126">
            <v>6.4</v>
          </cell>
          <cell r="Y126">
            <v>6.4</v>
          </cell>
          <cell r="Z126">
            <v>6.7</v>
          </cell>
          <cell r="AA126">
            <v>6.75</v>
          </cell>
          <cell r="AB126">
            <v>7.15</v>
          </cell>
          <cell r="AC126">
            <v>6.9</v>
          </cell>
          <cell r="AD126">
            <v>7.4</v>
          </cell>
          <cell r="AE126">
            <v>3</v>
          </cell>
          <cell r="AF126">
            <v>3.5</v>
          </cell>
          <cell r="AG126">
            <v>3</v>
          </cell>
          <cell r="AH126">
            <v>3.875</v>
          </cell>
          <cell r="AI126">
            <v>3.625</v>
          </cell>
          <cell r="AJ126">
            <v>4.125</v>
          </cell>
          <cell r="AK126">
            <v>5</v>
          </cell>
          <cell r="AL126">
            <v>5.5</v>
          </cell>
          <cell r="AM126">
            <v>5.9</v>
          </cell>
          <cell r="AN126">
            <v>6.15</v>
          </cell>
          <cell r="AO126">
            <v>6.25</v>
          </cell>
          <cell r="AP126">
            <v>6.5500000000000007</v>
          </cell>
          <cell r="AQ126">
            <v>6.8250000000000002</v>
          </cell>
          <cell r="AR126">
            <v>7.2750000000000004</v>
          </cell>
          <cell r="AS126">
            <v>6.5500000000000007</v>
          </cell>
          <cell r="AU126">
            <v>6.8250000000000002</v>
          </cell>
          <cell r="AV126">
            <v>7.2750000000000004</v>
          </cell>
        </row>
        <row r="127">
          <cell r="A127">
            <v>37374</v>
          </cell>
          <cell r="C127">
            <v>1</v>
          </cell>
          <cell r="D127">
            <v>1.5</v>
          </cell>
          <cell r="E127">
            <v>5</v>
          </cell>
          <cell r="F127">
            <v>5.5</v>
          </cell>
          <cell r="G127">
            <v>2.25</v>
          </cell>
          <cell r="H127">
            <v>3.25</v>
          </cell>
          <cell r="I127">
            <v>3.75</v>
          </cell>
          <cell r="J127">
            <v>4.5</v>
          </cell>
          <cell r="K127">
            <v>3.25</v>
          </cell>
          <cell r="L127">
            <v>3.75</v>
          </cell>
          <cell r="M127">
            <v>4</v>
          </cell>
          <cell r="N127">
            <v>4.5</v>
          </cell>
          <cell r="O127">
            <v>4.75</v>
          </cell>
          <cell r="P127">
            <v>5.25</v>
          </cell>
          <cell r="Q127">
            <v>5.25</v>
          </cell>
          <cell r="R127">
            <v>5.75</v>
          </cell>
          <cell r="S127">
            <v>5.8</v>
          </cell>
          <cell r="T127">
            <v>6.1</v>
          </cell>
          <cell r="U127">
            <v>6</v>
          </cell>
          <cell r="V127">
            <v>6.2</v>
          </cell>
          <cell r="W127">
            <v>6.1</v>
          </cell>
          <cell r="X127">
            <v>6.4</v>
          </cell>
          <cell r="Y127">
            <v>6.4</v>
          </cell>
          <cell r="Z127">
            <v>6.7</v>
          </cell>
          <cell r="AA127">
            <v>6.75</v>
          </cell>
          <cell r="AB127">
            <v>7.15</v>
          </cell>
          <cell r="AC127">
            <v>6.9</v>
          </cell>
          <cell r="AD127">
            <v>7.4</v>
          </cell>
          <cell r="AE127">
            <v>3</v>
          </cell>
          <cell r="AF127">
            <v>3.5</v>
          </cell>
          <cell r="AG127">
            <v>3</v>
          </cell>
          <cell r="AH127">
            <v>3.875</v>
          </cell>
          <cell r="AI127">
            <v>3.625</v>
          </cell>
          <cell r="AJ127">
            <v>4.125</v>
          </cell>
          <cell r="AK127">
            <v>5</v>
          </cell>
          <cell r="AL127">
            <v>5.5</v>
          </cell>
          <cell r="AM127">
            <v>5.9</v>
          </cell>
          <cell r="AN127">
            <v>6.15</v>
          </cell>
          <cell r="AO127">
            <v>6.25</v>
          </cell>
          <cell r="AP127">
            <v>6.5500000000000007</v>
          </cell>
          <cell r="AQ127">
            <v>6.8250000000000002</v>
          </cell>
          <cell r="AR127">
            <v>7.2750000000000004</v>
          </cell>
          <cell r="AS127">
            <v>6.5500000000000007</v>
          </cell>
          <cell r="AU127">
            <v>6.8250000000000002</v>
          </cell>
          <cell r="AV127">
            <v>7.2750000000000004</v>
          </cell>
        </row>
        <row r="128">
          <cell r="A128">
            <v>37375</v>
          </cell>
          <cell r="C128">
            <v>1</v>
          </cell>
          <cell r="D128">
            <v>1.5</v>
          </cell>
          <cell r="E128">
            <v>3.25</v>
          </cell>
          <cell r="F128">
            <v>4</v>
          </cell>
          <cell r="G128">
            <v>2.25</v>
          </cell>
          <cell r="H128">
            <v>2.75</v>
          </cell>
          <cell r="I128">
            <v>3.25</v>
          </cell>
          <cell r="J128">
            <v>4</v>
          </cell>
          <cell r="K128">
            <v>3.25</v>
          </cell>
          <cell r="L128">
            <v>3.75</v>
          </cell>
          <cell r="M128">
            <v>4</v>
          </cell>
          <cell r="N128">
            <v>4.5</v>
          </cell>
          <cell r="O128">
            <v>4.75</v>
          </cell>
          <cell r="P128">
            <v>5.25</v>
          </cell>
          <cell r="Q128">
            <v>5</v>
          </cell>
          <cell r="R128">
            <v>5.5</v>
          </cell>
          <cell r="S128">
            <v>5.8</v>
          </cell>
          <cell r="T128">
            <v>6.1</v>
          </cell>
          <cell r="U128">
            <v>6</v>
          </cell>
          <cell r="V128">
            <v>6.2</v>
          </cell>
          <cell r="W128">
            <v>6.1</v>
          </cell>
          <cell r="X128">
            <v>6.4</v>
          </cell>
          <cell r="Y128">
            <v>6.4</v>
          </cell>
          <cell r="Z128">
            <v>6.7</v>
          </cell>
          <cell r="AA128">
            <v>6.75</v>
          </cell>
          <cell r="AB128">
            <v>7.15</v>
          </cell>
          <cell r="AC128">
            <v>6.9</v>
          </cell>
          <cell r="AD128">
            <v>7.4</v>
          </cell>
          <cell r="AE128">
            <v>2.125</v>
          </cell>
          <cell r="AF128">
            <v>2.75</v>
          </cell>
          <cell r="AG128">
            <v>2.75</v>
          </cell>
          <cell r="AH128">
            <v>3.375</v>
          </cell>
          <cell r="AI128">
            <v>3.625</v>
          </cell>
          <cell r="AJ128">
            <v>4.125</v>
          </cell>
          <cell r="AK128">
            <v>4.875</v>
          </cell>
          <cell r="AL128">
            <v>5.375</v>
          </cell>
          <cell r="AM128">
            <v>5.9</v>
          </cell>
          <cell r="AN128">
            <v>6.15</v>
          </cell>
          <cell r="AO128">
            <v>6.25</v>
          </cell>
          <cell r="AP128">
            <v>6.5500000000000007</v>
          </cell>
          <cell r="AQ128">
            <v>6.8250000000000002</v>
          </cell>
          <cell r="AR128">
            <v>7.2750000000000004</v>
          </cell>
          <cell r="AS128">
            <v>6.5500000000000007</v>
          </cell>
          <cell r="AU128">
            <v>6.8250000000000002</v>
          </cell>
          <cell r="AV128">
            <v>7.2750000000000004</v>
          </cell>
        </row>
        <row r="129">
          <cell r="A129">
            <v>37376</v>
          </cell>
          <cell r="C129">
            <v>1.25</v>
          </cell>
          <cell r="D129">
            <v>1.75</v>
          </cell>
          <cell r="E129">
            <v>2.5</v>
          </cell>
          <cell r="F129">
            <v>3.25</v>
          </cell>
          <cell r="G129">
            <v>3.5</v>
          </cell>
          <cell r="H129">
            <v>4</v>
          </cell>
          <cell r="I129">
            <v>3.75</v>
          </cell>
          <cell r="J129">
            <v>4.25</v>
          </cell>
          <cell r="K129">
            <v>4.5</v>
          </cell>
          <cell r="L129">
            <v>5</v>
          </cell>
          <cell r="M129">
            <v>5</v>
          </cell>
          <cell r="N129">
            <v>5.5</v>
          </cell>
          <cell r="O129">
            <v>4.75</v>
          </cell>
          <cell r="P129">
            <v>5.25</v>
          </cell>
          <cell r="Q129">
            <v>5</v>
          </cell>
          <cell r="R129">
            <v>5.5</v>
          </cell>
          <cell r="S129">
            <v>5.5</v>
          </cell>
          <cell r="T129">
            <v>5.9</v>
          </cell>
          <cell r="U129">
            <v>5.7</v>
          </cell>
          <cell r="V129">
            <v>6.1</v>
          </cell>
          <cell r="W129">
            <v>6.1</v>
          </cell>
          <cell r="X129">
            <v>6.5</v>
          </cell>
          <cell r="Y129">
            <v>6.4</v>
          </cell>
          <cell r="Z129">
            <v>6.7</v>
          </cell>
          <cell r="AA129">
            <v>6.75</v>
          </cell>
          <cell r="AB129">
            <v>7.15</v>
          </cell>
          <cell r="AC129">
            <v>6.9</v>
          </cell>
          <cell r="AD129">
            <v>7.4</v>
          </cell>
          <cell r="AE129">
            <v>1.875</v>
          </cell>
          <cell r="AF129">
            <v>2.5</v>
          </cell>
          <cell r="AG129">
            <v>3.625</v>
          </cell>
          <cell r="AH129">
            <v>4.125</v>
          </cell>
          <cell r="AI129">
            <v>4.75</v>
          </cell>
          <cell r="AJ129">
            <v>5.25</v>
          </cell>
          <cell r="AK129">
            <v>4.875</v>
          </cell>
          <cell r="AL129">
            <v>5.375</v>
          </cell>
          <cell r="AM129">
            <v>5.6</v>
          </cell>
          <cell r="AN129">
            <v>6</v>
          </cell>
          <cell r="AO129">
            <v>6.25</v>
          </cell>
          <cell r="AP129">
            <v>6.6</v>
          </cell>
          <cell r="AQ129">
            <v>6.8250000000000002</v>
          </cell>
          <cell r="AR129">
            <v>7.2750000000000004</v>
          </cell>
          <cell r="AS129">
            <v>6.6</v>
          </cell>
          <cell r="AU129">
            <v>6.8250000000000002</v>
          </cell>
          <cell r="AV129">
            <v>7.2750000000000004</v>
          </cell>
        </row>
        <row r="130">
          <cell r="A130">
            <v>37378</v>
          </cell>
          <cell r="C130">
            <v>3.75</v>
          </cell>
          <cell r="D130">
            <v>4.25</v>
          </cell>
          <cell r="E130">
            <v>7.5</v>
          </cell>
          <cell r="F130">
            <v>8</v>
          </cell>
          <cell r="G130">
            <v>4.25</v>
          </cell>
          <cell r="H130">
            <v>5.25</v>
          </cell>
          <cell r="I130">
            <v>6.75</v>
          </cell>
          <cell r="J130">
            <v>7.75</v>
          </cell>
          <cell r="K130">
            <v>4.75</v>
          </cell>
          <cell r="L130">
            <v>5.25</v>
          </cell>
          <cell r="M130">
            <v>6.5</v>
          </cell>
          <cell r="N130">
            <v>7.25</v>
          </cell>
          <cell r="O130">
            <v>5</v>
          </cell>
          <cell r="P130">
            <v>5.5</v>
          </cell>
          <cell r="Q130">
            <v>5.25</v>
          </cell>
          <cell r="R130">
            <v>5.75</v>
          </cell>
          <cell r="S130">
            <v>5.5</v>
          </cell>
          <cell r="T130">
            <v>5.8</v>
          </cell>
          <cell r="U130">
            <v>5.7</v>
          </cell>
          <cell r="V130">
            <v>6</v>
          </cell>
          <cell r="W130">
            <v>6.1</v>
          </cell>
          <cell r="X130">
            <v>6.5</v>
          </cell>
          <cell r="Y130">
            <v>6.4</v>
          </cell>
          <cell r="Z130">
            <v>6.7</v>
          </cell>
          <cell r="AA130">
            <v>6.75</v>
          </cell>
          <cell r="AB130">
            <v>7.15</v>
          </cell>
          <cell r="AC130">
            <v>6.9</v>
          </cell>
          <cell r="AD130">
            <v>7.4</v>
          </cell>
          <cell r="AE130">
            <v>5.625</v>
          </cell>
          <cell r="AF130">
            <v>6.125</v>
          </cell>
          <cell r="AG130">
            <v>5.5</v>
          </cell>
          <cell r="AH130">
            <v>6.5</v>
          </cell>
          <cell r="AI130">
            <v>5.625</v>
          </cell>
          <cell r="AJ130">
            <v>6.25</v>
          </cell>
          <cell r="AK130">
            <v>5.125</v>
          </cell>
          <cell r="AL130">
            <v>5.625</v>
          </cell>
          <cell r="AM130">
            <v>5.6</v>
          </cell>
          <cell r="AN130">
            <v>5.9</v>
          </cell>
          <cell r="AO130">
            <v>6.25</v>
          </cell>
          <cell r="AP130">
            <v>6.6</v>
          </cell>
          <cell r="AQ130">
            <v>6.8250000000000002</v>
          </cell>
          <cell r="AR130">
            <v>7.2750000000000004</v>
          </cell>
          <cell r="AS130">
            <v>6.6</v>
          </cell>
          <cell r="AU130">
            <v>6.8250000000000002</v>
          </cell>
          <cell r="AV130">
            <v>7.2750000000000004</v>
          </cell>
        </row>
        <row r="131">
          <cell r="A131">
            <v>37379</v>
          </cell>
          <cell r="C131">
            <v>6.25</v>
          </cell>
          <cell r="D131">
            <v>7.25</v>
          </cell>
          <cell r="E131">
            <v>8.25</v>
          </cell>
          <cell r="F131">
            <v>8.75</v>
          </cell>
          <cell r="G131">
            <v>6.25</v>
          </cell>
          <cell r="H131">
            <v>6.75</v>
          </cell>
          <cell r="I131">
            <v>6.75</v>
          </cell>
          <cell r="J131">
            <v>7.25</v>
          </cell>
          <cell r="K131">
            <v>5.75</v>
          </cell>
          <cell r="L131">
            <v>6.25</v>
          </cell>
          <cell r="M131">
            <v>6</v>
          </cell>
          <cell r="N131">
            <v>6.5</v>
          </cell>
          <cell r="O131">
            <v>5.75</v>
          </cell>
          <cell r="P131">
            <v>6.25</v>
          </cell>
          <cell r="Q131">
            <v>6</v>
          </cell>
          <cell r="R131">
            <v>6.5</v>
          </cell>
          <cell r="S131">
            <v>5.5</v>
          </cell>
          <cell r="T131">
            <v>5.8</v>
          </cell>
          <cell r="U131">
            <v>5.7</v>
          </cell>
          <cell r="V131">
            <v>6</v>
          </cell>
          <cell r="W131">
            <v>6.1</v>
          </cell>
          <cell r="X131">
            <v>6.5</v>
          </cell>
          <cell r="Y131">
            <v>6.45</v>
          </cell>
          <cell r="Z131">
            <v>6.75</v>
          </cell>
          <cell r="AA131">
            <v>6.75</v>
          </cell>
          <cell r="AB131">
            <v>7.15</v>
          </cell>
          <cell r="AC131">
            <v>6.9</v>
          </cell>
          <cell r="AD131">
            <v>7.4</v>
          </cell>
          <cell r="AE131">
            <v>7.25</v>
          </cell>
          <cell r="AF131">
            <v>8</v>
          </cell>
          <cell r="AG131">
            <v>6.5</v>
          </cell>
          <cell r="AH131">
            <v>7</v>
          </cell>
          <cell r="AI131">
            <v>5.875</v>
          </cell>
          <cell r="AJ131">
            <v>6.375</v>
          </cell>
          <cell r="AK131">
            <v>5.875</v>
          </cell>
          <cell r="AL131">
            <v>6.375</v>
          </cell>
          <cell r="AM131">
            <v>5.6</v>
          </cell>
          <cell r="AN131">
            <v>5.9</v>
          </cell>
          <cell r="AO131">
            <v>6.2750000000000004</v>
          </cell>
          <cell r="AP131">
            <v>6.625</v>
          </cell>
          <cell r="AQ131">
            <v>6.8250000000000002</v>
          </cell>
          <cell r="AR131">
            <v>7.2750000000000004</v>
          </cell>
          <cell r="AS131">
            <v>6.625</v>
          </cell>
          <cell r="AU131">
            <v>6.8250000000000002</v>
          </cell>
          <cell r="AV131">
            <v>7.2750000000000004</v>
          </cell>
        </row>
        <row r="132">
          <cell r="A132">
            <v>37380</v>
          </cell>
          <cell r="C132">
            <v>7.25</v>
          </cell>
          <cell r="D132">
            <v>7.75</v>
          </cell>
          <cell r="E132">
            <v>8</v>
          </cell>
          <cell r="F132">
            <v>8.5</v>
          </cell>
          <cell r="G132">
            <v>6.5</v>
          </cell>
          <cell r="H132">
            <v>7.25</v>
          </cell>
          <cell r="I132">
            <v>6.75</v>
          </cell>
          <cell r="J132">
            <v>7.5</v>
          </cell>
          <cell r="K132">
            <v>6</v>
          </cell>
          <cell r="L132">
            <v>6.5</v>
          </cell>
          <cell r="M132">
            <v>6.75</v>
          </cell>
          <cell r="N132">
            <v>7.25</v>
          </cell>
          <cell r="O132">
            <v>5.75</v>
          </cell>
          <cell r="P132">
            <v>6.25</v>
          </cell>
          <cell r="Q132">
            <v>6</v>
          </cell>
          <cell r="R132">
            <v>6.5</v>
          </cell>
          <cell r="S132">
            <v>5.7</v>
          </cell>
          <cell r="T132">
            <v>6.1</v>
          </cell>
          <cell r="U132">
            <v>5.9</v>
          </cell>
          <cell r="V132">
            <v>6.3</v>
          </cell>
          <cell r="W132">
            <v>6.3</v>
          </cell>
          <cell r="X132">
            <v>6.65</v>
          </cell>
          <cell r="Y132">
            <v>6.5</v>
          </cell>
          <cell r="Z132">
            <v>6.9</v>
          </cell>
          <cell r="AA132">
            <v>6.75</v>
          </cell>
          <cell r="AB132">
            <v>7.15</v>
          </cell>
          <cell r="AC132">
            <v>6.9</v>
          </cell>
          <cell r="AD132">
            <v>7.4</v>
          </cell>
          <cell r="AE132">
            <v>7.625</v>
          </cell>
          <cell r="AF132">
            <v>8.125</v>
          </cell>
          <cell r="AG132">
            <v>6.625</v>
          </cell>
          <cell r="AH132">
            <v>7.375</v>
          </cell>
          <cell r="AI132">
            <v>6.375</v>
          </cell>
          <cell r="AJ132">
            <v>6.875</v>
          </cell>
          <cell r="AK132">
            <v>5.875</v>
          </cell>
          <cell r="AL132">
            <v>6.375</v>
          </cell>
          <cell r="AM132">
            <v>5.8000000000000007</v>
          </cell>
          <cell r="AN132">
            <v>6.1999999999999993</v>
          </cell>
          <cell r="AO132">
            <v>6.4</v>
          </cell>
          <cell r="AP132">
            <v>6.7750000000000004</v>
          </cell>
          <cell r="AQ132">
            <v>6.8250000000000002</v>
          </cell>
          <cell r="AR132">
            <v>7.2750000000000004</v>
          </cell>
          <cell r="AS132">
            <v>6.7750000000000004</v>
          </cell>
          <cell r="AU132">
            <v>6.8250000000000002</v>
          </cell>
          <cell r="AV132">
            <v>7.2750000000000004</v>
          </cell>
        </row>
        <row r="133">
          <cell r="A133">
            <v>37381</v>
          </cell>
          <cell r="C133">
            <v>7.25</v>
          </cell>
          <cell r="D133">
            <v>7.75</v>
          </cell>
          <cell r="E133">
            <v>8</v>
          </cell>
          <cell r="F133">
            <v>8.5</v>
          </cell>
          <cell r="G133">
            <v>6.5</v>
          </cell>
          <cell r="H133">
            <v>7.25</v>
          </cell>
          <cell r="I133">
            <v>6.75</v>
          </cell>
          <cell r="J133">
            <v>7.5</v>
          </cell>
          <cell r="K133">
            <v>6</v>
          </cell>
          <cell r="L133">
            <v>6.5</v>
          </cell>
          <cell r="M133">
            <v>6.75</v>
          </cell>
          <cell r="N133">
            <v>7.25</v>
          </cell>
          <cell r="O133">
            <v>5.75</v>
          </cell>
          <cell r="P133">
            <v>6.25</v>
          </cell>
          <cell r="Q133">
            <v>6</v>
          </cell>
          <cell r="R133">
            <v>6.5</v>
          </cell>
          <cell r="S133">
            <v>5.7</v>
          </cell>
          <cell r="T133">
            <v>6.1</v>
          </cell>
          <cell r="U133">
            <v>5.9</v>
          </cell>
          <cell r="V133">
            <v>6.3</v>
          </cell>
          <cell r="W133">
            <v>6.3</v>
          </cell>
          <cell r="X133">
            <v>6.65</v>
          </cell>
          <cell r="Y133">
            <v>6.5</v>
          </cell>
          <cell r="Z133">
            <v>6.9</v>
          </cell>
          <cell r="AA133">
            <v>6.75</v>
          </cell>
          <cell r="AB133">
            <v>7.15</v>
          </cell>
          <cell r="AC133">
            <v>6.9</v>
          </cell>
          <cell r="AD133">
            <v>7.4</v>
          </cell>
          <cell r="AE133">
            <v>7.625</v>
          </cell>
          <cell r="AF133">
            <v>8.125</v>
          </cell>
          <cell r="AG133">
            <v>6.625</v>
          </cell>
          <cell r="AH133">
            <v>7.375</v>
          </cell>
          <cell r="AI133">
            <v>6.375</v>
          </cell>
          <cell r="AJ133">
            <v>6.875</v>
          </cell>
          <cell r="AK133">
            <v>5.875</v>
          </cell>
          <cell r="AL133">
            <v>6.375</v>
          </cell>
          <cell r="AM133">
            <v>5.8000000000000007</v>
          </cell>
          <cell r="AN133">
            <v>6.1999999999999993</v>
          </cell>
          <cell r="AO133">
            <v>6.4</v>
          </cell>
          <cell r="AP133">
            <v>6.7750000000000004</v>
          </cell>
          <cell r="AQ133">
            <v>6.8250000000000002</v>
          </cell>
          <cell r="AR133">
            <v>7.2750000000000004</v>
          </cell>
          <cell r="AS133">
            <v>6.7750000000000004</v>
          </cell>
          <cell r="AU133">
            <v>6.8250000000000002</v>
          </cell>
          <cell r="AV133">
            <v>7.2750000000000004</v>
          </cell>
        </row>
        <row r="134">
          <cell r="A134">
            <v>37382</v>
          </cell>
          <cell r="C134">
            <v>7.25</v>
          </cell>
          <cell r="D134">
            <v>7.75</v>
          </cell>
          <cell r="E134">
            <v>8</v>
          </cell>
          <cell r="F134">
            <v>8.5</v>
          </cell>
          <cell r="G134">
            <v>6.25</v>
          </cell>
          <cell r="H134">
            <v>6.75</v>
          </cell>
          <cell r="I134">
            <v>6.5</v>
          </cell>
          <cell r="J134">
            <v>7</v>
          </cell>
          <cell r="K134">
            <v>6</v>
          </cell>
          <cell r="L134">
            <v>6.5</v>
          </cell>
          <cell r="M134">
            <v>6.25</v>
          </cell>
          <cell r="N134">
            <v>6.75</v>
          </cell>
          <cell r="O134">
            <v>5.8</v>
          </cell>
          <cell r="P134">
            <v>6.2</v>
          </cell>
          <cell r="Q134">
            <v>6</v>
          </cell>
          <cell r="R134">
            <v>6.4</v>
          </cell>
          <cell r="S134">
            <v>5.5</v>
          </cell>
          <cell r="T134">
            <v>6</v>
          </cell>
          <cell r="U134">
            <v>5.75</v>
          </cell>
          <cell r="V134">
            <v>6.25</v>
          </cell>
          <cell r="W134">
            <v>6.3</v>
          </cell>
          <cell r="X134">
            <v>6.65</v>
          </cell>
          <cell r="Y134">
            <v>6.5</v>
          </cell>
          <cell r="Z134">
            <v>6.9</v>
          </cell>
          <cell r="AA134">
            <v>6.75</v>
          </cell>
          <cell r="AB134">
            <v>7.15</v>
          </cell>
          <cell r="AC134">
            <v>6.9</v>
          </cell>
          <cell r="AD134">
            <v>7.4</v>
          </cell>
          <cell r="AE134">
            <v>7.625</v>
          </cell>
          <cell r="AF134">
            <v>8.125</v>
          </cell>
          <cell r="AG134">
            <v>6.375</v>
          </cell>
          <cell r="AH134">
            <v>6.875</v>
          </cell>
          <cell r="AI134">
            <v>6.125</v>
          </cell>
          <cell r="AJ134">
            <v>6.625</v>
          </cell>
          <cell r="AK134">
            <v>5.9</v>
          </cell>
          <cell r="AL134">
            <v>6.3000000000000007</v>
          </cell>
          <cell r="AM134">
            <v>5.625</v>
          </cell>
          <cell r="AN134">
            <v>6.125</v>
          </cell>
          <cell r="AO134">
            <v>6.4</v>
          </cell>
          <cell r="AP134">
            <v>6.7750000000000004</v>
          </cell>
          <cell r="AQ134">
            <v>6.8250000000000002</v>
          </cell>
          <cell r="AR134">
            <v>7.2750000000000004</v>
          </cell>
          <cell r="AS134">
            <v>6.7750000000000004</v>
          </cell>
          <cell r="AU134">
            <v>6.8250000000000002</v>
          </cell>
          <cell r="AV134">
            <v>7.2750000000000004</v>
          </cell>
        </row>
        <row r="135">
          <cell r="A135">
            <v>37383</v>
          </cell>
          <cell r="C135">
            <v>3.25</v>
          </cell>
          <cell r="D135">
            <v>3.75</v>
          </cell>
          <cell r="E135">
            <v>4.5</v>
          </cell>
          <cell r="F135">
            <v>5.25</v>
          </cell>
          <cell r="G135">
            <v>4.25</v>
          </cell>
          <cell r="H135">
            <v>4.75</v>
          </cell>
          <cell r="I135">
            <v>4.5</v>
          </cell>
          <cell r="J135">
            <v>5.25</v>
          </cell>
          <cell r="K135">
            <v>5.25</v>
          </cell>
          <cell r="L135">
            <v>5.75</v>
          </cell>
          <cell r="M135">
            <v>5.5</v>
          </cell>
          <cell r="N135">
            <v>6</v>
          </cell>
          <cell r="O135">
            <v>5.0999999999999996</v>
          </cell>
          <cell r="P135">
            <v>5.6</v>
          </cell>
          <cell r="Q135">
            <v>5.3</v>
          </cell>
          <cell r="R135">
            <v>5.8</v>
          </cell>
          <cell r="S135">
            <v>5.5</v>
          </cell>
          <cell r="T135">
            <v>6.1</v>
          </cell>
          <cell r="U135">
            <v>5.9</v>
          </cell>
          <cell r="V135">
            <v>6.4</v>
          </cell>
          <cell r="W135">
            <v>6.3</v>
          </cell>
          <cell r="X135">
            <v>6.65</v>
          </cell>
          <cell r="Y135">
            <v>6.5</v>
          </cell>
          <cell r="Z135">
            <v>6.8</v>
          </cell>
          <cell r="AA135">
            <v>6.75</v>
          </cell>
          <cell r="AB135">
            <v>7.15</v>
          </cell>
          <cell r="AC135">
            <v>6.9</v>
          </cell>
          <cell r="AD135">
            <v>7.4</v>
          </cell>
          <cell r="AE135">
            <v>3.875</v>
          </cell>
          <cell r="AF135">
            <v>4.5</v>
          </cell>
          <cell r="AG135">
            <v>4.375</v>
          </cell>
          <cell r="AH135">
            <v>5</v>
          </cell>
          <cell r="AI135">
            <v>5.375</v>
          </cell>
          <cell r="AJ135">
            <v>5.875</v>
          </cell>
          <cell r="AK135">
            <v>5.1999999999999993</v>
          </cell>
          <cell r="AL135">
            <v>5.6999999999999993</v>
          </cell>
          <cell r="AM135">
            <v>5.7</v>
          </cell>
          <cell r="AN135">
            <v>6.25</v>
          </cell>
          <cell r="AO135">
            <v>6.4</v>
          </cell>
          <cell r="AP135">
            <v>6.7249999999999996</v>
          </cell>
          <cell r="AQ135">
            <v>6.8250000000000002</v>
          </cell>
          <cell r="AR135">
            <v>7.2750000000000004</v>
          </cell>
          <cell r="AS135">
            <v>6.7249999999999996</v>
          </cell>
          <cell r="AU135">
            <v>6.8250000000000002</v>
          </cell>
          <cell r="AV135">
            <v>7.2750000000000004</v>
          </cell>
        </row>
        <row r="136">
          <cell r="A136">
            <v>37384</v>
          </cell>
          <cell r="C136">
            <v>3.5</v>
          </cell>
          <cell r="D136">
            <v>4.25</v>
          </cell>
          <cell r="E136">
            <v>8.25</v>
          </cell>
          <cell r="F136">
            <v>8.5</v>
          </cell>
          <cell r="G136">
            <v>5</v>
          </cell>
          <cell r="H136">
            <v>5.5</v>
          </cell>
          <cell r="I136">
            <v>5.25</v>
          </cell>
          <cell r="J136">
            <v>5.75</v>
          </cell>
          <cell r="K136">
            <v>5.25</v>
          </cell>
          <cell r="L136">
            <v>5.75</v>
          </cell>
          <cell r="M136">
            <v>5.5</v>
          </cell>
          <cell r="N136">
            <v>6</v>
          </cell>
          <cell r="O136">
            <v>5.15</v>
          </cell>
          <cell r="P136">
            <v>5.55</v>
          </cell>
          <cell r="Q136">
            <v>5.35</v>
          </cell>
          <cell r="R136">
            <v>5.75</v>
          </cell>
          <cell r="S136">
            <v>5.7</v>
          </cell>
          <cell r="T136">
            <v>6</v>
          </cell>
          <cell r="U136">
            <v>5.85</v>
          </cell>
          <cell r="V136">
            <v>6.2</v>
          </cell>
          <cell r="W136">
            <v>6.3</v>
          </cell>
          <cell r="X136">
            <v>6.65</v>
          </cell>
          <cell r="Y136">
            <v>6.5</v>
          </cell>
          <cell r="Z136">
            <v>6.8</v>
          </cell>
          <cell r="AA136">
            <v>6.75</v>
          </cell>
          <cell r="AB136">
            <v>7.15</v>
          </cell>
          <cell r="AC136">
            <v>6.9</v>
          </cell>
          <cell r="AD136">
            <v>7.4</v>
          </cell>
          <cell r="AE136">
            <v>5.875</v>
          </cell>
          <cell r="AF136">
            <v>6.375</v>
          </cell>
          <cell r="AG136">
            <v>5.125</v>
          </cell>
          <cell r="AH136">
            <v>5.625</v>
          </cell>
          <cell r="AI136">
            <v>5.375</v>
          </cell>
          <cell r="AJ136">
            <v>5.875</v>
          </cell>
          <cell r="AK136">
            <v>5.25</v>
          </cell>
          <cell r="AL136">
            <v>5.65</v>
          </cell>
          <cell r="AM136">
            <v>5.7750000000000004</v>
          </cell>
          <cell r="AN136">
            <v>6.1</v>
          </cell>
          <cell r="AO136">
            <v>6.4</v>
          </cell>
          <cell r="AP136">
            <v>6.7249999999999996</v>
          </cell>
          <cell r="AQ136">
            <v>6.8250000000000002</v>
          </cell>
          <cell r="AR136">
            <v>7.2750000000000004</v>
          </cell>
          <cell r="AS136">
            <v>6.7249999999999996</v>
          </cell>
          <cell r="AU136">
            <v>6.8250000000000002</v>
          </cell>
          <cell r="AV136">
            <v>7.2750000000000004</v>
          </cell>
        </row>
        <row r="137">
          <cell r="A137">
            <v>37385</v>
          </cell>
          <cell r="C137">
            <v>4.25</v>
          </cell>
          <cell r="D137">
            <v>5.25</v>
          </cell>
          <cell r="E137">
            <v>8</v>
          </cell>
          <cell r="F137">
            <v>8.5</v>
          </cell>
          <cell r="G137">
            <v>5.5</v>
          </cell>
          <cell r="H137">
            <v>6</v>
          </cell>
          <cell r="I137">
            <v>6</v>
          </cell>
          <cell r="J137">
            <v>6.5</v>
          </cell>
          <cell r="K137">
            <v>5.5</v>
          </cell>
          <cell r="L137">
            <v>6</v>
          </cell>
          <cell r="M137">
            <v>5.75</v>
          </cell>
          <cell r="N137">
            <v>6.25</v>
          </cell>
          <cell r="O137">
            <v>5.5</v>
          </cell>
          <cell r="P137">
            <v>6</v>
          </cell>
          <cell r="Q137">
            <v>5.75</v>
          </cell>
          <cell r="R137">
            <v>6.25</v>
          </cell>
          <cell r="S137">
            <v>5.6</v>
          </cell>
          <cell r="T137">
            <v>6</v>
          </cell>
          <cell r="U137">
            <v>5.8</v>
          </cell>
          <cell r="V137">
            <v>6.1</v>
          </cell>
          <cell r="W137">
            <v>6.2</v>
          </cell>
          <cell r="X137">
            <v>6.6</v>
          </cell>
          <cell r="Y137">
            <v>6.4</v>
          </cell>
          <cell r="Z137">
            <v>6.7</v>
          </cell>
          <cell r="AA137">
            <v>6.75</v>
          </cell>
          <cell r="AB137">
            <v>7.15</v>
          </cell>
          <cell r="AC137">
            <v>6.9</v>
          </cell>
          <cell r="AD137">
            <v>7.4</v>
          </cell>
          <cell r="AE137">
            <v>6.125</v>
          </cell>
          <cell r="AF137">
            <v>6.875</v>
          </cell>
          <cell r="AG137">
            <v>5.75</v>
          </cell>
          <cell r="AH137">
            <v>6.25</v>
          </cell>
          <cell r="AI137">
            <v>5.625</v>
          </cell>
          <cell r="AJ137">
            <v>6.125</v>
          </cell>
          <cell r="AK137">
            <v>5.625</v>
          </cell>
          <cell r="AL137">
            <v>6.125</v>
          </cell>
          <cell r="AM137">
            <v>5.6999999999999993</v>
          </cell>
          <cell r="AN137">
            <v>6.05</v>
          </cell>
          <cell r="AO137">
            <v>6.3000000000000007</v>
          </cell>
          <cell r="AP137">
            <v>6.65</v>
          </cell>
          <cell r="AQ137">
            <v>6.8250000000000002</v>
          </cell>
          <cell r="AR137">
            <v>7.2750000000000004</v>
          </cell>
          <cell r="AS137">
            <v>6.65</v>
          </cell>
          <cell r="AU137">
            <v>6.8250000000000002</v>
          </cell>
          <cell r="AV137">
            <v>7.2750000000000004</v>
          </cell>
        </row>
        <row r="138">
          <cell r="A138">
            <v>37386</v>
          </cell>
          <cell r="C138">
            <v>3.25</v>
          </cell>
          <cell r="D138">
            <v>4.25</v>
          </cell>
          <cell r="E138">
            <v>6.75</v>
          </cell>
          <cell r="F138">
            <v>7.5</v>
          </cell>
          <cell r="G138">
            <v>3.25</v>
          </cell>
          <cell r="H138">
            <v>4.25</v>
          </cell>
          <cell r="I138">
            <v>5</v>
          </cell>
          <cell r="J138">
            <v>5.5</v>
          </cell>
          <cell r="K138">
            <v>3.75</v>
          </cell>
          <cell r="L138">
            <v>4.25</v>
          </cell>
          <cell r="M138">
            <v>5.25</v>
          </cell>
          <cell r="N138">
            <v>5.75</v>
          </cell>
          <cell r="O138">
            <v>5.25</v>
          </cell>
          <cell r="P138">
            <v>5.65</v>
          </cell>
          <cell r="Q138">
            <v>5.45</v>
          </cell>
          <cell r="R138">
            <v>5.85</v>
          </cell>
          <cell r="S138">
            <v>5.35</v>
          </cell>
          <cell r="T138">
            <v>5.85</v>
          </cell>
          <cell r="U138">
            <v>5.65</v>
          </cell>
          <cell r="V138">
            <v>6.05</v>
          </cell>
          <cell r="W138">
            <v>6</v>
          </cell>
          <cell r="X138">
            <v>6.4</v>
          </cell>
          <cell r="Y138">
            <v>6.2</v>
          </cell>
          <cell r="Z138">
            <v>6.6</v>
          </cell>
          <cell r="AA138">
            <v>6.6</v>
          </cell>
          <cell r="AB138">
            <v>7</v>
          </cell>
          <cell r="AC138">
            <v>6.8</v>
          </cell>
          <cell r="AD138">
            <v>7.3</v>
          </cell>
          <cell r="AE138">
            <v>5</v>
          </cell>
          <cell r="AF138">
            <v>5.875</v>
          </cell>
          <cell r="AG138">
            <v>4.125</v>
          </cell>
          <cell r="AH138">
            <v>4.875</v>
          </cell>
          <cell r="AI138">
            <v>4.5</v>
          </cell>
          <cell r="AJ138">
            <v>5</v>
          </cell>
          <cell r="AK138">
            <v>5.35</v>
          </cell>
          <cell r="AL138">
            <v>5.75</v>
          </cell>
          <cell r="AM138">
            <v>5.5</v>
          </cell>
          <cell r="AN138">
            <v>5.9499999999999993</v>
          </cell>
          <cell r="AO138">
            <v>6.1</v>
          </cell>
          <cell r="AP138">
            <v>6.5</v>
          </cell>
          <cell r="AQ138">
            <v>6.6999999999999993</v>
          </cell>
          <cell r="AR138">
            <v>7.15</v>
          </cell>
          <cell r="AS138">
            <v>6.5</v>
          </cell>
          <cell r="AU138">
            <v>6.6999999999999993</v>
          </cell>
          <cell r="AV138">
            <v>7.15</v>
          </cell>
        </row>
        <row r="139">
          <cell r="A139">
            <v>37387</v>
          </cell>
          <cell r="C139">
            <v>1.5</v>
          </cell>
          <cell r="D139">
            <v>1.75</v>
          </cell>
          <cell r="E139">
            <v>3.75</v>
          </cell>
          <cell r="F139">
            <v>4.5</v>
          </cell>
          <cell r="G139">
            <v>2.75</v>
          </cell>
          <cell r="H139">
            <v>3.75</v>
          </cell>
          <cell r="I139">
            <v>3.75</v>
          </cell>
          <cell r="J139">
            <v>4.25</v>
          </cell>
          <cell r="K139">
            <v>3.75</v>
          </cell>
          <cell r="L139">
            <v>4.5</v>
          </cell>
          <cell r="M139">
            <v>4.25</v>
          </cell>
          <cell r="N139">
            <v>4.75</v>
          </cell>
          <cell r="O139">
            <v>4.8499999999999996</v>
          </cell>
          <cell r="P139">
            <v>5.35</v>
          </cell>
          <cell r="Q139">
            <v>5.15</v>
          </cell>
          <cell r="R139">
            <v>5.65</v>
          </cell>
          <cell r="S139">
            <v>5.55</v>
          </cell>
          <cell r="T139">
            <v>5.95</v>
          </cell>
          <cell r="U139">
            <v>5.85</v>
          </cell>
          <cell r="V139">
            <v>6.25</v>
          </cell>
          <cell r="W139">
            <v>6.15</v>
          </cell>
          <cell r="X139">
            <v>6.55</v>
          </cell>
          <cell r="Y139">
            <v>6.25</v>
          </cell>
          <cell r="Z139">
            <v>6.75</v>
          </cell>
          <cell r="AA139">
            <v>6.6</v>
          </cell>
          <cell r="AB139">
            <v>7</v>
          </cell>
          <cell r="AC139">
            <v>6.8</v>
          </cell>
          <cell r="AD139">
            <v>7.3</v>
          </cell>
          <cell r="AE139">
            <v>2.625</v>
          </cell>
          <cell r="AF139">
            <v>3.125</v>
          </cell>
          <cell r="AG139">
            <v>3.25</v>
          </cell>
          <cell r="AH139">
            <v>4</v>
          </cell>
          <cell r="AI139">
            <v>4</v>
          </cell>
          <cell r="AJ139">
            <v>4.625</v>
          </cell>
          <cell r="AK139">
            <v>5</v>
          </cell>
          <cell r="AL139">
            <v>5.5</v>
          </cell>
          <cell r="AM139">
            <v>5.6999999999999993</v>
          </cell>
          <cell r="AN139">
            <v>6.1</v>
          </cell>
          <cell r="AO139">
            <v>6.2</v>
          </cell>
          <cell r="AP139">
            <v>6.65</v>
          </cell>
          <cell r="AQ139">
            <v>6.6999999999999993</v>
          </cell>
          <cell r="AR139">
            <v>7.15</v>
          </cell>
          <cell r="AS139">
            <v>6.65</v>
          </cell>
          <cell r="AU139">
            <v>6.6999999999999993</v>
          </cell>
          <cell r="AV139">
            <v>7.15</v>
          </cell>
        </row>
        <row r="140">
          <cell r="A140">
            <v>37388</v>
          </cell>
          <cell r="C140">
            <v>1.5</v>
          </cell>
          <cell r="D140">
            <v>1.75</v>
          </cell>
          <cell r="E140">
            <v>3.75</v>
          </cell>
          <cell r="F140">
            <v>4.5</v>
          </cell>
          <cell r="G140">
            <v>2.75</v>
          </cell>
          <cell r="H140">
            <v>3.75</v>
          </cell>
          <cell r="I140">
            <v>3.75</v>
          </cell>
          <cell r="J140">
            <v>4.25</v>
          </cell>
          <cell r="K140">
            <v>3.75</v>
          </cell>
          <cell r="L140">
            <v>4.5</v>
          </cell>
          <cell r="M140">
            <v>4.25</v>
          </cell>
          <cell r="N140">
            <v>4.75</v>
          </cell>
          <cell r="O140">
            <v>4.8499999999999996</v>
          </cell>
          <cell r="P140">
            <v>5.35</v>
          </cell>
          <cell r="Q140">
            <v>5.15</v>
          </cell>
          <cell r="R140">
            <v>5.65</v>
          </cell>
          <cell r="S140">
            <v>5.55</v>
          </cell>
          <cell r="T140">
            <v>5.95</v>
          </cell>
          <cell r="U140">
            <v>5.85</v>
          </cell>
          <cell r="V140">
            <v>6.25</v>
          </cell>
          <cell r="W140">
            <v>6.15</v>
          </cell>
          <cell r="X140">
            <v>6.55</v>
          </cell>
          <cell r="Y140">
            <v>6.25</v>
          </cell>
          <cell r="Z140">
            <v>6.75</v>
          </cell>
          <cell r="AA140">
            <v>6.6</v>
          </cell>
          <cell r="AB140">
            <v>7</v>
          </cell>
          <cell r="AC140">
            <v>6.8</v>
          </cell>
          <cell r="AD140">
            <v>7.3</v>
          </cell>
          <cell r="AE140">
            <v>2.625</v>
          </cell>
          <cell r="AF140">
            <v>3.125</v>
          </cell>
          <cell r="AG140">
            <v>3.25</v>
          </cell>
          <cell r="AH140">
            <v>4</v>
          </cell>
          <cell r="AI140">
            <v>4</v>
          </cell>
          <cell r="AJ140">
            <v>4.625</v>
          </cell>
          <cell r="AK140">
            <v>5</v>
          </cell>
          <cell r="AL140">
            <v>5.5</v>
          </cell>
          <cell r="AM140">
            <v>5.6999999999999993</v>
          </cell>
          <cell r="AN140">
            <v>6.1</v>
          </cell>
          <cell r="AO140">
            <v>6.2</v>
          </cell>
          <cell r="AP140">
            <v>6.65</v>
          </cell>
          <cell r="AQ140">
            <v>6.6999999999999993</v>
          </cell>
          <cell r="AR140">
            <v>7.15</v>
          </cell>
          <cell r="AS140">
            <v>6.65</v>
          </cell>
          <cell r="AU140">
            <v>6.6999999999999993</v>
          </cell>
          <cell r="AV140">
            <v>7.15</v>
          </cell>
        </row>
        <row r="141">
          <cell r="A141">
            <v>37389</v>
          </cell>
          <cell r="C141">
            <v>1.25</v>
          </cell>
          <cell r="D141">
            <v>1.5</v>
          </cell>
          <cell r="E141">
            <v>2.5</v>
          </cell>
          <cell r="F141">
            <v>3</v>
          </cell>
          <cell r="G141">
            <v>3</v>
          </cell>
          <cell r="H141">
            <v>3.5</v>
          </cell>
          <cell r="I141">
            <v>3.25</v>
          </cell>
          <cell r="J141">
            <v>3.75</v>
          </cell>
          <cell r="K141">
            <v>3.75</v>
          </cell>
          <cell r="L141">
            <v>4.5</v>
          </cell>
          <cell r="M141">
            <v>4.25</v>
          </cell>
          <cell r="N141">
            <v>4.75</v>
          </cell>
          <cell r="O141">
            <v>5</v>
          </cell>
          <cell r="P141">
            <v>5.5</v>
          </cell>
          <cell r="Q141">
            <v>5.15</v>
          </cell>
          <cell r="R141">
            <v>5.4</v>
          </cell>
          <cell r="S141">
            <v>5.55</v>
          </cell>
          <cell r="T141">
            <v>5.95</v>
          </cell>
          <cell r="U141">
            <v>5.85</v>
          </cell>
          <cell r="V141">
            <v>6.15</v>
          </cell>
          <cell r="W141">
            <v>6.15</v>
          </cell>
          <cell r="X141">
            <v>6.55</v>
          </cell>
          <cell r="Y141">
            <v>6.25</v>
          </cell>
          <cell r="Z141">
            <v>6.7</v>
          </cell>
          <cell r="AA141">
            <v>6.6</v>
          </cell>
          <cell r="AB141">
            <v>7</v>
          </cell>
          <cell r="AC141">
            <v>6.8</v>
          </cell>
          <cell r="AD141">
            <v>7.3</v>
          </cell>
          <cell r="AE141">
            <v>1.875</v>
          </cell>
          <cell r="AF141">
            <v>2.25</v>
          </cell>
          <cell r="AG141">
            <v>3.125</v>
          </cell>
          <cell r="AH141">
            <v>3.625</v>
          </cell>
          <cell r="AI141">
            <v>4</v>
          </cell>
          <cell r="AJ141">
            <v>4.625</v>
          </cell>
          <cell r="AK141">
            <v>5.0750000000000002</v>
          </cell>
          <cell r="AL141">
            <v>5.45</v>
          </cell>
          <cell r="AM141">
            <v>5.6999999999999993</v>
          </cell>
          <cell r="AN141">
            <v>6.0500000000000007</v>
          </cell>
          <cell r="AO141">
            <v>6.2</v>
          </cell>
          <cell r="AP141">
            <v>6.625</v>
          </cell>
          <cell r="AQ141">
            <v>6.6999999999999993</v>
          </cell>
          <cell r="AR141">
            <v>7.15</v>
          </cell>
          <cell r="AS141">
            <v>6.625</v>
          </cell>
          <cell r="AU141">
            <v>6.6999999999999993</v>
          </cell>
          <cell r="AV141">
            <v>7.15</v>
          </cell>
        </row>
        <row r="142">
          <cell r="A142">
            <v>37390</v>
          </cell>
          <cell r="C142">
            <v>1</v>
          </cell>
          <cell r="D142">
            <v>1.5</v>
          </cell>
          <cell r="E142">
            <v>1.75</v>
          </cell>
          <cell r="F142">
            <v>2.75</v>
          </cell>
          <cell r="G142">
            <v>3</v>
          </cell>
          <cell r="H142">
            <v>3.5</v>
          </cell>
          <cell r="I142">
            <v>3.25</v>
          </cell>
          <cell r="J142">
            <v>3.75</v>
          </cell>
          <cell r="K142">
            <v>3.75</v>
          </cell>
          <cell r="L142">
            <v>4.25</v>
          </cell>
          <cell r="M142">
            <v>4</v>
          </cell>
          <cell r="N142">
            <v>4.5</v>
          </cell>
          <cell r="O142">
            <v>5</v>
          </cell>
          <cell r="P142">
            <v>5.35</v>
          </cell>
          <cell r="Q142">
            <v>5.15</v>
          </cell>
          <cell r="R142">
            <v>5.5</v>
          </cell>
          <cell r="S142">
            <v>5.5</v>
          </cell>
          <cell r="T142">
            <v>5.9</v>
          </cell>
          <cell r="U142">
            <v>5.8</v>
          </cell>
          <cell r="V142">
            <v>6.1</v>
          </cell>
          <cell r="W142">
            <v>6.15</v>
          </cell>
          <cell r="X142">
            <v>6.55</v>
          </cell>
          <cell r="Y142">
            <v>6.25</v>
          </cell>
          <cell r="Z142">
            <v>6.7</v>
          </cell>
          <cell r="AA142">
            <v>6.6</v>
          </cell>
          <cell r="AB142">
            <v>7</v>
          </cell>
          <cell r="AC142">
            <v>6.8</v>
          </cell>
          <cell r="AD142">
            <v>7.3</v>
          </cell>
          <cell r="AE142">
            <v>1.375</v>
          </cell>
          <cell r="AF142">
            <v>2.125</v>
          </cell>
          <cell r="AG142">
            <v>3.125</v>
          </cell>
          <cell r="AH142">
            <v>3.625</v>
          </cell>
          <cell r="AI142">
            <v>3.875</v>
          </cell>
          <cell r="AJ142">
            <v>4.375</v>
          </cell>
          <cell r="AK142">
            <v>5.0750000000000002</v>
          </cell>
          <cell r="AL142">
            <v>5.4249999999999998</v>
          </cell>
          <cell r="AM142">
            <v>5.65</v>
          </cell>
          <cell r="AN142">
            <v>6</v>
          </cell>
          <cell r="AO142">
            <v>6.2</v>
          </cell>
          <cell r="AP142">
            <v>6.625</v>
          </cell>
          <cell r="AQ142">
            <v>6.6999999999999993</v>
          </cell>
          <cell r="AR142">
            <v>7.15</v>
          </cell>
          <cell r="AS142">
            <v>6.625</v>
          </cell>
          <cell r="AU142">
            <v>6.6999999999999993</v>
          </cell>
          <cell r="AV142">
            <v>7.15</v>
          </cell>
        </row>
        <row r="143">
          <cell r="A143">
            <v>37391</v>
          </cell>
          <cell r="AE143">
            <v>0</v>
          </cell>
          <cell r="AF143">
            <v>0</v>
          </cell>
        </row>
        <row r="144">
          <cell r="A144">
            <v>37392</v>
          </cell>
          <cell r="C144">
            <v>8.9</v>
          </cell>
          <cell r="D144">
            <v>8.9</v>
          </cell>
          <cell r="E144">
            <v>8.9</v>
          </cell>
          <cell r="F144">
            <v>8.9499999999999993</v>
          </cell>
          <cell r="G144">
            <v>7.75</v>
          </cell>
          <cell r="H144">
            <v>8.25</v>
          </cell>
          <cell r="I144">
            <v>8</v>
          </cell>
          <cell r="J144">
            <v>8.5</v>
          </cell>
          <cell r="K144">
            <v>6.75</v>
          </cell>
          <cell r="L144">
            <v>7.25</v>
          </cell>
          <cell r="M144">
            <v>7</v>
          </cell>
          <cell r="N144">
            <v>7.5</v>
          </cell>
          <cell r="O144">
            <v>6</v>
          </cell>
          <cell r="P144">
            <v>6.5</v>
          </cell>
          <cell r="Q144">
            <v>6.25</v>
          </cell>
          <cell r="R144">
            <v>6.75</v>
          </cell>
          <cell r="S144">
            <v>5.75</v>
          </cell>
          <cell r="T144">
            <v>6.25</v>
          </cell>
          <cell r="U144">
            <v>6</v>
          </cell>
          <cell r="V144">
            <v>6.5</v>
          </cell>
          <cell r="W144">
            <v>6.2</v>
          </cell>
          <cell r="X144">
            <v>6.8</v>
          </cell>
          <cell r="Y144">
            <v>6.7</v>
          </cell>
          <cell r="Z144">
            <v>7</v>
          </cell>
          <cell r="AA144">
            <v>6.6</v>
          </cell>
          <cell r="AB144">
            <v>7</v>
          </cell>
          <cell r="AC144">
            <v>6.8</v>
          </cell>
          <cell r="AD144">
            <v>7.3</v>
          </cell>
          <cell r="AE144">
            <v>8.9</v>
          </cell>
          <cell r="AF144">
            <v>8.9250000000000007</v>
          </cell>
          <cell r="AG144">
            <v>7.875</v>
          </cell>
          <cell r="AH144">
            <v>8.375</v>
          </cell>
          <cell r="AI144">
            <v>6.875</v>
          </cell>
          <cell r="AJ144">
            <v>7.375</v>
          </cell>
          <cell r="AK144">
            <v>6.125</v>
          </cell>
          <cell r="AL144">
            <v>6.625</v>
          </cell>
          <cell r="AM144">
            <v>5.875</v>
          </cell>
          <cell r="AN144">
            <v>6.375</v>
          </cell>
          <cell r="AO144">
            <v>6.45</v>
          </cell>
          <cell r="AP144">
            <v>6.9</v>
          </cell>
          <cell r="AQ144">
            <v>6.6999999999999993</v>
          </cell>
          <cell r="AR144">
            <v>7.15</v>
          </cell>
          <cell r="AS144">
            <v>6.9</v>
          </cell>
          <cell r="AU144">
            <v>6.6999999999999993</v>
          </cell>
          <cell r="AV144">
            <v>7.15</v>
          </cell>
        </row>
        <row r="145">
          <cell r="A145">
            <v>37393</v>
          </cell>
          <cell r="C145">
            <v>8.9</v>
          </cell>
          <cell r="D145">
            <v>8.9</v>
          </cell>
          <cell r="E145">
            <v>8.9</v>
          </cell>
          <cell r="F145">
            <v>8.9499999999999993</v>
          </cell>
          <cell r="G145">
            <v>7.75</v>
          </cell>
          <cell r="H145">
            <v>8.15</v>
          </cell>
          <cell r="I145">
            <v>8</v>
          </cell>
          <cell r="J145">
            <v>8.5</v>
          </cell>
          <cell r="K145">
            <v>6.7</v>
          </cell>
          <cell r="L145">
            <v>7.2</v>
          </cell>
          <cell r="M145">
            <v>7</v>
          </cell>
          <cell r="N145">
            <v>7.5</v>
          </cell>
          <cell r="O145">
            <v>6</v>
          </cell>
          <cell r="P145">
            <v>6.5</v>
          </cell>
          <cell r="Q145">
            <v>6.25</v>
          </cell>
          <cell r="R145">
            <v>6.75</v>
          </cell>
          <cell r="S145">
            <v>5.75</v>
          </cell>
          <cell r="T145">
            <v>6.25</v>
          </cell>
          <cell r="U145">
            <v>6</v>
          </cell>
          <cell r="V145">
            <v>6.5</v>
          </cell>
          <cell r="W145">
            <v>6.2</v>
          </cell>
          <cell r="X145">
            <v>6.8</v>
          </cell>
          <cell r="Y145">
            <v>6.7</v>
          </cell>
          <cell r="Z145">
            <v>7</v>
          </cell>
          <cell r="AA145">
            <v>6.6</v>
          </cell>
          <cell r="AB145">
            <v>7</v>
          </cell>
          <cell r="AC145">
            <v>6.8</v>
          </cell>
          <cell r="AD145">
            <v>7.3</v>
          </cell>
          <cell r="AE145">
            <v>8.9</v>
          </cell>
          <cell r="AF145">
            <v>8.9250000000000007</v>
          </cell>
          <cell r="AG145">
            <v>7.875</v>
          </cell>
          <cell r="AH145">
            <v>8.3249999999999993</v>
          </cell>
          <cell r="AI145">
            <v>6.85</v>
          </cell>
          <cell r="AJ145">
            <v>7.35</v>
          </cell>
          <cell r="AK145">
            <v>6.125</v>
          </cell>
          <cell r="AL145">
            <v>6.625</v>
          </cell>
          <cell r="AM145">
            <v>5.875</v>
          </cell>
          <cell r="AN145">
            <v>6.375</v>
          </cell>
          <cell r="AO145">
            <v>6.45</v>
          </cell>
          <cell r="AP145">
            <v>6.9</v>
          </cell>
          <cell r="AQ145">
            <v>6.6999999999999993</v>
          </cell>
          <cell r="AR145">
            <v>7.15</v>
          </cell>
          <cell r="AS145">
            <v>6.9</v>
          </cell>
          <cell r="AU145">
            <v>6.6999999999999993</v>
          </cell>
          <cell r="AV145">
            <v>7.15</v>
          </cell>
        </row>
        <row r="146">
          <cell r="A146">
            <v>37394</v>
          </cell>
          <cell r="C146">
            <v>8.9</v>
          </cell>
          <cell r="D146">
            <v>8.9</v>
          </cell>
          <cell r="E146">
            <v>8.9</v>
          </cell>
          <cell r="F146">
            <v>8.9499999999999993</v>
          </cell>
          <cell r="G146">
            <v>7.75</v>
          </cell>
          <cell r="H146">
            <v>8.15</v>
          </cell>
          <cell r="I146">
            <v>8</v>
          </cell>
          <cell r="J146">
            <v>8.5</v>
          </cell>
          <cell r="K146">
            <v>6.7</v>
          </cell>
          <cell r="L146">
            <v>7.2</v>
          </cell>
          <cell r="M146">
            <v>7</v>
          </cell>
          <cell r="N146">
            <v>7.5</v>
          </cell>
          <cell r="O146">
            <v>6</v>
          </cell>
          <cell r="P146">
            <v>6.5</v>
          </cell>
          <cell r="Q146">
            <v>6.25</v>
          </cell>
          <cell r="R146">
            <v>6.75</v>
          </cell>
          <cell r="S146">
            <v>5.75</v>
          </cell>
          <cell r="T146">
            <v>6.25</v>
          </cell>
          <cell r="U146">
            <v>6</v>
          </cell>
          <cell r="V146">
            <v>6.5</v>
          </cell>
          <cell r="W146">
            <v>6.2</v>
          </cell>
          <cell r="X146">
            <v>6.8</v>
          </cell>
          <cell r="Y146">
            <v>6.7</v>
          </cell>
          <cell r="Z146">
            <v>7</v>
          </cell>
          <cell r="AA146">
            <v>6.6</v>
          </cell>
          <cell r="AB146">
            <v>7</v>
          </cell>
          <cell r="AC146">
            <v>6.8</v>
          </cell>
          <cell r="AD146">
            <v>7.3</v>
          </cell>
          <cell r="AE146">
            <v>8.9</v>
          </cell>
          <cell r="AF146">
            <v>8.9250000000000007</v>
          </cell>
          <cell r="AG146">
            <v>7.875</v>
          </cell>
          <cell r="AH146">
            <v>8.3249999999999993</v>
          </cell>
          <cell r="AI146">
            <v>6.85</v>
          </cell>
          <cell r="AJ146">
            <v>7.35</v>
          </cell>
          <cell r="AK146">
            <v>6.125</v>
          </cell>
          <cell r="AL146">
            <v>6.625</v>
          </cell>
          <cell r="AM146">
            <v>5.875</v>
          </cell>
          <cell r="AN146">
            <v>6.375</v>
          </cell>
          <cell r="AO146">
            <v>6.45</v>
          </cell>
          <cell r="AP146">
            <v>6.9</v>
          </cell>
          <cell r="AQ146">
            <v>6.6999999999999993</v>
          </cell>
          <cell r="AR146">
            <v>7.15</v>
          </cell>
          <cell r="AS146">
            <v>6.9</v>
          </cell>
          <cell r="AU146">
            <v>6.6999999999999993</v>
          </cell>
          <cell r="AV146">
            <v>7.15</v>
          </cell>
        </row>
        <row r="147">
          <cell r="A147">
            <v>37395</v>
          </cell>
          <cell r="C147">
            <v>8.9</v>
          </cell>
          <cell r="D147">
            <v>8.9</v>
          </cell>
          <cell r="E147">
            <v>8.9</v>
          </cell>
          <cell r="F147">
            <v>8.9499999999999993</v>
          </cell>
          <cell r="G147">
            <v>7.75</v>
          </cell>
          <cell r="H147">
            <v>8.15</v>
          </cell>
          <cell r="I147">
            <v>8</v>
          </cell>
          <cell r="J147">
            <v>8.5</v>
          </cell>
          <cell r="K147">
            <v>6.7</v>
          </cell>
          <cell r="L147">
            <v>7.2</v>
          </cell>
          <cell r="M147">
            <v>7</v>
          </cell>
          <cell r="N147">
            <v>7.5</v>
          </cell>
          <cell r="O147">
            <v>6</v>
          </cell>
          <cell r="P147">
            <v>6.5</v>
          </cell>
          <cell r="Q147">
            <v>6.25</v>
          </cell>
          <cell r="R147">
            <v>6.75</v>
          </cell>
          <cell r="S147">
            <v>5.75</v>
          </cell>
          <cell r="T147">
            <v>6.25</v>
          </cell>
          <cell r="U147">
            <v>6</v>
          </cell>
          <cell r="V147">
            <v>6.5</v>
          </cell>
          <cell r="W147">
            <v>6.2</v>
          </cell>
          <cell r="X147">
            <v>6.8</v>
          </cell>
          <cell r="Y147">
            <v>6.7</v>
          </cell>
          <cell r="Z147">
            <v>7</v>
          </cell>
          <cell r="AA147">
            <v>6.6</v>
          </cell>
          <cell r="AB147">
            <v>7</v>
          </cell>
          <cell r="AC147">
            <v>6.8</v>
          </cell>
          <cell r="AD147">
            <v>7.3</v>
          </cell>
          <cell r="AE147">
            <v>8.9</v>
          </cell>
          <cell r="AF147">
            <v>8.9250000000000007</v>
          </cell>
          <cell r="AG147">
            <v>7.875</v>
          </cell>
          <cell r="AH147">
            <v>8.3249999999999993</v>
          </cell>
          <cell r="AI147">
            <v>6.85</v>
          </cell>
          <cell r="AJ147">
            <v>7.35</v>
          </cell>
          <cell r="AK147">
            <v>6.125</v>
          </cell>
          <cell r="AL147">
            <v>6.625</v>
          </cell>
          <cell r="AM147">
            <v>5.875</v>
          </cell>
          <cell r="AN147">
            <v>6.375</v>
          </cell>
          <cell r="AO147">
            <v>6.45</v>
          </cell>
          <cell r="AP147">
            <v>6.9</v>
          </cell>
          <cell r="AQ147">
            <v>6.6999999999999993</v>
          </cell>
          <cell r="AR147">
            <v>7.15</v>
          </cell>
          <cell r="AS147">
            <v>6.9</v>
          </cell>
          <cell r="AU147">
            <v>6.6999999999999993</v>
          </cell>
          <cell r="AV147">
            <v>7.15</v>
          </cell>
        </row>
        <row r="148">
          <cell r="A148">
            <v>37396</v>
          </cell>
          <cell r="C148">
            <v>7.25</v>
          </cell>
          <cell r="D148">
            <v>8</v>
          </cell>
          <cell r="E148">
            <v>8.9499999999999993</v>
          </cell>
          <cell r="F148">
            <v>8.9499999999999993</v>
          </cell>
          <cell r="G148">
            <v>7.75</v>
          </cell>
          <cell r="H148">
            <v>8.15</v>
          </cell>
          <cell r="I148">
            <v>8</v>
          </cell>
          <cell r="J148">
            <v>8.5</v>
          </cell>
          <cell r="K148">
            <v>6.7</v>
          </cell>
          <cell r="L148">
            <v>7.2</v>
          </cell>
          <cell r="M148">
            <v>7</v>
          </cell>
          <cell r="N148">
            <v>7.5</v>
          </cell>
          <cell r="O148">
            <v>6.1</v>
          </cell>
          <cell r="P148">
            <v>6.6</v>
          </cell>
          <cell r="Q148">
            <v>6.3</v>
          </cell>
          <cell r="R148">
            <v>6.75</v>
          </cell>
          <cell r="S148">
            <v>5.8</v>
          </cell>
          <cell r="T148">
            <v>6.3</v>
          </cell>
          <cell r="U148">
            <v>6</v>
          </cell>
          <cell r="V148">
            <v>6.5</v>
          </cell>
          <cell r="W148">
            <v>6.5</v>
          </cell>
          <cell r="X148">
            <v>6.8</v>
          </cell>
          <cell r="Y148">
            <v>6.7</v>
          </cell>
          <cell r="Z148">
            <v>7.1</v>
          </cell>
          <cell r="AA148">
            <v>6.6</v>
          </cell>
          <cell r="AB148">
            <v>7</v>
          </cell>
          <cell r="AC148">
            <v>6.8</v>
          </cell>
          <cell r="AD148">
            <v>7.3</v>
          </cell>
          <cell r="AE148">
            <v>8.1</v>
          </cell>
          <cell r="AF148">
            <v>8.4749999999999996</v>
          </cell>
          <cell r="AG148">
            <v>7.875</v>
          </cell>
          <cell r="AH148">
            <v>8.3249999999999993</v>
          </cell>
          <cell r="AI148">
            <v>6.85</v>
          </cell>
          <cell r="AJ148">
            <v>7.35</v>
          </cell>
          <cell r="AK148">
            <v>6.1999999999999993</v>
          </cell>
          <cell r="AL148">
            <v>6.6749999999999998</v>
          </cell>
          <cell r="AM148">
            <v>5.9</v>
          </cell>
          <cell r="AN148">
            <v>6.4</v>
          </cell>
          <cell r="AO148">
            <v>6.6</v>
          </cell>
          <cell r="AP148">
            <v>6.9499999999999993</v>
          </cell>
          <cell r="AQ148">
            <v>6.6999999999999993</v>
          </cell>
          <cell r="AR148">
            <v>7.15</v>
          </cell>
          <cell r="AS148">
            <v>6.9499999999999993</v>
          </cell>
          <cell r="AU148">
            <v>6.6999999999999993</v>
          </cell>
          <cell r="AV148">
            <v>7.15</v>
          </cell>
        </row>
        <row r="149">
          <cell r="A149">
            <v>37397</v>
          </cell>
          <cell r="C149">
            <v>8.9</v>
          </cell>
          <cell r="D149">
            <v>8.9</v>
          </cell>
          <cell r="E149">
            <v>8.9499999999999993</v>
          </cell>
          <cell r="F149">
            <v>8.9499999999999993</v>
          </cell>
          <cell r="G149">
            <v>7.25</v>
          </cell>
          <cell r="H149">
            <v>7.75</v>
          </cell>
          <cell r="I149">
            <v>7.75</v>
          </cell>
          <cell r="J149">
            <v>8.5</v>
          </cell>
          <cell r="K149">
            <v>6.5</v>
          </cell>
          <cell r="L149">
            <v>7</v>
          </cell>
          <cell r="M149">
            <v>6.75</v>
          </cell>
          <cell r="N149">
            <v>7.5</v>
          </cell>
          <cell r="O149">
            <v>6.15</v>
          </cell>
          <cell r="P149">
            <v>6.6</v>
          </cell>
          <cell r="Q149">
            <v>6.25</v>
          </cell>
          <cell r="R149">
            <v>6.75</v>
          </cell>
          <cell r="S149">
            <v>5.9</v>
          </cell>
          <cell r="T149">
            <v>6.3</v>
          </cell>
          <cell r="U149">
            <v>6</v>
          </cell>
          <cell r="V149">
            <v>6.5</v>
          </cell>
          <cell r="W149">
            <v>6.5</v>
          </cell>
          <cell r="X149">
            <v>6.8</v>
          </cell>
          <cell r="Y149">
            <v>6.7</v>
          </cell>
          <cell r="Z149">
            <v>7.1</v>
          </cell>
          <cell r="AA149">
            <v>6.6</v>
          </cell>
          <cell r="AB149">
            <v>7</v>
          </cell>
          <cell r="AC149">
            <v>6.8</v>
          </cell>
          <cell r="AD149">
            <v>7.3</v>
          </cell>
          <cell r="AE149">
            <v>8.9250000000000007</v>
          </cell>
          <cell r="AF149">
            <v>8.9250000000000007</v>
          </cell>
          <cell r="AG149">
            <v>7.5</v>
          </cell>
          <cell r="AH149">
            <v>8.125</v>
          </cell>
          <cell r="AI149">
            <v>6.625</v>
          </cell>
          <cell r="AJ149">
            <v>7.25</v>
          </cell>
          <cell r="AK149">
            <v>6.2</v>
          </cell>
          <cell r="AL149">
            <v>6.6749999999999998</v>
          </cell>
          <cell r="AM149">
            <v>5.95</v>
          </cell>
          <cell r="AN149">
            <v>6.4</v>
          </cell>
          <cell r="AO149">
            <v>6.6</v>
          </cell>
          <cell r="AP149">
            <v>6.9499999999999993</v>
          </cell>
          <cell r="AQ149">
            <v>6.6999999999999993</v>
          </cell>
          <cell r="AR149">
            <v>7.15</v>
          </cell>
          <cell r="AS149">
            <v>6.9499999999999993</v>
          </cell>
          <cell r="AU149">
            <v>6.6999999999999993</v>
          </cell>
          <cell r="AV149">
            <v>7.15</v>
          </cell>
        </row>
        <row r="150">
          <cell r="A150">
            <v>37398</v>
          </cell>
          <cell r="C150">
            <v>7.75</v>
          </cell>
          <cell r="D150">
            <v>8.25</v>
          </cell>
          <cell r="E150">
            <v>8.9499999999999993</v>
          </cell>
          <cell r="F150">
            <v>8.9499999999999993</v>
          </cell>
          <cell r="G150">
            <v>6.75</v>
          </cell>
          <cell r="H150">
            <v>7.75</v>
          </cell>
          <cell r="I150">
            <v>7.75</v>
          </cell>
          <cell r="J150">
            <v>8.75</v>
          </cell>
          <cell r="K150">
            <v>6.75</v>
          </cell>
          <cell r="L150">
            <v>7.25</v>
          </cell>
          <cell r="M150">
            <v>7.25</v>
          </cell>
          <cell r="N150">
            <v>7.75</v>
          </cell>
          <cell r="O150">
            <v>6.2</v>
          </cell>
          <cell r="P150">
            <v>6.7</v>
          </cell>
          <cell r="Q150">
            <v>6</v>
          </cell>
          <cell r="R150">
            <v>7</v>
          </cell>
          <cell r="S150">
            <v>5.9</v>
          </cell>
          <cell r="T150">
            <v>6.3</v>
          </cell>
          <cell r="U150">
            <v>6</v>
          </cell>
          <cell r="V150">
            <v>6.5</v>
          </cell>
          <cell r="W150">
            <v>6.5</v>
          </cell>
          <cell r="X150">
            <v>6.8</v>
          </cell>
          <cell r="Y150">
            <v>6.7</v>
          </cell>
          <cell r="Z150">
            <v>7.1</v>
          </cell>
          <cell r="AA150">
            <v>6.6</v>
          </cell>
          <cell r="AB150">
            <v>7</v>
          </cell>
          <cell r="AC150">
            <v>6.8</v>
          </cell>
          <cell r="AD150">
            <v>7.3</v>
          </cell>
          <cell r="AE150">
            <v>8.35</v>
          </cell>
          <cell r="AF150">
            <v>8.6</v>
          </cell>
          <cell r="AG150">
            <v>7.25</v>
          </cell>
          <cell r="AH150">
            <v>8.25</v>
          </cell>
          <cell r="AI150">
            <v>7</v>
          </cell>
          <cell r="AJ150">
            <v>7.5</v>
          </cell>
          <cell r="AK150">
            <v>6.1</v>
          </cell>
          <cell r="AL150">
            <v>6.85</v>
          </cell>
          <cell r="AM150">
            <v>5.95</v>
          </cell>
          <cell r="AN150">
            <v>6.4</v>
          </cell>
          <cell r="AO150">
            <v>6.6</v>
          </cell>
          <cell r="AP150">
            <v>6.9499999999999993</v>
          </cell>
          <cell r="AQ150">
            <v>6.6999999999999993</v>
          </cell>
          <cell r="AR150">
            <v>7.15</v>
          </cell>
          <cell r="AS150">
            <v>6.9499999999999993</v>
          </cell>
          <cell r="AU150">
            <v>6.6999999999999993</v>
          </cell>
          <cell r="AV150">
            <v>7.15</v>
          </cell>
        </row>
        <row r="151">
          <cell r="A151">
            <v>37399</v>
          </cell>
          <cell r="C151">
            <v>8.9</v>
          </cell>
          <cell r="D151">
            <v>8.9</v>
          </cell>
          <cell r="E151">
            <v>8.9499999999999993</v>
          </cell>
          <cell r="F151">
            <v>8.9499999999999993</v>
          </cell>
          <cell r="G151">
            <v>8.25</v>
          </cell>
          <cell r="H151">
            <v>8.75</v>
          </cell>
          <cell r="I151">
            <v>8.5</v>
          </cell>
          <cell r="J151">
            <v>8.9</v>
          </cell>
          <cell r="K151">
            <v>7</v>
          </cell>
          <cell r="L151">
            <v>7.5</v>
          </cell>
          <cell r="M151">
            <v>7.75</v>
          </cell>
          <cell r="N151">
            <v>8.25</v>
          </cell>
          <cell r="O151">
            <v>6.5</v>
          </cell>
          <cell r="P151">
            <v>7</v>
          </cell>
          <cell r="Q151">
            <v>6.75</v>
          </cell>
          <cell r="R151">
            <v>7.5</v>
          </cell>
          <cell r="S151">
            <v>6.6</v>
          </cell>
          <cell r="T151">
            <v>7</v>
          </cell>
          <cell r="U151">
            <v>6.9</v>
          </cell>
          <cell r="V151">
            <v>7.4</v>
          </cell>
          <cell r="W151">
            <v>6.55</v>
          </cell>
          <cell r="X151">
            <v>7</v>
          </cell>
          <cell r="Y151">
            <v>7</v>
          </cell>
          <cell r="Z151">
            <v>7.5</v>
          </cell>
          <cell r="AA151">
            <v>6.75</v>
          </cell>
          <cell r="AB151">
            <v>7.25</v>
          </cell>
          <cell r="AC151">
            <v>6</v>
          </cell>
          <cell r="AD151">
            <v>7.5</v>
          </cell>
          <cell r="AE151">
            <v>8.9250000000000007</v>
          </cell>
          <cell r="AF151">
            <v>8.9250000000000007</v>
          </cell>
          <cell r="AG151">
            <v>8.375</v>
          </cell>
          <cell r="AH151">
            <v>8.8249999999999993</v>
          </cell>
          <cell r="AI151">
            <v>7.375</v>
          </cell>
          <cell r="AJ151">
            <v>7.875</v>
          </cell>
          <cell r="AK151">
            <v>6.625</v>
          </cell>
          <cell r="AL151">
            <v>7.25</v>
          </cell>
          <cell r="AM151">
            <v>6.75</v>
          </cell>
          <cell r="AN151">
            <v>7.2</v>
          </cell>
          <cell r="AO151">
            <v>6.7750000000000004</v>
          </cell>
          <cell r="AP151">
            <v>7.25</v>
          </cell>
          <cell r="AQ151">
            <v>6.375</v>
          </cell>
          <cell r="AR151">
            <v>7.375</v>
          </cell>
          <cell r="AS151">
            <v>7.25</v>
          </cell>
          <cell r="AU151">
            <v>6.375</v>
          </cell>
          <cell r="AV151">
            <v>7.375</v>
          </cell>
        </row>
        <row r="152">
          <cell r="A152">
            <v>37400</v>
          </cell>
          <cell r="C152">
            <v>8.9</v>
          </cell>
          <cell r="D152">
            <v>8.9</v>
          </cell>
          <cell r="E152">
            <v>8.9499999999999993</v>
          </cell>
          <cell r="F152">
            <v>8.9499999999999993</v>
          </cell>
          <cell r="G152">
            <v>8.25</v>
          </cell>
          <cell r="H152">
            <v>8.75</v>
          </cell>
          <cell r="I152">
            <v>8.5</v>
          </cell>
          <cell r="J152">
            <v>8.9</v>
          </cell>
          <cell r="K152">
            <v>7</v>
          </cell>
          <cell r="L152">
            <v>7.5</v>
          </cell>
          <cell r="M152">
            <v>7.75</v>
          </cell>
          <cell r="N152">
            <v>8.25</v>
          </cell>
          <cell r="O152">
            <v>6.75</v>
          </cell>
          <cell r="P152">
            <v>7.25</v>
          </cell>
          <cell r="Q152">
            <v>7</v>
          </cell>
          <cell r="R152">
            <v>7.5</v>
          </cell>
          <cell r="S152">
            <v>6.6</v>
          </cell>
          <cell r="T152">
            <v>7</v>
          </cell>
          <cell r="U152">
            <v>6.9</v>
          </cell>
          <cell r="V152">
            <v>7.4</v>
          </cell>
          <cell r="W152">
            <v>7</v>
          </cell>
          <cell r="X152">
            <v>7.75</v>
          </cell>
          <cell r="Y152">
            <v>7.25</v>
          </cell>
          <cell r="Z152">
            <v>7.9</v>
          </cell>
          <cell r="AA152">
            <v>6.75</v>
          </cell>
          <cell r="AB152">
            <v>7.25</v>
          </cell>
          <cell r="AC152">
            <v>7</v>
          </cell>
          <cell r="AD152">
            <v>7.5</v>
          </cell>
          <cell r="AE152">
            <v>8.9250000000000007</v>
          </cell>
          <cell r="AF152">
            <v>8.9250000000000007</v>
          </cell>
          <cell r="AG152">
            <v>8.375</v>
          </cell>
          <cell r="AH152">
            <v>8.8249999999999993</v>
          </cell>
          <cell r="AI152">
            <v>7.375</v>
          </cell>
          <cell r="AJ152">
            <v>7.875</v>
          </cell>
          <cell r="AK152">
            <v>6.875</v>
          </cell>
          <cell r="AL152">
            <v>7.375</v>
          </cell>
          <cell r="AM152">
            <v>6.75</v>
          </cell>
          <cell r="AN152">
            <v>7.2</v>
          </cell>
          <cell r="AO152">
            <v>7.125</v>
          </cell>
          <cell r="AP152">
            <v>7.8250000000000002</v>
          </cell>
          <cell r="AQ152">
            <v>6.875</v>
          </cell>
          <cell r="AR152">
            <v>7.375</v>
          </cell>
          <cell r="AS152">
            <v>7.8250000000000002</v>
          </cell>
          <cell r="AU152">
            <v>6.875</v>
          </cell>
          <cell r="AV152">
            <v>7.375</v>
          </cell>
        </row>
        <row r="153">
          <cell r="A153">
            <v>37401</v>
          </cell>
          <cell r="C153">
            <v>8.9</v>
          </cell>
          <cell r="D153">
            <v>8.9</v>
          </cell>
          <cell r="E153">
            <v>8.9499999999999993</v>
          </cell>
          <cell r="F153">
            <v>8.9499999999999993</v>
          </cell>
          <cell r="G153">
            <v>8.25</v>
          </cell>
          <cell r="H153">
            <v>8.75</v>
          </cell>
          <cell r="I153">
            <v>8.5</v>
          </cell>
          <cell r="J153">
            <v>8.9</v>
          </cell>
          <cell r="K153">
            <v>7</v>
          </cell>
          <cell r="L153">
            <v>7.5</v>
          </cell>
          <cell r="M153">
            <v>7.75</v>
          </cell>
          <cell r="N153">
            <v>8.25</v>
          </cell>
          <cell r="O153">
            <v>6.75</v>
          </cell>
          <cell r="P153">
            <v>7.25</v>
          </cell>
          <cell r="Q153">
            <v>7</v>
          </cell>
          <cell r="R153">
            <v>7.5</v>
          </cell>
          <cell r="S153">
            <v>6.6</v>
          </cell>
          <cell r="T153">
            <v>7</v>
          </cell>
          <cell r="U153">
            <v>6.9</v>
          </cell>
          <cell r="V153">
            <v>7.4</v>
          </cell>
          <cell r="W153">
            <v>7</v>
          </cell>
          <cell r="X153">
            <v>7.75</v>
          </cell>
          <cell r="Y153">
            <v>7.25</v>
          </cell>
          <cell r="Z153">
            <v>7.9</v>
          </cell>
          <cell r="AA153">
            <v>6.75</v>
          </cell>
          <cell r="AB153">
            <v>7.25</v>
          </cell>
          <cell r="AC153">
            <v>7</v>
          </cell>
          <cell r="AD153">
            <v>7.5</v>
          </cell>
          <cell r="AE153">
            <v>8.9250000000000007</v>
          </cell>
          <cell r="AF153">
            <v>8.9250000000000007</v>
          </cell>
          <cell r="AG153">
            <v>8.375</v>
          </cell>
          <cell r="AH153">
            <v>8.8249999999999993</v>
          </cell>
          <cell r="AI153">
            <v>7.375</v>
          </cell>
          <cell r="AJ153">
            <v>7.875</v>
          </cell>
          <cell r="AK153">
            <v>6.875</v>
          </cell>
          <cell r="AL153">
            <v>7.375</v>
          </cell>
          <cell r="AM153">
            <v>6.75</v>
          </cell>
          <cell r="AN153">
            <v>7.2</v>
          </cell>
          <cell r="AO153">
            <v>7.125</v>
          </cell>
          <cell r="AP153">
            <v>7.8250000000000002</v>
          </cell>
          <cell r="AQ153">
            <v>6.875</v>
          </cell>
          <cell r="AR153">
            <v>7.375</v>
          </cell>
          <cell r="AS153">
            <v>7.8250000000000002</v>
          </cell>
          <cell r="AU153">
            <v>6.875</v>
          </cell>
          <cell r="AV153">
            <v>7.375</v>
          </cell>
        </row>
        <row r="154">
          <cell r="A154">
            <v>37402</v>
          </cell>
          <cell r="C154">
            <v>8.9</v>
          </cell>
          <cell r="D154">
            <v>8.9</v>
          </cell>
          <cell r="E154">
            <v>8.9499999999999993</v>
          </cell>
          <cell r="F154">
            <v>8.9499999999999993</v>
          </cell>
          <cell r="G154">
            <v>8.25</v>
          </cell>
          <cell r="H154">
            <v>8.75</v>
          </cell>
          <cell r="I154">
            <v>8.5</v>
          </cell>
          <cell r="J154">
            <v>8.9</v>
          </cell>
          <cell r="K154">
            <v>7</v>
          </cell>
          <cell r="L154">
            <v>7.5</v>
          </cell>
          <cell r="M154">
            <v>7.75</v>
          </cell>
          <cell r="N154">
            <v>8.25</v>
          </cell>
          <cell r="O154">
            <v>6.75</v>
          </cell>
          <cell r="P154">
            <v>7.25</v>
          </cell>
          <cell r="Q154">
            <v>7</v>
          </cell>
          <cell r="R154">
            <v>7.5</v>
          </cell>
          <cell r="S154">
            <v>6.6</v>
          </cell>
          <cell r="T154">
            <v>7</v>
          </cell>
          <cell r="U154">
            <v>6.9</v>
          </cell>
          <cell r="V154">
            <v>7.4</v>
          </cell>
          <cell r="W154">
            <v>7</v>
          </cell>
          <cell r="X154">
            <v>7.75</v>
          </cell>
          <cell r="Y154">
            <v>7.25</v>
          </cell>
          <cell r="Z154">
            <v>7.9</v>
          </cell>
          <cell r="AA154">
            <v>6.75</v>
          </cell>
          <cell r="AB154">
            <v>7.25</v>
          </cell>
          <cell r="AC154">
            <v>7</v>
          </cell>
          <cell r="AD154">
            <v>7.5</v>
          </cell>
          <cell r="AE154">
            <v>8.9250000000000007</v>
          </cell>
          <cell r="AF154">
            <v>8.9250000000000007</v>
          </cell>
          <cell r="AG154">
            <v>8.375</v>
          </cell>
          <cell r="AH154">
            <v>8.8249999999999993</v>
          </cell>
          <cell r="AI154">
            <v>7.375</v>
          </cell>
          <cell r="AJ154">
            <v>7.875</v>
          </cell>
          <cell r="AK154">
            <v>6.875</v>
          </cell>
          <cell r="AL154">
            <v>7.375</v>
          </cell>
          <cell r="AM154">
            <v>6.75</v>
          </cell>
          <cell r="AN154">
            <v>7.2</v>
          </cell>
          <cell r="AO154">
            <v>7.125</v>
          </cell>
          <cell r="AP154">
            <v>7.8250000000000002</v>
          </cell>
          <cell r="AQ154">
            <v>6.875</v>
          </cell>
          <cell r="AR154">
            <v>7.375</v>
          </cell>
          <cell r="AS154">
            <v>7.8250000000000002</v>
          </cell>
          <cell r="AU154">
            <v>6.875</v>
          </cell>
          <cell r="AV154">
            <v>7.375</v>
          </cell>
        </row>
        <row r="155">
          <cell r="A155">
            <v>37403</v>
          </cell>
          <cell r="AE155">
            <v>0</v>
          </cell>
          <cell r="AF155">
            <v>0</v>
          </cell>
        </row>
        <row r="156">
          <cell r="A156">
            <v>37404</v>
          </cell>
          <cell r="C156">
            <v>1.25</v>
          </cell>
          <cell r="D156">
            <v>1.75</v>
          </cell>
          <cell r="E156">
            <v>6.75</v>
          </cell>
          <cell r="F156">
            <v>7.25</v>
          </cell>
          <cell r="G156">
            <v>6.5</v>
          </cell>
          <cell r="H156">
            <v>7</v>
          </cell>
          <cell r="I156">
            <v>6.75</v>
          </cell>
          <cell r="J156">
            <v>7.25</v>
          </cell>
          <cell r="K156">
            <v>6.5</v>
          </cell>
          <cell r="L156">
            <v>7</v>
          </cell>
          <cell r="M156">
            <v>6.75</v>
          </cell>
          <cell r="N156">
            <v>7.25</v>
          </cell>
          <cell r="O156">
            <v>6</v>
          </cell>
          <cell r="P156">
            <v>6.75</v>
          </cell>
          <cell r="Q156">
            <v>6.5</v>
          </cell>
          <cell r="R156">
            <v>7</v>
          </cell>
          <cell r="S156">
            <v>6.25</v>
          </cell>
          <cell r="T156">
            <v>6.75</v>
          </cell>
          <cell r="U156">
            <v>6.75</v>
          </cell>
          <cell r="V156">
            <v>7.25</v>
          </cell>
          <cell r="W156">
            <v>6.8</v>
          </cell>
          <cell r="X156">
            <v>7.3</v>
          </cell>
          <cell r="Y156">
            <v>7.1</v>
          </cell>
          <cell r="Z156">
            <v>7.6</v>
          </cell>
          <cell r="AA156">
            <v>6.7</v>
          </cell>
          <cell r="AB156">
            <v>7.1</v>
          </cell>
          <cell r="AC156">
            <v>6.8</v>
          </cell>
          <cell r="AD156">
            <v>7.3</v>
          </cell>
          <cell r="AE156">
            <v>4</v>
          </cell>
          <cell r="AF156">
            <v>4.5</v>
          </cell>
          <cell r="AG156">
            <v>6.625</v>
          </cell>
          <cell r="AH156">
            <v>7.125</v>
          </cell>
          <cell r="AI156">
            <v>6.625</v>
          </cell>
          <cell r="AJ156">
            <v>7.125</v>
          </cell>
          <cell r="AK156">
            <v>6.25</v>
          </cell>
          <cell r="AL156">
            <v>6.875</v>
          </cell>
          <cell r="AM156">
            <v>6.5</v>
          </cell>
          <cell r="AN156">
            <v>7</v>
          </cell>
          <cell r="AO156">
            <v>6.9499999999999993</v>
          </cell>
          <cell r="AP156">
            <v>7.4499999999999993</v>
          </cell>
          <cell r="AQ156">
            <v>6.75</v>
          </cell>
          <cell r="AR156">
            <v>7.1999999999999993</v>
          </cell>
          <cell r="AS156">
            <v>7.4499999999999993</v>
          </cell>
          <cell r="AU156">
            <v>6.75</v>
          </cell>
          <cell r="AV156">
            <v>7.1999999999999993</v>
          </cell>
        </row>
        <row r="157">
          <cell r="A157">
            <v>37405</v>
          </cell>
          <cell r="C157">
            <v>3.25</v>
          </cell>
          <cell r="D157">
            <v>4.25</v>
          </cell>
          <cell r="E157">
            <v>6.25</v>
          </cell>
          <cell r="F157">
            <v>7.25</v>
          </cell>
          <cell r="G157">
            <v>5.25</v>
          </cell>
          <cell r="H157">
            <v>6.25</v>
          </cell>
          <cell r="I157">
            <v>5.75</v>
          </cell>
          <cell r="J157">
            <v>6.75</v>
          </cell>
          <cell r="K157">
            <v>5</v>
          </cell>
          <cell r="L157">
            <v>6.25</v>
          </cell>
          <cell r="M157">
            <v>6</v>
          </cell>
          <cell r="N157">
            <v>6.5</v>
          </cell>
          <cell r="O157">
            <v>6</v>
          </cell>
          <cell r="P157">
            <v>6.75</v>
          </cell>
          <cell r="Q157">
            <v>6.5</v>
          </cell>
          <cell r="R157">
            <v>7</v>
          </cell>
          <cell r="S157">
            <v>6.1</v>
          </cell>
          <cell r="T157">
            <v>6.4</v>
          </cell>
          <cell r="U157">
            <v>6.3</v>
          </cell>
          <cell r="V157">
            <v>6.75</v>
          </cell>
          <cell r="W157">
            <v>6.7</v>
          </cell>
          <cell r="X157">
            <v>7.2</v>
          </cell>
          <cell r="Y157">
            <v>7</v>
          </cell>
          <cell r="Z157">
            <v>7.5</v>
          </cell>
          <cell r="AA157">
            <v>6.9</v>
          </cell>
          <cell r="AB157">
            <v>7.3</v>
          </cell>
          <cell r="AC157">
            <v>7.2</v>
          </cell>
          <cell r="AD157">
            <v>7.75</v>
          </cell>
          <cell r="AE157">
            <v>4.75</v>
          </cell>
          <cell r="AF157">
            <v>5.75</v>
          </cell>
          <cell r="AG157">
            <v>5.5</v>
          </cell>
          <cell r="AH157">
            <v>6.5</v>
          </cell>
          <cell r="AI157">
            <v>5.5</v>
          </cell>
          <cell r="AJ157">
            <v>6.375</v>
          </cell>
          <cell r="AK157">
            <v>6.25</v>
          </cell>
          <cell r="AL157">
            <v>6.875</v>
          </cell>
          <cell r="AM157">
            <v>6.1999999999999993</v>
          </cell>
          <cell r="AN157">
            <v>6.5750000000000002</v>
          </cell>
          <cell r="AO157">
            <v>6.85</v>
          </cell>
          <cell r="AP157">
            <v>7.35</v>
          </cell>
          <cell r="AQ157">
            <v>7.0500000000000007</v>
          </cell>
          <cell r="AR157">
            <v>7.5250000000000004</v>
          </cell>
          <cell r="AS157">
            <v>7.35</v>
          </cell>
          <cell r="AU157">
            <v>7.0500000000000007</v>
          </cell>
          <cell r="AV157">
            <v>7.5250000000000004</v>
          </cell>
        </row>
        <row r="158">
          <cell r="A158">
            <v>37406</v>
          </cell>
          <cell r="C158">
            <v>2.75</v>
          </cell>
          <cell r="D158">
            <v>3.25</v>
          </cell>
          <cell r="E158">
            <v>7.25</v>
          </cell>
          <cell r="F158">
            <v>8.25</v>
          </cell>
          <cell r="G158">
            <v>5.25</v>
          </cell>
          <cell r="H158">
            <v>6.25</v>
          </cell>
          <cell r="I158">
            <v>5.75</v>
          </cell>
          <cell r="J158">
            <v>6.75</v>
          </cell>
          <cell r="K158">
            <v>5</v>
          </cell>
          <cell r="L158">
            <v>6.25</v>
          </cell>
          <cell r="M158">
            <v>6</v>
          </cell>
          <cell r="N158">
            <v>6.5</v>
          </cell>
          <cell r="O158">
            <v>6</v>
          </cell>
          <cell r="P158">
            <v>6.6</v>
          </cell>
          <cell r="Q158">
            <v>6.5</v>
          </cell>
          <cell r="R158">
            <v>6.9</v>
          </cell>
          <cell r="S158">
            <v>6.1</v>
          </cell>
          <cell r="T158">
            <v>6.4</v>
          </cell>
          <cell r="U158">
            <v>6.3</v>
          </cell>
          <cell r="V158">
            <v>6.75</v>
          </cell>
          <cell r="W158">
            <v>6.7</v>
          </cell>
          <cell r="X158">
            <v>7.2</v>
          </cell>
          <cell r="Y158">
            <v>7</v>
          </cell>
          <cell r="Z158">
            <v>7.5</v>
          </cell>
          <cell r="AA158">
            <v>6.9</v>
          </cell>
          <cell r="AB158">
            <v>7.3</v>
          </cell>
          <cell r="AC158">
            <v>7.2</v>
          </cell>
          <cell r="AD158">
            <v>7.75</v>
          </cell>
          <cell r="AE158">
            <v>5</v>
          </cell>
          <cell r="AF158">
            <v>5.75</v>
          </cell>
          <cell r="AG158">
            <v>5.5</v>
          </cell>
          <cell r="AH158">
            <v>6.5</v>
          </cell>
          <cell r="AI158">
            <v>5.5</v>
          </cell>
          <cell r="AJ158">
            <v>6.375</v>
          </cell>
          <cell r="AK158">
            <v>6.25</v>
          </cell>
          <cell r="AL158">
            <v>6.75</v>
          </cell>
          <cell r="AM158">
            <v>6.1999999999999993</v>
          </cell>
          <cell r="AN158">
            <v>6.5750000000000002</v>
          </cell>
          <cell r="AO158">
            <v>6.85</v>
          </cell>
          <cell r="AP158">
            <v>7.35</v>
          </cell>
          <cell r="AQ158">
            <v>7.0500000000000007</v>
          </cell>
          <cell r="AR158">
            <v>7.5250000000000004</v>
          </cell>
          <cell r="AS158">
            <v>7.35</v>
          </cell>
          <cell r="AU158">
            <v>7.0500000000000007</v>
          </cell>
          <cell r="AV158">
            <v>7.5250000000000004</v>
          </cell>
        </row>
        <row r="159">
          <cell r="A159">
            <v>37407</v>
          </cell>
          <cell r="C159">
            <v>6.25</v>
          </cell>
          <cell r="D159">
            <v>6.75</v>
          </cell>
          <cell r="E159">
            <v>7.75</v>
          </cell>
          <cell r="F159">
            <v>8.5</v>
          </cell>
          <cell r="G159">
            <v>6.5</v>
          </cell>
          <cell r="H159">
            <v>7.25</v>
          </cell>
          <cell r="I159">
            <v>6.75</v>
          </cell>
          <cell r="J159">
            <v>7.5</v>
          </cell>
          <cell r="K159">
            <v>6.25</v>
          </cell>
          <cell r="L159">
            <v>6.75</v>
          </cell>
          <cell r="M159">
            <v>6.75</v>
          </cell>
          <cell r="N159">
            <v>7.25</v>
          </cell>
          <cell r="O159">
            <v>6.25</v>
          </cell>
          <cell r="P159">
            <v>6.75</v>
          </cell>
          <cell r="Q159">
            <v>6.5</v>
          </cell>
          <cell r="R159">
            <v>7</v>
          </cell>
          <cell r="S159">
            <v>6.1</v>
          </cell>
          <cell r="T159">
            <v>6.5</v>
          </cell>
          <cell r="U159">
            <v>6.3</v>
          </cell>
          <cell r="V159">
            <v>6.6</v>
          </cell>
          <cell r="W159">
            <v>6.7</v>
          </cell>
          <cell r="X159">
            <v>7.2</v>
          </cell>
          <cell r="Y159">
            <v>7</v>
          </cell>
          <cell r="Z159">
            <v>7.5</v>
          </cell>
          <cell r="AA159">
            <v>6.9</v>
          </cell>
          <cell r="AB159">
            <v>7.3</v>
          </cell>
          <cell r="AC159">
            <v>7.2</v>
          </cell>
          <cell r="AD159">
            <v>7.75</v>
          </cell>
          <cell r="AE159">
            <v>7</v>
          </cell>
          <cell r="AF159">
            <v>7.625</v>
          </cell>
          <cell r="AG159">
            <v>6.625</v>
          </cell>
          <cell r="AH159">
            <v>7.375</v>
          </cell>
          <cell r="AI159">
            <v>6.5</v>
          </cell>
          <cell r="AJ159">
            <v>7</v>
          </cell>
          <cell r="AK159">
            <v>6.375</v>
          </cell>
          <cell r="AL159">
            <v>6.875</v>
          </cell>
          <cell r="AM159">
            <v>6.1999999999999993</v>
          </cell>
          <cell r="AN159">
            <v>6.55</v>
          </cell>
          <cell r="AO159">
            <v>6.85</v>
          </cell>
          <cell r="AP159">
            <v>7.35</v>
          </cell>
          <cell r="AQ159">
            <v>7.0500000000000007</v>
          </cell>
          <cell r="AR159">
            <v>7.5250000000000004</v>
          </cell>
          <cell r="AS159">
            <v>7.35</v>
          </cell>
          <cell r="AU159">
            <v>7.0500000000000007</v>
          </cell>
          <cell r="AV159">
            <v>7.5250000000000004</v>
          </cell>
        </row>
        <row r="160">
          <cell r="A160">
            <v>37408</v>
          </cell>
          <cell r="C160">
            <v>7.25</v>
          </cell>
          <cell r="D160">
            <v>7.75</v>
          </cell>
          <cell r="E160">
            <v>8</v>
          </cell>
          <cell r="F160">
            <v>8.5</v>
          </cell>
          <cell r="G160">
            <v>7</v>
          </cell>
          <cell r="H160">
            <v>7.75</v>
          </cell>
          <cell r="I160">
            <v>7.25</v>
          </cell>
          <cell r="J160">
            <v>8</v>
          </cell>
          <cell r="K160">
            <v>6.75</v>
          </cell>
          <cell r="L160">
            <v>7.25</v>
          </cell>
          <cell r="M160">
            <v>7</v>
          </cell>
          <cell r="N160">
            <v>7.5</v>
          </cell>
          <cell r="O160">
            <v>7</v>
          </cell>
          <cell r="P160">
            <v>7.4</v>
          </cell>
          <cell r="Q160">
            <v>7.2</v>
          </cell>
          <cell r="R160">
            <v>7.6</v>
          </cell>
          <cell r="S160">
            <v>6.5</v>
          </cell>
          <cell r="T160">
            <v>6.9</v>
          </cell>
          <cell r="U160">
            <v>6.7</v>
          </cell>
          <cell r="V160">
            <v>7.1</v>
          </cell>
          <cell r="W160">
            <v>6.9</v>
          </cell>
          <cell r="X160">
            <v>7.4</v>
          </cell>
          <cell r="Y160">
            <v>7.2</v>
          </cell>
          <cell r="Z160">
            <v>7.6</v>
          </cell>
          <cell r="AA160">
            <v>7.3</v>
          </cell>
          <cell r="AB160">
            <v>7.7</v>
          </cell>
          <cell r="AC160">
            <v>7.5</v>
          </cell>
          <cell r="AD160">
            <v>8</v>
          </cell>
          <cell r="AE160">
            <v>7.625</v>
          </cell>
          <cell r="AF160">
            <v>8.125</v>
          </cell>
          <cell r="AG160">
            <v>7.125</v>
          </cell>
          <cell r="AH160">
            <v>7.875</v>
          </cell>
          <cell r="AI160">
            <v>6.875</v>
          </cell>
          <cell r="AJ160">
            <v>7.375</v>
          </cell>
          <cell r="AK160">
            <v>7.1</v>
          </cell>
          <cell r="AL160">
            <v>7.5</v>
          </cell>
          <cell r="AM160">
            <v>6.6</v>
          </cell>
          <cell r="AN160">
            <v>7</v>
          </cell>
          <cell r="AO160">
            <v>7.0500000000000007</v>
          </cell>
          <cell r="AP160">
            <v>7.5</v>
          </cell>
          <cell r="AQ160">
            <v>7.4</v>
          </cell>
          <cell r="AR160">
            <v>7.85</v>
          </cell>
          <cell r="AS160">
            <v>7.5</v>
          </cell>
          <cell r="AU160">
            <v>7.4</v>
          </cell>
          <cell r="AV160">
            <v>7.85</v>
          </cell>
        </row>
        <row r="161">
          <cell r="A161">
            <v>37409</v>
          </cell>
          <cell r="C161">
            <v>7.25</v>
          </cell>
          <cell r="D161">
            <v>7.75</v>
          </cell>
          <cell r="E161">
            <v>8</v>
          </cell>
          <cell r="F161">
            <v>8.5</v>
          </cell>
          <cell r="G161">
            <v>7</v>
          </cell>
          <cell r="H161">
            <v>7.75</v>
          </cell>
          <cell r="I161">
            <v>7.25</v>
          </cell>
          <cell r="J161">
            <v>8</v>
          </cell>
          <cell r="K161">
            <v>6.75</v>
          </cell>
          <cell r="L161">
            <v>7.25</v>
          </cell>
          <cell r="M161">
            <v>7</v>
          </cell>
          <cell r="N161">
            <v>7.5</v>
          </cell>
          <cell r="O161">
            <v>7</v>
          </cell>
          <cell r="P161">
            <v>7.4</v>
          </cell>
          <cell r="Q161">
            <v>7.2</v>
          </cell>
          <cell r="R161">
            <v>7.6</v>
          </cell>
          <cell r="S161">
            <v>6.5</v>
          </cell>
          <cell r="T161">
            <v>6.9</v>
          </cell>
          <cell r="U161">
            <v>6.7</v>
          </cell>
          <cell r="V161">
            <v>7.1</v>
          </cell>
          <cell r="W161">
            <v>6.9</v>
          </cell>
          <cell r="X161">
            <v>7.4</v>
          </cell>
          <cell r="Y161">
            <v>7.2</v>
          </cell>
          <cell r="Z161">
            <v>7.6</v>
          </cell>
          <cell r="AA161">
            <v>7.3</v>
          </cell>
          <cell r="AB161">
            <v>7.7</v>
          </cell>
          <cell r="AC161">
            <v>7.5</v>
          </cell>
          <cell r="AD161">
            <v>8</v>
          </cell>
          <cell r="AE161">
            <v>7.625</v>
          </cell>
          <cell r="AF161">
            <v>8.125</v>
          </cell>
          <cell r="AG161">
            <v>7.125</v>
          </cell>
          <cell r="AH161">
            <v>7.875</v>
          </cell>
          <cell r="AI161">
            <v>6.875</v>
          </cell>
          <cell r="AJ161">
            <v>7.375</v>
          </cell>
          <cell r="AK161">
            <v>7.1</v>
          </cell>
          <cell r="AL161">
            <v>7.5</v>
          </cell>
          <cell r="AM161">
            <v>6.6</v>
          </cell>
          <cell r="AN161">
            <v>7</v>
          </cell>
          <cell r="AO161">
            <v>7.0500000000000007</v>
          </cell>
          <cell r="AP161">
            <v>7.5</v>
          </cell>
          <cell r="AQ161">
            <v>7.4</v>
          </cell>
          <cell r="AR161">
            <v>7.85</v>
          </cell>
          <cell r="AS161">
            <v>7.5</v>
          </cell>
          <cell r="AU161">
            <v>7.4</v>
          </cell>
          <cell r="AV161">
            <v>7.85</v>
          </cell>
        </row>
        <row r="162">
          <cell r="A162">
            <v>37410</v>
          </cell>
          <cell r="C162">
            <v>1.75</v>
          </cell>
          <cell r="D162">
            <v>2.25</v>
          </cell>
          <cell r="E162">
            <v>6.75</v>
          </cell>
          <cell r="F162">
            <v>7.75</v>
          </cell>
          <cell r="G162">
            <v>4.25</v>
          </cell>
          <cell r="H162">
            <v>5.25</v>
          </cell>
          <cell r="I162">
            <v>6.75</v>
          </cell>
          <cell r="J162">
            <v>7.25</v>
          </cell>
          <cell r="K162">
            <v>4.75</v>
          </cell>
          <cell r="L162">
            <v>5.75</v>
          </cell>
          <cell r="M162">
            <v>7</v>
          </cell>
          <cell r="N162">
            <v>7.5</v>
          </cell>
          <cell r="O162">
            <v>6</v>
          </cell>
          <cell r="P162">
            <v>6.5</v>
          </cell>
          <cell r="Q162">
            <v>6.4</v>
          </cell>
          <cell r="R162">
            <v>6.75</v>
          </cell>
          <cell r="S162">
            <v>6.15</v>
          </cell>
          <cell r="T162">
            <v>6.5</v>
          </cell>
          <cell r="U162">
            <v>6.3</v>
          </cell>
          <cell r="V162">
            <v>6.6</v>
          </cell>
          <cell r="W162">
            <v>6.8</v>
          </cell>
          <cell r="X162">
            <v>7.3</v>
          </cell>
          <cell r="Y162">
            <v>7.3</v>
          </cell>
          <cell r="Z162">
            <v>7.6</v>
          </cell>
          <cell r="AA162">
            <v>7.3</v>
          </cell>
          <cell r="AB162">
            <v>7.7</v>
          </cell>
          <cell r="AC162">
            <v>7.5</v>
          </cell>
          <cell r="AD162">
            <v>8</v>
          </cell>
          <cell r="AE162">
            <v>4.25</v>
          </cell>
          <cell r="AF162">
            <v>5</v>
          </cell>
          <cell r="AG162">
            <v>5.5</v>
          </cell>
          <cell r="AH162">
            <v>6.25</v>
          </cell>
          <cell r="AI162">
            <v>5.875</v>
          </cell>
          <cell r="AJ162">
            <v>6.625</v>
          </cell>
          <cell r="AK162">
            <v>6.2</v>
          </cell>
          <cell r="AL162">
            <v>6.625</v>
          </cell>
          <cell r="AM162">
            <v>6.2249999999999996</v>
          </cell>
          <cell r="AN162">
            <v>6.55</v>
          </cell>
          <cell r="AO162">
            <v>7.05</v>
          </cell>
          <cell r="AP162">
            <v>7.4499999999999993</v>
          </cell>
          <cell r="AQ162">
            <v>7.4</v>
          </cell>
          <cell r="AR162">
            <v>7.85</v>
          </cell>
          <cell r="AS162">
            <v>7.4499999999999993</v>
          </cell>
          <cell r="AU162">
            <v>7.4</v>
          </cell>
          <cell r="AV162">
            <v>7.85</v>
          </cell>
        </row>
        <row r="163">
          <cell r="A163">
            <v>37411</v>
          </cell>
          <cell r="C163">
            <v>1.25</v>
          </cell>
          <cell r="D163">
            <v>1.75</v>
          </cell>
          <cell r="E163">
            <v>4</v>
          </cell>
          <cell r="F163">
            <v>4.25</v>
          </cell>
          <cell r="G163">
            <v>3.5</v>
          </cell>
          <cell r="H163">
            <v>4</v>
          </cell>
          <cell r="I163">
            <v>4.5</v>
          </cell>
          <cell r="J163">
            <v>5.5</v>
          </cell>
          <cell r="K163">
            <v>4.5</v>
          </cell>
          <cell r="L163">
            <v>5.25</v>
          </cell>
          <cell r="M163">
            <v>5.5</v>
          </cell>
          <cell r="N163">
            <v>6</v>
          </cell>
          <cell r="O163">
            <v>5.75</v>
          </cell>
          <cell r="P163">
            <v>6.25</v>
          </cell>
          <cell r="Q163">
            <v>6</v>
          </cell>
          <cell r="R163">
            <v>6.5</v>
          </cell>
          <cell r="S163">
            <v>5.9</v>
          </cell>
          <cell r="T163">
            <v>6.3</v>
          </cell>
          <cell r="U163">
            <v>6.1</v>
          </cell>
          <cell r="V163">
            <v>6.4</v>
          </cell>
          <cell r="W163">
            <v>6.4</v>
          </cell>
          <cell r="X163">
            <v>6.7</v>
          </cell>
          <cell r="Y163">
            <v>6.6</v>
          </cell>
          <cell r="Z163">
            <v>6.9</v>
          </cell>
          <cell r="AA163">
            <v>6.65</v>
          </cell>
          <cell r="AB163">
            <v>7</v>
          </cell>
          <cell r="AC163">
            <v>6.9</v>
          </cell>
          <cell r="AD163">
            <v>7.25</v>
          </cell>
          <cell r="AE163">
            <v>2.625</v>
          </cell>
          <cell r="AF163">
            <v>3</v>
          </cell>
          <cell r="AG163">
            <v>4</v>
          </cell>
          <cell r="AH163">
            <v>4.75</v>
          </cell>
          <cell r="AI163">
            <v>5</v>
          </cell>
          <cell r="AJ163">
            <v>5.625</v>
          </cell>
          <cell r="AK163">
            <v>5.875</v>
          </cell>
          <cell r="AL163">
            <v>6.375</v>
          </cell>
          <cell r="AM163">
            <v>6</v>
          </cell>
          <cell r="AN163">
            <v>6.35</v>
          </cell>
          <cell r="AO163">
            <v>6.5</v>
          </cell>
          <cell r="AP163">
            <v>6.8000000000000007</v>
          </cell>
          <cell r="AQ163">
            <v>6.7750000000000004</v>
          </cell>
          <cell r="AR163">
            <v>7.125</v>
          </cell>
          <cell r="AS163">
            <v>6.8000000000000007</v>
          </cell>
          <cell r="AU163">
            <v>6.7750000000000004</v>
          </cell>
          <cell r="AV163">
            <v>7.125</v>
          </cell>
        </row>
        <row r="164">
          <cell r="A164">
            <v>37412</v>
          </cell>
          <cell r="C164">
            <v>2.75</v>
          </cell>
          <cell r="D164">
            <v>3.75</v>
          </cell>
          <cell r="E164">
            <v>4.75</v>
          </cell>
          <cell r="F164">
            <v>5</v>
          </cell>
          <cell r="G164">
            <v>4.75</v>
          </cell>
          <cell r="H164">
            <v>5.25</v>
          </cell>
          <cell r="I164">
            <v>5.25</v>
          </cell>
          <cell r="J164">
            <v>5.75</v>
          </cell>
          <cell r="K164">
            <v>5.5</v>
          </cell>
          <cell r="L164">
            <v>6</v>
          </cell>
          <cell r="M164">
            <v>5.75</v>
          </cell>
          <cell r="N164">
            <v>6.25</v>
          </cell>
          <cell r="O164">
            <v>6</v>
          </cell>
          <cell r="P164">
            <v>6.5</v>
          </cell>
          <cell r="Q164">
            <v>6.25</v>
          </cell>
          <cell r="R164">
            <v>6.75</v>
          </cell>
          <cell r="S164">
            <v>6.15</v>
          </cell>
          <cell r="T164">
            <v>6.5</v>
          </cell>
          <cell r="U164">
            <v>6.3</v>
          </cell>
          <cell r="V164">
            <v>6.6</v>
          </cell>
          <cell r="W164">
            <v>6.8</v>
          </cell>
          <cell r="X164">
            <v>7.3</v>
          </cell>
          <cell r="Y164">
            <v>7.3</v>
          </cell>
          <cell r="Z164">
            <v>7.6</v>
          </cell>
          <cell r="AA164">
            <v>7.3</v>
          </cell>
          <cell r="AB164">
            <v>7.7</v>
          </cell>
          <cell r="AC164">
            <v>7.5</v>
          </cell>
          <cell r="AD164">
            <v>8</v>
          </cell>
          <cell r="AE164">
            <v>3.75</v>
          </cell>
          <cell r="AF164">
            <v>4.375</v>
          </cell>
          <cell r="AG164">
            <v>5</v>
          </cell>
          <cell r="AH164">
            <v>5.5</v>
          </cell>
          <cell r="AI164">
            <v>5.625</v>
          </cell>
          <cell r="AJ164">
            <v>6.125</v>
          </cell>
          <cell r="AK164">
            <v>6.125</v>
          </cell>
          <cell r="AL164">
            <v>6.625</v>
          </cell>
          <cell r="AM164">
            <v>6.2249999999999996</v>
          </cell>
          <cell r="AN164">
            <v>6.55</v>
          </cell>
          <cell r="AO164">
            <v>7.05</v>
          </cell>
          <cell r="AP164">
            <v>7.4499999999999993</v>
          </cell>
          <cell r="AQ164">
            <v>7.4</v>
          </cell>
          <cell r="AR164">
            <v>7.85</v>
          </cell>
          <cell r="AS164">
            <v>7.4499999999999993</v>
          </cell>
          <cell r="AU164">
            <v>7.4</v>
          </cell>
          <cell r="AV164">
            <v>7.85</v>
          </cell>
        </row>
        <row r="165">
          <cell r="A165">
            <v>37413</v>
          </cell>
          <cell r="C165">
            <v>3.25</v>
          </cell>
          <cell r="D165">
            <v>4.25</v>
          </cell>
          <cell r="E165">
            <v>7.75</v>
          </cell>
          <cell r="F165">
            <v>8.25</v>
          </cell>
          <cell r="G165">
            <v>5.75</v>
          </cell>
          <cell r="H165">
            <v>6.75</v>
          </cell>
          <cell r="I165">
            <v>6.75</v>
          </cell>
          <cell r="J165">
            <v>7.25</v>
          </cell>
          <cell r="K165">
            <v>6</v>
          </cell>
          <cell r="L165">
            <v>6.5</v>
          </cell>
          <cell r="M165">
            <v>6.25</v>
          </cell>
          <cell r="N165">
            <v>6.75</v>
          </cell>
          <cell r="O165">
            <v>6</v>
          </cell>
          <cell r="P165">
            <v>6.5</v>
          </cell>
          <cell r="Q165">
            <v>6.25</v>
          </cell>
          <cell r="R165">
            <v>6.75</v>
          </cell>
          <cell r="S165">
            <v>6.3</v>
          </cell>
          <cell r="T165">
            <v>6.7</v>
          </cell>
          <cell r="U165">
            <v>6.6</v>
          </cell>
          <cell r="V165">
            <v>6.9</v>
          </cell>
          <cell r="W165">
            <v>6.8</v>
          </cell>
          <cell r="X165">
            <v>7.3</v>
          </cell>
          <cell r="Y165">
            <v>7.3</v>
          </cell>
          <cell r="Z165">
            <v>7.6</v>
          </cell>
          <cell r="AA165">
            <v>7.3</v>
          </cell>
          <cell r="AB165">
            <v>7.7</v>
          </cell>
          <cell r="AC165">
            <v>7.5</v>
          </cell>
          <cell r="AD165">
            <v>8</v>
          </cell>
          <cell r="AE165">
            <v>5.5</v>
          </cell>
          <cell r="AF165">
            <v>6.25</v>
          </cell>
          <cell r="AG165">
            <v>6.25</v>
          </cell>
          <cell r="AH165">
            <v>7</v>
          </cell>
          <cell r="AI165">
            <v>6.125</v>
          </cell>
          <cell r="AJ165">
            <v>6.625</v>
          </cell>
          <cell r="AK165">
            <v>6.125</v>
          </cell>
          <cell r="AL165">
            <v>6.625</v>
          </cell>
          <cell r="AM165">
            <v>6.4499999999999993</v>
          </cell>
          <cell r="AN165">
            <v>6.8000000000000007</v>
          </cell>
          <cell r="AO165">
            <v>7.05</v>
          </cell>
          <cell r="AP165">
            <v>7.4499999999999993</v>
          </cell>
          <cell r="AQ165">
            <v>7.4</v>
          </cell>
          <cell r="AR165">
            <v>7.85</v>
          </cell>
          <cell r="AS165">
            <v>7.4499999999999993</v>
          </cell>
          <cell r="AU165">
            <v>7.4</v>
          </cell>
          <cell r="AV165">
            <v>7.85</v>
          </cell>
        </row>
        <row r="166">
          <cell r="A166">
            <v>37414</v>
          </cell>
          <cell r="C166">
            <v>7.75</v>
          </cell>
          <cell r="D166">
            <v>8.75</v>
          </cell>
          <cell r="E166">
            <v>8.9</v>
          </cell>
          <cell r="F166">
            <v>8.9499999999999993</v>
          </cell>
          <cell r="G166">
            <v>7</v>
          </cell>
          <cell r="H166">
            <v>7.5</v>
          </cell>
          <cell r="I166">
            <v>7.25</v>
          </cell>
          <cell r="J166">
            <v>8.25</v>
          </cell>
          <cell r="K166">
            <v>6.75</v>
          </cell>
          <cell r="L166">
            <v>7.25</v>
          </cell>
          <cell r="M166">
            <v>7</v>
          </cell>
          <cell r="N166">
            <v>7.5</v>
          </cell>
          <cell r="O166">
            <v>6.7</v>
          </cell>
          <cell r="P166">
            <v>7.1</v>
          </cell>
          <cell r="Q166">
            <v>6.9</v>
          </cell>
          <cell r="R166">
            <v>7.3</v>
          </cell>
          <cell r="S166">
            <v>6.5</v>
          </cell>
          <cell r="T166">
            <v>6.7</v>
          </cell>
          <cell r="U166">
            <v>6.6</v>
          </cell>
          <cell r="V166">
            <v>6.9</v>
          </cell>
          <cell r="W166">
            <v>6.8</v>
          </cell>
          <cell r="X166">
            <v>7.3</v>
          </cell>
          <cell r="Y166">
            <v>7.3</v>
          </cell>
          <cell r="Z166">
            <v>7.6</v>
          </cell>
          <cell r="AA166">
            <v>7.3</v>
          </cell>
          <cell r="AB166">
            <v>7.7</v>
          </cell>
          <cell r="AC166">
            <v>7.5</v>
          </cell>
          <cell r="AD166">
            <v>8</v>
          </cell>
          <cell r="AE166">
            <v>8.3249999999999993</v>
          </cell>
          <cell r="AF166">
            <v>8.85</v>
          </cell>
          <cell r="AG166">
            <v>7.125</v>
          </cell>
          <cell r="AH166">
            <v>7.875</v>
          </cell>
          <cell r="AI166">
            <v>6.875</v>
          </cell>
          <cell r="AJ166">
            <v>7.375</v>
          </cell>
          <cell r="AK166">
            <v>6.8000000000000007</v>
          </cell>
          <cell r="AL166">
            <v>7.1999999999999993</v>
          </cell>
          <cell r="AM166">
            <v>6.55</v>
          </cell>
          <cell r="AN166">
            <v>6.8000000000000007</v>
          </cell>
          <cell r="AO166">
            <v>7.05</v>
          </cell>
          <cell r="AP166">
            <v>7.4499999999999993</v>
          </cell>
          <cell r="AQ166">
            <v>7.4</v>
          </cell>
          <cell r="AR166">
            <v>7.85</v>
          </cell>
          <cell r="AS166">
            <v>7.4499999999999993</v>
          </cell>
          <cell r="AU166">
            <v>7.4</v>
          </cell>
          <cell r="AV166">
            <v>7.85</v>
          </cell>
        </row>
        <row r="167">
          <cell r="A167">
            <v>37415</v>
          </cell>
          <cell r="C167">
            <v>5.5</v>
          </cell>
          <cell r="D167">
            <v>6.5</v>
          </cell>
          <cell r="E167">
            <v>8.25</v>
          </cell>
          <cell r="F167">
            <v>8.75</v>
          </cell>
          <cell r="G167">
            <v>7</v>
          </cell>
          <cell r="H167">
            <v>7.5</v>
          </cell>
          <cell r="I167">
            <v>7.25</v>
          </cell>
          <cell r="J167">
            <v>7.75</v>
          </cell>
          <cell r="K167">
            <v>6.8</v>
          </cell>
          <cell r="L167">
            <v>7.3</v>
          </cell>
          <cell r="M167">
            <v>7.1</v>
          </cell>
          <cell r="N167">
            <v>7.5</v>
          </cell>
          <cell r="O167">
            <v>6.75</v>
          </cell>
          <cell r="P167">
            <v>7.1</v>
          </cell>
          <cell r="Q167">
            <v>6.9</v>
          </cell>
          <cell r="R167">
            <v>7.3</v>
          </cell>
          <cell r="S167">
            <v>6.6</v>
          </cell>
          <cell r="T167">
            <v>6.9</v>
          </cell>
          <cell r="U167">
            <v>6.75</v>
          </cell>
          <cell r="V167">
            <v>7.1</v>
          </cell>
          <cell r="W167">
            <v>6.8</v>
          </cell>
          <cell r="X167">
            <v>7.3</v>
          </cell>
          <cell r="Y167">
            <v>7.3</v>
          </cell>
          <cell r="Z167">
            <v>7.6</v>
          </cell>
          <cell r="AA167">
            <v>7.3</v>
          </cell>
          <cell r="AB167">
            <v>7.7</v>
          </cell>
          <cell r="AC167">
            <v>7.5</v>
          </cell>
          <cell r="AD167">
            <v>8</v>
          </cell>
          <cell r="AE167">
            <v>6.875</v>
          </cell>
          <cell r="AF167">
            <v>7.625</v>
          </cell>
          <cell r="AG167">
            <v>7.125</v>
          </cell>
          <cell r="AH167">
            <v>7.625</v>
          </cell>
          <cell r="AI167">
            <v>6.9499999999999993</v>
          </cell>
          <cell r="AJ167">
            <v>7.4</v>
          </cell>
          <cell r="AK167">
            <v>6.8250000000000002</v>
          </cell>
          <cell r="AL167">
            <v>7.1999999999999993</v>
          </cell>
          <cell r="AM167">
            <v>6.6749999999999998</v>
          </cell>
          <cell r="AN167">
            <v>7</v>
          </cell>
          <cell r="AO167">
            <v>7.05</v>
          </cell>
          <cell r="AP167">
            <v>7.4499999999999993</v>
          </cell>
          <cell r="AQ167">
            <v>7.4</v>
          </cell>
          <cell r="AR167">
            <v>7.85</v>
          </cell>
          <cell r="AS167">
            <v>7.4499999999999993</v>
          </cell>
          <cell r="AU167">
            <v>7.4</v>
          </cell>
          <cell r="AV167">
            <v>7.85</v>
          </cell>
        </row>
        <row r="168">
          <cell r="A168">
            <v>37416</v>
          </cell>
          <cell r="C168">
            <v>5.5</v>
          </cell>
          <cell r="D168">
            <v>6.5</v>
          </cell>
          <cell r="E168">
            <v>8.25</v>
          </cell>
          <cell r="F168">
            <v>8.75</v>
          </cell>
          <cell r="G168">
            <v>7</v>
          </cell>
          <cell r="H168">
            <v>7.5</v>
          </cell>
          <cell r="I168">
            <v>7.25</v>
          </cell>
          <cell r="J168">
            <v>7.75</v>
          </cell>
          <cell r="K168">
            <v>6.8</v>
          </cell>
          <cell r="L168">
            <v>7.3</v>
          </cell>
          <cell r="M168">
            <v>7.1</v>
          </cell>
          <cell r="N168">
            <v>7.5</v>
          </cell>
          <cell r="O168">
            <v>6.75</v>
          </cell>
          <cell r="P168">
            <v>7.1</v>
          </cell>
          <cell r="Q168">
            <v>6.9</v>
          </cell>
          <cell r="R168">
            <v>7.3</v>
          </cell>
          <cell r="S168">
            <v>6.6</v>
          </cell>
          <cell r="T168">
            <v>6.9</v>
          </cell>
          <cell r="U168">
            <v>6.75</v>
          </cell>
          <cell r="V168">
            <v>7.1</v>
          </cell>
          <cell r="W168">
            <v>6.8</v>
          </cell>
          <cell r="X168">
            <v>7.3</v>
          </cell>
          <cell r="Y168">
            <v>7.3</v>
          </cell>
          <cell r="Z168">
            <v>7.6</v>
          </cell>
          <cell r="AA168">
            <v>7.3</v>
          </cell>
          <cell r="AB168">
            <v>7.7</v>
          </cell>
          <cell r="AC168">
            <v>7.5</v>
          </cell>
          <cell r="AD168">
            <v>8</v>
          </cell>
          <cell r="AE168">
            <v>6.875</v>
          </cell>
          <cell r="AF168">
            <v>7.625</v>
          </cell>
          <cell r="AG168">
            <v>7.125</v>
          </cell>
          <cell r="AH168">
            <v>7.625</v>
          </cell>
          <cell r="AI168">
            <v>6.9499999999999993</v>
          </cell>
          <cell r="AJ168">
            <v>7.4</v>
          </cell>
          <cell r="AK168">
            <v>6.8250000000000002</v>
          </cell>
          <cell r="AL168">
            <v>7.1999999999999993</v>
          </cell>
          <cell r="AM168">
            <v>6.6749999999999998</v>
          </cell>
          <cell r="AN168">
            <v>7</v>
          </cell>
          <cell r="AO168">
            <v>7.05</v>
          </cell>
          <cell r="AP168">
            <v>7.4499999999999993</v>
          </cell>
          <cell r="AQ168">
            <v>7.4</v>
          </cell>
          <cell r="AR168">
            <v>7.85</v>
          </cell>
          <cell r="AS168">
            <v>7.4499999999999993</v>
          </cell>
          <cell r="AU168">
            <v>7.4</v>
          </cell>
          <cell r="AV168">
            <v>7.85</v>
          </cell>
        </row>
        <row r="169">
          <cell r="A169">
            <v>37417</v>
          </cell>
          <cell r="C169">
            <v>5.5</v>
          </cell>
          <cell r="D169">
            <v>6</v>
          </cell>
          <cell r="E169">
            <v>7.75</v>
          </cell>
          <cell r="F169">
            <v>8.25</v>
          </cell>
          <cell r="G169">
            <v>7</v>
          </cell>
          <cell r="H169">
            <v>7.5</v>
          </cell>
          <cell r="I169">
            <v>7.25</v>
          </cell>
          <cell r="J169">
            <v>7.75</v>
          </cell>
          <cell r="K169">
            <v>6.8</v>
          </cell>
          <cell r="L169">
            <v>7.3</v>
          </cell>
          <cell r="M169">
            <v>7.1</v>
          </cell>
          <cell r="N169">
            <v>7.5</v>
          </cell>
          <cell r="O169">
            <v>6.75</v>
          </cell>
          <cell r="P169">
            <v>7.1</v>
          </cell>
          <cell r="Q169">
            <v>6.9</v>
          </cell>
          <cell r="R169">
            <v>7.3</v>
          </cell>
          <cell r="S169">
            <v>6.6</v>
          </cell>
          <cell r="T169">
            <v>6.9</v>
          </cell>
          <cell r="U169">
            <v>6.75</v>
          </cell>
          <cell r="V169">
            <v>7.1</v>
          </cell>
          <cell r="W169">
            <v>6.8</v>
          </cell>
          <cell r="X169">
            <v>7.3</v>
          </cell>
          <cell r="Y169">
            <v>7.25</v>
          </cell>
          <cell r="Z169">
            <v>7.75</v>
          </cell>
          <cell r="AA169">
            <v>7.3</v>
          </cell>
          <cell r="AB169">
            <v>7.7</v>
          </cell>
          <cell r="AC169">
            <v>7.5</v>
          </cell>
          <cell r="AD169">
            <v>8</v>
          </cell>
          <cell r="AE169">
            <v>6.625</v>
          </cell>
          <cell r="AF169">
            <v>7.125</v>
          </cell>
          <cell r="AG169">
            <v>7.125</v>
          </cell>
          <cell r="AH169">
            <v>7.625</v>
          </cell>
          <cell r="AI169">
            <v>6.9499999999999993</v>
          </cell>
          <cell r="AJ169">
            <v>7.4</v>
          </cell>
          <cell r="AK169">
            <v>6.8250000000000002</v>
          </cell>
          <cell r="AL169">
            <v>7.1999999999999993</v>
          </cell>
          <cell r="AM169">
            <v>6.6749999999999998</v>
          </cell>
          <cell r="AN169">
            <v>7</v>
          </cell>
          <cell r="AO169">
            <v>7.0250000000000004</v>
          </cell>
          <cell r="AP169">
            <v>7.5250000000000004</v>
          </cell>
          <cell r="AQ169">
            <v>7.4</v>
          </cell>
          <cell r="AR169">
            <v>7.85</v>
          </cell>
          <cell r="AS169">
            <v>7.5250000000000004</v>
          </cell>
          <cell r="AU169">
            <v>7.4</v>
          </cell>
          <cell r="AV169">
            <v>7.85</v>
          </cell>
        </row>
        <row r="170">
          <cell r="A170">
            <v>37418</v>
          </cell>
          <cell r="C170">
            <v>0.75</v>
          </cell>
          <cell r="D170">
            <v>1.25</v>
          </cell>
          <cell r="E170">
            <v>6</v>
          </cell>
          <cell r="F170">
            <v>6.5</v>
          </cell>
          <cell r="G170">
            <v>4</v>
          </cell>
          <cell r="H170">
            <v>4.5</v>
          </cell>
          <cell r="I170">
            <v>5.5</v>
          </cell>
          <cell r="J170">
            <v>6</v>
          </cell>
          <cell r="K170">
            <v>4.5</v>
          </cell>
          <cell r="L170">
            <v>5</v>
          </cell>
          <cell r="M170">
            <v>5.25</v>
          </cell>
          <cell r="N170">
            <v>5.75</v>
          </cell>
          <cell r="O170">
            <v>5.9</v>
          </cell>
          <cell r="P170">
            <v>6.2</v>
          </cell>
          <cell r="Q170">
            <v>6</v>
          </cell>
          <cell r="R170">
            <v>6.5</v>
          </cell>
          <cell r="S170">
            <v>6.3</v>
          </cell>
          <cell r="T170">
            <v>6.6</v>
          </cell>
          <cell r="U170">
            <v>6.5</v>
          </cell>
          <cell r="V170">
            <v>7</v>
          </cell>
          <cell r="W170">
            <v>6.8</v>
          </cell>
          <cell r="X170">
            <v>7.3</v>
          </cell>
          <cell r="Y170">
            <v>7.25</v>
          </cell>
          <cell r="Z170">
            <v>7.75</v>
          </cell>
          <cell r="AA170">
            <v>7.3</v>
          </cell>
          <cell r="AB170">
            <v>7.7</v>
          </cell>
          <cell r="AC170">
            <v>7.5</v>
          </cell>
          <cell r="AD170">
            <v>8</v>
          </cell>
          <cell r="AE170">
            <v>3.375</v>
          </cell>
          <cell r="AF170">
            <v>3.875</v>
          </cell>
          <cell r="AG170">
            <v>4.75</v>
          </cell>
          <cell r="AH170">
            <v>5.25</v>
          </cell>
          <cell r="AI170">
            <v>4.875</v>
          </cell>
          <cell r="AJ170">
            <v>5.375</v>
          </cell>
          <cell r="AK170">
            <v>5.95</v>
          </cell>
          <cell r="AL170">
            <v>6.35</v>
          </cell>
          <cell r="AM170">
            <v>6.4</v>
          </cell>
          <cell r="AN170">
            <v>6.8</v>
          </cell>
          <cell r="AO170">
            <v>7.0250000000000004</v>
          </cell>
          <cell r="AP170">
            <v>7.5250000000000004</v>
          </cell>
          <cell r="AQ170">
            <v>7.4</v>
          </cell>
          <cell r="AR170">
            <v>7.85</v>
          </cell>
          <cell r="AS170">
            <v>7.5250000000000004</v>
          </cell>
          <cell r="AU170">
            <v>7.4</v>
          </cell>
          <cell r="AV170">
            <v>7.85</v>
          </cell>
        </row>
        <row r="171">
          <cell r="A171">
            <v>37419</v>
          </cell>
          <cell r="C171">
            <v>0.75</v>
          </cell>
          <cell r="D171">
            <v>1.25</v>
          </cell>
          <cell r="E171">
            <v>1.75</v>
          </cell>
          <cell r="F171">
            <v>2.25</v>
          </cell>
          <cell r="G171">
            <v>3.25</v>
          </cell>
          <cell r="H171">
            <v>4.25</v>
          </cell>
          <cell r="I171">
            <v>3.75</v>
          </cell>
          <cell r="J171">
            <v>4.75</v>
          </cell>
          <cell r="K171">
            <v>4.5</v>
          </cell>
          <cell r="L171">
            <v>5</v>
          </cell>
          <cell r="M171">
            <v>5.25</v>
          </cell>
          <cell r="N171">
            <v>5.75</v>
          </cell>
          <cell r="O171">
            <v>5.5</v>
          </cell>
          <cell r="P171">
            <v>6</v>
          </cell>
          <cell r="Q171">
            <v>5.75</v>
          </cell>
          <cell r="R171">
            <v>6.25</v>
          </cell>
          <cell r="S171">
            <v>6.15</v>
          </cell>
          <cell r="T171">
            <v>6.45</v>
          </cell>
          <cell r="U171">
            <v>6.35</v>
          </cell>
          <cell r="V171">
            <v>6.65</v>
          </cell>
          <cell r="W171">
            <v>6.8</v>
          </cell>
          <cell r="X171">
            <v>7.3</v>
          </cell>
          <cell r="Y171">
            <v>7.25</v>
          </cell>
          <cell r="Z171">
            <v>7.75</v>
          </cell>
          <cell r="AA171">
            <v>7.3</v>
          </cell>
          <cell r="AB171">
            <v>7.7</v>
          </cell>
          <cell r="AC171">
            <v>7.5</v>
          </cell>
          <cell r="AD171">
            <v>8</v>
          </cell>
          <cell r="AE171">
            <v>1.25</v>
          </cell>
          <cell r="AF171">
            <v>1.75</v>
          </cell>
          <cell r="AG171">
            <v>3.5</v>
          </cell>
          <cell r="AH171">
            <v>4.5</v>
          </cell>
          <cell r="AI171">
            <v>4.875</v>
          </cell>
          <cell r="AJ171">
            <v>5.375</v>
          </cell>
          <cell r="AK171">
            <v>5.625</v>
          </cell>
          <cell r="AL171">
            <v>6.125</v>
          </cell>
          <cell r="AM171">
            <v>6.25</v>
          </cell>
          <cell r="AN171">
            <v>6.5500000000000007</v>
          </cell>
          <cell r="AO171">
            <v>7.0250000000000004</v>
          </cell>
          <cell r="AP171">
            <v>7.5250000000000004</v>
          </cell>
          <cell r="AQ171">
            <v>7.4</v>
          </cell>
          <cell r="AR171">
            <v>7.85</v>
          </cell>
          <cell r="AS171">
            <v>7.5250000000000004</v>
          </cell>
          <cell r="AU171">
            <v>7.4</v>
          </cell>
          <cell r="AV171">
            <v>7.85</v>
          </cell>
        </row>
        <row r="172">
          <cell r="A172">
            <v>37420</v>
          </cell>
          <cell r="C172">
            <v>0.75</v>
          </cell>
          <cell r="D172">
            <v>1.25</v>
          </cell>
          <cell r="E172">
            <v>1.5</v>
          </cell>
          <cell r="F172">
            <v>1.75</v>
          </cell>
          <cell r="G172">
            <v>3.25</v>
          </cell>
          <cell r="H172">
            <v>4.25</v>
          </cell>
          <cell r="I172">
            <v>3.75</v>
          </cell>
          <cell r="J172">
            <v>4.75</v>
          </cell>
          <cell r="K172">
            <v>4</v>
          </cell>
          <cell r="L172">
            <v>4.75</v>
          </cell>
          <cell r="M172">
            <v>4.5</v>
          </cell>
          <cell r="N172">
            <v>5.25</v>
          </cell>
          <cell r="O172">
            <v>5.25</v>
          </cell>
          <cell r="P172">
            <v>5.75</v>
          </cell>
          <cell r="Q172">
            <v>5.5</v>
          </cell>
          <cell r="R172">
            <v>6</v>
          </cell>
          <cell r="S172">
            <v>6</v>
          </cell>
          <cell r="T172">
            <v>6.4</v>
          </cell>
          <cell r="U172">
            <v>6.2</v>
          </cell>
          <cell r="V172">
            <v>6.6</v>
          </cell>
          <cell r="W172">
            <v>6.8</v>
          </cell>
          <cell r="X172">
            <v>7.3</v>
          </cell>
          <cell r="Y172">
            <v>7.25</v>
          </cell>
          <cell r="Z172">
            <v>7.75</v>
          </cell>
          <cell r="AA172">
            <v>7.3</v>
          </cell>
          <cell r="AB172">
            <v>7.7</v>
          </cell>
          <cell r="AC172">
            <v>7.5</v>
          </cell>
          <cell r="AD172">
            <v>8</v>
          </cell>
          <cell r="AE172">
            <v>1.125</v>
          </cell>
          <cell r="AF172">
            <v>1.5</v>
          </cell>
          <cell r="AG172">
            <v>3.5</v>
          </cell>
          <cell r="AH172">
            <v>4.5</v>
          </cell>
          <cell r="AI172">
            <v>4.25</v>
          </cell>
          <cell r="AJ172">
            <v>5</v>
          </cell>
          <cell r="AK172">
            <v>5.375</v>
          </cell>
          <cell r="AL172">
            <v>5.875</v>
          </cell>
          <cell r="AM172">
            <v>6.1</v>
          </cell>
          <cell r="AN172">
            <v>6.5</v>
          </cell>
          <cell r="AO172">
            <v>7.0250000000000004</v>
          </cell>
          <cell r="AP172">
            <v>7.5250000000000004</v>
          </cell>
          <cell r="AQ172">
            <v>7.4</v>
          </cell>
          <cell r="AR172">
            <v>7.85</v>
          </cell>
          <cell r="AS172">
            <v>7.5250000000000004</v>
          </cell>
          <cell r="AU172">
            <v>7.4</v>
          </cell>
          <cell r="AV172">
            <v>7.85</v>
          </cell>
        </row>
        <row r="173">
          <cell r="A173">
            <v>37421</v>
          </cell>
          <cell r="C173">
            <v>0.75</v>
          </cell>
          <cell r="D173">
            <v>1</v>
          </cell>
          <cell r="E173">
            <v>1</v>
          </cell>
          <cell r="F173">
            <v>1.25</v>
          </cell>
          <cell r="G173">
            <v>3</v>
          </cell>
          <cell r="H173">
            <v>3.75</v>
          </cell>
          <cell r="I173">
            <v>3.5</v>
          </cell>
          <cell r="J173">
            <v>4</v>
          </cell>
          <cell r="K173">
            <v>3.75</v>
          </cell>
          <cell r="L173">
            <v>4.25</v>
          </cell>
          <cell r="M173">
            <v>4.25</v>
          </cell>
          <cell r="N173">
            <v>4.75</v>
          </cell>
          <cell r="O173">
            <v>5.25</v>
          </cell>
          <cell r="P173">
            <v>5.75</v>
          </cell>
          <cell r="Q173">
            <v>5.5</v>
          </cell>
          <cell r="R173">
            <v>6</v>
          </cell>
          <cell r="S173">
            <v>5.85</v>
          </cell>
          <cell r="T173">
            <v>6.15</v>
          </cell>
          <cell r="U173">
            <v>6</v>
          </cell>
          <cell r="V173">
            <v>6.35</v>
          </cell>
          <cell r="W173">
            <v>6.5</v>
          </cell>
          <cell r="X173">
            <v>7</v>
          </cell>
          <cell r="Y173">
            <v>6.75</v>
          </cell>
          <cell r="Z173">
            <v>7.25</v>
          </cell>
          <cell r="AA173">
            <v>7</v>
          </cell>
          <cell r="AB173">
            <v>7.4</v>
          </cell>
          <cell r="AC173">
            <v>7.25</v>
          </cell>
          <cell r="AD173">
            <v>7.75</v>
          </cell>
          <cell r="AE173">
            <v>0.875</v>
          </cell>
          <cell r="AF173">
            <v>1.125</v>
          </cell>
          <cell r="AG173">
            <v>3.25</v>
          </cell>
          <cell r="AH173">
            <v>3.875</v>
          </cell>
          <cell r="AI173">
            <v>4</v>
          </cell>
          <cell r="AJ173">
            <v>4.5</v>
          </cell>
          <cell r="AK173">
            <v>5.375</v>
          </cell>
          <cell r="AL173">
            <v>5.875</v>
          </cell>
          <cell r="AM173">
            <v>5.9249999999999998</v>
          </cell>
          <cell r="AN173">
            <v>6.25</v>
          </cell>
          <cell r="AO173">
            <v>6.625</v>
          </cell>
          <cell r="AP173">
            <v>7.125</v>
          </cell>
          <cell r="AQ173">
            <v>7.125</v>
          </cell>
          <cell r="AR173">
            <v>7.5750000000000002</v>
          </cell>
          <cell r="AS173">
            <v>7.125</v>
          </cell>
          <cell r="AU173">
            <v>7.125</v>
          </cell>
          <cell r="AV173">
            <v>7.5750000000000002</v>
          </cell>
        </row>
        <row r="174">
          <cell r="A174">
            <v>37422</v>
          </cell>
          <cell r="AE174">
            <v>0</v>
          </cell>
          <cell r="AF174">
            <v>0</v>
          </cell>
        </row>
        <row r="175">
          <cell r="A175">
            <v>37423</v>
          </cell>
          <cell r="AE175">
            <v>0</v>
          </cell>
          <cell r="AF175">
            <v>0</v>
          </cell>
        </row>
        <row r="176">
          <cell r="A176">
            <v>37424</v>
          </cell>
          <cell r="C176">
            <v>4</v>
          </cell>
          <cell r="D176">
            <v>4.75</v>
          </cell>
          <cell r="E176">
            <v>7</v>
          </cell>
          <cell r="F176">
            <v>8</v>
          </cell>
          <cell r="G176">
            <v>5.0999999999999996</v>
          </cell>
          <cell r="H176">
            <v>5.4</v>
          </cell>
          <cell r="I176">
            <v>5.25</v>
          </cell>
          <cell r="J176">
            <v>5.4</v>
          </cell>
          <cell r="K176">
            <v>5.7</v>
          </cell>
          <cell r="L176">
            <v>6</v>
          </cell>
          <cell r="M176">
            <v>5.9</v>
          </cell>
          <cell r="N176">
            <v>6.2</v>
          </cell>
          <cell r="O176">
            <v>5.6</v>
          </cell>
          <cell r="P176">
            <v>6.1</v>
          </cell>
          <cell r="Q176">
            <v>5.9</v>
          </cell>
          <cell r="R176">
            <v>6.4</v>
          </cell>
          <cell r="S176">
            <v>5.9</v>
          </cell>
          <cell r="T176">
            <v>6.4</v>
          </cell>
          <cell r="U176">
            <v>6.3</v>
          </cell>
          <cell r="V176">
            <v>6.75</v>
          </cell>
          <cell r="W176">
            <v>6.75</v>
          </cell>
          <cell r="X176">
            <v>7.2</v>
          </cell>
          <cell r="Y176">
            <v>6.9</v>
          </cell>
          <cell r="Z176">
            <v>7.4</v>
          </cell>
          <cell r="AA176">
            <v>7</v>
          </cell>
          <cell r="AB176">
            <v>7.4</v>
          </cell>
          <cell r="AC176">
            <v>7.25</v>
          </cell>
          <cell r="AD176">
            <v>7.75</v>
          </cell>
          <cell r="AE176">
            <v>5.5</v>
          </cell>
          <cell r="AF176">
            <v>6.375</v>
          </cell>
          <cell r="AG176">
            <v>5.1749999999999998</v>
          </cell>
          <cell r="AH176">
            <v>5.4</v>
          </cell>
          <cell r="AI176">
            <v>5.8000000000000007</v>
          </cell>
          <cell r="AJ176">
            <v>6.1</v>
          </cell>
          <cell r="AK176">
            <v>5.75</v>
          </cell>
          <cell r="AL176">
            <v>6.25</v>
          </cell>
          <cell r="AM176">
            <v>6.1</v>
          </cell>
          <cell r="AN176">
            <v>6.5750000000000002</v>
          </cell>
          <cell r="AO176">
            <v>6.8250000000000002</v>
          </cell>
          <cell r="AP176">
            <v>7.3000000000000007</v>
          </cell>
          <cell r="AQ176">
            <v>7.125</v>
          </cell>
          <cell r="AR176">
            <v>7.5750000000000002</v>
          </cell>
          <cell r="AS176">
            <v>7.3000000000000007</v>
          </cell>
          <cell r="AU176">
            <v>7.125</v>
          </cell>
          <cell r="AV176">
            <v>7.5750000000000002</v>
          </cell>
        </row>
        <row r="177">
          <cell r="A177">
            <v>37425</v>
          </cell>
          <cell r="C177">
            <v>1.75</v>
          </cell>
          <cell r="D177">
            <v>2.25</v>
          </cell>
          <cell r="E177">
            <v>5</v>
          </cell>
          <cell r="F177">
            <v>7</v>
          </cell>
          <cell r="G177">
            <v>3.5</v>
          </cell>
          <cell r="H177">
            <v>4</v>
          </cell>
          <cell r="I177">
            <v>3.75</v>
          </cell>
          <cell r="J177">
            <v>4.25</v>
          </cell>
          <cell r="K177">
            <v>4.5</v>
          </cell>
          <cell r="L177">
            <v>5</v>
          </cell>
          <cell r="M177">
            <v>4.75</v>
          </cell>
          <cell r="N177">
            <v>5.25</v>
          </cell>
          <cell r="O177">
            <v>5.25</v>
          </cell>
          <cell r="P177">
            <v>5.7</v>
          </cell>
          <cell r="Q177">
            <v>5.5</v>
          </cell>
          <cell r="R177">
            <v>5.9</v>
          </cell>
          <cell r="S177">
            <v>5.8</v>
          </cell>
          <cell r="T177">
            <v>6.3</v>
          </cell>
          <cell r="U177">
            <v>6.1</v>
          </cell>
          <cell r="V177">
            <v>6.5</v>
          </cell>
          <cell r="W177">
            <v>6.75</v>
          </cell>
          <cell r="X177">
            <v>7.2</v>
          </cell>
          <cell r="Y177">
            <v>6.9</v>
          </cell>
          <cell r="Z177">
            <v>7.4</v>
          </cell>
          <cell r="AA177">
            <v>7</v>
          </cell>
          <cell r="AB177">
            <v>7.4</v>
          </cell>
          <cell r="AC177">
            <v>7.25</v>
          </cell>
          <cell r="AD177">
            <v>7.75</v>
          </cell>
          <cell r="AE177">
            <v>3.375</v>
          </cell>
          <cell r="AF177">
            <v>4.625</v>
          </cell>
          <cell r="AG177">
            <v>3.625</v>
          </cell>
          <cell r="AH177">
            <v>4.125</v>
          </cell>
          <cell r="AI177">
            <v>4.625</v>
          </cell>
          <cell r="AJ177">
            <v>5.125</v>
          </cell>
          <cell r="AK177">
            <v>5.375</v>
          </cell>
          <cell r="AL177">
            <v>5.8000000000000007</v>
          </cell>
          <cell r="AM177">
            <v>5.9499999999999993</v>
          </cell>
          <cell r="AN177">
            <v>6.4</v>
          </cell>
          <cell r="AO177">
            <v>6.8250000000000002</v>
          </cell>
          <cell r="AP177">
            <v>7.3000000000000007</v>
          </cell>
          <cell r="AQ177">
            <v>7.125</v>
          </cell>
          <cell r="AR177">
            <v>7.5750000000000002</v>
          </cell>
          <cell r="AS177">
            <v>7.3000000000000007</v>
          </cell>
          <cell r="AU177">
            <v>7.125</v>
          </cell>
          <cell r="AV177">
            <v>7.5750000000000002</v>
          </cell>
        </row>
        <row r="178">
          <cell r="A178">
            <v>37426</v>
          </cell>
          <cell r="C178">
            <v>2.25</v>
          </cell>
          <cell r="D178">
            <v>2.75</v>
          </cell>
          <cell r="E178">
            <v>3.25</v>
          </cell>
          <cell r="F178">
            <v>3.75</v>
          </cell>
          <cell r="G178">
            <v>3.5</v>
          </cell>
          <cell r="H178">
            <v>4</v>
          </cell>
          <cell r="I178">
            <v>3.75</v>
          </cell>
          <cell r="J178">
            <v>4.25</v>
          </cell>
          <cell r="K178">
            <v>4.5</v>
          </cell>
          <cell r="L178">
            <v>5</v>
          </cell>
          <cell r="M178">
            <v>5</v>
          </cell>
          <cell r="N178">
            <v>5.5</v>
          </cell>
          <cell r="O178">
            <v>5.25</v>
          </cell>
          <cell r="P178">
            <v>5.75</v>
          </cell>
          <cell r="Q178">
            <v>5.5</v>
          </cell>
          <cell r="R178">
            <v>6</v>
          </cell>
          <cell r="S178">
            <v>5.65</v>
          </cell>
          <cell r="T178">
            <v>6</v>
          </cell>
          <cell r="U178">
            <v>5.85</v>
          </cell>
          <cell r="V178">
            <v>6.25</v>
          </cell>
          <cell r="W178">
            <v>6.65</v>
          </cell>
          <cell r="X178">
            <v>7.1</v>
          </cell>
          <cell r="Y178">
            <v>6.7</v>
          </cell>
          <cell r="Z178">
            <v>7.3</v>
          </cell>
          <cell r="AA178">
            <v>7</v>
          </cell>
          <cell r="AB178">
            <v>7.4</v>
          </cell>
          <cell r="AC178">
            <v>7.25</v>
          </cell>
          <cell r="AD178">
            <v>7.75</v>
          </cell>
          <cell r="AE178">
            <v>2.75</v>
          </cell>
          <cell r="AF178">
            <v>3.25</v>
          </cell>
          <cell r="AG178">
            <v>3.625</v>
          </cell>
          <cell r="AH178">
            <v>4.125</v>
          </cell>
          <cell r="AI178">
            <v>4.75</v>
          </cell>
          <cell r="AJ178">
            <v>5.25</v>
          </cell>
          <cell r="AK178">
            <v>5.375</v>
          </cell>
          <cell r="AL178">
            <v>5.875</v>
          </cell>
          <cell r="AM178">
            <v>5.75</v>
          </cell>
          <cell r="AN178">
            <v>6.125</v>
          </cell>
          <cell r="AO178">
            <v>6.6750000000000007</v>
          </cell>
          <cell r="AP178">
            <v>7.1999999999999993</v>
          </cell>
          <cell r="AQ178">
            <v>7.125</v>
          </cell>
          <cell r="AR178">
            <v>7.5750000000000002</v>
          </cell>
          <cell r="AS178">
            <v>7.1999999999999993</v>
          </cell>
          <cell r="AU178">
            <v>7.125</v>
          </cell>
          <cell r="AV178">
            <v>7.5750000000000002</v>
          </cell>
        </row>
        <row r="179">
          <cell r="A179">
            <v>37427</v>
          </cell>
          <cell r="C179">
            <v>4</v>
          </cell>
          <cell r="D179">
            <v>4.75</v>
          </cell>
          <cell r="E179">
            <v>7</v>
          </cell>
          <cell r="F179">
            <v>8</v>
          </cell>
          <cell r="G179">
            <v>5.0999999999999996</v>
          </cell>
          <cell r="H179">
            <v>5.4</v>
          </cell>
          <cell r="I179">
            <v>5.25</v>
          </cell>
          <cell r="J179">
            <v>5.4</v>
          </cell>
          <cell r="K179">
            <v>5.7</v>
          </cell>
          <cell r="L179">
            <v>6</v>
          </cell>
          <cell r="M179">
            <v>5.9</v>
          </cell>
          <cell r="N179">
            <v>6.2</v>
          </cell>
          <cell r="O179">
            <v>5.6</v>
          </cell>
          <cell r="P179">
            <v>6.1</v>
          </cell>
          <cell r="Q179">
            <v>5.9</v>
          </cell>
          <cell r="R179">
            <v>6.4</v>
          </cell>
          <cell r="S179">
            <v>5.9</v>
          </cell>
          <cell r="T179">
            <v>6.4</v>
          </cell>
          <cell r="U179">
            <v>6.3</v>
          </cell>
          <cell r="V179">
            <v>6.75</v>
          </cell>
          <cell r="W179">
            <v>6.75</v>
          </cell>
          <cell r="X179">
            <v>7.2</v>
          </cell>
          <cell r="Y179">
            <v>6.9</v>
          </cell>
          <cell r="Z179">
            <v>7.4</v>
          </cell>
          <cell r="AA179">
            <v>7</v>
          </cell>
          <cell r="AB179">
            <v>7.4</v>
          </cell>
          <cell r="AC179">
            <v>7.25</v>
          </cell>
          <cell r="AD179">
            <v>7.75</v>
          </cell>
          <cell r="AE179">
            <v>5.5</v>
          </cell>
          <cell r="AF179">
            <v>6.375</v>
          </cell>
          <cell r="AG179">
            <v>5.1749999999999998</v>
          </cell>
          <cell r="AH179">
            <v>5.4</v>
          </cell>
          <cell r="AI179">
            <v>5.8000000000000007</v>
          </cell>
          <cell r="AJ179">
            <v>6.1</v>
          </cell>
          <cell r="AK179">
            <v>5.75</v>
          </cell>
          <cell r="AL179">
            <v>6.25</v>
          </cell>
          <cell r="AM179">
            <v>6.1</v>
          </cell>
          <cell r="AN179">
            <v>6.5750000000000002</v>
          </cell>
          <cell r="AO179">
            <v>6.8250000000000002</v>
          </cell>
          <cell r="AP179">
            <v>7.3000000000000007</v>
          </cell>
          <cell r="AQ179">
            <v>7.125</v>
          </cell>
          <cell r="AR179">
            <v>7.5750000000000002</v>
          </cell>
          <cell r="AS179">
            <v>7.3000000000000007</v>
          </cell>
          <cell r="AU179">
            <v>7.125</v>
          </cell>
          <cell r="AV179">
            <v>7.5750000000000002</v>
          </cell>
        </row>
        <row r="180">
          <cell r="A180">
            <v>37428</v>
          </cell>
          <cell r="C180">
            <v>1.25</v>
          </cell>
          <cell r="D180">
            <v>1.75</v>
          </cell>
          <cell r="E180">
            <v>3</v>
          </cell>
          <cell r="F180">
            <v>3.5</v>
          </cell>
          <cell r="G180">
            <v>3.25</v>
          </cell>
          <cell r="H180">
            <v>4.25</v>
          </cell>
          <cell r="I180">
            <v>3.75</v>
          </cell>
          <cell r="J180">
            <v>4.75</v>
          </cell>
          <cell r="K180">
            <v>4.75</v>
          </cell>
          <cell r="L180">
            <v>5.5</v>
          </cell>
          <cell r="M180">
            <v>5.5</v>
          </cell>
          <cell r="N180">
            <v>6</v>
          </cell>
          <cell r="O180">
            <v>5.25</v>
          </cell>
          <cell r="P180">
            <v>5.75</v>
          </cell>
          <cell r="Q180">
            <v>5.5</v>
          </cell>
          <cell r="R180">
            <v>6</v>
          </cell>
          <cell r="S180">
            <v>5.9</v>
          </cell>
          <cell r="T180">
            <v>6.35</v>
          </cell>
          <cell r="U180">
            <v>6</v>
          </cell>
          <cell r="V180">
            <v>6.5</v>
          </cell>
          <cell r="W180">
            <v>6.5</v>
          </cell>
          <cell r="X180">
            <v>7.1</v>
          </cell>
          <cell r="Y180">
            <v>6.7</v>
          </cell>
          <cell r="Z180">
            <v>7.2</v>
          </cell>
          <cell r="AA180">
            <v>7</v>
          </cell>
          <cell r="AB180">
            <v>7.4</v>
          </cell>
          <cell r="AC180">
            <v>7.25</v>
          </cell>
          <cell r="AD180">
            <v>7.75</v>
          </cell>
          <cell r="AE180">
            <v>2.125</v>
          </cell>
          <cell r="AF180">
            <v>2.625</v>
          </cell>
          <cell r="AG180">
            <v>3.5</v>
          </cell>
          <cell r="AH180">
            <v>4.5</v>
          </cell>
          <cell r="AI180">
            <v>5.125</v>
          </cell>
          <cell r="AJ180">
            <v>5.75</v>
          </cell>
          <cell r="AK180">
            <v>5.375</v>
          </cell>
          <cell r="AL180">
            <v>5.875</v>
          </cell>
          <cell r="AM180">
            <v>5.95</v>
          </cell>
          <cell r="AN180">
            <v>6.4249999999999998</v>
          </cell>
          <cell r="AO180">
            <v>6.6</v>
          </cell>
          <cell r="AP180">
            <v>7.15</v>
          </cell>
          <cell r="AQ180">
            <v>7.125</v>
          </cell>
          <cell r="AR180">
            <v>7.5750000000000002</v>
          </cell>
          <cell r="AS180">
            <v>7.15</v>
          </cell>
          <cell r="AU180">
            <v>7.125</v>
          </cell>
          <cell r="AV180">
            <v>7.5750000000000002</v>
          </cell>
        </row>
        <row r="181">
          <cell r="A181">
            <v>37429</v>
          </cell>
          <cell r="C181">
            <v>3</v>
          </cell>
          <cell r="D181">
            <v>3.25</v>
          </cell>
          <cell r="E181">
            <v>4.75</v>
          </cell>
          <cell r="F181">
            <v>5</v>
          </cell>
          <cell r="G181">
            <v>4.25</v>
          </cell>
          <cell r="H181">
            <v>4.75</v>
          </cell>
          <cell r="I181">
            <v>4.5</v>
          </cell>
          <cell r="J181">
            <v>5</v>
          </cell>
          <cell r="K181">
            <v>4.75</v>
          </cell>
          <cell r="L181">
            <v>5.5</v>
          </cell>
          <cell r="M181">
            <v>5.5</v>
          </cell>
          <cell r="N181">
            <v>6</v>
          </cell>
          <cell r="O181">
            <v>5.8</v>
          </cell>
          <cell r="P181">
            <v>6.1</v>
          </cell>
          <cell r="Q181">
            <v>6</v>
          </cell>
          <cell r="R181">
            <v>6.3</v>
          </cell>
          <cell r="S181">
            <v>5.8</v>
          </cell>
          <cell r="T181">
            <v>6.1</v>
          </cell>
          <cell r="U181">
            <v>5.9</v>
          </cell>
          <cell r="V181">
            <v>6.3</v>
          </cell>
          <cell r="W181">
            <v>6.3</v>
          </cell>
          <cell r="X181">
            <v>6.8</v>
          </cell>
          <cell r="Y181">
            <v>6.5</v>
          </cell>
          <cell r="Z181">
            <v>7.1</v>
          </cell>
          <cell r="AA181">
            <v>6.8</v>
          </cell>
          <cell r="AB181">
            <v>7.3</v>
          </cell>
          <cell r="AC181">
            <v>7.1</v>
          </cell>
          <cell r="AD181">
            <v>7.6</v>
          </cell>
          <cell r="AE181">
            <v>3.875</v>
          </cell>
          <cell r="AF181">
            <v>4.125</v>
          </cell>
          <cell r="AG181">
            <v>4.375</v>
          </cell>
          <cell r="AH181">
            <v>4.875</v>
          </cell>
          <cell r="AI181">
            <v>5.125</v>
          </cell>
          <cell r="AJ181">
            <v>5.75</v>
          </cell>
          <cell r="AK181">
            <v>5.9</v>
          </cell>
          <cell r="AL181">
            <v>6.1999999999999993</v>
          </cell>
          <cell r="AM181">
            <v>5.85</v>
          </cell>
          <cell r="AN181">
            <v>6.1999999999999993</v>
          </cell>
          <cell r="AO181">
            <v>6.4</v>
          </cell>
          <cell r="AP181">
            <v>6.9499999999999993</v>
          </cell>
          <cell r="AQ181">
            <v>6.9499999999999993</v>
          </cell>
          <cell r="AR181">
            <v>7.4499999999999993</v>
          </cell>
          <cell r="AS181">
            <v>6.9499999999999993</v>
          </cell>
          <cell r="AU181">
            <v>6.9499999999999993</v>
          </cell>
          <cell r="AV181">
            <v>7.4499999999999993</v>
          </cell>
        </row>
        <row r="182">
          <cell r="A182">
            <v>37430</v>
          </cell>
          <cell r="C182">
            <v>3</v>
          </cell>
          <cell r="D182">
            <v>3.25</v>
          </cell>
          <cell r="E182">
            <v>4.75</v>
          </cell>
          <cell r="F182">
            <v>5</v>
          </cell>
          <cell r="G182">
            <v>4.25</v>
          </cell>
          <cell r="H182">
            <v>4.75</v>
          </cell>
          <cell r="I182">
            <v>4.5</v>
          </cell>
          <cell r="J182">
            <v>5</v>
          </cell>
          <cell r="K182">
            <v>4.75</v>
          </cell>
          <cell r="L182">
            <v>5.5</v>
          </cell>
          <cell r="M182">
            <v>5.5</v>
          </cell>
          <cell r="N182">
            <v>6</v>
          </cell>
          <cell r="O182">
            <v>5.8</v>
          </cell>
          <cell r="P182">
            <v>6.1</v>
          </cell>
          <cell r="Q182">
            <v>6</v>
          </cell>
          <cell r="R182">
            <v>6.3</v>
          </cell>
          <cell r="S182">
            <v>5.8</v>
          </cell>
          <cell r="T182">
            <v>6.1</v>
          </cell>
          <cell r="U182">
            <v>5.9</v>
          </cell>
          <cell r="V182">
            <v>6.3</v>
          </cell>
          <cell r="W182">
            <v>6.3</v>
          </cell>
          <cell r="X182">
            <v>6.8</v>
          </cell>
          <cell r="Y182">
            <v>6.5</v>
          </cell>
          <cell r="Z182">
            <v>7.1</v>
          </cell>
          <cell r="AA182">
            <v>6.8</v>
          </cell>
          <cell r="AB182">
            <v>7.3</v>
          </cell>
          <cell r="AC182">
            <v>7.1</v>
          </cell>
          <cell r="AD182">
            <v>7.6</v>
          </cell>
          <cell r="AE182">
            <v>3.875</v>
          </cell>
          <cell r="AF182">
            <v>4.125</v>
          </cell>
          <cell r="AG182">
            <v>4.375</v>
          </cell>
          <cell r="AH182">
            <v>4.875</v>
          </cell>
          <cell r="AI182">
            <v>5.125</v>
          </cell>
          <cell r="AJ182">
            <v>5.75</v>
          </cell>
          <cell r="AK182">
            <v>5.9</v>
          </cell>
          <cell r="AL182">
            <v>6.1999999999999993</v>
          </cell>
          <cell r="AM182">
            <v>5.85</v>
          </cell>
          <cell r="AN182">
            <v>6.1999999999999993</v>
          </cell>
          <cell r="AO182">
            <v>6.4</v>
          </cell>
          <cell r="AP182">
            <v>6.9499999999999993</v>
          </cell>
          <cell r="AQ182">
            <v>6.9499999999999993</v>
          </cell>
          <cell r="AR182">
            <v>7.4499999999999993</v>
          </cell>
          <cell r="AS182">
            <v>6.9499999999999993</v>
          </cell>
          <cell r="AU182">
            <v>6.9499999999999993</v>
          </cell>
          <cell r="AV182">
            <v>7.4499999999999993</v>
          </cell>
        </row>
        <row r="183">
          <cell r="A183">
            <v>37431</v>
          </cell>
          <cell r="C183">
            <v>4.25</v>
          </cell>
          <cell r="D183">
            <v>5.25</v>
          </cell>
          <cell r="E183">
            <v>6.75</v>
          </cell>
          <cell r="F183">
            <v>7</v>
          </cell>
          <cell r="G183">
            <v>5.75</v>
          </cell>
          <cell r="H183">
            <v>6.5</v>
          </cell>
          <cell r="I183">
            <v>6.5</v>
          </cell>
          <cell r="J183">
            <v>7</v>
          </cell>
          <cell r="K183">
            <v>5.75</v>
          </cell>
          <cell r="L183">
            <v>6.25</v>
          </cell>
          <cell r="M183">
            <v>6</v>
          </cell>
          <cell r="N183">
            <v>6.5</v>
          </cell>
          <cell r="O183">
            <v>5.8</v>
          </cell>
          <cell r="P183">
            <v>6.1</v>
          </cell>
          <cell r="Q183">
            <v>6</v>
          </cell>
          <cell r="R183">
            <v>6.4</v>
          </cell>
          <cell r="S183">
            <v>5.6</v>
          </cell>
          <cell r="T183">
            <v>6.1</v>
          </cell>
          <cell r="U183">
            <v>5.9</v>
          </cell>
          <cell r="V183">
            <v>6.3</v>
          </cell>
          <cell r="W183">
            <v>6.3</v>
          </cell>
          <cell r="X183">
            <v>6.8</v>
          </cell>
          <cell r="Y183">
            <v>6.5</v>
          </cell>
          <cell r="Z183">
            <v>7.1</v>
          </cell>
          <cell r="AA183">
            <v>6.8</v>
          </cell>
          <cell r="AB183">
            <v>7.3</v>
          </cell>
          <cell r="AC183">
            <v>7.1</v>
          </cell>
          <cell r="AD183">
            <v>7.6</v>
          </cell>
          <cell r="AE183">
            <v>5.5</v>
          </cell>
          <cell r="AF183">
            <v>6.125</v>
          </cell>
          <cell r="AG183">
            <v>6.125</v>
          </cell>
          <cell r="AH183">
            <v>6.75</v>
          </cell>
          <cell r="AI183">
            <v>5.875</v>
          </cell>
          <cell r="AJ183">
            <v>6.375</v>
          </cell>
          <cell r="AK183">
            <v>5.9</v>
          </cell>
          <cell r="AL183">
            <v>6.25</v>
          </cell>
          <cell r="AM183">
            <v>5.75</v>
          </cell>
          <cell r="AN183">
            <v>6.1999999999999993</v>
          </cell>
          <cell r="AO183">
            <v>6.4</v>
          </cell>
          <cell r="AP183">
            <v>6.9499999999999993</v>
          </cell>
          <cell r="AQ183">
            <v>6.9499999999999993</v>
          </cell>
          <cell r="AR183">
            <v>7.4499999999999993</v>
          </cell>
          <cell r="AS183">
            <v>6.9499999999999993</v>
          </cell>
          <cell r="AU183">
            <v>6.9499999999999993</v>
          </cell>
          <cell r="AV183">
            <v>7.4499999999999993</v>
          </cell>
        </row>
        <row r="184">
          <cell r="A184">
            <v>37432</v>
          </cell>
          <cell r="C184">
            <v>6.25</v>
          </cell>
          <cell r="D184">
            <v>6.75</v>
          </cell>
          <cell r="E184">
            <v>7.75</v>
          </cell>
          <cell r="F184">
            <v>8.25</v>
          </cell>
          <cell r="G184">
            <v>7.25</v>
          </cell>
          <cell r="H184">
            <v>7.75</v>
          </cell>
          <cell r="I184">
            <v>7.5</v>
          </cell>
          <cell r="J184">
            <v>8</v>
          </cell>
          <cell r="K184">
            <v>6.5</v>
          </cell>
          <cell r="L184">
            <v>7</v>
          </cell>
          <cell r="M184">
            <v>6.75</v>
          </cell>
          <cell r="N184">
            <v>7.25</v>
          </cell>
          <cell r="O184">
            <v>5.85</v>
          </cell>
          <cell r="P184">
            <v>6.35</v>
          </cell>
          <cell r="Q184">
            <v>6.25</v>
          </cell>
          <cell r="R184">
            <v>6.75</v>
          </cell>
          <cell r="S184">
            <v>5.75</v>
          </cell>
          <cell r="T184">
            <v>6.15</v>
          </cell>
          <cell r="U184">
            <v>6</v>
          </cell>
          <cell r="V184">
            <v>6.35</v>
          </cell>
          <cell r="W184">
            <v>6</v>
          </cell>
          <cell r="X184">
            <v>6.4</v>
          </cell>
          <cell r="Y184">
            <v>6.15</v>
          </cell>
          <cell r="Z184">
            <v>6.75</v>
          </cell>
          <cell r="AA184">
            <v>6.8</v>
          </cell>
          <cell r="AB184">
            <v>7.3</v>
          </cell>
          <cell r="AC184">
            <v>7.1</v>
          </cell>
          <cell r="AD184">
            <v>7.6</v>
          </cell>
          <cell r="AE184">
            <v>7</v>
          </cell>
          <cell r="AF184">
            <v>7.5</v>
          </cell>
          <cell r="AG184">
            <v>7.375</v>
          </cell>
          <cell r="AH184">
            <v>7.875</v>
          </cell>
          <cell r="AI184">
            <v>6.625</v>
          </cell>
          <cell r="AJ184">
            <v>7.125</v>
          </cell>
          <cell r="AK184">
            <v>6.05</v>
          </cell>
          <cell r="AL184">
            <v>6.55</v>
          </cell>
          <cell r="AM184">
            <v>5.875</v>
          </cell>
          <cell r="AN184">
            <v>6.25</v>
          </cell>
          <cell r="AO184">
            <v>6.0750000000000002</v>
          </cell>
          <cell r="AP184">
            <v>6.5750000000000002</v>
          </cell>
          <cell r="AQ184">
            <v>6.9499999999999993</v>
          </cell>
          <cell r="AR184">
            <v>7.4499999999999993</v>
          </cell>
          <cell r="AS184">
            <v>6.5750000000000002</v>
          </cell>
          <cell r="AU184">
            <v>6.9499999999999993</v>
          </cell>
          <cell r="AV184">
            <v>7.4499999999999993</v>
          </cell>
        </row>
        <row r="185">
          <cell r="A185">
            <v>37433</v>
          </cell>
          <cell r="C185">
            <v>6.5</v>
          </cell>
          <cell r="D185">
            <v>7.25</v>
          </cell>
          <cell r="E185">
            <v>8.25</v>
          </cell>
          <cell r="F185">
            <v>8.75</v>
          </cell>
          <cell r="G185">
            <v>8.25</v>
          </cell>
          <cell r="H185">
            <v>8.75</v>
          </cell>
          <cell r="I185">
            <v>8.5</v>
          </cell>
          <cell r="J185">
            <v>8.9</v>
          </cell>
          <cell r="K185">
            <v>7.5</v>
          </cell>
          <cell r="L185">
            <v>8</v>
          </cell>
          <cell r="M185">
            <v>7.75</v>
          </cell>
          <cell r="N185">
            <v>8.25</v>
          </cell>
          <cell r="O185">
            <v>6.25</v>
          </cell>
          <cell r="P185">
            <v>6.65</v>
          </cell>
          <cell r="Q185">
            <v>6.45</v>
          </cell>
          <cell r="R185">
            <v>6.95</v>
          </cell>
          <cell r="S185">
            <v>5.75</v>
          </cell>
          <cell r="T185">
            <v>6.15</v>
          </cell>
          <cell r="U185">
            <v>6</v>
          </cell>
          <cell r="V185">
            <v>6.5</v>
          </cell>
          <cell r="W185">
            <v>6</v>
          </cell>
          <cell r="X185">
            <v>6.4</v>
          </cell>
          <cell r="Y185">
            <v>6.15</v>
          </cell>
          <cell r="Z185">
            <v>6.75</v>
          </cell>
          <cell r="AA185">
            <v>6.8</v>
          </cell>
          <cell r="AB185">
            <v>7.3</v>
          </cell>
          <cell r="AC185">
            <v>7.1</v>
          </cell>
          <cell r="AD185">
            <v>7.6</v>
          </cell>
          <cell r="AE185">
            <v>7.375</v>
          </cell>
          <cell r="AF185">
            <v>8</v>
          </cell>
          <cell r="AG185">
            <v>8.375</v>
          </cell>
          <cell r="AH185">
            <v>8.8249999999999993</v>
          </cell>
          <cell r="AI185">
            <v>7.625</v>
          </cell>
          <cell r="AJ185">
            <v>8.125</v>
          </cell>
          <cell r="AK185">
            <v>6.35</v>
          </cell>
          <cell r="AL185">
            <v>6.8000000000000007</v>
          </cell>
          <cell r="AM185">
            <v>5.875</v>
          </cell>
          <cell r="AN185">
            <v>6.3250000000000002</v>
          </cell>
          <cell r="AO185">
            <v>6.0750000000000002</v>
          </cell>
          <cell r="AP185">
            <v>6.5750000000000002</v>
          </cell>
          <cell r="AQ185">
            <v>6.9499999999999993</v>
          </cell>
          <cell r="AR185">
            <v>7.4499999999999993</v>
          </cell>
          <cell r="AS185">
            <v>6.5750000000000002</v>
          </cell>
          <cell r="AU185">
            <v>6.9499999999999993</v>
          </cell>
          <cell r="AV185">
            <v>7.4499999999999993</v>
          </cell>
        </row>
        <row r="186">
          <cell r="A186">
            <v>37434</v>
          </cell>
          <cell r="C186">
            <v>6.5</v>
          </cell>
          <cell r="D186">
            <v>7</v>
          </cell>
          <cell r="E186">
            <v>7.75</v>
          </cell>
          <cell r="F186">
            <v>8.5</v>
          </cell>
          <cell r="G186">
            <v>8</v>
          </cell>
          <cell r="H186">
            <v>8.5</v>
          </cell>
          <cell r="I186">
            <v>8.25</v>
          </cell>
          <cell r="J186">
            <v>8.75</v>
          </cell>
          <cell r="K186">
            <v>7</v>
          </cell>
          <cell r="L186">
            <v>7.5</v>
          </cell>
          <cell r="M186">
            <v>7.25</v>
          </cell>
          <cell r="N186">
            <v>7.75</v>
          </cell>
          <cell r="O186">
            <v>6</v>
          </cell>
          <cell r="P186">
            <v>6.5</v>
          </cell>
          <cell r="Q186">
            <v>6.25</v>
          </cell>
          <cell r="R186">
            <v>6.75</v>
          </cell>
          <cell r="S186">
            <v>5.75</v>
          </cell>
          <cell r="T186">
            <v>6.15</v>
          </cell>
          <cell r="U186">
            <v>6</v>
          </cell>
          <cell r="V186">
            <v>6.5</v>
          </cell>
          <cell r="W186">
            <v>6</v>
          </cell>
          <cell r="X186">
            <v>6.4</v>
          </cell>
          <cell r="Y186">
            <v>6.15</v>
          </cell>
          <cell r="Z186">
            <v>6.75</v>
          </cell>
          <cell r="AA186">
            <v>6.8</v>
          </cell>
          <cell r="AB186">
            <v>7.3</v>
          </cell>
          <cell r="AC186">
            <v>7.1</v>
          </cell>
          <cell r="AD186">
            <v>7.6</v>
          </cell>
          <cell r="AE186">
            <v>7.125</v>
          </cell>
          <cell r="AF186">
            <v>7.75</v>
          </cell>
          <cell r="AG186">
            <v>8.125</v>
          </cell>
          <cell r="AH186">
            <v>8.625</v>
          </cell>
          <cell r="AI186">
            <v>7.125</v>
          </cell>
          <cell r="AJ186">
            <v>7.625</v>
          </cell>
          <cell r="AK186">
            <v>6.125</v>
          </cell>
          <cell r="AL186">
            <v>6.625</v>
          </cell>
          <cell r="AM186">
            <v>5.875</v>
          </cell>
          <cell r="AN186">
            <v>6.3250000000000002</v>
          </cell>
          <cell r="AO186">
            <v>6.0750000000000002</v>
          </cell>
          <cell r="AP186">
            <v>6.5750000000000002</v>
          </cell>
          <cell r="AQ186">
            <v>6.9499999999999993</v>
          </cell>
          <cell r="AR186">
            <v>7.4499999999999993</v>
          </cell>
          <cell r="AS186">
            <v>6.5750000000000002</v>
          </cell>
          <cell r="AU186">
            <v>6.9499999999999993</v>
          </cell>
          <cell r="AV186">
            <v>7.4499999999999993</v>
          </cell>
        </row>
        <row r="187">
          <cell r="A187">
            <v>37435</v>
          </cell>
          <cell r="C187">
            <v>4.5</v>
          </cell>
          <cell r="D187">
            <v>5</v>
          </cell>
          <cell r="E187">
            <v>8.9</v>
          </cell>
          <cell r="F187">
            <v>8.9499999999999993</v>
          </cell>
          <cell r="G187">
            <v>7.25</v>
          </cell>
          <cell r="H187">
            <v>7.75</v>
          </cell>
          <cell r="I187">
            <v>8</v>
          </cell>
          <cell r="J187">
            <v>8.5</v>
          </cell>
          <cell r="K187">
            <v>5.5</v>
          </cell>
          <cell r="L187">
            <v>6.5</v>
          </cell>
          <cell r="M187">
            <v>7.25</v>
          </cell>
          <cell r="N187">
            <v>7.75</v>
          </cell>
          <cell r="O187">
            <v>5.75</v>
          </cell>
          <cell r="P187">
            <v>6.25</v>
          </cell>
          <cell r="Q187">
            <v>6</v>
          </cell>
          <cell r="R187">
            <v>6.5</v>
          </cell>
          <cell r="S187">
            <v>5.65</v>
          </cell>
          <cell r="T187">
            <v>5.95</v>
          </cell>
          <cell r="U187">
            <v>5.85</v>
          </cell>
          <cell r="V187">
            <v>6.2</v>
          </cell>
          <cell r="W187">
            <v>5.9</v>
          </cell>
          <cell r="X187">
            <v>6.2</v>
          </cell>
          <cell r="Y187">
            <v>6.15</v>
          </cell>
          <cell r="Z187">
            <v>6.75</v>
          </cell>
          <cell r="AA187">
            <v>6.8</v>
          </cell>
          <cell r="AB187">
            <v>7.3</v>
          </cell>
          <cell r="AC187">
            <v>7.1</v>
          </cell>
          <cell r="AD187">
            <v>7.6</v>
          </cell>
          <cell r="AE187">
            <v>6.7</v>
          </cell>
          <cell r="AF187">
            <v>6.9749999999999996</v>
          </cell>
          <cell r="AG187">
            <v>7.625</v>
          </cell>
          <cell r="AH187">
            <v>8.125</v>
          </cell>
          <cell r="AI187">
            <v>6.375</v>
          </cell>
          <cell r="AJ187">
            <v>7.125</v>
          </cell>
          <cell r="AK187">
            <v>5.875</v>
          </cell>
          <cell r="AL187">
            <v>6.375</v>
          </cell>
          <cell r="AM187">
            <v>5.75</v>
          </cell>
          <cell r="AN187">
            <v>6.0750000000000002</v>
          </cell>
          <cell r="AO187">
            <v>6.0250000000000004</v>
          </cell>
          <cell r="AP187">
            <v>6.4749999999999996</v>
          </cell>
          <cell r="AQ187">
            <v>6.9499999999999993</v>
          </cell>
          <cell r="AR187">
            <v>7.4499999999999993</v>
          </cell>
          <cell r="AS187">
            <v>6.4749999999999996</v>
          </cell>
          <cell r="AU187">
            <v>6.9499999999999993</v>
          </cell>
          <cell r="AV187">
            <v>7.4499999999999993</v>
          </cell>
        </row>
        <row r="188">
          <cell r="A188">
            <v>37436</v>
          </cell>
          <cell r="C188">
            <v>8.9</v>
          </cell>
          <cell r="D188">
            <v>8.9</v>
          </cell>
          <cell r="E188">
            <v>8.9499999999999993</v>
          </cell>
          <cell r="F188">
            <v>8.9499999999999993</v>
          </cell>
          <cell r="G188">
            <v>7.25</v>
          </cell>
          <cell r="H188">
            <v>7.75</v>
          </cell>
          <cell r="I188">
            <v>8</v>
          </cell>
          <cell r="J188">
            <v>8.5</v>
          </cell>
          <cell r="K188">
            <v>6.5</v>
          </cell>
          <cell r="L188">
            <v>7.25</v>
          </cell>
          <cell r="M188">
            <v>6.75</v>
          </cell>
          <cell r="N188">
            <v>7.5</v>
          </cell>
          <cell r="O188">
            <v>6.5</v>
          </cell>
          <cell r="P188">
            <v>7.25</v>
          </cell>
          <cell r="Q188">
            <v>6.75</v>
          </cell>
          <cell r="R188">
            <v>7.5</v>
          </cell>
          <cell r="S188">
            <v>5.5</v>
          </cell>
          <cell r="T188">
            <v>5.75</v>
          </cell>
          <cell r="U188">
            <v>6</v>
          </cell>
          <cell r="V188">
            <v>6.25</v>
          </cell>
          <cell r="W188">
            <v>5.9</v>
          </cell>
          <cell r="X188">
            <v>6.2</v>
          </cell>
          <cell r="Y188">
            <v>6.15</v>
          </cell>
          <cell r="Z188">
            <v>6.75</v>
          </cell>
          <cell r="AA188">
            <v>6.8</v>
          </cell>
          <cell r="AB188">
            <v>7.3</v>
          </cell>
          <cell r="AC188">
            <v>7.1</v>
          </cell>
          <cell r="AD188">
            <v>7.6</v>
          </cell>
          <cell r="AE188">
            <v>8.9250000000000007</v>
          </cell>
          <cell r="AF188">
            <v>8.9250000000000007</v>
          </cell>
        </row>
        <row r="189">
          <cell r="A189">
            <v>37437</v>
          </cell>
          <cell r="AE189">
            <v>0</v>
          </cell>
          <cell r="AF189">
            <v>0</v>
          </cell>
        </row>
        <row r="190">
          <cell r="A190">
            <v>37438</v>
          </cell>
          <cell r="AE190">
            <v>0</v>
          </cell>
          <cell r="AF190">
            <v>0</v>
          </cell>
        </row>
        <row r="191">
          <cell r="A191">
            <v>37439</v>
          </cell>
          <cell r="C191">
            <v>5.75</v>
          </cell>
          <cell r="D191">
            <v>6.25</v>
          </cell>
          <cell r="E191">
            <v>7.75</v>
          </cell>
          <cell r="F191">
            <v>8.25</v>
          </cell>
          <cell r="G191">
            <v>4.5</v>
          </cell>
          <cell r="H191">
            <v>5.75</v>
          </cell>
          <cell r="I191">
            <v>5</v>
          </cell>
          <cell r="J191">
            <v>6.25</v>
          </cell>
          <cell r="K191">
            <v>6.25</v>
          </cell>
          <cell r="L191">
            <v>6.75</v>
          </cell>
          <cell r="M191">
            <v>6.5</v>
          </cell>
          <cell r="N191">
            <v>7</v>
          </cell>
          <cell r="O191">
            <v>5</v>
          </cell>
          <cell r="P191">
            <v>5.5</v>
          </cell>
          <cell r="Q191">
            <v>5.4</v>
          </cell>
          <cell r="R191">
            <v>5.75</v>
          </cell>
          <cell r="S191">
            <v>5</v>
          </cell>
          <cell r="T191">
            <v>5.4</v>
          </cell>
          <cell r="U191">
            <v>5.2</v>
          </cell>
          <cell r="V191">
            <v>5.6</v>
          </cell>
          <cell r="W191">
            <v>5.75</v>
          </cell>
          <cell r="X191">
            <v>6</v>
          </cell>
          <cell r="Y191">
            <v>6.1</v>
          </cell>
          <cell r="Z191">
            <v>6.4</v>
          </cell>
          <cell r="AA191">
            <v>6.7</v>
          </cell>
          <cell r="AB191">
            <v>7.1</v>
          </cell>
          <cell r="AC191">
            <v>7.1</v>
          </cell>
          <cell r="AD191">
            <v>7.5</v>
          </cell>
          <cell r="AE191">
            <v>6.75</v>
          </cell>
          <cell r="AF191">
            <v>7.25</v>
          </cell>
        </row>
        <row r="192">
          <cell r="A192">
            <v>37440</v>
          </cell>
          <cell r="C192">
            <v>1.25</v>
          </cell>
          <cell r="D192">
            <v>1.75</v>
          </cell>
          <cell r="E192">
            <v>5</v>
          </cell>
          <cell r="F192">
            <v>5.5</v>
          </cell>
          <cell r="G192">
            <v>2.75</v>
          </cell>
          <cell r="H192">
            <v>3.75</v>
          </cell>
          <cell r="I192">
            <v>4</v>
          </cell>
          <cell r="J192">
            <v>4.5</v>
          </cell>
          <cell r="K192">
            <v>3.75</v>
          </cell>
          <cell r="L192">
            <v>4.25</v>
          </cell>
          <cell r="M192">
            <v>4</v>
          </cell>
          <cell r="N192">
            <v>4.5</v>
          </cell>
          <cell r="O192">
            <v>4</v>
          </cell>
          <cell r="P192">
            <v>4.5</v>
          </cell>
          <cell r="Q192">
            <v>4.5</v>
          </cell>
          <cell r="R192">
            <v>5</v>
          </cell>
          <cell r="S192">
            <v>4.75</v>
          </cell>
          <cell r="T192">
            <v>5.25</v>
          </cell>
          <cell r="U192">
            <v>5</v>
          </cell>
          <cell r="V192">
            <v>5.3</v>
          </cell>
          <cell r="W192">
            <v>5.5</v>
          </cell>
          <cell r="X192">
            <v>6</v>
          </cell>
          <cell r="Y192">
            <v>5.75</v>
          </cell>
          <cell r="Z192">
            <v>6.1</v>
          </cell>
          <cell r="AA192">
            <v>6.7</v>
          </cell>
          <cell r="AB192">
            <v>7.1</v>
          </cell>
          <cell r="AC192">
            <v>7.1</v>
          </cell>
          <cell r="AD192">
            <v>7.5</v>
          </cell>
          <cell r="AE192">
            <v>3.125</v>
          </cell>
          <cell r="AF192">
            <v>3.625</v>
          </cell>
        </row>
        <row r="193">
          <cell r="A193">
            <v>37441</v>
          </cell>
          <cell r="C193">
            <v>1.75</v>
          </cell>
          <cell r="D193">
            <v>2.25</v>
          </cell>
          <cell r="E193">
            <v>5.25</v>
          </cell>
          <cell r="F193">
            <v>5.75</v>
          </cell>
          <cell r="G193">
            <v>3.25</v>
          </cell>
          <cell r="H193">
            <v>3.75</v>
          </cell>
          <cell r="I193">
            <v>5</v>
          </cell>
          <cell r="J193">
            <v>5.5</v>
          </cell>
          <cell r="K193">
            <v>4.25</v>
          </cell>
          <cell r="L193">
            <v>4.75</v>
          </cell>
          <cell r="M193">
            <v>4.75</v>
          </cell>
          <cell r="N193">
            <v>5</v>
          </cell>
          <cell r="O193">
            <v>4</v>
          </cell>
          <cell r="P193">
            <v>4.5</v>
          </cell>
          <cell r="Q193">
            <v>4.5</v>
          </cell>
          <cell r="R193">
            <v>5.15</v>
          </cell>
          <cell r="S193">
            <v>4.75</v>
          </cell>
          <cell r="T193">
            <v>5.25</v>
          </cell>
          <cell r="U193">
            <v>5</v>
          </cell>
          <cell r="V193">
            <v>5.3</v>
          </cell>
          <cell r="W193">
            <v>5.5</v>
          </cell>
          <cell r="X193">
            <v>6</v>
          </cell>
          <cell r="Y193">
            <v>5.75</v>
          </cell>
          <cell r="Z193">
            <v>6.15</v>
          </cell>
          <cell r="AA193">
            <v>6.7</v>
          </cell>
          <cell r="AB193">
            <v>7.1</v>
          </cell>
          <cell r="AC193">
            <v>7.1</v>
          </cell>
          <cell r="AD193">
            <v>7.5</v>
          </cell>
          <cell r="AE193">
            <v>3.5</v>
          </cell>
          <cell r="AF193">
            <v>4</v>
          </cell>
        </row>
        <row r="194">
          <cell r="A194">
            <v>37442</v>
          </cell>
          <cell r="C194">
            <v>1</v>
          </cell>
          <cell r="D194">
            <v>1.25</v>
          </cell>
          <cell r="E194">
            <v>2.25</v>
          </cell>
          <cell r="F194">
            <v>2.5</v>
          </cell>
          <cell r="G194">
            <v>2.25</v>
          </cell>
          <cell r="H194">
            <v>2.75</v>
          </cell>
          <cell r="I194">
            <v>3.25</v>
          </cell>
          <cell r="J194">
            <v>3.75</v>
          </cell>
          <cell r="K194">
            <v>3.75</v>
          </cell>
          <cell r="L194">
            <v>4.5</v>
          </cell>
          <cell r="M194">
            <v>4</v>
          </cell>
          <cell r="N194">
            <v>4.75</v>
          </cell>
          <cell r="O194">
            <v>4.25</v>
          </cell>
          <cell r="P194">
            <v>4.75</v>
          </cell>
          <cell r="Q194">
            <v>4.5</v>
          </cell>
          <cell r="R194">
            <v>5</v>
          </cell>
          <cell r="S194">
            <v>4.75</v>
          </cell>
          <cell r="T194">
            <v>5.25</v>
          </cell>
          <cell r="U194">
            <v>5</v>
          </cell>
          <cell r="V194">
            <v>5.3</v>
          </cell>
          <cell r="W194">
            <v>5.45</v>
          </cell>
          <cell r="X194">
            <v>5.85</v>
          </cell>
          <cell r="Y194">
            <v>5.65</v>
          </cell>
          <cell r="Z194">
            <v>6.1</v>
          </cell>
          <cell r="AA194">
            <v>6.7</v>
          </cell>
          <cell r="AB194">
            <v>7.1</v>
          </cell>
          <cell r="AC194">
            <v>7.1</v>
          </cell>
          <cell r="AD194">
            <v>7.5</v>
          </cell>
          <cell r="AE194">
            <v>1.625</v>
          </cell>
          <cell r="AF194">
            <v>1.875</v>
          </cell>
        </row>
        <row r="195">
          <cell r="A195">
            <v>37443</v>
          </cell>
          <cell r="C195">
            <v>1.75</v>
          </cell>
          <cell r="D195">
            <v>2</v>
          </cell>
          <cell r="E195">
            <v>2.5</v>
          </cell>
          <cell r="F195">
            <v>3.25</v>
          </cell>
          <cell r="G195">
            <v>2.75</v>
          </cell>
          <cell r="H195">
            <v>3.25</v>
          </cell>
          <cell r="I195">
            <v>3</v>
          </cell>
          <cell r="J195">
            <v>3.5</v>
          </cell>
          <cell r="K195">
            <v>3.75</v>
          </cell>
          <cell r="L195">
            <v>4.5</v>
          </cell>
          <cell r="M195">
            <v>4</v>
          </cell>
          <cell r="N195">
            <v>4.75</v>
          </cell>
          <cell r="O195">
            <v>4.5999999999999996</v>
          </cell>
          <cell r="P195">
            <v>5.0999999999999996</v>
          </cell>
          <cell r="Q195">
            <v>4.8</v>
          </cell>
          <cell r="R195">
            <v>5.3</v>
          </cell>
          <cell r="S195">
            <v>4.9000000000000004</v>
          </cell>
          <cell r="T195">
            <v>5.3</v>
          </cell>
          <cell r="U195">
            <v>5.0999999999999996</v>
          </cell>
          <cell r="V195">
            <v>5.5</v>
          </cell>
          <cell r="W195">
            <v>5.8</v>
          </cell>
          <cell r="X195">
            <v>6.2</v>
          </cell>
          <cell r="Y195">
            <v>6</v>
          </cell>
          <cell r="Z195">
            <v>6.4</v>
          </cell>
          <cell r="AA195">
            <v>6.4</v>
          </cell>
          <cell r="AB195">
            <v>6.8</v>
          </cell>
          <cell r="AC195">
            <v>6.6</v>
          </cell>
          <cell r="AD195">
            <v>7</v>
          </cell>
          <cell r="AE195">
            <v>2.125</v>
          </cell>
          <cell r="AF195">
            <v>2.625</v>
          </cell>
        </row>
        <row r="196">
          <cell r="A196">
            <v>37444</v>
          </cell>
          <cell r="AE196">
            <v>0</v>
          </cell>
          <cell r="AF196">
            <v>0</v>
          </cell>
        </row>
        <row r="197">
          <cell r="A197">
            <v>37445</v>
          </cell>
          <cell r="AE197">
            <v>0</v>
          </cell>
          <cell r="AF197">
            <v>0</v>
          </cell>
        </row>
        <row r="198">
          <cell r="A198">
            <v>37446</v>
          </cell>
          <cell r="C198">
            <v>1.25</v>
          </cell>
          <cell r="D198">
            <v>1.75</v>
          </cell>
          <cell r="E198">
            <v>2</v>
          </cell>
          <cell r="F198">
            <v>2.25</v>
          </cell>
          <cell r="G198">
            <v>3.5</v>
          </cell>
          <cell r="H198">
            <v>4</v>
          </cell>
          <cell r="I198">
            <v>3.75</v>
          </cell>
          <cell r="J198">
            <v>4.25</v>
          </cell>
          <cell r="K198">
            <v>4</v>
          </cell>
          <cell r="L198">
            <v>4.5</v>
          </cell>
          <cell r="M198">
            <v>4.25</v>
          </cell>
          <cell r="N198">
            <v>4.75</v>
          </cell>
          <cell r="O198">
            <v>4.75</v>
          </cell>
          <cell r="P198">
            <v>5.0999999999999996</v>
          </cell>
          <cell r="Q198">
            <v>5</v>
          </cell>
          <cell r="R198">
            <v>5.25</v>
          </cell>
          <cell r="S198">
            <v>5</v>
          </cell>
          <cell r="T198">
            <v>5.4</v>
          </cell>
          <cell r="U198">
            <v>5.3</v>
          </cell>
          <cell r="V198">
            <v>5.6</v>
          </cell>
          <cell r="W198">
            <v>5.8</v>
          </cell>
          <cell r="X198">
            <v>6.2</v>
          </cell>
          <cell r="Y198">
            <v>6</v>
          </cell>
          <cell r="Z198">
            <v>6.4</v>
          </cell>
          <cell r="AA198">
            <v>6.5</v>
          </cell>
          <cell r="AB198">
            <v>7.25</v>
          </cell>
          <cell r="AC198">
            <v>6.8</v>
          </cell>
          <cell r="AD198">
            <v>7.5</v>
          </cell>
          <cell r="AE198">
            <v>1.625</v>
          </cell>
          <cell r="AF198">
            <v>2</v>
          </cell>
          <cell r="AG198">
            <v>3.625</v>
          </cell>
          <cell r="AH198">
            <v>4.125</v>
          </cell>
          <cell r="AI198">
            <v>4.125</v>
          </cell>
          <cell r="AJ198">
            <v>4.625</v>
          </cell>
          <cell r="AK198">
            <v>4.875</v>
          </cell>
          <cell r="AL198">
            <v>5.1749999999999998</v>
          </cell>
          <cell r="AM198">
            <v>5.15</v>
          </cell>
          <cell r="AN198">
            <v>5.5</v>
          </cell>
          <cell r="AO198">
            <v>5.9</v>
          </cell>
          <cell r="AP198">
            <v>6.3000000000000007</v>
          </cell>
          <cell r="AQ198">
            <v>6.65</v>
          </cell>
          <cell r="AR198">
            <v>7.375</v>
          </cell>
          <cell r="AS198">
            <v>6.3000000000000007</v>
          </cell>
          <cell r="AU198">
            <v>6.65</v>
          </cell>
          <cell r="AV198">
            <v>7.375</v>
          </cell>
        </row>
        <row r="199">
          <cell r="A199">
            <v>37447</v>
          </cell>
          <cell r="AE199">
            <v>0</v>
          </cell>
          <cell r="AF199">
            <v>0</v>
          </cell>
        </row>
        <row r="200">
          <cell r="A200">
            <v>37448</v>
          </cell>
          <cell r="C200">
            <v>9</v>
          </cell>
          <cell r="D200">
            <v>9.5</v>
          </cell>
          <cell r="E200">
            <v>9.25</v>
          </cell>
          <cell r="F200">
            <v>9.75</v>
          </cell>
          <cell r="G200">
            <v>9.15</v>
          </cell>
          <cell r="H200">
            <v>9.3000000000000007</v>
          </cell>
          <cell r="I200">
            <v>9.3000000000000007</v>
          </cell>
          <cell r="J200">
            <v>9.5</v>
          </cell>
          <cell r="K200">
            <v>8.25</v>
          </cell>
          <cell r="L200">
            <v>8.75</v>
          </cell>
          <cell r="M200">
            <v>8.75</v>
          </cell>
          <cell r="N200">
            <v>9.25</v>
          </cell>
          <cell r="O200">
            <v>7</v>
          </cell>
          <cell r="P200">
            <v>7</v>
          </cell>
          <cell r="Q200">
            <v>7.25</v>
          </cell>
          <cell r="R200">
            <v>7.75</v>
          </cell>
          <cell r="S200">
            <v>6.25</v>
          </cell>
          <cell r="T200">
            <v>6.75</v>
          </cell>
          <cell r="U200">
            <v>6.5</v>
          </cell>
          <cell r="V200">
            <v>7</v>
          </cell>
          <cell r="W200">
            <v>6.45</v>
          </cell>
          <cell r="X200">
            <v>6.85</v>
          </cell>
          <cell r="Y200">
            <v>6.65</v>
          </cell>
          <cell r="Z200">
            <v>7</v>
          </cell>
          <cell r="AA200">
            <v>6.5</v>
          </cell>
          <cell r="AB200">
            <v>7.25</v>
          </cell>
          <cell r="AC200">
            <v>6.8</v>
          </cell>
          <cell r="AD200">
            <v>7.5</v>
          </cell>
          <cell r="AE200">
            <v>9.125</v>
          </cell>
          <cell r="AF200">
            <v>9.625</v>
          </cell>
          <cell r="AG200">
            <v>9.2250000000000014</v>
          </cell>
          <cell r="AH200">
            <v>9.4</v>
          </cell>
          <cell r="AI200">
            <v>8.5</v>
          </cell>
          <cell r="AJ200">
            <v>9</v>
          </cell>
          <cell r="AK200">
            <v>7.125</v>
          </cell>
          <cell r="AL200">
            <v>7.375</v>
          </cell>
          <cell r="AM200">
            <v>6.375</v>
          </cell>
          <cell r="AN200">
            <v>6.875</v>
          </cell>
          <cell r="AO200">
            <v>6.5500000000000007</v>
          </cell>
          <cell r="AP200">
            <v>6.9249999999999998</v>
          </cell>
          <cell r="AQ200">
            <v>6.65</v>
          </cell>
          <cell r="AR200">
            <v>7.375</v>
          </cell>
          <cell r="AS200">
            <v>6.9249999999999998</v>
          </cell>
          <cell r="AU200">
            <v>6.65</v>
          </cell>
          <cell r="AV200">
            <v>7.375</v>
          </cell>
        </row>
        <row r="201">
          <cell r="A201">
            <v>37450</v>
          </cell>
          <cell r="C201">
            <v>8.9</v>
          </cell>
          <cell r="D201">
            <v>9</v>
          </cell>
          <cell r="E201">
            <v>9.1</v>
          </cell>
          <cell r="F201">
            <v>9.4</v>
          </cell>
          <cell r="G201">
            <v>8.3000000000000007</v>
          </cell>
          <cell r="H201">
            <v>8.6999999999999993</v>
          </cell>
          <cell r="I201">
            <v>8.5</v>
          </cell>
          <cell r="J201">
            <v>8.9</v>
          </cell>
          <cell r="K201">
            <v>7.9</v>
          </cell>
          <cell r="L201">
            <v>8.25</v>
          </cell>
          <cell r="M201">
            <v>8.1</v>
          </cell>
          <cell r="N201">
            <v>8.5</v>
          </cell>
          <cell r="O201">
            <v>7.4</v>
          </cell>
          <cell r="P201">
            <v>7.8</v>
          </cell>
          <cell r="Q201">
            <v>7.6</v>
          </cell>
          <cell r="R201">
            <v>8</v>
          </cell>
          <cell r="S201">
            <v>6.25</v>
          </cell>
          <cell r="T201">
            <v>6.75</v>
          </cell>
          <cell r="U201">
            <v>6.5</v>
          </cell>
          <cell r="V201">
            <v>7</v>
          </cell>
          <cell r="W201">
            <v>6.45</v>
          </cell>
          <cell r="X201">
            <v>7</v>
          </cell>
          <cell r="Y201">
            <v>6.65</v>
          </cell>
          <cell r="Z201">
            <v>7.2</v>
          </cell>
          <cell r="AA201">
            <v>7</v>
          </cell>
          <cell r="AB201">
            <v>7.4</v>
          </cell>
          <cell r="AC201">
            <v>7.2</v>
          </cell>
          <cell r="AD201">
            <v>7.6</v>
          </cell>
          <cell r="AE201">
            <v>9</v>
          </cell>
          <cell r="AF201">
            <v>9.1999999999999993</v>
          </cell>
          <cell r="AG201">
            <v>8.4</v>
          </cell>
          <cell r="AH201">
            <v>8.8000000000000007</v>
          </cell>
          <cell r="AI201">
            <v>8</v>
          </cell>
          <cell r="AJ201">
            <v>8.375</v>
          </cell>
          <cell r="AK201">
            <v>7.5</v>
          </cell>
          <cell r="AL201">
            <v>7.9</v>
          </cell>
          <cell r="AM201">
            <v>6.375</v>
          </cell>
          <cell r="AN201">
            <v>6.875</v>
          </cell>
          <cell r="AO201">
            <v>6.5500000000000007</v>
          </cell>
          <cell r="AP201">
            <v>7.1</v>
          </cell>
          <cell r="AQ201">
            <v>7.1</v>
          </cell>
          <cell r="AR201">
            <v>7.5</v>
          </cell>
          <cell r="AS201">
            <v>7.1</v>
          </cell>
          <cell r="AU201">
            <v>7.1</v>
          </cell>
          <cell r="AV201">
            <v>7.5</v>
          </cell>
        </row>
        <row r="202">
          <cell r="A202">
            <v>37453</v>
          </cell>
          <cell r="C202">
            <v>7.75</v>
          </cell>
          <cell r="D202">
            <v>8.5</v>
          </cell>
          <cell r="E202">
            <v>8.9499999999999993</v>
          </cell>
          <cell r="F202">
            <v>8.9499999999999993</v>
          </cell>
          <cell r="G202">
            <v>7.5</v>
          </cell>
          <cell r="H202">
            <v>8</v>
          </cell>
          <cell r="I202">
            <v>7.75</v>
          </cell>
          <cell r="J202">
            <v>8.25</v>
          </cell>
          <cell r="K202">
            <v>7</v>
          </cell>
          <cell r="L202">
            <v>7.5</v>
          </cell>
          <cell r="M202">
            <v>7.25</v>
          </cell>
          <cell r="N202">
            <v>7.75</v>
          </cell>
          <cell r="O202">
            <v>6.75</v>
          </cell>
          <cell r="P202">
            <v>7.25</v>
          </cell>
          <cell r="Q202">
            <v>7</v>
          </cell>
          <cell r="R202">
            <v>7.5</v>
          </cell>
          <cell r="S202">
            <v>6.35</v>
          </cell>
          <cell r="T202">
            <v>6.65</v>
          </cell>
          <cell r="U202">
            <v>6.55</v>
          </cell>
          <cell r="V202">
            <v>6.85</v>
          </cell>
          <cell r="W202">
            <v>6.5</v>
          </cell>
          <cell r="X202">
            <v>6.85</v>
          </cell>
          <cell r="Y202">
            <v>6.7</v>
          </cell>
          <cell r="Z202">
            <v>7.15</v>
          </cell>
          <cell r="AA202">
            <v>7</v>
          </cell>
          <cell r="AB202">
            <v>7.4</v>
          </cell>
          <cell r="AC202">
            <v>7.2</v>
          </cell>
          <cell r="AD202">
            <v>7.6</v>
          </cell>
          <cell r="AE202">
            <v>8.35</v>
          </cell>
          <cell r="AF202">
            <v>8.7249999999999996</v>
          </cell>
          <cell r="AG202">
            <v>7.625</v>
          </cell>
          <cell r="AH202">
            <v>8.125</v>
          </cell>
          <cell r="AI202">
            <v>7.125</v>
          </cell>
          <cell r="AJ202">
            <v>7.625</v>
          </cell>
          <cell r="AK202">
            <v>6.875</v>
          </cell>
          <cell r="AL202">
            <v>7.375</v>
          </cell>
          <cell r="AM202">
            <v>6.4499999999999993</v>
          </cell>
          <cell r="AN202">
            <v>6.75</v>
          </cell>
          <cell r="AO202">
            <v>6.6</v>
          </cell>
          <cell r="AP202">
            <v>7</v>
          </cell>
          <cell r="AQ202">
            <v>7.1</v>
          </cell>
          <cell r="AR202">
            <v>7.5</v>
          </cell>
          <cell r="AS202">
            <v>7</v>
          </cell>
          <cell r="AU202">
            <v>7.1</v>
          </cell>
          <cell r="AV202">
            <v>7.5</v>
          </cell>
        </row>
        <row r="203">
          <cell r="A203">
            <v>37454</v>
          </cell>
          <cell r="C203">
            <v>7.75</v>
          </cell>
          <cell r="D203">
            <v>8.5</v>
          </cell>
          <cell r="E203">
            <v>8.75</v>
          </cell>
          <cell r="F203">
            <v>8.9499999999999993</v>
          </cell>
          <cell r="G203">
            <v>7.25</v>
          </cell>
          <cell r="H203">
            <v>8</v>
          </cell>
          <cell r="I203">
            <v>7.5</v>
          </cell>
          <cell r="J203">
            <v>8.25</v>
          </cell>
          <cell r="K203">
            <v>7</v>
          </cell>
          <cell r="L203">
            <v>7.5</v>
          </cell>
          <cell r="M203">
            <v>7.25</v>
          </cell>
          <cell r="N203">
            <v>7.75</v>
          </cell>
          <cell r="O203">
            <v>6.5</v>
          </cell>
          <cell r="P203">
            <v>7</v>
          </cell>
          <cell r="Q203">
            <v>6.75</v>
          </cell>
          <cell r="R203">
            <v>7.25</v>
          </cell>
          <cell r="S203">
            <v>6</v>
          </cell>
          <cell r="T203">
            <v>6.5</v>
          </cell>
          <cell r="U203">
            <v>6.25</v>
          </cell>
          <cell r="V203">
            <v>6.65</v>
          </cell>
          <cell r="W203">
            <v>6.4</v>
          </cell>
          <cell r="X203">
            <v>6.7</v>
          </cell>
          <cell r="Y203">
            <v>6.65</v>
          </cell>
          <cell r="Z203">
            <v>7</v>
          </cell>
          <cell r="AA203">
            <v>7</v>
          </cell>
          <cell r="AB203">
            <v>7.4</v>
          </cell>
          <cell r="AC203">
            <v>7.2</v>
          </cell>
          <cell r="AD203">
            <v>7.6</v>
          </cell>
          <cell r="AE203">
            <v>8.25</v>
          </cell>
          <cell r="AF203">
            <v>8.7249999999999996</v>
          </cell>
          <cell r="AG203">
            <v>7.375</v>
          </cell>
          <cell r="AH203">
            <v>8.125</v>
          </cell>
          <cell r="AI203">
            <v>7.125</v>
          </cell>
          <cell r="AJ203">
            <v>7.625</v>
          </cell>
          <cell r="AK203">
            <v>6.625</v>
          </cell>
          <cell r="AL203">
            <v>7.125</v>
          </cell>
          <cell r="AM203">
            <v>6.125</v>
          </cell>
          <cell r="AN203">
            <v>6.5750000000000002</v>
          </cell>
          <cell r="AO203">
            <v>6.5250000000000004</v>
          </cell>
          <cell r="AP203">
            <v>6.85</v>
          </cell>
          <cell r="AQ203">
            <v>7.1</v>
          </cell>
          <cell r="AR203">
            <v>7.5</v>
          </cell>
          <cell r="AS203">
            <v>6.85</v>
          </cell>
          <cell r="AU203">
            <v>7.1</v>
          </cell>
          <cell r="AV203">
            <v>7.5</v>
          </cell>
        </row>
        <row r="204">
          <cell r="A204">
            <v>37455</v>
          </cell>
          <cell r="C204">
            <v>8.25</v>
          </cell>
          <cell r="D204">
            <v>8.75</v>
          </cell>
          <cell r="E204">
            <v>8.75</v>
          </cell>
          <cell r="F204">
            <v>9</v>
          </cell>
          <cell r="G204">
            <v>8</v>
          </cell>
          <cell r="H204">
            <v>8.5</v>
          </cell>
          <cell r="I204">
            <v>8.25</v>
          </cell>
          <cell r="J204">
            <v>8.75</v>
          </cell>
          <cell r="K204">
            <v>7.25</v>
          </cell>
          <cell r="L204">
            <v>7.75</v>
          </cell>
          <cell r="M204">
            <v>7.5</v>
          </cell>
          <cell r="N204">
            <v>8</v>
          </cell>
          <cell r="O204">
            <v>6.5</v>
          </cell>
          <cell r="P204">
            <v>7</v>
          </cell>
          <cell r="Q204">
            <v>6.75</v>
          </cell>
          <cell r="R204">
            <v>7.25</v>
          </cell>
          <cell r="S204">
            <v>6</v>
          </cell>
          <cell r="T204">
            <v>6.4</v>
          </cell>
          <cell r="U204">
            <v>6.2</v>
          </cell>
          <cell r="V204">
            <v>6.6</v>
          </cell>
          <cell r="W204">
            <v>6.25</v>
          </cell>
          <cell r="X204">
            <v>6.65</v>
          </cell>
          <cell r="Y204">
            <v>6.5</v>
          </cell>
          <cell r="Z204">
            <v>7</v>
          </cell>
          <cell r="AA204">
            <v>7</v>
          </cell>
          <cell r="AB204">
            <v>7.4</v>
          </cell>
          <cell r="AC204">
            <v>7.2</v>
          </cell>
          <cell r="AD204">
            <v>7.6</v>
          </cell>
          <cell r="AE204">
            <v>8.5</v>
          </cell>
          <cell r="AF204">
            <v>8.875</v>
          </cell>
          <cell r="AG204">
            <v>8.125</v>
          </cell>
          <cell r="AH204">
            <v>8.625</v>
          </cell>
          <cell r="AI204">
            <v>7.375</v>
          </cell>
          <cell r="AJ204">
            <v>7.875</v>
          </cell>
          <cell r="AK204">
            <v>6.625</v>
          </cell>
          <cell r="AL204">
            <v>7.125</v>
          </cell>
          <cell r="AM204">
            <v>6.1</v>
          </cell>
          <cell r="AN204">
            <v>6.5</v>
          </cell>
          <cell r="AO204">
            <v>6.375</v>
          </cell>
          <cell r="AP204">
            <v>6.8250000000000002</v>
          </cell>
          <cell r="AQ204">
            <v>7.1</v>
          </cell>
          <cell r="AR204">
            <v>7.5</v>
          </cell>
          <cell r="AS204">
            <v>6.8250000000000002</v>
          </cell>
          <cell r="AU204">
            <v>7.1</v>
          </cell>
          <cell r="AV204">
            <v>7.5</v>
          </cell>
        </row>
        <row r="205">
          <cell r="A205">
            <v>37456</v>
          </cell>
          <cell r="C205">
            <v>5.25</v>
          </cell>
          <cell r="D205">
            <v>8.25</v>
          </cell>
          <cell r="E205">
            <v>6</v>
          </cell>
          <cell r="F205">
            <v>8.75</v>
          </cell>
          <cell r="G205">
            <v>7.5</v>
          </cell>
          <cell r="H205">
            <v>7.9</v>
          </cell>
          <cell r="I205">
            <v>7.7</v>
          </cell>
          <cell r="J205">
            <v>8.1</v>
          </cell>
          <cell r="K205">
            <v>7.3</v>
          </cell>
          <cell r="L205">
            <v>7.7</v>
          </cell>
          <cell r="M205">
            <v>7.5</v>
          </cell>
          <cell r="N205">
            <v>7.9</v>
          </cell>
          <cell r="O205">
            <v>7</v>
          </cell>
          <cell r="P205">
            <v>7.4</v>
          </cell>
          <cell r="Q205">
            <v>7.2</v>
          </cell>
          <cell r="R205">
            <v>7.6</v>
          </cell>
          <cell r="S205">
            <v>6.2</v>
          </cell>
          <cell r="T205">
            <v>6.6</v>
          </cell>
          <cell r="U205">
            <v>6.4</v>
          </cell>
          <cell r="V205">
            <v>6.8</v>
          </cell>
          <cell r="W205">
            <v>6.4</v>
          </cell>
          <cell r="X205">
            <v>6.8</v>
          </cell>
          <cell r="Y205">
            <v>6.6</v>
          </cell>
          <cell r="Z205">
            <v>7</v>
          </cell>
          <cell r="AA205">
            <v>6.9</v>
          </cell>
          <cell r="AB205">
            <v>7.3</v>
          </cell>
          <cell r="AC205">
            <v>7.1</v>
          </cell>
          <cell r="AD205">
            <v>7.5</v>
          </cell>
          <cell r="AE205">
            <v>5.625</v>
          </cell>
          <cell r="AF205">
            <v>8.5</v>
          </cell>
          <cell r="AG205">
            <v>7.6</v>
          </cell>
          <cell r="AH205">
            <v>8</v>
          </cell>
          <cell r="AI205">
            <v>7.4</v>
          </cell>
          <cell r="AJ205">
            <v>7.8000000000000007</v>
          </cell>
          <cell r="AK205">
            <v>7.1</v>
          </cell>
          <cell r="AL205">
            <v>7.5</v>
          </cell>
          <cell r="AM205">
            <v>6.3000000000000007</v>
          </cell>
          <cell r="AN205">
            <v>6.6999999999999993</v>
          </cell>
          <cell r="AO205">
            <v>6.5</v>
          </cell>
          <cell r="AP205">
            <v>6.9</v>
          </cell>
          <cell r="AQ205">
            <v>7</v>
          </cell>
          <cell r="AR205">
            <v>7.4</v>
          </cell>
          <cell r="AS205">
            <v>6.9</v>
          </cell>
          <cell r="AU205">
            <v>7</v>
          </cell>
          <cell r="AV205">
            <v>7.4</v>
          </cell>
        </row>
        <row r="206">
          <cell r="A206">
            <v>37459</v>
          </cell>
          <cell r="C206">
            <v>7.75</v>
          </cell>
          <cell r="D206">
            <v>8.5</v>
          </cell>
          <cell r="E206">
            <v>8.5</v>
          </cell>
          <cell r="F206">
            <v>8.9</v>
          </cell>
          <cell r="G206">
            <v>7.75</v>
          </cell>
          <cell r="H206">
            <v>8.25</v>
          </cell>
          <cell r="I206">
            <v>8</v>
          </cell>
          <cell r="J206">
            <v>8.5</v>
          </cell>
          <cell r="K206">
            <v>7.25</v>
          </cell>
          <cell r="L206">
            <v>7.75</v>
          </cell>
          <cell r="M206">
            <v>7.5</v>
          </cell>
          <cell r="N206">
            <v>8</v>
          </cell>
          <cell r="O206">
            <v>6.75</v>
          </cell>
          <cell r="P206">
            <v>7.25</v>
          </cell>
          <cell r="Q206">
            <v>7</v>
          </cell>
          <cell r="R206">
            <v>7.5</v>
          </cell>
          <cell r="S206">
            <v>6</v>
          </cell>
          <cell r="T206">
            <v>6.4</v>
          </cell>
          <cell r="U206">
            <v>6.3</v>
          </cell>
          <cell r="V206">
            <v>6.6</v>
          </cell>
          <cell r="W206">
            <v>6.4</v>
          </cell>
          <cell r="X206">
            <v>6.8</v>
          </cell>
          <cell r="Y206">
            <v>6.6</v>
          </cell>
          <cell r="Z206">
            <v>7</v>
          </cell>
          <cell r="AA206">
            <v>6.9</v>
          </cell>
          <cell r="AB206">
            <v>7.3</v>
          </cell>
          <cell r="AC206">
            <v>7.1</v>
          </cell>
          <cell r="AD206">
            <v>7.5</v>
          </cell>
          <cell r="AE206">
            <v>8.125</v>
          </cell>
          <cell r="AF206">
            <v>8.6999999999999993</v>
          </cell>
          <cell r="AG206">
            <v>7.875</v>
          </cell>
          <cell r="AH206">
            <v>8.375</v>
          </cell>
          <cell r="AI206">
            <v>7.375</v>
          </cell>
          <cell r="AJ206">
            <v>7.875</v>
          </cell>
          <cell r="AK206">
            <v>6.875</v>
          </cell>
          <cell r="AL206">
            <v>7.375</v>
          </cell>
          <cell r="AM206">
            <v>6.15</v>
          </cell>
          <cell r="AN206">
            <v>6.5</v>
          </cell>
          <cell r="AO206">
            <v>6.5</v>
          </cell>
          <cell r="AP206">
            <v>6.9</v>
          </cell>
          <cell r="AQ206">
            <v>7</v>
          </cell>
          <cell r="AR206">
            <v>7.4</v>
          </cell>
          <cell r="AS206">
            <v>6.9</v>
          </cell>
          <cell r="AU206">
            <v>7</v>
          </cell>
          <cell r="AV206">
            <v>7.4</v>
          </cell>
        </row>
        <row r="207">
          <cell r="A207">
            <v>37459</v>
          </cell>
          <cell r="C207">
            <v>3.75</v>
          </cell>
          <cell r="D207">
            <v>4</v>
          </cell>
          <cell r="E207">
            <v>6.5</v>
          </cell>
          <cell r="F207">
            <v>7</v>
          </cell>
          <cell r="G207">
            <v>4.25</v>
          </cell>
          <cell r="H207">
            <v>5</v>
          </cell>
          <cell r="I207">
            <v>5.75</v>
          </cell>
          <cell r="J207">
            <v>6.25</v>
          </cell>
          <cell r="K207">
            <v>5.25</v>
          </cell>
          <cell r="L207">
            <v>5.75</v>
          </cell>
          <cell r="M207">
            <v>6.25</v>
          </cell>
          <cell r="N207">
            <v>6.75</v>
          </cell>
          <cell r="O207">
            <v>6</v>
          </cell>
          <cell r="P207">
            <v>6.4</v>
          </cell>
          <cell r="Q207">
            <v>6.2</v>
          </cell>
          <cell r="R207">
            <v>6.75</v>
          </cell>
          <cell r="S207">
            <v>6.1</v>
          </cell>
          <cell r="T207">
            <v>6.4</v>
          </cell>
          <cell r="U207">
            <v>6.2</v>
          </cell>
          <cell r="V207">
            <v>6.5</v>
          </cell>
          <cell r="W207">
            <v>6.4</v>
          </cell>
          <cell r="X207">
            <v>6.8</v>
          </cell>
          <cell r="Y207">
            <v>6.6</v>
          </cell>
          <cell r="Z207">
            <v>7</v>
          </cell>
          <cell r="AA207">
            <v>6.9</v>
          </cell>
          <cell r="AB207">
            <v>7.3</v>
          </cell>
          <cell r="AC207">
            <v>7.1</v>
          </cell>
          <cell r="AD207">
            <v>7.4</v>
          </cell>
          <cell r="AE207">
            <v>5.125</v>
          </cell>
          <cell r="AF207">
            <v>5.5</v>
          </cell>
          <cell r="AG207">
            <v>5</v>
          </cell>
          <cell r="AH207">
            <v>5.625</v>
          </cell>
          <cell r="AI207">
            <v>5.75</v>
          </cell>
          <cell r="AJ207">
            <v>6.25</v>
          </cell>
          <cell r="AK207">
            <v>6.1</v>
          </cell>
          <cell r="AL207">
            <v>6.5750000000000002</v>
          </cell>
          <cell r="AM207">
            <v>6.15</v>
          </cell>
          <cell r="AN207">
            <v>6.45</v>
          </cell>
          <cell r="AO207">
            <v>6.5</v>
          </cell>
          <cell r="AP207">
            <v>6.9</v>
          </cell>
          <cell r="AQ207">
            <v>7</v>
          </cell>
          <cell r="AR207">
            <v>7.35</v>
          </cell>
          <cell r="AS207">
            <v>6.9</v>
          </cell>
          <cell r="AU207">
            <v>7</v>
          </cell>
          <cell r="AV207">
            <v>7.35</v>
          </cell>
        </row>
        <row r="208">
          <cell r="A208">
            <v>37462</v>
          </cell>
          <cell r="C208">
            <v>1.25</v>
          </cell>
          <cell r="D208">
            <v>1.5</v>
          </cell>
          <cell r="E208">
            <v>3.25</v>
          </cell>
          <cell r="F208">
            <v>4</v>
          </cell>
          <cell r="G208">
            <v>5.25</v>
          </cell>
          <cell r="H208">
            <v>5.75</v>
          </cell>
          <cell r="I208">
            <v>5.75</v>
          </cell>
          <cell r="J208">
            <v>6.25</v>
          </cell>
          <cell r="K208">
            <v>5.75</v>
          </cell>
          <cell r="L208">
            <v>6.25</v>
          </cell>
          <cell r="M208">
            <v>6</v>
          </cell>
          <cell r="N208">
            <v>6.5</v>
          </cell>
          <cell r="O208">
            <v>5.75</v>
          </cell>
          <cell r="P208">
            <v>6.25</v>
          </cell>
          <cell r="Q208">
            <v>6</v>
          </cell>
          <cell r="R208">
            <v>6.5</v>
          </cell>
          <cell r="S208">
            <v>5.5</v>
          </cell>
          <cell r="T208">
            <v>6</v>
          </cell>
          <cell r="U208">
            <v>5.75</v>
          </cell>
          <cell r="V208">
            <v>6.25</v>
          </cell>
          <cell r="W208">
            <v>6.4</v>
          </cell>
          <cell r="X208">
            <v>6.8</v>
          </cell>
          <cell r="Y208">
            <v>6.6</v>
          </cell>
          <cell r="Z208">
            <v>6.9</v>
          </cell>
          <cell r="AA208">
            <v>6.9</v>
          </cell>
          <cell r="AB208">
            <v>7.3</v>
          </cell>
          <cell r="AC208">
            <v>7.1</v>
          </cell>
          <cell r="AD208">
            <v>7.4</v>
          </cell>
          <cell r="AE208">
            <v>2.25</v>
          </cell>
          <cell r="AF208">
            <v>2.75</v>
          </cell>
          <cell r="AG208">
            <v>5.5</v>
          </cell>
          <cell r="AH208">
            <v>6</v>
          </cell>
          <cell r="AI208">
            <v>5.875</v>
          </cell>
          <cell r="AJ208">
            <v>6.375</v>
          </cell>
          <cell r="AK208">
            <v>5.875</v>
          </cell>
          <cell r="AL208">
            <v>6.375</v>
          </cell>
          <cell r="AM208">
            <v>5.625</v>
          </cell>
          <cell r="AN208">
            <v>6.125</v>
          </cell>
          <cell r="AO208">
            <v>6.5</v>
          </cell>
          <cell r="AP208">
            <v>6.85</v>
          </cell>
          <cell r="AQ208">
            <v>7</v>
          </cell>
          <cell r="AR208">
            <v>7.35</v>
          </cell>
          <cell r="AS208">
            <v>6.85</v>
          </cell>
          <cell r="AU208">
            <v>7</v>
          </cell>
          <cell r="AV208">
            <v>7.35</v>
          </cell>
        </row>
        <row r="209">
          <cell r="A209">
            <v>37463</v>
          </cell>
          <cell r="C209">
            <v>4.25</v>
          </cell>
          <cell r="D209">
            <v>5</v>
          </cell>
          <cell r="E209">
            <v>7</v>
          </cell>
          <cell r="F209">
            <v>7.75</v>
          </cell>
          <cell r="G209">
            <v>6.25</v>
          </cell>
          <cell r="H209">
            <v>6.75</v>
          </cell>
          <cell r="I209">
            <v>6.5</v>
          </cell>
          <cell r="J209">
            <v>7</v>
          </cell>
          <cell r="K209">
            <v>6</v>
          </cell>
          <cell r="L209">
            <v>6.5</v>
          </cell>
          <cell r="M209">
            <v>6.25</v>
          </cell>
          <cell r="N209">
            <v>6.75</v>
          </cell>
          <cell r="O209">
            <v>5.75</v>
          </cell>
          <cell r="P209">
            <v>6.25</v>
          </cell>
          <cell r="Q209">
            <v>6</v>
          </cell>
          <cell r="R209">
            <v>6.5</v>
          </cell>
          <cell r="S209">
            <v>5.5</v>
          </cell>
          <cell r="T209">
            <v>6</v>
          </cell>
          <cell r="U209">
            <v>5.75</v>
          </cell>
          <cell r="V209">
            <v>6.25</v>
          </cell>
          <cell r="W209">
            <v>6.3</v>
          </cell>
          <cell r="X209">
            <v>6.75</v>
          </cell>
          <cell r="Y209">
            <v>6.5</v>
          </cell>
          <cell r="Z209">
            <v>6.9</v>
          </cell>
          <cell r="AA209">
            <v>6.9</v>
          </cell>
          <cell r="AB209">
            <v>7.3</v>
          </cell>
          <cell r="AC209">
            <v>7.1</v>
          </cell>
          <cell r="AD209">
            <v>7.4</v>
          </cell>
          <cell r="AE209">
            <v>5.625</v>
          </cell>
          <cell r="AF209">
            <v>6.375</v>
          </cell>
          <cell r="AG209">
            <v>6.375</v>
          </cell>
          <cell r="AH209">
            <v>6.875</v>
          </cell>
          <cell r="AI209">
            <v>6.125</v>
          </cell>
          <cell r="AJ209">
            <v>6.625</v>
          </cell>
          <cell r="AK209">
            <v>5.875</v>
          </cell>
          <cell r="AL209">
            <v>6.375</v>
          </cell>
          <cell r="AM209">
            <v>5.625</v>
          </cell>
          <cell r="AN209">
            <v>6.125</v>
          </cell>
          <cell r="AO209">
            <v>6.4</v>
          </cell>
          <cell r="AP209">
            <v>6.8250000000000002</v>
          </cell>
          <cell r="AQ209">
            <v>7</v>
          </cell>
          <cell r="AR209">
            <v>7.35</v>
          </cell>
          <cell r="AS209">
            <v>6.8250000000000002</v>
          </cell>
          <cell r="AU209">
            <v>7</v>
          </cell>
          <cell r="AV209">
            <v>7.35</v>
          </cell>
        </row>
        <row r="210">
          <cell r="A210">
            <v>37464</v>
          </cell>
          <cell r="C210">
            <v>4.75</v>
          </cell>
          <cell r="D210">
            <v>5.5</v>
          </cell>
          <cell r="E210">
            <v>8</v>
          </cell>
          <cell r="F210">
            <v>8.5</v>
          </cell>
          <cell r="G210">
            <v>5.9</v>
          </cell>
          <cell r="H210">
            <v>6.4</v>
          </cell>
          <cell r="I210">
            <v>6.2</v>
          </cell>
          <cell r="J210">
            <v>6.6</v>
          </cell>
          <cell r="K210">
            <v>6</v>
          </cell>
          <cell r="L210">
            <v>6.5</v>
          </cell>
          <cell r="M210">
            <v>6.25</v>
          </cell>
          <cell r="N210">
            <v>6.75</v>
          </cell>
          <cell r="O210">
            <v>5.75</v>
          </cell>
          <cell r="P210">
            <v>6.25</v>
          </cell>
          <cell r="Q210">
            <v>6</v>
          </cell>
          <cell r="R210">
            <v>6.5</v>
          </cell>
          <cell r="S210">
            <v>5.7</v>
          </cell>
          <cell r="T210">
            <v>6.2</v>
          </cell>
          <cell r="U210">
            <v>5.9</v>
          </cell>
          <cell r="V210">
            <v>6.3</v>
          </cell>
          <cell r="W210">
            <v>6.1</v>
          </cell>
          <cell r="X210">
            <v>6.5</v>
          </cell>
          <cell r="Y210">
            <v>6.3</v>
          </cell>
          <cell r="Z210">
            <v>6.7</v>
          </cell>
          <cell r="AA210">
            <v>6.8</v>
          </cell>
          <cell r="AB210">
            <v>7.2</v>
          </cell>
          <cell r="AC210">
            <v>7.1</v>
          </cell>
          <cell r="AD210">
            <v>7.4</v>
          </cell>
          <cell r="AE210">
            <v>6.375</v>
          </cell>
          <cell r="AF210">
            <v>7</v>
          </cell>
          <cell r="AG210">
            <v>6.0500000000000007</v>
          </cell>
          <cell r="AH210">
            <v>6.5</v>
          </cell>
          <cell r="AI210">
            <v>6.125</v>
          </cell>
          <cell r="AJ210">
            <v>6.625</v>
          </cell>
          <cell r="AK210">
            <v>5.875</v>
          </cell>
          <cell r="AL210">
            <v>6.375</v>
          </cell>
          <cell r="AM210">
            <v>5.8000000000000007</v>
          </cell>
          <cell r="AN210">
            <v>6.25</v>
          </cell>
          <cell r="AO210">
            <v>6.1999999999999993</v>
          </cell>
          <cell r="AP210">
            <v>6.6</v>
          </cell>
          <cell r="AQ210">
            <v>6.9499999999999993</v>
          </cell>
          <cell r="AR210">
            <v>7.3000000000000007</v>
          </cell>
          <cell r="AS210">
            <v>6.6</v>
          </cell>
          <cell r="AU210">
            <v>6.9499999999999993</v>
          </cell>
          <cell r="AV210">
            <v>7.3000000000000007</v>
          </cell>
        </row>
        <row r="211">
          <cell r="A211">
            <v>37465</v>
          </cell>
          <cell r="C211">
            <v>4.75</v>
          </cell>
          <cell r="D211">
            <v>5.5</v>
          </cell>
          <cell r="E211">
            <v>8</v>
          </cell>
          <cell r="F211">
            <v>8.5</v>
          </cell>
          <cell r="G211">
            <v>5.9</v>
          </cell>
          <cell r="H211">
            <v>6.4</v>
          </cell>
          <cell r="I211">
            <v>6.2</v>
          </cell>
          <cell r="J211">
            <v>6.6</v>
          </cell>
          <cell r="K211">
            <v>6</v>
          </cell>
          <cell r="L211">
            <v>6.5</v>
          </cell>
          <cell r="M211">
            <v>6.25</v>
          </cell>
          <cell r="N211">
            <v>6.75</v>
          </cell>
          <cell r="O211">
            <v>5.75</v>
          </cell>
          <cell r="P211">
            <v>6.25</v>
          </cell>
          <cell r="Q211">
            <v>6</v>
          </cell>
          <cell r="R211">
            <v>6.5</v>
          </cell>
          <cell r="S211">
            <v>5.7</v>
          </cell>
          <cell r="T211">
            <v>6.2</v>
          </cell>
          <cell r="U211">
            <v>5.9</v>
          </cell>
          <cell r="V211">
            <v>6.3</v>
          </cell>
          <cell r="W211">
            <v>6.1</v>
          </cell>
          <cell r="X211">
            <v>6.5</v>
          </cell>
          <cell r="Y211">
            <v>6.3</v>
          </cell>
          <cell r="Z211">
            <v>6.7</v>
          </cell>
          <cell r="AA211">
            <v>6.8</v>
          </cell>
          <cell r="AB211">
            <v>7.2</v>
          </cell>
          <cell r="AC211">
            <v>7.1</v>
          </cell>
          <cell r="AD211">
            <v>7.4</v>
          </cell>
          <cell r="AE211">
            <v>6.375</v>
          </cell>
          <cell r="AF211">
            <v>7</v>
          </cell>
          <cell r="AG211">
            <v>6.0500000000000007</v>
          </cell>
          <cell r="AH211">
            <v>6.5</v>
          </cell>
          <cell r="AI211">
            <v>6.125</v>
          </cell>
          <cell r="AJ211">
            <v>6.625</v>
          </cell>
          <cell r="AK211">
            <v>5.875</v>
          </cell>
          <cell r="AL211">
            <v>6.375</v>
          </cell>
          <cell r="AM211">
            <v>5.8000000000000007</v>
          </cell>
          <cell r="AN211">
            <v>6.25</v>
          </cell>
          <cell r="AO211">
            <v>6.1999999999999993</v>
          </cell>
          <cell r="AP211">
            <v>6.6</v>
          </cell>
          <cell r="AQ211">
            <v>6.9499999999999993</v>
          </cell>
          <cell r="AR211">
            <v>7.3000000000000007</v>
          </cell>
          <cell r="AS211">
            <v>6.6</v>
          </cell>
          <cell r="AU211">
            <v>6.9499999999999993</v>
          </cell>
          <cell r="AV211">
            <v>7.3000000000000007</v>
          </cell>
        </row>
        <row r="212">
          <cell r="A212">
            <v>37466</v>
          </cell>
          <cell r="C212">
            <v>6.25</v>
          </cell>
          <cell r="D212">
            <v>6.75</v>
          </cell>
          <cell r="E212">
            <v>7.25</v>
          </cell>
          <cell r="F212">
            <v>8.25</v>
          </cell>
          <cell r="G212">
            <v>6.25</v>
          </cell>
          <cell r="H212">
            <v>6.75</v>
          </cell>
          <cell r="I212">
            <v>6.5</v>
          </cell>
          <cell r="J212">
            <v>7</v>
          </cell>
          <cell r="K212">
            <v>6</v>
          </cell>
          <cell r="L212">
            <v>6.5</v>
          </cell>
          <cell r="M212">
            <v>6.25</v>
          </cell>
          <cell r="N212">
            <v>6.75</v>
          </cell>
          <cell r="O212">
            <v>5.75</v>
          </cell>
          <cell r="P212">
            <v>6.25</v>
          </cell>
          <cell r="Q212">
            <v>6</v>
          </cell>
          <cell r="R212">
            <v>6.5</v>
          </cell>
          <cell r="S212">
            <v>5.7</v>
          </cell>
          <cell r="T212">
            <v>6.2</v>
          </cell>
          <cell r="U212">
            <v>5.9</v>
          </cell>
          <cell r="V212">
            <v>6.3</v>
          </cell>
          <cell r="W212">
            <v>6.1</v>
          </cell>
          <cell r="X212">
            <v>6.5</v>
          </cell>
          <cell r="Y212">
            <v>6.35</v>
          </cell>
          <cell r="Z212">
            <v>6.7</v>
          </cell>
          <cell r="AA212">
            <v>6.8</v>
          </cell>
          <cell r="AB212">
            <v>7.2</v>
          </cell>
          <cell r="AC212">
            <v>7.1</v>
          </cell>
          <cell r="AD212">
            <v>7.4</v>
          </cell>
          <cell r="AE212">
            <v>6.75</v>
          </cell>
          <cell r="AF212">
            <v>7.5</v>
          </cell>
          <cell r="AG212">
            <v>6.375</v>
          </cell>
          <cell r="AH212">
            <v>6.875</v>
          </cell>
          <cell r="AI212">
            <v>6.125</v>
          </cell>
          <cell r="AJ212">
            <v>6.625</v>
          </cell>
          <cell r="AK212">
            <v>5.875</v>
          </cell>
          <cell r="AL212">
            <v>6.375</v>
          </cell>
          <cell r="AM212">
            <v>5.8000000000000007</v>
          </cell>
          <cell r="AN212">
            <v>6.25</v>
          </cell>
          <cell r="AO212">
            <v>6.2249999999999996</v>
          </cell>
          <cell r="AP212">
            <v>6.6</v>
          </cell>
          <cell r="AQ212">
            <v>6.9499999999999993</v>
          </cell>
          <cell r="AR212">
            <v>7.3000000000000007</v>
          </cell>
          <cell r="AS212">
            <v>6.6</v>
          </cell>
          <cell r="AU212">
            <v>6.9499999999999993</v>
          </cell>
          <cell r="AV212">
            <v>7.3000000000000007</v>
          </cell>
        </row>
        <row r="213">
          <cell r="A213">
            <v>37467</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U213">
            <v>0</v>
          </cell>
          <cell r="AV213">
            <v>0</v>
          </cell>
        </row>
        <row r="214">
          <cell r="A214">
            <v>37468</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U214">
            <v>0</v>
          </cell>
          <cell r="AV214">
            <v>0</v>
          </cell>
        </row>
        <row r="215">
          <cell r="A215">
            <v>37469</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U215">
            <v>0</v>
          </cell>
          <cell r="AV215">
            <v>0</v>
          </cell>
        </row>
        <row r="216">
          <cell r="A216">
            <v>37470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U216">
            <v>0</v>
          </cell>
          <cell r="AV216">
            <v>0</v>
          </cell>
        </row>
        <row r="217">
          <cell r="A217">
            <v>37471</v>
          </cell>
          <cell r="C217">
            <v>6.75</v>
          </cell>
          <cell r="D217">
            <v>7.25</v>
          </cell>
          <cell r="E217">
            <v>8.25</v>
          </cell>
          <cell r="F217">
            <v>8.75</v>
          </cell>
          <cell r="G217">
            <v>6.5</v>
          </cell>
          <cell r="H217">
            <v>6.9</v>
          </cell>
          <cell r="I217">
            <v>6.7</v>
          </cell>
          <cell r="J217">
            <v>7.1</v>
          </cell>
          <cell r="K217">
            <v>6.3</v>
          </cell>
          <cell r="L217">
            <v>6.6</v>
          </cell>
          <cell r="M217">
            <v>6.5</v>
          </cell>
          <cell r="N217">
            <v>6.8</v>
          </cell>
          <cell r="O217">
            <v>6.2</v>
          </cell>
          <cell r="P217">
            <v>6.5</v>
          </cell>
          <cell r="Q217">
            <v>6.3</v>
          </cell>
          <cell r="R217">
            <v>6.7</v>
          </cell>
          <cell r="S217">
            <v>5.8</v>
          </cell>
          <cell r="T217">
            <v>6.2</v>
          </cell>
          <cell r="U217">
            <v>6</v>
          </cell>
          <cell r="V217">
            <v>6.3</v>
          </cell>
          <cell r="W217">
            <v>6.2</v>
          </cell>
          <cell r="X217">
            <v>6.6</v>
          </cell>
          <cell r="Y217">
            <v>6.4</v>
          </cell>
          <cell r="Z217">
            <v>6.75</v>
          </cell>
          <cell r="AA217">
            <v>6.8</v>
          </cell>
          <cell r="AB217">
            <v>7.2</v>
          </cell>
          <cell r="AC217">
            <v>7</v>
          </cell>
          <cell r="AD217">
            <v>7.4</v>
          </cell>
          <cell r="AE217">
            <v>7.5</v>
          </cell>
          <cell r="AF217">
            <v>8</v>
          </cell>
          <cell r="AG217">
            <v>6.6</v>
          </cell>
          <cell r="AH217">
            <v>7</v>
          </cell>
          <cell r="AI217">
            <v>6.4</v>
          </cell>
          <cell r="AJ217">
            <v>6.6999999999999993</v>
          </cell>
          <cell r="AK217">
            <v>6.25</v>
          </cell>
          <cell r="AL217">
            <v>6.6</v>
          </cell>
          <cell r="AM217">
            <v>5.9</v>
          </cell>
          <cell r="AN217">
            <v>6.25</v>
          </cell>
          <cell r="AO217">
            <v>6.3000000000000007</v>
          </cell>
          <cell r="AP217">
            <v>6.6749999999999998</v>
          </cell>
          <cell r="AQ217">
            <v>6.9</v>
          </cell>
          <cell r="AR217">
            <v>7.3000000000000007</v>
          </cell>
          <cell r="AS217">
            <v>6.6749999999999998</v>
          </cell>
          <cell r="AU217">
            <v>6.9</v>
          </cell>
          <cell r="AV217">
            <v>7.3000000000000007</v>
          </cell>
        </row>
        <row r="218">
          <cell r="A218">
            <v>37472</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U218">
            <v>0</v>
          </cell>
          <cell r="AV218">
            <v>0</v>
          </cell>
        </row>
        <row r="219">
          <cell r="A219">
            <v>37473</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U219">
            <v>0</v>
          </cell>
          <cell r="AV219">
            <v>0</v>
          </cell>
        </row>
        <row r="220">
          <cell r="A220">
            <v>37474</v>
          </cell>
          <cell r="C220">
            <v>2</v>
          </cell>
          <cell r="D220">
            <v>2.5</v>
          </cell>
          <cell r="E220">
            <v>5.5</v>
          </cell>
          <cell r="F220">
            <v>6</v>
          </cell>
          <cell r="G220">
            <v>4.25</v>
          </cell>
          <cell r="H220">
            <v>4.75</v>
          </cell>
          <cell r="I220">
            <v>4.75</v>
          </cell>
          <cell r="J220">
            <v>5.25</v>
          </cell>
          <cell r="K220">
            <v>5.25</v>
          </cell>
          <cell r="L220">
            <v>5.75</v>
          </cell>
          <cell r="M220">
            <v>5.5</v>
          </cell>
          <cell r="N220">
            <v>6</v>
          </cell>
          <cell r="O220">
            <v>5.5</v>
          </cell>
          <cell r="P220">
            <v>6</v>
          </cell>
          <cell r="Q220">
            <v>5.75</v>
          </cell>
          <cell r="R220">
            <v>6.25</v>
          </cell>
          <cell r="S220">
            <v>5.75</v>
          </cell>
          <cell r="T220">
            <v>6</v>
          </cell>
          <cell r="U220">
            <v>5.95</v>
          </cell>
          <cell r="V220">
            <v>6.15</v>
          </cell>
          <cell r="W220">
            <v>6</v>
          </cell>
          <cell r="X220">
            <v>6.5</v>
          </cell>
          <cell r="Y220">
            <v>6.25</v>
          </cell>
          <cell r="Z220">
            <v>6.75</v>
          </cell>
          <cell r="AA220">
            <v>6.8</v>
          </cell>
          <cell r="AB220">
            <v>7.2</v>
          </cell>
          <cell r="AC220">
            <v>7</v>
          </cell>
          <cell r="AD220">
            <v>7.4</v>
          </cell>
          <cell r="AE220">
            <v>3.75</v>
          </cell>
          <cell r="AF220">
            <v>4.25</v>
          </cell>
          <cell r="AG220">
            <v>4.5</v>
          </cell>
          <cell r="AH220">
            <v>5</v>
          </cell>
          <cell r="AI220">
            <v>5.375</v>
          </cell>
          <cell r="AJ220">
            <v>5.875</v>
          </cell>
          <cell r="AK220">
            <v>5.625</v>
          </cell>
          <cell r="AL220">
            <v>6.125</v>
          </cell>
          <cell r="AM220">
            <v>5.85</v>
          </cell>
          <cell r="AN220">
            <v>6.0750000000000002</v>
          </cell>
          <cell r="AO220">
            <v>6.125</v>
          </cell>
          <cell r="AP220">
            <v>6.625</v>
          </cell>
          <cell r="AQ220">
            <v>6.9</v>
          </cell>
          <cell r="AR220">
            <v>7.3000000000000007</v>
          </cell>
          <cell r="AS220">
            <v>6.625</v>
          </cell>
          <cell r="AU220">
            <v>6.9</v>
          </cell>
          <cell r="AV220">
            <v>7.3000000000000007</v>
          </cell>
        </row>
        <row r="221">
          <cell r="A221">
            <v>37475</v>
          </cell>
          <cell r="C221">
            <v>3.25</v>
          </cell>
          <cell r="D221">
            <v>3.75</v>
          </cell>
          <cell r="E221">
            <v>4.75</v>
          </cell>
          <cell r="F221">
            <v>5.25</v>
          </cell>
          <cell r="G221">
            <v>4.75</v>
          </cell>
          <cell r="H221">
            <v>5.25</v>
          </cell>
          <cell r="I221">
            <v>5</v>
          </cell>
          <cell r="J221">
            <v>5.5</v>
          </cell>
          <cell r="K221">
            <v>5.25</v>
          </cell>
          <cell r="L221">
            <v>5.75</v>
          </cell>
          <cell r="M221">
            <v>5.5</v>
          </cell>
          <cell r="N221">
            <v>6</v>
          </cell>
          <cell r="O221">
            <v>5.75</v>
          </cell>
          <cell r="P221">
            <v>6.1</v>
          </cell>
          <cell r="Q221">
            <v>6</v>
          </cell>
          <cell r="R221">
            <v>6.25</v>
          </cell>
          <cell r="S221">
            <v>5.75</v>
          </cell>
          <cell r="T221">
            <v>6</v>
          </cell>
          <cell r="U221">
            <v>5.95</v>
          </cell>
          <cell r="V221">
            <v>6.2</v>
          </cell>
          <cell r="W221">
            <v>6</v>
          </cell>
          <cell r="X221">
            <v>6.3</v>
          </cell>
          <cell r="Y221">
            <v>6.15</v>
          </cell>
          <cell r="Z221">
            <v>6.45</v>
          </cell>
          <cell r="AA221">
            <v>6.8</v>
          </cell>
          <cell r="AB221">
            <v>7.2</v>
          </cell>
          <cell r="AC221">
            <v>7</v>
          </cell>
          <cell r="AD221">
            <v>7.4</v>
          </cell>
          <cell r="AE221">
            <v>4</v>
          </cell>
          <cell r="AF221">
            <v>4.5</v>
          </cell>
          <cell r="AG221">
            <v>4.875</v>
          </cell>
          <cell r="AH221">
            <v>5.375</v>
          </cell>
          <cell r="AI221">
            <v>5.375</v>
          </cell>
          <cell r="AJ221">
            <v>5.875</v>
          </cell>
          <cell r="AK221">
            <v>5.875</v>
          </cell>
          <cell r="AL221">
            <v>6.1749999999999998</v>
          </cell>
          <cell r="AM221">
            <v>5.85</v>
          </cell>
          <cell r="AN221">
            <v>6.1</v>
          </cell>
          <cell r="AO221">
            <v>6.0750000000000002</v>
          </cell>
          <cell r="AP221">
            <v>6.375</v>
          </cell>
          <cell r="AQ221">
            <v>6.9</v>
          </cell>
          <cell r="AR221">
            <v>7.3000000000000007</v>
          </cell>
          <cell r="AS221">
            <v>6.375</v>
          </cell>
          <cell r="AU221">
            <v>6.9</v>
          </cell>
          <cell r="AV221">
            <v>7.3000000000000007</v>
          </cell>
        </row>
        <row r="222">
          <cell r="A222">
            <v>37476</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U222">
            <v>0</v>
          </cell>
          <cell r="AV222">
            <v>0</v>
          </cell>
        </row>
        <row r="223">
          <cell r="A223">
            <v>37477</v>
          </cell>
          <cell r="C223">
            <v>1</v>
          </cell>
          <cell r="D223">
            <v>1.5</v>
          </cell>
          <cell r="E223">
            <v>1.75</v>
          </cell>
          <cell r="F223">
            <v>2.25</v>
          </cell>
          <cell r="G223">
            <v>2.75</v>
          </cell>
          <cell r="H223">
            <v>3.75</v>
          </cell>
          <cell r="I223">
            <v>3.75</v>
          </cell>
          <cell r="J223">
            <v>4.5</v>
          </cell>
          <cell r="K223">
            <v>4.25</v>
          </cell>
          <cell r="L223">
            <v>4.75</v>
          </cell>
          <cell r="M223">
            <v>5</v>
          </cell>
          <cell r="N223">
            <v>5.25</v>
          </cell>
          <cell r="O223">
            <v>5</v>
          </cell>
          <cell r="P223">
            <v>5.4</v>
          </cell>
          <cell r="Q223">
            <v>5.2</v>
          </cell>
          <cell r="R223">
            <v>5.6</v>
          </cell>
          <cell r="S223">
            <v>5.6</v>
          </cell>
          <cell r="T223">
            <v>5.9</v>
          </cell>
          <cell r="U223">
            <v>5.8</v>
          </cell>
          <cell r="V223">
            <v>6.1</v>
          </cell>
          <cell r="W223">
            <v>6.15</v>
          </cell>
          <cell r="X223">
            <v>6.45</v>
          </cell>
          <cell r="Y223">
            <v>6.25</v>
          </cell>
          <cell r="Z223">
            <v>6.7</v>
          </cell>
          <cell r="AA223">
            <v>6.8</v>
          </cell>
          <cell r="AB223">
            <v>7.2</v>
          </cell>
          <cell r="AC223">
            <v>7</v>
          </cell>
          <cell r="AD223">
            <v>7.4</v>
          </cell>
          <cell r="AE223">
            <v>1.375</v>
          </cell>
          <cell r="AF223">
            <v>1.875</v>
          </cell>
          <cell r="AG223">
            <v>3.25</v>
          </cell>
          <cell r="AH223">
            <v>4.125</v>
          </cell>
          <cell r="AI223">
            <v>4.625</v>
          </cell>
          <cell r="AJ223">
            <v>5</v>
          </cell>
          <cell r="AK223">
            <v>5.0999999999999996</v>
          </cell>
          <cell r="AL223">
            <v>5.5</v>
          </cell>
          <cell r="AM223">
            <v>5.6999999999999993</v>
          </cell>
          <cell r="AN223">
            <v>6</v>
          </cell>
          <cell r="AO223">
            <v>6.2</v>
          </cell>
          <cell r="AP223">
            <v>6.5750000000000002</v>
          </cell>
          <cell r="AQ223">
            <v>6.9</v>
          </cell>
          <cell r="AR223">
            <v>7.3000000000000007</v>
          </cell>
          <cell r="AS223">
            <v>6.5750000000000002</v>
          </cell>
          <cell r="AU223">
            <v>6.9</v>
          </cell>
          <cell r="AV223">
            <v>7.3000000000000007</v>
          </cell>
        </row>
        <row r="224">
          <cell r="A224">
            <v>37478</v>
          </cell>
          <cell r="C224">
            <v>2.5</v>
          </cell>
          <cell r="D224">
            <v>3.5</v>
          </cell>
          <cell r="E224">
            <v>4.75</v>
          </cell>
          <cell r="F224">
            <v>5.5</v>
          </cell>
          <cell r="G224">
            <v>2.75</v>
          </cell>
          <cell r="H224">
            <v>3.75</v>
          </cell>
          <cell r="I224">
            <v>3.75</v>
          </cell>
          <cell r="J224">
            <v>4.5</v>
          </cell>
          <cell r="K224">
            <v>4.5</v>
          </cell>
          <cell r="L224">
            <v>5.25</v>
          </cell>
          <cell r="M224">
            <v>4.75</v>
          </cell>
          <cell r="N224">
            <v>5.25</v>
          </cell>
          <cell r="O224">
            <v>5.2</v>
          </cell>
          <cell r="P224">
            <v>5.5</v>
          </cell>
          <cell r="Q224">
            <v>5.3</v>
          </cell>
          <cell r="R224">
            <v>5.7</v>
          </cell>
          <cell r="S224">
            <v>5.6</v>
          </cell>
          <cell r="T224">
            <v>5.9</v>
          </cell>
          <cell r="U224">
            <v>5.8</v>
          </cell>
          <cell r="V224">
            <v>6.1</v>
          </cell>
          <cell r="W224">
            <v>6.2</v>
          </cell>
          <cell r="X224">
            <v>6.6</v>
          </cell>
          <cell r="Y224">
            <v>6.4</v>
          </cell>
          <cell r="Z224">
            <v>6.8</v>
          </cell>
          <cell r="AA224">
            <v>6.6</v>
          </cell>
          <cell r="AB224">
            <v>7</v>
          </cell>
          <cell r="AC224">
            <v>6.8</v>
          </cell>
          <cell r="AD224">
            <v>7.3</v>
          </cell>
          <cell r="AE224">
            <v>3.625</v>
          </cell>
          <cell r="AF224">
            <v>4.5</v>
          </cell>
          <cell r="AG224">
            <v>3.25</v>
          </cell>
          <cell r="AH224">
            <v>4.125</v>
          </cell>
          <cell r="AI224">
            <v>4.625</v>
          </cell>
          <cell r="AJ224">
            <v>5.25</v>
          </cell>
          <cell r="AK224">
            <v>5.25</v>
          </cell>
          <cell r="AL224">
            <v>5.6</v>
          </cell>
          <cell r="AM224">
            <v>5.6999999999999993</v>
          </cell>
          <cell r="AN224">
            <v>6</v>
          </cell>
          <cell r="AO224">
            <v>6.3000000000000007</v>
          </cell>
          <cell r="AP224">
            <v>6.6999999999999993</v>
          </cell>
          <cell r="AQ224">
            <v>6.6999999999999993</v>
          </cell>
          <cell r="AR224">
            <v>7.15</v>
          </cell>
          <cell r="AS224">
            <v>6.6999999999999993</v>
          </cell>
          <cell r="AU224">
            <v>6.6999999999999993</v>
          </cell>
          <cell r="AV224">
            <v>7.15</v>
          </cell>
        </row>
        <row r="225">
          <cell r="A225">
            <v>37479</v>
          </cell>
          <cell r="AE225">
            <v>0</v>
          </cell>
          <cell r="AF225">
            <v>0</v>
          </cell>
        </row>
        <row r="226">
          <cell r="A226">
            <v>37480</v>
          </cell>
          <cell r="C226">
            <v>3.25</v>
          </cell>
          <cell r="D226">
            <v>3.75</v>
          </cell>
          <cell r="E226">
            <v>4.5</v>
          </cell>
          <cell r="F226">
            <v>5.25</v>
          </cell>
          <cell r="G226">
            <v>3.5</v>
          </cell>
          <cell r="H226">
            <v>4.25</v>
          </cell>
          <cell r="I226">
            <v>3.75</v>
          </cell>
          <cell r="J226">
            <v>4.5</v>
          </cell>
          <cell r="K226">
            <v>4.5</v>
          </cell>
          <cell r="L226">
            <v>5</v>
          </cell>
          <cell r="M226">
            <v>4.75</v>
          </cell>
          <cell r="N226">
            <v>5.25</v>
          </cell>
          <cell r="O226">
            <v>4.75</v>
          </cell>
          <cell r="P226">
            <v>5.25</v>
          </cell>
          <cell r="Q226">
            <v>5</v>
          </cell>
          <cell r="R226">
            <v>5.5</v>
          </cell>
          <cell r="S226">
            <v>5.5</v>
          </cell>
          <cell r="T226">
            <v>5.8</v>
          </cell>
          <cell r="U226">
            <v>5.7</v>
          </cell>
          <cell r="V226">
            <v>6</v>
          </cell>
          <cell r="W226">
            <v>6.2</v>
          </cell>
          <cell r="X226">
            <v>6.6</v>
          </cell>
          <cell r="Y226">
            <v>6.4</v>
          </cell>
          <cell r="Z226">
            <v>6.8</v>
          </cell>
          <cell r="AA226">
            <v>6.6</v>
          </cell>
          <cell r="AB226">
            <v>7</v>
          </cell>
          <cell r="AC226">
            <v>6.8</v>
          </cell>
          <cell r="AD226">
            <v>7.3</v>
          </cell>
          <cell r="AE226">
            <v>3.875</v>
          </cell>
          <cell r="AF226">
            <v>4.5</v>
          </cell>
          <cell r="AG226">
            <v>3.625</v>
          </cell>
          <cell r="AH226">
            <v>4.375</v>
          </cell>
          <cell r="AI226">
            <v>4.625</v>
          </cell>
          <cell r="AJ226">
            <v>5.125</v>
          </cell>
          <cell r="AK226">
            <v>4.875</v>
          </cell>
          <cell r="AL226">
            <v>5.375</v>
          </cell>
          <cell r="AM226">
            <v>5.6</v>
          </cell>
          <cell r="AN226">
            <v>5.9</v>
          </cell>
          <cell r="AO226">
            <v>6.3000000000000007</v>
          </cell>
          <cell r="AP226">
            <v>6.6999999999999993</v>
          </cell>
          <cell r="AQ226">
            <v>6.6999999999999993</v>
          </cell>
          <cell r="AR226">
            <v>7.15</v>
          </cell>
          <cell r="AS226">
            <v>6.6999999999999993</v>
          </cell>
          <cell r="AU226">
            <v>6.6999999999999993</v>
          </cell>
          <cell r="AV226">
            <v>7.15</v>
          </cell>
        </row>
        <row r="227">
          <cell r="A227">
            <v>37481</v>
          </cell>
          <cell r="C227">
            <v>2</v>
          </cell>
          <cell r="D227">
            <v>2.5</v>
          </cell>
          <cell r="E227">
            <v>4.25</v>
          </cell>
          <cell r="F227">
            <v>5</v>
          </cell>
          <cell r="G227">
            <v>3.25</v>
          </cell>
          <cell r="H227">
            <v>3.75</v>
          </cell>
          <cell r="I227">
            <v>3.5</v>
          </cell>
          <cell r="J227">
            <v>4</v>
          </cell>
          <cell r="K227">
            <v>4.25</v>
          </cell>
          <cell r="L227">
            <v>4.75</v>
          </cell>
          <cell r="M227">
            <v>4.5</v>
          </cell>
          <cell r="N227">
            <v>5</v>
          </cell>
          <cell r="O227">
            <v>5</v>
          </cell>
          <cell r="P227">
            <v>5.4</v>
          </cell>
          <cell r="Q227">
            <v>5.2</v>
          </cell>
          <cell r="R227">
            <v>5.6</v>
          </cell>
          <cell r="S227">
            <v>5.5</v>
          </cell>
          <cell r="T227">
            <v>5.9</v>
          </cell>
          <cell r="U227">
            <v>5.8</v>
          </cell>
          <cell r="V227">
            <v>6.3</v>
          </cell>
          <cell r="W227">
            <v>6</v>
          </cell>
          <cell r="X227">
            <v>6.4</v>
          </cell>
          <cell r="Y227">
            <v>6.2</v>
          </cell>
          <cell r="Z227">
            <v>6.6</v>
          </cell>
          <cell r="AA227">
            <v>6.6</v>
          </cell>
          <cell r="AB227">
            <v>7</v>
          </cell>
          <cell r="AC227">
            <v>6.8</v>
          </cell>
          <cell r="AD227">
            <v>7.3</v>
          </cell>
          <cell r="AE227">
            <v>3.125</v>
          </cell>
          <cell r="AF227">
            <v>3.75</v>
          </cell>
          <cell r="AG227">
            <v>3.375</v>
          </cell>
          <cell r="AH227">
            <v>3.875</v>
          </cell>
          <cell r="AI227">
            <v>4.375</v>
          </cell>
          <cell r="AJ227">
            <v>4.875</v>
          </cell>
          <cell r="AK227">
            <v>5.0999999999999996</v>
          </cell>
          <cell r="AL227">
            <v>5.5</v>
          </cell>
          <cell r="AM227">
            <v>5.65</v>
          </cell>
          <cell r="AN227">
            <v>6.1</v>
          </cell>
          <cell r="AO227">
            <v>6.1</v>
          </cell>
          <cell r="AP227">
            <v>6.5</v>
          </cell>
          <cell r="AQ227">
            <v>6.6999999999999993</v>
          </cell>
          <cell r="AR227">
            <v>7.15</v>
          </cell>
          <cell r="AS227">
            <v>6.5</v>
          </cell>
          <cell r="AU227">
            <v>6.6999999999999993</v>
          </cell>
          <cell r="AV227">
            <v>7.15</v>
          </cell>
        </row>
        <row r="228">
          <cell r="A228">
            <v>37482</v>
          </cell>
          <cell r="C228">
            <v>2</v>
          </cell>
          <cell r="D228">
            <v>2.5</v>
          </cell>
          <cell r="E228">
            <v>4.25</v>
          </cell>
          <cell r="F228">
            <v>5</v>
          </cell>
          <cell r="G228">
            <v>3.25</v>
          </cell>
          <cell r="H228">
            <v>3.75</v>
          </cell>
          <cell r="I228">
            <v>3.5</v>
          </cell>
          <cell r="J228">
            <v>4</v>
          </cell>
          <cell r="K228">
            <v>4.25</v>
          </cell>
          <cell r="L228">
            <v>4.75</v>
          </cell>
          <cell r="M228">
            <v>4.5</v>
          </cell>
          <cell r="N228">
            <v>5</v>
          </cell>
          <cell r="O228">
            <v>5</v>
          </cell>
          <cell r="P228">
            <v>5.4</v>
          </cell>
          <cell r="Q228">
            <v>5.2</v>
          </cell>
          <cell r="R228">
            <v>5.6</v>
          </cell>
          <cell r="S228">
            <v>5.5</v>
          </cell>
          <cell r="T228">
            <v>5.9</v>
          </cell>
          <cell r="U228">
            <v>5.8</v>
          </cell>
          <cell r="V228">
            <v>6.3</v>
          </cell>
          <cell r="W228">
            <v>6</v>
          </cell>
          <cell r="X228">
            <v>6.4</v>
          </cell>
          <cell r="Y228">
            <v>6.2</v>
          </cell>
          <cell r="Z228">
            <v>6.6</v>
          </cell>
          <cell r="AA228">
            <v>6.6</v>
          </cell>
          <cell r="AB228">
            <v>7</v>
          </cell>
          <cell r="AC228">
            <v>6.8</v>
          </cell>
          <cell r="AD228">
            <v>7.3</v>
          </cell>
          <cell r="AE228">
            <v>3.125</v>
          </cell>
          <cell r="AF228">
            <v>3.75</v>
          </cell>
          <cell r="AG228">
            <v>3.375</v>
          </cell>
          <cell r="AH228">
            <v>3.875</v>
          </cell>
          <cell r="AI228">
            <v>4.375</v>
          </cell>
          <cell r="AJ228">
            <v>4.875</v>
          </cell>
          <cell r="AK228">
            <v>5.0999999999999996</v>
          </cell>
          <cell r="AL228">
            <v>5.5</v>
          </cell>
          <cell r="AM228">
            <v>5.65</v>
          </cell>
          <cell r="AN228">
            <v>6.1</v>
          </cell>
          <cell r="AO228">
            <v>6.1</v>
          </cell>
          <cell r="AP228">
            <v>6.5</v>
          </cell>
          <cell r="AQ228">
            <v>6.6999999999999993</v>
          </cell>
          <cell r="AR228">
            <v>7.15</v>
          </cell>
          <cell r="AS228">
            <v>6.5</v>
          </cell>
          <cell r="AU228">
            <v>6.6999999999999993</v>
          </cell>
          <cell r="AV228">
            <v>7.15</v>
          </cell>
        </row>
        <row r="229">
          <cell r="A229">
            <v>37483</v>
          </cell>
          <cell r="C229">
            <v>1.5</v>
          </cell>
          <cell r="D229">
            <v>2</v>
          </cell>
          <cell r="E229">
            <v>2.75</v>
          </cell>
          <cell r="F229">
            <v>3.5</v>
          </cell>
          <cell r="G229">
            <v>3.25</v>
          </cell>
          <cell r="H229">
            <v>3.5</v>
          </cell>
          <cell r="I229">
            <v>3.75</v>
          </cell>
          <cell r="J229">
            <v>4</v>
          </cell>
          <cell r="K229">
            <v>4.25</v>
          </cell>
          <cell r="L229">
            <v>4.75</v>
          </cell>
          <cell r="M229">
            <v>4.5</v>
          </cell>
          <cell r="N229">
            <v>5</v>
          </cell>
          <cell r="O229">
            <v>4.9000000000000004</v>
          </cell>
          <cell r="P229">
            <v>5.25</v>
          </cell>
          <cell r="Q229">
            <v>5.0999999999999996</v>
          </cell>
          <cell r="R229">
            <v>5.4</v>
          </cell>
          <cell r="S229">
            <v>5.5</v>
          </cell>
          <cell r="T229">
            <v>5.9</v>
          </cell>
          <cell r="U229">
            <v>5.8</v>
          </cell>
          <cell r="V229">
            <v>6.3</v>
          </cell>
          <cell r="W229">
            <v>6</v>
          </cell>
          <cell r="X229">
            <v>6.4</v>
          </cell>
          <cell r="Y229">
            <v>6.2</v>
          </cell>
          <cell r="Z229">
            <v>6.6</v>
          </cell>
          <cell r="AA229">
            <v>6.6</v>
          </cell>
          <cell r="AB229">
            <v>7</v>
          </cell>
          <cell r="AC229">
            <v>6.8</v>
          </cell>
          <cell r="AD229">
            <v>7.3</v>
          </cell>
          <cell r="AE229">
            <v>2.125</v>
          </cell>
          <cell r="AF229">
            <v>2.75</v>
          </cell>
          <cell r="AG229">
            <v>3.5</v>
          </cell>
          <cell r="AH229">
            <v>3.75</v>
          </cell>
          <cell r="AI229">
            <v>4.375</v>
          </cell>
          <cell r="AJ229">
            <v>4.875</v>
          </cell>
          <cell r="AK229">
            <v>5</v>
          </cell>
          <cell r="AL229">
            <v>5.3250000000000002</v>
          </cell>
          <cell r="AM229">
            <v>5.65</v>
          </cell>
          <cell r="AN229">
            <v>6.1</v>
          </cell>
          <cell r="AO229">
            <v>6.1</v>
          </cell>
          <cell r="AP229">
            <v>6.5</v>
          </cell>
          <cell r="AQ229">
            <v>6.6999999999999993</v>
          </cell>
          <cell r="AR229">
            <v>7.15</v>
          </cell>
          <cell r="AS229">
            <v>6.5</v>
          </cell>
          <cell r="AU229">
            <v>6.6999999999999993</v>
          </cell>
          <cell r="AV229">
            <v>7.15</v>
          </cell>
        </row>
        <row r="230">
          <cell r="A230">
            <v>37484</v>
          </cell>
          <cell r="C230">
            <v>1.25</v>
          </cell>
          <cell r="D230">
            <v>1.75</v>
          </cell>
          <cell r="E230">
            <v>2.25</v>
          </cell>
          <cell r="F230">
            <v>3</v>
          </cell>
          <cell r="G230">
            <v>3.25</v>
          </cell>
          <cell r="H230">
            <v>3.75</v>
          </cell>
          <cell r="I230">
            <v>3.5</v>
          </cell>
          <cell r="J230">
            <v>4</v>
          </cell>
          <cell r="K230">
            <v>4.25</v>
          </cell>
          <cell r="L230">
            <v>4.75</v>
          </cell>
          <cell r="M230">
            <v>4.5</v>
          </cell>
          <cell r="N230">
            <v>5</v>
          </cell>
          <cell r="O230">
            <v>4.9000000000000004</v>
          </cell>
          <cell r="P230">
            <v>5.25</v>
          </cell>
          <cell r="Q230">
            <v>5.0999999999999996</v>
          </cell>
          <cell r="R230">
            <v>5.4</v>
          </cell>
          <cell r="S230">
            <v>5.5</v>
          </cell>
          <cell r="T230">
            <v>5.9</v>
          </cell>
          <cell r="U230">
            <v>5.8</v>
          </cell>
          <cell r="V230">
            <v>6.1</v>
          </cell>
          <cell r="W230">
            <v>6</v>
          </cell>
          <cell r="X230">
            <v>6.4</v>
          </cell>
          <cell r="Y230">
            <v>6.2</v>
          </cell>
          <cell r="Z230">
            <v>6.6</v>
          </cell>
          <cell r="AA230">
            <v>6.6</v>
          </cell>
          <cell r="AB230">
            <v>7</v>
          </cell>
          <cell r="AC230">
            <v>6.8</v>
          </cell>
          <cell r="AD230">
            <v>7.3</v>
          </cell>
          <cell r="AE230">
            <v>1.75</v>
          </cell>
          <cell r="AF230">
            <v>2.375</v>
          </cell>
          <cell r="AG230">
            <v>3.375</v>
          </cell>
          <cell r="AH230">
            <v>3.875</v>
          </cell>
          <cell r="AI230">
            <v>4.375</v>
          </cell>
          <cell r="AJ230">
            <v>4.875</v>
          </cell>
          <cell r="AK230">
            <v>5</v>
          </cell>
          <cell r="AL230">
            <v>5.3250000000000002</v>
          </cell>
          <cell r="AM230">
            <v>5.65</v>
          </cell>
          <cell r="AN230">
            <v>6</v>
          </cell>
          <cell r="AO230">
            <v>6.1</v>
          </cell>
          <cell r="AP230">
            <v>6.5</v>
          </cell>
          <cell r="AQ230">
            <v>6.6999999999999993</v>
          </cell>
          <cell r="AR230">
            <v>7.15</v>
          </cell>
          <cell r="AS230">
            <v>6.5</v>
          </cell>
          <cell r="AU230">
            <v>6.6999999999999993</v>
          </cell>
          <cell r="AV230">
            <v>7.15</v>
          </cell>
        </row>
        <row r="231">
          <cell r="A231">
            <v>37485</v>
          </cell>
          <cell r="C231">
            <v>2.25</v>
          </cell>
          <cell r="D231">
            <v>3</v>
          </cell>
          <cell r="E231">
            <v>3.75</v>
          </cell>
          <cell r="F231">
            <v>4.25</v>
          </cell>
          <cell r="G231">
            <v>3.4</v>
          </cell>
          <cell r="H231">
            <v>4</v>
          </cell>
          <cell r="I231">
            <v>3.7</v>
          </cell>
          <cell r="J231">
            <v>4.2</v>
          </cell>
          <cell r="K231">
            <v>4.2</v>
          </cell>
          <cell r="L231">
            <v>4.5999999999999996</v>
          </cell>
          <cell r="M231">
            <v>4.4000000000000004</v>
          </cell>
          <cell r="N231">
            <v>4.8</v>
          </cell>
          <cell r="O231">
            <v>4.9000000000000004</v>
          </cell>
          <cell r="P231">
            <v>5.2</v>
          </cell>
          <cell r="Q231">
            <v>5.0999999999999996</v>
          </cell>
          <cell r="R231">
            <v>5.3</v>
          </cell>
          <cell r="S231">
            <v>5.5</v>
          </cell>
          <cell r="T231">
            <v>5.8</v>
          </cell>
          <cell r="U231">
            <v>5.7</v>
          </cell>
          <cell r="V231">
            <v>6</v>
          </cell>
          <cell r="W231">
            <v>6</v>
          </cell>
          <cell r="X231">
            <v>6.4</v>
          </cell>
          <cell r="Y231">
            <v>6.2</v>
          </cell>
          <cell r="Z231">
            <v>6.6</v>
          </cell>
          <cell r="AA231">
            <v>6.6</v>
          </cell>
          <cell r="AB231">
            <v>7</v>
          </cell>
          <cell r="AC231">
            <v>6.8</v>
          </cell>
          <cell r="AD231">
            <v>7.3</v>
          </cell>
          <cell r="AE231">
            <v>3</v>
          </cell>
          <cell r="AF231">
            <v>3.625</v>
          </cell>
          <cell r="AG231">
            <v>3.55</v>
          </cell>
          <cell r="AH231">
            <v>4.0999999999999996</v>
          </cell>
          <cell r="AI231">
            <v>4.3000000000000007</v>
          </cell>
          <cell r="AJ231">
            <v>4.6999999999999993</v>
          </cell>
          <cell r="AK231">
            <v>5</v>
          </cell>
          <cell r="AL231">
            <v>5.25</v>
          </cell>
          <cell r="AM231">
            <v>5.6</v>
          </cell>
          <cell r="AN231">
            <v>5.9</v>
          </cell>
          <cell r="AO231">
            <v>6.1</v>
          </cell>
          <cell r="AP231">
            <v>6.5</v>
          </cell>
          <cell r="AQ231">
            <v>6.6999999999999993</v>
          </cell>
          <cell r="AR231">
            <v>7.15</v>
          </cell>
          <cell r="AS231">
            <v>6.5</v>
          </cell>
          <cell r="AU231">
            <v>6.6999999999999993</v>
          </cell>
          <cell r="AV231">
            <v>7.15</v>
          </cell>
        </row>
        <row r="232">
          <cell r="A232">
            <v>37486</v>
          </cell>
          <cell r="C232">
            <v>2.25</v>
          </cell>
          <cell r="D232">
            <v>3</v>
          </cell>
          <cell r="E232">
            <v>3.75</v>
          </cell>
          <cell r="F232">
            <v>4.25</v>
          </cell>
          <cell r="G232">
            <v>3.4</v>
          </cell>
          <cell r="H232">
            <v>4</v>
          </cell>
          <cell r="I232">
            <v>3.7</v>
          </cell>
          <cell r="J232">
            <v>4.2</v>
          </cell>
          <cell r="K232">
            <v>4.2</v>
          </cell>
          <cell r="L232">
            <v>4.5999999999999996</v>
          </cell>
          <cell r="M232">
            <v>4.4000000000000004</v>
          </cell>
          <cell r="N232">
            <v>4.8</v>
          </cell>
          <cell r="O232">
            <v>4.9000000000000004</v>
          </cell>
          <cell r="P232">
            <v>5.2</v>
          </cell>
          <cell r="Q232">
            <v>5.0999999999999996</v>
          </cell>
          <cell r="R232">
            <v>5.3</v>
          </cell>
          <cell r="S232">
            <v>5.5</v>
          </cell>
          <cell r="T232">
            <v>5.8</v>
          </cell>
          <cell r="U232">
            <v>5.7</v>
          </cell>
          <cell r="V232">
            <v>6</v>
          </cell>
          <cell r="W232">
            <v>6</v>
          </cell>
          <cell r="X232">
            <v>6.4</v>
          </cell>
          <cell r="Y232">
            <v>6.2</v>
          </cell>
          <cell r="Z232">
            <v>6.6</v>
          </cell>
          <cell r="AA232">
            <v>6.6</v>
          </cell>
          <cell r="AB232">
            <v>7</v>
          </cell>
          <cell r="AC232">
            <v>6.8</v>
          </cell>
          <cell r="AD232">
            <v>7.3</v>
          </cell>
          <cell r="AE232">
            <v>3</v>
          </cell>
          <cell r="AF232">
            <v>3.625</v>
          </cell>
          <cell r="AG232">
            <v>3.55</v>
          </cell>
          <cell r="AH232">
            <v>4.0999999999999996</v>
          </cell>
          <cell r="AI232">
            <v>4.3000000000000007</v>
          </cell>
          <cell r="AJ232">
            <v>4.6999999999999993</v>
          </cell>
          <cell r="AK232">
            <v>5</v>
          </cell>
          <cell r="AL232">
            <v>5.25</v>
          </cell>
          <cell r="AM232">
            <v>5.6</v>
          </cell>
          <cell r="AN232">
            <v>5.9</v>
          </cell>
          <cell r="AO232">
            <v>6.1</v>
          </cell>
          <cell r="AP232">
            <v>6.5</v>
          </cell>
          <cell r="AQ232">
            <v>6.6999999999999993</v>
          </cell>
          <cell r="AR232">
            <v>7.15</v>
          </cell>
          <cell r="AS232">
            <v>6.5</v>
          </cell>
          <cell r="AU232">
            <v>6.6999999999999993</v>
          </cell>
          <cell r="AV232">
            <v>7.15</v>
          </cell>
        </row>
        <row r="233">
          <cell r="A233">
            <v>37487</v>
          </cell>
          <cell r="C233">
            <v>2.5</v>
          </cell>
          <cell r="D233">
            <v>2.75</v>
          </cell>
          <cell r="E233">
            <v>2.75</v>
          </cell>
          <cell r="F233">
            <v>3.5</v>
          </cell>
          <cell r="G233">
            <v>3.9</v>
          </cell>
          <cell r="H233">
            <v>4.4000000000000004</v>
          </cell>
          <cell r="I233">
            <v>4.2</v>
          </cell>
          <cell r="J233">
            <v>4.5999999999999996</v>
          </cell>
          <cell r="K233">
            <v>4.8</v>
          </cell>
          <cell r="L233">
            <v>5.2</v>
          </cell>
          <cell r="M233">
            <v>5</v>
          </cell>
          <cell r="N233">
            <v>5.4</v>
          </cell>
          <cell r="O233">
            <v>5.0999999999999996</v>
          </cell>
          <cell r="P233">
            <v>5.4</v>
          </cell>
          <cell r="Q233">
            <v>5.3</v>
          </cell>
          <cell r="R233">
            <v>5.5</v>
          </cell>
          <cell r="S233">
            <v>5.6</v>
          </cell>
          <cell r="T233">
            <v>5.9</v>
          </cell>
          <cell r="U233">
            <v>5.8</v>
          </cell>
          <cell r="V233">
            <v>6.1</v>
          </cell>
          <cell r="W233">
            <v>6</v>
          </cell>
          <cell r="X233">
            <v>6.4</v>
          </cell>
          <cell r="Y233">
            <v>6.2</v>
          </cell>
          <cell r="Z233">
            <v>6.6</v>
          </cell>
          <cell r="AA233">
            <v>6.6</v>
          </cell>
          <cell r="AB233">
            <v>7</v>
          </cell>
          <cell r="AC233">
            <v>6.8</v>
          </cell>
          <cell r="AD233">
            <v>7.3</v>
          </cell>
          <cell r="AE233">
            <v>2.625</v>
          </cell>
          <cell r="AF233">
            <v>3.125</v>
          </cell>
          <cell r="AG233">
            <v>4.05</v>
          </cell>
          <cell r="AH233">
            <v>4.5</v>
          </cell>
          <cell r="AI233">
            <v>4.9000000000000004</v>
          </cell>
          <cell r="AJ233">
            <v>5.3000000000000007</v>
          </cell>
          <cell r="AK233">
            <v>5.1999999999999993</v>
          </cell>
          <cell r="AL233">
            <v>5.45</v>
          </cell>
          <cell r="AM233">
            <v>5.6999999999999993</v>
          </cell>
          <cell r="AN233">
            <v>6</v>
          </cell>
          <cell r="AO233">
            <v>6.1</v>
          </cell>
          <cell r="AP233">
            <v>6.5</v>
          </cell>
          <cell r="AQ233">
            <v>6.6999999999999993</v>
          </cell>
          <cell r="AR233">
            <v>7.15</v>
          </cell>
          <cell r="AS233">
            <v>6.5</v>
          </cell>
          <cell r="AU233">
            <v>6.6999999999999993</v>
          </cell>
          <cell r="AV233">
            <v>7.15</v>
          </cell>
        </row>
        <row r="234">
          <cell r="A234">
            <v>37488</v>
          </cell>
          <cell r="C234">
            <v>2.75</v>
          </cell>
          <cell r="D234">
            <v>3.25</v>
          </cell>
          <cell r="E234">
            <v>5.5</v>
          </cell>
          <cell r="F234">
            <v>6</v>
          </cell>
          <cell r="G234">
            <v>4.25</v>
          </cell>
          <cell r="H234">
            <v>4.75</v>
          </cell>
          <cell r="I234">
            <v>4.5</v>
          </cell>
          <cell r="J234">
            <v>5</v>
          </cell>
          <cell r="K234">
            <v>4.75</v>
          </cell>
          <cell r="L234">
            <v>5.25</v>
          </cell>
          <cell r="M234">
            <v>5</v>
          </cell>
          <cell r="N234">
            <v>5.5</v>
          </cell>
          <cell r="O234">
            <v>5.2</v>
          </cell>
          <cell r="P234">
            <v>5.6</v>
          </cell>
          <cell r="Q234">
            <v>5.4</v>
          </cell>
          <cell r="R234">
            <v>5.8</v>
          </cell>
          <cell r="S234">
            <v>5.5</v>
          </cell>
          <cell r="T234">
            <v>5.9</v>
          </cell>
          <cell r="U234">
            <v>5.7</v>
          </cell>
          <cell r="V234">
            <v>6.1</v>
          </cell>
          <cell r="W234">
            <v>6.1</v>
          </cell>
          <cell r="X234">
            <v>6.4</v>
          </cell>
          <cell r="Y234">
            <v>6.2</v>
          </cell>
          <cell r="Z234">
            <v>6.6</v>
          </cell>
          <cell r="AA234">
            <v>6.6</v>
          </cell>
          <cell r="AB234">
            <v>7</v>
          </cell>
          <cell r="AC234">
            <v>6.8</v>
          </cell>
          <cell r="AD234">
            <v>7.3</v>
          </cell>
          <cell r="AE234">
            <v>4.125</v>
          </cell>
          <cell r="AF234">
            <v>4.625</v>
          </cell>
          <cell r="AG234">
            <v>4.375</v>
          </cell>
          <cell r="AH234">
            <v>4.875</v>
          </cell>
          <cell r="AI234">
            <v>4.875</v>
          </cell>
          <cell r="AJ234">
            <v>5.375</v>
          </cell>
          <cell r="AK234">
            <v>5.3000000000000007</v>
          </cell>
          <cell r="AL234">
            <v>5.6999999999999993</v>
          </cell>
          <cell r="AM234">
            <v>5.6</v>
          </cell>
          <cell r="AN234">
            <v>6</v>
          </cell>
          <cell r="AO234">
            <v>6.15</v>
          </cell>
          <cell r="AP234">
            <v>6.5</v>
          </cell>
          <cell r="AQ234">
            <v>6.6999999999999993</v>
          </cell>
          <cell r="AR234">
            <v>7.15</v>
          </cell>
          <cell r="AS234">
            <v>6.5</v>
          </cell>
          <cell r="AU234">
            <v>6.6999999999999993</v>
          </cell>
          <cell r="AV234">
            <v>7.15</v>
          </cell>
        </row>
        <row r="235">
          <cell r="A235">
            <v>37489</v>
          </cell>
          <cell r="C235">
            <v>6</v>
          </cell>
          <cell r="D235">
            <v>6.5</v>
          </cell>
          <cell r="E235">
            <v>7.5</v>
          </cell>
          <cell r="F235">
            <v>8</v>
          </cell>
          <cell r="G235">
            <v>6.2</v>
          </cell>
          <cell r="H235">
            <v>6.6</v>
          </cell>
          <cell r="I235">
            <v>6.4</v>
          </cell>
          <cell r="J235">
            <v>6.8</v>
          </cell>
          <cell r="K235">
            <v>6</v>
          </cell>
          <cell r="L235">
            <v>6.5</v>
          </cell>
          <cell r="M235">
            <v>6.25</v>
          </cell>
          <cell r="N235">
            <v>6.75</v>
          </cell>
          <cell r="O235">
            <v>5.9</v>
          </cell>
          <cell r="P235">
            <v>6.3</v>
          </cell>
          <cell r="Q235">
            <v>6.1</v>
          </cell>
          <cell r="R235">
            <v>6.4</v>
          </cell>
          <cell r="S235">
            <v>5.6</v>
          </cell>
          <cell r="T235">
            <v>6</v>
          </cell>
          <cell r="U235">
            <v>5.8</v>
          </cell>
          <cell r="V235">
            <v>6.2</v>
          </cell>
          <cell r="W235">
            <v>6.1</v>
          </cell>
          <cell r="X235">
            <v>6.4</v>
          </cell>
          <cell r="Y235">
            <v>6.2</v>
          </cell>
          <cell r="Z235">
            <v>6.6</v>
          </cell>
          <cell r="AA235">
            <v>6.6</v>
          </cell>
          <cell r="AB235">
            <v>7</v>
          </cell>
          <cell r="AC235">
            <v>6.8</v>
          </cell>
          <cell r="AD235">
            <v>7.3</v>
          </cell>
          <cell r="AE235">
            <v>6.75</v>
          </cell>
          <cell r="AF235">
            <v>7.25</v>
          </cell>
          <cell r="AG235">
            <v>6.3000000000000007</v>
          </cell>
          <cell r="AH235">
            <v>6.6999999999999993</v>
          </cell>
          <cell r="AI235">
            <v>6.125</v>
          </cell>
          <cell r="AJ235">
            <v>6.625</v>
          </cell>
          <cell r="AK235">
            <v>6</v>
          </cell>
          <cell r="AL235">
            <v>6.35</v>
          </cell>
          <cell r="AM235">
            <v>5.6999999999999993</v>
          </cell>
          <cell r="AN235">
            <v>6.1</v>
          </cell>
          <cell r="AO235">
            <v>6.15</v>
          </cell>
          <cell r="AP235">
            <v>6.5</v>
          </cell>
          <cell r="AQ235">
            <v>6.6999999999999993</v>
          </cell>
          <cell r="AR235">
            <v>7.15</v>
          </cell>
          <cell r="AS235">
            <v>6.5</v>
          </cell>
          <cell r="AU235">
            <v>6.6999999999999993</v>
          </cell>
          <cell r="AV235">
            <v>7.15</v>
          </cell>
        </row>
        <row r="236">
          <cell r="A236">
            <v>37490</v>
          </cell>
          <cell r="C236">
            <v>5.25</v>
          </cell>
          <cell r="D236">
            <v>6.25</v>
          </cell>
          <cell r="E236">
            <v>8.75</v>
          </cell>
          <cell r="F236">
            <v>8.9</v>
          </cell>
          <cell r="G236">
            <v>5.5</v>
          </cell>
          <cell r="H236">
            <v>6</v>
          </cell>
          <cell r="I236">
            <v>7</v>
          </cell>
          <cell r="J236">
            <v>7.5</v>
          </cell>
          <cell r="K236">
            <v>5.75</v>
          </cell>
          <cell r="L236">
            <v>6.25</v>
          </cell>
          <cell r="M236">
            <v>6.5</v>
          </cell>
          <cell r="N236">
            <v>7</v>
          </cell>
          <cell r="O236">
            <v>5.3</v>
          </cell>
          <cell r="P236">
            <v>5.7</v>
          </cell>
          <cell r="Q236">
            <v>5.6</v>
          </cell>
          <cell r="R236">
            <v>6.1</v>
          </cell>
          <cell r="S236">
            <v>5.4</v>
          </cell>
          <cell r="T236">
            <v>5.7</v>
          </cell>
          <cell r="U236">
            <v>5.8</v>
          </cell>
          <cell r="V236">
            <v>6.1</v>
          </cell>
          <cell r="W236">
            <v>6.1</v>
          </cell>
          <cell r="X236">
            <v>6.4</v>
          </cell>
          <cell r="Y236">
            <v>6.2</v>
          </cell>
          <cell r="Z236">
            <v>6.6</v>
          </cell>
          <cell r="AA236">
            <v>6.6</v>
          </cell>
          <cell r="AB236">
            <v>7</v>
          </cell>
          <cell r="AC236">
            <v>6.8</v>
          </cell>
          <cell r="AD236">
            <v>7.3</v>
          </cell>
          <cell r="AE236">
            <v>7</v>
          </cell>
          <cell r="AF236">
            <v>7.5750000000000002</v>
          </cell>
          <cell r="AG236">
            <v>6.25</v>
          </cell>
          <cell r="AH236">
            <v>6.75</v>
          </cell>
          <cell r="AI236">
            <v>6.125</v>
          </cell>
          <cell r="AJ236">
            <v>6.625</v>
          </cell>
          <cell r="AK236">
            <v>5.4499999999999993</v>
          </cell>
          <cell r="AL236">
            <v>5.9</v>
          </cell>
          <cell r="AM236">
            <v>5.6</v>
          </cell>
          <cell r="AN236">
            <v>5.9</v>
          </cell>
          <cell r="AO236">
            <v>6.15</v>
          </cell>
          <cell r="AP236">
            <v>6.5</v>
          </cell>
          <cell r="AQ236">
            <v>6.6999999999999993</v>
          </cell>
          <cell r="AR236">
            <v>7.15</v>
          </cell>
          <cell r="AS236">
            <v>6.5</v>
          </cell>
          <cell r="AU236">
            <v>6.6999999999999993</v>
          </cell>
          <cell r="AV236">
            <v>7.15</v>
          </cell>
        </row>
        <row r="237">
          <cell r="A237">
            <v>37491</v>
          </cell>
          <cell r="C237">
            <v>7.25</v>
          </cell>
          <cell r="D237">
            <v>7.75</v>
          </cell>
          <cell r="E237">
            <v>8.9</v>
          </cell>
          <cell r="F237">
            <v>8.9499999999999993</v>
          </cell>
          <cell r="G237">
            <v>6</v>
          </cell>
          <cell r="H237">
            <v>6.5</v>
          </cell>
          <cell r="I237">
            <v>6.25</v>
          </cell>
          <cell r="J237">
            <v>6.75</v>
          </cell>
          <cell r="K237">
            <v>5.5</v>
          </cell>
          <cell r="L237">
            <v>6</v>
          </cell>
          <cell r="M237">
            <v>5.75</v>
          </cell>
          <cell r="N237">
            <v>6.25</v>
          </cell>
          <cell r="O237">
            <v>5.4</v>
          </cell>
          <cell r="P237">
            <v>5.7</v>
          </cell>
          <cell r="Q237">
            <v>5.6</v>
          </cell>
          <cell r="R237">
            <v>6.1</v>
          </cell>
          <cell r="S237">
            <v>5.5</v>
          </cell>
          <cell r="T237">
            <v>5.9</v>
          </cell>
          <cell r="U237">
            <v>5.7</v>
          </cell>
          <cell r="V237">
            <v>6</v>
          </cell>
          <cell r="W237">
            <v>5.9</v>
          </cell>
          <cell r="X237">
            <v>6.3</v>
          </cell>
          <cell r="Y237">
            <v>6.1</v>
          </cell>
          <cell r="Z237">
            <v>6.5</v>
          </cell>
          <cell r="AA237">
            <v>6.6</v>
          </cell>
          <cell r="AB237">
            <v>7</v>
          </cell>
          <cell r="AC237">
            <v>6.8</v>
          </cell>
          <cell r="AD237">
            <v>7.3</v>
          </cell>
          <cell r="AE237">
            <v>8.0749999999999993</v>
          </cell>
          <cell r="AF237">
            <v>8.35</v>
          </cell>
          <cell r="AG237">
            <v>6.125</v>
          </cell>
          <cell r="AH237">
            <v>6.625</v>
          </cell>
          <cell r="AI237">
            <v>5.625</v>
          </cell>
          <cell r="AJ237">
            <v>6.125</v>
          </cell>
          <cell r="AK237">
            <v>5.5</v>
          </cell>
          <cell r="AL237">
            <v>5.9</v>
          </cell>
          <cell r="AM237">
            <v>5.6</v>
          </cell>
          <cell r="AN237">
            <v>5.95</v>
          </cell>
          <cell r="AO237">
            <v>6</v>
          </cell>
          <cell r="AP237">
            <v>6.4</v>
          </cell>
          <cell r="AQ237">
            <v>6.6999999999999993</v>
          </cell>
          <cell r="AR237">
            <v>7.15</v>
          </cell>
          <cell r="AS237">
            <v>6.4</v>
          </cell>
          <cell r="AU237">
            <v>6.6999999999999993</v>
          </cell>
          <cell r="AV237">
            <v>7.15</v>
          </cell>
        </row>
        <row r="238">
          <cell r="A238">
            <v>37492</v>
          </cell>
          <cell r="C238">
            <v>7</v>
          </cell>
          <cell r="D238">
            <v>7.25</v>
          </cell>
          <cell r="E238">
            <v>8</v>
          </cell>
          <cell r="F238">
            <v>8.5</v>
          </cell>
          <cell r="G238">
            <v>6</v>
          </cell>
          <cell r="H238">
            <v>6.5</v>
          </cell>
          <cell r="I238">
            <v>6.25</v>
          </cell>
          <cell r="J238">
            <v>6.75</v>
          </cell>
          <cell r="K238">
            <v>5.65</v>
          </cell>
          <cell r="L238">
            <v>6</v>
          </cell>
          <cell r="M238">
            <v>5.8</v>
          </cell>
          <cell r="N238">
            <v>6.4</v>
          </cell>
          <cell r="O238">
            <v>5.5</v>
          </cell>
          <cell r="P238">
            <v>6</v>
          </cell>
          <cell r="Q238">
            <v>5.7</v>
          </cell>
          <cell r="R238">
            <v>6.1</v>
          </cell>
          <cell r="S238">
            <v>5.5</v>
          </cell>
          <cell r="T238">
            <v>5.9</v>
          </cell>
          <cell r="U238">
            <v>5.7</v>
          </cell>
          <cell r="V238">
            <v>6</v>
          </cell>
          <cell r="W238">
            <v>5.9</v>
          </cell>
          <cell r="X238">
            <v>6.3</v>
          </cell>
          <cell r="Y238">
            <v>6.1</v>
          </cell>
          <cell r="Z238">
            <v>6.5</v>
          </cell>
          <cell r="AA238">
            <v>6.6</v>
          </cell>
          <cell r="AB238">
            <v>7</v>
          </cell>
          <cell r="AC238">
            <v>6.8</v>
          </cell>
          <cell r="AD238">
            <v>7.3</v>
          </cell>
          <cell r="AE238">
            <v>7.5</v>
          </cell>
          <cell r="AF238">
            <v>7.875</v>
          </cell>
          <cell r="AG238">
            <v>6.125</v>
          </cell>
          <cell r="AH238">
            <v>6.625</v>
          </cell>
          <cell r="AI238">
            <v>5.7249999999999996</v>
          </cell>
          <cell r="AJ238">
            <v>6.2</v>
          </cell>
          <cell r="AK238">
            <v>5.6</v>
          </cell>
          <cell r="AL238">
            <v>6.05</v>
          </cell>
          <cell r="AM238">
            <v>5.6</v>
          </cell>
          <cell r="AN238">
            <v>5.95</v>
          </cell>
          <cell r="AO238">
            <v>6</v>
          </cell>
          <cell r="AP238">
            <v>6.4</v>
          </cell>
          <cell r="AQ238">
            <v>6.6999999999999993</v>
          </cell>
          <cell r="AR238">
            <v>7.15</v>
          </cell>
          <cell r="AS238">
            <v>6.4</v>
          </cell>
          <cell r="AU238">
            <v>6.6999999999999993</v>
          </cell>
          <cell r="AV238">
            <v>7.15</v>
          </cell>
        </row>
        <row r="239">
          <cell r="A239">
            <v>37493</v>
          </cell>
          <cell r="C239">
            <v>7</v>
          </cell>
          <cell r="D239">
            <v>7.25</v>
          </cell>
          <cell r="E239">
            <v>8</v>
          </cell>
          <cell r="F239">
            <v>8.5</v>
          </cell>
          <cell r="G239">
            <v>6</v>
          </cell>
          <cell r="H239">
            <v>6.5</v>
          </cell>
          <cell r="I239">
            <v>6.25</v>
          </cell>
          <cell r="J239">
            <v>6.75</v>
          </cell>
          <cell r="K239">
            <v>5.65</v>
          </cell>
          <cell r="L239">
            <v>6</v>
          </cell>
          <cell r="M239">
            <v>5.8</v>
          </cell>
          <cell r="N239">
            <v>6.4</v>
          </cell>
          <cell r="O239">
            <v>5.5</v>
          </cell>
          <cell r="P239">
            <v>6</v>
          </cell>
          <cell r="Q239">
            <v>5.7</v>
          </cell>
          <cell r="R239">
            <v>6.1</v>
          </cell>
          <cell r="S239">
            <v>5.5</v>
          </cell>
          <cell r="T239">
            <v>5.9</v>
          </cell>
          <cell r="U239">
            <v>5.7</v>
          </cell>
          <cell r="V239">
            <v>6</v>
          </cell>
          <cell r="W239">
            <v>5.9</v>
          </cell>
          <cell r="X239">
            <v>6.3</v>
          </cell>
          <cell r="Y239">
            <v>6.1</v>
          </cell>
          <cell r="Z239">
            <v>6.5</v>
          </cell>
          <cell r="AA239">
            <v>6.6</v>
          </cell>
          <cell r="AB239">
            <v>7</v>
          </cell>
          <cell r="AC239">
            <v>6.8</v>
          </cell>
          <cell r="AD239">
            <v>7.3</v>
          </cell>
          <cell r="AE239">
            <v>7.5</v>
          </cell>
          <cell r="AF239">
            <v>7.875</v>
          </cell>
          <cell r="AG239">
            <v>6.125</v>
          </cell>
          <cell r="AH239">
            <v>6.625</v>
          </cell>
          <cell r="AI239">
            <v>5.7249999999999996</v>
          </cell>
          <cell r="AJ239">
            <v>6.2</v>
          </cell>
          <cell r="AK239">
            <v>5.6</v>
          </cell>
          <cell r="AL239">
            <v>6.05</v>
          </cell>
          <cell r="AM239">
            <v>5.6</v>
          </cell>
          <cell r="AN239">
            <v>5.95</v>
          </cell>
          <cell r="AO239">
            <v>6</v>
          </cell>
          <cell r="AP239">
            <v>6.4</v>
          </cell>
          <cell r="AQ239">
            <v>6.6999999999999993</v>
          </cell>
          <cell r="AR239">
            <v>7.15</v>
          </cell>
          <cell r="AS239">
            <v>6.4</v>
          </cell>
          <cell r="AU239">
            <v>6.6999999999999993</v>
          </cell>
          <cell r="AV239">
            <v>7.15</v>
          </cell>
        </row>
        <row r="240">
          <cell r="A240">
            <v>37494</v>
          </cell>
          <cell r="C240">
            <v>6</v>
          </cell>
          <cell r="D240">
            <v>6.5</v>
          </cell>
          <cell r="E240">
            <v>8.25</v>
          </cell>
          <cell r="F240">
            <v>8.75</v>
          </cell>
          <cell r="G240">
            <v>5.75</v>
          </cell>
          <cell r="H240">
            <v>6.25</v>
          </cell>
          <cell r="I240">
            <v>6</v>
          </cell>
          <cell r="J240">
            <v>6.5</v>
          </cell>
          <cell r="K240">
            <v>5.25</v>
          </cell>
          <cell r="L240">
            <v>5.75</v>
          </cell>
          <cell r="M240">
            <v>5.5</v>
          </cell>
          <cell r="N240">
            <v>6</v>
          </cell>
          <cell r="O240">
            <v>5.5</v>
          </cell>
          <cell r="P240">
            <v>6</v>
          </cell>
          <cell r="Q240">
            <v>5.7</v>
          </cell>
          <cell r="R240">
            <v>6.1</v>
          </cell>
          <cell r="S240">
            <v>5.5</v>
          </cell>
          <cell r="T240">
            <v>5.9</v>
          </cell>
          <cell r="U240">
            <v>5.7</v>
          </cell>
          <cell r="V240">
            <v>6</v>
          </cell>
          <cell r="W240">
            <v>5.9</v>
          </cell>
          <cell r="X240">
            <v>6.3</v>
          </cell>
          <cell r="Y240">
            <v>6.1</v>
          </cell>
          <cell r="Z240">
            <v>6.5</v>
          </cell>
          <cell r="AA240">
            <v>6.6</v>
          </cell>
          <cell r="AB240">
            <v>7</v>
          </cell>
          <cell r="AC240">
            <v>6.8</v>
          </cell>
          <cell r="AD240">
            <v>7.3</v>
          </cell>
          <cell r="AE240">
            <v>7.125</v>
          </cell>
          <cell r="AF240">
            <v>7.625</v>
          </cell>
          <cell r="AG240">
            <v>5.875</v>
          </cell>
          <cell r="AH240">
            <v>6.375</v>
          </cell>
          <cell r="AI240">
            <v>5.375</v>
          </cell>
          <cell r="AJ240">
            <v>5.875</v>
          </cell>
          <cell r="AK240">
            <v>5.6</v>
          </cell>
          <cell r="AL240">
            <v>6.05</v>
          </cell>
          <cell r="AM240">
            <v>5.6</v>
          </cell>
          <cell r="AN240">
            <v>5.95</v>
          </cell>
          <cell r="AO240">
            <v>6</v>
          </cell>
          <cell r="AP240">
            <v>6.4</v>
          </cell>
          <cell r="AQ240">
            <v>6.6999999999999993</v>
          </cell>
          <cell r="AR240">
            <v>7.15</v>
          </cell>
          <cell r="AS240">
            <v>6.4</v>
          </cell>
          <cell r="AU240">
            <v>6.6999999999999993</v>
          </cell>
          <cell r="AV240">
            <v>7.15</v>
          </cell>
        </row>
        <row r="241">
          <cell r="A241">
            <v>37495</v>
          </cell>
          <cell r="C241">
            <v>6.75</v>
          </cell>
          <cell r="D241">
            <v>7.25</v>
          </cell>
          <cell r="E241">
            <v>8</v>
          </cell>
          <cell r="F241">
            <v>8.5</v>
          </cell>
          <cell r="G241">
            <v>6</v>
          </cell>
          <cell r="H241">
            <v>6.5</v>
          </cell>
          <cell r="I241">
            <v>6.25</v>
          </cell>
          <cell r="J241">
            <v>6.75</v>
          </cell>
          <cell r="K241">
            <v>5.4</v>
          </cell>
          <cell r="L241">
            <v>5.9</v>
          </cell>
          <cell r="M241">
            <v>5.75</v>
          </cell>
          <cell r="N241">
            <v>6.25</v>
          </cell>
          <cell r="O241">
            <v>5.75</v>
          </cell>
          <cell r="P241">
            <v>6</v>
          </cell>
          <cell r="Q241">
            <v>6</v>
          </cell>
          <cell r="R241">
            <v>6.3</v>
          </cell>
          <cell r="S241">
            <v>5.5</v>
          </cell>
          <cell r="T241">
            <v>5.9</v>
          </cell>
          <cell r="U241">
            <v>5.7</v>
          </cell>
          <cell r="V241">
            <v>6.1</v>
          </cell>
          <cell r="W241">
            <v>5.9</v>
          </cell>
          <cell r="X241">
            <v>6.3</v>
          </cell>
          <cell r="Y241">
            <v>6.1</v>
          </cell>
          <cell r="Z241">
            <v>6.5</v>
          </cell>
          <cell r="AA241">
            <v>6.6</v>
          </cell>
          <cell r="AB241">
            <v>7</v>
          </cell>
          <cell r="AC241">
            <v>6.8</v>
          </cell>
          <cell r="AD241">
            <v>7.3</v>
          </cell>
          <cell r="AE241">
            <v>7.375</v>
          </cell>
          <cell r="AF241">
            <v>7.875</v>
          </cell>
          <cell r="AG241">
            <v>6.125</v>
          </cell>
          <cell r="AH241">
            <v>6.625</v>
          </cell>
          <cell r="AI241">
            <v>5.5750000000000002</v>
          </cell>
          <cell r="AJ241">
            <v>6.0750000000000002</v>
          </cell>
          <cell r="AK241">
            <v>5.875</v>
          </cell>
          <cell r="AL241">
            <v>6.15</v>
          </cell>
          <cell r="AM241">
            <v>5.6</v>
          </cell>
          <cell r="AN241">
            <v>6</v>
          </cell>
          <cell r="AO241">
            <v>6</v>
          </cell>
          <cell r="AP241">
            <v>6.4</v>
          </cell>
          <cell r="AQ241">
            <v>6.6999999999999993</v>
          </cell>
          <cell r="AR241">
            <v>7.15</v>
          </cell>
          <cell r="AS241">
            <v>6.4</v>
          </cell>
          <cell r="AU241">
            <v>6.6999999999999993</v>
          </cell>
          <cell r="AV241">
            <v>7.15</v>
          </cell>
        </row>
        <row r="242">
          <cell r="A242">
            <v>37496</v>
          </cell>
          <cell r="C242">
            <v>7</v>
          </cell>
          <cell r="D242">
            <v>7.5</v>
          </cell>
          <cell r="E242">
            <v>7.75</v>
          </cell>
          <cell r="F242">
            <v>8.25</v>
          </cell>
          <cell r="G242">
            <v>6.25</v>
          </cell>
          <cell r="H242">
            <v>6.75</v>
          </cell>
          <cell r="I242">
            <v>6.5</v>
          </cell>
          <cell r="J242">
            <v>7</v>
          </cell>
          <cell r="K242">
            <v>5.7</v>
          </cell>
          <cell r="L242">
            <v>6.2</v>
          </cell>
          <cell r="M242">
            <v>6</v>
          </cell>
          <cell r="N242">
            <v>6.4</v>
          </cell>
          <cell r="O242">
            <v>5.75</v>
          </cell>
          <cell r="P242">
            <v>6</v>
          </cell>
          <cell r="Q242">
            <v>6</v>
          </cell>
          <cell r="R242">
            <v>6.3</v>
          </cell>
          <cell r="S242">
            <v>5.6</v>
          </cell>
          <cell r="T242">
            <v>5.9</v>
          </cell>
          <cell r="U242">
            <v>5.8</v>
          </cell>
          <cell r="V242">
            <v>6.1</v>
          </cell>
          <cell r="W242">
            <v>5.9</v>
          </cell>
          <cell r="X242">
            <v>6.3</v>
          </cell>
          <cell r="Y242">
            <v>6.1</v>
          </cell>
          <cell r="Z242">
            <v>6.5</v>
          </cell>
          <cell r="AA242">
            <v>6.6</v>
          </cell>
          <cell r="AB242">
            <v>7</v>
          </cell>
          <cell r="AC242">
            <v>6.8</v>
          </cell>
          <cell r="AD242">
            <v>7.3</v>
          </cell>
          <cell r="AE242">
            <v>7.375</v>
          </cell>
          <cell r="AF242">
            <v>7.875</v>
          </cell>
          <cell r="AG242">
            <v>6.375</v>
          </cell>
          <cell r="AH242">
            <v>6.875</v>
          </cell>
          <cell r="AI242">
            <v>5.85</v>
          </cell>
          <cell r="AJ242">
            <v>6.3000000000000007</v>
          </cell>
          <cell r="AK242">
            <v>5.875</v>
          </cell>
          <cell r="AL242">
            <v>6.15</v>
          </cell>
          <cell r="AM242">
            <v>5.6999999999999993</v>
          </cell>
          <cell r="AN242">
            <v>6</v>
          </cell>
          <cell r="AO242">
            <v>6</v>
          </cell>
          <cell r="AP242">
            <v>6.4</v>
          </cell>
          <cell r="AQ242">
            <v>6.6999999999999993</v>
          </cell>
          <cell r="AR242">
            <v>7.15</v>
          </cell>
          <cell r="AS242">
            <v>6.4</v>
          </cell>
          <cell r="AU242">
            <v>6.6999999999999993</v>
          </cell>
          <cell r="AV242">
            <v>7.15</v>
          </cell>
        </row>
        <row r="243">
          <cell r="A243">
            <v>37497</v>
          </cell>
          <cell r="C243">
            <v>7.25</v>
          </cell>
          <cell r="D243">
            <v>7.75</v>
          </cell>
          <cell r="E243">
            <v>8</v>
          </cell>
          <cell r="F243">
            <v>8.5</v>
          </cell>
          <cell r="G243">
            <v>6.25</v>
          </cell>
          <cell r="H243">
            <v>6.75</v>
          </cell>
          <cell r="I243">
            <v>6.5</v>
          </cell>
          <cell r="J243">
            <v>7</v>
          </cell>
          <cell r="K243">
            <v>6</v>
          </cell>
          <cell r="L243">
            <v>6.4</v>
          </cell>
          <cell r="M243">
            <v>6.2</v>
          </cell>
          <cell r="N243">
            <v>6.6</v>
          </cell>
          <cell r="O243">
            <v>5.75</v>
          </cell>
          <cell r="P243">
            <v>6</v>
          </cell>
          <cell r="Q243">
            <v>6</v>
          </cell>
          <cell r="R243">
            <v>6.3</v>
          </cell>
          <cell r="S243">
            <v>5.6</v>
          </cell>
          <cell r="T243">
            <v>5.9</v>
          </cell>
          <cell r="U243">
            <v>5.8</v>
          </cell>
          <cell r="V243">
            <v>6.1</v>
          </cell>
          <cell r="W243">
            <v>5.9</v>
          </cell>
          <cell r="X243">
            <v>6.3</v>
          </cell>
          <cell r="Y243">
            <v>6.1</v>
          </cell>
          <cell r="Z243">
            <v>6.5</v>
          </cell>
          <cell r="AA243">
            <v>6.6</v>
          </cell>
          <cell r="AB243">
            <v>7</v>
          </cell>
          <cell r="AC243">
            <v>6.8</v>
          </cell>
          <cell r="AD243">
            <v>7.3</v>
          </cell>
          <cell r="AE243">
            <v>7.625</v>
          </cell>
          <cell r="AF243">
            <v>8.125</v>
          </cell>
          <cell r="AG243">
            <v>6.375</v>
          </cell>
          <cell r="AH243">
            <v>6.875</v>
          </cell>
          <cell r="AI243">
            <v>6.1</v>
          </cell>
          <cell r="AJ243">
            <v>6.5</v>
          </cell>
          <cell r="AK243">
            <v>5.875</v>
          </cell>
          <cell r="AL243">
            <v>6.15</v>
          </cell>
          <cell r="AM243">
            <v>5.6999999999999993</v>
          </cell>
          <cell r="AN243">
            <v>6</v>
          </cell>
          <cell r="AO243">
            <v>6</v>
          </cell>
          <cell r="AP243">
            <v>6.4</v>
          </cell>
          <cell r="AQ243">
            <v>6.6999999999999993</v>
          </cell>
          <cell r="AR243">
            <v>7.15</v>
          </cell>
          <cell r="AS243">
            <v>6.4</v>
          </cell>
          <cell r="AU243">
            <v>6.6999999999999993</v>
          </cell>
          <cell r="AV243">
            <v>7.15</v>
          </cell>
        </row>
        <row r="244">
          <cell r="A244">
            <v>37498</v>
          </cell>
          <cell r="C244">
            <v>8.25</v>
          </cell>
          <cell r="D244">
            <v>8.75</v>
          </cell>
          <cell r="E244">
            <v>8.9</v>
          </cell>
          <cell r="F244">
            <v>9</v>
          </cell>
          <cell r="G244">
            <v>6.6</v>
          </cell>
          <cell r="H244">
            <v>7</v>
          </cell>
          <cell r="I244">
            <v>6.8</v>
          </cell>
          <cell r="J244">
            <v>7.4</v>
          </cell>
          <cell r="K244">
            <v>6.4</v>
          </cell>
          <cell r="L244">
            <v>6.8</v>
          </cell>
          <cell r="M244">
            <v>6.6</v>
          </cell>
          <cell r="N244">
            <v>7</v>
          </cell>
          <cell r="O244">
            <v>5.9</v>
          </cell>
          <cell r="P244">
            <v>6.3</v>
          </cell>
          <cell r="Q244">
            <v>6</v>
          </cell>
          <cell r="R244">
            <v>6.5</v>
          </cell>
          <cell r="S244">
            <v>5.7</v>
          </cell>
          <cell r="T244">
            <v>5.9</v>
          </cell>
          <cell r="U244">
            <v>5.8</v>
          </cell>
          <cell r="V244">
            <v>6.1</v>
          </cell>
          <cell r="W244">
            <v>5.9</v>
          </cell>
          <cell r="X244">
            <v>6.3</v>
          </cell>
          <cell r="Y244">
            <v>6.1</v>
          </cell>
          <cell r="Z244">
            <v>6.5</v>
          </cell>
          <cell r="AA244">
            <v>6.6</v>
          </cell>
          <cell r="AB244">
            <v>7</v>
          </cell>
          <cell r="AC244">
            <v>6.8</v>
          </cell>
          <cell r="AD244">
            <v>7.3</v>
          </cell>
          <cell r="AE244">
            <v>8.5749999999999993</v>
          </cell>
          <cell r="AF244">
            <v>8.875</v>
          </cell>
          <cell r="AG244">
            <v>6.6999999999999993</v>
          </cell>
          <cell r="AH244">
            <v>7.2</v>
          </cell>
          <cell r="AI244">
            <v>6.5</v>
          </cell>
          <cell r="AJ244">
            <v>6.9</v>
          </cell>
          <cell r="AK244">
            <v>5.95</v>
          </cell>
          <cell r="AL244">
            <v>6.4</v>
          </cell>
          <cell r="AM244">
            <v>5.75</v>
          </cell>
          <cell r="AN244">
            <v>6</v>
          </cell>
          <cell r="AO244">
            <v>6</v>
          </cell>
          <cell r="AP244">
            <v>6.4</v>
          </cell>
          <cell r="AQ244">
            <v>6.6999999999999993</v>
          </cell>
          <cell r="AR244">
            <v>7.15</v>
          </cell>
          <cell r="AS244">
            <v>6.4</v>
          </cell>
          <cell r="AU244">
            <v>6.6999999999999993</v>
          </cell>
          <cell r="AV244">
            <v>7.15</v>
          </cell>
        </row>
        <row r="245">
          <cell r="A245">
            <v>37499</v>
          </cell>
          <cell r="C245">
            <v>7</v>
          </cell>
          <cell r="D245">
            <v>8</v>
          </cell>
          <cell r="E245">
            <v>7.5</v>
          </cell>
          <cell r="F245">
            <v>8.5</v>
          </cell>
          <cell r="G245">
            <v>6.2</v>
          </cell>
          <cell r="H245">
            <v>6.4</v>
          </cell>
          <cell r="I245">
            <v>6.6</v>
          </cell>
          <cell r="J245">
            <v>6.8</v>
          </cell>
          <cell r="K245">
            <v>6</v>
          </cell>
          <cell r="L245">
            <v>6.2</v>
          </cell>
          <cell r="M245">
            <v>6.4</v>
          </cell>
          <cell r="N245">
            <v>6.6</v>
          </cell>
          <cell r="O245">
            <v>5.9</v>
          </cell>
          <cell r="P245">
            <v>6.1</v>
          </cell>
          <cell r="Q245">
            <v>6.2</v>
          </cell>
          <cell r="R245">
            <v>6.3</v>
          </cell>
          <cell r="S245">
            <v>5.75</v>
          </cell>
          <cell r="T245">
            <v>5.9</v>
          </cell>
          <cell r="U245">
            <v>6.1</v>
          </cell>
          <cell r="V245">
            <v>6.3</v>
          </cell>
          <cell r="W245">
            <v>6</v>
          </cell>
          <cell r="X245">
            <v>6.2</v>
          </cell>
          <cell r="Y245">
            <v>6.4</v>
          </cell>
          <cell r="Z245">
            <v>6.6</v>
          </cell>
          <cell r="AA245">
            <v>6.5</v>
          </cell>
          <cell r="AB245">
            <v>6.7</v>
          </cell>
          <cell r="AC245">
            <v>6.8</v>
          </cell>
          <cell r="AD245">
            <v>7.1</v>
          </cell>
          <cell r="AE245">
            <v>7.25</v>
          </cell>
          <cell r="AF245">
            <v>8.25</v>
          </cell>
          <cell r="AG245">
            <v>6.4</v>
          </cell>
          <cell r="AH245">
            <v>6.6</v>
          </cell>
          <cell r="AI245">
            <v>6.2</v>
          </cell>
          <cell r="AJ245">
            <v>6.4</v>
          </cell>
          <cell r="AK245">
            <v>6.0500000000000007</v>
          </cell>
          <cell r="AL245">
            <v>6.1999999999999993</v>
          </cell>
          <cell r="AM245">
            <v>5.9249999999999998</v>
          </cell>
          <cell r="AN245">
            <v>6.1</v>
          </cell>
          <cell r="AO245">
            <v>6.2</v>
          </cell>
          <cell r="AP245">
            <v>6.4</v>
          </cell>
          <cell r="AQ245">
            <v>6.65</v>
          </cell>
          <cell r="AR245">
            <v>6.9</v>
          </cell>
          <cell r="AS245">
            <v>6.4</v>
          </cell>
          <cell r="AU245">
            <v>6.65</v>
          </cell>
          <cell r="AV245">
            <v>6.9</v>
          </cell>
        </row>
        <row r="246">
          <cell r="A246">
            <v>37501</v>
          </cell>
          <cell r="C246">
            <v>7</v>
          </cell>
          <cell r="D246">
            <v>8</v>
          </cell>
          <cell r="E246">
            <v>8.75</v>
          </cell>
          <cell r="F246">
            <v>8.9</v>
          </cell>
          <cell r="G246">
            <v>6.2</v>
          </cell>
          <cell r="H246">
            <v>6.4</v>
          </cell>
          <cell r="I246">
            <v>6.6</v>
          </cell>
          <cell r="J246">
            <v>6.8</v>
          </cell>
          <cell r="K246">
            <v>6</v>
          </cell>
          <cell r="L246">
            <v>6.2</v>
          </cell>
          <cell r="M246">
            <v>6.4</v>
          </cell>
          <cell r="N246">
            <v>6.6</v>
          </cell>
          <cell r="O246">
            <v>5.9</v>
          </cell>
          <cell r="P246">
            <v>6.1</v>
          </cell>
          <cell r="Q246">
            <v>6.2</v>
          </cell>
          <cell r="R246">
            <v>6.3</v>
          </cell>
          <cell r="S246">
            <v>5.75</v>
          </cell>
          <cell r="T246">
            <v>5.9</v>
          </cell>
          <cell r="U246">
            <v>6.1</v>
          </cell>
          <cell r="V246">
            <v>6.3</v>
          </cell>
          <cell r="W246">
            <v>6</v>
          </cell>
          <cell r="X246">
            <v>6.2</v>
          </cell>
          <cell r="Y246">
            <v>6.4</v>
          </cell>
          <cell r="Z246">
            <v>6.6</v>
          </cell>
          <cell r="AA246">
            <v>6.5</v>
          </cell>
          <cell r="AB246">
            <v>6.7</v>
          </cell>
          <cell r="AC246">
            <v>6.8</v>
          </cell>
          <cell r="AD246">
            <v>7.1</v>
          </cell>
          <cell r="AE246">
            <v>7.875</v>
          </cell>
          <cell r="AF246">
            <v>8.4499999999999993</v>
          </cell>
          <cell r="AG246">
            <v>6.4</v>
          </cell>
          <cell r="AH246">
            <v>6.6</v>
          </cell>
          <cell r="AI246">
            <v>6.2</v>
          </cell>
          <cell r="AJ246">
            <v>6.4</v>
          </cell>
          <cell r="AK246">
            <v>6.0500000000000007</v>
          </cell>
          <cell r="AL246">
            <v>6.1999999999999993</v>
          </cell>
          <cell r="AM246">
            <v>5.9249999999999998</v>
          </cell>
          <cell r="AN246">
            <v>6.1</v>
          </cell>
          <cell r="AO246">
            <v>6.2</v>
          </cell>
          <cell r="AP246">
            <v>6.4</v>
          </cell>
          <cell r="AQ246">
            <v>6.65</v>
          </cell>
          <cell r="AR246">
            <v>6.9</v>
          </cell>
          <cell r="AS246">
            <v>6.4</v>
          </cell>
          <cell r="AU246">
            <v>6.65</v>
          </cell>
          <cell r="AV246">
            <v>6.9</v>
          </cell>
        </row>
        <row r="247">
          <cell r="A247">
            <v>37502</v>
          </cell>
          <cell r="C247">
            <v>8</v>
          </cell>
          <cell r="D247">
            <v>8.75</v>
          </cell>
          <cell r="E247">
            <v>8.5</v>
          </cell>
          <cell r="F247">
            <v>8.9</v>
          </cell>
          <cell r="G247">
            <v>6.7</v>
          </cell>
          <cell r="H247">
            <v>6.9</v>
          </cell>
          <cell r="I247">
            <v>7.1</v>
          </cell>
          <cell r="J247">
            <v>7.3</v>
          </cell>
          <cell r="K247">
            <v>6.4</v>
          </cell>
          <cell r="L247">
            <v>6.6</v>
          </cell>
          <cell r="M247">
            <v>6.8</v>
          </cell>
          <cell r="N247">
            <v>7</v>
          </cell>
          <cell r="O247">
            <v>5.9</v>
          </cell>
          <cell r="P247">
            <v>6.1</v>
          </cell>
          <cell r="Q247">
            <v>6.2</v>
          </cell>
          <cell r="R247">
            <v>6.3</v>
          </cell>
          <cell r="S247">
            <v>5.75</v>
          </cell>
          <cell r="T247">
            <v>5.9</v>
          </cell>
          <cell r="U247">
            <v>6.1</v>
          </cell>
          <cell r="V247">
            <v>6.3</v>
          </cell>
          <cell r="W247">
            <v>6</v>
          </cell>
          <cell r="X247">
            <v>6.2</v>
          </cell>
          <cell r="Y247">
            <v>6.4</v>
          </cell>
          <cell r="Z247">
            <v>6.6</v>
          </cell>
          <cell r="AA247">
            <v>6.5</v>
          </cell>
          <cell r="AB247">
            <v>6.7</v>
          </cell>
          <cell r="AC247">
            <v>6.8</v>
          </cell>
          <cell r="AD247">
            <v>7.1</v>
          </cell>
          <cell r="AE247">
            <v>8.25</v>
          </cell>
          <cell r="AF247">
            <v>8.8249999999999993</v>
          </cell>
          <cell r="AG247">
            <v>6.9</v>
          </cell>
          <cell r="AH247">
            <v>7.1</v>
          </cell>
          <cell r="AI247">
            <v>6.6</v>
          </cell>
          <cell r="AJ247">
            <v>6.8</v>
          </cell>
          <cell r="AK247">
            <v>6.0500000000000007</v>
          </cell>
          <cell r="AL247">
            <v>6.1999999999999993</v>
          </cell>
          <cell r="AM247">
            <v>5.9249999999999998</v>
          </cell>
          <cell r="AN247">
            <v>6.1</v>
          </cell>
          <cell r="AO247">
            <v>6.2</v>
          </cell>
          <cell r="AP247">
            <v>6.4</v>
          </cell>
          <cell r="AQ247">
            <v>6.65</v>
          </cell>
          <cell r="AR247">
            <v>6.9</v>
          </cell>
          <cell r="AS247">
            <v>6.4</v>
          </cell>
          <cell r="AU247">
            <v>6.65</v>
          </cell>
          <cell r="AV247">
            <v>6.9</v>
          </cell>
        </row>
        <row r="248">
          <cell r="A248">
            <v>37503</v>
          </cell>
          <cell r="C248">
            <v>7.5</v>
          </cell>
          <cell r="D248">
            <v>8.25</v>
          </cell>
          <cell r="E248">
            <v>8</v>
          </cell>
          <cell r="F248">
            <v>8.5</v>
          </cell>
          <cell r="G248">
            <v>6.25</v>
          </cell>
          <cell r="H248">
            <v>6.5</v>
          </cell>
          <cell r="I248">
            <v>6.6</v>
          </cell>
          <cell r="J248">
            <v>6.8</v>
          </cell>
          <cell r="K248">
            <v>6.1</v>
          </cell>
          <cell r="L248">
            <v>6.3</v>
          </cell>
          <cell r="M248">
            <v>6.5</v>
          </cell>
          <cell r="N248">
            <v>6.7</v>
          </cell>
          <cell r="O248">
            <v>5.9</v>
          </cell>
          <cell r="P248">
            <v>6.1</v>
          </cell>
          <cell r="Q248">
            <v>6.2</v>
          </cell>
          <cell r="R248">
            <v>6.3</v>
          </cell>
          <cell r="S248">
            <v>5.75</v>
          </cell>
          <cell r="T248">
            <v>5.9</v>
          </cell>
          <cell r="U248">
            <v>6.1</v>
          </cell>
          <cell r="V248">
            <v>6.3</v>
          </cell>
          <cell r="W248">
            <v>6</v>
          </cell>
          <cell r="X248">
            <v>6.2</v>
          </cell>
          <cell r="Y248">
            <v>6.4</v>
          </cell>
          <cell r="Z248">
            <v>6.6</v>
          </cell>
          <cell r="AA248">
            <v>6.5</v>
          </cell>
          <cell r="AB248">
            <v>6.7</v>
          </cell>
          <cell r="AC248">
            <v>6.8</v>
          </cell>
          <cell r="AD248">
            <v>7.1</v>
          </cell>
          <cell r="AE248">
            <v>7.75</v>
          </cell>
          <cell r="AF248">
            <v>8.375</v>
          </cell>
          <cell r="AG248">
            <v>6.4249999999999998</v>
          </cell>
          <cell r="AH248">
            <v>6.65</v>
          </cell>
          <cell r="AI248">
            <v>6.3</v>
          </cell>
          <cell r="AJ248">
            <v>6.5</v>
          </cell>
          <cell r="AK248">
            <v>6.0500000000000007</v>
          </cell>
          <cell r="AL248">
            <v>6.1999999999999993</v>
          </cell>
          <cell r="AM248">
            <v>5.9249999999999998</v>
          </cell>
          <cell r="AN248">
            <v>6.1</v>
          </cell>
          <cell r="AO248">
            <v>6.2</v>
          </cell>
          <cell r="AP248">
            <v>6.4</v>
          </cell>
          <cell r="AQ248">
            <v>6.65</v>
          </cell>
          <cell r="AR248">
            <v>6.9</v>
          </cell>
          <cell r="AS248">
            <v>6.4</v>
          </cell>
          <cell r="AU248">
            <v>6.65</v>
          </cell>
          <cell r="AV248">
            <v>6.9</v>
          </cell>
        </row>
        <row r="249">
          <cell r="A249">
            <v>37504</v>
          </cell>
          <cell r="C249">
            <v>8.9</v>
          </cell>
          <cell r="D249">
            <v>8.9499999999999993</v>
          </cell>
          <cell r="E249">
            <v>8.9</v>
          </cell>
          <cell r="F249">
            <v>9</v>
          </cell>
          <cell r="G249">
            <v>7.7</v>
          </cell>
          <cell r="H249">
            <v>7.9</v>
          </cell>
          <cell r="I249">
            <v>8.1</v>
          </cell>
          <cell r="J249">
            <v>8.3000000000000007</v>
          </cell>
          <cell r="K249">
            <v>6.7</v>
          </cell>
          <cell r="L249">
            <v>6.9</v>
          </cell>
          <cell r="M249">
            <v>7.1</v>
          </cell>
          <cell r="N249">
            <v>7.3</v>
          </cell>
          <cell r="O249">
            <v>6.2</v>
          </cell>
          <cell r="P249">
            <v>6.4</v>
          </cell>
          <cell r="Q249">
            <v>6.6</v>
          </cell>
          <cell r="R249">
            <v>6.8</v>
          </cell>
          <cell r="S249">
            <v>5.9</v>
          </cell>
          <cell r="T249">
            <v>6.1</v>
          </cell>
          <cell r="U249">
            <v>6.2</v>
          </cell>
          <cell r="V249">
            <v>6.4</v>
          </cell>
          <cell r="W249">
            <v>6.1</v>
          </cell>
          <cell r="X249">
            <v>6.3</v>
          </cell>
          <cell r="Y249">
            <v>6.5</v>
          </cell>
          <cell r="Z249">
            <v>6.7</v>
          </cell>
          <cell r="AA249">
            <v>6.5</v>
          </cell>
          <cell r="AB249">
            <v>6.7</v>
          </cell>
          <cell r="AC249">
            <v>6.8</v>
          </cell>
          <cell r="AD249">
            <v>7.1</v>
          </cell>
          <cell r="AE249">
            <v>8.9</v>
          </cell>
          <cell r="AF249">
            <v>8.9749999999999996</v>
          </cell>
          <cell r="AG249">
            <v>7.9</v>
          </cell>
          <cell r="AH249">
            <v>8.1000000000000014</v>
          </cell>
          <cell r="AI249">
            <v>6.9</v>
          </cell>
          <cell r="AJ249">
            <v>7.1</v>
          </cell>
          <cell r="AK249">
            <v>6.4</v>
          </cell>
          <cell r="AL249">
            <v>6.6</v>
          </cell>
          <cell r="AM249">
            <v>6.0500000000000007</v>
          </cell>
          <cell r="AN249">
            <v>6.25</v>
          </cell>
          <cell r="AO249">
            <v>6.3</v>
          </cell>
          <cell r="AP249">
            <v>6.5</v>
          </cell>
          <cell r="AQ249">
            <v>6.65</v>
          </cell>
          <cell r="AR249">
            <v>6.9</v>
          </cell>
          <cell r="AS249">
            <v>6.5</v>
          </cell>
          <cell r="AU249">
            <v>6.65</v>
          </cell>
          <cell r="AV249">
            <v>6.9</v>
          </cell>
        </row>
        <row r="250">
          <cell r="A250">
            <v>37505</v>
          </cell>
          <cell r="C250">
            <v>8.9</v>
          </cell>
          <cell r="D250">
            <v>9</v>
          </cell>
          <cell r="E250">
            <v>8.9499999999999993</v>
          </cell>
          <cell r="F250">
            <v>9.25</v>
          </cell>
          <cell r="G250">
            <v>7.6</v>
          </cell>
          <cell r="H250">
            <v>7.8</v>
          </cell>
          <cell r="I250">
            <v>8</v>
          </cell>
          <cell r="J250">
            <v>8.1999999999999993</v>
          </cell>
          <cell r="K250">
            <v>6.8</v>
          </cell>
          <cell r="L250">
            <v>7</v>
          </cell>
          <cell r="M250">
            <v>7.1</v>
          </cell>
          <cell r="N250">
            <v>7.3</v>
          </cell>
          <cell r="O250">
            <v>6.2</v>
          </cell>
          <cell r="P250">
            <v>6.4</v>
          </cell>
          <cell r="Q250">
            <v>6.6</v>
          </cell>
          <cell r="R250">
            <v>6.8</v>
          </cell>
          <cell r="S250">
            <v>5.9</v>
          </cell>
          <cell r="T250">
            <v>6.1</v>
          </cell>
          <cell r="U250">
            <v>6.2</v>
          </cell>
          <cell r="V250">
            <v>6.4</v>
          </cell>
          <cell r="W250">
            <v>6.1</v>
          </cell>
          <cell r="X250">
            <v>6.3</v>
          </cell>
          <cell r="Y250">
            <v>6.5</v>
          </cell>
          <cell r="Z250">
            <v>6.7</v>
          </cell>
          <cell r="AA250">
            <v>6.5</v>
          </cell>
          <cell r="AB250">
            <v>6.7</v>
          </cell>
          <cell r="AC250">
            <v>6.8</v>
          </cell>
          <cell r="AD250">
            <v>7.1</v>
          </cell>
          <cell r="AE250">
            <v>8.9250000000000007</v>
          </cell>
          <cell r="AF250">
            <v>9.125</v>
          </cell>
          <cell r="AG250">
            <v>7.8</v>
          </cell>
          <cell r="AH250">
            <v>8</v>
          </cell>
          <cell r="AI250">
            <v>6.9499999999999993</v>
          </cell>
          <cell r="AJ250">
            <v>7.15</v>
          </cell>
          <cell r="AK250">
            <v>6.4</v>
          </cell>
          <cell r="AL250">
            <v>6.6</v>
          </cell>
          <cell r="AM250">
            <v>6.0500000000000007</v>
          </cell>
          <cell r="AN250">
            <v>6.25</v>
          </cell>
          <cell r="AO250">
            <v>6.3</v>
          </cell>
          <cell r="AP250">
            <v>6.5</v>
          </cell>
          <cell r="AQ250">
            <v>6.65</v>
          </cell>
          <cell r="AR250">
            <v>6.9</v>
          </cell>
          <cell r="AS250">
            <v>6.5</v>
          </cell>
          <cell r="AU250">
            <v>6.65</v>
          </cell>
          <cell r="AV250">
            <v>6.9</v>
          </cell>
        </row>
        <row r="251">
          <cell r="A251">
            <v>37506</v>
          </cell>
          <cell r="C251">
            <v>7.5</v>
          </cell>
          <cell r="D251">
            <v>8.25</v>
          </cell>
          <cell r="E251">
            <v>8</v>
          </cell>
          <cell r="F251">
            <v>8.75</v>
          </cell>
          <cell r="G251">
            <v>6.5</v>
          </cell>
          <cell r="H251">
            <v>7</v>
          </cell>
          <cell r="I251">
            <v>7</v>
          </cell>
          <cell r="J251">
            <v>7.5</v>
          </cell>
          <cell r="K251">
            <v>6</v>
          </cell>
          <cell r="L251">
            <v>6.5</v>
          </cell>
          <cell r="M251">
            <v>6.5</v>
          </cell>
          <cell r="N251">
            <v>6.75</v>
          </cell>
          <cell r="O251">
            <v>5.9</v>
          </cell>
          <cell r="P251">
            <v>6.1</v>
          </cell>
          <cell r="Q251">
            <v>6.3</v>
          </cell>
          <cell r="R251">
            <v>6.5</v>
          </cell>
          <cell r="S251">
            <v>5.7</v>
          </cell>
          <cell r="T251">
            <v>5.9</v>
          </cell>
          <cell r="U251">
            <v>6.1</v>
          </cell>
          <cell r="V251">
            <v>6.3</v>
          </cell>
          <cell r="W251">
            <v>5.9</v>
          </cell>
          <cell r="X251">
            <v>6.1</v>
          </cell>
          <cell r="Y251">
            <v>6.2</v>
          </cell>
          <cell r="Z251">
            <v>6.4</v>
          </cell>
          <cell r="AA251">
            <v>6.25</v>
          </cell>
          <cell r="AB251">
            <v>6.5</v>
          </cell>
          <cell r="AC251">
            <v>6.6</v>
          </cell>
          <cell r="AD251">
            <v>6.8</v>
          </cell>
          <cell r="AE251">
            <v>7.75</v>
          </cell>
          <cell r="AF251">
            <v>8.5</v>
          </cell>
          <cell r="AG251">
            <v>6.75</v>
          </cell>
          <cell r="AH251">
            <v>7.25</v>
          </cell>
          <cell r="AI251">
            <v>6.25</v>
          </cell>
          <cell r="AJ251">
            <v>6.625</v>
          </cell>
          <cell r="AK251">
            <v>6.1</v>
          </cell>
          <cell r="AL251">
            <v>6.3</v>
          </cell>
          <cell r="AM251">
            <v>5.9</v>
          </cell>
          <cell r="AN251">
            <v>6.1</v>
          </cell>
          <cell r="AO251">
            <v>6.0500000000000007</v>
          </cell>
          <cell r="AP251">
            <v>6.25</v>
          </cell>
          <cell r="AQ251">
            <v>6.4249999999999998</v>
          </cell>
          <cell r="AR251">
            <v>6.65</v>
          </cell>
          <cell r="AS251">
            <v>6.25</v>
          </cell>
          <cell r="AU251">
            <v>6.4249999999999998</v>
          </cell>
          <cell r="AV251">
            <v>6.65</v>
          </cell>
        </row>
        <row r="252">
          <cell r="A252">
            <v>37507</v>
          </cell>
          <cell r="C252">
            <v>7.5</v>
          </cell>
          <cell r="D252">
            <v>8.25</v>
          </cell>
          <cell r="E252">
            <v>8</v>
          </cell>
          <cell r="F252">
            <v>8.75</v>
          </cell>
          <cell r="G252">
            <v>6.5</v>
          </cell>
          <cell r="H252">
            <v>7</v>
          </cell>
          <cell r="I252">
            <v>7</v>
          </cell>
          <cell r="J252">
            <v>7.5</v>
          </cell>
          <cell r="K252">
            <v>6</v>
          </cell>
          <cell r="L252">
            <v>6.5</v>
          </cell>
          <cell r="M252">
            <v>6.5</v>
          </cell>
          <cell r="N252">
            <v>6.75</v>
          </cell>
          <cell r="O252">
            <v>5.9</v>
          </cell>
          <cell r="P252">
            <v>6.1</v>
          </cell>
          <cell r="Q252">
            <v>6.3</v>
          </cell>
          <cell r="R252">
            <v>6.5</v>
          </cell>
          <cell r="S252">
            <v>5.7</v>
          </cell>
          <cell r="T252">
            <v>5.9</v>
          </cell>
          <cell r="U252">
            <v>6.1</v>
          </cell>
          <cell r="V252">
            <v>6.3</v>
          </cell>
          <cell r="W252">
            <v>5.9</v>
          </cell>
          <cell r="X252">
            <v>6.1</v>
          </cell>
          <cell r="Y252">
            <v>6.2</v>
          </cell>
          <cell r="Z252">
            <v>6.4</v>
          </cell>
          <cell r="AA252">
            <v>6.25</v>
          </cell>
          <cell r="AB252">
            <v>6.5</v>
          </cell>
          <cell r="AC252">
            <v>6.6</v>
          </cell>
          <cell r="AD252">
            <v>6.8</v>
          </cell>
          <cell r="AE252">
            <v>7.75</v>
          </cell>
          <cell r="AF252">
            <v>8.5</v>
          </cell>
          <cell r="AG252">
            <v>6.75</v>
          </cell>
          <cell r="AH252">
            <v>7.25</v>
          </cell>
          <cell r="AI252">
            <v>6.25</v>
          </cell>
          <cell r="AJ252">
            <v>6.625</v>
          </cell>
          <cell r="AK252">
            <v>6.1</v>
          </cell>
          <cell r="AL252">
            <v>6.3</v>
          </cell>
          <cell r="AM252">
            <v>5.9</v>
          </cell>
          <cell r="AN252">
            <v>6.1</v>
          </cell>
          <cell r="AO252">
            <v>6.0500000000000007</v>
          </cell>
          <cell r="AP252">
            <v>6.25</v>
          </cell>
          <cell r="AQ252">
            <v>6.4249999999999998</v>
          </cell>
          <cell r="AR252">
            <v>6.65</v>
          </cell>
          <cell r="AS252">
            <v>6.25</v>
          </cell>
          <cell r="AU252">
            <v>6.4249999999999998</v>
          </cell>
          <cell r="AV252">
            <v>6.65</v>
          </cell>
        </row>
        <row r="253">
          <cell r="A253">
            <v>37508</v>
          </cell>
          <cell r="C253">
            <v>7</v>
          </cell>
          <cell r="D253">
            <v>7.5</v>
          </cell>
          <cell r="E253">
            <v>8.25</v>
          </cell>
          <cell r="F253">
            <v>8.5</v>
          </cell>
          <cell r="G253">
            <v>6.2</v>
          </cell>
          <cell r="H253">
            <v>6.7</v>
          </cell>
          <cell r="I253">
            <v>6.4</v>
          </cell>
          <cell r="J253">
            <v>6.9</v>
          </cell>
          <cell r="K253">
            <v>5.9</v>
          </cell>
          <cell r="L253">
            <v>6.1</v>
          </cell>
          <cell r="M253">
            <v>6.4</v>
          </cell>
          <cell r="N253">
            <v>6.6</v>
          </cell>
          <cell r="O253">
            <v>5.8</v>
          </cell>
          <cell r="P253">
            <v>6.2</v>
          </cell>
          <cell r="Q253">
            <v>6</v>
          </cell>
          <cell r="R253">
            <v>6.4</v>
          </cell>
          <cell r="S253">
            <v>5.8</v>
          </cell>
          <cell r="T253">
            <v>6.1</v>
          </cell>
          <cell r="U253">
            <v>6</v>
          </cell>
          <cell r="V253">
            <v>6.3</v>
          </cell>
          <cell r="W253">
            <v>6</v>
          </cell>
          <cell r="X253">
            <v>6.4</v>
          </cell>
          <cell r="Y253">
            <v>6.2</v>
          </cell>
          <cell r="Z253">
            <v>6.6</v>
          </cell>
          <cell r="AA253">
            <v>6.5</v>
          </cell>
          <cell r="AB253">
            <v>6.8</v>
          </cell>
          <cell r="AC253">
            <v>6.7</v>
          </cell>
          <cell r="AD253">
            <v>7.1</v>
          </cell>
          <cell r="AE253">
            <v>7.625</v>
          </cell>
          <cell r="AF253">
            <v>8</v>
          </cell>
          <cell r="AG253">
            <v>6.3000000000000007</v>
          </cell>
          <cell r="AH253">
            <v>6.8000000000000007</v>
          </cell>
          <cell r="AI253">
            <v>6.15</v>
          </cell>
          <cell r="AJ253">
            <v>6.35</v>
          </cell>
          <cell r="AK253">
            <v>5.9</v>
          </cell>
          <cell r="AL253">
            <v>6.3000000000000007</v>
          </cell>
          <cell r="AM253">
            <v>5.9</v>
          </cell>
          <cell r="AN253">
            <v>6.1999999999999993</v>
          </cell>
          <cell r="AO253">
            <v>6.1</v>
          </cell>
          <cell r="AP253">
            <v>6.5</v>
          </cell>
          <cell r="AQ253">
            <v>6.6</v>
          </cell>
          <cell r="AR253">
            <v>6.9499999999999993</v>
          </cell>
          <cell r="AS253">
            <v>6.5</v>
          </cell>
          <cell r="AU253">
            <v>6.6</v>
          </cell>
          <cell r="AV253">
            <v>6.9499999999999993</v>
          </cell>
        </row>
        <row r="254">
          <cell r="A254">
            <v>37509</v>
          </cell>
          <cell r="C254">
            <v>6.25</v>
          </cell>
          <cell r="D254">
            <v>7.25</v>
          </cell>
          <cell r="E254">
            <v>7</v>
          </cell>
          <cell r="F254">
            <v>7.75</v>
          </cell>
          <cell r="G254">
            <v>6</v>
          </cell>
          <cell r="H254">
            <v>6.2</v>
          </cell>
          <cell r="I254">
            <v>6.2</v>
          </cell>
          <cell r="J254">
            <v>6.5</v>
          </cell>
          <cell r="K254">
            <v>6</v>
          </cell>
          <cell r="L254">
            <v>6.2</v>
          </cell>
          <cell r="M254">
            <v>6.2</v>
          </cell>
          <cell r="N254">
            <v>6.4</v>
          </cell>
          <cell r="O254">
            <v>5.8</v>
          </cell>
          <cell r="P254">
            <v>6.1</v>
          </cell>
          <cell r="Q254">
            <v>6</v>
          </cell>
          <cell r="R254">
            <v>6.3</v>
          </cell>
          <cell r="S254">
            <v>5.8</v>
          </cell>
          <cell r="T254">
            <v>6.1</v>
          </cell>
          <cell r="U254">
            <v>6</v>
          </cell>
          <cell r="V254">
            <v>6.3</v>
          </cell>
          <cell r="W254">
            <v>6</v>
          </cell>
          <cell r="X254">
            <v>6.4</v>
          </cell>
          <cell r="Y254">
            <v>6.2</v>
          </cell>
          <cell r="Z254">
            <v>6.6</v>
          </cell>
          <cell r="AA254">
            <v>6.5</v>
          </cell>
          <cell r="AB254">
            <v>6.8</v>
          </cell>
          <cell r="AC254">
            <v>6.7</v>
          </cell>
          <cell r="AD254">
            <v>7.1</v>
          </cell>
          <cell r="AE254">
            <v>6.625</v>
          </cell>
          <cell r="AF254">
            <v>7.5</v>
          </cell>
          <cell r="AG254">
            <v>6.1</v>
          </cell>
          <cell r="AH254">
            <v>6.35</v>
          </cell>
          <cell r="AI254">
            <v>6.1</v>
          </cell>
          <cell r="AJ254">
            <v>6.3000000000000007</v>
          </cell>
          <cell r="AK254">
            <v>5.9</v>
          </cell>
          <cell r="AL254">
            <v>6.1999999999999993</v>
          </cell>
          <cell r="AM254">
            <v>5.9</v>
          </cell>
          <cell r="AN254">
            <v>6.1999999999999993</v>
          </cell>
          <cell r="AO254">
            <v>6.1</v>
          </cell>
          <cell r="AP254">
            <v>6.5</v>
          </cell>
          <cell r="AQ254">
            <v>6.6</v>
          </cell>
          <cell r="AR254">
            <v>6.9499999999999993</v>
          </cell>
          <cell r="AS254">
            <v>6.5</v>
          </cell>
          <cell r="AU254">
            <v>6.6</v>
          </cell>
          <cell r="AV254">
            <v>6.9499999999999993</v>
          </cell>
        </row>
        <row r="255">
          <cell r="A255">
            <v>37510</v>
          </cell>
          <cell r="C255">
            <v>5.75</v>
          </cell>
          <cell r="D255">
            <v>6.25</v>
          </cell>
          <cell r="E255">
            <v>7.25</v>
          </cell>
          <cell r="F255">
            <v>7.75</v>
          </cell>
          <cell r="G255">
            <v>5.5</v>
          </cell>
          <cell r="H255">
            <v>5.9</v>
          </cell>
          <cell r="I255">
            <v>5.7</v>
          </cell>
          <cell r="J255">
            <v>6.1</v>
          </cell>
          <cell r="K255">
            <v>5.7</v>
          </cell>
          <cell r="L255">
            <v>5.9</v>
          </cell>
          <cell r="M255">
            <v>5.9</v>
          </cell>
          <cell r="N255">
            <v>6</v>
          </cell>
          <cell r="O255">
            <v>5.6</v>
          </cell>
          <cell r="P255">
            <v>5.9</v>
          </cell>
          <cell r="Q255">
            <v>5.8</v>
          </cell>
          <cell r="R255">
            <v>6.1</v>
          </cell>
          <cell r="S255">
            <v>5.8</v>
          </cell>
          <cell r="T255">
            <v>6.1</v>
          </cell>
          <cell r="U255">
            <v>6</v>
          </cell>
          <cell r="V255">
            <v>6.3</v>
          </cell>
          <cell r="W255">
            <v>6</v>
          </cell>
          <cell r="X255">
            <v>6.4</v>
          </cell>
          <cell r="Y255">
            <v>6.2</v>
          </cell>
          <cell r="Z255">
            <v>6.6</v>
          </cell>
          <cell r="AA255">
            <v>6.5</v>
          </cell>
          <cell r="AB255">
            <v>6.8</v>
          </cell>
          <cell r="AC255">
            <v>6.7</v>
          </cell>
          <cell r="AD255">
            <v>7.1</v>
          </cell>
          <cell r="AE255">
            <v>6.5</v>
          </cell>
          <cell r="AF255">
            <v>7</v>
          </cell>
          <cell r="AG255">
            <v>5.6</v>
          </cell>
          <cell r="AH255">
            <v>6</v>
          </cell>
          <cell r="AI255">
            <v>5.8000000000000007</v>
          </cell>
          <cell r="AJ255">
            <v>5.95</v>
          </cell>
          <cell r="AK255">
            <v>5.6999999999999993</v>
          </cell>
          <cell r="AL255">
            <v>6</v>
          </cell>
          <cell r="AM255">
            <v>5.9</v>
          </cell>
          <cell r="AN255">
            <v>6.1999999999999993</v>
          </cell>
          <cell r="AO255">
            <v>6.1</v>
          </cell>
          <cell r="AP255">
            <v>6.5</v>
          </cell>
          <cell r="AQ255">
            <v>6.6</v>
          </cell>
          <cell r="AR255">
            <v>6.9499999999999993</v>
          </cell>
          <cell r="AS255">
            <v>6.5</v>
          </cell>
          <cell r="AU255">
            <v>6.6</v>
          </cell>
          <cell r="AV255">
            <v>6.9499999999999993</v>
          </cell>
        </row>
        <row r="256">
          <cell r="A256">
            <v>37511</v>
          </cell>
          <cell r="C256">
            <v>2.25</v>
          </cell>
          <cell r="D256">
            <v>2.75</v>
          </cell>
          <cell r="E256">
            <v>6.75</v>
          </cell>
          <cell r="F256">
            <v>7.25</v>
          </cell>
          <cell r="G256">
            <v>3.75</v>
          </cell>
          <cell r="H256">
            <v>4.25</v>
          </cell>
          <cell r="I256">
            <v>5.6</v>
          </cell>
          <cell r="J256">
            <v>6.1</v>
          </cell>
          <cell r="K256">
            <v>4.25</v>
          </cell>
          <cell r="L256">
            <v>4.75</v>
          </cell>
          <cell r="M256">
            <v>5.7</v>
          </cell>
          <cell r="N256">
            <v>6</v>
          </cell>
          <cell r="O256">
            <v>5.2</v>
          </cell>
          <cell r="P256">
            <v>5.6</v>
          </cell>
          <cell r="Q256">
            <v>5.6</v>
          </cell>
          <cell r="R256">
            <v>5.9</v>
          </cell>
          <cell r="S256">
            <v>5.6</v>
          </cell>
          <cell r="T256">
            <v>5.8</v>
          </cell>
          <cell r="U256">
            <v>5.8</v>
          </cell>
          <cell r="V256">
            <v>6.1</v>
          </cell>
          <cell r="W256">
            <v>6</v>
          </cell>
          <cell r="X256">
            <v>6.3</v>
          </cell>
          <cell r="Y256">
            <v>6.2</v>
          </cell>
          <cell r="Z256">
            <v>6.5</v>
          </cell>
          <cell r="AA256">
            <v>6.5</v>
          </cell>
          <cell r="AB256">
            <v>6.8</v>
          </cell>
          <cell r="AC256">
            <v>6.7</v>
          </cell>
          <cell r="AD256">
            <v>7.1</v>
          </cell>
          <cell r="AE256">
            <v>4.5</v>
          </cell>
          <cell r="AF256">
            <v>5</v>
          </cell>
          <cell r="AG256">
            <v>4.6749999999999998</v>
          </cell>
          <cell r="AH256">
            <v>5.1749999999999998</v>
          </cell>
          <cell r="AI256">
            <v>4.9749999999999996</v>
          </cell>
          <cell r="AJ256">
            <v>5.375</v>
          </cell>
          <cell r="AK256">
            <v>5.4</v>
          </cell>
          <cell r="AL256">
            <v>5.75</v>
          </cell>
          <cell r="AM256">
            <v>5.6999999999999993</v>
          </cell>
          <cell r="AN256">
            <v>5.9499999999999993</v>
          </cell>
          <cell r="AO256">
            <v>6.1</v>
          </cell>
          <cell r="AP256">
            <v>6.4</v>
          </cell>
          <cell r="AQ256">
            <v>6.6</v>
          </cell>
          <cell r="AR256">
            <v>6.9499999999999993</v>
          </cell>
          <cell r="AS256">
            <v>6.4</v>
          </cell>
          <cell r="AU256">
            <v>6.6</v>
          </cell>
          <cell r="AV256">
            <v>6.9499999999999993</v>
          </cell>
        </row>
        <row r="257">
          <cell r="A257">
            <v>37512</v>
          </cell>
          <cell r="C257">
            <v>2.25</v>
          </cell>
          <cell r="D257">
            <v>2.75</v>
          </cell>
          <cell r="E257">
            <v>6.75</v>
          </cell>
          <cell r="F257">
            <v>7.25</v>
          </cell>
          <cell r="AE257">
            <v>4.5</v>
          </cell>
          <cell r="AF257">
            <v>5</v>
          </cell>
        </row>
        <row r="258">
          <cell r="A258">
            <v>37513</v>
          </cell>
          <cell r="C258">
            <v>1</v>
          </cell>
          <cell r="D258">
            <v>1.5</v>
          </cell>
          <cell r="E258">
            <v>1.5</v>
          </cell>
          <cell r="F258">
            <v>2</v>
          </cell>
          <cell r="G258">
            <v>2.75</v>
          </cell>
          <cell r="H258">
            <v>3.5</v>
          </cell>
          <cell r="I258">
            <v>3</v>
          </cell>
          <cell r="J258">
            <v>3.75</v>
          </cell>
          <cell r="K258">
            <v>3.75</v>
          </cell>
          <cell r="L258">
            <v>4.25</v>
          </cell>
          <cell r="M258">
            <v>4</v>
          </cell>
          <cell r="N258">
            <v>4.5</v>
          </cell>
          <cell r="O258">
            <v>4.9000000000000004</v>
          </cell>
          <cell r="P258">
            <v>5.2</v>
          </cell>
          <cell r="Q258">
            <v>5.0999999999999996</v>
          </cell>
          <cell r="R258">
            <v>5.4</v>
          </cell>
          <cell r="S258">
            <v>5.6</v>
          </cell>
          <cell r="T258">
            <v>5.8</v>
          </cell>
          <cell r="U258">
            <v>5.8</v>
          </cell>
          <cell r="V258">
            <v>6.1</v>
          </cell>
          <cell r="W258">
            <v>6</v>
          </cell>
          <cell r="X258">
            <v>6.3</v>
          </cell>
          <cell r="Y258">
            <v>6.2</v>
          </cell>
          <cell r="Z258">
            <v>6.5</v>
          </cell>
          <cell r="AA258">
            <v>6.5</v>
          </cell>
          <cell r="AB258">
            <v>6.8</v>
          </cell>
          <cell r="AC258">
            <v>6.7</v>
          </cell>
          <cell r="AD258">
            <v>7.1</v>
          </cell>
          <cell r="AE258">
            <v>1.25</v>
          </cell>
          <cell r="AF258">
            <v>1.75</v>
          </cell>
          <cell r="AG258">
            <v>2.875</v>
          </cell>
          <cell r="AH258">
            <v>3.625</v>
          </cell>
          <cell r="AI258">
            <v>3.875</v>
          </cell>
          <cell r="AJ258">
            <v>4.375</v>
          </cell>
          <cell r="AK258">
            <v>5</v>
          </cell>
          <cell r="AL258">
            <v>5.3000000000000007</v>
          </cell>
          <cell r="AM258">
            <v>5.6999999999999993</v>
          </cell>
          <cell r="AN258">
            <v>5.9499999999999993</v>
          </cell>
          <cell r="AO258">
            <v>6.1</v>
          </cell>
          <cell r="AP258">
            <v>6.4</v>
          </cell>
          <cell r="AQ258">
            <v>6.6</v>
          </cell>
          <cell r="AR258">
            <v>6.9499999999999993</v>
          </cell>
          <cell r="AS258">
            <v>6.4</v>
          </cell>
          <cell r="AU258">
            <v>6.6</v>
          </cell>
          <cell r="AV258">
            <v>6.9499999999999993</v>
          </cell>
        </row>
        <row r="259">
          <cell r="A259">
            <v>37514</v>
          </cell>
          <cell r="C259">
            <v>1</v>
          </cell>
          <cell r="D259">
            <v>1.5</v>
          </cell>
          <cell r="E259">
            <v>1.5</v>
          </cell>
          <cell r="F259">
            <v>2</v>
          </cell>
          <cell r="G259">
            <v>2.75</v>
          </cell>
          <cell r="H259">
            <v>3.5</v>
          </cell>
          <cell r="I259">
            <v>3</v>
          </cell>
          <cell r="J259">
            <v>3.75</v>
          </cell>
          <cell r="K259">
            <v>3.75</v>
          </cell>
          <cell r="L259">
            <v>4.25</v>
          </cell>
          <cell r="M259">
            <v>4</v>
          </cell>
          <cell r="N259">
            <v>4.5</v>
          </cell>
          <cell r="O259">
            <v>4.9000000000000004</v>
          </cell>
          <cell r="P259">
            <v>5.2</v>
          </cell>
          <cell r="Q259">
            <v>5.0999999999999996</v>
          </cell>
          <cell r="R259">
            <v>5.4</v>
          </cell>
          <cell r="S259">
            <v>5.6</v>
          </cell>
          <cell r="T259">
            <v>5.8</v>
          </cell>
          <cell r="U259">
            <v>5.8</v>
          </cell>
          <cell r="V259">
            <v>6.1</v>
          </cell>
          <cell r="W259">
            <v>6</v>
          </cell>
          <cell r="X259">
            <v>6.3</v>
          </cell>
          <cell r="Y259">
            <v>6.2</v>
          </cell>
          <cell r="Z259">
            <v>6.5</v>
          </cell>
          <cell r="AA259">
            <v>6.5</v>
          </cell>
          <cell r="AB259">
            <v>6.8</v>
          </cell>
          <cell r="AC259">
            <v>6.7</v>
          </cell>
          <cell r="AD259">
            <v>7.1</v>
          </cell>
          <cell r="AE259">
            <v>1.25</v>
          </cell>
          <cell r="AF259">
            <v>1.75</v>
          </cell>
          <cell r="AG259">
            <v>2.875</v>
          </cell>
          <cell r="AH259">
            <v>3.625</v>
          </cell>
          <cell r="AI259">
            <v>3.875</v>
          </cell>
          <cell r="AJ259">
            <v>4.375</v>
          </cell>
          <cell r="AK259">
            <v>5</v>
          </cell>
          <cell r="AL259">
            <v>5.3000000000000007</v>
          </cell>
          <cell r="AM259">
            <v>5.6999999999999993</v>
          </cell>
          <cell r="AN259">
            <v>5.9499999999999993</v>
          </cell>
          <cell r="AO259">
            <v>6.1</v>
          </cell>
          <cell r="AP259">
            <v>6.4</v>
          </cell>
          <cell r="AQ259">
            <v>6.6</v>
          </cell>
          <cell r="AR259">
            <v>6.9499999999999993</v>
          </cell>
          <cell r="AS259">
            <v>6.4</v>
          </cell>
          <cell r="AU259">
            <v>6.6</v>
          </cell>
          <cell r="AV259">
            <v>6.9499999999999993</v>
          </cell>
        </row>
        <row r="260">
          <cell r="A260">
            <v>37515</v>
          </cell>
          <cell r="C260">
            <v>2.75</v>
          </cell>
          <cell r="D260">
            <v>3.25</v>
          </cell>
          <cell r="E260">
            <v>5.25</v>
          </cell>
          <cell r="F260">
            <v>5.75</v>
          </cell>
          <cell r="G260">
            <v>4.25</v>
          </cell>
          <cell r="H260">
            <v>5</v>
          </cell>
          <cell r="I260">
            <v>4.5</v>
          </cell>
          <cell r="J260">
            <v>5.5</v>
          </cell>
          <cell r="K260">
            <v>4.75</v>
          </cell>
          <cell r="L260">
            <v>5.25</v>
          </cell>
          <cell r="M260">
            <v>5</v>
          </cell>
          <cell r="N260">
            <v>5.5</v>
          </cell>
          <cell r="O260">
            <v>5.2</v>
          </cell>
          <cell r="P260">
            <v>5.5</v>
          </cell>
          <cell r="Q260">
            <v>5.4</v>
          </cell>
          <cell r="R260">
            <v>5.7</v>
          </cell>
          <cell r="S260">
            <v>5.6</v>
          </cell>
          <cell r="T260">
            <v>5.8</v>
          </cell>
          <cell r="U260">
            <v>5.8</v>
          </cell>
          <cell r="V260">
            <v>6.1</v>
          </cell>
          <cell r="W260">
            <v>6</v>
          </cell>
          <cell r="X260">
            <v>6.3</v>
          </cell>
          <cell r="Y260">
            <v>6.2</v>
          </cell>
          <cell r="Z260">
            <v>6.5</v>
          </cell>
          <cell r="AA260">
            <v>6.5</v>
          </cell>
          <cell r="AB260">
            <v>6.8</v>
          </cell>
          <cell r="AC260">
            <v>6.7</v>
          </cell>
          <cell r="AD260">
            <v>7.1</v>
          </cell>
          <cell r="AE260">
            <v>4</v>
          </cell>
          <cell r="AF260">
            <v>4.5</v>
          </cell>
          <cell r="AG260">
            <v>4.375</v>
          </cell>
          <cell r="AH260">
            <v>5.25</v>
          </cell>
          <cell r="AI260">
            <v>4.875</v>
          </cell>
          <cell r="AJ260">
            <v>5.375</v>
          </cell>
          <cell r="AK260">
            <v>5.3000000000000007</v>
          </cell>
          <cell r="AL260">
            <v>5.6</v>
          </cell>
          <cell r="AM260">
            <v>5.6999999999999993</v>
          </cell>
          <cell r="AN260">
            <v>5.9499999999999993</v>
          </cell>
          <cell r="AO260">
            <v>6.1</v>
          </cell>
          <cell r="AP260">
            <v>6.4</v>
          </cell>
          <cell r="AQ260">
            <v>6.6</v>
          </cell>
          <cell r="AR260">
            <v>6.9499999999999993</v>
          </cell>
          <cell r="AS260">
            <v>6.4</v>
          </cell>
          <cell r="AU260">
            <v>6.6</v>
          </cell>
          <cell r="AV260">
            <v>6.9499999999999993</v>
          </cell>
        </row>
        <row r="261">
          <cell r="A261">
            <v>37516</v>
          </cell>
          <cell r="C261">
            <v>1.75</v>
          </cell>
          <cell r="D261">
            <v>2.25</v>
          </cell>
          <cell r="E261">
            <v>4.75</v>
          </cell>
          <cell r="F261">
            <v>5.5</v>
          </cell>
          <cell r="G261">
            <v>4.5</v>
          </cell>
          <cell r="H261">
            <v>5</v>
          </cell>
          <cell r="I261">
            <v>5.75</v>
          </cell>
          <cell r="J261">
            <v>6.25</v>
          </cell>
          <cell r="K261">
            <v>4.75</v>
          </cell>
          <cell r="L261">
            <v>5.25</v>
          </cell>
          <cell r="M261">
            <v>5.8</v>
          </cell>
          <cell r="N261">
            <v>6.3</v>
          </cell>
          <cell r="O261">
            <v>5.5</v>
          </cell>
          <cell r="P261">
            <v>5.8</v>
          </cell>
          <cell r="Q261">
            <v>5.7</v>
          </cell>
          <cell r="R261">
            <v>6.1</v>
          </cell>
          <cell r="S261">
            <v>5.7</v>
          </cell>
          <cell r="T261">
            <v>5.9</v>
          </cell>
          <cell r="U261">
            <v>5.8</v>
          </cell>
          <cell r="V261">
            <v>6.1</v>
          </cell>
          <cell r="W261">
            <v>6</v>
          </cell>
          <cell r="X261">
            <v>6.3</v>
          </cell>
          <cell r="Y261">
            <v>6.2</v>
          </cell>
          <cell r="Z261">
            <v>6.5</v>
          </cell>
          <cell r="AA261">
            <v>6.5</v>
          </cell>
          <cell r="AB261">
            <v>6.8</v>
          </cell>
          <cell r="AC261">
            <v>6.7</v>
          </cell>
          <cell r="AD261">
            <v>7.1</v>
          </cell>
          <cell r="AE261">
            <v>3.25</v>
          </cell>
          <cell r="AF261">
            <v>3.875</v>
          </cell>
          <cell r="AG261">
            <v>5.125</v>
          </cell>
          <cell r="AH261">
            <v>5.625</v>
          </cell>
          <cell r="AI261">
            <v>5.2750000000000004</v>
          </cell>
          <cell r="AJ261">
            <v>5.7750000000000004</v>
          </cell>
          <cell r="AK261">
            <v>5.6</v>
          </cell>
          <cell r="AL261">
            <v>5.9499999999999993</v>
          </cell>
          <cell r="AM261">
            <v>5.75</v>
          </cell>
          <cell r="AN261">
            <v>6</v>
          </cell>
          <cell r="AO261">
            <v>6.1</v>
          </cell>
          <cell r="AP261">
            <v>6.4</v>
          </cell>
          <cell r="AQ261">
            <v>6.6</v>
          </cell>
          <cell r="AR261">
            <v>6.9499999999999993</v>
          </cell>
          <cell r="AS261">
            <v>6.4</v>
          </cell>
          <cell r="AU261">
            <v>6.6</v>
          </cell>
          <cell r="AV261">
            <v>6.9499999999999993</v>
          </cell>
        </row>
        <row r="262">
          <cell r="A262">
            <v>37517</v>
          </cell>
          <cell r="C262">
            <v>1.75</v>
          </cell>
          <cell r="D262">
            <v>2.25</v>
          </cell>
          <cell r="E262">
            <v>4.75</v>
          </cell>
          <cell r="F262">
            <v>5.5</v>
          </cell>
          <cell r="AE262">
            <v>3.25</v>
          </cell>
          <cell r="AF262">
            <v>3.875</v>
          </cell>
        </row>
        <row r="263">
          <cell r="A263">
            <v>37518</v>
          </cell>
          <cell r="C263">
            <v>7.25</v>
          </cell>
          <cell r="D263">
            <v>8</v>
          </cell>
          <cell r="E263">
            <v>8.75</v>
          </cell>
          <cell r="F263">
            <v>8.9</v>
          </cell>
          <cell r="G263">
            <v>6.75</v>
          </cell>
          <cell r="H263">
            <v>7.3</v>
          </cell>
          <cell r="I263">
            <v>7.1</v>
          </cell>
          <cell r="J263">
            <v>7.7</v>
          </cell>
          <cell r="K263">
            <v>6.4</v>
          </cell>
          <cell r="L263">
            <v>6.8</v>
          </cell>
          <cell r="M263">
            <v>6.6</v>
          </cell>
          <cell r="N263">
            <v>7</v>
          </cell>
          <cell r="O263">
            <v>6.1</v>
          </cell>
          <cell r="P263">
            <v>6.5</v>
          </cell>
          <cell r="Q263">
            <v>6.3</v>
          </cell>
          <cell r="R263">
            <v>6.7</v>
          </cell>
          <cell r="S263">
            <v>5.9</v>
          </cell>
          <cell r="T263">
            <v>6.3</v>
          </cell>
          <cell r="U263">
            <v>6.1</v>
          </cell>
          <cell r="V263">
            <v>6.5</v>
          </cell>
          <cell r="W263">
            <v>6</v>
          </cell>
          <cell r="X263">
            <v>6.3</v>
          </cell>
          <cell r="Y263">
            <v>6.2</v>
          </cell>
          <cell r="Z263">
            <v>6.5</v>
          </cell>
          <cell r="AA263">
            <v>6.5</v>
          </cell>
          <cell r="AB263">
            <v>6.8</v>
          </cell>
          <cell r="AC263">
            <v>6.7</v>
          </cell>
          <cell r="AD263">
            <v>7.1</v>
          </cell>
          <cell r="AE263">
            <v>8</v>
          </cell>
          <cell r="AF263">
            <v>8.4499999999999993</v>
          </cell>
          <cell r="AG263">
            <v>6.9249999999999998</v>
          </cell>
          <cell r="AH263">
            <v>7.5</v>
          </cell>
          <cell r="AI263">
            <v>6.5</v>
          </cell>
          <cell r="AJ263">
            <v>6.9</v>
          </cell>
          <cell r="AK263">
            <v>6.1999999999999993</v>
          </cell>
          <cell r="AL263">
            <v>6.6</v>
          </cell>
          <cell r="AM263">
            <v>6</v>
          </cell>
          <cell r="AN263">
            <v>6.4</v>
          </cell>
          <cell r="AO263">
            <v>6.1</v>
          </cell>
          <cell r="AP263">
            <v>6.4</v>
          </cell>
          <cell r="AQ263">
            <v>6.6</v>
          </cell>
          <cell r="AR263">
            <v>6.9499999999999993</v>
          </cell>
          <cell r="AS263">
            <v>6.4</v>
          </cell>
          <cell r="AU263">
            <v>6.6</v>
          </cell>
          <cell r="AV263">
            <v>6.9499999999999993</v>
          </cell>
        </row>
        <row r="264">
          <cell r="A264">
            <v>37519</v>
          </cell>
          <cell r="C264">
            <v>8</v>
          </cell>
          <cell r="D264">
            <v>8.25</v>
          </cell>
          <cell r="E264">
            <v>8.75</v>
          </cell>
          <cell r="F264">
            <v>8.9</v>
          </cell>
          <cell r="G264">
            <v>6.7</v>
          </cell>
          <cell r="H264">
            <v>7.1</v>
          </cell>
          <cell r="I264">
            <v>6.9</v>
          </cell>
          <cell r="J264">
            <v>7.3</v>
          </cell>
          <cell r="K264">
            <v>6.4</v>
          </cell>
          <cell r="L264">
            <v>6.7</v>
          </cell>
          <cell r="M264">
            <v>6.6</v>
          </cell>
          <cell r="N264">
            <v>6.9</v>
          </cell>
          <cell r="O264">
            <v>5.8</v>
          </cell>
          <cell r="P264">
            <v>6.2</v>
          </cell>
          <cell r="Q264">
            <v>6</v>
          </cell>
          <cell r="R264">
            <v>6.4</v>
          </cell>
          <cell r="S264">
            <v>5.8</v>
          </cell>
          <cell r="T264">
            <v>6.1</v>
          </cell>
          <cell r="U264">
            <v>6</v>
          </cell>
          <cell r="V264">
            <v>6.3</v>
          </cell>
          <cell r="W264">
            <v>6</v>
          </cell>
          <cell r="X264">
            <v>6.3</v>
          </cell>
          <cell r="Y264">
            <v>6.2</v>
          </cell>
          <cell r="Z264">
            <v>6.5</v>
          </cell>
          <cell r="AA264">
            <v>6.5</v>
          </cell>
          <cell r="AB264">
            <v>6.8</v>
          </cell>
          <cell r="AC264">
            <v>6.7</v>
          </cell>
          <cell r="AD264">
            <v>7.1</v>
          </cell>
          <cell r="AE264">
            <v>8.375</v>
          </cell>
          <cell r="AF264">
            <v>8.5749999999999993</v>
          </cell>
          <cell r="AG264">
            <v>6.8000000000000007</v>
          </cell>
          <cell r="AH264">
            <v>7.1999999999999993</v>
          </cell>
          <cell r="AI264">
            <v>6.5</v>
          </cell>
          <cell r="AJ264">
            <v>6.8000000000000007</v>
          </cell>
          <cell r="AK264">
            <v>5.9</v>
          </cell>
          <cell r="AL264">
            <v>6.3000000000000007</v>
          </cell>
          <cell r="AM264">
            <v>5.9</v>
          </cell>
          <cell r="AN264">
            <v>6.1999999999999993</v>
          </cell>
          <cell r="AO264">
            <v>6.1</v>
          </cell>
          <cell r="AP264">
            <v>6.4</v>
          </cell>
          <cell r="AQ264">
            <v>6.6</v>
          </cell>
          <cell r="AR264">
            <v>6.9499999999999993</v>
          </cell>
          <cell r="AS264">
            <v>6.4</v>
          </cell>
          <cell r="AU264">
            <v>6.6</v>
          </cell>
          <cell r="AV264">
            <v>6.9499999999999993</v>
          </cell>
        </row>
        <row r="265">
          <cell r="A265">
            <v>37520</v>
          </cell>
          <cell r="C265">
            <v>7.75</v>
          </cell>
          <cell r="D265">
            <v>8.25</v>
          </cell>
          <cell r="E265">
            <v>8.5</v>
          </cell>
          <cell r="F265">
            <v>8.75</v>
          </cell>
          <cell r="G265">
            <v>6.7</v>
          </cell>
          <cell r="H265">
            <v>7.1</v>
          </cell>
          <cell r="I265">
            <v>6.9</v>
          </cell>
          <cell r="J265">
            <v>7.3</v>
          </cell>
          <cell r="K265">
            <v>6.1</v>
          </cell>
          <cell r="L265">
            <v>6.5</v>
          </cell>
          <cell r="M265">
            <v>6.3</v>
          </cell>
          <cell r="N265">
            <v>6.7</v>
          </cell>
          <cell r="O265">
            <v>5.8</v>
          </cell>
          <cell r="P265">
            <v>6.2</v>
          </cell>
          <cell r="Q265">
            <v>6</v>
          </cell>
          <cell r="R265">
            <v>6.4</v>
          </cell>
          <cell r="S265">
            <v>5.8</v>
          </cell>
          <cell r="T265">
            <v>6.1</v>
          </cell>
          <cell r="U265">
            <v>6</v>
          </cell>
          <cell r="V265">
            <v>6.3</v>
          </cell>
          <cell r="W265">
            <v>6</v>
          </cell>
          <cell r="X265">
            <v>6.3</v>
          </cell>
          <cell r="Y265">
            <v>6.2</v>
          </cell>
          <cell r="Z265">
            <v>6.5</v>
          </cell>
          <cell r="AA265">
            <v>6.5</v>
          </cell>
          <cell r="AB265">
            <v>6.8</v>
          </cell>
          <cell r="AC265">
            <v>6.7</v>
          </cell>
          <cell r="AD265">
            <v>7.1</v>
          </cell>
          <cell r="AE265">
            <v>8.125</v>
          </cell>
          <cell r="AF265">
            <v>8.5</v>
          </cell>
          <cell r="AG265">
            <v>6.8000000000000007</v>
          </cell>
          <cell r="AH265">
            <v>7.1999999999999993</v>
          </cell>
          <cell r="AI265">
            <v>6.1999999999999993</v>
          </cell>
          <cell r="AJ265">
            <v>6.6</v>
          </cell>
          <cell r="AK265">
            <v>5.9</v>
          </cell>
          <cell r="AL265">
            <v>6.3000000000000007</v>
          </cell>
          <cell r="AM265">
            <v>5.9</v>
          </cell>
          <cell r="AN265">
            <v>6.1999999999999993</v>
          </cell>
          <cell r="AO265">
            <v>6.1</v>
          </cell>
          <cell r="AP265">
            <v>6.4</v>
          </cell>
          <cell r="AQ265">
            <v>6.6</v>
          </cell>
          <cell r="AR265">
            <v>6.9499999999999993</v>
          </cell>
          <cell r="AS265">
            <v>6.4</v>
          </cell>
          <cell r="AU265">
            <v>6.6</v>
          </cell>
          <cell r="AV265">
            <v>6.9499999999999993</v>
          </cell>
        </row>
        <row r="266">
          <cell r="A266">
            <v>37521</v>
          </cell>
          <cell r="C266">
            <v>7.75</v>
          </cell>
          <cell r="D266">
            <v>8.25</v>
          </cell>
          <cell r="E266">
            <v>8.5</v>
          </cell>
          <cell r="F266">
            <v>8.75</v>
          </cell>
          <cell r="G266">
            <v>6.7</v>
          </cell>
          <cell r="H266">
            <v>7.1</v>
          </cell>
          <cell r="I266">
            <v>6.9</v>
          </cell>
          <cell r="J266">
            <v>7.3</v>
          </cell>
          <cell r="K266">
            <v>6.1</v>
          </cell>
          <cell r="L266">
            <v>6.5</v>
          </cell>
          <cell r="M266">
            <v>6.3</v>
          </cell>
          <cell r="N266">
            <v>6.7</v>
          </cell>
          <cell r="O266">
            <v>5.8</v>
          </cell>
          <cell r="P266">
            <v>6.2</v>
          </cell>
          <cell r="Q266">
            <v>6</v>
          </cell>
          <cell r="R266">
            <v>6.4</v>
          </cell>
          <cell r="S266">
            <v>5.8</v>
          </cell>
          <cell r="T266">
            <v>6.1</v>
          </cell>
          <cell r="U266">
            <v>6</v>
          </cell>
          <cell r="V266">
            <v>6.3</v>
          </cell>
          <cell r="W266">
            <v>6</v>
          </cell>
          <cell r="X266">
            <v>6.3</v>
          </cell>
          <cell r="Y266">
            <v>6.2</v>
          </cell>
          <cell r="Z266">
            <v>6.5</v>
          </cell>
          <cell r="AA266">
            <v>6.5</v>
          </cell>
          <cell r="AB266">
            <v>6.8</v>
          </cell>
          <cell r="AC266">
            <v>6.7</v>
          </cell>
          <cell r="AD266">
            <v>7.1</v>
          </cell>
          <cell r="AE266">
            <v>8.125</v>
          </cell>
          <cell r="AF266">
            <v>8.5</v>
          </cell>
          <cell r="AG266">
            <v>6.8000000000000007</v>
          </cell>
          <cell r="AH266">
            <v>7.1999999999999993</v>
          </cell>
          <cell r="AI266">
            <v>6.1999999999999993</v>
          </cell>
          <cell r="AJ266">
            <v>6.6</v>
          </cell>
          <cell r="AK266">
            <v>5.9</v>
          </cell>
          <cell r="AL266">
            <v>6.3000000000000007</v>
          </cell>
          <cell r="AM266">
            <v>5.9</v>
          </cell>
          <cell r="AN266">
            <v>6.1999999999999993</v>
          </cell>
          <cell r="AO266">
            <v>6.1</v>
          </cell>
          <cell r="AP266">
            <v>6.4</v>
          </cell>
          <cell r="AQ266">
            <v>6.6</v>
          </cell>
          <cell r="AR266">
            <v>6.9499999999999993</v>
          </cell>
          <cell r="AS266">
            <v>6.4</v>
          </cell>
          <cell r="AU266">
            <v>6.6</v>
          </cell>
          <cell r="AV266">
            <v>6.9499999999999993</v>
          </cell>
        </row>
        <row r="267">
          <cell r="A267">
            <v>37522</v>
          </cell>
          <cell r="C267">
            <v>8</v>
          </cell>
          <cell r="D267">
            <v>8.5</v>
          </cell>
          <cell r="E267">
            <v>8.6999999999999993</v>
          </cell>
          <cell r="F267">
            <v>8.9</v>
          </cell>
          <cell r="G267">
            <v>6.75</v>
          </cell>
          <cell r="H267">
            <v>7.5</v>
          </cell>
          <cell r="I267">
            <v>7.25</v>
          </cell>
          <cell r="J267">
            <v>7.75</v>
          </cell>
          <cell r="K267">
            <v>6.3</v>
          </cell>
          <cell r="L267">
            <v>6.7</v>
          </cell>
          <cell r="M267">
            <v>6.5</v>
          </cell>
          <cell r="N267">
            <v>6.9</v>
          </cell>
          <cell r="O267">
            <v>5.8</v>
          </cell>
          <cell r="P267">
            <v>6.2</v>
          </cell>
          <cell r="Q267">
            <v>6</v>
          </cell>
          <cell r="R267">
            <v>6.4</v>
          </cell>
          <cell r="S267">
            <v>5.8</v>
          </cell>
          <cell r="T267">
            <v>6.1</v>
          </cell>
          <cell r="U267">
            <v>6</v>
          </cell>
          <cell r="V267">
            <v>6.3</v>
          </cell>
          <cell r="W267">
            <v>6</v>
          </cell>
          <cell r="X267">
            <v>6.3</v>
          </cell>
          <cell r="Y267">
            <v>6.2</v>
          </cell>
          <cell r="Z267">
            <v>6.5</v>
          </cell>
          <cell r="AA267">
            <v>6.5</v>
          </cell>
          <cell r="AB267">
            <v>6.8</v>
          </cell>
          <cell r="AC267">
            <v>6.7</v>
          </cell>
          <cell r="AD267">
            <v>7.1</v>
          </cell>
          <cell r="AE267">
            <v>8.35</v>
          </cell>
          <cell r="AF267">
            <v>8.6999999999999993</v>
          </cell>
          <cell r="AG267">
            <v>7</v>
          </cell>
          <cell r="AH267">
            <v>7.625</v>
          </cell>
          <cell r="AI267">
            <v>6.4</v>
          </cell>
          <cell r="AJ267">
            <v>6.8000000000000007</v>
          </cell>
          <cell r="AK267">
            <v>5.9</v>
          </cell>
          <cell r="AL267">
            <v>6.3000000000000007</v>
          </cell>
          <cell r="AM267">
            <v>5.9</v>
          </cell>
          <cell r="AN267">
            <v>6.1999999999999993</v>
          </cell>
          <cell r="AO267">
            <v>6.1</v>
          </cell>
          <cell r="AP267">
            <v>6.4</v>
          </cell>
          <cell r="AQ267">
            <v>6.6</v>
          </cell>
          <cell r="AR267">
            <v>6.9499999999999993</v>
          </cell>
          <cell r="AS267">
            <v>6.4</v>
          </cell>
          <cell r="AU267">
            <v>6.6</v>
          </cell>
          <cell r="AV267">
            <v>6.9499999999999993</v>
          </cell>
        </row>
        <row r="268">
          <cell r="A268">
            <v>37523</v>
          </cell>
          <cell r="C268">
            <v>8.9</v>
          </cell>
          <cell r="D268">
            <v>8.9</v>
          </cell>
          <cell r="E268">
            <v>8.9499999999999993</v>
          </cell>
          <cell r="F268">
            <v>9</v>
          </cell>
          <cell r="G268">
            <v>7.5</v>
          </cell>
          <cell r="H268">
            <v>8</v>
          </cell>
          <cell r="I268">
            <v>7.75</v>
          </cell>
          <cell r="J268">
            <v>8.25</v>
          </cell>
          <cell r="K268">
            <v>6.75</v>
          </cell>
          <cell r="L268">
            <v>7.4</v>
          </cell>
          <cell r="M268">
            <v>7</v>
          </cell>
          <cell r="N268">
            <v>7.7</v>
          </cell>
          <cell r="O268">
            <v>6.2</v>
          </cell>
          <cell r="P268">
            <v>6.6</v>
          </cell>
          <cell r="Q268">
            <v>6.4</v>
          </cell>
          <cell r="R268">
            <v>6.8</v>
          </cell>
          <cell r="S268">
            <v>5.9</v>
          </cell>
          <cell r="T268">
            <v>6.3</v>
          </cell>
          <cell r="U268">
            <v>6.1</v>
          </cell>
          <cell r="V268">
            <v>6.5</v>
          </cell>
          <cell r="W268">
            <v>6</v>
          </cell>
          <cell r="X268">
            <v>6.35</v>
          </cell>
          <cell r="Y268">
            <v>6.2</v>
          </cell>
          <cell r="Z268">
            <v>6.5</v>
          </cell>
          <cell r="AA268">
            <v>6.5</v>
          </cell>
          <cell r="AB268">
            <v>6.8</v>
          </cell>
          <cell r="AC268">
            <v>6.7</v>
          </cell>
          <cell r="AD268">
            <v>7.1</v>
          </cell>
          <cell r="AE268">
            <v>8.9250000000000007</v>
          </cell>
          <cell r="AF268">
            <v>8.9499999999999993</v>
          </cell>
          <cell r="AG268">
            <v>7.625</v>
          </cell>
          <cell r="AH268">
            <v>8.125</v>
          </cell>
          <cell r="AI268">
            <v>6.875</v>
          </cell>
          <cell r="AJ268">
            <v>7.5500000000000007</v>
          </cell>
          <cell r="AK268">
            <v>6.3000000000000007</v>
          </cell>
          <cell r="AL268">
            <v>6.6999999999999993</v>
          </cell>
          <cell r="AM268">
            <v>6</v>
          </cell>
          <cell r="AN268">
            <v>6.4</v>
          </cell>
          <cell r="AO268">
            <v>6.1</v>
          </cell>
          <cell r="AP268">
            <v>6.4249999999999998</v>
          </cell>
          <cell r="AQ268">
            <v>6.6</v>
          </cell>
          <cell r="AR268">
            <v>6.9499999999999993</v>
          </cell>
          <cell r="AS268">
            <v>6.4249999999999998</v>
          </cell>
          <cell r="AU268">
            <v>6.6</v>
          </cell>
          <cell r="AV268">
            <v>6.9499999999999993</v>
          </cell>
        </row>
        <row r="269">
          <cell r="A269">
            <v>37524</v>
          </cell>
          <cell r="C269">
            <v>8.9</v>
          </cell>
          <cell r="D269">
            <v>8.9</v>
          </cell>
          <cell r="E269">
            <v>8.9499999999999993</v>
          </cell>
          <cell r="F269">
            <v>9</v>
          </cell>
          <cell r="G269">
            <v>7.8</v>
          </cell>
          <cell r="H269">
            <v>8.3000000000000007</v>
          </cell>
          <cell r="I269">
            <v>8</v>
          </cell>
          <cell r="J269">
            <v>8.5</v>
          </cell>
          <cell r="K269">
            <v>6.9</v>
          </cell>
          <cell r="L269">
            <v>7.4</v>
          </cell>
          <cell r="M269">
            <v>7.2</v>
          </cell>
          <cell r="N269">
            <v>7.6</v>
          </cell>
          <cell r="O269">
            <v>6.3</v>
          </cell>
          <cell r="P269">
            <v>6.7</v>
          </cell>
          <cell r="Q269">
            <v>6.5</v>
          </cell>
          <cell r="R269">
            <v>6.9</v>
          </cell>
          <cell r="S269">
            <v>6</v>
          </cell>
          <cell r="T269">
            <v>6.3</v>
          </cell>
          <cell r="U269">
            <v>6.2</v>
          </cell>
          <cell r="V269">
            <v>6.5</v>
          </cell>
          <cell r="W269">
            <v>6</v>
          </cell>
          <cell r="X269">
            <v>6.4</v>
          </cell>
          <cell r="Y269">
            <v>6.2</v>
          </cell>
          <cell r="Z269">
            <v>6.6</v>
          </cell>
          <cell r="AA269">
            <v>6.5</v>
          </cell>
          <cell r="AB269">
            <v>6.9</v>
          </cell>
          <cell r="AC269">
            <v>6.7</v>
          </cell>
          <cell r="AD269">
            <v>7.2</v>
          </cell>
          <cell r="AE269">
            <v>8.9250000000000007</v>
          </cell>
          <cell r="AF269">
            <v>8.9499999999999993</v>
          </cell>
          <cell r="AG269">
            <v>7.9</v>
          </cell>
          <cell r="AH269">
            <v>8.4</v>
          </cell>
          <cell r="AI269">
            <v>7.0500000000000007</v>
          </cell>
          <cell r="AJ269">
            <v>7.5</v>
          </cell>
          <cell r="AK269">
            <v>6.4</v>
          </cell>
          <cell r="AL269">
            <v>6.8000000000000007</v>
          </cell>
          <cell r="AM269">
            <v>6.1</v>
          </cell>
          <cell r="AN269">
            <v>6.4</v>
          </cell>
          <cell r="AO269">
            <v>6.1</v>
          </cell>
          <cell r="AP269">
            <v>6.5</v>
          </cell>
          <cell r="AQ269">
            <v>6.6</v>
          </cell>
          <cell r="AR269">
            <v>7.0500000000000007</v>
          </cell>
          <cell r="AS269">
            <v>6.5</v>
          </cell>
          <cell r="AU269">
            <v>6.6</v>
          </cell>
          <cell r="AV269">
            <v>7.0500000000000007</v>
          </cell>
        </row>
        <row r="270">
          <cell r="A270">
            <v>37525</v>
          </cell>
          <cell r="C270">
            <v>8.9</v>
          </cell>
          <cell r="D270">
            <v>8.9</v>
          </cell>
          <cell r="E270">
            <v>8.9499999999999993</v>
          </cell>
          <cell r="F270">
            <v>9</v>
          </cell>
          <cell r="AE270">
            <v>8.9250000000000007</v>
          </cell>
          <cell r="AF270">
            <v>8.9499999999999993</v>
          </cell>
        </row>
        <row r="271">
          <cell r="A271">
            <v>37526</v>
          </cell>
          <cell r="C271">
            <v>8.9</v>
          </cell>
          <cell r="D271">
            <v>8.9</v>
          </cell>
          <cell r="E271">
            <v>8.9499999999999993</v>
          </cell>
          <cell r="F271">
            <v>9</v>
          </cell>
          <cell r="G271">
            <v>7.8</v>
          </cell>
          <cell r="H271">
            <v>8.3000000000000007</v>
          </cell>
          <cell r="I271">
            <v>8</v>
          </cell>
          <cell r="J271">
            <v>8.5</v>
          </cell>
          <cell r="K271">
            <v>6.9</v>
          </cell>
          <cell r="L271">
            <v>7.4</v>
          </cell>
          <cell r="M271">
            <v>7.2</v>
          </cell>
          <cell r="N271">
            <v>7.6</v>
          </cell>
          <cell r="O271">
            <v>6.1</v>
          </cell>
          <cell r="P271">
            <v>6.4</v>
          </cell>
          <cell r="Q271">
            <v>6.3</v>
          </cell>
          <cell r="R271">
            <v>6.6</v>
          </cell>
          <cell r="S271">
            <v>5.9</v>
          </cell>
          <cell r="T271">
            <v>6.3</v>
          </cell>
          <cell r="U271">
            <v>6.1</v>
          </cell>
          <cell r="V271">
            <v>6.5</v>
          </cell>
          <cell r="W271">
            <v>6</v>
          </cell>
          <cell r="X271">
            <v>6.4</v>
          </cell>
          <cell r="Y271">
            <v>6.2</v>
          </cell>
          <cell r="Z271">
            <v>6.6</v>
          </cell>
          <cell r="AA271">
            <v>6.5</v>
          </cell>
          <cell r="AB271">
            <v>6.9</v>
          </cell>
          <cell r="AC271">
            <v>6.7</v>
          </cell>
          <cell r="AD271">
            <v>7.2</v>
          </cell>
          <cell r="AE271">
            <v>8.9250000000000007</v>
          </cell>
          <cell r="AF271">
            <v>8.9499999999999993</v>
          </cell>
          <cell r="AG271">
            <v>7.9</v>
          </cell>
          <cell r="AH271">
            <v>8.4</v>
          </cell>
          <cell r="AI271">
            <v>7.0500000000000007</v>
          </cell>
          <cell r="AJ271">
            <v>7.5</v>
          </cell>
          <cell r="AK271">
            <v>6.1999999999999993</v>
          </cell>
          <cell r="AL271">
            <v>6.5</v>
          </cell>
          <cell r="AM271">
            <v>6</v>
          </cell>
          <cell r="AN271">
            <v>6.4</v>
          </cell>
          <cell r="AO271">
            <v>6.1</v>
          </cell>
          <cell r="AP271">
            <v>6.5</v>
          </cell>
          <cell r="AQ271">
            <v>6.6</v>
          </cell>
          <cell r="AR271">
            <v>7.0500000000000007</v>
          </cell>
          <cell r="AS271">
            <v>6.5</v>
          </cell>
          <cell r="AU271">
            <v>6.6</v>
          </cell>
          <cell r="AV271">
            <v>7.0500000000000007</v>
          </cell>
        </row>
        <row r="272">
          <cell r="A272">
            <v>37527</v>
          </cell>
          <cell r="C272">
            <v>8.9</v>
          </cell>
          <cell r="D272">
            <v>8.9</v>
          </cell>
          <cell r="E272">
            <v>8.9499999999999993</v>
          </cell>
          <cell r="F272">
            <v>9</v>
          </cell>
          <cell r="G272">
            <v>7.8</v>
          </cell>
          <cell r="H272">
            <v>8.3000000000000007</v>
          </cell>
          <cell r="I272">
            <v>8</v>
          </cell>
          <cell r="J272">
            <v>8.5</v>
          </cell>
          <cell r="K272">
            <v>7.2</v>
          </cell>
          <cell r="L272">
            <v>7.6</v>
          </cell>
          <cell r="M272">
            <v>7.4</v>
          </cell>
          <cell r="N272">
            <v>7.8</v>
          </cell>
          <cell r="O272">
            <v>6.2</v>
          </cell>
          <cell r="P272">
            <v>6.6</v>
          </cell>
          <cell r="Q272">
            <v>6.4</v>
          </cell>
          <cell r="R272">
            <v>6.8</v>
          </cell>
          <cell r="S272">
            <v>5.9</v>
          </cell>
          <cell r="T272">
            <v>6.3</v>
          </cell>
          <cell r="U272">
            <v>6.1</v>
          </cell>
          <cell r="V272">
            <v>6.5</v>
          </cell>
          <cell r="W272">
            <v>6</v>
          </cell>
          <cell r="X272">
            <v>6.4</v>
          </cell>
          <cell r="Y272">
            <v>6.2</v>
          </cell>
          <cell r="Z272">
            <v>6.6</v>
          </cell>
          <cell r="AA272">
            <v>6.5</v>
          </cell>
          <cell r="AB272">
            <v>6.9</v>
          </cell>
          <cell r="AC272">
            <v>6.7</v>
          </cell>
          <cell r="AD272">
            <v>7.2</v>
          </cell>
          <cell r="AE272">
            <v>8.9250000000000007</v>
          </cell>
          <cell r="AF272">
            <v>8.9499999999999993</v>
          </cell>
          <cell r="AG272">
            <v>7.9</v>
          </cell>
          <cell r="AH272">
            <v>8.4</v>
          </cell>
          <cell r="AI272">
            <v>7.3000000000000007</v>
          </cell>
          <cell r="AJ272">
            <v>7.6999999999999993</v>
          </cell>
          <cell r="AK272">
            <v>6.3000000000000007</v>
          </cell>
          <cell r="AL272">
            <v>6.6999999999999993</v>
          </cell>
          <cell r="AM272">
            <v>6</v>
          </cell>
          <cell r="AN272">
            <v>6.4</v>
          </cell>
          <cell r="AO272">
            <v>6.1</v>
          </cell>
          <cell r="AP272">
            <v>6.5</v>
          </cell>
          <cell r="AQ272">
            <v>6.6</v>
          </cell>
          <cell r="AR272">
            <v>7.0500000000000007</v>
          </cell>
          <cell r="AS272">
            <v>6.5</v>
          </cell>
          <cell r="AU272">
            <v>6.6</v>
          </cell>
          <cell r="AV272">
            <v>7.0500000000000007</v>
          </cell>
        </row>
        <row r="273">
          <cell r="A273">
            <v>37528</v>
          </cell>
          <cell r="C273">
            <v>8.9</v>
          </cell>
          <cell r="D273">
            <v>8.9</v>
          </cell>
          <cell r="E273">
            <v>8.9499999999999993</v>
          </cell>
          <cell r="F273">
            <v>9</v>
          </cell>
          <cell r="G273">
            <v>7.8</v>
          </cell>
          <cell r="H273">
            <v>8.3000000000000007</v>
          </cell>
          <cell r="I273">
            <v>8</v>
          </cell>
          <cell r="J273">
            <v>8.5</v>
          </cell>
          <cell r="K273">
            <v>7.2</v>
          </cell>
          <cell r="L273">
            <v>7.6</v>
          </cell>
          <cell r="M273">
            <v>7.4</v>
          </cell>
          <cell r="N273">
            <v>7.8</v>
          </cell>
          <cell r="O273">
            <v>6.2</v>
          </cell>
          <cell r="P273">
            <v>6.6</v>
          </cell>
          <cell r="Q273">
            <v>6.4</v>
          </cell>
          <cell r="R273">
            <v>6.8</v>
          </cell>
          <cell r="S273">
            <v>5.9</v>
          </cell>
          <cell r="T273">
            <v>6.3</v>
          </cell>
          <cell r="U273">
            <v>6.1</v>
          </cell>
          <cell r="V273">
            <v>6.5</v>
          </cell>
          <cell r="W273">
            <v>6</v>
          </cell>
          <cell r="X273">
            <v>6.4</v>
          </cell>
          <cell r="Y273">
            <v>6.2</v>
          </cell>
          <cell r="Z273">
            <v>6.6</v>
          </cell>
          <cell r="AA273">
            <v>6.5</v>
          </cell>
          <cell r="AB273">
            <v>6.9</v>
          </cell>
          <cell r="AC273">
            <v>6.7</v>
          </cell>
          <cell r="AD273">
            <v>7.2</v>
          </cell>
          <cell r="AE273">
            <v>8.9250000000000007</v>
          </cell>
          <cell r="AF273">
            <v>8.9499999999999993</v>
          </cell>
          <cell r="AG273">
            <v>7.9</v>
          </cell>
          <cell r="AH273">
            <v>8.4</v>
          </cell>
          <cell r="AI273">
            <v>7.3000000000000007</v>
          </cell>
          <cell r="AJ273">
            <v>7.6999999999999993</v>
          </cell>
          <cell r="AK273">
            <v>6.3000000000000007</v>
          </cell>
          <cell r="AL273">
            <v>6.6999999999999993</v>
          </cell>
          <cell r="AM273">
            <v>6</v>
          </cell>
          <cell r="AN273">
            <v>6.4</v>
          </cell>
          <cell r="AO273">
            <v>6.1</v>
          </cell>
          <cell r="AP273">
            <v>6.5</v>
          </cell>
          <cell r="AQ273">
            <v>6.6</v>
          </cell>
          <cell r="AR273">
            <v>7.0500000000000007</v>
          </cell>
          <cell r="AS273">
            <v>6.5</v>
          </cell>
          <cell r="AU273">
            <v>6.6</v>
          </cell>
          <cell r="AV273">
            <v>7.0500000000000007</v>
          </cell>
        </row>
        <row r="274">
          <cell r="A274">
            <v>37529</v>
          </cell>
          <cell r="C274">
            <v>8.9</v>
          </cell>
          <cell r="D274">
            <v>8.9</v>
          </cell>
          <cell r="E274">
            <v>8.9499999999999993</v>
          </cell>
          <cell r="F274">
            <v>9</v>
          </cell>
          <cell r="G274">
            <v>7.8</v>
          </cell>
          <cell r="H274">
            <v>8.3000000000000007</v>
          </cell>
          <cell r="I274">
            <v>8</v>
          </cell>
          <cell r="J274">
            <v>8.5</v>
          </cell>
          <cell r="K274">
            <v>7.2</v>
          </cell>
          <cell r="L274">
            <v>7.6</v>
          </cell>
          <cell r="M274">
            <v>7.4</v>
          </cell>
          <cell r="N274">
            <v>7.8</v>
          </cell>
          <cell r="O274">
            <v>6.2</v>
          </cell>
          <cell r="P274">
            <v>6.5</v>
          </cell>
          <cell r="Q274">
            <v>6.4</v>
          </cell>
          <cell r="R274">
            <v>6.45</v>
          </cell>
          <cell r="S274">
            <v>5.7</v>
          </cell>
          <cell r="T274">
            <v>6.2</v>
          </cell>
          <cell r="U274">
            <v>5.9</v>
          </cell>
          <cell r="V274">
            <v>6.4</v>
          </cell>
          <cell r="W274">
            <v>5.9</v>
          </cell>
          <cell r="X274">
            <v>6.3</v>
          </cell>
          <cell r="Y274">
            <v>6.1</v>
          </cell>
          <cell r="Z274">
            <v>6.5</v>
          </cell>
          <cell r="AA274">
            <v>6.5</v>
          </cell>
          <cell r="AB274">
            <v>6.9</v>
          </cell>
          <cell r="AC274">
            <v>6.7</v>
          </cell>
          <cell r="AD274">
            <v>7.2</v>
          </cell>
          <cell r="AE274">
            <v>8.9250000000000007</v>
          </cell>
          <cell r="AF274">
            <v>8.9499999999999993</v>
          </cell>
          <cell r="AG274">
            <v>7.9</v>
          </cell>
          <cell r="AH274">
            <v>8.4</v>
          </cell>
          <cell r="AI274">
            <v>7.3000000000000007</v>
          </cell>
          <cell r="AJ274">
            <v>7.6999999999999993</v>
          </cell>
          <cell r="AK274">
            <v>6.3000000000000007</v>
          </cell>
          <cell r="AL274">
            <v>6.4749999999999996</v>
          </cell>
          <cell r="AM274">
            <v>5.8000000000000007</v>
          </cell>
          <cell r="AN274">
            <v>6.3000000000000007</v>
          </cell>
          <cell r="AO274">
            <v>6</v>
          </cell>
          <cell r="AP274">
            <v>6.4</v>
          </cell>
          <cell r="AQ274">
            <v>6.6</v>
          </cell>
          <cell r="AR274">
            <v>7.0500000000000007</v>
          </cell>
          <cell r="AS274">
            <v>6.4</v>
          </cell>
          <cell r="AU274">
            <v>6.6</v>
          </cell>
          <cell r="AV274">
            <v>7.0500000000000007</v>
          </cell>
        </row>
        <row r="275">
          <cell r="A275">
            <v>37530</v>
          </cell>
          <cell r="C275">
            <v>8.9</v>
          </cell>
          <cell r="D275">
            <v>8.9</v>
          </cell>
          <cell r="E275">
            <v>8.9499999999999993</v>
          </cell>
          <cell r="F275">
            <v>9</v>
          </cell>
          <cell r="G275">
            <v>8.4</v>
          </cell>
          <cell r="H275">
            <v>8.75</v>
          </cell>
          <cell r="I275">
            <v>8.6</v>
          </cell>
          <cell r="J275">
            <v>8.9</v>
          </cell>
          <cell r="K275">
            <v>7</v>
          </cell>
          <cell r="L275">
            <v>7.5</v>
          </cell>
          <cell r="M275">
            <v>7.2</v>
          </cell>
          <cell r="N275">
            <v>7.7</v>
          </cell>
          <cell r="O275">
            <v>6.2</v>
          </cell>
          <cell r="P275">
            <v>6.5</v>
          </cell>
          <cell r="Q275">
            <v>6.4</v>
          </cell>
          <cell r="R275">
            <v>6.7</v>
          </cell>
          <cell r="S275">
            <v>5.7</v>
          </cell>
          <cell r="T275">
            <v>6.25</v>
          </cell>
          <cell r="U275">
            <v>5.9</v>
          </cell>
          <cell r="V275">
            <v>6.4</v>
          </cell>
          <cell r="W275">
            <v>5.85</v>
          </cell>
          <cell r="X275">
            <v>6.3</v>
          </cell>
          <cell r="Y275">
            <v>6.05</v>
          </cell>
          <cell r="Z275">
            <v>6.5</v>
          </cell>
          <cell r="AA275">
            <v>6.5</v>
          </cell>
          <cell r="AB275">
            <v>6.9</v>
          </cell>
          <cell r="AC275">
            <v>6.7</v>
          </cell>
          <cell r="AD275">
            <v>7.2</v>
          </cell>
          <cell r="AE275">
            <v>8.9250000000000007</v>
          </cell>
          <cell r="AF275">
            <v>8.9499999999999993</v>
          </cell>
          <cell r="AG275">
            <v>8.5</v>
          </cell>
          <cell r="AH275">
            <v>8.8249999999999993</v>
          </cell>
          <cell r="AI275">
            <v>7.1</v>
          </cell>
          <cell r="AJ275">
            <v>7.6</v>
          </cell>
          <cell r="AK275">
            <v>6.3000000000000007</v>
          </cell>
          <cell r="AL275">
            <v>6.6</v>
          </cell>
          <cell r="AM275">
            <v>5.8000000000000007</v>
          </cell>
          <cell r="AN275">
            <v>6.3250000000000002</v>
          </cell>
          <cell r="AO275">
            <v>5.9499999999999993</v>
          </cell>
          <cell r="AP275">
            <v>6.4</v>
          </cell>
          <cell r="AQ275">
            <v>6.6</v>
          </cell>
          <cell r="AR275">
            <v>7.0500000000000007</v>
          </cell>
          <cell r="AS275">
            <v>6.4</v>
          </cell>
          <cell r="AU275">
            <v>6.6</v>
          </cell>
          <cell r="AV275">
            <v>7.0500000000000007</v>
          </cell>
        </row>
        <row r="276">
          <cell r="A276">
            <v>37531</v>
          </cell>
          <cell r="AE276">
            <v>0</v>
          </cell>
          <cell r="AF276">
            <v>0</v>
          </cell>
        </row>
        <row r="277">
          <cell r="A277">
            <v>37532</v>
          </cell>
          <cell r="AE277">
            <v>0</v>
          </cell>
          <cell r="AF277">
            <v>0</v>
          </cell>
        </row>
        <row r="278">
          <cell r="A278">
            <v>37533</v>
          </cell>
          <cell r="AE278">
            <v>0</v>
          </cell>
          <cell r="AF278">
            <v>0</v>
          </cell>
        </row>
        <row r="279">
          <cell r="A279">
            <v>37534</v>
          </cell>
          <cell r="AE279">
            <v>0</v>
          </cell>
          <cell r="AF279">
            <v>0</v>
          </cell>
        </row>
        <row r="280">
          <cell r="A280">
            <v>37535</v>
          </cell>
          <cell r="AE280">
            <v>0</v>
          </cell>
          <cell r="AF280">
            <v>0</v>
          </cell>
        </row>
        <row r="281">
          <cell r="A281">
            <v>37536</v>
          </cell>
          <cell r="AE281">
            <v>0</v>
          </cell>
          <cell r="AF281">
            <v>0</v>
          </cell>
        </row>
        <row r="282">
          <cell r="A282">
            <v>37537</v>
          </cell>
          <cell r="C282">
            <v>8.9</v>
          </cell>
          <cell r="D282">
            <v>8.9</v>
          </cell>
          <cell r="E282">
            <v>8.9499999999999993</v>
          </cell>
          <cell r="F282">
            <v>9</v>
          </cell>
          <cell r="G282">
            <v>8.9</v>
          </cell>
          <cell r="H282">
            <v>8.9</v>
          </cell>
          <cell r="I282">
            <v>8.9499999999999993</v>
          </cell>
          <cell r="J282">
            <v>8.9499999999999993</v>
          </cell>
          <cell r="K282">
            <v>7.8</v>
          </cell>
          <cell r="L282">
            <v>8.3000000000000007</v>
          </cell>
          <cell r="M282">
            <v>8</v>
          </cell>
          <cell r="N282">
            <v>8.5</v>
          </cell>
          <cell r="O282">
            <v>6.8</v>
          </cell>
          <cell r="P282">
            <v>7</v>
          </cell>
          <cell r="Q282">
            <v>6.7</v>
          </cell>
          <cell r="R282">
            <v>7.2</v>
          </cell>
          <cell r="S282">
            <v>6.2</v>
          </cell>
          <cell r="T282">
            <v>6.5</v>
          </cell>
          <cell r="U282">
            <v>6.4</v>
          </cell>
          <cell r="V282">
            <v>6.7</v>
          </cell>
          <cell r="W282">
            <v>6</v>
          </cell>
          <cell r="X282">
            <v>6.4</v>
          </cell>
          <cell r="Y282">
            <v>6.2</v>
          </cell>
          <cell r="Z282">
            <v>6.6</v>
          </cell>
          <cell r="AA282">
            <v>6.5</v>
          </cell>
          <cell r="AB282">
            <v>6.9</v>
          </cell>
          <cell r="AC282">
            <v>6.7</v>
          </cell>
          <cell r="AD282">
            <v>7.2</v>
          </cell>
          <cell r="AE282">
            <v>8.9250000000000007</v>
          </cell>
          <cell r="AF282">
            <v>8.9499999999999993</v>
          </cell>
          <cell r="AG282">
            <v>8.9250000000000007</v>
          </cell>
          <cell r="AH282">
            <v>8.9250000000000007</v>
          </cell>
          <cell r="AI282">
            <v>7.9</v>
          </cell>
          <cell r="AJ282">
            <v>8.4</v>
          </cell>
          <cell r="AK282">
            <v>6.75</v>
          </cell>
          <cell r="AL282">
            <v>7.1</v>
          </cell>
          <cell r="AM282">
            <v>6.3000000000000007</v>
          </cell>
          <cell r="AN282">
            <v>6.6</v>
          </cell>
          <cell r="AO282">
            <v>6.1</v>
          </cell>
          <cell r="AP282">
            <v>6.5</v>
          </cell>
          <cell r="AQ282">
            <v>6.6</v>
          </cell>
          <cell r="AR282">
            <v>7.0500000000000007</v>
          </cell>
          <cell r="AS282">
            <v>6.5</v>
          </cell>
          <cell r="AU282">
            <v>6.6</v>
          </cell>
          <cell r="AV282">
            <v>7.0500000000000007</v>
          </cell>
        </row>
        <row r="283">
          <cell r="A283">
            <v>37538</v>
          </cell>
          <cell r="AE283">
            <v>0</v>
          </cell>
          <cell r="AF283">
            <v>0</v>
          </cell>
        </row>
        <row r="284">
          <cell r="A284">
            <v>37539</v>
          </cell>
          <cell r="AE284">
            <v>0</v>
          </cell>
          <cell r="AF284">
            <v>0</v>
          </cell>
        </row>
        <row r="285">
          <cell r="A285">
            <v>37540</v>
          </cell>
          <cell r="C285">
            <v>8.9</v>
          </cell>
          <cell r="D285">
            <v>8.9</v>
          </cell>
          <cell r="E285">
            <v>8.9499999999999993</v>
          </cell>
          <cell r="F285">
            <v>9</v>
          </cell>
          <cell r="G285">
            <v>7.8</v>
          </cell>
          <cell r="H285">
            <v>8.1999999999999993</v>
          </cell>
          <cell r="I285">
            <v>8</v>
          </cell>
          <cell r="J285">
            <v>8.4</v>
          </cell>
          <cell r="K285">
            <v>6.9</v>
          </cell>
          <cell r="L285">
            <v>7.3</v>
          </cell>
          <cell r="M285">
            <v>7.1</v>
          </cell>
          <cell r="N285">
            <v>7.5</v>
          </cell>
          <cell r="O285">
            <v>6.5</v>
          </cell>
          <cell r="P285">
            <v>6.8</v>
          </cell>
          <cell r="Q285">
            <v>6.7</v>
          </cell>
          <cell r="R285">
            <v>7</v>
          </cell>
          <cell r="S285">
            <v>6.1</v>
          </cell>
          <cell r="T285">
            <v>6.4</v>
          </cell>
          <cell r="U285">
            <v>6.3</v>
          </cell>
          <cell r="V285">
            <v>6.6</v>
          </cell>
          <cell r="W285">
            <v>6.1</v>
          </cell>
          <cell r="X285">
            <v>6.4</v>
          </cell>
          <cell r="Y285">
            <v>6.3</v>
          </cell>
          <cell r="Z285">
            <v>6.6</v>
          </cell>
          <cell r="AA285">
            <v>6.5</v>
          </cell>
          <cell r="AB285">
            <v>6.9</v>
          </cell>
          <cell r="AC285">
            <v>6.7</v>
          </cell>
          <cell r="AD285">
            <v>7.2</v>
          </cell>
          <cell r="AE285">
            <v>8.9250000000000007</v>
          </cell>
          <cell r="AF285">
            <v>8.9499999999999993</v>
          </cell>
          <cell r="AG285">
            <v>7.9</v>
          </cell>
          <cell r="AH285">
            <v>8.3000000000000007</v>
          </cell>
          <cell r="AI285">
            <v>7</v>
          </cell>
          <cell r="AJ285">
            <v>7.4</v>
          </cell>
          <cell r="AK285">
            <v>6.6</v>
          </cell>
          <cell r="AL285">
            <v>6.9</v>
          </cell>
          <cell r="AM285">
            <v>6.1999999999999993</v>
          </cell>
          <cell r="AN285">
            <v>6.5</v>
          </cell>
          <cell r="AO285">
            <v>6.1999999999999993</v>
          </cell>
          <cell r="AP285">
            <v>6.5</v>
          </cell>
          <cell r="AQ285">
            <v>6.6</v>
          </cell>
          <cell r="AR285">
            <v>7.0500000000000007</v>
          </cell>
          <cell r="AS285">
            <v>6.5</v>
          </cell>
          <cell r="AU285">
            <v>6.6</v>
          </cell>
          <cell r="AV285">
            <v>7.0500000000000007</v>
          </cell>
        </row>
        <row r="286">
          <cell r="A286">
            <v>37541</v>
          </cell>
          <cell r="AE286">
            <v>0</v>
          </cell>
          <cell r="AF286">
            <v>0</v>
          </cell>
        </row>
        <row r="287">
          <cell r="A287">
            <v>37542</v>
          </cell>
          <cell r="AE287">
            <v>0</v>
          </cell>
          <cell r="AF287">
            <v>0</v>
          </cell>
        </row>
        <row r="288">
          <cell r="A288">
            <v>37543</v>
          </cell>
          <cell r="AE288">
            <v>0</v>
          </cell>
          <cell r="AF288">
            <v>0</v>
          </cell>
        </row>
        <row r="289">
          <cell r="A289">
            <v>37544</v>
          </cell>
          <cell r="C289">
            <v>4.5</v>
          </cell>
          <cell r="D289">
            <v>5.25</v>
          </cell>
          <cell r="E289">
            <v>6.25</v>
          </cell>
          <cell r="F289">
            <v>7</v>
          </cell>
          <cell r="G289">
            <v>5.7</v>
          </cell>
          <cell r="H289">
            <v>6.2</v>
          </cell>
          <cell r="I289">
            <v>5.9</v>
          </cell>
          <cell r="J289">
            <v>6.4</v>
          </cell>
          <cell r="K289">
            <v>6</v>
          </cell>
          <cell r="L289">
            <v>6.4</v>
          </cell>
          <cell r="M289">
            <v>6.2</v>
          </cell>
          <cell r="N289">
            <v>6.6</v>
          </cell>
          <cell r="O289">
            <v>5.8</v>
          </cell>
          <cell r="P289">
            <v>6.3</v>
          </cell>
          <cell r="Q289">
            <v>6.1</v>
          </cell>
          <cell r="R289">
            <v>6.5</v>
          </cell>
          <cell r="S289">
            <v>5.9</v>
          </cell>
          <cell r="T289">
            <v>6.3</v>
          </cell>
          <cell r="U289">
            <v>6.1</v>
          </cell>
          <cell r="V289">
            <v>6.5</v>
          </cell>
          <cell r="W289">
            <v>6</v>
          </cell>
          <cell r="X289">
            <v>6.4</v>
          </cell>
          <cell r="Y289">
            <v>6.25</v>
          </cell>
          <cell r="Z289">
            <v>6.6</v>
          </cell>
          <cell r="AA289">
            <v>6.5</v>
          </cell>
          <cell r="AB289">
            <v>6.9</v>
          </cell>
          <cell r="AC289">
            <v>6.7</v>
          </cell>
          <cell r="AD289">
            <v>7.2</v>
          </cell>
          <cell r="AE289">
            <v>5.375</v>
          </cell>
          <cell r="AF289">
            <v>6.125</v>
          </cell>
          <cell r="AG289">
            <v>5.8000000000000007</v>
          </cell>
          <cell r="AH289">
            <v>6.3000000000000007</v>
          </cell>
          <cell r="AI289">
            <v>6.1</v>
          </cell>
          <cell r="AJ289">
            <v>6.5</v>
          </cell>
          <cell r="AK289">
            <v>5.9499999999999993</v>
          </cell>
          <cell r="AL289">
            <v>6.4</v>
          </cell>
          <cell r="AM289">
            <v>6</v>
          </cell>
          <cell r="AN289">
            <v>6.4</v>
          </cell>
          <cell r="AO289">
            <v>6.125</v>
          </cell>
          <cell r="AP289">
            <v>6.5</v>
          </cell>
          <cell r="AQ289">
            <v>6.6</v>
          </cell>
          <cell r="AR289">
            <v>7.0500000000000007</v>
          </cell>
          <cell r="AS289">
            <v>6.5</v>
          </cell>
          <cell r="AU289">
            <v>6.6</v>
          </cell>
          <cell r="AV289">
            <v>7.0500000000000007</v>
          </cell>
        </row>
        <row r="290">
          <cell r="A290">
            <v>37545</v>
          </cell>
          <cell r="AE290">
            <v>0</v>
          </cell>
          <cell r="AF290">
            <v>0</v>
          </cell>
        </row>
        <row r="291">
          <cell r="A291">
            <v>37546</v>
          </cell>
          <cell r="AE291">
            <v>0</v>
          </cell>
          <cell r="AF291">
            <v>0</v>
          </cell>
        </row>
        <row r="292">
          <cell r="A292">
            <v>37547</v>
          </cell>
          <cell r="AE292">
            <v>0</v>
          </cell>
          <cell r="AF292">
            <v>0</v>
          </cell>
        </row>
        <row r="293">
          <cell r="A293">
            <v>37548</v>
          </cell>
          <cell r="AE293">
            <v>0</v>
          </cell>
          <cell r="AF293">
            <v>0</v>
          </cell>
        </row>
        <row r="294">
          <cell r="A294">
            <v>37549</v>
          </cell>
          <cell r="AE294">
            <v>0</v>
          </cell>
          <cell r="AF294">
            <v>0</v>
          </cell>
        </row>
        <row r="295">
          <cell r="A295">
            <v>37550</v>
          </cell>
          <cell r="AE295">
            <v>0</v>
          </cell>
          <cell r="AF295">
            <v>0</v>
          </cell>
        </row>
        <row r="296">
          <cell r="A296">
            <v>37551</v>
          </cell>
          <cell r="AE296">
            <v>0</v>
          </cell>
          <cell r="AF296">
            <v>0</v>
          </cell>
        </row>
        <row r="297">
          <cell r="A297">
            <v>37552</v>
          </cell>
          <cell r="AE297">
            <v>0</v>
          </cell>
          <cell r="AF297">
            <v>0</v>
          </cell>
        </row>
        <row r="298">
          <cell r="A298">
            <v>37553</v>
          </cell>
          <cell r="AE298">
            <v>0</v>
          </cell>
          <cell r="AF298">
            <v>0</v>
          </cell>
        </row>
        <row r="299">
          <cell r="A299">
            <v>37554</v>
          </cell>
          <cell r="AE299">
            <v>0</v>
          </cell>
          <cell r="AF299">
            <v>0</v>
          </cell>
        </row>
        <row r="300">
          <cell r="A300">
            <v>37555</v>
          </cell>
          <cell r="AE300">
            <v>0</v>
          </cell>
          <cell r="AF300">
            <v>0</v>
          </cell>
        </row>
        <row r="301">
          <cell r="A301">
            <v>37556</v>
          </cell>
          <cell r="AE301">
            <v>0</v>
          </cell>
          <cell r="AF301">
            <v>0</v>
          </cell>
        </row>
        <row r="302">
          <cell r="A302">
            <v>37557</v>
          </cell>
          <cell r="AE302">
            <v>0</v>
          </cell>
          <cell r="AF302">
            <v>0</v>
          </cell>
        </row>
        <row r="303">
          <cell r="A303">
            <v>37558</v>
          </cell>
          <cell r="C303">
            <v>8.9</v>
          </cell>
          <cell r="D303">
            <v>8.9</v>
          </cell>
          <cell r="E303">
            <v>8.9</v>
          </cell>
          <cell r="F303">
            <v>8.9499999999999993</v>
          </cell>
          <cell r="G303">
            <v>8.1999999999999993</v>
          </cell>
          <cell r="H303">
            <v>8.6999999999999993</v>
          </cell>
          <cell r="I303">
            <v>8.4</v>
          </cell>
          <cell r="J303">
            <v>8.8000000000000007</v>
          </cell>
          <cell r="K303">
            <v>7.7</v>
          </cell>
          <cell r="L303">
            <v>8.1999999999999993</v>
          </cell>
          <cell r="M303">
            <v>7.9</v>
          </cell>
          <cell r="N303">
            <v>8.4</v>
          </cell>
          <cell r="O303">
            <v>6.7</v>
          </cell>
          <cell r="P303">
            <v>7.1</v>
          </cell>
          <cell r="Q303">
            <v>6.9</v>
          </cell>
          <cell r="R303">
            <v>7.3</v>
          </cell>
          <cell r="S303">
            <v>6.3</v>
          </cell>
          <cell r="T303">
            <v>6.6</v>
          </cell>
          <cell r="U303">
            <v>6.5</v>
          </cell>
          <cell r="V303">
            <v>6.8</v>
          </cell>
          <cell r="W303">
            <v>6.2</v>
          </cell>
          <cell r="X303">
            <v>6.6</v>
          </cell>
          <cell r="Y303">
            <v>6.4</v>
          </cell>
          <cell r="Z303">
            <v>6.9</v>
          </cell>
          <cell r="AA303">
            <v>6.6</v>
          </cell>
          <cell r="AB303">
            <v>7</v>
          </cell>
          <cell r="AC303">
            <v>6.8</v>
          </cell>
          <cell r="AD303">
            <v>7.2</v>
          </cell>
          <cell r="AE303">
            <v>8.9</v>
          </cell>
          <cell r="AF303">
            <v>8.9250000000000007</v>
          </cell>
          <cell r="AG303">
            <v>8.3000000000000007</v>
          </cell>
          <cell r="AH303">
            <v>8.75</v>
          </cell>
          <cell r="AI303">
            <v>7.8000000000000007</v>
          </cell>
          <cell r="AJ303">
            <v>8.3000000000000007</v>
          </cell>
          <cell r="AK303">
            <v>6.8000000000000007</v>
          </cell>
          <cell r="AL303">
            <v>7.1999999999999993</v>
          </cell>
          <cell r="AM303">
            <v>6.4</v>
          </cell>
          <cell r="AN303">
            <v>6.6999999999999993</v>
          </cell>
          <cell r="AO303">
            <v>6.3000000000000007</v>
          </cell>
          <cell r="AP303">
            <v>6.75</v>
          </cell>
          <cell r="AQ303">
            <v>6.6999999999999993</v>
          </cell>
          <cell r="AR303">
            <v>7.1</v>
          </cell>
          <cell r="AS303">
            <v>6.75</v>
          </cell>
          <cell r="AU303">
            <v>6.6999999999999993</v>
          </cell>
          <cell r="AV303">
            <v>7.1</v>
          </cell>
        </row>
        <row r="304">
          <cell r="A304">
            <v>37559</v>
          </cell>
          <cell r="AE304">
            <v>0</v>
          </cell>
          <cell r="AF304">
            <v>0</v>
          </cell>
        </row>
        <row r="305">
          <cell r="A305">
            <v>37560</v>
          </cell>
          <cell r="AE305">
            <v>0</v>
          </cell>
          <cell r="AF305">
            <v>0</v>
          </cell>
        </row>
        <row r="306">
          <cell r="A306">
            <v>37561</v>
          </cell>
          <cell r="AE306">
            <v>0</v>
          </cell>
          <cell r="AF306">
            <v>0</v>
          </cell>
        </row>
        <row r="307">
          <cell r="A307">
            <v>37562</v>
          </cell>
          <cell r="AE307">
            <v>0</v>
          </cell>
          <cell r="AF307">
            <v>0</v>
          </cell>
        </row>
        <row r="308">
          <cell r="A308">
            <v>37563</v>
          </cell>
          <cell r="AE308">
            <v>0</v>
          </cell>
          <cell r="AF308">
            <v>0</v>
          </cell>
        </row>
        <row r="309">
          <cell r="A309">
            <v>37564</v>
          </cell>
          <cell r="AE309">
            <v>0</v>
          </cell>
          <cell r="AF309">
            <v>0</v>
          </cell>
        </row>
        <row r="310">
          <cell r="A310">
            <v>37565</v>
          </cell>
          <cell r="AE310">
            <v>0</v>
          </cell>
          <cell r="AF310">
            <v>0</v>
          </cell>
        </row>
        <row r="311">
          <cell r="A311">
            <v>37566</v>
          </cell>
          <cell r="AE311">
            <v>0</v>
          </cell>
          <cell r="AF311">
            <v>0</v>
          </cell>
        </row>
        <row r="312">
          <cell r="A312">
            <v>37567</v>
          </cell>
          <cell r="AE312">
            <v>0</v>
          </cell>
          <cell r="AF312">
            <v>0</v>
          </cell>
        </row>
        <row r="313">
          <cell r="A313">
            <v>37568</v>
          </cell>
          <cell r="C313">
            <v>8.5</v>
          </cell>
          <cell r="D313">
            <v>8.9</v>
          </cell>
          <cell r="E313">
            <v>8.9499999999999993</v>
          </cell>
          <cell r="F313">
            <v>9</v>
          </cell>
          <cell r="G313">
            <v>7.5</v>
          </cell>
          <cell r="H313">
            <v>8</v>
          </cell>
          <cell r="I313">
            <v>7.75</v>
          </cell>
          <cell r="J313">
            <v>8.25</v>
          </cell>
          <cell r="K313">
            <v>7</v>
          </cell>
          <cell r="L313">
            <v>7.5</v>
          </cell>
          <cell r="M313">
            <v>7.25</v>
          </cell>
          <cell r="N313">
            <v>7.75</v>
          </cell>
          <cell r="O313">
            <v>6.7</v>
          </cell>
          <cell r="P313">
            <v>7.1</v>
          </cell>
          <cell r="Q313">
            <v>6.8</v>
          </cell>
          <cell r="R313">
            <v>7.3</v>
          </cell>
          <cell r="S313">
            <v>6.3</v>
          </cell>
          <cell r="T313">
            <v>6.6</v>
          </cell>
          <cell r="U313">
            <v>6.5</v>
          </cell>
          <cell r="V313">
            <v>6.8</v>
          </cell>
          <cell r="W313">
            <v>6.35</v>
          </cell>
          <cell r="X313">
            <v>6.7</v>
          </cell>
          <cell r="Y313">
            <v>6.55</v>
          </cell>
          <cell r="Z313">
            <v>6.9</v>
          </cell>
          <cell r="AA313">
            <v>6.6</v>
          </cell>
          <cell r="AB313">
            <v>7</v>
          </cell>
          <cell r="AC313">
            <v>6.8</v>
          </cell>
          <cell r="AD313">
            <v>7.2</v>
          </cell>
          <cell r="AE313">
            <v>8.7249999999999996</v>
          </cell>
          <cell r="AF313">
            <v>8.9499999999999993</v>
          </cell>
          <cell r="AG313">
            <v>7.625</v>
          </cell>
          <cell r="AH313">
            <v>8.125</v>
          </cell>
          <cell r="AI313">
            <v>7.125</v>
          </cell>
          <cell r="AJ313">
            <v>7.625</v>
          </cell>
          <cell r="AK313">
            <v>6.75</v>
          </cell>
          <cell r="AL313">
            <v>7.1999999999999993</v>
          </cell>
          <cell r="AM313">
            <v>6.4</v>
          </cell>
          <cell r="AN313">
            <v>6.6999999999999993</v>
          </cell>
          <cell r="AO313">
            <v>6.4499999999999993</v>
          </cell>
          <cell r="AP313">
            <v>6.8000000000000007</v>
          </cell>
          <cell r="AQ313">
            <v>6.6999999999999993</v>
          </cell>
          <cell r="AR313">
            <v>7.1</v>
          </cell>
          <cell r="AS313">
            <v>6.8000000000000007</v>
          </cell>
          <cell r="AU313">
            <v>6.6999999999999993</v>
          </cell>
          <cell r="AV313">
            <v>7.1</v>
          </cell>
        </row>
        <row r="314">
          <cell r="A314">
            <v>37569</v>
          </cell>
          <cell r="AE314">
            <v>0</v>
          </cell>
          <cell r="AF314">
            <v>0</v>
          </cell>
        </row>
        <row r="315">
          <cell r="A315">
            <v>37570</v>
          </cell>
          <cell r="AE315">
            <v>0</v>
          </cell>
          <cell r="AF315">
            <v>0</v>
          </cell>
        </row>
        <row r="316">
          <cell r="A316">
            <v>37571</v>
          </cell>
          <cell r="C316">
            <v>7.25</v>
          </cell>
          <cell r="D316">
            <v>7.75</v>
          </cell>
          <cell r="E316">
            <v>8.5</v>
          </cell>
          <cell r="F316">
            <v>8.9</v>
          </cell>
          <cell r="G316">
            <v>7.25</v>
          </cell>
          <cell r="H316">
            <v>8</v>
          </cell>
          <cell r="I316">
            <v>7.5</v>
          </cell>
          <cell r="J316">
            <v>8.25</v>
          </cell>
          <cell r="K316">
            <v>7</v>
          </cell>
          <cell r="L316">
            <v>7.5</v>
          </cell>
          <cell r="M316">
            <v>7.25</v>
          </cell>
          <cell r="N316">
            <v>7.75</v>
          </cell>
          <cell r="O316">
            <v>6.5</v>
          </cell>
          <cell r="P316">
            <v>6.9</v>
          </cell>
          <cell r="Q316">
            <v>6.7</v>
          </cell>
          <cell r="R316">
            <v>7.1</v>
          </cell>
          <cell r="S316">
            <v>6.2</v>
          </cell>
          <cell r="T316">
            <v>6.6</v>
          </cell>
          <cell r="U316">
            <v>6.4</v>
          </cell>
          <cell r="V316">
            <v>6.8</v>
          </cell>
          <cell r="W316">
            <v>6.25</v>
          </cell>
          <cell r="X316">
            <v>6.7</v>
          </cell>
          <cell r="Y316">
            <v>6.5</v>
          </cell>
          <cell r="Z316">
            <v>6.9</v>
          </cell>
          <cell r="AA316">
            <v>6.6</v>
          </cell>
          <cell r="AB316">
            <v>7</v>
          </cell>
          <cell r="AC316">
            <v>6.8</v>
          </cell>
          <cell r="AD316">
            <v>7.2</v>
          </cell>
          <cell r="AE316">
            <v>7.875</v>
          </cell>
          <cell r="AF316">
            <v>8.3249999999999993</v>
          </cell>
          <cell r="AG316">
            <v>7.375</v>
          </cell>
          <cell r="AH316">
            <v>8.125</v>
          </cell>
          <cell r="AI316">
            <v>7.125</v>
          </cell>
          <cell r="AJ316">
            <v>7.625</v>
          </cell>
          <cell r="AK316">
            <v>6.6</v>
          </cell>
          <cell r="AL316">
            <v>7</v>
          </cell>
          <cell r="AM316">
            <v>6.3000000000000007</v>
          </cell>
          <cell r="AN316">
            <v>6.6999999999999993</v>
          </cell>
          <cell r="AO316">
            <v>6.375</v>
          </cell>
          <cell r="AP316">
            <v>6.8000000000000007</v>
          </cell>
          <cell r="AQ316">
            <v>6.6999999999999993</v>
          </cell>
          <cell r="AR316">
            <v>7.1</v>
          </cell>
          <cell r="AS316">
            <v>6.8000000000000007</v>
          </cell>
          <cell r="AU316">
            <v>6.6999999999999993</v>
          </cell>
          <cell r="AV316">
            <v>7.1</v>
          </cell>
        </row>
        <row r="317">
          <cell r="A317">
            <v>37572</v>
          </cell>
          <cell r="AE317">
            <v>0</v>
          </cell>
          <cell r="AF317">
            <v>0</v>
          </cell>
        </row>
        <row r="318">
          <cell r="A318">
            <v>37573</v>
          </cell>
          <cell r="C318">
            <v>4.75</v>
          </cell>
          <cell r="D318">
            <v>5.25</v>
          </cell>
          <cell r="E318">
            <v>7.75</v>
          </cell>
          <cell r="F318">
            <v>8.25</v>
          </cell>
          <cell r="G318">
            <v>5.7</v>
          </cell>
          <cell r="H318">
            <v>6.2</v>
          </cell>
          <cell r="I318">
            <v>6.3</v>
          </cell>
          <cell r="J318">
            <v>6.8</v>
          </cell>
          <cell r="K318">
            <v>5.5</v>
          </cell>
          <cell r="L318">
            <v>6</v>
          </cell>
          <cell r="M318">
            <v>6.2</v>
          </cell>
          <cell r="N318">
            <v>6.7</v>
          </cell>
          <cell r="O318">
            <v>5.7</v>
          </cell>
          <cell r="P318">
            <v>6.2</v>
          </cell>
          <cell r="Q318">
            <v>6.1</v>
          </cell>
          <cell r="R318">
            <v>6.5</v>
          </cell>
          <cell r="S318">
            <v>6</v>
          </cell>
          <cell r="T318">
            <v>6.3</v>
          </cell>
          <cell r="U318">
            <v>6.2</v>
          </cell>
          <cell r="V318">
            <v>6.5</v>
          </cell>
          <cell r="W318">
            <v>6.1</v>
          </cell>
          <cell r="X318">
            <v>6.5</v>
          </cell>
          <cell r="Y318">
            <v>6.3</v>
          </cell>
          <cell r="Z318">
            <v>6.7</v>
          </cell>
          <cell r="AA318">
            <v>6.6</v>
          </cell>
          <cell r="AB318">
            <v>7</v>
          </cell>
          <cell r="AC318">
            <v>6.8</v>
          </cell>
          <cell r="AD318">
            <v>7.2</v>
          </cell>
          <cell r="AE318">
            <v>6.25</v>
          </cell>
          <cell r="AF318">
            <v>6.75</v>
          </cell>
          <cell r="AG318">
            <v>6</v>
          </cell>
          <cell r="AH318">
            <v>6.5</v>
          </cell>
          <cell r="AI318">
            <v>5.85</v>
          </cell>
          <cell r="AJ318">
            <v>6.35</v>
          </cell>
          <cell r="AK318">
            <v>5.9</v>
          </cell>
          <cell r="AL318">
            <v>6.35</v>
          </cell>
          <cell r="AM318">
            <v>6.1</v>
          </cell>
          <cell r="AN318">
            <v>6.4</v>
          </cell>
          <cell r="AO318">
            <v>6.1999999999999993</v>
          </cell>
          <cell r="AP318">
            <v>6.6</v>
          </cell>
          <cell r="AQ318">
            <v>6.6999999999999993</v>
          </cell>
          <cell r="AR318">
            <v>7.1</v>
          </cell>
          <cell r="AS318">
            <v>6.6</v>
          </cell>
          <cell r="AU318">
            <v>6.6999999999999993</v>
          </cell>
          <cell r="AV318">
            <v>7.1</v>
          </cell>
        </row>
        <row r="319">
          <cell r="A319">
            <v>37574</v>
          </cell>
          <cell r="C319">
            <v>0.75</v>
          </cell>
          <cell r="D319">
            <v>1</v>
          </cell>
          <cell r="E319">
            <v>3</v>
          </cell>
          <cell r="F319">
            <v>4</v>
          </cell>
          <cell r="G319">
            <v>2.5</v>
          </cell>
          <cell r="H319">
            <v>3</v>
          </cell>
          <cell r="I319">
            <v>3</v>
          </cell>
          <cell r="J319">
            <v>3.5</v>
          </cell>
          <cell r="K319">
            <v>3.75</v>
          </cell>
          <cell r="L319">
            <v>4.25</v>
          </cell>
          <cell r="M319">
            <v>4</v>
          </cell>
          <cell r="N319">
            <v>4.5</v>
          </cell>
          <cell r="O319">
            <v>4.7</v>
          </cell>
          <cell r="P319">
            <v>5.2</v>
          </cell>
          <cell r="Q319">
            <v>5</v>
          </cell>
          <cell r="R319">
            <v>5.4</v>
          </cell>
          <cell r="S319">
            <v>5.7</v>
          </cell>
          <cell r="T319">
            <v>6.1</v>
          </cell>
          <cell r="U319">
            <v>5.9</v>
          </cell>
          <cell r="V319">
            <v>6.3</v>
          </cell>
          <cell r="W319">
            <v>6.1</v>
          </cell>
          <cell r="X319">
            <v>6.4</v>
          </cell>
          <cell r="Y319">
            <v>6.3</v>
          </cell>
          <cell r="Z319">
            <v>6.6</v>
          </cell>
          <cell r="AA319">
            <v>6.5</v>
          </cell>
          <cell r="AB319">
            <v>6.9</v>
          </cell>
          <cell r="AC319">
            <v>6.7</v>
          </cell>
          <cell r="AD319">
            <v>7.1</v>
          </cell>
          <cell r="AE319">
            <v>1.875</v>
          </cell>
          <cell r="AF319">
            <v>2.5</v>
          </cell>
          <cell r="AG319">
            <v>2.75</v>
          </cell>
          <cell r="AH319">
            <v>3.25</v>
          </cell>
          <cell r="AI319">
            <v>3.875</v>
          </cell>
          <cell r="AJ319">
            <v>4.375</v>
          </cell>
          <cell r="AK319">
            <v>4.8499999999999996</v>
          </cell>
          <cell r="AL319">
            <v>5.3000000000000007</v>
          </cell>
          <cell r="AM319">
            <v>5.8000000000000007</v>
          </cell>
          <cell r="AN319">
            <v>6.1999999999999993</v>
          </cell>
          <cell r="AO319">
            <v>6.1999999999999993</v>
          </cell>
          <cell r="AP319">
            <v>6.5</v>
          </cell>
          <cell r="AQ319">
            <v>6.6</v>
          </cell>
          <cell r="AR319">
            <v>7</v>
          </cell>
          <cell r="AS319">
            <v>6.5</v>
          </cell>
          <cell r="AU319">
            <v>6.6</v>
          </cell>
          <cell r="AV319">
            <v>7</v>
          </cell>
        </row>
        <row r="320">
          <cell r="A320">
            <v>37575</v>
          </cell>
          <cell r="C320">
            <v>0.25</v>
          </cell>
          <cell r="D320">
            <v>0.75</v>
          </cell>
          <cell r="E320">
            <v>0.5</v>
          </cell>
          <cell r="F320">
            <v>1</v>
          </cell>
          <cell r="G320">
            <v>1.25</v>
          </cell>
          <cell r="H320">
            <v>2</v>
          </cell>
          <cell r="I320">
            <v>1.5</v>
          </cell>
          <cell r="J320">
            <v>2.25</v>
          </cell>
          <cell r="K320">
            <v>2.5</v>
          </cell>
          <cell r="L320">
            <v>3</v>
          </cell>
          <cell r="M320">
            <v>2.75</v>
          </cell>
          <cell r="N320">
            <v>3.25</v>
          </cell>
          <cell r="O320">
            <v>4.3</v>
          </cell>
          <cell r="P320">
            <v>4.7</v>
          </cell>
          <cell r="Q320">
            <v>4.5</v>
          </cell>
          <cell r="R320">
            <v>5.9</v>
          </cell>
          <cell r="S320">
            <v>5.2</v>
          </cell>
          <cell r="T320">
            <v>5.6</v>
          </cell>
          <cell r="U320">
            <v>5.4</v>
          </cell>
          <cell r="V320">
            <v>5.8</v>
          </cell>
          <cell r="W320">
            <v>5.5</v>
          </cell>
          <cell r="X320">
            <v>5.9</v>
          </cell>
          <cell r="Y320">
            <v>5.7</v>
          </cell>
          <cell r="Z320">
            <v>6.1</v>
          </cell>
          <cell r="AA320">
            <v>6.3</v>
          </cell>
          <cell r="AB320">
            <v>6.7</v>
          </cell>
          <cell r="AC320">
            <v>6.5</v>
          </cell>
          <cell r="AD320">
            <v>6.9</v>
          </cell>
          <cell r="AE320">
            <v>0.375</v>
          </cell>
          <cell r="AF320">
            <v>0.875</v>
          </cell>
          <cell r="AG320">
            <v>1.375</v>
          </cell>
          <cell r="AH320">
            <v>2.125</v>
          </cell>
          <cell r="AI320">
            <v>2.625</v>
          </cell>
          <cell r="AJ320">
            <v>3.125</v>
          </cell>
          <cell r="AK320">
            <v>4.4000000000000004</v>
          </cell>
          <cell r="AL320">
            <v>5.3000000000000007</v>
          </cell>
          <cell r="AM320">
            <v>5.3000000000000007</v>
          </cell>
          <cell r="AN320">
            <v>5.6999999999999993</v>
          </cell>
          <cell r="AO320">
            <v>5.6</v>
          </cell>
          <cell r="AP320">
            <v>6</v>
          </cell>
          <cell r="AQ320">
            <v>6.4</v>
          </cell>
          <cell r="AR320">
            <v>6.8000000000000007</v>
          </cell>
          <cell r="AS320">
            <v>6</v>
          </cell>
          <cell r="AU320">
            <v>6.4</v>
          </cell>
          <cell r="AV320">
            <v>6.8000000000000007</v>
          </cell>
        </row>
        <row r="321">
          <cell r="A321">
            <v>37576</v>
          </cell>
          <cell r="C321">
            <v>0.25</v>
          </cell>
          <cell r="D321">
            <v>0.75</v>
          </cell>
          <cell r="E321">
            <v>0.5</v>
          </cell>
          <cell r="F321">
            <v>1</v>
          </cell>
          <cell r="G321">
            <v>1.25</v>
          </cell>
          <cell r="H321">
            <v>2</v>
          </cell>
          <cell r="I321">
            <v>1.5</v>
          </cell>
          <cell r="J321">
            <v>2.25</v>
          </cell>
          <cell r="K321">
            <v>2.5</v>
          </cell>
          <cell r="L321">
            <v>3</v>
          </cell>
          <cell r="M321">
            <v>2.75</v>
          </cell>
          <cell r="N321">
            <v>3.25</v>
          </cell>
          <cell r="O321">
            <v>4.0999999999999996</v>
          </cell>
          <cell r="P321">
            <v>4.5</v>
          </cell>
          <cell r="Q321">
            <v>4.3</v>
          </cell>
          <cell r="R321">
            <v>4.7</v>
          </cell>
          <cell r="S321">
            <v>5.0999999999999996</v>
          </cell>
          <cell r="T321">
            <v>5.5</v>
          </cell>
          <cell r="U321">
            <v>5.3</v>
          </cell>
          <cell r="V321">
            <v>5.7</v>
          </cell>
          <cell r="W321">
            <v>5.5</v>
          </cell>
          <cell r="X321">
            <v>5.9</v>
          </cell>
          <cell r="Y321">
            <v>5.7</v>
          </cell>
          <cell r="Z321">
            <v>6.1</v>
          </cell>
          <cell r="AA321">
            <v>6.3</v>
          </cell>
          <cell r="AB321">
            <v>6.7</v>
          </cell>
          <cell r="AC321">
            <v>6.5</v>
          </cell>
          <cell r="AD321">
            <v>7</v>
          </cell>
          <cell r="AE321">
            <v>0.375</v>
          </cell>
          <cell r="AF321">
            <v>0.875</v>
          </cell>
          <cell r="AG321">
            <v>1.375</v>
          </cell>
          <cell r="AH321">
            <v>2.125</v>
          </cell>
          <cell r="AI321">
            <v>2.625</v>
          </cell>
          <cell r="AJ321">
            <v>3.125</v>
          </cell>
          <cell r="AK321">
            <v>4.1999999999999993</v>
          </cell>
          <cell r="AL321">
            <v>4.5999999999999996</v>
          </cell>
          <cell r="AM321">
            <v>5.1999999999999993</v>
          </cell>
          <cell r="AN321">
            <v>5.6</v>
          </cell>
          <cell r="AO321">
            <v>5.6</v>
          </cell>
          <cell r="AP321">
            <v>6</v>
          </cell>
          <cell r="AQ321">
            <v>6.4</v>
          </cell>
          <cell r="AR321">
            <v>6.85</v>
          </cell>
          <cell r="AS321">
            <v>6</v>
          </cell>
          <cell r="AU321">
            <v>6.4</v>
          </cell>
          <cell r="AV321">
            <v>6.85</v>
          </cell>
        </row>
        <row r="322">
          <cell r="A322">
            <v>37577</v>
          </cell>
          <cell r="C322">
            <v>0.25</v>
          </cell>
          <cell r="D322">
            <v>0.75</v>
          </cell>
          <cell r="E322">
            <v>0.5</v>
          </cell>
          <cell r="F322">
            <v>1</v>
          </cell>
          <cell r="G322">
            <v>1.25</v>
          </cell>
          <cell r="H322">
            <v>2</v>
          </cell>
          <cell r="I322">
            <v>1.5</v>
          </cell>
          <cell r="J322">
            <v>2.25</v>
          </cell>
          <cell r="K322">
            <v>2.5</v>
          </cell>
          <cell r="L322">
            <v>3</v>
          </cell>
          <cell r="M322">
            <v>2.75</v>
          </cell>
          <cell r="N322">
            <v>3.25</v>
          </cell>
          <cell r="O322">
            <v>4.0999999999999996</v>
          </cell>
          <cell r="P322">
            <v>4.5</v>
          </cell>
          <cell r="Q322">
            <v>4.3</v>
          </cell>
          <cell r="R322">
            <v>4.7</v>
          </cell>
          <cell r="S322">
            <v>5.0999999999999996</v>
          </cell>
          <cell r="T322">
            <v>5.5</v>
          </cell>
          <cell r="U322">
            <v>5.3</v>
          </cell>
          <cell r="V322">
            <v>5.7</v>
          </cell>
          <cell r="W322">
            <v>5.5</v>
          </cell>
          <cell r="X322">
            <v>5.9</v>
          </cell>
          <cell r="Y322">
            <v>5.7</v>
          </cell>
          <cell r="Z322">
            <v>6.1</v>
          </cell>
          <cell r="AA322">
            <v>6.3</v>
          </cell>
          <cell r="AB322">
            <v>6.7</v>
          </cell>
          <cell r="AC322">
            <v>6.5</v>
          </cell>
          <cell r="AD322">
            <v>7</v>
          </cell>
          <cell r="AE322">
            <v>0.375</v>
          </cell>
          <cell r="AF322">
            <v>0.875</v>
          </cell>
          <cell r="AG322">
            <v>1.375</v>
          </cell>
          <cell r="AH322">
            <v>2.125</v>
          </cell>
          <cell r="AI322">
            <v>2.625</v>
          </cell>
          <cell r="AJ322">
            <v>3.125</v>
          </cell>
          <cell r="AK322">
            <v>4.1999999999999993</v>
          </cell>
          <cell r="AL322">
            <v>4.5999999999999996</v>
          </cell>
          <cell r="AM322">
            <v>5.1999999999999993</v>
          </cell>
          <cell r="AN322">
            <v>5.6</v>
          </cell>
          <cell r="AO322">
            <v>5.6</v>
          </cell>
          <cell r="AP322">
            <v>6</v>
          </cell>
          <cell r="AQ322">
            <v>6.4</v>
          </cell>
          <cell r="AR322">
            <v>6.85</v>
          </cell>
          <cell r="AS322">
            <v>6</v>
          </cell>
          <cell r="AU322">
            <v>6.4</v>
          </cell>
          <cell r="AV322">
            <v>6.85</v>
          </cell>
        </row>
        <row r="323">
          <cell r="A323">
            <v>37578</v>
          </cell>
          <cell r="C323">
            <v>0.25</v>
          </cell>
          <cell r="D323">
            <v>0.75</v>
          </cell>
          <cell r="E323">
            <v>0.5</v>
          </cell>
          <cell r="F323">
            <v>1</v>
          </cell>
          <cell r="G323">
            <v>1.25</v>
          </cell>
          <cell r="H323">
            <v>2</v>
          </cell>
          <cell r="I323">
            <v>1.5</v>
          </cell>
          <cell r="J323">
            <v>2.25</v>
          </cell>
          <cell r="K323">
            <v>2.2000000000000002</v>
          </cell>
          <cell r="L323">
            <v>2.6</v>
          </cell>
          <cell r="M323">
            <v>2.4</v>
          </cell>
          <cell r="N323">
            <v>3</v>
          </cell>
          <cell r="O323">
            <v>3.7</v>
          </cell>
          <cell r="P323">
            <v>4.2</v>
          </cell>
          <cell r="Q323">
            <v>4</v>
          </cell>
          <cell r="R323">
            <v>4.4000000000000004</v>
          </cell>
          <cell r="S323">
            <v>4.2</v>
          </cell>
          <cell r="T323">
            <v>4.5999999999999996</v>
          </cell>
          <cell r="U323">
            <v>44</v>
          </cell>
          <cell r="V323">
            <v>4.8</v>
          </cell>
          <cell r="W323">
            <v>4.7</v>
          </cell>
          <cell r="X323">
            <v>5.0999999999999996</v>
          </cell>
          <cell r="Y323">
            <v>4.9000000000000004</v>
          </cell>
          <cell r="Z323">
            <v>5.3</v>
          </cell>
          <cell r="AA323">
            <v>5.4</v>
          </cell>
          <cell r="AB323">
            <v>5.8</v>
          </cell>
          <cell r="AC323">
            <v>5.6</v>
          </cell>
          <cell r="AD323">
            <v>6</v>
          </cell>
          <cell r="AE323">
            <v>0.375</v>
          </cell>
          <cell r="AF323">
            <v>0.875</v>
          </cell>
          <cell r="AG323">
            <v>1.375</v>
          </cell>
          <cell r="AH323">
            <v>2.125</v>
          </cell>
          <cell r="AI323">
            <v>2.2999999999999998</v>
          </cell>
          <cell r="AJ323">
            <v>2.8</v>
          </cell>
          <cell r="AK323">
            <v>3.85</v>
          </cell>
          <cell r="AL323">
            <v>4.3000000000000007</v>
          </cell>
          <cell r="AM323">
            <v>24.1</v>
          </cell>
          <cell r="AN323">
            <v>4.6999999999999993</v>
          </cell>
          <cell r="AO323">
            <v>4.8000000000000007</v>
          </cell>
          <cell r="AP323">
            <v>5.1999999999999993</v>
          </cell>
          <cell r="AQ323">
            <v>5.5</v>
          </cell>
          <cell r="AR323">
            <v>5.9</v>
          </cell>
          <cell r="AS323">
            <v>5.1999999999999993</v>
          </cell>
          <cell r="AU323">
            <v>5.5</v>
          </cell>
          <cell r="AV323">
            <v>5.9</v>
          </cell>
        </row>
        <row r="324">
          <cell r="A324">
            <v>37579</v>
          </cell>
          <cell r="C324">
            <v>0.5</v>
          </cell>
          <cell r="D324">
            <v>0.75</v>
          </cell>
          <cell r="E324">
            <v>3.25</v>
          </cell>
          <cell r="F324">
            <v>3.75</v>
          </cell>
          <cell r="G324">
            <v>1.5</v>
          </cell>
          <cell r="H324">
            <v>2</v>
          </cell>
          <cell r="I324">
            <v>3.25</v>
          </cell>
          <cell r="J324">
            <v>3.75</v>
          </cell>
          <cell r="K324">
            <v>2.2000000000000002</v>
          </cell>
          <cell r="L324">
            <v>2.7</v>
          </cell>
          <cell r="M324">
            <v>3</v>
          </cell>
          <cell r="N324">
            <v>3.5</v>
          </cell>
          <cell r="O324">
            <v>3.6</v>
          </cell>
          <cell r="P324">
            <v>4</v>
          </cell>
          <cell r="Q324">
            <v>3.8</v>
          </cell>
          <cell r="R324">
            <v>4.2</v>
          </cell>
          <cell r="S324">
            <v>4.2</v>
          </cell>
          <cell r="T324">
            <v>4.5999999999999996</v>
          </cell>
          <cell r="U324">
            <v>4.4000000000000004</v>
          </cell>
          <cell r="V324">
            <v>4.8</v>
          </cell>
          <cell r="W324">
            <v>4.7</v>
          </cell>
          <cell r="X324">
            <v>5.0999999999999996</v>
          </cell>
          <cell r="Y324">
            <v>4.9000000000000004</v>
          </cell>
          <cell r="Z324">
            <v>5.3</v>
          </cell>
          <cell r="AA324">
            <v>4.9000000000000004</v>
          </cell>
          <cell r="AB324">
            <v>5.4</v>
          </cell>
          <cell r="AC324">
            <v>5.2</v>
          </cell>
          <cell r="AD324">
            <v>5.6</v>
          </cell>
          <cell r="AE324">
            <v>1.875</v>
          </cell>
          <cell r="AF324">
            <v>2.25</v>
          </cell>
          <cell r="AG324">
            <v>2.375</v>
          </cell>
          <cell r="AH324">
            <v>2.875</v>
          </cell>
          <cell r="AI324">
            <v>2.6</v>
          </cell>
          <cell r="AJ324">
            <v>3.1</v>
          </cell>
          <cell r="AK324">
            <v>3.7</v>
          </cell>
          <cell r="AL324">
            <v>4.0999999999999996</v>
          </cell>
          <cell r="AM324">
            <v>4.3000000000000007</v>
          </cell>
          <cell r="AN324">
            <v>4.6999999999999993</v>
          </cell>
          <cell r="AO324">
            <v>4.8000000000000007</v>
          </cell>
          <cell r="AP324">
            <v>5.1999999999999993</v>
          </cell>
          <cell r="AQ324">
            <v>5.0500000000000007</v>
          </cell>
          <cell r="AR324">
            <v>5.5</v>
          </cell>
          <cell r="AS324">
            <v>5.1999999999999993</v>
          </cell>
          <cell r="AU324">
            <v>5.0500000000000007</v>
          </cell>
          <cell r="AV324">
            <v>5.5</v>
          </cell>
        </row>
        <row r="325">
          <cell r="A325">
            <v>37580</v>
          </cell>
          <cell r="C325">
            <v>0.25</v>
          </cell>
          <cell r="D325">
            <v>0.75</v>
          </cell>
          <cell r="E325">
            <v>0.5</v>
          </cell>
          <cell r="F325">
            <v>1</v>
          </cell>
          <cell r="G325">
            <v>1.2</v>
          </cell>
          <cell r="H325">
            <v>1.7</v>
          </cell>
          <cell r="I325">
            <v>1.4</v>
          </cell>
          <cell r="J325">
            <v>1.9</v>
          </cell>
          <cell r="K325">
            <v>2</v>
          </cell>
          <cell r="L325">
            <v>2.5</v>
          </cell>
          <cell r="M325">
            <v>2.25</v>
          </cell>
          <cell r="N325">
            <v>2.75</v>
          </cell>
          <cell r="O325">
            <v>3.2</v>
          </cell>
          <cell r="P325">
            <v>3.6</v>
          </cell>
          <cell r="Q325">
            <v>3.4</v>
          </cell>
          <cell r="R325">
            <v>3.8</v>
          </cell>
          <cell r="S325">
            <v>3.8</v>
          </cell>
          <cell r="T325">
            <v>4.2</v>
          </cell>
          <cell r="U325">
            <v>4</v>
          </cell>
          <cell r="V325">
            <v>4.4000000000000004</v>
          </cell>
          <cell r="W325">
            <v>4.4000000000000004</v>
          </cell>
          <cell r="X325">
            <v>4.8</v>
          </cell>
          <cell r="Y325">
            <v>4.5999999999999996</v>
          </cell>
          <cell r="Z325">
            <v>5</v>
          </cell>
          <cell r="AA325">
            <v>5.0999999999999996</v>
          </cell>
          <cell r="AB325">
            <v>5.5</v>
          </cell>
          <cell r="AC325">
            <v>5.3</v>
          </cell>
          <cell r="AD325">
            <v>5.7</v>
          </cell>
          <cell r="AE325">
            <v>0.375</v>
          </cell>
          <cell r="AF325">
            <v>0.875</v>
          </cell>
          <cell r="AG325">
            <v>1.2999999999999998</v>
          </cell>
          <cell r="AH325">
            <v>1.7999999999999998</v>
          </cell>
          <cell r="AI325">
            <v>2.125</v>
          </cell>
          <cell r="AJ325">
            <v>2.625</v>
          </cell>
          <cell r="AK325">
            <v>3.3</v>
          </cell>
          <cell r="AL325">
            <v>3.7</v>
          </cell>
          <cell r="AM325">
            <v>3.9</v>
          </cell>
          <cell r="AN325">
            <v>4.3000000000000007</v>
          </cell>
          <cell r="AO325">
            <v>4.5</v>
          </cell>
          <cell r="AP325">
            <v>4.9000000000000004</v>
          </cell>
          <cell r="AQ325">
            <v>5.1999999999999993</v>
          </cell>
          <cell r="AR325">
            <v>5.6</v>
          </cell>
          <cell r="AS325">
            <v>4.9000000000000004</v>
          </cell>
          <cell r="AU325">
            <v>5.1999999999999993</v>
          </cell>
          <cell r="AV325">
            <v>5.6</v>
          </cell>
        </row>
        <row r="326">
          <cell r="A326">
            <v>37581</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U326">
            <v>0</v>
          </cell>
          <cell r="AV326">
            <v>0</v>
          </cell>
        </row>
        <row r="327">
          <cell r="A327">
            <v>37582</v>
          </cell>
          <cell r="C327">
            <v>0.5</v>
          </cell>
          <cell r="D327">
            <v>1</v>
          </cell>
          <cell r="E327">
            <v>5.75</v>
          </cell>
          <cell r="F327">
            <v>6.25</v>
          </cell>
          <cell r="G327">
            <v>2.5</v>
          </cell>
          <cell r="H327">
            <v>3.5</v>
          </cell>
          <cell r="I327">
            <v>3.5</v>
          </cell>
          <cell r="J327">
            <v>4</v>
          </cell>
          <cell r="K327">
            <v>2.5</v>
          </cell>
          <cell r="L327">
            <v>3</v>
          </cell>
          <cell r="M327">
            <v>3.25</v>
          </cell>
          <cell r="N327">
            <v>3.75</v>
          </cell>
          <cell r="O327">
            <v>3.2</v>
          </cell>
          <cell r="P327">
            <v>3.7</v>
          </cell>
          <cell r="Q327">
            <v>3.5</v>
          </cell>
          <cell r="R327">
            <v>4</v>
          </cell>
          <cell r="S327">
            <v>3.4</v>
          </cell>
          <cell r="T327">
            <v>3.9</v>
          </cell>
          <cell r="U327">
            <v>3.7</v>
          </cell>
          <cell r="V327">
            <v>4.2</v>
          </cell>
          <cell r="W327">
            <v>4.2</v>
          </cell>
          <cell r="X327">
            <v>4.7</v>
          </cell>
          <cell r="Y327">
            <v>4.5</v>
          </cell>
          <cell r="Z327">
            <v>5</v>
          </cell>
          <cell r="AA327">
            <v>4.9000000000000004</v>
          </cell>
          <cell r="AB327">
            <v>5.4</v>
          </cell>
          <cell r="AC327">
            <v>5.2</v>
          </cell>
          <cell r="AD327">
            <v>5.7</v>
          </cell>
          <cell r="AE327">
            <v>3.125</v>
          </cell>
          <cell r="AF327">
            <v>3.625</v>
          </cell>
          <cell r="AG327">
            <v>3</v>
          </cell>
          <cell r="AH327">
            <v>3.75</v>
          </cell>
          <cell r="AI327">
            <v>2.875</v>
          </cell>
          <cell r="AJ327">
            <v>3.375</v>
          </cell>
          <cell r="AK327">
            <v>3.35</v>
          </cell>
          <cell r="AL327">
            <v>3.85</v>
          </cell>
          <cell r="AM327">
            <v>3.55</v>
          </cell>
          <cell r="AN327">
            <v>4.05</v>
          </cell>
          <cell r="AO327">
            <v>4.3499999999999996</v>
          </cell>
          <cell r="AP327">
            <v>4.8499999999999996</v>
          </cell>
          <cell r="AQ327">
            <v>5.0500000000000007</v>
          </cell>
          <cell r="AR327">
            <v>5.5500000000000007</v>
          </cell>
          <cell r="AS327">
            <v>4.8499999999999996</v>
          </cell>
          <cell r="AU327">
            <v>5.0500000000000007</v>
          </cell>
          <cell r="AV327">
            <v>5.5500000000000007</v>
          </cell>
        </row>
        <row r="328">
          <cell r="A328">
            <v>37583</v>
          </cell>
          <cell r="C328">
            <v>1.75</v>
          </cell>
          <cell r="D328">
            <v>2.25</v>
          </cell>
          <cell r="E328">
            <v>5</v>
          </cell>
          <cell r="F328">
            <v>6.25</v>
          </cell>
          <cell r="G328">
            <v>3</v>
          </cell>
          <cell r="H328">
            <v>3.6</v>
          </cell>
          <cell r="I328">
            <v>3.4</v>
          </cell>
          <cell r="J328">
            <v>4</v>
          </cell>
          <cell r="K328">
            <v>3</v>
          </cell>
          <cell r="L328">
            <v>3.5</v>
          </cell>
          <cell r="M328">
            <v>3.3</v>
          </cell>
          <cell r="N328">
            <v>3.8</v>
          </cell>
          <cell r="O328">
            <v>3.4</v>
          </cell>
          <cell r="P328">
            <v>3.9</v>
          </cell>
          <cell r="Q328">
            <v>3.7</v>
          </cell>
          <cell r="R328">
            <v>4.2</v>
          </cell>
          <cell r="S328">
            <v>3.4</v>
          </cell>
          <cell r="T328">
            <v>3.9</v>
          </cell>
          <cell r="U328">
            <v>3.7</v>
          </cell>
          <cell r="V328">
            <v>4.2</v>
          </cell>
          <cell r="W328">
            <v>4.2</v>
          </cell>
          <cell r="X328">
            <v>4.7</v>
          </cell>
          <cell r="Y328">
            <v>4.5</v>
          </cell>
          <cell r="Z328">
            <v>5</v>
          </cell>
          <cell r="AA328">
            <v>4.9000000000000004</v>
          </cell>
          <cell r="AB328">
            <v>5.4</v>
          </cell>
          <cell r="AC328">
            <v>5.2</v>
          </cell>
          <cell r="AD328">
            <v>5.7</v>
          </cell>
          <cell r="AE328">
            <v>3.375</v>
          </cell>
          <cell r="AF328">
            <v>4.25</v>
          </cell>
          <cell r="AG328">
            <v>3.2</v>
          </cell>
          <cell r="AH328">
            <v>3.8</v>
          </cell>
          <cell r="AI328">
            <v>3.15</v>
          </cell>
          <cell r="AJ328">
            <v>3.65</v>
          </cell>
          <cell r="AK328">
            <v>3.55</v>
          </cell>
          <cell r="AL328">
            <v>4.05</v>
          </cell>
          <cell r="AM328">
            <v>3.55</v>
          </cell>
          <cell r="AN328">
            <v>4.05</v>
          </cell>
          <cell r="AO328">
            <v>4.3499999999999996</v>
          </cell>
          <cell r="AP328">
            <v>4.8499999999999996</v>
          </cell>
          <cell r="AQ328">
            <v>5.0500000000000007</v>
          </cell>
          <cell r="AR328">
            <v>5.5500000000000007</v>
          </cell>
          <cell r="AS328">
            <v>4.8499999999999996</v>
          </cell>
          <cell r="AU328">
            <v>5.0500000000000007</v>
          </cell>
          <cell r="AV328">
            <v>5.5500000000000007</v>
          </cell>
        </row>
        <row r="329">
          <cell r="A329">
            <v>37584</v>
          </cell>
          <cell r="C329">
            <v>1.75</v>
          </cell>
          <cell r="D329">
            <v>2.25</v>
          </cell>
          <cell r="E329">
            <v>5</v>
          </cell>
          <cell r="F329">
            <v>6.25</v>
          </cell>
          <cell r="G329">
            <v>3</v>
          </cell>
          <cell r="H329">
            <v>3.6</v>
          </cell>
          <cell r="I329">
            <v>3.4</v>
          </cell>
          <cell r="J329">
            <v>4</v>
          </cell>
          <cell r="K329">
            <v>3</v>
          </cell>
          <cell r="L329">
            <v>3.5</v>
          </cell>
          <cell r="M329">
            <v>3.3</v>
          </cell>
          <cell r="N329">
            <v>3.8</v>
          </cell>
          <cell r="O329">
            <v>3.4</v>
          </cell>
          <cell r="P329">
            <v>3.9</v>
          </cell>
          <cell r="Q329">
            <v>3.7</v>
          </cell>
          <cell r="R329">
            <v>4.2</v>
          </cell>
          <cell r="S329">
            <v>3.4</v>
          </cell>
          <cell r="T329">
            <v>3.9</v>
          </cell>
          <cell r="U329">
            <v>3.7</v>
          </cell>
          <cell r="V329">
            <v>4.2</v>
          </cell>
          <cell r="W329">
            <v>4.2</v>
          </cell>
          <cell r="X329">
            <v>4.7</v>
          </cell>
          <cell r="Y329">
            <v>4.5</v>
          </cell>
          <cell r="Z329">
            <v>5</v>
          </cell>
          <cell r="AA329">
            <v>4.9000000000000004</v>
          </cell>
          <cell r="AB329">
            <v>5.4</v>
          </cell>
          <cell r="AC329">
            <v>5.2</v>
          </cell>
          <cell r="AD329">
            <v>5.7</v>
          </cell>
          <cell r="AE329">
            <v>3.375</v>
          </cell>
          <cell r="AF329">
            <v>4.25</v>
          </cell>
          <cell r="AG329">
            <v>3.2</v>
          </cell>
          <cell r="AH329">
            <v>3.8</v>
          </cell>
          <cell r="AI329">
            <v>3.15</v>
          </cell>
          <cell r="AJ329">
            <v>3.65</v>
          </cell>
          <cell r="AK329">
            <v>3.55</v>
          </cell>
          <cell r="AL329">
            <v>4.05</v>
          </cell>
          <cell r="AM329">
            <v>3.55</v>
          </cell>
          <cell r="AN329">
            <v>4.05</v>
          </cell>
          <cell r="AO329">
            <v>4.3499999999999996</v>
          </cell>
          <cell r="AP329">
            <v>4.8499999999999996</v>
          </cell>
          <cell r="AQ329">
            <v>5.0500000000000007</v>
          </cell>
          <cell r="AR329">
            <v>5.5500000000000007</v>
          </cell>
          <cell r="AS329">
            <v>4.8499999999999996</v>
          </cell>
          <cell r="AU329">
            <v>5.0500000000000007</v>
          </cell>
          <cell r="AV329">
            <v>5.5500000000000007</v>
          </cell>
        </row>
        <row r="330">
          <cell r="A330">
            <v>37585</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U330">
            <v>0</v>
          </cell>
          <cell r="AV330">
            <v>0</v>
          </cell>
        </row>
        <row r="331">
          <cell r="A331">
            <v>37586</v>
          </cell>
          <cell r="C331">
            <v>0.75</v>
          </cell>
          <cell r="D331">
            <v>1.5</v>
          </cell>
          <cell r="E331">
            <v>3</v>
          </cell>
          <cell r="F331">
            <v>3</v>
          </cell>
          <cell r="G331">
            <v>1.75</v>
          </cell>
          <cell r="H331">
            <v>2.75</v>
          </cell>
          <cell r="I331">
            <v>3</v>
          </cell>
          <cell r="J331">
            <v>3.5</v>
          </cell>
          <cell r="K331">
            <v>3</v>
          </cell>
          <cell r="L331">
            <v>3.5</v>
          </cell>
          <cell r="M331">
            <v>3.3</v>
          </cell>
          <cell r="N331">
            <v>3.8</v>
          </cell>
          <cell r="O331">
            <v>3.4</v>
          </cell>
          <cell r="P331">
            <v>3.9</v>
          </cell>
          <cell r="Q331">
            <v>3.7</v>
          </cell>
          <cell r="R331">
            <v>4.2</v>
          </cell>
          <cell r="S331">
            <v>3.6</v>
          </cell>
          <cell r="T331">
            <v>4.0999999999999996</v>
          </cell>
          <cell r="U331">
            <v>3.9</v>
          </cell>
          <cell r="V331">
            <v>4.4000000000000004</v>
          </cell>
          <cell r="W331">
            <v>4.3</v>
          </cell>
          <cell r="X331">
            <v>4.8</v>
          </cell>
          <cell r="Y331">
            <v>4.5999999999999996</v>
          </cell>
          <cell r="Z331">
            <v>5.0999999999999996</v>
          </cell>
          <cell r="AA331">
            <v>4.9000000000000004</v>
          </cell>
          <cell r="AB331">
            <v>5.4</v>
          </cell>
          <cell r="AC331">
            <v>5.2</v>
          </cell>
          <cell r="AD331">
            <v>5.7</v>
          </cell>
          <cell r="AE331">
            <v>1.875</v>
          </cell>
          <cell r="AF331">
            <v>2.25</v>
          </cell>
          <cell r="AG331">
            <v>2.375</v>
          </cell>
          <cell r="AH331">
            <v>3.125</v>
          </cell>
          <cell r="AI331">
            <v>3.15</v>
          </cell>
          <cell r="AJ331">
            <v>3.65</v>
          </cell>
          <cell r="AK331">
            <v>3.55</v>
          </cell>
          <cell r="AL331">
            <v>4.05</v>
          </cell>
          <cell r="AM331">
            <v>3.75</v>
          </cell>
          <cell r="AN331">
            <v>4.25</v>
          </cell>
          <cell r="AO331">
            <v>4.4499999999999993</v>
          </cell>
          <cell r="AP331">
            <v>4.9499999999999993</v>
          </cell>
          <cell r="AQ331">
            <v>5.0500000000000007</v>
          </cell>
          <cell r="AR331">
            <v>5.5500000000000007</v>
          </cell>
          <cell r="AS331">
            <v>4.9499999999999993</v>
          </cell>
          <cell r="AU331">
            <v>5.0500000000000007</v>
          </cell>
          <cell r="AV331">
            <v>5.5500000000000007</v>
          </cell>
        </row>
        <row r="332">
          <cell r="A332">
            <v>37587</v>
          </cell>
          <cell r="C332">
            <v>3.5</v>
          </cell>
          <cell r="D332">
            <v>4.25</v>
          </cell>
          <cell r="E332">
            <v>5</v>
          </cell>
          <cell r="F332">
            <v>5</v>
          </cell>
          <cell r="G332">
            <v>4.25</v>
          </cell>
          <cell r="H332">
            <v>4.75</v>
          </cell>
          <cell r="I332">
            <v>4.5</v>
          </cell>
          <cell r="J332">
            <v>5</v>
          </cell>
          <cell r="K332">
            <v>4.25</v>
          </cell>
          <cell r="L332">
            <v>4.75</v>
          </cell>
          <cell r="M332">
            <v>4.5</v>
          </cell>
          <cell r="N332">
            <v>5</v>
          </cell>
          <cell r="O332">
            <v>4.0999999999999996</v>
          </cell>
          <cell r="P332">
            <v>4.5</v>
          </cell>
          <cell r="Q332">
            <v>4.7</v>
          </cell>
          <cell r="R332">
            <v>4.9000000000000004</v>
          </cell>
          <cell r="S332">
            <v>4.2</v>
          </cell>
          <cell r="T332">
            <v>4.5999999999999996</v>
          </cell>
          <cell r="U332">
            <v>4.4000000000000004</v>
          </cell>
          <cell r="V332">
            <v>4.8</v>
          </cell>
          <cell r="W332">
            <v>4.5</v>
          </cell>
          <cell r="X332">
            <v>4.9000000000000004</v>
          </cell>
          <cell r="Y332">
            <v>4.8</v>
          </cell>
          <cell r="Z332">
            <v>5.2</v>
          </cell>
          <cell r="AA332">
            <v>5.0999999999999996</v>
          </cell>
          <cell r="AB332">
            <v>5.5</v>
          </cell>
          <cell r="AC332">
            <v>5.3</v>
          </cell>
          <cell r="AD332">
            <v>5.7</v>
          </cell>
          <cell r="AE332">
            <v>4.25</v>
          </cell>
          <cell r="AF332">
            <v>4.625</v>
          </cell>
          <cell r="AG332">
            <v>4.375</v>
          </cell>
          <cell r="AH332">
            <v>4.875</v>
          </cell>
          <cell r="AI332">
            <v>4.375</v>
          </cell>
          <cell r="AJ332">
            <v>4.875</v>
          </cell>
          <cell r="AK332">
            <v>4.4000000000000004</v>
          </cell>
          <cell r="AL332">
            <v>4.7</v>
          </cell>
          <cell r="AM332">
            <v>4.3000000000000007</v>
          </cell>
          <cell r="AN332">
            <v>4.6999999999999993</v>
          </cell>
          <cell r="AO332">
            <v>4.6500000000000004</v>
          </cell>
          <cell r="AP332">
            <v>5.0500000000000007</v>
          </cell>
          <cell r="AQ332">
            <v>5.1999999999999993</v>
          </cell>
          <cell r="AR332">
            <v>5.6</v>
          </cell>
          <cell r="AS332">
            <v>5.0500000000000007</v>
          </cell>
          <cell r="AU332">
            <v>5.1999999999999993</v>
          </cell>
          <cell r="AV332">
            <v>5.6</v>
          </cell>
        </row>
        <row r="333">
          <cell r="A333">
            <v>37588</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U333">
            <v>0</v>
          </cell>
          <cell r="AV333">
            <v>0</v>
          </cell>
        </row>
        <row r="334">
          <cell r="A334">
            <v>37589</v>
          </cell>
          <cell r="C334">
            <v>5</v>
          </cell>
          <cell r="D334">
            <v>5.5</v>
          </cell>
          <cell r="E334">
            <v>6</v>
          </cell>
          <cell r="F334">
            <v>6.5</v>
          </cell>
          <cell r="G334">
            <v>5.25</v>
          </cell>
          <cell r="H334">
            <v>5.75</v>
          </cell>
          <cell r="I334">
            <v>5.5</v>
          </cell>
          <cell r="J334">
            <v>6</v>
          </cell>
          <cell r="K334">
            <v>4.7</v>
          </cell>
          <cell r="L334">
            <v>5.0999999999999996</v>
          </cell>
          <cell r="M334">
            <v>4.9000000000000004</v>
          </cell>
          <cell r="N334">
            <v>5.3</v>
          </cell>
          <cell r="O334">
            <v>4.5</v>
          </cell>
          <cell r="P334">
            <v>5.9</v>
          </cell>
          <cell r="Q334">
            <v>4.7</v>
          </cell>
          <cell r="R334">
            <v>5.0999999999999996</v>
          </cell>
          <cell r="S334">
            <v>4.2</v>
          </cell>
          <cell r="T334">
            <v>4.5999999999999996</v>
          </cell>
          <cell r="U334">
            <v>4.4000000000000004</v>
          </cell>
          <cell r="V334">
            <v>4.8</v>
          </cell>
          <cell r="W334">
            <v>4.5999999999999996</v>
          </cell>
          <cell r="X334">
            <v>5</v>
          </cell>
          <cell r="Y334">
            <v>4.8</v>
          </cell>
          <cell r="Z334">
            <v>5.2</v>
          </cell>
          <cell r="AA334">
            <v>5</v>
          </cell>
          <cell r="AB334">
            <v>5.4</v>
          </cell>
          <cell r="AC334">
            <v>5.2</v>
          </cell>
          <cell r="AD334">
            <v>5.6</v>
          </cell>
          <cell r="AE334">
            <v>5.5</v>
          </cell>
          <cell r="AF334">
            <v>6</v>
          </cell>
          <cell r="AG334">
            <v>5.375</v>
          </cell>
          <cell r="AH334">
            <v>5.875</v>
          </cell>
          <cell r="AI334">
            <v>4.8000000000000007</v>
          </cell>
          <cell r="AJ334">
            <v>5.1999999999999993</v>
          </cell>
          <cell r="AK334">
            <v>4.5999999999999996</v>
          </cell>
          <cell r="AL334">
            <v>5.5</v>
          </cell>
          <cell r="AM334">
            <v>4.3000000000000007</v>
          </cell>
          <cell r="AN334">
            <v>4.6999999999999993</v>
          </cell>
          <cell r="AO334">
            <v>4.6999999999999993</v>
          </cell>
          <cell r="AP334">
            <v>5.0999999999999996</v>
          </cell>
          <cell r="AQ334">
            <v>5.0999999999999996</v>
          </cell>
          <cell r="AR334">
            <v>5.5</v>
          </cell>
          <cell r="AS334">
            <v>5.0999999999999996</v>
          </cell>
          <cell r="AU334">
            <v>5.0999999999999996</v>
          </cell>
          <cell r="AV334">
            <v>5.5</v>
          </cell>
        </row>
        <row r="335">
          <cell r="A335">
            <v>37590</v>
          </cell>
          <cell r="C335">
            <v>4.25</v>
          </cell>
          <cell r="D335">
            <v>4.75</v>
          </cell>
          <cell r="E335">
            <v>5.5</v>
          </cell>
          <cell r="F335">
            <v>5.75</v>
          </cell>
          <cell r="G335">
            <v>4.75</v>
          </cell>
          <cell r="H335">
            <v>5.25</v>
          </cell>
          <cell r="I335">
            <v>5</v>
          </cell>
          <cell r="J335">
            <v>5.75</v>
          </cell>
          <cell r="K335">
            <v>4.25</v>
          </cell>
          <cell r="L335">
            <v>4.75</v>
          </cell>
          <cell r="M335">
            <v>4.5</v>
          </cell>
          <cell r="N335">
            <v>5</v>
          </cell>
          <cell r="O335">
            <v>4.2</v>
          </cell>
          <cell r="P335">
            <v>4.5999999999999996</v>
          </cell>
          <cell r="Q335">
            <v>4.5</v>
          </cell>
          <cell r="R335">
            <v>4.9000000000000004</v>
          </cell>
          <cell r="S335">
            <v>4.2</v>
          </cell>
          <cell r="T335">
            <v>4.5999999999999996</v>
          </cell>
          <cell r="U335">
            <v>4.5</v>
          </cell>
          <cell r="V335">
            <v>4.9000000000000004</v>
          </cell>
          <cell r="W335">
            <v>4.3</v>
          </cell>
          <cell r="X335">
            <v>4.5999999999999996</v>
          </cell>
          <cell r="Y335">
            <v>4.5</v>
          </cell>
          <cell r="Z335">
            <v>4.9000000000000004</v>
          </cell>
          <cell r="AA335">
            <v>5</v>
          </cell>
          <cell r="AB335">
            <v>5.4</v>
          </cell>
          <cell r="AC335">
            <v>5.2</v>
          </cell>
          <cell r="AD335">
            <v>5.3</v>
          </cell>
          <cell r="AE335">
            <v>4.875</v>
          </cell>
          <cell r="AF335">
            <v>5.25</v>
          </cell>
          <cell r="AG335">
            <v>4.875</v>
          </cell>
          <cell r="AH335">
            <v>5.5</v>
          </cell>
          <cell r="AI335">
            <v>4.375</v>
          </cell>
          <cell r="AJ335">
            <v>4.875</v>
          </cell>
          <cell r="AK335">
            <v>4.3499999999999996</v>
          </cell>
          <cell r="AL335">
            <v>4.75</v>
          </cell>
          <cell r="AM335">
            <v>4.3499999999999996</v>
          </cell>
          <cell r="AN335">
            <v>4.75</v>
          </cell>
          <cell r="AO335">
            <v>4.4000000000000004</v>
          </cell>
          <cell r="AP335">
            <v>4.75</v>
          </cell>
          <cell r="AQ335">
            <v>5.0999999999999996</v>
          </cell>
          <cell r="AR335">
            <v>5.35</v>
          </cell>
          <cell r="AS335">
            <v>4.75</v>
          </cell>
          <cell r="AU335">
            <v>5.0999999999999996</v>
          </cell>
          <cell r="AV335">
            <v>5.35</v>
          </cell>
        </row>
        <row r="336">
          <cell r="A336">
            <v>37591</v>
          </cell>
          <cell r="C336">
            <v>4.25</v>
          </cell>
          <cell r="D336">
            <v>4.75</v>
          </cell>
          <cell r="E336">
            <v>5.5</v>
          </cell>
          <cell r="F336">
            <v>5.75</v>
          </cell>
          <cell r="G336">
            <v>4.75</v>
          </cell>
          <cell r="H336">
            <v>5.25</v>
          </cell>
          <cell r="I336">
            <v>5</v>
          </cell>
          <cell r="J336">
            <v>5.75</v>
          </cell>
          <cell r="K336">
            <v>4.25</v>
          </cell>
          <cell r="L336">
            <v>4.75</v>
          </cell>
          <cell r="M336">
            <v>4.5</v>
          </cell>
          <cell r="N336">
            <v>5</v>
          </cell>
          <cell r="O336">
            <v>4.2</v>
          </cell>
          <cell r="P336">
            <v>4.5999999999999996</v>
          </cell>
          <cell r="Q336">
            <v>4.5</v>
          </cell>
          <cell r="R336">
            <v>4.9000000000000004</v>
          </cell>
          <cell r="S336">
            <v>4.2</v>
          </cell>
          <cell r="T336">
            <v>4.5999999999999996</v>
          </cell>
          <cell r="U336">
            <v>4.5</v>
          </cell>
          <cell r="V336">
            <v>4.9000000000000004</v>
          </cell>
          <cell r="W336">
            <v>4.3</v>
          </cell>
          <cell r="X336">
            <v>4.5999999999999996</v>
          </cell>
          <cell r="Y336">
            <v>4.5</v>
          </cell>
          <cell r="Z336">
            <v>4.9000000000000004</v>
          </cell>
          <cell r="AA336">
            <v>5</v>
          </cell>
          <cell r="AB336">
            <v>5.4</v>
          </cell>
          <cell r="AC336">
            <v>5.2</v>
          </cell>
          <cell r="AD336">
            <v>5.3</v>
          </cell>
          <cell r="AE336">
            <v>4.875</v>
          </cell>
          <cell r="AF336">
            <v>5.25</v>
          </cell>
          <cell r="AG336">
            <v>4.875</v>
          </cell>
          <cell r="AH336">
            <v>5.5</v>
          </cell>
          <cell r="AI336">
            <v>4.375</v>
          </cell>
          <cell r="AJ336">
            <v>4.875</v>
          </cell>
          <cell r="AK336">
            <v>4.3499999999999996</v>
          </cell>
          <cell r="AL336">
            <v>4.75</v>
          </cell>
          <cell r="AM336">
            <v>4.3499999999999996</v>
          </cell>
          <cell r="AN336">
            <v>4.75</v>
          </cell>
          <cell r="AO336">
            <v>4.4000000000000004</v>
          </cell>
          <cell r="AP336">
            <v>4.75</v>
          </cell>
          <cell r="AQ336">
            <v>5.0999999999999996</v>
          </cell>
          <cell r="AR336">
            <v>5.35</v>
          </cell>
          <cell r="AS336">
            <v>4.75</v>
          </cell>
          <cell r="AU336">
            <v>5.0999999999999996</v>
          </cell>
          <cell r="AV336">
            <v>5.35</v>
          </cell>
        </row>
        <row r="337">
          <cell r="A337">
            <v>37592</v>
          </cell>
          <cell r="C337">
            <v>3.75</v>
          </cell>
          <cell r="D337">
            <v>4</v>
          </cell>
          <cell r="E337">
            <v>4.75</v>
          </cell>
          <cell r="F337">
            <v>5.5</v>
          </cell>
          <cell r="G337">
            <v>4</v>
          </cell>
          <cell r="H337">
            <v>4.5999999999999996</v>
          </cell>
          <cell r="I337">
            <v>4.75</v>
          </cell>
          <cell r="J337">
            <v>5.25</v>
          </cell>
          <cell r="K337">
            <v>3.9</v>
          </cell>
          <cell r="L337">
            <v>4.3</v>
          </cell>
          <cell r="M337">
            <v>4.2</v>
          </cell>
          <cell r="N337">
            <v>4.5999999999999996</v>
          </cell>
          <cell r="O337">
            <v>4</v>
          </cell>
          <cell r="P337">
            <v>4.4000000000000004</v>
          </cell>
          <cell r="Q337">
            <v>4.2</v>
          </cell>
          <cell r="R337">
            <v>4.5999999999999996</v>
          </cell>
          <cell r="S337">
            <v>3.8</v>
          </cell>
          <cell r="T337">
            <v>4.2</v>
          </cell>
          <cell r="U337">
            <v>4</v>
          </cell>
          <cell r="V337">
            <v>4.4000000000000004</v>
          </cell>
          <cell r="W337">
            <v>4.0999999999999996</v>
          </cell>
          <cell r="X337">
            <v>4.5</v>
          </cell>
          <cell r="Y337">
            <v>4.3</v>
          </cell>
          <cell r="Z337">
            <v>4.7</v>
          </cell>
          <cell r="AA337">
            <v>4.5999999999999996</v>
          </cell>
          <cell r="AB337">
            <v>4.8</v>
          </cell>
          <cell r="AC337">
            <v>5</v>
          </cell>
          <cell r="AD337">
            <v>5.2</v>
          </cell>
          <cell r="AE337">
            <v>4.25</v>
          </cell>
          <cell r="AF337">
            <v>4.75</v>
          </cell>
          <cell r="AG337">
            <v>4.375</v>
          </cell>
          <cell r="AH337">
            <v>4.9249999999999998</v>
          </cell>
          <cell r="AI337">
            <v>4.05</v>
          </cell>
          <cell r="AJ337">
            <v>4.4499999999999993</v>
          </cell>
          <cell r="AK337">
            <v>4.0999999999999996</v>
          </cell>
          <cell r="AL337">
            <v>4.5</v>
          </cell>
          <cell r="AM337">
            <v>3.9</v>
          </cell>
          <cell r="AN337">
            <v>4.3000000000000007</v>
          </cell>
          <cell r="AO337">
            <v>4.1999999999999993</v>
          </cell>
          <cell r="AP337">
            <v>4.5999999999999996</v>
          </cell>
          <cell r="AQ337">
            <v>4.8</v>
          </cell>
          <cell r="AR337">
            <v>5</v>
          </cell>
          <cell r="AS337">
            <v>4.5999999999999996</v>
          </cell>
          <cell r="AU337">
            <v>4.8</v>
          </cell>
          <cell r="AV337">
            <v>5</v>
          </cell>
        </row>
        <row r="338">
          <cell r="A338">
            <v>37593</v>
          </cell>
          <cell r="C338">
            <v>3.5</v>
          </cell>
          <cell r="D338">
            <v>4</v>
          </cell>
          <cell r="E338">
            <v>5.5</v>
          </cell>
          <cell r="F338">
            <v>6</v>
          </cell>
          <cell r="G338">
            <v>3.5</v>
          </cell>
          <cell r="H338">
            <v>4</v>
          </cell>
          <cell r="I338">
            <v>4</v>
          </cell>
          <cell r="J338">
            <v>4.5</v>
          </cell>
          <cell r="K338">
            <v>3.6</v>
          </cell>
          <cell r="L338">
            <v>4</v>
          </cell>
          <cell r="M338">
            <v>3.8</v>
          </cell>
          <cell r="N338">
            <v>4.2</v>
          </cell>
          <cell r="O338">
            <v>4</v>
          </cell>
          <cell r="P338">
            <v>4.4000000000000004</v>
          </cell>
          <cell r="Q338">
            <v>4.2</v>
          </cell>
          <cell r="R338">
            <v>4.5999999999999996</v>
          </cell>
          <cell r="S338">
            <v>3.8</v>
          </cell>
          <cell r="T338">
            <v>4.2</v>
          </cell>
          <cell r="U338">
            <v>4</v>
          </cell>
          <cell r="V338">
            <v>4.4000000000000004</v>
          </cell>
          <cell r="W338">
            <v>4.0999999999999996</v>
          </cell>
          <cell r="X338">
            <v>4.5</v>
          </cell>
          <cell r="Y338">
            <v>4.3</v>
          </cell>
          <cell r="Z338">
            <v>4.7</v>
          </cell>
          <cell r="AA338">
            <v>4.5999999999999996</v>
          </cell>
          <cell r="AB338">
            <v>5</v>
          </cell>
          <cell r="AC338">
            <v>4.8</v>
          </cell>
          <cell r="AD338">
            <v>5.2</v>
          </cell>
          <cell r="AE338">
            <v>4.5</v>
          </cell>
          <cell r="AF338">
            <v>5</v>
          </cell>
          <cell r="AG338">
            <v>3.75</v>
          </cell>
          <cell r="AH338">
            <v>4.25</v>
          </cell>
          <cell r="AI338">
            <v>3.7</v>
          </cell>
          <cell r="AJ338">
            <v>4.0999999999999996</v>
          </cell>
          <cell r="AK338">
            <v>4.0999999999999996</v>
          </cell>
          <cell r="AL338">
            <v>4.5</v>
          </cell>
          <cell r="AM338">
            <v>3.9</v>
          </cell>
          <cell r="AN338">
            <v>4.3000000000000007</v>
          </cell>
          <cell r="AO338">
            <v>4.1999999999999993</v>
          </cell>
          <cell r="AP338">
            <v>4.5999999999999996</v>
          </cell>
          <cell r="AQ338">
            <v>4.6999999999999993</v>
          </cell>
          <cell r="AR338">
            <v>5.0999999999999996</v>
          </cell>
          <cell r="AS338">
            <v>4.5999999999999996</v>
          </cell>
          <cell r="AU338">
            <v>4.6999999999999993</v>
          </cell>
          <cell r="AV338">
            <v>5.0999999999999996</v>
          </cell>
        </row>
        <row r="339">
          <cell r="A339">
            <v>37594</v>
          </cell>
          <cell r="C339">
            <v>4.75</v>
          </cell>
          <cell r="D339">
            <v>5.25</v>
          </cell>
          <cell r="E339">
            <v>7</v>
          </cell>
          <cell r="F339">
            <v>7.4</v>
          </cell>
          <cell r="G339">
            <v>4.75</v>
          </cell>
          <cell r="H339">
            <v>5.25</v>
          </cell>
          <cell r="I339">
            <v>5.75</v>
          </cell>
          <cell r="J339">
            <v>6.25</v>
          </cell>
          <cell r="K339">
            <v>4.2</v>
          </cell>
          <cell r="L339">
            <v>4.7</v>
          </cell>
          <cell r="M339">
            <v>4.5</v>
          </cell>
          <cell r="N339">
            <v>5.2</v>
          </cell>
          <cell r="O339">
            <v>4.2</v>
          </cell>
          <cell r="P339">
            <v>4.5999999999999996</v>
          </cell>
          <cell r="Q339">
            <v>4.4000000000000004</v>
          </cell>
          <cell r="R339">
            <v>4.8</v>
          </cell>
          <cell r="S339">
            <v>3.8</v>
          </cell>
          <cell r="T339">
            <v>4.2</v>
          </cell>
          <cell r="U339">
            <v>4</v>
          </cell>
          <cell r="V339">
            <v>4.4000000000000004</v>
          </cell>
          <cell r="W339">
            <v>4.0999999999999996</v>
          </cell>
          <cell r="X339">
            <v>4.5</v>
          </cell>
          <cell r="Y339">
            <v>4.3</v>
          </cell>
          <cell r="Z339">
            <v>4.7</v>
          </cell>
          <cell r="AA339">
            <v>4.5999999999999996</v>
          </cell>
          <cell r="AB339">
            <v>5</v>
          </cell>
          <cell r="AC339">
            <v>4.8</v>
          </cell>
          <cell r="AD339">
            <v>5.2</v>
          </cell>
          <cell r="AE339">
            <v>5.875</v>
          </cell>
          <cell r="AF339">
            <v>6.3250000000000002</v>
          </cell>
          <cell r="AG339">
            <v>5.25</v>
          </cell>
          <cell r="AH339">
            <v>5.75</v>
          </cell>
          <cell r="AI339">
            <v>4.3499999999999996</v>
          </cell>
          <cell r="AJ339">
            <v>4.95</v>
          </cell>
          <cell r="AK339">
            <v>4.3000000000000007</v>
          </cell>
          <cell r="AL339">
            <v>4.6999999999999993</v>
          </cell>
          <cell r="AM339">
            <v>3.9</v>
          </cell>
          <cell r="AN339">
            <v>4.3000000000000007</v>
          </cell>
          <cell r="AO339">
            <v>4.1999999999999993</v>
          </cell>
          <cell r="AP339">
            <v>4.5999999999999996</v>
          </cell>
          <cell r="AQ339">
            <v>4.6999999999999993</v>
          </cell>
          <cell r="AR339">
            <v>5.0999999999999996</v>
          </cell>
          <cell r="AS339">
            <v>4.5999999999999996</v>
          </cell>
          <cell r="AU339">
            <v>4.6999999999999993</v>
          </cell>
          <cell r="AV339">
            <v>5.0999999999999996</v>
          </cell>
        </row>
        <row r="340">
          <cell r="A340">
            <v>37595</v>
          </cell>
          <cell r="C340">
            <v>4.75</v>
          </cell>
          <cell r="D340">
            <v>5.25</v>
          </cell>
          <cell r="E340">
            <v>7</v>
          </cell>
          <cell r="F340">
            <v>7.4</v>
          </cell>
          <cell r="G340">
            <v>4.75</v>
          </cell>
          <cell r="H340">
            <v>5.25</v>
          </cell>
          <cell r="I340">
            <v>5.75</v>
          </cell>
          <cell r="J340">
            <v>6.25</v>
          </cell>
          <cell r="K340">
            <v>4.2</v>
          </cell>
          <cell r="L340">
            <v>4.7</v>
          </cell>
          <cell r="M340">
            <v>4.5</v>
          </cell>
          <cell r="N340">
            <v>5.2</v>
          </cell>
          <cell r="O340">
            <v>4.2</v>
          </cell>
          <cell r="P340">
            <v>4.5999999999999996</v>
          </cell>
          <cell r="Q340">
            <v>4.4000000000000004</v>
          </cell>
          <cell r="R340">
            <v>4.8</v>
          </cell>
          <cell r="S340">
            <v>3.8</v>
          </cell>
          <cell r="T340">
            <v>4.2</v>
          </cell>
          <cell r="U340">
            <v>4</v>
          </cell>
          <cell r="V340">
            <v>4.4000000000000004</v>
          </cell>
          <cell r="W340">
            <v>4.0999999999999996</v>
          </cell>
          <cell r="X340">
            <v>4.5</v>
          </cell>
          <cell r="Y340">
            <v>4.3</v>
          </cell>
          <cell r="Z340">
            <v>4.7</v>
          </cell>
          <cell r="AA340">
            <v>4.5999999999999996</v>
          </cell>
          <cell r="AB340">
            <v>5</v>
          </cell>
          <cell r="AC340">
            <v>4.8</v>
          </cell>
          <cell r="AD340">
            <v>5.2</v>
          </cell>
          <cell r="AE340">
            <v>5.875</v>
          </cell>
          <cell r="AF340">
            <v>6.3250000000000002</v>
          </cell>
          <cell r="AG340">
            <v>5.25</v>
          </cell>
          <cell r="AH340">
            <v>5.75</v>
          </cell>
          <cell r="AI340">
            <v>4.3499999999999996</v>
          </cell>
          <cell r="AJ340">
            <v>4.95</v>
          </cell>
          <cell r="AK340">
            <v>4.3000000000000007</v>
          </cell>
          <cell r="AL340">
            <v>4.6999999999999993</v>
          </cell>
          <cell r="AM340">
            <v>3.9</v>
          </cell>
          <cell r="AN340">
            <v>4.3000000000000007</v>
          </cell>
          <cell r="AO340">
            <v>4.1999999999999993</v>
          </cell>
          <cell r="AP340">
            <v>4.5999999999999996</v>
          </cell>
          <cell r="AQ340">
            <v>4.6999999999999993</v>
          </cell>
          <cell r="AR340">
            <v>5.0999999999999996</v>
          </cell>
          <cell r="AS340">
            <v>4.5999999999999996</v>
          </cell>
          <cell r="AU340">
            <v>4.6999999999999993</v>
          </cell>
          <cell r="AV340">
            <v>5.0999999999999996</v>
          </cell>
        </row>
        <row r="341">
          <cell r="A341">
            <v>37596</v>
          </cell>
          <cell r="C341">
            <v>4.75</v>
          </cell>
          <cell r="D341">
            <v>5.25</v>
          </cell>
          <cell r="E341">
            <v>7</v>
          </cell>
          <cell r="F341">
            <v>7.4</v>
          </cell>
          <cell r="G341">
            <v>4.75</v>
          </cell>
          <cell r="H341">
            <v>5.25</v>
          </cell>
          <cell r="I341">
            <v>5.75</v>
          </cell>
          <cell r="J341">
            <v>6.25</v>
          </cell>
          <cell r="K341">
            <v>4.2</v>
          </cell>
          <cell r="L341">
            <v>4.7</v>
          </cell>
          <cell r="M341">
            <v>4.5</v>
          </cell>
          <cell r="N341">
            <v>5.2</v>
          </cell>
          <cell r="O341">
            <v>4.2</v>
          </cell>
          <cell r="P341">
            <v>4.5999999999999996</v>
          </cell>
          <cell r="Q341">
            <v>4.4000000000000004</v>
          </cell>
          <cell r="R341">
            <v>4.8</v>
          </cell>
          <cell r="S341">
            <v>3.8</v>
          </cell>
          <cell r="T341">
            <v>4.2</v>
          </cell>
          <cell r="U341">
            <v>4</v>
          </cell>
          <cell r="V341">
            <v>4.4000000000000004</v>
          </cell>
          <cell r="W341">
            <v>4.0999999999999996</v>
          </cell>
          <cell r="X341">
            <v>4.5</v>
          </cell>
          <cell r="Y341">
            <v>4.3</v>
          </cell>
          <cell r="Z341">
            <v>4.7</v>
          </cell>
          <cell r="AA341">
            <v>4.5999999999999996</v>
          </cell>
          <cell r="AB341">
            <v>5</v>
          </cell>
          <cell r="AC341">
            <v>4.8</v>
          </cell>
          <cell r="AD341">
            <v>5.2</v>
          </cell>
          <cell r="AE341">
            <v>5.875</v>
          </cell>
          <cell r="AF341">
            <v>6.3250000000000002</v>
          </cell>
          <cell r="AG341">
            <v>5.25</v>
          </cell>
          <cell r="AH341">
            <v>5.75</v>
          </cell>
          <cell r="AI341">
            <v>4.3499999999999996</v>
          </cell>
          <cell r="AJ341">
            <v>4.95</v>
          </cell>
          <cell r="AK341">
            <v>4.3000000000000007</v>
          </cell>
          <cell r="AL341">
            <v>4.6999999999999993</v>
          </cell>
          <cell r="AM341">
            <v>3.9</v>
          </cell>
          <cell r="AN341">
            <v>4.3000000000000007</v>
          </cell>
          <cell r="AO341">
            <v>4.1999999999999993</v>
          </cell>
          <cell r="AP341">
            <v>4.5999999999999996</v>
          </cell>
          <cell r="AQ341">
            <v>4.6999999999999993</v>
          </cell>
          <cell r="AR341">
            <v>5.0999999999999996</v>
          </cell>
          <cell r="AS341">
            <v>4.5999999999999996</v>
          </cell>
          <cell r="AU341">
            <v>4.6999999999999993</v>
          </cell>
          <cell r="AV341">
            <v>5.0999999999999996</v>
          </cell>
        </row>
        <row r="342">
          <cell r="A342">
            <v>37597</v>
          </cell>
          <cell r="C342">
            <v>4.75</v>
          </cell>
          <cell r="D342">
            <v>5.25</v>
          </cell>
          <cell r="E342">
            <v>7</v>
          </cell>
          <cell r="F342">
            <v>7.4</v>
          </cell>
          <cell r="G342">
            <v>4.75</v>
          </cell>
          <cell r="H342">
            <v>5.25</v>
          </cell>
          <cell r="I342">
            <v>5.75</v>
          </cell>
          <cell r="J342">
            <v>6.25</v>
          </cell>
          <cell r="K342">
            <v>4.2</v>
          </cell>
          <cell r="L342">
            <v>4.7</v>
          </cell>
          <cell r="M342">
            <v>4.5</v>
          </cell>
          <cell r="N342">
            <v>5.2</v>
          </cell>
          <cell r="O342">
            <v>4.2</v>
          </cell>
          <cell r="P342">
            <v>4.5999999999999996</v>
          </cell>
          <cell r="Q342">
            <v>4.4000000000000004</v>
          </cell>
          <cell r="R342">
            <v>4.8</v>
          </cell>
          <cell r="S342">
            <v>3.8</v>
          </cell>
          <cell r="T342">
            <v>4.2</v>
          </cell>
          <cell r="U342">
            <v>4</v>
          </cell>
          <cell r="V342">
            <v>4.4000000000000004</v>
          </cell>
          <cell r="W342">
            <v>4.0999999999999996</v>
          </cell>
          <cell r="X342">
            <v>4.5</v>
          </cell>
          <cell r="Y342">
            <v>4.3</v>
          </cell>
          <cell r="Z342">
            <v>4.7</v>
          </cell>
          <cell r="AA342">
            <v>4.5999999999999996</v>
          </cell>
          <cell r="AB342">
            <v>5</v>
          </cell>
          <cell r="AC342">
            <v>4.8</v>
          </cell>
          <cell r="AD342">
            <v>5.2</v>
          </cell>
          <cell r="AE342">
            <v>5.875</v>
          </cell>
          <cell r="AF342">
            <v>6.3250000000000002</v>
          </cell>
          <cell r="AG342">
            <v>5.25</v>
          </cell>
          <cell r="AH342">
            <v>5.75</v>
          </cell>
          <cell r="AI342">
            <v>4.3499999999999996</v>
          </cell>
          <cell r="AJ342">
            <v>4.95</v>
          </cell>
          <cell r="AK342">
            <v>4.3000000000000007</v>
          </cell>
          <cell r="AL342">
            <v>4.6999999999999993</v>
          </cell>
          <cell r="AM342">
            <v>3.9</v>
          </cell>
          <cell r="AN342">
            <v>4.3000000000000007</v>
          </cell>
          <cell r="AO342">
            <v>4.1999999999999993</v>
          </cell>
          <cell r="AP342">
            <v>4.5999999999999996</v>
          </cell>
          <cell r="AQ342">
            <v>4.6999999999999993</v>
          </cell>
          <cell r="AR342">
            <v>5.0999999999999996</v>
          </cell>
          <cell r="AS342">
            <v>4.5999999999999996</v>
          </cell>
          <cell r="AU342">
            <v>4.6999999999999993</v>
          </cell>
          <cell r="AV342">
            <v>5.0999999999999996</v>
          </cell>
        </row>
        <row r="343">
          <cell r="A343">
            <v>37598</v>
          </cell>
          <cell r="C343">
            <v>4.75</v>
          </cell>
          <cell r="D343">
            <v>5.25</v>
          </cell>
          <cell r="E343">
            <v>7</v>
          </cell>
          <cell r="F343">
            <v>7.4</v>
          </cell>
          <cell r="G343">
            <v>4.75</v>
          </cell>
          <cell r="H343">
            <v>5.25</v>
          </cell>
          <cell r="I343">
            <v>5.75</v>
          </cell>
          <cell r="J343">
            <v>6.25</v>
          </cell>
          <cell r="K343">
            <v>4.2</v>
          </cell>
          <cell r="L343">
            <v>4.7</v>
          </cell>
          <cell r="M343">
            <v>4.5</v>
          </cell>
          <cell r="N343">
            <v>5.2</v>
          </cell>
          <cell r="O343">
            <v>4.2</v>
          </cell>
          <cell r="P343">
            <v>4.5999999999999996</v>
          </cell>
          <cell r="Q343">
            <v>4.4000000000000004</v>
          </cell>
          <cell r="R343">
            <v>4.8</v>
          </cell>
          <cell r="S343">
            <v>3.8</v>
          </cell>
          <cell r="T343">
            <v>4.2</v>
          </cell>
          <cell r="U343">
            <v>4</v>
          </cell>
          <cell r="V343">
            <v>4.4000000000000004</v>
          </cell>
          <cell r="W343">
            <v>4.0999999999999996</v>
          </cell>
          <cell r="X343">
            <v>4.5</v>
          </cell>
          <cell r="Y343">
            <v>4.3</v>
          </cell>
          <cell r="Z343">
            <v>4.7</v>
          </cell>
          <cell r="AA343">
            <v>4.5999999999999996</v>
          </cell>
          <cell r="AB343">
            <v>5</v>
          </cell>
          <cell r="AC343">
            <v>4.8</v>
          </cell>
          <cell r="AD343">
            <v>5.2</v>
          </cell>
          <cell r="AE343">
            <v>5.875</v>
          </cell>
          <cell r="AF343">
            <v>6.3250000000000002</v>
          </cell>
          <cell r="AG343">
            <v>5.25</v>
          </cell>
          <cell r="AH343">
            <v>5.75</v>
          </cell>
          <cell r="AI343">
            <v>4.3499999999999996</v>
          </cell>
          <cell r="AJ343">
            <v>4.95</v>
          </cell>
          <cell r="AK343">
            <v>4.3000000000000007</v>
          </cell>
          <cell r="AL343">
            <v>4.6999999999999993</v>
          </cell>
          <cell r="AM343">
            <v>3.9</v>
          </cell>
          <cell r="AN343">
            <v>4.3000000000000007</v>
          </cell>
          <cell r="AO343">
            <v>4.1999999999999993</v>
          </cell>
          <cell r="AP343">
            <v>4.5999999999999996</v>
          </cell>
          <cell r="AQ343">
            <v>4.6999999999999993</v>
          </cell>
          <cell r="AR343">
            <v>5.0999999999999996</v>
          </cell>
          <cell r="AS343">
            <v>4.5999999999999996</v>
          </cell>
          <cell r="AU343">
            <v>4.6999999999999993</v>
          </cell>
          <cell r="AV343">
            <v>5.0999999999999996</v>
          </cell>
        </row>
        <row r="344">
          <cell r="A344">
            <v>37599</v>
          </cell>
          <cell r="C344">
            <v>4</v>
          </cell>
          <cell r="D344">
            <v>4.5</v>
          </cell>
          <cell r="E344">
            <v>5</v>
          </cell>
          <cell r="F344">
            <v>5.25</v>
          </cell>
          <cell r="G344">
            <v>4.5</v>
          </cell>
          <cell r="H344">
            <v>5</v>
          </cell>
          <cell r="I344">
            <v>4.75</v>
          </cell>
          <cell r="J344">
            <v>5.25</v>
          </cell>
          <cell r="K344">
            <v>4.25</v>
          </cell>
          <cell r="L344">
            <v>4.75</v>
          </cell>
          <cell r="M344">
            <v>4.5</v>
          </cell>
          <cell r="N344">
            <v>5</v>
          </cell>
          <cell r="O344">
            <v>4.2</v>
          </cell>
          <cell r="P344">
            <v>4.5999999999999996</v>
          </cell>
          <cell r="Q344">
            <v>4.4000000000000004</v>
          </cell>
          <cell r="R344">
            <v>4.8</v>
          </cell>
          <cell r="S344">
            <v>3.9</v>
          </cell>
          <cell r="T344">
            <v>4.3</v>
          </cell>
          <cell r="U344">
            <v>4.0999999999999996</v>
          </cell>
          <cell r="V344">
            <v>4.5</v>
          </cell>
          <cell r="W344">
            <v>4.2</v>
          </cell>
          <cell r="X344">
            <v>4.5999999999999996</v>
          </cell>
          <cell r="Y344">
            <v>4.4000000000000004</v>
          </cell>
          <cell r="Z344">
            <v>4.8</v>
          </cell>
          <cell r="AA344">
            <v>4.5999999999999996</v>
          </cell>
          <cell r="AB344">
            <v>5</v>
          </cell>
          <cell r="AC344">
            <v>4.8</v>
          </cell>
          <cell r="AD344">
            <v>5.2</v>
          </cell>
          <cell r="AE344">
            <v>4.5</v>
          </cell>
          <cell r="AF344">
            <v>4.875</v>
          </cell>
          <cell r="AG344">
            <v>4.625</v>
          </cell>
          <cell r="AH344">
            <v>5.125</v>
          </cell>
          <cell r="AI344">
            <v>4.375</v>
          </cell>
          <cell r="AJ344">
            <v>4.875</v>
          </cell>
          <cell r="AK344">
            <v>4.3000000000000007</v>
          </cell>
          <cell r="AL344">
            <v>4.6999999999999993</v>
          </cell>
          <cell r="AM344">
            <v>4</v>
          </cell>
          <cell r="AN344">
            <v>4.4000000000000004</v>
          </cell>
          <cell r="AO344">
            <v>4.3000000000000007</v>
          </cell>
          <cell r="AP344">
            <v>4.6999999999999993</v>
          </cell>
          <cell r="AQ344">
            <v>4.6999999999999993</v>
          </cell>
          <cell r="AR344">
            <v>5.0999999999999996</v>
          </cell>
          <cell r="AS344">
            <v>4.6999999999999993</v>
          </cell>
          <cell r="AU344">
            <v>4.6999999999999993</v>
          </cell>
          <cell r="AV344">
            <v>5.0999999999999996</v>
          </cell>
        </row>
        <row r="345">
          <cell r="A345">
            <v>37600</v>
          </cell>
          <cell r="C345">
            <v>4.5</v>
          </cell>
          <cell r="D345">
            <v>5</v>
          </cell>
          <cell r="E345">
            <v>5.25</v>
          </cell>
          <cell r="F345">
            <v>5.5</v>
          </cell>
          <cell r="G345">
            <v>4.75</v>
          </cell>
          <cell r="H345">
            <v>5.25</v>
          </cell>
          <cell r="I345">
            <v>5</v>
          </cell>
          <cell r="J345">
            <v>5.5</v>
          </cell>
          <cell r="K345">
            <v>4.5</v>
          </cell>
          <cell r="L345">
            <v>5</v>
          </cell>
          <cell r="M345">
            <v>4.75</v>
          </cell>
          <cell r="N345">
            <v>5.25</v>
          </cell>
          <cell r="O345">
            <v>4.5999999999999996</v>
          </cell>
          <cell r="P345">
            <v>5</v>
          </cell>
          <cell r="Q345">
            <v>4.8</v>
          </cell>
          <cell r="R345">
            <v>5.2</v>
          </cell>
          <cell r="S345">
            <v>3.9</v>
          </cell>
          <cell r="T345">
            <v>4.3</v>
          </cell>
          <cell r="U345">
            <v>4.0999999999999996</v>
          </cell>
          <cell r="V345">
            <v>4.5</v>
          </cell>
          <cell r="W345">
            <v>4</v>
          </cell>
          <cell r="X345">
            <v>4.4000000000000004</v>
          </cell>
          <cell r="Y345">
            <v>4.2</v>
          </cell>
          <cell r="Z345">
            <v>4.5999999999999996</v>
          </cell>
          <cell r="AA345">
            <v>4.4000000000000004</v>
          </cell>
          <cell r="AB345">
            <v>4.8</v>
          </cell>
          <cell r="AC345">
            <v>4.5999999999999996</v>
          </cell>
          <cell r="AD345">
            <v>5</v>
          </cell>
          <cell r="AE345">
            <v>4.875</v>
          </cell>
          <cell r="AF345">
            <v>5.25</v>
          </cell>
          <cell r="AG345">
            <v>4.875</v>
          </cell>
          <cell r="AH345">
            <v>5.375</v>
          </cell>
          <cell r="AI345">
            <v>4.625</v>
          </cell>
          <cell r="AJ345">
            <v>5.125</v>
          </cell>
          <cell r="AK345">
            <v>4.6999999999999993</v>
          </cell>
          <cell r="AL345">
            <v>5.0999999999999996</v>
          </cell>
          <cell r="AM345">
            <v>4</v>
          </cell>
          <cell r="AN345">
            <v>4.4000000000000004</v>
          </cell>
          <cell r="AO345">
            <v>4.0999999999999996</v>
          </cell>
          <cell r="AP345">
            <v>4.5</v>
          </cell>
          <cell r="AQ345">
            <v>4.5</v>
          </cell>
          <cell r="AR345">
            <v>4.9000000000000004</v>
          </cell>
          <cell r="AS345">
            <v>4.5</v>
          </cell>
          <cell r="AU345">
            <v>4.5</v>
          </cell>
          <cell r="AV345">
            <v>4.9000000000000004</v>
          </cell>
        </row>
        <row r="346">
          <cell r="A346">
            <v>37601</v>
          </cell>
          <cell r="C346">
            <v>5.25</v>
          </cell>
          <cell r="D346">
            <v>5.5</v>
          </cell>
          <cell r="E346">
            <v>6.25</v>
          </cell>
          <cell r="F346">
            <v>6.5</v>
          </cell>
          <cell r="G346">
            <v>5</v>
          </cell>
          <cell r="H346">
            <v>5.5</v>
          </cell>
          <cell r="I346">
            <v>5.5</v>
          </cell>
          <cell r="J346">
            <v>6</v>
          </cell>
          <cell r="K346">
            <v>5</v>
          </cell>
          <cell r="L346">
            <v>5.4</v>
          </cell>
          <cell r="M346">
            <v>5.2</v>
          </cell>
          <cell r="N346">
            <v>5.6</v>
          </cell>
          <cell r="O346">
            <v>4.9000000000000004</v>
          </cell>
          <cell r="P346">
            <v>5.3</v>
          </cell>
          <cell r="Q346">
            <v>5.0999999999999996</v>
          </cell>
          <cell r="R346">
            <v>5.5</v>
          </cell>
          <cell r="S346">
            <v>3.9</v>
          </cell>
          <cell r="T346">
            <v>4.3</v>
          </cell>
          <cell r="U346">
            <v>4.0999999999999996</v>
          </cell>
          <cell r="V346">
            <v>4.5</v>
          </cell>
          <cell r="W346">
            <v>4.4000000000000004</v>
          </cell>
          <cell r="X346">
            <v>4.5</v>
          </cell>
          <cell r="Y346">
            <v>4.3</v>
          </cell>
          <cell r="Z346">
            <v>4.7</v>
          </cell>
          <cell r="AA346">
            <v>4.5</v>
          </cell>
          <cell r="AB346">
            <v>4.9000000000000004</v>
          </cell>
          <cell r="AC346">
            <v>4.7</v>
          </cell>
          <cell r="AD346">
            <v>5.0999999999999996</v>
          </cell>
          <cell r="AE346">
            <v>5.75</v>
          </cell>
          <cell r="AF346">
            <v>6</v>
          </cell>
          <cell r="AG346">
            <v>5.25</v>
          </cell>
          <cell r="AH346">
            <v>5.75</v>
          </cell>
          <cell r="AI346">
            <v>5.0999999999999996</v>
          </cell>
          <cell r="AJ346">
            <v>5.5</v>
          </cell>
          <cell r="AK346">
            <v>5</v>
          </cell>
          <cell r="AL346">
            <v>5.4</v>
          </cell>
          <cell r="AM346">
            <v>4</v>
          </cell>
          <cell r="AN346">
            <v>4.4000000000000004</v>
          </cell>
          <cell r="AO346">
            <v>4.3499999999999996</v>
          </cell>
          <cell r="AP346">
            <v>4.5999999999999996</v>
          </cell>
          <cell r="AQ346">
            <v>4.5999999999999996</v>
          </cell>
          <cell r="AR346">
            <v>5</v>
          </cell>
          <cell r="AS346">
            <v>4.5999999999999996</v>
          </cell>
          <cell r="AU346">
            <v>4.5999999999999996</v>
          </cell>
          <cell r="AV346">
            <v>5</v>
          </cell>
        </row>
        <row r="347">
          <cell r="A347">
            <v>37602</v>
          </cell>
          <cell r="C347">
            <v>6.75</v>
          </cell>
          <cell r="D347">
            <v>7.25</v>
          </cell>
          <cell r="E347">
            <v>7.3</v>
          </cell>
          <cell r="F347">
            <v>7.4</v>
          </cell>
          <cell r="G347">
            <v>6.5</v>
          </cell>
          <cell r="H347">
            <v>7</v>
          </cell>
          <cell r="I347">
            <v>6.8</v>
          </cell>
          <cell r="J347">
            <v>7.25</v>
          </cell>
          <cell r="K347">
            <v>5.6</v>
          </cell>
          <cell r="L347">
            <v>6</v>
          </cell>
          <cell r="M347">
            <v>5.8</v>
          </cell>
          <cell r="N347">
            <v>6.2</v>
          </cell>
          <cell r="O347">
            <v>5</v>
          </cell>
          <cell r="P347">
            <v>5.3</v>
          </cell>
          <cell r="Q347">
            <v>5.2</v>
          </cell>
          <cell r="R347">
            <v>5.5</v>
          </cell>
          <cell r="S347">
            <v>4.2</v>
          </cell>
          <cell r="T347">
            <v>4.5999999999999996</v>
          </cell>
          <cell r="U347">
            <v>4.4000000000000004</v>
          </cell>
          <cell r="V347">
            <v>4.8</v>
          </cell>
          <cell r="W347">
            <v>4.0999999999999996</v>
          </cell>
          <cell r="X347">
            <v>4.5</v>
          </cell>
          <cell r="Y347">
            <v>4.3</v>
          </cell>
          <cell r="Z347">
            <v>4.7</v>
          </cell>
          <cell r="AA347">
            <v>4.5</v>
          </cell>
          <cell r="AB347">
            <v>4.9000000000000004</v>
          </cell>
          <cell r="AC347">
            <v>4.7</v>
          </cell>
          <cell r="AD347">
            <v>5.0999999999999996</v>
          </cell>
          <cell r="AE347">
            <v>7.0250000000000004</v>
          </cell>
          <cell r="AF347">
            <v>7.3250000000000002</v>
          </cell>
          <cell r="AG347">
            <v>6.65</v>
          </cell>
          <cell r="AH347">
            <v>7.125</v>
          </cell>
          <cell r="AI347">
            <v>5.6999999999999993</v>
          </cell>
          <cell r="AJ347">
            <v>6.1</v>
          </cell>
          <cell r="AK347">
            <v>5.0999999999999996</v>
          </cell>
          <cell r="AL347">
            <v>5.4</v>
          </cell>
          <cell r="AM347">
            <v>4.3000000000000007</v>
          </cell>
          <cell r="AN347">
            <v>4.6999999999999993</v>
          </cell>
          <cell r="AO347">
            <v>4.1999999999999993</v>
          </cell>
          <cell r="AP347">
            <v>4.5999999999999996</v>
          </cell>
          <cell r="AQ347">
            <v>4.5999999999999996</v>
          </cell>
          <cell r="AR347">
            <v>5</v>
          </cell>
          <cell r="AS347">
            <v>4.5999999999999996</v>
          </cell>
          <cell r="AU347">
            <v>4.5999999999999996</v>
          </cell>
          <cell r="AV347">
            <v>5</v>
          </cell>
        </row>
        <row r="348">
          <cell r="A348">
            <v>37603</v>
          </cell>
          <cell r="C348">
            <v>7</v>
          </cell>
          <cell r="D348">
            <v>7.25</v>
          </cell>
          <cell r="E348">
            <v>7.4</v>
          </cell>
          <cell r="F348">
            <v>7.5</v>
          </cell>
          <cell r="G348">
            <v>6.5</v>
          </cell>
          <cell r="H348">
            <v>7</v>
          </cell>
          <cell r="I348">
            <v>6.75</v>
          </cell>
          <cell r="J348">
            <v>7.25</v>
          </cell>
          <cell r="K348">
            <v>5.7</v>
          </cell>
          <cell r="L348">
            <v>6.1</v>
          </cell>
          <cell r="M348">
            <v>5.9</v>
          </cell>
          <cell r="N348">
            <v>6.3</v>
          </cell>
          <cell r="O348">
            <v>5.3</v>
          </cell>
          <cell r="P348">
            <v>5.7</v>
          </cell>
          <cell r="Q348">
            <v>5.5</v>
          </cell>
          <cell r="R348">
            <v>5.9</v>
          </cell>
          <cell r="S348">
            <v>4.2</v>
          </cell>
          <cell r="T348">
            <v>4.5999999999999996</v>
          </cell>
          <cell r="U348">
            <v>4.4000000000000004</v>
          </cell>
          <cell r="V348">
            <v>4.8</v>
          </cell>
          <cell r="W348">
            <v>4.2</v>
          </cell>
          <cell r="X348">
            <v>4.5999999999999996</v>
          </cell>
          <cell r="Y348">
            <v>4.4000000000000004</v>
          </cell>
          <cell r="Z348">
            <v>4.8</v>
          </cell>
          <cell r="AA348">
            <v>4.5</v>
          </cell>
          <cell r="AB348">
            <v>4.9000000000000004</v>
          </cell>
          <cell r="AC348">
            <v>4.7</v>
          </cell>
          <cell r="AD348">
            <v>5.0999999999999996</v>
          </cell>
          <cell r="AE348">
            <v>7.2</v>
          </cell>
          <cell r="AF348">
            <v>7.375</v>
          </cell>
          <cell r="AG348">
            <v>6.625</v>
          </cell>
          <cell r="AH348">
            <v>7.125</v>
          </cell>
          <cell r="AI348">
            <v>5.8000000000000007</v>
          </cell>
          <cell r="AJ348">
            <v>6.1999999999999993</v>
          </cell>
          <cell r="AK348">
            <v>5.4</v>
          </cell>
          <cell r="AL348">
            <v>5.8000000000000007</v>
          </cell>
          <cell r="AM348">
            <v>4.3000000000000007</v>
          </cell>
          <cell r="AN348">
            <v>4.6999999999999993</v>
          </cell>
          <cell r="AO348">
            <v>4.3000000000000007</v>
          </cell>
          <cell r="AP348">
            <v>4.6999999999999993</v>
          </cell>
          <cell r="AQ348">
            <v>4.5999999999999996</v>
          </cell>
          <cell r="AR348">
            <v>5</v>
          </cell>
          <cell r="AS348">
            <v>4.6999999999999993</v>
          </cell>
          <cell r="AU348">
            <v>4.5999999999999996</v>
          </cell>
          <cell r="AV348">
            <v>5</v>
          </cell>
        </row>
        <row r="349">
          <cell r="A349">
            <v>37604</v>
          </cell>
          <cell r="C349">
            <v>3.75</v>
          </cell>
          <cell r="D349">
            <v>4.5</v>
          </cell>
          <cell r="E349">
            <v>5</v>
          </cell>
          <cell r="F349">
            <v>5.5</v>
          </cell>
          <cell r="G349">
            <v>4.25</v>
          </cell>
          <cell r="H349">
            <v>5.25</v>
          </cell>
          <cell r="I349">
            <v>5</v>
          </cell>
          <cell r="J349">
            <v>5.5</v>
          </cell>
          <cell r="K349">
            <v>4.25</v>
          </cell>
          <cell r="L349">
            <v>4.75</v>
          </cell>
          <cell r="M349">
            <v>4.75</v>
          </cell>
          <cell r="N349">
            <v>5.25</v>
          </cell>
          <cell r="O349">
            <v>4.2</v>
          </cell>
          <cell r="P349">
            <v>4.5999999999999996</v>
          </cell>
          <cell r="Q349">
            <v>4.4000000000000004</v>
          </cell>
          <cell r="R349">
            <v>4.75</v>
          </cell>
          <cell r="S349">
            <v>4</v>
          </cell>
          <cell r="T349">
            <v>4.4000000000000004</v>
          </cell>
          <cell r="U349">
            <v>4.2</v>
          </cell>
          <cell r="V349">
            <v>4.5999999999999996</v>
          </cell>
          <cell r="W349">
            <v>4.0999999999999996</v>
          </cell>
          <cell r="X349">
            <v>4.5</v>
          </cell>
          <cell r="Y349">
            <v>4.3</v>
          </cell>
          <cell r="Z349">
            <v>4.7</v>
          </cell>
          <cell r="AA349">
            <v>4.5</v>
          </cell>
          <cell r="AB349">
            <v>4.9000000000000004</v>
          </cell>
          <cell r="AC349">
            <v>4.7</v>
          </cell>
          <cell r="AD349">
            <v>5.0999999999999996</v>
          </cell>
          <cell r="AE349">
            <v>4.375</v>
          </cell>
          <cell r="AF349">
            <v>5</v>
          </cell>
          <cell r="AG349">
            <v>4.625</v>
          </cell>
          <cell r="AH349">
            <v>5.375</v>
          </cell>
          <cell r="AI349">
            <v>4.5</v>
          </cell>
          <cell r="AJ349">
            <v>5</v>
          </cell>
          <cell r="AK349">
            <v>4.3000000000000007</v>
          </cell>
          <cell r="AL349">
            <v>4.6749999999999998</v>
          </cell>
          <cell r="AM349">
            <v>4.0999999999999996</v>
          </cell>
          <cell r="AN349">
            <v>4.5</v>
          </cell>
          <cell r="AO349">
            <v>4.1999999999999993</v>
          </cell>
          <cell r="AP349">
            <v>4.5999999999999996</v>
          </cell>
          <cell r="AQ349">
            <v>4.5999999999999996</v>
          </cell>
          <cell r="AR349">
            <v>5</v>
          </cell>
          <cell r="AS349">
            <v>4.5999999999999996</v>
          </cell>
          <cell r="AU349">
            <v>4.5999999999999996</v>
          </cell>
          <cell r="AV349">
            <v>5</v>
          </cell>
        </row>
        <row r="350">
          <cell r="A350">
            <v>37605</v>
          </cell>
          <cell r="C350">
            <v>3.75</v>
          </cell>
          <cell r="D350">
            <v>4.5</v>
          </cell>
          <cell r="E350">
            <v>5</v>
          </cell>
          <cell r="F350">
            <v>5.5</v>
          </cell>
          <cell r="G350">
            <v>4.25</v>
          </cell>
          <cell r="H350">
            <v>5.25</v>
          </cell>
          <cell r="I350">
            <v>5</v>
          </cell>
          <cell r="J350">
            <v>5.5</v>
          </cell>
          <cell r="K350">
            <v>4.25</v>
          </cell>
          <cell r="L350">
            <v>4.75</v>
          </cell>
          <cell r="M350">
            <v>4.75</v>
          </cell>
          <cell r="N350">
            <v>5.25</v>
          </cell>
          <cell r="O350">
            <v>4.2</v>
          </cell>
          <cell r="P350">
            <v>4.5999999999999996</v>
          </cell>
          <cell r="Q350">
            <v>4.4000000000000004</v>
          </cell>
          <cell r="R350">
            <v>4.75</v>
          </cell>
          <cell r="S350">
            <v>4</v>
          </cell>
          <cell r="T350">
            <v>4.4000000000000004</v>
          </cell>
          <cell r="U350">
            <v>4.2</v>
          </cell>
          <cell r="V350">
            <v>4.5999999999999996</v>
          </cell>
          <cell r="W350">
            <v>4.0999999999999996</v>
          </cell>
          <cell r="X350">
            <v>4.5</v>
          </cell>
          <cell r="Y350">
            <v>4.3</v>
          </cell>
          <cell r="Z350">
            <v>4.7</v>
          </cell>
          <cell r="AA350">
            <v>4.5</v>
          </cell>
          <cell r="AB350">
            <v>4.9000000000000004</v>
          </cell>
          <cell r="AC350">
            <v>4.7</v>
          </cell>
          <cell r="AD350">
            <v>5.0999999999999996</v>
          </cell>
          <cell r="AE350">
            <v>4.375</v>
          </cell>
          <cell r="AF350">
            <v>5</v>
          </cell>
          <cell r="AG350">
            <v>4.625</v>
          </cell>
          <cell r="AH350">
            <v>5.375</v>
          </cell>
          <cell r="AI350">
            <v>4.5</v>
          </cell>
          <cell r="AJ350">
            <v>5</v>
          </cell>
          <cell r="AK350">
            <v>4.3000000000000007</v>
          </cell>
          <cell r="AL350">
            <v>4.6749999999999998</v>
          </cell>
          <cell r="AM350">
            <v>4.0999999999999996</v>
          </cell>
          <cell r="AN350">
            <v>4.5</v>
          </cell>
          <cell r="AO350">
            <v>4.1999999999999993</v>
          </cell>
          <cell r="AP350">
            <v>4.5999999999999996</v>
          </cell>
          <cell r="AQ350">
            <v>4.5999999999999996</v>
          </cell>
          <cell r="AR350">
            <v>5</v>
          </cell>
          <cell r="AS350">
            <v>4.5999999999999996</v>
          </cell>
          <cell r="AU350">
            <v>4.5999999999999996</v>
          </cell>
          <cell r="AV350">
            <v>5</v>
          </cell>
        </row>
        <row r="351">
          <cell r="A351">
            <v>37606</v>
          </cell>
          <cell r="C351">
            <v>1.75</v>
          </cell>
          <cell r="D351">
            <v>2.25</v>
          </cell>
          <cell r="E351">
            <v>3.75</v>
          </cell>
          <cell r="F351">
            <v>4.25</v>
          </cell>
          <cell r="G351">
            <v>2.25</v>
          </cell>
          <cell r="H351">
            <v>3.25</v>
          </cell>
          <cell r="I351">
            <v>3.75</v>
          </cell>
          <cell r="J351">
            <v>4.25</v>
          </cell>
          <cell r="K351">
            <v>3</v>
          </cell>
          <cell r="L351">
            <v>3.5</v>
          </cell>
          <cell r="M351">
            <v>3.75</v>
          </cell>
          <cell r="N351">
            <v>4.25</v>
          </cell>
          <cell r="O351">
            <v>3.7</v>
          </cell>
          <cell r="P351">
            <v>4.0999999999999996</v>
          </cell>
          <cell r="Q351">
            <v>3.9</v>
          </cell>
          <cell r="R351">
            <v>4.3</v>
          </cell>
          <cell r="S351">
            <v>3.8</v>
          </cell>
          <cell r="T351">
            <v>4.2</v>
          </cell>
          <cell r="U351">
            <v>4</v>
          </cell>
          <cell r="V351">
            <v>4.4000000000000004</v>
          </cell>
          <cell r="W351">
            <v>4.0999999999999996</v>
          </cell>
          <cell r="X351">
            <v>4.5</v>
          </cell>
          <cell r="Y351">
            <v>4.3</v>
          </cell>
          <cell r="Z351">
            <v>4.7</v>
          </cell>
          <cell r="AA351">
            <v>4.5</v>
          </cell>
          <cell r="AB351">
            <v>4.9000000000000004</v>
          </cell>
          <cell r="AC351">
            <v>4.7</v>
          </cell>
          <cell r="AD351">
            <v>5.0999999999999996</v>
          </cell>
          <cell r="AE351">
            <v>2.75</v>
          </cell>
          <cell r="AF351">
            <v>3.25</v>
          </cell>
          <cell r="AG351">
            <v>3</v>
          </cell>
          <cell r="AH351">
            <v>3.75</v>
          </cell>
          <cell r="AI351">
            <v>3.375</v>
          </cell>
          <cell r="AJ351">
            <v>3.875</v>
          </cell>
          <cell r="AK351">
            <v>3.8</v>
          </cell>
          <cell r="AL351">
            <v>4.1999999999999993</v>
          </cell>
          <cell r="AM351">
            <v>3.9</v>
          </cell>
          <cell r="AN351">
            <v>4.3000000000000007</v>
          </cell>
          <cell r="AO351">
            <v>4.1999999999999993</v>
          </cell>
          <cell r="AP351">
            <v>4.5999999999999996</v>
          </cell>
          <cell r="AQ351">
            <v>4.5999999999999996</v>
          </cell>
          <cell r="AR351">
            <v>5</v>
          </cell>
          <cell r="AS351">
            <v>4.5999999999999996</v>
          </cell>
          <cell r="AU351">
            <v>4.5999999999999996</v>
          </cell>
          <cell r="AV351">
            <v>5</v>
          </cell>
        </row>
        <row r="352">
          <cell r="A352">
            <v>37607</v>
          </cell>
          <cell r="C352">
            <v>1</v>
          </cell>
          <cell r="D352">
            <v>1.25</v>
          </cell>
          <cell r="E352">
            <v>1.75</v>
          </cell>
          <cell r="F352">
            <v>2.5</v>
          </cell>
          <cell r="G352">
            <v>1.75</v>
          </cell>
          <cell r="H352">
            <v>2.25</v>
          </cell>
          <cell r="I352">
            <v>2</v>
          </cell>
          <cell r="J352">
            <v>2.5</v>
          </cell>
          <cell r="K352">
            <v>2.5</v>
          </cell>
          <cell r="L352">
            <v>3</v>
          </cell>
          <cell r="M352">
            <v>2.75</v>
          </cell>
          <cell r="N352">
            <v>3.25</v>
          </cell>
          <cell r="O352">
            <v>3.6</v>
          </cell>
          <cell r="P352">
            <v>4</v>
          </cell>
          <cell r="Q352">
            <v>3.8</v>
          </cell>
          <cell r="R352">
            <v>4.2</v>
          </cell>
          <cell r="S352">
            <v>3.6</v>
          </cell>
          <cell r="T352">
            <v>4</v>
          </cell>
          <cell r="U352">
            <v>3.8</v>
          </cell>
          <cell r="V352">
            <v>4.2</v>
          </cell>
          <cell r="W352">
            <v>3.9</v>
          </cell>
          <cell r="X352">
            <v>4.3</v>
          </cell>
          <cell r="Y352">
            <v>4.0999999999999996</v>
          </cell>
          <cell r="Z352">
            <v>4.5</v>
          </cell>
          <cell r="AA352">
            <v>4.3</v>
          </cell>
          <cell r="AB352">
            <v>4.7</v>
          </cell>
          <cell r="AC352">
            <v>4.5</v>
          </cell>
          <cell r="AD352">
            <v>4.9000000000000004</v>
          </cell>
          <cell r="AE352">
            <v>1.375</v>
          </cell>
          <cell r="AF352">
            <v>1.875</v>
          </cell>
          <cell r="AG352">
            <v>1.875</v>
          </cell>
          <cell r="AH352">
            <v>2.375</v>
          </cell>
          <cell r="AI352">
            <v>2.625</v>
          </cell>
          <cell r="AJ352">
            <v>3.125</v>
          </cell>
          <cell r="AK352">
            <v>3.7</v>
          </cell>
          <cell r="AL352">
            <v>4.0999999999999996</v>
          </cell>
          <cell r="AM352">
            <v>3.7</v>
          </cell>
          <cell r="AN352">
            <v>4.0999999999999996</v>
          </cell>
          <cell r="AO352">
            <v>4</v>
          </cell>
          <cell r="AP352">
            <v>4.4000000000000004</v>
          </cell>
          <cell r="AQ352">
            <v>4.4000000000000004</v>
          </cell>
          <cell r="AR352">
            <v>4.8000000000000007</v>
          </cell>
          <cell r="AS352">
            <v>4.4000000000000004</v>
          </cell>
          <cell r="AU352">
            <v>4.4000000000000004</v>
          </cell>
          <cell r="AV352">
            <v>4.8000000000000007</v>
          </cell>
        </row>
        <row r="353">
          <cell r="A353">
            <v>37608</v>
          </cell>
          <cell r="C353">
            <v>1</v>
          </cell>
          <cell r="D353">
            <v>1</v>
          </cell>
          <cell r="E353">
            <v>1.25</v>
          </cell>
          <cell r="F353">
            <v>1.5</v>
          </cell>
          <cell r="G353">
            <v>1.5</v>
          </cell>
          <cell r="H353">
            <v>2</v>
          </cell>
          <cell r="I353">
            <v>1.75</v>
          </cell>
          <cell r="J353">
            <v>2.25</v>
          </cell>
          <cell r="K353">
            <v>3</v>
          </cell>
          <cell r="L353">
            <v>3.5</v>
          </cell>
          <cell r="M353">
            <v>3.25</v>
          </cell>
          <cell r="N353">
            <v>3.75</v>
          </cell>
          <cell r="O353">
            <v>3.4</v>
          </cell>
          <cell r="P353">
            <v>3.8</v>
          </cell>
          <cell r="Q353">
            <v>3.6</v>
          </cell>
          <cell r="R353">
            <v>4</v>
          </cell>
          <cell r="S353">
            <v>3.5</v>
          </cell>
          <cell r="T353">
            <v>3.9</v>
          </cell>
          <cell r="U353">
            <v>3.7</v>
          </cell>
          <cell r="V353">
            <v>4</v>
          </cell>
          <cell r="W353">
            <v>3.8</v>
          </cell>
          <cell r="X353">
            <v>4.2</v>
          </cell>
          <cell r="Y353">
            <v>4</v>
          </cell>
          <cell r="Z353">
            <v>4.4000000000000004</v>
          </cell>
          <cell r="AA353">
            <v>4.2</v>
          </cell>
          <cell r="AB353">
            <v>4.5999999999999996</v>
          </cell>
          <cell r="AC353">
            <v>4.4000000000000004</v>
          </cell>
          <cell r="AD353">
            <v>4.8</v>
          </cell>
          <cell r="AE353">
            <v>1.125</v>
          </cell>
          <cell r="AF353">
            <v>1.25</v>
          </cell>
          <cell r="AG353">
            <v>1.625</v>
          </cell>
          <cell r="AH353">
            <v>2.125</v>
          </cell>
          <cell r="AI353">
            <v>3.125</v>
          </cell>
          <cell r="AJ353">
            <v>3.625</v>
          </cell>
          <cell r="AK353">
            <v>3.5</v>
          </cell>
          <cell r="AL353">
            <v>3.9</v>
          </cell>
          <cell r="AM353">
            <v>3.6</v>
          </cell>
          <cell r="AN353">
            <v>3.95</v>
          </cell>
          <cell r="AO353">
            <v>3.9</v>
          </cell>
          <cell r="AP353">
            <v>4.3000000000000007</v>
          </cell>
          <cell r="AQ353">
            <v>4.3000000000000007</v>
          </cell>
          <cell r="AR353">
            <v>4.6999999999999993</v>
          </cell>
          <cell r="AS353">
            <v>4.3000000000000007</v>
          </cell>
          <cell r="AU353">
            <v>4.3000000000000007</v>
          </cell>
          <cell r="AV353">
            <v>4.6999999999999993</v>
          </cell>
        </row>
        <row r="354">
          <cell r="A354">
            <v>37609</v>
          </cell>
          <cell r="C354">
            <v>1</v>
          </cell>
          <cell r="D354">
            <v>1.5</v>
          </cell>
          <cell r="E354">
            <v>2.25</v>
          </cell>
          <cell r="F354">
            <v>2.5</v>
          </cell>
          <cell r="G354">
            <v>1.75</v>
          </cell>
          <cell r="H354">
            <v>2.25</v>
          </cell>
          <cell r="I354">
            <v>2.5</v>
          </cell>
          <cell r="J354">
            <v>3</v>
          </cell>
          <cell r="K354">
            <v>3.25</v>
          </cell>
          <cell r="L354">
            <v>3.75</v>
          </cell>
          <cell r="M354">
            <v>3.5</v>
          </cell>
          <cell r="N354">
            <v>4</v>
          </cell>
          <cell r="O354">
            <v>3.6</v>
          </cell>
          <cell r="P354">
            <v>4</v>
          </cell>
          <cell r="Q354">
            <v>3.8</v>
          </cell>
          <cell r="R354">
            <v>4.2</v>
          </cell>
          <cell r="S354">
            <v>3.6</v>
          </cell>
          <cell r="T354">
            <v>4</v>
          </cell>
          <cell r="U354">
            <v>3.8</v>
          </cell>
          <cell r="V354">
            <v>4.2</v>
          </cell>
          <cell r="W354">
            <v>3.8</v>
          </cell>
          <cell r="X354">
            <v>4.2</v>
          </cell>
          <cell r="Y354">
            <v>4</v>
          </cell>
          <cell r="Z354">
            <v>4.4000000000000004</v>
          </cell>
          <cell r="AA354">
            <v>4.2</v>
          </cell>
          <cell r="AB354">
            <v>4.5999999999999996</v>
          </cell>
          <cell r="AC354">
            <v>4.4000000000000004</v>
          </cell>
          <cell r="AD354">
            <v>4.8</v>
          </cell>
          <cell r="AE354">
            <v>1.625</v>
          </cell>
          <cell r="AF354">
            <v>2</v>
          </cell>
          <cell r="AG354">
            <v>2.125</v>
          </cell>
          <cell r="AH354">
            <v>2.625</v>
          </cell>
          <cell r="AI354">
            <v>3.375</v>
          </cell>
          <cell r="AJ354">
            <v>3.875</v>
          </cell>
          <cell r="AK354">
            <v>3.7</v>
          </cell>
          <cell r="AL354">
            <v>4.0999999999999996</v>
          </cell>
          <cell r="AM354">
            <v>3.7</v>
          </cell>
          <cell r="AN354">
            <v>4.0999999999999996</v>
          </cell>
          <cell r="AO354">
            <v>3.9</v>
          </cell>
          <cell r="AP354">
            <v>4.3000000000000007</v>
          </cell>
          <cell r="AQ354">
            <v>4.3000000000000007</v>
          </cell>
          <cell r="AR354">
            <v>4.6999999999999993</v>
          </cell>
          <cell r="AS354">
            <v>4.3000000000000007</v>
          </cell>
          <cell r="AU354">
            <v>4.3000000000000007</v>
          </cell>
          <cell r="AV354">
            <v>4.6999999999999993</v>
          </cell>
        </row>
        <row r="355">
          <cell r="A355">
            <v>37610</v>
          </cell>
          <cell r="C355">
            <v>1.25</v>
          </cell>
          <cell r="D355">
            <v>1.5</v>
          </cell>
          <cell r="E355">
            <v>2</v>
          </cell>
          <cell r="F355">
            <v>2.5</v>
          </cell>
          <cell r="G355">
            <v>1.5</v>
          </cell>
          <cell r="H355">
            <v>2</v>
          </cell>
          <cell r="I355">
            <v>2</v>
          </cell>
          <cell r="J355">
            <v>2.5</v>
          </cell>
          <cell r="K355">
            <v>3.25</v>
          </cell>
          <cell r="L355">
            <v>3.75</v>
          </cell>
          <cell r="M355">
            <v>3.5</v>
          </cell>
          <cell r="N355">
            <v>4</v>
          </cell>
          <cell r="O355">
            <v>3.4</v>
          </cell>
          <cell r="P355">
            <v>3.8</v>
          </cell>
          <cell r="Q355">
            <v>3.6</v>
          </cell>
          <cell r="R355">
            <v>4</v>
          </cell>
          <cell r="S355">
            <v>3.6</v>
          </cell>
          <cell r="T355">
            <v>4</v>
          </cell>
          <cell r="U355">
            <v>3.8</v>
          </cell>
          <cell r="V355">
            <v>4.2</v>
          </cell>
          <cell r="W355">
            <v>3.8</v>
          </cell>
          <cell r="X355">
            <v>4.2</v>
          </cell>
          <cell r="Y355">
            <v>4</v>
          </cell>
          <cell r="Z355">
            <v>4.4000000000000004</v>
          </cell>
          <cell r="AA355">
            <v>4.2</v>
          </cell>
          <cell r="AB355">
            <v>4.5999999999999996</v>
          </cell>
          <cell r="AC355">
            <v>4.4000000000000004</v>
          </cell>
          <cell r="AD355">
            <v>4.8</v>
          </cell>
          <cell r="AE355">
            <v>1.625</v>
          </cell>
          <cell r="AF355">
            <v>2</v>
          </cell>
          <cell r="AG355">
            <v>1.75</v>
          </cell>
          <cell r="AH355">
            <v>2.25</v>
          </cell>
          <cell r="AI355">
            <v>3.375</v>
          </cell>
          <cell r="AJ355">
            <v>3.875</v>
          </cell>
          <cell r="AK355">
            <v>3.5</v>
          </cell>
          <cell r="AL355">
            <v>3.9</v>
          </cell>
          <cell r="AM355">
            <v>3.7</v>
          </cell>
          <cell r="AN355">
            <v>4.0999999999999996</v>
          </cell>
          <cell r="AO355">
            <v>3.9</v>
          </cell>
          <cell r="AP355">
            <v>4.3000000000000007</v>
          </cell>
          <cell r="AQ355">
            <v>4.3000000000000007</v>
          </cell>
          <cell r="AR355">
            <v>4.6999999999999993</v>
          </cell>
          <cell r="AS355">
            <v>4.3000000000000007</v>
          </cell>
          <cell r="AU355">
            <v>4.3000000000000007</v>
          </cell>
          <cell r="AV355">
            <v>4.6999999999999993</v>
          </cell>
        </row>
        <row r="356">
          <cell r="A356">
            <v>37611</v>
          </cell>
          <cell r="C356">
            <v>1.75</v>
          </cell>
          <cell r="D356">
            <v>2.25</v>
          </cell>
          <cell r="E356">
            <v>2.75</v>
          </cell>
          <cell r="F356">
            <v>3</v>
          </cell>
          <cell r="G356">
            <v>2.25</v>
          </cell>
          <cell r="H356">
            <v>2.75</v>
          </cell>
          <cell r="I356">
            <v>2.75</v>
          </cell>
          <cell r="J356">
            <v>3</v>
          </cell>
          <cell r="K356">
            <v>3.75</v>
          </cell>
          <cell r="L356">
            <v>4</v>
          </cell>
          <cell r="M356">
            <v>4.25</v>
          </cell>
          <cell r="N356">
            <v>4.5</v>
          </cell>
          <cell r="O356">
            <v>3.6</v>
          </cell>
          <cell r="P356">
            <v>4.0999999999999996</v>
          </cell>
          <cell r="Q356">
            <v>3.9</v>
          </cell>
          <cell r="R356">
            <v>4.25</v>
          </cell>
          <cell r="S356">
            <v>3.6</v>
          </cell>
          <cell r="T356">
            <v>4</v>
          </cell>
          <cell r="U356">
            <v>3.8</v>
          </cell>
          <cell r="V356">
            <v>4.2</v>
          </cell>
          <cell r="W356">
            <v>3.8</v>
          </cell>
          <cell r="X356">
            <v>4.2</v>
          </cell>
          <cell r="Y356">
            <v>4</v>
          </cell>
          <cell r="Z356">
            <v>4.4000000000000004</v>
          </cell>
          <cell r="AA356">
            <v>4.2</v>
          </cell>
          <cell r="AB356">
            <v>4.5999999999999996</v>
          </cell>
          <cell r="AC356">
            <v>4.4000000000000004</v>
          </cell>
          <cell r="AD356">
            <v>4.8</v>
          </cell>
          <cell r="AE356">
            <v>2.25</v>
          </cell>
          <cell r="AF356">
            <v>2.625</v>
          </cell>
          <cell r="AG356">
            <v>2.5</v>
          </cell>
          <cell r="AH356">
            <v>2.875</v>
          </cell>
          <cell r="AI356">
            <v>4</v>
          </cell>
          <cell r="AJ356">
            <v>4.25</v>
          </cell>
          <cell r="AK356">
            <v>3.75</v>
          </cell>
          <cell r="AL356">
            <v>4.1749999999999998</v>
          </cell>
          <cell r="AM356">
            <v>3.7</v>
          </cell>
          <cell r="AN356">
            <v>4.0999999999999996</v>
          </cell>
          <cell r="AO356">
            <v>3.9</v>
          </cell>
          <cell r="AP356">
            <v>4.3000000000000007</v>
          </cell>
          <cell r="AQ356">
            <v>4.3000000000000007</v>
          </cell>
          <cell r="AR356">
            <v>4.6999999999999993</v>
          </cell>
          <cell r="AS356">
            <v>4.3000000000000007</v>
          </cell>
          <cell r="AU356">
            <v>4.3000000000000007</v>
          </cell>
          <cell r="AV356">
            <v>4.6999999999999993</v>
          </cell>
        </row>
        <row r="357">
          <cell r="A357">
            <v>37612</v>
          </cell>
          <cell r="C357">
            <v>1.75</v>
          </cell>
          <cell r="D357">
            <v>2.25</v>
          </cell>
          <cell r="E357">
            <v>2.75</v>
          </cell>
          <cell r="F357">
            <v>3</v>
          </cell>
          <cell r="G357">
            <v>2.25</v>
          </cell>
          <cell r="H357">
            <v>2.75</v>
          </cell>
          <cell r="I357">
            <v>2.75</v>
          </cell>
          <cell r="J357">
            <v>3</v>
          </cell>
          <cell r="K357">
            <v>3.75</v>
          </cell>
          <cell r="L357">
            <v>4</v>
          </cell>
          <cell r="M357">
            <v>4.25</v>
          </cell>
          <cell r="N357">
            <v>4.5</v>
          </cell>
          <cell r="O357">
            <v>3.6</v>
          </cell>
          <cell r="P357">
            <v>4.0999999999999996</v>
          </cell>
          <cell r="Q357">
            <v>3.9</v>
          </cell>
          <cell r="R357">
            <v>4.25</v>
          </cell>
          <cell r="S357">
            <v>3.6</v>
          </cell>
          <cell r="T357">
            <v>4</v>
          </cell>
          <cell r="U357">
            <v>3.8</v>
          </cell>
          <cell r="V357">
            <v>4.2</v>
          </cell>
          <cell r="W357">
            <v>3.8</v>
          </cell>
          <cell r="X357">
            <v>4.2</v>
          </cell>
          <cell r="Y357">
            <v>4</v>
          </cell>
          <cell r="Z357">
            <v>4.4000000000000004</v>
          </cell>
          <cell r="AA357">
            <v>4.2</v>
          </cell>
          <cell r="AB357">
            <v>4.5999999999999996</v>
          </cell>
          <cell r="AC357">
            <v>4.4000000000000004</v>
          </cell>
          <cell r="AD357">
            <v>4.8</v>
          </cell>
          <cell r="AE357">
            <v>2.25</v>
          </cell>
          <cell r="AF357">
            <v>2.625</v>
          </cell>
          <cell r="AG357">
            <v>2.5</v>
          </cell>
          <cell r="AH357">
            <v>2.875</v>
          </cell>
          <cell r="AI357">
            <v>4</v>
          </cell>
          <cell r="AJ357">
            <v>4.25</v>
          </cell>
          <cell r="AK357">
            <v>3.75</v>
          </cell>
          <cell r="AL357">
            <v>4.1749999999999998</v>
          </cell>
          <cell r="AM357">
            <v>3.7</v>
          </cell>
          <cell r="AN357">
            <v>4.0999999999999996</v>
          </cell>
          <cell r="AO357">
            <v>3.9</v>
          </cell>
          <cell r="AP357">
            <v>4.3000000000000007</v>
          </cell>
          <cell r="AQ357">
            <v>4.3000000000000007</v>
          </cell>
          <cell r="AR357">
            <v>4.6999999999999993</v>
          </cell>
          <cell r="AS357">
            <v>4.3000000000000007</v>
          </cell>
          <cell r="AU357">
            <v>4.3000000000000007</v>
          </cell>
          <cell r="AV357">
            <v>4.6999999999999993</v>
          </cell>
        </row>
        <row r="358">
          <cell r="A358">
            <v>37613</v>
          </cell>
          <cell r="C358">
            <v>1.75</v>
          </cell>
          <cell r="D358">
            <v>2</v>
          </cell>
          <cell r="E358">
            <v>3</v>
          </cell>
          <cell r="F358">
            <v>3.25</v>
          </cell>
          <cell r="G358">
            <v>2.75</v>
          </cell>
          <cell r="H358">
            <v>3.5</v>
          </cell>
          <cell r="I358">
            <v>3</v>
          </cell>
          <cell r="J358">
            <v>4</v>
          </cell>
          <cell r="K358">
            <v>4.75</v>
          </cell>
          <cell r="L358">
            <v>5.25</v>
          </cell>
          <cell r="M358">
            <v>5</v>
          </cell>
          <cell r="N358">
            <v>5.5</v>
          </cell>
          <cell r="O358">
            <v>4.2</v>
          </cell>
          <cell r="P358">
            <v>4.5999999999999996</v>
          </cell>
          <cell r="Q358">
            <v>4.4000000000000004</v>
          </cell>
          <cell r="R358">
            <v>4.8</v>
          </cell>
          <cell r="S358">
            <v>3.9</v>
          </cell>
          <cell r="T358">
            <v>4.3</v>
          </cell>
          <cell r="U358">
            <v>4.0999999999999996</v>
          </cell>
          <cell r="V358">
            <v>4.5</v>
          </cell>
          <cell r="W358">
            <v>3.9</v>
          </cell>
          <cell r="X358">
            <v>4.3</v>
          </cell>
          <cell r="Y358">
            <v>4.0999999999999996</v>
          </cell>
          <cell r="Z358">
            <v>4.5</v>
          </cell>
          <cell r="AA358">
            <v>4.3</v>
          </cell>
          <cell r="AB358">
            <v>4.7</v>
          </cell>
          <cell r="AC358">
            <v>4.5</v>
          </cell>
          <cell r="AD358">
            <v>4.9000000000000004</v>
          </cell>
          <cell r="AE358">
            <v>2.375</v>
          </cell>
          <cell r="AF358">
            <v>2.625</v>
          </cell>
          <cell r="AG358">
            <v>2.875</v>
          </cell>
          <cell r="AH358">
            <v>3.75</v>
          </cell>
          <cell r="AI358">
            <v>4.875</v>
          </cell>
          <cell r="AJ358">
            <v>5.375</v>
          </cell>
          <cell r="AK358">
            <v>4.3000000000000007</v>
          </cell>
          <cell r="AL358">
            <v>4.6999999999999993</v>
          </cell>
          <cell r="AM358">
            <v>4</v>
          </cell>
          <cell r="AN358">
            <v>4.4000000000000004</v>
          </cell>
          <cell r="AO358">
            <v>4</v>
          </cell>
          <cell r="AP358">
            <v>4.4000000000000004</v>
          </cell>
          <cell r="AQ358">
            <v>4.4000000000000004</v>
          </cell>
          <cell r="AR358">
            <v>4.8000000000000007</v>
          </cell>
          <cell r="AS358">
            <v>4.4000000000000004</v>
          </cell>
          <cell r="AU358">
            <v>4.4000000000000004</v>
          </cell>
          <cell r="AV358">
            <v>4.8000000000000007</v>
          </cell>
        </row>
        <row r="359">
          <cell r="A359">
            <v>37614</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U359">
            <v>0</v>
          </cell>
          <cell r="AV359">
            <v>0</v>
          </cell>
        </row>
        <row r="360">
          <cell r="A360">
            <v>37615</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U360">
            <v>0</v>
          </cell>
          <cell r="AV360">
            <v>0</v>
          </cell>
        </row>
        <row r="361">
          <cell r="A361">
            <v>37616</v>
          </cell>
          <cell r="C361">
            <v>4.25</v>
          </cell>
          <cell r="D361">
            <v>4.75</v>
          </cell>
          <cell r="E361">
            <v>6</v>
          </cell>
          <cell r="F361">
            <v>6.5</v>
          </cell>
          <cell r="G361">
            <v>6</v>
          </cell>
          <cell r="H361">
            <v>6.5</v>
          </cell>
          <cell r="I361">
            <v>6.25</v>
          </cell>
          <cell r="J361">
            <v>6.75</v>
          </cell>
          <cell r="K361">
            <v>5.4</v>
          </cell>
          <cell r="L361">
            <v>5.8</v>
          </cell>
          <cell r="M361">
            <v>5.6</v>
          </cell>
          <cell r="N361">
            <v>6</v>
          </cell>
          <cell r="O361">
            <v>4.7</v>
          </cell>
          <cell r="P361">
            <v>5.0999999999999996</v>
          </cell>
          <cell r="Q361">
            <v>4.9000000000000004</v>
          </cell>
          <cell r="R361">
            <v>5.3</v>
          </cell>
          <cell r="S361">
            <v>3</v>
          </cell>
          <cell r="T361">
            <v>4.4000000000000004</v>
          </cell>
          <cell r="U361">
            <v>4.2</v>
          </cell>
          <cell r="V361">
            <v>4.5999999999999996</v>
          </cell>
          <cell r="W361">
            <v>3.9</v>
          </cell>
          <cell r="X361">
            <v>4.2</v>
          </cell>
          <cell r="Y361">
            <v>4.0999999999999996</v>
          </cell>
          <cell r="Z361">
            <v>4.4000000000000004</v>
          </cell>
          <cell r="AA361">
            <v>4.3</v>
          </cell>
          <cell r="AB361">
            <v>4.7</v>
          </cell>
          <cell r="AC361">
            <v>4.5</v>
          </cell>
          <cell r="AD361">
            <v>4.9000000000000004</v>
          </cell>
          <cell r="AE361">
            <v>5.125</v>
          </cell>
          <cell r="AF361">
            <v>5.625</v>
          </cell>
          <cell r="AG361">
            <v>6.125</v>
          </cell>
          <cell r="AH361">
            <v>6.625</v>
          </cell>
          <cell r="AI361">
            <v>5.5</v>
          </cell>
          <cell r="AJ361">
            <v>5.9</v>
          </cell>
          <cell r="AK361">
            <v>4.8000000000000007</v>
          </cell>
          <cell r="AL361">
            <v>5.1999999999999993</v>
          </cell>
          <cell r="AM361">
            <v>3.6</v>
          </cell>
          <cell r="AN361">
            <v>4.5</v>
          </cell>
          <cell r="AO361">
            <v>4</v>
          </cell>
          <cell r="AP361">
            <v>4.3000000000000007</v>
          </cell>
          <cell r="AQ361">
            <v>4.4000000000000004</v>
          </cell>
          <cell r="AR361">
            <v>4.8000000000000007</v>
          </cell>
          <cell r="AS361">
            <v>4.3000000000000007</v>
          </cell>
          <cell r="AU361">
            <v>4.4000000000000004</v>
          </cell>
          <cell r="AV361">
            <v>4.8000000000000007</v>
          </cell>
        </row>
        <row r="362">
          <cell r="A362">
            <v>37617</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U362">
            <v>0</v>
          </cell>
          <cell r="AV362">
            <v>0</v>
          </cell>
        </row>
        <row r="363">
          <cell r="A363">
            <v>37618</v>
          </cell>
          <cell r="C363">
            <v>5.75</v>
          </cell>
          <cell r="D363">
            <v>6.25</v>
          </cell>
          <cell r="E363">
            <v>7.25</v>
          </cell>
          <cell r="F363">
            <v>7.5</v>
          </cell>
          <cell r="G363">
            <v>7.25</v>
          </cell>
          <cell r="H363">
            <v>7.75</v>
          </cell>
          <cell r="I363">
            <v>7.5</v>
          </cell>
          <cell r="J363">
            <v>8</v>
          </cell>
          <cell r="K363">
            <v>6.5</v>
          </cell>
          <cell r="L363">
            <v>6.9</v>
          </cell>
          <cell r="M363">
            <v>6.7</v>
          </cell>
          <cell r="N363">
            <v>7.1</v>
          </cell>
          <cell r="O363">
            <v>5.2</v>
          </cell>
          <cell r="P363">
            <v>5.6</v>
          </cell>
          <cell r="Q363">
            <v>5.4</v>
          </cell>
          <cell r="R363">
            <v>5.8</v>
          </cell>
          <cell r="S363">
            <v>4.0999999999999996</v>
          </cell>
          <cell r="T363">
            <v>4.5</v>
          </cell>
          <cell r="U363">
            <v>4.3</v>
          </cell>
          <cell r="V363">
            <v>4.7</v>
          </cell>
          <cell r="W363">
            <v>4</v>
          </cell>
          <cell r="X363">
            <v>4.4000000000000004</v>
          </cell>
          <cell r="Y363">
            <v>4.2</v>
          </cell>
          <cell r="Z363">
            <v>4.5999999999999996</v>
          </cell>
          <cell r="AA363">
            <v>4.4000000000000004</v>
          </cell>
          <cell r="AB363">
            <v>4.8</v>
          </cell>
          <cell r="AC363">
            <v>4.5999999999999996</v>
          </cell>
          <cell r="AD363">
            <v>5</v>
          </cell>
          <cell r="AE363">
            <v>6.5</v>
          </cell>
          <cell r="AF363">
            <v>6.875</v>
          </cell>
          <cell r="AG363">
            <v>7.375</v>
          </cell>
          <cell r="AH363">
            <v>7.875</v>
          </cell>
          <cell r="AI363">
            <v>6.6</v>
          </cell>
          <cell r="AJ363">
            <v>7</v>
          </cell>
          <cell r="AK363">
            <v>5.3000000000000007</v>
          </cell>
          <cell r="AL363">
            <v>5.6999999999999993</v>
          </cell>
          <cell r="AM363">
            <v>4.1999999999999993</v>
          </cell>
          <cell r="AN363">
            <v>4.5999999999999996</v>
          </cell>
          <cell r="AO363">
            <v>4.0999999999999996</v>
          </cell>
          <cell r="AP363">
            <v>4.5</v>
          </cell>
          <cell r="AQ363">
            <v>4.5</v>
          </cell>
          <cell r="AR363">
            <v>4.9000000000000004</v>
          </cell>
          <cell r="AS363">
            <v>4.5</v>
          </cell>
          <cell r="AU363">
            <v>4.5</v>
          </cell>
          <cell r="AV363">
            <v>4.9000000000000004</v>
          </cell>
        </row>
        <row r="364">
          <cell r="A364">
            <v>37619</v>
          </cell>
          <cell r="C364">
            <v>5.75</v>
          </cell>
          <cell r="D364">
            <v>6.25</v>
          </cell>
          <cell r="E364">
            <v>7.25</v>
          </cell>
          <cell r="F364">
            <v>7.5</v>
          </cell>
          <cell r="G364">
            <v>7.25</v>
          </cell>
          <cell r="H364">
            <v>7.75</v>
          </cell>
          <cell r="I364">
            <v>7.5</v>
          </cell>
          <cell r="J364">
            <v>8</v>
          </cell>
          <cell r="K364">
            <v>6.5</v>
          </cell>
          <cell r="L364">
            <v>6.9</v>
          </cell>
          <cell r="M364">
            <v>6.7</v>
          </cell>
          <cell r="N364">
            <v>7.1</v>
          </cell>
          <cell r="O364">
            <v>5.2</v>
          </cell>
          <cell r="P364">
            <v>5.6</v>
          </cell>
          <cell r="Q364">
            <v>5.4</v>
          </cell>
          <cell r="R364">
            <v>5.8</v>
          </cell>
          <cell r="S364">
            <v>4.0999999999999996</v>
          </cell>
          <cell r="T364">
            <v>4.5</v>
          </cell>
          <cell r="U364">
            <v>4.3</v>
          </cell>
          <cell r="V364">
            <v>4.7</v>
          </cell>
          <cell r="W364">
            <v>4</v>
          </cell>
          <cell r="X364">
            <v>4.4000000000000004</v>
          </cell>
          <cell r="Y364">
            <v>4.2</v>
          </cell>
          <cell r="Z364">
            <v>4.5999999999999996</v>
          </cell>
          <cell r="AA364">
            <v>4.4000000000000004</v>
          </cell>
          <cell r="AB364">
            <v>4.8</v>
          </cell>
          <cell r="AC364">
            <v>4.5999999999999996</v>
          </cell>
          <cell r="AD364">
            <v>5</v>
          </cell>
          <cell r="AE364">
            <v>6.5</v>
          </cell>
          <cell r="AF364">
            <v>6.875</v>
          </cell>
          <cell r="AG364">
            <v>7.375</v>
          </cell>
          <cell r="AH364">
            <v>7.875</v>
          </cell>
          <cell r="AI364">
            <v>6.6</v>
          </cell>
          <cell r="AJ364">
            <v>7</v>
          </cell>
          <cell r="AK364">
            <v>5.3000000000000007</v>
          </cell>
          <cell r="AL364">
            <v>5.6999999999999993</v>
          </cell>
          <cell r="AM364">
            <v>4.1999999999999993</v>
          </cell>
          <cell r="AN364">
            <v>4.5999999999999996</v>
          </cell>
          <cell r="AO364">
            <v>4.0999999999999996</v>
          </cell>
          <cell r="AP364">
            <v>4.5</v>
          </cell>
          <cell r="AQ364">
            <v>4.5</v>
          </cell>
          <cell r="AR364">
            <v>4.9000000000000004</v>
          </cell>
          <cell r="AS364">
            <v>4.5</v>
          </cell>
          <cell r="AU364">
            <v>4.5</v>
          </cell>
          <cell r="AV364">
            <v>4.9000000000000004</v>
          </cell>
        </row>
        <row r="365">
          <cell r="A365">
            <v>37620</v>
          </cell>
          <cell r="C365">
            <v>6.75</v>
          </cell>
          <cell r="D365">
            <v>7</v>
          </cell>
          <cell r="E365">
            <v>7.4</v>
          </cell>
          <cell r="F365">
            <v>7.5</v>
          </cell>
          <cell r="G365">
            <v>7.2</v>
          </cell>
          <cell r="H365">
            <v>7.7</v>
          </cell>
          <cell r="I365">
            <v>7.5</v>
          </cell>
          <cell r="J365">
            <v>8</v>
          </cell>
          <cell r="K365">
            <v>5</v>
          </cell>
          <cell r="L365">
            <v>5.5</v>
          </cell>
          <cell r="M365">
            <v>6.7</v>
          </cell>
          <cell r="N365">
            <v>7.2</v>
          </cell>
          <cell r="O365">
            <v>4.7</v>
          </cell>
          <cell r="P365">
            <v>5</v>
          </cell>
          <cell r="Q365">
            <v>5.2</v>
          </cell>
          <cell r="R365">
            <v>5.5</v>
          </cell>
          <cell r="S365">
            <v>4.2</v>
          </cell>
          <cell r="T365">
            <v>4.5999999999999996</v>
          </cell>
          <cell r="U365">
            <v>4.4000000000000004</v>
          </cell>
          <cell r="V365">
            <v>4.8</v>
          </cell>
          <cell r="W365">
            <v>4.0999999999999996</v>
          </cell>
          <cell r="X365">
            <v>4.5</v>
          </cell>
          <cell r="Y365">
            <v>4.3</v>
          </cell>
          <cell r="Z365">
            <v>4.7</v>
          </cell>
          <cell r="AA365">
            <v>4.4000000000000004</v>
          </cell>
          <cell r="AB365">
            <v>4.8</v>
          </cell>
          <cell r="AC365">
            <v>4.5999999999999996</v>
          </cell>
          <cell r="AD365">
            <v>5</v>
          </cell>
          <cell r="AE365">
            <v>7.0750000000000002</v>
          </cell>
          <cell r="AF365">
            <v>7.25</v>
          </cell>
          <cell r="AG365">
            <v>7.35</v>
          </cell>
          <cell r="AH365">
            <v>7.85</v>
          </cell>
          <cell r="AI365">
            <v>5.85</v>
          </cell>
          <cell r="AJ365">
            <v>6.35</v>
          </cell>
          <cell r="AK365">
            <v>4.95</v>
          </cell>
          <cell r="AL365">
            <v>5.25</v>
          </cell>
          <cell r="AM365">
            <v>4.3000000000000007</v>
          </cell>
          <cell r="AN365">
            <v>4.6999999999999993</v>
          </cell>
          <cell r="AO365">
            <v>4.1999999999999993</v>
          </cell>
          <cell r="AP365">
            <v>4.5999999999999996</v>
          </cell>
          <cell r="AQ365">
            <v>4.5</v>
          </cell>
          <cell r="AR365">
            <v>4.9000000000000004</v>
          </cell>
          <cell r="AS365">
            <v>4.5999999999999996</v>
          </cell>
          <cell r="AU365">
            <v>4.5</v>
          </cell>
          <cell r="AV365">
            <v>4.9000000000000004</v>
          </cell>
        </row>
        <row r="366">
          <cell r="A366">
            <v>37621</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U366">
            <v>0</v>
          </cell>
          <cell r="AV366">
            <v>0</v>
          </cell>
        </row>
        <row r="367">
          <cell r="A367">
            <v>37622</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U367">
            <v>0</v>
          </cell>
          <cell r="AV367">
            <v>0</v>
          </cell>
        </row>
        <row r="368">
          <cell r="A368">
            <v>37623</v>
          </cell>
          <cell r="C368">
            <v>7.4</v>
          </cell>
          <cell r="D368">
            <v>7.5</v>
          </cell>
          <cell r="E368">
            <v>7.5</v>
          </cell>
          <cell r="F368">
            <v>7.5</v>
          </cell>
          <cell r="G368">
            <v>6.75</v>
          </cell>
          <cell r="H368">
            <v>7.25</v>
          </cell>
          <cell r="I368">
            <v>7.25</v>
          </cell>
          <cell r="J368">
            <v>7.4</v>
          </cell>
          <cell r="K368">
            <v>5.25</v>
          </cell>
          <cell r="L368">
            <v>5.75</v>
          </cell>
          <cell r="M368">
            <v>5.5</v>
          </cell>
          <cell r="N368">
            <v>6</v>
          </cell>
          <cell r="O368">
            <v>4.0999999999999996</v>
          </cell>
          <cell r="P368">
            <v>4.4000000000000004</v>
          </cell>
          <cell r="Q368">
            <v>4.3</v>
          </cell>
          <cell r="R368">
            <v>4.5999999999999996</v>
          </cell>
          <cell r="S368">
            <v>3.7</v>
          </cell>
          <cell r="T368">
            <v>4.0999999999999996</v>
          </cell>
          <cell r="U368">
            <v>4</v>
          </cell>
          <cell r="V368">
            <v>4.25</v>
          </cell>
          <cell r="W368">
            <v>4.0999999999999996</v>
          </cell>
          <cell r="X368">
            <v>4.4000000000000004</v>
          </cell>
          <cell r="Y368">
            <v>4.4000000000000004</v>
          </cell>
          <cell r="Z368">
            <v>4.5999999999999996</v>
          </cell>
          <cell r="AA368">
            <v>4.4000000000000004</v>
          </cell>
          <cell r="AB368">
            <v>4.8</v>
          </cell>
          <cell r="AC368">
            <v>4.5999999999999996</v>
          </cell>
          <cell r="AD368">
            <v>5</v>
          </cell>
          <cell r="AE368">
            <v>7.45</v>
          </cell>
          <cell r="AF368">
            <v>7.5</v>
          </cell>
          <cell r="AG368">
            <v>7</v>
          </cell>
          <cell r="AH368">
            <v>7.3250000000000002</v>
          </cell>
          <cell r="AI368">
            <v>5.375</v>
          </cell>
          <cell r="AJ368">
            <v>5.875</v>
          </cell>
          <cell r="AK368">
            <v>4.1999999999999993</v>
          </cell>
          <cell r="AL368">
            <v>4.5</v>
          </cell>
          <cell r="AM368">
            <v>3.85</v>
          </cell>
          <cell r="AN368">
            <v>4.1749999999999998</v>
          </cell>
          <cell r="AO368">
            <v>4.25</v>
          </cell>
          <cell r="AP368">
            <v>4.5</v>
          </cell>
          <cell r="AQ368">
            <v>4.5</v>
          </cell>
          <cell r="AR368">
            <v>4.9000000000000004</v>
          </cell>
          <cell r="AS368">
            <v>4.5</v>
          </cell>
          <cell r="AU368">
            <v>4.5</v>
          </cell>
          <cell r="AV368">
            <v>4.9000000000000004</v>
          </cell>
        </row>
        <row r="369">
          <cell r="A369">
            <v>37624</v>
          </cell>
          <cell r="C369">
            <v>7.4</v>
          </cell>
          <cell r="D369">
            <v>7.5</v>
          </cell>
          <cell r="E369">
            <v>7.5</v>
          </cell>
          <cell r="F369">
            <v>7.5</v>
          </cell>
          <cell r="G369">
            <v>6.75</v>
          </cell>
          <cell r="H369">
            <v>7.25</v>
          </cell>
          <cell r="I369">
            <v>7.25</v>
          </cell>
          <cell r="J369">
            <v>7.4</v>
          </cell>
          <cell r="K369">
            <v>5.25</v>
          </cell>
          <cell r="L369">
            <v>5.75</v>
          </cell>
          <cell r="M369">
            <v>5.5</v>
          </cell>
          <cell r="N369">
            <v>6</v>
          </cell>
          <cell r="O369">
            <v>4.0999999999999996</v>
          </cell>
          <cell r="P369">
            <v>4.4000000000000004</v>
          </cell>
          <cell r="Q369">
            <v>4.3</v>
          </cell>
          <cell r="R369">
            <v>4.5999999999999996</v>
          </cell>
          <cell r="S369">
            <v>3.7</v>
          </cell>
          <cell r="T369">
            <v>4.0999999999999996</v>
          </cell>
          <cell r="U369">
            <v>4</v>
          </cell>
          <cell r="V369">
            <v>4.25</v>
          </cell>
          <cell r="W369">
            <v>4.0999999999999996</v>
          </cell>
          <cell r="X369">
            <v>4.4000000000000004</v>
          </cell>
          <cell r="Y369">
            <v>4.4000000000000004</v>
          </cell>
          <cell r="Z369">
            <v>4.5999999999999996</v>
          </cell>
          <cell r="AA369">
            <v>4.4000000000000004</v>
          </cell>
          <cell r="AB369">
            <v>4.8</v>
          </cell>
          <cell r="AC369">
            <v>4.5999999999999996</v>
          </cell>
          <cell r="AD369">
            <v>5</v>
          </cell>
          <cell r="AE369">
            <v>7.45</v>
          </cell>
          <cell r="AF369">
            <v>7.5</v>
          </cell>
          <cell r="AG369">
            <v>7</v>
          </cell>
          <cell r="AH369">
            <v>7.3250000000000002</v>
          </cell>
          <cell r="AI369">
            <v>5.375</v>
          </cell>
          <cell r="AJ369">
            <v>5.875</v>
          </cell>
          <cell r="AK369">
            <v>4.1999999999999993</v>
          </cell>
          <cell r="AL369">
            <v>4.5</v>
          </cell>
          <cell r="AM369">
            <v>3.85</v>
          </cell>
          <cell r="AN369">
            <v>4.1749999999999998</v>
          </cell>
          <cell r="AO369">
            <v>4.25</v>
          </cell>
          <cell r="AP369">
            <v>4.5</v>
          </cell>
          <cell r="AQ369">
            <v>4.5</v>
          </cell>
          <cell r="AR369">
            <v>4.9000000000000004</v>
          </cell>
          <cell r="AS369">
            <v>4.5</v>
          </cell>
          <cell r="AU369">
            <v>4.5</v>
          </cell>
          <cell r="AV369">
            <v>4.9000000000000004</v>
          </cell>
        </row>
        <row r="370">
          <cell r="A370">
            <v>37625</v>
          </cell>
          <cell r="C370">
            <v>7.4</v>
          </cell>
          <cell r="D370">
            <v>7.5</v>
          </cell>
          <cell r="E370">
            <v>7.5</v>
          </cell>
          <cell r="F370">
            <v>7.5</v>
          </cell>
          <cell r="G370">
            <v>6.5</v>
          </cell>
          <cell r="H370">
            <v>7</v>
          </cell>
          <cell r="I370">
            <v>6.75</v>
          </cell>
          <cell r="J370">
            <v>7.25</v>
          </cell>
          <cell r="K370">
            <v>5</v>
          </cell>
          <cell r="L370">
            <v>5.4</v>
          </cell>
          <cell r="M370">
            <v>5.2</v>
          </cell>
          <cell r="N370">
            <v>5.6</v>
          </cell>
          <cell r="O370">
            <v>4.0999999999999996</v>
          </cell>
          <cell r="P370">
            <v>4.5</v>
          </cell>
          <cell r="Q370">
            <v>4.3</v>
          </cell>
          <cell r="R370">
            <v>4.7</v>
          </cell>
          <cell r="S370">
            <v>3.7</v>
          </cell>
          <cell r="T370">
            <v>4.0999999999999996</v>
          </cell>
          <cell r="U370">
            <v>3.9</v>
          </cell>
          <cell r="V370">
            <v>4.3</v>
          </cell>
          <cell r="W370">
            <v>3.9</v>
          </cell>
          <cell r="X370">
            <v>4.3</v>
          </cell>
          <cell r="Y370">
            <v>4.0999999999999996</v>
          </cell>
          <cell r="Z370">
            <v>4.5</v>
          </cell>
          <cell r="AA370">
            <v>4.3</v>
          </cell>
          <cell r="AB370">
            <v>4.7</v>
          </cell>
          <cell r="AC370">
            <v>4.5</v>
          </cell>
          <cell r="AD370">
            <v>4.9000000000000004</v>
          </cell>
          <cell r="AE370">
            <v>7.45</v>
          </cell>
          <cell r="AF370">
            <v>7.5</v>
          </cell>
          <cell r="AG370">
            <v>6.625</v>
          </cell>
          <cell r="AH370">
            <v>7.125</v>
          </cell>
          <cell r="AI370">
            <v>5.0999999999999996</v>
          </cell>
          <cell r="AJ370">
            <v>5.5</v>
          </cell>
          <cell r="AK370">
            <v>4.1999999999999993</v>
          </cell>
          <cell r="AL370">
            <v>4.5999999999999996</v>
          </cell>
          <cell r="AM370">
            <v>3.8</v>
          </cell>
          <cell r="AN370">
            <v>4.1999999999999993</v>
          </cell>
          <cell r="AO370">
            <v>4</v>
          </cell>
          <cell r="AP370">
            <v>4.4000000000000004</v>
          </cell>
          <cell r="AQ370">
            <v>4.4000000000000004</v>
          </cell>
          <cell r="AR370">
            <v>4.8000000000000007</v>
          </cell>
          <cell r="AS370">
            <v>4.4000000000000004</v>
          </cell>
          <cell r="AU370">
            <v>4.4000000000000004</v>
          </cell>
          <cell r="AV370">
            <v>4.8000000000000007</v>
          </cell>
        </row>
        <row r="371">
          <cell r="A371">
            <v>37626</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U371">
            <v>0</v>
          </cell>
          <cell r="AV371">
            <v>0</v>
          </cell>
        </row>
        <row r="372">
          <cell r="A372">
            <v>37627</v>
          </cell>
          <cell r="C372">
            <v>7.4</v>
          </cell>
          <cell r="D372">
            <v>7.5</v>
          </cell>
          <cell r="E372">
            <v>7.5</v>
          </cell>
          <cell r="F372">
            <v>7.5</v>
          </cell>
          <cell r="G372">
            <v>6</v>
          </cell>
          <cell r="H372">
            <v>6.5</v>
          </cell>
          <cell r="I372">
            <v>6.5</v>
          </cell>
          <cell r="J372">
            <v>6.75</v>
          </cell>
          <cell r="K372">
            <v>5</v>
          </cell>
          <cell r="L372">
            <v>5.5</v>
          </cell>
          <cell r="M372">
            <v>5.25</v>
          </cell>
          <cell r="N372">
            <v>5.75</v>
          </cell>
          <cell r="O372">
            <v>4.0999999999999996</v>
          </cell>
          <cell r="P372">
            <v>4.5</v>
          </cell>
          <cell r="Q372">
            <v>4.3</v>
          </cell>
          <cell r="R372">
            <v>4.7</v>
          </cell>
          <cell r="S372">
            <v>3.7</v>
          </cell>
          <cell r="T372">
            <v>4.0999999999999996</v>
          </cell>
          <cell r="U372">
            <v>3.9</v>
          </cell>
          <cell r="V372">
            <v>4.3</v>
          </cell>
          <cell r="W372">
            <v>3.9</v>
          </cell>
          <cell r="X372">
            <v>4.3</v>
          </cell>
          <cell r="Y372">
            <v>4.0999999999999996</v>
          </cell>
          <cell r="Z372">
            <v>4.5</v>
          </cell>
          <cell r="AA372">
            <v>4.3</v>
          </cell>
          <cell r="AB372">
            <v>4.7</v>
          </cell>
          <cell r="AC372">
            <v>4.5</v>
          </cell>
          <cell r="AD372">
            <v>4.9000000000000004</v>
          </cell>
          <cell r="AE372">
            <v>7.45</v>
          </cell>
          <cell r="AF372">
            <v>7.5</v>
          </cell>
          <cell r="AG372">
            <v>6.25</v>
          </cell>
          <cell r="AH372">
            <v>6.625</v>
          </cell>
          <cell r="AI372">
            <v>5.125</v>
          </cell>
          <cell r="AJ372">
            <v>5.625</v>
          </cell>
          <cell r="AK372">
            <v>4.1999999999999993</v>
          </cell>
          <cell r="AL372">
            <v>4.5999999999999996</v>
          </cell>
          <cell r="AM372">
            <v>3.8</v>
          </cell>
          <cell r="AN372">
            <v>4.1999999999999993</v>
          </cell>
          <cell r="AO372">
            <v>4</v>
          </cell>
          <cell r="AP372">
            <v>4.4000000000000004</v>
          </cell>
          <cell r="AQ372">
            <v>4.4000000000000004</v>
          </cell>
          <cell r="AR372">
            <v>4.8000000000000007</v>
          </cell>
          <cell r="AS372">
            <v>4.4000000000000004</v>
          </cell>
          <cell r="AU372">
            <v>4.4000000000000004</v>
          </cell>
          <cell r="AV372">
            <v>4.8000000000000007</v>
          </cell>
        </row>
        <row r="373">
          <cell r="A373">
            <v>37628</v>
          </cell>
          <cell r="C373">
            <v>7.4</v>
          </cell>
          <cell r="D373">
            <v>7.5</v>
          </cell>
          <cell r="E373">
            <v>7.5</v>
          </cell>
          <cell r="F373">
            <v>7.5</v>
          </cell>
          <cell r="G373">
            <v>6</v>
          </cell>
          <cell r="H373">
            <v>6.5</v>
          </cell>
          <cell r="I373">
            <v>6.5</v>
          </cell>
          <cell r="J373">
            <v>6.75</v>
          </cell>
          <cell r="K373">
            <v>5</v>
          </cell>
          <cell r="L373">
            <v>5.5</v>
          </cell>
          <cell r="M373">
            <v>5.25</v>
          </cell>
          <cell r="N373">
            <v>5.75</v>
          </cell>
          <cell r="O373">
            <v>4.0999999999999996</v>
          </cell>
          <cell r="P373">
            <v>4.4000000000000004</v>
          </cell>
          <cell r="Q373">
            <v>4.3</v>
          </cell>
          <cell r="R373">
            <v>4.5</v>
          </cell>
          <cell r="S373">
            <v>3.7</v>
          </cell>
          <cell r="T373">
            <v>4.0999999999999996</v>
          </cell>
          <cell r="U373">
            <v>3.9</v>
          </cell>
          <cell r="V373">
            <v>4.3</v>
          </cell>
          <cell r="W373">
            <v>3.9</v>
          </cell>
          <cell r="X373">
            <v>4.3</v>
          </cell>
          <cell r="Y373">
            <v>4.0999999999999996</v>
          </cell>
          <cell r="Z373">
            <v>4.5</v>
          </cell>
          <cell r="AA373">
            <v>4.3</v>
          </cell>
          <cell r="AB373">
            <v>4.7</v>
          </cell>
          <cell r="AC373">
            <v>4.5</v>
          </cell>
          <cell r="AD373">
            <v>4.9000000000000004</v>
          </cell>
          <cell r="AE373">
            <v>7.45</v>
          </cell>
          <cell r="AF373">
            <v>7.5</v>
          </cell>
          <cell r="AG373">
            <v>6.25</v>
          </cell>
          <cell r="AH373">
            <v>6.625</v>
          </cell>
          <cell r="AI373">
            <v>5.125</v>
          </cell>
          <cell r="AJ373">
            <v>5.625</v>
          </cell>
          <cell r="AK373">
            <v>4.1999999999999993</v>
          </cell>
          <cell r="AL373">
            <v>4.45</v>
          </cell>
          <cell r="AM373">
            <v>3.8</v>
          </cell>
          <cell r="AN373">
            <v>4.1999999999999993</v>
          </cell>
          <cell r="AO373">
            <v>4</v>
          </cell>
          <cell r="AP373">
            <v>4.4000000000000004</v>
          </cell>
          <cell r="AQ373">
            <v>4.4000000000000004</v>
          </cell>
          <cell r="AR373">
            <v>4.8000000000000007</v>
          </cell>
          <cell r="AS373">
            <v>4.4000000000000004</v>
          </cell>
          <cell r="AU373">
            <v>4.4000000000000004</v>
          </cell>
          <cell r="AV373">
            <v>4.8000000000000007</v>
          </cell>
        </row>
        <row r="374">
          <cell r="A374">
            <v>37629</v>
          </cell>
          <cell r="C374">
            <v>7.4</v>
          </cell>
          <cell r="D374">
            <v>7.5</v>
          </cell>
          <cell r="E374">
            <v>7.5</v>
          </cell>
          <cell r="F374">
            <v>7.5</v>
          </cell>
          <cell r="G374">
            <v>6</v>
          </cell>
          <cell r="H374">
            <v>6.5</v>
          </cell>
          <cell r="I374">
            <v>6.5</v>
          </cell>
          <cell r="J374">
            <v>6.75</v>
          </cell>
          <cell r="K374">
            <v>5</v>
          </cell>
          <cell r="L374">
            <v>5.5</v>
          </cell>
          <cell r="M374">
            <v>6.5</v>
          </cell>
          <cell r="N374">
            <v>6.75</v>
          </cell>
          <cell r="O374">
            <v>4.0999999999999996</v>
          </cell>
          <cell r="P374">
            <v>4.4000000000000004</v>
          </cell>
          <cell r="Q374">
            <v>4.3</v>
          </cell>
          <cell r="R374">
            <v>4.5</v>
          </cell>
          <cell r="S374">
            <v>4</v>
          </cell>
          <cell r="T374">
            <v>4.3</v>
          </cell>
          <cell r="U374">
            <v>4.2</v>
          </cell>
          <cell r="V374">
            <v>4.4000000000000004</v>
          </cell>
          <cell r="W374">
            <v>4.0999999999999996</v>
          </cell>
          <cell r="X374">
            <v>4.3</v>
          </cell>
          <cell r="Y374">
            <v>4.3</v>
          </cell>
          <cell r="Z374">
            <v>4.7</v>
          </cell>
          <cell r="AA374">
            <v>4.3</v>
          </cell>
          <cell r="AB374">
            <v>4.7</v>
          </cell>
          <cell r="AC374">
            <v>4.5</v>
          </cell>
          <cell r="AD374">
            <v>4.9000000000000004</v>
          </cell>
          <cell r="AE374">
            <v>7.45</v>
          </cell>
          <cell r="AF374">
            <v>7.5</v>
          </cell>
          <cell r="AG374">
            <v>6.25</v>
          </cell>
          <cell r="AH374">
            <v>6.625</v>
          </cell>
          <cell r="AI374">
            <v>5.75</v>
          </cell>
          <cell r="AJ374">
            <v>6.125</v>
          </cell>
          <cell r="AK374">
            <v>4.1999999999999993</v>
          </cell>
          <cell r="AL374">
            <v>4.45</v>
          </cell>
          <cell r="AM374">
            <v>4.0999999999999996</v>
          </cell>
          <cell r="AN374">
            <v>4.3499999999999996</v>
          </cell>
          <cell r="AO374">
            <v>4.1999999999999993</v>
          </cell>
          <cell r="AP374">
            <v>4.5</v>
          </cell>
          <cell r="AQ374">
            <v>4.4000000000000004</v>
          </cell>
          <cell r="AR374">
            <v>4.8000000000000007</v>
          </cell>
          <cell r="AS374">
            <v>4.5</v>
          </cell>
          <cell r="AU374">
            <v>4.4000000000000004</v>
          </cell>
          <cell r="AV374">
            <v>4.8000000000000007</v>
          </cell>
        </row>
        <row r="375">
          <cell r="A375">
            <v>37630</v>
          </cell>
          <cell r="C375">
            <v>7.4</v>
          </cell>
          <cell r="D375">
            <v>7.5</v>
          </cell>
          <cell r="E375">
            <v>7.5</v>
          </cell>
          <cell r="F375">
            <v>7.5</v>
          </cell>
          <cell r="G375">
            <v>7</v>
          </cell>
          <cell r="H375">
            <v>7.25</v>
          </cell>
          <cell r="I375">
            <v>7.2</v>
          </cell>
          <cell r="J375">
            <v>7.4</v>
          </cell>
          <cell r="K375">
            <v>5.5</v>
          </cell>
          <cell r="L375">
            <v>5.75</v>
          </cell>
          <cell r="M375">
            <v>5.75</v>
          </cell>
          <cell r="N375">
            <v>6</v>
          </cell>
          <cell r="O375">
            <v>4.5</v>
          </cell>
          <cell r="P375">
            <v>4.7</v>
          </cell>
          <cell r="Q375">
            <v>4.8</v>
          </cell>
          <cell r="R375">
            <v>5</v>
          </cell>
          <cell r="S375">
            <v>4</v>
          </cell>
          <cell r="T375">
            <v>4.3</v>
          </cell>
          <cell r="U375">
            <v>4.2</v>
          </cell>
          <cell r="V375">
            <v>4.4000000000000004</v>
          </cell>
          <cell r="W375">
            <v>4</v>
          </cell>
          <cell r="X375">
            <v>4.2</v>
          </cell>
          <cell r="Y375">
            <v>4.2</v>
          </cell>
          <cell r="Z375">
            <v>4.4000000000000004</v>
          </cell>
          <cell r="AA375">
            <v>4.3</v>
          </cell>
          <cell r="AB375">
            <v>4.7</v>
          </cell>
          <cell r="AC375">
            <v>4.5</v>
          </cell>
          <cell r="AD375">
            <v>4.9000000000000004</v>
          </cell>
          <cell r="AE375">
            <v>7.45</v>
          </cell>
          <cell r="AF375">
            <v>7.5</v>
          </cell>
          <cell r="AG375">
            <v>7.1</v>
          </cell>
          <cell r="AH375">
            <v>7.3250000000000002</v>
          </cell>
          <cell r="AI375">
            <v>5.625</v>
          </cell>
          <cell r="AJ375">
            <v>5.875</v>
          </cell>
          <cell r="AK375">
            <v>4.6500000000000004</v>
          </cell>
          <cell r="AL375">
            <v>4.8499999999999996</v>
          </cell>
          <cell r="AM375">
            <v>4.0999999999999996</v>
          </cell>
          <cell r="AN375">
            <v>4.3499999999999996</v>
          </cell>
          <cell r="AO375">
            <v>4.0999999999999996</v>
          </cell>
          <cell r="AP375">
            <v>4.3000000000000007</v>
          </cell>
          <cell r="AQ375">
            <v>4.4000000000000004</v>
          </cell>
          <cell r="AR375">
            <v>4.8000000000000007</v>
          </cell>
          <cell r="AS375">
            <v>4.3000000000000007</v>
          </cell>
          <cell r="AU375">
            <v>4.4000000000000004</v>
          </cell>
          <cell r="AV375">
            <v>4.8000000000000007</v>
          </cell>
        </row>
        <row r="376">
          <cell r="A376">
            <v>37631</v>
          </cell>
          <cell r="C376">
            <v>7.4</v>
          </cell>
          <cell r="D376">
            <v>7.4</v>
          </cell>
          <cell r="E376">
            <v>7.5</v>
          </cell>
          <cell r="F376">
            <v>7.5</v>
          </cell>
          <cell r="G376">
            <v>6.7</v>
          </cell>
          <cell r="H376">
            <v>7.1</v>
          </cell>
          <cell r="I376">
            <v>6.9</v>
          </cell>
          <cell r="J376">
            <v>7.3</v>
          </cell>
          <cell r="K376">
            <v>5.5</v>
          </cell>
          <cell r="L376">
            <v>5.9</v>
          </cell>
          <cell r="M376">
            <v>5.7</v>
          </cell>
          <cell r="N376">
            <v>6.1</v>
          </cell>
          <cell r="O376">
            <v>4.4000000000000004</v>
          </cell>
          <cell r="P376">
            <v>4.8</v>
          </cell>
          <cell r="Q376">
            <v>4.5999999999999996</v>
          </cell>
          <cell r="R376">
            <v>5</v>
          </cell>
          <cell r="S376">
            <v>3.9</v>
          </cell>
          <cell r="T376">
            <v>4.3</v>
          </cell>
          <cell r="U376">
            <v>4.0999999999999996</v>
          </cell>
          <cell r="V376">
            <v>4.5</v>
          </cell>
          <cell r="W376">
            <v>3.8</v>
          </cell>
          <cell r="X376">
            <v>4.2</v>
          </cell>
          <cell r="Y376">
            <v>4</v>
          </cell>
          <cell r="Z376">
            <v>4.4000000000000004</v>
          </cell>
          <cell r="AA376">
            <v>4.3</v>
          </cell>
          <cell r="AB376">
            <v>4.7</v>
          </cell>
          <cell r="AC376">
            <v>4.5</v>
          </cell>
          <cell r="AD376">
            <v>4.9000000000000004</v>
          </cell>
          <cell r="AE376">
            <v>7.45</v>
          </cell>
          <cell r="AF376">
            <v>7.45</v>
          </cell>
          <cell r="AG376">
            <v>6.8000000000000007</v>
          </cell>
          <cell r="AH376">
            <v>7.1999999999999993</v>
          </cell>
          <cell r="AI376">
            <v>5.6</v>
          </cell>
          <cell r="AJ376">
            <v>6</v>
          </cell>
          <cell r="AK376">
            <v>4.5</v>
          </cell>
          <cell r="AL376">
            <v>4.9000000000000004</v>
          </cell>
          <cell r="AM376">
            <v>4</v>
          </cell>
          <cell r="AN376">
            <v>4.4000000000000004</v>
          </cell>
          <cell r="AO376">
            <v>3.9</v>
          </cell>
          <cell r="AP376">
            <v>4.3000000000000007</v>
          </cell>
          <cell r="AQ376">
            <v>4.4000000000000004</v>
          </cell>
          <cell r="AR376">
            <v>4.8000000000000007</v>
          </cell>
          <cell r="AS376">
            <v>4.3000000000000007</v>
          </cell>
          <cell r="AU376">
            <v>4.4000000000000004</v>
          </cell>
          <cell r="AV376">
            <v>4.8000000000000007</v>
          </cell>
        </row>
        <row r="377">
          <cell r="A377">
            <v>37632</v>
          </cell>
          <cell r="C377">
            <v>6.5</v>
          </cell>
          <cell r="D377">
            <v>7</v>
          </cell>
          <cell r="E377">
            <v>7.25</v>
          </cell>
          <cell r="F377">
            <v>7.4</v>
          </cell>
          <cell r="G377">
            <v>5.7</v>
          </cell>
          <cell r="H377">
            <v>6.2</v>
          </cell>
          <cell r="I377">
            <v>5.9</v>
          </cell>
          <cell r="J377">
            <v>6.4</v>
          </cell>
          <cell r="K377">
            <v>4.7</v>
          </cell>
          <cell r="L377">
            <v>5.2</v>
          </cell>
          <cell r="M377">
            <v>4.9000000000000004</v>
          </cell>
          <cell r="N377">
            <v>5.4</v>
          </cell>
          <cell r="O377">
            <v>4.3</v>
          </cell>
          <cell r="P377">
            <v>4.7</v>
          </cell>
          <cell r="Q377">
            <v>4.5</v>
          </cell>
          <cell r="R377">
            <v>4.9000000000000004</v>
          </cell>
          <cell r="S377">
            <v>3.9</v>
          </cell>
          <cell r="T377">
            <v>4.3</v>
          </cell>
          <cell r="U377">
            <v>4.0999999999999996</v>
          </cell>
          <cell r="V377">
            <v>4.5</v>
          </cell>
          <cell r="W377">
            <v>3.9</v>
          </cell>
          <cell r="X377">
            <v>4.3</v>
          </cell>
          <cell r="Y377">
            <v>4</v>
          </cell>
          <cell r="Z377">
            <v>4.4000000000000004</v>
          </cell>
          <cell r="AA377">
            <v>4.3</v>
          </cell>
          <cell r="AB377">
            <v>4.7</v>
          </cell>
          <cell r="AC377">
            <v>4.5</v>
          </cell>
          <cell r="AD377">
            <v>4.9000000000000004</v>
          </cell>
          <cell r="AE377">
            <v>6.875</v>
          </cell>
          <cell r="AF377">
            <v>7.2</v>
          </cell>
          <cell r="AG377">
            <v>5.8000000000000007</v>
          </cell>
          <cell r="AH377">
            <v>6.3000000000000007</v>
          </cell>
          <cell r="AI377">
            <v>4.8000000000000007</v>
          </cell>
          <cell r="AJ377">
            <v>5.3000000000000007</v>
          </cell>
          <cell r="AK377">
            <v>4.4000000000000004</v>
          </cell>
          <cell r="AL377">
            <v>4.8000000000000007</v>
          </cell>
          <cell r="AM377">
            <v>4</v>
          </cell>
          <cell r="AN377">
            <v>4.4000000000000004</v>
          </cell>
          <cell r="AO377">
            <v>3.95</v>
          </cell>
          <cell r="AP377">
            <v>4.3499999999999996</v>
          </cell>
          <cell r="AQ377">
            <v>4.4000000000000004</v>
          </cell>
          <cell r="AR377">
            <v>4.8000000000000007</v>
          </cell>
          <cell r="AS377">
            <v>4.3499999999999996</v>
          </cell>
          <cell r="AU377">
            <v>4.4000000000000004</v>
          </cell>
          <cell r="AV377">
            <v>4.8000000000000007</v>
          </cell>
        </row>
        <row r="378">
          <cell r="A378">
            <v>37633</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U378">
            <v>0</v>
          </cell>
          <cell r="AV378">
            <v>0</v>
          </cell>
        </row>
        <row r="379">
          <cell r="A379">
            <v>37634</v>
          </cell>
          <cell r="C379">
            <v>4.75</v>
          </cell>
          <cell r="D379">
            <v>5</v>
          </cell>
          <cell r="E379">
            <v>7.3</v>
          </cell>
          <cell r="F379">
            <v>7.4</v>
          </cell>
          <cell r="G379">
            <v>4.75</v>
          </cell>
          <cell r="H379">
            <v>5.25</v>
          </cell>
          <cell r="I379">
            <v>5.25</v>
          </cell>
          <cell r="J379">
            <v>6.25</v>
          </cell>
          <cell r="K379">
            <v>4.5</v>
          </cell>
          <cell r="L379">
            <v>5</v>
          </cell>
          <cell r="M379">
            <v>4.75</v>
          </cell>
          <cell r="N379">
            <v>5.25</v>
          </cell>
          <cell r="O379">
            <v>4.0999999999999996</v>
          </cell>
          <cell r="P379">
            <v>4.5999999999999996</v>
          </cell>
          <cell r="Q379">
            <v>4.4000000000000004</v>
          </cell>
          <cell r="R379">
            <v>4.9000000000000004</v>
          </cell>
          <cell r="S379">
            <v>3.9</v>
          </cell>
          <cell r="T379">
            <v>4.3</v>
          </cell>
          <cell r="U379">
            <v>4.0999999999999996</v>
          </cell>
          <cell r="V379">
            <v>4.5</v>
          </cell>
          <cell r="W379">
            <v>3.9</v>
          </cell>
          <cell r="X379">
            <v>4.3</v>
          </cell>
          <cell r="Y379">
            <v>4</v>
          </cell>
          <cell r="Z379">
            <v>4.4000000000000004</v>
          </cell>
          <cell r="AA379">
            <v>4.3</v>
          </cell>
          <cell r="AB379">
            <v>4.7</v>
          </cell>
          <cell r="AC379">
            <v>4.5</v>
          </cell>
          <cell r="AD379">
            <v>4.9000000000000004</v>
          </cell>
          <cell r="AE379">
            <v>6.0250000000000004</v>
          </cell>
          <cell r="AF379">
            <v>6.2</v>
          </cell>
          <cell r="AG379">
            <v>5</v>
          </cell>
          <cell r="AH379">
            <v>5.75</v>
          </cell>
          <cell r="AI379">
            <v>4.625</v>
          </cell>
          <cell r="AJ379">
            <v>5.125</v>
          </cell>
          <cell r="AK379">
            <v>4.25</v>
          </cell>
          <cell r="AL379">
            <v>4.75</v>
          </cell>
          <cell r="AM379">
            <v>4</v>
          </cell>
          <cell r="AN379">
            <v>4.4000000000000004</v>
          </cell>
          <cell r="AO379">
            <v>3.95</v>
          </cell>
          <cell r="AP379">
            <v>4.3499999999999996</v>
          </cell>
          <cell r="AQ379">
            <v>4.4000000000000004</v>
          </cell>
          <cell r="AR379">
            <v>4.8000000000000007</v>
          </cell>
          <cell r="AS379">
            <v>4.3499999999999996</v>
          </cell>
          <cell r="AU379">
            <v>4.4000000000000004</v>
          </cell>
          <cell r="AV379">
            <v>4.8000000000000007</v>
          </cell>
        </row>
        <row r="380">
          <cell r="A380">
            <v>37635</v>
          </cell>
          <cell r="C380">
            <v>6.5</v>
          </cell>
          <cell r="D380">
            <v>7</v>
          </cell>
          <cell r="E380">
            <v>6.75</v>
          </cell>
          <cell r="F380">
            <v>7.25</v>
          </cell>
          <cell r="G380">
            <v>5.2</v>
          </cell>
          <cell r="H380">
            <v>5.5</v>
          </cell>
          <cell r="I380">
            <v>5.7</v>
          </cell>
          <cell r="J380">
            <v>6.2</v>
          </cell>
          <cell r="K380">
            <v>4.7</v>
          </cell>
          <cell r="L380">
            <v>5.0999999999999996</v>
          </cell>
          <cell r="M380">
            <v>4.9000000000000004</v>
          </cell>
          <cell r="N380">
            <v>5.3</v>
          </cell>
          <cell r="O380">
            <v>4.5</v>
          </cell>
          <cell r="P380">
            <v>4.9000000000000004</v>
          </cell>
          <cell r="Q380">
            <v>4.7</v>
          </cell>
          <cell r="R380">
            <v>5.0999999999999996</v>
          </cell>
          <cell r="S380">
            <v>3.9</v>
          </cell>
          <cell r="T380">
            <v>4.3</v>
          </cell>
          <cell r="U380">
            <v>4.0999999999999996</v>
          </cell>
          <cell r="V380">
            <v>4.5</v>
          </cell>
          <cell r="W380">
            <v>3.9</v>
          </cell>
          <cell r="X380">
            <v>4.3</v>
          </cell>
          <cell r="Y380">
            <v>4</v>
          </cell>
          <cell r="Z380">
            <v>4.4000000000000004</v>
          </cell>
          <cell r="AA380">
            <v>4.3</v>
          </cell>
          <cell r="AB380">
            <v>4.7</v>
          </cell>
          <cell r="AC380">
            <v>4.5</v>
          </cell>
          <cell r="AD380">
            <v>4.9000000000000004</v>
          </cell>
          <cell r="AE380">
            <v>6.625</v>
          </cell>
          <cell r="AF380">
            <v>7.125</v>
          </cell>
          <cell r="AG380">
            <v>5.45</v>
          </cell>
          <cell r="AH380">
            <v>5.85</v>
          </cell>
          <cell r="AI380">
            <v>4.8000000000000007</v>
          </cell>
          <cell r="AJ380">
            <v>5.1999999999999993</v>
          </cell>
          <cell r="AK380">
            <v>4.5999999999999996</v>
          </cell>
          <cell r="AL380">
            <v>5</v>
          </cell>
          <cell r="AM380">
            <v>4</v>
          </cell>
          <cell r="AN380">
            <v>4.4000000000000004</v>
          </cell>
          <cell r="AO380">
            <v>3.95</v>
          </cell>
          <cell r="AP380">
            <v>4.3499999999999996</v>
          </cell>
          <cell r="AQ380">
            <v>4.4000000000000004</v>
          </cell>
          <cell r="AR380">
            <v>4.8000000000000007</v>
          </cell>
          <cell r="AS380">
            <v>4.3499999999999996</v>
          </cell>
          <cell r="AU380">
            <v>4.4000000000000004</v>
          </cell>
          <cell r="AV380">
            <v>4.8000000000000007</v>
          </cell>
        </row>
        <row r="381">
          <cell r="A381">
            <v>37636</v>
          </cell>
          <cell r="C381">
            <v>6.5</v>
          </cell>
          <cell r="D381">
            <v>7</v>
          </cell>
          <cell r="E381">
            <v>6.8</v>
          </cell>
          <cell r="F381">
            <v>7.2</v>
          </cell>
          <cell r="G381">
            <v>5</v>
          </cell>
          <cell r="H381">
            <v>5.5</v>
          </cell>
          <cell r="I381">
            <v>5.25</v>
          </cell>
          <cell r="J381">
            <v>5.75</v>
          </cell>
          <cell r="K381">
            <v>4.4000000000000004</v>
          </cell>
          <cell r="L381">
            <v>4.8</v>
          </cell>
          <cell r="M381">
            <v>4.5999999999999996</v>
          </cell>
          <cell r="N381">
            <v>5</v>
          </cell>
          <cell r="O381">
            <v>4.2</v>
          </cell>
          <cell r="P381">
            <v>4.8</v>
          </cell>
          <cell r="Q381">
            <v>4.5999999999999996</v>
          </cell>
          <cell r="R381">
            <v>5</v>
          </cell>
          <cell r="S381">
            <v>3.8</v>
          </cell>
          <cell r="T381">
            <v>4.2</v>
          </cell>
          <cell r="U381">
            <v>4</v>
          </cell>
          <cell r="V381">
            <v>4.4000000000000004</v>
          </cell>
          <cell r="W381">
            <v>3.9</v>
          </cell>
          <cell r="X381">
            <v>4.3</v>
          </cell>
          <cell r="Y381">
            <v>4.0999999999999996</v>
          </cell>
          <cell r="Z381">
            <v>4.5999999999999996</v>
          </cell>
          <cell r="AA381">
            <v>4.3</v>
          </cell>
          <cell r="AB381">
            <v>4.7</v>
          </cell>
          <cell r="AC381">
            <v>4.5</v>
          </cell>
          <cell r="AD381">
            <v>4.9000000000000004</v>
          </cell>
          <cell r="AE381">
            <v>6.65</v>
          </cell>
          <cell r="AF381">
            <v>7.1</v>
          </cell>
          <cell r="AG381">
            <v>5.125</v>
          </cell>
          <cell r="AH381">
            <v>5.625</v>
          </cell>
          <cell r="AI381">
            <v>4.5</v>
          </cell>
          <cell r="AJ381">
            <v>4.9000000000000004</v>
          </cell>
          <cell r="AK381">
            <v>4.4000000000000004</v>
          </cell>
          <cell r="AL381">
            <v>4.9000000000000004</v>
          </cell>
          <cell r="AM381">
            <v>3.9</v>
          </cell>
          <cell r="AN381">
            <v>4.3000000000000007</v>
          </cell>
          <cell r="AO381">
            <v>4</v>
          </cell>
          <cell r="AP381">
            <v>4.4499999999999993</v>
          </cell>
          <cell r="AQ381">
            <v>4.4000000000000004</v>
          </cell>
          <cell r="AR381">
            <v>4.8000000000000007</v>
          </cell>
          <cell r="AS381">
            <v>4.4499999999999993</v>
          </cell>
          <cell r="AU381">
            <v>4.4000000000000004</v>
          </cell>
          <cell r="AV381">
            <v>4.8000000000000007</v>
          </cell>
        </row>
        <row r="382">
          <cell r="A382">
            <v>37637</v>
          </cell>
          <cell r="C382">
            <v>3.25</v>
          </cell>
          <cell r="D382">
            <v>4</v>
          </cell>
          <cell r="E382">
            <v>7</v>
          </cell>
          <cell r="F382">
            <v>7.4</v>
          </cell>
          <cell r="G382">
            <v>3.25</v>
          </cell>
          <cell r="H382">
            <v>3.75</v>
          </cell>
          <cell r="I382">
            <v>5.25</v>
          </cell>
          <cell r="J382">
            <v>5.5</v>
          </cell>
          <cell r="K382">
            <v>3.5</v>
          </cell>
          <cell r="L382">
            <v>4</v>
          </cell>
          <cell r="M382">
            <v>4.4000000000000004</v>
          </cell>
          <cell r="N382">
            <v>4.8</v>
          </cell>
          <cell r="O382">
            <v>3.25</v>
          </cell>
          <cell r="P382">
            <v>3.75</v>
          </cell>
          <cell r="Q382">
            <v>4.4000000000000004</v>
          </cell>
          <cell r="R382">
            <v>4.7</v>
          </cell>
          <cell r="S382">
            <v>3.5</v>
          </cell>
          <cell r="T382">
            <v>3.9</v>
          </cell>
          <cell r="U382">
            <v>3.7</v>
          </cell>
          <cell r="V382">
            <v>4.0999999999999996</v>
          </cell>
          <cell r="W382">
            <v>3.7</v>
          </cell>
          <cell r="X382">
            <v>4.0999999999999996</v>
          </cell>
          <cell r="Y382">
            <v>3.9</v>
          </cell>
          <cell r="Z382">
            <v>4.3</v>
          </cell>
          <cell r="AA382">
            <v>4.2</v>
          </cell>
          <cell r="AB382">
            <v>4.5999999999999996</v>
          </cell>
          <cell r="AC382">
            <v>4.4000000000000004</v>
          </cell>
          <cell r="AD382">
            <v>4.8</v>
          </cell>
          <cell r="AE382">
            <v>5.125</v>
          </cell>
          <cell r="AF382">
            <v>5.7</v>
          </cell>
          <cell r="AG382">
            <v>4.25</v>
          </cell>
          <cell r="AH382">
            <v>4.625</v>
          </cell>
          <cell r="AI382">
            <v>3.95</v>
          </cell>
          <cell r="AJ382">
            <v>4.4000000000000004</v>
          </cell>
          <cell r="AK382">
            <v>3.8250000000000002</v>
          </cell>
          <cell r="AL382">
            <v>4.2249999999999996</v>
          </cell>
          <cell r="AM382">
            <v>3.6</v>
          </cell>
          <cell r="AN382">
            <v>4</v>
          </cell>
          <cell r="AO382">
            <v>3.8</v>
          </cell>
          <cell r="AP382">
            <v>4.1999999999999993</v>
          </cell>
          <cell r="AQ382">
            <v>4.3000000000000007</v>
          </cell>
          <cell r="AR382">
            <v>4.6999999999999993</v>
          </cell>
          <cell r="AS382">
            <v>4.1999999999999993</v>
          </cell>
          <cell r="AU382">
            <v>4.3000000000000007</v>
          </cell>
          <cell r="AV382">
            <v>4.6999999999999993</v>
          </cell>
        </row>
        <row r="383">
          <cell r="A383">
            <v>37638</v>
          </cell>
          <cell r="C383">
            <v>1.75</v>
          </cell>
          <cell r="D383">
            <v>2.25</v>
          </cell>
          <cell r="E383">
            <v>3.25</v>
          </cell>
          <cell r="F383">
            <v>3.75</v>
          </cell>
          <cell r="G383">
            <v>1.75</v>
          </cell>
          <cell r="H383">
            <v>2.25</v>
          </cell>
          <cell r="I383">
            <v>2</v>
          </cell>
          <cell r="J383">
            <v>2.5</v>
          </cell>
          <cell r="K383">
            <v>2.6</v>
          </cell>
          <cell r="L383">
            <v>3</v>
          </cell>
          <cell r="M383">
            <v>2.8</v>
          </cell>
          <cell r="N383">
            <v>3.2</v>
          </cell>
          <cell r="O383">
            <v>3.3</v>
          </cell>
          <cell r="P383">
            <v>3.7</v>
          </cell>
          <cell r="Q383">
            <v>3.5</v>
          </cell>
          <cell r="R383">
            <v>3.9</v>
          </cell>
          <cell r="S383">
            <v>3.4</v>
          </cell>
          <cell r="T383">
            <v>3.7</v>
          </cell>
          <cell r="U383">
            <v>3.6</v>
          </cell>
          <cell r="V383">
            <v>3.9</v>
          </cell>
          <cell r="W383">
            <v>3.7</v>
          </cell>
          <cell r="X383">
            <v>4.0999999999999996</v>
          </cell>
          <cell r="Y383">
            <v>3.9</v>
          </cell>
          <cell r="Z383">
            <v>4.3</v>
          </cell>
          <cell r="AA383">
            <v>4.0999999999999996</v>
          </cell>
          <cell r="AB383">
            <v>4.5</v>
          </cell>
          <cell r="AC383">
            <v>4.3</v>
          </cell>
          <cell r="AD383">
            <v>4.7</v>
          </cell>
          <cell r="AE383">
            <v>2.5</v>
          </cell>
          <cell r="AF383">
            <v>3</v>
          </cell>
          <cell r="AG383">
            <v>1.875</v>
          </cell>
          <cell r="AH383">
            <v>2.375</v>
          </cell>
          <cell r="AI383">
            <v>2.7</v>
          </cell>
          <cell r="AJ383">
            <v>3.1</v>
          </cell>
          <cell r="AK383">
            <v>3.4</v>
          </cell>
          <cell r="AL383">
            <v>3.8</v>
          </cell>
          <cell r="AM383">
            <v>3.5</v>
          </cell>
          <cell r="AN383">
            <v>3.8</v>
          </cell>
          <cell r="AO383">
            <v>3.8</v>
          </cell>
          <cell r="AP383">
            <v>4.1999999999999993</v>
          </cell>
          <cell r="AQ383">
            <v>4.1999999999999993</v>
          </cell>
          <cell r="AR383">
            <v>4.5999999999999996</v>
          </cell>
          <cell r="AS383">
            <v>4.1999999999999993</v>
          </cell>
          <cell r="AU383">
            <v>4.1999999999999993</v>
          </cell>
          <cell r="AV383">
            <v>4.5999999999999996</v>
          </cell>
        </row>
        <row r="384">
          <cell r="A384">
            <v>37639</v>
          </cell>
          <cell r="C384">
            <v>0.75</v>
          </cell>
          <cell r="D384">
            <v>1.25</v>
          </cell>
          <cell r="E384">
            <v>1.5</v>
          </cell>
          <cell r="F384">
            <v>2</v>
          </cell>
          <cell r="G384">
            <v>1.25</v>
          </cell>
          <cell r="H384">
            <v>1.75</v>
          </cell>
          <cell r="I384">
            <v>1.5</v>
          </cell>
          <cell r="J384">
            <v>2</v>
          </cell>
          <cell r="K384">
            <v>2.2000000000000002</v>
          </cell>
          <cell r="L384">
            <v>2.6</v>
          </cell>
          <cell r="M384">
            <v>2.4</v>
          </cell>
          <cell r="N384">
            <v>2.8</v>
          </cell>
          <cell r="O384">
            <v>2.8</v>
          </cell>
          <cell r="P384">
            <v>3.2</v>
          </cell>
          <cell r="Q384">
            <v>3</v>
          </cell>
          <cell r="R384">
            <v>3.4</v>
          </cell>
          <cell r="S384">
            <v>3.2</v>
          </cell>
          <cell r="T384">
            <v>3.6</v>
          </cell>
          <cell r="U384">
            <v>3.4</v>
          </cell>
          <cell r="V384">
            <v>3.8</v>
          </cell>
          <cell r="W384">
            <v>3.6</v>
          </cell>
          <cell r="X384">
            <v>4.0999999999999996</v>
          </cell>
          <cell r="Y384">
            <v>3.9</v>
          </cell>
          <cell r="Z384">
            <v>4.3</v>
          </cell>
          <cell r="AA384">
            <v>4.0999999999999996</v>
          </cell>
          <cell r="AB384">
            <v>4.5</v>
          </cell>
          <cell r="AC384">
            <v>4.3</v>
          </cell>
          <cell r="AD384">
            <v>4.7</v>
          </cell>
          <cell r="AE384">
            <v>1.125</v>
          </cell>
          <cell r="AF384">
            <v>1.625</v>
          </cell>
          <cell r="AG384">
            <v>1.375</v>
          </cell>
          <cell r="AH384">
            <v>1.875</v>
          </cell>
          <cell r="AI384">
            <v>2.2999999999999998</v>
          </cell>
          <cell r="AJ384">
            <v>2.7</v>
          </cell>
          <cell r="AK384">
            <v>2.9</v>
          </cell>
          <cell r="AL384">
            <v>3.3</v>
          </cell>
          <cell r="AM384">
            <v>3.3</v>
          </cell>
          <cell r="AN384">
            <v>3.7</v>
          </cell>
          <cell r="AO384">
            <v>3.75</v>
          </cell>
          <cell r="AP384">
            <v>4.1999999999999993</v>
          </cell>
          <cell r="AQ384">
            <v>4.1999999999999993</v>
          </cell>
          <cell r="AR384">
            <v>4.5999999999999996</v>
          </cell>
          <cell r="AS384">
            <v>4.1999999999999993</v>
          </cell>
          <cell r="AU384">
            <v>4.1999999999999993</v>
          </cell>
          <cell r="AV384">
            <v>4.5999999999999996</v>
          </cell>
        </row>
        <row r="385">
          <cell r="A385">
            <v>37640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U385">
            <v>0</v>
          </cell>
          <cell r="AV385">
            <v>0</v>
          </cell>
        </row>
        <row r="386">
          <cell r="A386">
            <v>37641</v>
          </cell>
          <cell r="C386">
            <v>0.3</v>
          </cell>
          <cell r="D386">
            <v>0.5</v>
          </cell>
          <cell r="E386">
            <v>0.75</v>
          </cell>
          <cell r="F386">
            <v>1.25</v>
          </cell>
          <cell r="G386">
            <v>1</v>
          </cell>
          <cell r="H386">
            <v>1.5</v>
          </cell>
          <cell r="I386">
            <v>1.25</v>
          </cell>
          <cell r="J386">
            <v>1.75</v>
          </cell>
          <cell r="K386">
            <v>1.9</v>
          </cell>
          <cell r="L386">
            <v>2.2999999999999998</v>
          </cell>
          <cell r="M386">
            <v>2.1</v>
          </cell>
          <cell r="N386">
            <v>2.5</v>
          </cell>
          <cell r="O386">
            <v>2.7</v>
          </cell>
          <cell r="P386">
            <v>3.1</v>
          </cell>
          <cell r="Q386">
            <v>2.9</v>
          </cell>
          <cell r="R386">
            <v>3.3</v>
          </cell>
          <cell r="S386">
            <v>3</v>
          </cell>
          <cell r="T386">
            <v>3.4</v>
          </cell>
          <cell r="U386">
            <v>3.2</v>
          </cell>
          <cell r="V386">
            <v>3.6</v>
          </cell>
          <cell r="W386">
            <v>3.2</v>
          </cell>
          <cell r="X386">
            <v>3.6</v>
          </cell>
          <cell r="Y386">
            <v>3.4</v>
          </cell>
          <cell r="Z386">
            <v>3.8</v>
          </cell>
          <cell r="AA386">
            <v>3.6</v>
          </cell>
          <cell r="AB386">
            <v>4.2</v>
          </cell>
          <cell r="AC386">
            <v>4</v>
          </cell>
          <cell r="AD386">
            <v>4.4000000000000004</v>
          </cell>
          <cell r="AE386">
            <v>0.52500000000000002</v>
          </cell>
          <cell r="AF386">
            <v>0.875</v>
          </cell>
          <cell r="AG386">
            <v>1.125</v>
          </cell>
          <cell r="AH386">
            <v>1.625</v>
          </cell>
          <cell r="AI386">
            <v>2</v>
          </cell>
          <cell r="AJ386">
            <v>2.4</v>
          </cell>
          <cell r="AK386">
            <v>2.8</v>
          </cell>
          <cell r="AL386">
            <v>3.2</v>
          </cell>
          <cell r="AM386">
            <v>3.1</v>
          </cell>
          <cell r="AN386">
            <v>3.5</v>
          </cell>
          <cell r="AO386">
            <v>3.3</v>
          </cell>
          <cell r="AP386">
            <v>3.7</v>
          </cell>
          <cell r="AQ386">
            <v>3.8</v>
          </cell>
          <cell r="AR386">
            <v>4.3000000000000007</v>
          </cell>
          <cell r="AS386">
            <v>3.7</v>
          </cell>
          <cell r="AU386">
            <v>3.8</v>
          </cell>
          <cell r="AV386">
            <v>4.3000000000000007</v>
          </cell>
        </row>
        <row r="387">
          <cell r="A387">
            <v>37642</v>
          </cell>
          <cell r="C387">
            <v>0.3</v>
          </cell>
          <cell r="D387">
            <v>0.5</v>
          </cell>
          <cell r="E387">
            <v>0.75</v>
          </cell>
          <cell r="F387">
            <v>1</v>
          </cell>
          <cell r="G387">
            <v>1.25</v>
          </cell>
          <cell r="H387">
            <v>2.25</v>
          </cell>
          <cell r="I387">
            <v>3</v>
          </cell>
          <cell r="J387">
            <v>3.5</v>
          </cell>
          <cell r="K387">
            <v>2.7</v>
          </cell>
          <cell r="L387">
            <v>3.1</v>
          </cell>
          <cell r="M387">
            <v>2.9</v>
          </cell>
          <cell r="N387">
            <v>3.4</v>
          </cell>
          <cell r="O387">
            <v>2.8</v>
          </cell>
          <cell r="P387">
            <v>3.2</v>
          </cell>
          <cell r="Q387">
            <v>3</v>
          </cell>
          <cell r="R387">
            <v>3.4</v>
          </cell>
          <cell r="S387">
            <v>3.1</v>
          </cell>
          <cell r="T387">
            <v>3.5</v>
          </cell>
          <cell r="U387">
            <v>3.3</v>
          </cell>
          <cell r="V387">
            <v>3.7</v>
          </cell>
          <cell r="W387">
            <v>3.3</v>
          </cell>
          <cell r="X387">
            <v>3.7</v>
          </cell>
          <cell r="Y387">
            <v>3.5</v>
          </cell>
          <cell r="Z387">
            <v>3.9</v>
          </cell>
          <cell r="AA387">
            <v>3.9</v>
          </cell>
          <cell r="AB387">
            <v>4.3</v>
          </cell>
          <cell r="AC387">
            <v>4.0999999999999996</v>
          </cell>
          <cell r="AD387">
            <v>4.5</v>
          </cell>
          <cell r="AE387">
            <v>0.52500000000000002</v>
          </cell>
          <cell r="AF387">
            <v>0.75</v>
          </cell>
          <cell r="AG387">
            <v>2.125</v>
          </cell>
          <cell r="AH387">
            <v>2.875</v>
          </cell>
          <cell r="AI387">
            <v>2.8</v>
          </cell>
          <cell r="AJ387">
            <v>3.25</v>
          </cell>
          <cell r="AK387">
            <v>2.9</v>
          </cell>
          <cell r="AL387">
            <v>3.3</v>
          </cell>
          <cell r="AM387">
            <v>3.2</v>
          </cell>
          <cell r="AN387">
            <v>3.6</v>
          </cell>
          <cell r="AO387">
            <v>3.4</v>
          </cell>
          <cell r="AP387">
            <v>3.8</v>
          </cell>
          <cell r="AQ387">
            <v>4</v>
          </cell>
          <cell r="AR387">
            <v>4.4000000000000004</v>
          </cell>
          <cell r="AS387">
            <v>3.8</v>
          </cell>
          <cell r="AU387">
            <v>4</v>
          </cell>
          <cell r="AV387">
            <v>4.4000000000000004</v>
          </cell>
        </row>
        <row r="388">
          <cell r="A388">
            <v>37643</v>
          </cell>
          <cell r="C388">
            <v>0.1</v>
          </cell>
          <cell r="D388">
            <v>0.3</v>
          </cell>
          <cell r="E388">
            <v>0.5</v>
          </cell>
          <cell r="F388">
            <v>1</v>
          </cell>
          <cell r="G388">
            <v>1.25</v>
          </cell>
          <cell r="H388">
            <v>1.75</v>
          </cell>
          <cell r="I388">
            <v>1.5</v>
          </cell>
          <cell r="J388">
            <v>2.5</v>
          </cell>
          <cell r="K388">
            <v>2.4</v>
          </cell>
          <cell r="L388">
            <v>2.8</v>
          </cell>
          <cell r="M388">
            <v>2.6</v>
          </cell>
          <cell r="N388">
            <v>3</v>
          </cell>
          <cell r="O388">
            <v>2.9</v>
          </cell>
          <cell r="P388">
            <v>3.3</v>
          </cell>
          <cell r="Q388">
            <v>3.1</v>
          </cell>
          <cell r="R388">
            <v>3.5</v>
          </cell>
          <cell r="S388">
            <v>3.1</v>
          </cell>
          <cell r="T388">
            <v>3.5</v>
          </cell>
          <cell r="U388">
            <v>3.3</v>
          </cell>
          <cell r="V388">
            <v>3.7</v>
          </cell>
          <cell r="W388">
            <v>3.3</v>
          </cell>
          <cell r="X388">
            <v>3.7</v>
          </cell>
          <cell r="Y388">
            <v>3.5</v>
          </cell>
          <cell r="Z388">
            <v>3.9</v>
          </cell>
          <cell r="AA388">
            <v>3.9</v>
          </cell>
          <cell r="AB388">
            <v>4.3</v>
          </cell>
          <cell r="AC388">
            <v>4.0999999999999996</v>
          </cell>
          <cell r="AD388">
            <v>4.5</v>
          </cell>
          <cell r="AE388">
            <v>0.3</v>
          </cell>
          <cell r="AF388">
            <v>0.65</v>
          </cell>
          <cell r="AG388">
            <v>1.375</v>
          </cell>
          <cell r="AH388">
            <v>2.125</v>
          </cell>
          <cell r="AI388">
            <v>2.5</v>
          </cell>
          <cell r="AJ388">
            <v>2.9</v>
          </cell>
          <cell r="AK388">
            <v>3</v>
          </cell>
          <cell r="AL388">
            <v>3.4</v>
          </cell>
          <cell r="AM388">
            <v>3.2</v>
          </cell>
          <cell r="AN388">
            <v>3.6</v>
          </cell>
          <cell r="AO388">
            <v>3.4</v>
          </cell>
          <cell r="AP388">
            <v>3.8</v>
          </cell>
          <cell r="AQ388">
            <v>4</v>
          </cell>
          <cell r="AR388">
            <v>4.4000000000000004</v>
          </cell>
          <cell r="AS388">
            <v>3.8</v>
          </cell>
          <cell r="AU388">
            <v>4</v>
          </cell>
          <cell r="AV388">
            <v>4.4000000000000004</v>
          </cell>
        </row>
        <row r="389">
          <cell r="A389">
            <v>37644</v>
          </cell>
          <cell r="C389">
            <v>0.4</v>
          </cell>
          <cell r="D389">
            <v>0.8</v>
          </cell>
          <cell r="E389">
            <v>1.5</v>
          </cell>
          <cell r="F389">
            <v>2</v>
          </cell>
          <cell r="G389">
            <v>1</v>
          </cell>
          <cell r="H389">
            <v>1.5</v>
          </cell>
          <cell r="I389">
            <v>1.25</v>
          </cell>
          <cell r="J389">
            <v>2</v>
          </cell>
          <cell r="K389">
            <v>2.4</v>
          </cell>
          <cell r="L389">
            <v>2.8</v>
          </cell>
          <cell r="M389">
            <v>2.6</v>
          </cell>
          <cell r="N389">
            <v>3</v>
          </cell>
          <cell r="O389">
            <v>2.7</v>
          </cell>
          <cell r="P389">
            <v>3.1</v>
          </cell>
          <cell r="Q389">
            <v>2.9</v>
          </cell>
          <cell r="R389">
            <v>3.3</v>
          </cell>
          <cell r="S389">
            <v>2.9</v>
          </cell>
          <cell r="T389">
            <v>3.3</v>
          </cell>
          <cell r="U389">
            <v>3.1</v>
          </cell>
          <cell r="V389">
            <v>3.5</v>
          </cell>
          <cell r="W389">
            <v>3.2</v>
          </cell>
          <cell r="X389">
            <v>3.6</v>
          </cell>
          <cell r="Y389">
            <v>3.4</v>
          </cell>
          <cell r="Z389">
            <v>3.8</v>
          </cell>
          <cell r="AA389">
            <v>3.6</v>
          </cell>
          <cell r="AB389">
            <v>4</v>
          </cell>
          <cell r="AC389">
            <v>3.8</v>
          </cell>
          <cell r="AD389">
            <v>4.2</v>
          </cell>
          <cell r="AE389">
            <v>0.95</v>
          </cell>
          <cell r="AF389">
            <v>1.4</v>
          </cell>
          <cell r="AG389">
            <v>1.125</v>
          </cell>
          <cell r="AH389">
            <v>1.75</v>
          </cell>
          <cell r="AI389">
            <v>2.5</v>
          </cell>
          <cell r="AJ389">
            <v>2.9</v>
          </cell>
          <cell r="AK389">
            <v>2.8</v>
          </cell>
          <cell r="AL389">
            <v>3.2</v>
          </cell>
          <cell r="AM389">
            <v>3</v>
          </cell>
          <cell r="AN389">
            <v>3.4</v>
          </cell>
          <cell r="AO389">
            <v>3.3</v>
          </cell>
          <cell r="AP389">
            <v>3.7</v>
          </cell>
          <cell r="AQ389">
            <v>3.7</v>
          </cell>
          <cell r="AR389">
            <v>4.0999999999999996</v>
          </cell>
          <cell r="AS389">
            <v>3.7</v>
          </cell>
          <cell r="AU389">
            <v>3.7</v>
          </cell>
          <cell r="AV389">
            <v>4.0999999999999996</v>
          </cell>
        </row>
        <row r="390">
          <cell r="A390">
            <v>37645</v>
          </cell>
          <cell r="C390">
            <v>0.2</v>
          </cell>
          <cell r="D390">
            <v>0.4</v>
          </cell>
          <cell r="E390">
            <v>0.5</v>
          </cell>
          <cell r="F390">
            <v>0.75</v>
          </cell>
          <cell r="G390">
            <v>0.6</v>
          </cell>
          <cell r="H390">
            <v>1</v>
          </cell>
          <cell r="I390">
            <v>0.8</v>
          </cell>
          <cell r="J390">
            <v>1.2</v>
          </cell>
          <cell r="K390">
            <v>1</v>
          </cell>
          <cell r="L390">
            <v>1.4</v>
          </cell>
          <cell r="M390">
            <v>1.2</v>
          </cell>
          <cell r="N390">
            <v>1.6</v>
          </cell>
          <cell r="O390">
            <v>1.4</v>
          </cell>
          <cell r="P390">
            <v>1.8</v>
          </cell>
          <cell r="Q390">
            <v>1.6</v>
          </cell>
          <cell r="R390">
            <v>2</v>
          </cell>
          <cell r="S390">
            <v>2.1</v>
          </cell>
          <cell r="T390">
            <v>2.5</v>
          </cell>
          <cell r="U390">
            <v>2</v>
          </cell>
          <cell r="V390">
            <v>2.7</v>
          </cell>
          <cell r="W390">
            <v>2.6</v>
          </cell>
          <cell r="X390">
            <v>3</v>
          </cell>
          <cell r="Y390">
            <v>2.8</v>
          </cell>
          <cell r="Z390">
            <v>3.2</v>
          </cell>
          <cell r="AA390">
            <v>3</v>
          </cell>
          <cell r="AB390">
            <v>3.4</v>
          </cell>
          <cell r="AC390">
            <v>3.2</v>
          </cell>
          <cell r="AD390">
            <v>3.6</v>
          </cell>
          <cell r="AE390">
            <v>0.35</v>
          </cell>
          <cell r="AF390">
            <v>0.57499999999999996</v>
          </cell>
          <cell r="AG390">
            <v>0.7</v>
          </cell>
          <cell r="AH390">
            <v>1.1000000000000001</v>
          </cell>
          <cell r="AI390">
            <v>1.1000000000000001</v>
          </cell>
          <cell r="AJ390">
            <v>1.5</v>
          </cell>
          <cell r="AK390">
            <v>1.5</v>
          </cell>
          <cell r="AL390">
            <v>1.9</v>
          </cell>
          <cell r="AM390">
            <v>2.0499999999999998</v>
          </cell>
          <cell r="AN390">
            <v>2.6</v>
          </cell>
          <cell r="AO390">
            <v>2.7</v>
          </cell>
          <cell r="AP390">
            <v>3.1</v>
          </cell>
          <cell r="AQ390">
            <v>3.1</v>
          </cell>
          <cell r="AR390">
            <v>3.5</v>
          </cell>
          <cell r="AS390">
            <v>3.1</v>
          </cell>
          <cell r="AU390">
            <v>3.1</v>
          </cell>
          <cell r="AV390">
            <v>3.5</v>
          </cell>
        </row>
        <row r="391">
          <cell r="A391">
            <v>37646</v>
          </cell>
          <cell r="C391">
            <v>0.2</v>
          </cell>
          <cell r="D391">
            <v>0.4</v>
          </cell>
          <cell r="E391">
            <v>0.5</v>
          </cell>
          <cell r="F391">
            <v>0.75</v>
          </cell>
          <cell r="G391">
            <v>0.6</v>
          </cell>
          <cell r="H391">
            <v>1.2</v>
          </cell>
          <cell r="I391">
            <v>0.8</v>
          </cell>
          <cell r="J391">
            <v>1.4</v>
          </cell>
          <cell r="K391">
            <v>1</v>
          </cell>
          <cell r="L391">
            <v>1.4</v>
          </cell>
          <cell r="M391">
            <v>1.2</v>
          </cell>
          <cell r="N391">
            <v>1.6</v>
          </cell>
          <cell r="O391">
            <v>1.4</v>
          </cell>
          <cell r="P391">
            <v>1.6</v>
          </cell>
          <cell r="Q391">
            <v>1.6</v>
          </cell>
          <cell r="R391">
            <v>2</v>
          </cell>
          <cell r="S391">
            <v>2.1</v>
          </cell>
          <cell r="T391">
            <v>2.5</v>
          </cell>
          <cell r="U391">
            <v>2</v>
          </cell>
          <cell r="V391">
            <v>2.7</v>
          </cell>
          <cell r="W391">
            <v>2.6</v>
          </cell>
          <cell r="X391">
            <v>3</v>
          </cell>
          <cell r="Y391">
            <v>2.8</v>
          </cell>
          <cell r="Z391">
            <v>3.2</v>
          </cell>
          <cell r="AA391">
            <v>3</v>
          </cell>
          <cell r="AB391">
            <v>3.4</v>
          </cell>
          <cell r="AC391">
            <v>3.2</v>
          </cell>
          <cell r="AD391">
            <v>3.6</v>
          </cell>
          <cell r="AE391">
            <v>0.35</v>
          </cell>
          <cell r="AF391">
            <v>0.57499999999999996</v>
          </cell>
          <cell r="AG391">
            <v>0.7</v>
          </cell>
          <cell r="AH391">
            <v>1.2999999999999998</v>
          </cell>
          <cell r="AI391">
            <v>1.1000000000000001</v>
          </cell>
          <cell r="AJ391">
            <v>1.5</v>
          </cell>
          <cell r="AK391">
            <v>1.5</v>
          </cell>
          <cell r="AL391">
            <v>1.8</v>
          </cell>
          <cell r="AM391">
            <v>2.0499999999999998</v>
          </cell>
          <cell r="AN391">
            <v>2.6</v>
          </cell>
          <cell r="AO391">
            <v>2.7</v>
          </cell>
          <cell r="AP391">
            <v>3.1</v>
          </cell>
          <cell r="AQ391">
            <v>3.1</v>
          </cell>
          <cell r="AR391">
            <v>3.5</v>
          </cell>
          <cell r="AS391">
            <v>3.1</v>
          </cell>
          <cell r="AU391">
            <v>3.1</v>
          </cell>
          <cell r="AV391">
            <v>3.5</v>
          </cell>
        </row>
        <row r="392">
          <cell r="A392">
            <v>37647</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U392">
            <v>0</v>
          </cell>
          <cell r="AV392">
            <v>0</v>
          </cell>
        </row>
        <row r="393">
          <cell r="A393">
            <v>37648</v>
          </cell>
          <cell r="C393">
            <v>0.5</v>
          </cell>
          <cell r="D393">
            <v>0.8</v>
          </cell>
          <cell r="E393">
            <v>1</v>
          </cell>
          <cell r="F393">
            <v>1.5</v>
          </cell>
          <cell r="G393">
            <v>0.9</v>
          </cell>
          <cell r="H393">
            <v>1.3</v>
          </cell>
          <cell r="I393">
            <v>1.1000000000000001</v>
          </cell>
          <cell r="J393">
            <v>1.5</v>
          </cell>
          <cell r="K393">
            <v>1.2</v>
          </cell>
          <cell r="L393">
            <v>1.5</v>
          </cell>
          <cell r="M393">
            <v>1.4</v>
          </cell>
          <cell r="N393">
            <v>1.8</v>
          </cell>
          <cell r="O393">
            <v>1.7</v>
          </cell>
          <cell r="P393">
            <v>2.1</v>
          </cell>
          <cell r="Q393">
            <v>1.9</v>
          </cell>
          <cell r="R393">
            <v>2.2999999999999998</v>
          </cell>
          <cell r="S393">
            <v>2.2000000000000002</v>
          </cell>
          <cell r="T393">
            <v>2.6</v>
          </cell>
          <cell r="U393">
            <v>2.4</v>
          </cell>
          <cell r="V393">
            <v>2.8</v>
          </cell>
          <cell r="W393">
            <v>2.5</v>
          </cell>
          <cell r="X393">
            <v>2.9</v>
          </cell>
          <cell r="Y393">
            <v>2.7</v>
          </cell>
          <cell r="Z393">
            <v>3.1</v>
          </cell>
          <cell r="AA393">
            <v>3</v>
          </cell>
          <cell r="AB393">
            <v>3.4</v>
          </cell>
          <cell r="AC393">
            <v>3.2</v>
          </cell>
          <cell r="AD393">
            <v>3.6</v>
          </cell>
          <cell r="AE393">
            <v>0.75</v>
          </cell>
          <cell r="AF393">
            <v>1.1499999999999999</v>
          </cell>
          <cell r="AG393">
            <v>1</v>
          </cell>
          <cell r="AH393">
            <v>1.4</v>
          </cell>
          <cell r="AI393">
            <v>1.2999999999999998</v>
          </cell>
          <cell r="AJ393">
            <v>1.65</v>
          </cell>
          <cell r="AK393">
            <v>1.7999999999999998</v>
          </cell>
          <cell r="AL393">
            <v>2.2000000000000002</v>
          </cell>
          <cell r="AM393">
            <v>2.2999999999999998</v>
          </cell>
          <cell r="AN393">
            <v>2.7</v>
          </cell>
          <cell r="AO393">
            <v>2.6</v>
          </cell>
          <cell r="AP393">
            <v>3</v>
          </cell>
          <cell r="AQ393">
            <v>3.1</v>
          </cell>
          <cell r="AR393">
            <v>3.5</v>
          </cell>
          <cell r="AS393">
            <v>3</v>
          </cell>
          <cell r="AU393">
            <v>3.1</v>
          </cell>
          <cell r="AV393">
            <v>3.5</v>
          </cell>
        </row>
        <row r="394">
          <cell r="A394">
            <v>37649</v>
          </cell>
          <cell r="C394">
            <v>0.6</v>
          </cell>
          <cell r="D394">
            <v>0.9</v>
          </cell>
          <cell r="E394">
            <v>0.8</v>
          </cell>
          <cell r="F394">
            <v>1.2</v>
          </cell>
          <cell r="G394">
            <v>0.8</v>
          </cell>
          <cell r="H394">
            <v>1.2</v>
          </cell>
          <cell r="I394">
            <v>1</v>
          </cell>
          <cell r="J394">
            <v>1.4</v>
          </cell>
          <cell r="K394">
            <v>1.4</v>
          </cell>
          <cell r="L394">
            <v>1.75</v>
          </cell>
          <cell r="M394">
            <v>1.6</v>
          </cell>
          <cell r="N394">
            <v>1.9</v>
          </cell>
          <cell r="O394">
            <v>1.9</v>
          </cell>
          <cell r="P394">
            <v>2.2999999999999998</v>
          </cell>
          <cell r="Q394">
            <v>2.1</v>
          </cell>
          <cell r="R394">
            <v>2.5</v>
          </cell>
          <cell r="S394">
            <v>2.2999999999999998</v>
          </cell>
          <cell r="T394">
            <v>2.7</v>
          </cell>
          <cell r="U394">
            <v>2.5</v>
          </cell>
          <cell r="V394">
            <v>2.9</v>
          </cell>
          <cell r="W394">
            <v>2.7</v>
          </cell>
          <cell r="X394">
            <v>2.9</v>
          </cell>
          <cell r="Y394">
            <v>2.7</v>
          </cell>
          <cell r="Z394">
            <v>3.1</v>
          </cell>
          <cell r="AA394">
            <v>3</v>
          </cell>
          <cell r="AB394">
            <v>3.4</v>
          </cell>
          <cell r="AC394">
            <v>3.2</v>
          </cell>
          <cell r="AD394">
            <v>3.6</v>
          </cell>
          <cell r="AE394">
            <v>0.7</v>
          </cell>
          <cell r="AF394">
            <v>1.05</v>
          </cell>
          <cell r="AG394">
            <v>0.9</v>
          </cell>
          <cell r="AH394">
            <v>1.2999999999999998</v>
          </cell>
          <cell r="AI394">
            <v>1.5</v>
          </cell>
          <cell r="AJ394">
            <v>1.825</v>
          </cell>
          <cell r="AK394">
            <v>2</v>
          </cell>
          <cell r="AL394">
            <v>2.4</v>
          </cell>
          <cell r="AM394">
            <v>2.4</v>
          </cell>
          <cell r="AN394">
            <v>2.8</v>
          </cell>
          <cell r="AO394">
            <v>2.7</v>
          </cell>
          <cell r="AP394">
            <v>3</v>
          </cell>
          <cell r="AQ394">
            <v>3.1</v>
          </cell>
          <cell r="AR394">
            <v>3.5</v>
          </cell>
          <cell r="AS394">
            <v>3</v>
          </cell>
          <cell r="AU394">
            <v>3.1</v>
          </cell>
          <cell r="AV394">
            <v>3.5</v>
          </cell>
        </row>
        <row r="395">
          <cell r="A395">
            <v>37650</v>
          </cell>
          <cell r="C395">
            <v>0.75</v>
          </cell>
          <cell r="D395">
            <v>0.9</v>
          </cell>
          <cell r="E395">
            <v>1</v>
          </cell>
          <cell r="F395">
            <v>1.6</v>
          </cell>
          <cell r="G395">
            <v>0.8</v>
          </cell>
          <cell r="H395">
            <v>1.2</v>
          </cell>
          <cell r="I395">
            <v>1</v>
          </cell>
          <cell r="J395">
            <v>1.4</v>
          </cell>
          <cell r="K395">
            <v>1.4</v>
          </cell>
          <cell r="L395">
            <v>1.6</v>
          </cell>
          <cell r="M395">
            <v>1.6</v>
          </cell>
          <cell r="N395">
            <v>2</v>
          </cell>
          <cell r="O395">
            <v>2</v>
          </cell>
          <cell r="P395">
            <v>2.2999999999999998</v>
          </cell>
          <cell r="Q395">
            <v>2.15</v>
          </cell>
          <cell r="R395">
            <v>2.5</v>
          </cell>
          <cell r="S395">
            <v>2.2999999999999998</v>
          </cell>
          <cell r="T395">
            <v>2.7</v>
          </cell>
          <cell r="U395">
            <v>2.5</v>
          </cell>
          <cell r="V395">
            <v>2.9</v>
          </cell>
          <cell r="W395">
            <v>2.7</v>
          </cell>
          <cell r="X395">
            <v>2.9</v>
          </cell>
          <cell r="Y395">
            <v>2.7</v>
          </cell>
          <cell r="Z395">
            <v>3.1</v>
          </cell>
          <cell r="AA395">
            <v>3</v>
          </cell>
          <cell r="AB395">
            <v>3.4</v>
          </cell>
          <cell r="AC395">
            <v>3.2</v>
          </cell>
          <cell r="AD395">
            <v>3.6</v>
          </cell>
          <cell r="AE395">
            <v>0.875</v>
          </cell>
          <cell r="AF395">
            <v>1.25</v>
          </cell>
          <cell r="AG395">
            <v>0.9</v>
          </cell>
          <cell r="AH395">
            <v>1.2999999999999998</v>
          </cell>
          <cell r="AI395">
            <v>1.5</v>
          </cell>
          <cell r="AJ395">
            <v>1.8</v>
          </cell>
          <cell r="AK395">
            <v>2.0750000000000002</v>
          </cell>
          <cell r="AL395">
            <v>2.4</v>
          </cell>
          <cell r="AM395">
            <v>2.4</v>
          </cell>
          <cell r="AN395">
            <v>2.8</v>
          </cell>
          <cell r="AO395">
            <v>2.7</v>
          </cell>
          <cell r="AP395">
            <v>3</v>
          </cell>
          <cell r="AQ395">
            <v>3.1</v>
          </cell>
          <cell r="AR395">
            <v>3.5</v>
          </cell>
          <cell r="AS395">
            <v>3</v>
          </cell>
          <cell r="AU395">
            <v>3.1</v>
          </cell>
          <cell r="AV395">
            <v>3.5</v>
          </cell>
        </row>
        <row r="396">
          <cell r="A396">
            <v>37651</v>
          </cell>
          <cell r="C396">
            <v>0.5</v>
          </cell>
          <cell r="D396">
            <v>0.7</v>
          </cell>
          <cell r="E396">
            <v>1.25</v>
          </cell>
          <cell r="F396">
            <v>1.75</v>
          </cell>
          <cell r="G396">
            <v>0.9</v>
          </cell>
          <cell r="H396">
            <v>1.3</v>
          </cell>
          <cell r="I396">
            <v>1.1000000000000001</v>
          </cell>
          <cell r="J396">
            <v>1.5</v>
          </cell>
          <cell r="K396">
            <v>1.25</v>
          </cell>
          <cell r="L396">
            <v>1.75</v>
          </cell>
          <cell r="M396">
            <v>1.5</v>
          </cell>
          <cell r="N396">
            <v>2</v>
          </cell>
          <cell r="O396">
            <v>1.4</v>
          </cell>
          <cell r="P396">
            <v>1.8</v>
          </cell>
          <cell r="Q396">
            <v>2.1</v>
          </cell>
          <cell r="R396">
            <v>2.5</v>
          </cell>
          <cell r="S396">
            <v>2</v>
          </cell>
          <cell r="T396">
            <v>2.4</v>
          </cell>
          <cell r="U396">
            <v>2.2999999999999998</v>
          </cell>
          <cell r="V396">
            <v>2.7</v>
          </cell>
          <cell r="W396">
            <v>2.6</v>
          </cell>
          <cell r="X396">
            <v>3.2</v>
          </cell>
          <cell r="Y396">
            <v>2.8</v>
          </cell>
          <cell r="Z396">
            <v>3.5</v>
          </cell>
          <cell r="AA396">
            <v>3</v>
          </cell>
          <cell r="AB396">
            <v>3.5</v>
          </cell>
          <cell r="AC396">
            <v>3.2</v>
          </cell>
          <cell r="AD396">
            <v>3.8</v>
          </cell>
          <cell r="AE396">
            <v>0.875</v>
          </cell>
          <cell r="AF396">
            <v>1.2250000000000001</v>
          </cell>
          <cell r="AG396">
            <v>1</v>
          </cell>
          <cell r="AH396">
            <v>1.4</v>
          </cell>
          <cell r="AI396">
            <v>1.375</v>
          </cell>
          <cell r="AJ396">
            <v>1.875</v>
          </cell>
          <cell r="AK396">
            <v>1.75</v>
          </cell>
          <cell r="AL396">
            <v>2.15</v>
          </cell>
          <cell r="AM396">
            <v>2.15</v>
          </cell>
          <cell r="AN396">
            <v>2.5499999999999998</v>
          </cell>
          <cell r="AO396">
            <v>2.7</v>
          </cell>
          <cell r="AP396">
            <v>3.35</v>
          </cell>
          <cell r="AQ396">
            <v>3.1</v>
          </cell>
          <cell r="AR396">
            <v>3.65</v>
          </cell>
          <cell r="AS396">
            <v>3.35</v>
          </cell>
          <cell r="AU396">
            <v>3.1</v>
          </cell>
          <cell r="AV396">
            <v>3.65</v>
          </cell>
        </row>
        <row r="397">
          <cell r="A397">
            <v>37652</v>
          </cell>
          <cell r="C397">
            <v>0.5</v>
          </cell>
          <cell r="D397">
            <v>0.7</v>
          </cell>
          <cell r="E397">
            <v>3</v>
          </cell>
          <cell r="F397">
            <v>6</v>
          </cell>
          <cell r="G397">
            <v>0.6</v>
          </cell>
          <cell r="H397">
            <v>1</v>
          </cell>
          <cell r="I397">
            <v>0.8</v>
          </cell>
          <cell r="J397">
            <v>1.2</v>
          </cell>
          <cell r="K397">
            <v>1.25</v>
          </cell>
          <cell r="L397">
            <v>1.75</v>
          </cell>
          <cell r="M397">
            <v>1.5</v>
          </cell>
          <cell r="N397">
            <v>2</v>
          </cell>
          <cell r="O397">
            <v>1.2</v>
          </cell>
          <cell r="P397">
            <v>1.6</v>
          </cell>
          <cell r="Q397">
            <v>1.4</v>
          </cell>
          <cell r="R397">
            <v>1.8</v>
          </cell>
          <cell r="S397">
            <v>1.9</v>
          </cell>
          <cell r="T397">
            <v>2.2999999999999998</v>
          </cell>
          <cell r="U397">
            <v>2.1</v>
          </cell>
          <cell r="V397">
            <v>2.5</v>
          </cell>
          <cell r="W397">
            <v>2.6</v>
          </cell>
          <cell r="X397">
            <v>3</v>
          </cell>
          <cell r="Y397">
            <v>2.8</v>
          </cell>
          <cell r="Z397">
            <v>3.3</v>
          </cell>
          <cell r="AA397">
            <v>3</v>
          </cell>
          <cell r="AB397">
            <v>3.5</v>
          </cell>
          <cell r="AC397">
            <v>3.2</v>
          </cell>
          <cell r="AD397">
            <v>3.7</v>
          </cell>
          <cell r="AE397">
            <v>1.75</v>
          </cell>
          <cell r="AF397">
            <v>3.35</v>
          </cell>
          <cell r="AG397">
            <v>0.7</v>
          </cell>
          <cell r="AH397">
            <v>1.1000000000000001</v>
          </cell>
          <cell r="AI397">
            <v>1.375</v>
          </cell>
          <cell r="AJ397">
            <v>1.875</v>
          </cell>
          <cell r="AK397">
            <v>1.2999999999999998</v>
          </cell>
          <cell r="AL397">
            <v>1.7000000000000002</v>
          </cell>
          <cell r="AM397">
            <v>2</v>
          </cell>
          <cell r="AN397">
            <v>2.4</v>
          </cell>
          <cell r="AO397">
            <v>2.7</v>
          </cell>
          <cell r="AP397">
            <v>3.15</v>
          </cell>
          <cell r="AQ397">
            <v>3.1</v>
          </cell>
          <cell r="AR397">
            <v>3.6</v>
          </cell>
          <cell r="AS397">
            <v>3.15</v>
          </cell>
          <cell r="AU397">
            <v>3.1</v>
          </cell>
          <cell r="AV397">
            <v>3.6</v>
          </cell>
        </row>
        <row r="398">
          <cell r="AE398">
            <v>0</v>
          </cell>
          <cell r="AF398">
            <v>0</v>
          </cell>
        </row>
        <row r="399">
          <cell r="A399">
            <v>37653</v>
          </cell>
          <cell r="C399">
            <v>1.5</v>
          </cell>
          <cell r="D399">
            <v>2</v>
          </cell>
          <cell r="E399">
            <v>4.5</v>
          </cell>
          <cell r="F399">
            <v>5</v>
          </cell>
          <cell r="G399">
            <v>2.5</v>
          </cell>
          <cell r="H399">
            <v>3.5</v>
          </cell>
          <cell r="I399">
            <v>3.25</v>
          </cell>
          <cell r="J399">
            <v>4.25</v>
          </cell>
          <cell r="K399">
            <v>2.25</v>
          </cell>
          <cell r="L399">
            <v>2.75</v>
          </cell>
          <cell r="M399">
            <v>2.5</v>
          </cell>
          <cell r="N399">
            <v>3</v>
          </cell>
          <cell r="O399">
            <v>2.5</v>
          </cell>
          <cell r="P399">
            <v>3</v>
          </cell>
          <cell r="Q399">
            <v>2.7</v>
          </cell>
          <cell r="R399">
            <v>3.2</v>
          </cell>
          <cell r="S399">
            <v>2.5</v>
          </cell>
          <cell r="T399">
            <v>3</v>
          </cell>
          <cell r="U399">
            <v>2.7</v>
          </cell>
          <cell r="V399">
            <v>3.2</v>
          </cell>
          <cell r="W399">
            <v>2.6</v>
          </cell>
          <cell r="X399">
            <v>3.1</v>
          </cell>
          <cell r="Y399">
            <v>2.8</v>
          </cell>
          <cell r="Z399">
            <v>3.3</v>
          </cell>
          <cell r="AA399">
            <v>3.1</v>
          </cell>
          <cell r="AB399">
            <v>3.6</v>
          </cell>
          <cell r="AC399">
            <v>3.3</v>
          </cell>
          <cell r="AD399">
            <v>3.8</v>
          </cell>
          <cell r="AE399">
            <v>3</v>
          </cell>
          <cell r="AF399">
            <v>3.5</v>
          </cell>
          <cell r="AG399">
            <v>2.875</v>
          </cell>
          <cell r="AH399">
            <v>3.875</v>
          </cell>
          <cell r="AI399">
            <v>2.375</v>
          </cell>
          <cell r="AJ399">
            <v>2.875</v>
          </cell>
          <cell r="AK399">
            <v>2.6</v>
          </cell>
          <cell r="AL399">
            <v>3.1</v>
          </cell>
          <cell r="AM399">
            <v>2.6</v>
          </cell>
          <cell r="AN399">
            <v>3.1</v>
          </cell>
          <cell r="AO399">
            <v>2.7</v>
          </cell>
          <cell r="AP399">
            <v>3.2</v>
          </cell>
          <cell r="AQ399">
            <v>3.2</v>
          </cell>
          <cell r="AR399">
            <v>3.7</v>
          </cell>
          <cell r="AS399">
            <v>3.2</v>
          </cell>
          <cell r="AU399">
            <v>3.2</v>
          </cell>
          <cell r="AV399">
            <v>3.7</v>
          </cell>
        </row>
        <row r="400">
          <cell r="A400">
            <v>37654</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U400">
            <v>0</v>
          </cell>
          <cell r="AV400">
            <v>0</v>
          </cell>
        </row>
        <row r="401">
          <cell r="A401">
            <v>37655</v>
          </cell>
          <cell r="C401">
            <v>1.5</v>
          </cell>
          <cell r="D401">
            <v>2</v>
          </cell>
          <cell r="E401">
            <v>2.25</v>
          </cell>
          <cell r="F401">
            <v>2.75</v>
          </cell>
          <cell r="G401">
            <v>2.2000000000000002</v>
          </cell>
          <cell r="H401">
            <v>2.7</v>
          </cell>
          <cell r="I401">
            <v>2.4</v>
          </cell>
          <cell r="J401">
            <v>2.9</v>
          </cell>
          <cell r="K401">
            <v>2.2000000000000002</v>
          </cell>
          <cell r="L401">
            <v>2.6</v>
          </cell>
          <cell r="M401">
            <v>2.4</v>
          </cell>
          <cell r="N401">
            <v>2.8</v>
          </cell>
          <cell r="O401">
            <v>2.2000000000000002</v>
          </cell>
          <cell r="P401">
            <v>2.7</v>
          </cell>
          <cell r="Q401">
            <v>2.4</v>
          </cell>
          <cell r="R401">
            <v>2.9</v>
          </cell>
          <cell r="S401">
            <v>2.4</v>
          </cell>
          <cell r="T401">
            <v>2.9</v>
          </cell>
          <cell r="U401">
            <v>2.6</v>
          </cell>
          <cell r="V401">
            <v>3.1</v>
          </cell>
          <cell r="W401">
            <v>2.7</v>
          </cell>
          <cell r="X401">
            <v>3.2</v>
          </cell>
          <cell r="Y401">
            <v>2.9</v>
          </cell>
          <cell r="Z401">
            <v>3.4</v>
          </cell>
          <cell r="AA401">
            <v>3.1</v>
          </cell>
          <cell r="AB401">
            <v>3.6</v>
          </cell>
          <cell r="AC401">
            <v>3.3</v>
          </cell>
          <cell r="AD401">
            <v>3.8</v>
          </cell>
          <cell r="AE401">
            <v>1.875</v>
          </cell>
          <cell r="AF401">
            <v>2.375</v>
          </cell>
          <cell r="AG401">
            <v>2.2999999999999998</v>
          </cell>
          <cell r="AH401">
            <v>2.8</v>
          </cell>
          <cell r="AI401">
            <v>2.2999999999999998</v>
          </cell>
          <cell r="AJ401">
            <v>2.7</v>
          </cell>
          <cell r="AK401">
            <v>2.2999999999999998</v>
          </cell>
          <cell r="AL401">
            <v>2.8</v>
          </cell>
          <cell r="AM401">
            <v>2.5</v>
          </cell>
          <cell r="AN401">
            <v>3</v>
          </cell>
          <cell r="AO401">
            <v>2.8</v>
          </cell>
          <cell r="AP401">
            <v>3.3</v>
          </cell>
          <cell r="AQ401">
            <v>3.2</v>
          </cell>
          <cell r="AR401">
            <v>3.7</v>
          </cell>
          <cell r="AS401">
            <v>3.3</v>
          </cell>
          <cell r="AU401">
            <v>3.2</v>
          </cell>
          <cell r="AV401">
            <v>3.7</v>
          </cell>
        </row>
        <row r="402">
          <cell r="A402">
            <v>37656</v>
          </cell>
          <cell r="C402">
            <v>1.5</v>
          </cell>
          <cell r="D402">
            <v>2</v>
          </cell>
          <cell r="E402">
            <v>2.25</v>
          </cell>
          <cell r="F402">
            <v>2.75</v>
          </cell>
          <cell r="G402">
            <v>2.7</v>
          </cell>
          <cell r="H402">
            <v>3.2</v>
          </cell>
          <cell r="I402">
            <v>2.9</v>
          </cell>
          <cell r="J402">
            <v>3.5</v>
          </cell>
          <cell r="K402">
            <v>2.5</v>
          </cell>
          <cell r="L402">
            <v>2.9</v>
          </cell>
          <cell r="M402">
            <v>2.7</v>
          </cell>
          <cell r="N402">
            <v>3.1</v>
          </cell>
          <cell r="O402">
            <v>2.4</v>
          </cell>
          <cell r="P402">
            <v>2.9</v>
          </cell>
          <cell r="Q402">
            <v>2.7</v>
          </cell>
          <cell r="R402">
            <v>3.1</v>
          </cell>
          <cell r="S402">
            <v>2.4</v>
          </cell>
          <cell r="T402">
            <v>2.9</v>
          </cell>
          <cell r="U402">
            <v>2.6</v>
          </cell>
          <cell r="V402">
            <v>3.1</v>
          </cell>
          <cell r="W402">
            <v>2.7</v>
          </cell>
          <cell r="X402">
            <v>3.2</v>
          </cell>
          <cell r="Y402">
            <v>2.9</v>
          </cell>
          <cell r="Z402">
            <v>3.4</v>
          </cell>
          <cell r="AA402">
            <v>3.1</v>
          </cell>
          <cell r="AB402">
            <v>3.6</v>
          </cell>
          <cell r="AC402">
            <v>3.3</v>
          </cell>
          <cell r="AD402">
            <v>3.8</v>
          </cell>
          <cell r="AE402">
            <v>1.875</v>
          </cell>
          <cell r="AF402">
            <v>2.375</v>
          </cell>
          <cell r="AG402">
            <v>2.8</v>
          </cell>
          <cell r="AH402">
            <v>3.35</v>
          </cell>
          <cell r="AI402">
            <v>2.6</v>
          </cell>
          <cell r="AJ402">
            <v>3</v>
          </cell>
          <cell r="AK402">
            <v>2.5499999999999998</v>
          </cell>
          <cell r="AL402">
            <v>3</v>
          </cell>
          <cell r="AM402">
            <v>2.5</v>
          </cell>
          <cell r="AN402">
            <v>3</v>
          </cell>
          <cell r="AO402">
            <v>2.8</v>
          </cell>
          <cell r="AP402">
            <v>3.3</v>
          </cell>
          <cell r="AQ402">
            <v>3.2</v>
          </cell>
          <cell r="AR402">
            <v>3.7</v>
          </cell>
          <cell r="AS402">
            <v>3.3</v>
          </cell>
          <cell r="AU402">
            <v>3.2</v>
          </cell>
          <cell r="AV402">
            <v>3.7</v>
          </cell>
        </row>
        <row r="403">
          <cell r="A403">
            <v>37657</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U403">
            <v>0</v>
          </cell>
          <cell r="AV403">
            <v>0</v>
          </cell>
        </row>
        <row r="404">
          <cell r="A404">
            <v>37658</v>
          </cell>
          <cell r="C404">
            <v>2.25</v>
          </cell>
          <cell r="D404">
            <v>2.75</v>
          </cell>
          <cell r="E404">
            <v>5</v>
          </cell>
          <cell r="F404">
            <v>5.5</v>
          </cell>
          <cell r="G404">
            <v>3.75</v>
          </cell>
          <cell r="H404">
            <v>4.5</v>
          </cell>
          <cell r="I404">
            <v>4.5</v>
          </cell>
          <cell r="J404">
            <v>5</v>
          </cell>
          <cell r="K404">
            <v>3.2</v>
          </cell>
          <cell r="L404">
            <v>3.6</v>
          </cell>
          <cell r="M404">
            <v>3.6</v>
          </cell>
          <cell r="N404">
            <v>4</v>
          </cell>
          <cell r="O404">
            <v>3.2</v>
          </cell>
          <cell r="P404">
            <v>3.7</v>
          </cell>
          <cell r="Q404">
            <v>3.4</v>
          </cell>
          <cell r="R404">
            <v>3.9</v>
          </cell>
          <cell r="S404">
            <v>3</v>
          </cell>
          <cell r="T404">
            <v>3.5</v>
          </cell>
          <cell r="U404">
            <v>3.2</v>
          </cell>
          <cell r="V404">
            <v>3.7</v>
          </cell>
          <cell r="W404">
            <v>3</v>
          </cell>
          <cell r="X404">
            <v>3.5</v>
          </cell>
          <cell r="Y404">
            <v>3.2</v>
          </cell>
          <cell r="Z404">
            <v>3.7</v>
          </cell>
          <cell r="AA404">
            <v>3.3</v>
          </cell>
          <cell r="AB404">
            <v>3.8</v>
          </cell>
          <cell r="AC404">
            <v>3.5</v>
          </cell>
          <cell r="AD404">
            <v>4</v>
          </cell>
          <cell r="AE404">
            <v>3.625</v>
          </cell>
          <cell r="AF404">
            <v>4.125</v>
          </cell>
          <cell r="AG404">
            <v>4.125</v>
          </cell>
          <cell r="AH404">
            <v>4.75</v>
          </cell>
          <cell r="AI404">
            <v>3.4000000000000004</v>
          </cell>
          <cell r="AJ404">
            <v>3.8</v>
          </cell>
          <cell r="AK404">
            <v>3.3</v>
          </cell>
          <cell r="AL404">
            <v>3.8</v>
          </cell>
          <cell r="AM404">
            <v>3.1</v>
          </cell>
          <cell r="AN404">
            <v>3.6</v>
          </cell>
          <cell r="AO404">
            <v>3.1</v>
          </cell>
          <cell r="AP404">
            <v>3.6</v>
          </cell>
          <cell r="AQ404">
            <v>3.4</v>
          </cell>
          <cell r="AR404">
            <v>3.9</v>
          </cell>
          <cell r="AS404">
            <v>3.6</v>
          </cell>
          <cell r="AU404">
            <v>3.4</v>
          </cell>
          <cell r="AV404">
            <v>3.9</v>
          </cell>
        </row>
        <row r="405">
          <cell r="A405">
            <v>37659</v>
          </cell>
          <cell r="C405">
            <v>1.75</v>
          </cell>
          <cell r="D405">
            <v>2.25</v>
          </cell>
          <cell r="E405">
            <v>4.25</v>
          </cell>
          <cell r="F405">
            <v>4.75</v>
          </cell>
          <cell r="G405">
            <v>3.75</v>
          </cell>
          <cell r="H405">
            <v>4.25</v>
          </cell>
          <cell r="I405">
            <v>4</v>
          </cell>
          <cell r="J405">
            <v>4.5</v>
          </cell>
          <cell r="K405">
            <v>3.4</v>
          </cell>
          <cell r="L405">
            <v>3.9</v>
          </cell>
          <cell r="M405">
            <v>3.6</v>
          </cell>
          <cell r="N405">
            <v>4.0999999999999996</v>
          </cell>
          <cell r="O405">
            <v>3.1</v>
          </cell>
          <cell r="P405">
            <v>3.6</v>
          </cell>
          <cell r="Q405">
            <v>3.3</v>
          </cell>
          <cell r="R405">
            <v>3.8</v>
          </cell>
          <cell r="S405">
            <v>3</v>
          </cell>
          <cell r="T405">
            <v>3.5</v>
          </cell>
          <cell r="U405">
            <v>3.2</v>
          </cell>
          <cell r="V405">
            <v>3.7</v>
          </cell>
          <cell r="W405">
            <v>3.1</v>
          </cell>
          <cell r="X405">
            <v>3.6</v>
          </cell>
          <cell r="Y405">
            <v>3.3</v>
          </cell>
          <cell r="Z405">
            <v>3.8</v>
          </cell>
          <cell r="AA405">
            <v>3.4</v>
          </cell>
          <cell r="AB405">
            <v>3.9</v>
          </cell>
          <cell r="AC405">
            <v>3.6</v>
          </cell>
          <cell r="AD405">
            <v>4.0999999999999996</v>
          </cell>
          <cell r="AE405">
            <v>3</v>
          </cell>
          <cell r="AF405">
            <v>3.5</v>
          </cell>
          <cell r="AG405">
            <v>3.875</v>
          </cell>
          <cell r="AH405">
            <v>4.375</v>
          </cell>
          <cell r="AI405">
            <v>3.5</v>
          </cell>
          <cell r="AJ405">
            <v>4</v>
          </cell>
          <cell r="AK405">
            <v>3.2</v>
          </cell>
          <cell r="AL405">
            <v>3.7</v>
          </cell>
          <cell r="AM405">
            <v>3.1</v>
          </cell>
          <cell r="AN405">
            <v>3.6</v>
          </cell>
          <cell r="AO405">
            <v>3.2</v>
          </cell>
          <cell r="AP405">
            <v>3.7</v>
          </cell>
          <cell r="AQ405">
            <v>3.5</v>
          </cell>
          <cell r="AR405">
            <v>4</v>
          </cell>
          <cell r="AS405">
            <v>3.7</v>
          </cell>
          <cell r="AU405">
            <v>3.5</v>
          </cell>
          <cell r="AV405">
            <v>4</v>
          </cell>
        </row>
        <row r="406">
          <cell r="A406">
            <v>37660</v>
          </cell>
          <cell r="C406">
            <v>3.75</v>
          </cell>
          <cell r="D406">
            <v>4.5</v>
          </cell>
          <cell r="E406">
            <v>5.5</v>
          </cell>
          <cell r="F406">
            <v>6</v>
          </cell>
          <cell r="G406">
            <v>3.75</v>
          </cell>
          <cell r="H406">
            <v>4.5</v>
          </cell>
          <cell r="I406">
            <v>4.5</v>
          </cell>
          <cell r="J406">
            <v>5</v>
          </cell>
          <cell r="K406">
            <v>3.4</v>
          </cell>
          <cell r="L406">
            <v>3.9</v>
          </cell>
          <cell r="M406">
            <v>3.6</v>
          </cell>
          <cell r="N406">
            <v>4.0999999999999996</v>
          </cell>
          <cell r="O406">
            <v>3.1</v>
          </cell>
          <cell r="P406">
            <v>3.6</v>
          </cell>
          <cell r="Q406">
            <v>3.3</v>
          </cell>
          <cell r="R406">
            <v>3.8</v>
          </cell>
          <cell r="S406">
            <v>3</v>
          </cell>
          <cell r="T406">
            <v>3.5</v>
          </cell>
          <cell r="U406">
            <v>3.2</v>
          </cell>
          <cell r="V406">
            <v>3.7</v>
          </cell>
          <cell r="W406">
            <v>3.1</v>
          </cell>
          <cell r="X406">
            <v>3.6</v>
          </cell>
          <cell r="Y406">
            <v>3.3</v>
          </cell>
          <cell r="Z406">
            <v>3.8</v>
          </cell>
          <cell r="AA406">
            <v>3.4</v>
          </cell>
          <cell r="AB406">
            <v>3.9</v>
          </cell>
          <cell r="AC406">
            <v>3.6</v>
          </cell>
          <cell r="AD406">
            <v>4.0999999999999996</v>
          </cell>
          <cell r="AE406">
            <v>4.625</v>
          </cell>
          <cell r="AF406">
            <v>5.25</v>
          </cell>
          <cell r="AG406">
            <v>4.125</v>
          </cell>
          <cell r="AH406">
            <v>4.75</v>
          </cell>
          <cell r="AI406">
            <v>3.5</v>
          </cell>
          <cell r="AJ406">
            <v>4</v>
          </cell>
          <cell r="AK406">
            <v>3.2</v>
          </cell>
          <cell r="AL406">
            <v>3.7</v>
          </cell>
          <cell r="AM406">
            <v>3.1</v>
          </cell>
          <cell r="AN406">
            <v>3.6</v>
          </cell>
          <cell r="AO406">
            <v>3.2</v>
          </cell>
          <cell r="AP406">
            <v>3.7</v>
          </cell>
          <cell r="AQ406">
            <v>3.5</v>
          </cell>
          <cell r="AR406">
            <v>4</v>
          </cell>
          <cell r="AS406">
            <v>3.7</v>
          </cell>
          <cell r="AU406">
            <v>3.5</v>
          </cell>
          <cell r="AV406">
            <v>4</v>
          </cell>
        </row>
        <row r="407">
          <cell r="A407">
            <v>37661</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U407">
            <v>0</v>
          </cell>
          <cell r="AV407">
            <v>0</v>
          </cell>
        </row>
        <row r="408">
          <cell r="A408">
            <v>37662</v>
          </cell>
          <cell r="C408">
            <v>1.75</v>
          </cell>
          <cell r="D408">
            <v>2.25</v>
          </cell>
          <cell r="E408">
            <v>6</v>
          </cell>
          <cell r="F408">
            <v>6.5</v>
          </cell>
          <cell r="G408">
            <v>3.25</v>
          </cell>
          <cell r="H408">
            <v>3.75</v>
          </cell>
          <cell r="I408">
            <v>5.75</v>
          </cell>
          <cell r="J408">
            <v>6.25</v>
          </cell>
          <cell r="K408">
            <v>2.75</v>
          </cell>
          <cell r="L408">
            <v>3.5</v>
          </cell>
          <cell r="M408">
            <v>3.25</v>
          </cell>
          <cell r="N408">
            <v>4</v>
          </cell>
          <cell r="O408">
            <v>2.7</v>
          </cell>
          <cell r="P408">
            <v>3.1</v>
          </cell>
          <cell r="Q408">
            <v>3.2</v>
          </cell>
          <cell r="R408">
            <v>3.7</v>
          </cell>
          <cell r="S408">
            <v>2.9</v>
          </cell>
          <cell r="T408">
            <v>3.4</v>
          </cell>
          <cell r="U408">
            <v>3.1</v>
          </cell>
          <cell r="V408">
            <v>3.5</v>
          </cell>
          <cell r="W408">
            <v>3.1</v>
          </cell>
          <cell r="X408">
            <v>3.6</v>
          </cell>
          <cell r="Y408">
            <v>3.3</v>
          </cell>
          <cell r="Z408">
            <v>3.8</v>
          </cell>
          <cell r="AA408">
            <v>3.4</v>
          </cell>
          <cell r="AB408">
            <v>3.9</v>
          </cell>
          <cell r="AC408">
            <v>3.6</v>
          </cell>
          <cell r="AD408">
            <v>4.0999999999999996</v>
          </cell>
          <cell r="AE408">
            <v>3.875</v>
          </cell>
          <cell r="AF408">
            <v>4.375</v>
          </cell>
          <cell r="AG408">
            <v>4.5</v>
          </cell>
          <cell r="AH408">
            <v>5</v>
          </cell>
          <cell r="AI408">
            <v>3</v>
          </cell>
          <cell r="AJ408">
            <v>3.75</v>
          </cell>
          <cell r="AK408">
            <v>2.95</v>
          </cell>
          <cell r="AL408">
            <v>3.4000000000000004</v>
          </cell>
          <cell r="AM408">
            <v>3</v>
          </cell>
          <cell r="AN408">
            <v>3.45</v>
          </cell>
          <cell r="AO408">
            <v>3.2</v>
          </cell>
          <cell r="AP408">
            <v>3.7</v>
          </cell>
          <cell r="AQ408">
            <v>3.5</v>
          </cell>
          <cell r="AR408">
            <v>4</v>
          </cell>
          <cell r="AS408">
            <v>3.7</v>
          </cell>
          <cell r="AU408">
            <v>3.5</v>
          </cell>
          <cell r="AV408">
            <v>4</v>
          </cell>
        </row>
        <row r="409">
          <cell r="A409">
            <v>37663</v>
          </cell>
          <cell r="C409">
            <v>1.75</v>
          </cell>
          <cell r="D409">
            <v>2.25</v>
          </cell>
          <cell r="E409">
            <v>6</v>
          </cell>
          <cell r="F409">
            <v>6.5</v>
          </cell>
          <cell r="G409">
            <v>3.25</v>
          </cell>
          <cell r="H409">
            <v>3.75</v>
          </cell>
          <cell r="I409">
            <v>5.75</v>
          </cell>
          <cell r="J409">
            <v>6.25</v>
          </cell>
          <cell r="K409">
            <v>2.75</v>
          </cell>
          <cell r="L409">
            <v>3.5</v>
          </cell>
          <cell r="M409">
            <v>3.25</v>
          </cell>
          <cell r="N409">
            <v>4</v>
          </cell>
          <cell r="O409">
            <v>2.7</v>
          </cell>
          <cell r="P409">
            <v>3.1</v>
          </cell>
          <cell r="Q409">
            <v>3.2</v>
          </cell>
          <cell r="R409">
            <v>3.7</v>
          </cell>
          <cell r="S409">
            <v>2.9</v>
          </cell>
          <cell r="T409">
            <v>3.4</v>
          </cell>
          <cell r="U409">
            <v>3.1</v>
          </cell>
          <cell r="V409">
            <v>3.5</v>
          </cell>
          <cell r="W409">
            <v>3.1</v>
          </cell>
          <cell r="X409">
            <v>3.6</v>
          </cell>
          <cell r="Y409">
            <v>3.3</v>
          </cell>
          <cell r="Z409">
            <v>3.8</v>
          </cell>
          <cell r="AA409">
            <v>3.4</v>
          </cell>
          <cell r="AB409">
            <v>3.9</v>
          </cell>
          <cell r="AC409">
            <v>3.6</v>
          </cell>
          <cell r="AD409">
            <v>4.0999999999999996</v>
          </cell>
          <cell r="AE409">
            <v>3.875</v>
          </cell>
          <cell r="AF409">
            <v>4.375</v>
          </cell>
          <cell r="AG409">
            <v>4.5</v>
          </cell>
          <cell r="AH409">
            <v>5</v>
          </cell>
          <cell r="AI409">
            <v>3</v>
          </cell>
          <cell r="AJ409">
            <v>3.75</v>
          </cell>
          <cell r="AK409">
            <v>2.95</v>
          </cell>
          <cell r="AL409">
            <v>3.4000000000000004</v>
          </cell>
          <cell r="AM409">
            <v>3</v>
          </cell>
          <cell r="AN409">
            <v>3.45</v>
          </cell>
          <cell r="AO409">
            <v>3.2</v>
          </cell>
          <cell r="AP409">
            <v>3.7</v>
          </cell>
          <cell r="AQ409">
            <v>3.5</v>
          </cell>
          <cell r="AR409">
            <v>4</v>
          </cell>
          <cell r="AS409">
            <v>3.7</v>
          </cell>
          <cell r="AU409">
            <v>3.5</v>
          </cell>
          <cell r="AV409">
            <v>4</v>
          </cell>
        </row>
        <row r="410">
          <cell r="A410">
            <v>37664</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U410">
            <v>0</v>
          </cell>
          <cell r="AV410">
            <v>0</v>
          </cell>
        </row>
        <row r="411">
          <cell r="A411">
            <v>37665</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U411">
            <v>0</v>
          </cell>
          <cell r="AV411">
            <v>0</v>
          </cell>
        </row>
        <row r="412">
          <cell r="A412">
            <v>37666</v>
          </cell>
          <cell r="C412">
            <v>2.25</v>
          </cell>
          <cell r="D412">
            <v>2.75</v>
          </cell>
          <cell r="E412">
            <v>7.25</v>
          </cell>
          <cell r="F412">
            <v>7.4</v>
          </cell>
          <cell r="G412">
            <v>2.75</v>
          </cell>
          <cell r="H412">
            <v>3.5</v>
          </cell>
          <cell r="I412">
            <v>3</v>
          </cell>
          <cell r="J412">
            <v>3.75</v>
          </cell>
          <cell r="K412">
            <v>2.6</v>
          </cell>
          <cell r="L412">
            <v>3</v>
          </cell>
          <cell r="M412">
            <v>2.9</v>
          </cell>
          <cell r="N412">
            <v>3.3</v>
          </cell>
          <cell r="O412">
            <v>2.7</v>
          </cell>
          <cell r="P412">
            <v>3.2</v>
          </cell>
          <cell r="Q412">
            <v>2</v>
          </cell>
          <cell r="R412">
            <v>3.4</v>
          </cell>
          <cell r="S412">
            <v>2.9</v>
          </cell>
          <cell r="T412">
            <v>3.4</v>
          </cell>
          <cell r="U412">
            <v>3.1</v>
          </cell>
          <cell r="V412">
            <v>3.6</v>
          </cell>
          <cell r="W412">
            <v>3.1</v>
          </cell>
          <cell r="X412">
            <v>3.6</v>
          </cell>
          <cell r="Y412">
            <v>3.3</v>
          </cell>
          <cell r="Z412">
            <v>3.8</v>
          </cell>
          <cell r="AA412">
            <v>3.4</v>
          </cell>
          <cell r="AB412">
            <v>3.9</v>
          </cell>
          <cell r="AC412">
            <v>3.6</v>
          </cell>
          <cell r="AD412">
            <v>4.0999999999999996</v>
          </cell>
          <cell r="AE412">
            <v>4.75</v>
          </cell>
          <cell r="AF412">
            <v>5.0750000000000002</v>
          </cell>
          <cell r="AG412">
            <v>2.875</v>
          </cell>
          <cell r="AH412">
            <v>3.625</v>
          </cell>
          <cell r="AI412">
            <v>2.75</v>
          </cell>
          <cell r="AJ412">
            <v>3.15</v>
          </cell>
          <cell r="AK412">
            <v>2.35</v>
          </cell>
          <cell r="AL412">
            <v>3.3</v>
          </cell>
          <cell r="AM412">
            <v>3</v>
          </cell>
          <cell r="AN412">
            <v>3.5</v>
          </cell>
          <cell r="AO412">
            <v>3.2</v>
          </cell>
          <cell r="AP412">
            <v>3.7</v>
          </cell>
          <cell r="AQ412">
            <v>3.5</v>
          </cell>
          <cell r="AR412">
            <v>4</v>
          </cell>
          <cell r="AS412">
            <v>3.7</v>
          </cell>
          <cell r="AU412">
            <v>3.5</v>
          </cell>
          <cell r="AV412">
            <v>4</v>
          </cell>
        </row>
        <row r="413">
          <cell r="A413">
            <v>37667</v>
          </cell>
          <cell r="C413">
            <v>2.5</v>
          </cell>
          <cell r="D413">
            <v>3</v>
          </cell>
          <cell r="E413">
            <v>5.5</v>
          </cell>
          <cell r="F413">
            <v>6</v>
          </cell>
          <cell r="G413">
            <v>2.5</v>
          </cell>
          <cell r="H413">
            <v>3</v>
          </cell>
          <cell r="I413">
            <v>3.25</v>
          </cell>
          <cell r="J413">
            <v>3.75</v>
          </cell>
          <cell r="K413">
            <v>2.6</v>
          </cell>
          <cell r="L413">
            <v>3.1</v>
          </cell>
          <cell r="M413">
            <v>2.8</v>
          </cell>
          <cell r="N413">
            <v>3.3</v>
          </cell>
          <cell r="O413">
            <v>2.5</v>
          </cell>
          <cell r="P413">
            <v>3</v>
          </cell>
          <cell r="Q413">
            <v>2.7</v>
          </cell>
          <cell r="R413">
            <v>3.2</v>
          </cell>
          <cell r="S413">
            <v>2.7</v>
          </cell>
          <cell r="T413">
            <v>3.2</v>
          </cell>
          <cell r="U413">
            <v>2.9</v>
          </cell>
          <cell r="V413">
            <v>3.4</v>
          </cell>
          <cell r="W413">
            <v>3</v>
          </cell>
          <cell r="X413">
            <v>3.5</v>
          </cell>
          <cell r="Y413">
            <v>3.2</v>
          </cell>
          <cell r="Z413">
            <v>3.7</v>
          </cell>
          <cell r="AA413">
            <v>3.3</v>
          </cell>
          <cell r="AB413">
            <v>3.8</v>
          </cell>
          <cell r="AC413">
            <v>3.5</v>
          </cell>
          <cell r="AD413">
            <v>4</v>
          </cell>
          <cell r="AE413">
            <v>4</v>
          </cell>
          <cell r="AF413">
            <v>4.5</v>
          </cell>
          <cell r="AG413">
            <v>2.875</v>
          </cell>
          <cell r="AH413">
            <v>3.375</v>
          </cell>
          <cell r="AI413">
            <v>2.7</v>
          </cell>
          <cell r="AJ413">
            <v>3.2</v>
          </cell>
          <cell r="AK413">
            <v>2.6</v>
          </cell>
          <cell r="AL413">
            <v>3.1</v>
          </cell>
          <cell r="AM413">
            <v>2.8</v>
          </cell>
          <cell r="AN413">
            <v>3.3</v>
          </cell>
          <cell r="AO413">
            <v>3.1</v>
          </cell>
          <cell r="AP413">
            <v>3.6</v>
          </cell>
          <cell r="AQ413">
            <v>3.4</v>
          </cell>
          <cell r="AR413">
            <v>3.9</v>
          </cell>
          <cell r="AS413">
            <v>3.6</v>
          </cell>
          <cell r="AU413">
            <v>3.4</v>
          </cell>
          <cell r="AV413">
            <v>3.9</v>
          </cell>
        </row>
        <row r="414">
          <cell r="A414">
            <v>37668</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U414">
            <v>0</v>
          </cell>
          <cell r="AV414">
            <v>0</v>
          </cell>
        </row>
        <row r="415">
          <cell r="A415">
            <v>37669</v>
          </cell>
          <cell r="C415">
            <v>2.25</v>
          </cell>
          <cell r="D415">
            <v>2.75</v>
          </cell>
          <cell r="E415">
            <v>4</v>
          </cell>
          <cell r="F415">
            <v>4.5</v>
          </cell>
          <cell r="G415">
            <v>3</v>
          </cell>
          <cell r="H415">
            <v>3.75</v>
          </cell>
          <cell r="I415">
            <v>3.25</v>
          </cell>
          <cell r="J415">
            <v>4</v>
          </cell>
          <cell r="K415">
            <v>2.6</v>
          </cell>
          <cell r="L415">
            <v>3.1</v>
          </cell>
          <cell r="M415">
            <v>2.8</v>
          </cell>
          <cell r="N415">
            <v>3.3</v>
          </cell>
          <cell r="O415">
            <v>2.7</v>
          </cell>
          <cell r="P415">
            <v>3.2</v>
          </cell>
          <cell r="Q415">
            <v>2.9</v>
          </cell>
          <cell r="R415">
            <v>3.4</v>
          </cell>
          <cell r="S415">
            <v>2.7</v>
          </cell>
          <cell r="T415">
            <v>3.2</v>
          </cell>
          <cell r="U415">
            <v>2.9</v>
          </cell>
          <cell r="V415">
            <v>3.4</v>
          </cell>
          <cell r="W415">
            <v>3</v>
          </cell>
          <cell r="X415">
            <v>3.5</v>
          </cell>
          <cell r="Y415">
            <v>3.2</v>
          </cell>
          <cell r="Z415">
            <v>3.7</v>
          </cell>
          <cell r="AA415">
            <v>3.3</v>
          </cell>
          <cell r="AB415">
            <v>3.8</v>
          </cell>
          <cell r="AC415">
            <v>3.5</v>
          </cell>
          <cell r="AD415">
            <v>4</v>
          </cell>
          <cell r="AE415">
            <v>3.125</v>
          </cell>
          <cell r="AF415">
            <v>3.625</v>
          </cell>
          <cell r="AG415">
            <v>3.125</v>
          </cell>
          <cell r="AH415">
            <v>3.875</v>
          </cell>
          <cell r="AI415">
            <v>2.7</v>
          </cell>
          <cell r="AJ415">
            <v>3.2</v>
          </cell>
          <cell r="AK415">
            <v>2.8</v>
          </cell>
          <cell r="AL415">
            <v>3.3</v>
          </cell>
          <cell r="AM415">
            <v>2.8</v>
          </cell>
          <cell r="AN415">
            <v>3.3</v>
          </cell>
          <cell r="AO415">
            <v>3.1</v>
          </cell>
          <cell r="AP415">
            <v>3.6</v>
          </cell>
          <cell r="AQ415">
            <v>3.4</v>
          </cell>
          <cell r="AR415">
            <v>3.9</v>
          </cell>
          <cell r="AS415">
            <v>3.6</v>
          </cell>
          <cell r="AU415">
            <v>3.4</v>
          </cell>
          <cell r="AV415">
            <v>3.9</v>
          </cell>
        </row>
        <row r="416">
          <cell r="A416">
            <v>37670</v>
          </cell>
          <cell r="C416">
            <v>1.5</v>
          </cell>
          <cell r="D416">
            <v>2.5</v>
          </cell>
          <cell r="E416">
            <v>3.75</v>
          </cell>
          <cell r="F416">
            <v>4.25</v>
          </cell>
          <cell r="G416">
            <v>4</v>
          </cell>
          <cell r="H416">
            <v>4.5</v>
          </cell>
          <cell r="I416">
            <v>4.3</v>
          </cell>
          <cell r="J416">
            <v>4.8</v>
          </cell>
          <cell r="K416">
            <v>3.6</v>
          </cell>
          <cell r="L416">
            <v>4</v>
          </cell>
          <cell r="M416">
            <v>3.8</v>
          </cell>
          <cell r="N416">
            <v>4.2</v>
          </cell>
          <cell r="O416">
            <v>3.1</v>
          </cell>
          <cell r="P416">
            <v>3.5</v>
          </cell>
          <cell r="Q416">
            <v>3.3</v>
          </cell>
          <cell r="R416">
            <v>3.7</v>
          </cell>
          <cell r="S416">
            <v>2.9</v>
          </cell>
          <cell r="T416">
            <v>3.3</v>
          </cell>
          <cell r="U416">
            <v>3.1</v>
          </cell>
          <cell r="V416">
            <v>3.5</v>
          </cell>
          <cell r="W416">
            <v>3</v>
          </cell>
          <cell r="X416">
            <v>3.4</v>
          </cell>
          <cell r="Y416">
            <v>3.2</v>
          </cell>
          <cell r="Z416">
            <v>3.6</v>
          </cell>
          <cell r="AA416">
            <v>3.4</v>
          </cell>
          <cell r="AB416">
            <v>3.8</v>
          </cell>
          <cell r="AC416">
            <v>3.6</v>
          </cell>
          <cell r="AD416">
            <v>4</v>
          </cell>
          <cell r="AE416">
            <v>2.625</v>
          </cell>
          <cell r="AF416">
            <v>3.375</v>
          </cell>
          <cell r="AG416">
            <v>4.1500000000000004</v>
          </cell>
          <cell r="AH416">
            <v>4.6500000000000004</v>
          </cell>
          <cell r="AI416">
            <v>3.7</v>
          </cell>
          <cell r="AJ416">
            <v>4.0999999999999996</v>
          </cell>
          <cell r="AK416">
            <v>3.2</v>
          </cell>
          <cell r="AL416">
            <v>3.6</v>
          </cell>
          <cell r="AM416">
            <v>3</v>
          </cell>
          <cell r="AN416">
            <v>3.4</v>
          </cell>
          <cell r="AO416">
            <v>3.1</v>
          </cell>
          <cell r="AP416">
            <v>3.5</v>
          </cell>
          <cell r="AQ416">
            <v>3.5</v>
          </cell>
          <cell r="AR416">
            <v>3.9</v>
          </cell>
          <cell r="AS416">
            <v>3.5</v>
          </cell>
          <cell r="AU416">
            <v>3.5</v>
          </cell>
          <cell r="AV416">
            <v>3.9</v>
          </cell>
        </row>
        <row r="417">
          <cell r="A417">
            <v>37671</v>
          </cell>
          <cell r="C417">
            <v>2</v>
          </cell>
          <cell r="D417">
            <v>2.5</v>
          </cell>
          <cell r="E417">
            <v>3.25</v>
          </cell>
          <cell r="F417">
            <v>3.75</v>
          </cell>
          <cell r="G417">
            <v>3.7</v>
          </cell>
          <cell r="H417">
            <v>4.2</v>
          </cell>
          <cell r="I417">
            <v>3.9</v>
          </cell>
          <cell r="J417">
            <v>4.4000000000000004</v>
          </cell>
          <cell r="K417">
            <v>3.5</v>
          </cell>
          <cell r="L417">
            <v>3.9</v>
          </cell>
          <cell r="M417">
            <v>3.7</v>
          </cell>
          <cell r="N417">
            <v>4.0999999999999996</v>
          </cell>
          <cell r="O417">
            <v>2.9</v>
          </cell>
          <cell r="P417">
            <v>3.3</v>
          </cell>
          <cell r="Q417">
            <v>3.1</v>
          </cell>
          <cell r="R417">
            <v>3.5</v>
          </cell>
          <cell r="S417">
            <v>2.8</v>
          </cell>
          <cell r="T417">
            <v>3.2</v>
          </cell>
          <cell r="U417">
            <v>3</v>
          </cell>
          <cell r="V417">
            <v>3.4</v>
          </cell>
          <cell r="W417">
            <v>3</v>
          </cell>
          <cell r="X417">
            <v>3.4</v>
          </cell>
          <cell r="Y417">
            <v>3.2</v>
          </cell>
          <cell r="Z417">
            <v>3.6</v>
          </cell>
          <cell r="AA417">
            <v>3.4</v>
          </cell>
          <cell r="AB417">
            <v>3.8</v>
          </cell>
          <cell r="AC417">
            <v>3.6</v>
          </cell>
          <cell r="AD417">
            <v>4</v>
          </cell>
          <cell r="AE417">
            <v>2.625</v>
          </cell>
          <cell r="AF417">
            <v>3.125</v>
          </cell>
          <cell r="AG417">
            <v>3.8</v>
          </cell>
          <cell r="AH417">
            <v>4.3000000000000007</v>
          </cell>
          <cell r="AI417">
            <v>3.6</v>
          </cell>
          <cell r="AJ417">
            <v>4</v>
          </cell>
          <cell r="AK417">
            <v>3</v>
          </cell>
          <cell r="AL417">
            <v>3.4</v>
          </cell>
          <cell r="AM417">
            <v>2.9</v>
          </cell>
          <cell r="AN417">
            <v>3.3</v>
          </cell>
          <cell r="AO417">
            <v>3.1</v>
          </cell>
          <cell r="AP417">
            <v>3.5</v>
          </cell>
          <cell r="AQ417">
            <v>3.5</v>
          </cell>
          <cell r="AR417">
            <v>3.9</v>
          </cell>
          <cell r="AS417">
            <v>3.5</v>
          </cell>
          <cell r="AU417">
            <v>3.5</v>
          </cell>
          <cell r="AV417">
            <v>3.9</v>
          </cell>
        </row>
        <row r="418">
          <cell r="A418">
            <v>37672</v>
          </cell>
          <cell r="C418">
            <v>0.2</v>
          </cell>
          <cell r="D418">
            <v>0.5</v>
          </cell>
          <cell r="E418">
            <v>2.25</v>
          </cell>
          <cell r="F418">
            <v>3</v>
          </cell>
          <cell r="G418">
            <v>1.25</v>
          </cell>
          <cell r="H418">
            <v>1.75</v>
          </cell>
          <cell r="I418">
            <v>2.5</v>
          </cell>
          <cell r="J418">
            <v>3</v>
          </cell>
          <cell r="K418">
            <v>1.6</v>
          </cell>
          <cell r="L418">
            <v>2</v>
          </cell>
          <cell r="M418">
            <v>2.2000000000000002</v>
          </cell>
          <cell r="N418">
            <v>2.7</v>
          </cell>
          <cell r="O418">
            <v>1.9</v>
          </cell>
          <cell r="P418">
            <v>2.2999999999999998</v>
          </cell>
          <cell r="Q418">
            <v>2.4</v>
          </cell>
          <cell r="R418">
            <v>2.8</v>
          </cell>
          <cell r="S418">
            <v>2.4</v>
          </cell>
          <cell r="T418">
            <v>2.8</v>
          </cell>
          <cell r="U418">
            <v>2.6</v>
          </cell>
          <cell r="V418">
            <v>3</v>
          </cell>
          <cell r="W418">
            <v>2.7</v>
          </cell>
          <cell r="X418">
            <v>3.1</v>
          </cell>
          <cell r="Y418">
            <v>2.9</v>
          </cell>
          <cell r="Z418">
            <v>3.3</v>
          </cell>
          <cell r="AA418">
            <v>3.3</v>
          </cell>
          <cell r="AB418">
            <v>3.7</v>
          </cell>
          <cell r="AC418">
            <v>3.5</v>
          </cell>
          <cell r="AD418">
            <v>3.9</v>
          </cell>
          <cell r="AE418">
            <v>1.2250000000000001</v>
          </cell>
          <cell r="AF418">
            <v>1.75</v>
          </cell>
          <cell r="AG418">
            <v>1.875</v>
          </cell>
          <cell r="AH418">
            <v>2.375</v>
          </cell>
          <cell r="AI418">
            <v>1.9000000000000001</v>
          </cell>
          <cell r="AJ418">
            <v>2.35</v>
          </cell>
          <cell r="AK418">
            <v>2.15</v>
          </cell>
          <cell r="AL418">
            <v>2.5499999999999998</v>
          </cell>
          <cell r="AM418">
            <v>2.5</v>
          </cell>
          <cell r="AN418">
            <v>2.9</v>
          </cell>
          <cell r="AO418">
            <v>2.8</v>
          </cell>
          <cell r="AP418">
            <v>3.2</v>
          </cell>
          <cell r="AQ418">
            <v>3.4</v>
          </cell>
          <cell r="AR418">
            <v>3.8</v>
          </cell>
          <cell r="AS418">
            <v>3.2</v>
          </cell>
          <cell r="AU418">
            <v>3.4</v>
          </cell>
          <cell r="AV418">
            <v>3.8</v>
          </cell>
        </row>
        <row r="419">
          <cell r="A419">
            <v>37673</v>
          </cell>
          <cell r="C419">
            <v>0.4</v>
          </cell>
          <cell r="D419">
            <v>0.6</v>
          </cell>
          <cell r="E419">
            <v>0.5</v>
          </cell>
          <cell r="F419">
            <v>0.7</v>
          </cell>
          <cell r="G419">
            <v>1</v>
          </cell>
          <cell r="H419">
            <v>1.6</v>
          </cell>
          <cell r="I419">
            <v>1.2</v>
          </cell>
          <cell r="J419">
            <v>1.8</v>
          </cell>
          <cell r="K419">
            <v>2</v>
          </cell>
          <cell r="L419">
            <v>2.25</v>
          </cell>
          <cell r="M419">
            <v>2.5</v>
          </cell>
          <cell r="N419">
            <v>2.75</v>
          </cell>
          <cell r="O419">
            <v>2.1</v>
          </cell>
          <cell r="P419">
            <v>2.5</v>
          </cell>
          <cell r="Q419">
            <v>2.2999999999999998</v>
          </cell>
          <cell r="R419">
            <v>2.7</v>
          </cell>
          <cell r="S419">
            <v>2.4</v>
          </cell>
          <cell r="T419">
            <v>2.8</v>
          </cell>
          <cell r="U419">
            <v>2.6</v>
          </cell>
          <cell r="V419">
            <v>3</v>
          </cell>
          <cell r="W419">
            <v>2.7</v>
          </cell>
          <cell r="X419">
            <v>3.1</v>
          </cell>
          <cell r="Y419">
            <v>2.9</v>
          </cell>
          <cell r="Z419">
            <v>3.3</v>
          </cell>
          <cell r="AA419">
            <v>3.3</v>
          </cell>
          <cell r="AB419">
            <v>3.7</v>
          </cell>
          <cell r="AC419">
            <v>3.5</v>
          </cell>
          <cell r="AD419">
            <v>3.9</v>
          </cell>
          <cell r="AE419">
            <v>0.45</v>
          </cell>
          <cell r="AF419">
            <v>0.64999999999999991</v>
          </cell>
          <cell r="AG419">
            <v>1.1000000000000001</v>
          </cell>
          <cell r="AH419">
            <v>1.7000000000000002</v>
          </cell>
          <cell r="AI419">
            <v>2.25</v>
          </cell>
          <cell r="AJ419">
            <v>2.5</v>
          </cell>
          <cell r="AK419">
            <v>2.2000000000000002</v>
          </cell>
          <cell r="AL419">
            <v>2.6</v>
          </cell>
          <cell r="AM419">
            <v>2.5</v>
          </cell>
          <cell r="AN419">
            <v>2.9</v>
          </cell>
          <cell r="AO419">
            <v>2.8</v>
          </cell>
          <cell r="AP419">
            <v>3.2</v>
          </cell>
          <cell r="AQ419">
            <v>3.4</v>
          </cell>
          <cell r="AR419">
            <v>3.8</v>
          </cell>
          <cell r="AS419">
            <v>3.2</v>
          </cell>
          <cell r="AU419">
            <v>3.4</v>
          </cell>
          <cell r="AV419">
            <v>3.8</v>
          </cell>
        </row>
        <row r="420">
          <cell r="A420">
            <v>37674</v>
          </cell>
          <cell r="C420">
            <v>0.3</v>
          </cell>
          <cell r="D420">
            <v>0.4</v>
          </cell>
          <cell r="E420">
            <v>0.6</v>
          </cell>
          <cell r="F420">
            <v>0.8</v>
          </cell>
          <cell r="G420">
            <v>0.8</v>
          </cell>
          <cell r="H420">
            <v>1.3</v>
          </cell>
          <cell r="I420">
            <v>1</v>
          </cell>
          <cell r="J420">
            <v>1.5</v>
          </cell>
          <cell r="K420">
            <v>1.4</v>
          </cell>
          <cell r="L420">
            <v>1.9</v>
          </cell>
          <cell r="M420">
            <v>1.6</v>
          </cell>
          <cell r="N420">
            <v>2.1</v>
          </cell>
          <cell r="O420">
            <v>1.8</v>
          </cell>
          <cell r="P420">
            <v>2.2999999999999998</v>
          </cell>
          <cell r="Q420">
            <v>2</v>
          </cell>
          <cell r="R420">
            <v>2.5</v>
          </cell>
          <cell r="S420">
            <v>2.4</v>
          </cell>
          <cell r="T420">
            <v>2.8</v>
          </cell>
          <cell r="U420">
            <v>2.6</v>
          </cell>
          <cell r="V420">
            <v>3</v>
          </cell>
          <cell r="W420">
            <v>2.7</v>
          </cell>
          <cell r="X420">
            <v>3.1</v>
          </cell>
          <cell r="Y420">
            <v>2.9</v>
          </cell>
          <cell r="Z420">
            <v>3.3</v>
          </cell>
          <cell r="AA420">
            <v>3.3</v>
          </cell>
          <cell r="AB420">
            <v>3.7</v>
          </cell>
          <cell r="AC420">
            <v>3.5</v>
          </cell>
          <cell r="AD420">
            <v>3.9</v>
          </cell>
          <cell r="AE420">
            <v>0.44999999999999996</v>
          </cell>
          <cell r="AF420">
            <v>0.60000000000000009</v>
          </cell>
          <cell r="AG420">
            <v>0.9</v>
          </cell>
          <cell r="AH420">
            <v>1.4</v>
          </cell>
          <cell r="AI420">
            <v>1.5</v>
          </cell>
          <cell r="AJ420">
            <v>2</v>
          </cell>
          <cell r="AK420">
            <v>1.9</v>
          </cell>
          <cell r="AL420">
            <v>2.4</v>
          </cell>
          <cell r="AM420">
            <v>2.5</v>
          </cell>
          <cell r="AN420">
            <v>2.9</v>
          </cell>
          <cell r="AO420">
            <v>2.8</v>
          </cell>
          <cell r="AP420">
            <v>3.2</v>
          </cell>
          <cell r="AQ420">
            <v>3.4</v>
          </cell>
          <cell r="AR420">
            <v>3.8</v>
          </cell>
          <cell r="AS420">
            <v>3.2</v>
          </cell>
          <cell r="AU420">
            <v>3.4</v>
          </cell>
          <cell r="AV420">
            <v>3.8</v>
          </cell>
        </row>
        <row r="421">
          <cell r="A421">
            <v>37675</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U421">
            <v>0</v>
          </cell>
          <cell r="AV421">
            <v>0</v>
          </cell>
        </row>
        <row r="422">
          <cell r="A422">
            <v>37676</v>
          </cell>
          <cell r="C422">
            <v>0.3</v>
          </cell>
          <cell r="D422">
            <v>0.5</v>
          </cell>
          <cell r="E422">
            <v>0.5</v>
          </cell>
          <cell r="F422">
            <v>0.75</v>
          </cell>
          <cell r="G422">
            <v>0.8</v>
          </cell>
          <cell r="H422">
            <v>1.2</v>
          </cell>
          <cell r="I422">
            <v>1</v>
          </cell>
          <cell r="J422">
            <v>1.4</v>
          </cell>
          <cell r="K422">
            <v>1.2</v>
          </cell>
          <cell r="L422">
            <v>1.6</v>
          </cell>
          <cell r="M422">
            <v>1.4</v>
          </cell>
          <cell r="N422">
            <v>1.8</v>
          </cell>
          <cell r="O422">
            <v>1.7</v>
          </cell>
          <cell r="P422">
            <v>2.1</v>
          </cell>
          <cell r="Q422">
            <v>1.9</v>
          </cell>
          <cell r="R422">
            <v>2.2999999999999998</v>
          </cell>
          <cell r="S422">
            <v>2</v>
          </cell>
          <cell r="T422">
            <v>2.4</v>
          </cell>
          <cell r="U422">
            <v>2.2000000000000002</v>
          </cell>
          <cell r="V422">
            <v>2.6</v>
          </cell>
          <cell r="W422">
            <v>2.5</v>
          </cell>
          <cell r="X422">
            <v>2.9</v>
          </cell>
          <cell r="Y422">
            <v>2.7</v>
          </cell>
          <cell r="Z422">
            <v>3.1</v>
          </cell>
          <cell r="AA422">
            <v>3.1</v>
          </cell>
          <cell r="AB422">
            <v>3.5</v>
          </cell>
          <cell r="AC422">
            <v>3.3</v>
          </cell>
          <cell r="AD422">
            <v>3.7</v>
          </cell>
          <cell r="AE422">
            <v>0.4</v>
          </cell>
          <cell r="AF422">
            <v>0.625</v>
          </cell>
          <cell r="AG422">
            <v>0.9</v>
          </cell>
          <cell r="AH422">
            <v>1.2999999999999998</v>
          </cell>
          <cell r="AI422">
            <v>1.2999999999999998</v>
          </cell>
          <cell r="AJ422">
            <v>1.7000000000000002</v>
          </cell>
          <cell r="AK422">
            <v>1.7999999999999998</v>
          </cell>
          <cell r="AL422">
            <v>2.2000000000000002</v>
          </cell>
          <cell r="AM422">
            <v>2.1</v>
          </cell>
          <cell r="AN422">
            <v>2.5</v>
          </cell>
          <cell r="AO422">
            <v>2.6</v>
          </cell>
          <cell r="AP422">
            <v>3</v>
          </cell>
          <cell r="AQ422">
            <v>3.2</v>
          </cell>
          <cell r="AR422">
            <v>3.6</v>
          </cell>
          <cell r="AS422">
            <v>3</v>
          </cell>
          <cell r="AU422">
            <v>3.2</v>
          </cell>
          <cell r="AV422">
            <v>3.6</v>
          </cell>
        </row>
        <row r="423">
          <cell r="A423">
            <v>37677</v>
          </cell>
          <cell r="C423">
            <v>0.4</v>
          </cell>
          <cell r="D423">
            <v>0.5</v>
          </cell>
          <cell r="E423">
            <v>0.6</v>
          </cell>
          <cell r="F423">
            <v>0.7</v>
          </cell>
          <cell r="G423">
            <v>0.7</v>
          </cell>
          <cell r="H423">
            <v>1.2</v>
          </cell>
          <cell r="I423">
            <v>0.9</v>
          </cell>
          <cell r="J423">
            <v>1.4</v>
          </cell>
          <cell r="K423">
            <v>1.1000000000000001</v>
          </cell>
          <cell r="L423">
            <v>1.5</v>
          </cell>
          <cell r="M423">
            <v>1.3</v>
          </cell>
          <cell r="N423">
            <v>1.7</v>
          </cell>
          <cell r="O423">
            <v>1.6</v>
          </cell>
          <cell r="P423">
            <v>2</v>
          </cell>
          <cell r="Q423">
            <v>1.8</v>
          </cell>
          <cell r="R423">
            <v>2.2000000000000002</v>
          </cell>
          <cell r="S423">
            <v>2</v>
          </cell>
          <cell r="T423">
            <v>2.4</v>
          </cell>
          <cell r="U423">
            <v>2.2000000000000002</v>
          </cell>
          <cell r="V423">
            <v>2.6</v>
          </cell>
          <cell r="W423">
            <v>2.5</v>
          </cell>
          <cell r="X423">
            <v>2.9</v>
          </cell>
          <cell r="Y423">
            <v>2.7</v>
          </cell>
          <cell r="Z423">
            <v>3.1</v>
          </cell>
          <cell r="AA423">
            <v>3.1</v>
          </cell>
          <cell r="AB423">
            <v>3.5</v>
          </cell>
          <cell r="AC423">
            <v>3.3</v>
          </cell>
          <cell r="AD423">
            <v>3.7</v>
          </cell>
          <cell r="AE423">
            <v>0.5</v>
          </cell>
          <cell r="AF423">
            <v>0.6</v>
          </cell>
          <cell r="AG423">
            <v>0.8</v>
          </cell>
          <cell r="AH423">
            <v>1.2999999999999998</v>
          </cell>
          <cell r="AI423">
            <v>1.2000000000000002</v>
          </cell>
          <cell r="AJ423">
            <v>1.6</v>
          </cell>
          <cell r="AK423">
            <v>1.7000000000000002</v>
          </cell>
          <cell r="AL423">
            <v>2.1</v>
          </cell>
          <cell r="AM423">
            <v>2.1</v>
          </cell>
          <cell r="AN423">
            <v>2.5</v>
          </cell>
          <cell r="AO423">
            <v>2.6</v>
          </cell>
          <cell r="AP423">
            <v>3</v>
          </cell>
          <cell r="AQ423">
            <v>3.2</v>
          </cell>
          <cell r="AR423">
            <v>3.6</v>
          </cell>
          <cell r="AS423">
            <v>3</v>
          </cell>
          <cell r="AU423">
            <v>3.2</v>
          </cell>
          <cell r="AV423">
            <v>3.6</v>
          </cell>
        </row>
        <row r="424">
          <cell r="A424">
            <v>37678</v>
          </cell>
          <cell r="C424">
            <v>0.25</v>
          </cell>
          <cell r="D424">
            <v>0.4</v>
          </cell>
          <cell r="E424">
            <v>0.5</v>
          </cell>
          <cell r="F424">
            <v>0.7</v>
          </cell>
          <cell r="G424">
            <v>0.8</v>
          </cell>
          <cell r="H424">
            <v>1.2</v>
          </cell>
          <cell r="I424">
            <v>1</v>
          </cell>
          <cell r="J424">
            <v>1.4</v>
          </cell>
          <cell r="K424">
            <v>1</v>
          </cell>
          <cell r="L424">
            <v>1.4</v>
          </cell>
          <cell r="M424">
            <v>1.2</v>
          </cell>
          <cell r="N424">
            <v>1.6</v>
          </cell>
          <cell r="O424">
            <v>1.6</v>
          </cell>
          <cell r="P424">
            <v>2</v>
          </cell>
          <cell r="Q424">
            <v>1.8</v>
          </cell>
          <cell r="R424">
            <v>2.2000000000000002</v>
          </cell>
          <cell r="S424">
            <v>2</v>
          </cell>
          <cell r="T424">
            <v>2.4</v>
          </cell>
          <cell r="U424">
            <v>2.2000000000000002</v>
          </cell>
          <cell r="V424">
            <v>2.6</v>
          </cell>
          <cell r="W424">
            <v>2.5</v>
          </cell>
          <cell r="X424">
            <v>2.9</v>
          </cell>
          <cell r="Y424">
            <v>2.7</v>
          </cell>
          <cell r="Z424">
            <v>3.1</v>
          </cell>
          <cell r="AA424">
            <v>3.1</v>
          </cell>
          <cell r="AB424">
            <v>3.5</v>
          </cell>
          <cell r="AC424">
            <v>3.3</v>
          </cell>
          <cell r="AD424">
            <v>3.7</v>
          </cell>
          <cell r="AE424">
            <v>0.375</v>
          </cell>
          <cell r="AF424">
            <v>0.55000000000000004</v>
          </cell>
          <cell r="AG424">
            <v>0.9</v>
          </cell>
          <cell r="AH424">
            <v>1.2999999999999998</v>
          </cell>
          <cell r="AI424">
            <v>1.1000000000000001</v>
          </cell>
          <cell r="AJ424">
            <v>1.5</v>
          </cell>
          <cell r="AK424">
            <v>1.7000000000000002</v>
          </cell>
          <cell r="AL424">
            <v>2.1</v>
          </cell>
          <cell r="AM424">
            <v>2.1</v>
          </cell>
          <cell r="AN424">
            <v>2.5</v>
          </cell>
          <cell r="AO424">
            <v>2.6</v>
          </cell>
          <cell r="AP424">
            <v>3</v>
          </cell>
          <cell r="AQ424">
            <v>3.2</v>
          </cell>
          <cell r="AR424">
            <v>3.6</v>
          </cell>
          <cell r="AS424">
            <v>3</v>
          </cell>
          <cell r="AU424">
            <v>3.2</v>
          </cell>
          <cell r="AV424">
            <v>3.6</v>
          </cell>
        </row>
        <row r="425">
          <cell r="A425">
            <v>37679</v>
          </cell>
          <cell r="C425">
            <v>0.3</v>
          </cell>
          <cell r="D425">
            <v>0.4</v>
          </cell>
          <cell r="E425">
            <v>0.5</v>
          </cell>
          <cell r="F425">
            <v>0.7</v>
          </cell>
          <cell r="G425">
            <v>0.6</v>
          </cell>
          <cell r="H425">
            <v>1</v>
          </cell>
          <cell r="I425">
            <v>0.8</v>
          </cell>
          <cell r="J425">
            <v>1.2</v>
          </cell>
          <cell r="K425">
            <v>1</v>
          </cell>
          <cell r="L425">
            <v>1.4</v>
          </cell>
          <cell r="M425">
            <v>1.2</v>
          </cell>
          <cell r="N425">
            <v>1.6</v>
          </cell>
          <cell r="O425">
            <v>1.6</v>
          </cell>
          <cell r="P425">
            <v>2</v>
          </cell>
          <cell r="Q425">
            <v>1.8</v>
          </cell>
          <cell r="R425">
            <v>2.2000000000000002</v>
          </cell>
          <cell r="S425">
            <v>2</v>
          </cell>
          <cell r="T425">
            <v>2.4</v>
          </cell>
          <cell r="U425">
            <v>2.2000000000000002</v>
          </cell>
          <cell r="V425">
            <v>2.6</v>
          </cell>
          <cell r="W425">
            <v>2.5</v>
          </cell>
          <cell r="X425">
            <v>2.9</v>
          </cell>
          <cell r="Y425">
            <v>2.7</v>
          </cell>
          <cell r="Z425">
            <v>3.1</v>
          </cell>
          <cell r="AA425">
            <v>3.1</v>
          </cell>
          <cell r="AB425">
            <v>3.5</v>
          </cell>
          <cell r="AC425">
            <v>3.3</v>
          </cell>
          <cell r="AD425">
            <v>3.7</v>
          </cell>
          <cell r="AE425">
            <v>0.4</v>
          </cell>
          <cell r="AF425">
            <v>0.55000000000000004</v>
          </cell>
          <cell r="AG425">
            <v>0.7</v>
          </cell>
          <cell r="AH425">
            <v>1.1000000000000001</v>
          </cell>
          <cell r="AI425">
            <v>1.1000000000000001</v>
          </cell>
          <cell r="AJ425">
            <v>1.5</v>
          </cell>
          <cell r="AK425">
            <v>1.7000000000000002</v>
          </cell>
          <cell r="AL425">
            <v>2.1</v>
          </cell>
          <cell r="AM425">
            <v>2.1</v>
          </cell>
          <cell r="AN425">
            <v>2.5</v>
          </cell>
          <cell r="AO425">
            <v>2.6</v>
          </cell>
          <cell r="AP425">
            <v>3</v>
          </cell>
          <cell r="AQ425">
            <v>3.2</v>
          </cell>
          <cell r="AR425">
            <v>3.6</v>
          </cell>
          <cell r="AS425">
            <v>3</v>
          </cell>
          <cell r="AU425">
            <v>3.2</v>
          </cell>
          <cell r="AV425">
            <v>3.6</v>
          </cell>
        </row>
        <row r="426">
          <cell r="A426">
            <v>37680</v>
          </cell>
          <cell r="C426">
            <v>0.3</v>
          </cell>
          <cell r="D426">
            <v>0.4</v>
          </cell>
          <cell r="E426">
            <v>0.5</v>
          </cell>
          <cell r="F426">
            <v>0.7</v>
          </cell>
          <cell r="G426">
            <v>0.6</v>
          </cell>
          <cell r="H426">
            <v>1</v>
          </cell>
          <cell r="I426">
            <v>0.8</v>
          </cell>
          <cell r="J426">
            <v>1.2</v>
          </cell>
          <cell r="K426">
            <v>1</v>
          </cell>
          <cell r="L426">
            <v>1.4</v>
          </cell>
          <cell r="M426">
            <v>1.2</v>
          </cell>
          <cell r="N426">
            <v>1.6</v>
          </cell>
          <cell r="O426">
            <v>1.6</v>
          </cell>
          <cell r="P426">
            <v>2</v>
          </cell>
          <cell r="Q426">
            <v>1.8</v>
          </cell>
          <cell r="R426">
            <v>2.2000000000000002</v>
          </cell>
          <cell r="S426">
            <v>2</v>
          </cell>
          <cell r="T426">
            <v>2.4</v>
          </cell>
          <cell r="U426">
            <v>2.2000000000000002</v>
          </cell>
          <cell r="V426">
            <v>2.6</v>
          </cell>
          <cell r="W426">
            <v>2.5</v>
          </cell>
          <cell r="X426">
            <v>2.9</v>
          </cell>
          <cell r="Y426">
            <v>2.7</v>
          </cell>
          <cell r="Z426">
            <v>3.1</v>
          </cell>
          <cell r="AA426">
            <v>3.1</v>
          </cell>
          <cell r="AB426">
            <v>3.5</v>
          </cell>
          <cell r="AC426">
            <v>3.3</v>
          </cell>
          <cell r="AD426">
            <v>3.7</v>
          </cell>
          <cell r="AE426">
            <v>0.4</v>
          </cell>
          <cell r="AF426">
            <v>0.55000000000000004</v>
          </cell>
          <cell r="AG426">
            <v>0.7</v>
          </cell>
          <cell r="AH426">
            <v>1.1000000000000001</v>
          </cell>
          <cell r="AI426">
            <v>1.1000000000000001</v>
          </cell>
          <cell r="AJ426">
            <v>1.5</v>
          </cell>
          <cell r="AK426">
            <v>1.7000000000000002</v>
          </cell>
          <cell r="AL426">
            <v>2.1</v>
          </cell>
          <cell r="AM426">
            <v>2.1</v>
          </cell>
          <cell r="AN426">
            <v>2.5</v>
          </cell>
          <cell r="AO426">
            <v>2.6</v>
          </cell>
          <cell r="AP426">
            <v>3</v>
          </cell>
          <cell r="AQ426">
            <v>3.2</v>
          </cell>
          <cell r="AR426">
            <v>3.6</v>
          </cell>
          <cell r="AS426">
            <v>3</v>
          </cell>
          <cell r="AU426">
            <v>3.2</v>
          </cell>
          <cell r="AV426">
            <v>3.6</v>
          </cell>
        </row>
        <row r="427">
          <cell r="A427">
            <v>37681</v>
          </cell>
          <cell r="C427">
            <v>0.35</v>
          </cell>
          <cell r="D427">
            <v>0.45</v>
          </cell>
          <cell r="E427">
            <v>0.6</v>
          </cell>
          <cell r="F427">
            <v>0.7</v>
          </cell>
          <cell r="G427">
            <v>0.7</v>
          </cell>
          <cell r="H427">
            <v>1.1000000000000001</v>
          </cell>
          <cell r="I427">
            <v>0.9</v>
          </cell>
          <cell r="J427">
            <v>1.3</v>
          </cell>
          <cell r="K427">
            <v>0.9</v>
          </cell>
          <cell r="L427">
            <v>1.3</v>
          </cell>
          <cell r="M427">
            <v>1.1000000000000001</v>
          </cell>
          <cell r="N427">
            <v>1.5</v>
          </cell>
          <cell r="O427">
            <v>1.6</v>
          </cell>
          <cell r="P427">
            <v>2</v>
          </cell>
          <cell r="Q427">
            <v>1.8</v>
          </cell>
          <cell r="R427">
            <v>2.2000000000000002</v>
          </cell>
          <cell r="S427">
            <v>2</v>
          </cell>
          <cell r="T427">
            <v>2.4</v>
          </cell>
          <cell r="U427">
            <v>2.2000000000000002</v>
          </cell>
          <cell r="V427">
            <v>2.6</v>
          </cell>
          <cell r="W427">
            <v>2.5</v>
          </cell>
          <cell r="X427">
            <v>2.9</v>
          </cell>
          <cell r="Y427">
            <v>2.7</v>
          </cell>
          <cell r="Z427">
            <v>3.1</v>
          </cell>
          <cell r="AA427">
            <v>3.1</v>
          </cell>
          <cell r="AB427">
            <v>3.5</v>
          </cell>
          <cell r="AC427">
            <v>3.3</v>
          </cell>
          <cell r="AD427">
            <v>3.7</v>
          </cell>
          <cell r="AE427">
            <v>0.47499999999999998</v>
          </cell>
          <cell r="AF427">
            <v>0.57499999999999996</v>
          </cell>
          <cell r="AG427">
            <v>0.8</v>
          </cell>
          <cell r="AH427">
            <v>1.2000000000000002</v>
          </cell>
          <cell r="AI427">
            <v>1</v>
          </cell>
          <cell r="AJ427">
            <v>1.4</v>
          </cell>
          <cell r="AK427">
            <v>1.7000000000000002</v>
          </cell>
          <cell r="AL427">
            <v>2.1</v>
          </cell>
          <cell r="AM427">
            <v>2.1</v>
          </cell>
          <cell r="AN427">
            <v>2.5</v>
          </cell>
          <cell r="AO427">
            <v>2.6</v>
          </cell>
          <cell r="AP427">
            <v>3</v>
          </cell>
          <cell r="AQ427">
            <v>3.2</v>
          </cell>
          <cell r="AR427">
            <v>3.6</v>
          </cell>
          <cell r="AS427">
            <v>3</v>
          </cell>
          <cell r="AU427">
            <v>3.2</v>
          </cell>
          <cell r="AV427">
            <v>3.6</v>
          </cell>
        </row>
        <row r="428">
          <cell r="A428">
            <v>37682</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U428">
            <v>0</v>
          </cell>
          <cell r="AV428">
            <v>0</v>
          </cell>
        </row>
        <row r="429">
          <cell r="A429">
            <v>37683</v>
          </cell>
          <cell r="C429">
            <v>0.25</v>
          </cell>
          <cell r="D429">
            <v>0.35</v>
          </cell>
          <cell r="E429">
            <v>0.4</v>
          </cell>
          <cell r="F429">
            <v>0.6</v>
          </cell>
          <cell r="G429">
            <v>0.6</v>
          </cell>
          <cell r="H429">
            <v>1</v>
          </cell>
          <cell r="I429">
            <v>0.8</v>
          </cell>
          <cell r="J429">
            <v>1.2</v>
          </cell>
          <cell r="K429">
            <v>0.8</v>
          </cell>
          <cell r="L429">
            <v>1.2</v>
          </cell>
          <cell r="M429">
            <v>1</v>
          </cell>
          <cell r="N429">
            <v>1.4</v>
          </cell>
          <cell r="O429">
            <v>1.2</v>
          </cell>
          <cell r="P429">
            <v>1.6</v>
          </cell>
          <cell r="Q429">
            <v>1.4</v>
          </cell>
          <cell r="R429">
            <v>1.8</v>
          </cell>
          <cell r="S429">
            <v>1.6</v>
          </cell>
          <cell r="T429">
            <v>2</v>
          </cell>
          <cell r="U429">
            <v>1.8</v>
          </cell>
          <cell r="V429">
            <v>2.2000000000000002</v>
          </cell>
          <cell r="W429">
            <v>2.2000000000000002</v>
          </cell>
          <cell r="X429">
            <v>2.6</v>
          </cell>
          <cell r="Y429">
            <v>2.4</v>
          </cell>
          <cell r="Z429">
            <v>2.8</v>
          </cell>
          <cell r="AA429">
            <v>2.9</v>
          </cell>
          <cell r="AB429">
            <v>3.3</v>
          </cell>
          <cell r="AC429">
            <v>3.1</v>
          </cell>
          <cell r="AD429">
            <v>3.5</v>
          </cell>
          <cell r="AE429">
            <v>0.32500000000000001</v>
          </cell>
          <cell r="AF429">
            <v>0.47499999999999998</v>
          </cell>
          <cell r="AG429">
            <v>0.7</v>
          </cell>
          <cell r="AH429">
            <v>1.1000000000000001</v>
          </cell>
          <cell r="AI429">
            <v>0.9</v>
          </cell>
          <cell r="AJ429">
            <v>1.2999999999999998</v>
          </cell>
          <cell r="AK429">
            <v>1.2999999999999998</v>
          </cell>
          <cell r="AL429">
            <v>1.7000000000000002</v>
          </cell>
          <cell r="AM429">
            <v>1.7000000000000002</v>
          </cell>
          <cell r="AN429">
            <v>2.1</v>
          </cell>
          <cell r="AO429">
            <v>2.2999999999999998</v>
          </cell>
          <cell r="AP429">
            <v>2.7</v>
          </cell>
          <cell r="AQ429">
            <v>3</v>
          </cell>
          <cell r="AR429">
            <v>3.4</v>
          </cell>
          <cell r="AS429">
            <v>2.7</v>
          </cell>
          <cell r="AU429">
            <v>3</v>
          </cell>
          <cell r="AV429">
            <v>3.4</v>
          </cell>
        </row>
        <row r="430">
          <cell r="A430">
            <v>37684</v>
          </cell>
          <cell r="C430">
            <v>0.25</v>
          </cell>
          <cell r="D430">
            <v>0.35</v>
          </cell>
          <cell r="E430">
            <v>0.4</v>
          </cell>
          <cell r="F430">
            <v>0.6</v>
          </cell>
          <cell r="G430">
            <v>0.6</v>
          </cell>
          <cell r="H430">
            <v>1</v>
          </cell>
          <cell r="I430">
            <v>0.8</v>
          </cell>
          <cell r="J430">
            <v>1.2</v>
          </cell>
          <cell r="K430">
            <v>0.8</v>
          </cell>
          <cell r="L430">
            <v>1.3</v>
          </cell>
          <cell r="M430">
            <v>1</v>
          </cell>
          <cell r="N430">
            <v>1.5</v>
          </cell>
          <cell r="O430">
            <v>1.3</v>
          </cell>
          <cell r="P430">
            <v>1.7</v>
          </cell>
          <cell r="Q430">
            <v>1.5</v>
          </cell>
          <cell r="R430">
            <v>1.9</v>
          </cell>
          <cell r="S430">
            <v>1.6</v>
          </cell>
          <cell r="T430">
            <v>2</v>
          </cell>
          <cell r="U430">
            <v>1.8</v>
          </cell>
          <cell r="V430">
            <v>2.2000000000000002</v>
          </cell>
          <cell r="W430">
            <v>1.9</v>
          </cell>
          <cell r="X430">
            <v>2.2999999999999998</v>
          </cell>
          <cell r="Y430">
            <v>2.1</v>
          </cell>
          <cell r="Z430">
            <v>2.5</v>
          </cell>
          <cell r="AA430">
            <v>2.7</v>
          </cell>
          <cell r="AB430">
            <v>3.1</v>
          </cell>
          <cell r="AC430">
            <v>2.9</v>
          </cell>
          <cell r="AD430">
            <v>3.3</v>
          </cell>
          <cell r="AE430">
            <v>0.32500000000000001</v>
          </cell>
          <cell r="AF430">
            <v>0.47499999999999998</v>
          </cell>
          <cell r="AG430">
            <v>0.7</v>
          </cell>
          <cell r="AH430">
            <v>1.1000000000000001</v>
          </cell>
          <cell r="AI430">
            <v>0.9</v>
          </cell>
          <cell r="AJ430">
            <v>1.4</v>
          </cell>
          <cell r="AK430">
            <v>1.4</v>
          </cell>
          <cell r="AL430">
            <v>1.7999999999999998</v>
          </cell>
          <cell r="AM430">
            <v>1.7000000000000002</v>
          </cell>
          <cell r="AN430">
            <v>2.1</v>
          </cell>
          <cell r="AO430">
            <v>2</v>
          </cell>
          <cell r="AP430">
            <v>2.4</v>
          </cell>
          <cell r="AQ430">
            <v>2.8</v>
          </cell>
          <cell r="AR430">
            <v>3.2</v>
          </cell>
          <cell r="AS430">
            <v>2.4</v>
          </cell>
          <cell r="AU430">
            <v>2.8</v>
          </cell>
          <cell r="AV430">
            <v>3.2</v>
          </cell>
        </row>
        <row r="431">
          <cell r="A431">
            <v>37685</v>
          </cell>
          <cell r="C431">
            <v>0.25</v>
          </cell>
          <cell r="D431">
            <v>0.35</v>
          </cell>
          <cell r="E431">
            <v>0.4</v>
          </cell>
          <cell r="F431">
            <v>0.6</v>
          </cell>
          <cell r="G431">
            <v>0.6</v>
          </cell>
          <cell r="H431">
            <v>1</v>
          </cell>
          <cell r="I431">
            <v>0.8</v>
          </cell>
          <cell r="J431">
            <v>1.2</v>
          </cell>
          <cell r="K431">
            <v>0.8</v>
          </cell>
          <cell r="L431">
            <v>1.3</v>
          </cell>
          <cell r="M431">
            <v>1</v>
          </cell>
          <cell r="N431">
            <v>1.5</v>
          </cell>
          <cell r="O431">
            <v>1.3</v>
          </cell>
          <cell r="P431">
            <v>1.7</v>
          </cell>
          <cell r="Q431">
            <v>1.5</v>
          </cell>
          <cell r="R431">
            <v>1.9</v>
          </cell>
          <cell r="S431">
            <v>1.6</v>
          </cell>
          <cell r="T431">
            <v>2</v>
          </cell>
          <cell r="U431">
            <v>1.8</v>
          </cell>
          <cell r="V431">
            <v>2.2000000000000002</v>
          </cell>
          <cell r="W431">
            <v>1.9</v>
          </cell>
          <cell r="X431">
            <v>2.2999999999999998</v>
          </cell>
          <cell r="Y431">
            <v>2.1</v>
          </cell>
          <cell r="Z431">
            <v>2.5</v>
          </cell>
          <cell r="AA431">
            <v>2.7</v>
          </cell>
          <cell r="AB431">
            <v>3.1</v>
          </cell>
          <cell r="AC431">
            <v>2.9</v>
          </cell>
          <cell r="AD431">
            <v>3.3</v>
          </cell>
          <cell r="AE431">
            <v>0.32500000000000001</v>
          </cell>
          <cell r="AF431">
            <v>0.47499999999999998</v>
          </cell>
          <cell r="AG431">
            <v>0.7</v>
          </cell>
          <cell r="AH431">
            <v>1.1000000000000001</v>
          </cell>
          <cell r="AI431">
            <v>0.9</v>
          </cell>
          <cell r="AJ431">
            <v>1.4</v>
          </cell>
          <cell r="AK431">
            <v>1.4</v>
          </cell>
          <cell r="AL431">
            <v>1.7999999999999998</v>
          </cell>
          <cell r="AM431">
            <v>1.7000000000000002</v>
          </cell>
          <cell r="AN431">
            <v>2.1</v>
          </cell>
          <cell r="AO431">
            <v>2</v>
          </cell>
          <cell r="AP431">
            <v>2.4</v>
          </cell>
          <cell r="AQ431">
            <v>2.8</v>
          </cell>
          <cell r="AR431">
            <v>3.2</v>
          </cell>
          <cell r="AS431">
            <v>2.4</v>
          </cell>
          <cell r="AU431">
            <v>2.8</v>
          </cell>
          <cell r="AV431">
            <v>3.2</v>
          </cell>
        </row>
        <row r="432">
          <cell r="A432">
            <v>37686</v>
          </cell>
          <cell r="C432">
            <v>0.5</v>
          </cell>
          <cell r="D432">
            <v>0.75</v>
          </cell>
          <cell r="E432">
            <v>1.75</v>
          </cell>
          <cell r="F432">
            <v>2.25</v>
          </cell>
          <cell r="G432">
            <v>0.75</v>
          </cell>
          <cell r="H432">
            <v>1.25</v>
          </cell>
          <cell r="I432">
            <v>1</v>
          </cell>
          <cell r="J432">
            <v>1.5</v>
          </cell>
          <cell r="K432">
            <v>1</v>
          </cell>
          <cell r="L432">
            <v>1.4</v>
          </cell>
          <cell r="M432">
            <v>1.2</v>
          </cell>
          <cell r="N432">
            <v>1.6</v>
          </cell>
          <cell r="O432">
            <v>1.4</v>
          </cell>
          <cell r="P432">
            <v>1.8</v>
          </cell>
          <cell r="Q432">
            <v>1.6</v>
          </cell>
          <cell r="R432">
            <v>2</v>
          </cell>
          <cell r="S432">
            <v>1.6</v>
          </cell>
          <cell r="T432">
            <v>2</v>
          </cell>
          <cell r="U432">
            <v>1.8</v>
          </cell>
          <cell r="V432">
            <v>2.2000000000000002</v>
          </cell>
          <cell r="W432">
            <v>1.9</v>
          </cell>
          <cell r="X432">
            <v>2.2999999999999998</v>
          </cell>
          <cell r="Y432">
            <v>2.1</v>
          </cell>
          <cell r="Z432">
            <v>2.5</v>
          </cell>
          <cell r="AA432">
            <v>2.4</v>
          </cell>
          <cell r="AB432">
            <v>2.8</v>
          </cell>
          <cell r="AC432">
            <v>2.6</v>
          </cell>
          <cell r="AD432">
            <v>3</v>
          </cell>
          <cell r="AE432">
            <v>1.125</v>
          </cell>
          <cell r="AF432">
            <v>1.5</v>
          </cell>
          <cell r="AG432">
            <v>0.875</v>
          </cell>
          <cell r="AH432">
            <v>1.375</v>
          </cell>
          <cell r="AI432">
            <v>1.1000000000000001</v>
          </cell>
          <cell r="AJ432">
            <v>1.5</v>
          </cell>
          <cell r="AK432">
            <v>1.5</v>
          </cell>
          <cell r="AL432">
            <v>1.9</v>
          </cell>
          <cell r="AM432">
            <v>1.7000000000000002</v>
          </cell>
          <cell r="AN432">
            <v>2.1</v>
          </cell>
          <cell r="AO432">
            <v>2</v>
          </cell>
          <cell r="AP432">
            <v>2.4</v>
          </cell>
          <cell r="AQ432">
            <v>2.5</v>
          </cell>
          <cell r="AR432">
            <v>2.9</v>
          </cell>
          <cell r="AS432">
            <v>2.4</v>
          </cell>
          <cell r="AU432">
            <v>2.5</v>
          </cell>
          <cell r="AV432">
            <v>2.9</v>
          </cell>
        </row>
        <row r="433">
          <cell r="A433">
            <v>37687</v>
          </cell>
          <cell r="C433">
            <v>0.35</v>
          </cell>
          <cell r="D433">
            <v>0.5</v>
          </cell>
          <cell r="E433">
            <v>2.5</v>
          </cell>
          <cell r="F433">
            <v>2.75</v>
          </cell>
          <cell r="G433">
            <v>0.55000000000000004</v>
          </cell>
          <cell r="H433">
            <v>1.1000000000000001</v>
          </cell>
          <cell r="I433">
            <v>1</v>
          </cell>
          <cell r="J433">
            <v>1.25</v>
          </cell>
          <cell r="K433">
            <v>1</v>
          </cell>
          <cell r="L433">
            <v>1.25</v>
          </cell>
          <cell r="M433">
            <v>1.1499999999999999</v>
          </cell>
          <cell r="N433">
            <v>1.5</v>
          </cell>
          <cell r="O433">
            <v>1.2</v>
          </cell>
          <cell r="P433">
            <v>1.35</v>
          </cell>
          <cell r="Q433">
            <v>1.35</v>
          </cell>
          <cell r="R433">
            <v>1.5</v>
          </cell>
          <cell r="S433">
            <v>1.7</v>
          </cell>
          <cell r="T433">
            <v>2.1</v>
          </cell>
          <cell r="U433">
            <v>1.85</v>
          </cell>
          <cell r="V433">
            <v>2.25</v>
          </cell>
          <cell r="W433">
            <v>2.1</v>
          </cell>
          <cell r="X433">
            <v>2.5</v>
          </cell>
          <cell r="Y433">
            <v>2.25</v>
          </cell>
          <cell r="Z433">
            <v>2.65</v>
          </cell>
          <cell r="AA433">
            <v>2.6</v>
          </cell>
          <cell r="AB433">
            <v>3</v>
          </cell>
          <cell r="AC433">
            <v>2.75</v>
          </cell>
          <cell r="AD433">
            <v>3.25</v>
          </cell>
          <cell r="AE433">
            <v>1.425</v>
          </cell>
          <cell r="AF433">
            <v>1.625</v>
          </cell>
          <cell r="AG433">
            <v>0.77500000000000002</v>
          </cell>
          <cell r="AH433">
            <v>1.175</v>
          </cell>
          <cell r="AI433">
            <v>1.075</v>
          </cell>
          <cell r="AJ433">
            <v>1.375</v>
          </cell>
          <cell r="AK433">
            <v>1.2749999999999999</v>
          </cell>
          <cell r="AL433">
            <v>1.425</v>
          </cell>
          <cell r="AM433">
            <v>1.7749999999999999</v>
          </cell>
          <cell r="AN433">
            <v>2.1749999999999998</v>
          </cell>
          <cell r="AO433">
            <v>2.1749999999999998</v>
          </cell>
          <cell r="AP433">
            <v>2.5750000000000002</v>
          </cell>
          <cell r="AQ433">
            <v>2.6749999999999998</v>
          </cell>
          <cell r="AR433">
            <v>3.125</v>
          </cell>
          <cell r="AS433">
            <v>2.5750000000000002</v>
          </cell>
          <cell r="AU433">
            <v>2.6749999999999998</v>
          </cell>
          <cell r="AV433">
            <v>3.125</v>
          </cell>
        </row>
        <row r="434">
          <cell r="A434">
            <v>37688</v>
          </cell>
          <cell r="C434">
            <v>0.75</v>
          </cell>
          <cell r="D434">
            <v>1.25</v>
          </cell>
          <cell r="E434">
            <v>2</v>
          </cell>
          <cell r="F434">
            <v>2.5</v>
          </cell>
          <cell r="G434">
            <v>1.1000000000000001</v>
          </cell>
          <cell r="H434">
            <v>1.6</v>
          </cell>
          <cell r="I434">
            <v>1.3</v>
          </cell>
          <cell r="J434">
            <v>1.8</v>
          </cell>
          <cell r="K434">
            <v>1.3</v>
          </cell>
          <cell r="L434">
            <v>1.7</v>
          </cell>
          <cell r="M434">
            <v>1.5</v>
          </cell>
          <cell r="N434">
            <v>1.9</v>
          </cell>
          <cell r="O434">
            <v>1.4</v>
          </cell>
          <cell r="P434">
            <v>1.8</v>
          </cell>
          <cell r="Q434">
            <v>1.6</v>
          </cell>
          <cell r="R434">
            <v>2</v>
          </cell>
          <cell r="S434">
            <v>1.6</v>
          </cell>
          <cell r="T434">
            <v>2</v>
          </cell>
          <cell r="U434">
            <v>1.8</v>
          </cell>
          <cell r="V434">
            <v>2.2000000000000002</v>
          </cell>
          <cell r="W434">
            <v>1.9</v>
          </cell>
          <cell r="X434">
            <v>2.2999999999999998</v>
          </cell>
          <cell r="Y434">
            <v>2.1</v>
          </cell>
          <cell r="Z434">
            <v>2.5</v>
          </cell>
          <cell r="AA434">
            <v>2.4</v>
          </cell>
          <cell r="AB434">
            <v>2.8</v>
          </cell>
          <cell r="AC434">
            <v>2.6</v>
          </cell>
          <cell r="AD434">
            <v>3</v>
          </cell>
          <cell r="AE434">
            <v>1.375</v>
          </cell>
          <cell r="AF434">
            <v>1.875</v>
          </cell>
          <cell r="AG434">
            <v>1.2000000000000002</v>
          </cell>
          <cell r="AH434">
            <v>1.7000000000000002</v>
          </cell>
          <cell r="AI434">
            <v>1.4</v>
          </cell>
          <cell r="AJ434">
            <v>1.7999999999999998</v>
          </cell>
          <cell r="AK434">
            <v>1.5</v>
          </cell>
          <cell r="AL434">
            <v>1.9</v>
          </cell>
          <cell r="AM434">
            <v>1.7000000000000002</v>
          </cell>
          <cell r="AN434">
            <v>2.1</v>
          </cell>
          <cell r="AO434">
            <v>2</v>
          </cell>
          <cell r="AP434">
            <v>2.4</v>
          </cell>
          <cell r="AQ434">
            <v>2.5</v>
          </cell>
          <cell r="AR434">
            <v>2.9</v>
          </cell>
          <cell r="AS434">
            <v>2.4</v>
          </cell>
          <cell r="AU434">
            <v>2.5</v>
          </cell>
          <cell r="AV434">
            <v>2.9</v>
          </cell>
        </row>
        <row r="435">
          <cell r="A435">
            <v>37689</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U435">
            <v>0</v>
          </cell>
          <cell r="AV435">
            <v>0</v>
          </cell>
        </row>
        <row r="436">
          <cell r="A436">
            <v>37690</v>
          </cell>
          <cell r="C436">
            <v>0.75</v>
          </cell>
          <cell r="D436">
            <v>1.25</v>
          </cell>
          <cell r="E436">
            <v>1</v>
          </cell>
          <cell r="F436">
            <v>1.5</v>
          </cell>
          <cell r="G436">
            <v>1.2</v>
          </cell>
          <cell r="H436">
            <v>1.6</v>
          </cell>
          <cell r="I436">
            <v>1.4</v>
          </cell>
          <cell r="J436">
            <v>1.8</v>
          </cell>
          <cell r="K436">
            <v>1.3</v>
          </cell>
          <cell r="L436">
            <v>1.7</v>
          </cell>
          <cell r="M436">
            <v>1.5</v>
          </cell>
          <cell r="N436">
            <v>1.9</v>
          </cell>
          <cell r="O436">
            <v>1.4</v>
          </cell>
          <cell r="P436">
            <v>1.8</v>
          </cell>
          <cell r="Q436">
            <v>1.6</v>
          </cell>
          <cell r="R436">
            <v>2</v>
          </cell>
          <cell r="S436">
            <v>1.6</v>
          </cell>
          <cell r="T436">
            <v>2</v>
          </cell>
          <cell r="U436">
            <v>1.8</v>
          </cell>
          <cell r="V436">
            <v>2.2000000000000002</v>
          </cell>
          <cell r="W436">
            <v>1.9</v>
          </cell>
          <cell r="X436">
            <v>2.2999999999999998</v>
          </cell>
          <cell r="Y436">
            <v>2.1</v>
          </cell>
          <cell r="Z436">
            <v>2.5</v>
          </cell>
          <cell r="AA436">
            <v>2.4</v>
          </cell>
          <cell r="AB436">
            <v>2.8</v>
          </cell>
          <cell r="AC436">
            <v>2.6</v>
          </cell>
          <cell r="AD436">
            <v>3</v>
          </cell>
          <cell r="AE436">
            <v>0.875</v>
          </cell>
          <cell r="AF436">
            <v>1.375</v>
          </cell>
          <cell r="AG436">
            <v>1.2999999999999998</v>
          </cell>
          <cell r="AH436">
            <v>1.7000000000000002</v>
          </cell>
          <cell r="AI436">
            <v>1.4</v>
          </cell>
          <cell r="AJ436">
            <v>1.7999999999999998</v>
          </cell>
          <cell r="AK436">
            <v>1.5</v>
          </cell>
          <cell r="AL436">
            <v>1.9</v>
          </cell>
          <cell r="AM436">
            <v>1.7000000000000002</v>
          </cell>
          <cell r="AN436">
            <v>2.1</v>
          </cell>
          <cell r="AO436">
            <v>2</v>
          </cell>
          <cell r="AP436">
            <v>2.4</v>
          </cell>
          <cell r="AQ436">
            <v>2.5</v>
          </cell>
          <cell r="AR436">
            <v>2.9</v>
          </cell>
          <cell r="AS436">
            <v>2.4</v>
          </cell>
          <cell r="AU436">
            <v>2.5</v>
          </cell>
          <cell r="AV436">
            <v>2.9</v>
          </cell>
        </row>
        <row r="437">
          <cell r="A437">
            <v>37691</v>
          </cell>
          <cell r="C437">
            <v>1.25</v>
          </cell>
          <cell r="D437">
            <v>1.5</v>
          </cell>
          <cell r="E437">
            <v>2.25</v>
          </cell>
          <cell r="F437">
            <v>2.75</v>
          </cell>
          <cell r="G437">
            <v>1.2</v>
          </cell>
          <cell r="H437">
            <v>1.7</v>
          </cell>
          <cell r="I437">
            <v>1.4</v>
          </cell>
          <cell r="J437">
            <v>1.9</v>
          </cell>
          <cell r="K437">
            <v>1.3</v>
          </cell>
          <cell r="L437">
            <v>1.7</v>
          </cell>
          <cell r="M437">
            <v>1.5</v>
          </cell>
          <cell r="N437">
            <v>1.9</v>
          </cell>
          <cell r="O437">
            <v>1.3</v>
          </cell>
          <cell r="P437">
            <v>1.7</v>
          </cell>
          <cell r="Q437">
            <v>1.5</v>
          </cell>
          <cell r="R437">
            <v>1.9</v>
          </cell>
          <cell r="S437">
            <v>1.5</v>
          </cell>
          <cell r="T437">
            <v>1.9</v>
          </cell>
          <cell r="U437">
            <v>1.7</v>
          </cell>
          <cell r="V437">
            <v>2.1</v>
          </cell>
          <cell r="W437">
            <v>1.9</v>
          </cell>
          <cell r="X437">
            <v>2.2999999999999998</v>
          </cell>
          <cell r="Y437">
            <v>2.1</v>
          </cell>
          <cell r="Z437">
            <v>2.5</v>
          </cell>
          <cell r="AA437">
            <v>2.2999999999999998</v>
          </cell>
          <cell r="AB437">
            <v>2.7</v>
          </cell>
          <cell r="AC437">
            <v>2.5</v>
          </cell>
          <cell r="AD437">
            <v>2.9</v>
          </cell>
          <cell r="AE437">
            <v>1.75</v>
          </cell>
          <cell r="AF437">
            <v>2.125</v>
          </cell>
          <cell r="AG437">
            <v>1.2999999999999998</v>
          </cell>
          <cell r="AH437">
            <v>1.7999999999999998</v>
          </cell>
          <cell r="AI437">
            <v>1.4</v>
          </cell>
          <cell r="AJ437">
            <v>1.7999999999999998</v>
          </cell>
          <cell r="AK437">
            <v>1.4</v>
          </cell>
          <cell r="AL437">
            <v>1.7999999999999998</v>
          </cell>
          <cell r="AM437">
            <v>1.6</v>
          </cell>
          <cell r="AN437">
            <v>2</v>
          </cell>
          <cell r="AO437">
            <v>2</v>
          </cell>
          <cell r="AP437">
            <v>2.4</v>
          </cell>
          <cell r="AQ437">
            <v>2.4</v>
          </cell>
          <cell r="AR437">
            <v>2.8</v>
          </cell>
          <cell r="AS437">
            <v>2.4</v>
          </cell>
          <cell r="AU437">
            <v>2.4</v>
          </cell>
          <cell r="AV437">
            <v>2.8</v>
          </cell>
        </row>
        <row r="438">
          <cell r="A438">
            <v>37692</v>
          </cell>
          <cell r="C438">
            <v>1.75</v>
          </cell>
          <cell r="D438">
            <v>2.25</v>
          </cell>
          <cell r="E438">
            <v>2.5</v>
          </cell>
          <cell r="F438">
            <v>3</v>
          </cell>
          <cell r="G438">
            <v>1.7</v>
          </cell>
          <cell r="H438">
            <v>2.1</v>
          </cell>
          <cell r="I438">
            <v>1.9</v>
          </cell>
          <cell r="J438">
            <v>2.2999999999999998</v>
          </cell>
          <cell r="K438">
            <v>1.5</v>
          </cell>
          <cell r="L438">
            <v>1.9</v>
          </cell>
          <cell r="M438">
            <v>1.7</v>
          </cell>
          <cell r="N438">
            <v>2.1</v>
          </cell>
          <cell r="O438">
            <v>1.5</v>
          </cell>
          <cell r="P438">
            <v>1.9</v>
          </cell>
          <cell r="Q438">
            <v>1.7</v>
          </cell>
          <cell r="R438">
            <v>2.1</v>
          </cell>
          <cell r="S438">
            <v>1.5</v>
          </cell>
          <cell r="T438">
            <v>1.9</v>
          </cell>
          <cell r="U438">
            <v>1.7</v>
          </cell>
          <cell r="V438">
            <v>2.1</v>
          </cell>
          <cell r="W438">
            <v>2</v>
          </cell>
          <cell r="X438">
            <v>2.4</v>
          </cell>
          <cell r="Y438">
            <v>2.2000000000000002</v>
          </cell>
          <cell r="Z438">
            <v>2.6</v>
          </cell>
          <cell r="AA438">
            <v>2.4</v>
          </cell>
          <cell r="AB438">
            <v>2.8</v>
          </cell>
          <cell r="AC438">
            <v>2.6</v>
          </cell>
          <cell r="AD438">
            <v>3</v>
          </cell>
          <cell r="AE438">
            <v>2.125</v>
          </cell>
          <cell r="AF438">
            <v>2.625</v>
          </cell>
          <cell r="AG438">
            <v>1.7999999999999998</v>
          </cell>
          <cell r="AH438">
            <v>2.2000000000000002</v>
          </cell>
          <cell r="AI438">
            <v>1.6</v>
          </cell>
          <cell r="AJ438">
            <v>2</v>
          </cell>
          <cell r="AK438">
            <v>1.6</v>
          </cell>
          <cell r="AL438">
            <v>2</v>
          </cell>
          <cell r="AM438">
            <v>1.6</v>
          </cell>
          <cell r="AN438">
            <v>2</v>
          </cell>
          <cell r="AO438">
            <v>2.1</v>
          </cell>
          <cell r="AP438">
            <v>2.5</v>
          </cell>
          <cell r="AQ438">
            <v>2.5</v>
          </cell>
          <cell r="AR438">
            <v>2.9</v>
          </cell>
          <cell r="AS438">
            <v>2.5</v>
          </cell>
          <cell r="AU438">
            <v>2.5</v>
          </cell>
          <cell r="AV438">
            <v>2.9</v>
          </cell>
        </row>
        <row r="439">
          <cell r="A439">
            <v>37693</v>
          </cell>
          <cell r="C439">
            <v>1.75</v>
          </cell>
          <cell r="D439">
            <v>2.25</v>
          </cell>
          <cell r="E439">
            <v>2.5</v>
          </cell>
          <cell r="F439">
            <v>3</v>
          </cell>
          <cell r="G439">
            <v>1.7</v>
          </cell>
          <cell r="H439">
            <v>2.1</v>
          </cell>
          <cell r="I439">
            <v>1.9</v>
          </cell>
          <cell r="J439">
            <v>2.2999999999999998</v>
          </cell>
          <cell r="K439">
            <v>1.5</v>
          </cell>
          <cell r="L439">
            <v>1.9</v>
          </cell>
          <cell r="M439">
            <v>1.7</v>
          </cell>
          <cell r="N439">
            <v>2.1</v>
          </cell>
          <cell r="O439">
            <v>1.5</v>
          </cell>
          <cell r="P439">
            <v>1.9</v>
          </cell>
          <cell r="Q439">
            <v>1.7</v>
          </cell>
          <cell r="R439">
            <v>2.1</v>
          </cell>
          <cell r="S439">
            <v>1.5</v>
          </cell>
          <cell r="T439">
            <v>1.9</v>
          </cell>
          <cell r="U439">
            <v>1.7</v>
          </cell>
          <cell r="V439">
            <v>2.1</v>
          </cell>
          <cell r="W439">
            <v>2</v>
          </cell>
          <cell r="X439">
            <v>2.4</v>
          </cell>
          <cell r="Y439">
            <v>2.2000000000000002</v>
          </cell>
          <cell r="Z439">
            <v>2.6</v>
          </cell>
          <cell r="AA439">
            <v>2.4</v>
          </cell>
          <cell r="AB439">
            <v>2.8</v>
          </cell>
          <cell r="AC439">
            <v>2.6</v>
          </cell>
          <cell r="AD439">
            <v>3</v>
          </cell>
          <cell r="AE439">
            <v>2.125</v>
          </cell>
          <cell r="AF439">
            <v>2.625</v>
          </cell>
          <cell r="AG439">
            <v>1.7999999999999998</v>
          </cell>
          <cell r="AH439">
            <v>2.2000000000000002</v>
          </cell>
          <cell r="AI439">
            <v>1.6</v>
          </cell>
          <cell r="AJ439">
            <v>2</v>
          </cell>
          <cell r="AK439">
            <v>1.6</v>
          </cell>
          <cell r="AL439">
            <v>2</v>
          </cell>
          <cell r="AM439">
            <v>1.6</v>
          </cell>
          <cell r="AN439">
            <v>2</v>
          </cell>
          <cell r="AO439">
            <v>2.1</v>
          </cell>
          <cell r="AP439">
            <v>2.5</v>
          </cell>
          <cell r="AQ439">
            <v>2.5</v>
          </cell>
          <cell r="AR439">
            <v>2.9</v>
          </cell>
          <cell r="AS439">
            <v>2.5</v>
          </cell>
          <cell r="AU439">
            <v>2.5</v>
          </cell>
          <cell r="AV439">
            <v>2.9</v>
          </cell>
        </row>
        <row r="440">
          <cell r="A440">
            <v>37694</v>
          </cell>
          <cell r="C440">
            <v>1</v>
          </cell>
          <cell r="D440">
            <v>1.5</v>
          </cell>
          <cell r="E440">
            <v>1.5</v>
          </cell>
          <cell r="F440">
            <v>2</v>
          </cell>
          <cell r="G440">
            <v>1.4</v>
          </cell>
          <cell r="H440">
            <v>1.7</v>
          </cell>
          <cell r="I440">
            <v>1.6</v>
          </cell>
          <cell r="J440">
            <v>1.9</v>
          </cell>
          <cell r="K440">
            <v>1.3</v>
          </cell>
          <cell r="L440">
            <v>1.7</v>
          </cell>
          <cell r="M440">
            <v>1.5</v>
          </cell>
          <cell r="N440">
            <v>1.9</v>
          </cell>
          <cell r="O440">
            <v>1.5</v>
          </cell>
          <cell r="P440">
            <v>1.9</v>
          </cell>
          <cell r="Q440">
            <v>1.7</v>
          </cell>
          <cell r="R440">
            <v>2.1</v>
          </cell>
          <cell r="S440">
            <v>1.5</v>
          </cell>
          <cell r="T440">
            <v>1.9</v>
          </cell>
          <cell r="U440">
            <v>1.7</v>
          </cell>
          <cell r="V440">
            <v>2.1</v>
          </cell>
          <cell r="W440">
            <v>2.1</v>
          </cell>
          <cell r="X440">
            <v>2.2999999999999998</v>
          </cell>
          <cell r="Y440">
            <v>2.1</v>
          </cell>
          <cell r="Z440">
            <v>2.5</v>
          </cell>
          <cell r="AA440">
            <v>2.4</v>
          </cell>
          <cell r="AB440">
            <v>2.8</v>
          </cell>
          <cell r="AC440">
            <v>2.6</v>
          </cell>
          <cell r="AD440">
            <v>3</v>
          </cell>
          <cell r="AE440">
            <v>1.25</v>
          </cell>
          <cell r="AF440">
            <v>1.75</v>
          </cell>
          <cell r="AG440">
            <v>1.5</v>
          </cell>
          <cell r="AH440">
            <v>1.7999999999999998</v>
          </cell>
          <cell r="AI440">
            <v>1.4</v>
          </cell>
          <cell r="AJ440">
            <v>1.7999999999999998</v>
          </cell>
          <cell r="AK440">
            <v>1.6</v>
          </cell>
          <cell r="AL440">
            <v>2</v>
          </cell>
          <cell r="AM440">
            <v>1.6</v>
          </cell>
          <cell r="AN440">
            <v>2</v>
          </cell>
          <cell r="AO440">
            <v>2.1</v>
          </cell>
          <cell r="AP440">
            <v>2.4</v>
          </cell>
          <cell r="AQ440">
            <v>2.5</v>
          </cell>
          <cell r="AR440">
            <v>2.9</v>
          </cell>
          <cell r="AS440">
            <v>2.4</v>
          </cell>
          <cell r="AU440">
            <v>2.5</v>
          </cell>
          <cell r="AV440">
            <v>2.9</v>
          </cell>
        </row>
        <row r="441">
          <cell r="A441">
            <v>37695</v>
          </cell>
          <cell r="C441">
            <v>1</v>
          </cell>
          <cell r="D441">
            <v>1.5</v>
          </cell>
          <cell r="E441">
            <v>1.5</v>
          </cell>
          <cell r="F441">
            <v>2</v>
          </cell>
          <cell r="G441">
            <v>1.4</v>
          </cell>
          <cell r="H441">
            <v>1.7</v>
          </cell>
          <cell r="I441">
            <v>1.6</v>
          </cell>
          <cell r="J441">
            <v>1.9</v>
          </cell>
          <cell r="K441">
            <v>1.3</v>
          </cell>
          <cell r="L441">
            <v>1.7</v>
          </cell>
          <cell r="M441">
            <v>1.5</v>
          </cell>
          <cell r="N441">
            <v>1.9</v>
          </cell>
          <cell r="O441">
            <v>1.5</v>
          </cell>
          <cell r="P441">
            <v>1.9</v>
          </cell>
          <cell r="Q441">
            <v>1.7</v>
          </cell>
          <cell r="R441">
            <v>2.1</v>
          </cell>
          <cell r="S441">
            <v>1.5</v>
          </cell>
          <cell r="T441">
            <v>1.9</v>
          </cell>
          <cell r="U441">
            <v>1.7</v>
          </cell>
          <cell r="V441">
            <v>2.1</v>
          </cell>
          <cell r="W441">
            <v>2.1</v>
          </cell>
          <cell r="X441">
            <v>2.2999999999999998</v>
          </cell>
          <cell r="Y441">
            <v>2.1</v>
          </cell>
          <cell r="Z441">
            <v>2.5</v>
          </cell>
          <cell r="AA441">
            <v>2.4</v>
          </cell>
          <cell r="AB441">
            <v>2.8</v>
          </cell>
          <cell r="AC441">
            <v>2.6</v>
          </cell>
          <cell r="AD441">
            <v>3</v>
          </cell>
          <cell r="AE441">
            <v>1.25</v>
          </cell>
          <cell r="AF441">
            <v>1.75</v>
          </cell>
          <cell r="AG441">
            <v>1.5</v>
          </cell>
          <cell r="AH441">
            <v>1.7999999999999998</v>
          </cell>
          <cell r="AI441">
            <v>1.4</v>
          </cell>
          <cell r="AJ441">
            <v>1.7999999999999998</v>
          </cell>
          <cell r="AK441">
            <v>1.6</v>
          </cell>
          <cell r="AL441">
            <v>2</v>
          </cell>
          <cell r="AM441">
            <v>1.6</v>
          </cell>
          <cell r="AN441">
            <v>2</v>
          </cell>
          <cell r="AO441">
            <v>2.1</v>
          </cell>
          <cell r="AP441">
            <v>2.4</v>
          </cell>
          <cell r="AQ441">
            <v>2.5</v>
          </cell>
          <cell r="AR441">
            <v>2.9</v>
          </cell>
          <cell r="AS441">
            <v>2.4</v>
          </cell>
          <cell r="AU441">
            <v>2.5</v>
          </cell>
          <cell r="AV441">
            <v>2.9</v>
          </cell>
        </row>
        <row r="442">
          <cell r="A442">
            <v>37696</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U442">
            <v>0</v>
          </cell>
          <cell r="AV442">
            <v>0</v>
          </cell>
        </row>
        <row r="443">
          <cell r="A443">
            <v>37697</v>
          </cell>
          <cell r="C443">
            <v>1.25</v>
          </cell>
          <cell r="D443">
            <v>1.75</v>
          </cell>
          <cell r="E443">
            <v>1.75</v>
          </cell>
          <cell r="F443">
            <v>2.5</v>
          </cell>
          <cell r="G443">
            <v>1.7</v>
          </cell>
          <cell r="H443">
            <v>2</v>
          </cell>
          <cell r="I443">
            <v>1.9</v>
          </cell>
          <cell r="J443">
            <v>2.4</v>
          </cell>
          <cell r="K443">
            <v>1.6</v>
          </cell>
          <cell r="L443">
            <v>2.1</v>
          </cell>
          <cell r="M443">
            <v>1.9</v>
          </cell>
          <cell r="N443">
            <v>2.2999999999999998</v>
          </cell>
          <cell r="O443">
            <v>1.7</v>
          </cell>
          <cell r="P443">
            <v>2</v>
          </cell>
          <cell r="Q443">
            <v>2.1</v>
          </cell>
          <cell r="R443">
            <v>2.4</v>
          </cell>
          <cell r="S443">
            <v>1.6</v>
          </cell>
          <cell r="T443">
            <v>2</v>
          </cell>
          <cell r="U443">
            <v>1.8</v>
          </cell>
          <cell r="V443">
            <v>2.2000000000000002</v>
          </cell>
          <cell r="W443">
            <v>1.9</v>
          </cell>
          <cell r="X443">
            <v>2.2999999999999998</v>
          </cell>
          <cell r="Y443">
            <v>2.1</v>
          </cell>
          <cell r="Z443">
            <v>2.5</v>
          </cell>
          <cell r="AA443">
            <v>2.4</v>
          </cell>
          <cell r="AB443">
            <v>2.8</v>
          </cell>
          <cell r="AC443">
            <v>2.6</v>
          </cell>
          <cell r="AD443">
            <v>3</v>
          </cell>
          <cell r="AE443">
            <v>1.5</v>
          </cell>
          <cell r="AF443">
            <v>2.125</v>
          </cell>
          <cell r="AG443">
            <v>1.7999999999999998</v>
          </cell>
          <cell r="AH443">
            <v>2.2000000000000002</v>
          </cell>
          <cell r="AI443">
            <v>1.75</v>
          </cell>
          <cell r="AJ443">
            <v>2.2000000000000002</v>
          </cell>
          <cell r="AK443">
            <v>1.9</v>
          </cell>
          <cell r="AL443">
            <v>2.2000000000000002</v>
          </cell>
          <cell r="AM443">
            <v>1.7000000000000002</v>
          </cell>
          <cell r="AN443">
            <v>2.1</v>
          </cell>
          <cell r="AO443">
            <v>2</v>
          </cell>
          <cell r="AP443">
            <v>2.4</v>
          </cell>
          <cell r="AQ443">
            <v>2.5</v>
          </cell>
          <cell r="AR443">
            <v>2.9</v>
          </cell>
          <cell r="AS443">
            <v>2.4</v>
          </cell>
          <cell r="AU443">
            <v>2.5</v>
          </cell>
          <cell r="AV443">
            <v>2.9</v>
          </cell>
        </row>
        <row r="444">
          <cell r="A444">
            <v>37698</v>
          </cell>
          <cell r="C444">
            <v>1.7</v>
          </cell>
          <cell r="D444">
            <v>2.1</v>
          </cell>
          <cell r="E444">
            <v>3.75</v>
          </cell>
          <cell r="F444">
            <v>4.25</v>
          </cell>
          <cell r="G444">
            <v>1.7</v>
          </cell>
          <cell r="H444">
            <v>2.1</v>
          </cell>
          <cell r="I444">
            <v>3.75</v>
          </cell>
          <cell r="J444">
            <v>4.25</v>
          </cell>
          <cell r="K444">
            <v>1.7</v>
          </cell>
          <cell r="L444">
            <v>2.1</v>
          </cell>
          <cell r="M444">
            <v>2</v>
          </cell>
          <cell r="N444">
            <v>2.4</v>
          </cell>
          <cell r="O444">
            <v>1.8</v>
          </cell>
          <cell r="P444">
            <v>2.1</v>
          </cell>
          <cell r="Q444">
            <v>2.2000000000000002</v>
          </cell>
          <cell r="R444">
            <v>2.4</v>
          </cell>
          <cell r="S444">
            <v>1.7</v>
          </cell>
          <cell r="T444">
            <v>2.1</v>
          </cell>
          <cell r="U444">
            <v>1.9</v>
          </cell>
          <cell r="V444">
            <v>2.2999999999999998</v>
          </cell>
          <cell r="W444">
            <v>2</v>
          </cell>
          <cell r="X444">
            <v>2.4</v>
          </cell>
          <cell r="Y444">
            <v>2.2000000000000002</v>
          </cell>
          <cell r="Z444">
            <v>2.6</v>
          </cell>
          <cell r="AA444">
            <v>2.4</v>
          </cell>
          <cell r="AB444">
            <v>2.8</v>
          </cell>
          <cell r="AC444">
            <v>2.6</v>
          </cell>
          <cell r="AD444">
            <v>3</v>
          </cell>
          <cell r="AE444">
            <v>2.7250000000000001</v>
          </cell>
          <cell r="AF444">
            <v>3.1749999999999998</v>
          </cell>
          <cell r="AG444">
            <v>2.7250000000000001</v>
          </cell>
          <cell r="AH444">
            <v>3.1749999999999998</v>
          </cell>
          <cell r="AI444">
            <v>1.85</v>
          </cell>
          <cell r="AJ444">
            <v>2.25</v>
          </cell>
          <cell r="AK444">
            <v>2</v>
          </cell>
          <cell r="AL444">
            <v>2.25</v>
          </cell>
          <cell r="AM444">
            <v>1.7999999999999998</v>
          </cell>
          <cell r="AN444">
            <v>2.2000000000000002</v>
          </cell>
          <cell r="AO444">
            <v>2.1</v>
          </cell>
          <cell r="AP444">
            <v>2.5</v>
          </cell>
          <cell r="AQ444">
            <v>2.5</v>
          </cell>
          <cell r="AR444">
            <v>2.9</v>
          </cell>
          <cell r="AS444">
            <v>2.5</v>
          </cell>
          <cell r="AU444">
            <v>2.5</v>
          </cell>
          <cell r="AV444">
            <v>2.9</v>
          </cell>
        </row>
        <row r="445">
          <cell r="A445">
            <v>37699</v>
          </cell>
          <cell r="C445">
            <v>2.2000000000000002</v>
          </cell>
          <cell r="D445">
            <v>2.5</v>
          </cell>
          <cell r="E445">
            <v>2.7</v>
          </cell>
          <cell r="F445">
            <v>3</v>
          </cell>
          <cell r="G445">
            <v>1.7</v>
          </cell>
          <cell r="H445">
            <v>2.1</v>
          </cell>
          <cell r="I445">
            <v>2.2000000000000002</v>
          </cell>
          <cell r="J445">
            <v>2.6</v>
          </cell>
          <cell r="K445">
            <v>1.7</v>
          </cell>
          <cell r="L445">
            <v>2.1</v>
          </cell>
          <cell r="M445">
            <v>2</v>
          </cell>
          <cell r="N445">
            <v>2.4</v>
          </cell>
          <cell r="O445">
            <v>1.8</v>
          </cell>
          <cell r="P445">
            <v>2</v>
          </cell>
          <cell r="Q445">
            <v>2</v>
          </cell>
          <cell r="R445">
            <v>2.4</v>
          </cell>
          <cell r="S445">
            <v>1.6</v>
          </cell>
          <cell r="T445">
            <v>2.1</v>
          </cell>
          <cell r="U445">
            <v>1.9</v>
          </cell>
          <cell r="V445">
            <v>2.2999999999999998</v>
          </cell>
          <cell r="W445">
            <v>1.9</v>
          </cell>
          <cell r="X445">
            <v>2.2999999999999998</v>
          </cell>
          <cell r="Y445">
            <v>2.1</v>
          </cell>
          <cell r="Z445">
            <v>2.5</v>
          </cell>
          <cell r="AA445">
            <v>2.2999999999999998</v>
          </cell>
          <cell r="AB445">
            <v>2.7</v>
          </cell>
          <cell r="AC445">
            <v>2.5</v>
          </cell>
          <cell r="AD445">
            <v>2.9</v>
          </cell>
          <cell r="AE445">
            <v>2.4500000000000002</v>
          </cell>
          <cell r="AF445">
            <v>2.75</v>
          </cell>
          <cell r="AG445">
            <v>1.9500000000000002</v>
          </cell>
          <cell r="AH445">
            <v>2.35</v>
          </cell>
          <cell r="AI445">
            <v>1.85</v>
          </cell>
          <cell r="AJ445">
            <v>2.25</v>
          </cell>
          <cell r="AK445">
            <v>1.9</v>
          </cell>
          <cell r="AL445">
            <v>2.2000000000000002</v>
          </cell>
          <cell r="AM445">
            <v>1.75</v>
          </cell>
          <cell r="AN445">
            <v>2.2000000000000002</v>
          </cell>
          <cell r="AO445">
            <v>2</v>
          </cell>
          <cell r="AP445">
            <v>2.4</v>
          </cell>
          <cell r="AQ445">
            <v>2.4</v>
          </cell>
          <cell r="AR445">
            <v>2.8</v>
          </cell>
          <cell r="AS445">
            <v>2.4</v>
          </cell>
          <cell r="AU445">
            <v>2.4</v>
          </cell>
          <cell r="AV445">
            <v>2.8</v>
          </cell>
        </row>
        <row r="446">
          <cell r="A446">
            <v>37700</v>
          </cell>
          <cell r="C446">
            <v>0.4</v>
          </cell>
          <cell r="D446">
            <v>1.25</v>
          </cell>
          <cell r="E446">
            <v>0.75</v>
          </cell>
          <cell r="F446">
            <v>1.75</v>
          </cell>
          <cell r="G446">
            <v>0.7</v>
          </cell>
          <cell r="H446">
            <v>1.1000000000000001</v>
          </cell>
          <cell r="I446">
            <v>1</v>
          </cell>
          <cell r="J446">
            <v>1.5</v>
          </cell>
          <cell r="K446">
            <v>0.9</v>
          </cell>
          <cell r="L446">
            <v>1.3</v>
          </cell>
          <cell r="M446">
            <v>1.2</v>
          </cell>
          <cell r="N446">
            <v>1.5</v>
          </cell>
          <cell r="O446">
            <v>1.2</v>
          </cell>
          <cell r="P446">
            <v>1.5</v>
          </cell>
          <cell r="Q446">
            <v>1.4</v>
          </cell>
          <cell r="R446">
            <v>1.8</v>
          </cell>
          <cell r="S446">
            <v>1.6</v>
          </cell>
          <cell r="T446">
            <v>2</v>
          </cell>
          <cell r="U446">
            <v>1.8</v>
          </cell>
          <cell r="V446">
            <v>2.2000000000000002</v>
          </cell>
          <cell r="W446">
            <v>1.8</v>
          </cell>
          <cell r="X446">
            <v>2.2000000000000002</v>
          </cell>
          <cell r="Y446">
            <v>2</v>
          </cell>
          <cell r="Z446">
            <v>2.4</v>
          </cell>
          <cell r="AA446">
            <v>2.2999999999999998</v>
          </cell>
          <cell r="AB446">
            <v>2.7</v>
          </cell>
          <cell r="AC446">
            <v>2.5</v>
          </cell>
          <cell r="AD446">
            <v>2.9</v>
          </cell>
          <cell r="AE446">
            <v>0.57499999999999996</v>
          </cell>
          <cell r="AF446">
            <v>1.5</v>
          </cell>
          <cell r="AG446">
            <v>0.85</v>
          </cell>
          <cell r="AH446">
            <v>1.3</v>
          </cell>
          <cell r="AI446">
            <v>1.05</v>
          </cell>
          <cell r="AJ446">
            <v>1.4</v>
          </cell>
          <cell r="AK446">
            <v>1.2999999999999998</v>
          </cell>
          <cell r="AL446">
            <v>1.65</v>
          </cell>
          <cell r="AM446">
            <v>1.7000000000000002</v>
          </cell>
          <cell r="AN446">
            <v>2.1</v>
          </cell>
          <cell r="AO446">
            <v>1.9</v>
          </cell>
          <cell r="AP446">
            <v>2.2999999999999998</v>
          </cell>
          <cell r="AQ446">
            <v>2.4</v>
          </cell>
          <cell r="AR446">
            <v>2.8</v>
          </cell>
          <cell r="AS446">
            <v>2.2999999999999998</v>
          </cell>
          <cell r="AU446">
            <v>2.4</v>
          </cell>
          <cell r="AV446">
            <v>2.8</v>
          </cell>
        </row>
        <row r="447">
          <cell r="A447">
            <v>37701</v>
          </cell>
          <cell r="C447">
            <v>0.4</v>
          </cell>
          <cell r="D447">
            <v>0.7</v>
          </cell>
          <cell r="E447">
            <v>0.6</v>
          </cell>
          <cell r="F447">
            <v>0.9</v>
          </cell>
          <cell r="G447">
            <v>0.5</v>
          </cell>
          <cell r="H447">
            <v>0.9</v>
          </cell>
          <cell r="I447">
            <v>0.7</v>
          </cell>
          <cell r="J447">
            <v>1.1000000000000001</v>
          </cell>
          <cell r="K447">
            <v>0.5</v>
          </cell>
          <cell r="L447">
            <v>0.9</v>
          </cell>
          <cell r="M447">
            <v>0.7</v>
          </cell>
          <cell r="N447">
            <v>1.1000000000000001</v>
          </cell>
          <cell r="O447">
            <v>1.1000000000000001</v>
          </cell>
          <cell r="P447">
            <v>1.5</v>
          </cell>
          <cell r="Q447">
            <v>1.3</v>
          </cell>
          <cell r="R447">
            <v>1.7</v>
          </cell>
          <cell r="S447">
            <v>1.5</v>
          </cell>
          <cell r="T447">
            <v>1.9</v>
          </cell>
          <cell r="U447">
            <v>1.7</v>
          </cell>
          <cell r="V447">
            <v>2.1</v>
          </cell>
          <cell r="W447">
            <v>1.8</v>
          </cell>
          <cell r="X447">
            <v>2.2000000000000002</v>
          </cell>
          <cell r="Y447">
            <v>2</v>
          </cell>
          <cell r="Z447">
            <v>2.4</v>
          </cell>
          <cell r="AA447">
            <v>2.2999999999999998</v>
          </cell>
          <cell r="AB447">
            <v>2.7</v>
          </cell>
          <cell r="AC447">
            <v>2.5</v>
          </cell>
          <cell r="AD447">
            <v>2.9</v>
          </cell>
          <cell r="AE447">
            <v>0.5</v>
          </cell>
          <cell r="AF447">
            <v>0.8</v>
          </cell>
          <cell r="AG447">
            <v>0.6</v>
          </cell>
          <cell r="AH447">
            <v>1</v>
          </cell>
          <cell r="AI447">
            <v>0.6</v>
          </cell>
          <cell r="AJ447">
            <v>1</v>
          </cell>
          <cell r="AK447">
            <v>1.2000000000000002</v>
          </cell>
          <cell r="AL447">
            <v>1.6</v>
          </cell>
          <cell r="AM447">
            <v>1.6</v>
          </cell>
          <cell r="AN447">
            <v>2</v>
          </cell>
          <cell r="AO447">
            <v>1.9</v>
          </cell>
          <cell r="AP447">
            <v>2.2999999999999998</v>
          </cell>
          <cell r="AQ447">
            <v>2.4</v>
          </cell>
          <cell r="AR447">
            <v>2.8</v>
          </cell>
          <cell r="AS447">
            <v>2.2999999999999998</v>
          </cell>
          <cell r="AU447">
            <v>2.4</v>
          </cell>
          <cell r="AV447">
            <v>2.8</v>
          </cell>
        </row>
        <row r="448">
          <cell r="A448">
            <v>37702</v>
          </cell>
          <cell r="C448">
            <v>0.4</v>
          </cell>
          <cell r="D448">
            <v>0.7</v>
          </cell>
          <cell r="E448">
            <v>0.6</v>
          </cell>
          <cell r="F448">
            <v>0.9</v>
          </cell>
          <cell r="G448">
            <v>0.5</v>
          </cell>
          <cell r="H448">
            <v>0.9</v>
          </cell>
          <cell r="I448">
            <v>0.7</v>
          </cell>
          <cell r="J448">
            <v>1.1000000000000001</v>
          </cell>
          <cell r="K448">
            <v>0.5</v>
          </cell>
          <cell r="L448">
            <v>0.9</v>
          </cell>
          <cell r="M448">
            <v>0.7</v>
          </cell>
          <cell r="N448">
            <v>1.1000000000000001</v>
          </cell>
          <cell r="O448">
            <v>1.1000000000000001</v>
          </cell>
          <cell r="P448">
            <v>1.5</v>
          </cell>
          <cell r="Q448">
            <v>1.3</v>
          </cell>
          <cell r="R448">
            <v>1.7</v>
          </cell>
          <cell r="S448">
            <v>1.5</v>
          </cell>
          <cell r="T448">
            <v>1.9</v>
          </cell>
          <cell r="U448">
            <v>1.7</v>
          </cell>
          <cell r="V448">
            <v>2.1</v>
          </cell>
          <cell r="W448">
            <v>1.8</v>
          </cell>
          <cell r="X448">
            <v>2.2000000000000002</v>
          </cell>
          <cell r="Y448">
            <v>2</v>
          </cell>
          <cell r="Z448">
            <v>2.4</v>
          </cell>
          <cell r="AA448">
            <v>2.2999999999999998</v>
          </cell>
          <cell r="AB448">
            <v>2.7</v>
          </cell>
          <cell r="AC448">
            <v>2.5</v>
          </cell>
          <cell r="AD448">
            <v>2.9</v>
          </cell>
          <cell r="AE448">
            <v>0.5</v>
          </cell>
          <cell r="AF448">
            <v>0.8</v>
          </cell>
          <cell r="AG448">
            <v>0.6</v>
          </cell>
          <cell r="AH448">
            <v>1</v>
          </cell>
          <cell r="AI448">
            <v>0.6</v>
          </cell>
          <cell r="AJ448">
            <v>1</v>
          </cell>
          <cell r="AK448">
            <v>1.2000000000000002</v>
          </cell>
          <cell r="AL448">
            <v>1.6</v>
          </cell>
          <cell r="AM448">
            <v>1.6</v>
          </cell>
          <cell r="AN448">
            <v>2</v>
          </cell>
          <cell r="AO448">
            <v>1.9</v>
          </cell>
          <cell r="AP448">
            <v>2.2999999999999998</v>
          </cell>
          <cell r="AQ448">
            <v>2.4</v>
          </cell>
          <cell r="AR448">
            <v>2.8</v>
          </cell>
          <cell r="AS448">
            <v>2.2999999999999998</v>
          </cell>
          <cell r="AU448">
            <v>2.4</v>
          </cell>
          <cell r="AV448">
            <v>2.8</v>
          </cell>
        </row>
        <row r="449">
          <cell r="A449">
            <v>37703</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U449">
            <v>0</v>
          </cell>
          <cell r="AV449">
            <v>0</v>
          </cell>
        </row>
        <row r="450">
          <cell r="A450">
            <v>37704</v>
          </cell>
          <cell r="C450">
            <v>0.3</v>
          </cell>
          <cell r="D450">
            <v>0.4</v>
          </cell>
          <cell r="E450">
            <v>0.5</v>
          </cell>
          <cell r="F450">
            <v>0.6</v>
          </cell>
          <cell r="G450">
            <v>0.5</v>
          </cell>
          <cell r="H450">
            <v>0.9</v>
          </cell>
          <cell r="I450">
            <v>0.7</v>
          </cell>
          <cell r="J450">
            <v>1.1000000000000001</v>
          </cell>
          <cell r="K450">
            <v>0.6</v>
          </cell>
          <cell r="L450">
            <v>0.8</v>
          </cell>
          <cell r="M450">
            <v>0.7</v>
          </cell>
          <cell r="N450">
            <v>1.1000000000000001</v>
          </cell>
          <cell r="O450">
            <v>0.8</v>
          </cell>
          <cell r="P450">
            <v>1.2</v>
          </cell>
          <cell r="Q450">
            <v>1</v>
          </cell>
          <cell r="R450">
            <v>1.4</v>
          </cell>
          <cell r="S450">
            <v>1.4</v>
          </cell>
          <cell r="T450">
            <v>1.8</v>
          </cell>
          <cell r="U450">
            <v>1.6</v>
          </cell>
          <cell r="V450">
            <v>2</v>
          </cell>
          <cell r="W450">
            <v>1.7</v>
          </cell>
          <cell r="X450">
            <v>2.1</v>
          </cell>
          <cell r="Y450">
            <v>1.9</v>
          </cell>
          <cell r="Z450">
            <v>2.2999999999999998</v>
          </cell>
          <cell r="AA450">
            <v>2</v>
          </cell>
          <cell r="AB450">
            <v>2.4</v>
          </cell>
          <cell r="AC450">
            <v>2.2000000000000002</v>
          </cell>
          <cell r="AD450">
            <v>2.6</v>
          </cell>
          <cell r="AE450">
            <v>0.4</v>
          </cell>
          <cell r="AF450">
            <v>0.5</v>
          </cell>
          <cell r="AG450">
            <v>0.6</v>
          </cell>
          <cell r="AH450">
            <v>1</v>
          </cell>
          <cell r="AI450">
            <v>0.64999999999999991</v>
          </cell>
          <cell r="AJ450">
            <v>0.95000000000000007</v>
          </cell>
          <cell r="AK450">
            <v>0.9</v>
          </cell>
          <cell r="AL450">
            <v>1.2999999999999998</v>
          </cell>
          <cell r="AM450">
            <v>1.5</v>
          </cell>
          <cell r="AN450">
            <v>1.9</v>
          </cell>
          <cell r="AO450">
            <v>1.7999999999999998</v>
          </cell>
          <cell r="AP450">
            <v>2.2000000000000002</v>
          </cell>
          <cell r="AQ450">
            <v>2.1</v>
          </cell>
          <cell r="AR450">
            <v>2.5</v>
          </cell>
          <cell r="AS450">
            <v>2.2000000000000002</v>
          </cell>
          <cell r="AU450">
            <v>2.1</v>
          </cell>
          <cell r="AV450">
            <v>2.5</v>
          </cell>
        </row>
        <row r="451">
          <cell r="A451">
            <v>37705</v>
          </cell>
          <cell r="C451">
            <v>0.2</v>
          </cell>
          <cell r="D451">
            <v>0.4</v>
          </cell>
          <cell r="E451">
            <v>0.4</v>
          </cell>
          <cell r="F451">
            <v>0.6</v>
          </cell>
          <cell r="G451">
            <v>0.15</v>
          </cell>
          <cell r="H451">
            <v>0.4</v>
          </cell>
          <cell r="I451">
            <v>0.3</v>
          </cell>
          <cell r="J451">
            <v>0.5</v>
          </cell>
          <cell r="K451">
            <v>0.4</v>
          </cell>
          <cell r="L451">
            <v>0.6</v>
          </cell>
          <cell r="M451">
            <v>0.5</v>
          </cell>
          <cell r="N451">
            <v>0.7</v>
          </cell>
          <cell r="O451">
            <v>0.7</v>
          </cell>
          <cell r="P451">
            <v>1.1000000000000001</v>
          </cell>
          <cell r="Q451">
            <v>0.9</v>
          </cell>
          <cell r="R451">
            <v>1.3</v>
          </cell>
          <cell r="S451">
            <v>1.3</v>
          </cell>
          <cell r="T451">
            <v>1.7</v>
          </cell>
          <cell r="U451">
            <v>1.5</v>
          </cell>
          <cell r="V451">
            <v>1.9</v>
          </cell>
          <cell r="W451">
            <v>1.7</v>
          </cell>
          <cell r="X451">
            <v>2.1</v>
          </cell>
          <cell r="Y451">
            <v>1.9</v>
          </cell>
          <cell r="Z451">
            <v>2.2999999999999998</v>
          </cell>
          <cell r="AA451">
            <v>1.9</v>
          </cell>
          <cell r="AB451">
            <v>2.2999999999999998</v>
          </cell>
          <cell r="AC451">
            <v>2.1</v>
          </cell>
          <cell r="AD451">
            <v>2.5</v>
          </cell>
          <cell r="AE451">
            <v>0.30000000000000004</v>
          </cell>
          <cell r="AF451">
            <v>0.5</v>
          </cell>
          <cell r="AG451">
            <v>0.22499999999999998</v>
          </cell>
          <cell r="AH451">
            <v>0.45</v>
          </cell>
          <cell r="AI451">
            <v>0.45</v>
          </cell>
          <cell r="AJ451">
            <v>0.64999999999999991</v>
          </cell>
          <cell r="AK451">
            <v>0.8</v>
          </cell>
          <cell r="AL451">
            <v>1.2000000000000002</v>
          </cell>
          <cell r="AM451">
            <v>1.4</v>
          </cell>
          <cell r="AN451">
            <v>1.7999999999999998</v>
          </cell>
          <cell r="AO451">
            <v>1.7999999999999998</v>
          </cell>
          <cell r="AP451">
            <v>2.2000000000000002</v>
          </cell>
          <cell r="AQ451">
            <v>2</v>
          </cell>
          <cell r="AR451">
            <v>2.4</v>
          </cell>
          <cell r="AS451">
            <v>2.2000000000000002</v>
          </cell>
          <cell r="AU451">
            <v>2</v>
          </cell>
          <cell r="AV451">
            <v>2.4</v>
          </cell>
        </row>
        <row r="452">
          <cell r="A452">
            <v>37706</v>
          </cell>
          <cell r="C452">
            <v>0.2</v>
          </cell>
          <cell r="D452">
            <v>0.4</v>
          </cell>
          <cell r="E452">
            <v>2.5</v>
          </cell>
          <cell r="F452">
            <v>3</v>
          </cell>
          <cell r="G452">
            <v>0.3</v>
          </cell>
          <cell r="H452">
            <v>0.5</v>
          </cell>
          <cell r="I452">
            <v>1.5</v>
          </cell>
          <cell r="J452">
            <v>1.75</v>
          </cell>
          <cell r="K452">
            <v>0.4</v>
          </cell>
          <cell r="L452">
            <v>0.6</v>
          </cell>
          <cell r="M452">
            <v>1.65</v>
          </cell>
          <cell r="N452">
            <v>1.9</v>
          </cell>
          <cell r="O452">
            <v>0.7</v>
          </cell>
          <cell r="P452">
            <v>1.1000000000000001</v>
          </cell>
          <cell r="Q452">
            <v>1.3</v>
          </cell>
          <cell r="R452">
            <v>1.7</v>
          </cell>
          <cell r="S452">
            <v>1.3</v>
          </cell>
          <cell r="T452">
            <v>1.7</v>
          </cell>
          <cell r="U452">
            <v>1.75</v>
          </cell>
          <cell r="V452">
            <v>2</v>
          </cell>
          <cell r="W452">
            <v>1.7</v>
          </cell>
          <cell r="X452">
            <v>2.1</v>
          </cell>
          <cell r="Y452">
            <v>2.1</v>
          </cell>
          <cell r="Z452">
            <v>2.6</v>
          </cell>
          <cell r="AA452">
            <v>1.9</v>
          </cell>
          <cell r="AB452">
            <v>2.2999999999999998</v>
          </cell>
          <cell r="AC452">
            <v>2.4</v>
          </cell>
          <cell r="AD452">
            <v>2.7</v>
          </cell>
          <cell r="AE452">
            <v>1.35</v>
          </cell>
          <cell r="AF452">
            <v>1.7</v>
          </cell>
          <cell r="AG452">
            <v>0.9</v>
          </cell>
          <cell r="AH452">
            <v>1.125</v>
          </cell>
          <cell r="AI452">
            <v>1.0249999999999999</v>
          </cell>
          <cell r="AJ452">
            <v>1.25</v>
          </cell>
          <cell r="AK452">
            <v>1</v>
          </cell>
          <cell r="AL452">
            <v>1.4</v>
          </cell>
          <cell r="AM452">
            <v>1.5249999999999999</v>
          </cell>
          <cell r="AN452">
            <v>1.85</v>
          </cell>
          <cell r="AO452">
            <v>1.9</v>
          </cell>
          <cell r="AP452">
            <v>2.35</v>
          </cell>
          <cell r="AQ452">
            <v>2.15</v>
          </cell>
          <cell r="AR452">
            <v>2.5</v>
          </cell>
          <cell r="AS452">
            <v>2.35</v>
          </cell>
          <cell r="AU452">
            <v>2.15</v>
          </cell>
          <cell r="AV452">
            <v>2.5</v>
          </cell>
        </row>
        <row r="453">
          <cell r="A453">
            <v>37707</v>
          </cell>
          <cell r="C453">
            <v>0.75</v>
          </cell>
          <cell r="D453">
            <v>1</v>
          </cell>
          <cell r="E453">
            <v>1.5</v>
          </cell>
          <cell r="F453">
            <v>2</v>
          </cell>
          <cell r="G453">
            <v>0.7</v>
          </cell>
          <cell r="H453">
            <v>1</v>
          </cell>
          <cell r="I453">
            <v>1</v>
          </cell>
          <cell r="J453">
            <v>1.75</v>
          </cell>
          <cell r="K453">
            <v>0.6</v>
          </cell>
          <cell r="L453">
            <v>1.1000000000000001</v>
          </cell>
          <cell r="M453">
            <v>1.25</v>
          </cell>
          <cell r="N453">
            <v>2</v>
          </cell>
          <cell r="O453">
            <v>0.95</v>
          </cell>
          <cell r="P453">
            <v>1.2</v>
          </cell>
          <cell r="Q453">
            <v>1.25</v>
          </cell>
          <cell r="R453">
            <v>1.5</v>
          </cell>
          <cell r="S453">
            <v>1.3</v>
          </cell>
          <cell r="T453">
            <v>1.7</v>
          </cell>
          <cell r="U453">
            <v>1.5</v>
          </cell>
          <cell r="V453">
            <v>1.9</v>
          </cell>
          <cell r="W453">
            <v>1.7</v>
          </cell>
          <cell r="X453">
            <v>2.1</v>
          </cell>
          <cell r="Y453">
            <v>1.9</v>
          </cell>
          <cell r="Z453">
            <v>2.2999999999999998</v>
          </cell>
          <cell r="AA453">
            <v>1.9</v>
          </cell>
          <cell r="AB453">
            <v>2.2999999999999998</v>
          </cell>
          <cell r="AC453">
            <v>2.1</v>
          </cell>
          <cell r="AD453">
            <v>2.5</v>
          </cell>
          <cell r="AE453">
            <v>1.125</v>
          </cell>
          <cell r="AF453">
            <v>1.5</v>
          </cell>
          <cell r="AG453">
            <v>0.85</v>
          </cell>
          <cell r="AH453">
            <v>1.375</v>
          </cell>
          <cell r="AI453">
            <v>0.92500000000000004</v>
          </cell>
          <cell r="AJ453">
            <v>1.55</v>
          </cell>
          <cell r="AK453">
            <v>1.1000000000000001</v>
          </cell>
          <cell r="AL453">
            <v>1.35</v>
          </cell>
          <cell r="AM453">
            <v>1.4</v>
          </cell>
          <cell r="AN453">
            <v>1.7999999999999998</v>
          </cell>
          <cell r="AO453">
            <v>1.7999999999999998</v>
          </cell>
          <cell r="AP453">
            <v>2.2000000000000002</v>
          </cell>
          <cell r="AQ453">
            <v>2</v>
          </cell>
          <cell r="AR453">
            <v>2.4</v>
          </cell>
          <cell r="AS453">
            <v>2.2000000000000002</v>
          </cell>
          <cell r="AU453">
            <v>2</v>
          </cell>
          <cell r="AV453">
            <v>2.4</v>
          </cell>
        </row>
        <row r="454">
          <cell r="A454">
            <v>37708</v>
          </cell>
          <cell r="C454">
            <v>0.4</v>
          </cell>
          <cell r="D454">
            <v>0.6</v>
          </cell>
          <cell r="E454">
            <v>0.6</v>
          </cell>
          <cell r="F454">
            <v>0.8</v>
          </cell>
          <cell r="G454">
            <v>0.3</v>
          </cell>
          <cell r="H454">
            <v>0.6</v>
          </cell>
          <cell r="I454">
            <v>0.6</v>
          </cell>
          <cell r="J454">
            <v>0.9</v>
          </cell>
          <cell r="K454">
            <v>0.6</v>
          </cell>
          <cell r="L454">
            <v>0.9</v>
          </cell>
          <cell r="M454">
            <v>0.9</v>
          </cell>
          <cell r="N454">
            <v>1.1000000000000001</v>
          </cell>
          <cell r="O454">
            <v>0.8</v>
          </cell>
          <cell r="P454">
            <v>1.1000000000000001</v>
          </cell>
          <cell r="Q454">
            <v>1</v>
          </cell>
          <cell r="R454">
            <v>1.3</v>
          </cell>
          <cell r="S454">
            <v>1.3</v>
          </cell>
          <cell r="T454">
            <v>1.7</v>
          </cell>
          <cell r="U454">
            <v>1.5</v>
          </cell>
          <cell r="V454">
            <v>1.9</v>
          </cell>
          <cell r="W454">
            <v>1.7</v>
          </cell>
          <cell r="X454">
            <v>2.1</v>
          </cell>
          <cell r="Y454">
            <v>1.9</v>
          </cell>
          <cell r="Z454">
            <v>2.2999999999999998</v>
          </cell>
          <cell r="AA454">
            <v>1.9</v>
          </cell>
          <cell r="AB454">
            <v>2.2999999999999998</v>
          </cell>
          <cell r="AC454">
            <v>2.1</v>
          </cell>
          <cell r="AD454">
            <v>2.5</v>
          </cell>
          <cell r="AE454">
            <v>0.5</v>
          </cell>
          <cell r="AF454">
            <v>0.7</v>
          </cell>
          <cell r="AG454">
            <v>0.44999999999999996</v>
          </cell>
          <cell r="AH454">
            <v>0.75</v>
          </cell>
          <cell r="AI454">
            <v>0.75</v>
          </cell>
          <cell r="AJ454">
            <v>1</v>
          </cell>
          <cell r="AK454">
            <v>0.9</v>
          </cell>
          <cell r="AL454">
            <v>1.2000000000000002</v>
          </cell>
          <cell r="AM454">
            <v>1.4</v>
          </cell>
          <cell r="AN454">
            <v>1.7999999999999998</v>
          </cell>
          <cell r="AO454">
            <v>1.7999999999999998</v>
          </cell>
          <cell r="AP454">
            <v>2.2000000000000002</v>
          </cell>
          <cell r="AQ454">
            <v>2</v>
          </cell>
          <cell r="AR454">
            <v>2.4</v>
          </cell>
          <cell r="AS454">
            <v>2.2000000000000002</v>
          </cell>
          <cell r="AU454">
            <v>2</v>
          </cell>
          <cell r="AV454">
            <v>2.4</v>
          </cell>
        </row>
        <row r="455">
          <cell r="A455">
            <v>37709</v>
          </cell>
          <cell r="C455">
            <v>0.75</v>
          </cell>
          <cell r="D455">
            <v>1</v>
          </cell>
          <cell r="E455">
            <v>1</v>
          </cell>
          <cell r="F455">
            <v>1.25</v>
          </cell>
          <cell r="G455">
            <v>0.75</v>
          </cell>
          <cell r="H455">
            <v>0.9</v>
          </cell>
          <cell r="I455">
            <v>1</v>
          </cell>
          <cell r="J455">
            <v>1.2</v>
          </cell>
          <cell r="K455">
            <v>0.9</v>
          </cell>
          <cell r="L455">
            <v>1.1000000000000001</v>
          </cell>
          <cell r="M455">
            <v>1</v>
          </cell>
          <cell r="N455">
            <v>1.25</v>
          </cell>
          <cell r="O455">
            <v>0.8</v>
          </cell>
          <cell r="P455">
            <v>1.1000000000000001</v>
          </cell>
          <cell r="Q455">
            <v>1</v>
          </cell>
          <cell r="R455">
            <v>1.25</v>
          </cell>
          <cell r="S455">
            <v>1.3</v>
          </cell>
          <cell r="T455">
            <v>1.7</v>
          </cell>
          <cell r="U455">
            <v>1.5</v>
          </cell>
          <cell r="V455">
            <v>1.9</v>
          </cell>
          <cell r="W455">
            <v>1.9</v>
          </cell>
          <cell r="X455">
            <v>2.2999999999999998</v>
          </cell>
          <cell r="Y455">
            <v>2.1</v>
          </cell>
          <cell r="Z455">
            <v>2.5</v>
          </cell>
          <cell r="AA455">
            <v>2.1</v>
          </cell>
          <cell r="AB455">
            <v>2.5</v>
          </cell>
          <cell r="AC455">
            <v>2.2999999999999998</v>
          </cell>
          <cell r="AD455">
            <v>2.7</v>
          </cell>
          <cell r="AE455">
            <v>0.875</v>
          </cell>
          <cell r="AF455">
            <v>1.125</v>
          </cell>
          <cell r="AG455">
            <v>0.875</v>
          </cell>
          <cell r="AH455">
            <v>1.05</v>
          </cell>
          <cell r="AI455">
            <v>0.95</v>
          </cell>
          <cell r="AJ455">
            <v>1.175</v>
          </cell>
          <cell r="AK455">
            <v>0.9</v>
          </cell>
          <cell r="AL455">
            <v>1.175</v>
          </cell>
          <cell r="AM455">
            <v>1.4</v>
          </cell>
          <cell r="AN455">
            <v>1.7999999999999998</v>
          </cell>
          <cell r="AO455">
            <v>2</v>
          </cell>
          <cell r="AP455">
            <v>2.4</v>
          </cell>
          <cell r="AQ455">
            <v>2.2000000000000002</v>
          </cell>
          <cell r="AR455">
            <v>2.6</v>
          </cell>
          <cell r="AS455">
            <v>2.4</v>
          </cell>
          <cell r="AU455">
            <v>2.2000000000000002</v>
          </cell>
          <cell r="AV455">
            <v>2.6</v>
          </cell>
        </row>
        <row r="456">
          <cell r="A456">
            <v>37710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U456">
            <v>0</v>
          </cell>
          <cell r="AV456">
            <v>0</v>
          </cell>
        </row>
        <row r="457">
          <cell r="A457">
            <v>37711</v>
          </cell>
          <cell r="C457">
            <v>1</v>
          </cell>
          <cell r="D457">
            <v>1.75</v>
          </cell>
          <cell r="E457">
            <v>2.5</v>
          </cell>
          <cell r="F457">
            <v>3</v>
          </cell>
          <cell r="G457">
            <v>1.2</v>
          </cell>
          <cell r="H457">
            <v>1.7</v>
          </cell>
          <cell r="I457">
            <v>1.4</v>
          </cell>
          <cell r="J457">
            <v>2</v>
          </cell>
          <cell r="K457">
            <v>1.3</v>
          </cell>
          <cell r="L457">
            <v>1.7</v>
          </cell>
          <cell r="M457">
            <v>1.5</v>
          </cell>
          <cell r="N457">
            <v>1.9</v>
          </cell>
          <cell r="O457">
            <v>1.5</v>
          </cell>
          <cell r="P457">
            <v>1.9</v>
          </cell>
          <cell r="Q457">
            <v>1.7</v>
          </cell>
          <cell r="R457">
            <v>2.1</v>
          </cell>
          <cell r="S457">
            <v>1.5</v>
          </cell>
          <cell r="T457">
            <v>1.9</v>
          </cell>
          <cell r="U457">
            <v>1.7</v>
          </cell>
          <cell r="V457">
            <v>2.1</v>
          </cell>
          <cell r="W457">
            <v>1.9</v>
          </cell>
          <cell r="X457">
            <v>2.4</v>
          </cell>
          <cell r="Y457">
            <v>2.2000000000000002</v>
          </cell>
          <cell r="Z457">
            <v>2.6</v>
          </cell>
          <cell r="AA457">
            <v>2.5</v>
          </cell>
          <cell r="AB457">
            <v>2.9</v>
          </cell>
          <cell r="AC457">
            <v>2.7</v>
          </cell>
          <cell r="AD457">
            <v>3.1</v>
          </cell>
          <cell r="AE457">
            <v>1.75</v>
          </cell>
          <cell r="AF457">
            <v>2.375</v>
          </cell>
          <cell r="AG457">
            <v>1.2999999999999998</v>
          </cell>
          <cell r="AH457">
            <v>1.85</v>
          </cell>
          <cell r="AI457">
            <v>1.4</v>
          </cell>
          <cell r="AJ457">
            <v>1.7999999999999998</v>
          </cell>
          <cell r="AK457">
            <v>1.6</v>
          </cell>
          <cell r="AL457">
            <v>2</v>
          </cell>
          <cell r="AM457">
            <v>1.6</v>
          </cell>
          <cell r="AN457">
            <v>2</v>
          </cell>
          <cell r="AO457">
            <v>2.0499999999999998</v>
          </cell>
          <cell r="AP457">
            <v>2.5</v>
          </cell>
          <cell r="AQ457">
            <v>2.6</v>
          </cell>
          <cell r="AR457">
            <v>3</v>
          </cell>
          <cell r="AS457">
            <v>2.5</v>
          </cell>
          <cell r="AU457">
            <v>2.6</v>
          </cell>
          <cell r="AV457">
            <v>3</v>
          </cell>
        </row>
        <row r="458">
          <cell r="A458">
            <v>37712</v>
          </cell>
          <cell r="C458">
            <v>0.75</v>
          </cell>
          <cell r="D458">
            <v>1.25</v>
          </cell>
          <cell r="E458">
            <v>1.5</v>
          </cell>
          <cell r="F458">
            <v>2</v>
          </cell>
          <cell r="G458">
            <v>1.1000000000000001</v>
          </cell>
          <cell r="H458">
            <v>1.6</v>
          </cell>
          <cell r="I458">
            <v>1.5</v>
          </cell>
          <cell r="J458">
            <v>1.75</v>
          </cell>
          <cell r="K458">
            <v>1.3</v>
          </cell>
          <cell r="L458">
            <v>1.7</v>
          </cell>
          <cell r="M458">
            <v>1.5</v>
          </cell>
          <cell r="N458">
            <v>1.9</v>
          </cell>
          <cell r="O458">
            <v>0.8</v>
          </cell>
          <cell r="P458">
            <v>1.1000000000000001</v>
          </cell>
          <cell r="Q458">
            <v>1</v>
          </cell>
          <cell r="R458">
            <v>1.4</v>
          </cell>
          <cell r="S458">
            <v>1.4</v>
          </cell>
          <cell r="T458">
            <v>1.8</v>
          </cell>
          <cell r="U458">
            <v>1.6</v>
          </cell>
          <cell r="V458">
            <v>2</v>
          </cell>
          <cell r="W458">
            <v>1.3</v>
          </cell>
          <cell r="X458">
            <v>1.9</v>
          </cell>
          <cell r="Y458">
            <v>2.1</v>
          </cell>
          <cell r="Z458">
            <v>2.5</v>
          </cell>
          <cell r="AA458">
            <v>2.4</v>
          </cell>
          <cell r="AB458">
            <v>2.8</v>
          </cell>
          <cell r="AC458">
            <v>2.6</v>
          </cell>
          <cell r="AD458">
            <v>3</v>
          </cell>
          <cell r="AE458">
            <v>1.125</v>
          </cell>
          <cell r="AF458">
            <v>1.625</v>
          </cell>
          <cell r="AG458">
            <v>1.3</v>
          </cell>
          <cell r="AH458">
            <v>1.675</v>
          </cell>
          <cell r="AI458">
            <v>1.4</v>
          </cell>
          <cell r="AJ458">
            <v>1.7999999999999998</v>
          </cell>
          <cell r="AK458">
            <v>0.9</v>
          </cell>
          <cell r="AL458">
            <v>1.25</v>
          </cell>
          <cell r="AM458">
            <v>1.5</v>
          </cell>
          <cell r="AN458">
            <v>1.9</v>
          </cell>
          <cell r="AO458">
            <v>1.7000000000000002</v>
          </cell>
          <cell r="AP458">
            <v>2.2000000000000002</v>
          </cell>
          <cell r="AQ458">
            <v>2.5</v>
          </cell>
          <cell r="AR458">
            <v>2.9</v>
          </cell>
          <cell r="AS458">
            <v>2.2000000000000002</v>
          </cell>
          <cell r="AU458">
            <v>2.5</v>
          </cell>
          <cell r="AV458">
            <v>2.9</v>
          </cell>
        </row>
        <row r="459">
          <cell r="A459">
            <v>37713</v>
          </cell>
          <cell r="C459">
            <v>1.25</v>
          </cell>
          <cell r="D459">
            <v>1.75</v>
          </cell>
          <cell r="E459">
            <v>1.75</v>
          </cell>
          <cell r="F459">
            <v>2</v>
          </cell>
          <cell r="G459">
            <v>1.2</v>
          </cell>
          <cell r="H459">
            <v>1.5</v>
          </cell>
          <cell r="I459">
            <v>1.4</v>
          </cell>
          <cell r="J459">
            <v>1.7</v>
          </cell>
          <cell r="K459">
            <v>1.25</v>
          </cell>
          <cell r="L459">
            <v>1.6</v>
          </cell>
          <cell r="M459">
            <v>1.4</v>
          </cell>
          <cell r="N459">
            <v>1.75</v>
          </cell>
          <cell r="O459">
            <v>1</v>
          </cell>
          <cell r="P459">
            <v>1.4</v>
          </cell>
          <cell r="Q459">
            <v>1.2</v>
          </cell>
          <cell r="R459">
            <v>1.5</v>
          </cell>
          <cell r="S459">
            <v>1.5</v>
          </cell>
          <cell r="T459">
            <v>1.9</v>
          </cell>
          <cell r="U459">
            <v>1.7</v>
          </cell>
          <cell r="V459">
            <v>2.1</v>
          </cell>
          <cell r="W459">
            <v>1.9</v>
          </cell>
          <cell r="X459">
            <v>2.2999999999999998</v>
          </cell>
          <cell r="Y459">
            <v>2.1</v>
          </cell>
          <cell r="Z459">
            <v>2.5</v>
          </cell>
          <cell r="AA459">
            <v>2.4</v>
          </cell>
          <cell r="AB459">
            <v>2.8</v>
          </cell>
          <cell r="AC459">
            <v>2.6</v>
          </cell>
          <cell r="AD459">
            <v>3</v>
          </cell>
          <cell r="AE459">
            <v>1.5</v>
          </cell>
          <cell r="AF459">
            <v>1.875</v>
          </cell>
          <cell r="AG459">
            <v>1.2999999999999998</v>
          </cell>
          <cell r="AH459">
            <v>1.6</v>
          </cell>
          <cell r="AI459">
            <v>1.325</v>
          </cell>
          <cell r="AJ459">
            <v>1.675</v>
          </cell>
          <cell r="AK459">
            <v>1.1000000000000001</v>
          </cell>
          <cell r="AL459">
            <v>1.45</v>
          </cell>
          <cell r="AM459">
            <v>1.6</v>
          </cell>
          <cell r="AN459">
            <v>2</v>
          </cell>
          <cell r="AO459">
            <v>2</v>
          </cell>
          <cell r="AP459">
            <v>2.4</v>
          </cell>
          <cell r="AQ459">
            <v>2.5</v>
          </cell>
          <cell r="AR459">
            <v>2.9</v>
          </cell>
          <cell r="AS459">
            <v>2.4</v>
          </cell>
          <cell r="AU459">
            <v>2.5</v>
          </cell>
          <cell r="AV459">
            <v>2.9</v>
          </cell>
        </row>
        <row r="460">
          <cell r="A460">
            <v>37714</v>
          </cell>
          <cell r="C460">
            <v>3</v>
          </cell>
          <cell r="D460">
            <v>4</v>
          </cell>
          <cell r="E460">
            <v>4</v>
          </cell>
          <cell r="F460">
            <v>5</v>
          </cell>
          <cell r="G460">
            <v>1.5</v>
          </cell>
          <cell r="H460">
            <v>2.5</v>
          </cell>
          <cell r="I460">
            <v>2.5</v>
          </cell>
          <cell r="J460">
            <v>3</v>
          </cell>
          <cell r="K460">
            <v>1.5</v>
          </cell>
          <cell r="L460">
            <v>2</v>
          </cell>
          <cell r="M460">
            <v>2.25</v>
          </cell>
          <cell r="N460">
            <v>2.5</v>
          </cell>
          <cell r="O460">
            <v>1.75</v>
          </cell>
          <cell r="P460">
            <v>2.25</v>
          </cell>
          <cell r="Q460">
            <v>2</v>
          </cell>
          <cell r="R460">
            <v>2.5</v>
          </cell>
          <cell r="S460">
            <v>1.6</v>
          </cell>
          <cell r="T460">
            <v>2</v>
          </cell>
          <cell r="U460">
            <v>1.8</v>
          </cell>
          <cell r="V460">
            <v>2.2000000000000002</v>
          </cell>
          <cell r="W460">
            <v>1.9</v>
          </cell>
          <cell r="X460">
            <v>2.4500000000000002</v>
          </cell>
          <cell r="Y460">
            <v>2.4500000000000002</v>
          </cell>
          <cell r="Z460">
            <v>2.7</v>
          </cell>
          <cell r="AA460">
            <v>2.5</v>
          </cell>
          <cell r="AB460">
            <v>2.9</v>
          </cell>
          <cell r="AC460">
            <v>2.7</v>
          </cell>
          <cell r="AD460">
            <v>3.1</v>
          </cell>
          <cell r="AE460">
            <v>3.5</v>
          </cell>
          <cell r="AF460">
            <v>4.5</v>
          </cell>
          <cell r="AG460">
            <v>2</v>
          </cell>
          <cell r="AH460">
            <v>2.75</v>
          </cell>
          <cell r="AI460">
            <v>1.875</v>
          </cell>
          <cell r="AJ460">
            <v>2.25</v>
          </cell>
          <cell r="AK460">
            <v>1.875</v>
          </cell>
          <cell r="AL460">
            <v>2.375</v>
          </cell>
          <cell r="AM460">
            <v>1.7000000000000002</v>
          </cell>
          <cell r="AN460">
            <v>2.1</v>
          </cell>
          <cell r="AO460">
            <v>2.1749999999999998</v>
          </cell>
          <cell r="AP460">
            <v>2.5750000000000002</v>
          </cell>
          <cell r="AQ460">
            <v>2.6</v>
          </cell>
          <cell r="AR460">
            <v>3</v>
          </cell>
          <cell r="AS460">
            <v>2.5750000000000002</v>
          </cell>
          <cell r="AU460">
            <v>2.6</v>
          </cell>
          <cell r="AV460">
            <v>3</v>
          </cell>
        </row>
        <row r="461">
          <cell r="A461">
            <v>37715</v>
          </cell>
          <cell r="C461">
            <v>4.25</v>
          </cell>
          <cell r="D461">
            <v>5.5</v>
          </cell>
          <cell r="E461">
            <v>6.5</v>
          </cell>
          <cell r="F461">
            <v>7.25</v>
          </cell>
          <cell r="G461">
            <v>2.25</v>
          </cell>
          <cell r="H461">
            <v>3.75</v>
          </cell>
          <cell r="I461">
            <v>3.25</v>
          </cell>
          <cell r="J461">
            <v>4.25</v>
          </cell>
          <cell r="K461">
            <v>2</v>
          </cell>
          <cell r="L461">
            <v>2.5</v>
          </cell>
          <cell r="M461">
            <v>2.25</v>
          </cell>
          <cell r="N461">
            <v>2.75</v>
          </cell>
          <cell r="O461">
            <v>1.75</v>
          </cell>
          <cell r="P461">
            <v>2.25</v>
          </cell>
          <cell r="Q461">
            <v>2</v>
          </cell>
          <cell r="R461">
            <v>2.5</v>
          </cell>
          <cell r="S461">
            <v>1.7</v>
          </cell>
          <cell r="T461">
            <v>2.1</v>
          </cell>
          <cell r="U461">
            <v>1.9</v>
          </cell>
          <cell r="V461">
            <v>2.2999999999999998</v>
          </cell>
          <cell r="W461">
            <v>1.9</v>
          </cell>
          <cell r="X461">
            <v>2.7</v>
          </cell>
          <cell r="Y461">
            <v>2.4500000000000002</v>
          </cell>
          <cell r="Z461">
            <v>2.95</v>
          </cell>
          <cell r="AA461">
            <v>2.6</v>
          </cell>
          <cell r="AB461">
            <v>3</v>
          </cell>
          <cell r="AC461">
            <v>2.6</v>
          </cell>
          <cell r="AD461">
            <v>3.2</v>
          </cell>
          <cell r="AE461">
            <v>5.375</v>
          </cell>
          <cell r="AF461">
            <v>6.375</v>
          </cell>
          <cell r="AG461">
            <v>2.75</v>
          </cell>
          <cell r="AH461">
            <v>4</v>
          </cell>
          <cell r="AI461">
            <v>2.125</v>
          </cell>
          <cell r="AJ461">
            <v>2.625</v>
          </cell>
          <cell r="AK461">
            <v>1.875</v>
          </cell>
          <cell r="AL461">
            <v>2.375</v>
          </cell>
          <cell r="AM461">
            <v>1.7999999999999998</v>
          </cell>
          <cell r="AN461">
            <v>2.2000000000000002</v>
          </cell>
          <cell r="AO461">
            <v>2.1749999999999998</v>
          </cell>
          <cell r="AP461">
            <v>2.8250000000000002</v>
          </cell>
          <cell r="AQ461">
            <v>2.6</v>
          </cell>
          <cell r="AR461">
            <v>3.1</v>
          </cell>
          <cell r="AS461">
            <v>2.8250000000000002</v>
          </cell>
          <cell r="AU461">
            <v>2.6</v>
          </cell>
          <cell r="AV461">
            <v>3.1</v>
          </cell>
        </row>
        <row r="462">
          <cell r="A462">
            <v>37716</v>
          </cell>
          <cell r="C462">
            <v>4.25</v>
          </cell>
          <cell r="D462">
            <v>5</v>
          </cell>
          <cell r="E462">
            <v>6.25</v>
          </cell>
          <cell r="F462">
            <v>6.75</v>
          </cell>
          <cell r="G462">
            <v>3.75</v>
          </cell>
          <cell r="H462">
            <v>4.25</v>
          </cell>
          <cell r="I462">
            <v>4</v>
          </cell>
          <cell r="J462">
            <v>4.5</v>
          </cell>
          <cell r="K462">
            <v>2.8</v>
          </cell>
          <cell r="L462">
            <v>3.2</v>
          </cell>
          <cell r="M462">
            <v>3</v>
          </cell>
          <cell r="N462">
            <v>3.4</v>
          </cell>
          <cell r="O462">
            <v>1.7</v>
          </cell>
          <cell r="P462">
            <v>2.1</v>
          </cell>
          <cell r="Q462">
            <v>1.9</v>
          </cell>
          <cell r="R462">
            <v>2.2999999999999998</v>
          </cell>
          <cell r="S462">
            <v>1.7</v>
          </cell>
          <cell r="T462">
            <v>2.1</v>
          </cell>
          <cell r="U462">
            <v>1.9</v>
          </cell>
          <cell r="V462">
            <v>2.2999999999999998</v>
          </cell>
          <cell r="W462">
            <v>1.9</v>
          </cell>
          <cell r="X462">
            <v>2.6</v>
          </cell>
          <cell r="Y462">
            <v>2.4</v>
          </cell>
          <cell r="Z462">
            <v>2.6</v>
          </cell>
          <cell r="AA462">
            <v>2.4</v>
          </cell>
          <cell r="AB462">
            <v>2.8</v>
          </cell>
          <cell r="AC462">
            <v>2.6</v>
          </cell>
          <cell r="AD462">
            <v>3</v>
          </cell>
          <cell r="AE462">
            <v>5.25</v>
          </cell>
          <cell r="AF462">
            <v>5.875</v>
          </cell>
          <cell r="AG462">
            <v>3.875</v>
          </cell>
          <cell r="AH462">
            <v>4.375</v>
          </cell>
          <cell r="AI462">
            <v>2.9</v>
          </cell>
          <cell r="AJ462">
            <v>3.3</v>
          </cell>
          <cell r="AK462">
            <v>1.7999999999999998</v>
          </cell>
          <cell r="AL462">
            <v>2.2000000000000002</v>
          </cell>
          <cell r="AM462">
            <v>1.7999999999999998</v>
          </cell>
          <cell r="AN462">
            <v>2.2000000000000002</v>
          </cell>
          <cell r="AO462">
            <v>2.15</v>
          </cell>
          <cell r="AP462">
            <v>2.6</v>
          </cell>
          <cell r="AQ462">
            <v>2.5</v>
          </cell>
          <cell r="AR462">
            <v>2.9</v>
          </cell>
          <cell r="AS462">
            <v>2.6</v>
          </cell>
          <cell r="AU462">
            <v>2.5</v>
          </cell>
          <cell r="AV462">
            <v>2.9</v>
          </cell>
        </row>
        <row r="463">
          <cell r="A463">
            <v>37717</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U463">
            <v>0</v>
          </cell>
          <cell r="AV463">
            <v>0</v>
          </cell>
        </row>
        <row r="464">
          <cell r="A464">
            <v>37718</v>
          </cell>
          <cell r="C464">
            <v>4.5</v>
          </cell>
          <cell r="D464">
            <v>5</v>
          </cell>
          <cell r="E464">
            <v>5.75</v>
          </cell>
          <cell r="F464">
            <v>6.25</v>
          </cell>
          <cell r="G464">
            <v>3.75</v>
          </cell>
          <cell r="H464">
            <v>4.25</v>
          </cell>
          <cell r="I464">
            <v>4.25</v>
          </cell>
          <cell r="J464">
            <v>4.75</v>
          </cell>
          <cell r="K464">
            <v>2.7</v>
          </cell>
          <cell r="L464">
            <v>3.2</v>
          </cell>
          <cell r="M464">
            <v>3.1</v>
          </cell>
          <cell r="N464">
            <v>3.6</v>
          </cell>
          <cell r="O464">
            <v>1.7</v>
          </cell>
          <cell r="P464">
            <v>2.1</v>
          </cell>
          <cell r="Q464">
            <v>1.9</v>
          </cell>
          <cell r="R464">
            <v>2.2999999999999998</v>
          </cell>
          <cell r="S464">
            <v>1.7</v>
          </cell>
          <cell r="T464">
            <v>2.1</v>
          </cell>
          <cell r="U464">
            <v>1.9</v>
          </cell>
          <cell r="V464">
            <v>2.2999999999999998</v>
          </cell>
          <cell r="W464">
            <v>2.2000000000000002</v>
          </cell>
          <cell r="X464">
            <v>2.6</v>
          </cell>
          <cell r="Y464">
            <v>2.4</v>
          </cell>
          <cell r="Z464">
            <v>2.8</v>
          </cell>
          <cell r="AA464">
            <v>2.6</v>
          </cell>
          <cell r="AB464">
            <v>3</v>
          </cell>
          <cell r="AC464">
            <v>2.8</v>
          </cell>
          <cell r="AD464">
            <v>3.2</v>
          </cell>
          <cell r="AE464">
            <v>5.125</v>
          </cell>
          <cell r="AF464">
            <v>5.625</v>
          </cell>
          <cell r="AG464">
            <v>4</v>
          </cell>
          <cell r="AH464">
            <v>4.5</v>
          </cell>
          <cell r="AI464">
            <v>2.9000000000000004</v>
          </cell>
          <cell r="AJ464">
            <v>3.4000000000000004</v>
          </cell>
          <cell r="AK464">
            <v>1.7999999999999998</v>
          </cell>
          <cell r="AL464">
            <v>2.2000000000000002</v>
          </cell>
          <cell r="AM464">
            <v>1.7999999999999998</v>
          </cell>
          <cell r="AN464">
            <v>2.2000000000000002</v>
          </cell>
          <cell r="AO464">
            <v>2.2999999999999998</v>
          </cell>
          <cell r="AP464">
            <v>2.7</v>
          </cell>
          <cell r="AQ464">
            <v>2.7</v>
          </cell>
          <cell r="AR464">
            <v>3.1</v>
          </cell>
          <cell r="AS464">
            <v>2.7</v>
          </cell>
          <cell r="AU464">
            <v>2.7</v>
          </cell>
          <cell r="AV464">
            <v>3.1</v>
          </cell>
        </row>
        <row r="465">
          <cell r="A465">
            <v>37719</v>
          </cell>
          <cell r="C465">
            <v>3.25</v>
          </cell>
          <cell r="D465">
            <v>3.75</v>
          </cell>
          <cell r="E465">
            <v>4.25</v>
          </cell>
          <cell r="F465">
            <v>5</v>
          </cell>
          <cell r="G465">
            <v>2.7</v>
          </cell>
          <cell r="H465">
            <v>3.2</v>
          </cell>
          <cell r="I465">
            <v>3.7</v>
          </cell>
          <cell r="J465">
            <v>4.2</v>
          </cell>
          <cell r="K465">
            <v>2</v>
          </cell>
          <cell r="L465">
            <v>2.5</v>
          </cell>
          <cell r="M465">
            <v>2.5</v>
          </cell>
          <cell r="N465">
            <v>3</v>
          </cell>
          <cell r="O465">
            <v>1.5</v>
          </cell>
          <cell r="P465">
            <v>2</v>
          </cell>
          <cell r="Q465">
            <v>2.2000000000000002</v>
          </cell>
          <cell r="R465">
            <v>2.5</v>
          </cell>
          <cell r="S465">
            <v>1.5</v>
          </cell>
          <cell r="T465">
            <v>1.9</v>
          </cell>
          <cell r="U465">
            <v>1.7</v>
          </cell>
          <cell r="V465">
            <v>2.1</v>
          </cell>
          <cell r="W465">
            <v>1.9</v>
          </cell>
          <cell r="X465">
            <v>2.2999999999999998</v>
          </cell>
          <cell r="Y465">
            <v>2.1</v>
          </cell>
          <cell r="Z465">
            <v>2.5</v>
          </cell>
          <cell r="AA465">
            <v>2.2999999999999998</v>
          </cell>
          <cell r="AB465">
            <v>2.7</v>
          </cell>
          <cell r="AC465">
            <v>2.5</v>
          </cell>
          <cell r="AD465">
            <v>2.9</v>
          </cell>
          <cell r="AE465">
            <v>3.75</v>
          </cell>
          <cell r="AF465">
            <v>4.375</v>
          </cell>
          <cell r="AG465">
            <v>3.2</v>
          </cell>
          <cell r="AH465">
            <v>3.7</v>
          </cell>
          <cell r="AI465">
            <v>2.25</v>
          </cell>
          <cell r="AJ465">
            <v>2.75</v>
          </cell>
          <cell r="AK465">
            <v>1.85</v>
          </cell>
          <cell r="AL465">
            <v>2.25</v>
          </cell>
          <cell r="AM465">
            <v>1.6</v>
          </cell>
          <cell r="AN465">
            <v>2</v>
          </cell>
          <cell r="AO465">
            <v>2</v>
          </cell>
          <cell r="AP465">
            <v>2.4</v>
          </cell>
          <cell r="AQ465">
            <v>2.4</v>
          </cell>
          <cell r="AR465">
            <v>2.8</v>
          </cell>
          <cell r="AS465">
            <v>2.4</v>
          </cell>
          <cell r="AU465">
            <v>2.4</v>
          </cell>
          <cell r="AV465">
            <v>2.8</v>
          </cell>
        </row>
        <row r="466">
          <cell r="A466">
            <v>37720</v>
          </cell>
          <cell r="C466">
            <v>2.25</v>
          </cell>
          <cell r="D466">
            <v>2.75</v>
          </cell>
          <cell r="E466">
            <v>3.25</v>
          </cell>
          <cell r="F466">
            <v>3.75</v>
          </cell>
          <cell r="G466">
            <v>2.25</v>
          </cell>
          <cell r="H466">
            <v>2.75</v>
          </cell>
          <cell r="I466">
            <v>2.5</v>
          </cell>
          <cell r="J466">
            <v>3.25</v>
          </cell>
          <cell r="K466">
            <v>1.7</v>
          </cell>
          <cell r="L466">
            <v>2.1</v>
          </cell>
          <cell r="M466">
            <v>1.9</v>
          </cell>
          <cell r="N466">
            <v>2.2999999999999998</v>
          </cell>
          <cell r="O466">
            <v>1.5</v>
          </cell>
          <cell r="P466">
            <v>2</v>
          </cell>
          <cell r="Q466">
            <v>1.75</v>
          </cell>
          <cell r="R466">
            <v>2.25</v>
          </cell>
          <cell r="S466">
            <v>1.5</v>
          </cell>
          <cell r="T466">
            <v>1.9</v>
          </cell>
          <cell r="U466">
            <v>1.7</v>
          </cell>
          <cell r="V466">
            <v>2.1</v>
          </cell>
          <cell r="W466">
            <v>1.9</v>
          </cell>
          <cell r="X466">
            <v>2.2999999999999998</v>
          </cell>
          <cell r="Y466">
            <v>2.1</v>
          </cell>
          <cell r="Z466">
            <v>2.5</v>
          </cell>
          <cell r="AA466">
            <v>2.2999999999999998</v>
          </cell>
          <cell r="AB466">
            <v>2.7</v>
          </cell>
          <cell r="AC466">
            <v>2.5</v>
          </cell>
          <cell r="AD466">
            <v>2.9</v>
          </cell>
          <cell r="AE466">
            <v>2.75</v>
          </cell>
          <cell r="AF466">
            <v>3.25</v>
          </cell>
          <cell r="AG466">
            <v>2.375</v>
          </cell>
          <cell r="AH466">
            <v>3</v>
          </cell>
          <cell r="AI466">
            <v>1.7999999999999998</v>
          </cell>
          <cell r="AJ466">
            <v>2.2000000000000002</v>
          </cell>
          <cell r="AK466">
            <v>1.625</v>
          </cell>
          <cell r="AL466">
            <v>2.125</v>
          </cell>
          <cell r="AM466">
            <v>1.6</v>
          </cell>
          <cell r="AN466">
            <v>2</v>
          </cell>
          <cell r="AO466">
            <v>2</v>
          </cell>
          <cell r="AP466">
            <v>2.4</v>
          </cell>
          <cell r="AQ466">
            <v>2.4</v>
          </cell>
          <cell r="AR466">
            <v>2.8</v>
          </cell>
          <cell r="AS466">
            <v>2.4</v>
          </cell>
          <cell r="AU466">
            <v>2.4</v>
          </cell>
          <cell r="AV466">
            <v>2.8</v>
          </cell>
        </row>
        <row r="467">
          <cell r="A467">
            <v>37721</v>
          </cell>
          <cell r="C467">
            <v>2.7</v>
          </cell>
          <cell r="D467">
            <v>3.25</v>
          </cell>
          <cell r="E467">
            <v>3.75</v>
          </cell>
          <cell r="F467">
            <v>4.25</v>
          </cell>
          <cell r="G467">
            <v>2.2999999999999998</v>
          </cell>
          <cell r="H467">
            <v>2.9</v>
          </cell>
          <cell r="I467">
            <v>2.7</v>
          </cell>
          <cell r="J467">
            <v>3.25</v>
          </cell>
          <cell r="K467">
            <v>1.7</v>
          </cell>
          <cell r="L467">
            <v>2.1</v>
          </cell>
          <cell r="M467">
            <v>1.9</v>
          </cell>
          <cell r="N467">
            <v>2.2999999999999998</v>
          </cell>
          <cell r="O467">
            <v>1.5</v>
          </cell>
          <cell r="P467">
            <v>2</v>
          </cell>
          <cell r="Q467">
            <v>1.75</v>
          </cell>
          <cell r="R467">
            <v>2.25</v>
          </cell>
          <cell r="S467">
            <v>1.5</v>
          </cell>
          <cell r="T467">
            <v>1.9</v>
          </cell>
          <cell r="U467">
            <v>1.7</v>
          </cell>
          <cell r="V467">
            <v>2.1</v>
          </cell>
          <cell r="W467">
            <v>1.9</v>
          </cell>
          <cell r="X467">
            <v>2.2999999999999998</v>
          </cell>
          <cell r="Y467">
            <v>2.1</v>
          </cell>
          <cell r="Z467">
            <v>2.5</v>
          </cell>
          <cell r="AA467">
            <v>2.2999999999999998</v>
          </cell>
          <cell r="AB467">
            <v>2.7</v>
          </cell>
          <cell r="AC467">
            <v>2.5</v>
          </cell>
          <cell r="AD467">
            <v>2.9</v>
          </cell>
          <cell r="AE467">
            <v>3.2250000000000001</v>
          </cell>
          <cell r="AF467">
            <v>3.75</v>
          </cell>
          <cell r="AG467">
            <v>2.5</v>
          </cell>
          <cell r="AH467">
            <v>3.0750000000000002</v>
          </cell>
          <cell r="AI467">
            <v>1.7999999999999998</v>
          </cell>
          <cell r="AJ467">
            <v>2.2000000000000002</v>
          </cell>
          <cell r="AK467">
            <v>1.625</v>
          </cell>
          <cell r="AL467">
            <v>2.125</v>
          </cell>
          <cell r="AM467">
            <v>1.6</v>
          </cell>
          <cell r="AN467">
            <v>2</v>
          </cell>
          <cell r="AO467">
            <v>2</v>
          </cell>
          <cell r="AP467">
            <v>2.4</v>
          </cell>
          <cell r="AQ467">
            <v>2.4</v>
          </cell>
          <cell r="AR467">
            <v>2.8</v>
          </cell>
          <cell r="AS467">
            <v>2.4</v>
          </cell>
          <cell r="AU467">
            <v>2.4</v>
          </cell>
          <cell r="AV467">
            <v>2.8</v>
          </cell>
        </row>
        <row r="468">
          <cell r="A468">
            <v>37722</v>
          </cell>
          <cell r="C468">
            <v>2.7</v>
          </cell>
          <cell r="D468">
            <v>3.25</v>
          </cell>
          <cell r="E468">
            <v>3.75</v>
          </cell>
          <cell r="F468">
            <v>4.25</v>
          </cell>
          <cell r="G468">
            <v>2.2999999999999998</v>
          </cell>
          <cell r="H468">
            <v>2.9</v>
          </cell>
          <cell r="I468">
            <v>2.7</v>
          </cell>
          <cell r="J468">
            <v>3.25</v>
          </cell>
          <cell r="K468">
            <v>1.7</v>
          </cell>
          <cell r="L468">
            <v>2.1</v>
          </cell>
          <cell r="M468">
            <v>1.9</v>
          </cell>
          <cell r="N468">
            <v>2.2999999999999998</v>
          </cell>
          <cell r="O468">
            <v>1.5</v>
          </cell>
          <cell r="P468">
            <v>2</v>
          </cell>
          <cell r="Q468">
            <v>1.75</v>
          </cell>
          <cell r="R468">
            <v>2.25</v>
          </cell>
          <cell r="S468">
            <v>1.5</v>
          </cell>
          <cell r="T468">
            <v>1.9</v>
          </cell>
          <cell r="U468">
            <v>1.7</v>
          </cell>
          <cell r="V468">
            <v>2.1</v>
          </cell>
          <cell r="W468">
            <v>1.9</v>
          </cell>
          <cell r="X468">
            <v>2.2999999999999998</v>
          </cell>
          <cell r="Y468">
            <v>2.1</v>
          </cell>
          <cell r="Z468">
            <v>2.5</v>
          </cell>
          <cell r="AA468">
            <v>2.2999999999999998</v>
          </cell>
          <cell r="AB468">
            <v>2.7</v>
          </cell>
          <cell r="AC468">
            <v>2.5</v>
          </cell>
          <cell r="AD468">
            <v>2.9</v>
          </cell>
          <cell r="AE468">
            <v>3.2250000000000001</v>
          </cell>
          <cell r="AF468">
            <v>3.75</v>
          </cell>
          <cell r="AG468">
            <v>2.5</v>
          </cell>
          <cell r="AH468">
            <v>3.0750000000000002</v>
          </cell>
          <cell r="AI468">
            <v>1.7999999999999998</v>
          </cell>
          <cell r="AJ468">
            <v>2.2000000000000002</v>
          </cell>
          <cell r="AK468">
            <v>1.625</v>
          </cell>
          <cell r="AL468">
            <v>2.125</v>
          </cell>
          <cell r="AM468">
            <v>1.6</v>
          </cell>
          <cell r="AN468">
            <v>2</v>
          </cell>
          <cell r="AO468">
            <v>2</v>
          </cell>
          <cell r="AP468">
            <v>2.4</v>
          </cell>
          <cell r="AQ468">
            <v>2.4</v>
          </cell>
          <cell r="AR468">
            <v>2.8</v>
          </cell>
          <cell r="AS468">
            <v>2.4</v>
          </cell>
          <cell r="AU468">
            <v>2.4</v>
          </cell>
          <cell r="AV468">
            <v>2.8</v>
          </cell>
        </row>
        <row r="469">
          <cell r="A469">
            <v>37723</v>
          </cell>
          <cell r="C469">
            <v>1.2</v>
          </cell>
          <cell r="D469">
            <v>1.7</v>
          </cell>
          <cell r="E469">
            <v>2</v>
          </cell>
          <cell r="F469">
            <v>2.25</v>
          </cell>
          <cell r="G469">
            <v>1.4</v>
          </cell>
          <cell r="H469">
            <v>1.9</v>
          </cell>
          <cell r="I469">
            <v>1.6</v>
          </cell>
          <cell r="J469">
            <v>2.1</v>
          </cell>
          <cell r="K469">
            <v>1.5</v>
          </cell>
          <cell r="L469">
            <v>2.1</v>
          </cell>
          <cell r="M469">
            <v>1.7</v>
          </cell>
          <cell r="N469">
            <v>2.2999999999999998</v>
          </cell>
          <cell r="O469">
            <v>1.5</v>
          </cell>
          <cell r="P469">
            <v>2</v>
          </cell>
          <cell r="Q469">
            <v>1.7</v>
          </cell>
          <cell r="R469">
            <v>2.2000000000000002</v>
          </cell>
          <cell r="S469">
            <v>1.6</v>
          </cell>
          <cell r="T469">
            <v>2</v>
          </cell>
          <cell r="U469">
            <v>1.8</v>
          </cell>
          <cell r="V469">
            <v>2.2000000000000002</v>
          </cell>
          <cell r="W469">
            <v>2</v>
          </cell>
          <cell r="X469">
            <v>2.4</v>
          </cell>
          <cell r="Y469">
            <v>2.2000000000000002</v>
          </cell>
          <cell r="Z469">
            <v>2.6</v>
          </cell>
          <cell r="AA469">
            <v>2.4</v>
          </cell>
          <cell r="AB469">
            <v>2.8</v>
          </cell>
          <cell r="AC469">
            <v>2.6</v>
          </cell>
          <cell r="AD469">
            <v>3</v>
          </cell>
          <cell r="AE469">
            <v>1.6</v>
          </cell>
          <cell r="AF469">
            <v>1.9750000000000001</v>
          </cell>
          <cell r="AG469">
            <v>1.5</v>
          </cell>
          <cell r="AH469">
            <v>2</v>
          </cell>
          <cell r="AI469">
            <v>1.6</v>
          </cell>
          <cell r="AJ469">
            <v>2.2000000000000002</v>
          </cell>
          <cell r="AK469">
            <v>1.6</v>
          </cell>
          <cell r="AL469">
            <v>2.1</v>
          </cell>
          <cell r="AM469">
            <v>1.7000000000000002</v>
          </cell>
          <cell r="AN469">
            <v>2.1</v>
          </cell>
          <cell r="AO469">
            <v>2.1</v>
          </cell>
          <cell r="AP469">
            <v>2.5</v>
          </cell>
          <cell r="AQ469">
            <v>2.5</v>
          </cell>
          <cell r="AR469">
            <v>2.9</v>
          </cell>
          <cell r="AS469">
            <v>2.5</v>
          </cell>
          <cell r="AU469">
            <v>2.5</v>
          </cell>
          <cell r="AV469">
            <v>2.9</v>
          </cell>
        </row>
        <row r="470">
          <cell r="A470">
            <v>37724</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U470">
            <v>0</v>
          </cell>
          <cell r="AV470">
            <v>0</v>
          </cell>
        </row>
        <row r="471">
          <cell r="A471">
            <v>37725</v>
          </cell>
          <cell r="C471">
            <v>1.3</v>
          </cell>
          <cell r="D471">
            <v>1.7</v>
          </cell>
          <cell r="E471">
            <v>1.75</v>
          </cell>
          <cell r="F471">
            <v>2.25</v>
          </cell>
          <cell r="G471">
            <v>1.4</v>
          </cell>
          <cell r="H471">
            <v>1.9</v>
          </cell>
          <cell r="I471">
            <v>1.6</v>
          </cell>
          <cell r="J471">
            <v>2.1</v>
          </cell>
          <cell r="K471">
            <v>1.5</v>
          </cell>
          <cell r="L471">
            <v>2.1</v>
          </cell>
          <cell r="M471">
            <v>1.7</v>
          </cell>
          <cell r="N471">
            <v>2.2999999999999998</v>
          </cell>
          <cell r="O471">
            <v>1.5</v>
          </cell>
          <cell r="P471">
            <v>2</v>
          </cell>
          <cell r="Q471">
            <v>1.7</v>
          </cell>
          <cell r="R471">
            <v>2.2000000000000002</v>
          </cell>
          <cell r="S471">
            <v>1.6</v>
          </cell>
          <cell r="T471">
            <v>2</v>
          </cell>
          <cell r="U471">
            <v>1.8</v>
          </cell>
          <cell r="V471">
            <v>2.2000000000000002</v>
          </cell>
          <cell r="W471">
            <v>2</v>
          </cell>
          <cell r="X471">
            <v>2.4</v>
          </cell>
          <cell r="Y471">
            <v>2.2000000000000002</v>
          </cell>
          <cell r="Z471">
            <v>2.6</v>
          </cell>
          <cell r="AA471">
            <v>2.4</v>
          </cell>
          <cell r="AB471">
            <v>2.8</v>
          </cell>
          <cell r="AC471">
            <v>2.6</v>
          </cell>
          <cell r="AD471">
            <v>3</v>
          </cell>
          <cell r="AE471">
            <v>1.5249999999999999</v>
          </cell>
          <cell r="AF471">
            <v>1.9750000000000001</v>
          </cell>
          <cell r="AG471">
            <v>1.5</v>
          </cell>
          <cell r="AH471">
            <v>2</v>
          </cell>
          <cell r="AI471">
            <v>1.6</v>
          </cell>
          <cell r="AJ471">
            <v>2.2000000000000002</v>
          </cell>
          <cell r="AK471">
            <v>1.6</v>
          </cell>
          <cell r="AL471">
            <v>2.1</v>
          </cell>
          <cell r="AM471">
            <v>1.7000000000000002</v>
          </cell>
          <cell r="AN471">
            <v>2.1</v>
          </cell>
          <cell r="AO471">
            <v>2.1</v>
          </cell>
          <cell r="AP471">
            <v>2.5</v>
          </cell>
          <cell r="AQ471">
            <v>2.5</v>
          </cell>
          <cell r="AR471">
            <v>2.9</v>
          </cell>
          <cell r="AS471">
            <v>2.5</v>
          </cell>
          <cell r="AU471">
            <v>2.5</v>
          </cell>
          <cell r="AV471">
            <v>2.9</v>
          </cell>
        </row>
        <row r="472">
          <cell r="A472">
            <v>37726</v>
          </cell>
          <cell r="C472">
            <v>1.3</v>
          </cell>
          <cell r="D472">
            <v>1.7</v>
          </cell>
          <cell r="E472">
            <v>1.75</v>
          </cell>
          <cell r="F472">
            <v>2.25</v>
          </cell>
          <cell r="G472">
            <v>1.4</v>
          </cell>
          <cell r="H472">
            <v>1.9</v>
          </cell>
          <cell r="I472">
            <v>1.6</v>
          </cell>
          <cell r="J472">
            <v>2.1</v>
          </cell>
          <cell r="K472">
            <v>1.5</v>
          </cell>
          <cell r="L472">
            <v>2.1</v>
          </cell>
          <cell r="M472">
            <v>1.7</v>
          </cell>
          <cell r="N472">
            <v>2.2999999999999998</v>
          </cell>
          <cell r="O472">
            <v>1.5</v>
          </cell>
          <cell r="P472">
            <v>2</v>
          </cell>
          <cell r="Q472">
            <v>1.7</v>
          </cell>
          <cell r="R472">
            <v>2.2000000000000002</v>
          </cell>
          <cell r="S472">
            <v>1.6</v>
          </cell>
          <cell r="T472">
            <v>2</v>
          </cell>
          <cell r="U472">
            <v>1.8</v>
          </cell>
          <cell r="V472">
            <v>2.2000000000000002</v>
          </cell>
          <cell r="W472">
            <v>2</v>
          </cell>
          <cell r="X472">
            <v>2.4</v>
          </cell>
          <cell r="Y472">
            <v>2.2000000000000002</v>
          </cell>
          <cell r="Z472">
            <v>2.6</v>
          </cell>
          <cell r="AA472">
            <v>2.4</v>
          </cell>
          <cell r="AB472">
            <v>2.8</v>
          </cell>
          <cell r="AC472">
            <v>2.6</v>
          </cell>
          <cell r="AD472">
            <v>3</v>
          </cell>
          <cell r="AE472">
            <v>1.5249999999999999</v>
          </cell>
          <cell r="AF472">
            <v>1.9750000000000001</v>
          </cell>
          <cell r="AG472">
            <v>1.5</v>
          </cell>
          <cell r="AH472">
            <v>2</v>
          </cell>
          <cell r="AI472">
            <v>1.6</v>
          </cell>
          <cell r="AJ472">
            <v>2.2000000000000002</v>
          </cell>
          <cell r="AK472">
            <v>1.6</v>
          </cell>
          <cell r="AL472">
            <v>2.1</v>
          </cell>
          <cell r="AM472">
            <v>1.7000000000000002</v>
          </cell>
          <cell r="AN472">
            <v>2.1</v>
          </cell>
          <cell r="AO472">
            <v>2.1</v>
          </cell>
          <cell r="AP472">
            <v>2.5</v>
          </cell>
          <cell r="AQ472">
            <v>2.5</v>
          </cell>
          <cell r="AR472">
            <v>2.9</v>
          </cell>
          <cell r="AS472">
            <v>2.5</v>
          </cell>
          <cell r="AU472">
            <v>2.5</v>
          </cell>
          <cell r="AV472">
            <v>2.9</v>
          </cell>
        </row>
        <row r="473">
          <cell r="A473">
            <v>37727</v>
          </cell>
          <cell r="C473">
            <v>1.75</v>
          </cell>
          <cell r="D473">
            <v>2.25</v>
          </cell>
          <cell r="E473">
            <v>3</v>
          </cell>
          <cell r="F473">
            <v>3.5</v>
          </cell>
          <cell r="G473">
            <v>1.75</v>
          </cell>
          <cell r="H473">
            <v>2.25</v>
          </cell>
          <cell r="I473">
            <v>2.25</v>
          </cell>
          <cell r="J473">
            <v>2.75</v>
          </cell>
          <cell r="K473">
            <v>1.7</v>
          </cell>
          <cell r="L473">
            <v>2.2000000000000002</v>
          </cell>
          <cell r="M473">
            <v>1.9</v>
          </cell>
          <cell r="N473">
            <v>2.4</v>
          </cell>
          <cell r="O473">
            <v>1.6</v>
          </cell>
          <cell r="P473">
            <v>2.1</v>
          </cell>
          <cell r="Q473">
            <v>1.8</v>
          </cell>
          <cell r="R473">
            <v>2.2999999999999998</v>
          </cell>
          <cell r="S473">
            <v>1.7</v>
          </cell>
          <cell r="T473">
            <v>2.1</v>
          </cell>
          <cell r="U473">
            <v>1.9</v>
          </cell>
          <cell r="V473">
            <v>2.4</v>
          </cell>
          <cell r="W473">
            <v>2.1</v>
          </cell>
          <cell r="X473">
            <v>2.5</v>
          </cell>
          <cell r="Y473">
            <v>2.2999999999999998</v>
          </cell>
          <cell r="Z473">
            <v>2.7</v>
          </cell>
          <cell r="AA473">
            <v>2.5</v>
          </cell>
          <cell r="AB473">
            <v>2.9</v>
          </cell>
          <cell r="AC473">
            <v>2.7</v>
          </cell>
          <cell r="AD473">
            <v>3.1</v>
          </cell>
          <cell r="AE473">
            <v>2.375</v>
          </cell>
          <cell r="AF473">
            <v>2.875</v>
          </cell>
          <cell r="AG473">
            <v>2</v>
          </cell>
          <cell r="AH473">
            <v>2.5</v>
          </cell>
          <cell r="AI473">
            <v>1.7999999999999998</v>
          </cell>
          <cell r="AJ473">
            <v>2.2999999999999998</v>
          </cell>
          <cell r="AK473">
            <v>1.7000000000000002</v>
          </cell>
          <cell r="AL473">
            <v>2.2000000000000002</v>
          </cell>
          <cell r="AM473">
            <v>1.7999999999999998</v>
          </cell>
          <cell r="AN473">
            <v>2.25</v>
          </cell>
          <cell r="AO473">
            <v>2.2000000000000002</v>
          </cell>
          <cell r="AP473">
            <v>2.6</v>
          </cell>
          <cell r="AQ473">
            <v>2.6</v>
          </cell>
          <cell r="AR473">
            <v>3</v>
          </cell>
          <cell r="AS473">
            <v>2.6</v>
          </cell>
          <cell r="AU473">
            <v>2.6</v>
          </cell>
          <cell r="AV473">
            <v>3</v>
          </cell>
        </row>
        <row r="474">
          <cell r="A474">
            <v>37728</v>
          </cell>
          <cell r="C474">
            <v>1.5</v>
          </cell>
          <cell r="D474">
            <v>2</v>
          </cell>
          <cell r="E474">
            <v>1.75</v>
          </cell>
          <cell r="F474">
            <v>2.25</v>
          </cell>
          <cell r="G474">
            <v>1.5</v>
          </cell>
          <cell r="H474">
            <v>2</v>
          </cell>
          <cell r="I474">
            <v>1.6</v>
          </cell>
          <cell r="J474">
            <v>2.2000000000000002</v>
          </cell>
          <cell r="K474">
            <v>1.4</v>
          </cell>
          <cell r="L474">
            <v>2</v>
          </cell>
          <cell r="M474">
            <v>1.9</v>
          </cell>
          <cell r="N474">
            <v>2.2000000000000002</v>
          </cell>
          <cell r="O474">
            <v>1.6</v>
          </cell>
          <cell r="P474">
            <v>2.1</v>
          </cell>
          <cell r="Q474">
            <v>1.8</v>
          </cell>
          <cell r="R474">
            <v>2.2000000000000002</v>
          </cell>
          <cell r="S474">
            <v>1.7</v>
          </cell>
          <cell r="T474">
            <v>2.1</v>
          </cell>
          <cell r="U474">
            <v>1.9</v>
          </cell>
          <cell r="V474">
            <v>2.4</v>
          </cell>
          <cell r="W474">
            <v>2.1</v>
          </cell>
          <cell r="X474">
            <v>2.5</v>
          </cell>
          <cell r="Y474">
            <v>2.2999999999999998</v>
          </cell>
          <cell r="Z474">
            <v>2.7</v>
          </cell>
          <cell r="AA474">
            <v>2.5</v>
          </cell>
          <cell r="AB474">
            <v>2.9</v>
          </cell>
          <cell r="AC474">
            <v>2.7</v>
          </cell>
          <cell r="AD474">
            <v>3.1</v>
          </cell>
          <cell r="AE474">
            <v>1.625</v>
          </cell>
          <cell r="AF474">
            <v>2.125</v>
          </cell>
          <cell r="AG474">
            <v>1.55</v>
          </cell>
          <cell r="AH474">
            <v>2.1</v>
          </cell>
          <cell r="AI474">
            <v>1.65</v>
          </cell>
          <cell r="AJ474">
            <v>2.1</v>
          </cell>
          <cell r="AK474">
            <v>1.7000000000000002</v>
          </cell>
          <cell r="AL474">
            <v>2.1500000000000004</v>
          </cell>
          <cell r="AM474">
            <v>1.7999999999999998</v>
          </cell>
          <cell r="AN474">
            <v>2.25</v>
          </cell>
          <cell r="AO474">
            <v>2.2000000000000002</v>
          </cell>
          <cell r="AP474">
            <v>2.6</v>
          </cell>
          <cell r="AQ474">
            <v>2.6</v>
          </cell>
          <cell r="AR474">
            <v>3</v>
          </cell>
          <cell r="AS474">
            <v>2.6</v>
          </cell>
          <cell r="AU474">
            <v>2.6</v>
          </cell>
          <cell r="AV474">
            <v>3</v>
          </cell>
        </row>
        <row r="475">
          <cell r="A475">
            <v>37729</v>
          </cell>
          <cell r="C475">
            <v>1.5</v>
          </cell>
          <cell r="D475">
            <v>2</v>
          </cell>
          <cell r="E475">
            <v>1.75</v>
          </cell>
          <cell r="F475">
            <v>2.25</v>
          </cell>
          <cell r="G475">
            <v>1.5</v>
          </cell>
          <cell r="H475">
            <v>2</v>
          </cell>
          <cell r="I475">
            <v>1.6</v>
          </cell>
          <cell r="J475">
            <v>2.2000000000000002</v>
          </cell>
          <cell r="K475">
            <v>1.4</v>
          </cell>
          <cell r="L475">
            <v>2</v>
          </cell>
          <cell r="M475">
            <v>1.9</v>
          </cell>
          <cell r="N475">
            <v>2.2000000000000002</v>
          </cell>
          <cell r="O475">
            <v>1.6</v>
          </cell>
          <cell r="P475">
            <v>2.1</v>
          </cell>
          <cell r="Q475">
            <v>1.8</v>
          </cell>
          <cell r="R475">
            <v>2.2000000000000002</v>
          </cell>
          <cell r="S475">
            <v>1.7</v>
          </cell>
          <cell r="T475">
            <v>2.1</v>
          </cell>
          <cell r="U475">
            <v>1.9</v>
          </cell>
          <cell r="V475">
            <v>2.4</v>
          </cell>
          <cell r="W475">
            <v>2.1</v>
          </cell>
          <cell r="X475">
            <v>2.5</v>
          </cell>
          <cell r="Y475">
            <v>2.2999999999999998</v>
          </cell>
          <cell r="Z475">
            <v>2.7</v>
          </cell>
          <cell r="AA475">
            <v>2.5</v>
          </cell>
          <cell r="AB475">
            <v>2.9</v>
          </cell>
          <cell r="AC475">
            <v>2.7</v>
          </cell>
          <cell r="AD475">
            <v>3.1</v>
          </cell>
          <cell r="AE475">
            <v>1.625</v>
          </cell>
          <cell r="AF475">
            <v>2.125</v>
          </cell>
          <cell r="AG475">
            <v>1.55</v>
          </cell>
          <cell r="AH475">
            <v>2.1</v>
          </cell>
          <cell r="AI475">
            <v>1.65</v>
          </cell>
          <cell r="AJ475">
            <v>2.1</v>
          </cell>
          <cell r="AK475">
            <v>1.7000000000000002</v>
          </cell>
          <cell r="AL475">
            <v>2.1500000000000004</v>
          </cell>
          <cell r="AM475">
            <v>1.7999999999999998</v>
          </cell>
          <cell r="AN475">
            <v>2.25</v>
          </cell>
          <cell r="AO475">
            <v>2.2000000000000002</v>
          </cell>
          <cell r="AP475">
            <v>2.6</v>
          </cell>
          <cell r="AQ475">
            <v>2.6</v>
          </cell>
          <cell r="AR475">
            <v>3</v>
          </cell>
          <cell r="AS475">
            <v>2.6</v>
          </cell>
          <cell r="AU475">
            <v>2.6</v>
          </cell>
          <cell r="AV475">
            <v>3</v>
          </cell>
        </row>
        <row r="476">
          <cell r="A476">
            <v>37730</v>
          </cell>
          <cell r="C476">
            <v>1.5</v>
          </cell>
          <cell r="D476">
            <v>2</v>
          </cell>
          <cell r="E476">
            <v>1.75</v>
          </cell>
          <cell r="F476">
            <v>2.25</v>
          </cell>
          <cell r="G476">
            <v>1.5</v>
          </cell>
          <cell r="H476">
            <v>2</v>
          </cell>
          <cell r="I476">
            <v>1.6</v>
          </cell>
          <cell r="J476">
            <v>2.2000000000000002</v>
          </cell>
          <cell r="K476">
            <v>1.4</v>
          </cell>
          <cell r="L476">
            <v>2</v>
          </cell>
          <cell r="M476">
            <v>1.9</v>
          </cell>
          <cell r="N476">
            <v>2.2000000000000002</v>
          </cell>
          <cell r="O476">
            <v>1.6</v>
          </cell>
          <cell r="P476">
            <v>2.1</v>
          </cell>
          <cell r="Q476">
            <v>1.8</v>
          </cell>
          <cell r="R476">
            <v>2.2000000000000002</v>
          </cell>
          <cell r="S476">
            <v>1.7</v>
          </cell>
          <cell r="T476">
            <v>2.1</v>
          </cell>
          <cell r="U476">
            <v>1.9</v>
          </cell>
          <cell r="V476">
            <v>2.4</v>
          </cell>
          <cell r="W476">
            <v>2.1</v>
          </cell>
          <cell r="X476">
            <v>2.5</v>
          </cell>
          <cell r="Y476">
            <v>2.2999999999999998</v>
          </cell>
          <cell r="Z476">
            <v>2.7</v>
          </cell>
          <cell r="AA476">
            <v>2.5</v>
          </cell>
          <cell r="AB476">
            <v>2.9</v>
          </cell>
          <cell r="AC476">
            <v>2.7</v>
          </cell>
          <cell r="AD476">
            <v>3.1</v>
          </cell>
          <cell r="AE476">
            <v>1.625</v>
          </cell>
          <cell r="AF476">
            <v>2.125</v>
          </cell>
          <cell r="AG476">
            <v>1.55</v>
          </cell>
          <cell r="AH476">
            <v>2.1</v>
          </cell>
          <cell r="AI476">
            <v>1.65</v>
          </cell>
          <cell r="AJ476">
            <v>2.1</v>
          </cell>
          <cell r="AK476">
            <v>1.7000000000000002</v>
          </cell>
          <cell r="AL476">
            <v>2.1500000000000004</v>
          </cell>
          <cell r="AM476">
            <v>1.7999999999999998</v>
          </cell>
          <cell r="AN476">
            <v>2.25</v>
          </cell>
          <cell r="AO476">
            <v>2.2000000000000002</v>
          </cell>
          <cell r="AP476">
            <v>2.6</v>
          </cell>
          <cell r="AQ476">
            <v>2.6</v>
          </cell>
          <cell r="AR476">
            <v>3</v>
          </cell>
          <cell r="AS476">
            <v>2.6</v>
          </cell>
          <cell r="AU476">
            <v>2.6</v>
          </cell>
          <cell r="AV476">
            <v>3</v>
          </cell>
        </row>
        <row r="477">
          <cell r="A477">
            <v>37731</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U477">
            <v>0</v>
          </cell>
          <cell r="AV477">
            <v>0</v>
          </cell>
        </row>
        <row r="478">
          <cell r="A478">
            <v>37732</v>
          </cell>
          <cell r="C478">
            <v>1.4</v>
          </cell>
          <cell r="D478">
            <v>1.8</v>
          </cell>
          <cell r="E478">
            <v>1.7</v>
          </cell>
          <cell r="F478">
            <v>2.1</v>
          </cell>
          <cell r="G478">
            <v>1.2</v>
          </cell>
          <cell r="H478">
            <v>1.7</v>
          </cell>
          <cell r="I478">
            <v>1.4</v>
          </cell>
          <cell r="J478">
            <v>1.9</v>
          </cell>
          <cell r="K478">
            <v>1.4</v>
          </cell>
          <cell r="L478">
            <v>1.8</v>
          </cell>
          <cell r="M478">
            <v>1.6</v>
          </cell>
          <cell r="N478">
            <v>2</v>
          </cell>
          <cell r="O478">
            <v>1.5</v>
          </cell>
          <cell r="P478">
            <v>1.8</v>
          </cell>
          <cell r="Q478">
            <v>1.7</v>
          </cell>
          <cell r="R478">
            <v>2</v>
          </cell>
          <cell r="S478">
            <v>1.6</v>
          </cell>
          <cell r="T478">
            <v>2</v>
          </cell>
          <cell r="U478">
            <v>1.8</v>
          </cell>
          <cell r="V478">
            <v>2.2000000000000002</v>
          </cell>
          <cell r="W478">
            <v>2</v>
          </cell>
          <cell r="X478">
            <v>2.2999999999999998</v>
          </cell>
          <cell r="Y478">
            <v>2.25</v>
          </cell>
          <cell r="Z478">
            <v>2.6</v>
          </cell>
          <cell r="AA478">
            <v>2.2000000000000002</v>
          </cell>
          <cell r="AB478">
            <v>2.5</v>
          </cell>
          <cell r="AC478">
            <v>2.6</v>
          </cell>
          <cell r="AD478">
            <v>2.75</v>
          </cell>
          <cell r="AE478">
            <v>1.5499999999999998</v>
          </cell>
          <cell r="AF478">
            <v>1.9500000000000002</v>
          </cell>
          <cell r="AG478">
            <v>1.2999999999999998</v>
          </cell>
          <cell r="AH478">
            <v>1.7999999999999998</v>
          </cell>
          <cell r="AI478">
            <v>1.5</v>
          </cell>
          <cell r="AJ478">
            <v>1.9</v>
          </cell>
          <cell r="AK478">
            <v>1.6</v>
          </cell>
          <cell r="AL478">
            <v>1.9</v>
          </cell>
          <cell r="AM478">
            <v>1.7000000000000002</v>
          </cell>
          <cell r="AN478">
            <v>2.1</v>
          </cell>
          <cell r="AO478">
            <v>2.125</v>
          </cell>
          <cell r="AP478">
            <v>2.4500000000000002</v>
          </cell>
          <cell r="AQ478">
            <v>2.4000000000000004</v>
          </cell>
          <cell r="AR478">
            <v>2.625</v>
          </cell>
          <cell r="AS478">
            <v>2.4500000000000002</v>
          </cell>
          <cell r="AU478">
            <v>2.4000000000000004</v>
          </cell>
          <cell r="AV478">
            <v>2.625</v>
          </cell>
        </row>
        <row r="479">
          <cell r="A479">
            <v>37732</v>
          </cell>
          <cell r="C479">
            <v>1.4</v>
          </cell>
          <cell r="D479">
            <v>1.8</v>
          </cell>
          <cell r="E479">
            <v>1.7</v>
          </cell>
          <cell r="F479">
            <v>2.1</v>
          </cell>
          <cell r="G479">
            <v>1.2</v>
          </cell>
          <cell r="H479">
            <v>1.7</v>
          </cell>
          <cell r="I479">
            <v>1.4</v>
          </cell>
          <cell r="J479">
            <v>1.9</v>
          </cell>
          <cell r="K479">
            <v>1.4</v>
          </cell>
          <cell r="L479">
            <v>1.8</v>
          </cell>
          <cell r="M479">
            <v>1.6</v>
          </cell>
          <cell r="N479">
            <v>2</v>
          </cell>
          <cell r="O479">
            <v>1.5</v>
          </cell>
          <cell r="P479">
            <v>1.8</v>
          </cell>
          <cell r="Q479">
            <v>1.7</v>
          </cell>
          <cell r="R479">
            <v>2</v>
          </cell>
          <cell r="S479">
            <v>1.6</v>
          </cell>
          <cell r="T479">
            <v>2</v>
          </cell>
          <cell r="U479">
            <v>1.8</v>
          </cell>
          <cell r="V479">
            <v>2.2000000000000002</v>
          </cell>
          <cell r="W479">
            <v>2</v>
          </cell>
          <cell r="X479">
            <v>2.2999999999999998</v>
          </cell>
          <cell r="Y479">
            <v>2.25</v>
          </cell>
          <cell r="Z479">
            <v>2.6</v>
          </cell>
          <cell r="AA479">
            <v>2.2000000000000002</v>
          </cell>
          <cell r="AB479">
            <v>2.5</v>
          </cell>
          <cell r="AC479">
            <v>2.6</v>
          </cell>
          <cell r="AD479">
            <v>2.75</v>
          </cell>
          <cell r="AE479">
            <v>1.5499999999999998</v>
          </cell>
          <cell r="AF479">
            <v>1.9500000000000002</v>
          </cell>
          <cell r="AG479">
            <v>1.2999999999999998</v>
          </cell>
          <cell r="AH479">
            <v>1.7999999999999998</v>
          </cell>
          <cell r="AI479">
            <v>1.5</v>
          </cell>
          <cell r="AJ479">
            <v>1.9</v>
          </cell>
          <cell r="AK479">
            <v>1.6</v>
          </cell>
          <cell r="AL479">
            <v>1.9</v>
          </cell>
          <cell r="AM479">
            <v>1.7000000000000002</v>
          </cell>
          <cell r="AN479">
            <v>2.1</v>
          </cell>
          <cell r="AO479">
            <v>2.125</v>
          </cell>
          <cell r="AP479">
            <v>2.4500000000000002</v>
          </cell>
          <cell r="AQ479">
            <v>2.4000000000000004</v>
          </cell>
          <cell r="AR479">
            <v>2.625</v>
          </cell>
          <cell r="AS479">
            <v>2.4500000000000002</v>
          </cell>
          <cell r="AU479">
            <v>2.4000000000000004</v>
          </cell>
          <cell r="AV479">
            <v>2.625</v>
          </cell>
        </row>
        <row r="480">
          <cell r="A480">
            <v>37734</v>
          </cell>
          <cell r="C480">
            <v>1.6</v>
          </cell>
          <cell r="D480">
            <v>1.9</v>
          </cell>
          <cell r="E480">
            <v>1.8</v>
          </cell>
          <cell r="F480">
            <v>2.2000000000000002</v>
          </cell>
          <cell r="G480">
            <v>1.2</v>
          </cell>
          <cell r="H480">
            <v>1.7</v>
          </cell>
          <cell r="I480">
            <v>1.5</v>
          </cell>
          <cell r="J480">
            <v>2</v>
          </cell>
          <cell r="K480">
            <v>1.4</v>
          </cell>
          <cell r="L480">
            <v>1.8</v>
          </cell>
          <cell r="M480">
            <v>1.6</v>
          </cell>
          <cell r="N480">
            <v>2</v>
          </cell>
          <cell r="O480">
            <v>1.5</v>
          </cell>
          <cell r="P480">
            <v>1.8</v>
          </cell>
          <cell r="Q480">
            <v>1.7</v>
          </cell>
          <cell r="R480">
            <v>2</v>
          </cell>
          <cell r="S480">
            <v>1.7</v>
          </cell>
          <cell r="T480">
            <v>2</v>
          </cell>
          <cell r="U480">
            <v>1.8</v>
          </cell>
          <cell r="V480">
            <v>2.1</v>
          </cell>
          <cell r="W480">
            <v>2.1</v>
          </cell>
          <cell r="X480">
            <v>2.5</v>
          </cell>
          <cell r="Y480">
            <v>2.2999999999999998</v>
          </cell>
          <cell r="Z480">
            <v>2.7</v>
          </cell>
          <cell r="AA480">
            <v>2.5</v>
          </cell>
          <cell r="AB480">
            <v>2.9</v>
          </cell>
          <cell r="AC480">
            <v>2.7</v>
          </cell>
          <cell r="AD480">
            <v>3.1</v>
          </cell>
          <cell r="AE480">
            <v>1.7000000000000002</v>
          </cell>
          <cell r="AF480">
            <v>2.0499999999999998</v>
          </cell>
          <cell r="AG480">
            <v>1.35</v>
          </cell>
          <cell r="AH480">
            <v>1.85</v>
          </cell>
          <cell r="AI480">
            <v>1.5</v>
          </cell>
          <cell r="AJ480">
            <v>1.9</v>
          </cell>
          <cell r="AK480">
            <v>1.6</v>
          </cell>
          <cell r="AL480">
            <v>1.9</v>
          </cell>
          <cell r="AM480">
            <v>1.75</v>
          </cell>
          <cell r="AN480">
            <v>2.0499999999999998</v>
          </cell>
          <cell r="AO480">
            <v>2.2000000000000002</v>
          </cell>
          <cell r="AP480">
            <v>2.6</v>
          </cell>
          <cell r="AQ480">
            <v>2.6</v>
          </cell>
          <cell r="AR480">
            <v>3</v>
          </cell>
          <cell r="AS480">
            <v>2.6</v>
          </cell>
          <cell r="AU480">
            <v>2.6</v>
          </cell>
          <cell r="AV480">
            <v>3</v>
          </cell>
        </row>
        <row r="481">
          <cell r="A481">
            <v>37735</v>
          </cell>
          <cell r="C481">
            <v>1.6</v>
          </cell>
          <cell r="D481">
            <v>1.9</v>
          </cell>
          <cell r="E481">
            <v>1.8</v>
          </cell>
          <cell r="F481">
            <v>2.2000000000000002</v>
          </cell>
          <cell r="G481">
            <v>1.2</v>
          </cell>
          <cell r="H481">
            <v>1.7</v>
          </cell>
          <cell r="I481">
            <v>1.5</v>
          </cell>
          <cell r="J481">
            <v>2</v>
          </cell>
          <cell r="K481">
            <v>1.4</v>
          </cell>
          <cell r="L481">
            <v>1.8</v>
          </cell>
          <cell r="M481">
            <v>1.6</v>
          </cell>
          <cell r="N481">
            <v>2</v>
          </cell>
          <cell r="O481">
            <v>1.5</v>
          </cell>
          <cell r="P481">
            <v>1.8</v>
          </cell>
          <cell r="Q481">
            <v>1.7</v>
          </cell>
          <cell r="R481">
            <v>2</v>
          </cell>
          <cell r="S481">
            <v>1.7</v>
          </cell>
          <cell r="T481">
            <v>1.9</v>
          </cell>
          <cell r="U481">
            <v>1.8</v>
          </cell>
          <cell r="V481">
            <v>2.1</v>
          </cell>
          <cell r="W481">
            <v>1.9</v>
          </cell>
          <cell r="X481">
            <v>2.2999999999999998</v>
          </cell>
          <cell r="Y481">
            <v>2.1</v>
          </cell>
          <cell r="Z481">
            <v>2.5</v>
          </cell>
          <cell r="AA481">
            <v>2.65</v>
          </cell>
          <cell r="AB481">
            <v>3.05</v>
          </cell>
          <cell r="AC481">
            <v>2.85</v>
          </cell>
          <cell r="AD481">
            <v>3.25</v>
          </cell>
          <cell r="AE481">
            <v>1.7000000000000002</v>
          </cell>
          <cell r="AF481">
            <v>2.0499999999999998</v>
          </cell>
          <cell r="AG481">
            <v>1.35</v>
          </cell>
          <cell r="AH481">
            <v>1.85</v>
          </cell>
          <cell r="AI481">
            <v>1.5</v>
          </cell>
          <cell r="AJ481">
            <v>1.9</v>
          </cell>
          <cell r="AK481">
            <v>1.6</v>
          </cell>
          <cell r="AL481">
            <v>1.9</v>
          </cell>
          <cell r="AM481">
            <v>1.75</v>
          </cell>
          <cell r="AN481">
            <v>2</v>
          </cell>
          <cell r="AO481">
            <v>2</v>
          </cell>
          <cell r="AP481">
            <v>2.4</v>
          </cell>
          <cell r="AQ481">
            <v>2.75</v>
          </cell>
          <cell r="AR481">
            <v>3.15</v>
          </cell>
          <cell r="AS481">
            <v>2.4</v>
          </cell>
          <cell r="AU481">
            <v>2.75</v>
          </cell>
          <cell r="AV481">
            <v>3.15</v>
          </cell>
        </row>
        <row r="482">
          <cell r="A482">
            <v>37736</v>
          </cell>
          <cell r="C482">
            <v>1.6</v>
          </cell>
          <cell r="D482">
            <v>1.9</v>
          </cell>
          <cell r="E482">
            <v>1.8</v>
          </cell>
          <cell r="F482">
            <v>2.1</v>
          </cell>
          <cell r="G482">
            <v>1.3</v>
          </cell>
          <cell r="H482">
            <v>1.7</v>
          </cell>
          <cell r="I482">
            <v>1.5</v>
          </cell>
          <cell r="J482">
            <v>2</v>
          </cell>
          <cell r="K482">
            <v>1.45</v>
          </cell>
          <cell r="L482">
            <v>1.75</v>
          </cell>
          <cell r="M482">
            <v>1.6</v>
          </cell>
          <cell r="N482">
            <v>2</v>
          </cell>
          <cell r="O482">
            <v>1.5</v>
          </cell>
          <cell r="P482">
            <v>1.8</v>
          </cell>
          <cell r="Q482">
            <v>1.7</v>
          </cell>
          <cell r="R482">
            <v>2.1</v>
          </cell>
          <cell r="S482">
            <v>1.7</v>
          </cell>
          <cell r="T482">
            <v>1.9</v>
          </cell>
          <cell r="U482">
            <v>1.8</v>
          </cell>
          <cell r="V482">
            <v>2.1</v>
          </cell>
          <cell r="W482">
            <v>1.9</v>
          </cell>
          <cell r="X482">
            <v>2.2999999999999998</v>
          </cell>
          <cell r="Y482">
            <v>2.1</v>
          </cell>
          <cell r="Z482">
            <v>2.5</v>
          </cell>
          <cell r="AA482">
            <v>2.65</v>
          </cell>
          <cell r="AB482">
            <v>3.05</v>
          </cell>
          <cell r="AC482">
            <v>2.85</v>
          </cell>
          <cell r="AD482">
            <v>3.25</v>
          </cell>
          <cell r="AE482">
            <v>1.7000000000000002</v>
          </cell>
          <cell r="AF482">
            <v>2</v>
          </cell>
          <cell r="AG482">
            <v>1.4</v>
          </cell>
          <cell r="AH482">
            <v>1.85</v>
          </cell>
          <cell r="AI482">
            <v>1.5249999999999999</v>
          </cell>
          <cell r="AJ482">
            <v>1.875</v>
          </cell>
          <cell r="AK482">
            <v>1.6</v>
          </cell>
          <cell r="AL482">
            <v>1.9500000000000002</v>
          </cell>
          <cell r="AM482">
            <v>1.75</v>
          </cell>
          <cell r="AN482">
            <v>2</v>
          </cell>
          <cell r="AO482">
            <v>2</v>
          </cell>
          <cell r="AP482">
            <v>2.4</v>
          </cell>
          <cell r="AQ482">
            <v>2.75</v>
          </cell>
          <cell r="AR482">
            <v>3.15</v>
          </cell>
          <cell r="AS482">
            <v>2.4</v>
          </cell>
          <cell r="AU482">
            <v>2.75</v>
          </cell>
          <cell r="AV482">
            <v>3.15</v>
          </cell>
        </row>
        <row r="483">
          <cell r="A483">
            <v>37737</v>
          </cell>
          <cell r="C483">
            <v>1.6</v>
          </cell>
          <cell r="D483">
            <v>1.9</v>
          </cell>
          <cell r="E483">
            <v>1.8</v>
          </cell>
          <cell r="F483">
            <v>2.2000000000000002</v>
          </cell>
          <cell r="G483">
            <v>1.3</v>
          </cell>
          <cell r="H483">
            <v>1.7</v>
          </cell>
          <cell r="I483">
            <v>1.5</v>
          </cell>
          <cell r="J483">
            <v>2</v>
          </cell>
          <cell r="K483">
            <v>1.45</v>
          </cell>
          <cell r="L483">
            <v>1.75</v>
          </cell>
          <cell r="M483">
            <v>1.6</v>
          </cell>
          <cell r="N483">
            <v>2</v>
          </cell>
          <cell r="O483">
            <v>1.5</v>
          </cell>
          <cell r="P483">
            <v>1.8</v>
          </cell>
          <cell r="Q483">
            <v>1.75</v>
          </cell>
          <cell r="R483">
            <v>2.1</v>
          </cell>
          <cell r="S483">
            <v>1.6</v>
          </cell>
          <cell r="T483">
            <v>2</v>
          </cell>
          <cell r="U483">
            <v>1.8</v>
          </cell>
          <cell r="V483">
            <v>2.2000000000000002</v>
          </cell>
          <cell r="W483">
            <v>1.9</v>
          </cell>
          <cell r="X483">
            <v>2.2000000000000002</v>
          </cell>
          <cell r="Y483">
            <v>2.1</v>
          </cell>
          <cell r="Z483">
            <v>2.5</v>
          </cell>
          <cell r="AA483">
            <v>2.4500000000000002</v>
          </cell>
          <cell r="AB483">
            <v>2.65</v>
          </cell>
          <cell r="AC483">
            <v>2.65</v>
          </cell>
          <cell r="AD483">
            <v>3.05</v>
          </cell>
          <cell r="AE483">
            <v>1.7000000000000002</v>
          </cell>
          <cell r="AF483">
            <v>2.0499999999999998</v>
          </cell>
          <cell r="AG483">
            <v>1.4</v>
          </cell>
          <cell r="AH483">
            <v>1.85</v>
          </cell>
          <cell r="AI483">
            <v>1.5249999999999999</v>
          </cell>
          <cell r="AJ483">
            <v>1.875</v>
          </cell>
          <cell r="AK483">
            <v>1.625</v>
          </cell>
          <cell r="AL483">
            <v>1.9500000000000002</v>
          </cell>
          <cell r="AM483">
            <v>1.7000000000000002</v>
          </cell>
          <cell r="AN483">
            <v>2.1</v>
          </cell>
          <cell r="AO483">
            <v>2</v>
          </cell>
          <cell r="AP483">
            <v>2.35</v>
          </cell>
          <cell r="AQ483">
            <v>2.5499999999999998</v>
          </cell>
          <cell r="AR483">
            <v>2.8499999999999996</v>
          </cell>
          <cell r="AS483">
            <v>2.35</v>
          </cell>
          <cell r="AU483">
            <v>2.5499999999999998</v>
          </cell>
          <cell r="AV483">
            <v>2.8499999999999996</v>
          </cell>
        </row>
        <row r="484">
          <cell r="A484">
            <v>37738</v>
          </cell>
          <cell r="C484">
            <v>1.6</v>
          </cell>
          <cell r="D484">
            <v>1.9</v>
          </cell>
          <cell r="E484">
            <v>1.8</v>
          </cell>
          <cell r="F484">
            <v>2.2000000000000002</v>
          </cell>
          <cell r="G484">
            <v>1.3</v>
          </cell>
          <cell r="H484">
            <v>1.7</v>
          </cell>
          <cell r="I484">
            <v>1.5</v>
          </cell>
          <cell r="J484">
            <v>2</v>
          </cell>
          <cell r="K484">
            <v>1.45</v>
          </cell>
          <cell r="L484">
            <v>1.75</v>
          </cell>
          <cell r="M484">
            <v>1.6</v>
          </cell>
          <cell r="N484">
            <v>2</v>
          </cell>
          <cell r="O484">
            <v>1.5</v>
          </cell>
          <cell r="P484">
            <v>1.8</v>
          </cell>
          <cell r="Q484">
            <v>1.75</v>
          </cell>
          <cell r="R484">
            <v>2.1</v>
          </cell>
          <cell r="S484">
            <v>1.6</v>
          </cell>
          <cell r="T484">
            <v>2</v>
          </cell>
          <cell r="U484">
            <v>1.8</v>
          </cell>
          <cell r="V484">
            <v>2.2000000000000002</v>
          </cell>
          <cell r="W484">
            <v>1.9</v>
          </cell>
          <cell r="X484">
            <v>2.2000000000000002</v>
          </cell>
          <cell r="Y484">
            <v>2.1</v>
          </cell>
          <cell r="Z484">
            <v>2.5</v>
          </cell>
          <cell r="AA484">
            <v>2.4500000000000002</v>
          </cell>
          <cell r="AB484">
            <v>2.65</v>
          </cell>
          <cell r="AC484">
            <v>2.65</v>
          </cell>
          <cell r="AD484">
            <v>3.05</v>
          </cell>
          <cell r="AE484">
            <v>1.7000000000000002</v>
          </cell>
          <cell r="AF484">
            <v>2.0499999999999998</v>
          </cell>
          <cell r="AG484">
            <v>1.4</v>
          </cell>
          <cell r="AH484">
            <v>1.85</v>
          </cell>
          <cell r="AI484">
            <v>1.5249999999999999</v>
          </cell>
          <cell r="AJ484">
            <v>1.875</v>
          </cell>
          <cell r="AK484">
            <v>1.625</v>
          </cell>
          <cell r="AL484">
            <v>1.9500000000000002</v>
          </cell>
          <cell r="AM484">
            <v>1.7000000000000002</v>
          </cell>
          <cell r="AN484">
            <v>2.1</v>
          </cell>
          <cell r="AO484">
            <v>2</v>
          </cell>
          <cell r="AP484">
            <v>2.35</v>
          </cell>
          <cell r="AQ484">
            <v>2.5499999999999998</v>
          </cell>
          <cell r="AR484">
            <v>2.8499999999999996</v>
          </cell>
          <cell r="AS484">
            <v>2.35</v>
          </cell>
          <cell r="AU484">
            <v>2.5499999999999998</v>
          </cell>
          <cell r="AV484">
            <v>2.8499999999999996</v>
          </cell>
        </row>
        <row r="485">
          <cell r="A485">
            <v>37739</v>
          </cell>
          <cell r="C485">
            <v>1.6</v>
          </cell>
          <cell r="D485">
            <v>1.9</v>
          </cell>
          <cell r="E485">
            <v>1.8</v>
          </cell>
          <cell r="F485">
            <v>2.1</v>
          </cell>
          <cell r="G485">
            <v>1.4</v>
          </cell>
          <cell r="H485">
            <v>1.8</v>
          </cell>
          <cell r="I485">
            <v>1.6</v>
          </cell>
          <cell r="J485">
            <v>2.1</v>
          </cell>
          <cell r="K485">
            <v>1.45</v>
          </cell>
          <cell r="L485">
            <v>1.75</v>
          </cell>
          <cell r="M485">
            <v>1.6</v>
          </cell>
          <cell r="N485">
            <v>2</v>
          </cell>
          <cell r="O485">
            <v>1.5</v>
          </cell>
          <cell r="P485">
            <v>1.8</v>
          </cell>
          <cell r="Q485">
            <v>1.7</v>
          </cell>
          <cell r="R485">
            <v>2.1</v>
          </cell>
          <cell r="S485">
            <v>1.6</v>
          </cell>
          <cell r="T485">
            <v>2</v>
          </cell>
          <cell r="U485">
            <v>1.8</v>
          </cell>
          <cell r="V485">
            <v>2.2000000000000002</v>
          </cell>
          <cell r="W485">
            <v>1.8</v>
          </cell>
          <cell r="X485">
            <v>2.1</v>
          </cell>
          <cell r="Y485">
            <v>2</v>
          </cell>
          <cell r="Z485">
            <v>2.2000000000000002</v>
          </cell>
          <cell r="AA485">
            <v>2.4500000000000002</v>
          </cell>
          <cell r="AB485">
            <v>2.85</v>
          </cell>
          <cell r="AC485">
            <v>2.65</v>
          </cell>
          <cell r="AD485">
            <v>3.05</v>
          </cell>
          <cell r="AE485">
            <v>1.7000000000000002</v>
          </cell>
          <cell r="AF485">
            <v>2</v>
          </cell>
          <cell r="AG485">
            <v>1.5</v>
          </cell>
          <cell r="AH485">
            <v>1.9500000000000002</v>
          </cell>
          <cell r="AI485">
            <v>1.5249999999999999</v>
          </cell>
          <cell r="AJ485">
            <v>1.875</v>
          </cell>
          <cell r="AK485">
            <v>1.6</v>
          </cell>
          <cell r="AL485">
            <v>1.9500000000000002</v>
          </cell>
          <cell r="AM485">
            <v>1.7000000000000002</v>
          </cell>
          <cell r="AN485">
            <v>2.1</v>
          </cell>
          <cell r="AO485">
            <v>1.9</v>
          </cell>
          <cell r="AP485">
            <v>2.1500000000000004</v>
          </cell>
          <cell r="AQ485">
            <v>2.5499999999999998</v>
          </cell>
          <cell r="AR485">
            <v>2.95</v>
          </cell>
          <cell r="AS485">
            <v>2.1500000000000004</v>
          </cell>
          <cell r="AU485">
            <v>2.5499999999999998</v>
          </cell>
          <cell r="AV485">
            <v>2.95</v>
          </cell>
        </row>
        <row r="486">
          <cell r="A486">
            <v>37740</v>
          </cell>
          <cell r="C486">
            <v>1.7</v>
          </cell>
          <cell r="D486">
            <v>1.9</v>
          </cell>
          <cell r="E486">
            <v>1.9</v>
          </cell>
          <cell r="F486">
            <v>2.2999999999999998</v>
          </cell>
          <cell r="G486">
            <v>1.4</v>
          </cell>
          <cell r="H486">
            <v>1.8</v>
          </cell>
          <cell r="I486">
            <v>1.6</v>
          </cell>
          <cell r="J486">
            <v>2.1</v>
          </cell>
          <cell r="K486">
            <v>1.45</v>
          </cell>
          <cell r="L486">
            <v>1.75</v>
          </cell>
          <cell r="M486">
            <v>1.6</v>
          </cell>
          <cell r="N486">
            <v>2</v>
          </cell>
          <cell r="O486">
            <v>1.5</v>
          </cell>
          <cell r="P486">
            <v>1.8</v>
          </cell>
          <cell r="Q486">
            <v>1.7</v>
          </cell>
          <cell r="R486">
            <v>2.1</v>
          </cell>
          <cell r="S486">
            <v>1.6</v>
          </cell>
          <cell r="T486">
            <v>2</v>
          </cell>
          <cell r="U486">
            <v>1.8</v>
          </cell>
          <cell r="V486">
            <v>2.2000000000000002</v>
          </cell>
          <cell r="W486">
            <v>1.8</v>
          </cell>
          <cell r="X486">
            <v>2.1</v>
          </cell>
          <cell r="Y486">
            <v>2</v>
          </cell>
          <cell r="Z486">
            <v>2.2000000000000002</v>
          </cell>
          <cell r="AA486">
            <v>2.4500000000000002</v>
          </cell>
          <cell r="AB486">
            <v>2.85</v>
          </cell>
          <cell r="AC486">
            <v>2.65</v>
          </cell>
          <cell r="AD486">
            <v>3.05</v>
          </cell>
          <cell r="AE486">
            <v>1.7999999999999998</v>
          </cell>
          <cell r="AF486">
            <v>2.0999999999999996</v>
          </cell>
          <cell r="AG486">
            <v>1.5</v>
          </cell>
          <cell r="AH486">
            <v>1.9500000000000002</v>
          </cell>
          <cell r="AI486">
            <v>1.5249999999999999</v>
          </cell>
          <cell r="AJ486">
            <v>1.875</v>
          </cell>
          <cell r="AK486">
            <v>1.6</v>
          </cell>
          <cell r="AL486">
            <v>1.9500000000000002</v>
          </cell>
          <cell r="AM486">
            <v>1.7000000000000002</v>
          </cell>
          <cell r="AN486">
            <v>2.1</v>
          </cell>
          <cell r="AO486">
            <v>1.9</v>
          </cell>
          <cell r="AP486">
            <v>2.1500000000000004</v>
          </cell>
          <cell r="AQ486">
            <v>2.5499999999999998</v>
          </cell>
          <cell r="AR486">
            <v>2.95</v>
          </cell>
          <cell r="AS486">
            <v>2.1500000000000004</v>
          </cell>
          <cell r="AU486">
            <v>2.5499999999999998</v>
          </cell>
          <cell r="AV486">
            <v>2.95</v>
          </cell>
        </row>
        <row r="487">
          <cell r="A487">
            <v>37741</v>
          </cell>
          <cell r="C487">
            <v>1.8</v>
          </cell>
          <cell r="D487">
            <v>2</v>
          </cell>
          <cell r="E487">
            <v>2.2999999999999998</v>
          </cell>
          <cell r="F487">
            <v>2.5</v>
          </cell>
          <cell r="G487">
            <v>1.5</v>
          </cell>
          <cell r="H487">
            <v>1.9</v>
          </cell>
          <cell r="I487">
            <v>1.7</v>
          </cell>
          <cell r="J487">
            <v>2.2000000000000002</v>
          </cell>
          <cell r="K487">
            <v>1.4</v>
          </cell>
          <cell r="L487">
            <v>2</v>
          </cell>
          <cell r="M487">
            <v>1.6</v>
          </cell>
          <cell r="N487">
            <v>2.1</v>
          </cell>
          <cell r="O487">
            <v>1.5</v>
          </cell>
          <cell r="P487">
            <v>1.9</v>
          </cell>
          <cell r="Q487">
            <v>1.7</v>
          </cell>
          <cell r="R487">
            <v>2.1</v>
          </cell>
          <cell r="S487">
            <v>1.6</v>
          </cell>
          <cell r="T487">
            <v>2</v>
          </cell>
          <cell r="U487">
            <v>1.8</v>
          </cell>
          <cell r="V487">
            <v>2.2000000000000002</v>
          </cell>
          <cell r="W487">
            <v>1.8</v>
          </cell>
          <cell r="X487">
            <v>2.1</v>
          </cell>
          <cell r="Y487">
            <v>2</v>
          </cell>
          <cell r="Z487">
            <v>2.2000000000000002</v>
          </cell>
          <cell r="AA487">
            <v>2.4500000000000002</v>
          </cell>
          <cell r="AB487">
            <v>2.85</v>
          </cell>
          <cell r="AC487">
            <v>2.65</v>
          </cell>
          <cell r="AD487">
            <v>3.05</v>
          </cell>
          <cell r="AE487">
            <v>2.0499999999999998</v>
          </cell>
          <cell r="AF487">
            <v>2.25</v>
          </cell>
          <cell r="AG487">
            <v>1.6</v>
          </cell>
          <cell r="AH487">
            <v>2.0499999999999998</v>
          </cell>
          <cell r="AI487">
            <v>1.5</v>
          </cell>
          <cell r="AJ487">
            <v>2.0499999999999998</v>
          </cell>
          <cell r="AK487">
            <v>1.6</v>
          </cell>
          <cell r="AL487">
            <v>2</v>
          </cell>
          <cell r="AM487">
            <v>1.7000000000000002</v>
          </cell>
          <cell r="AN487">
            <v>2.1</v>
          </cell>
          <cell r="AO487">
            <v>1.9</v>
          </cell>
          <cell r="AP487">
            <v>2.1500000000000004</v>
          </cell>
          <cell r="AQ487">
            <v>2.5499999999999998</v>
          </cell>
          <cell r="AR487">
            <v>2.95</v>
          </cell>
          <cell r="AS487">
            <v>2.1500000000000004</v>
          </cell>
          <cell r="AU487">
            <v>2.5499999999999998</v>
          </cell>
          <cell r="AV487">
            <v>2.95</v>
          </cell>
        </row>
        <row r="488">
          <cell r="A488">
            <v>37742</v>
          </cell>
          <cell r="AE488">
            <v>0</v>
          </cell>
          <cell r="AF488">
            <v>0</v>
          </cell>
        </row>
        <row r="489">
          <cell r="A489">
            <v>37743</v>
          </cell>
          <cell r="C489">
            <v>2.25</v>
          </cell>
          <cell r="D489">
            <v>3.25</v>
          </cell>
          <cell r="E489">
            <v>6.25</v>
          </cell>
          <cell r="F489">
            <v>7</v>
          </cell>
          <cell r="G489">
            <v>2.2000000000000002</v>
          </cell>
          <cell r="H489">
            <v>2.7</v>
          </cell>
          <cell r="I489">
            <v>3.2</v>
          </cell>
          <cell r="J489">
            <v>4.2</v>
          </cell>
          <cell r="K489">
            <v>2.1</v>
          </cell>
          <cell r="L489">
            <v>2.5</v>
          </cell>
          <cell r="M489">
            <v>2.4</v>
          </cell>
          <cell r="N489">
            <v>3</v>
          </cell>
          <cell r="O489">
            <v>2</v>
          </cell>
          <cell r="P489">
            <v>2.4</v>
          </cell>
          <cell r="Q489">
            <v>2.2000000000000002</v>
          </cell>
          <cell r="R489">
            <v>2.6</v>
          </cell>
          <cell r="S489">
            <v>1.8</v>
          </cell>
          <cell r="T489">
            <v>2.2000000000000002</v>
          </cell>
          <cell r="U489">
            <v>2</v>
          </cell>
          <cell r="V489">
            <v>2.4</v>
          </cell>
          <cell r="W489">
            <v>1.9</v>
          </cell>
          <cell r="X489">
            <v>2.2999999999999998</v>
          </cell>
          <cell r="Y489">
            <v>2.1</v>
          </cell>
          <cell r="Z489">
            <v>2.5</v>
          </cell>
          <cell r="AA489">
            <v>2.4500000000000002</v>
          </cell>
          <cell r="AB489">
            <v>2.85</v>
          </cell>
          <cell r="AC489">
            <v>2.65</v>
          </cell>
          <cell r="AD489">
            <v>3.05</v>
          </cell>
          <cell r="AE489">
            <v>4.25</v>
          </cell>
          <cell r="AF489">
            <v>5.125</v>
          </cell>
          <cell r="AG489">
            <v>2.7</v>
          </cell>
          <cell r="AH489">
            <v>3.45</v>
          </cell>
          <cell r="AI489">
            <v>2.25</v>
          </cell>
          <cell r="AJ489">
            <v>2.75</v>
          </cell>
          <cell r="AK489">
            <v>2.1</v>
          </cell>
          <cell r="AL489">
            <v>2.5</v>
          </cell>
          <cell r="AM489">
            <v>1.9</v>
          </cell>
          <cell r="AN489">
            <v>2.2999999999999998</v>
          </cell>
          <cell r="AO489">
            <v>2</v>
          </cell>
          <cell r="AP489">
            <v>2.4</v>
          </cell>
          <cell r="AQ489">
            <v>2.5499999999999998</v>
          </cell>
          <cell r="AR489">
            <v>2.95</v>
          </cell>
          <cell r="AS489">
            <v>2.4</v>
          </cell>
          <cell r="AU489">
            <v>2.5499999999999998</v>
          </cell>
          <cell r="AV489">
            <v>2.95</v>
          </cell>
        </row>
        <row r="490">
          <cell r="A490">
            <v>37744</v>
          </cell>
          <cell r="C490">
            <v>5.25</v>
          </cell>
          <cell r="D490">
            <v>5.5</v>
          </cell>
          <cell r="E490">
            <v>6.5</v>
          </cell>
          <cell r="F490">
            <v>7.25</v>
          </cell>
          <cell r="G490">
            <v>4.3</v>
          </cell>
          <cell r="H490">
            <v>5</v>
          </cell>
          <cell r="I490">
            <v>4.7</v>
          </cell>
          <cell r="J490">
            <v>5.2</v>
          </cell>
          <cell r="K490">
            <v>2.75</v>
          </cell>
          <cell r="L490">
            <v>3.25</v>
          </cell>
          <cell r="M490">
            <v>3.75</v>
          </cell>
          <cell r="N490">
            <v>4.25</v>
          </cell>
          <cell r="O490">
            <v>2.2000000000000002</v>
          </cell>
          <cell r="P490">
            <v>2.6</v>
          </cell>
          <cell r="Q490">
            <v>2.4</v>
          </cell>
          <cell r="R490">
            <v>2.8</v>
          </cell>
          <cell r="S490">
            <v>1.8</v>
          </cell>
          <cell r="T490">
            <v>2.2000000000000002</v>
          </cell>
          <cell r="U490">
            <v>2</v>
          </cell>
          <cell r="V490">
            <v>2.4</v>
          </cell>
          <cell r="W490">
            <v>1.9</v>
          </cell>
          <cell r="X490">
            <v>2.2999999999999998</v>
          </cell>
          <cell r="Y490">
            <v>2.1</v>
          </cell>
          <cell r="Z490">
            <v>2.5</v>
          </cell>
          <cell r="AA490">
            <v>2.4500000000000002</v>
          </cell>
          <cell r="AB490">
            <v>2.85</v>
          </cell>
          <cell r="AC490">
            <v>2.65</v>
          </cell>
          <cell r="AD490">
            <v>3.05</v>
          </cell>
          <cell r="AE490">
            <v>5.875</v>
          </cell>
          <cell r="AF490">
            <v>6.375</v>
          </cell>
          <cell r="AG490">
            <v>4.5</v>
          </cell>
          <cell r="AH490">
            <v>5.0999999999999996</v>
          </cell>
          <cell r="AI490">
            <v>3.25</v>
          </cell>
          <cell r="AJ490">
            <v>3.75</v>
          </cell>
          <cell r="AK490">
            <v>2.2999999999999998</v>
          </cell>
          <cell r="AL490">
            <v>2.7</v>
          </cell>
          <cell r="AM490">
            <v>1.9</v>
          </cell>
          <cell r="AN490">
            <v>2.2999999999999998</v>
          </cell>
          <cell r="AO490">
            <v>2</v>
          </cell>
          <cell r="AP490">
            <v>2.4</v>
          </cell>
          <cell r="AQ490">
            <v>2.5499999999999998</v>
          </cell>
          <cell r="AR490">
            <v>2.95</v>
          </cell>
          <cell r="AS490">
            <v>2.4</v>
          </cell>
          <cell r="AU490">
            <v>2.5499999999999998</v>
          </cell>
          <cell r="AV490">
            <v>2.95</v>
          </cell>
        </row>
        <row r="491">
          <cell r="A491">
            <v>37745</v>
          </cell>
          <cell r="AE491">
            <v>0</v>
          </cell>
          <cell r="AF491">
            <v>0</v>
          </cell>
        </row>
        <row r="492">
          <cell r="A492">
            <v>37746</v>
          </cell>
          <cell r="C492">
            <v>5.75</v>
          </cell>
          <cell r="D492">
            <v>6</v>
          </cell>
          <cell r="E492">
            <v>6.5</v>
          </cell>
          <cell r="F492">
            <v>7</v>
          </cell>
          <cell r="G492">
            <v>4.5</v>
          </cell>
          <cell r="H492">
            <v>4.9000000000000004</v>
          </cell>
          <cell r="I492">
            <v>4.75</v>
          </cell>
          <cell r="J492">
            <v>5.0999999999999996</v>
          </cell>
          <cell r="K492">
            <v>3.2</v>
          </cell>
          <cell r="L492">
            <v>3.9</v>
          </cell>
          <cell r="M492">
            <v>3.5</v>
          </cell>
          <cell r="N492">
            <v>4.2</v>
          </cell>
          <cell r="O492">
            <v>2.2000000000000002</v>
          </cell>
          <cell r="P492">
            <v>2.6</v>
          </cell>
          <cell r="Q492">
            <v>2.4</v>
          </cell>
          <cell r="R492">
            <v>2.8</v>
          </cell>
          <cell r="S492">
            <v>2</v>
          </cell>
          <cell r="T492">
            <v>2.2999999999999998</v>
          </cell>
          <cell r="U492">
            <v>2.2000000000000002</v>
          </cell>
          <cell r="V492">
            <v>2.5</v>
          </cell>
          <cell r="W492">
            <v>2.1</v>
          </cell>
          <cell r="X492">
            <v>2.5</v>
          </cell>
          <cell r="Y492">
            <v>2.2999999999999998</v>
          </cell>
          <cell r="Z492">
            <v>2.7</v>
          </cell>
          <cell r="AA492">
            <v>2.5499999999999998</v>
          </cell>
          <cell r="AB492">
            <v>2.95</v>
          </cell>
          <cell r="AC492">
            <v>2.75</v>
          </cell>
          <cell r="AD492">
            <v>3.15</v>
          </cell>
          <cell r="AE492">
            <v>6.125</v>
          </cell>
          <cell r="AF492">
            <v>6.5</v>
          </cell>
          <cell r="AG492">
            <v>4.625</v>
          </cell>
          <cell r="AH492">
            <v>5</v>
          </cell>
          <cell r="AI492">
            <v>3.35</v>
          </cell>
          <cell r="AJ492">
            <v>4.05</v>
          </cell>
          <cell r="AK492">
            <v>2.2999999999999998</v>
          </cell>
          <cell r="AL492">
            <v>2.7</v>
          </cell>
          <cell r="AM492">
            <v>2.1</v>
          </cell>
          <cell r="AN492">
            <v>2.4</v>
          </cell>
          <cell r="AO492">
            <v>2.2000000000000002</v>
          </cell>
          <cell r="AP492">
            <v>2.6</v>
          </cell>
          <cell r="AQ492">
            <v>2.65</v>
          </cell>
          <cell r="AR492">
            <v>3.05</v>
          </cell>
          <cell r="AS492">
            <v>2.6</v>
          </cell>
          <cell r="AU492">
            <v>2.65</v>
          </cell>
          <cell r="AV492">
            <v>3.05</v>
          </cell>
        </row>
        <row r="493">
          <cell r="A493">
            <v>37747</v>
          </cell>
          <cell r="C493">
            <v>6</v>
          </cell>
          <cell r="D493">
            <v>6.25</v>
          </cell>
          <cell r="E493">
            <v>7</v>
          </cell>
          <cell r="F493">
            <v>7.25</v>
          </cell>
          <cell r="G493">
            <v>4.5</v>
          </cell>
          <cell r="H493">
            <v>4.9000000000000004</v>
          </cell>
          <cell r="I493">
            <v>4.75</v>
          </cell>
          <cell r="J493">
            <v>5.0999999999999996</v>
          </cell>
          <cell r="K493">
            <v>3.4</v>
          </cell>
          <cell r="L493">
            <v>3.8</v>
          </cell>
          <cell r="M493">
            <v>3.6</v>
          </cell>
          <cell r="N493">
            <v>4</v>
          </cell>
          <cell r="O493">
            <v>2.4</v>
          </cell>
          <cell r="P493">
            <v>2.8</v>
          </cell>
          <cell r="Q493">
            <v>2.6</v>
          </cell>
          <cell r="R493">
            <v>3</v>
          </cell>
          <cell r="S493">
            <v>2.1</v>
          </cell>
          <cell r="T493">
            <v>2.4</v>
          </cell>
          <cell r="U493">
            <v>2.2999999999999998</v>
          </cell>
          <cell r="V493">
            <v>2.6</v>
          </cell>
          <cell r="W493">
            <v>2.1</v>
          </cell>
          <cell r="X493">
            <v>2.5</v>
          </cell>
          <cell r="Y493">
            <v>2.2999999999999998</v>
          </cell>
          <cell r="Z493">
            <v>2.7</v>
          </cell>
          <cell r="AA493">
            <v>2.5499999999999998</v>
          </cell>
          <cell r="AB493">
            <v>2.95</v>
          </cell>
          <cell r="AC493">
            <v>2.75</v>
          </cell>
          <cell r="AD493">
            <v>3.15</v>
          </cell>
          <cell r="AE493">
            <v>6.5</v>
          </cell>
          <cell r="AF493">
            <v>6.75</v>
          </cell>
          <cell r="AG493">
            <v>4.625</v>
          </cell>
          <cell r="AH493">
            <v>5</v>
          </cell>
          <cell r="AI493">
            <v>3.5</v>
          </cell>
          <cell r="AJ493">
            <v>3.9</v>
          </cell>
          <cell r="AK493">
            <v>2.5</v>
          </cell>
          <cell r="AL493">
            <v>2.9</v>
          </cell>
          <cell r="AM493">
            <v>2.2000000000000002</v>
          </cell>
          <cell r="AN493">
            <v>2.5</v>
          </cell>
          <cell r="AO493">
            <v>2.2000000000000002</v>
          </cell>
          <cell r="AP493">
            <v>2.6</v>
          </cell>
          <cell r="AQ493">
            <v>2.65</v>
          </cell>
          <cell r="AR493">
            <v>3.05</v>
          </cell>
          <cell r="AS493">
            <v>2.6</v>
          </cell>
          <cell r="AU493">
            <v>2.65</v>
          </cell>
          <cell r="AV493">
            <v>3.05</v>
          </cell>
        </row>
        <row r="494">
          <cell r="A494">
            <v>37748</v>
          </cell>
          <cell r="C494">
            <v>4.75</v>
          </cell>
          <cell r="D494">
            <v>5.25</v>
          </cell>
          <cell r="E494">
            <v>7</v>
          </cell>
          <cell r="F494">
            <v>7.25</v>
          </cell>
          <cell r="G494">
            <v>4.25</v>
          </cell>
          <cell r="H494">
            <v>4.75</v>
          </cell>
          <cell r="I494">
            <v>4.75</v>
          </cell>
          <cell r="J494">
            <v>5.0999999999999996</v>
          </cell>
          <cell r="K494">
            <v>3.3</v>
          </cell>
          <cell r="L494">
            <v>3.6</v>
          </cell>
          <cell r="M494">
            <v>3.7</v>
          </cell>
          <cell r="N494">
            <v>4.0999999999999996</v>
          </cell>
          <cell r="O494">
            <v>2.4</v>
          </cell>
          <cell r="P494">
            <v>2.8</v>
          </cell>
          <cell r="Q494">
            <v>2.8</v>
          </cell>
          <cell r="R494">
            <v>3.2</v>
          </cell>
          <cell r="S494">
            <v>2.1</v>
          </cell>
          <cell r="T494">
            <v>2.4</v>
          </cell>
          <cell r="U494">
            <v>2.2999999999999998</v>
          </cell>
          <cell r="V494">
            <v>2.6</v>
          </cell>
          <cell r="W494">
            <v>2.1</v>
          </cell>
          <cell r="X494">
            <v>2.5</v>
          </cell>
          <cell r="Y494">
            <v>2.2999999999999998</v>
          </cell>
          <cell r="Z494">
            <v>2.7</v>
          </cell>
          <cell r="AA494">
            <v>2.5499999999999998</v>
          </cell>
          <cell r="AB494">
            <v>2.95</v>
          </cell>
          <cell r="AC494">
            <v>2.75</v>
          </cell>
          <cell r="AD494">
            <v>3.15</v>
          </cell>
          <cell r="AE494">
            <v>5.875</v>
          </cell>
          <cell r="AF494">
            <v>6.25</v>
          </cell>
          <cell r="AG494">
            <v>4.5</v>
          </cell>
          <cell r="AH494">
            <v>4.9249999999999998</v>
          </cell>
          <cell r="AI494">
            <v>3.5</v>
          </cell>
          <cell r="AJ494">
            <v>3.8499999999999996</v>
          </cell>
          <cell r="AK494">
            <v>2.5999999999999996</v>
          </cell>
          <cell r="AL494">
            <v>3</v>
          </cell>
          <cell r="AM494">
            <v>2.2000000000000002</v>
          </cell>
          <cell r="AN494">
            <v>2.5</v>
          </cell>
          <cell r="AO494">
            <v>2.2000000000000002</v>
          </cell>
          <cell r="AP494">
            <v>2.6</v>
          </cell>
          <cell r="AQ494">
            <v>2.65</v>
          </cell>
          <cell r="AR494">
            <v>3.05</v>
          </cell>
          <cell r="AS494">
            <v>2.6</v>
          </cell>
          <cell r="AU494">
            <v>2.65</v>
          </cell>
          <cell r="AV494">
            <v>3.05</v>
          </cell>
        </row>
        <row r="495">
          <cell r="A495">
            <v>37749</v>
          </cell>
          <cell r="C495">
            <v>6.25</v>
          </cell>
          <cell r="D495">
            <v>6.75</v>
          </cell>
          <cell r="E495">
            <v>7</v>
          </cell>
          <cell r="F495">
            <v>7.25</v>
          </cell>
          <cell r="G495">
            <v>4.3</v>
          </cell>
          <cell r="H495">
            <v>4.9000000000000004</v>
          </cell>
          <cell r="I495">
            <v>5</v>
          </cell>
          <cell r="J495">
            <v>5.5</v>
          </cell>
          <cell r="K495">
            <v>3.4</v>
          </cell>
          <cell r="L495">
            <v>3.7</v>
          </cell>
          <cell r="M495">
            <v>3.8</v>
          </cell>
          <cell r="N495">
            <v>4.2</v>
          </cell>
          <cell r="O495">
            <v>2.4</v>
          </cell>
          <cell r="P495">
            <v>2.8</v>
          </cell>
          <cell r="Q495">
            <v>2.8</v>
          </cell>
          <cell r="R495">
            <v>3.2</v>
          </cell>
          <cell r="S495">
            <v>2.1</v>
          </cell>
          <cell r="T495">
            <v>2.4</v>
          </cell>
          <cell r="U495">
            <v>2.2999999999999998</v>
          </cell>
          <cell r="V495">
            <v>2.6</v>
          </cell>
          <cell r="W495">
            <v>2.1</v>
          </cell>
          <cell r="X495">
            <v>2.5</v>
          </cell>
          <cell r="Y495">
            <v>2.2999999999999998</v>
          </cell>
          <cell r="Z495">
            <v>2.7</v>
          </cell>
          <cell r="AA495">
            <v>2.5499999999999998</v>
          </cell>
          <cell r="AB495">
            <v>2.95</v>
          </cell>
          <cell r="AC495">
            <v>2.75</v>
          </cell>
          <cell r="AD495">
            <v>3.15</v>
          </cell>
          <cell r="AE495">
            <v>6.625</v>
          </cell>
          <cell r="AF495">
            <v>7</v>
          </cell>
          <cell r="AG495">
            <v>4.6500000000000004</v>
          </cell>
          <cell r="AH495">
            <v>5.2</v>
          </cell>
          <cell r="AI495">
            <v>3.5999999999999996</v>
          </cell>
          <cell r="AJ495">
            <v>3.95</v>
          </cell>
          <cell r="AK495">
            <v>2.5999999999999996</v>
          </cell>
          <cell r="AL495">
            <v>3</v>
          </cell>
          <cell r="AM495">
            <v>2.2000000000000002</v>
          </cell>
          <cell r="AN495">
            <v>2.5</v>
          </cell>
          <cell r="AO495">
            <v>2.2000000000000002</v>
          </cell>
          <cell r="AP495">
            <v>2.6</v>
          </cell>
          <cell r="AQ495">
            <v>2.65</v>
          </cell>
          <cell r="AR495">
            <v>3.05</v>
          </cell>
          <cell r="AS495">
            <v>2.6</v>
          </cell>
          <cell r="AU495">
            <v>2.65</v>
          </cell>
          <cell r="AV495">
            <v>3.05</v>
          </cell>
        </row>
        <row r="496">
          <cell r="A496">
            <v>37750</v>
          </cell>
          <cell r="C496">
            <v>5</v>
          </cell>
          <cell r="D496">
            <v>5.75</v>
          </cell>
          <cell r="E496">
            <v>6</v>
          </cell>
          <cell r="F496">
            <v>6.5</v>
          </cell>
          <cell r="G496">
            <v>4.0999999999999996</v>
          </cell>
          <cell r="H496">
            <v>4.7</v>
          </cell>
          <cell r="I496">
            <v>4.5</v>
          </cell>
          <cell r="J496">
            <v>5.0999999999999996</v>
          </cell>
          <cell r="K496">
            <v>3.4</v>
          </cell>
          <cell r="L496">
            <v>3.8</v>
          </cell>
          <cell r="M496">
            <v>3.7</v>
          </cell>
          <cell r="N496">
            <v>4.2</v>
          </cell>
          <cell r="O496">
            <v>2.2000000000000002</v>
          </cell>
          <cell r="P496">
            <v>2.6</v>
          </cell>
          <cell r="Q496">
            <v>2.6</v>
          </cell>
          <cell r="R496">
            <v>3</v>
          </cell>
          <cell r="S496">
            <v>2.2000000000000002</v>
          </cell>
          <cell r="T496">
            <v>2.6</v>
          </cell>
          <cell r="U496">
            <v>2.4</v>
          </cell>
          <cell r="V496">
            <v>2.8</v>
          </cell>
          <cell r="W496">
            <v>2.1</v>
          </cell>
          <cell r="X496">
            <v>2.5</v>
          </cell>
          <cell r="Y496">
            <v>2.2999999999999998</v>
          </cell>
          <cell r="Z496">
            <v>2.7</v>
          </cell>
          <cell r="AA496">
            <v>2.5499999999999998</v>
          </cell>
          <cell r="AB496">
            <v>2.95</v>
          </cell>
          <cell r="AC496">
            <v>2.75</v>
          </cell>
          <cell r="AD496">
            <v>3.15</v>
          </cell>
          <cell r="AE496">
            <v>5.5</v>
          </cell>
          <cell r="AF496">
            <v>6.125</v>
          </cell>
          <cell r="AG496">
            <v>4.3</v>
          </cell>
          <cell r="AH496">
            <v>4.9000000000000004</v>
          </cell>
          <cell r="AI496">
            <v>3.55</v>
          </cell>
          <cell r="AJ496">
            <v>4</v>
          </cell>
          <cell r="AK496">
            <v>2.4000000000000004</v>
          </cell>
          <cell r="AL496">
            <v>2.8</v>
          </cell>
          <cell r="AM496">
            <v>2.2999999999999998</v>
          </cell>
          <cell r="AN496">
            <v>2.7</v>
          </cell>
          <cell r="AO496">
            <v>2.2000000000000002</v>
          </cell>
          <cell r="AP496">
            <v>2.6</v>
          </cell>
          <cell r="AQ496">
            <v>2.65</v>
          </cell>
          <cell r="AR496">
            <v>3.05</v>
          </cell>
          <cell r="AS496">
            <v>2.6</v>
          </cell>
          <cell r="AU496">
            <v>2.65</v>
          </cell>
          <cell r="AV496">
            <v>3.05</v>
          </cell>
        </row>
        <row r="497">
          <cell r="A497">
            <v>37751</v>
          </cell>
          <cell r="C497">
            <v>1</v>
          </cell>
          <cell r="D497">
            <v>1.75</v>
          </cell>
          <cell r="E497">
            <v>4.25</v>
          </cell>
          <cell r="F497">
            <v>5.25</v>
          </cell>
          <cell r="G497">
            <v>1.5</v>
          </cell>
          <cell r="H497">
            <v>2.25</v>
          </cell>
          <cell r="I497">
            <v>3.25</v>
          </cell>
          <cell r="J497">
            <v>4</v>
          </cell>
          <cell r="K497">
            <v>1.5</v>
          </cell>
          <cell r="L497">
            <v>2.75</v>
          </cell>
          <cell r="M497">
            <v>2.75</v>
          </cell>
          <cell r="N497">
            <v>3.5</v>
          </cell>
          <cell r="O497">
            <v>1.8</v>
          </cell>
          <cell r="P497">
            <v>2.2000000000000002</v>
          </cell>
          <cell r="Q497">
            <v>2</v>
          </cell>
          <cell r="R497">
            <v>2.4</v>
          </cell>
          <cell r="S497">
            <v>1.8</v>
          </cell>
          <cell r="T497">
            <v>2.2000000000000002</v>
          </cell>
          <cell r="U497">
            <v>2</v>
          </cell>
          <cell r="V497">
            <v>2.4</v>
          </cell>
          <cell r="W497">
            <v>2.1</v>
          </cell>
          <cell r="X497">
            <v>2.5</v>
          </cell>
          <cell r="Y497">
            <v>2.2999999999999998</v>
          </cell>
          <cell r="Z497">
            <v>2.7</v>
          </cell>
          <cell r="AA497">
            <v>2.5499999999999998</v>
          </cell>
          <cell r="AB497">
            <v>2.95</v>
          </cell>
          <cell r="AC497">
            <v>2.75</v>
          </cell>
          <cell r="AD497">
            <v>3.15</v>
          </cell>
          <cell r="AE497">
            <v>2.625</v>
          </cell>
          <cell r="AF497">
            <v>3.5</v>
          </cell>
          <cell r="AG497">
            <v>2.375</v>
          </cell>
          <cell r="AH497">
            <v>3.125</v>
          </cell>
          <cell r="AI497">
            <v>2.125</v>
          </cell>
          <cell r="AJ497">
            <v>3.125</v>
          </cell>
          <cell r="AK497">
            <v>1.9</v>
          </cell>
          <cell r="AL497">
            <v>2.2999999999999998</v>
          </cell>
          <cell r="AM497">
            <v>1.9</v>
          </cell>
          <cell r="AN497">
            <v>2.2999999999999998</v>
          </cell>
          <cell r="AO497">
            <v>2.2000000000000002</v>
          </cell>
          <cell r="AP497">
            <v>2.6</v>
          </cell>
          <cell r="AQ497">
            <v>2.65</v>
          </cell>
          <cell r="AR497">
            <v>3.05</v>
          </cell>
          <cell r="AS497">
            <v>2.6</v>
          </cell>
          <cell r="AU497">
            <v>2.65</v>
          </cell>
          <cell r="AV497">
            <v>3.05</v>
          </cell>
        </row>
        <row r="498">
          <cell r="A498">
            <v>37753</v>
          </cell>
          <cell r="C498">
            <v>1</v>
          </cell>
          <cell r="D498">
            <v>1.5</v>
          </cell>
          <cell r="E498">
            <v>1.4</v>
          </cell>
          <cell r="F498">
            <v>1.7</v>
          </cell>
          <cell r="G498">
            <v>1.3</v>
          </cell>
          <cell r="H498">
            <v>1.8</v>
          </cell>
          <cell r="I498">
            <v>1.5</v>
          </cell>
          <cell r="J498">
            <v>2.1</v>
          </cell>
          <cell r="K498">
            <v>1.3</v>
          </cell>
          <cell r="L498">
            <v>1.9</v>
          </cell>
          <cell r="M498">
            <v>1.6</v>
          </cell>
          <cell r="N498">
            <v>2.1</v>
          </cell>
          <cell r="O498">
            <v>1.6</v>
          </cell>
          <cell r="P498">
            <v>2</v>
          </cell>
          <cell r="Q498">
            <v>1.8</v>
          </cell>
          <cell r="R498">
            <v>2.2000000000000002</v>
          </cell>
          <cell r="S498">
            <v>1.8</v>
          </cell>
          <cell r="T498">
            <v>2.2999999999999998</v>
          </cell>
          <cell r="U498">
            <v>2</v>
          </cell>
          <cell r="V498">
            <v>2.4</v>
          </cell>
          <cell r="W498">
            <v>2</v>
          </cell>
          <cell r="X498">
            <v>2.4</v>
          </cell>
          <cell r="Y498">
            <v>2.2000000000000002</v>
          </cell>
          <cell r="Z498">
            <v>2.5</v>
          </cell>
          <cell r="AA498">
            <v>2.5499999999999998</v>
          </cell>
          <cell r="AB498">
            <v>2.95</v>
          </cell>
          <cell r="AC498">
            <v>2.75</v>
          </cell>
          <cell r="AD498">
            <v>3.15</v>
          </cell>
          <cell r="AE498">
            <v>1.2</v>
          </cell>
          <cell r="AF498">
            <v>1.6</v>
          </cell>
          <cell r="AG498">
            <v>1.4</v>
          </cell>
          <cell r="AH498">
            <v>1.9500000000000002</v>
          </cell>
          <cell r="AI498">
            <v>1.4500000000000002</v>
          </cell>
          <cell r="AJ498">
            <v>2</v>
          </cell>
          <cell r="AK498">
            <v>1.7000000000000002</v>
          </cell>
          <cell r="AL498">
            <v>2.1</v>
          </cell>
          <cell r="AM498">
            <v>1.9</v>
          </cell>
          <cell r="AN498">
            <v>2.3499999999999996</v>
          </cell>
          <cell r="AO498">
            <v>2.1</v>
          </cell>
          <cell r="AP498">
            <v>2.4500000000000002</v>
          </cell>
          <cell r="AQ498">
            <v>2.65</v>
          </cell>
          <cell r="AR498">
            <v>3.05</v>
          </cell>
          <cell r="AS498">
            <v>2.4500000000000002</v>
          </cell>
          <cell r="AU498">
            <v>2.65</v>
          </cell>
          <cell r="AV498">
            <v>3.05</v>
          </cell>
        </row>
        <row r="499">
          <cell r="A499">
            <v>37754</v>
          </cell>
          <cell r="C499">
            <v>1</v>
          </cell>
          <cell r="D499">
            <v>1.5</v>
          </cell>
          <cell r="E499">
            <v>1.4</v>
          </cell>
          <cell r="F499">
            <v>1.7</v>
          </cell>
          <cell r="G499">
            <v>1.3</v>
          </cell>
          <cell r="H499">
            <v>1.8</v>
          </cell>
          <cell r="I499">
            <v>1.5</v>
          </cell>
          <cell r="J499">
            <v>2.1</v>
          </cell>
          <cell r="K499">
            <v>1.3</v>
          </cell>
          <cell r="L499">
            <v>1.9</v>
          </cell>
          <cell r="M499">
            <v>1.6</v>
          </cell>
          <cell r="N499">
            <v>2.1</v>
          </cell>
          <cell r="O499">
            <v>1.6</v>
          </cell>
          <cell r="P499">
            <v>2</v>
          </cell>
          <cell r="Q499">
            <v>1.8</v>
          </cell>
          <cell r="R499">
            <v>2.2000000000000002</v>
          </cell>
          <cell r="S499">
            <v>1.8</v>
          </cell>
          <cell r="T499">
            <v>2.2999999999999998</v>
          </cell>
          <cell r="U499">
            <v>2</v>
          </cell>
          <cell r="V499">
            <v>2.4</v>
          </cell>
          <cell r="W499">
            <v>2</v>
          </cell>
          <cell r="X499">
            <v>2.4</v>
          </cell>
          <cell r="Y499">
            <v>2.2000000000000002</v>
          </cell>
          <cell r="Z499">
            <v>2.5</v>
          </cell>
          <cell r="AA499">
            <v>2.5499999999999998</v>
          </cell>
          <cell r="AB499">
            <v>2.95</v>
          </cell>
          <cell r="AC499">
            <v>2.75</v>
          </cell>
          <cell r="AD499">
            <v>3.15</v>
          </cell>
          <cell r="AE499">
            <v>1.2</v>
          </cell>
          <cell r="AF499">
            <v>1.6</v>
          </cell>
          <cell r="AG499">
            <v>1.4</v>
          </cell>
          <cell r="AH499">
            <v>1.9500000000000002</v>
          </cell>
          <cell r="AI499">
            <v>1.4500000000000002</v>
          </cell>
          <cell r="AJ499">
            <v>2</v>
          </cell>
          <cell r="AK499">
            <v>1.7000000000000002</v>
          </cell>
          <cell r="AL499">
            <v>2.1</v>
          </cell>
          <cell r="AM499">
            <v>1.9</v>
          </cell>
          <cell r="AN499">
            <v>2.3499999999999996</v>
          </cell>
          <cell r="AO499">
            <v>2.1</v>
          </cell>
          <cell r="AP499">
            <v>2.4500000000000002</v>
          </cell>
          <cell r="AQ499">
            <v>2.65</v>
          </cell>
          <cell r="AR499">
            <v>3.05</v>
          </cell>
          <cell r="AS499">
            <v>2.4500000000000002</v>
          </cell>
          <cell r="AU499">
            <v>2.65</v>
          </cell>
          <cell r="AV499">
            <v>3.05</v>
          </cell>
        </row>
        <row r="500">
          <cell r="A500">
            <v>37755</v>
          </cell>
          <cell r="C500">
            <v>1</v>
          </cell>
          <cell r="D500">
            <v>1.5</v>
          </cell>
          <cell r="E500">
            <v>1.4</v>
          </cell>
          <cell r="F500">
            <v>1.7</v>
          </cell>
          <cell r="G500">
            <v>1.3</v>
          </cell>
          <cell r="H500">
            <v>1.8</v>
          </cell>
          <cell r="I500">
            <v>1.5</v>
          </cell>
          <cell r="J500">
            <v>2.1</v>
          </cell>
          <cell r="K500">
            <v>1.3</v>
          </cell>
          <cell r="L500">
            <v>1.9</v>
          </cell>
          <cell r="M500">
            <v>1.6</v>
          </cell>
          <cell r="N500">
            <v>2.1</v>
          </cell>
          <cell r="O500">
            <v>1.6</v>
          </cell>
          <cell r="P500">
            <v>2</v>
          </cell>
          <cell r="Q500">
            <v>1.8</v>
          </cell>
          <cell r="R500">
            <v>2.2000000000000002</v>
          </cell>
          <cell r="S500">
            <v>1.8</v>
          </cell>
          <cell r="T500">
            <v>2.2999999999999998</v>
          </cell>
          <cell r="U500">
            <v>2</v>
          </cell>
          <cell r="V500">
            <v>2.4</v>
          </cell>
          <cell r="W500">
            <v>2</v>
          </cell>
          <cell r="X500">
            <v>2.4</v>
          </cell>
          <cell r="Y500">
            <v>2.2000000000000002</v>
          </cell>
          <cell r="Z500">
            <v>2.5</v>
          </cell>
          <cell r="AA500">
            <v>2.5499999999999998</v>
          </cell>
          <cell r="AB500">
            <v>2.95</v>
          </cell>
          <cell r="AC500">
            <v>2.75</v>
          </cell>
          <cell r="AD500">
            <v>3.15</v>
          </cell>
          <cell r="AE500">
            <v>1.2</v>
          </cell>
          <cell r="AF500">
            <v>1.6</v>
          </cell>
          <cell r="AG500">
            <v>1.4</v>
          </cell>
          <cell r="AH500">
            <v>1.9500000000000002</v>
          </cell>
          <cell r="AI500">
            <v>1.4500000000000002</v>
          </cell>
          <cell r="AJ500">
            <v>2</v>
          </cell>
          <cell r="AK500">
            <v>1.7000000000000002</v>
          </cell>
          <cell r="AL500">
            <v>2.1</v>
          </cell>
          <cell r="AM500">
            <v>1.9</v>
          </cell>
          <cell r="AN500">
            <v>2.3499999999999996</v>
          </cell>
          <cell r="AO500">
            <v>2.1</v>
          </cell>
          <cell r="AP500">
            <v>2.4500000000000002</v>
          </cell>
          <cell r="AQ500">
            <v>2.65</v>
          </cell>
          <cell r="AR500">
            <v>3.05</v>
          </cell>
          <cell r="AS500">
            <v>2.4500000000000002</v>
          </cell>
          <cell r="AU500">
            <v>2.65</v>
          </cell>
          <cell r="AV500">
            <v>3.05</v>
          </cell>
        </row>
        <row r="501">
          <cell r="A501">
            <v>37756</v>
          </cell>
          <cell r="AE501">
            <v>0</v>
          </cell>
          <cell r="AF501">
            <v>0</v>
          </cell>
        </row>
        <row r="502">
          <cell r="A502">
            <v>37757</v>
          </cell>
          <cell r="C502">
            <v>3.75</v>
          </cell>
          <cell r="D502">
            <v>4.25</v>
          </cell>
          <cell r="E502">
            <v>4.75</v>
          </cell>
          <cell r="F502">
            <v>5.25</v>
          </cell>
          <cell r="G502">
            <v>3.25</v>
          </cell>
          <cell r="H502">
            <v>3.75</v>
          </cell>
          <cell r="I502">
            <v>3.5</v>
          </cell>
          <cell r="J502">
            <v>4.25</v>
          </cell>
          <cell r="K502">
            <v>2.9</v>
          </cell>
          <cell r="L502">
            <v>3.4</v>
          </cell>
          <cell r="M502">
            <v>3.2</v>
          </cell>
          <cell r="N502">
            <v>3.7</v>
          </cell>
          <cell r="O502">
            <v>2.2000000000000002</v>
          </cell>
          <cell r="P502">
            <v>2.7</v>
          </cell>
          <cell r="Q502">
            <v>2.4</v>
          </cell>
          <cell r="R502">
            <v>2.9</v>
          </cell>
          <cell r="S502">
            <v>1.95</v>
          </cell>
          <cell r="T502">
            <v>2.4500000000000002</v>
          </cell>
          <cell r="U502">
            <v>2.2000000000000002</v>
          </cell>
          <cell r="V502">
            <v>2.7</v>
          </cell>
          <cell r="W502">
            <v>2</v>
          </cell>
          <cell r="X502">
            <v>2.4</v>
          </cell>
          <cell r="Y502">
            <v>2.2000000000000002</v>
          </cell>
          <cell r="Z502">
            <v>2.6</v>
          </cell>
          <cell r="AA502">
            <v>2.5499999999999998</v>
          </cell>
          <cell r="AB502">
            <v>2.95</v>
          </cell>
          <cell r="AC502">
            <v>2.75</v>
          </cell>
          <cell r="AD502">
            <v>3.15</v>
          </cell>
          <cell r="AE502">
            <v>4.25</v>
          </cell>
          <cell r="AF502">
            <v>4.75</v>
          </cell>
          <cell r="AG502">
            <v>3.375</v>
          </cell>
          <cell r="AH502">
            <v>4</v>
          </cell>
          <cell r="AI502">
            <v>3.05</v>
          </cell>
          <cell r="AJ502">
            <v>3.55</v>
          </cell>
          <cell r="AK502">
            <v>2.2999999999999998</v>
          </cell>
          <cell r="AL502">
            <v>2.8</v>
          </cell>
          <cell r="AM502">
            <v>2.0750000000000002</v>
          </cell>
          <cell r="AN502">
            <v>2.5750000000000002</v>
          </cell>
          <cell r="AO502">
            <v>2.1</v>
          </cell>
          <cell r="AP502">
            <v>2.5</v>
          </cell>
          <cell r="AQ502">
            <v>2.65</v>
          </cell>
          <cell r="AR502">
            <v>3.05</v>
          </cell>
          <cell r="AS502">
            <v>2.5</v>
          </cell>
          <cell r="AU502">
            <v>2.65</v>
          </cell>
          <cell r="AV502">
            <v>3.05</v>
          </cell>
        </row>
        <row r="503">
          <cell r="A503">
            <v>37758</v>
          </cell>
          <cell r="AE503">
            <v>0</v>
          </cell>
          <cell r="AF503">
            <v>0</v>
          </cell>
        </row>
        <row r="504">
          <cell r="AE504">
            <v>0</v>
          </cell>
          <cell r="AF504">
            <v>0</v>
          </cell>
        </row>
        <row r="505">
          <cell r="A505">
            <v>37775</v>
          </cell>
          <cell r="C505">
            <v>0.25</v>
          </cell>
          <cell r="D505">
            <v>0.35</v>
          </cell>
          <cell r="E505">
            <v>0.75</v>
          </cell>
          <cell r="F505">
            <v>1.25</v>
          </cell>
          <cell r="G505">
            <v>0.6</v>
          </cell>
          <cell r="H505">
            <v>1.1000000000000001</v>
          </cell>
          <cell r="I505">
            <v>1</v>
          </cell>
          <cell r="J505">
            <v>1.5</v>
          </cell>
          <cell r="K505">
            <v>0.9</v>
          </cell>
          <cell r="L505">
            <v>1.4</v>
          </cell>
          <cell r="M505">
            <v>1.1000000000000001</v>
          </cell>
          <cell r="N505">
            <v>1.6</v>
          </cell>
          <cell r="O505">
            <v>1.3</v>
          </cell>
          <cell r="P505">
            <v>1.8</v>
          </cell>
          <cell r="Q505">
            <v>1.5</v>
          </cell>
          <cell r="R505">
            <v>2</v>
          </cell>
          <cell r="S505">
            <v>1.6</v>
          </cell>
          <cell r="T505">
            <v>2.1</v>
          </cell>
          <cell r="U505">
            <v>1.8</v>
          </cell>
          <cell r="V505">
            <v>2.2999999999999998</v>
          </cell>
          <cell r="W505">
            <v>2</v>
          </cell>
          <cell r="X505">
            <v>2.4</v>
          </cell>
          <cell r="Y505">
            <v>2.2000000000000002</v>
          </cell>
          <cell r="Z505">
            <v>2.6</v>
          </cell>
          <cell r="AA505">
            <v>2.5</v>
          </cell>
          <cell r="AB505">
            <v>2.95</v>
          </cell>
          <cell r="AC505">
            <v>2.7</v>
          </cell>
          <cell r="AD505">
            <v>3.15</v>
          </cell>
          <cell r="AE505">
            <v>0.5</v>
          </cell>
          <cell r="AF505">
            <v>0.8</v>
          </cell>
          <cell r="AG505">
            <v>0.8</v>
          </cell>
          <cell r="AH505">
            <v>1.3</v>
          </cell>
          <cell r="AI505">
            <v>1</v>
          </cell>
          <cell r="AJ505">
            <v>1.5</v>
          </cell>
          <cell r="AK505">
            <v>1.4</v>
          </cell>
          <cell r="AL505">
            <v>1.9</v>
          </cell>
          <cell r="AM505">
            <v>1.7000000000000002</v>
          </cell>
          <cell r="AN505">
            <v>2.2000000000000002</v>
          </cell>
          <cell r="AO505">
            <v>2.1</v>
          </cell>
          <cell r="AP505">
            <v>2.5</v>
          </cell>
          <cell r="AQ505">
            <v>2.6</v>
          </cell>
          <cell r="AR505">
            <v>3.05</v>
          </cell>
          <cell r="AS505">
            <v>2.5</v>
          </cell>
          <cell r="AU505">
            <v>2.6</v>
          </cell>
          <cell r="AV505">
            <v>3.05</v>
          </cell>
        </row>
        <row r="506">
          <cell r="A506">
            <v>37776</v>
          </cell>
          <cell r="C506">
            <v>0.2</v>
          </cell>
          <cell r="D506">
            <v>0.4</v>
          </cell>
          <cell r="E506">
            <v>0.4</v>
          </cell>
          <cell r="F506">
            <v>0.6</v>
          </cell>
          <cell r="G506">
            <v>0.5</v>
          </cell>
          <cell r="H506">
            <v>0.9</v>
          </cell>
          <cell r="I506">
            <v>0.7</v>
          </cell>
          <cell r="J506">
            <v>1.1000000000000001</v>
          </cell>
          <cell r="K506">
            <v>0.7</v>
          </cell>
          <cell r="L506">
            <v>1.1000000000000001</v>
          </cell>
          <cell r="M506">
            <v>0.9</v>
          </cell>
          <cell r="N506">
            <v>1.3</v>
          </cell>
          <cell r="O506">
            <v>1.1000000000000001</v>
          </cell>
          <cell r="P506">
            <v>1.5</v>
          </cell>
          <cell r="Q506">
            <v>1.3</v>
          </cell>
          <cell r="R506">
            <v>1.7</v>
          </cell>
          <cell r="S506">
            <v>1.6</v>
          </cell>
          <cell r="T506">
            <v>2</v>
          </cell>
          <cell r="U506">
            <v>1.8</v>
          </cell>
          <cell r="V506">
            <v>2.2000000000000002</v>
          </cell>
          <cell r="W506">
            <v>2</v>
          </cell>
          <cell r="X506">
            <v>2.5</v>
          </cell>
          <cell r="Y506">
            <v>2.2000000000000002</v>
          </cell>
          <cell r="Z506">
            <v>2.6</v>
          </cell>
          <cell r="AA506">
            <v>2.5</v>
          </cell>
          <cell r="AB506">
            <v>2.95</v>
          </cell>
          <cell r="AC506">
            <v>2.7</v>
          </cell>
          <cell r="AD506">
            <v>3.15</v>
          </cell>
          <cell r="AE506">
            <v>0.30000000000000004</v>
          </cell>
          <cell r="AF506">
            <v>0.5</v>
          </cell>
          <cell r="AG506">
            <v>0.6</v>
          </cell>
          <cell r="AH506">
            <v>1</v>
          </cell>
          <cell r="AI506">
            <v>0.8</v>
          </cell>
          <cell r="AJ506">
            <v>1.2000000000000002</v>
          </cell>
          <cell r="AK506">
            <v>1.2000000000000002</v>
          </cell>
          <cell r="AL506">
            <v>1.6</v>
          </cell>
          <cell r="AM506">
            <v>1.7000000000000002</v>
          </cell>
          <cell r="AN506">
            <v>2.1</v>
          </cell>
          <cell r="AO506">
            <v>2.1</v>
          </cell>
          <cell r="AP506">
            <v>2.5499999999999998</v>
          </cell>
          <cell r="AQ506">
            <v>2.6</v>
          </cell>
          <cell r="AR506">
            <v>3.05</v>
          </cell>
          <cell r="AS506">
            <v>2.5499999999999998</v>
          </cell>
          <cell r="AU506">
            <v>2.6</v>
          </cell>
          <cell r="AV506">
            <v>3.05</v>
          </cell>
        </row>
        <row r="507">
          <cell r="A507">
            <v>37777</v>
          </cell>
          <cell r="C507">
            <v>0.2</v>
          </cell>
          <cell r="D507">
            <v>0.3</v>
          </cell>
          <cell r="E507">
            <v>0.4</v>
          </cell>
          <cell r="F507">
            <v>0.6</v>
          </cell>
          <cell r="G507">
            <v>0.4</v>
          </cell>
          <cell r="H507">
            <v>0.9</v>
          </cell>
          <cell r="I507">
            <v>0.6</v>
          </cell>
          <cell r="J507">
            <v>1.1000000000000001</v>
          </cell>
          <cell r="K507">
            <v>0.7</v>
          </cell>
          <cell r="L507">
            <v>1.1000000000000001</v>
          </cell>
          <cell r="M507">
            <v>0.9</v>
          </cell>
          <cell r="N507">
            <v>1.3</v>
          </cell>
          <cell r="O507">
            <v>1.3</v>
          </cell>
          <cell r="P507">
            <v>1.7</v>
          </cell>
          <cell r="Q507">
            <v>1.5</v>
          </cell>
          <cell r="R507">
            <v>1.9</v>
          </cell>
          <cell r="S507">
            <v>1.6</v>
          </cell>
          <cell r="T507">
            <v>2</v>
          </cell>
          <cell r="U507">
            <v>1.8</v>
          </cell>
          <cell r="V507">
            <v>2.2000000000000002</v>
          </cell>
          <cell r="W507">
            <v>2</v>
          </cell>
          <cell r="X507">
            <v>2.5</v>
          </cell>
          <cell r="Y507">
            <v>2.2000000000000002</v>
          </cell>
          <cell r="Z507">
            <v>2.6</v>
          </cell>
          <cell r="AA507">
            <v>2.5</v>
          </cell>
          <cell r="AB507">
            <v>2.95</v>
          </cell>
          <cell r="AC507">
            <v>2.7</v>
          </cell>
          <cell r="AD507">
            <v>3.15</v>
          </cell>
          <cell r="AE507">
            <v>0.30000000000000004</v>
          </cell>
          <cell r="AF507">
            <v>0.44999999999999996</v>
          </cell>
          <cell r="AG507">
            <v>0.5</v>
          </cell>
          <cell r="AH507">
            <v>1</v>
          </cell>
          <cell r="AI507">
            <v>0.8</v>
          </cell>
          <cell r="AJ507">
            <v>1.2000000000000002</v>
          </cell>
          <cell r="AK507">
            <v>1.4</v>
          </cell>
          <cell r="AL507">
            <v>1.7999999999999998</v>
          </cell>
          <cell r="AM507">
            <v>1.7000000000000002</v>
          </cell>
          <cell r="AN507">
            <v>2.1</v>
          </cell>
          <cell r="AO507">
            <v>2.1</v>
          </cell>
          <cell r="AP507">
            <v>2.5499999999999998</v>
          </cell>
          <cell r="AQ507">
            <v>2.6</v>
          </cell>
          <cell r="AR507">
            <v>3.05</v>
          </cell>
          <cell r="AS507">
            <v>2.5499999999999998</v>
          </cell>
          <cell r="AU507">
            <v>2.6</v>
          </cell>
          <cell r="AV507">
            <v>3.05</v>
          </cell>
        </row>
        <row r="508">
          <cell r="A508">
            <v>37778</v>
          </cell>
          <cell r="C508">
            <v>0.2</v>
          </cell>
          <cell r="D508">
            <v>0.3</v>
          </cell>
          <cell r="E508">
            <v>0.5</v>
          </cell>
          <cell r="F508">
            <v>0.7</v>
          </cell>
          <cell r="G508">
            <v>0.4</v>
          </cell>
          <cell r="H508">
            <v>0.9</v>
          </cell>
          <cell r="I508">
            <v>0.6</v>
          </cell>
          <cell r="J508">
            <v>1.1000000000000001</v>
          </cell>
          <cell r="K508">
            <v>1.3</v>
          </cell>
          <cell r="L508">
            <v>1.7</v>
          </cell>
          <cell r="M508">
            <v>1.5</v>
          </cell>
          <cell r="N508">
            <v>1.9</v>
          </cell>
          <cell r="O508">
            <v>1.3</v>
          </cell>
          <cell r="P508">
            <v>1.7</v>
          </cell>
          <cell r="Q508">
            <v>1.5</v>
          </cell>
          <cell r="R508">
            <v>1.9</v>
          </cell>
          <cell r="S508">
            <v>1.7</v>
          </cell>
          <cell r="T508">
            <v>2.1</v>
          </cell>
          <cell r="U508">
            <v>1.9</v>
          </cell>
          <cell r="V508">
            <v>2.2999999999999998</v>
          </cell>
          <cell r="W508">
            <v>2</v>
          </cell>
          <cell r="X508">
            <v>2.5</v>
          </cell>
          <cell r="Y508">
            <v>2.2000000000000002</v>
          </cell>
          <cell r="Z508">
            <v>2.6</v>
          </cell>
          <cell r="AA508">
            <v>2.5</v>
          </cell>
          <cell r="AB508">
            <v>2.95</v>
          </cell>
          <cell r="AC508">
            <v>2.7</v>
          </cell>
          <cell r="AD508">
            <v>3.15</v>
          </cell>
          <cell r="AE508">
            <v>0.35</v>
          </cell>
          <cell r="AF508">
            <v>0.5</v>
          </cell>
          <cell r="AG508">
            <v>0.5</v>
          </cell>
          <cell r="AH508">
            <v>1</v>
          </cell>
          <cell r="AI508">
            <v>1.4</v>
          </cell>
          <cell r="AJ508">
            <v>1.7999999999999998</v>
          </cell>
          <cell r="AK508">
            <v>1.4</v>
          </cell>
          <cell r="AL508">
            <v>1.7999999999999998</v>
          </cell>
          <cell r="AM508">
            <v>1.7999999999999998</v>
          </cell>
          <cell r="AN508">
            <v>2.2000000000000002</v>
          </cell>
          <cell r="AO508">
            <v>2.1</v>
          </cell>
          <cell r="AP508">
            <v>2.5499999999999998</v>
          </cell>
          <cell r="AQ508">
            <v>2.6</v>
          </cell>
          <cell r="AR508">
            <v>3.05</v>
          </cell>
          <cell r="AS508">
            <v>2.5499999999999998</v>
          </cell>
          <cell r="AU508">
            <v>2.6</v>
          </cell>
          <cell r="AV508">
            <v>3.05</v>
          </cell>
        </row>
        <row r="509">
          <cell r="A509">
            <v>37779</v>
          </cell>
          <cell r="C509">
            <v>0.35</v>
          </cell>
          <cell r="D509">
            <v>0.55000000000000004</v>
          </cell>
          <cell r="E509">
            <v>1.35</v>
          </cell>
          <cell r="F509">
            <v>2</v>
          </cell>
          <cell r="G509">
            <v>0.5</v>
          </cell>
          <cell r="H509">
            <v>0.9</v>
          </cell>
          <cell r="I509">
            <v>0.7</v>
          </cell>
          <cell r="J509">
            <v>1.1000000000000001</v>
          </cell>
          <cell r="K509">
            <v>0.7</v>
          </cell>
          <cell r="L509">
            <v>1.2</v>
          </cell>
          <cell r="M509">
            <v>0.9</v>
          </cell>
          <cell r="N509">
            <v>1.3</v>
          </cell>
          <cell r="O509">
            <v>1.3</v>
          </cell>
          <cell r="P509">
            <v>1.7</v>
          </cell>
          <cell r="Q509">
            <v>1.5</v>
          </cell>
          <cell r="R509">
            <v>1.9</v>
          </cell>
          <cell r="S509">
            <v>1.6</v>
          </cell>
          <cell r="T509">
            <v>2</v>
          </cell>
          <cell r="U509">
            <v>1.8</v>
          </cell>
          <cell r="V509">
            <v>2.2000000000000002</v>
          </cell>
          <cell r="W509">
            <v>2.2000000000000002</v>
          </cell>
          <cell r="X509">
            <v>2.6</v>
          </cell>
          <cell r="Y509">
            <v>2.4</v>
          </cell>
          <cell r="Z509">
            <v>2.8</v>
          </cell>
          <cell r="AA509">
            <v>2.9</v>
          </cell>
          <cell r="AB509">
            <v>3.35</v>
          </cell>
          <cell r="AC509">
            <v>3.1</v>
          </cell>
          <cell r="AD509">
            <v>3.55</v>
          </cell>
          <cell r="AE509">
            <v>0.85000000000000009</v>
          </cell>
          <cell r="AF509">
            <v>1.2749999999999999</v>
          </cell>
          <cell r="AG509">
            <v>0.6</v>
          </cell>
          <cell r="AH509">
            <v>1</v>
          </cell>
          <cell r="AI509">
            <v>0.8</v>
          </cell>
          <cell r="AJ509">
            <v>1.25</v>
          </cell>
          <cell r="AK509">
            <v>1.4</v>
          </cell>
          <cell r="AL509">
            <v>1.7999999999999998</v>
          </cell>
          <cell r="AM509">
            <v>1.7000000000000002</v>
          </cell>
          <cell r="AN509">
            <v>2.1</v>
          </cell>
          <cell r="AO509">
            <v>2.2999999999999998</v>
          </cell>
          <cell r="AP509">
            <v>2.7</v>
          </cell>
          <cell r="AQ509">
            <v>3</v>
          </cell>
          <cell r="AR509">
            <v>3.45</v>
          </cell>
          <cell r="AS509">
            <v>2.7</v>
          </cell>
          <cell r="AU509">
            <v>3</v>
          </cell>
          <cell r="AV509">
            <v>3.45</v>
          </cell>
        </row>
        <row r="510">
          <cell r="A510">
            <v>37780</v>
          </cell>
          <cell r="AE510">
            <v>0</v>
          </cell>
          <cell r="AF510">
            <v>0</v>
          </cell>
        </row>
        <row r="511">
          <cell r="A511">
            <v>37781</v>
          </cell>
          <cell r="C511">
            <v>0.6</v>
          </cell>
          <cell r="D511">
            <v>1</v>
          </cell>
          <cell r="E511">
            <v>1.25</v>
          </cell>
          <cell r="F511">
            <v>1.75</v>
          </cell>
          <cell r="G511">
            <v>0.7</v>
          </cell>
          <cell r="H511">
            <v>1.1000000000000001</v>
          </cell>
          <cell r="I511">
            <v>0.9</v>
          </cell>
          <cell r="J511">
            <v>1.3</v>
          </cell>
          <cell r="K511">
            <v>0.8</v>
          </cell>
          <cell r="L511">
            <v>1.2</v>
          </cell>
          <cell r="M511">
            <v>1</v>
          </cell>
          <cell r="N511">
            <v>1.4</v>
          </cell>
          <cell r="O511">
            <v>1.4</v>
          </cell>
          <cell r="P511">
            <v>1.8</v>
          </cell>
          <cell r="Q511">
            <v>1.6</v>
          </cell>
          <cell r="R511">
            <v>2</v>
          </cell>
          <cell r="S511">
            <v>1.6</v>
          </cell>
          <cell r="T511">
            <v>2</v>
          </cell>
          <cell r="U511">
            <v>1.8</v>
          </cell>
          <cell r="V511">
            <v>2.2999999999999998</v>
          </cell>
          <cell r="W511">
            <v>2.2000000000000002</v>
          </cell>
          <cell r="X511">
            <v>2.6</v>
          </cell>
          <cell r="Y511">
            <v>2.4</v>
          </cell>
          <cell r="Z511">
            <v>2.8</v>
          </cell>
          <cell r="AA511">
            <v>2.9</v>
          </cell>
          <cell r="AB511">
            <v>3.35</v>
          </cell>
          <cell r="AC511">
            <v>3.1</v>
          </cell>
          <cell r="AD511">
            <v>3.55</v>
          </cell>
          <cell r="AE511">
            <v>0.92500000000000004</v>
          </cell>
          <cell r="AF511">
            <v>1.375</v>
          </cell>
          <cell r="AG511">
            <v>0.8</v>
          </cell>
          <cell r="AH511">
            <v>1.2000000000000002</v>
          </cell>
          <cell r="AI511">
            <v>0.9</v>
          </cell>
          <cell r="AJ511">
            <v>1.2999999999999998</v>
          </cell>
          <cell r="AK511">
            <v>1.5</v>
          </cell>
          <cell r="AL511">
            <v>1.9</v>
          </cell>
          <cell r="AM511">
            <v>1.7000000000000002</v>
          </cell>
          <cell r="AN511">
            <v>2.15</v>
          </cell>
          <cell r="AO511">
            <v>2.2999999999999998</v>
          </cell>
          <cell r="AP511">
            <v>2.7</v>
          </cell>
          <cell r="AQ511">
            <v>3</v>
          </cell>
          <cell r="AR511">
            <v>3.45</v>
          </cell>
          <cell r="AS511">
            <v>2.7</v>
          </cell>
          <cell r="AU511">
            <v>3</v>
          </cell>
          <cell r="AV511">
            <v>3.45</v>
          </cell>
        </row>
        <row r="512">
          <cell r="A512">
            <v>37782</v>
          </cell>
          <cell r="C512">
            <v>0.6</v>
          </cell>
          <cell r="D512">
            <v>1</v>
          </cell>
          <cell r="E512">
            <v>1</v>
          </cell>
          <cell r="F512">
            <v>1.5</v>
          </cell>
          <cell r="G512">
            <v>0.7</v>
          </cell>
          <cell r="H512">
            <v>1.1000000000000001</v>
          </cell>
          <cell r="I512">
            <v>0.9</v>
          </cell>
          <cell r="J512">
            <v>1.3</v>
          </cell>
          <cell r="K512">
            <v>0.8</v>
          </cell>
          <cell r="L512">
            <v>1.2</v>
          </cell>
          <cell r="M512">
            <v>0.9</v>
          </cell>
          <cell r="N512">
            <v>1.3</v>
          </cell>
          <cell r="O512">
            <v>1.4</v>
          </cell>
          <cell r="P512">
            <v>1.8</v>
          </cell>
          <cell r="Q512">
            <v>1.6</v>
          </cell>
          <cell r="R512">
            <v>2</v>
          </cell>
          <cell r="S512">
            <v>1.6</v>
          </cell>
          <cell r="T512">
            <v>2</v>
          </cell>
          <cell r="U512">
            <v>1.8</v>
          </cell>
          <cell r="V512">
            <v>2.2000000000000002</v>
          </cell>
          <cell r="W512">
            <v>2.2000000000000002</v>
          </cell>
          <cell r="X512">
            <v>2.5</v>
          </cell>
          <cell r="Y512">
            <v>2.4</v>
          </cell>
          <cell r="Z512">
            <v>2.7</v>
          </cell>
          <cell r="AA512">
            <v>2.9</v>
          </cell>
          <cell r="AB512">
            <v>3.35</v>
          </cell>
          <cell r="AC512">
            <v>3.1</v>
          </cell>
          <cell r="AD512">
            <v>3.55</v>
          </cell>
          <cell r="AE512">
            <v>0.8</v>
          </cell>
          <cell r="AF512">
            <v>1.25</v>
          </cell>
          <cell r="AG512">
            <v>0.8</v>
          </cell>
          <cell r="AH512">
            <v>1.2000000000000002</v>
          </cell>
          <cell r="AI512">
            <v>0.85000000000000009</v>
          </cell>
          <cell r="AJ512">
            <v>1.25</v>
          </cell>
          <cell r="AK512">
            <v>1.5</v>
          </cell>
          <cell r="AL512">
            <v>1.9</v>
          </cell>
          <cell r="AM512">
            <v>1.7000000000000002</v>
          </cell>
          <cell r="AN512">
            <v>2.1</v>
          </cell>
          <cell r="AO512">
            <v>2.2999999999999998</v>
          </cell>
          <cell r="AP512">
            <v>2.6</v>
          </cell>
          <cell r="AQ512">
            <v>3</v>
          </cell>
          <cell r="AR512">
            <v>3.45</v>
          </cell>
          <cell r="AS512">
            <v>2.6</v>
          </cell>
          <cell r="AU512">
            <v>3</v>
          </cell>
          <cell r="AV512">
            <v>3.45</v>
          </cell>
        </row>
        <row r="513">
          <cell r="A513">
            <v>37783</v>
          </cell>
          <cell r="C513">
            <v>0.6</v>
          </cell>
          <cell r="D513">
            <v>1</v>
          </cell>
          <cell r="E513">
            <v>1</v>
          </cell>
          <cell r="F513">
            <v>1.5</v>
          </cell>
          <cell r="G513">
            <v>0.7</v>
          </cell>
          <cell r="H513">
            <v>1.2</v>
          </cell>
          <cell r="I513">
            <v>0.9</v>
          </cell>
          <cell r="J513">
            <v>1.3</v>
          </cell>
          <cell r="K513">
            <v>0.9</v>
          </cell>
          <cell r="L513">
            <v>1.3</v>
          </cell>
          <cell r="M513">
            <v>1.1000000000000001</v>
          </cell>
          <cell r="N513">
            <v>1.5</v>
          </cell>
          <cell r="O513">
            <v>1.4</v>
          </cell>
          <cell r="P513">
            <v>1.8</v>
          </cell>
          <cell r="Q513">
            <v>1.6</v>
          </cell>
          <cell r="R513">
            <v>2</v>
          </cell>
          <cell r="S513">
            <v>1.7</v>
          </cell>
          <cell r="T513">
            <v>2.1</v>
          </cell>
          <cell r="U513">
            <v>1.9</v>
          </cell>
          <cell r="V513">
            <v>2.2999999999999998</v>
          </cell>
          <cell r="W513">
            <v>2.2000000000000002</v>
          </cell>
          <cell r="X513">
            <v>2.5</v>
          </cell>
          <cell r="Y513">
            <v>2.4</v>
          </cell>
          <cell r="Z513">
            <v>2.7</v>
          </cell>
          <cell r="AA513">
            <v>2.9</v>
          </cell>
          <cell r="AB513">
            <v>3.35</v>
          </cell>
          <cell r="AC513">
            <v>3.1</v>
          </cell>
          <cell r="AD513">
            <v>3.55</v>
          </cell>
          <cell r="AE513">
            <v>0.8</v>
          </cell>
          <cell r="AF513">
            <v>1.25</v>
          </cell>
          <cell r="AG513">
            <v>0.8</v>
          </cell>
          <cell r="AH513">
            <v>1.25</v>
          </cell>
          <cell r="AI513">
            <v>1</v>
          </cell>
          <cell r="AJ513">
            <v>1.4</v>
          </cell>
          <cell r="AK513">
            <v>1.5</v>
          </cell>
          <cell r="AL513">
            <v>1.9</v>
          </cell>
          <cell r="AM513">
            <v>1.7999999999999998</v>
          </cell>
          <cell r="AN513">
            <v>2.2000000000000002</v>
          </cell>
          <cell r="AO513">
            <v>2.2999999999999998</v>
          </cell>
          <cell r="AP513">
            <v>2.6</v>
          </cell>
          <cell r="AQ513">
            <v>3</v>
          </cell>
          <cell r="AR513">
            <v>3.45</v>
          </cell>
          <cell r="AS513">
            <v>2.6</v>
          </cell>
          <cell r="AU513">
            <v>3</v>
          </cell>
          <cell r="AV513">
            <v>3.45</v>
          </cell>
        </row>
        <row r="514">
          <cell r="A514">
            <v>37784</v>
          </cell>
          <cell r="C514">
            <v>0.6</v>
          </cell>
          <cell r="D514">
            <v>1</v>
          </cell>
          <cell r="E514">
            <v>1</v>
          </cell>
          <cell r="F514">
            <v>1.25</v>
          </cell>
          <cell r="G514">
            <v>0.5</v>
          </cell>
          <cell r="H514">
            <v>0.9</v>
          </cell>
          <cell r="I514">
            <v>0.7</v>
          </cell>
          <cell r="J514">
            <v>1.1000000000000001</v>
          </cell>
          <cell r="K514">
            <v>0.8</v>
          </cell>
          <cell r="L514">
            <v>1.2</v>
          </cell>
          <cell r="M514">
            <v>1</v>
          </cell>
          <cell r="N514">
            <v>1.4</v>
          </cell>
          <cell r="O514">
            <v>1.4</v>
          </cell>
          <cell r="P514">
            <v>1.8</v>
          </cell>
          <cell r="Q514">
            <v>1.6</v>
          </cell>
          <cell r="R514">
            <v>2</v>
          </cell>
          <cell r="S514">
            <v>1.7</v>
          </cell>
          <cell r="T514">
            <v>2.1</v>
          </cell>
          <cell r="U514">
            <v>1.9</v>
          </cell>
          <cell r="V514">
            <v>2.2999999999999998</v>
          </cell>
          <cell r="W514">
            <v>2.2000000000000002</v>
          </cell>
          <cell r="X514">
            <v>2.5</v>
          </cell>
          <cell r="Y514">
            <v>2.4</v>
          </cell>
          <cell r="Z514">
            <v>2.7</v>
          </cell>
          <cell r="AA514">
            <v>2.9</v>
          </cell>
          <cell r="AB514">
            <v>3.35</v>
          </cell>
          <cell r="AC514">
            <v>3.1</v>
          </cell>
          <cell r="AD514">
            <v>3.55</v>
          </cell>
          <cell r="AE514">
            <v>0.8</v>
          </cell>
          <cell r="AF514">
            <v>1.125</v>
          </cell>
          <cell r="AG514">
            <v>0.6</v>
          </cell>
          <cell r="AH514">
            <v>1</v>
          </cell>
          <cell r="AI514">
            <v>0.9</v>
          </cell>
          <cell r="AJ514">
            <v>1.2999999999999998</v>
          </cell>
          <cell r="AK514">
            <v>1.5</v>
          </cell>
          <cell r="AL514">
            <v>1.9</v>
          </cell>
          <cell r="AM514">
            <v>1.7999999999999998</v>
          </cell>
          <cell r="AN514">
            <v>2.2000000000000002</v>
          </cell>
          <cell r="AO514">
            <v>2.2999999999999998</v>
          </cell>
          <cell r="AP514">
            <v>2.6</v>
          </cell>
          <cell r="AQ514">
            <v>3</v>
          </cell>
          <cell r="AR514">
            <v>3.45</v>
          </cell>
          <cell r="AS514">
            <v>2.6</v>
          </cell>
          <cell r="AU514">
            <v>3</v>
          </cell>
          <cell r="AV514">
            <v>3.45</v>
          </cell>
        </row>
        <row r="515">
          <cell r="A515">
            <v>37785</v>
          </cell>
          <cell r="C515">
            <v>0.3</v>
          </cell>
          <cell r="D515">
            <v>0.8</v>
          </cell>
          <cell r="E515">
            <v>0.6</v>
          </cell>
          <cell r="F515">
            <v>1.1000000000000001</v>
          </cell>
          <cell r="G515">
            <v>0.4</v>
          </cell>
          <cell r="H515">
            <v>0.8</v>
          </cell>
          <cell r="I515">
            <v>0.6</v>
          </cell>
          <cell r="J515">
            <v>1.1000000000000001</v>
          </cell>
          <cell r="K515">
            <v>0.8</v>
          </cell>
          <cell r="L515">
            <v>1.2</v>
          </cell>
          <cell r="M515">
            <v>1</v>
          </cell>
          <cell r="N515">
            <v>1.4</v>
          </cell>
          <cell r="O515">
            <v>1.5</v>
          </cell>
          <cell r="P515">
            <v>1.9</v>
          </cell>
          <cell r="Q515">
            <v>1.7</v>
          </cell>
          <cell r="R515">
            <v>2.1</v>
          </cell>
          <cell r="S515">
            <v>1.8</v>
          </cell>
          <cell r="T515">
            <v>2.2000000000000002</v>
          </cell>
          <cell r="U515">
            <v>1.9</v>
          </cell>
          <cell r="V515">
            <v>2.2999999999999998</v>
          </cell>
          <cell r="W515">
            <v>2.2000000000000002</v>
          </cell>
          <cell r="X515">
            <v>2.5</v>
          </cell>
          <cell r="Y515">
            <v>2.4</v>
          </cell>
          <cell r="Z515">
            <v>2.7</v>
          </cell>
          <cell r="AA515">
            <v>2.9</v>
          </cell>
          <cell r="AB515">
            <v>3.35</v>
          </cell>
          <cell r="AC515">
            <v>3.1</v>
          </cell>
          <cell r="AD515">
            <v>3.55</v>
          </cell>
          <cell r="AE515">
            <v>0.44999999999999996</v>
          </cell>
          <cell r="AF515">
            <v>0.95000000000000007</v>
          </cell>
          <cell r="AG515">
            <v>0.5</v>
          </cell>
          <cell r="AH515">
            <v>0.95000000000000007</v>
          </cell>
          <cell r="AI515">
            <v>0.9</v>
          </cell>
          <cell r="AJ515">
            <v>1.2999999999999998</v>
          </cell>
          <cell r="AK515">
            <v>1.6</v>
          </cell>
          <cell r="AL515">
            <v>2</v>
          </cell>
          <cell r="AM515">
            <v>1.85</v>
          </cell>
          <cell r="AN515">
            <v>2.25</v>
          </cell>
          <cell r="AO515">
            <v>2.2999999999999998</v>
          </cell>
          <cell r="AP515">
            <v>2.6</v>
          </cell>
          <cell r="AQ515">
            <v>3</v>
          </cell>
          <cell r="AR515">
            <v>3.45</v>
          </cell>
          <cell r="AS515">
            <v>2.6</v>
          </cell>
          <cell r="AU515">
            <v>3</v>
          </cell>
          <cell r="AV515">
            <v>3.45</v>
          </cell>
        </row>
        <row r="516">
          <cell r="A516">
            <v>37786</v>
          </cell>
          <cell r="C516">
            <v>0.4</v>
          </cell>
          <cell r="D516">
            <v>0.8</v>
          </cell>
          <cell r="E516">
            <v>0.6</v>
          </cell>
          <cell r="F516">
            <v>1</v>
          </cell>
          <cell r="G516">
            <v>0.7</v>
          </cell>
          <cell r="H516">
            <v>1.1000000000000001</v>
          </cell>
          <cell r="I516">
            <v>0.9</v>
          </cell>
          <cell r="J516">
            <v>1.3</v>
          </cell>
          <cell r="K516">
            <v>0.9</v>
          </cell>
          <cell r="L516">
            <v>1.3</v>
          </cell>
          <cell r="M516">
            <v>1.1000000000000001</v>
          </cell>
          <cell r="N516">
            <v>1.5</v>
          </cell>
          <cell r="O516">
            <v>1.5</v>
          </cell>
          <cell r="P516">
            <v>1.9</v>
          </cell>
          <cell r="Q516">
            <v>1.7</v>
          </cell>
          <cell r="R516">
            <v>2.1</v>
          </cell>
          <cell r="S516">
            <v>1.7</v>
          </cell>
          <cell r="T516">
            <v>2.1</v>
          </cell>
          <cell r="U516">
            <v>1.9</v>
          </cell>
          <cell r="V516">
            <v>2.2000000000000002</v>
          </cell>
          <cell r="W516">
            <v>2</v>
          </cell>
          <cell r="X516">
            <v>2.4</v>
          </cell>
          <cell r="Y516">
            <v>2.2000000000000002</v>
          </cell>
          <cell r="Z516">
            <v>2.6</v>
          </cell>
          <cell r="AA516">
            <v>2.5499999999999998</v>
          </cell>
          <cell r="AB516">
            <v>3.05</v>
          </cell>
          <cell r="AC516">
            <v>2.75</v>
          </cell>
          <cell r="AD516">
            <v>3.25</v>
          </cell>
          <cell r="AE516">
            <v>0.5</v>
          </cell>
          <cell r="AF516">
            <v>0.9</v>
          </cell>
          <cell r="AG516">
            <v>0.8</v>
          </cell>
          <cell r="AH516">
            <v>1.2000000000000002</v>
          </cell>
          <cell r="AI516">
            <v>1</v>
          </cell>
          <cell r="AJ516">
            <v>1.4</v>
          </cell>
          <cell r="AK516">
            <v>1.6</v>
          </cell>
          <cell r="AL516">
            <v>2</v>
          </cell>
          <cell r="AM516">
            <v>1.7999999999999998</v>
          </cell>
          <cell r="AN516">
            <v>2.1500000000000004</v>
          </cell>
          <cell r="AO516">
            <v>2.1</v>
          </cell>
          <cell r="AP516">
            <v>2.5</v>
          </cell>
          <cell r="AQ516">
            <v>2.65</v>
          </cell>
          <cell r="AR516">
            <v>3.15</v>
          </cell>
          <cell r="AS516">
            <v>2.5</v>
          </cell>
          <cell r="AU516">
            <v>2.65</v>
          </cell>
          <cell r="AV516">
            <v>3.15</v>
          </cell>
        </row>
        <row r="517">
          <cell r="A517">
            <v>37787</v>
          </cell>
          <cell r="AE517">
            <v>0</v>
          </cell>
          <cell r="AF517">
            <v>0</v>
          </cell>
        </row>
        <row r="518">
          <cell r="A518">
            <v>37788</v>
          </cell>
          <cell r="C518">
            <v>0.5</v>
          </cell>
          <cell r="D518">
            <v>0.75</v>
          </cell>
          <cell r="E518">
            <v>0.75</v>
          </cell>
          <cell r="F518">
            <v>1</v>
          </cell>
          <cell r="G518">
            <v>0.7</v>
          </cell>
          <cell r="H518">
            <v>1.1000000000000001</v>
          </cell>
          <cell r="I518">
            <v>0.9</v>
          </cell>
          <cell r="J518">
            <v>1.3</v>
          </cell>
          <cell r="K518">
            <v>1.3</v>
          </cell>
          <cell r="L518">
            <v>1.9</v>
          </cell>
          <cell r="M518">
            <v>1.6</v>
          </cell>
          <cell r="N518">
            <v>1.9</v>
          </cell>
          <cell r="O518">
            <v>1.5</v>
          </cell>
          <cell r="P518">
            <v>1.9</v>
          </cell>
          <cell r="Q518">
            <v>1.7</v>
          </cell>
          <cell r="R518">
            <v>2.1</v>
          </cell>
          <cell r="S518">
            <v>1.7</v>
          </cell>
          <cell r="T518">
            <v>2.1</v>
          </cell>
          <cell r="U518">
            <v>1.9</v>
          </cell>
          <cell r="V518">
            <v>2.2000000000000002</v>
          </cell>
          <cell r="W518">
            <v>2</v>
          </cell>
          <cell r="X518">
            <v>2.4</v>
          </cell>
          <cell r="Y518">
            <v>2.2000000000000002</v>
          </cell>
          <cell r="Z518">
            <v>2.6</v>
          </cell>
          <cell r="AA518">
            <v>2.5499999999999998</v>
          </cell>
          <cell r="AB518">
            <v>3.05</v>
          </cell>
          <cell r="AC518">
            <v>2.75</v>
          </cell>
          <cell r="AD518">
            <v>3.25</v>
          </cell>
          <cell r="AE518">
            <v>0.625</v>
          </cell>
          <cell r="AF518">
            <v>0.875</v>
          </cell>
          <cell r="AG518">
            <v>0.8</v>
          </cell>
          <cell r="AH518">
            <v>1.2000000000000002</v>
          </cell>
          <cell r="AI518">
            <v>1.4500000000000002</v>
          </cell>
          <cell r="AJ518">
            <v>1.9</v>
          </cell>
          <cell r="AK518">
            <v>1.6</v>
          </cell>
          <cell r="AL518">
            <v>2</v>
          </cell>
          <cell r="AM518">
            <v>1.7999999999999998</v>
          </cell>
          <cell r="AN518">
            <v>2.1500000000000004</v>
          </cell>
          <cell r="AO518">
            <v>2.1</v>
          </cell>
          <cell r="AP518">
            <v>2.5</v>
          </cell>
          <cell r="AQ518">
            <v>2.65</v>
          </cell>
          <cell r="AR518">
            <v>3.15</v>
          </cell>
          <cell r="AS518">
            <v>2.5</v>
          </cell>
          <cell r="AU518">
            <v>2.65</v>
          </cell>
          <cell r="AV518">
            <v>3.15</v>
          </cell>
        </row>
        <row r="519">
          <cell r="A519">
            <v>37789</v>
          </cell>
          <cell r="C519">
            <v>0.6</v>
          </cell>
          <cell r="D519">
            <v>0.8</v>
          </cell>
          <cell r="E519">
            <v>1.5</v>
          </cell>
          <cell r="F519">
            <v>2.25</v>
          </cell>
          <cell r="G519">
            <v>0.9</v>
          </cell>
          <cell r="H519">
            <v>1.5</v>
          </cell>
          <cell r="I519">
            <v>1.3</v>
          </cell>
          <cell r="J519">
            <v>1.65</v>
          </cell>
          <cell r="K519">
            <v>2.2999999999999998</v>
          </cell>
          <cell r="L519">
            <v>2.75</v>
          </cell>
          <cell r="M519">
            <v>2.4</v>
          </cell>
          <cell r="N519">
            <v>3.25</v>
          </cell>
          <cell r="O519">
            <v>2.2999999999999998</v>
          </cell>
          <cell r="P519">
            <v>2.8</v>
          </cell>
          <cell r="Q519">
            <v>2.6</v>
          </cell>
          <cell r="R519">
            <v>3</v>
          </cell>
          <cell r="S519">
            <v>1.9</v>
          </cell>
          <cell r="T519">
            <v>2.2999999999999998</v>
          </cell>
          <cell r="U519">
            <v>2.1</v>
          </cell>
          <cell r="V519">
            <v>2.5</v>
          </cell>
          <cell r="W519">
            <v>2</v>
          </cell>
          <cell r="X519">
            <v>2.4</v>
          </cell>
          <cell r="Y519">
            <v>2.2000000000000002</v>
          </cell>
          <cell r="Z519">
            <v>2.6</v>
          </cell>
          <cell r="AA519">
            <v>2.5499999999999998</v>
          </cell>
          <cell r="AB519">
            <v>3.05</v>
          </cell>
          <cell r="AC519">
            <v>2.75</v>
          </cell>
          <cell r="AD519">
            <v>3.25</v>
          </cell>
          <cell r="AE519">
            <v>1.05</v>
          </cell>
          <cell r="AF519">
            <v>1.5249999999999999</v>
          </cell>
          <cell r="AG519">
            <v>1.1000000000000001</v>
          </cell>
          <cell r="AH519">
            <v>1.575</v>
          </cell>
          <cell r="AI519">
            <v>2.3499999999999996</v>
          </cell>
          <cell r="AJ519">
            <v>3</v>
          </cell>
          <cell r="AK519">
            <v>2.4500000000000002</v>
          </cell>
          <cell r="AL519">
            <v>2.9</v>
          </cell>
          <cell r="AM519">
            <v>2</v>
          </cell>
          <cell r="AN519">
            <v>2.4</v>
          </cell>
          <cell r="AO519">
            <v>2.1</v>
          </cell>
          <cell r="AP519">
            <v>2.5</v>
          </cell>
          <cell r="AQ519">
            <v>2.65</v>
          </cell>
          <cell r="AR519">
            <v>3.15</v>
          </cell>
          <cell r="AS519">
            <v>2.5</v>
          </cell>
          <cell r="AU519">
            <v>2.65</v>
          </cell>
          <cell r="AV519">
            <v>3.15</v>
          </cell>
        </row>
        <row r="520">
          <cell r="A520">
            <v>37790</v>
          </cell>
          <cell r="C520">
            <v>0.3</v>
          </cell>
          <cell r="D520">
            <v>0.6</v>
          </cell>
          <cell r="E520">
            <v>0.6</v>
          </cell>
          <cell r="F520">
            <v>0.75</v>
          </cell>
          <cell r="G520">
            <v>0.5</v>
          </cell>
          <cell r="H520">
            <v>0.9</v>
          </cell>
          <cell r="I520">
            <v>0.7</v>
          </cell>
          <cell r="J520">
            <v>1.1000000000000001</v>
          </cell>
          <cell r="K520">
            <v>2.2999999999999998</v>
          </cell>
          <cell r="L520">
            <v>2.75</v>
          </cell>
          <cell r="M520">
            <v>2.4</v>
          </cell>
          <cell r="N520">
            <v>3.25</v>
          </cell>
          <cell r="O520">
            <v>2.2000000000000002</v>
          </cell>
          <cell r="P520">
            <v>2.6</v>
          </cell>
          <cell r="Q520">
            <v>2.4</v>
          </cell>
          <cell r="R520">
            <v>2.8</v>
          </cell>
          <cell r="S520">
            <v>1.9</v>
          </cell>
          <cell r="T520">
            <v>2.2999999999999998</v>
          </cell>
          <cell r="U520">
            <v>2.1</v>
          </cell>
          <cell r="V520">
            <v>2.5</v>
          </cell>
          <cell r="W520">
            <v>2</v>
          </cell>
          <cell r="X520">
            <v>2.4</v>
          </cell>
          <cell r="Y520">
            <v>2.2000000000000002</v>
          </cell>
          <cell r="Z520">
            <v>2.6</v>
          </cell>
          <cell r="AA520">
            <v>2.5499999999999998</v>
          </cell>
          <cell r="AB520">
            <v>3.05</v>
          </cell>
          <cell r="AC520">
            <v>2.75</v>
          </cell>
          <cell r="AD520">
            <v>3.25</v>
          </cell>
          <cell r="AE520">
            <v>0.44999999999999996</v>
          </cell>
          <cell r="AF520">
            <v>0.67500000000000004</v>
          </cell>
          <cell r="AG520">
            <v>0.6</v>
          </cell>
          <cell r="AH520">
            <v>1</v>
          </cell>
          <cell r="AI520">
            <v>2.3499999999999996</v>
          </cell>
          <cell r="AJ520">
            <v>3</v>
          </cell>
          <cell r="AK520">
            <v>2.2999999999999998</v>
          </cell>
          <cell r="AL520">
            <v>2.7</v>
          </cell>
          <cell r="AM520">
            <v>2</v>
          </cell>
          <cell r="AN520">
            <v>2.4</v>
          </cell>
          <cell r="AO520">
            <v>2.1</v>
          </cell>
          <cell r="AP520">
            <v>2.5</v>
          </cell>
          <cell r="AQ520">
            <v>2.65</v>
          </cell>
          <cell r="AR520">
            <v>3.15</v>
          </cell>
          <cell r="AS520">
            <v>2.5</v>
          </cell>
          <cell r="AU520">
            <v>2.65</v>
          </cell>
          <cell r="AV520">
            <v>3.15</v>
          </cell>
        </row>
        <row r="521">
          <cell r="A521">
            <v>37791</v>
          </cell>
          <cell r="C521">
            <v>0.3</v>
          </cell>
          <cell r="D521">
            <v>0.6</v>
          </cell>
          <cell r="E521">
            <v>0.6</v>
          </cell>
          <cell r="F521">
            <v>0.75</v>
          </cell>
          <cell r="G521">
            <v>0.5</v>
          </cell>
          <cell r="H521">
            <v>0.8</v>
          </cell>
          <cell r="I521">
            <v>0.7</v>
          </cell>
          <cell r="J521">
            <v>1</v>
          </cell>
          <cell r="K521">
            <v>2.2999999999999998</v>
          </cell>
          <cell r="L521">
            <v>3.2</v>
          </cell>
          <cell r="M521">
            <v>2.6</v>
          </cell>
          <cell r="N521">
            <v>3.6</v>
          </cell>
          <cell r="O521">
            <v>2.2000000000000002</v>
          </cell>
          <cell r="P521">
            <v>2.7</v>
          </cell>
          <cell r="Q521">
            <v>2.4</v>
          </cell>
          <cell r="R521">
            <v>2.9</v>
          </cell>
          <cell r="S521">
            <v>2</v>
          </cell>
          <cell r="T521">
            <v>2.4</v>
          </cell>
          <cell r="U521">
            <v>2.2000000000000002</v>
          </cell>
          <cell r="V521">
            <v>2.5</v>
          </cell>
          <cell r="W521">
            <v>2</v>
          </cell>
          <cell r="X521">
            <v>2.4</v>
          </cell>
          <cell r="Y521">
            <v>2.2000000000000002</v>
          </cell>
          <cell r="Z521">
            <v>2.6</v>
          </cell>
          <cell r="AA521">
            <v>2.5499999999999998</v>
          </cell>
          <cell r="AB521">
            <v>3.05</v>
          </cell>
          <cell r="AC521">
            <v>2.75</v>
          </cell>
          <cell r="AD521">
            <v>3.25</v>
          </cell>
          <cell r="AE521">
            <v>0.44999999999999996</v>
          </cell>
          <cell r="AF521">
            <v>0.67500000000000004</v>
          </cell>
          <cell r="AG521">
            <v>0.6</v>
          </cell>
          <cell r="AH521">
            <v>0.9</v>
          </cell>
          <cell r="AI521">
            <v>2.4500000000000002</v>
          </cell>
          <cell r="AJ521">
            <v>3.4000000000000004</v>
          </cell>
          <cell r="AK521">
            <v>2.2999999999999998</v>
          </cell>
          <cell r="AL521">
            <v>2.8</v>
          </cell>
          <cell r="AM521">
            <v>2.1</v>
          </cell>
          <cell r="AN521">
            <v>2.4500000000000002</v>
          </cell>
          <cell r="AO521">
            <v>2.1</v>
          </cell>
          <cell r="AP521">
            <v>2.5</v>
          </cell>
          <cell r="AQ521">
            <v>2.65</v>
          </cell>
          <cell r="AR521">
            <v>3.15</v>
          </cell>
          <cell r="AS521">
            <v>2.5</v>
          </cell>
          <cell r="AU521">
            <v>2.65</v>
          </cell>
          <cell r="AV521">
            <v>3.15</v>
          </cell>
        </row>
        <row r="522">
          <cell r="A522">
            <v>37792</v>
          </cell>
          <cell r="C522">
            <v>0.3</v>
          </cell>
          <cell r="D522">
            <v>0.6</v>
          </cell>
          <cell r="E522">
            <v>0.6</v>
          </cell>
          <cell r="F522">
            <v>0.7</v>
          </cell>
          <cell r="G522">
            <v>0.6</v>
          </cell>
          <cell r="H522">
            <v>1</v>
          </cell>
          <cell r="I522">
            <v>0.7</v>
          </cell>
          <cell r="J522">
            <v>1.1000000000000001</v>
          </cell>
          <cell r="K522">
            <v>2.6</v>
          </cell>
          <cell r="L522">
            <v>3.2</v>
          </cell>
          <cell r="M522">
            <v>2.8</v>
          </cell>
          <cell r="N522">
            <v>3.5</v>
          </cell>
          <cell r="O522">
            <v>2.4</v>
          </cell>
          <cell r="P522">
            <v>2.9</v>
          </cell>
          <cell r="Q522">
            <v>2.6</v>
          </cell>
          <cell r="R522">
            <v>3.2</v>
          </cell>
          <cell r="S522">
            <v>2.2000000000000002</v>
          </cell>
          <cell r="T522">
            <v>2.7</v>
          </cell>
          <cell r="U522">
            <v>2.4500000000000002</v>
          </cell>
          <cell r="V522">
            <v>2.95</v>
          </cell>
          <cell r="W522">
            <v>2.2000000000000002</v>
          </cell>
          <cell r="X522">
            <v>2.7</v>
          </cell>
          <cell r="Y522">
            <v>2.4</v>
          </cell>
          <cell r="Z522">
            <v>2.9</v>
          </cell>
          <cell r="AA522">
            <v>2.5499999999999998</v>
          </cell>
          <cell r="AB522">
            <v>3.05</v>
          </cell>
          <cell r="AC522">
            <v>2.75</v>
          </cell>
          <cell r="AD522">
            <v>3.25</v>
          </cell>
          <cell r="AE522">
            <v>0.44999999999999996</v>
          </cell>
          <cell r="AF522">
            <v>0.64999999999999991</v>
          </cell>
          <cell r="AG522">
            <v>0.64999999999999991</v>
          </cell>
          <cell r="AH522">
            <v>1.05</v>
          </cell>
          <cell r="AI522">
            <v>2.7</v>
          </cell>
          <cell r="AJ522">
            <v>3.35</v>
          </cell>
          <cell r="AK522">
            <v>2.5</v>
          </cell>
          <cell r="AL522">
            <v>3.05</v>
          </cell>
          <cell r="AM522">
            <v>2.3250000000000002</v>
          </cell>
          <cell r="AN522">
            <v>2.8250000000000002</v>
          </cell>
          <cell r="AO522">
            <v>2.2999999999999998</v>
          </cell>
          <cell r="AP522">
            <v>2.8</v>
          </cell>
          <cell r="AQ522">
            <v>2.65</v>
          </cell>
          <cell r="AR522">
            <v>3.15</v>
          </cell>
          <cell r="AS522">
            <v>2.8</v>
          </cell>
          <cell r="AU522">
            <v>2.65</v>
          </cell>
          <cell r="AV522">
            <v>3.15</v>
          </cell>
        </row>
        <row r="523">
          <cell r="A523">
            <v>37793</v>
          </cell>
          <cell r="C523">
            <v>0.3</v>
          </cell>
          <cell r="D523">
            <v>0.6</v>
          </cell>
          <cell r="E523">
            <v>0.6</v>
          </cell>
          <cell r="F523">
            <v>0.7</v>
          </cell>
          <cell r="G523">
            <v>0.5</v>
          </cell>
          <cell r="H523">
            <v>0.9</v>
          </cell>
          <cell r="I523">
            <v>0.7</v>
          </cell>
          <cell r="J523">
            <v>1.1000000000000001</v>
          </cell>
          <cell r="K523">
            <v>2.4</v>
          </cell>
          <cell r="L523">
            <v>3</v>
          </cell>
          <cell r="M523">
            <v>2.6</v>
          </cell>
          <cell r="N523">
            <v>3.3</v>
          </cell>
          <cell r="O523">
            <v>2.2000000000000002</v>
          </cell>
          <cell r="P523">
            <v>2.6</v>
          </cell>
          <cell r="Q523">
            <v>2.4</v>
          </cell>
          <cell r="R523">
            <v>2.8</v>
          </cell>
          <cell r="S523">
            <v>2.2000000000000002</v>
          </cell>
          <cell r="T523">
            <v>2.6</v>
          </cell>
          <cell r="U523">
            <v>2.4</v>
          </cell>
          <cell r="V523">
            <v>2.9</v>
          </cell>
          <cell r="W523">
            <v>2.2000000000000002</v>
          </cell>
          <cell r="X523">
            <v>2.7</v>
          </cell>
          <cell r="Y523">
            <v>2.4</v>
          </cell>
          <cell r="Z523">
            <v>2.9</v>
          </cell>
          <cell r="AA523">
            <v>2.5499999999999998</v>
          </cell>
          <cell r="AB523">
            <v>3.05</v>
          </cell>
          <cell r="AC523">
            <v>2.75</v>
          </cell>
          <cell r="AD523">
            <v>3.25</v>
          </cell>
          <cell r="AE523">
            <v>0.44999999999999996</v>
          </cell>
          <cell r="AF523">
            <v>0.64999999999999991</v>
          </cell>
          <cell r="AG523">
            <v>0.6</v>
          </cell>
          <cell r="AH523">
            <v>1</v>
          </cell>
          <cell r="AI523">
            <v>2.5</v>
          </cell>
          <cell r="AJ523">
            <v>3.15</v>
          </cell>
          <cell r="AK523">
            <v>2.2999999999999998</v>
          </cell>
          <cell r="AL523">
            <v>2.7</v>
          </cell>
          <cell r="AM523">
            <v>2.2999999999999998</v>
          </cell>
          <cell r="AN523">
            <v>2.75</v>
          </cell>
          <cell r="AO523">
            <v>2.2999999999999998</v>
          </cell>
          <cell r="AP523">
            <v>2.8</v>
          </cell>
          <cell r="AQ523">
            <v>2.65</v>
          </cell>
          <cell r="AR523">
            <v>3.15</v>
          </cell>
          <cell r="AS523">
            <v>2.8</v>
          </cell>
          <cell r="AU523">
            <v>2.65</v>
          </cell>
          <cell r="AV523">
            <v>3.15</v>
          </cell>
        </row>
        <row r="524">
          <cell r="A524">
            <v>37794</v>
          </cell>
          <cell r="AE524">
            <v>0</v>
          </cell>
          <cell r="AF524">
            <v>0</v>
          </cell>
        </row>
        <row r="525">
          <cell r="A525">
            <v>37795</v>
          </cell>
          <cell r="C525">
            <v>0.3</v>
          </cell>
          <cell r="D525">
            <v>0.6</v>
          </cell>
          <cell r="E525">
            <v>0.6</v>
          </cell>
          <cell r="F525">
            <v>0.7</v>
          </cell>
          <cell r="G525">
            <v>0.5</v>
          </cell>
          <cell r="H525">
            <v>0.9</v>
          </cell>
          <cell r="I525">
            <v>0.7</v>
          </cell>
          <cell r="J525">
            <v>1.1000000000000001</v>
          </cell>
          <cell r="K525">
            <v>2.2000000000000002</v>
          </cell>
          <cell r="L525">
            <v>2.9</v>
          </cell>
          <cell r="M525">
            <v>2.4</v>
          </cell>
          <cell r="N525">
            <v>3.2</v>
          </cell>
          <cell r="O525">
            <v>2.2000000000000002</v>
          </cell>
          <cell r="P525">
            <v>2.6</v>
          </cell>
          <cell r="Q525">
            <v>2.4</v>
          </cell>
          <cell r="R525">
            <v>2.8</v>
          </cell>
          <cell r="S525">
            <v>2</v>
          </cell>
          <cell r="T525">
            <v>2.4</v>
          </cell>
          <cell r="U525">
            <v>2.2000000000000002</v>
          </cell>
          <cell r="V525">
            <v>2.6</v>
          </cell>
          <cell r="W525">
            <v>2</v>
          </cell>
          <cell r="X525">
            <v>2.4</v>
          </cell>
          <cell r="Y525">
            <v>2.2000000000000002</v>
          </cell>
          <cell r="Z525">
            <v>2.6</v>
          </cell>
          <cell r="AA525">
            <v>2.5499999999999998</v>
          </cell>
          <cell r="AB525">
            <v>3.05</v>
          </cell>
          <cell r="AC525">
            <v>2.75</v>
          </cell>
          <cell r="AD525">
            <v>3.25</v>
          </cell>
          <cell r="AE525">
            <v>0.44999999999999996</v>
          </cell>
          <cell r="AF525">
            <v>0.64999999999999991</v>
          </cell>
          <cell r="AG525">
            <v>0.6</v>
          </cell>
          <cell r="AH525">
            <v>1</v>
          </cell>
          <cell r="AI525">
            <v>2.2999999999999998</v>
          </cell>
          <cell r="AJ525">
            <v>3.05</v>
          </cell>
          <cell r="AK525">
            <v>2.2999999999999998</v>
          </cell>
          <cell r="AL525">
            <v>2.7</v>
          </cell>
          <cell r="AM525">
            <v>2.1</v>
          </cell>
          <cell r="AN525">
            <v>2.5</v>
          </cell>
          <cell r="AO525">
            <v>2.1</v>
          </cell>
          <cell r="AP525">
            <v>2.5</v>
          </cell>
          <cell r="AQ525">
            <v>2.65</v>
          </cell>
          <cell r="AR525">
            <v>3.15</v>
          </cell>
          <cell r="AS525">
            <v>2.5</v>
          </cell>
          <cell r="AU525">
            <v>2.65</v>
          </cell>
          <cell r="AV525">
            <v>3.15</v>
          </cell>
        </row>
        <row r="526">
          <cell r="A526">
            <v>37796</v>
          </cell>
          <cell r="C526">
            <v>0.3</v>
          </cell>
          <cell r="D526">
            <v>0.6</v>
          </cell>
          <cell r="E526">
            <v>0.6</v>
          </cell>
          <cell r="F526">
            <v>0.7</v>
          </cell>
          <cell r="G526">
            <v>2.2000000000000002</v>
          </cell>
          <cell r="H526">
            <v>3</v>
          </cell>
          <cell r="I526">
            <v>2.6</v>
          </cell>
          <cell r="J526">
            <v>3.2</v>
          </cell>
          <cell r="K526">
            <v>2</v>
          </cell>
          <cell r="L526">
            <v>2.7</v>
          </cell>
          <cell r="M526">
            <v>2.2000000000000002</v>
          </cell>
          <cell r="N526">
            <v>3</v>
          </cell>
          <cell r="O526">
            <v>2.2000000000000002</v>
          </cell>
          <cell r="P526">
            <v>2.4</v>
          </cell>
          <cell r="Q526">
            <v>2.2000000000000002</v>
          </cell>
          <cell r="R526">
            <v>2.8</v>
          </cell>
          <cell r="S526">
            <v>1.9</v>
          </cell>
          <cell r="T526">
            <v>2.2999999999999998</v>
          </cell>
          <cell r="U526">
            <v>2.1</v>
          </cell>
          <cell r="V526">
            <v>2.5</v>
          </cell>
          <cell r="W526">
            <v>1.95</v>
          </cell>
          <cell r="X526">
            <v>2.4</v>
          </cell>
          <cell r="Y526">
            <v>2.15</v>
          </cell>
          <cell r="Z526">
            <v>2.5</v>
          </cell>
          <cell r="AA526">
            <v>2.5499999999999998</v>
          </cell>
          <cell r="AB526">
            <v>3.05</v>
          </cell>
          <cell r="AC526">
            <v>2.75</v>
          </cell>
          <cell r="AD526">
            <v>3.25</v>
          </cell>
          <cell r="AE526">
            <v>0.44999999999999996</v>
          </cell>
          <cell r="AF526">
            <v>0.64999999999999991</v>
          </cell>
          <cell r="AG526">
            <v>2.4000000000000004</v>
          </cell>
          <cell r="AH526">
            <v>3.1</v>
          </cell>
          <cell r="AI526">
            <v>2.1</v>
          </cell>
          <cell r="AJ526">
            <v>2.85</v>
          </cell>
          <cell r="AK526">
            <v>2.2000000000000002</v>
          </cell>
          <cell r="AL526">
            <v>2.5999999999999996</v>
          </cell>
          <cell r="AM526">
            <v>2</v>
          </cell>
          <cell r="AN526">
            <v>2.4</v>
          </cell>
          <cell r="AO526">
            <v>2.0499999999999998</v>
          </cell>
          <cell r="AP526">
            <v>2.4500000000000002</v>
          </cell>
          <cell r="AQ526">
            <v>2.65</v>
          </cell>
          <cell r="AR526">
            <v>3.15</v>
          </cell>
          <cell r="AS526">
            <v>2.4500000000000002</v>
          </cell>
          <cell r="AU526">
            <v>2.65</v>
          </cell>
          <cell r="AV526">
            <v>3.15</v>
          </cell>
        </row>
        <row r="527">
          <cell r="A527">
            <v>37797</v>
          </cell>
          <cell r="C527">
            <v>0.25</v>
          </cell>
          <cell r="D527">
            <v>0.4</v>
          </cell>
          <cell r="E527">
            <v>0.35</v>
          </cell>
          <cell r="F527">
            <v>0.5</v>
          </cell>
          <cell r="G527">
            <v>3</v>
          </cell>
          <cell r="H527">
            <v>4</v>
          </cell>
          <cell r="I527">
            <v>3.25</v>
          </cell>
          <cell r="J527">
            <v>4.25</v>
          </cell>
          <cell r="K527">
            <v>2.2000000000000002</v>
          </cell>
          <cell r="L527">
            <v>2.7</v>
          </cell>
          <cell r="M527">
            <v>2.4</v>
          </cell>
          <cell r="N527">
            <v>2.9</v>
          </cell>
          <cell r="O527">
            <v>2.2000000000000002</v>
          </cell>
          <cell r="P527">
            <v>2.6</v>
          </cell>
          <cell r="Q527">
            <v>2.4</v>
          </cell>
          <cell r="R527">
            <v>2.8</v>
          </cell>
          <cell r="S527">
            <v>1.8</v>
          </cell>
          <cell r="T527">
            <v>2.2000000000000002</v>
          </cell>
          <cell r="U527">
            <v>2</v>
          </cell>
          <cell r="V527">
            <v>2.4</v>
          </cell>
          <cell r="W527">
            <v>1.8</v>
          </cell>
          <cell r="X527">
            <v>2.2000000000000002</v>
          </cell>
          <cell r="Y527">
            <v>2</v>
          </cell>
          <cell r="Z527">
            <v>2.4</v>
          </cell>
          <cell r="AA527">
            <v>2.4500000000000002</v>
          </cell>
          <cell r="AB527">
            <v>2.95</v>
          </cell>
          <cell r="AC527">
            <v>2.65</v>
          </cell>
          <cell r="AD527">
            <v>3.15</v>
          </cell>
          <cell r="AE527">
            <v>0.3</v>
          </cell>
          <cell r="AF527">
            <v>0.45</v>
          </cell>
          <cell r="AG527">
            <v>3.125</v>
          </cell>
          <cell r="AH527">
            <v>4.125</v>
          </cell>
          <cell r="AI527">
            <v>2.2999999999999998</v>
          </cell>
          <cell r="AJ527">
            <v>2.8</v>
          </cell>
          <cell r="AK527">
            <v>2.2999999999999998</v>
          </cell>
          <cell r="AL527">
            <v>2.7</v>
          </cell>
          <cell r="AM527">
            <v>1.9</v>
          </cell>
          <cell r="AN527">
            <v>2.2999999999999998</v>
          </cell>
          <cell r="AO527">
            <v>1.9</v>
          </cell>
          <cell r="AP527">
            <v>2.2999999999999998</v>
          </cell>
          <cell r="AQ527">
            <v>2.5499999999999998</v>
          </cell>
          <cell r="AR527">
            <v>3.05</v>
          </cell>
          <cell r="AS527">
            <v>2.2999999999999998</v>
          </cell>
          <cell r="AU527">
            <v>2.5499999999999998</v>
          </cell>
          <cell r="AV527">
            <v>3.05</v>
          </cell>
        </row>
        <row r="528">
          <cell r="A528">
            <v>37798</v>
          </cell>
          <cell r="C528">
            <v>0.25</v>
          </cell>
          <cell r="D528">
            <v>0.4</v>
          </cell>
          <cell r="E528">
            <v>0.35</v>
          </cell>
          <cell r="F528">
            <v>0.6</v>
          </cell>
          <cell r="G528">
            <v>2</v>
          </cell>
          <cell r="H528">
            <v>2.25</v>
          </cell>
          <cell r="I528">
            <v>2.5</v>
          </cell>
          <cell r="J528">
            <v>3</v>
          </cell>
          <cell r="K528">
            <v>2</v>
          </cell>
          <cell r="L528">
            <v>2.5</v>
          </cell>
          <cell r="M528">
            <v>2.2000000000000002</v>
          </cell>
          <cell r="N528">
            <v>2.7</v>
          </cell>
          <cell r="O528">
            <v>2</v>
          </cell>
          <cell r="P528">
            <v>2.4</v>
          </cell>
          <cell r="Q528">
            <v>2.2000000000000002</v>
          </cell>
          <cell r="R528">
            <v>2.6</v>
          </cell>
          <cell r="S528">
            <v>1.9</v>
          </cell>
          <cell r="T528">
            <v>2.2999999999999998</v>
          </cell>
          <cell r="U528">
            <v>2.1</v>
          </cell>
          <cell r="V528">
            <v>2.5</v>
          </cell>
          <cell r="W528">
            <v>1.8</v>
          </cell>
          <cell r="X528">
            <v>2.2000000000000002</v>
          </cell>
          <cell r="Y528">
            <v>2</v>
          </cell>
          <cell r="Z528">
            <v>2.4</v>
          </cell>
          <cell r="AA528">
            <v>2.4500000000000002</v>
          </cell>
          <cell r="AB528">
            <v>2.95</v>
          </cell>
          <cell r="AC528">
            <v>2.65</v>
          </cell>
          <cell r="AD528">
            <v>3.15</v>
          </cell>
          <cell r="AE528">
            <v>0.3</v>
          </cell>
          <cell r="AF528">
            <v>0.5</v>
          </cell>
          <cell r="AG528">
            <v>2.25</v>
          </cell>
          <cell r="AH528">
            <v>2.625</v>
          </cell>
          <cell r="AI528">
            <v>2.1</v>
          </cell>
          <cell r="AJ528">
            <v>2.6</v>
          </cell>
          <cell r="AK528">
            <v>2.1</v>
          </cell>
          <cell r="AL528">
            <v>2.5</v>
          </cell>
          <cell r="AM528">
            <v>2</v>
          </cell>
          <cell r="AN528">
            <v>2.4</v>
          </cell>
          <cell r="AO528">
            <v>1.9</v>
          </cell>
          <cell r="AP528">
            <v>2.2999999999999998</v>
          </cell>
          <cell r="AQ528">
            <v>2.5499999999999998</v>
          </cell>
          <cell r="AR528">
            <v>3.05</v>
          </cell>
          <cell r="AS528">
            <v>2.2999999999999998</v>
          </cell>
          <cell r="AU528">
            <v>2.5499999999999998</v>
          </cell>
          <cell r="AV528">
            <v>3.05</v>
          </cell>
        </row>
        <row r="529">
          <cell r="A529">
            <v>37799</v>
          </cell>
          <cell r="C529">
            <v>0.25</v>
          </cell>
          <cell r="D529">
            <v>0.4</v>
          </cell>
          <cell r="E529">
            <v>0.35</v>
          </cell>
          <cell r="F529">
            <v>0.6</v>
          </cell>
          <cell r="G529">
            <v>1.6</v>
          </cell>
          <cell r="H529">
            <v>2.2000000000000002</v>
          </cell>
          <cell r="I529">
            <v>1.9</v>
          </cell>
          <cell r="J529">
            <v>2.5</v>
          </cell>
          <cell r="K529">
            <v>1.7</v>
          </cell>
          <cell r="L529">
            <v>2.1</v>
          </cell>
          <cell r="M529">
            <v>1.9</v>
          </cell>
          <cell r="N529">
            <v>2.4</v>
          </cell>
          <cell r="O529">
            <v>1.7</v>
          </cell>
          <cell r="P529">
            <v>2.1</v>
          </cell>
          <cell r="Q529">
            <v>1.9</v>
          </cell>
          <cell r="R529">
            <v>2.4</v>
          </cell>
          <cell r="S529">
            <v>1.8</v>
          </cell>
          <cell r="T529">
            <v>2.2000000000000002</v>
          </cell>
          <cell r="U529">
            <v>2</v>
          </cell>
          <cell r="V529">
            <v>2.4</v>
          </cell>
          <cell r="W529">
            <v>1.8</v>
          </cell>
          <cell r="X529">
            <v>2.2000000000000002</v>
          </cell>
          <cell r="Y529">
            <v>2</v>
          </cell>
          <cell r="Z529">
            <v>2.4</v>
          </cell>
          <cell r="AA529">
            <v>2.4500000000000002</v>
          </cell>
          <cell r="AB529">
            <v>2.95</v>
          </cell>
          <cell r="AC529">
            <v>2.65</v>
          </cell>
          <cell r="AD529">
            <v>3.15</v>
          </cell>
          <cell r="AE529">
            <v>0.3</v>
          </cell>
          <cell r="AF529">
            <v>0.5</v>
          </cell>
          <cell r="AG529">
            <v>1.75</v>
          </cell>
          <cell r="AH529">
            <v>2.35</v>
          </cell>
          <cell r="AI529">
            <v>1.7999999999999998</v>
          </cell>
          <cell r="AJ529">
            <v>2.25</v>
          </cell>
          <cell r="AK529">
            <v>1.7999999999999998</v>
          </cell>
          <cell r="AL529">
            <v>2.25</v>
          </cell>
          <cell r="AM529">
            <v>1.9</v>
          </cell>
          <cell r="AN529">
            <v>2.2999999999999998</v>
          </cell>
          <cell r="AO529">
            <v>1.9</v>
          </cell>
          <cell r="AP529">
            <v>2.2999999999999998</v>
          </cell>
          <cell r="AQ529">
            <v>2.5499999999999998</v>
          </cell>
          <cell r="AR529">
            <v>3.05</v>
          </cell>
          <cell r="AS529">
            <v>2.2999999999999998</v>
          </cell>
          <cell r="AU529">
            <v>2.5499999999999998</v>
          </cell>
          <cell r="AV529">
            <v>3.05</v>
          </cell>
        </row>
        <row r="530">
          <cell r="A530">
            <v>37800</v>
          </cell>
          <cell r="C530">
            <v>0.25</v>
          </cell>
          <cell r="D530">
            <v>0.4</v>
          </cell>
          <cell r="E530">
            <v>0.35</v>
          </cell>
          <cell r="F530">
            <v>0.6</v>
          </cell>
          <cell r="G530">
            <v>2.25</v>
          </cell>
          <cell r="H530">
            <v>2.75</v>
          </cell>
          <cell r="I530">
            <v>2.5</v>
          </cell>
          <cell r="J530">
            <v>3</v>
          </cell>
          <cell r="K530">
            <v>2</v>
          </cell>
          <cell r="L530">
            <v>2.4</v>
          </cell>
          <cell r="M530">
            <v>2.2000000000000002</v>
          </cell>
          <cell r="N530">
            <v>2.6</v>
          </cell>
          <cell r="O530">
            <v>1.8</v>
          </cell>
          <cell r="P530">
            <v>2.2000000000000002</v>
          </cell>
          <cell r="Q530">
            <v>2</v>
          </cell>
          <cell r="R530">
            <v>2.4</v>
          </cell>
          <cell r="S530">
            <v>1.8</v>
          </cell>
          <cell r="T530">
            <v>2.2000000000000002</v>
          </cell>
          <cell r="U530">
            <v>2</v>
          </cell>
          <cell r="V530">
            <v>2.4</v>
          </cell>
          <cell r="W530">
            <v>1.8</v>
          </cell>
          <cell r="X530">
            <v>2.2000000000000002</v>
          </cell>
          <cell r="Y530">
            <v>2</v>
          </cell>
          <cell r="Z530">
            <v>2.4</v>
          </cell>
          <cell r="AA530">
            <v>2.4500000000000002</v>
          </cell>
          <cell r="AB530">
            <v>2.95</v>
          </cell>
          <cell r="AC530">
            <v>2.65</v>
          </cell>
          <cell r="AD530">
            <v>3.15</v>
          </cell>
          <cell r="AE530">
            <v>0.3</v>
          </cell>
          <cell r="AF530">
            <v>0.5</v>
          </cell>
          <cell r="AG530">
            <v>2.375</v>
          </cell>
          <cell r="AH530">
            <v>2.875</v>
          </cell>
          <cell r="AI530">
            <v>2.1</v>
          </cell>
          <cell r="AJ530">
            <v>2.5</v>
          </cell>
          <cell r="AK530">
            <v>1.9</v>
          </cell>
          <cell r="AL530">
            <v>2.2999999999999998</v>
          </cell>
          <cell r="AM530">
            <v>1.9</v>
          </cell>
          <cell r="AN530">
            <v>2.2999999999999998</v>
          </cell>
          <cell r="AO530">
            <v>1.9</v>
          </cell>
          <cell r="AP530">
            <v>2.2999999999999998</v>
          </cell>
          <cell r="AQ530">
            <v>2.5499999999999998</v>
          </cell>
          <cell r="AR530">
            <v>3.05</v>
          </cell>
          <cell r="AS530">
            <v>2.2999999999999998</v>
          </cell>
          <cell r="AU530">
            <v>2.5499999999999998</v>
          </cell>
          <cell r="AV530">
            <v>3.05</v>
          </cell>
        </row>
        <row r="531">
          <cell r="A531">
            <v>37801</v>
          </cell>
          <cell r="AE531">
            <v>0</v>
          </cell>
          <cell r="AF531">
            <v>0</v>
          </cell>
        </row>
        <row r="532">
          <cell r="A532">
            <v>37802</v>
          </cell>
          <cell r="C532">
            <v>6.5</v>
          </cell>
          <cell r="D532">
            <v>7.4</v>
          </cell>
          <cell r="E532">
            <v>6.5</v>
          </cell>
          <cell r="F532">
            <v>7.4</v>
          </cell>
          <cell r="G532">
            <v>3.5</v>
          </cell>
          <cell r="H532">
            <v>3.5</v>
          </cell>
          <cell r="I532">
            <v>4.5</v>
          </cell>
          <cell r="J532">
            <v>4.75</v>
          </cell>
          <cell r="K532">
            <v>3</v>
          </cell>
          <cell r="L532">
            <v>3.75</v>
          </cell>
          <cell r="M532">
            <v>3.5</v>
          </cell>
          <cell r="N532">
            <v>4</v>
          </cell>
          <cell r="O532">
            <v>2</v>
          </cell>
          <cell r="P532">
            <v>2.25</v>
          </cell>
          <cell r="Q532">
            <v>2.15</v>
          </cell>
          <cell r="R532">
            <v>2.4</v>
          </cell>
          <cell r="S532">
            <v>1.75</v>
          </cell>
          <cell r="T532">
            <v>2.1</v>
          </cell>
          <cell r="U532">
            <v>1.9</v>
          </cell>
          <cell r="V532">
            <v>2.25</v>
          </cell>
          <cell r="W532">
            <v>1.85</v>
          </cell>
          <cell r="X532">
            <v>2.15</v>
          </cell>
          <cell r="Y532">
            <v>2</v>
          </cell>
          <cell r="Z532">
            <v>2.25</v>
          </cell>
          <cell r="AA532">
            <v>2.65</v>
          </cell>
          <cell r="AB532">
            <v>2.85</v>
          </cell>
          <cell r="AC532">
            <v>2.8</v>
          </cell>
          <cell r="AD532">
            <v>3</v>
          </cell>
          <cell r="AE532">
            <v>6.5</v>
          </cell>
          <cell r="AF532">
            <v>7.4</v>
          </cell>
          <cell r="AG532">
            <v>4</v>
          </cell>
          <cell r="AH532">
            <v>4.125</v>
          </cell>
          <cell r="AI532">
            <v>3.25</v>
          </cell>
          <cell r="AJ532">
            <v>3.875</v>
          </cell>
          <cell r="AK532">
            <v>2.0750000000000002</v>
          </cell>
          <cell r="AL532">
            <v>2.3250000000000002</v>
          </cell>
          <cell r="AM532">
            <v>1.825</v>
          </cell>
          <cell r="AN532">
            <v>2.1749999999999998</v>
          </cell>
          <cell r="AO532">
            <v>1.925</v>
          </cell>
          <cell r="AP532">
            <v>2.2000000000000002</v>
          </cell>
          <cell r="AQ532">
            <v>2.7249999999999996</v>
          </cell>
          <cell r="AR532">
            <v>2.9249999999999998</v>
          </cell>
          <cell r="AS532">
            <v>2.2000000000000002</v>
          </cell>
          <cell r="AU532">
            <v>2.7249999999999996</v>
          </cell>
          <cell r="AV532">
            <v>2.9249999999999998</v>
          </cell>
        </row>
        <row r="533">
          <cell r="A533">
            <v>37803</v>
          </cell>
          <cell r="AE533">
            <v>0</v>
          </cell>
          <cell r="AF533">
            <v>0</v>
          </cell>
        </row>
        <row r="534">
          <cell r="A534">
            <v>37804</v>
          </cell>
          <cell r="C534">
            <v>0.5</v>
          </cell>
          <cell r="D534">
            <v>0.75</v>
          </cell>
          <cell r="E534">
            <v>3.25</v>
          </cell>
          <cell r="F534">
            <v>6.5</v>
          </cell>
          <cell r="G534">
            <v>1</v>
          </cell>
          <cell r="H534">
            <v>1.5</v>
          </cell>
          <cell r="I534">
            <v>3.25</v>
          </cell>
          <cell r="J534">
            <v>3.75</v>
          </cell>
          <cell r="K534">
            <v>1.3</v>
          </cell>
          <cell r="L534">
            <v>1.75</v>
          </cell>
          <cell r="M534">
            <v>2.25</v>
          </cell>
          <cell r="N534">
            <v>3.5</v>
          </cell>
          <cell r="O534">
            <v>1.6</v>
          </cell>
          <cell r="P534">
            <v>2</v>
          </cell>
          <cell r="Q534">
            <v>1.8</v>
          </cell>
          <cell r="R534">
            <v>2.2000000000000002</v>
          </cell>
          <cell r="S534">
            <v>1.7</v>
          </cell>
          <cell r="T534">
            <v>2.1</v>
          </cell>
          <cell r="U534">
            <v>1.9</v>
          </cell>
          <cell r="V534">
            <v>2.2999999999999998</v>
          </cell>
          <cell r="W534">
            <v>1.8</v>
          </cell>
          <cell r="X534">
            <v>2.2000000000000002</v>
          </cell>
          <cell r="Y534">
            <v>2</v>
          </cell>
          <cell r="Z534">
            <v>2.4</v>
          </cell>
          <cell r="AA534">
            <v>2.4500000000000002</v>
          </cell>
          <cell r="AB534">
            <v>2.95</v>
          </cell>
          <cell r="AC534">
            <v>2.65</v>
          </cell>
          <cell r="AD534">
            <v>3.15</v>
          </cell>
          <cell r="AE534">
            <v>1.875</v>
          </cell>
          <cell r="AF534">
            <v>3.625</v>
          </cell>
          <cell r="AG534">
            <v>2.125</v>
          </cell>
          <cell r="AH534">
            <v>2.625</v>
          </cell>
          <cell r="AI534">
            <v>1.7749999999999999</v>
          </cell>
          <cell r="AJ534">
            <v>2.625</v>
          </cell>
          <cell r="AK534">
            <v>1.7000000000000002</v>
          </cell>
          <cell r="AL534">
            <v>2.1</v>
          </cell>
          <cell r="AM534">
            <v>1.7999999999999998</v>
          </cell>
          <cell r="AN534">
            <v>2.2000000000000002</v>
          </cell>
          <cell r="AO534">
            <v>1.9</v>
          </cell>
          <cell r="AP534">
            <v>2.2999999999999998</v>
          </cell>
          <cell r="AQ534">
            <v>2.5499999999999998</v>
          </cell>
          <cell r="AR534">
            <v>3.05</v>
          </cell>
          <cell r="AS534">
            <v>2.2999999999999998</v>
          </cell>
          <cell r="AU534">
            <v>2.5499999999999998</v>
          </cell>
          <cell r="AV534">
            <v>3.05</v>
          </cell>
        </row>
        <row r="535">
          <cell r="A535">
            <v>37805</v>
          </cell>
          <cell r="C535">
            <v>0.7</v>
          </cell>
          <cell r="D535">
            <v>1.25</v>
          </cell>
          <cell r="E535">
            <v>1.25</v>
          </cell>
          <cell r="F535">
            <v>2</v>
          </cell>
          <cell r="G535">
            <v>0.75</v>
          </cell>
          <cell r="H535">
            <v>1.25</v>
          </cell>
          <cell r="I535">
            <v>1</v>
          </cell>
          <cell r="J535">
            <v>1.5</v>
          </cell>
          <cell r="K535">
            <v>1</v>
          </cell>
          <cell r="L535">
            <v>1.5</v>
          </cell>
          <cell r="M535">
            <v>1.25</v>
          </cell>
          <cell r="N535">
            <v>1.75</v>
          </cell>
          <cell r="O535">
            <v>1.5</v>
          </cell>
          <cell r="P535">
            <v>1.9</v>
          </cell>
          <cell r="Q535">
            <v>1.7</v>
          </cell>
          <cell r="R535">
            <v>2.1</v>
          </cell>
          <cell r="S535">
            <v>1.7</v>
          </cell>
          <cell r="T535">
            <v>2.1</v>
          </cell>
          <cell r="U535">
            <v>1.9</v>
          </cell>
          <cell r="V535">
            <v>2.2999999999999998</v>
          </cell>
          <cell r="W535">
            <v>1.8</v>
          </cell>
          <cell r="X535">
            <v>2.2000000000000002</v>
          </cell>
          <cell r="Y535">
            <v>2</v>
          </cell>
          <cell r="Z535">
            <v>2.4</v>
          </cell>
          <cell r="AA535">
            <v>2.4500000000000002</v>
          </cell>
          <cell r="AB535">
            <v>2.95</v>
          </cell>
          <cell r="AC535">
            <v>2.65</v>
          </cell>
          <cell r="AD535">
            <v>3.15</v>
          </cell>
          <cell r="AE535">
            <v>0.97499999999999998</v>
          </cell>
          <cell r="AF535">
            <v>1.625</v>
          </cell>
          <cell r="AG535">
            <v>0.875</v>
          </cell>
          <cell r="AH535">
            <v>1.375</v>
          </cell>
          <cell r="AI535">
            <v>1.125</v>
          </cell>
          <cell r="AJ535">
            <v>1.625</v>
          </cell>
          <cell r="AK535">
            <v>1.6</v>
          </cell>
          <cell r="AL535">
            <v>2</v>
          </cell>
          <cell r="AM535">
            <v>1.7999999999999998</v>
          </cell>
          <cell r="AN535">
            <v>2.2000000000000002</v>
          </cell>
          <cell r="AO535">
            <v>1.9</v>
          </cell>
          <cell r="AP535">
            <v>2.2999999999999998</v>
          </cell>
          <cell r="AQ535">
            <v>2.5499999999999998</v>
          </cell>
          <cell r="AR535">
            <v>3.05</v>
          </cell>
          <cell r="AS535">
            <v>2.2999999999999998</v>
          </cell>
          <cell r="AU535">
            <v>2.5499999999999998</v>
          </cell>
          <cell r="AV535">
            <v>3.05</v>
          </cell>
        </row>
        <row r="536">
          <cell r="A536">
            <v>37806</v>
          </cell>
          <cell r="C536">
            <v>0.4</v>
          </cell>
          <cell r="D536">
            <v>0.75</v>
          </cell>
          <cell r="E536">
            <v>0.75</v>
          </cell>
          <cell r="F536">
            <v>1</v>
          </cell>
          <cell r="G536">
            <v>0.3</v>
          </cell>
          <cell r="H536">
            <v>0.7</v>
          </cell>
          <cell r="I536">
            <v>0.5</v>
          </cell>
          <cell r="J536">
            <v>0.9</v>
          </cell>
          <cell r="K536">
            <v>0.5</v>
          </cell>
          <cell r="L536">
            <v>1</v>
          </cell>
          <cell r="M536">
            <v>0.75</v>
          </cell>
          <cell r="N536">
            <v>1.25</v>
          </cell>
          <cell r="O536">
            <v>1.25</v>
          </cell>
          <cell r="P536">
            <v>1.7</v>
          </cell>
          <cell r="Q536">
            <v>1.4</v>
          </cell>
          <cell r="R536">
            <v>1.8</v>
          </cell>
          <cell r="S536">
            <v>1.4</v>
          </cell>
          <cell r="T536">
            <v>1.8</v>
          </cell>
          <cell r="U536">
            <v>1.6</v>
          </cell>
          <cell r="V536">
            <v>2</v>
          </cell>
          <cell r="W536">
            <v>1.6</v>
          </cell>
          <cell r="X536">
            <v>2</v>
          </cell>
          <cell r="Y536">
            <v>1.8</v>
          </cell>
          <cell r="Z536">
            <v>2.2000000000000002</v>
          </cell>
          <cell r="AA536">
            <v>2.2000000000000002</v>
          </cell>
          <cell r="AB536">
            <v>2.7</v>
          </cell>
          <cell r="AC536">
            <v>2.4</v>
          </cell>
          <cell r="AD536">
            <v>2.9</v>
          </cell>
          <cell r="AE536">
            <v>0.57499999999999996</v>
          </cell>
          <cell r="AF536">
            <v>0.875</v>
          </cell>
          <cell r="AG536">
            <v>0.4</v>
          </cell>
          <cell r="AH536">
            <v>0.8</v>
          </cell>
          <cell r="AI536">
            <v>0.625</v>
          </cell>
          <cell r="AJ536">
            <v>1.125</v>
          </cell>
          <cell r="AK536">
            <v>1.325</v>
          </cell>
          <cell r="AL536">
            <v>1.75</v>
          </cell>
          <cell r="AM536">
            <v>1.5</v>
          </cell>
          <cell r="AN536">
            <v>1.9</v>
          </cell>
          <cell r="AO536">
            <v>1.7000000000000002</v>
          </cell>
          <cell r="AP536">
            <v>2.1</v>
          </cell>
          <cell r="AQ536">
            <v>2.2999999999999998</v>
          </cell>
          <cell r="AR536">
            <v>2.8</v>
          </cell>
          <cell r="AS536">
            <v>2.1</v>
          </cell>
          <cell r="AU536">
            <v>2.2999999999999998</v>
          </cell>
          <cell r="AV536">
            <v>2.8</v>
          </cell>
        </row>
        <row r="537">
          <cell r="A537">
            <v>37807</v>
          </cell>
          <cell r="C537">
            <v>0.4</v>
          </cell>
          <cell r="D537">
            <v>0.8</v>
          </cell>
          <cell r="E537">
            <v>0.6</v>
          </cell>
          <cell r="F537">
            <v>1.1000000000000001</v>
          </cell>
          <cell r="G537">
            <v>0.4</v>
          </cell>
          <cell r="H537">
            <v>0.8</v>
          </cell>
          <cell r="I537">
            <v>0.6</v>
          </cell>
          <cell r="J537">
            <v>1</v>
          </cell>
          <cell r="K537">
            <v>0.7</v>
          </cell>
          <cell r="L537">
            <v>1.2</v>
          </cell>
          <cell r="M537">
            <v>0.9</v>
          </cell>
          <cell r="N537">
            <v>1.4</v>
          </cell>
          <cell r="O537">
            <v>1.3</v>
          </cell>
          <cell r="P537">
            <v>1.8</v>
          </cell>
          <cell r="Q537">
            <v>1.5</v>
          </cell>
          <cell r="R537">
            <v>2</v>
          </cell>
          <cell r="S537">
            <v>1.6</v>
          </cell>
          <cell r="T537">
            <v>2</v>
          </cell>
          <cell r="U537">
            <v>1.8</v>
          </cell>
          <cell r="V537">
            <v>2.2000000000000002</v>
          </cell>
          <cell r="W537">
            <v>1.8</v>
          </cell>
          <cell r="X537">
            <v>2.2000000000000002</v>
          </cell>
          <cell r="Y537">
            <v>2</v>
          </cell>
          <cell r="Z537">
            <v>2.4</v>
          </cell>
          <cell r="AA537">
            <v>2.4500000000000002</v>
          </cell>
          <cell r="AB537">
            <v>2.95</v>
          </cell>
          <cell r="AC537">
            <v>2.65</v>
          </cell>
          <cell r="AD537">
            <v>3.15</v>
          </cell>
          <cell r="AE537">
            <v>0.5</v>
          </cell>
          <cell r="AF537">
            <v>0.95000000000000007</v>
          </cell>
          <cell r="AG537">
            <v>0.5</v>
          </cell>
          <cell r="AH537">
            <v>0.9</v>
          </cell>
          <cell r="AI537">
            <v>0.8</v>
          </cell>
          <cell r="AJ537">
            <v>1.2999999999999998</v>
          </cell>
          <cell r="AK537">
            <v>1.4</v>
          </cell>
          <cell r="AL537">
            <v>1.9</v>
          </cell>
          <cell r="AM537">
            <v>1.7000000000000002</v>
          </cell>
          <cell r="AN537">
            <v>2.1</v>
          </cell>
          <cell r="AO537">
            <v>1.9</v>
          </cell>
          <cell r="AP537">
            <v>2.2999999999999998</v>
          </cell>
          <cell r="AQ537">
            <v>2.5499999999999998</v>
          </cell>
          <cell r="AR537">
            <v>3.05</v>
          </cell>
          <cell r="AS537">
            <v>2.2999999999999998</v>
          </cell>
          <cell r="AU537">
            <v>2.5499999999999998</v>
          </cell>
          <cell r="AV537">
            <v>3.05</v>
          </cell>
        </row>
        <row r="538">
          <cell r="A538">
            <v>37808</v>
          </cell>
          <cell r="AE538">
            <v>0</v>
          </cell>
          <cell r="AF538">
            <v>0</v>
          </cell>
        </row>
        <row r="539">
          <cell r="A539">
            <v>37809</v>
          </cell>
          <cell r="C539">
            <v>0.5</v>
          </cell>
          <cell r="D539">
            <v>0.9</v>
          </cell>
          <cell r="E539">
            <v>0.7</v>
          </cell>
          <cell r="F539">
            <v>1.1000000000000001</v>
          </cell>
          <cell r="G539">
            <v>0.6</v>
          </cell>
          <cell r="H539">
            <v>1</v>
          </cell>
          <cell r="I539">
            <v>0.8</v>
          </cell>
          <cell r="J539">
            <v>1.2</v>
          </cell>
          <cell r="K539">
            <v>0.75</v>
          </cell>
          <cell r="L539">
            <v>1.25</v>
          </cell>
          <cell r="M539">
            <v>1</v>
          </cell>
          <cell r="N539">
            <v>1.5</v>
          </cell>
          <cell r="O539">
            <v>1.4</v>
          </cell>
          <cell r="P539">
            <v>1.9</v>
          </cell>
          <cell r="Q539">
            <v>1.6</v>
          </cell>
          <cell r="R539">
            <v>2.1</v>
          </cell>
          <cell r="S539">
            <v>1.7</v>
          </cell>
          <cell r="T539">
            <v>2</v>
          </cell>
          <cell r="U539">
            <v>1.9</v>
          </cell>
          <cell r="V539">
            <v>2.2000000000000002</v>
          </cell>
          <cell r="W539">
            <v>1.8</v>
          </cell>
          <cell r="X539">
            <v>2.2000000000000002</v>
          </cell>
          <cell r="Y539">
            <v>2</v>
          </cell>
          <cell r="Z539">
            <v>2.4</v>
          </cell>
          <cell r="AA539">
            <v>2.4500000000000002</v>
          </cell>
          <cell r="AB539">
            <v>2.95</v>
          </cell>
          <cell r="AC539">
            <v>2.65</v>
          </cell>
          <cell r="AD539">
            <v>3.15</v>
          </cell>
          <cell r="AE539">
            <v>0.6</v>
          </cell>
          <cell r="AF539">
            <v>1</v>
          </cell>
          <cell r="AG539">
            <v>0.7</v>
          </cell>
          <cell r="AH539">
            <v>1.1000000000000001</v>
          </cell>
          <cell r="AI539">
            <v>0.875</v>
          </cell>
          <cell r="AJ539">
            <v>1.375</v>
          </cell>
          <cell r="AK539">
            <v>1.5</v>
          </cell>
          <cell r="AL539">
            <v>2</v>
          </cell>
          <cell r="AM539">
            <v>1.7999999999999998</v>
          </cell>
          <cell r="AN539">
            <v>2.1</v>
          </cell>
          <cell r="AO539">
            <v>1.9</v>
          </cell>
          <cell r="AP539">
            <v>2.2999999999999998</v>
          </cell>
          <cell r="AQ539">
            <v>2.5499999999999998</v>
          </cell>
          <cell r="AR539">
            <v>3.05</v>
          </cell>
          <cell r="AS539">
            <v>2.2999999999999998</v>
          </cell>
          <cell r="AU539">
            <v>2.5499999999999998</v>
          </cell>
          <cell r="AV539">
            <v>3.05</v>
          </cell>
        </row>
        <row r="540">
          <cell r="A540">
            <v>37810</v>
          </cell>
          <cell r="C540">
            <v>0.5</v>
          </cell>
          <cell r="D540">
            <v>0.6</v>
          </cell>
          <cell r="E540">
            <v>0.9</v>
          </cell>
          <cell r="F540">
            <v>1</v>
          </cell>
          <cell r="G540">
            <v>1</v>
          </cell>
          <cell r="H540">
            <v>1</v>
          </cell>
          <cell r="I540">
            <v>1.2</v>
          </cell>
          <cell r="J540">
            <v>1.3</v>
          </cell>
          <cell r="K540">
            <v>1.1499999999999999</v>
          </cell>
          <cell r="L540">
            <v>1.25</v>
          </cell>
          <cell r="M540">
            <v>1.25</v>
          </cell>
          <cell r="N540">
            <v>1.4</v>
          </cell>
          <cell r="O540">
            <v>1.25</v>
          </cell>
          <cell r="P540">
            <v>1.5</v>
          </cell>
          <cell r="Q540">
            <v>1.4</v>
          </cell>
          <cell r="R540">
            <v>1.65</v>
          </cell>
          <cell r="S540">
            <v>1.4</v>
          </cell>
          <cell r="T540">
            <v>1.65</v>
          </cell>
          <cell r="U540">
            <v>1.55</v>
          </cell>
          <cell r="V540">
            <v>1.75</v>
          </cell>
          <cell r="W540">
            <v>1.65</v>
          </cell>
          <cell r="X540">
            <v>2.0499999999999998</v>
          </cell>
          <cell r="Y540">
            <v>1.9</v>
          </cell>
          <cell r="Z540">
            <v>2.2000000000000002</v>
          </cell>
          <cell r="AA540">
            <v>2.4500000000000002</v>
          </cell>
          <cell r="AB540">
            <v>2.95</v>
          </cell>
          <cell r="AC540">
            <v>2.65</v>
          </cell>
          <cell r="AD540">
            <v>3</v>
          </cell>
          <cell r="AE540">
            <v>0.7</v>
          </cell>
          <cell r="AF540">
            <v>0.8</v>
          </cell>
          <cell r="AG540">
            <v>1.1000000000000001</v>
          </cell>
          <cell r="AH540">
            <v>1.1499999999999999</v>
          </cell>
          <cell r="AI540">
            <v>1.2</v>
          </cell>
          <cell r="AJ540">
            <v>1.325</v>
          </cell>
          <cell r="AK540">
            <v>1.325</v>
          </cell>
          <cell r="AL540">
            <v>1.575</v>
          </cell>
          <cell r="AM540">
            <v>1.4750000000000001</v>
          </cell>
          <cell r="AN540">
            <v>1.7</v>
          </cell>
          <cell r="AO540">
            <v>1.7749999999999999</v>
          </cell>
          <cell r="AP540">
            <v>2.125</v>
          </cell>
          <cell r="AQ540">
            <v>2.5499999999999998</v>
          </cell>
          <cell r="AR540">
            <v>2.9750000000000001</v>
          </cell>
          <cell r="AS540">
            <v>2.125</v>
          </cell>
          <cell r="AU540">
            <v>2.5499999999999998</v>
          </cell>
          <cell r="AV540">
            <v>2.9750000000000001</v>
          </cell>
        </row>
        <row r="541">
          <cell r="A541">
            <v>37811</v>
          </cell>
          <cell r="C541">
            <v>0.6</v>
          </cell>
          <cell r="D541">
            <v>1.1000000000000001</v>
          </cell>
          <cell r="E541">
            <v>0.8</v>
          </cell>
          <cell r="F541">
            <v>1.3</v>
          </cell>
          <cell r="G541">
            <v>0.8</v>
          </cell>
          <cell r="H541">
            <v>1.2</v>
          </cell>
          <cell r="I541">
            <v>1</v>
          </cell>
          <cell r="J541">
            <v>1.4</v>
          </cell>
          <cell r="K541">
            <v>0.9</v>
          </cell>
          <cell r="L541">
            <v>1.3</v>
          </cell>
          <cell r="M541">
            <v>1.1000000000000001</v>
          </cell>
          <cell r="N541">
            <v>1.5</v>
          </cell>
          <cell r="O541">
            <v>1.4</v>
          </cell>
          <cell r="P541">
            <v>1.9</v>
          </cell>
          <cell r="Q541">
            <v>1.6</v>
          </cell>
          <cell r="R541">
            <v>2.1</v>
          </cell>
          <cell r="S541">
            <v>1.7</v>
          </cell>
          <cell r="T541">
            <v>2</v>
          </cell>
          <cell r="U541">
            <v>1.9</v>
          </cell>
          <cell r="V541">
            <v>2.2000000000000002</v>
          </cell>
          <cell r="W541">
            <v>1.8</v>
          </cell>
          <cell r="X541">
            <v>2.2000000000000002</v>
          </cell>
          <cell r="Y541">
            <v>2</v>
          </cell>
          <cell r="Z541">
            <v>2.4</v>
          </cell>
          <cell r="AA541">
            <v>2.4500000000000002</v>
          </cell>
          <cell r="AB541">
            <v>2.95</v>
          </cell>
          <cell r="AC541">
            <v>2.65</v>
          </cell>
          <cell r="AD541">
            <v>3.15</v>
          </cell>
          <cell r="AE541">
            <v>0.7</v>
          </cell>
          <cell r="AF541">
            <v>1.2000000000000002</v>
          </cell>
          <cell r="AG541">
            <v>0.9</v>
          </cell>
          <cell r="AH541">
            <v>1.2999999999999998</v>
          </cell>
          <cell r="AI541">
            <v>1</v>
          </cell>
          <cell r="AJ541">
            <v>1.4</v>
          </cell>
          <cell r="AK541">
            <v>1.5</v>
          </cell>
          <cell r="AL541">
            <v>2</v>
          </cell>
          <cell r="AM541">
            <v>1.7999999999999998</v>
          </cell>
          <cell r="AN541">
            <v>2.1</v>
          </cell>
          <cell r="AO541">
            <v>1.9</v>
          </cell>
          <cell r="AP541">
            <v>2.2999999999999998</v>
          </cell>
          <cell r="AQ541">
            <v>2.5499999999999998</v>
          </cell>
          <cell r="AR541">
            <v>3.05</v>
          </cell>
          <cell r="AS541">
            <v>2.2999999999999998</v>
          </cell>
          <cell r="AU541">
            <v>2.5499999999999998</v>
          </cell>
          <cell r="AV541">
            <v>3.05</v>
          </cell>
        </row>
        <row r="542">
          <cell r="A542">
            <v>37812</v>
          </cell>
          <cell r="C542">
            <v>0.4</v>
          </cell>
          <cell r="D542">
            <v>0.6</v>
          </cell>
          <cell r="E542">
            <v>0.6</v>
          </cell>
          <cell r="F542">
            <v>1</v>
          </cell>
          <cell r="G542">
            <v>0.8</v>
          </cell>
          <cell r="H542">
            <v>1.2</v>
          </cell>
          <cell r="I542">
            <v>1</v>
          </cell>
          <cell r="J542">
            <v>1.4</v>
          </cell>
          <cell r="K542">
            <v>0.9</v>
          </cell>
          <cell r="L542">
            <v>1.3</v>
          </cell>
          <cell r="M542">
            <v>1.1000000000000001</v>
          </cell>
          <cell r="N542">
            <v>1.5</v>
          </cell>
          <cell r="O542">
            <v>1.3</v>
          </cell>
          <cell r="P542">
            <v>1.7</v>
          </cell>
          <cell r="Q542">
            <v>1.5</v>
          </cell>
          <cell r="R542">
            <v>1.9</v>
          </cell>
          <cell r="S542">
            <v>1.6</v>
          </cell>
          <cell r="T542">
            <v>1.95</v>
          </cell>
          <cell r="U542">
            <v>1.8</v>
          </cell>
          <cell r="V542">
            <v>2.1</v>
          </cell>
          <cell r="W542">
            <v>1.8</v>
          </cell>
          <cell r="X542">
            <v>2.2000000000000002</v>
          </cell>
          <cell r="Y542">
            <v>2</v>
          </cell>
          <cell r="Z542">
            <v>2.4</v>
          </cell>
          <cell r="AA542">
            <v>2.4500000000000002</v>
          </cell>
          <cell r="AB542">
            <v>2.95</v>
          </cell>
          <cell r="AC542">
            <v>2.65</v>
          </cell>
          <cell r="AD542">
            <v>3.15</v>
          </cell>
          <cell r="AE542">
            <v>0.5</v>
          </cell>
          <cell r="AF542">
            <v>0.8</v>
          </cell>
          <cell r="AG542">
            <v>0.9</v>
          </cell>
          <cell r="AH542">
            <v>1.2999999999999998</v>
          </cell>
          <cell r="AI542">
            <v>1</v>
          </cell>
          <cell r="AJ542">
            <v>1.4</v>
          </cell>
          <cell r="AK542">
            <v>1.4</v>
          </cell>
          <cell r="AL542">
            <v>1.7999999999999998</v>
          </cell>
          <cell r="AM542">
            <v>1.7000000000000002</v>
          </cell>
          <cell r="AN542">
            <v>2.0249999999999999</v>
          </cell>
          <cell r="AO542">
            <v>1.9</v>
          </cell>
          <cell r="AP542">
            <v>2.2999999999999998</v>
          </cell>
          <cell r="AQ542">
            <v>2.5499999999999998</v>
          </cell>
          <cell r="AR542">
            <v>3.05</v>
          </cell>
          <cell r="AS542">
            <v>2.2999999999999998</v>
          </cell>
          <cell r="AU542">
            <v>2.5499999999999998</v>
          </cell>
          <cell r="AV542">
            <v>3.05</v>
          </cell>
        </row>
        <row r="543">
          <cell r="A543">
            <v>37813</v>
          </cell>
          <cell r="C543">
            <v>0.3</v>
          </cell>
          <cell r="D543">
            <v>0.5</v>
          </cell>
          <cell r="E543">
            <v>0.5</v>
          </cell>
          <cell r="F543">
            <v>0.8</v>
          </cell>
          <cell r="G543">
            <v>0.4</v>
          </cell>
          <cell r="H543">
            <v>0.7</v>
          </cell>
          <cell r="I543">
            <v>0.6</v>
          </cell>
          <cell r="J543">
            <v>1</v>
          </cell>
          <cell r="K543">
            <v>0.7</v>
          </cell>
          <cell r="L543">
            <v>1.1000000000000001</v>
          </cell>
          <cell r="M543">
            <v>0.9</v>
          </cell>
          <cell r="N543">
            <v>1.3</v>
          </cell>
          <cell r="O543">
            <v>1.1000000000000001</v>
          </cell>
          <cell r="P543">
            <v>1.4</v>
          </cell>
          <cell r="Q543">
            <v>1.3</v>
          </cell>
          <cell r="R543">
            <v>1.5</v>
          </cell>
          <cell r="S543">
            <v>1.5</v>
          </cell>
          <cell r="T543">
            <v>1.9</v>
          </cell>
          <cell r="U543">
            <v>1.7</v>
          </cell>
          <cell r="V543">
            <v>2.1</v>
          </cell>
          <cell r="W543">
            <v>1.7</v>
          </cell>
          <cell r="X543">
            <v>2.1</v>
          </cell>
          <cell r="Y543">
            <v>1.9</v>
          </cell>
          <cell r="Z543">
            <v>2.2999999999999998</v>
          </cell>
          <cell r="AA543">
            <v>2.4500000000000002</v>
          </cell>
          <cell r="AB543">
            <v>2.85</v>
          </cell>
          <cell r="AC543">
            <v>2.65</v>
          </cell>
          <cell r="AD543">
            <v>3.05</v>
          </cell>
          <cell r="AE543">
            <v>0.4</v>
          </cell>
          <cell r="AF543">
            <v>0.65</v>
          </cell>
          <cell r="AG543">
            <v>0.5</v>
          </cell>
          <cell r="AH543">
            <v>0.85</v>
          </cell>
          <cell r="AI543">
            <v>0.8</v>
          </cell>
          <cell r="AJ543">
            <v>1.2000000000000002</v>
          </cell>
          <cell r="AK543">
            <v>1.2000000000000002</v>
          </cell>
          <cell r="AL543">
            <v>1.45</v>
          </cell>
          <cell r="AM543">
            <v>1.6</v>
          </cell>
          <cell r="AN543">
            <v>2</v>
          </cell>
          <cell r="AO543">
            <v>1.7999999999999998</v>
          </cell>
          <cell r="AP543">
            <v>2.2000000000000002</v>
          </cell>
          <cell r="AQ543">
            <v>2.5499999999999998</v>
          </cell>
          <cell r="AR543">
            <v>2.95</v>
          </cell>
          <cell r="AS543">
            <v>2.2000000000000002</v>
          </cell>
          <cell r="AU543">
            <v>2.5499999999999998</v>
          </cell>
          <cell r="AV543">
            <v>2.95</v>
          </cell>
        </row>
        <row r="544">
          <cell r="A544">
            <v>37814</v>
          </cell>
          <cell r="C544">
            <v>0.3</v>
          </cell>
          <cell r="D544">
            <v>0.5</v>
          </cell>
          <cell r="E544">
            <v>0.5</v>
          </cell>
          <cell r="F544">
            <v>0.7</v>
          </cell>
          <cell r="G544">
            <v>0.4</v>
          </cell>
          <cell r="H544">
            <v>0.8</v>
          </cell>
          <cell r="I544">
            <v>0.6</v>
          </cell>
          <cell r="J544">
            <v>1</v>
          </cell>
          <cell r="K544">
            <v>0.7</v>
          </cell>
          <cell r="L544">
            <v>1.1000000000000001</v>
          </cell>
          <cell r="M544">
            <v>0.9</v>
          </cell>
          <cell r="N544">
            <v>1.3</v>
          </cell>
          <cell r="O544">
            <v>1.2</v>
          </cell>
          <cell r="P544">
            <v>1.5</v>
          </cell>
          <cell r="Q544">
            <v>1.3</v>
          </cell>
          <cell r="R544">
            <v>1.6</v>
          </cell>
          <cell r="S544">
            <v>1.5</v>
          </cell>
          <cell r="T544">
            <v>1.9</v>
          </cell>
          <cell r="U544">
            <v>1.7</v>
          </cell>
          <cell r="V544">
            <v>2.1</v>
          </cell>
          <cell r="W544">
            <v>1.7</v>
          </cell>
          <cell r="X544">
            <v>2.1</v>
          </cell>
          <cell r="Y544">
            <v>1.9</v>
          </cell>
          <cell r="Z544">
            <v>2.2999999999999998</v>
          </cell>
          <cell r="AA544">
            <v>2.4500000000000002</v>
          </cell>
          <cell r="AB544">
            <v>2.85</v>
          </cell>
          <cell r="AC544">
            <v>2.65</v>
          </cell>
          <cell r="AD544">
            <v>3.05</v>
          </cell>
          <cell r="AE544">
            <v>0.4</v>
          </cell>
          <cell r="AF544">
            <v>0.6</v>
          </cell>
          <cell r="AG544">
            <v>0.5</v>
          </cell>
          <cell r="AH544">
            <v>0.9</v>
          </cell>
          <cell r="AI544">
            <v>0.8</v>
          </cell>
          <cell r="AJ544">
            <v>1.2000000000000002</v>
          </cell>
          <cell r="AK544">
            <v>1.25</v>
          </cell>
          <cell r="AL544">
            <v>1.55</v>
          </cell>
          <cell r="AM544">
            <v>1.6</v>
          </cell>
          <cell r="AN544">
            <v>2</v>
          </cell>
          <cell r="AO544">
            <v>1.7999999999999998</v>
          </cell>
          <cell r="AP544">
            <v>2.2000000000000002</v>
          </cell>
          <cell r="AQ544">
            <v>2.5499999999999998</v>
          </cell>
          <cell r="AR544">
            <v>2.95</v>
          </cell>
          <cell r="AS544">
            <v>2.2000000000000002</v>
          </cell>
          <cell r="AU544">
            <v>2.5499999999999998</v>
          </cell>
          <cell r="AV544">
            <v>2.95</v>
          </cell>
        </row>
        <row r="545">
          <cell r="A545">
            <v>37815</v>
          </cell>
          <cell r="AE545">
            <v>0</v>
          </cell>
          <cell r="AF545">
            <v>0</v>
          </cell>
        </row>
        <row r="546">
          <cell r="A546">
            <v>37816</v>
          </cell>
          <cell r="C546">
            <v>0.3</v>
          </cell>
          <cell r="D546">
            <v>0.5</v>
          </cell>
          <cell r="E546">
            <v>0.5</v>
          </cell>
          <cell r="F546">
            <v>0.5</v>
          </cell>
          <cell r="G546">
            <v>0.5</v>
          </cell>
          <cell r="H546">
            <v>0.9</v>
          </cell>
          <cell r="I546">
            <v>0.7</v>
          </cell>
          <cell r="J546">
            <v>1.1000000000000001</v>
          </cell>
          <cell r="K546">
            <v>0.7</v>
          </cell>
          <cell r="L546">
            <v>1.1000000000000001</v>
          </cell>
          <cell r="M546">
            <v>0.9</v>
          </cell>
          <cell r="N546">
            <v>1.3</v>
          </cell>
          <cell r="O546">
            <v>1</v>
          </cell>
          <cell r="P546">
            <v>1.4</v>
          </cell>
          <cell r="Q546">
            <v>1.25</v>
          </cell>
          <cell r="R546">
            <v>1.5</v>
          </cell>
          <cell r="S546">
            <v>1.45</v>
          </cell>
          <cell r="T546">
            <v>2</v>
          </cell>
          <cell r="U546">
            <v>1.6</v>
          </cell>
          <cell r="V546">
            <v>2</v>
          </cell>
          <cell r="W546">
            <v>1.6</v>
          </cell>
          <cell r="X546">
            <v>2.1</v>
          </cell>
          <cell r="Y546">
            <v>1.8</v>
          </cell>
          <cell r="Z546">
            <v>2.2999999999999998</v>
          </cell>
          <cell r="AA546">
            <v>2.4500000000000002</v>
          </cell>
          <cell r="AB546">
            <v>2.85</v>
          </cell>
          <cell r="AC546">
            <v>2.65</v>
          </cell>
          <cell r="AD546">
            <v>3.05</v>
          </cell>
          <cell r="AE546">
            <v>0.4</v>
          </cell>
          <cell r="AF546">
            <v>0.5</v>
          </cell>
          <cell r="AG546">
            <v>0.6</v>
          </cell>
          <cell r="AH546">
            <v>1</v>
          </cell>
          <cell r="AI546">
            <v>0.8</v>
          </cell>
          <cell r="AJ546">
            <v>1.2000000000000002</v>
          </cell>
          <cell r="AK546">
            <v>1.125</v>
          </cell>
          <cell r="AL546">
            <v>1.45</v>
          </cell>
          <cell r="AM546">
            <v>1.5249999999999999</v>
          </cell>
          <cell r="AN546">
            <v>2</v>
          </cell>
          <cell r="AO546">
            <v>1.7000000000000002</v>
          </cell>
          <cell r="AP546">
            <v>2.2000000000000002</v>
          </cell>
          <cell r="AQ546">
            <v>2.5499999999999998</v>
          </cell>
          <cell r="AR546">
            <v>2.95</v>
          </cell>
          <cell r="AS546">
            <v>2.2000000000000002</v>
          </cell>
          <cell r="AU546">
            <v>2.5499999999999998</v>
          </cell>
          <cell r="AV546">
            <v>2.95</v>
          </cell>
        </row>
        <row r="547">
          <cell r="A547">
            <v>37817</v>
          </cell>
          <cell r="C547">
            <v>0.15</v>
          </cell>
          <cell r="D547">
            <v>0.35</v>
          </cell>
          <cell r="E547">
            <v>0.25</v>
          </cell>
          <cell r="F547">
            <v>0.4</v>
          </cell>
          <cell r="G547">
            <v>0.3</v>
          </cell>
          <cell r="H547">
            <v>0.8</v>
          </cell>
          <cell r="I547">
            <v>0.5</v>
          </cell>
          <cell r="J547">
            <v>1</v>
          </cell>
          <cell r="K547">
            <v>0.5</v>
          </cell>
          <cell r="L547">
            <v>0.75</v>
          </cell>
          <cell r="M547">
            <v>0.5</v>
          </cell>
          <cell r="N547">
            <v>0.85</v>
          </cell>
          <cell r="O547">
            <v>0.6</v>
          </cell>
          <cell r="P547">
            <v>1</v>
          </cell>
          <cell r="Q547">
            <v>0.8</v>
          </cell>
          <cell r="R547">
            <v>1.2</v>
          </cell>
          <cell r="S547">
            <v>1.2</v>
          </cell>
          <cell r="T547">
            <v>1.5</v>
          </cell>
          <cell r="U547">
            <v>1.4</v>
          </cell>
          <cell r="V547">
            <v>1.7</v>
          </cell>
          <cell r="W547">
            <v>1.5</v>
          </cell>
          <cell r="X547">
            <v>1.9</v>
          </cell>
          <cell r="Y547">
            <v>1.7</v>
          </cell>
          <cell r="Z547">
            <v>2.1</v>
          </cell>
          <cell r="AA547">
            <v>2.15</v>
          </cell>
          <cell r="AB547">
            <v>2.5499999999999998</v>
          </cell>
          <cell r="AC547">
            <v>2.35</v>
          </cell>
          <cell r="AD547">
            <v>2.75</v>
          </cell>
          <cell r="AE547">
            <v>0.2</v>
          </cell>
          <cell r="AF547">
            <v>0.375</v>
          </cell>
          <cell r="AG547">
            <v>0.27500000000000002</v>
          </cell>
          <cell r="AH547">
            <v>0.9</v>
          </cell>
          <cell r="AI547">
            <v>0.5</v>
          </cell>
          <cell r="AJ547">
            <v>0.8</v>
          </cell>
          <cell r="AK547">
            <v>0.55000000000000004</v>
          </cell>
          <cell r="AL547">
            <v>1.1000000000000001</v>
          </cell>
          <cell r="AM547">
            <v>1</v>
          </cell>
          <cell r="AN547">
            <v>1.6</v>
          </cell>
          <cell r="AO547">
            <v>1.45</v>
          </cell>
          <cell r="AP547">
            <v>2</v>
          </cell>
          <cell r="AQ547">
            <v>1.9249999999999998</v>
          </cell>
          <cell r="AR547">
            <v>2.65</v>
          </cell>
          <cell r="AS547">
            <v>1.2750000000000001</v>
          </cell>
          <cell r="AU547">
            <v>1.9249999999999998</v>
          </cell>
          <cell r="AV547">
            <v>2.65</v>
          </cell>
          <cell r="AW547">
            <v>1.2750000000000001</v>
          </cell>
        </row>
        <row r="548">
          <cell r="A548">
            <v>37818</v>
          </cell>
          <cell r="C548">
            <v>0.15</v>
          </cell>
          <cell r="D548">
            <v>0.35</v>
          </cell>
          <cell r="E548">
            <v>0.25</v>
          </cell>
          <cell r="F548">
            <v>0.4</v>
          </cell>
          <cell r="G548">
            <v>0.3</v>
          </cell>
          <cell r="H548">
            <v>0.8</v>
          </cell>
          <cell r="I548">
            <v>0.5</v>
          </cell>
          <cell r="J548">
            <v>1</v>
          </cell>
          <cell r="K548">
            <v>0.5</v>
          </cell>
          <cell r="L548">
            <v>0.75</v>
          </cell>
          <cell r="M548">
            <v>0.6</v>
          </cell>
          <cell r="N548">
            <v>0.85</v>
          </cell>
          <cell r="O548">
            <v>0.6</v>
          </cell>
          <cell r="P548">
            <v>1</v>
          </cell>
          <cell r="Q548">
            <v>0.8</v>
          </cell>
          <cell r="R548">
            <v>1.2</v>
          </cell>
          <cell r="S548">
            <v>1.2</v>
          </cell>
          <cell r="T548">
            <v>1.5</v>
          </cell>
          <cell r="U548">
            <v>1.4</v>
          </cell>
          <cell r="V548">
            <v>1.7</v>
          </cell>
          <cell r="W548">
            <v>1.5</v>
          </cell>
          <cell r="X548">
            <v>1.9</v>
          </cell>
          <cell r="Y548">
            <v>1.7</v>
          </cell>
          <cell r="Z548">
            <v>2.1</v>
          </cell>
          <cell r="AA548">
            <v>2.15</v>
          </cell>
          <cell r="AB548">
            <v>2.5499999999999998</v>
          </cell>
          <cell r="AC548">
            <v>2.35</v>
          </cell>
          <cell r="AD548">
            <v>2.75</v>
          </cell>
          <cell r="AE548">
            <v>0.2</v>
          </cell>
          <cell r="AF548">
            <v>0.375</v>
          </cell>
          <cell r="AG548">
            <v>0.27500000000000002</v>
          </cell>
          <cell r="AH548">
            <v>0.9</v>
          </cell>
          <cell r="AI548">
            <v>0.5</v>
          </cell>
          <cell r="AJ548">
            <v>0.8</v>
          </cell>
          <cell r="AK548">
            <v>0.6</v>
          </cell>
          <cell r="AL548">
            <v>1.1000000000000001</v>
          </cell>
          <cell r="AM548">
            <v>1</v>
          </cell>
          <cell r="AN548">
            <v>1.6</v>
          </cell>
          <cell r="AO548">
            <v>1.45</v>
          </cell>
          <cell r="AP548">
            <v>2</v>
          </cell>
          <cell r="AQ548">
            <v>1.9249999999999998</v>
          </cell>
          <cell r="AR548">
            <v>2.65</v>
          </cell>
          <cell r="AS548">
            <v>2</v>
          </cell>
          <cell r="AU548">
            <v>1.9249999999999998</v>
          </cell>
          <cell r="AV548">
            <v>2.65</v>
          </cell>
        </row>
        <row r="549">
          <cell r="A549">
            <v>37819</v>
          </cell>
          <cell r="C549">
            <v>0.15</v>
          </cell>
          <cell r="D549">
            <v>0.35</v>
          </cell>
          <cell r="E549">
            <v>0.25</v>
          </cell>
          <cell r="F549">
            <v>0.4</v>
          </cell>
          <cell r="G549">
            <v>0.4</v>
          </cell>
          <cell r="H549">
            <v>0.7</v>
          </cell>
          <cell r="I549">
            <v>0.5</v>
          </cell>
          <cell r="J549">
            <v>0.9</v>
          </cell>
          <cell r="K549">
            <v>0.5</v>
          </cell>
          <cell r="L549">
            <v>0.75</v>
          </cell>
          <cell r="M549">
            <v>0.6</v>
          </cell>
          <cell r="N549">
            <v>0.85</v>
          </cell>
          <cell r="O549">
            <v>0.7</v>
          </cell>
          <cell r="P549">
            <v>1.1000000000000001</v>
          </cell>
          <cell r="Q549">
            <v>0.9</v>
          </cell>
          <cell r="R549">
            <v>1.3</v>
          </cell>
          <cell r="S549">
            <v>1.3</v>
          </cell>
          <cell r="T549">
            <v>1.5</v>
          </cell>
          <cell r="U549">
            <v>1.4</v>
          </cell>
          <cell r="V549">
            <v>1.7</v>
          </cell>
          <cell r="W549">
            <v>1.4</v>
          </cell>
          <cell r="X549">
            <v>1.8</v>
          </cell>
          <cell r="Y549">
            <v>1.6</v>
          </cell>
          <cell r="Z549">
            <v>2</v>
          </cell>
          <cell r="AA549">
            <v>2.15</v>
          </cell>
          <cell r="AB549">
            <v>2.5499999999999998</v>
          </cell>
          <cell r="AC549">
            <v>2.35</v>
          </cell>
          <cell r="AD549">
            <v>2.75</v>
          </cell>
          <cell r="AE549">
            <v>0.2</v>
          </cell>
          <cell r="AF549">
            <v>0.375</v>
          </cell>
          <cell r="AG549">
            <v>0.32500000000000001</v>
          </cell>
          <cell r="AH549">
            <v>0.8</v>
          </cell>
          <cell r="AI549">
            <v>0.5</v>
          </cell>
          <cell r="AJ549">
            <v>0.8</v>
          </cell>
          <cell r="AK549">
            <v>0.64999999999999991</v>
          </cell>
          <cell r="AL549">
            <v>1.2000000000000002</v>
          </cell>
          <cell r="AM549">
            <v>1.1000000000000001</v>
          </cell>
          <cell r="AN549">
            <v>1.6</v>
          </cell>
          <cell r="AO549">
            <v>1.4</v>
          </cell>
          <cell r="AP549">
            <v>1.9</v>
          </cell>
          <cell r="AQ549">
            <v>1.875</v>
          </cell>
          <cell r="AR549">
            <v>2.65</v>
          </cell>
          <cell r="AS549">
            <v>1.9</v>
          </cell>
          <cell r="AU549">
            <v>1.875</v>
          </cell>
          <cell r="AV549">
            <v>2.65</v>
          </cell>
        </row>
        <row r="550">
          <cell r="A550">
            <v>37820</v>
          </cell>
          <cell r="C550">
            <v>0.15</v>
          </cell>
          <cell r="D550">
            <v>0.35</v>
          </cell>
          <cell r="E550">
            <v>0.25</v>
          </cell>
          <cell r="F550">
            <v>0.4</v>
          </cell>
          <cell r="G550">
            <v>0.5</v>
          </cell>
          <cell r="H550">
            <v>0.7</v>
          </cell>
          <cell r="I550">
            <v>0.7</v>
          </cell>
          <cell r="J550">
            <v>1</v>
          </cell>
          <cell r="K550">
            <v>0.5</v>
          </cell>
          <cell r="L550">
            <v>0.75</v>
          </cell>
          <cell r="M550">
            <v>0.6</v>
          </cell>
          <cell r="N550">
            <v>0.85</v>
          </cell>
          <cell r="O550">
            <v>0.7</v>
          </cell>
          <cell r="P550">
            <v>1.1000000000000001</v>
          </cell>
          <cell r="Q550">
            <v>0.9</v>
          </cell>
          <cell r="R550">
            <v>1.3</v>
          </cell>
          <cell r="S550">
            <v>1.3</v>
          </cell>
          <cell r="T550">
            <v>1.5</v>
          </cell>
          <cell r="U550">
            <v>1.4</v>
          </cell>
          <cell r="V550">
            <v>1.7</v>
          </cell>
          <cell r="W550">
            <v>1.4</v>
          </cell>
          <cell r="X550">
            <v>1.8</v>
          </cell>
          <cell r="Y550">
            <v>1.6</v>
          </cell>
          <cell r="Z550">
            <v>2</v>
          </cell>
          <cell r="AA550">
            <v>2.15</v>
          </cell>
          <cell r="AB550">
            <v>2.5499999999999998</v>
          </cell>
          <cell r="AC550">
            <v>2.35</v>
          </cell>
          <cell r="AD550">
            <v>2.75</v>
          </cell>
          <cell r="AE550">
            <v>0.2</v>
          </cell>
          <cell r="AF550">
            <v>0.375</v>
          </cell>
          <cell r="AG550">
            <v>0.375</v>
          </cell>
          <cell r="AH550">
            <v>0.85</v>
          </cell>
          <cell r="AI550">
            <v>0.6</v>
          </cell>
          <cell r="AJ550">
            <v>0.8</v>
          </cell>
          <cell r="AK550">
            <v>0.64999999999999991</v>
          </cell>
          <cell r="AL550">
            <v>1.2000000000000002</v>
          </cell>
          <cell r="AM550">
            <v>1.1000000000000001</v>
          </cell>
          <cell r="AN550">
            <v>1.6</v>
          </cell>
          <cell r="AO550">
            <v>1.4</v>
          </cell>
          <cell r="AP550">
            <v>1.9</v>
          </cell>
          <cell r="AQ550">
            <v>1.875</v>
          </cell>
          <cell r="AR550">
            <v>2.65</v>
          </cell>
          <cell r="AS550">
            <v>1.9</v>
          </cell>
          <cell r="AU550">
            <v>1.875</v>
          </cell>
          <cell r="AV550">
            <v>2.65</v>
          </cell>
        </row>
        <row r="551">
          <cell r="A551">
            <v>37821</v>
          </cell>
          <cell r="C551">
            <v>0.4</v>
          </cell>
          <cell r="D551">
            <v>0.8</v>
          </cell>
          <cell r="E551">
            <v>0.6</v>
          </cell>
          <cell r="F551">
            <v>1</v>
          </cell>
          <cell r="G551">
            <v>0.5</v>
          </cell>
          <cell r="H551">
            <v>0.8</v>
          </cell>
          <cell r="I551">
            <v>0.6</v>
          </cell>
          <cell r="J551">
            <v>1</v>
          </cell>
          <cell r="K551">
            <v>0.6</v>
          </cell>
          <cell r="L551">
            <v>0.8</v>
          </cell>
          <cell r="M551">
            <v>0.7</v>
          </cell>
          <cell r="N551">
            <v>1</v>
          </cell>
          <cell r="O551">
            <v>0.8</v>
          </cell>
          <cell r="P551">
            <v>1.2</v>
          </cell>
          <cell r="Q551">
            <v>0.9</v>
          </cell>
          <cell r="R551">
            <v>1.3</v>
          </cell>
          <cell r="S551">
            <v>1.4</v>
          </cell>
          <cell r="T551">
            <v>1.6</v>
          </cell>
          <cell r="U551">
            <v>1.5</v>
          </cell>
          <cell r="V551">
            <v>1.7</v>
          </cell>
          <cell r="W551">
            <v>1.45</v>
          </cell>
          <cell r="X551">
            <v>1.7</v>
          </cell>
          <cell r="Y551">
            <v>1.6</v>
          </cell>
          <cell r="Z551">
            <v>1.9</v>
          </cell>
          <cell r="AA551">
            <v>1.85</v>
          </cell>
          <cell r="AB551">
            <v>2.35</v>
          </cell>
          <cell r="AC551">
            <v>2.0499999999999998</v>
          </cell>
          <cell r="AD551">
            <v>2.5499999999999998</v>
          </cell>
          <cell r="AE551">
            <v>0.5</v>
          </cell>
          <cell r="AF551">
            <v>0.9</v>
          </cell>
          <cell r="AG551">
            <v>0.55000000000000004</v>
          </cell>
          <cell r="AH551">
            <v>0.9</v>
          </cell>
          <cell r="AI551">
            <v>0.6</v>
          </cell>
          <cell r="AJ551">
            <v>0.9</v>
          </cell>
          <cell r="AK551">
            <v>0.75</v>
          </cell>
          <cell r="AL551">
            <v>1.25</v>
          </cell>
          <cell r="AM551">
            <v>1.1499999999999999</v>
          </cell>
          <cell r="AN551">
            <v>1.65</v>
          </cell>
          <cell r="AO551">
            <v>1.4750000000000001</v>
          </cell>
          <cell r="AP551">
            <v>1.7999999999999998</v>
          </cell>
          <cell r="AQ551">
            <v>1.7250000000000001</v>
          </cell>
          <cell r="AR551">
            <v>2.4500000000000002</v>
          </cell>
          <cell r="AS551">
            <v>1.7999999999999998</v>
          </cell>
          <cell r="AU551">
            <v>1.7250000000000001</v>
          </cell>
          <cell r="AV551">
            <v>2.4500000000000002</v>
          </cell>
        </row>
        <row r="552">
          <cell r="A552">
            <v>37822</v>
          </cell>
          <cell r="AE552">
            <v>0</v>
          </cell>
          <cell r="AF552">
            <v>0</v>
          </cell>
        </row>
        <row r="553">
          <cell r="A553">
            <v>37823</v>
          </cell>
          <cell r="C553">
            <v>0.3</v>
          </cell>
          <cell r="D553">
            <v>0.5</v>
          </cell>
          <cell r="E553">
            <v>0.4</v>
          </cell>
          <cell r="F553">
            <v>0.6</v>
          </cell>
          <cell r="G553">
            <v>0.5</v>
          </cell>
          <cell r="H553">
            <v>0.8</v>
          </cell>
          <cell r="I553">
            <v>0.6</v>
          </cell>
          <cell r="J553">
            <v>0.8</v>
          </cell>
          <cell r="K553">
            <v>0.6</v>
          </cell>
          <cell r="L553">
            <v>0.8</v>
          </cell>
          <cell r="M553">
            <v>0.7</v>
          </cell>
          <cell r="N553">
            <v>1</v>
          </cell>
          <cell r="O553">
            <v>0.8</v>
          </cell>
          <cell r="P553">
            <v>1.2</v>
          </cell>
          <cell r="Q553">
            <v>0.9</v>
          </cell>
          <cell r="R553">
            <v>1.3</v>
          </cell>
          <cell r="S553">
            <v>1.2</v>
          </cell>
          <cell r="T553">
            <v>1.6</v>
          </cell>
          <cell r="U553">
            <v>1.4</v>
          </cell>
          <cell r="V553">
            <v>1.7</v>
          </cell>
          <cell r="W553">
            <v>1.45</v>
          </cell>
          <cell r="X553">
            <v>1.7</v>
          </cell>
          <cell r="Y553">
            <v>1.5</v>
          </cell>
          <cell r="Z553">
            <v>1.8</v>
          </cell>
          <cell r="AA553">
            <v>1.85</v>
          </cell>
          <cell r="AB553">
            <v>2.35</v>
          </cell>
          <cell r="AC553">
            <v>2.0499999999999998</v>
          </cell>
          <cell r="AD553">
            <v>2.5499999999999998</v>
          </cell>
          <cell r="AE553">
            <v>0.35</v>
          </cell>
          <cell r="AF553">
            <v>0.55000000000000004</v>
          </cell>
          <cell r="AG553">
            <v>0.45</v>
          </cell>
          <cell r="AH553">
            <v>0.8</v>
          </cell>
          <cell r="AI553">
            <v>0.6</v>
          </cell>
          <cell r="AJ553">
            <v>0.9</v>
          </cell>
          <cell r="AK553">
            <v>0.75</v>
          </cell>
          <cell r="AL553">
            <v>1.25</v>
          </cell>
          <cell r="AM553">
            <v>1.05</v>
          </cell>
          <cell r="AN553">
            <v>1.65</v>
          </cell>
          <cell r="AO553">
            <v>1.4249999999999998</v>
          </cell>
          <cell r="AP553">
            <v>1.75</v>
          </cell>
          <cell r="AQ553">
            <v>1.675</v>
          </cell>
          <cell r="AR553">
            <v>2.4500000000000002</v>
          </cell>
          <cell r="AS553">
            <v>1.75</v>
          </cell>
          <cell r="AU553">
            <v>1.675</v>
          </cell>
          <cell r="AV553">
            <v>2.4500000000000002</v>
          </cell>
        </row>
        <row r="554">
          <cell r="A554">
            <v>37824</v>
          </cell>
          <cell r="C554">
            <v>0.3</v>
          </cell>
          <cell r="D554">
            <v>0.5</v>
          </cell>
          <cell r="E554">
            <v>0.4</v>
          </cell>
          <cell r="F554">
            <v>0.6</v>
          </cell>
          <cell r="G554">
            <v>0.5</v>
          </cell>
          <cell r="H554">
            <v>0.8</v>
          </cell>
          <cell r="I554">
            <v>0.6</v>
          </cell>
          <cell r="J554">
            <v>0.9</v>
          </cell>
          <cell r="K554">
            <v>0.6</v>
          </cell>
          <cell r="L554">
            <v>0.8</v>
          </cell>
          <cell r="M554">
            <v>0.7</v>
          </cell>
          <cell r="N554">
            <v>1</v>
          </cell>
          <cell r="O554">
            <v>0.8</v>
          </cell>
          <cell r="P554">
            <v>1.2</v>
          </cell>
          <cell r="Q554">
            <v>0.9</v>
          </cell>
          <cell r="R554">
            <v>1.3</v>
          </cell>
          <cell r="S554">
            <v>1.2</v>
          </cell>
          <cell r="T554">
            <v>1.6</v>
          </cell>
          <cell r="U554">
            <v>1.4</v>
          </cell>
          <cell r="V554">
            <v>1.7</v>
          </cell>
          <cell r="W554">
            <v>1.45</v>
          </cell>
          <cell r="X554">
            <v>1.7</v>
          </cell>
          <cell r="Y554">
            <v>1.6</v>
          </cell>
          <cell r="Z554">
            <v>1.9</v>
          </cell>
          <cell r="AA554">
            <v>1.85</v>
          </cell>
          <cell r="AB554">
            <v>2.35</v>
          </cell>
          <cell r="AC554">
            <v>2.0499999999999998</v>
          </cell>
          <cell r="AD554">
            <v>2.5499999999999998</v>
          </cell>
          <cell r="AE554">
            <v>0.35</v>
          </cell>
          <cell r="AF554">
            <v>0.55000000000000004</v>
          </cell>
          <cell r="AG554">
            <v>0.45</v>
          </cell>
          <cell r="AH554">
            <v>0.85000000000000009</v>
          </cell>
          <cell r="AI554">
            <v>0.6</v>
          </cell>
          <cell r="AJ554">
            <v>0.9</v>
          </cell>
          <cell r="AK554">
            <v>0.75</v>
          </cell>
          <cell r="AL554">
            <v>1.25</v>
          </cell>
          <cell r="AM554">
            <v>1.05</v>
          </cell>
          <cell r="AN554">
            <v>1.65</v>
          </cell>
          <cell r="AO554">
            <v>1.4249999999999998</v>
          </cell>
          <cell r="AP554">
            <v>1.7999999999999998</v>
          </cell>
          <cell r="AQ554">
            <v>1.7250000000000001</v>
          </cell>
          <cell r="AR554">
            <v>2.4500000000000002</v>
          </cell>
          <cell r="AS554">
            <v>1.7999999999999998</v>
          </cell>
          <cell r="AU554">
            <v>1.7250000000000001</v>
          </cell>
          <cell r="AV554">
            <v>2.4500000000000002</v>
          </cell>
        </row>
        <row r="555">
          <cell r="A555">
            <v>37825</v>
          </cell>
          <cell r="C555">
            <v>0.3</v>
          </cell>
          <cell r="D555">
            <v>0.5</v>
          </cell>
          <cell r="E555">
            <v>0.4</v>
          </cell>
          <cell r="F555">
            <v>0.6</v>
          </cell>
          <cell r="G555">
            <v>0.5</v>
          </cell>
          <cell r="H555">
            <v>0.8</v>
          </cell>
          <cell r="I555">
            <v>0.6</v>
          </cell>
          <cell r="J555">
            <v>0.9</v>
          </cell>
          <cell r="K555">
            <v>0.6</v>
          </cell>
          <cell r="L555">
            <v>0.8</v>
          </cell>
          <cell r="M555">
            <v>0.7</v>
          </cell>
          <cell r="N555">
            <v>1</v>
          </cell>
          <cell r="O555">
            <v>0.8</v>
          </cell>
          <cell r="P555">
            <v>1.2</v>
          </cell>
          <cell r="Q555">
            <v>0.9</v>
          </cell>
          <cell r="R555">
            <v>1.3</v>
          </cell>
          <cell r="S555">
            <v>1.2</v>
          </cell>
          <cell r="T555">
            <v>1.6</v>
          </cell>
          <cell r="U555">
            <v>1.4</v>
          </cell>
          <cell r="V555">
            <v>1.7</v>
          </cell>
          <cell r="W555">
            <v>1.45</v>
          </cell>
          <cell r="X555">
            <v>1.7</v>
          </cell>
          <cell r="Y555">
            <v>1.6</v>
          </cell>
          <cell r="Z555">
            <v>1.9</v>
          </cell>
          <cell r="AA555">
            <v>1.85</v>
          </cell>
          <cell r="AB555">
            <v>2.35</v>
          </cell>
          <cell r="AC555">
            <v>2.0499999999999998</v>
          </cell>
          <cell r="AD555">
            <v>2.5499999999999998</v>
          </cell>
          <cell r="AE555">
            <v>0.35</v>
          </cell>
          <cell r="AF555">
            <v>0.55000000000000004</v>
          </cell>
          <cell r="AG555">
            <v>0.45</v>
          </cell>
          <cell r="AH555">
            <v>0.85000000000000009</v>
          </cell>
          <cell r="AI555">
            <v>0.6</v>
          </cell>
          <cell r="AJ555">
            <v>0.9</v>
          </cell>
          <cell r="AK555">
            <v>0.75</v>
          </cell>
          <cell r="AL555">
            <v>1.25</v>
          </cell>
          <cell r="AM555">
            <v>1.05</v>
          </cell>
          <cell r="AN555">
            <v>1.65</v>
          </cell>
          <cell r="AO555">
            <v>1.4249999999999998</v>
          </cell>
          <cell r="AP555">
            <v>1.7999999999999998</v>
          </cell>
          <cell r="AQ555">
            <v>1.7250000000000001</v>
          </cell>
          <cell r="AR555">
            <v>2.4500000000000002</v>
          </cell>
          <cell r="AS555">
            <v>1.7999999999999998</v>
          </cell>
          <cell r="AU555">
            <v>1.7250000000000001</v>
          </cell>
          <cell r="AV555">
            <v>2.4500000000000002</v>
          </cell>
        </row>
        <row r="556">
          <cell r="A556">
            <v>37826</v>
          </cell>
          <cell r="C556">
            <v>0.3</v>
          </cell>
          <cell r="D556">
            <v>0.5</v>
          </cell>
          <cell r="E556">
            <v>0.4</v>
          </cell>
          <cell r="F556">
            <v>0.6</v>
          </cell>
          <cell r="G556">
            <v>0.5</v>
          </cell>
          <cell r="H556">
            <v>0.7</v>
          </cell>
          <cell r="I556">
            <v>0.6</v>
          </cell>
          <cell r="J556">
            <v>0.8</v>
          </cell>
          <cell r="K556">
            <v>0.6</v>
          </cell>
          <cell r="L556">
            <v>0.8</v>
          </cell>
          <cell r="M556">
            <v>0.7</v>
          </cell>
          <cell r="N556">
            <v>0.9</v>
          </cell>
          <cell r="O556">
            <v>0.8</v>
          </cell>
          <cell r="P556">
            <v>1.2</v>
          </cell>
          <cell r="Q556">
            <v>0.9</v>
          </cell>
          <cell r="R556">
            <v>1.3</v>
          </cell>
          <cell r="S556">
            <v>1.2</v>
          </cell>
          <cell r="T556">
            <v>1.6</v>
          </cell>
          <cell r="U556">
            <v>1.4</v>
          </cell>
          <cell r="V556">
            <v>1.7</v>
          </cell>
          <cell r="W556">
            <v>1.45</v>
          </cell>
          <cell r="X556">
            <v>1.7</v>
          </cell>
          <cell r="Y556">
            <v>1.6</v>
          </cell>
          <cell r="Z556">
            <v>1.9</v>
          </cell>
          <cell r="AA556">
            <v>1.85</v>
          </cell>
          <cell r="AB556">
            <v>2.35</v>
          </cell>
          <cell r="AC556">
            <v>2.0499999999999998</v>
          </cell>
          <cell r="AD556">
            <v>2.5499999999999998</v>
          </cell>
          <cell r="AE556">
            <v>0.35</v>
          </cell>
          <cell r="AF556">
            <v>0.55000000000000004</v>
          </cell>
          <cell r="AG556">
            <v>0.45</v>
          </cell>
          <cell r="AH556">
            <v>0.75</v>
          </cell>
          <cell r="AI556">
            <v>0.6</v>
          </cell>
          <cell r="AJ556">
            <v>0.85000000000000009</v>
          </cell>
          <cell r="AK556">
            <v>0.75</v>
          </cell>
          <cell r="AL556">
            <v>1.25</v>
          </cell>
          <cell r="AM556">
            <v>1.05</v>
          </cell>
          <cell r="AN556">
            <v>1.65</v>
          </cell>
          <cell r="AO556">
            <v>1.4249999999999998</v>
          </cell>
          <cell r="AP556">
            <v>1.7999999999999998</v>
          </cell>
          <cell r="AQ556">
            <v>1.7250000000000001</v>
          </cell>
          <cell r="AR556">
            <v>2.4500000000000002</v>
          </cell>
          <cell r="AS556">
            <v>1.7999999999999998</v>
          </cell>
          <cell r="AU556">
            <v>1.7250000000000001</v>
          </cell>
          <cell r="AV556">
            <v>2.4500000000000002</v>
          </cell>
        </row>
        <row r="557">
          <cell r="A557">
            <v>37827</v>
          </cell>
          <cell r="C557">
            <v>0.3</v>
          </cell>
          <cell r="D557">
            <v>0.5</v>
          </cell>
          <cell r="E557">
            <v>0.4</v>
          </cell>
          <cell r="F557">
            <v>0.6</v>
          </cell>
          <cell r="G557">
            <v>0.5</v>
          </cell>
          <cell r="H557">
            <v>0.7</v>
          </cell>
          <cell r="I557">
            <v>0.6</v>
          </cell>
          <cell r="J557">
            <v>0.8</v>
          </cell>
          <cell r="K557">
            <v>0.5</v>
          </cell>
          <cell r="L557">
            <v>0.8</v>
          </cell>
          <cell r="M557">
            <v>0.7</v>
          </cell>
          <cell r="N557">
            <v>0.9</v>
          </cell>
          <cell r="O557">
            <v>0.8</v>
          </cell>
          <cell r="P557">
            <v>1.2</v>
          </cell>
          <cell r="Q557">
            <v>0.9</v>
          </cell>
          <cell r="R557">
            <v>1.3</v>
          </cell>
          <cell r="S557">
            <v>1</v>
          </cell>
          <cell r="T557">
            <v>1.3</v>
          </cell>
          <cell r="U557">
            <v>1.1000000000000001</v>
          </cell>
          <cell r="V557">
            <v>1.4</v>
          </cell>
          <cell r="W557">
            <v>1.3</v>
          </cell>
          <cell r="X557">
            <v>1.6</v>
          </cell>
          <cell r="Y557">
            <v>1.4</v>
          </cell>
          <cell r="Z557">
            <v>1.8</v>
          </cell>
          <cell r="AA557">
            <v>1.75</v>
          </cell>
          <cell r="AB557">
            <v>2.15</v>
          </cell>
          <cell r="AC557">
            <v>1.95</v>
          </cell>
          <cell r="AD557">
            <v>2.35</v>
          </cell>
          <cell r="AE557">
            <v>0.35</v>
          </cell>
          <cell r="AF557">
            <v>0.55000000000000004</v>
          </cell>
          <cell r="AG557">
            <v>0.45</v>
          </cell>
          <cell r="AH557">
            <v>0.75</v>
          </cell>
          <cell r="AI557">
            <v>0.55000000000000004</v>
          </cell>
          <cell r="AJ557">
            <v>0.85000000000000009</v>
          </cell>
          <cell r="AK557">
            <v>0.75</v>
          </cell>
          <cell r="AL557">
            <v>1.25</v>
          </cell>
          <cell r="AM557">
            <v>0.95</v>
          </cell>
          <cell r="AN557">
            <v>1.35</v>
          </cell>
          <cell r="AO557">
            <v>1.2000000000000002</v>
          </cell>
          <cell r="AP557">
            <v>1.7000000000000002</v>
          </cell>
          <cell r="AQ557">
            <v>1.575</v>
          </cell>
          <cell r="AR557">
            <v>2.25</v>
          </cell>
          <cell r="AS557">
            <v>1.7000000000000002</v>
          </cell>
          <cell r="AU557">
            <v>1.575</v>
          </cell>
          <cell r="AV557">
            <v>2.25</v>
          </cell>
        </row>
        <row r="558">
          <cell r="A558">
            <v>37828</v>
          </cell>
          <cell r="C558">
            <v>0.5</v>
          </cell>
          <cell r="D558">
            <v>0.7</v>
          </cell>
          <cell r="E558">
            <v>0.75</v>
          </cell>
          <cell r="F558">
            <v>1</v>
          </cell>
          <cell r="G558">
            <v>0.4</v>
          </cell>
          <cell r="H558">
            <v>0.7</v>
          </cell>
          <cell r="I558">
            <v>0.6</v>
          </cell>
          <cell r="J558">
            <v>0.8</v>
          </cell>
          <cell r="K558">
            <v>0.4</v>
          </cell>
          <cell r="L558">
            <v>0.8</v>
          </cell>
          <cell r="M558">
            <v>0.5</v>
          </cell>
          <cell r="N558">
            <v>0.9</v>
          </cell>
          <cell r="O558">
            <v>0.6</v>
          </cell>
          <cell r="P558">
            <v>0.9</v>
          </cell>
          <cell r="Q558">
            <v>0.7</v>
          </cell>
          <cell r="R558">
            <v>1</v>
          </cell>
          <cell r="S558">
            <v>1</v>
          </cell>
          <cell r="T558">
            <v>1.2</v>
          </cell>
          <cell r="U558">
            <v>1.1000000000000001</v>
          </cell>
          <cell r="V558">
            <v>1.4</v>
          </cell>
          <cell r="W558">
            <v>1.3</v>
          </cell>
          <cell r="X558">
            <v>1.6</v>
          </cell>
          <cell r="Y558">
            <v>1.4</v>
          </cell>
          <cell r="Z558">
            <v>1.8</v>
          </cell>
          <cell r="AA558">
            <v>1.9</v>
          </cell>
          <cell r="AB558">
            <v>2.2999999999999998</v>
          </cell>
          <cell r="AC558">
            <v>2.1</v>
          </cell>
          <cell r="AD558">
            <v>2.5</v>
          </cell>
          <cell r="AE558">
            <v>0.625</v>
          </cell>
          <cell r="AF558">
            <v>0.85</v>
          </cell>
          <cell r="AG558">
            <v>0.57499999999999996</v>
          </cell>
          <cell r="AH558">
            <v>0.75</v>
          </cell>
          <cell r="AI558">
            <v>0.5</v>
          </cell>
          <cell r="AJ558">
            <v>0.85000000000000009</v>
          </cell>
          <cell r="AK558">
            <v>0.55000000000000004</v>
          </cell>
          <cell r="AL558">
            <v>0.95</v>
          </cell>
          <cell r="AM558">
            <v>0.85</v>
          </cell>
          <cell r="AN558">
            <v>1.2999999999999998</v>
          </cell>
          <cell r="AO558">
            <v>1.2000000000000002</v>
          </cell>
          <cell r="AP558">
            <v>1.7000000000000002</v>
          </cell>
          <cell r="AQ558">
            <v>1.65</v>
          </cell>
          <cell r="AR558">
            <v>2.4</v>
          </cell>
          <cell r="AS558">
            <v>1.7000000000000002</v>
          </cell>
          <cell r="AU558">
            <v>1.65</v>
          </cell>
          <cell r="AV558">
            <v>2.4</v>
          </cell>
        </row>
        <row r="559">
          <cell r="A559">
            <v>37829</v>
          </cell>
          <cell r="AE559">
            <v>0</v>
          </cell>
          <cell r="AF559">
            <v>0</v>
          </cell>
        </row>
        <row r="560">
          <cell r="A560">
            <v>37830</v>
          </cell>
          <cell r="C560">
            <v>0.6</v>
          </cell>
          <cell r="D560">
            <v>0.9</v>
          </cell>
          <cell r="E560">
            <v>1.4</v>
          </cell>
          <cell r="F560">
            <v>1.6</v>
          </cell>
          <cell r="G560">
            <v>0.6</v>
          </cell>
          <cell r="H560">
            <v>0.9</v>
          </cell>
          <cell r="I560">
            <v>0.8</v>
          </cell>
          <cell r="J560">
            <v>1.1000000000000001</v>
          </cell>
          <cell r="K560">
            <v>0.6</v>
          </cell>
          <cell r="L560">
            <v>0.9</v>
          </cell>
          <cell r="M560">
            <v>0.8</v>
          </cell>
          <cell r="N560">
            <v>1.1000000000000001</v>
          </cell>
          <cell r="O560">
            <v>0.7</v>
          </cell>
          <cell r="P560">
            <v>1</v>
          </cell>
          <cell r="Q560">
            <v>0.9</v>
          </cell>
          <cell r="R560">
            <v>1.2</v>
          </cell>
          <cell r="S560">
            <v>0.9</v>
          </cell>
          <cell r="T560">
            <v>1.2</v>
          </cell>
          <cell r="U560">
            <v>1.1000000000000001</v>
          </cell>
          <cell r="V560">
            <v>1.4</v>
          </cell>
          <cell r="W560">
            <v>1.3</v>
          </cell>
          <cell r="X560">
            <v>1.6</v>
          </cell>
          <cell r="Y560">
            <v>1.4</v>
          </cell>
          <cell r="Z560">
            <v>1.8</v>
          </cell>
          <cell r="AA560">
            <v>1.9</v>
          </cell>
          <cell r="AB560">
            <v>2.2999999999999998</v>
          </cell>
          <cell r="AC560">
            <v>2.1</v>
          </cell>
          <cell r="AD560">
            <v>2.5</v>
          </cell>
          <cell r="AE560">
            <v>1</v>
          </cell>
          <cell r="AF560">
            <v>1.25</v>
          </cell>
          <cell r="AG560">
            <v>1</v>
          </cell>
          <cell r="AH560">
            <v>1</v>
          </cell>
          <cell r="AI560">
            <v>0.7</v>
          </cell>
          <cell r="AJ560">
            <v>1</v>
          </cell>
          <cell r="AK560">
            <v>0.75</v>
          </cell>
          <cell r="AL560">
            <v>1.1000000000000001</v>
          </cell>
          <cell r="AM560">
            <v>0.9</v>
          </cell>
          <cell r="AN560">
            <v>1.2999999999999998</v>
          </cell>
          <cell r="AO560">
            <v>1.2000000000000002</v>
          </cell>
          <cell r="AP560">
            <v>1.7000000000000002</v>
          </cell>
          <cell r="AQ560">
            <v>1.65</v>
          </cell>
          <cell r="AR560">
            <v>2.4</v>
          </cell>
          <cell r="AS560">
            <v>1.7000000000000002</v>
          </cell>
          <cell r="AU560">
            <v>1.65</v>
          </cell>
          <cell r="AV560">
            <v>2.4</v>
          </cell>
        </row>
        <row r="561">
          <cell r="A561">
            <v>37831</v>
          </cell>
          <cell r="C561">
            <v>0.8</v>
          </cell>
          <cell r="D561">
            <v>1.1000000000000001</v>
          </cell>
          <cell r="E561">
            <v>1.2</v>
          </cell>
          <cell r="F561">
            <v>1.5</v>
          </cell>
          <cell r="G561">
            <v>0.8</v>
          </cell>
          <cell r="H561">
            <v>1.2</v>
          </cell>
          <cell r="I561">
            <v>1</v>
          </cell>
          <cell r="J561">
            <v>1.4</v>
          </cell>
          <cell r="K561">
            <v>0.7</v>
          </cell>
          <cell r="L561">
            <v>1.1000000000000001</v>
          </cell>
          <cell r="M561">
            <v>0.9</v>
          </cell>
          <cell r="N561">
            <v>1.3</v>
          </cell>
          <cell r="O561">
            <v>0.8</v>
          </cell>
          <cell r="P561">
            <v>1.2</v>
          </cell>
          <cell r="Q561">
            <v>1</v>
          </cell>
          <cell r="R561">
            <v>1.4</v>
          </cell>
          <cell r="S561">
            <v>0.9</v>
          </cell>
          <cell r="T561">
            <v>1.3</v>
          </cell>
          <cell r="U561">
            <v>1.1000000000000001</v>
          </cell>
          <cell r="V561">
            <v>1.5</v>
          </cell>
          <cell r="W561">
            <v>1.3</v>
          </cell>
          <cell r="X561">
            <v>1.6</v>
          </cell>
          <cell r="Y561">
            <v>1.4</v>
          </cell>
          <cell r="Z561">
            <v>1.8</v>
          </cell>
          <cell r="AA561">
            <v>1.9</v>
          </cell>
          <cell r="AB561">
            <v>2.2999999999999998</v>
          </cell>
          <cell r="AC561">
            <v>2.1</v>
          </cell>
          <cell r="AD561">
            <v>2.5</v>
          </cell>
          <cell r="AE561">
            <v>1</v>
          </cell>
          <cell r="AF561">
            <v>1.3</v>
          </cell>
          <cell r="AG561">
            <v>1</v>
          </cell>
          <cell r="AH561">
            <v>1.2999999999999998</v>
          </cell>
          <cell r="AI561">
            <v>0.85</v>
          </cell>
          <cell r="AJ561">
            <v>1.2000000000000002</v>
          </cell>
          <cell r="AK561">
            <v>0.85000000000000009</v>
          </cell>
          <cell r="AL561">
            <v>1.2999999999999998</v>
          </cell>
          <cell r="AM561">
            <v>0.95</v>
          </cell>
          <cell r="AN561">
            <v>1.4</v>
          </cell>
          <cell r="AO561">
            <v>1.2000000000000002</v>
          </cell>
          <cell r="AP561">
            <v>1.7000000000000002</v>
          </cell>
          <cell r="AQ561">
            <v>1.65</v>
          </cell>
          <cell r="AR561">
            <v>2.4</v>
          </cell>
          <cell r="AS561">
            <v>1.7000000000000002</v>
          </cell>
          <cell r="AU561">
            <v>1.65</v>
          </cell>
          <cell r="AV561">
            <v>2.4</v>
          </cell>
        </row>
        <row r="562">
          <cell r="A562">
            <v>37832</v>
          </cell>
          <cell r="C562">
            <v>0.6</v>
          </cell>
          <cell r="D562">
            <v>0.8</v>
          </cell>
          <cell r="E562">
            <v>1</v>
          </cell>
          <cell r="F562">
            <v>1.25</v>
          </cell>
          <cell r="G562">
            <v>0.6</v>
          </cell>
          <cell r="H562">
            <v>1</v>
          </cell>
          <cell r="I562">
            <v>0.8</v>
          </cell>
          <cell r="J562">
            <v>1.2</v>
          </cell>
          <cell r="K562">
            <v>0.7</v>
          </cell>
          <cell r="L562">
            <v>1.1000000000000001</v>
          </cell>
          <cell r="M562">
            <v>0.9</v>
          </cell>
          <cell r="N562">
            <v>1.3</v>
          </cell>
          <cell r="O562">
            <v>0.8</v>
          </cell>
          <cell r="P562">
            <v>1.2</v>
          </cell>
          <cell r="Q562">
            <v>1</v>
          </cell>
          <cell r="R562">
            <v>1.4</v>
          </cell>
          <cell r="S562">
            <v>1</v>
          </cell>
          <cell r="T562">
            <v>1.4</v>
          </cell>
          <cell r="U562">
            <v>1.2</v>
          </cell>
          <cell r="V562">
            <v>1.6</v>
          </cell>
          <cell r="W562">
            <v>1.3</v>
          </cell>
          <cell r="X562">
            <v>1.6</v>
          </cell>
          <cell r="Y562">
            <v>1.4</v>
          </cell>
          <cell r="Z562">
            <v>1.8</v>
          </cell>
          <cell r="AA562">
            <v>1.9</v>
          </cell>
          <cell r="AB562">
            <v>2.2999999999999998</v>
          </cell>
          <cell r="AC562">
            <v>2.1</v>
          </cell>
          <cell r="AD562">
            <v>2.5</v>
          </cell>
          <cell r="AE562">
            <v>0.8</v>
          </cell>
          <cell r="AF562">
            <v>1.0249999999999999</v>
          </cell>
          <cell r="AG562">
            <v>0.8</v>
          </cell>
          <cell r="AH562">
            <v>1.1000000000000001</v>
          </cell>
          <cell r="AI562">
            <v>0.75</v>
          </cell>
          <cell r="AJ562">
            <v>1.2000000000000002</v>
          </cell>
          <cell r="AK562">
            <v>0.85000000000000009</v>
          </cell>
          <cell r="AL562">
            <v>1.2999999999999998</v>
          </cell>
          <cell r="AM562">
            <v>1</v>
          </cell>
          <cell r="AN562">
            <v>1.5</v>
          </cell>
          <cell r="AO562">
            <v>1.25</v>
          </cell>
          <cell r="AP562">
            <v>1.7000000000000002</v>
          </cell>
          <cell r="AQ562">
            <v>1.65</v>
          </cell>
          <cell r="AR562">
            <v>2.4</v>
          </cell>
          <cell r="AS562">
            <v>1.7000000000000002</v>
          </cell>
          <cell r="AU562">
            <v>1.65</v>
          </cell>
          <cell r="AV562">
            <v>2.4</v>
          </cell>
        </row>
        <row r="563">
          <cell r="A563">
            <v>37833</v>
          </cell>
          <cell r="AE563">
            <v>0</v>
          </cell>
          <cell r="AF563">
            <v>0</v>
          </cell>
        </row>
        <row r="564">
          <cell r="A564">
            <v>37834</v>
          </cell>
          <cell r="C564">
            <v>0.3</v>
          </cell>
          <cell r="D564">
            <v>0.45</v>
          </cell>
          <cell r="E564">
            <v>0.6</v>
          </cell>
          <cell r="F564">
            <v>0.9</v>
          </cell>
          <cell r="G564">
            <v>0.5</v>
          </cell>
          <cell r="H564">
            <v>0.9</v>
          </cell>
          <cell r="I564">
            <v>0.7</v>
          </cell>
          <cell r="J564">
            <v>1.1000000000000001</v>
          </cell>
          <cell r="K564">
            <v>0.7</v>
          </cell>
          <cell r="L564">
            <v>1.1000000000000001</v>
          </cell>
          <cell r="M564">
            <v>0.9</v>
          </cell>
          <cell r="N564">
            <v>1.3</v>
          </cell>
          <cell r="O564">
            <v>0.8</v>
          </cell>
          <cell r="P564">
            <v>1.2</v>
          </cell>
          <cell r="Q564">
            <v>1</v>
          </cell>
          <cell r="R564">
            <v>1.4</v>
          </cell>
          <cell r="S564">
            <v>1</v>
          </cell>
          <cell r="T564">
            <v>1.3</v>
          </cell>
          <cell r="U564">
            <v>1.2</v>
          </cell>
          <cell r="V564">
            <v>1.5</v>
          </cell>
          <cell r="W564">
            <v>1.3</v>
          </cell>
          <cell r="X564">
            <v>1.6</v>
          </cell>
          <cell r="Y564">
            <v>1.4</v>
          </cell>
          <cell r="Z564">
            <v>1.8</v>
          </cell>
          <cell r="AA564">
            <v>1.9</v>
          </cell>
          <cell r="AB564">
            <v>2.2999999999999998</v>
          </cell>
          <cell r="AC564">
            <v>2.1</v>
          </cell>
          <cell r="AD564">
            <v>2.5</v>
          </cell>
          <cell r="AE564">
            <v>0.44999999999999996</v>
          </cell>
          <cell r="AF564">
            <v>0.67500000000000004</v>
          </cell>
          <cell r="AG564">
            <v>0.55000000000000004</v>
          </cell>
          <cell r="AH564">
            <v>1</v>
          </cell>
          <cell r="AI564">
            <v>0.7</v>
          </cell>
          <cell r="AJ564">
            <v>1.2000000000000002</v>
          </cell>
          <cell r="AK564">
            <v>0.85000000000000009</v>
          </cell>
          <cell r="AL564">
            <v>1.2999999999999998</v>
          </cell>
          <cell r="AM564">
            <v>1</v>
          </cell>
          <cell r="AN564">
            <v>1.4</v>
          </cell>
          <cell r="AO564">
            <v>1.25</v>
          </cell>
          <cell r="AP564">
            <v>1.7000000000000002</v>
          </cell>
          <cell r="AQ564">
            <v>1.65</v>
          </cell>
          <cell r="AR564">
            <v>2.4</v>
          </cell>
          <cell r="AS564">
            <v>1.7000000000000002</v>
          </cell>
          <cell r="AU564">
            <v>1.65</v>
          </cell>
          <cell r="AV564">
            <v>2.4</v>
          </cell>
        </row>
        <row r="565">
          <cell r="A565">
            <v>37835</v>
          </cell>
          <cell r="C565">
            <v>0.3</v>
          </cell>
          <cell r="D565">
            <v>0.5</v>
          </cell>
          <cell r="E565">
            <v>0.5</v>
          </cell>
          <cell r="F565">
            <v>0.7</v>
          </cell>
          <cell r="G565">
            <v>0.5</v>
          </cell>
          <cell r="H565">
            <v>0.9</v>
          </cell>
          <cell r="I565">
            <v>0.7</v>
          </cell>
          <cell r="J565">
            <v>1.1000000000000001</v>
          </cell>
          <cell r="K565">
            <v>0.5</v>
          </cell>
          <cell r="L565">
            <v>0.9</v>
          </cell>
          <cell r="M565">
            <v>0.7</v>
          </cell>
          <cell r="N565">
            <v>1.1000000000000001</v>
          </cell>
          <cell r="O565">
            <v>0.8</v>
          </cell>
          <cell r="P565">
            <v>1.2</v>
          </cell>
          <cell r="Q565">
            <v>1</v>
          </cell>
          <cell r="R565">
            <v>1.4</v>
          </cell>
          <cell r="S565">
            <v>1</v>
          </cell>
          <cell r="T565">
            <v>1.4</v>
          </cell>
          <cell r="U565">
            <v>1.2</v>
          </cell>
          <cell r="V565">
            <v>1.6</v>
          </cell>
          <cell r="W565">
            <v>1.3</v>
          </cell>
          <cell r="X565">
            <v>1.6</v>
          </cell>
          <cell r="Y565">
            <v>1.4</v>
          </cell>
          <cell r="Z565">
            <v>1.8</v>
          </cell>
          <cell r="AA565">
            <v>1.9</v>
          </cell>
          <cell r="AB565">
            <v>2.2999999999999998</v>
          </cell>
          <cell r="AC565">
            <v>2.1</v>
          </cell>
          <cell r="AD565">
            <v>2.5</v>
          </cell>
          <cell r="AE565">
            <v>0.4</v>
          </cell>
          <cell r="AF565">
            <v>0.6</v>
          </cell>
          <cell r="AG565">
            <v>0.5</v>
          </cell>
          <cell r="AH565">
            <v>1</v>
          </cell>
          <cell r="AI565">
            <v>0.6</v>
          </cell>
          <cell r="AJ565">
            <v>1</v>
          </cell>
          <cell r="AK565">
            <v>0.75</v>
          </cell>
          <cell r="AL565">
            <v>1.2999999999999998</v>
          </cell>
          <cell r="AM565">
            <v>1</v>
          </cell>
          <cell r="AN565">
            <v>1.5</v>
          </cell>
          <cell r="AO565">
            <v>1.25</v>
          </cell>
          <cell r="AP565">
            <v>1.7000000000000002</v>
          </cell>
          <cell r="AQ565">
            <v>1.65</v>
          </cell>
          <cell r="AR565">
            <v>2.4</v>
          </cell>
          <cell r="AS565">
            <v>1.7000000000000002</v>
          </cell>
          <cell r="AU565">
            <v>1.65</v>
          </cell>
          <cell r="AV565">
            <v>2.4</v>
          </cell>
        </row>
        <row r="566">
          <cell r="A566">
            <v>37836</v>
          </cell>
          <cell r="AE566">
            <v>0</v>
          </cell>
          <cell r="AF566">
            <v>0</v>
          </cell>
        </row>
        <row r="567">
          <cell r="A567">
            <v>37837</v>
          </cell>
          <cell r="C567">
            <v>0.3</v>
          </cell>
          <cell r="D567">
            <v>0.5</v>
          </cell>
          <cell r="E567">
            <v>0.5</v>
          </cell>
          <cell r="F567">
            <v>0.7</v>
          </cell>
          <cell r="G567">
            <v>0.5</v>
          </cell>
          <cell r="H567">
            <v>0.9</v>
          </cell>
          <cell r="I567">
            <v>0.7</v>
          </cell>
          <cell r="J567">
            <v>1.1000000000000001</v>
          </cell>
          <cell r="K567">
            <v>0.5</v>
          </cell>
          <cell r="L567">
            <v>0.8</v>
          </cell>
          <cell r="M567">
            <v>0.6</v>
          </cell>
          <cell r="N567">
            <v>0.9</v>
          </cell>
          <cell r="O567">
            <v>0.8</v>
          </cell>
          <cell r="P567">
            <v>1.2</v>
          </cell>
          <cell r="Q567">
            <v>1</v>
          </cell>
          <cell r="R567">
            <v>1.4</v>
          </cell>
          <cell r="S567">
            <v>1</v>
          </cell>
          <cell r="T567">
            <v>1.4</v>
          </cell>
          <cell r="U567">
            <v>1.2</v>
          </cell>
          <cell r="V567">
            <v>1.6</v>
          </cell>
          <cell r="W567">
            <v>1.3</v>
          </cell>
          <cell r="X567">
            <v>1.6</v>
          </cell>
          <cell r="Y567">
            <v>1.4</v>
          </cell>
          <cell r="Z567">
            <v>1.8</v>
          </cell>
          <cell r="AA567">
            <v>1.9</v>
          </cell>
          <cell r="AB567">
            <v>2.2999999999999998</v>
          </cell>
          <cell r="AC567">
            <v>2.1</v>
          </cell>
          <cell r="AD567">
            <v>2.5</v>
          </cell>
          <cell r="AE567">
            <v>0.4</v>
          </cell>
          <cell r="AF567">
            <v>0.6</v>
          </cell>
          <cell r="AG567">
            <v>0.5</v>
          </cell>
          <cell r="AH567">
            <v>1</v>
          </cell>
          <cell r="AI567">
            <v>0.6</v>
          </cell>
          <cell r="AJ567">
            <v>0.85000000000000009</v>
          </cell>
          <cell r="AK567">
            <v>0.7</v>
          </cell>
          <cell r="AL567">
            <v>1.2999999999999998</v>
          </cell>
          <cell r="AM567">
            <v>1</v>
          </cell>
          <cell r="AN567">
            <v>1.5</v>
          </cell>
          <cell r="AO567">
            <v>1.25</v>
          </cell>
          <cell r="AP567">
            <v>1.7000000000000002</v>
          </cell>
          <cell r="AQ567">
            <v>1.65</v>
          </cell>
          <cell r="AR567">
            <v>2.4</v>
          </cell>
          <cell r="AS567">
            <v>1.7000000000000002</v>
          </cell>
          <cell r="AU567">
            <v>1.65</v>
          </cell>
          <cell r="AV567">
            <v>2.4</v>
          </cell>
        </row>
        <row r="568">
          <cell r="A568">
            <v>37838</v>
          </cell>
          <cell r="C568">
            <v>0.3</v>
          </cell>
          <cell r="D568">
            <v>0.5</v>
          </cell>
          <cell r="E568">
            <v>0.5</v>
          </cell>
          <cell r="F568">
            <v>0.7</v>
          </cell>
          <cell r="G568">
            <v>0.4</v>
          </cell>
          <cell r="H568">
            <v>0.7</v>
          </cell>
          <cell r="I568">
            <v>0.5</v>
          </cell>
          <cell r="J568">
            <v>0.8</v>
          </cell>
          <cell r="K568">
            <v>0.5</v>
          </cell>
          <cell r="L568">
            <v>0.8</v>
          </cell>
          <cell r="M568">
            <v>0.6</v>
          </cell>
          <cell r="N568">
            <v>0.9</v>
          </cell>
          <cell r="O568">
            <v>0.7</v>
          </cell>
          <cell r="P568">
            <v>1.1000000000000001</v>
          </cell>
          <cell r="Q568">
            <v>0.9</v>
          </cell>
          <cell r="R568">
            <v>1.3</v>
          </cell>
          <cell r="S568">
            <v>1</v>
          </cell>
          <cell r="T568">
            <v>1.4</v>
          </cell>
          <cell r="U568">
            <v>1.2</v>
          </cell>
          <cell r="V568">
            <v>1.6</v>
          </cell>
          <cell r="W568">
            <v>1.3</v>
          </cell>
          <cell r="X568">
            <v>1.6</v>
          </cell>
          <cell r="Y568">
            <v>1.4</v>
          </cell>
          <cell r="Z568">
            <v>1.8</v>
          </cell>
          <cell r="AA568">
            <v>1.9</v>
          </cell>
          <cell r="AB568">
            <v>2.2999999999999998</v>
          </cell>
          <cell r="AC568">
            <v>2.1</v>
          </cell>
          <cell r="AD568">
            <v>2.5</v>
          </cell>
          <cell r="AE568">
            <v>0.4</v>
          </cell>
          <cell r="AF568">
            <v>0.6</v>
          </cell>
          <cell r="AG568">
            <v>0.45</v>
          </cell>
          <cell r="AH568">
            <v>0.75</v>
          </cell>
          <cell r="AI568">
            <v>0.5</v>
          </cell>
          <cell r="AJ568">
            <v>0.85000000000000009</v>
          </cell>
          <cell r="AK568">
            <v>0.64999999999999991</v>
          </cell>
          <cell r="AL568">
            <v>1.2000000000000002</v>
          </cell>
          <cell r="AM568">
            <v>0.95</v>
          </cell>
          <cell r="AN568">
            <v>1.5</v>
          </cell>
          <cell r="AO568">
            <v>1.25</v>
          </cell>
          <cell r="AP568">
            <v>1.7000000000000002</v>
          </cell>
          <cell r="AQ568">
            <v>1.65</v>
          </cell>
          <cell r="AR568">
            <v>2.4</v>
          </cell>
          <cell r="AS568">
            <v>1.7000000000000002</v>
          </cell>
          <cell r="AU568">
            <v>1.65</v>
          </cell>
          <cell r="AV568">
            <v>2.4</v>
          </cell>
        </row>
        <row r="569">
          <cell r="A569">
            <v>37839</v>
          </cell>
          <cell r="C569">
            <v>0.3</v>
          </cell>
          <cell r="D569">
            <v>0.5</v>
          </cell>
          <cell r="E569">
            <v>0.5</v>
          </cell>
          <cell r="F569">
            <v>0.7</v>
          </cell>
          <cell r="G569">
            <v>0.4</v>
          </cell>
          <cell r="H569">
            <v>0.7</v>
          </cell>
          <cell r="I569">
            <v>0.5</v>
          </cell>
          <cell r="J569">
            <v>0.8</v>
          </cell>
          <cell r="K569">
            <v>0.5</v>
          </cell>
          <cell r="L569">
            <v>0.8</v>
          </cell>
          <cell r="M569">
            <v>0.6</v>
          </cell>
          <cell r="N569">
            <v>0.9</v>
          </cell>
          <cell r="O569">
            <v>0.7</v>
          </cell>
          <cell r="P569">
            <v>1.1000000000000001</v>
          </cell>
          <cell r="Q569">
            <v>0.9</v>
          </cell>
          <cell r="R569">
            <v>1.3</v>
          </cell>
          <cell r="S569">
            <v>0.9</v>
          </cell>
          <cell r="T569">
            <v>1.2</v>
          </cell>
          <cell r="U569">
            <v>1</v>
          </cell>
          <cell r="V569">
            <v>1.4</v>
          </cell>
          <cell r="W569">
            <v>1.3</v>
          </cell>
          <cell r="X569">
            <v>1.6</v>
          </cell>
          <cell r="Y569">
            <v>1.4</v>
          </cell>
          <cell r="Z569">
            <v>1.8</v>
          </cell>
          <cell r="AA569">
            <v>1.9</v>
          </cell>
          <cell r="AB569">
            <v>2.2999999999999998</v>
          </cell>
          <cell r="AC569">
            <v>2.1</v>
          </cell>
          <cell r="AD569">
            <v>2.5</v>
          </cell>
          <cell r="AE569">
            <v>0.4</v>
          </cell>
          <cell r="AF569">
            <v>0.6</v>
          </cell>
          <cell r="AG569">
            <v>0.45</v>
          </cell>
          <cell r="AH569">
            <v>0.75</v>
          </cell>
          <cell r="AI569">
            <v>0.5</v>
          </cell>
          <cell r="AJ569">
            <v>0.85000000000000009</v>
          </cell>
          <cell r="AK569">
            <v>0.64999999999999991</v>
          </cell>
          <cell r="AL569">
            <v>1.2000000000000002</v>
          </cell>
          <cell r="AM569">
            <v>0.9</v>
          </cell>
          <cell r="AN569">
            <v>1.2999999999999998</v>
          </cell>
          <cell r="AO569">
            <v>1.1499999999999999</v>
          </cell>
          <cell r="AP569">
            <v>1.7000000000000002</v>
          </cell>
          <cell r="AQ569">
            <v>1.65</v>
          </cell>
          <cell r="AR569">
            <v>2.4</v>
          </cell>
          <cell r="AS569">
            <v>1.7000000000000002</v>
          </cell>
          <cell r="AU569">
            <v>1.65</v>
          </cell>
          <cell r="AV569">
            <v>2.4</v>
          </cell>
        </row>
        <row r="570">
          <cell r="A570">
            <v>37840</v>
          </cell>
          <cell r="C570">
            <v>0.3</v>
          </cell>
          <cell r="D570">
            <v>0.5</v>
          </cell>
          <cell r="E570">
            <v>0.5</v>
          </cell>
          <cell r="F570">
            <v>0.8</v>
          </cell>
          <cell r="G570">
            <v>0.4</v>
          </cell>
          <cell r="H570">
            <v>0.7</v>
          </cell>
          <cell r="I570">
            <v>0.6</v>
          </cell>
          <cell r="J570">
            <v>0.9</v>
          </cell>
          <cell r="K570">
            <v>0.5</v>
          </cell>
          <cell r="L570">
            <v>0.7</v>
          </cell>
          <cell r="M570">
            <v>0.6</v>
          </cell>
          <cell r="N570">
            <v>0.9</v>
          </cell>
          <cell r="O570">
            <v>0.6</v>
          </cell>
          <cell r="P570">
            <v>0.8</v>
          </cell>
          <cell r="Q570">
            <v>0.7</v>
          </cell>
          <cell r="R570">
            <v>1</v>
          </cell>
          <cell r="S570">
            <v>0.8</v>
          </cell>
          <cell r="T570">
            <v>1</v>
          </cell>
          <cell r="U570">
            <v>0.9</v>
          </cell>
          <cell r="V570">
            <v>1.2</v>
          </cell>
          <cell r="W570">
            <v>1.1000000000000001</v>
          </cell>
          <cell r="X570">
            <v>1.3</v>
          </cell>
          <cell r="Y570">
            <v>1.2</v>
          </cell>
          <cell r="Z570">
            <v>1.5</v>
          </cell>
          <cell r="AA570">
            <v>1.8</v>
          </cell>
          <cell r="AB570">
            <v>2.2999999999999998</v>
          </cell>
          <cell r="AC570">
            <v>2</v>
          </cell>
          <cell r="AD570">
            <v>2.5</v>
          </cell>
          <cell r="AE570">
            <v>0.4</v>
          </cell>
          <cell r="AF570">
            <v>0.65</v>
          </cell>
          <cell r="AG570">
            <v>0.45</v>
          </cell>
          <cell r="AH570">
            <v>0.8</v>
          </cell>
          <cell r="AI570">
            <v>0.55000000000000004</v>
          </cell>
          <cell r="AJ570">
            <v>0.8</v>
          </cell>
          <cell r="AK570">
            <v>0.6</v>
          </cell>
          <cell r="AL570">
            <v>0.9</v>
          </cell>
          <cell r="AM570">
            <v>0.75</v>
          </cell>
          <cell r="AN570">
            <v>1.1000000000000001</v>
          </cell>
          <cell r="AO570">
            <v>1</v>
          </cell>
          <cell r="AP570">
            <v>1.4</v>
          </cell>
          <cell r="AQ570">
            <v>1.5</v>
          </cell>
          <cell r="AR570">
            <v>2.4</v>
          </cell>
          <cell r="AS570">
            <v>1.4</v>
          </cell>
          <cell r="AU570">
            <v>1.5</v>
          </cell>
          <cell r="AV570">
            <v>2.4</v>
          </cell>
        </row>
        <row r="571">
          <cell r="A571">
            <v>37841</v>
          </cell>
          <cell r="C571">
            <v>0.3</v>
          </cell>
          <cell r="D571">
            <v>0.4</v>
          </cell>
          <cell r="E571">
            <v>0.4</v>
          </cell>
          <cell r="F571">
            <v>0.6</v>
          </cell>
          <cell r="G571">
            <v>0.4</v>
          </cell>
          <cell r="H571">
            <v>0.7</v>
          </cell>
          <cell r="I571">
            <v>0.5</v>
          </cell>
          <cell r="J571">
            <v>0.8</v>
          </cell>
          <cell r="K571">
            <v>0.5</v>
          </cell>
          <cell r="L571">
            <v>0.7</v>
          </cell>
          <cell r="M571">
            <v>0.6</v>
          </cell>
          <cell r="N571">
            <v>0.8</v>
          </cell>
          <cell r="O571">
            <v>0.6</v>
          </cell>
          <cell r="P571">
            <v>0.8</v>
          </cell>
          <cell r="Q571">
            <v>0.7</v>
          </cell>
          <cell r="R571">
            <v>0.9</v>
          </cell>
          <cell r="S571">
            <v>0.7</v>
          </cell>
          <cell r="T571">
            <v>0.9</v>
          </cell>
          <cell r="U571">
            <v>0.8</v>
          </cell>
          <cell r="V571">
            <v>1</v>
          </cell>
          <cell r="W571">
            <v>1.5</v>
          </cell>
          <cell r="X571">
            <v>1.1000000000000001</v>
          </cell>
          <cell r="Y571">
            <v>0.9</v>
          </cell>
          <cell r="Z571">
            <v>1.3</v>
          </cell>
          <cell r="AA571">
            <v>1.5</v>
          </cell>
          <cell r="AB571">
            <v>1.9</v>
          </cell>
          <cell r="AC571">
            <v>1.7</v>
          </cell>
          <cell r="AD571">
            <v>2.1</v>
          </cell>
          <cell r="AE571">
            <v>0.35</v>
          </cell>
          <cell r="AF571">
            <v>0.5</v>
          </cell>
          <cell r="AG571">
            <v>0.4</v>
          </cell>
          <cell r="AH571">
            <v>0.75</v>
          </cell>
          <cell r="AI571">
            <v>0.5</v>
          </cell>
          <cell r="AJ571">
            <v>0.75</v>
          </cell>
          <cell r="AK571">
            <v>0.6</v>
          </cell>
          <cell r="AL571">
            <v>0.85000000000000009</v>
          </cell>
          <cell r="AM571">
            <v>0.7</v>
          </cell>
          <cell r="AN571">
            <v>0.95</v>
          </cell>
          <cell r="AO571">
            <v>1.1499999999999999</v>
          </cell>
          <cell r="AP571">
            <v>1.2000000000000002</v>
          </cell>
          <cell r="AQ571">
            <v>1.2</v>
          </cell>
          <cell r="AR571">
            <v>2</v>
          </cell>
          <cell r="AS571">
            <v>1.2000000000000002</v>
          </cell>
          <cell r="AU571">
            <v>1.2</v>
          </cell>
          <cell r="AV571">
            <v>2</v>
          </cell>
        </row>
        <row r="572">
          <cell r="A572">
            <v>37842</v>
          </cell>
          <cell r="C572">
            <v>0.3</v>
          </cell>
          <cell r="D572">
            <v>0.4</v>
          </cell>
          <cell r="E572">
            <v>0.4</v>
          </cell>
          <cell r="F572">
            <v>0.5</v>
          </cell>
          <cell r="G572">
            <v>0.4</v>
          </cell>
          <cell r="H572">
            <v>0.6</v>
          </cell>
          <cell r="I572">
            <v>0.5</v>
          </cell>
          <cell r="J572">
            <v>0.7</v>
          </cell>
          <cell r="K572">
            <v>0.5</v>
          </cell>
          <cell r="L572">
            <v>0.7</v>
          </cell>
          <cell r="M572">
            <v>0.6</v>
          </cell>
          <cell r="N572">
            <v>0.8</v>
          </cell>
          <cell r="O572">
            <v>0.6</v>
          </cell>
          <cell r="P572">
            <v>0.8</v>
          </cell>
          <cell r="Q572">
            <v>0.7</v>
          </cell>
          <cell r="R572">
            <v>0.9</v>
          </cell>
          <cell r="S572">
            <v>0.7</v>
          </cell>
          <cell r="T572">
            <v>0.9</v>
          </cell>
          <cell r="U572">
            <v>0.8</v>
          </cell>
          <cell r="V572">
            <v>1</v>
          </cell>
          <cell r="W572">
            <v>0.8</v>
          </cell>
          <cell r="X572">
            <v>1.1000000000000001</v>
          </cell>
          <cell r="Y572">
            <v>0.9</v>
          </cell>
          <cell r="Z572">
            <v>1.3</v>
          </cell>
          <cell r="AA572">
            <v>1.5</v>
          </cell>
          <cell r="AB572">
            <v>1.9</v>
          </cell>
          <cell r="AC572">
            <v>1.7</v>
          </cell>
          <cell r="AD572">
            <v>2.1</v>
          </cell>
          <cell r="AE572">
            <v>0.35</v>
          </cell>
          <cell r="AF572">
            <v>0.45</v>
          </cell>
          <cell r="AG572">
            <v>0.4</v>
          </cell>
          <cell r="AH572">
            <v>0.64999999999999991</v>
          </cell>
          <cell r="AI572">
            <v>0.5</v>
          </cell>
          <cell r="AJ572">
            <v>0.75</v>
          </cell>
          <cell r="AK572">
            <v>0.6</v>
          </cell>
          <cell r="AL572">
            <v>0.85000000000000009</v>
          </cell>
          <cell r="AM572">
            <v>0.7</v>
          </cell>
          <cell r="AN572">
            <v>0.95</v>
          </cell>
          <cell r="AO572">
            <v>0.8</v>
          </cell>
          <cell r="AP572">
            <v>1.2000000000000002</v>
          </cell>
          <cell r="AQ572">
            <v>1.2</v>
          </cell>
          <cell r="AR572">
            <v>2</v>
          </cell>
          <cell r="AS572">
            <v>1.2000000000000002</v>
          </cell>
          <cell r="AU572">
            <v>1.2</v>
          </cell>
          <cell r="AV572">
            <v>2</v>
          </cell>
        </row>
        <row r="573">
          <cell r="A573">
            <v>37843</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U573">
            <v>0</v>
          </cell>
          <cell r="AV573">
            <v>0</v>
          </cell>
        </row>
        <row r="574">
          <cell r="A574">
            <v>37844</v>
          </cell>
          <cell r="C574">
            <v>0.35</v>
          </cell>
          <cell r="D574">
            <v>0.4</v>
          </cell>
          <cell r="E574">
            <v>0.5</v>
          </cell>
          <cell r="F574">
            <v>0.7</v>
          </cell>
          <cell r="G574">
            <v>0.4</v>
          </cell>
          <cell r="H574">
            <v>0.6</v>
          </cell>
          <cell r="I574">
            <v>0.5</v>
          </cell>
          <cell r="J574">
            <v>0.7</v>
          </cell>
          <cell r="K574">
            <v>0.5</v>
          </cell>
          <cell r="L574">
            <v>0.7</v>
          </cell>
          <cell r="M574">
            <v>0.6</v>
          </cell>
          <cell r="N574">
            <v>0.8</v>
          </cell>
          <cell r="O574">
            <v>0.6</v>
          </cell>
          <cell r="P574">
            <v>0.8</v>
          </cell>
          <cell r="Q574">
            <v>0.7</v>
          </cell>
          <cell r="R574">
            <v>0.9</v>
          </cell>
          <cell r="S574">
            <v>0.7</v>
          </cell>
          <cell r="T574">
            <v>0.9</v>
          </cell>
          <cell r="U574">
            <v>0.8</v>
          </cell>
          <cell r="V574">
            <v>1</v>
          </cell>
          <cell r="W574">
            <v>0.8</v>
          </cell>
          <cell r="X574">
            <v>1.1000000000000001</v>
          </cell>
          <cell r="Y574">
            <v>0.9</v>
          </cell>
          <cell r="Z574">
            <v>1.3</v>
          </cell>
          <cell r="AA574">
            <v>1.5</v>
          </cell>
          <cell r="AB574">
            <v>1.9</v>
          </cell>
          <cell r="AC574">
            <v>1.7</v>
          </cell>
          <cell r="AD574">
            <v>2.1</v>
          </cell>
          <cell r="AE574">
            <v>0.42499999999999999</v>
          </cell>
          <cell r="AF574">
            <v>0.55000000000000004</v>
          </cell>
          <cell r="AG574">
            <v>0.45</v>
          </cell>
          <cell r="AH574">
            <v>0.64999999999999991</v>
          </cell>
          <cell r="AI574">
            <v>0.5</v>
          </cell>
          <cell r="AJ574">
            <v>0.75</v>
          </cell>
          <cell r="AK574">
            <v>0.6</v>
          </cell>
          <cell r="AL574">
            <v>0.85000000000000009</v>
          </cell>
          <cell r="AM574">
            <v>0.7</v>
          </cell>
          <cell r="AN574">
            <v>0.95</v>
          </cell>
          <cell r="AO574">
            <v>0.8</v>
          </cell>
          <cell r="AP574">
            <v>1.2000000000000002</v>
          </cell>
          <cell r="AQ574">
            <v>1.2</v>
          </cell>
          <cell r="AR574">
            <v>2</v>
          </cell>
          <cell r="AS574">
            <v>1.2000000000000002</v>
          </cell>
          <cell r="AU574">
            <v>1.2</v>
          </cell>
          <cell r="AV574">
            <v>2</v>
          </cell>
        </row>
        <row r="575">
          <cell r="A575">
            <v>37845</v>
          </cell>
          <cell r="C575">
            <v>0.6</v>
          </cell>
          <cell r="D575">
            <v>0.8</v>
          </cell>
          <cell r="E575">
            <v>1.2</v>
          </cell>
          <cell r="F575">
            <v>1.4</v>
          </cell>
          <cell r="G575">
            <v>0.6</v>
          </cell>
          <cell r="H575">
            <v>1</v>
          </cell>
          <cell r="I575">
            <v>0.8</v>
          </cell>
          <cell r="J575">
            <v>1.2</v>
          </cell>
          <cell r="K575">
            <v>0.6</v>
          </cell>
          <cell r="L575">
            <v>0.8</v>
          </cell>
          <cell r="M575">
            <v>0.7</v>
          </cell>
          <cell r="N575">
            <v>0.9</v>
          </cell>
          <cell r="O575">
            <v>0.7</v>
          </cell>
          <cell r="P575">
            <v>0.9</v>
          </cell>
          <cell r="Q575">
            <v>0.8</v>
          </cell>
          <cell r="R575">
            <v>1</v>
          </cell>
          <cell r="S575">
            <v>0.8</v>
          </cell>
          <cell r="T575">
            <v>1</v>
          </cell>
          <cell r="U575">
            <v>0.9</v>
          </cell>
          <cell r="V575">
            <v>1.1000000000000001</v>
          </cell>
          <cell r="W575">
            <v>1</v>
          </cell>
          <cell r="X575">
            <v>1.2</v>
          </cell>
          <cell r="Y575">
            <v>1.1000000000000001</v>
          </cell>
          <cell r="Z575">
            <v>1.4</v>
          </cell>
          <cell r="AA575">
            <v>1.6</v>
          </cell>
          <cell r="AB575">
            <v>2</v>
          </cell>
          <cell r="AC575">
            <v>1.8</v>
          </cell>
          <cell r="AD575">
            <v>2.2000000000000002</v>
          </cell>
          <cell r="AE575">
            <v>0.89999999999999991</v>
          </cell>
          <cell r="AF575">
            <v>1.1000000000000001</v>
          </cell>
          <cell r="AG575">
            <v>0.89999999999999991</v>
          </cell>
          <cell r="AH575">
            <v>1.1000000000000001</v>
          </cell>
          <cell r="AI575">
            <v>0.7</v>
          </cell>
          <cell r="AJ575">
            <v>0.85000000000000009</v>
          </cell>
          <cell r="AK575">
            <v>0.7</v>
          </cell>
          <cell r="AL575">
            <v>0.95</v>
          </cell>
          <cell r="AM575">
            <v>0.8</v>
          </cell>
          <cell r="AN575">
            <v>1.05</v>
          </cell>
          <cell r="AO575">
            <v>0.95</v>
          </cell>
          <cell r="AP575">
            <v>1.2999999999999998</v>
          </cell>
          <cell r="AQ575">
            <v>1.35</v>
          </cell>
          <cell r="AR575">
            <v>2.1</v>
          </cell>
          <cell r="AS575">
            <v>1.2999999999999998</v>
          </cell>
          <cell r="AU575">
            <v>1.35</v>
          </cell>
          <cell r="AV575">
            <v>2.1</v>
          </cell>
        </row>
        <row r="576">
          <cell r="A576">
            <v>37846</v>
          </cell>
          <cell r="C576">
            <v>0.8</v>
          </cell>
          <cell r="D576">
            <v>1</v>
          </cell>
          <cell r="E576">
            <v>1.3</v>
          </cell>
          <cell r="F576">
            <v>1.5</v>
          </cell>
          <cell r="G576">
            <v>0.8</v>
          </cell>
          <cell r="H576">
            <v>1.2</v>
          </cell>
          <cell r="I576">
            <v>1</v>
          </cell>
          <cell r="J576">
            <v>1.4</v>
          </cell>
          <cell r="K576">
            <v>0.7</v>
          </cell>
          <cell r="L576">
            <v>1.1000000000000001</v>
          </cell>
          <cell r="M576">
            <v>0.9</v>
          </cell>
          <cell r="N576">
            <v>1.3</v>
          </cell>
          <cell r="O576">
            <v>0.7</v>
          </cell>
          <cell r="P576">
            <v>1.1000000000000001</v>
          </cell>
          <cell r="Q576">
            <v>0.9</v>
          </cell>
          <cell r="R576">
            <v>1.3</v>
          </cell>
          <cell r="S576">
            <v>0.8</v>
          </cell>
          <cell r="T576">
            <v>1.1000000000000001</v>
          </cell>
          <cell r="U576">
            <v>0.9</v>
          </cell>
          <cell r="V576">
            <v>1.3</v>
          </cell>
          <cell r="W576">
            <v>1</v>
          </cell>
          <cell r="X576">
            <v>1.2</v>
          </cell>
          <cell r="Y576">
            <v>1.1000000000000001</v>
          </cell>
          <cell r="Z576">
            <v>1.4</v>
          </cell>
          <cell r="AA576">
            <v>1.6</v>
          </cell>
          <cell r="AB576">
            <v>2</v>
          </cell>
          <cell r="AC576">
            <v>1.8</v>
          </cell>
          <cell r="AD576">
            <v>2.2000000000000002</v>
          </cell>
          <cell r="AE576">
            <v>1.05</v>
          </cell>
          <cell r="AF576">
            <v>1.25</v>
          </cell>
          <cell r="AG576">
            <v>1.05</v>
          </cell>
          <cell r="AH576">
            <v>1.2999999999999998</v>
          </cell>
          <cell r="AI576">
            <v>0.85</v>
          </cell>
          <cell r="AJ576">
            <v>1.2000000000000002</v>
          </cell>
          <cell r="AK576">
            <v>0.8</v>
          </cell>
          <cell r="AL576">
            <v>1.2000000000000002</v>
          </cell>
          <cell r="AM576">
            <v>0.85000000000000009</v>
          </cell>
          <cell r="AN576">
            <v>1.2000000000000002</v>
          </cell>
          <cell r="AO576">
            <v>0.95</v>
          </cell>
          <cell r="AP576">
            <v>1.2999999999999998</v>
          </cell>
          <cell r="AQ576">
            <v>1.35</v>
          </cell>
          <cell r="AR576">
            <v>2.1</v>
          </cell>
          <cell r="AS576">
            <v>1.2999999999999998</v>
          </cell>
          <cell r="AU576">
            <v>1.35</v>
          </cell>
          <cell r="AV576">
            <v>2.1</v>
          </cell>
        </row>
        <row r="577">
          <cell r="A577">
            <v>37847</v>
          </cell>
          <cell r="AE577">
            <v>0</v>
          </cell>
          <cell r="AF577">
            <v>0</v>
          </cell>
        </row>
        <row r="578">
          <cell r="A578">
            <v>37848</v>
          </cell>
          <cell r="C578">
            <v>1.25</v>
          </cell>
          <cell r="D578">
            <v>1.75</v>
          </cell>
          <cell r="E578">
            <v>2.5</v>
          </cell>
          <cell r="F578">
            <v>3</v>
          </cell>
          <cell r="G578">
            <v>1</v>
          </cell>
          <cell r="H578">
            <v>1.5</v>
          </cell>
          <cell r="I578">
            <v>1.2</v>
          </cell>
          <cell r="J578">
            <v>1.7</v>
          </cell>
          <cell r="K578">
            <v>0.8</v>
          </cell>
          <cell r="L578">
            <v>1.2</v>
          </cell>
          <cell r="M578">
            <v>1</v>
          </cell>
          <cell r="N578">
            <v>1.4</v>
          </cell>
          <cell r="O578">
            <v>0.8</v>
          </cell>
          <cell r="P578">
            <v>1.2</v>
          </cell>
          <cell r="Q578">
            <v>1</v>
          </cell>
          <cell r="R578">
            <v>1.4</v>
          </cell>
          <cell r="S578">
            <v>0.8</v>
          </cell>
          <cell r="T578">
            <v>1.1000000000000001</v>
          </cell>
          <cell r="U578">
            <v>0.9</v>
          </cell>
          <cell r="V578">
            <v>1.3</v>
          </cell>
          <cell r="W578">
            <v>1</v>
          </cell>
          <cell r="X578">
            <v>1.2</v>
          </cell>
          <cell r="Y578">
            <v>1.1000000000000001</v>
          </cell>
          <cell r="Z578">
            <v>1.4</v>
          </cell>
          <cell r="AA578">
            <v>1.6</v>
          </cell>
          <cell r="AB578">
            <v>2</v>
          </cell>
          <cell r="AC578">
            <v>1.8</v>
          </cell>
          <cell r="AD578">
            <v>2.2000000000000002</v>
          </cell>
          <cell r="AE578">
            <v>1.875</v>
          </cell>
          <cell r="AF578">
            <v>2.375</v>
          </cell>
          <cell r="AG578">
            <v>1.75</v>
          </cell>
          <cell r="AH578">
            <v>1.6</v>
          </cell>
          <cell r="AI578">
            <v>1</v>
          </cell>
          <cell r="AJ578">
            <v>1.2999999999999998</v>
          </cell>
          <cell r="AK578">
            <v>0.9</v>
          </cell>
          <cell r="AL578">
            <v>1.2999999999999998</v>
          </cell>
          <cell r="AM578">
            <v>0.9</v>
          </cell>
          <cell r="AN578">
            <v>1.2000000000000002</v>
          </cell>
          <cell r="AO578">
            <v>0.95</v>
          </cell>
          <cell r="AP578">
            <v>1.2999999999999998</v>
          </cell>
          <cell r="AQ578">
            <v>1.35</v>
          </cell>
          <cell r="AR578">
            <v>2.1</v>
          </cell>
          <cell r="AS578">
            <v>1.2999999999999998</v>
          </cell>
          <cell r="AU578">
            <v>1.35</v>
          </cell>
          <cell r="AV578">
            <v>2.1</v>
          </cell>
        </row>
        <row r="579">
          <cell r="A579">
            <v>37849</v>
          </cell>
          <cell r="AE579">
            <v>0</v>
          </cell>
          <cell r="AF579">
            <v>0</v>
          </cell>
        </row>
        <row r="580">
          <cell r="A580">
            <v>37850</v>
          </cell>
          <cell r="AE580">
            <v>0</v>
          </cell>
          <cell r="AF580">
            <v>0</v>
          </cell>
        </row>
        <row r="581">
          <cell r="A581">
            <v>37851</v>
          </cell>
          <cell r="C581">
            <v>0.4</v>
          </cell>
          <cell r="D581">
            <v>0.5</v>
          </cell>
          <cell r="E581">
            <v>0.6</v>
          </cell>
          <cell r="F581">
            <v>0.9</v>
          </cell>
          <cell r="G581">
            <v>0.5</v>
          </cell>
          <cell r="H581">
            <v>0.9</v>
          </cell>
          <cell r="I581">
            <v>0.7</v>
          </cell>
          <cell r="J581">
            <v>1.1000000000000001</v>
          </cell>
          <cell r="K581">
            <v>0.6</v>
          </cell>
          <cell r="L581">
            <v>1</v>
          </cell>
          <cell r="M581">
            <v>0.8</v>
          </cell>
          <cell r="N581">
            <v>1.2</v>
          </cell>
          <cell r="O581">
            <v>0.6</v>
          </cell>
          <cell r="P581">
            <v>1</v>
          </cell>
          <cell r="Q581">
            <v>0.8</v>
          </cell>
          <cell r="R581">
            <v>1.2</v>
          </cell>
          <cell r="S581">
            <v>0.7</v>
          </cell>
          <cell r="T581">
            <v>1</v>
          </cell>
          <cell r="U581">
            <v>0.9</v>
          </cell>
          <cell r="V581">
            <v>1.2</v>
          </cell>
          <cell r="W581">
            <v>0.9</v>
          </cell>
          <cell r="X581">
            <v>1.3</v>
          </cell>
          <cell r="Y581">
            <v>1.1000000000000001</v>
          </cell>
          <cell r="Z581">
            <v>1.5</v>
          </cell>
          <cell r="AA581">
            <v>1.6</v>
          </cell>
          <cell r="AB581">
            <v>2</v>
          </cell>
          <cell r="AC581">
            <v>1.8</v>
          </cell>
          <cell r="AD581">
            <v>2.2000000000000002</v>
          </cell>
          <cell r="AE581">
            <v>0.5</v>
          </cell>
          <cell r="AF581">
            <v>0.7</v>
          </cell>
          <cell r="AG581">
            <v>0.55000000000000004</v>
          </cell>
          <cell r="AH581">
            <v>1</v>
          </cell>
          <cell r="AI581">
            <v>0.64999999999999991</v>
          </cell>
          <cell r="AJ581">
            <v>1.1000000000000001</v>
          </cell>
          <cell r="AK581">
            <v>0.7</v>
          </cell>
          <cell r="AL581">
            <v>1.1000000000000001</v>
          </cell>
          <cell r="AM581">
            <v>0.75</v>
          </cell>
          <cell r="AN581">
            <v>1.1000000000000001</v>
          </cell>
          <cell r="AO581">
            <v>0.9</v>
          </cell>
          <cell r="AP581">
            <v>1.4</v>
          </cell>
          <cell r="AQ581">
            <v>1.35</v>
          </cell>
          <cell r="AR581">
            <v>2.1</v>
          </cell>
          <cell r="AS581">
            <v>1.4</v>
          </cell>
          <cell r="AU581">
            <v>1.35</v>
          </cell>
          <cell r="AV581">
            <v>2.1</v>
          </cell>
        </row>
        <row r="582">
          <cell r="A582">
            <v>37852</v>
          </cell>
          <cell r="C582">
            <v>0.5</v>
          </cell>
          <cell r="D582">
            <v>0.7</v>
          </cell>
          <cell r="E582">
            <v>1.4</v>
          </cell>
          <cell r="F582">
            <v>1.6</v>
          </cell>
          <cell r="G582">
            <v>0.6</v>
          </cell>
          <cell r="H582">
            <v>0.6</v>
          </cell>
          <cell r="I582">
            <v>1.2</v>
          </cell>
          <cell r="J582">
            <v>1.5</v>
          </cell>
          <cell r="K582">
            <v>0.6</v>
          </cell>
          <cell r="L582">
            <v>0.9</v>
          </cell>
          <cell r="M582">
            <v>0.9</v>
          </cell>
          <cell r="N582">
            <v>1.25</v>
          </cell>
          <cell r="O582">
            <v>0.6</v>
          </cell>
          <cell r="P582">
            <v>1</v>
          </cell>
          <cell r="Q582">
            <v>0.8</v>
          </cell>
          <cell r="R582">
            <v>1.2</v>
          </cell>
          <cell r="S582">
            <v>0.7</v>
          </cell>
          <cell r="T582">
            <v>1.1000000000000001</v>
          </cell>
          <cell r="U582">
            <v>0.9</v>
          </cell>
          <cell r="V582">
            <v>1.3</v>
          </cell>
          <cell r="W582">
            <v>0.9</v>
          </cell>
          <cell r="X582">
            <v>1.3</v>
          </cell>
          <cell r="Y582">
            <v>1.1000000000000001</v>
          </cell>
          <cell r="Z582">
            <v>1.5</v>
          </cell>
          <cell r="AA582">
            <v>1.6</v>
          </cell>
          <cell r="AB582">
            <v>2</v>
          </cell>
          <cell r="AC582">
            <v>1.8</v>
          </cell>
          <cell r="AD582">
            <v>2.2000000000000002</v>
          </cell>
          <cell r="AE582">
            <v>0.95</v>
          </cell>
          <cell r="AF582">
            <v>1.1499999999999999</v>
          </cell>
          <cell r="AG582">
            <v>1</v>
          </cell>
          <cell r="AH582">
            <v>1.05</v>
          </cell>
          <cell r="AI582">
            <v>0.89999999999999991</v>
          </cell>
          <cell r="AJ582">
            <v>1.075</v>
          </cell>
          <cell r="AK582">
            <v>0.75</v>
          </cell>
          <cell r="AL582">
            <v>1.1000000000000001</v>
          </cell>
          <cell r="AM582">
            <v>0.75</v>
          </cell>
          <cell r="AN582">
            <v>1.2000000000000002</v>
          </cell>
          <cell r="AO582">
            <v>0.9</v>
          </cell>
          <cell r="AP582">
            <v>1.4</v>
          </cell>
          <cell r="AQ582">
            <v>1.35</v>
          </cell>
          <cell r="AR582">
            <v>2.1</v>
          </cell>
          <cell r="AS582">
            <v>1.4</v>
          </cell>
          <cell r="AU582">
            <v>1.35</v>
          </cell>
          <cell r="AV582">
            <v>2.1</v>
          </cell>
        </row>
        <row r="583">
          <cell r="A583">
            <v>37853</v>
          </cell>
          <cell r="C583">
            <v>0.6</v>
          </cell>
          <cell r="D583">
            <v>0.9</v>
          </cell>
          <cell r="E583">
            <v>1.1000000000000001</v>
          </cell>
          <cell r="F583">
            <v>1.3</v>
          </cell>
          <cell r="G583">
            <v>1</v>
          </cell>
          <cell r="H583">
            <v>1.4</v>
          </cell>
          <cell r="I583">
            <v>1.2</v>
          </cell>
          <cell r="J583">
            <v>1.6</v>
          </cell>
          <cell r="K583">
            <v>0.9</v>
          </cell>
          <cell r="L583">
            <v>1.3</v>
          </cell>
          <cell r="M583">
            <v>1.1000000000000001</v>
          </cell>
          <cell r="N583">
            <v>1.5</v>
          </cell>
          <cell r="O583">
            <v>0.8</v>
          </cell>
          <cell r="P583">
            <v>1.2</v>
          </cell>
          <cell r="Q583">
            <v>1</v>
          </cell>
          <cell r="R583">
            <v>1.4</v>
          </cell>
          <cell r="S583">
            <v>0.9</v>
          </cell>
          <cell r="T583">
            <v>1.3</v>
          </cell>
          <cell r="U583">
            <v>1.1000000000000001</v>
          </cell>
          <cell r="V583">
            <v>1.5</v>
          </cell>
          <cell r="W583">
            <v>1.1000000000000001</v>
          </cell>
          <cell r="X583">
            <v>1.5</v>
          </cell>
          <cell r="Y583">
            <v>1.3</v>
          </cell>
          <cell r="Z583">
            <v>1.7</v>
          </cell>
          <cell r="AA583">
            <v>1.6</v>
          </cell>
          <cell r="AB583">
            <v>2</v>
          </cell>
          <cell r="AC583">
            <v>1.8</v>
          </cell>
          <cell r="AD583">
            <v>2.2000000000000002</v>
          </cell>
          <cell r="AE583">
            <v>0.85000000000000009</v>
          </cell>
          <cell r="AF583">
            <v>1.1000000000000001</v>
          </cell>
          <cell r="AG583">
            <v>1.05</v>
          </cell>
          <cell r="AH583">
            <v>1.5</v>
          </cell>
          <cell r="AI583">
            <v>1.05</v>
          </cell>
          <cell r="AJ583">
            <v>1.4</v>
          </cell>
          <cell r="AK583">
            <v>0.95000000000000007</v>
          </cell>
          <cell r="AL583">
            <v>1.2999999999999998</v>
          </cell>
          <cell r="AM583">
            <v>0.95</v>
          </cell>
          <cell r="AN583">
            <v>1.4</v>
          </cell>
          <cell r="AO583">
            <v>1.1000000000000001</v>
          </cell>
          <cell r="AP583">
            <v>1.6</v>
          </cell>
          <cell r="AQ583">
            <v>1.4500000000000002</v>
          </cell>
          <cell r="AR583">
            <v>2.1</v>
          </cell>
          <cell r="AS583">
            <v>1.6</v>
          </cell>
          <cell r="AU583">
            <v>1.4500000000000002</v>
          </cell>
          <cell r="AV583">
            <v>2.1</v>
          </cell>
        </row>
        <row r="584">
          <cell r="A584">
            <v>37854</v>
          </cell>
          <cell r="C584">
            <v>2.25</v>
          </cell>
          <cell r="D584">
            <v>2.75</v>
          </cell>
          <cell r="E584">
            <v>4.25</v>
          </cell>
          <cell r="F584">
            <v>4.75</v>
          </cell>
          <cell r="G584">
            <v>2.25</v>
          </cell>
          <cell r="H584">
            <v>2.75</v>
          </cell>
          <cell r="I584">
            <v>3</v>
          </cell>
          <cell r="J584">
            <v>3.5</v>
          </cell>
          <cell r="K584">
            <v>1.9</v>
          </cell>
          <cell r="L584">
            <v>2.2999999999999998</v>
          </cell>
          <cell r="M584">
            <v>2.1</v>
          </cell>
          <cell r="N584">
            <v>2.5</v>
          </cell>
          <cell r="O584">
            <v>1.4</v>
          </cell>
          <cell r="P584">
            <v>1.8</v>
          </cell>
          <cell r="Q584">
            <v>1.6</v>
          </cell>
          <cell r="R584">
            <v>2</v>
          </cell>
          <cell r="S584">
            <v>1.1000000000000001</v>
          </cell>
          <cell r="T584">
            <v>1.5</v>
          </cell>
          <cell r="U584">
            <v>1.3</v>
          </cell>
          <cell r="V584">
            <v>1.7</v>
          </cell>
          <cell r="W584">
            <v>1.2</v>
          </cell>
          <cell r="X584">
            <v>1.6</v>
          </cell>
          <cell r="Y584">
            <v>1.4</v>
          </cell>
          <cell r="Z584">
            <v>1.8</v>
          </cell>
          <cell r="AA584">
            <v>1.7</v>
          </cell>
          <cell r="AB584">
            <v>2.1</v>
          </cell>
          <cell r="AC584">
            <v>1.9</v>
          </cell>
          <cell r="AD584">
            <v>2.2999999999999998</v>
          </cell>
          <cell r="AE584">
            <v>3.25</v>
          </cell>
          <cell r="AF584">
            <v>3.75</v>
          </cell>
          <cell r="AG584">
            <v>3.25</v>
          </cell>
          <cell r="AH584">
            <v>3.125</v>
          </cell>
          <cell r="AI584">
            <v>2.4500000000000002</v>
          </cell>
          <cell r="AJ584">
            <v>2.4</v>
          </cell>
          <cell r="AK584">
            <v>1.75</v>
          </cell>
          <cell r="AL584">
            <v>1.9</v>
          </cell>
          <cell r="AM584">
            <v>1.35</v>
          </cell>
          <cell r="AN584">
            <v>1.6</v>
          </cell>
          <cell r="AO584">
            <v>1.25</v>
          </cell>
          <cell r="AP584">
            <v>1.7000000000000002</v>
          </cell>
          <cell r="AQ584">
            <v>1.5499999999999998</v>
          </cell>
          <cell r="AR584">
            <v>2.2000000000000002</v>
          </cell>
          <cell r="AS584">
            <v>1.7000000000000002</v>
          </cell>
          <cell r="AU584">
            <v>1.5499999999999998</v>
          </cell>
          <cell r="AV584">
            <v>2.2000000000000002</v>
          </cell>
        </row>
        <row r="585">
          <cell r="A585">
            <v>37855</v>
          </cell>
          <cell r="C585">
            <v>0.5</v>
          </cell>
          <cell r="D585">
            <v>1</v>
          </cell>
          <cell r="E585">
            <v>3.25</v>
          </cell>
          <cell r="F585">
            <v>3.75</v>
          </cell>
          <cell r="G585">
            <v>1</v>
          </cell>
          <cell r="H585">
            <v>1.5</v>
          </cell>
          <cell r="I585">
            <v>2.5</v>
          </cell>
          <cell r="J585">
            <v>3</v>
          </cell>
          <cell r="K585">
            <v>1.1000000000000001</v>
          </cell>
          <cell r="L585">
            <v>1.3</v>
          </cell>
          <cell r="M585">
            <v>1.9</v>
          </cell>
          <cell r="N585">
            <v>2.2999999999999998</v>
          </cell>
          <cell r="O585">
            <v>1.1000000000000001</v>
          </cell>
          <cell r="P585">
            <v>1.4</v>
          </cell>
          <cell r="Q585">
            <v>1.5</v>
          </cell>
          <cell r="R585">
            <v>1.9</v>
          </cell>
          <cell r="S585">
            <v>1.1000000000000001</v>
          </cell>
          <cell r="T585">
            <v>1.5</v>
          </cell>
          <cell r="U585">
            <v>1.3</v>
          </cell>
          <cell r="V585">
            <v>1.7</v>
          </cell>
          <cell r="W585">
            <v>1.2</v>
          </cell>
          <cell r="X585">
            <v>1.6</v>
          </cell>
          <cell r="Y585">
            <v>1.4</v>
          </cell>
          <cell r="Z585">
            <v>1.8</v>
          </cell>
          <cell r="AA585">
            <v>1.7</v>
          </cell>
          <cell r="AB585">
            <v>2.1</v>
          </cell>
          <cell r="AC585">
            <v>1.9</v>
          </cell>
          <cell r="AD585">
            <v>2.2999999999999998</v>
          </cell>
          <cell r="AE585">
            <v>1.875</v>
          </cell>
          <cell r="AF585">
            <v>2.375</v>
          </cell>
          <cell r="AG585">
            <v>2.125</v>
          </cell>
          <cell r="AH585">
            <v>2.25</v>
          </cell>
          <cell r="AI585">
            <v>1.8</v>
          </cell>
          <cell r="AJ585">
            <v>1.7999999999999998</v>
          </cell>
          <cell r="AK585">
            <v>1.5</v>
          </cell>
          <cell r="AL585">
            <v>1.65</v>
          </cell>
          <cell r="AM585">
            <v>1.3</v>
          </cell>
          <cell r="AN585">
            <v>1.6</v>
          </cell>
          <cell r="AO585">
            <v>1.25</v>
          </cell>
          <cell r="AP585">
            <v>1.7000000000000002</v>
          </cell>
          <cell r="AQ585">
            <v>1.5499999999999998</v>
          </cell>
          <cell r="AR585">
            <v>2.2000000000000002</v>
          </cell>
          <cell r="AS585">
            <v>1.7000000000000002</v>
          </cell>
          <cell r="AU585">
            <v>1.5499999999999998</v>
          </cell>
          <cell r="AV585">
            <v>2.2000000000000002</v>
          </cell>
        </row>
        <row r="586">
          <cell r="A586">
            <v>37856</v>
          </cell>
          <cell r="C586">
            <v>1</v>
          </cell>
          <cell r="D586">
            <v>1.5</v>
          </cell>
          <cell r="E586">
            <v>2.25</v>
          </cell>
          <cell r="F586">
            <v>2.75</v>
          </cell>
          <cell r="G586">
            <v>1.1000000000000001</v>
          </cell>
          <cell r="H586">
            <v>1.7</v>
          </cell>
          <cell r="I586">
            <v>1.4</v>
          </cell>
          <cell r="J586">
            <v>2</v>
          </cell>
          <cell r="K586">
            <v>1.2</v>
          </cell>
          <cell r="L586">
            <v>1.6</v>
          </cell>
          <cell r="M586">
            <v>1.4</v>
          </cell>
          <cell r="N586">
            <v>1.8</v>
          </cell>
          <cell r="O586">
            <v>1.2</v>
          </cell>
          <cell r="P586">
            <v>1.6</v>
          </cell>
          <cell r="Q586">
            <v>1.4</v>
          </cell>
          <cell r="R586">
            <v>1.8</v>
          </cell>
          <cell r="S586">
            <v>1.1000000000000001</v>
          </cell>
          <cell r="T586">
            <v>1.5</v>
          </cell>
          <cell r="U586">
            <v>1.3</v>
          </cell>
          <cell r="V586">
            <v>1.7</v>
          </cell>
          <cell r="W586">
            <v>1.2</v>
          </cell>
          <cell r="X586">
            <v>1.6</v>
          </cell>
          <cell r="Y586">
            <v>1.4</v>
          </cell>
          <cell r="Z586">
            <v>1.8</v>
          </cell>
          <cell r="AA586">
            <v>1.7</v>
          </cell>
          <cell r="AB586">
            <v>2.1</v>
          </cell>
          <cell r="AC586">
            <v>1.9</v>
          </cell>
          <cell r="AD586">
            <v>2.2999999999999998</v>
          </cell>
          <cell r="AE586">
            <v>1.625</v>
          </cell>
          <cell r="AF586">
            <v>2.125</v>
          </cell>
          <cell r="AG586">
            <v>1.675</v>
          </cell>
          <cell r="AH586">
            <v>1.85</v>
          </cell>
          <cell r="AI586">
            <v>1.2999999999999998</v>
          </cell>
          <cell r="AJ586">
            <v>1.7000000000000002</v>
          </cell>
          <cell r="AK586">
            <v>1.2999999999999998</v>
          </cell>
          <cell r="AL586">
            <v>1.7000000000000002</v>
          </cell>
          <cell r="AM586">
            <v>1.25</v>
          </cell>
          <cell r="AN586">
            <v>1.6</v>
          </cell>
          <cell r="AO586">
            <v>1.25</v>
          </cell>
          <cell r="AP586">
            <v>1.7000000000000002</v>
          </cell>
          <cell r="AQ586">
            <v>1.5499999999999998</v>
          </cell>
          <cell r="AR586">
            <v>2.2000000000000002</v>
          </cell>
          <cell r="AS586">
            <v>1.7000000000000002</v>
          </cell>
          <cell r="AU586">
            <v>1.5499999999999998</v>
          </cell>
          <cell r="AV586">
            <v>2.2000000000000002</v>
          </cell>
        </row>
        <row r="587">
          <cell r="A587">
            <v>37857</v>
          </cell>
          <cell r="AE587">
            <v>0</v>
          </cell>
          <cell r="AF587">
            <v>0</v>
          </cell>
        </row>
        <row r="588">
          <cell r="A588">
            <v>37858</v>
          </cell>
          <cell r="AE588">
            <v>0</v>
          </cell>
          <cell r="AF588">
            <v>0</v>
          </cell>
        </row>
        <row r="589">
          <cell r="A589">
            <v>37859</v>
          </cell>
          <cell r="C589">
            <v>0.6</v>
          </cell>
          <cell r="D589">
            <v>0.9</v>
          </cell>
          <cell r="E589">
            <v>1.4</v>
          </cell>
          <cell r="F589">
            <v>1.6</v>
          </cell>
          <cell r="G589">
            <v>0.9</v>
          </cell>
          <cell r="H589">
            <v>1.3</v>
          </cell>
          <cell r="I589">
            <v>1.1000000000000001</v>
          </cell>
          <cell r="J589">
            <v>1.5</v>
          </cell>
          <cell r="K589">
            <v>1.1000000000000001</v>
          </cell>
          <cell r="L589">
            <v>1.6</v>
          </cell>
          <cell r="M589">
            <v>1.3</v>
          </cell>
          <cell r="N589">
            <v>1.7</v>
          </cell>
          <cell r="O589">
            <v>1.1000000000000001</v>
          </cell>
          <cell r="P589">
            <v>1.5</v>
          </cell>
          <cell r="Q589">
            <v>1.3</v>
          </cell>
          <cell r="R589">
            <v>1.7</v>
          </cell>
          <cell r="S589">
            <v>1.2</v>
          </cell>
          <cell r="T589">
            <v>1.4</v>
          </cell>
          <cell r="U589">
            <v>1.3</v>
          </cell>
          <cell r="V589">
            <v>1.6</v>
          </cell>
          <cell r="W589">
            <v>1.3</v>
          </cell>
          <cell r="X589">
            <v>1.7</v>
          </cell>
          <cell r="Y589">
            <v>1.5</v>
          </cell>
          <cell r="Z589">
            <v>1.9</v>
          </cell>
          <cell r="AA589">
            <v>1.7</v>
          </cell>
          <cell r="AB589">
            <v>2.1</v>
          </cell>
          <cell r="AC589">
            <v>1.9</v>
          </cell>
          <cell r="AD589">
            <v>2.2999999999999998</v>
          </cell>
          <cell r="AE589">
            <v>1</v>
          </cell>
          <cell r="AF589">
            <v>1.25</v>
          </cell>
          <cell r="AG589">
            <v>1.1499999999999999</v>
          </cell>
          <cell r="AH589">
            <v>1.4</v>
          </cell>
          <cell r="AI589">
            <v>1.1000000000000001</v>
          </cell>
          <cell r="AJ589">
            <v>1.65</v>
          </cell>
          <cell r="AK589">
            <v>1.2000000000000002</v>
          </cell>
          <cell r="AL589">
            <v>1.6</v>
          </cell>
          <cell r="AM589">
            <v>1.25</v>
          </cell>
          <cell r="AN589">
            <v>1.5</v>
          </cell>
          <cell r="AO589">
            <v>1.3</v>
          </cell>
          <cell r="AP589">
            <v>1.7999999999999998</v>
          </cell>
          <cell r="AQ589">
            <v>1.6</v>
          </cell>
          <cell r="AR589">
            <v>2.2000000000000002</v>
          </cell>
          <cell r="AS589">
            <v>1.7999999999999998</v>
          </cell>
          <cell r="AU589">
            <v>1.6</v>
          </cell>
          <cell r="AV589">
            <v>2.2000000000000002</v>
          </cell>
        </row>
        <row r="590">
          <cell r="A590">
            <v>37860</v>
          </cell>
          <cell r="C590">
            <v>1.2</v>
          </cell>
          <cell r="D590">
            <v>1.5</v>
          </cell>
          <cell r="E590">
            <v>2</v>
          </cell>
          <cell r="F590">
            <v>2.25</v>
          </cell>
          <cell r="G590">
            <v>1.3</v>
          </cell>
          <cell r="H590">
            <v>1.7</v>
          </cell>
          <cell r="I590">
            <v>1.5</v>
          </cell>
          <cell r="J590">
            <v>1.9</v>
          </cell>
          <cell r="K590">
            <v>1.2</v>
          </cell>
          <cell r="L590">
            <v>1.6</v>
          </cell>
          <cell r="M590">
            <v>1.4</v>
          </cell>
          <cell r="N590">
            <v>1.8</v>
          </cell>
          <cell r="O590">
            <v>1.1000000000000001</v>
          </cell>
          <cell r="P590">
            <v>1.6</v>
          </cell>
          <cell r="Q590">
            <v>1.3</v>
          </cell>
          <cell r="R590">
            <v>1.7</v>
          </cell>
          <cell r="S590">
            <v>1.2</v>
          </cell>
          <cell r="T590">
            <v>1.4</v>
          </cell>
          <cell r="U590">
            <v>1.3</v>
          </cell>
          <cell r="V590">
            <v>1.6</v>
          </cell>
          <cell r="W590">
            <v>1.3</v>
          </cell>
          <cell r="X590">
            <v>1.7</v>
          </cell>
          <cell r="Y590">
            <v>1.5</v>
          </cell>
          <cell r="Z590">
            <v>1.9</v>
          </cell>
          <cell r="AA590">
            <v>1.7</v>
          </cell>
          <cell r="AB590">
            <v>2.1</v>
          </cell>
          <cell r="AC590">
            <v>1.9</v>
          </cell>
          <cell r="AD590">
            <v>2.2999999999999998</v>
          </cell>
          <cell r="AE590">
            <v>1.6</v>
          </cell>
          <cell r="AF590">
            <v>1.875</v>
          </cell>
          <cell r="AG590">
            <v>1.65</v>
          </cell>
          <cell r="AH590">
            <v>1.7999999999999998</v>
          </cell>
          <cell r="AI590">
            <v>1.35</v>
          </cell>
          <cell r="AJ590">
            <v>1.7000000000000002</v>
          </cell>
          <cell r="AK590">
            <v>1.25</v>
          </cell>
          <cell r="AL590">
            <v>1.65</v>
          </cell>
          <cell r="AM590">
            <v>1.25</v>
          </cell>
          <cell r="AN590">
            <v>1.5</v>
          </cell>
          <cell r="AO590">
            <v>1.3</v>
          </cell>
          <cell r="AP590">
            <v>1.7999999999999998</v>
          </cell>
          <cell r="AQ590">
            <v>1.6</v>
          </cell>
          <cell r="AR590">
            <v>2.2000000000000002</v>
          </cell>
          <cell r="AS590">
            <v>1.7999999999999998</v>
          </cell>
          <cell r="AU590">
            <v>1.6</v>
          </cell>
          <cell r="AV590">
            <v>2.2000000000000002</v>
          </cell>
        </row>
        <row r="591">
          <cell r="A591">
            <v>37861</v>
          </cell>
          <cell r="C591">
            <v>1.2</v>
          </cell>
          <cell r="D591">
            <v>1.5</v>
          </cell>
          <cell r="E591">
            <v>2</v>
          </cell>
          <cell r="F591">
            <v>2.25</v>
          </cell>
          <cell r="G591">
            <v>1.3</v>
          </cell>
          <cell r="H591">
            <v>1.7</v>
          </cell>
          <cell r="I591">
            <v>1.5</v>
          </cell>
          <cell r="J591">
            <v>1.9</v>
          </cell>
          <cell r="K591">
            <v>1.3</v>
          </cell>
          <cell r="L591">
            <v>1.7</v>
          </cell>
          <cell r="M591">
            <v>1.5</v>
          </cell>
          <cell r="N591">
            <v>1.9</v>
          </cell>
          <cell r="O591">
            <v>1.2</v>
          </cell>
          <cell r="P591">
            <v>1.6</v>
          </cell>
          <cell r="Q591">
            <v>1.4</v>
          </cell>
          <cell r="R591">
            <v>1.8</v>
          </cell>
          <cell r="S591">
            <v>1.2</v>
          </cell>
          <cell r="T591">
            <v>1.4</v>
          </cell>
          <cell r="U591">
            <v>1.3</v>
          </cell>
          <cell r="V591">
            <v>1.6</v>
          </cell>
          <cell r="W591">
            <v>1.3</v>
          </cell>
          <cell r="X591">
            <v>1.7</v>
          </cell>
          <cell r="Y591">
            <v>1.5</v>
          </cell>
          <cell r="Z591">
            <v>1.9</v>
          </cell>
          <cell r="AA591">
            <v>1.7</v>
          </cell>
          <cell r="AB591">
            <v>2.1</v>
          </cell>
          <cell r="AC591">
            <v>1.9</v>
          </cell>
          <cell r="AD591">
            <v>2.2999999999999998</v>
          </cell>
          <cell r="AE591">
            <v>1.6</v>
          </cell>
          <cell r="AF591">
            <v>1.875</v>
          </cell>
          <cell r="AG591">
            <v>1.65</v>
          </cell>
          <cell r="AH591">
            <v>1.7999999999999998</v>
          </cell>
          <cell r="AI591">
            <v>1.4</v>
          </cell>
          <cell r="AJ591">
            <v>1.7999999999999998</v>
          </cell>
          <cell r="AK591">
            <v>1.35</v>
          </cell>
          <cell r="AL591">
            <v>1.7000000000000002</v>
          </cell>
          <cell r="AM591">
            <v>1.2999999999999998</v>
          </cell>
          <cell r="AN591">
            <v>1.5</v>
          </cell>
          <cell r="AO591">
            <v>1.3</v>
          </cell>
          <cell r="AP591">
            <v>1.7999999999999998</v>
          </cell>
          <cell r="AQ591">
            <v>1.6</v>
          </cell>
          <cell r="AR591">
            <v>2.2000000000000002</v>
          </cell>
          <cell r="AS591">
            <v>1.7999999999999998</v>
          </cell>
          <cell r="AU591">
            <v>1.6</v>
          </cell>
          <cell r="AV591">
            <v>2.2000000000000002</v>
          </cell>
        </row>
        <row r="592">
          <cell r="A592">
            <v>37862</v>
          </cell>
          <cell r="C592">
            <v>2</v>
          </cell>
          <cell r="D592">
            <v>3.25</v>
          </cell>
          <cell r="E592">
            <v>5</v>
          </cell>
          <cell r="F592">
            <v>5.5</v>
          </cell>
          <cell r="G592">
            <v>1.75</v>
          </cell>
          <cell r="H592">
            <v>2.25</v>
          </cell>
          <cell r="I592">
            <v>2</v>
          </cell>
          <cell r="J592">
            <v>2.5</v>
          </cell>
          <cell r="K592">
            <v>1.5</v>
          </cell>
          <cell r="L592">
            <v>1.9</v>
          </cell>
          <cell r="M592">
            <v>1.7</v>
          </cell>
          <cell r="N592">
            <v>2.1</v>
          </cell>
          <cell r="O592">
            <v>1.3</v>
          </cell>
          <cell r="P592">
            <v>1.7</v>
          </cell>
          <cell r="Q592">
            <v>1.5</v>
          </cell>
          <cell r="R592">
            <v>1.9</v>
          </cell>
          <cell r="S592">
            <v>1.4</v>
          </cell>
          <cell r="T592">
            <v>1.8</v>
          </cell>
          <cell r="U592">
            <v>1.6</v>
          </cell>
          <cell r="V592">
            <v>1.9</v>
          </cell>
          <cell r="W592">
            <v>1.3</v>
          </cell>
          <cell r="X592">
            <v>1.7</v>
          </cell>
          <cell r="Y592">
            <v>1.5</v>
          </cell>
          <cell r="Z592">
            <v>1.9</v>
          </cell>
          <cell r="AA592">
            <v>1.7</v>
          </cell>
          <cell r="AB592">
            <v>2.1</v>
          </cell>
          <cell r="AC592">
            <v>1.9</v>
          </cell>
          <cell r="AD592">
            <v>2.2999999999999998</v>
          </cell>
          <cell r="AE592">
            <v>3.5</v>
          </cell>
          <cell r="AF592">
            <v>4.375</v>
          </cell>
          <cell r="AG592">
            <v>3.375</v>
          </cell>
          <cell r="AH592">
            <v>2.375</v>
          </cell>
          <cell r="AI592">
            <v>1.75</v>
          </cell>
          <cell r="AJ592">
            <v>2</v>
          </cell>
          <cell r="AK592">
            <v>1.5</v>
          </cell>
          <cell r="AL592">
            <v>1.7999999999999998</v>
          </cell>
          <cell r="AM592">
            <v>1.45</v>
          </cell>
          <cell r="AN592">
            <v>1.85</v>
          </cell>
          <cell r="AO592">
            <v>1.4500000000000002</v>
          </cell>
          <cell r="AP592">
            <v>1.7999999999999998</v>
          </cell>
          <cell r="AQ592">
            <v>1.6</v>
          </cell>
          <cell r="AR592">
            <v>2.2000000000000002</v>
          </cell>
          <cell r="AS592">
            <v>1.7999999999999998</v>
          </cell>
          <cell r="AU592">
            <v>1.6</v>
          </cell>
          <cell r="AV592">
            <v>2.2000000000000002</v>
          </cell>
        </row>
        <row r="593">
          <cell r="A593">
            <v>37863</v>
          </cell>
          <cell r="C593">
            <v>2</v>
          </cell>
          <cell r="D593">
            <v>3.25</v>
          </cell>
          <cell r="E593">
            <v>5.25</v>
          </cell>
          <cell r="F593">
            <v>5.5</v>
          </cell>
          <cell r="G593">
            <v>1.75</v>
          </cell>
          <cell r="H593">
            <v>2.25</v>
          </cell>
          <cell r="I593">
            <v>2</v>
          </cell>
          <cell r="J593">
            <v>2.5</v>
          </cell>
          <cell r="K593">
            <v>1.5</v>
          </cell>
          <cell r="L593">
            <v>1.9</v>
          </cell>
          <cell r="M593">
            <v>1.7</v>
          </cell>
          <cell r="N593">
            <v>2.1</v>
          </cell>
          <cell r="O593">
            <v>1.3</v>
          </cell>
          <cell r="P593">
            <v>1.7</v>
          </cell>
          <cell r="Q593">
            <v>1.5</v>
          </cell>
          <cell r="R593">
            <v>1.9</v>
          </cell>
          <cell r="S593">
            <v>1.4</v>
          </cell>
          <cell r="T593">
            <v>1.8</v>
          </cell>
          <cell r="U593">
            <v>1</v>
          </cell>
          <cell r="V593">
            <v>1.9</v>
          </cell>
          <cell r="W593">
            <v>1.3</v>
          </cell>
          <cell r="X593">
            <v>1.7</v>
          </cell>
          <cell r="Y593">
            <v>1.5</v>
          </cell>
          <cell r="Z593">
            <v>1.9</v>
          </cell>
          <cell r="AA593">
            <v>1.7</v>
          </cell>
          <cell r="AB593">
            <v>2.1</v>
          </cell>
          <cell r="AC593">
            <v>1.8</v>
          </cell>
          <cell r="AD593">
            <v>2.2999999999999998</v>
          </cell>
          <cell r="AE593">
            <v>3.625</v>
          </cell>
          <cell r="AF593">
            <v>4.375</v>
          </cell>
          <cell r="AG593">
            <v>3.5</v>
          </cell>
          <cell r="AH593">
            <v>2.375</v>
          </cell>
          <cell r="AI593">
            <v>1.75</v>
          </cell>
          <cell r="AJ593">
            <v>2</v>
          </cell>
          <cell r="AK593">
            <v>1.5</v>
          </cell>
          <cell r="AL593">
            <v>1.7999999999999998</v>
          </cell>
          <cell r="AM593">
            <v>1.45</v>
          </cell>
          <cell r="AN593">
            <v>1.85</v>
          </cell>
          <cell r="AO593">
            <v>1.1499999999999999</v>
          </cell>
          <cell r="AP593">
            <v>1.7999999999999998</v>
          </cell>
          <cell r="AQ593">
            <v>1.6</v>
          </cell>
          <cell r="AR593">
            <v>2.2000000000000002</v>
          </cell>
          <cell r="AS593">
            <v>1.7999999999999998</v>
          </cell>
          <cell r="AU593">
            <v>1.6</v>
          </cell>
          <cell r="AV593">
            <v>2.2000000000000002</v>
          </cell>
        </row>
        <row r="594">
          <cell r="A594">
            <v>37864</v>
          </cell>
          <cell r="AE594">
            <v>0</v>
          </cell>
          <cell r="AF594">
            <v>0</v>
          </cell>
        </row>
        <row r="595">
          <cell r="A595">
            <v>37865</v>
          </cell>
          <cell r="C595">
            <v>3.5</v>
          </cell>
          <cell r="D595">
            <v>4</v>
          </cell>
          <cell r="E595">
            <v>5.25</v>
          </cell>
          <cell r="F595">
            <v>5.75</v>
          </cell>
          <cell r="G595">
            <v>2.5</v>
          </cell>
          <cell r="H595">
            <v>3.25</v>
          </cell>
          <cell r="I595">
            <v>3.25</v>
          </cell>
          <cell r="J595">
            <v>4</v>
          </cell>
          <cell r="K595">
            <v>2</v>
          </cell>
          <cell r="L595">
            <v>2.5</v>
          </cell>
          <cell r="M595">
            <v>2.5</v>
          </cell>
          <cell r="N595">
            <v>3.25</v>
          </cell>
          <cell r="O595">
            <v>1.5</v>
          </cell>
          <cell r="P595">
            <v>1.9</v>
          </cell>
          <cell r="Q595">
            <v>1.7</v>
          </cell>
          <cell r="R595">
            <v>2.1</v>
          </cell>
          <cell r="S595">
            <v>1.4</v>
          </cell>
          <cell r="T595">
            <v>1.8</v>
          </cell>
          <cell r="U595">
            <v>1.6</v>
          </cell>
          <cell r="V595">
            <v>2</v>
          </cell>
          <cell r="W595">
            <v>1.5</v>
          </cell>
          <cell r="X595">
            <v>1.9</v>
          </cell>
          <cell r="Y595">
            <v>1.7</v>
          </cell>
          <cell r="Z595">
            <v>2.1</v>
          </cell>
          <cell r="AA595">
            <v>2</v>
          </cell>
          <cell r="AB595">
            <v>2.4</v>
          </cell>
          <cell r="AC595">
            <v>2.2000000000000002</v>
          </cell>
          <cell r="AD595">
            <v>2.6</v>
          </cell>
          <cell r="AE595">
            <v>4.375</v>
          </cell>
          <cell r="AF595">
            <v>4.875</v>
          </cell>
          <cell r="AG595">
            <v>3.875</v>
          </cell>
          <cell r="AH595">
            <v>3.625</v>
          </cell>
          <cell r="AI595">
            <v>2.625</v>
          </cell>
          <cell r="AJ595">
            <v>2.875</v>
          </cell>
          <cell r="AK595">
            <v>2</v>
          </cell>
          <cell r="AL595">
            <v>2</v>
          </cell>
          <cell r="AM595">
            <v>1.5499999999999998</v>
          </cell>
          <cell r="AN595">
            <v>1.9</v>
          </cell>
          <cell r="AO595">
            <v>1.55</v>
          </cell>
          <cell r="AP595">
            <v>2</v>
          </cell>
          <cell r="AQ595">
            <v>1.85</v>
          </cell>
          <cell r="AR595">
            <v>2.5</v>
          </cell>
          <cell r="AS595">
            <v>2</v>
          </cell>
          <cell r="AU595">
            <v>1.85</v>
          </cell>
          <cell r="AV595">
            <v>2.5</v>
          </cell>
        </row>
        <row r="596">
          <cell r="A596">
            <v>37866</v>
          </cell>
          <cell r="C596">
            <v>3.5</v>
          </cell>
          <cell r="D596">
            <v>4</v>
          </cell>
          <cell r="E596">
            <v>4.75</v>
          </cell>
          <cell r="F596">
            <v>5.25</v>
          </cell>
          <cell r="G596">
            <v>2.5</v>
          </cell>
          <cell r="H596">
            <v>3</v>
          </cell>
          <cell r="I596">
            <v>2.75</v>
          </cell>
          <cell r="J596">
            <v>3.25</v>
          </cell>
          <cell r="K596">
            <v>1.75</v>
          </cell>
          <cell r="L596">
            <v>2.25</v>
          </cell>
          <cell r="M596">
            <v>2</v>
          </cell>
          <cell r="N596">
            <v>2.5</v>
          </cell>
          <cell r="O596">
            <v>1.5</v>
          </cell>
          <cell r="P596">
            <v>1.9</v>
          </cell>
          <cell r="Q596">
            <v>1.7</v>
          </cell>
          <cell r="R596">
            <v>2.1</v>
          </cell>
          <cell r="S596">
            <v>1.3</v>
          </cell>
          <cell r="T596">
            <v>1.7</v>
          </cell>
          <cell r="U596">
            <v>1.5</v>
          </cell>
          <cell r="V596">
            <v>1.9</v>
          </cell>
          <cell r="W596">
            <v>1.5</v>
          </cell>
          <cell r="X596">
            <v>1.9</v>
          </cell>
          <cell r="Y596">
            <v>1.7</v>
          </cell>
          <cell r="Z596">
            <v>2.1</v>
          </cell>
          <cell r="AA596">
            <v>2</v>
          </cell>
          <cell r="AB596">
            <v>2.4</v>
          </cell>
          <cell r="AC596">
            <v>2.2000000000000002</v>
          </cell>
          <cell r="AD596">
            <v>2.6</v>
          </cell>
          <cell r="AE596">
            <v>4.125</v>
          </cell>
          <cell r="AF596">
            <v>4.625</v>
          </cell>
          <cell r="AG596">
            <v>3.625</v>
          </cell>
          <cell r="AH596">
            <v>3.125</v>
          </cell>
          <cell r="AI596">
            <v>2.25</v>
          </cell>
          <cell r="AJ596">
            <v>2.375</v>
          </cell>
          <cell r="AK596">
            <v>1.75</v>
          </cell>
          <cell r="AL596">
            <v>2</v>
          </cell>
          <cell r="AM596">
            <v>1.5</v>
          </cell>
          <cell r="AN596">
            <v>1.7999999999999998</v>
          </cell>
          <cell r="AO596">
            <v>1.5</v>
          </cell>
          <cell r="AP596">
            <v>2</v>
          </cell>
          <cell r="AQ596">
            <v>1.85</v>
          </cell>
          <cell r="AR596">
            <v>2.5</v>
          </cell>
          <cell r="AS596">
            <v>2</v>
          </cell>
          <cell r="AU596">
            <v>1.85</v>
          </cell>
          <cell r="AV596">
            <v>2.5</v>
          </cell>
        </row>
        <row r="597">
          <cell r="A597">
            <v>37867</v>
          </cell>
          <cell r="C597">
            <v>0.75</v>
          </cell>
          <cell r="D597">
            <v>1.25</v>
          </cell>
          <cell r="E597">
            <v>4</v>
          </cell>
          <cell r="F597">
            <v>4.5</v>
          </cell>
          <cell r="G597">
            <v>1.25</v>
          </cell>
          <cell r="H597">
            <v>2</v>
          </cell>
          <cell r="I597">
            <v>1.75</v>
          </cell>
          <cell r="J597">
            <v>2.5</v>
          </cell>
          <cell r="K597">
            <v>5</v>
          </cell>
          <cell r="L597">
            <v>1.8</v>
          </cell>
          <cell r="M597">
            <v>1.6</v>
          </cell>
          <cell r="N597">
            <v>2</v>
          </cell>
          <cell r="O597">
            <v>1.2</v>
          </cell>
          <cell r="P597">
            <v>1.5</v>
          </cell>
          <cell r="Q597">
            <v>1.4</v>
          </cell>
          <cell r="R597">
            <v>1.7</v>
          </cell>
          <cell r="S597">
            <v>1.2</v>
          </cell>
          <cell r="T597">
            <v>1.6</v>
          </cell>
          <cell r="U597">
            <v>1.4</v>
          </cell>
          <cell r="V597">
            <v>1.8</v>
          </cell>
          <cell r="W597">
            <v>1.5</v>
          </cell>
          <cell r="X597">
            <v>1.9</v>
          </cell>
          <cell r="Y597">
            <v>1.7</v>
          </cell>
          <cell r="Z597">
            <v>2.1</v>
          </cell>
          <cell r="AA597">
            <v>2</v>
          </cell>
          <cell r="AB597">
            <v>2.4</v>
          </cell>
          <cell r="AC597">
            <v>2.2000000000000002</v>
          </cell>
          <cell r="AD597">
            <v>2.6</v>
          </cell>
          <cell r="AE597">
            <v>2.375</v>
          </cell>
          <cell r="AF597">
            <v>2.875</v>
          </cell>
          <cell r="AG597">
            <v>2.625</v>
          </cell>
          <cell r="AH597">
            <v>2.25</v>
          </cell>
          <cell r="AI597">
            <v>3.375</v>
          </cell>
          <cell r="AJ597">
            <v>1.9</v>
          </cell>
          <cell r="AK597">
            <v>1.4</v>
          </cell>
          <cell r="AL597">
            <v>1.6</v>
          </cell>
          <cell r="AM597">
            <v>1.2999999999999998</v>
          </cell>
          <cell r="AN597">
            <v>1.7000000000000002</v>
          </cell>
          <cell r="AO597">
            <v>1.45</v>
          </cell>
          <cell r="AP597">
            <v>2</v>
          </cell>
          <cell r="AQ597">
            <v>1.85</v>
          </cell>
          <cell r="AR597">
            <v>2.5</v>
          </cell>
          <cell r="AS597">
            <v>2</v>
          </cell>
          <cell r="AU597">
            <v>1.85</v>
          </cell>
          <cell r="AV597">
            <v>2.5</v>
          </cell>
        </row>
        <row r="598">
          <cell r="A598">
            <v>37868</v>
          </cell>
          <cell r="C598">
            <v>0.3</v>
          </cell>
          <cell r="D598">
            <v>0.5</v>
          </cell>
          <cell r="E598">
            <v>0.7</v>
          </cell>
          <cell r="F598">
            <v>1</v>
          </cell>
          <cell r="G598">
            <v>0.4</v>
          </cell>
          <cell r="H598">
            <v>0.8</v>
          </cell>
          <cell r="I598">
            <v>0.6</v>
          </cell>
          <cell r="J598">
            <v>1</v>
          </cell>
          <cell r="K598">
            <v>0.5</v>
          </cell>
          <cell r="L598">
            <v>0.9</v>
          </cell>
          <cell r="M598">
            <v>0.7</v>
          </cell>
          <cell r="N598">
            <v>1.1000000000000001</v>
          </cell>
          <cell r="O598">
            <v>0.8</v>
          </cell>
          <cell r="P598">
            <v>1.2</v>
          </cell>
          <cell r="Q598">
            <v>1</v>
          </cell>
          <cell r="R598">
            <v>1.4</v>
          </cell>
          <cell r="S598">
            <v>0.9</v>
          </cell>
          <cell r="T598">
            <v>1.3</v>
          </cell>
          <cell r="U598">
            <v>1.1000000000000001</v>
          </cell>
          <cell r="V598">
            <v>1.5</v>
          </cell>
          <cell r="W598">
            <v>1.4</v>
          </cell>
          <cell r="X598">
            <v>1.8</v>
          </cell>
          <cell r="Y598">
            <v>1.6</v>
          </cell>
          <cell r="Z598">
            <v>2</v>
          </cell>
          <cell r="AA598">
            <v>1.9</v>
          </cell>
          <cell r="AB598">
            <v>2.2999999999999998</v>
          </cell>
          <cell r="AC598">
            <v>2.1</v>
          </cell>
          <cell r="AD598">
            <v>2.5</v>
          </cell>
          <cell r="AE598">
            <v>0.5</v>
          </cell>
          <cell r="AF598">
            <v>0.75</v>
          </cell>
          <cell r="AG598">
            <v>0.55000000000000004</v>
          </cell>
          <cell r="AH598">
            <v>0.9</v>
          </cell>
          <cell r="AI598">
            <v>0.55000000000000004</v>
          </cell>
          <cell r="AJ598">
            <v>1</v>
          </cell>
          <cell r="AK598">
            <v>0.75</v>
          </cell>
          <cell r="AL598">
            <v>1.2999999999999998</v>
          </cell>
          <cell r="AM598">
            <v>0.95</v>
          </cell>
          <cell r="AN598">
            <v>1.4</v>
          </cell>
          <cell r="AO598">
            <v>1.25</v>
          </cell>
          <cell r="AP598">
            <v>1.9</v>
          </cell>
          <cell r="AQ598">
            <v>1.75</v>
          </cell>
          <cell r="AR598">
            <v>2.4</v>
          </cell>
          <cell r="AS598">
            <v>1.9</v>
          </cell>
          <cell r="AU598">
            <v>1.75</v>
          </cell>
          <cell r="AV598">
            <v>2.4</v>
          </cell>
        </row>
        <row r="599">
          <cell r="A599">
            <v>37869</v>
          </cell>
          <cell r="C599">
            <v>0.25</v>
          </cell>
          <cell r="D599">
            <v>0.35</v>
          </cell>
          <cell r="E599">
            <v>0.4</v>
          </cell>
          <cell r="F599">
            <v>0.5</v>
          </cell>
          <cell r="G599">
            <v>0.4</v>
          </cell>
          <cell r="H599">
            <v>0.6</v>
          </cell>
          <cell r="I599">
            <v>0.5</v>
          </cell>
          <cell r="J599">
            <v>0.7</v>
          </cell>
          <cell r="K599">
            <v>0.5</v>
          </cell>
          <cell r="L599">
            <v>0.9</v>
          </cell>
          <cell r="M599">
            <v>0.7</v>
          </cell>
          <cell r="N599">
            <v>1.1000000000000001</v>
          </cell>
          <cell r="O599">
            <v>0.8</v>
          </cell>
          <cell r="P599">
            <v>1.1000000000000001</v>
          </cell>
          <cell r="Q599">
            <v>0.9</v>
          </cell>
          <cell r="R599">
            <v>1.3</v>
          </cell>
          <cell r="S599">
            <v>0.9</v>
          </cell>
          <cell r="T599">
            <v>1.3</v>
          </cell>
          <cell r="U599">
            <v>1.1000000000000001</v>
          </cell>
          <cell r="V599">
            <v>1.5</v>
          </cell>
          <cell r="W599">
            <v>1.3</v>
          </cell>
          <cell r="X599">
            <v>1.7</v>
          </cell>
          <cell r="Y599">
            <v>1.5</v>
          </cell>
          <cell r="Z599">
            <v>1.9</v>
          </cell>
          <cell r="AA599">
            <v>1.8</v>
          </cell>
          <cell r="AB599">
            <v>2.2000000000000002</v>
          </cell>
          <cell r="AC599">
            <v>2</v>
          </cell>
          <cell r="AD599">
            <v>2.4</v>
          </cell>
          <cell r="AE599">
            <v>0.32500000000000001</v>
          </cell>
          <cell r="AF599">
            <v>0.42499999999999999</v>
          </cell>
          <cell r="AG599">
            <v>0.4</v>
          </cell>
          <cell r="AH599">
            <v>0.64999999999999991</v>
          </cell>
          <cell r="AI599">
            <v>0.5</v>
          </cell>
          <cell r="AJ599">
            <v>1</v>
          </cell>
          <cell r="AK599">
            <v>0.75</v>
          </cell>
          <cell r="AL599">
            <v>1.2000000000000002</v>
          </cell>
          <cell r="AM599">
            <v>0.9</v>
          </cell>
          <cell r="AN599">
            <v>1.4</v>
          </cell>
          <cell r="AO599">
            <v>1.2000000000000002</v>
          </cell>
          <cell r="AP599">
            <v>1.7999999999999998</v>
          </cell>
          <cell r="AQ599">
            <v>1.65</v>
          </cell>
          <cell r="AR599">
            <v>2.2999999999999998</v>
          </cell>
          <cell r="AS599">
            <v>1.7999999999999998</v>
          </cell>
          <cell r="AU599">
            <v>1.65</v>
          </cell>
          <cell r="AV599">
            <v>2.2999999999999998</v>
          </cell>
        </row>
        <row r="600">
          <cell r="A600">
            <v>37870</v>
          </cell>
          <cell r="C600">
            <v>0.25</v>
          </cell>
          <cell r="D600">
            <v>0.35</v>
          </cell>
          <cell r="E600">
            <v>0.35</v>
          </cell>
          <cell r="F600">
            <v>0.4</v>
          </cell>
          <cell r="G600">
            <v>0.4</v>
          </cell>
          <cell r="H600">
            <v>0.6</v>
          </cell>
          <cell r="I600">
            <v>0.6</v>
          </cell>
          <cell r="J600">
            <v>0.7</v>
          </cell>
          <cell r="K600">
            <v>0.5</v>
          </cell>
          <cell r="L600">
            <v>0.9</v>
          </cell>
          <cell r="M600">
            <v>0.7</v>
          </cell>
          <cell r="N600">
            <v>1.1000000000000001</v>
          </cell>
          <cell r="O600">
            <v>0.8</v>
          </cell>
          <cell r="P600">
            <v>1.1000000000000001</v>
          </cell>
          <cell r="Q600">
            <v>0.9</v>
          </cell>
          <cell r="R600">
            <v>1.3</v>
          </cell>
          <cell r="S600">
            <v>1</v>
          </cell>
          <cell r="T600">
            <v>1.4</v>
          </cell>
          <cell r="U600">
            <v>1.2</v>
          </cell>
          <cell r="V600">
            <v>1.6</v>
          </cell>
          <cell r="W600">
            <v>1.3</v>
          </cell>
          <cell r="X600">
            <v>1.7</v>
          </cell>
          <cell r="Y600">
            <v>1.6</v>
          </cell>
          <cell r="Z600">
            <v>1.9</v>
          </cell>
          <cell r="AA600">
            <v>1.8</v>
          </cell>
          <cell r="AB600">
            <v>2.2000000000000002</v>
          </cell>
          <cell r="AC600">
            <v>2</v>
          </cell>
          <cell r="AD600">
            <v>2.4</v>
          </cell>
          <cell r="AE600">
            <v>0.3</v>
          </cell>
          <cell r="AF600">
            <v>0.375</v>
          </cell>
          <cell r="AG600">
            <v>0.375</v>
          </cell>
          <cell r="AH600">
            <v>0.64999999999999991</v>
          </cell>
          <cell r="AI600">
            <v>0.55000000000000004</v>
          </cell>
          <cell r="AJ600">
            <v>1</v>
          </cell>
          <cell r="AK600">
            <v>0.75</v>
          </cell>
          <cell r="AL600">
            <v>1.2000000000000002</v>
          </cell>
          <cell r="AM600">
            <v>0.95</v>
          </cell>
          <cell r="AN600">
            <v>1.5</v>
          </cell>
          <cell r="AO600">
            <v>1.25</v>
          </cell>
          <cell r="AP600">
            <v>1.7999999999999998</v>
          </cell>
          <cell r="AQ600">
            <v>1.7000000000000002</v>
          </cell>
          <cell r="AR600">
            <v>2.2999999999999998</v>
          </cell>
          <cell r="AS600">
            <v>1.7999999999999998</v>
          </cell>
          <cell r="AU600">
            <v>1.7000000000000002</v>
          </cell>
          <cell r="AV600">
            <v>2.2999999999999998</v>
          </cell>
        </row>
        <row r="601">
          <cell r="A601">
            <v>37871</v>
          </cell>
          <cell r="C601">
            <v>0.25</v>
          </cell>
          <cell r="D601">
            <v>0.35</v>
          </cell>
          <cell r="E601">
            <v>0.35</v>
          </cell>
          <cell r="F601">
            <v>0.4</v>
          </cell>
          <cell r="G601">
            <v>0.4</v>
          </cell>
          <cell r="H601">
            <v>0.6</v>
          </cell>
          <cell r="I601">
            <v>0.6</v>
          </cell>
          <cell r="J601">
            <v>0.7</v>
          </cell>
          <cell r="K601">
            <v>0.5</v>
          </cell>
          <cell r="L601">
            <v>0.9</v>
          </cell>
          <cell r="M601">
            <v>0.7</v>
          </cell>
          <cell r="N601">
            <v>1.1000000000000001</v>
          </cell>
          <cell r="O601">
            <v>0.8</v>
          </cell>
          <cell r="P601">
            <v>1.1000000000000001</v>
          </cell>
          <cell r="Q601">
            <v>0.9</v>
          </cell>
          <cell r="R601">
            <v>1.3</v>
          </cell>
          <cell r="S601">
            <v>1</v>
          </cell>
          <cell r="T601">
            <v>1.4</v>
          </cell>
          <cell r="U601">
            <v>1.2</v>
          </cell>
          <cell r="V601">
            <v>1.6</v>
          </cell>
          <cell r="W601">
            <v>1.3</v>
          </cell>
          <cell r="X601">
            <v>1.7</v>
          </cell>
          <cell r="Y601">
            <v>1.6</v>
          </cell>
          <cell r="Z601">
            <v>1.9</v>
          </cell>
          <cell r="AA601">
            <v>1.8</v>
          </cell>
          <cell r="AB601">
            <v>2.2000000000000002</v>
          </cell>
          <cell r="AC601">
            <v>2</v>
          </cell>
          <cell r="AD601">
            <v>2.4</v>
          </cell>
          <cell r="AE601">
            <v>0.3</v>
          </cell>
          <cell r="AF601">
            <v>0.375</v>
          </cell>
          <cell r="AG601">
            <v>0.375</v>
          </cell>
          <cell r="AH601">
            <v>0.64999999999999991</v>
          </cell>
          <cell r="AI601">
            <v>0.55000000000000004</v>
          </cell>
          <cell r="AJ601">
            <v>1</v>
          </cell>
          <cell r="AK601">
            <v>0.75</v>
          </cell>
          <cell r="AL601">
            <v>1.2000000000000002</v>
          </cell>
          <cell r="AM601">
            <v>0.95</v>
          </cell>
          <cell r="AN601">
            <v>1.5</v>
          </cell>
          <cell r="AO601">
            <v>1.25</v>
          </cell>
          <cell r="AP601">
            <v>1.7999999999999998</v>
          </cell>
          <cell r="AQ601">
            <v>1.7000000000000002</v>
          </cell>
          <cell r="AR601">
            <v>2.2999999999999998</v>
          </cell>
          <cell r="AS601">
            <v>1.7999999999999998</v>
          </cell>
          <cell r="AU601">
            <v>1.7000000000000002</v>
          </cell>
          <cell r="AV601">
            <v>2.2999999999999998</v>
          </cell>
        </row>
        <row r="602">
          <cell r="A602">
            <v>37872</v>
          </cell>
          <cell r="C602">
            <v>0.35</v>
          </cell>
          <cell r="D602">
            <v>0.5</v>
          </cell>
          <cell r="E602">
            <v>0.8</v>
          </cell>
          <cell r="F602">
            <v>1.2</v>
          </cell>
          <cell r="G602">
            <v>0.4</v>
          </cell>
          <cell r="H602">
            <v>0.6</v>
          </cell>
          <cell r="I602">
            <v>0.7</v>
          </cell>
          <cell r="J602">
            <v>1</v>
          </cell>
          <cell r="K602">
            <v>0.6</v>
          </cell>
          <cell r="L602">
            <v>1</v>
          </cell>
          <cell r="M602">
            <v>0.8</v>
          </cell>
          <cell r="N602">
            <v>1.2</v>
          </cell>
          <cell r="O602">
            <v>0.8</v>
          </cell>
          <cell r="P602">
            <v>1.2</v>
          </cell>
          <cell r="Q602">
            <v>1</v>
          </cell>
          <cell r="R602">
            <v>1.3</v>
          </cell>
          <cell r="S602">
            <v>1</v>
          </cell>
          <cell r="T602">
            <v>1.4</v>
          </cell>
          <cell r="U602">
            <v>1.2</v>
          </cell>
          <cell r="V602">
            <v>1.6</v>
          </cell>
          <cell r="W602">
            <v>1.3</v>
          </cell>
          <cell r="X602">
            <v>1.7</v>
          </cell>
          <cell r="Y602">
            <v>1.5</v>
          </cell>
          <cell r="Z602">
            <v>1.9</v>
          </cell>
          <cell r="AA602">
            <v>1.8</v>
          </cell>
          <cell r="AB602">
            <v>2.2000000000000002</v>
          </cell>
          <cell r="AC602">
            <v>2</v>
          </cell>
          <cell r="AD602">
            <v>2.4</v>
          </cell>
          <cell r="AE602">
            <v>0.57499999999999996</v>
          </cell>
          <cell r="AF602">
            <v>0.85</v>
          </cell>
          <cell r="AG602">
            <v>0.60000000000000009</v>
          </cell>
          <cell r="AH602">
            <v>0.8</v>
          </cell>
          <cell r="AI602">
            <v>0.64999999999999991</v>
          </cell>
          <cell r="AJ602">
            <v>1.1000000000000001</v>
          </cell>
          <cell r="AK602">
            <v>0.8</v>
          </cell>
          <cell r="AL602">
            <v>1.25</v>
          </cell>
          <cell r="AM602">
            <v>1</v>
          </cell>
          <cell r="AN602">
            <v>1.5</v>
          </cell>
          <cell r="AO602">
            <v>1.25</v>
          </cell>
          <cell r="AP602">
            <v>1.7999999999999998</v>
          </cell>
          <cell r="AQ602">
            <v>1.65</v>
          </cell>
          <cell r="AR602">
            <v>2.2999999999999998</v>
          </cell>
          <cell r="AS602">
            <v>1.7999999999999998</v>
          </cell>
          <cell r="AU602">
            <v>1.65</v>
          </cell>
          <cell r="AV602">
            <v>2.2999999999999998</v>
          </cell>
        </row>
        <row r="603">
          <cell r="A603">
            <v>37873</v>
          </cell>
          <cell r="C603">
            <v>0.25</v>
          </cell>
          <cell r="D603">
            <v>0.35</v>
          </cell>
          <cell r="E603">
            <v>0.4</v>
          </cell>
          <cell r="F603">
            <v>0.6</v>
          </cell>
          <cell r="G603">
            <v>0.4</v>
          </cell>
          <cell r="H603">
            <v>0.7</v>
          </cell>
          <cell r="I603">
            <v>0.5</v>
          </cell>
          <cell r="J603">
            <v>0.8</v>
          </cell>
          <cell r="K603">
            <v>0.5</v>
          </cell>
          <cell r="L603">
            <v>0.8</v>
          </cell>
          <cell r="M603">
            <v>0.6</v>
          </cell>
          <cell r="N603">
            <v>0.9</v>
          </cell>
          <cell r="O603">
            <v>0.8</v>
          </cell>
          <cell r="P603">
            <v>1.2</v>
          </cell>
          <cell r="Q603">
            <v>1</v>
          </cell>
          <cell r="R603">
            <v>1.3</v>
          </cell>
          <cell r="S603">
            <v>1</v>
          </cell>
          <cell r="T603">
            <v>1.4</v>
          </cell>
          <cell r="U603">
            <v>1.2</v>
          </cell>
          <cell r="V603">
            <v>1.6</v>
          </cell>
          <cell r="W603">
            <v>1.3</v>
          </cell>
          <cell r="X603">
            <v>1.7</v>
          </cell>
          <cell r="Y603">
            <v>1.5</v>
          </cell>
          <cell r="Z603">
            <v>1.9</v>
          </cell>
          <cell r="AA603">
            <v>1.8</v>
          </cell>
          <cell r="AB603">
            <v>2.2000000000000002</v>
          </cell>
          <cell r="AC603">
            <v>2</v>
          </cell>
          <cell r="AD603">
            <v>2.4</v>
          </cell>
          <cell r="AE603">
            <v>0.32500000000000001</v>
          </cell>
          <cell r="AF603">
            <v>0.47499999999999998</v>
          </cell>
          <cell r="AG603">
            <v>0.4</v>
          </cell>
          <cell r="AH603">
            <v>0.75</v>
          </cell>
          <cell r="AI603">
            <v>0.5</v>
          </cell>
          <cell r="AJ603">
            <v>0.85000000000000009</v>
          </cell>
          <cell r="AK603">
            <v>0.7</v>
          </cell>
          <cell r="AL603">
            <v>1.25</v>
          </cell>
          <cell r="AM603">
            <v>1</v>
          </cell>
          <cell r="AN603">
            <v>1.5</v>
          </cell>
          <cell r="AO603">
            <v>1.25</v>
          </cell>
          <cell r="AP603">
            <v>1.7999999999999998</v>
          </cell>
          <cell r="AQ603">
            <v>1.65</v>
          </cell>
          <cell r="AR603">
            <v>2.2999999999999998</v>
          </cell>
          <cell r="AS603">
            <v>1.7999999999999998</v>
          </cell>
          <cell r="AU603">
            <v>1.65</v>
          </cell>
          <cell r="AV603">
            <v>2.2999999999999998</v>
          </cell>
        </row>
        <row r="604">
          <cell r="A604">
            <v>37874</v>
          </cell>
          <cell r="C604">
            <v>0.2</v>
          </cell>
          <cell r="D604">
            <v>0.3</v>
          </cell>
          <cell r="E604">
            <v>0.35</v>
          </cell>
          <cell r="F604">
            <v>0.5</v>
          </cell>
          <cell r="G604">
            <v>0.35</v>
          </cell>
          <cell r="H604">
            <v>0.6</v>
          </cell>
          <cell r="I604">
            <v>0.45</v>
          </cell>
          <cell r="J604">
            <v>0.7</v>
          </cell>
          <cell r="K604">
            <v>0.5</v>
          </cell>
          <cell r="L604">
            <v>0.7</v>
          </cell>
          <cell r="M604">
            <v>0.6</v>
          </cell>
          <cell r="N604">
            <v>0.8</v>
          </cell>
          <cell r="O604">
            <v>0.8</v>
          </cell>
          <cell r="P604">
            <v>1.2</v>
          </cell>
          <cell r="Q604">
            <v>1</v>
          </cell>
          <cell r="R604">
            <v>1.4</v>
          </cell>
          <cell r="S604">
            <v>0.9</v>
          </cell>
          <cell r="T604">
            <v>1.3</v>
          </cell>
          <cell r="U604">
            <v>1.1000000000000001</v>
          </cell>
          <cell r="V604">
            <v>1.5</v>
          </cell>
          <cell r="W604">
            <v>1.3</v>
          </cell>
          <cell r="X604">
            <v>1.7</v>
          </cell>
          <cell r="Y604">
            <v>1.5</v>
          </cell>
          <cell r="Z604">
            <v>1.9</v>
          </cell>
          <cell r="AA604">
            <v>1.8</v>
          </cell>
          <cell r="AB604">
            <v>2.2000000000000002</v>
          </cell>
          <cell r="AC604">
            <v>2</v>
          </cell>
          <cell r="AD604">
            <v>2.4</v>
          </cell>
          <cell r="AE604">
            <v>0.27500000000000002</v>
          </cell>
          <cell r="AF604">
            <v>0.4</v>
          </cell>
          <cell r="AG604">
            <v>0.35</v>
          </cell>
          <cell r="AH604">
            <v>0.64999999999999991</v>
          </cell>
          <cell r="AI604">
            <v>0.47499999999999998</v>
          </cell>
          <cell r="AJ604">
            <v>0.75</v>
          </cell>
          <cell r="AK604">
            <v>0.7</v>
          </cell>
          <cell r="AL604">
            <v>1.2999999999999998</v>
          </cell>
          <cell r="AM604">
            <v>0.95</v>
          </cell>
          <cell r="AN604">
            <v>1.4</v>
          </cell>
          <cell r="AO604">
            <v>1.2000000000000002</v>
          </cell>
          <cell r="AP604">
            <v>1.7999999999999998</v>
          </cell>
          <cell r="AQ604">
            <v>1.65</v>
          </cell>
          <cell r="AR604">
            <v>2.2999999999999998</v>
          </cell>
          <cell r="AS604">
            <v>1.7999999999999998</v>
          </cell>
          <cell r="AU604">
            <v>1.65</v>
          </cell>
          <cell r="AV604">
            <v>2.2999999999999998</v>
          </cell>
        </row>
        <row r="605">
          <cell r="A605">
            <v>37875</v>
          </cell>
          <cell r="C605">
            <v>0.2</v>
          </cell>
          <cell r="D605">
            <v>0.3</v>
          </cell>
          <cell r="E605">
            <v>0.3</v>
          </cell>
          <cell r="F605">
            <v>0.4</v>
          </cell>
          <cell r="G605">
            <v>0.35</v>
          </cell>
          <cell r="H605">
            <v>0.6</v>
          </cell>
          <cell r="I605">
            <v>0.45</v>
          </cell>
          <cell r="J605">
            <v>0.7</v>
          </cell>
          <cell r="K605">
            <v>0.5</v>
          </cell>
          <cell r="L605">
            <v>0.8</v>
          </cell>
          <cell r="M605">
            <v>0.6</v>
          </cell>
          <cell r="N605">
            <v>1</v>
          </cell>
          <cell r="O605">
            <v>0.9</v>
          </cell>
          <cell r="P605">
            <v>1.3</v>
          </cell>
          <cell r="Q605">
            <v>1.1000000000000001</v>
          </cell>
          <cell r="R605">
            <v>1.5</v>
          </cell>
          <cell r="S605">
            <v>1.3</v>
          </cell>
          <cell r="T605">
            <v>1.7</v>
          </cell>
          <cell r="U605">
            <v>1.5</v>
          </cell>
          <cell r="V605">
            <v>1.9</v>
          </cell>
          <cell r="W605">
            <v>1.3</v>
          </cell>
          <cell r="X605">
            <v>1.7</v>
          </cell>
          <cell r="Y605">
            <v>1.5</v>
          </cell>
          <cell r="Z605">
            <v>1.9</v>
          </cell>
          <cell r="AA605">
            <v>1.8</v>
          </cell>
          <cell r="AB605">
            <v>2.2000000000000002</v>
          </cell>
          <cell r="AC605">
            <v>2</v>
          </cell>
          <cell r="AD605">
            <v>2.4</v>
          </cell>
          <cell r="AE605">
            <v>0.25</v>
          </cell>
          <cell r="AF605">
            <v>0.35</v>
          </cell>
          <cell r="AG605">
            <v>0.32499999999999996</v>
          </cell>
          <cell r="AH605">
            <v>0.64999999999999991</v>
          </cell>
          <cell r="AI605">
            <v>0.47499999999999998</v>
          </cell>
          <cell r="AJ605">
            <v>0.9</v>
          </cell>
          <cell r="AK605">
            <v>0.75</v>
          </cell>
          <cell r="AL605">
            <v>1.4</v>
          </cell>
          <cell r="AM605">
            <v>1.2000000000000002</v>
          </cell>
          <cell r="AN605">
            <v>1.7999999999999998</v>
          </cell>
          <cell r="AO605">
            <v>1.4</v>
          </cell>
          <cell r="AP605">
            <v>1.7999999999999998</v>
          </cell>
          <cell r="AQ605">
            <v>1.65</v>
          </cell>
          <cell r="AR605">
            <v>2.2999999999999998</v>
          </cell>
          <cell r="AS605">
            <v>1.7999999999999998</v>
          </cell>
          <cell r="AU605">
            <v>1.65</v>
          </cell>
          <cell r="AV605">
            <v>2.2999999999999998</v>
          </cell>
        </row>
        <row r="606">
          <cell r="A606">
            <v>37876</v>
          </cell>
          <cell r="C606">
            <v>0.15</v>
          </cell>
          <cell r="D606">
            <v>0.2</v>
          </cell>
          <cell r="E606">
            <v>0.3</v>
          </cell>
          <cell r="F606">
            <v>0.4</v>
          </cell>
          <cell r="G606">
            <v>0.35</v>
          </cell>
          <cell r="H606">
            <v>0.6</v>
          </cell>
          <cell r="I606">
            <v>0.45</v>
          </cell>
          <cell r="J606">
            <v>0.7</v>
          </cell>
          <cell r="K606">
            <v>0.4</v>
          </cell>
          <cell r="L606">
            <v>0.8</v>
          </cell>
          <cell r="M606">
            <v>0.6</v>
          </cell>
          <cell r="N606">
            <v>1</v>
          </cell>
          <cell r="O606">
            <v>0.8</v>
          </cell>
          <cell r="P606">
            <v>1.2</v>
          </cell>
          <cell r="Q606">
            <v>1</v>
          </cell>
          <cell r="R606">
            <v>1.4</v>
          </cell>
          <cell r="S606">
            <v>0.9</v>
          </cell>
          <cell r="T606">
            <v>1.3</v>
          </cell>
          <cell r="U606">
            <v>1.1000000000000001</v>
          </cell>
          <cell r="V606">
            <v>1.5</v>
          </cell>
          <cell r="W606">
            <v>1.3</v>
          </cell>
          <cell r="X606">
            <v>1.7</v>
          </cell>
          <cell r="Y606">
            <v>1.5</v>
          </cell>
          <cell r="Z606">
            <v>1.9</v>
          </cell>
          <cell r="AA606">
            <v>1.8</v>
          </cell>
          <cell r="AB606">
            <v>2.2000000000000002</v>
          </cell>
          <cell r="AC606">
            <v>2</v>
          </cell>
          <cell r="AD606">
            <v>2.4</v>
          </cell>
          <cell r="AE606">
            <v>0.22499999999999998</v>
          </cell>
          <cell r="AF606">
            <v>0.30000000000000004</v>
          </cell>
          <cell r="AG606">
            <v>0.32499999999999996</v>
          </cell>
          <cell r="AH606">
            <v>0.64999999999999991</v>
          </cell>
          <cell r="AI606">
            <v>0.42500000000000004</v>
          </cell>
          <cell r="AJ606">
            <v>0.9</v>
          </cell>
          <cell r="AK606">
            <v>0.7</v>
          </cell>
          <cell r="AL606">
            <v>1.2999999999999998</v>
          </cell>
          <cell r="AM606">
            <v>0.95</v>
          </cell>
          <cell r="AN606">
            <v>1.4</v>
          </cell>
          <cell r="AO606">
            <v>1.2000000000000002</v>
          </cell>
          <cell r="AP606">
            <v>1.7999999999999998</v>
          </cell>
          <cell r="AQ606">
            <v>1.65</v>
          </cell>
          <cell r="AR606">
            <v>2.2999999999999998</v>
          </cell>
          <cell r="AS606">
            <v>1.7999999999999998</v>
          </cell>
          <cell r="AU606">
            <v>1.65</v>
          </cell>
          <cell r="AV606">
            <v>2.2999999999999998</v>
          </cell>
        </row>
        <row r="607">
          <cell r="A607">
            <v>37877</v>
          </cell>
          <cell r="C607">
            <v>0.2</v>
          </cell>
          <cell r="D607">
            <v>0.3</v>
          </cell>
          <cell r="E607">
            <v>0.3</v>
          </cell>
          <cell r="F607">
            <v>0.4</v>
          </cell>
          <cell r="G607">
            <v>0.35</v>
          </cell>
          <cell r="H607">
            <v>0.6</v>
          </cell>
          <cell r="I607">
            <v>0.45</v>
          </cell>
          <cell r="J607">
            <v>0.7</v>
          </cell>
          <cell r="K607">
            <v>0.6</v>
          </cell>
          <cell r="L607">
            <v>0.9</v>
          </cell>
          <cell r="M607">
            <v>0.7</v>
          </cell>
          <cell r="N607">
            <v>1</v>
          </cell>
          <cell r="O607">
            <v>0.8</v>
          </cell>
          <cell r="P607">
            <v>1.2</v>
          </cell>
          <cell r="Q607">
            <v>1</v>
          </cell>
          <cell r="R607">
            <v>1.4</v>
          </cell>
          <cell r="S607">
            <v>0.9</v>
          </cell>
          <cell r="T607">
            <v>1.3</v>
          </cell>
          <cell r="U607">
            <v>1.1000000000000001</v>
          </cell>
          <cell r="V607">
            <v>1.5</v>
          </cell>
          <cell r="W607">
            <v>1.3</v>
          </cell>
          <cell r="X607">
            <v>1.7</v>
          </cell>
          <cell r="Y607">
            <v>1.5</v>
          </cell>
          <cell r="Z607">
            <v>1.9</v>
          </cell>
          <cell r="AA607">
            <v>1.8</v>
          </cell>
          <cell r="AB607">
            <v>2.2000000000000002</v>
          </cell>
          <cell r="AC607">
            <v>2</v>
          </cell>
          <cell r="AD607">
            <v>2.4</v>
          </cell>
          <cell r="AE607">
            <v>0.25</v>
          </cell>
          <cell r="AF607">
            <v>0.35</v>
          </cell>
          <cell r="AG607">
            <v>0.32499999999999996</v>
          </cell>
          <cell r="AH607">
            <v>0.64999999999999991</v>
          </cell>
          <cell r="AI607">
            <v>0.52500000000000002</v>
          </cell>
          <cell r="AJ607">
            <v>0.95</v>
          </cell>
          <cell r="AK607">
            <v>0.75</v>
          </cell>
          <cell r="AL607">
            <v>1.2999999999999998</v>
          </cell>
          <cell r="AM607">
            <v>0.95</v>
          </cell>
          <cell r="AN607">
            <v>1.4</v>
          </cell>
          <cell r="AO607">
            <v>1.2000000000000002</v>
          </cell>
          <cell r="AP607">
            <v>1.7999999999999998</v>
          </cell>
          <cell r="AQ607">
            <v>1.65</v>
          </cell>
          <cell r="AR607">
            <v>2.2999999999999998</v>
          </cell>
          <cell r="AS607">
            <v>1.7999999999999998</v>
          </cell>
          <cell r="AU607">
            <v>1.65</v>
          </cell>
          <cell r="AV607">
            <v>2.2999999999999998</v>
          </cell>
        </row>
        <row r="608">
          <cell r="A608">
            <v>37878</v>
          </cell>
          <cell r="AE608">
            <v>0</v>
          </cell>
          <cell r="AF608">
            <v>0</v>
          </cell>
        </row>
        <row r="609">
          <cell r="A609">
            <v>37879</v>
          </cell>
          <cell r="C609">
            <v>0.25</v>
          </cell>
          <cell r="D609">
            <v>0.4</v>
          </cell>
          <cell r="E609">
            <v>0.5</v>
          </cell>
          <cell r="F609">
            <v>0.7</v>
          </cell>
          <cell r="G609">
            <v>0.4</v>
          </cell>
          <cell r="H609">
            <v>0.8</v>
          </cell>
          <cell r="I609">
            <v>0.6</v>
          </cell>
          <cell r="J609">
            <v>1</v>
          </cell>
          <cell r="K609">
            <v>0.5</v>
          </cell>
          <cell r="L609">
            <v>0.9</v>
          </cell>
          <cell r="M609">
            <v>0.7</v>
          </cell>
          <cell r="N609">
            <v>1.1000000000000001</v>
          </cell>
          <cell r="O609">
            <v>0.8</v>
          </cell>
          <cell r="P609">
            <v>1.2</v>
          </cell>
          <cell r="Q609">
            <v>1</v>
          </cell>
          <cell r="R609">
            <v>1.4</v>
          </cell>
          <cell r="S609">
            <v>1</v>
          </cell>
          <cell r="T609">
            <v>1.4</v>
          </cell>
          <cell r="U609">
            <v>1.2</v>
          </cell>
          <cell r="V609">
            <v>1.6</v>
          </cell>
          <cell r="W609">
            <v>1.3</v>
          </cell>
          <cell r="X609">
            <v>1.7</v>
          </cell>
          <cell r="Y609">
            <v>1.5</v>
          </cell>
          <cell r="Z609">
            <v>1.9</v>
          </cell>
          <cell r="AA609">
            <v>1.8</v>
          </cell>
          <cell r="AB609">
            <v>2.2000000000000002</v>
          </cell>
          <cell r="AC609">
            <v>2</v>
          </cell>
          <cell r="AD609">
            <v>2.4</v>
          </cell>
          <cell r="AE609">
            <v>0.375</v>
          </cell>
          <cell r="AF609">
            <v>0.55000000000000004</v>
          </cell>
          <cell r="AG609">
            <v>0.45</v>
          </cell>
          <cell r="AH609">
            <v>0.9</v>
          </cell>
          <cell r="AI609">
            <v>0.55000000000000004</v>
          </cell>
          <cell r="AJ609">
            <v>1</v>
          </cell>
          <cell r="AK609">
            <v>0.75</v>
          </cell>
          <cell r="AL609">
            <v>1.2999999999999998</v>
          </cell>
          <cell r="AM609">
            <v>1</v>
          </cell>
          <cell r="AN609">
            <v>1.5</v>
          </cell>
          <cell r="AO609">
            <v>1.25</v>
          </cell>
          <cell r="AP609">
            <v>1.7999999999999998</v>
          </cell>
          <cell r="AQ609">
            <v>1.65</v>
          </cell>
          <cell r="AR609">
            <v>2.2999999999999998</v>
          </cell>
          <cell r="AS609">
            <v>1.7999999999999998</v>
          </cell>
          <cell r="AU609">
            <v>1.65</v>
          </cell>
          <cell r="AV609">
            <v>2.2999999999999998</v>
          </cell>
        </row>
        <row r="610">
          <cell r="A610">
            <v>37880</v>
          </cell>
          <cell r="C610">
            <v>0.3</v>
          </cell>
          <cell r="D610">
            <v>0.4</v>
          </cell>
          <cell r="E610">
            <v>0.4</v>
          </cell>
          <cell r="F610">
            <v>0.6</v>
          </cell>
          <cell r="G610">
            <v>0.4</v>
          </cell>
          <cell r="H610">
            <v>0.8</v>
          </cell>
          <cell r="I610">
            <v>0.6</v>
          </cell>
          <cell r="J610">
            <v>1.2</v>
          </cell>
          <cell r="K610">
            <v>0.6</v>
          </cell>
          <cell r="L610">
            <v>1</v>
          </cell>
          <cell r="M610">
            <v>0.8</v>
          </cell>
          <cell r="N610">
            <v>1.2</v>
          </cell>
          <cell r="O610">
            <v>0.9</v>
          </cell>
          <cell r="P610">
            <v>1.3</v>
          </cell>
          <cell r="Q610">
            <v>1.1000000000000001</v>
          </cell>
          <cell r="R610">
            <v>1.5</v>
          </cell>
          <cell r="S610">
            <v>1.1000000000000001</v>
          </cell>
          <cell r="T610">
            <v>1.5</v>
          </cell>
          <cell r="U610">
            <v>1.3</v>
          </cell>
          <cell r="V610">
            <v>1.7</v>
          </cell>
          <cell r="W610">
            <v>1.5</v>
          </cell>
          <cell r="X610">
            <v>1.9</v>
          </cell>
          <cell r="Y610">
            <v>1.7</v>
          </cell>
          <cell r="Z610">
            <v>2.1</v>
          </cell>
          <cell r="AA610">
            <v>2</v>
          </cell>
          <cell r="AB610">
            <v>2.4</v>
          </cell>
          <cell r="AC610">
            <v>2.2000000000000002</v>
          </cell>
          <cell r="AD610">
            <v>2.6</v>
          </cell>
          <cell r="AE610">
            <v>0.35</v>
          </cell>
          <cell r="AF610">
            <v>0.5</v>
          </cell>
          <cell r="AG610">
            <v>0.4</v>
          </cell>
          <cell r="AH610">
            <v>1</v>
          </cell>
          <cell r="AI610">
            <v>0.6</v>
          </cell>
          <cell r="AJ610">
            <v>1.1000000000000001</v>
          </cell>
          <cell r="AK610">
            <v>0.85000000000000009</v>
          </cell>
          <cell r="AL610">
            <v>1.4</v>
          </cell>
          <cell r="AM610">
            <v>1.1000000000000001</v>
          </cell>
          <cell r="AN610">
            <v>1.6</v>
          </cell>
          <cell r="AO610">
            <v>1.4</v>
          </cell>
          <cell r="AP610">
            <v>2</v>
          </cell>
          <cell r="AQ610">
            <v>1.85</v>
          </cell>
          <cell r="AR610">
            <v>2.5</v>
          </cell>
          <cell r="AS610">
            <v>2</v>
          </cell>
          <cell r="AU610">
            <v>1.85</v>
          </cell>
          <cell r="AV610">
            <v>2.5</v>
          </cell>
        </row>
        <row r="611">
          <cell r="A611">
            <v>37881</v>
          </cell>
          <cell r="C611">
            <v>0.25</v>
          </cell>
          <cell r="D611">
            <v>0.35</v>
          </cell>
          <cell r="E611">
            <v>0.4</v>
          </cell>
          <cell r="F611">
            <v>0.5</v>
          </cell>
          <cell r="G611">
            <v>0.5</v>
          </cell>
          <cell r="H611">
            <v>0.9</v>
          </cell>
          <cell r="I611">
            <v>0.7</v>
          </cell>
          <cell r="J611">
            <v>1.1000000000000001</v>
          </cell>
          <cell r="K611">
            <v>0.6</v>
          </cell>
          <cell r="L611">
            <v>1</v>
          </cell>
          <cell r="M611">
            <v>0.8</v>
          </cell>
          <cell r="N611">
            <v>1.2</v>
          </cell>
          <cell r="O611">
            <v>1</v>
          </cell>
          <cell r="P611">
            <v>1.4</v>
          </cell>
          <cell r="Q611">
            <v>1.2</v>
          </cell>
          <cell r="R611">
            <v>1.6</v>
          </cell>
          <cell r="S611">
            <v>1.1000000000000001</v>
          </cell>
          <cell r="T611">
            <v>1.5</v>
          </cell>
          <cell r="U611">
            <v>1.3</v>
          </cell>
          <cell r="V611">
            <v>1.6</v>
          </cell>
          <cell r="W611">
            <v>1.4</v>
          </cell>
          <cell r="X611">
            <v>1.8</v>
          </cell>
          <cell r="Y611">
            <v>1.6</v>
          </cell>
          <cell r="Z611">
            <v>2</v>
          </cell>
          <cell r="AA611">
            <v>2</v>
          </cell>
          <cell r="AB611">
            <v>2.4</v>
          </cell>
          <cell r="AC611">
            <v>2.2000000000000002</v>
          </cell>
          <cell r="AD611">
            <v>2.6</v>
          </cell>
          <cell r="AE611">
            <v>0.32500000000000001</v>
          </cell>
          <cell r="AF611">
            <v>0.42499999999999999</v>
          </cell>
          <cell r="AG611">
            <v>0.45</v>
          </cell>
          <cell r="AH611">
            <v>1</v>
          </cell>
          <cell r="AI611">
            <v>0.64999999999999991</v>
          </cell>
          <cell r="AJ611">
            <v>1.1000000000000001</v>
          </cell>
          <cell r="AK611">
            <v>0.9</v>
          </cell>
          <cell r="AL611">
            <v>1.5</v>
          </cell>
          <cell r="AM611">
            <v>1.1499999999999999</v>
          </cell>
          <cell r="AN611">
            <v>1.55</v>
          </cell>
          <cell r="AO611">
            <v>1.35</v>
          </cell>
          <cell r="AP611">
            <v>1.9</v>
          </cell>
          <cell r="AQ611">
            <v>1.8</v>
          </cell>
          <cell r="AR611">
            <v>2.5</v>
          </cell>
          <cell r="AS611">
            <v>1.9</v>
          </cell>
          <cell r="AU611">
            <v>1.8</v>
          </cell>
          <cell r="AV611">
            <v>2.5</v>
          </cell>
        </row>
        <row r="612">
          <cell r="A612">
            <v>37882</v>
          </cell>
          <cell r="C612">
            <v>0.25</v>
          </cell>
          <cell r="D612">
            <v>0.35</v>
          </cell>
          <cell r="E612">
            <v>0.6</v>
          </cell>
          <cell r="F612">
            <v>0.8</v>
          </cell>
          <cell r="G612">
            <v>0.5</v>
          </cell>
          <cell r="H612">
            <v>0.9</v>
          </cell>
          <cell r="I612">
            <v>0.7</v>
          </cell>
          <cell r="J612">
            <v>1.1000000000000001</v>
          </cell>
          <cell r="K612">
            <v>0.7</v>
          </cell>
          <cell r="L612">
            <v>1.1000000000000001</v>
          </cell>
          <cell r="M612">
            <v>0.9</v>
          </cell>
          <cell r="N612">
            <v>1.3</v>
          </cell>
          <cell r="O612">
            <v>1</v>
          </cell>
          <cell r="P612">
            <v>1.4</v>
          </cell>
          <cell r="Q612">
            <v>1.2</v>
          </cell>
          <cell r="R612">
            <v>1.6</v>
          </cell>
          <cell r="S612">
            <v>1.1000000000000001</v>
          </cell>
          <cell r="T612">
            <v>1.5</v>
          </cell>
          <cell r="U612">
            <v>1.3</v>
          </cell>
          <cell r="V612">
            <v>1.6</v>
          </cell>
          <cell r="W612">
            <v>1.4</v>
          </cell>
          <cell r="X612">
            <v>1.8</v>
          </cell>
          <cell r="Y612">
            <v>1.6</v>
          </cell>
          <cell r="Z612">
            <v>2</v>
          </cell>
          <cell r="AA612">
            <v>2</v>
          </cell>
          <cell r="AB612">
            <v>2.4</v>
          </cell>
          <cell r="AC612">
            <v>2.2000000000000002</v>
          </cell>
          <cell r="AD612">
            <v>2.6</v>
          </cell>
          <cell r="AE612">
            <v>0.42499999999999999</v>
          </cell>
          <cell r="AF612">
            <v>0.57499999999999996</v>
          </cell>
          <cell r="AG612">
            <v>0.55000000000000004</v>
          </cell>
          <cell r="AH612">
            <v>1</v>
          </cell>
          <cell r="AI612">
            <v>0.7</v>
          </cell>
          <cell r="AJ612">
            <v>1.2000000000000002</v>
          </cell>
          <cell r="AK612">
            <v>0.95</v>
          </cell>
          <cell r="AL612">
            <v>1.5</v>
          </cell>
          <cell r="AM612">
            <v>1.1499999999999999</v>
          </cell>
          <cell r="AN612">
            <v>1.55</v>
          </cell>
          <cell r="AO612">
            <v>1.35</v>
          </cell>
          <cell r="AP612">
            <v>1.9</v>
          </cell>
          <cell r="AQ612">
            <v>1.8</v>
          </cell>
          <cell r="AR612">
            <v>2.5</v>
          </cell>
          <cell r="AS612">
            <v>1.9</v>
          </cell>
          <cell r="AU612">
            <v>1.8</v>
          </cell>
          <cell r="AV612">
            <v>2.5</v>
          </cell>
        </row>
        <row r="613">
          <cell r="A613">
            <v>37883</v>
          </cell>
          <cell r="C613">
            <v>0.25</v>
          </cell>
          <cell r="D613">
            <v>0.35</v>
          </cell>
          <cell r="E613">
            <v>0.5</v>
          </cell>
          <cell r="F613">
            <v>0.7</v>
          </cell>
          <cell r="G613">
            <v>0.5</v>
          </cell>
          <cell r="H613">
            <v>0.9</v>
          </cell>
          <cell r="I613">
            <v>0.7</v>
          </cell>
          <cell r="J613">
            <v>1.1000000000000001</v>
          </cell>
          <cell r="K613">
            <v>0.6</v>
          </cell>
          <cell r="L613">
            <v>1</v>
          </cell>
          <cell r="M613">
            <v>0.8</v>
          </cell>
          <cell r="N613">
            <v>1.2</v>
          </cell>
          <cell r="O613">
            <v>1</v>
          </cell>
          <cell r="P613">
            <v>1.4</v>
          </cell>
          <cell r="Q613">
            <v>1.2</v>
          </cell>
          <cell r="R613">
            <v>1.6</v>
          </cell>
          <cell r="S613">
            <v>1.2</v>
          </cell>
          <cell r="T613">
            <v>1.6</v>
          </cell>
          <cell r="U613">
            <v>1.4</v>
          </cell>
          <cell r="V613">
            <v>1.8</v>
          </cell>
          <cell r="W613">
            <v>1.5</v>
          </cell>
          <cell r="X613">
            <v>1.9</v>
          </cell>
          <cell r="Y613">
            <v>1.7</v>
          </cell>
          <cell r="Z613">
            <v>2.1</v>
          </cell>
          <cell r="AA613">
            <v>2.1</v>
          </cell>
          <cell r="AB613">
            <v>2.5</v>
          </cell>
          <cell r="AC613">
            <v>2.2999999999999998</v>
          </cell>
          <cell r="AD613">
            <v>2.7</v>
          </cell>
          <cell r="AE613">
            <v>0.375</v>
          </cell>
          <cell r="AF613">
            <v>0.52499999999999991</v>
          </cell>
          <cell r="AG613">
            <v>0.5</v>
          </cell>
          <cell r="AH613">
            <v>1</v>
          </cell>
          <cell r="AI613">
            <v>0.64999999999999991</v>
          </cell>
          <cell r="AJ613">
            <v>1.1000000000000001</v>
          </cell>
          <cell r="AK613">
            <v>0.9</v>
          </cell>
          <cell r="AL613">
            <v>1.5</v>
          </cell>
          <cell r="AM613">
            <v>1.2</v>
          </cell>
          <cell r="AN613">
            <v>1.7000000000000002</v>
          </cell>
          <cell r="AO613">
            <v>1.45</v>
          </cell>
          <cell r="AP613">
            <v>2</v>
          </cell>
          <cell r="AQ613">
            <v>1.9</v>
          </cell>
          <cell r="AR613">
            <v>2.6</v>
          </cell>
          <cell r="AS613">
            <v>2</v>
          </cell>
          <cell r="AU613">
            <v>1.9</v>
          </cell>
          <cell r="AV613">
            <v>2.6</v>
          </cell>
        </row>
        <row r="614">
          <cell r="A614">
            <v>37884</v>
          </cell>
          <cell r="C614">
            <v>0.4</v>
          </cell>
          <cell r="D614">
            <v>0.6</v>
          </cell>
          <cell r="E614">
            <v>0.75</v>
          </cell>
          <cell r="F614">
            <v>1</v>
          </cell>
          <cell r="G614">
            <v>0.6</v>
          </cell>
          <cell r="H614">
            <v>1</v>
          </cell>
          <cell r="I614">
            <v>0.8</v>
          </cell>
          <cell r="J614">
            <v>1.2</v>
          </cell>
          <cell r="K614">
            <v>0.7</v>
          </cell>
          <cell r="L614">
            <v>1.1000000000000001</v>
          </cell>
          <cell r="M614">
            <v>0.9</v>
          </cell>
          <cell r="N614">
            <v>1.3</v>
          </cell>
          <cell r="O614">
            <v>1.1000000000000001</v>
          </cell>
          <cell r="P614">
            <v>1.5</v>
          </cell>
          <cell r="Q614">
            <v>1.3</v>
          </cell>
          <cell r="R614">
            <v>1.7</v>
          </cell>
          <cell r="S614">
            <v>1.2</v>
          </cell>
          <cell r="T614">
            <v>1.6</v>
          </cell>
          <cell r="U614">
            <v>1.4</v>
          </cell>
          <cell r="V614">
            <v>1.8</v>
          </cell>
          <cell r="W614">
            <v>1.6</v>
          </cell>
          <cell r="X614">
            <v>2</v>
          </cell>
          <cell r="Y614">
            <v>1.8</v>
          </cell>
          <cell r="Z614">
            <v>2.2000000000000002</v>
          </cell>
          <cell r="AA614">
            <v>2.1</v>
          </cell>
          <cell r="AB614">
            <v>2.5</v>
          </cell>
          <cell r="AC614">
            <v>2.2999999999999998</v>
          </cell>
          <cell r="AD614">
            <v>2.7</v>
          </cell>
          <cell r="AE614">
            <v>0.57499999999999996</v>
          </cell>
          <cell r="AF614">
            <v>0.8</v>
          </cell>
          <cell r="AG614">
            <v>0.67500000000000004</v>
          </cell>
          <cell r="AH614">
            <v>1.1000000000000001</v>
          </cell>
          <cell r="AI614">
            <v>0.75</v>
          </cell>
          <cell r="AJ614">
            <v>1.2000000000000002</v>
          </cell>
          <cell r="AK614">
            <v>1</v>
          </cell>
          <cell r="AL614">
            <v>1.6</v>
          </cell>
          <cell r="AM614">
            <v>1.25</v>
          </cell>
          <cell r="AN614">
            <v>1.7000000000000002</v>
          </cell>
          <cell r="AO614">
            <v>1.5</v>
          </cell>
          <cell r="AP614">
            <v>2.1</v>
          </cell>
          <cell r="AQ614">
            <v>1.9500000000000002</v>
          </cell>
          <cell r="AR614">
            <v>2.6</v>
          </cell>
          <cell r="AS614">
            <v>2.1</v>
          </cell>
          <cell r="AU614">
            <v>1.9500000000000002</v>
          </cell>
          <cell r="AV614">
            <v>2.6</v>
          </cell>
        </row>
        <row r="615">
          <cell r="A615">
            <v>37885</v>
          </cell>
          <cell r="C615">
            <v>0.4</v>
          </cell>
          <cell r="D615">
            <v>0.6</v>
          </cell>
          <cell r="E615">
            <v>0.75</v>
          </cell>
          <cell r="F615">
            <v>1</v>
          </cell>
          <cell r="G615">
            <v>0.6</v>
          </cell>
          <cell r="H615">
            <v>1</v>
          </cell>
          <cell r="I615">
            <v>0.8</v>
          </cell>
          <cell r="J615">
            <v>1.2</v>
          </cell>
          <cell r="K615">
            <v>0.7</v>
          </cell>
          <cell r="L615">
            <v>1.1000000000000001</v>
          </cell>
          <cell r="M615">
            <v>0.9</v>
          </cell>
          <cell r="N615">
            <v>1.3</v>
          </cell>
          <cell r="O615">
            <v>1.1000000000000001</v>
          </cell>
          <cell r="P615">
            <v>1.5</v>
          </cell>
          <cell r="Q615">
            <v>1.3</v>
          </cell>
          <cell r="R615">
            <v>1.7</v>
          </cell>
          <cell r="S615">
            <v>1.2</v>
          </cell>
          <cell r="T615">
            <v>1.6</v>
          </cell>
          <cell r="U615">
            <v>1.4</v>
          </cell>
          <cell r="V615">
            <v>1.8</v>
          </cell>
          <cell r="W615">
            <v>1.6</v>
          </cell>
          <cell r="X615">
            <v>2</v>
          </cell>
          <cell r="Y615">
            <v>1.8</v>
          </cell>
          <cell r="Z615">
            <v>2.2000000000000002</v>
          </cell>
          <cell r="AA615">
            <v>2.1</v>
          </cell>
          <cell r="AB615">
            <v>2.5</v>
          </cell>
          <cell r="AC615">
            <v>2.2999999999999998</v>
          </cell>
          <cell r="AD615">
            <v>2.7</v>
          </cell>
          <cell r="AE615">
            <v>0.57499999999999996</v>
          </cell>
          <cell r="AF615">
            <v>0.8</v>
          </cell>
          <cell r="AG615">
            <v>0.67500000000000004</v>
          </cell>
          <cell r="AH615">
            <v>1.1000000000000001</v>
          </cell>
          <cell r="AI615">
            <v>0.75</v>
          </cell>
          <cell r="AJ615">
            <v>1.2000000000000002</v>
          </cell>
          <cell r="AK615">
            <v>1</v>
          </cell>
          <cell r="AL615">
            <v>1.6</v>
          </cell>
          <cell r="AM615">
            <v>1.25</v>
          </cell>
          <cell r="AN615">
            <v>1.7000000000000002</v>
          </cell>
          <cell r="AO615">
            <v>1.5</v>
          </cell>
          <cell r="AP615">
            <v>2.1</v>
          </cell>
          <cell r="AQ615">
            <v>1.9500000000000002</v>
          </cell>
          <cell r="AR615">
            <v>2.6</v>
          </cell>
          <cell r="AS615">
            <v>2.1</v>
          </cell>
          <cell r="AU615">
            <v>1.9500000000000002</v>
          </cell>
          <cell r="AV615">
            <v>2.6</v>
          </cell>
        </row>
        <row r="616">
          <cell r="A616">
            <v>37886</v>
          </cell>
          <cell r="C616">
            <v>0.6</v>
          </cell>
          <cell r="D616">
            <v>0.8</v>
          </cell>
          <cell r="E616">
            <v>1.7</v>
          </cell>
          <cell r="F616">
            <v>2</v>
          </cell>
          <cell r="G616">
            <v>0.8</v>
          </cell>
          <cell r="H616">
            <v>1.1000000000000001</v>
          </cell>
          <cell r="I616">
            <v>1.2</v>
          </cell>
          <cell r="J616">
            <v>1.5</v>
          </cell>
          <cell r="K616">
            <v>0.8</v>
          </cell>
          <cell r="L616">
            <v>1.2</v>
          </cell>
          <cell r="M616">
            <v>1</v>
          </cell>
          <cell r="N616">
            <v>1.4</v>
          </cell>
          <cell r="O616">
            <v>1.1000000000000001</v>
          </cell>
          <cell r="P616">
            <v>1.5</v>
          </cell>
          <cell r="Q616">
            <v>1.3</v>
          </cell>
          <cell r="R616">
            <v>1.7</v>
          </cell>
          <cell r="S616">
            <v>1.1000000000000001</v>
          </cell>
          <cell r="T616">
            <v>1.5</v>
          </cell>
          <cell r="U616">
            <v>1.3</v>
          </cell>
          <cell r="V616">
            <v>1.7</v>
          </cell>
          <cell r="W616">
            <v>1.4</v>
          </cell>
          <cell r="X616">
            <v>1.8</v>
          </cell>
          <cell r="Y616">
            <v>1.6</v>
          </cell>
          <cell r="Z616">
            <v>2</v>
          </cell>
          <cell r="AA616">
            <v>2.1</v>
          </cell>
          <cell r="AB616">
            <v>2.5</v>
          </cell>
          <cell r="AC616">
            <v>2.2999999999999998</v>
          </cell>
          <cell r="AD616">
            <v>2.7</v>
          </cell>
          <cell r="AE616">
            <v>1.1499999999999999</v>
          </cell>
          <cell r="AF616">
            <v>1.4</v>
          </cell>
          <cell r="AG616">
            <v>1.25</v>
          </cell>
          <cell r="AH616">
            <v>1.3</v>
          </cell>
          <cell r="AI616">
            <v>1</v>
          </cell>
          <cell r="AJ616">
            <v>1.2999999999999998</v>
          </cell>
          <cell r="AK616">
            <v>1.05</v>
          </cell>
          <cell r="AL616">
            <v>1.6</v>
          </cell>
          <cell r="AM616">
            <v>1.2000000000000002</v>
          </cell>
          <cell r="AN616">
            <v>1.6</v>
          </cell>
          <cell r="AO616">
            <v>1.35</v>
          </cell>
          <cell r="AP616">
            <v>1.9</v>
          </cell>
          <cell r="AQ616">
            <v>1.85</v>
          </cell>
          <cell r="AR616">
            <v>2.6</v>
          </cell>
          <cell r="AS616">
            <v>1.9</v>
          </cell>
          <cell r="AU616">
            <v>1.85</v>
          </cell>
          <cell r="AV616">
            <v>2.6</v>
          </cell>
        </row>
        <row r="617">
          <cell r="A617">
            <v>37887</v>
          </cell>
          <cell r="C617">
            <v>1.1000000000000001</v>
          </cell>
          <cell r="D617">
            <v>1.25</v>
          </cell>
          <cell r="E617">
            <v>1.5</v>
          </cell>
          <cell r="F617">
            <v>1.8</v>
          </cell>
          <cell r="G617">
            <v>1</v>
          </cell>
          <cell r="H617">
            <v>1.4</v>
          </cell>
          <cell r="I617">
            <v>1.2</v>
          </cell>
          <cell r="J617">
            <v>1.6</v>
          </cell>
          <cell r="K617">
            <v>1</v>
          </cell>
          <cell r="L617">
            <v>1.4</v>
          </cell>
          <cell r="M617">
            <v>1.2</v>
          </cell>
          <cell r="N617">
            <v>1.6</v>
          </cell>
          <cell r="O617">
            <v>1.1000000000000001</v>
          </cell>
          <cell r="P617">
            <v>1.5</v>
          </cell>
          <cell r="Q617">
            <v>1.3</v>
          </cell>
          <cell r="R617">
            <v>1.6</v>
          </cell>
          <cell r="S617">
            <v>1.3</v>
          </cell>
          <cell r="T617">
            <v>1.7</v>
          </cell>
          <cell r="U617">
            <v>1.5</v>
          </cell>
          <cell r="V617">
            <v>1.9</v>
          </cell>
          <cell r="W617">
            <v>1.5</v>
          </cell>
          <cell r="X617">
            <v>1.9</v>
          </cell>
          <cell r="Y617">
            <v>1.7</v>
          </cell>
          <cell r="Z617">
            <v>2.1</v>
          </cell>
          <cell r="AA617">
            <v>2.1</v>
          </cell>
          <cell r="AB617">
            <v>2.5</v>
          </cell>
          <cell r="AC617">
            <v>2.2999999999999998</v>
          </cell>
          <cell r="AD617">
            <v>2.7</v>
          </cell>
          <cell r="AE617">
            <v>1.3</v>
          </cell>
          <cell r="AF617">
            <v>1.5249999999999999</v>
          </cell>
          <cell r="AG617">
            <v>1.25</v>
          </cell>
          <cell r="AH617">
            <v>1.5</v>
          </cell>
          <cell r="AI617">
            <v>1.1000000000000001</v>
          </cell>
          <cell r="AJ617">
            <v>1.5</v>
          </cell>
          <cell r="AK617">
            <v>1.1499999999999999</v>
          </cell>
          <cell r="AL617">
            <v>1.55</v>
          </cell>
          <cell r="AM617">
            <v>1.3</v>
          </cell>
          <cell r="AN617">
            <v>1.7999999999999998</v>
          </cell>
          <cell r="AO617">
            <v>1.5</v>
          </cell>
          <cell r="AP617">
            <v>2</v>
          </cell>
          <cell r="AQ617">
            <v>1.9</v>
          </cell>
          <cell r="AR617">
            <v>2.6</v>
          </cell>
          <cell r="AS617">
            <v>2</v>
          </cell>
          <cell r="AU617">
            <v>1.9</v>
          </cell>
          <cell r="AV617">
            <v>2.6</v>
          </cell>
        </row>
        <row r="618">
          <cell r="A618">
            <v>37888</v>
          </cell>
          <cell r="C618">
            <v>0.5</v>
          </cell>
          <cell r="D618">
            <v>0.8</v>
          </cell>
          <cell r="E618">
            <v>1.1000000000000001</v>
          </cell>
          <cell r="F618">
            <v>1.3</v>
          </cell>
          <cell r="G618">
            <v>0.65</v>
          </cell>
          <cell r="H618">
            <v>1</v>
          </cell>
          <cell r="I618">
            <v>0.85</v>
          </cell>
          <cell r="J618">
            <v>1.1000000000000001</v>
          </cell>
          <cell r="K618">
            <v>0.7</v>
          </cell>
          <cell r="L618">
            <v>1.1000000000000001</v>
          </cell>
          <cell r="M618">
            <v>0.8</v>
          </cell>
          <cell r="N618">
            <v>1.2</v>
          </cell>
          <cell r="O618">
            <v>0.75</v>
          </cell>
          <cell r="P618">
            <v>1.1000000000000001</v>
          </cell>
          <cell r="Q618">
            <v>0.85</v>
          </cell>
          <cell r="R618">
            <v>1.2</v>
          </cell>
          <cell r="S618">
            <v>1.2</v>
          </cell>
          <cell r="T618">
            <v>1.5</v>
          </cell>
          <cell r="U618">
            <v>1.35</v>
          </cell>
          <cell r="V618">
            <v>1.7</v>
          </cell>
          <cell r="W618">
            <v>1.4</v>
          </cell>
          <cell r="X618">
            <v>1.7</v>
          </cell>
          <cell r="Y618">
            <v>1.5</v>
          </cell>
          <cell r="Z618">
            <v>1.8</v>
          </cell>
          <cell r="AA618">
            <v>1.75</v>
          </cell>
          <cell r="AB618">
            <v>2</v>
          </cell>
          <cell r="AC618">
            <v>1.85</v>
          </cell>
          <cell r="AD618">
            <v>2.0499999999999998</v>
          </cell>
          <cell r="AE618">
            <v>0.8</v>
          </cell>
          <cell r="AF618">
            <v>1.05</v>
          </cell>
          <cell r="AG618">
            <v>0.875</v>
          </cell>
          <cell r="AH618">
            <v>1.05</v>
          </cell>
          <cell r="AI618">
            <v>0.77499999999999991</v>
          </cell>
          <cell r="AJ618">
            <v>1.1499999999999999</v>
          </cell>
          <cell r="AK618">
            <v>0.77500000000000002</v>
          </cell>
          <cell r="AL618">
            <v>1.1499999999999999</v>
          </cell>
          <cell r="AM618">
            <v>1.0249999999999999</v>
          </cell>
          <cell r="AN618">
            <v>1.6</v>
          </cell>
          <cell r="AO618">
            <v>1.375</v>
          </cell>
          <cell r="AP618">
            <v>1.75</v>
          </cell>
          <cell r="AQ618">
            <v>1.625</v>
          </cell>
          <cell r="AR618">
            <v>2.0249999999999999</v>
          </cell>
          <cell r="AS618">
            <v>1.75</v>
          </cell>
          <cell r="AU618">
            <v>1.625</v>
          </cell>
          <cell r="AV618">
            <v>2.0249999999999999</v>
          </cell>
        </row>
        <row r="619">
          <cell r="A619">
            <v>37889</v>
          </cell>
          <cell r="C619">
            <v>0.5</v>
          </cell>
          <cell r="D619">
            <v>0.7</v>
          </cell>
          <cell r="E619">
            <v>0.8</v>
          </cell>
          <cell r="F619">
            <v>1.1000000000000001</v>
          </cell>
          <cell r="G619">
            <v>0.6</v>
          </cell>
          <cell r="H619">
            <v>0.9</v>
          </cell>
          <cell r="I619">
            <v>0.75</v>
          </cell>
          <cell r="J619">
            <v>1</v>
          </cell>
          <cell r="K619">
            <v>0.7</v>
          </cell>
          <cell r="L619">
            <v>1.1000000000000001</v>
          </cell>
          <cell r="M619">
            <v>0.8</v>
          </cell>
          <cell r="N619">
            <v>1.2</v>
          </cell>
          <cell r="O619">
            <v>0.75</v>
          </cell>
          <cell r="P619">
            <v>1.1000000000000001</v>
          </cell>
          <cell r="Q619">
            <v>0.85</v>
          </cell>
          <cell r="R619">
            <v>1.2</v>
          </cell>
          <cell r="S619">
            <v>1.2</v>
          </cell>
          <cell r="T619">
            <v>1.5</v>
          </cell>
          <cell r="U619">
            <v>1.35</v>
          </cell>
          <cell r="V619">
            <v>1.7</v>
          </cell>
          <cell r="W619">
            <v>1.4</v>
          </cell>
          <cell r="X619">
            <v>1.7</v>
          </cell>
          <cell r="Y619">
            <v>1.5</v>
          </cell>
          <cell r="Z619">
            <v>1.8</v>
          </cell>
          <cell r="AA619">
            <v>1.85</v>
          </cell>
          <cell r="AB619">
            <v>2.0499999999999998</v>
          </cell>
          <cell r="AC619">
            <v>1.95</v>
          </cell>
          <cell r="AD619">
            <v>2.15</v>
          </cell>
          <cell r="AE619">
            <v>0.65</v>
          </cell>
          <cell r="AF619">
            <v>0.9</v>
          </cell>
          <cell r="AG619">
            <v>0.7</v>
          </cell>
          <cell r="AH619">
            <v>0.95</v>
          </cell>
          <cell r="AI619">
            <v>0.72499999999999998</v>
          </cell>
          <cell r="AJ619">
            <v>1.1499999999999999</v>
          </cell>
          <cell r="AK619">
            <v>0.77500000000000002</v>
          </cell>
          <cell r="AL619">
            <v>1.1499999999999999</v>
          </cell>
          <cell r="AM619">
            <v>1.0249999999999999</v>
          </cell>
          <cell r="AN619">
            <v>1.6</v>
          </cell>
          <cell r="AO619">
            <v>1.375</v>
          </cell>
          <cell r="AP619">
            <v>1.75</v>
          </cell>
          <cell r="AQ619">
            <v>1.675</v>
          </cell>
          <cell r="AR619">
            <v>2.0999999999999996</v>
          </cell>
          <cell r="AS619">
            <v>1.75</v>
          </cell>
          <cell r="AU619">
            <v>1.675</v>
          </cell>
          <cell r="AV619">
            <v>2.0999999999999996</v>
          </cell>
        </row>
        <row r="620">
          <cell r="A620">
            <v>37890</v>
          </cell>
          <cell r="C620">
            <v>0.5</v>
          </cell>
          <cell r="D620">
            <v>0.7</v>
          </cell>
          <cell r="E620">
            <v>0.8</v>
          </cell>
          <cell r="F620">
            <v>1.1000000000000001</v>
          </cell>
          <cell r="G620">
            <v>0.6</v>
          </cell>
          <cell r="H620">
            <v>0.9</v>
          </cell>
          <cell r="I620">
            <v>0.75</v>
          </cell>
          <cell r="J620">
            <v>1</v>
          </cell>
          <cell r="K620">
            <v>0.75</v>
          </cell>
          <cell r="L620">
            <v>1.1000000000000001</v>
          </cell>
          <cell r="M620">
            <v>0.85</v>
          </cell>
          <cell r="N620">
            <v>1.2</v>
          </cell>
          <cell r="O620">
            <v>0.75</v>
          </cell>
          <cell r="P620">
            <v>1.1000000000000001</v>
          </cell>
          <cell r="Q620">
            <v>0.85</v>
          </cell>
          <cell r="R620">
            <v>1.2</v>
          </cell>
          <cell r="S620">
            <v>1.2</v>
          </cell>
          <cell r="T620">
            <v>1.5</v>
          </cell>
          <cell r="U620">
            <v>1.35</v>
          </cell>
          <cell r="V620">
            <v>1.7</v>
          </cell>
          <cell r="W620">
            <v>1.4</v>
          </cell>
          <cell r="X620">
            <v>1.7</v>
          </cell>
          <cell r="Y620">
            <v>1.5</v>
          </cell>
          <cell r="Z620">
            <v>1.8</v>
          </cell>
          <cell r="AA620">
            <v>1.85</v>
          </cell>
          <cell r="AB620">
            <v>2.0499999999999998</v>
          </cell>
          <cell r="AC620">
            <v>1.95</v>
          </cell>
          <cell r="AD620">
            <v>2.15</v>
          </cell>
          <cell r="AE620">
            <v>0.65</v>
          </cell>
          <cell r="AF620">
            <v>0.9</v>
          </cell>
          <cell r="AG620">
            <v>0.7</v>
          </cell>
          <cell r="AH620">
            <v>0.95</v>
          </cell>
          <cell r="AI620">
            <v>0.75</v>
          </cell>
          <cell r="AJ620">
            <v>1.1499999999999999</v>
          </cell>
          <cell r="AK620">
            <v>0.8</v>
          </cell>
          <cell r="AL620">
            <v>1.1499999999999999</v>
          </cell>
          <cell r="AM620">
            <v>1.0249999999999999</v>
          </cell>
          <cell r="AN620">
            <v>1.6</v>
          </cell>
          <cell r="AO620">
            <v>1.375</v>
          </cell>
          <cell r="AP620">
            <v>1.75</v>
          </cell>
          <cell r="AQ620">
            <v>1.675</v>
          </cell>
          <cell r="AR620">
            <v>2.0999999999999996</v>
          </cell>
          <cell r="AS620">
            <v>1.75</v>
          </cell>
          <cell r="AU620">
            <v>1.675</v>
          </cell>
          <cell r="AV620">
            <v>2.0999999999999996</v>
          </cell>
        </row>
        <row r="621">
          <cell r="A621">
            <v>37891</v>
          </cell>
          <cell r="C621">
            <v>0.5</v>
          </cell>
          <cell r="D621">
            <v>0.7</v>
          </cell>
          <cell r="E621">
            <v>0.8</v>
          </cell>
          <cell r="F621">
            <v>1.1000000000000001</v>
          </cell>
          <cell r="G621">
            <v>0.6</v>
          </cell>
          <cell r="H621">
            <v>0.9</v>
          </cell>
          <cell r="I621">
            <v>0.75</v>
          </cell>
          <cell r="J621">
            <v>1</v>
          </cell>
          <cell r="K621">
            <v>0.7</v>
          </cell>
          <cell r="L621">
            <v>1.1000000000000001</v>
          </cell>
          <cell r="M621">
            <v>0.8</v>
          </cell>
          <cell r="N621">
            <v>1.2</v>
          </cell>
          <cell r="O621">
            <v>0.75</v>
          </cell>
          <cell r="P621">
            <v>1.1000000000000001</v>
          </cell>
          <cell r="Q621">
            <v>0.85</v>
          </cell>
          <cell r="R621">
            <v>1.2</v>
          </cell>
          <cell r="S621">
            <v>1.2</v>
          </cell>
          <cell r="T621">
            <v>1.5</v>
          </cell>
          <cell r="U621">
            <v>1.35</v>
          </cell>
          <cell r="V621">
            <v>1.7</v>
          </cell>
          <cell r="W621">
            <v>1.4</v>
          </cell>
          <cell r="X621">
            <v>1.7</v>
          </cell>
          <cell r="Y621">
            <v>1.5</v>
          </cell>
          <cell r="Z621">
            <v>1.8</v>
          </cell>
          <cell r="AA621">
            <v>1.85</v>
          </cell>
          <cell r="AB621">
            <v>2.0499999999999998</v>
          </cell>
          <cell r="AC621">
            <v>1.95</v>
          </cell>
          <cell r="AD621">
            <v>2.15</v>
          </cell>
          <cell r="AE621">
            <v>0.65</v>
          </cell>
          <cell r="AF621">
            <v>0.9</v>
          </cell>
          <cell r="AG621">
            <v>0.7</v>
          </cell>
          <cell r="AH621">
            <v>0.95</v>
          </cell>
          <cell r="AI621">
            <v>0.72499999999999998</v>
          </cell>
          <cell r="AJ621">
            <v>1.1499999999999999</v>
          </cell>
          <cell r="AK621">
            <v>0.77500000000000002</v>
          </cell>
          <cell r="AL621">
            <v>1.1499999999999999</v>
          </cell>
          <cell r="AM621">
            <v>1.0249999999999999</v>
          </cell>
          <cell r="AN621">
            <v>1.6</v>
          </cell>
          <cell r="AO621">
            <v>1.375</v>
          </cell>
          <cell r="AP621">
            <v>1.75</v>
          </cell>
          <cell r="AQ621">
            <v>1.675</v>
          </cell>
          <cell r="AR621">
            <v>2.0999999999999996</v>
          </cell>
          <cell r="AS621">
            <v>1.75</v>
          </cell>
          <cell r="AU621">
            <v>1.675</v>
          </cell>
          <cell r="AV621">
            <v>2.0999999999999996</v>
          </cell>
        </row>
        <row r="622">
          <cell r="A622">
            <v>37892</v>
          </cell>
          <cell r="AE622">
            <v>0</v>
          </cell>
          <cell r="AF622">
            <v>0</v>
          </cell>
        </row>
        <row r="623">
          <cell r="A623">
            <v>37893</v>
          </cell>
          <cell r="C623">
            <v>0.4</v>
          </cell>
          <cell r="D623">
            <v>0.6</v>
          </cell>
          <cell r="E623">
            <v>0.7</v>
          </cell>
          <cell r="F623">
            <v>0.9</v>
          </cell>
          <cell r="G623">
            <v>0.7</v>
          </cell>
          <cell r="H623">
            <v>1.1000000000000001</v>
          </cell>
          <cell r="I623">
            <v>0.9</v>
          </cell>
          <cell r="J623">
            <v>1.3</v>
          </cell>
          <cell r="K623">
            <v>1.1000000000000001</v>
          </cell>
          <cell r="L623">
            <v>1.5</v>
          </cell>
          <cell r="M623">
            <v>1.3</v>
          </cell>
          <cell r="N623">
            <v>1.7</v>
          </cell>
          <cell r="O623">
            <v>1.3</v>
          </cell>
          <cell r="P623">
            <v>1.7</v>
          </cell>
          <cell r="Q623">
            <v>1.5</v>
          </cell>
          <cell r="R623">
            <v>1.9</v>
          </cell>
          <cell r="S623">
            <v>1.3</v>
          </cell>
          <cell r="T623">
            <v>1.7</v>
          </cell>
          <cell r="U623">
            <v>1.5</v>
          </cell>
          <cell r="V623">
            <v>1.9</v>
          </cell>
          <cell r="W623">
            <v>1.7</v>
          </cell>
          <cell r="X623">
            <v>2.1</v>
          </cell>
          <cell r="Y623">
            <v>1.9</v>
          </cell>
          <cell r="Z623">
            <v>2.2999999999999998</v>
          </cell>
          <cell r="AA623">
            <v>2.2000000000000002</v>
          </cell>
          <cell r="AB623">
            <v>2.6</v>
          </cell>
          <cell r="AC623">
            <v>2.4</v>
          </cell>
          <cell r="AD623">
            <v>2.8</v>
          </cell>
          <cell r="AE623">
            <v>0.55000000000000004</v>
          </cell>
          <cell r="AF623">
            <v>0.75</v>
          </cell>
          <cell r="AG623">
            <v>0.7</v>
          </cell>
          <cell r="AH623">
            <v>1.2000000000000002</v>
          </cell>
          <cell r="AI623">
            <v>1</v>
          </cell>
          <cell r="AJ623">
            <v>1.6</v>
          </cell>
          <cell r="AK623">
            <v>1.3</v>
          </cell>
          <cell r="AL623">
            <v>1.7999999999999998</v>
          </cell>
          <cell r="AM623">
            <v>1.4</v>
          </cell>
          <cell r="AN623">
            <v>1.7999999999999998</v>
          </cell>
          <cell r="AO623">
            <v>1.6</v>
          </cell>
          <cell r="AP623">
            <v>2.2000000000000002</v>
          </cell>
          <cell r="AQ623">
            <v>2.0499999999999998</v>
          </cell>
          <cell r="AR623">
            <v>2.7</v>
          </cell>
          <cell r="AS623">
            <v>2.2000000000000002</v>
          </cell>
          <cell r="AU623">
            <v>2.0499999999999998</v>
          </cell>
          <cell r="AV623">
            <v>2.7</v>
          </cell>
        </row>
        <row r="624">
          <cell r="A624">
            <v>37894</v>
          </cell>
          <cell r="C624">
            <v>0.5</v>
          </cell>
          <cell r="D624">
            <v>0.9</v>
          </cell>
          <cell r="E624">
            <v>2.2000000000000002</v>
          </cell>
          <cell r="F624">
            <v>2.4</v>
          </cell>
          <cell r="G624">
            <v>0.7</v>
          </cell>
          <cell r="H624">
            <v>1.2</v>
          </cell>
          <cell r="I624">
            <v>1.4</v>
          </cell>
          <cell r="J624">
            <v>1.7</v>
          </cell>
          <cell r="K624">
            <v>1.2</v>
          </cell>
          <cell r="L624">
            <v>1.6</v>
          </cell>
          <cell r="M624">
            <v>1.4</v>
          </cell>
          <cell r="N624">
            <v>1.8</v>
          </cell>
          <cell r="O624">
            <v>1.4</v>
          </cell>
          <cell r="P624">
            <v>1.8</v>
          </cell>
          <cell r="Q624">
            <v>1.6</v>
          </cell>
          <cell r="R624">
            <v>2</v>
          </cell>
          <cell r="S624">
            <v>1.5</v>
          </cell>
          <cell r="T624">
            <v>1.9</v>
          </cell>
          <cell r="U624">
            <v>1.7</v>
          </cell>
          <cell r="V624">
            <v>2.1</v>
          </cell>
          <cell r="W624">
            <v>1.8</v>
          </cell>
          <cell r="X624">
            <v>2.2000000000000002</v>
          </cell>
          <cell r="Y624">
            <v>2</v>
          </cell>
          <cell r="Z624">
            <v>2.4</v>
          </cell>
          <cell r="AA624">
            <v>2.5</v>
          </cell>
          <cell r="AB624">
            <v>2.9</v>
          </cell>
          <cell r="AC624">
            <v>2.7</v>
          </cell>
          <cell r="AD624">
            <v>3.1</v>
          </cell>
          <cell r="AE624">
            <v>1.35</v>
          </cell>
          <cell r="AF624">
            <v>1.65</v>
          </cell>
          <cell r="AG624">
            <v>1.4500000000000002</v>
          </cell>
          <cell r="AH624">
            <v>1.45</v>
          </cell>
          <cell r="AI624">
            <v>1.2999999999999998</v>
          </cell>
          <cell r="AJ624">
            <v>1.7000000000000002</v>
          </cell>
          <cell r="AK624">
            <v>1.4</v>
          </cell>
          <cell r="AL624">
            <v>1.9</v>
          </cell>
          <cell r="AM624">
            <v>1.55</v>
          </cell>
          <cell r="AN624">
            <v>2</v>
          </cell>
          <cell r="AO624">
            <v>1.75</v>
          </cell>
          <cell r="AP624">
            <v>2.2999999999999998</v>
          </cell>
          <cell r="AQ624">
            <v>2.25</v>
          </cell>
          <cell r="AR624">
            <v>3</v>
          </cell>
          <cell r="AS624">
            <v>2.2999999999999998</v>
          </cell>
          <cell r="AU624">
            <v>2.25</v>
          </cell>
          <cell r="AV624">
            <v>3</v>
          </cell>
        </row>
        <row r="625">
          <cell r="A625">
            <v>37895</v>
          </cell>
          <cell r="C625">
            <v>1.2</v>
          </cell>
          <cell r="D625">
            <v>1.6</v>
          </cell>
          <cell r="E625">
            <v>1.7</v>
          </cell>
          <cell r="F625">
            <v>2</v>
          </cell>
          <cell r="G625">
            <v>1</v>
          </cell>
          <cell r="H625">
            <v>1.5</v>
          </cell>
          <cell r="I625">
            <v>1.25</v>
          </cell>
          <cell r="J625">
            <v>1.75</v>
          </cell>
          <cell r="K625">
            <v>1.1000000000000001</v>
          </cell>
          <cell r="L625">
            <v>1.5</v>
          </cell>
          <cell r="M625">
            <v>1.3</v>
          </cell>
          <cell r="N625">
            <v>1.7</v>
          </cell>
          <cell r="O625">
            <v>1.3</v>
          </cell>
          <cell r="P625">
            <v>1.7</v>
          </cell>
          <cell r="Q625">
            <v>1.5</v>
          </cell>
          <cell r="R625">
            <v>1.9</v>
          </cell>
          <cell r="S625">
            <v>1.4</v>
          </cell>
          <cell r="T625">
            <v>1.8</v>
          </cell>
          <cell r="U625">
            <v>1.6</v>
          </cell>
          <cell r="V625">
            <v>2</v>
          </cell>
          <cell r="W625">
            <v>1.7</v>
          </cell>
          <cell r="X625">
            <v>2.1</v>
          </cell>
          <cell r="Y625">
            <v>1.9</v>
          </cell>
          <cell r="Z625">
            <v>2.2999999999999998</v>
          </cell>
          <cell r="AA625">
            <v>2.4</v>
          </cell>
          <cell r="AB625">
            <v>2.8</v>
          </cell>
          <cell r="AC625">
            <v>2.6</v>
          </cell>
          <cell r="AD625">
            <v>3</v>
          </cell>
          <cell r="AE625">
            <v>1.45</v>
          </cell>
          <cell r="AF625">
            <v>1.8</v>
          </cell>
          <cell r="AG625">
            <v>1.35</v>
          </cell>
          <cell r="AH625">
            <v>1.625</v>
          </cell>
          <cell r="AI625">
            <v>1.175</v>
          </cell>
          <cell r="AJ625">
            <v>1.6</v>
          </cell>
          <cell r="AK625">
            <v>1.3</v>
          </cell>
          <cell r="AL625">
            <v>1.7999999999999998</v>
          </cell>
          <cell r="AM625">
            <v>1.45</v>
          </cell>
          <cell r="AN625">
            <v>1.9</v>
          </cell>
          <cell r="AO625">
            <v>1.65</v>
          </cell>
          <cell r="AP625">
            <v>2.2000000000000002</v>
          </cell>
          <cell r="AQ625">
            <v>2.15</v>
          </cell>
          <cell r="AR625">
            <v>2.9</v>
          </cell>
          <cell r="AS625">
            <v>2.2000000000000002</v>
          </cell>
          <cell r="AU625">
            <v>2.15</v>
          </cell>
          <cell r="AV625">
            <v>2.9</v>
          </cell>
        </row>
        <row r="626">
          <cell r="A626">
            <v>37896</v>
          </cell>
          <cell r="C626">
            <v>0.6</v>
          </cell>
          <cell r="D626">
            <v>0.8</v>
          </cell>
          <cell r="E626">
            <v>2.5</v>
          </cell>
          <cell r="F626">
            <v>3.25</v>
          </cell>
          <cell r="G626">
            <v>0.75</v>
          </cell>
          <cell r="H626">
            <v>1.25</v>
          </cell>
          <cell r="I626">
            <v>1</v>
          </cell>
          <cell r="J626">
            <v>1.5</v>
          </cell>
          <cell r="K626">
            <v>1.1000000000000001</v>
          </cell>
          <cell r="L626">
            <v>1.5</v>
          </cell>
          <cell r="M626">
            <v>1.3</v>
          </cell>
          <cell r="N626">
            <v>1.7</v>
          </cell>
          <cell r="O626">
            <v>1.3</v>
          </cell>
          <cell r="P626">
            <v>1.7</v>
          </cell>
          <cell r="Q626">
            <v>1.5</v>
          </cell>
          <cell r="R626">
            <v>1.9</v>
          </cell>
          <cell r="S626">
            <v>1.4</v>
          </cell>
          <cell r="T626">
            <v>1.8</v>
          </cell>
          <cell r="U626">
            <v>1.6</v>
          </cell>
          <cell r="V626">
            <v>2</v>
          </cell>
          <cell r="W626">
            <v>1.7</v>
          </cell>
          <cell r="X626">
            <v>2.1</v>
          </cell>
          <cell r="Y626">
            <v>1.9</v>
          </cell>
          <cell r="Z626">
            <v>2.2999999999999998</v>
          </cell>
          <cell r="AA626">
            <v>2.4</v>
          </cell>
          <cell r="AB626">
            <v>2.8</v>
          </cell>
          <cell r="AC626">
            <v>2.6</v>
          </cell>
          <cell r="AD626">
            <v>3</v>
          </cell>
          <cell r="AE626">
            <v>1.55</v>
          </cell>
          <cell r="AF626">
            <v>2.0249999999999999</v>
          </cell>
          <cell r="AG626">
            <v>1.625</v>
          </cell>
          <cell r="AH626">
            <v>1.375</v>
          </cell>
          <cell r="AI626">
            <v>1.05</v>
          </cell>
          <cell r="AJ626">
            <v>1.6</v>
          </cell>
          <cell r="AK626">
            <v>1.3</v>
          </cell>
          <cell r="AL626">
            <v>1.7999999999999998</v>
          </cell>
          <cell r="AM626">
            <v>1.45</v>
          </cell>
          <cell r="AN626">
            <v>1.9</v>
          </cell>
          <cell r="AO626">
            <v>1.65</v>
          </cell>
          <cell r="AP626">
            <v>2.2000000000000002</v>
          </cell>
          <cell r="AQ626">
            <v>2.15</v>
          </cell>
          <cell r="AR626">
            <v>2.9</v>
          </cell>
          <cell r="AS626">
            <v>2.2000000000000002</v>
          </cell>
          <cell r="AU626">
            <v>2.15</v>
          </cell>
          <cell r="AV626">
            <v>2.9</v>
          </cell>
        </row>
        <row r="627">
          <cell r="A627">
            <v>37897</v>
          </cell>
          <cell r="C627">
            <v>1.5</v>
          </cell>
          <cell r="D627">
            <v>2.5</v>
          </cell>
          <cell r="E627">
            <v>7.3</v>
          </cell>
          <cell r="F627">
            <v>7.45</v>
          </cell>
          <cell r="G627">
            <v>1.25</v>
          </cell>
          <cell r="H627">
            <v>2.25</v>
          </cell>
          <cell r="I627">
            <v>2.75</v>
          </cell>
          <cell r="J627">
            <v>3.75</v>
          </cell>
          <cell r="K627">
            <v>1.25</v>
          </cell>
          <cell r="L627">
            <v>1.75</v>
          </cell>
          <cell r="M627">
            <v>2.5</v>
          </cell>
          <cell r="N627">
            <v>3</v>
          </cell>
          <cell r="O627">
            <v>1.4</v>
          </cell>
          <cell r="P627">
            <v>1.8</v>
          </cell>
          <cell r="Q627">
            <v>1.6</v>
          </cell>
          <cell r="R627">
            <v>2</v>
          </cell>
          <cell r="S627">
            <v>1.5</v>
          </cell>
          <cell r="T627">
            <v>1.9</v>
          </cell>
          <cell r="U627">
            <v>1.7</v>
          </cell>
          <cell r="V627">
            <v>2.1</v>
          </cell>
          <cell r="W627">
            <v>1.7</v>
          </cell>
          <cell r="X627">
            <v>2.1</v>
          </cell>
          <cell r="Y627">
            <v>1.9</v>
          </cell>
          <cell r="Z627">
            <v>2.2999999999999998</v>
          </cell>
          <cell r="AA627">
            <v>2.4</v>
          </cell>
          <cell r="AB627">
            <v>2.8</v>
          </cell>
          <cell r="AC627">
            <v>2.6</v>
          </cell>
          <cell r="AD627">
            <v>3</v>
          </cell>
          <cell r="AE627">
            <v>4.4000000000000004</v>
          </cell>
          <cell r="AF627">
            <v>4.9749999999999996</v>
          </cell>
          <cell r="AG627">
            <v>4.2750000000000004</v>
          </cell>
          <cell r="AH627">
            <v>3</v>
          </cell>
          <cell r="AI627">
            <v>2</v>
          </cell>
          <cell r="AJ627">
            <v>2.375</v>
          </cell>
          <cell r="AK627">
            <v>1.95</v>
          </cell>
          <cell r="AL627">
            <v>1.9</v>
          </cell>
          <cell r="AM627">
            <v>1.55</v>
          </cell>
          <cell r="AN627">
            <v>2</v>
          </cell>
          <cell r="AO627">
            <v>1.7</v>
          </cell>
          <cell r="AP627">
            <v>2.2000000000000002</v>
          </cell>
          <cell r="AQ627">
            <v>2.15</v>
          </cell>
          <cell r="AR627">
            <v>2.9</v>
          </cell>
          <cell r="AS627">
            <v>2.2000000000000002</v>
          </cell>
          <cell r="AU627">
            <v>2.15</v>
          </cell>
          <cell r="AV627">
            <v>2.9</v>
          </cell>
        </row>
        <row r="628">
          <cell r="A628">
            <v>37898</v>
          </cell>
          <cell r="AE628">
            <v>0</v>
          </cell>
          <cell r="AF628">
            <v>0</v>
          </cell>
        </row>
        <row r="629">
          <cell r="A629">
            <v>37899</v>
          </cell>
          <cell r="AE629">
            <v>0</v>
          </cell>
          <cell r="AF629">
            <v>0</v>
          </cell>
        </row>
        <row r="630">
          <cell r="A630">
            <v>37900</v>
          </cell>
          <cell r="C630">
            <v>0.6</v>
          </cell>
          <cell r="D630">
            <v>1</v>
          </cell>
          <cell r="E630">
            <v>1.9</v>
          </cell>
          <cell r="F630">
            <v>2.1</v>
          </cell>
          <cell r="G630">
            <v>0.75</v>
          </cell>
          <cell r="H630">
            <v>1.5</v>
          </cell>
          <cell r="I630">
            <v>1</v>
          </cell>
          <cell r="J630">
            <v>1.75</v>
          </cell>
          <cell r="K630">
            <v>1</v>
          </cell>
          <cell r="L630">
            <v>1.4</v>
          </cell>
          <cell r="M630">
            <v>1.2</v>
          </cell>
          <cell r="N630">
            <v>1.6</v>
          </cell>
          <cell r="O630">
            <v>1.3</v>
          </cell>
          <cell r="P630">
            <v>1.7</v>
          </cell>
          <cell r="Q630">
            <v>1.5</v>
          </cell>
          <cell r="R630">
            <v>1.9</v>
          </cell>
          <cell r="S630">
            <v>1.4</v>
          </cell>
          <cell r="T630">
            <v>1.8</v>
          </cell>
          <cell r="U630">
            <v>1.6</v>
          </cell>
          <cell r="V630">
            <v>2</v>
          </cell>
          <cell r="W630">
            <v>1.7</v>
          </cell>
          <cell r="X630">
            <v>2.1</v>
          </cell>
          <cell r="Y630">
            <v>1.9</v>
          </cell>
          <cell r="Z630">
            <v>2.2999999999999998</v>
          </cell>
          <cell r="AA630">
            <v>2.4</v>
          </cell>
          <cell r="AB630">
            <v>2.8</v>
          </cell>
          <cell r="AC630">
            <v>2.6</v>
          </cell>
          <cell r="AD630">
            <v>3</v>
          </cell>
          <cell r="AE630">
            <v>1.25</v>
          </cell>
          <cell r="AF630">
            <v>1.55</v>
          </cell>
        </row>
        <row r="631">
          <cell r="A631">
            <v>37901</v>
          </cell>
          <cell r="C631">
            <v>1</v>
          </cell>
          <cell r="D631">
            <v>1.25</v>
          </cell>
          <cell r="E631">
            <v>2.7</v>
          </cell>
          <cell r="F631">
            <v>3</v>
          </cell>
          <cell r="G631">
            <v>1.2</v>
          </cell>
          <cell r="H631">
            <v>2</v>
          </cell>
          <cell r="I631">
            <v>2</v>
          </cell>
          <cell r="J631">
            <v>2.5</v>
          </cell>
          <cell r="K631">
            <v>1.4</v>
          </cell>
          <cell r="L631">
            <v>1.8</v>
          </cell>
          <cell r="M631">
            <v>1.6</v>
          </cell>
          <cell r="N631">
            <v>2</v>
          </cell>
          <cell r="O631">
            <v>1.4</v>
          </cell>
          <cell r="P631">
            <v>1.8</v>
          </cell>
          <cell r="Q631">
            <v>1.6</v>
          </cell>
          <cell r="R631">
            <v>2</v>
          </cell>
          <cell r="S631">
            <v>1.5</v>
          </cell>
          <cell r="T631">
            <v>1.9</v>
          </cell>
          <cell r="U631">
            <v>1.7</v>
          </cell>
          <cell r="V631">
            <v>2.1</v>
          </cell>
          <cell r="W631">
            <v>1.8</v>
          </cell>
          <cell r="X631">
            <v>2.2000000000000002</v>
          </cell>
          <cell r="Y631">
            <v>2</v>
          </cell>
          <cell r="Z631">
            <v>2.4</v>
          </cell>
          <cell r="AA631">
            <v>2.5</v>
          </cell>
          <cell r="AB631">
            <v>2.9</v>
          </cell>
          <cell r="AC631">
            <v>2.7</v>
          </cell>
          <cell r="AD631">
            <v>3.1</v>
          </cell>
          <cell r="AE631">
            <v>1.85</v>
          </cell>
          <cell r="AF631">
            <v>2.125</v>
          </cell>
        </row>
        <row r="632">
          <cell r="A632">
            <v>37902</v>
          </cell>
          <cell r="AE632">
            <v>0</v>
          </cell>
          <cell r="AF632">
            <v>0</v>
          </cell>
        </row>
        <row r="633">
          <cell r="A633">
            <v>37903</v>
          </cell>
          <cell r="AE633">
            <v>0</v>
          </cell>
          <cell r="AF633">
            <v>0</v>
          </cell>
        </row>
        <row r="634">
          <cell r="A634">
            <v>37904</v>
          </cell>
          <cell r="AE634">
            <v>0</v>
          </cell>
          <cell r="AF634">
            <v>0</v>
          </cell>
        </row>
        <row r="635">
          <cell r="A635">
            <v>37905</v>
          </cell>
          <cell r="C635">
            <v>0.8</v>
          </cell>
          <cell r="D635">
            <v>1.2</v>
          </cell>
          <cell r="E635">
            <v>2.5</v>
          </cell>
          <cell r="F635">
            <v>3.25</v>
          </cell>
          <cell r="G635">
            <v>1.25</v>
          </cell>
          <cell r="H635">
            <v>1.75</v>
          </cell>
          <cell r="I635">
            <v>1.9</v>
          </cell>
          <cell r="J635">
            <v>2.4</v>
          </cell>
          <cell r="K635">
            <v>1.4</v>
          </cell>
          <cell r="L635">
            <v>1.9</v>
          </cell>
          <cell r="M635">
            <v>1.6</v>
          </cell>
          <cell r="N635">
            <v>2.1</v>
          </cell>
          <cell r="O635">
            <v>1.6</v>
          </cell>
          <cell r="P635">
            <v>2</v>
          </cell>
          <cell r="Q635">
            <v>1.8</v>
          </cell>
          <cell r="R635">
            <v>2.2000000000000002</v>
          </cell>
          <cell r="S635">
            <v>1.7</v>
          </cell>
          <cell r="T635">
            <v>2.1</v>
          </cell>
          <cell r="U635">
            <v>1.9</v>
          </cell>
          <cell r="V635">
            <v>2.2999999999999998</v>
          </cell>
          <cell r="W635">
            <v>1.9</v>
          </cell>
          <cell r="X635">
            <v>2.2999999999999998</v>
          </cell>
          <cell r="Y635">
            <v>2.1</v>
          </cell>
          <cell r="Z635">
            <v>2.5</v>
          </cell>
          <cell r="AA635">
            <v>2.5</v>
          </cell>
          <cell r="AB635">
            <v>2.9</v>
          </cell>
          <cell r="AC635">
            <v>2.7</v>
          </cell>
          <cell r="AD635">
            <v>3.1</v>
          </cell>
          <cell r="AE635">
            <v>1.425</v>
          </cell>
          <cell r="AF635">
            <v>2</v>
          </cell>
          <cell r="AG635">
            <v>1.625</v>
          </cell>
          <cell r="AH635">
            <v>1.85</v>
          </cell>
          <cell r="AI635">
            <v>1.45</v>
          </cell>
          <cell r="AJ635">
            <v>1.7999999999999998</v>
          </cell>
          <cell r="AK635">
            <v>1.4</v>
          </cell>
          <cell r="AL635">
            <v>1.9</v>
          </cell>
          <cell r="AM635">
            <v>1.55</v>
          </cell>
          <cell r="AN635">
            <v>2</v>
          </cell>
          <cell r="AO635">
            <v>1.7</v>
          </cell>
          <cell r="AP635">
            <v>2.2000000000000002</v>
          </cell>
          <cell r="AQ635">
            <v>2.0499999999999998</v>
          </cell>
          <cell r="AR635">
            <v>2.7</v>
          </cell>
          <cell r="AS635">
            <v>2.2000000000000002</v>
          </cell>
          <cell r="AU635">
            <v>2.0499999999999998</v>
          </cell>
          <cell r="AV635">
            <v>2.7</v>
          </cell>
        </row>
        <row r="636">
          <cell r="A636">
            <v>37906</v>
          </cell>
          <cell r="AE636">
            <v>0</v>
          </cell>
          <cell r="AF636">
            <v>0</v>
          </cell>
        </row>
        <row r="637">
          <cell r="A637">
            <v>37907</v>
          </cell>
          <cell r="C637">
            <v>0.4</v>
          </cell>
          <cell r="D637">
            <v>0.6</v>
          </cell>
          <cell r="E637">
            <v>0.8</v>
          </cell>
          <cell r="F637">
            <v>1.2</v>
          </cell>
          <cell r="G637">
            <v>0.7</v>
          </cell>
          <cell r="H637">
            <v>1</v>
          </cell>
          <cell r="I637">
            <v>0.8</v>
          </cell>
          <cell r="J637">
            <v>1.3</v>
          </cell>
          <cell r="K637">
            <v>1</v>
          </cell>
          <cell r="L637">
            <v>1.4</v>
          </cell>
          <cell r="M637">
            <v>1.2</v>
          </cell>
          <cell r="N637">
            <v>1.6</v>
          </cell>
          <cell r="O637">
            <v>1.5</v>
          </cell>
          <cell r="P637">
            <v>1.9</v>
          </cell>
          <cell r="Q637">
            <v>1.7</v>
          </cell>
          <cell r="R637">
            <v>2.1</v>
          </cell>
          <cell r="S637">
            <v>1.6</v>
          </cell>
          <cell r="T637">
            <v>2</v>
          </cell>
          <cell r="U637">
            <v>1.8</v>
          </cell>
          <cell r="V637">
            <v>2.2000000000000002</v>
          </cell>
          <cell r="W637">
            <v>1.8</v>
          </cell>
          <cell r="X637">
            <v>2.2000000000000002</v>
          </cell>
          <cell r="Y637">
            <v>2</v>
          </cell>
          <cell r="Z637">
            <v>2.4</v>
          </cell>
          <cell r="AA637">
            <v>2.5</v>
          </cell>
          <cell r="AB637">
            <v>2.9</v>
          </cell>
          <cell r="AC637">
            <v>2.7</v>
          </cell>
          <cell r="AD637">
            <v>3.1</v>
          </cell>
          <cell r="AE637">
            <v>0.52499999999999991</v>
          </cell>
          <cell r="AF637">
            <v>0.75</v>
          </cell>
          <cell r="AG637">
            <v>0.6</v>
          </cell>
          <cell r="AH637">
            <v>1</v>
          </cell>
          <cell r="AI637">
            <v>0.75</v>
          </cell>
          <cell r="AJ637">
            <v>1.2999999999999998</v>
          </cell>
          <cell r="AK637">
            <v>1.1499999999999999</v>
          </cell>
          <cell r="AL637">
            <v>1.7999999999999998</v>
          </cell>
          <cell r="AM637">
            <v>1.45</v>
          </cell>
          <cell r="AN637">
            <v>1.9</v>
          </cell>
          <cell r="AO637">
            <v>1.6</v>
          </cell>
          <cell r="AP637">
            <v>2.1</v>
          </cell>
          <cell r="AQ637">
            <v>2</v>
          </cell>
          <cell r="AR637">
            <v>2.7</v>
          </cell>
          <cell r="AS637">
            <v>2.1</v>
          </cell>
          <cell r="AU637">
            <v>2</v>
          </cell>
          <cell r="AV637">
            <v>2.7</v>
          </cell>
        </row>
        <row r="638">
          <cell r="A638">
            <v>37908</v>
          </cell>
          <cell r="C638">
            <v>0.4</v>
          </cell>
          <cell r="D638">
            <v>0.6</v>
          </cell>
          <cell r="E638">
            <v>0.8</v>
          </cell>
          <cell r="F638">
            <v>1.2</v>
          </cell>
          <cell r="G638">
            <v>0.7</v>
          </cell>
          <cell r="H638">
            <v>1</v>
          </cell>
          <cell r="I638">
            <v>0.8</v>
          </cell>
          <cell r="J638">
            <v>1.3</v>
          </cell>
          <cell r="K638">
            <v>1</v>
          </cell>
          <cell r="L638">
            <v>1.4</v>
          </cell>
          <cell r="M638">
            <v>1.2</v>
          </cell>
          <cell r="N638">
            <v>1.6</v>
          </cell>
          <cell r="O638">
            <v>1.5</v>
          </cell>
          <cell r="P638">
            <v>1.9</v>
          </cell>
          <cell r="Q638">
            <v>1.7</v>
          </cell>
          <cell r="R638">
            <v>2.1</v>
          </cell>
          <cell r="S638">
            <v>1.6</v>
          </cell>
          <cell r="T638">
            <v>2</v>
          </cell>
          <cell r="U638">
            <v>1.8</v>
          </cell>
          <cell r="V638">
            <v>2.2000000000000002</v>
          </cell>
          <cell r="W638">
            <v>1.8</v>
          </cell>
          <cell r="X638">
            <v>2.2000000000000002</v>
          </cell>
          <cell r="Y638">
            <v>2</v>
          </cell>
          <cell r="Z638">
            <v>2.4</v>
          </cell>
          <cell r="AA638">
            <v>2.5</v>
          </cell>
          <cell r="AB638">
            <v>2.9</v>
          </cell>
          <cell r="AC638">
            <v>2.7</v>
          </cell>
          <cell r="AD638">
            <v>3.1</v>
          </cell>
          <cell r="AE638">
            <v>0.4</v>
          </cell>
          <cell r="AF638">
            <v>1</v>
          </cell>
          <cell r="AG638">
            <v>0.875</v>
          </cell>
          <cell r="AH638">
            <v>0.875</v>
          </cell>
          <cell r="AI638">
            <v>1.375</v>
          </cell>
          <cell r="AJ638">
            <v>1.05</v>
          </cell>
          <cell r="AK638">
            <v>1.2000000000000002</v>
          </cell>
          <cell r="AL638">
            <v>1.625</v>
          </cell>
          <cell r="AM638">
            <v>1.375</v>
          </cell>
          <cell r="AN638">
            <v>1.875</v>
          </cell>
          <cell r="AO638">
            <v>1.625</v>
          </cell>
          <cell r="AP638">
            <v>2.1</v>
          </cell>
          <cell r="AQ638">
            <v>1.85</v>
          </cell>
          <cell r="AR638">
            <v>2.375</v>
          </cell>
          <cell r="AS638">
            <v>2.1</v>
          </cell>
          <cell r="AU638">
            <v>1.85</v>
          </cell>
          <cell r="AV638">
            <v>2.375</v>
          </cell>
        </row>
        <row r="639">
          <cell r="A639">
            <v>37909</v>
          </cell>
          <cell r="C639">
            <v>1.1000000000000001</v>
          </cell>
          <cell r="D639">
            <v>1.3</v>
          </cell>
          <cell r="E639">
            <v>1.6</v>
          </cell>
          <cell r="F639">
            <v>2.1</v>
          </cell>
          <cell r="G639">
            <v>1.2</v>
          </cell>
          <cell r="H639">
            <v>1.6</v>
          </cell>
          <cell r="I639">
            <v>1.55</v>
          </cell>
          <cell r="J639">
            <v>2.2000000000000002</v>
          </cell>
          <cell r="K639">
            <v>1.4</v>
          </cell>
          <cell r="L639">
            <v>1.5</v>
          </cell>
          <cell r="M639">
            <v>1.7</v>
          </cell>
          <cell r="N639">
            <v>2.2999999999999998</v>
          </cell>
          <cell r="O639">
            <v>1.4</v>
          </cell>
          <cell r="P639">
            <v>1.7</v>
          </cell>
          <cell r="Q639">
            <v>1.8</v>
          </cell>
          <cell r="R639">
            <v>2.2999999999999998</v>
          </cell>
          <cell r="S639">
            <v>1.6</v>
          </cell>
          <cell r="T639">
            <v>2</v>
          </cell>
          <cell r="U639">
            <v>1.8</v>
          </cell>
          <cell r="V639">
            <v>2.2000000000000002</v>
          </cell>
          <cell r="W639">
            <v>1.8</v>
          </cell>
          <cell r="X639">
            <v>2.2000000000000002</v>
          </cell>
          <cell r="Y639">
            <v>2</v>
          </cell>
          <cell r="Z639">
            <v>2.4</v>
          </cell>
          <cell r="AA639">
            <v>2.5</v>
          </cell>
          <cell r="AB639">
            <v>2.9</v>
          </cell>
          <cell r="AC639">
            <v>2.7</v>
          </cell>
          <cell r="AD639">
            <v>3.1</v>
          </cell>
          <cell r="AE639">
            <v>1.125</v>
          </cell>
          <cell r="AF639">
            <v>1.625</v>
          </cell>
          <cell r="AG639">
            <v>1.25</v>
          </cell>
          <cell r="AH639">
            <v>1.7000000000000002</v>
          </cell>
          <cell r="AI639">
            <v>1.4</v>
          </cell>
          <cell r="AJ639">
            <v>1.7</v>
          </cell>
          <cell r="AK639">
            <v>1.375</v>
          </cell>
          <cell r="AL639">
            <v>1.95</v>
          </cell>
          <cell r="AM639">
            <v>1.45</v>
          </cell>
          <cell r="AN639">
            <v>1.9500000000000002</v>
          </cell>
          <cell r="AO639">
            <v>1.625</v>
          </cell>
          <cell r="AP639">
            <v>2.1</v>
          </cell>
          <cell r="AQ639">
            <v>1.85</v>
          </cell>
          <cell r="AR639">
            <v>2.375</v>
          </cell>
          <cell r="AS639">
            <v>2.1</v>
          </cell>
          <cell r="AU639">
            <v>1.85</v>
          </cell>
          <cell r="AV639">
            <v>2.375</v>
          </cell>
        </row>
        <row r="640">
          <cell r="A640">
            <v>37910</v>
          </cell>
          <cell r="C640">
            <v>0.4</v>
          </cell>
          <cell r="D640">
            <v>1</v>
          </cell>
          <cell r="E640">
            <v>1.2</v>
          </cell>
          <cell r="F640">
            <v>2</v>
          </cell>
          <cell r="G640">
            <v>0.6</v>
          </cell>
          <cell r="H640">
            <v>0.85</v>
          </cell>
          <cell r="I640">
            <v>1.1000000000000001</v>
          </cell>
          <cell r="J640">
            <v>1.3</v>
          </cell>
          <cell r="K640">
            <v>0.8</v>
          </cell>
          <cell r="L640">
            <v>1</v>
          </cell>
          <cell r="M640">
            <v>1.3</v>
          </cell>
          <cell r="N640">
            <v>1.4</v>
          </cell>
          <cell r="O640">
            <v>0.9</v>
          </cell>
          <cell r="P640">
            <v>1.3</v>
          </cell>
          <cell r="Q640">
            <v>1.2</v>
          </cell>
          <cell r="R640">
            <v>1.5</v>
          </cell>
          <cell r="S640">
            <v>1.3</v>
          </cell>
          <cell r="T640">
            <v>1.75</v>
          </cell>
          <cell r="U640">
            <v>1.7</v>
          </cell>
          <cell r="V640">
            <v>2</v>
          </cell>
          <cell r="W640">
            <v>1.5</v>
          </cell>
          <cell r="X640">
            <v>1.9</v>
          </cell>
          <cell r="Y640">
            <v>1.8</v>
          </cell>
          <cell r="Z640">
            <v>2.2000000000000002</v>
          </cell>
          <cell r="AA640">
            <v>1.6</v>
          </cell>
          <cell r="AB640">
            <v>2.2000000000000002</v>
          </cell>
          <cell r="AC640">
            <v>2</v>
          </cell>
          <cell r="AD640">
            <v>2.35</v>
          </cell>
          <cell r="AE640">
            <v>0.65</v>
          </cell>
          <cell r="AF640">
            <v>1.1499999999999999</v>
          </cell>
          <cell r="AG640">
            <v>0.75</v>
          </cell>
          <cell r="AH640">
            <v>1</v>
          </cell>
          <cell r="AI640">
            <v>0.85000000000000009</v>
          </cell>
          <cell r="AJ640">
            <v>1.1000000000000001</v>
          </cell>
          <cell r="AK640">
            <v>1</v>
          </cell>
          <cell r="AL640">
            <v>1.2999999999999998</v>
          </cell>
          <cell r="AM640">
            <v>1.1499999999999999</v>
          </cell>
          <cell r="AN640">
            <v>1.55</v>
          </cell>
          <cell r="AO640">
            <v>1.4</v>
          </cell>
          <cell r="AP640">
            <v>1.7749999999999999</v>
          </cell>
          <cell r="AQ640">
            <v>1.7250000000000001</v>
          </cell>
          <cell r="AR640">
            <v>2</v>
          </cell>
          <cell r="AS640">
            <v>1.7749999999999999</v>
          </cell>
          <cell r="AU640">
            <v>1.7250000000000001</v>
          </cell>
          <cell r="AV640">
            <v>2</v>
          </cell>
        </row>
        <row r="641">
          <cell r="A641">
            <v>37911</v>
          </cell>
          <cell r="C641">
            <v>0.3</v>
          </cell>
          <cell r="D641">
            <v>0.5</v>
          </cell>
          <cell r="E641">
            <v>0.6</v>
          </cell>
          <cell r="F641">
            <v>0.8</v>
          </cell>
          <cell r="G641">
            <v>0.4</v>
          </cell>
          <cell r="H641">
            <v>0.8</v>
          </cell>
          <cell r="I641">
            <v>0.6</v>
          </cell>
          <cell r="J641">
            <v>1</v>
          </cell>
          <cell r="K641">
            <v>0.7</v>
          </cell>
          <cell r="L641">
            <v>1.1000000000000001</v>
          </cell>
          <cell r="M641">
            <v>0.9</v>
          </cell>
          <cell r="N641">
            <v>1.3</v>
          </cell>
          <cell r="O641">
            <v>0.9</v>
          </cell>
          <cell r="P641">
            <v>1.3</v>
          </cell>
          <cell r="Q641">
            <v>1.1000000000000001</v>
          </cell>
          <cell r="R641">
            <v>1.5</v>
          </cell>
          <cell r="S641">
            <v>1.3</v>
          </cell>
          <cell r="T641">
            <v>1.7</v>
          </cell>
          <cell r="U641">
            <v>1.5</v>
          </cell>
          <cell r="V641">
            <v>1.9</v>
          </cell>
          <cell r="W641">
            <v>1.5</v>
          </cell>
          <cell r="X641">
            <v>1.9</v>
          </cell>
          <cell r="Y641">
            <v>1.7</v>
          </cell>
          <cell r="Z641">
            <v>2.1</v>
          </cell>
          <cell r="AA641">
            <v>2.1</v>
          </cell>
          <cell r="AB641">
            <v>2.5</v>
          </cell>
          <cell r="AC641">
            <v>2.2999999999999998</v>
          </cell>
          <cell r="AD641">
            <v>2.7</v>
          </cell>
          <cell r="AE641">
            <v>0.375</v>
          </cell>
          <cell r="AF641">
            <v>0.55000000000000004</v>
          </cell>
          <cell r="AG641">
            <v>0.4</v>
          </cell>
          <cell r="AH641">
            <v>0.8</v>
          </cell>
          <cell r="AI641">
            <v>0.5</v>
          </cell>
          <cell r="AJ641">
            <v>1</v>
          </cell>
          <cell r="AK641">
            <v>0.7</v>
          </cell>
          <cell r="AL641">
            <v>1.2000000000000002</v>
          </cell>
          <cell r="AM641">
            <v>1</v>
          </cell>
          <cell r="AN641">
            <v>1.6</v>
          </cell>
          <cell r="AO641">
            <v>1.3</v>
          </cell>
          <cell r="AP641">
            <v>1.7999999999999998</v>
          </cell>
          <cell r="AQ641">
            <v>1.65</v>
          </cell>
          <cell r="AR641">
            <v>2.2999999999999998</v>
          </cell>
          <cell r="AS641">
            <v>1.7999999999999998</v>
          </cell>
          <cell r="AU641">
            <v>1.65</v>
          </cell>
          <cell r="AV641">
            <v>2.2999999999999998</v>
          </cell>
        </row>
        <row r="642">
          <cell r="A642">
            <v>37912</v>
          </cell>
          <cell r="C642">
            <v>0.4</v>
          </cell>
          <cell r="D642">
            <v>0.6</v>
          </cell>
          <cell r="E642">
            <v>0.6</v>
          </cell>
          <cell r="F642">
            <v>0.8</v>
          </cell>
          <cell r="G642">
            <v>0.5</v>
          </cell>
          <cell r="H642">
            <v>0.9</v>
          </cell>
          <cell r="I642">
            <v>0.7</v>
          </cell>
          <cell r="J642">
            <v>1.1000000000000001</v>
          </cell>
          <cell r="K642">
            <v>0.7</v>
          </cell>
          <cell r="L642">
            <v>1.1000000000000001</v>
          </cell>
          <cell r="M642">
            <v>0.9</v>
          </cell>
          <cell r="N642">
            <v>1.3</v>
          </cell>
          <cell r="O642">
            <v>0.9</v>
          </cell>
          <cell r="P642">
            <v>1.3</v>
          </cell>
          <cell r="Q642">
            <v>1.1000000000000001</v>
          </cell>
          <cell r="R642">
            <v>1.5</v>
          </cell>
          <cell r="S642">
            <v>1.3</v>
          </cell>
          <cell r="T642">
            <v>1.7</v>
          </cell>
          <cell r="U642">
            <v>1.5</v>
          </cell>
          <cell r="V642">
            <v>1.9</v>
          </cell>
          <cell r="W642">
            <v>1.5</v>
          </cell>
          <cell r="X642">
            <v>1.9</v>
          </cell>
          <cell r="Y642">
            <v>1.7</v>
          </cell>
          <cell r="Z642">
            <v>2.1</v>
          </cell>
          <cell r="AA642">
            <v>2.1</v>
          </cell>
          <cell r="AB642">
            <v>2.5</v>
          </cell>
          <cell r="AC642">
            <v>2.2999999999999998</v>
          </cell>
          <cell r="AD642">
            <v>2.7</v>
          </cell>
          <cell r="AE642">
            <v>0.4</v>
          </cell>
          <cell r="AF642">
            <v>0.6399999999999999</v>
          </cell>
          <cell r="AG642">
            <v>0.4</v>
          </cell>
          <cell r="AH642">
            <v>0.8</v>
          </cell>
          <cell r="AI642">
            <v>0.5</v>
          </cell>
          <cell r="AJ642">
            <v>1</v>
          </cell>
          <cell r="AK642">
            <v>0.7</v>
          </cell>
          <cell r="AL642">
            <v>1.2000000000000002</v>
          </cell>
          <cell r="AM642">
            <v>1</v>
          </cell>
          <cell r="AN642">
            <v>1.6</v>
          </cell>
          <cell r="AO642">
            <v>1.3</v>
          </cell>
          <cell r="AP642">
            <v>1.7999999999999998</v>
          </cell>
          <cell r="AQ642">
            <v>1.65</v>
          </cell>
          <cell r="AR642">
            <v>2.2999999999999998</v>
          </cell>
          <cell r="AS642">
            <v>1.7999999999999998</v>
          </cell>
          <cell r="AU642">
            <v>1.65</v>
          </cell>
          <cell r="AV642">
            <v>2.2999999999999998</v>
          </cell>
        </row>
        <row r="643">
          <cell r="A643">
            <v>37913</v>
          </cell>
          <cell r="AE643">
            <v>0</v>
          </cell>
          <cell r="AF643">
            <v>0</v>
          </cell>
        </row>
        <row r="644">
          <cell r="A644">
            <v>37914</v>
          </cell>
          <cell r="C644">
            <v>0.4</v>
          </cell>
          <cell r="D644">
            <v>0.7</v>
          </cell>
          <cell r="E644">
            <v>2.2999999999999998</v>
          </cell>
          <cell r="F644">
            <v>2.5</v>
          </cell>
          <cell r="G644">
            <v>0.6</v>
          </cell>
          <cell r="H644">
            <v>1</v>
          </cell>
          <cell r="I644">
            <v>1</v>
          </cell>
          <cell r="J644">
            <v>1.5</v>
          </cell>
          <cell r="K644">
            <v>0.9</v>
          </cell>
          <cell r="L644">
            <v>1.3</v>
          </cell>
          <cell r="M644">
            <v>1.1000000000000001</v>
          </cell>
          <cell r="N644">
            <v>1.5</v>
          </cell>
          <cell r="O644">
            <v>1</v>
          </cell>
          <cell r="P644">
            <v>1.4</v>
          </cell>
          <cell r="Q644">
            <v>1.2</v>
          </cell>
          <cell r="R644">
            <v>1.6</v>
          </cell>
          <cell r="S644">
            <v>1.2</v>
          </cell>
          <cell r="T644">
            <v>1.6</v>
          </cell>
          <cell r="U644">
            <v>1.4</v>
          </cell>
          <cell r="V644">
            <v>1.8</v>
          </cell>
          <cell r="W644">
            <v>1.5</v>
          </cell>
          <cell r="X644">
            <v>1.9</v>
          </cell>
          <cell r="Y644">
            <v>1.7</v>
          </cell>
          <cell r="Z644">
            <v>2.1</v>
          </cell>
          <cell r="AA644">
            <v>2.1</v>
          </cell>
          <cell r="AB644">
            <v>2.5</v>
          </cell>
          <cell r="AC644">
            <v>2.2999999999999998</v>
          </cell>
          <cell r="AD644">
            <v>2.7</v>
          </cell>
          <cell r="AE644">
            <v>1.3499999999999999</v>
          </cell>
          <cell r="AF644">
            <v>1.6</v>
          </cell>
        </row>
        <row r="645">
          <cell r="A645">
            <v>37915</v>
          </cell>
          <cell r="C645">
            <v>1.2</v>
          </cell>
          <cell r="D645">
            <v>1.5</v>
          </cell>
          <cell r="E645">
            <v>1.9</v>
          </cell>
          <cell r="F645">
            <v>2.2000000000000002</v>
          </cell>
          <cell r="G645">
            <v>1.2</v>
          </cell>
          <cell r="H645">
            <v>1.6</v>
          </cell>
          <cell r="I645">
            <v>1.4</v>
          </cell>
          <cell r="J645">
            <v>1.8</v>
          </cell>
          <cell r="K645">
            <v>1.1000000000000001</v>
          </cell>
          <cell r="L645">
            <v>1.5</v>
          </cell>
          <cell r="M645">
            <v>1.3</v>
          </cell>
          <cell r="N645">
            <v>1.7</v>
          </cell>
          <cell r="O645">
            <v>1.1000000000000001</v>
          </cell>
          <cell r="P645">
            <v>1.5</v>
          </cell>
          <cell r="Q645">
            <v>1.4</v>
          </cell>
          <cell r="R645">
            <v>1.8</v>
          </cell>
          <cell r="S645">
            <v>1.3</v>
          </cell>
          <cell r="T645">
            <v>1.7</v>
          </cell>
          <cell r="U645">
            <v>1.5</v>
          </cell>
          <cell r="V645">
            <v>1.9</v>
          </cell>
          <cell r="W645">
            <v>1.6</v>
          </cell>
          <cell r="X645">
            <v>2</v>
          </cell>
          <cell r="Y645">
            <v>1.8</v>
          </cell>
          <cell r="Z645">
            <v>2.4</v>
          </cell>
          <cell r="AA645">
            <v>2.2000000000000002</v>
          </cell>
          <cell r="AB645">
            <v>2.6</v>
          </cell>
          <cell r="AC645">
            <v>2.4</v>
          </cell>
          <cell r="AD645">
            <v>2.8</v>
          </cell>
          <cell r="AE645">
            <v>1.5499999999999998</v>
          </cell>
          <cell r="AF645">
            <v>1.85</v>
          </cell>
        </row>
        <row r="646">
          <cell r="A646">
            <v>37916</v>
          </cell>
          <cell r="C646">
            <v>1.75</v>
          </cell>
          <cell r="D646">
            <v>2.25</v>
          </cell>
          <cell r="E646">
            <v>4.25</v>
          </cell>
          <cell r="F646">
            <v>4.75</v>
          </cell>
          <cell r="G646">
            <v>1.5</v>
          </cell>
          <cell r="H646">
            <v>2.25</v>
          </cell>
          <cell r="I646">
            <v>3.75</v>
          </cell>
          <cell r="J646">
            <v>4.5</v>
          </cell>
          <cell r="K646">
            <v>1.4</v>
          </cell>
          <cell r="L646">
            <v>1.7</v>
          </cell>
          <cell r="M646">
            <v>1.8</v>
          </cell>
          <cell r="N646">
            <v>2.2000000000000002</v>
          </cell>
          <cell r="O646">
            <v>1.2</v>
          </cell>
          <cell r="P646">
            <v>1.5</v>
          </cell>
          <cell r="Q646">
            <v>1.9</v>
          </cell>
          <cell r="R646">
            <v>2.2000000000000002</v>
          </cell>
          <cell r="S646">
            <v>1.4</v>
          </cell>
          <cell r="T646">
            <v>1.7</v>
          </cell>
          <cell r="U646">
            <v>1.7</v>
          </cell>
          <cell r="V646">
            <v>2</v>
          </cell>
          <cell r="W646">
            <v>1.6</v>
          </cell>
          <cell r="X646">
            <v>2</v>
          </cell>
          <cell r="Y646">
            <v>1.8</v>
          </cell>
          <cell r="Z646">
            <v>2.2000000000000002</v>
          </cell>
          <cell r="AA646">
            <v>2.2000000000000002</v>
          </cell>
          <cell r="AB646">
            <v>2.6</v>
          </cell>
          <cell r="AC646">
            <v>2.4</v>
          </cell>
          <cell r="AD646">
            <v>2.8</v>
          </cell>
          <cell r="AE646">
            <v>3</v>
          </cell>
          <cell r="AF646">
            <v>3.5</v>
          </cell>
        </row>
        <row r="647">
          <cell r="A647">
            <v>37917</v>
          </cell>
          <cell r="C647">
            <v>3.75</v>
          </cell>
          <cell r="D647">
            <v>4.25</v>
          </cell>
          <cell r="E647">
            <v>6</v>
          </cell>
          <cell r="F647">
            <v>7</v>
          </cell>
          <cell r="G647">
            <v>3.25</v>
          </cell>
          <cell r="H647">
            <v>4.25</v>
          </cell>
          <cell r="I647">
            <v>3.75</v>
          </cell>
          <cell r="J647">
            <v>4.75</v>
          </cell>
          <cell r="K647">
            <v>2.2000000000000002</v>
          </cell>
          <cell r="L647">
            <v>2.6</v>
          </cell>
          <cell r="M647">
            <v>2.4</v>
          </cell>
          <cell r="N647">
            <v>2.8</v>
          </cell>
          <cell r="O647">
            <v>1.8</v>
          </cell>
          <cell r="P647">
            <v>2.2000000000000002</v>
          </cell>
          <cell r="Q647">
            <v>2</v>
          </cell>
          <cell r="R647">
            <v>2.4</v>
          </cell>
          <cell r="S647">
            <v>1.6</v>
          </cell>
          <cell r="T647">
            <v>2</v>
          </cell>
          <cell r="U647">
            <v>1.8</v>
          </cell>
          <cell r="V647">
            <v>2.2000000000000002</v>
          </cell>
          <cell r="W647">
            <v>1.7</v>
          </cell>
          <cell r="X647">
            <v>2.1</v>
          </cell>
          <cell r="Y647">
            <v>1.9</v>
          </cell>
          <cell r="Z647">
            <v>2.2999999999999998</v>
          </cell>
          <cell r="AA647">
            <v>2.2000000000000002</v>
          </cell>
          <cell r="AB647">
            <v>2.6</v>
          </cell>
          <cell r="AC647">
            <v>2.4</v>
          </cell>
          <cell r="AD647">
            <v>2.8</v>
          </cell>
          <cell r="AE647">
            <v>4.875</v>
          </cell>
          <cell r="AF647">
            <v>5.625</v>
          </cell>
        </row>
        <row r="648">
          <cell r="A648">
            <v>37918</v>
          </cell>
          <cell r="AE648">
            <v>0</v>
          </cell>
          <cell r="AF648">
            <v>0</v>
          </cell>
        </row>
        <row r="649">
          <cell r="A649">
            <v>37919</v>
          </cell>
          <cell r="C649">
            <v>1.5</v>
          </cell>
          <cell r="D649">
            <v>3</v>
          </cell>
          <cell r="E649">
            <v>4.75</v>
          </cell>
          <cell r="F649">
            <v>5.25</v>
          </cell>
          <cell r="G649">
            <v>2.25</v>
          </cell>
          <cell r="H649">
            <v>3.25</v>
          </cell>
          <cell r="I649">
            <v>3.25</v>
          </cell>
          <cell r="J649">
            <v>4</v>
          </cell>
          <cell r="K649">
            <v>2</v>
          </cell>
          <cell r="L649">
            <v>2.4</v>
          </cell>
          <cell r="M649">
            <v>2.2000000000000002</v>
          </cell>
          <cell r="N649">
            <v>2.6</v>
          </cell>
          <cell r="O649">
            <v>1.7</v>
          </cell>
          <cell r="P649">
            <v>2.1</v>
          </cell>
          <cell r="Q649">
            <v>1.9</v>
          </cell>
          <cell r="R649">
            <v>2.2999999999999998</v>
          </cell>
          <cell r="S649">
            <v>1.6</v>
          </cell>
          <cell r="T649">
            <v>2</v>
          </cell>
          <cell r="U649">
            <v>1.8</v>
          </cell>
          <cell r="V649">
            <v>2.2000000000000002</v>
          </cell>
          <cell r="W649">
            <v>1.7</v>
          </cell>
          <cell r="X649">
            <v>2.1</v>
          </cell>
          <cell r="Y649">
            <v>1.9</v>
          </cell>
          <cell r="Z649">
            <v>2.2999999999999998</v>
          </cell>
          <cell r="AA649">
            <v>2.2000000000000002</v>
          </cell>
          <cell r="AB649">
            <v>2.6</v>
          </cell>
          <cell r="AC649">
            <v>2.4</v>
          </cell>
          <cell r="AD649">
            <v>2.8</v>
          </cell>
          <cell r="AE649">
            <v>3.125</v>
          </cell>
          <cell r="AF649">
            <v>4.125</v>
          </cell>
        </row>
        <row r="650">
          <cell r="A650">
            <v>37920</v>
          </cell>
          <cell r="AE650">
            <v>0</v>
          </cell>
          <cell r="AF650">
            <v>0</v>
          </cell>
        </row>
        <row r="651">
          <cell r="A651">
            <v>37921</v>
          </cell>
          <cell r="C651">
            <v>1.5</v>
          </cell>
          <cell r="D651">
            <v>2.4</v>
          </cell>
          <cell r="E651">
            <v>3.25</v>
          </cell>
          <cell r="F651">
            <v>3.75</v>
          </cell>
          <cell r="G651">
            <v>2</v>
          </cell>
          <cell r="H651">
            <v>2.5</v>
          </cell>
          <cell r="I651">
            <v>2.5</v>
          </cell>
          <cell r="J651">
            <v>3</v>
          </cell>
          <cell r="K651">
            <v>2</v>
          </cell>
          <cell r="L651">
            <v>2.4</v>
          </cell>
          <cell r="M651">
            <v>2.2000000000000002</v>
          </cell>
          <cell r="N651">
            <v>2.6</v>
          </cell>
          <cell r="O651">
            <v>1.7</v>
          </cell>
          <cell r="P651">
            <v>2.1</v>
          </cell>
          <cell r="Q651">
            <v>1.9</v>
          </cell>
          <cell r="R651">
            <v>2.2999999999999998</v>
          </cell>
          <cell r="S651">
            <v>1.6</v>
          </cell>
          <cell r="T651">
            <v>2</v>
          </cell>
          <cell r="U651">
            <v>1.8</v>
          </cell>
          <cell r="V651">
            <v>2.2000000000000002</v>
          </cell>
          <cell r="W651">
            <v>1.7</v>
          </cell>
          <cell r="X651">
            <v>2.1</v>
          </cell>
          <cell r="Y651">
            <v>1.9</v>
          </cell>
          <cell r="Z651">
            <v>2.2999999999999998</v>
          </cell>
          <cell r="AA651">
            <v>2.2000000000000002</v>
          </cell>
          <cell r="AB651">
            <v>2.6</v>
          </cell>
          <cell r="AC651">
            <v>2.4</v>
          </cell>
          <cell r="AD651">
            <v>2.8</v>
          </cell>
          <cell r="AE651">
            <v>2.5</v>
          </cell>
          <cell r="AF651">
            <v>2.875</v>
          </cell>
          <cell r="AG651">
            <v>2.375</v>
          </cell>
          <cell r="AH651">
            <v>2.5</v>
          </cell>
          <cell r="AI651">
            <v>2.0249999999999999</v>
          </cell>
          <cell r="AJ651">
            <v>2.2999999999999998</v>
          </cell>
          <cell r="AK651">
            <v>1.75</v>
          </cell>
          <cell r="AL651">
            <v>2</v>
          </cell>
          <cell r="AM651">
            <v>1.5499999999999998</v>
          </cell>
          <cell r="AN651">
            <v>1.9</v>
          </cell>
          <cell r="AO651">
            <v>1.55</v>
          </cell>
          <cell r="AP651">
            <v>2</v>
          </cell>
          <cell r="AQ651">
            <v>1.7999999999999998</v>
          </cell>
          <cell r="AR651">
            <v>2.4</v>
          </cell>
          <cell r="AS651">
            <v>2</v>
          </cell>
          <cell r="AU651">
            <v>1.7999999999999998</v>
          </cell>
          <cell r="AV651">
            <v>2.4</v>
          </cell>
        </row>
        <row r="652">
          <cell r="A652">
            <v>37922</v>
          </cell>
          <cell r="C652">
            <v>1.5</v>
          </cell>
          <cell r="D652">
            <v>2.4</v>
          </cell>
          <cell r="E652">
            <v>3.25</v>
          </cell>
          <cell r="F652">
            <v>3.75</v>
          </cell>
          <cell r="G652">
            <v>2</v>
          </cell>
          <cell r="H652">
            <v>2.5</v>
          </cell>
          <cell r="I652">
            <v>2.5</v>
          </cell>
          <cell r="J652">
            <v>3</v>
          </cell>
          <cell r="K652">
            <v>2</v>
          </cell>
          <cell r="L652">
            <v>2.4</v>
          </cell>
          <cell r="M652">
            <v>2.2000000000000002</v>
          </cell>
          <cell r="N652">
            <v>2.6</v>
          </cell>
          <cell r="O652">
            <v>1.7</v>
          </cell>
          <cell r="P652">
            <v>2.1</v>
          </cell>
          <cell r="Q652">
            <v>1.9</v>
          </cell>
          <cell r="R652">
            <v>2.2999999999999998</v>
          </cell>
          <cell r="S652">
            <v>1.6</v>
          </cell>
          <cell r="T652">
            <v>2</v>
          </cell>
          <cell r="U652">
            <v>1.8</v>
          </cell>
          <cell r="V652">
            <v>2.2000000000000002</v>
          </cell>
          <cell r="W652">
            <v>1.7</v>
          </cell>
          <cell r="X652">
            <v>2.1</v>
          </cell>
          <cell r="Y652">
            <v>1.9</v>
          </cell>
          <cell r="Z652">
            <v>2.2999999999999998</v>
          </cell>
          <cell r="AA652">
            <v>2.2000000000000002</v>
          </cell>
          <cell r="AB652">
            <v>2.6</v>
          </cell>
          <cell r="AC652">
            <v>2.4</v>
          </cell>
          <cell r="AD652">
            <v>2.8</v>
          </cell>
          <cell r="AE652">
            <v>2.5</v>
          </cell>
          <cell r="AF652">
            <v>2.875</v>
          </cell>
          <cell r="AG652">
            <v>2.375</v>
          </cell>
          <cell r="AH652">
            <v>2.5</v>
          </cell>
          <cell r="AI652">
            <v>2.0249999999999999</v>
          </cell>
          <cell r="AJ652">
            <v>2.2999999999999998</v>
          </cell>
          <cell r="AK652">
            <v>1.75</v>
          </cell>
          <cell r="AL652">
            <v>2</v>
          </cell>
          <cell r="AM652">
            <v>1.5499999999999998</v>
          </cell>
          <cell r="AN652">
            <v>1.9</v>
          </cell>
          <cell r="AO652">
            <v>1.55</v>
          </cell>
          <cell r="AP652">
            <v>2</v>
          </cell>
          <cell r="AQ652">
            <v>1.7999999999999998</v>
          </cell>
          <cell r="AR652">
            <v>2.4</v>
          </cell>
          <cell r="AS652">
            <v>2</v>
          </cell>
          <cell r="AU652">
            <v>1.7999999999999998</v>
          </cell>
          <cell r="AV652">
            <v>2.4</v>
          </cell>
        </row>
        <row r="653">
          <cell r="A653">
            <v>37923</v>
          </cell>
          <cell r="C653">
            <v>1.75</v>
          </cell>
          <cell r="D653">
            <v>2.75</v>
          </cell>
          <cell r="E653">
            <v>5.5</v>
          </cell>
          <cell r="F653">
            <v>6</v>
          </cell>
          <cell r="G653">
            <v>1.25</v>
          </cell>
          <cell r="H653">
            <v>2.25</v>
          </cell>
          <cell r="I653">
            <v>1.75</v>
          </cell>
          <cell r="J653">
            <v>2.75</v>
          </cell>
          <cell r="K653">
            <v>1.3</v>
          </cell>
          <cell r="L653">
            <v>1.7</v>
          </cell>
          <cell r="M653">
            <v>1.5</v>
          </cell>
          <cell r="N653">
            <v>1.9</v>
          </cell>
          <cell r="O653">
            <v>1.4</v>
          </cell>
          <cell r="P653">
            <v>1.8</v>
          </cell>
          <cell r="Q653">
            <v>1.6</v>
          </cell>
          <cell r="R653">
            <v>2</v>
          </cell>
          <cell r="S653">
            <v>1.5</v>
          </cell>
          <cell r="T653">
            <v>1.9</v>
          </cell>
          <cell r="U653">
            <v>1.7</v>
          </cell>
          <cell r="V653">
            <v>2.1</v>
          </cell>
          <cell r="W653">
            <v>1.7</v>
          </cell>
          <cell r="X653">
            <v>2.1</v>
          </cell>
          <cell r="Y653">
            <v>2.2000000000000002</v>
          </cell>
          <cell r="Z653">
            <v>2.6</v>
          </cell>
          <cell r="AA653">
            <v>2.2000000000000002</v>
          </cell>
          <cell r="AB653">
            <v>2.6</v>
          </cell>
          <cell r="AC653">
            <v>2.4</v>
          </cell>
          <cell r="AD653">
            <v>2.8</v>
          </cell>
          <cell r="AE653">
            <v>3.375</v>
          </cell>
          <cell r="AF653">
            <v>4.125</v>
          </cell>
          <cell r="AG653">
            <v>3.125</v>
          </cell>
          <cell r="AH653">
            <v>2.25</v>
          </cell>
          <cell r="AI653">
            <v>1.3</v>
          </cell>
          <cell r="AJ653">
            <v>1.6</v>
          </cell>
          <cell r="AK653">
            <v>1.25</v>
          </cell>
          <cell r="AL653">
            <v>1.7000000000000002</v>
          </cell>
          <cell r="AM653">
            <v>1.35</v>
          </cell>
          <cell r="AN653">
            <v>1.7999999999999998</v>
          </cell>
          <cell r="AO653">
            <v>1.5</v>
          </cell>
          <cell r="AP653">
            <v>2</v>
          </cell>
          <cell r="AQ653">
            <v>1.7999999999999998</v>
          </cell>
          <cell r="AR653">
            <v>2.4</v>
          </cell>
          <cell r="AS653">
            <v>2</v>
          </cell>
          <cell r="AU653">
            <v>1.7999999999999998</v>
          </cell>
          <cell r="AV653">
            <v>2.4</v>
          </cell>
        </row>
        <row r="654">
          <cell r="A654">
            <v>37924</v>
          </cell>
          <cell r="C654">
            <v>0.3</v>
          </cell>
          <cell r="D654">
            <v>0.5</v>
          </cell>
          <cell r="E654">
            <v>1.25</v>
          </cell>
          <cell r="F654">
            <v>1.75</v>
          </cell>
          <cell r="G654">
            <v>0.6</v>
          </cell>
          <cell r="H654">
            <v>1.1000000000000001</v>
          </cell>
          <cell r="I654">
            <v>0.8</v>
          </cell>
          <cell r="J654">
            <v>1.3</v>
          </cell>
          <cell r="K654">
            <v>1</v>
          </cell>
          <cell r="L654">
            <v>1.4</v>
          </cell>
          <cell r="M654">
            <v>1.2</v>
          </cell>
          <cell r="N654">
            <v>1.6</v>
          </cell>
          <cell r="O654">
            <v>1.2</v>
          </cell>
          <cell r="P654">
            <v>1.6</v>
          </cell>
          <cell r="Q654">
            <v>1.4</v>
          </cell>
          <cell r="R654">
            <v>1.8</v>
          </cell>
          <cell r="S654">
            <v>1.4</v>
          </cell>
          <cell r="T654">
            <v>1.8</v>
          </cell>
          <cell r="U654">
            <v>1.6</v>
          </cell>
          <cell r="V654">
            <v>2</v>
          </cell>
          <cell r="W654">
            <v>1.7</v>
          </cell>
          <cell r="X654">
            <v>2.1</v>
          </cell>
          <cell r="Y654">
            <v>1.9</v>
          </cell>
          <cell r="Z654">
            <v>2.2999999999999998</v>
          </cell>
          <cell r="AA654">
            <v>2.2000000000000002</v>
          </cell>
          <cell r="AB654">
            <v>2.6</v>
          </cell>
          <cell r="AC654">
            <v>2.4</v>
          </cell>
          <cell r="AD654">
            <v>2.8</v>
          </cell>
          <cell r="AE654">
            <v>0.6</v>
          </cell>
          <cell r="AF654">
            <v>0.95</v>
          </cell>
          <cell r="AG654">
            <v>0.7</v>
          </cell>
          <cell r="AH654">
            <v>1.05</v>
          </cell>
          <cell r="AI654">
            <v>0.75</v>
          </cell>
          <cell r="AJ654">
            <v>1.2999999999999998</v>
          </cell>
          <cell r="AK654">
            <v>1</v>
          </cell>
          <cell r="AL654">
            <v>1.5</v>
          </cell>
          <cell r="AM654">
            <v>1.2</v>
          </cell>
          <cell r="AN654">
            <v>1.7000000000000002</v>
          </cell>
          <cell r="AO654">
            <v>1.45</v>
          </cell>
          <cell r="AP654">
            <v>2</v>
          </cell>
          <cell r="AQ654">
            <v>1.7999999999999998</v>
          </cell>
          <cell r="AR654">
            <v>2.4</v>
          </cell>
          <cell r="AS654">
            <v>2</v>
          </cell>
          <cell r="AU654">
            <v>1.7999999999999998</v>
          </cell>
          <cell r="AV654">
            <v>2.4</v>
          </cell>
        </row>
        <row r="655">
          <cell r="A655">
            <v>37925</v>
          </cell>
          <cell r="C655">
            <v>0.75</v>
          </cell>
          <cell r="D655">
            <v>1.25</v>
          </cell>
          <cell r="E655">
            <v>1.9</v>
          </cell>
          <cell r="F655">
            <v>2.2000000000000002</v>
          </cell>
          <cell r="G655">
            <v>0.75</v>
          </cell>
          <cell r="H655">
            <v>1.25</v>
          </cell>
          <cell r="I655">
            <v>1</v>
          </cell>
          <cell r="J655">
            <v>1.5</v>
          </cell>
          <cell r="K655">
            <v>1</v>
          </cell>
          <cell r="L655">
            <v>1.4</v>
          </cell>
          <cell r="M655">
            <v>1.2</v>
          </cell>
          <cell r="N655">
            <v>1.6</v>
          </cell>
          <cell r="O655">
            <v>1.2</v>
          </cell>
          <cell r="P655">
            <v>1.6</v>
          </cell>
          <cell r="Q655">
            <v>1.4</v>
          </cell>
          <cell r="R655">
            <v>1.8</v>
          </cell>
          <cell r="S655">
            <v>1.4</v>
          </cell>
          <cell r="T655">
            <v>1.8</v>
          </cell>
          <cell r="U655">
            <v>1.6</v>
          </cell>
          <cell r="V655">
            <v>2</v>
          </cell>
          <cell r="W655">
            <v>1.7</v>
          </cell>
          <cell r="X655">
            <v>2.1</v>
          </cell>
          <cell r="Y655">
            <v>1.9</v>
          </cell>
          <cell r="Z655">
            <v>2.2999999999999998</v>
          </cell>
          <cell r="AA655">
            <v>2.2000000000000002</v>
          </cell>
          <cell r="AB655">
            <v>2.6</v>
          </cell>
          <cell r="AC655">
            <v>2.4</v>
          </cell>
          <cell r="AD655">
            <v>2.8</v>
          </cell>
          <cell r="AE655">
            <v>1.1000000000000001</v>
          </cell>
          <cell r="AF655">
            <v>1.5</v>
          </cell>
          <cell r="AG655">
            <v>1.1000000000000001</v>
          </cell>
          <cell r="AH655">
            <v>1.125</v>
          </cell>
          <cell r="AI655">
            <v>0.77500000000000002</v>
          </cell>
          <cell r="AJ655">
            <v>1.2999999999999998</v>
          </cell>
          <cell r="AK655">
            <v>1</v>
          </cell>
          <cell r="AL655">
            <v>1.5</v>
          </cell>
          <cell r="AM655">
            <v>1.2</v>
          </cell>
          <cell r="AN655">
            <v>1.7000000000000002</v>
          </cell>
          <cell r="AO655">
            <v>1.45</v>
          </cell>
          <cell r="AP655">
            <v>2</v>
          </cell>
          <cell r="AQ655">
            <v>1.7999999999999998</v>
          </cell>
          <cell r="AR655">
            <v>2.4</v>
          </cell>
          <cell r="AS655">
            <v>2</v>
          </cell>
          <cell r="AU655">
            <v>1.7999999999999998</v>
          </cell>
          <cell r="AV655">
            <v>2.4</v>
          </cell>
        </row>
        <row r="656">
          <cell r="A656">
            <v>37926</v>
          </cell>
          <cell r="C656">
            <v>0.3</v>
          </cell>
          <cell r="D656">
            <v>0.5</v>
          </cell>
          <cell r="E656">
            <v>1.5</v>
          </cell>
          <cell r="F656">
            <v>1.75</v>
          </cell>
          <cell r="G656">
            <v>0.6</v>
          </cell>
          <cell r="H656">
            <v>1.1000000000000001</v>
          </cell>
          <cell r="I656">
            <v>0.8</v>
          </cell>
          <cell r="J656">
            <v>1.3</v>
          </cell>
          <cell r="K656">
            <v>1</v>
          </cell>
          <cell r="L656">
            <v>1.4</v>
          </cell>
          <cell r="M656">
            <v>1.2</v>
          </cell>
          <cell r="N656">
            <v>1.6</v>
          </cell>
          <cell r="O656">
            <v>1.2</v>
          </cell>
          <cell r="P656">
            <v>1.5</v>
          </cell>
          <cell r="Q656">
            <v>1.4</v>
          </cell>
          <cell r="R656">
            <v>1.8</v>
          </cell>
          <cell r="S656">
            <v>1.4</v>
          </cell>
          <cell r="T656">
            <v>1.8</v>
          </cell>
          <cell r="U656">
            <v>1.6</v>
          </cell>
          <cell r="V656">
            <v>2</v>
          </cell>
          <cell r="W656">
            <v>1.7</v>
          </cell>
          <cell r="X656">
            <v>2.1</v>
          </cell>
          <cell r="Y656">
            <v>1.9</v>
          </cell>
          <cell r="Z656">
            <v>2.2999999999999998</v>
          </cell>
          <cell r="AA656">
            <v>2.2000000000000002</v>
          </cell>
          <cell r="AB656">
            <v>2.6</v>
          </cell>
          <cell r="AC656">
            <v>2.4</v>
          </cell>
          <cell r="AD656">
            <v>2.8</v>
          </cell>
          <cell r="AE656">
            <v>3.125</v>
          </cell>
          <cell r="AF656">
            <v>0.95</v>
          </cell>
          <cell r="AG656">
            <v>0.82499999999999996</v>
          </cell>
          <cell r="AH656">
            <v>1</v>
          </cell>
          <cell r="AI656">
            <v>0.65</v>
          </cell>
          <cell r="AJ656">
            <v>1.2999999999999998</v>
          </cell>
          <cell r="AK656">
            <v>1</v>
          </cell>
          <cell r="AL656">
            <v>1.5</v>
          </cell>
          <cell r="AM656">
            <v>1.2</v>
          </cell>
          <cell r="AN656">
            <v>1.7000000000000002</v>
          </cell>
          <cell r="AO656">
            <v>1.45</v>
          </cell>
          <cell r="AP656">
            <v>2</v>
          </cell>
          <cell r="AQ656">
            <v>1.7999999999999998</v>
          </cell>
          <cell r="AR656">
            <v>2.4</v>
          </cell>
          <cell r="AS656">
            <v>2</v>
          </cell>
          <cell r="AU656">
            <v>1.7999999999999998</v>
          </cell>
          <cell r="AV656">
            <v>2.4</v>
          </cell>
        </row>
        <row r="657">
          <cell r="A657">
            <v>37927</v>
          </cell>
          <cell r="C657">
            <v>0.3</v>
          </cell>
          <cell r="D657">
            <v>0.5</v>
          </cell>
          <cell r="E657">
            <v>1.5</v>
          </cell>
          <cell r="F657">
            <v>1.75</v>
          </cell>
          <cell r="G657">
            <v>0.6</v>
          </cell>
          <cell r="H657">
            <v>1.1000000000000001</v>
          </cell>
          <cell r="I657">
            <v>0.8</v>
          </cell>
          <cell r="J657">
            <v>1.3</v>
          </cell>
          <cell r="K657">
            <v>1</v>
          </cell>
          <cell r="L657">
            <v>1.4</v>
          </cell>
          <cell r="M657">
            <v>1.2</v>
          </cell>
          <cell r="N657">
            <v>1.6</v>
          </cell>
          <cell r="O657">
            <v>1.2</v>
          </cell>
          <cell r="P657">
            <v>1.5</v>
          </cell>
          <cell r="Q657">
            <v>1.4</v>
          </cell>
          <cell r="R657">
            <v>1.8</v>
          </cell>
          <cell r="S657">
            <v>1.4</v>
          </cell>
          <cell r="T657">
            <v>1.8</v>
          </cell>
          <cell r="U657">
            <v>1.6</v>
          </cell>
          <cell r="V657">
            <v>2</v>
          </cell>
          <cell r="W657">
            <v>1.7</v>
          </cell>
          <cell r="X657">
            <v>2.1</v>
          </cell>
          <cell r="Y657">
            <v>1.9</v>
          </cell>
          <cell r="Z657">
            <v>2.2999999999999998</v>
          </cell>
          <cell r="AA657">
            <v>2.2000000000000002</v>
          </cell>
          <cell r="AB657">
            <v>2.6</v>
          </cell>
          <cell r="AC657">
            <v>2.4</v>
          </cell>
          <cell r="AD657">
            <v>2.8</v>
          </cell>
          <cell r="AE657">
            <v>0.72499999999999998</v>
          </cell>
          <cell r="AF657">
            <v>0.95</v>
          </cell>
          <cell r="AG657">
            <v>0.82499999999999996</v>
          </cell>
          <cell r="AH657">
            <v>1</v>
          </cell>
          <cell r="AI657">
            <v>0.65</v>
          </cell>
          <cell r="AJ657">
            <v>1.2999999999999998</v>
          </cell>
          <cell r="AK657">
            <v>1</v>
          </cell>
          <cell r="AL657">
            <v>1.5</v>
          </cell>
          <cell r="AM657">
            <v>1.2</v>
          </cell>
          <cell r="AN657">
            <v>1.7000000000000002</v>
          </cell>
          <cell r="AO657">
            <v>1.45</v>
          </cell>
          <cell r="AP657">
            <v>2</v>
          </cell>
          <cell r="AQ657">
            <v>1.7999999999999998</v>
          </cell>
          <cell r="AR657">
            <v>2.4</v>
          </cell>
          <cell r="AS657">
            <v>2</v>
          </cell>
          <cell r="AU657">
            <v>1.7999999999999998</v>
          </cell>
          <cell r="AV657">
            <v>2.4</v>
          </cell>
        </row>
        <row r="658">
          <cell r="A658">
            <v>37928</v>
          </cell>
          <cell r="C658">
            <v>0.3</v>
          </cell>
          <cell r="D658">
            <v>0.5</v>
          </cell>
          <cell r="E658">
            <v>0.8</v>
          </cell>
          <cell r="F658">
            <v>1.2</v>
          </cell>
          <cell r="G658">
            <v>0.7</v>
          </cell>
          <cell r="H658">
            <v>1.2</v>
          </cell>
          <cell r="I658">
            <v>0.9</v>
          </cell>
          <cell r="J658">
            <v>1.4</v>
          </cell>
          <cell r="K658">
            <v>1.1000000000000001</v>
          </cell>
          <cell r="L658">
            <v>1.5</v>
          </cell>
          <cell r="M658">
            <v>1.3</v>
          </cell>
          <cell r="N658">
            <v>1.7</v>
          </cell>
          <cell r="O658">
            <v>1.3</v>
          </cell>
          <cell r="P658">
            <v>1.7</v>
          </cell>
          <cell r="Q658">
            <v>1.5</v>
          </cell>
          <cell r="R658">
            <v>1.9</v>
          </cell>
          <cell r="S658">
            <v>1.5</v>
          </cell>
          <cell r="T658">
            <v>1.9</v>
          </cell>
          <cell r="U658">
            <v>1.7</v>
          </cell>
          <cell r="V658">
            <v>2.1</v>
          </cell>
          <cell r="W658">
            <v>1.7</v>
          </cell>
          <cell r="X658">
            <v>2.1</v>
          </cell>
          <cell r="Y658">
            <v>1.9</v>
          </cell>
          <cell r="Z658">
            <v>2.2999999999999998</v>
          </cell>
          <cell r="AA658">
            <v>2.2000000000000002</v>
          </cell>
          <cell r="AB658">
            <v>2.6</v>
          </cell>
          <cell r="AC658">
            <v>2.4</v>
          </cell>
          <cell r="AD658">
            <v>2.8</v>
          </cell>
          <cell r="AE658">
            <v>0.9</v>
          </cell>
          <cell r="AF658">
            <v>1.125</v>
          </cell>
          <cell r="AG658">
            <v>1.05</v>
          </cell>
          <cell r="AH658">
            <v>1.2000000000000002</v>
          </cell>
          <cell r="AI658">
            <v>0.9</v>
          </cell>
          <cell r="AJ658">
            <v>1.5</v>
          </cell>
          <cell r="AK658">
            <v>1.2</v>
          </cell>
          <cell r="AL658">
            <v>1.65</v>
          </cell>
          <cell r="AM658">
            <v>1.4</v>
          </cell>
          <cell r="AN658">
            <v>1.9</v>
          </cell>
          <cell r="AO658">
            <v>1.65</v>
          </cell>
          <cell r="AP658">
            <v>2.2000000000000002</v>
          </cell>
          <cell r="AQ658">
            <v>2.0499999999999998</v>
          </cell>
          <cell r="AR658">
            <v>2.7</v>
          </cell>
          <cell r="AS658">
            <v>2.2000000000000002</v>
          </cell>
          <cell r="AU658">
            <v>2.0499999999999998</v>
          </cell>
          <cell r="AV658">
            <v>2.7</v>
          </cell>
        </row>
        <row r="659">
          <cell r="A659">
            <v>37929</v>
          </cell>
          <cell r="C659">
            <v>0.3</v>
          </cell>
          <cell r="D659">
            <v>0.5</v>
          </cell>
          <cell r="E659">
            <v>0.8</v>
          </cell>
          <cell r="F659">
            <v>1</v>
          </cell>
          <cell r="G659">
            <v>0.5</v>
          </cell>
          <cell r="H659">
            <v>0.9</v>
          </cell>
          <cell r="I659">
            <v>0.7</v>
          </cell>
          <cell r="J659">
            <v>1.2</v>
          </cell>
          <cell r="K659">
            <v>1.3</v>
          </cell>
          <cell r="L659">
            <v>1.7</v>
          </cell>
          <cell r="M659">
            <v>1.5</v>
          </cell>
          <cell r="N659">
            <v>1.9</v>
          </cell>
          <cell r="O659">
            <v>1.5</v>
          </cell>
          <cell r="P659">
            <v>1.9</v>
          </cell>
          <cell r="Q659">
            <v>1.7</v>
          </cell>
          <cell r="R659">
            <v>2.1</v>
          </cell>
          <cell r="S659">
            <v>1.7</v>
          </cell>
          <cell r="T659">
            <v>2.1</v>
          </cell>
          <cell r="U659">
            <v>1.9</v>
          </cell>
          <cell r="V659">
            <v>2.2999999999999998</v>
          </cell>
          <cell r="W659">
            <v>1.7</v>
          </cell>
          <cell r="X659">
            <v>2.1</v>
          </cell>
          <cell r="Y659">
            <v>1.9</v>
          </cell>
          <cell r="Z659">
            <v>2.2999999999999998</v>
          </cell>
          <cell r="AA659">
            <v>2.2000000000000002</v>
          </cell>
          <cell r="AB659">
            <v>2.6</v>
          </cell>
          <cell r="AC659">
            <v>2.4</v>
          </cell>
          <cell r="AD659">
            <v>2.8</v>
          </cell>
          <cell r="AE659">
            <v>0.4</v>
          </cell>
          <cell r="AF659">
            <v>0.60000000000000009</v>
          </cell>
          <cell r="AG659">
            <v>0.5</v>
          </cell>
          <cell r="AH659">
            <v>1</v>
          </cell>
          <cell r="AI659">
            <v>0.75</v>
          </cell>
          <cell r="AJ659">
            <v>1.4</v>
          </cell>
          <cell r="AK659">
            <v>1.1000000000000001</v>
          </cell>
          <cell r="AL659">
            <v>1.6</v>
          </cell>
          <cell r="AM659">
            <v>1.3</v>
          </cell>
          <cell r="AN659">
            <v>1.7999999999999998</v>
          </cell>
          <cell r="AO659">
            <v>1.5</v>
          </cell>
          <cell r="AP659">
            <v>2</v>
          </cell>
          <cell r="AQ659">
            <v>1.7999999999999998</v>
          </cell>
          <cell r="AR659">
            <v>2.4</v>
          </cell>
          <cell r="AS659">
            <v>2</v>
          </cell>
          <cell r="AU659">
            <v>1.7999999999999998</v>
          </cell>
          <cell r="AV659">
            <v>2.4</v>
          </cell>
        </row>
        <row r="660">
          <cell r="A660">
            <v>37930</v>
          </cell>
          <cell r="C660">
            <v>0.2</v>
          </cell>
          <cell r="D660">
            <v>0.4</v>
          </cell>
          <cell r="E660">
            <v>0.6</v>
          </cell>
          <cell r="F660">
            <v>0.8</v>
          </cell>
          <cell r="G660">
            <v>1</v>
          </cell>
          <cell r="H660">
            <v>1.4</v>
          </cell>
          <cell r="I660">
            <v>1.2</v>
          </cell>
          <cell r="J660">
            <v>1.6</v>
          </cell>
          <cell r="K660">
            <v>1.2</v>
          </cell>
          <cell r="L660">
            <v>1.6</v>
          </cell>
          <cell r="M660">
            <v>1.4</v>
          </cell>
          <cell r="N660">
            <v>1.8</v>
          </cell>
          <cell r="O660">
            <v>1.4</v>
          </cell>
          <cell r="P660">
            <v>1.8</v>
          </cell>
          <cell r="Q660">
            <v>1.6</v>
          </cell>
          <cell r="R660">
            <v>2</v>
          </cell>
          <cell r="S660">
            <v>1.5</v>
          </cell>
          <cell r="T660">
            <v>1.9</v>
          </cell>
          <cell r="U660">
            <v>1.7</v>
          </cell>
          <cell r="V660">
            <v>2.1</v>
          </cell>
          <cell r="W660">
            <v>1.7</v>
          </cell>
          <cell r="X660">
            <v>2.1</v>
          </cell>
          <cell r="Y660">
            <v>1.9</v>
          </cell>
          <cell r="Z660">
            <v>2.2999999999999998</v>
          </cell>
          <cell r="AA660">
            <v>2.2999999999999998</v>
          </cell>
          <cell r="AB660">
            <v>2.7</v>
          </cell>
          <cell r="AC660">
            <v>2.5</v>
          </cell>
          <cell r="AD660">
            <v>2.9</v>
          </cell>
          <cell r="AE660">
            <v>0.32500000000000001</v>
          </cell>
          <cell r="AF660">
            <v>0.5</v>
          </cell>
          <cell r="AG660">
            <v>0.65</v>
          </cell>
          <cell r="AH660">
            <v>1.2999999999999998</v>
          </cell>
          <cell r="AI660">
            <v>1</v>
          </cell>
          <cell r="AJ660">
            <v>1.5</v>
          </cell>
          <cell r="AK660">
            <v>1.25</v>
          </cell>
          <cell r="AL660">
            <v>1.7999999999999998</v>
          </cell>
          <cell r="AM660">
            <v>1.4</v>
          </cell>
          <cell r="AN660">
            <v>1.7999999999999998</v>
          </cell>
          <cell r="AO660">
            <v>1.5</v>
          </cell>
          <cell r="AP660">
            <v>2</v>
          </cell>
          <cell r="AQ660">
            <v>1.85</v>
          </cell>
          <cell r="AR660">
            <v>2.5</v>
          </cell>
          <cell r="AS660">
            <v>2</v>
          </cell>
          <cell r="AU660">
            <v>1.85</v>
          </cell>
          <cell r="AV660">
            <v>2.5</v>
          </cell>
        </row>
        <row r="661">
          <cell r="A661">
            <v>37931</v>
          </cell>
          <cell r="AE661">
            <v>0</v>
          </cell>
          <cell r="AF661">
            <v>0</v>
          </cell>
        </row>
        <row r="662">
          <cell r="A662">
            <v>37932</v>
          </cell>
          <cell r="AE662">
            <v>0</v>
          </cell>
          <cell r="AF662">
            <v>0</v>
          </cell>
        </row>
        <row r="663">
          <cell r="A663">
            <v>37933</v>
          </cell>
          <cell r="C663">
            <v>2.75</v>
          </cell>
          <cell r="D663">
            <v>3.5</v>
          </cell>
          <cell r="E663">
            <v>5.25</v>
          </cell>
          <cell r="F663">
            <v>5.75</v>
          </cell>
          <cell r="G663">
            <v>2.5</v>
          </cell>
          <cell r="H663">
            <v>3.5</v>
          </cell>
          <cell r="I663">
            <v>3</v>
          </cell>
          <cell r="J663">
            <v>4</v>
          </cell>
          <cell r="K663">
            <v>2.4</v>
          </cell>
          <cell r="L663">
            <v>2.8</v>
          </cell>
          <cell r="M663">
            <v>2.6</v>
          </cell>
          <cell r="N663">
            <v>3</v>
          </cell>
          <cell r="O663">
            <v>1.9</v>
          </cell>
          <cell r="P663">
            <v>2.2999999999999998</v>
          </cell>
          <cell r="Q663">
            <v>2.1</v>
          </cell>
          <cell r="R663">
            <v>2.5</v>
          </cell>
          <cell r="S663">
            <v>1.8</v>
          </cell>
          <cell r="T663">
            <v>2.2000000000000002</v>
          </cell>
          <cell r="U663">
            <v>2</v>
          </cell>
          <cell r="V663">
            <v>2.4</v>
          </cell>
          <cell r="W663">
            <v>1.8</v>
          </cell>
          <cell r="X663">
            <v>2.2000000000000002</v>
          </cell>
          <cell r="Y663">
            <v>2</v>
          </cell>
          <cell r="Z663">
            <v>2.4</v>
          </cell>
          <cell r="AA663">
            <v>2.2999999999999998</v>
          </cell>
          <cell r="AB663">
            <v>2.7</v>
          </cell>
          <cell r="AC663">
            <v>2.5</v>
          </cell>
          <cell r="AD663">
            <v>2.9</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U663">
            <v>0</v>
          </cell>
          <cell r="AV663">
            <v>0</v>
          </cell>
        </row>
        <row r="664">
          <cell r="A664">
            <v>37934</v>
          </cell>
          <cell r="C664">
            <v>2.75</v>
          </cell>
          <cell r="D664">
            <v>3.5</v>
          </cell>
          <cell r="E664">
            <v>5.25</v>
          </cell>
          <cell r="F664">
            <v>5.75</v>
          </cell>
          <cell r="G664">
            <v>2.5</v>
          </cell>
          <cell r="H664">
            <v>3.5</v>
          </cell>
          <cell r="I664">
            <v>3</v>
          </cell>
          <cell r="J664">
            <v>4</v>
          </cell>
          <cell r="K664">
            <v>2.4</v>
          </cell>
          <cell r="L664">
            <v>2.8</v>
          </cell>
          <cell r="M664">
            <v>2.6</v>
          </cell>
          <cell r="N664">
            <v>3</v>
          </cell>
          <cell r="O664">
            <v>1.9</v>
          </cell>
          <cell r="P664">
            <v>2.2999999999999998</v>
          </cell>
          <cell r="Q664">
            <v>2.1</v>
          </cell>
          <cell r="R664">
            <v>2.5</v>
          </cell>
          <cell r="S664">
            <v>1.8</v>
          </cell>
          <cell r="T664">
            <v>2.2000000000000002</v>
          </cell>
          <cell r="U664">
            <v>2</v>
          </cell>
          <cell r="V664">
            <v>2.4</v>
          </cell>
          <cell r="W664">
            <v>1.8</v>
          </cell>
          <cell r="X664">
            <v>2.2000000000000002</v>
          </cell>
          <cell r="Y664">
            <v>2</v>
          </cell>
          <cell r="Z664">
            <v>2.4</v>
          </cell>
          <cell r="AA664">
            <v>2.2999999999999998</v>
          </cell>
          <cell r="AB664">
            <v>2.7</v>
          </cell>
          <cell r="AC664">
            <v>2.5</v>
          </cell>
          <cell r="AD664">
            <v>2.9</v>
          </cell>
          <cell r="AE664">
            <v>3.75</v>
          </cell>
          <cell r="AF664">
            <v>4.375</v>
          </cell>
          <cell r="AG664">
            <v>3.625</v>
          </cell>
          <cell r="AH664">
            <v>3.5</v>
          </cell>
          <cell r="AI664">
            <v>2.4750000000000001</v>
          </cell>
          <cell r="AJ664">
            <v>2.7</v>
          </cell>
          <cell r="AK664">
            <v>2.0499999999999998</v>
          </cell>
          <cell r="AL664">
            <v>2.2000000000000002</v>
          </cell>
          <cell r="AM664">
            <v>1.75</v>
          </cell>
          <cell r="AN664">
            <v>2.1</v>
          </cell>
          <cell r="AO664">
            <v>1.7000000000000002</v>
          </cell>
          <cell r="AP664">
            <v>2.1</v>
          </cell>
          <cell r="AQ664">
            <v>1.9</v>
          </cell>
          <cell r="AR664">
            <v>2.5</v>
          </cell>
          <cell r="AS664">
            <v>2.1</v>
          </cell>
          <cell r="AU664">
            <v>1.9</v>
          </cell>
          <cell r="AV664">
            <v>2.5</v>
          </cell>
        </row>
        <row r="665">
          <cell r="A665">
            <v>37935</v>
          </cell>
          <cell r="C665">
            <v>1.5</v>
          </cell>
          <cell r="D665">
            <v>2.75</v>
          </cell>
          <cell r="E665">
            <v>3.75</v>
          </cell>
          <cell r="F665">
            <v>4.75</v>
          </cell>
          <cell r="G665">
            <v>2.5</v>
          </cell>
          <cell r="H665">
            <v>3.5</v>
          </cell>
          <cell r="I665">
            <v>3</v>
          </cell>
          <cell r="J665">
            <v>4</v>
          </cell>
          <cell r="K665">
            <v>2.4</v>
          </cell>
          <cell r="L665">
            <v>2.8</v>
          </cell>
          <cell r="M665">
            <v>2.6</v>
          </cell>
          <cell r="N665">
            <v>3</v>
          </cell>
          <cell r="O665">
            <v>1.9</v>
          </cell>
          <cell r="P665">
            <v>2.2999999999999998</v>
          </cell>
          <cell r="Q665">
            <v>2.1</v>
          </cell>
          <cell r="R665">
            <v>2.5</v>
          </cell>
          <cell r="S665">
            <v>1.8</v>
          </cell>
          <cell r="T665">
            <v>2.2000000000000002</v>
          </cell>
          <cell r="U665">
            <v>2</v>
          </cell>
          <cell r="V665">
            <v>2.4</v>
          </cell>
          <cell r="W665">
            <v>1.8</v>
          </cell>
          <cell r="X665">
            <v>2.2000000000000002</v>
          </cell>
          <cell r="Y665">
            <v>2</v>
          </cell>
          <cell r="Z665">
            <v>2.4</v>
          </cell>
          <cell r="AA665">
            <v>2.2999999999999998</v>
          </cell>
          <cell r="AB665">
            <v>2.7</v>
          </cell>
          <cell r="AC665">
            <v>2.5</v>
          </cell>
          <cell r="AD665">
            <v>2.9</v>
          </cell>
          <cell r="AE665">
            <v>3.75</v>
          </cell>
          <cell r="AF665">
            <v>4.375</v>
          </cell>
          <cell r="AG665">
            <v>3.625</v>
          </cell>
          <cell r="AH665">
            <v>3.5</v>
          </cell>
          <cell r="AI665">
            <v>2.4750000000000001</v>
          </cell>
          <cell r="AJ665">
            <v>2.7</v>
          </cell>
          <cell r="AK665">
            <v>2.0499999999999998</v>
          </cell>
          <cell r="AL665">
            <v>2.2000000000000002</v>
          </cell>
          <cell r="AM665">
            <v>1.75</v>
          </cell>
          <cell r="AN665">
            <v>2.1</v>
          </cell>
          <cell r="AO665">
            <v>1.7000000000000002</v>
          </cell>
          <cell r="AP665">
            <v>2.1</v>
          </cell>
          <cell r="AQ665">
            <v>1.9</v>
          </cell>
          <cell r="AR665">
            <v>2.5</v>
          </cell>
          <cell r="AS665">
            <v>2.1</v>
          </cell>
          <cell r="AU665">
            <v>1.9</v>
          </cell>
          <cell r="AV665">
            <v>2.5</v>
          </cell>
        </row>
        <row r="666">
          <cell r="A666">
            <v>37936</v>
          </cell>
          <cell r="C666">
            <v>1.75</v>
          </cell>
          <cell r="D666">
            <v>2.25</v>
          </cell>
          <cell r="E666">
            <v>3.25</v>
          </cell>
          <cell r="F666">
            <v>3.75</v>
          </cell>
          <cell r="G666">
            <v>2.25</v>
          </cell>
          <cell r="H666">
            <v>3.5</v>
          </cell>
          <cell r="I666">
            <v>3</v>
          </cell>
          <cell r="J666">
            <v>4</v>
          </cell>
          <cell r="K666">
            <v>2</v>
          </cell>
          <cell r="L666">
            <v>2.5</v>
          </cell>
          <cell r="M666">
            <v>2.25</v>
          </cell>
          <cell r="N666">
            <v>2.75</v>
          </cell>
          <cell r="O666">
            <v>1.9</v>
          </cell>
          <cell r="P666">
            <v>2.2999999999999998</v>
          </cell>
          <cell r="Q666">
            <v>2.1</v>
          </cell>
          <cell r="R666">
            <v>2.5</v>
          </cell>
          <cell r="S666">
            <v>1.8</v>
          </cell>
          <cell r="T666">
            <v>2.2000000000000002</v>
          </cell>
          <cell r="U666">
            <v>2</v>
          </cell>
          <cell r="V666">
            <v>2.4</v>
          </cell>
          <cell r="W666">
            <v>1.8</v>
          </cell>
          <cell r="X666">
            <v>2.2000000000000002</v>
          </cell>
          <cell r="Y666">
            <v>2</v>
          </cell>
          <cell r="Z666">
            <v>2.4</v>
          </cell>
          <cell r="AA666">
            <v>2.2999999999999998</v>
          </cell>
          <cell r="AB666">
            <v>2.7</v>
          </cell>
          <cell r="AC666">
            <v>2.5</v>
          </cell>
          <cell r="AD666">
            <v>2.9</v>
          </cell>
          <cell r="AE666">
            <v>2.375</v>
          </cell>
          <cell r="AF666">
            <v>3.5</v>
          </cell>
          <cell r="AG666">
            <v>2.875</v>
          </cell>
          <cell r="AH666">
            <v>3.5</v>
          </cell>
          <cell r="AI666">
            <v>2.4750000000000001</v>
          </cell>
          <cell r="AJ666">
            <v>2.7</v>
          </cell>
          <cell r="AK666">
            <v>2.0499999999999998</v>
          </cell>
          <cell r="AL666">
            <v>2.2000000000000002</v>
          </cell>
          <cell r="AM666">
            <v>1.75</v>
          </cell>
          <cell r="AN666">
            <v>2.1</v>
          </cell>
          <cell r="AO666">
            <v>1.7000000000000002</v>
          </cell>
          <cell r="AP666">
            <v>2.1</v>
          </cell>
          <cell r="AQ666">
            <v>1.9</v>
          </cell>
          <cell r="AR666">
            <v>2.5</v>
          </cell>
          <cell r="AS666">
            <v>2.1</v>
          </cell>
          <cell r="AU666">
            <v>1.9</v>
          </cell>
          <cell r="AV666">
            <v>2.5</v>
          </cell>
        </row>
        <row r="667">
          <cell r="A667">
            <v>37937</v>
          </cell>
          <cell r="C667">
            <v>3.75</v>
          </cell>
          <cell r="D667">
            <v>4.25</v>
          </cell>
          <cell r="E667">
            <v>6.75</v>
          </cell>
          <cell r="F667">
            <v>7.25</v>
          </cell>
          <cell r="G667">
            <v>2.75</v>
          </cell>
          <cell r="H667">
            <v>3.5</v>
          </cell>
          <cell r="I667">
            <v>3.75</v>
          </cell>
          <cell r="J667">
            <v>4.5</v>
          </cell>
          <cell r="K667">
            <v>2.5</v>
          </cell>
          <cell r="L667">
            <v>3</v>
          </cell>
          <cell r="M667">
            <v>2.75</v>
          </cell>
          <cell r="N667">
            <v>3.25</v>
          </cell>
          <cell r="O667">
            <v>2.2000000000000002</v>
          </cell>
          <cell r="P667">
            <v>2.6</v>
          </cell>
          <cell r="Q667">
            <v>2.4</v>
          </cell>
          <cell r="R667">
            <v>2.8</v>
          </cell>
          <cell r="S667">
            <v>1.8</v>
          </cell>
          <cell r="T667">
            <v>2.2000000000000002</v>
          </cell>
          <cell r="U667">
            <v>2</v>
          </cell>
          <cell r="V667">
            <v>2.4</v>
          </cell>
          <cell r="W667">
            <v>1.9</v>
          </cell>
          <cell r="X667">
            <v>2.2999999999999998</v>
          </cell>
          <cell r="Y667">
            <v>2.1</v>
          </cell>
          <cell r="Z667">
            <v>2.5</v>
          </cell>
          <cell r="AA667">
            <v>2.4</v>
          </cell>
          <cell r="AB667">
            <v>2.8</v>
          </cell>
          <cell r="AC667">
            <v>2.6</v>
          </cell>
          <cell r="AD667">
            <v>3</v>
          </cell>
          <cell r="AE667">
            <v>2.25</v>
          </cell>
          <cell r="AF667">
            <v>2.75</v>
          </cell>
          <cell r="AG667">
            <v>2.5</v>
          </cell>
          <cell r="AH667">
            <v>2.625</v>
          </cell>
          <cell r="AI667">
            <v>2</v>
          </cell>
          <cell r="AJ667">
            <v>2.375</v>
          </cell>
          <cell r="AK667">
            <v>1.85</v>
          </cell>
          <cell r="AL667">
            <v>2.2000000000000002</v>
          </cell>
          <cell r="AM667">
            <v>1.75</v>
          </cell>
          <cell r="AN667">
            <v>2.1</v>
          </cell>
          <cell r="AO667">
            <v>1.7000000000000002</v>
          </cell>
          <cell r="AP667">
            <v>2.1</v>
          </cell>
          <cell r="AQ667">
            <v>1.9</v>
          </cell>
          <cell r="AR667">
            <v>2.5</v>
          </cell>
          <cell r="AS667">
            <v>2.1</v>
          </cell>
          <cell r="AU667">
            <v>1.9</v>
          </cell>
          <cell r="AV667">
            <v>2.5</v>
          </cell>
        </row>
        <row r="668">
          <cell r="A668">
            <v>37938</v>
          </cell>
          <cell r="C668">
            <v>2</v>
          </cell>
          <cell r="D668">
            <v>2.5</v>
          </cell>
          <cell r="E668">
            <v>3</v>
          </cell>
          <cell r="F668">
            <v>3.5</v>
          </cell>
          <cell r="G668">
            <v>2</v>
          </cell>
          <cell r="H668">
            <v>2.75</v>
          </cell>
          <cell r="I668">
            <v>2.5</v>
          </cell>
          <cell r="J668">
            <v>3.25</v>
          </cell>
          <cell r="K668">
            <v>2.2000000000000002</v>
          </cell>
          <cell r="L668">
            <v>2.6</v>
          </cell>
          <cell r="M668">
            <v>2.4</v>
          </cell>
          <cell r="N668">
            <v>2.8</v>
          </cell>
          <cell r="O668">
            <v>2</v>
          </cell>
          <cell r="P668">
            <v>2.4</v>
          </cell>
          <cell r="Q668">
            <v>2.2000000000000002</v>
          </cell>
          <cell r="R668">
            <v>2.6</v>
          </cell>
          <cell r="S668">
            <v>1.8</v>
          </cell>
          <cell r="T668">
            <v>2.2000000000000002</v>
          </cell>
          <cell r="U668">
            <v>2</v>
          </cell>
          <cell r="V668">
            <v>2.4</v>
          </cell>
          <cell r="W668">
            <v>1.9</v>
          </cell>
          <cell r="X668">
            <v>2.2999999999999998</v>
          </cell>
          <cell r="Y668">
            <v>2.1</v>
          </cell>
          <cell r="Z668">
            <v>2.5</v>
          </cell>
          <cell r="AA668">
            <v>2.4</v>
          </cell>
          <cell r="AB668">
            <v>2.8</v>
          </cell>
          <cell r="AC668">
            <v>2.6</v>
          </cell>
          <cell r="AD668">
            <v>3</v>
          </cell>
          <cell r="AE668">
            <v>5</v>
          </cell>
          <cell r="AF668">
            <v>5.5</v>
          </cell>
          <cell r="AG668">
            <v>4.5</v>
          </cell>
          <cell r="AH668">
            <v>3.75</v>
          </cell>
          <cell r="AI668">
            <v>2.875</v>
          </cell>
          <cell r="AJ668">
            <v>2.875</v>
          </cell>
          <cell r="AK668">
            <v>2.0499999999999998</v>
          </cell>
          <cell r="AL668">
            <v>2.1</v>
          </cell>
          <cell r="AM668">
            <v>1.7000000000000002</v>
          </cell>
          <cell r="AN668">
            <v>2.1</v>
          </cell>
          <cell r="AO668">
            <v>1.75</v>
          </cell>
          <cell r="AP668">
            <v>2.2000000000000002</v>
          </cell>
          <cell r="AQ668">
            <v>2</v>
          </cell>
          <cell r="AR668">
            <v>2.6</v>
          </cell>
          <cell r="AS668">
            <v>2.2000000000000002</v>
          </cell>
          <cell r="AU668">
            <v>2</v>
          </cell>
          <cell r="AV668">
            <v>2.6</v>
          </cell>
        </row>
        <row r="669">
          <cell r="A669">
            <v>37939</v>
          </cell>
          <cell r="C669">
            <v>2</v>
          </cell>
          <cell r="D669">
            <v>2.5</v>
          </cell>
          <cell r="E669">
            <v>3</v>
          </cell>
          <cell r="F669">
            <v>3.5</v>
          </cell>
          <cell r="G669">
            <v>2</v>
          </cell>
          <cell r="H669">
            <v>2.75</v>
          </cell>
          <cell r="I669">
            <v>2.5</v>
          </cell>
          <cell r="J669">
            <v>3.25</v>
          </cell>
          <cell r="K669">
            <v>2.2000000000000002</v>
          </cell>
          <cell r="L669">
            <v>2.6</v>
          </cell>
          <cell r="M669">
            <v>2.4</v>
          </cell>
          <cell r="N669">
            <v>2.8</v>
          </cell>
          <cell r="O669">
            <v>2</v>
          </cell>
          <cell r="P669">
            <v>2.4</v>
          </cell>
          <cell r="Q669">
            <v>2.2000000000000002</v>
          </cell>
          <cell r="R669">
            <v>2.6</v>
          </cell>
          <cell r="S669">
            <v>1.8</v>
          </cell>
          <cell r="T669">
            <v>2.2000000000000002</v>
          </cell>
          <cell r="U669">
            <v>2</v>
          </cell>
          <cell r="V669">
            <v>2.4</v>
          </cell>
          <cell r="W669">
            <v>1.9</v>
          </cell>
          <cell r="X669">
            <v>2.2999999999999998</v>
          </cell>
          <cell r="Y669">
            <v>2.1</v>
          </cell>
          <cell r="Z669">
            <v>2.5</v>
          </cell>
          <cell r="AA669">
            <v>2.4</v>
          </cell>
          <cell r="AB669">
            <v>2.8</v>
          </cell>
          <cell r="AC669">
            <v>2.6</v>
          </cell>
          <cell r="AD669">
            <v>3</v>
          </cell>
          <cell r="AE669">
            <v>2.25</v>
          </cell>
          <cell r="AF669">
            <v>2.75</v>
          </cell>
          <cell r="AG669">
            <v>2.25</v>
          </cell>
          <cell r="AH669">
            <v>2.75</v>
          </cell>
          <cell r="AI669">
            <v>2.125</v>
          </cell>
          <cell r="AJ669">
            <v>2.5</v>
          </cell>
          <cell r="AK669">
            <v>2</v>
          </cell>
          <cell r="AL669">
            <v>2.2999999999999998</v>
          </cell>
          <cell r="AM669">
            <v>1.8</v>
          </cell>
          <cell r="AN669">
            <v>2.1</v>
          </cell>
          <cell r="AO669">
            <v>1.75</v>
          </cell>
          <cell r="AP669">
            <v>2.2000000000000002</v>
          </cell>
          <cell r="AQ669">
            <v>2</v>
          </cell>
          <cell r="AR669">
            <v>2.6</v>
          </cell>
          <cell r="AS669">
            <v>2.2000000000000002</v>
          </cell>
          <cell r="AU669">
            <v>2</v>
          </cell>
          <cell r="AV669">
            <v>2.6</v>
          </cell>
        </row>
        <row r="670">
          <cell r="A670">
            <v>37940</v>
          </cell>
          <cell r="C670">
            <v>2.5</v>
          </cell>
          <cell r="D670">
            <v>3</v>
          </cell>
          <cell r="E670">
            <v>3.5</v>
          </cell>
          <cell r="F670">
            <v>4</v>
          </cell>
          <cell r="G670">
            <v>2.5</v>
          </cell>
          <cell r="H670">
            <v>3.25</v>
          </cell>
          <cell r="I670">
            <v>2.75</v>
          </cell>
          <cell r="J670">
            <v>3.5</v>
          </cell>
          <cell r="K670">
            <v>2.2000000000000002</v>
          </cell>
          <cell r="L670">
            <v>2.5</v>
          </cell>
          <cell r="M670">
            <v>2.4</v>
          </cell>
          <cell r="N670">
            <v>2.8</v>
          </cell>
          <cell r="O670">
            <v>2.1</v>
          </cell>
          <cell r="P670">
            <v>2.5</v>
          </cell>
          <cell r="Q670">
            <v>2.2999999999999998</v>
          </cell>
          <cell r="R670">
            <v>2.7</v>
          </cell>
          <cell r="S670">
            <v>2</v>
          </cell>
          <cell r="T670">
            <v>2.4</v>
          </cell>
          <cell r="U670">
            <v>2.2000000000000002</v>
          </cell>
          <cell r="V670">
            <v>2.6</v>
          </cell>
          <cell r="W670">
            <v>1.9</v>
          </cell>
          <cell r="X670">
            <v>2.2999999999999998</v>
          </cell>
          <cell r="Y670">
            <v>2.1</v>
          </cell>
          <cell r="Z670">
            <v>2.5</v>
          </cell>
          <cell r="AA670">
            <v>2.4</v>
          </cell>
          <cell r="AB670">
            <v>2.8</v>
          </cell>
          <cell r="AC670">
            <v>2.6</v>
          </cell>
          <cell r="AD670">
            <v>3</v>
          </cell>
          <cell r="AE670">
            <v>4.125</v>
          </cell>
          <cell r="AF670">
            <v>5.125</v>
          </cell>
          <cell r="AG670">
            <v>3.375</v>
          </cell>
          <cell r="AH670">
            <v>2.75</v>
          </cell>
          <cell r="AI670">
            <v>2.125</v>
          </cell>
          <cell r="AJ670">
            <v>2.5</v>
          </cell>
          <cell r="AK670">
            <v>2</v>
          </cell>
          <cell r="AL670">
            <v>2.2999999999999998</v>
          </cell>
          <cell r="AM670">
            <v>1.8</v>
          </cell>
          <cell r="AN670">
            <v>2.1</v>
          </cell>
          <cell r="AO670">
            <v>1.75</v>
          </cell>
          <cell r="AP670">
            <v>2.2000000000000002</v>
          </cell>
          <cell r="AQ670">
            <v>2</v>
          </cell>
          <cell r="AR670">
            <v>2.6</v>
          </cell>
          <cell r="AS670">
            <v>2.2000000000000002</v>
          </cell>
          <cell r="AU670">
            <v>2</v>
          </cell>
          <cell r="AV670">
            <v>2.6</v>
          </cell>
        </row>
        <row r="671">
          <cell r="A671">
            <v>37941</v>
          </cell>
          <cell r="C671">
            <v>2.5</v>
          </cell>
          <cell r="D671">
            <v>3</v>
          </cell>
          <cell r="E671">
            <v>3.5</v>
          </cell>
          <cell r="F671">
            <v>4</v>
          </cell>
          <cell r="G671">
            <v>2.5</v>
          </cell>
          <cell r="H671">
            <v>3.25</v>
          </cell>
          <cell r="I671">
            <v>2.75</v>
          </cell>
          <cell r="J671">
            <v>3.5</v>
          </cell>
          <cell r="K671">
            <v>2.2000000000000002</v>
          </cell>
          <cell r="L671">
            <v>2.5</v>
          </cell>
          <cell r="M671">
            <v>2.4</v>
          </cell>
          <cell r="N671">
            <v>2.8</v>
          </cell>
          <cell r="O671">
            <v>2.1</v>
          </cell>
          <cell r="P671">
            <v>2.5</v>
          </cell>
          <cell r="Q671">
            <v>2.2999999999999998</v>
          </cell>
          <cell r="R671">
            <v>2.7</v>
          </cell>
          <cell r="S671">
            <v>2</v>
          </cell>
          <cell r="T671">
            <v>2.4</v>
          </cell>
          <cell r="U671">
            <v>2.2000000000000002</v>
          </cell>
          <cell r="V671">
            <v>2.6</v>
          </cell>
          <cell r="W671">
            <v>1.9</v>
          </cell>
          <cell r="X671">
            <v>2.2999999999999998</v>
          </cell>
          <cell r="Y671">
            <v>2.1</v>
          </cell>
          <cell r="Z671">
            <v>2.5</v>
          </cell>
          <cell r="AA671">
            <v>2.4</v>
          </cell>
          <cell r="AB671">
            <v>2.8</v>
          </cell>
          <cell r="AC671">
            <v>2.6</v>
          </cell>
          <cell r="AD671">
            <v>3</v>
          </cell>
          <cell r="AE671">
            <v>2.75</v>
          </cell>
          <cell r="AF671">
            <v>3.25</v>
          </cell>
          <cell r="AG671">
            <v>2.75</v>
          </cell>
          <cell r="AH671">
            <v>3.125</v>
          </cell>
          <cell r="AI671">
            <v>2.25</v>
          </cell>
          <cell r="AJ671">
            <v>2.5</v>
          </cell>
          <cell r="AK671">
            <v>2.0499999999999998</v>
          </cell>
          <cell r="AL671">
            <v>2.4</v>
          </cell>
          <cell r="AM671">
            <v>1.9500000000000002</v>
          </cell>
          <cell r="AN671">
            <v>2.2999999999999998</v>
          </cell>
          <cell r="AO671">
            <v>1.85</v>
          </cell>
          <cell r="AP671">
            <v>2.2000000000000002</v>
          </cell>
          <cell r="AQ671">
            <v>2</v>
          </cell>
          <cell r="AR671">
            <v>2.6</v>
          </cell>
          <cell r="AS671">
            <v>2.2000000000000002</v>
          </cell>
          <cell r="AU671">
            <v>2</v>
          </cell>
          <cell r="AV671">
            <v>2.6</v>
          </cell>
        </row>
        <row r="672">
          <cell r="A672">
            <v>37942</v>
          </cell>
          <cell r="C672">
            <v>2.75</v>
          </cell>
          <cell r="D672">
            <v>3.25</v>
          </cell>
          <cell r="E672">
            <v>4.25</v>
          </cell>
          <cell r="F672">
            <v>4.75</v>
          </cell>
          <cell r="G672">
            <v>2.5</v>
          </cell>
          <cell r="H672">
            <v>3.25</v>
          </cell>
          <cell r="I672">
            <v>2.75</v>
          </cell>
          <cell r="J672">
            <v>3.5</v>
          </cell>
          <cell r="K672">
            <v>2.25</v>
          </cell>
          <cell r="L672">
            <v>2.7</v>
          </cell>
          <cell r="M672">
            <v>2.5</v>
          </cell>
          <cell r="N672">
            <v>3</v>
          </cell>
          <cell r="O672">
            <v>2.1</v>
          </cell>
          <cell r="P672">
            <v>2.6</v>
          </cell>
          <cell r="Q672">
            <v>2.2999999999999998</v>
          </cell>
          <cell r="R672">
            <v>2.7</v>
          </cell>
          <cell r="S672">
            <v>2</v>
          </cell>
          <cell r="T672">
            <v>2.4</v>
          </cell>
          <cell r="U672">
            <v>2.2000000000000002</v>
          </cell>
          <cell r="V672">
            <v>2.6</v>
          </cell>
          <cell r="W672">
            <v>1.9</v>
          </cell>
          <cell r="X672">
            <v>2.2999999999999998</v>
          </cell>
          <cell r="Y672">
            <v>2.1</v>
          </cell>
          <cell r="Z672">
            <v>2.5</v>
          </cell>
          <cell r="AA672">
            <v>2.4</v>
          </cell>
          <cell r="AB672">
            <v>2.8</v>
          </cell>
          <cell r="AC672">
            <v>2.6</v>
          </cell>
          <cell r="AD672">
            <v>3</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U672">
            <v>0</v>
          </cell>
          <cell r="AV672">
            <v>0</v>
          </cell>
        </row>
        <row r="673">
          <cell r="A673">
            <v>37943</v>
          </cell>
          <cell r="C673">
            <v>3.5</v>
          </cell>
          <cell r="D673">
            <v>4</v>
          </cell>
          <cell r="E673">
            <v>4</v>
          </cell>
          <cell r="F673">
            <v>4.5</v>
          </cell>
          <cell r="G673">
            <v>2.75</v>
          </cell>
          <cell r="H673">
            <v>3.5</v>
          </cell>
          <cell r="I673">
            <v>3</v>
          </cell>
          <cell r="J673">
            <v>3.75</v>
          </cell>
          <cell r="K673">
            <v>2.5</v>
          </cell>
          <cell r="L673">
            <v>3</v>
          </cell>
          <cell r="M673">
            <v>2.75</v>
          </cell>
          <cell r="N673">
            <v>3.25</v>
          </cell>
          <cell r="O673">
            <v>2.25</v>
          </cell>
          <cell r="P673">
            <v>2.75</v>
          </cell>
          <cell r="Q673">
            <v>2.5</v>
          </cell>
          <cell r="R673">
            <v>3</v>
          </cell>
          <cell r="S673">
            <v>2.1</v>
          </cell>
          <cell r="T673">
            <v>2.5</v>
          </cell>
          <cell r="U673">
            <v>2.2999999999999998</v>
          </cell>
          <cell r="V673">
            <v>2.7</v>
          </cell>
          <cell r="W673">
            <v>2</v>
          </cell>
          <cell r="X673">
            <v>2.4</v>
          </cell>
          <cell r="Y673">
            <v>2.2000000000000002</v>
          </cell>
          <cell r="Z673">
            <v>2.6</v>
          </cell>
          <cell r="AA673">
            <v>2.5</v>
          </cell>
          <cell r="AB673">
            <v>2.9</v>
          </cell>
          <cell r="AC673">
            <v>2.7</v>
          </cell>
          <cell r="AD673">
            <v>3.1</v>
          </cell>
          <cell r="AE673">
            <v>3.25</v>
          </cell>
          <cell r="AF673">
            <v>3.75</v>
          </cell>
          <cell r="AG673">
            <v>3.125</v>
          </cell>
          <cell r="AH673">
            <v>3.125</v>
          </cell>
          <cell r="AI673">
            <v>2.25</v>
          </cell>
          <cell r="AJ673">
            <v>2.6</v>
          </cell>
          <cell r="AK673">
            <v>2.2000000000000002</v>
          </cell>
          <cell r="AL673">
            <v>2.4</v>
          </cell>
          <cell r="AM673">
            <v>1.9500000000000002</v>
          </cell>
          <cell r="AN673">
            <v>2.2999999999999998</v>
          </cell>
          <cell r="AO673">
            <v>1.85</v>
          </cell>
          <cell r="AP673">
            <v>2.2000000000000002</v>
          </cell>
          <cell r="AQ673">
            <v>2</v>
          </cell>
          <cell r="AR673">
            <v>2.6</v>
          </cell>
          <cell r="AS673">
            <v>2.2000000000000002</v>
          </cell>
          <cell r="AU673">
            <v>2</v>
          </cell>
          <cell r="AV673">
            <v>2.6</v>
          </cell>
        </row>
        <row r="674">
          <cell r="A674">
            <v>37944</v>
          </cell>
          <cell r="C674">
            <v>0.5</v>
          </cell>
          <cell r="D674">
            <v>1</v>
          </cell>
          <cell r="E674">
            <v>3.5</v>
          </cell>
          <cell r="F674">
            <v>4.25</v>
          </cell>
          <cell r="G674">
            <v>1.25</v>
          </cell>
          <cell r="H674">
            <v>2.25</v>
          </cell>
          <cell r="I674">
            <v>2.75</v>
          </cell>
          <cell r="J674">
            <v>3.5</v>
          </cell>
          <cell r="K674">
            <v>2</v>
          </cell>
          <cell r="L674">
            <v>2.4</v>
          </cell>
          <cell r="M674">
            <v>2.2000000000000002</v>
          </cell>
          <cell r="N674">
            <v>2.6</v>
          </cell>
          <cell r="O674">
            <v>2</v>
          </cell>
          <cell r="P674">
            <v>2.4</v>
          </cell>
          <cell r="Q674">
            <v>2.2000000000000002</v>
          </cell>
          <cell r="R674">
            <v>2.6</v>
          </cell>
          <cell r="S674">
            <v>2.1</v>
          </cell>
          <cell r="T674">
            <v>2.5</v>
          </cell>
          <cell r="U674">
            <v>2.2999999999999998</v>
          </cell>
          <cell r="V674">
            <v>2.7</v>
          </cell>
          <cell r="W674">
            <v>2</v>
          </cell>
          <cell r="X674">
            <v>2.4</v>
          </cell>
          <cell r="Y674">
            <v>2.2000000000000002</v>
          </cell>
          <cell r="Z674">
            <v>2.6</v>
          </cell>
          <cell r="AA674">
            <v>2.5</v>
          </cell>
          <cell r="AB674">
            <v>2.9</v>
          </cell>
          <cell r="AC674">
            <v>2.7</v>
          </cell>
          <cell r="AD674">
            <v>3.1</v>
          </cell>
          <cell r="AE674">
            <v>3.5</v>
          </cell>
          <cell r="AF674">
            <v>4</v>
          </cell>
          <cell r="AG674">
            <v>3.125</v>
          </cell>
          <cell r="AH674">
            <v>3.375</v>
          </cell>
          <cell r="AI674">
            <v>2.5</v>
          </cell>
          <cell r="AJ674">
            <v>2.875</v>
          </cell>
          <cell r="AK674">
            <v>2.25</v>
          </cell>
          <cell r="AL674">
            <v>2.6</v>
          </cell>
          <cell r="AM674">
            <v>2.0750000000000002</v>
          </cell>
          <cell r="AN674">
            <v>2.4</v>
          </cell>
          <cell r="AO674">
            <v>1.9500000000000002</v>
          </cell>
          <cell r="AP674">
            <v>2.2999999999999998</v>
          </cell>
          <cell r="AQ674">
            <v>2.1</v>
          </cell>
          <cell r="AR674">
            <v>2.7</v>
          </cell>
          <cell r="AS674">
            <v>2.2999999999999998</v>
          </cell>
          <cell r="AU674">
            <v>2.1</v>
          </cell>
          <cell r="AV674">
            <v>2.7</v>
          </cell>
        </row>
        <row r="675">
          <cell r="A675">
            <v>37945</v>
          </cell>
          <cell r="C675">
            <v>0.25</v>
          </cell>
          <cell r="D675">
            <v>0.4</v>
          </cell>
          <cell r="E675">
            <v>0.4</v>
          </cell>
          <cell r="F675">
            <v>0.6</v>
          </cell>
          <cell r="G675">
            <v>1.5</v>
          </cell>
          <cell r="H675">
            <v>2</v>
          </cell>
          <cell r="I675">
            <v>1.75</v>
          </cell>
          <cell r="J675">
            <v>2.25</v>
          </cell>
          <cell r="K675">
            <v>1.5</v>
          </cell>
          <cell r="L675">
            <v>2</v>
          </cell>
          <cell r="M675">
            <v>1.75</v>
          </cell>
          <cell r="N675">
            <v>2.25</v>
          </cell>
          <cell r="O675">
            <v>2</v>
          </cell>
          <cell r="P675">
            <v>2.4</v>
          </cell>
          <cell r="Q675">
            <v>2.2000000000000002</v>
          </cell>
          <cell r="R675">
            <v>2.6</v>
          </cell>
          <cell r="S675">
            <v>2.1</v>
          </cell>
          <cell r="T675">
            <v>2.5</v>
          </cell>
          <cell r="U675">
            <v>2.2999999999999998</v>
          </cell>
          <cell r="V675">
            <v>2.7</v>
          </cell>
          <cell r="W675">
            <v>2</v>
          </cell>
          <cell r="X675">
            <v>2.4</v>
          </cell>
          <cell r="Y675">
            <v>2.2000000000000002</v>
          </cell>
          <cell r="Z675">
            <v>2.6</v>
          </cell>
          <cell r="AA675">
            <v>2.5</v>
          </cell>
          <cell r="AB675">
            <v>2.9</v>
          </cell>
          <cell r="AC675">
            <v>2.7</v>
          </cell>
          <cell r="AD675">
            <v>3.1</v>
          </cell>
          <cell r="AE675">
            <v>1.75</v>
          </cell>
          <cell r="AF675">
            <v>2.375</v>
          </cell>
          <cell r="AG675">
            <v>2.125</v>
          </cell>
          <cell r="AH675">
            <v>2.625</v>
          </cell>
          <cell r="AI675">
            <v>2.125</v>
          </cell>
          <cell r="AJ675">
            <v>2.625</v>
          </cell>
          <cell r="AK675">
            <v>2.15</v>
          </cell>
          <cell r="AL675">
            <v>2.2999999999999998</v>
          </cell>
          <cell r="AM675">
            <v>1.85</v>
          </cell>
          <cell r="AN675">
            <v>2.2000000000000002</v>
          </cell>
          <cell r="AO675">
            <v>1.85</v>
          </cell>
          <cell r="AP675">
            <v>2.2999999999999998</v>
          </cell>
          <cell r="AQ675">
            <v>2.1</v>
          </cell>
          <cell r="AR675">
            <v>2.7</v>
          </cell>
          <cell r="AS675">
            <v>2.2999999999999998</v>
          </cell>
          <cell r="AU675">
            <v>2.1</v>
          </cell>
          <cell r="AV675">
            <v>2.7</v>
          </cell>
        </row>
        <row r="676">
          <cell r="A676">
            <v>37946</v>
          </cell>
          <cell r="C676">
            <v>0.1</v>
          </cell>
          <cell r="D676">
            <v>0.2</v>
          </cell>
          <cell r="E676">
            <v>0.3</v>
          </cell>
          <cell r="F676">
            <v>0.45</v>
          </cell>
          <cell r="G676">
            <v>0.9</v>
          </cell>
          <cell r="H676">
            <v>1.3</v>
          </cell>
          <cell r="I676">
            <v>1.1000000000000001</v>
          </cell>
          <cell r="J676">
            <v>1.5</v>
          </cell>
          <cell r="K676">
            <v>1.4</v>
          </cell>
          <cell r="L676">
            <v>1.8</v>
          </cell>
          <cell r="M676">
            <v>1.6</v>
          </cell>
          <cell r="N676">
            <v>2</v>
          </cell>
          <cell r="O676">
            <v>1.9</v>
          </cell>
          <cell r="P676">
            <v>2.2999999999999998</v>
          </cell>
          <cell r="Q676">
            <v>2.1</v>
          </cell>
          <cell r="R676">
            <v>2.4</v>
          </cell>
          <cell r="S676">
            <v>1.8</v>
          </cell>
          <cell r="T676">
            <v>2.2000000000000002</v>
          </cell>
          <cell r="U676">
            <v>2</v>
          </cell>
          <cell r="V676">
            <v>2.4</v>
          </cell>
          <cell r="W676">
            <v>1.9</v>
          </cell>
          <cell r="X676">
            <v>2.2999999999999998</v>
          </cell>
          <cell r="Y676">
            <v>2.1</v>
          </cell>
          <cell r="Z676">
            <v>2.5</v>
          </cell>
          <cell r="AA676">
            <v>2.4</v>
          </cell>
          <cell r="AB676">
            <v>2.8</v>
          </cell>
          <cell r="AC676">
            <v>2.6</v>
          </cell>
          <cell r="AD676">
            <v>3</v>
          </cell>
          <cell r="AE676">
            <v>0.27500000000000002</v>
          </cell>
          <cell r="AF676">
            <v>0.42499999999999999</v>
          </cell>
          <cell r="AG676">
            <v>0.8</v>
          </cell>
          <cell r="AH676">
            <v>1.875</v>
          </cell>
          <cell r="AI676">
            <v>1.375</v>
          </cell>
          <cell r="AJ676">
            <v>1.875</v>
          </cell>
          <cell r="AK676">
            <v>1.65</v>
          </cell>
          <cell r="AL676">
            <v>2.2999999999999998</v>
          </cell>
          <cell r="AM676">
            <v>1.85</v>
          </cell>
          <cell r="AN676">
            <v>2.2000000000000002</v>
          </cell>
          <cell r="AO676">
            <v>1.85</v>
          </cell>
          <cell r="AP676">
            <v>2.2999999999999998</v>
          </cell>
          <cell r="AQ676">
            <v>2.25</v>
          </cell>
          <cell r="AR676">
            <v>3</v>
          </cell>
          <cell r="AS676">
            <v>2.2999999999999998</v>
          </cell>
          <cell r="AU676">
            <v>2.25</v>
          </cell>
          <cell r="AV676">
            <v>3</v>
          </cell>
        </row>
        <row r="677">
          <cell r="A677">
            <v>37947</v>
          </cell>
          <cell r="C677">
            <v>0.75</v>
          </cell>
          <cell r="D677">
            <v>1.25</v>
          </cell>
          <cell r="E677">
            <v>1.5</v>
          </cell>
          <cell r="F677">
            <v>2</v>
          </cell>
          <cell r="G677">
            <v>1.8</v>
          </cell>
          <cell r="H677">
            <v>2.2000000000000002</v>
          </cell>
          <cell r="I677">
            <v>2</v>
          </cell>
          <cell r="J677">
            <v>2.4</v>
          </cell>
          <cell r="K677">
            <v>1.8</v>
          </cell>
          <cell r="L677">
            <v>2.2000000000000002</v>
          </cell>
          <cell r="M677">
            <v>2</v>
          </cell>
          <cell r="N677">
            <v>2.6</v>
          </cell>
          <cell r="O677">
            <v>2</v>
          </cell>
          <cell r="P677">
            <v>2.4</v>
          </cell>
          <cell r="Q677">
            <v>2.2000000000000002</v>
          </cell>
          <cell r="R677">
            <v>2.6</v>
          </cell>
          <cell r="S677">
            <v>1.9</v>
          </cell>
          <cell r="T677">
            <v>2.2999999999999998</v>
          </cell>
          <cell r="U677">
            <v>2.1</v>
          </cell>
          <cell r="V677">
            <v>2.5</v>
          </cell>
          <cell r="W677">
            <v>2</v>
          </cell>
          <cell r="X677">
            <v>2.4</v>
          </cell>
          <cell r="Y677">
            <v>2.2000000000000002</v>
          </cell>
          <cell r="Z677">
            <v>2.6</v>
          </cell>
          <cell r="AA677">
            <v>2.5</v>
          </cell>
          <cell r="AB677">
            <v>2.9</v>
          </cell>
          <cell r="AC677">
            <v>2.7</v>
          </cell>
          <cell r="AD677">
            <v>3.1</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U677">
            <v>0</v>
          </cell>
          <cell r="AV677">
            <v>0</v>
          </cell>
        </row>
        <row r="678">
          <cell r="A678">
            <v>37948</v>
          </cell>
          <cell r="C678">
            <v>3.25</v>
          </cell>
          <cell r="D678">
            <v>4.25</v>
          </cell>
          <cell r="E678">
            <v>6</v>
          </cell>
          <cell r="F678">
            <v>6.5</v>
          </cell>
          <cell r="G678">
            <v>3.25</v>
          </cell>
          <cell r="H678">
            <v>4.25</v>
          </cell>
          <cell r="I678">
            <v>4.5</v>
          </cell>
          <cell r="J678">
            <v>5</v>
          </cell>
          <cell r="K678">
            <v>2.6</v>
          </cell>
          <cell r="L678">
            <v>3</v>
          </cell>
          <cell r="M678">
            <v>2.8</v>
          </cell>
          <cell r="N678">
            <v>3.2</v>
          </cell>
          <cell r="O678">
            <v>2.1</v>
          </cell>
          <cell r="P678">
            <v>2.5</v>
          </cell>
          <cell r="Q678">
            <v>2.2999999999999998</v>
          </cell>
          <cell r="R678">
            <v>2.7</v>
          </cell>
          <cell r="S678">
            <v>2</v>
          </cell>
          <cell r="T678">
            <v>2.4</v>
          </cell>
          <cell r="U678">
            <v>2.2000000000000002</v>
          </cell>
          <cell r="V678">
            <v>2.6</v>
          </cell>
          <cell r="W678">
            <v>2</v>
          </cell>
          <cell r="X678">
            <v>2.4</v>
          </cell>
          <cell r="Y678">
            <v>2.2000000000000002</v>
          </cell>
          <cell r="Z678">
            <v>2.6</v>
          </cell>
          <cell r="AA678">
            <v>2.5</v>
          </cell>
          <cell r="AB678">
            <v>2.9</v>
          </cell>
          <cell r="AC678">
            <v>2.7</v>
          </cell>
          <cell r="AD678">
            <v>3.1</v>
          </cell>
          <cell r="AE678">
            <v>0.875</v>
          </cell>
          <cell r="AF678">
            <v>1.375</v>
          </cell>
          <cell r="AG678">
            <v>1.375</v>
          </cell>
          <cell r="AH678">
            <v>2.125</v>
          </cell>
          <cell r="AI678">
            <v>1.675</v>
          </cell>
          <cell r="AJ678">
            <v>2.1</v>
          </cell>
          <cell r="AK678">
            <v>1.8</v>
          </cell>
          <cell r="AL678">
            <v>2.2999999999999998</v>
          </cell>
          <cell r="AM678">
            <v>1.85</v>
          </cell>
          <cell r="AN678">
            <v>2.2000000000000002</v>
          </cell>
          <cell r="AO678">
            <v>1.85</v>
          </cell>
          <cell r="AP678">
            <v>2.2999999999999998</v>
          </cell>
          <cell r="AQ678">
            <v>2.25</v>
          </cell>
          <cell r="AR678">
            <v>3</v>
          </cell>
          <cell r="AS678">
            <v>2.2999999999999998</v>
          </cell>
          <cell r="AU678">
            <v>2.25</v>
          </cell>
          <cell r="AV678">
            <v>3</v>
          </cell>
        </row>
        <row r="679">
          <cell r="A679">
            <v>37949</v>
          </cell>
          <cell r="C679">
            <v>3.25</v>
          </cell>
          <cell r="D679">
            <v>4.25</v>
          </cell>
          <cell r="E679">
            <v>6</v>
          </cell>
          <cell r="F679">
            <v>6.5</v>
          </cell>
          <cell r="G679">
            <v>3.25</v>
          </cell>
          <cell r="H679">
            <v>4.25</v>
          </cell>
          <cell r="I679">
            <v>4.5</v>
          </cell>
          <cell r="J679">
            <v>5</v>
          </cell>
          <cell r="K679">
            <v>2.6</v>
          </cell>
          <cell r="L679">
            <v>3</v>
          </cell>
          <cell r="M679">
            <v>2.8</v>
          </cell>
          <cell r="N679">
            <v>3.2</v>
          </cell>
          <cell r="O679">
            <v>2.1</v>
          </cell>
          <cell r="P679">
            <v>2.5</v>
          </cell>
          <cell r="Q679">
            <v>2.2999999999999998</v>
          </cell>
          <cell r="R679">
            <v>2.7</v>
          </cell>
          <cell r="S679">
            <v>2</v>
          </cell>
          <cell r="T679">
            <v>2.4</v>
          </cell>
          <cell r="U679">
            <v>2.2000000000000002</v>
          </cell>
          <cell r="V679">
            <v>2.6</v>
          </cell>
          <cell r="W679">
            <v>2</v>
          </cell>
          <cell r="X679">
            <v>2.4</v>
          </cell>
          <cell r="Y679">
            <v>2.2000000000000002</v>
          </cell>
          <cell r="Z679">
            <v>2.6</v>
          </cell>
          <cell r="AA679">
            <v>2.5</v>
          </cell>
          <cell r="AB679">
            <v>2.9</v>
          </cell>
          <cell r="AC679">
            <v>2.7</v>
          </cell>
          <cell r="AD679">
            <v>3.1</v>
          </cell>
          <cell r="AE679">
            <v>4.375</v>
          </cell>
          <cell r="AF679">
            <v>5.125</v>
          </cell>
          <cell r="AG679">
            <v>4.375</v>
          </cell>
          <cell r="AH679">
            <v>4.375</v>
          </cell>
          <cell r="AI679">
            <v>3.3250000000000002</v>
          </cell>
          <cell r="AJ679">
            <v>2.9</v>
          </cell>
          <cell r="AK679">
            <v>2.25</v>
          </cell>
          <cell r="AL679">
            <v>2.4</v>
          </cell>
          <cell r="AM679">
            <v>1.9500000000000002</v>
          </cell>
          <cell r="AN679">
            <v>2.2999999999999998</v>
          </cell>
          <cell r="AO679">
            <v>1.9</v>
          </cell>
          <cell r="AP679">
            <v>2.2999999999999998</v>
          </cell>
          <cell r="AQ679">
            <v>2.1</v>
          </cell>
          <cell r="AR679">
            <v>2.7</v>
          </cell>
          <cell r="AS679">
            <v>2.2999999999999998</v>
          </cell>
          <cell r="AU679">
            <v>2.1</v>
          </cell>
          <cell r="AV679">
            <v>2.7</v>
          </cell>
        </row>
        <row r="680">
          <cell r="A680">
            <v>37950</v>
          </cell>
          <cell r="C680">
            <v>1.5</v>
          </cell>
          <cell r="D680">
            <v>2</v>
          </cell>
          <cell r="E680">
            <v>3.5</v>
          </cell>
          <cell r="F680">
            <v>5</v>
          </cell>
          <cell r="G680">
            <v>2.25</v>
          </cell>
          <cell r="H680">
            <v>3</v>
          </cell>
          <cell r="I680">
            <v>3.25</v>
          </cell>
          <cell r="J680">
            <v>4</v>
          </cell>
          <cell r="K680">
            <v>2.25</v>
          </cell>
          <cell r="L680">
            <v>2.7</v>
          </cell>
          <cell r="M680">
            <v>2.5</v>
          </cell>
          <cell r="N680">
            <v>3</v>
          </cell>
          <cell r="O680">
            <v>2.2000000000000002</v>
          </cell>
          <cell r="P680">
            <v>2.6</v>
          </cell>
          <cell r="Q680">
            <v>2.4</v>
          </cell>
          <cell r="R680">
            <v>2.8</v>
          </cell>
          <cell r="S680">
            <v>2</v>
          </cell>
          <cell r="T680">
            <v>2.4</v>
          </cell>
          <cell r="U680">
            <v>2.2000000000000002</v>
          </cell>
          <cell r="V680">
            <v>2.6</v>
          </cell>
          <cell r="W680">
            <v>2</v>
          </cell>
          <cell r="X680">
            <v>2.4</v>
          </cell>
          <cell r="Y680">
            <v>2.2000000000000002</v>
          </cell>
          <cell r="Z680">
            <v>2.6</v>
          </cell>
          <cell r="AA680">
            <v>2.5</v>
          </cell>
          <cell r="AB680">
            <v>2.9</v>
          </cell>
          <cell r="AC680">
            <v>2.7</v>
          </cell>
          <cell r="AD680">
            <v>3.1</v>
          </cell>
          <cell r="AE680">
            <v>2.5</v>
          </cell>
          <cell r="AF680">
            <v>3.5</v>
          </cell>
        </row>
        <row r="681">
          <cell r="A681">
            <v>37951</v>
          </cell>
          <cell r="AE681">
            <v>0</v>
          </cell>
          <cell r="AF681">
            <v>0</v>
          </cell>
        </row>
        <row r="682">
          <cell r="A682">
            <v>37952</v>
          </cell>
          <cell r="AE682">
            <v>0</v>
          </cell>
          <cell r="AF682">
            <v>0</v>
          </cell>
        </row>
        <row r="683">
          <cell r="A683">
            <v>37953</v>
          </cell>
          <cell r="AE683">
            <v>0</v>
          </cell>
          <cell r="AF683">
            <v>0</v>
          </cell>
        </row>
        <row r="684">
          <cell r="A684">
            <v>37954</v>
          </cell>
          <cell r="AE684">
            <v>0</v>
          </cell>
          <cell r="AF684">
            <v>0</v>
          </cell>
        </row>
        <row r="685">
          <cell r="A685">
            <v>37955</v>
          </cell>
          <cell r="AE685">
            <v>0</v>
          </cell>
          <cell r="AF685">
            <v>0</v>
          </cell>
        </row>
        <row r="686">
          <cell r="A686">
            <v>37956</v>
          </cell>
          <cell r="C686">
            <v>0.75</v>
          </cell>
          <cell r="D686">
            <v>1.25</v>
          </cell>
          <cell r="E686">
            <v>1.5</v>
          </cell>
          <cell r="F686">
            <v>2</v>
          </cell>
          <cell r="G686">
            <v>1.5</v>
          </cell>
          <cell r="H686">
            <v>2.25</v>
          </cell>
          <cell r="I686">
            <v>2</v>
          </cell>
          <cell r="J686">
            <v>2.5</v>
          </cell>
          <cell r="K686">
            <v>2</v>
          </cell>
          <cell r="L686">
            <v>2.6</v>
          </cell>
          <cell r="M686">
            <v>2.4</v>
          </cell>
          <cell r="N686">
            <v>2.8</v>
          </cell>
          <cell r="O686">
            <v>2.2000000000000002</v>
          </cell>
          <cell r="P686">
            <v>2.6</v>
          </cell>
          <cell r="Q686">
            <v>2.4</v>
          </cell>
          <cell r="R686">
            <v>2.8</v>
          </cell>
          <cell r="S686">
            <v>2.1</v>
          </cell>
          <cell r="T686">
            <v>2.5</v>
          </cell>
          <cell r="U686">
            <v>2.2999999999999998</v>
          </cell>
          <cell r="V686">
            <v>2.7</v>
          </cell>
          <cell r="W686">
            <v>2.1</v>
          </cell>
          <cell r="X686">
            <v>2.5</v>
          </cell>
          <cell r="Y686">
            <v>2.2999999999999998</v>
          </cell>
          <cell r="Z686">
            <v>2.7</v>
          </cell>
          <cell r="AA686">
            <v>2.6</v>
          </cell>
          <cell r="AB686">
            <v>3</v>
          </cell>
          <cell r="AC686">
            <v>2.8</v>
          </cell>
          <cell r="AD686">
            <v>3.2</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U686">
            <v>0</v>
          </cell>
          <cell r="AV686">
            <v>0</v>
          </cell>
        </row>
        <row r="687">
          <cell r="A687">
            <v>37957</v>
          </cell>
          <cell r="C687">
            <v>0.5</v>
          </cell>
          <cell r="D687">
            <v>0.75</v>
          </cell>
          <cell r="E687">
            <v>2.25</v>
          </cell>
          <cell r="F687">
            <v>3.25</v>
          </cell>
          <cell r="G687">
            <v>1.25</v>
          </cell>
          <cell r="H687">
            <v>3.25</v>
          </cell>
          <cell r="I687">
            <v>2.25</v>
          </cell>
          <cell r="J687">
            <v>3.25</v>
          </cell>
          <cell r="K687">
            <v>2</v>
          </cell>
          <cell r="L687">
            <v>2.5</v>
          </cell>
          <cell r="M687">
            <v>2.25</v>
          </cell>
          <cell r="N687">
            <v>2.75</v>
          </cell>
          <cell r="O687">
            <v>2.2000000000000002</v>
          </cell>
          <cell r="P687">
            <v>2.6</v>
          </cell>
          <cell r="Q687">
            <v>2.4</v>
          </cell>
          <cell r="R687">
            <v>2.8</v>
          </cell>
          <cell r="S687">
            <v>2.1</v>
          </cell>
          <cell r="T687">
            <v>2.5</v>
          </cell>
          <cell r="U687">
            <v>2.2999999999999998</v>
          </cell>
          <cell r="V687">
            <v>2.7</v>
          </cell>
          <cell r="W687">
            <v>2.1</v>
          </cell>
          <cell r="X687">
            <v>2.5</v>
          </cell>
          <cell r="Y687">
            <v>2.2999999999999998</v>
          </cell>
          <cell r="Z687">
            <v>2.7</v>
          </cell>
          <cell r="AA687">
            <v>2.6</v>
          </cell>
          <cell r="AB687">
            <v>3</v>
          </cell>
          <cell r="AC687">
            <v>2.8</v>
          </cell>
          <cell r="AD687">
            <v>3.2</v>
          </cell>
          <cell r="AE687">
            <v>0.875</v>
          </cell>
          <cell r="AF687">
            <v>1.375</v>
          </cell>
          <cell r="AG687">
            <v>1.25</v>
          </cell>
          <cell r="AH687">
            <v>2.125</v>
          </cell>
          <cell r="AI687">
            <v>1.7749999999999999</v>
          </cell>
          <cell r="AJ687">
            <v>2.2999999999999998</v>
          </cell>
          <cell r="AK687">
            <v>2</v>
          </cell>
          <cell r="AL687">
            <v>2.5</v>
          </cell>
          <cell r="AM687">
            <v>2.0499999999999998</v>
          </cell>
          <cell r="AN687">
            <v>2.4</v>
          </cell>
          <cell r="AO687">
            <v>2</v>
          </cell>
          <cell r="AP687">
            <v>2.4</v>
          </cell>
          <cell r="AQ687">
            <v>2.2000000000000002</v>
          </cell>
          <cell r="AR687">
            <v>2.8</v>
          </cell>
          <cell r="AS687">
            <v>2.4</v>
          </cell>
          <cell r="AU687">
            <v>2.2000000000000002</v>
          </cell>
          <cell r="AV687">
            <v>2.8</v>
          </cell>
        </row>
        <row r="688">
          <cell r="A688">
            <v>37958</v>
          </cell>
          <cell r="C688">
            <v>1</v>
          </cell>
          <cell r="D688">
            <v>1.5</v>
          </cell>
          <cell r="E688">
            <v>3.5</v>
          </cell>
          <cell r="F688">
            <v>4</v>
          </cell>
          <cell r="G688">
            <v>1.75</v>
          </cell>
          <cell r="H688">
            <v>2.75</v>
          </cell>
          <cell r="I688">
            <v>2.25</v>
          </cell>
          <cell r="J688">
            <v>3.25</v>
          </cell>
          <cell r="K688">
            <v>2.1</v>
          </cell>
          <cell r="L688">
            <v>2.5</v>
          </cell>
          <cell r="M688">
            <v>2.2999999999999998</v>
          </cell>
          <cell r="N688">
            <v>2.7</v>
          </cell>
          <cell r="O688">
            <v>2.2999999999999998</v>
          </cell>
          <cell r="P688">
            <v>2.7</v>
          </cell>
          <cell r="Q688">
            <v>2.5</v>
          </cell>
          <cell r="R688">
            <v>2.9</v>
          </cell>
          <cell r="S688">
            <v>2.2000000000000002</v>
          </cell>
          <cell r="T688">
            <v>2.6</v>
          </cell>
          <cell r="U688">
            <v>2.4</v>
          </cell>
          <cell r="V688">
            <v>2.8</v>
          </cell>
          <cell r="W688">
            <v>2.1</v>
          </cell>
          <cell r="X688">
            <v>2.5</v>
          </cell>
          <cell r="Y688">
            <v>2.2999999999999998</v>
          </cell>
          <cell r="Z688">
            <v>2.7</v>
          </cell>
          <cell r="AA688">
            <v>2.6</v>
          </cell>
          <cell r="AB688">
            <v>3</v>
          </cell>
          <cell r="AC688">
            <v>2.8</v>
          </cell>
          <cell r="AD688">
            <v>3.2</v>
          </cell>
          <cell r="AE688">
            <v>1.375</v>
          </cell>
          <cell r="AF688">
            <v>1.75</v>
          </cell>
          <cell r="AG688">
            <v>1.75</v>
          </cell>
          <cell r="AH688">
            <v>2.5</v>
          </cell>
          <cell r="AI688">
            <v>1.875</v>
          </cell>
          <cell r="AJ688">
            <v>2.375</v>
          </cell>
          <cell r="AK688">
            <v>2</v>
          </cell>
          <cell r="AL688">
            <v>2.5</v>
          </cell>
          <cell r="AM688">
            <v>2.0499999999999998</v>
          </cell>
          <cell r="AN688">
            <v>2.4</v>
          </cell>
          <cell r="AO688">
            <v>2</v>
          </cell>
          <cell r="AP688">
            <v>2.4</v>
          </cell>
          <cell r="AQ688">
            <v>2.2000000000000002</v>
          </cell>
          <cell r="AR688">
            <v>2.8</v>
          </cell>
          <cell r="AS688">
            <v>2.4</v>
          </cell>
          <cell r="AU688">
            <v>2.2000000000000002</v>
          </cell>
          <cell r="AV688">
            <v>2.8</v>
          </cell>
        </row>
        <row r="689">
          <cell r="A689">
            <v>37959</v>
          </cell>
          <cell r="C689">
            <v>0.1</v>
          </cell>
          <cell r="D689">
            <v>0.25</v>
          </cell>
          <cell r="E689">
            <v>1.25</v>
          </cell>
          <cell r="F689">
            <v>2</v>
          </cell>
          <cell r="G689">
            <v>1</v>
          </cell>
          <cell r="H689">
            <v>1.5</v>
          </cell>
          <cell r="I689">
            <v>1.75</v>
          </cell>
          <cell r="J689">
            <v>2.5</v>
          </cell>
          <cell r="K689">
            <v>1.5</v>
          </cell>
          <cell r="L689">
            <v>2</v>
          </cell>
          <cell r="M689">
            <v>2</v>
          </cell>
          <cell r="N689">
            <v>2.5</v>
          </cell>
          <cell r="O689">
            <v>1.7</v>
          </cell>
          <cell r="P689">
            <v>2</v>
          </cell>
          <cell r="Q689">
            <v>2.2000000000000002</v>
          </cell>
          <cell r="R689">
            <v>2.5</v>
          </cell>
          <cell r="S689">
            <v>1.7</v>
          </cell>
          <cell r="T689">
            <v>2</v>
          </cell>
          <cell r="U689">
            <v>2.1</v>
          </cell>
          <cell r="V689">
            <v>2.4</v>
          </cell>
          <cell r="W689">
            <v>2</v>
          </cell>
          <cell r="X689">
            <v>2.2999999999999998</v>
          </cell>
          <cell r="Y689">
            <v>2.4</v>
          </cell>
          <cell r="Z689">
            <v>2.7</v>
          </cell>
          <cell r="AA689">
            <v>2.5</v>
          </cell>
          <cell r="AB689">
            <v>2.9</v>
          </cell>
          <cell r="AC689">
            <v>2.7</v>
          </cell>
          <cell r="AD689">
            <v>3.1</v>
          </cell>
          <cell r="AE689">
            <v>2</v>
          </cell>
          <cell r="AF689">
            <v>2.5</v>
          </cell>
          <cell r="AG689">
            <v>2.375</v>
          </cell>
          <cell r="AH689">
            <v>2.75</v>
          </cell>
          <cell r="AI689">
            <v>1.95</v>
          </cell>
          <cell r="AJ689">
            <v>2.4</v>
          </cell>
          <cell r="AK689">
            <v>2.1</v>
          </cell>
          <cell r="AL689">
            <v>2.6</v>
          </cell>
          <cell r="AM689">
            <v>2.15</v>
          </cell>
          <cell r="AN689">
            <v>2.5</v>
          </cell>
          <cell r="AO689">
            <v>2.0499999999999998</v>
          </cell>
          <cell r="AP689">
            <v>2.4</v>
          </cell>
          <cell r="AQ689">
            <v>2.2000000000000002</v>
          </cell>
          <cell r="AR689">
            <v>2.8</v>
          </cell>
          <cell r="AS689">
            <v>2.4</v>
          </cell>
          <cell r="AU689">
            <v>2.2000000000000002</v>
          </cell>
          <cell r="AV689">
            <v>2.8</v>
          </cell>
        </row>
        <row r="690">
          <cell r="A690">
            <v>37960</v>
          </cell>
          <cell r="C690">
            <v>0.1</v>
          </cell>
          <cell r="D690">
            <v>0.2</v>
          </cell>
          <cell r="E690">
            <v>0.2</v>
          </cell>
          <cell r="F690">
            <v>0.35</v>
          </cell>
          <cell r="G690">
            <v>0.5</v>
          </cell>
          <cell r="H690">
            <v>1</v>
          </cell>
          <cell r="I690">
            <v>0.7</v>
          </cell>
          <cell r="J690">
            <v>1.2</v>
          </cell>
          <cell r="K690">
            <v>1.5</v>
          </cell>
          <cell r="L690">
            <v>2</v>
          </cell>
          <cell r="M690">
            <v>1.8</v>
          </cell>
          <cell r="N690">
            <v>2.2999999999999998</v>
          </cell>
          <cell r="O690">
            <v>1.8</v>
          </cell>
          <cell r="P690">
            <v>2.2000000000000002</v>
          </cell>
          <cell r="Q690">
            <v>2</v>
          </cell>
          <cell r="R690">
            <v>2.4</v>
          </cell>
          <cell r="S690">
            <v>1.8</v>
          </cell>
          <cell r="T690">
            <v>2.2000000000000002</v>
          </cell>
          <cell r="U690">
            <v>2</v>
          </cell>
          <cell r="V690">
            <v>2.4</v>
          </cell>
          <cell r="W690">
            <v>2</v>
          </cell>
          <cell r="X690">
            <v>2.4</v>
          </cell>
          <cell r="Y690">
            <v>2.2000000000000002</v>
          </cell>
          <cell r="Z690">
            <v>2.6</v>
          </cell>
          <cell r="AA690">
            <v>2.5</v>
          </cell>
          <cell r="AB690">
            <v>2.9</v>
          </cell>
          <cell r="AC690">
            <v>2.7</v>
          </cell>
          <cell r="AD690">
            <v>3.1</v>
          </cell>
          <cell r="AE690">
            <v>0.52500000000000002</v>
          </cell>
          <cell r="AF690">
            <v>0.97499999999999998</v>
          </cell>
          <cell r="AG690">
            <v>0.875</v>
          </cell>
          <cell r="AH690">
            <v>1.75</v>
          </cell>
          <cell r="AI690">
            <v>1.375</v>
          </cell>
          <cell r="AJ690">
            <v>2</v>
          </cell>
          <cell r="AK690">
            <v>1.625</v>
          </cell>
          <cell r="AL690">
            <v>2.0499999999999998</v>
          </cell>
          <cell r="AM690">
            <v>1.75</v>
          </cell>
          <cell r="AN690">
            <v>2</v>
          </cell>
          <cell r="AO690">
            <v>1.85</v>
          </cell>
          <cell r="AP690">
            <v>2.2999999999999998</v>
          </cell>
          <cell r="AQ690">
            <v>2.25</v>
          </cell>
          <cell r="AR690">
            <v>2.8</v>
          </cell>
          <cell r="AS690">
            <v>2.2999999999999998</v>
          </cell>
          <cell r="AU690">
            <v>2.25</v>
          </cell>
          <cell r="AV690">
            <v>2.8</v>
          </cell>
        </row>
        <row r="691">
          <cell r="A691">
            <v>37961</v>
          </cell>
          <cell r="C691">
            <v>0.75</v>
          </cell>
          <cell r="D691">
            <v>1.25</v>
          </cell>
          <cell r="E691">
            <v>2.25</v>
          </cell>
          <cell r="F691">
            <v>2.75</v>
          </cell>
          <cell r="G691">
            <v>1.25</v>
          </cell>
          <cell r="H691">
            <v>2</v>
          </cell>
          <cell r="I691">
            <v>1.75</v>
          </cell>
          <cell r="J691">
            <v>2.5</v>
          </cell>
          <cell r="K691">
            <v>1.8</v>
          </cell>
          <cell r="L691">
            <v>2.2000000000000002</v>
          </cell>
          <cell r="M691">
            <v>2</v>
          </cell>
          <cell r="N691">
            <v>2.4</v>
          </cell>
          <cell r="O691">
            <v>1.9</v>
          </cell>
          <cell r="P691">
            <v>2.2999999999999998</v>
          </cell>
          <cell r="Q691">
            <v>2.1</v>
          </cell>
          <cell r="R691">
            <v>2.5</v>
          </cell>
          <cell r="S691">
            <v>1.9</v>
          </cell>
          <cell r="T691">
            <v>2.2999999999999998</v>
          </cell>
          <cell r="U691">
            <v>2.1</v>
          </cell>
          <cell r="V691">
            <v>2.5</v>
          </cell>
          <cell r="W691">
            <v>2</v>
          </cell>
          <cell r="X691">
            <v>2.4</v>
          </cell>
          <cell r="Y691">
            <v>2.2000000000000002</v>
          </cell>
          <cell r="Z691">
            <v>2.6</v>
          </cell>
          <cell r="AA691">
            <v>2.5</v>
          </cell>
          <cell r="AB691">
            <v>2.9</v>
          </cell>
          <cell r="AC691">
            <v>2.7</v>
          </cell>
          <cell r="AD691">
            <v>3.1</v>
          </cell>
          <cell r="AE691">
            <v>0.1</v>
          </cell>
          <cell r="AF691">
            <v>0.2</v>
          </cell>
          <cell r="AG691">
            <v>0.27500000000000002</v>
          </cell>
          <cell r="AH691">
            <v>1</v>
          </cell>
          <cell r="AI691">
            <v>0.89999999999999991</v>
          </cell>
          <cell r="AJ691">
            <v>1.9500000000000002</v>
          </cell>
          <cell r="AK691">
            <v>1.55</v>
          </cell>
          <cell r="AL691">
            <v>2.1</v>
          </cell>
          <cell r="AM691">
            <v>1.7000000000000002</v>
          </cell>
          <cell r="AN691">
            <v>2.1</v>
          </cell>
          <cell r="AO691">
            <v>1.8</v>
          </cell>
          <cell r="AP691">
            <v>2.2999999999999998</v>
          </cell>
          <cell r="AQ691">
            <v>2.15</v>
          </cell>
          <cell r="AR691">
            <v>2.8</v>
          </cell>
          <cell r="AS691">
            <v>2.2999999999999998</v>
          </cell>
          <cell r="AU691">
            <v>2.15</v>
          </cell>
          <cell r="AV691">
            <v>2.8</v>
          </cell>
        </row>
        <row r="692">
          <cell r="A692">
            <v>37962</v>
          </cell>
          <cell r="AE692">
            <v>0</v>
          </cell>
          <cell r="AF692">
            <v>0</v>
          </cell>
        </row>
        <row r="693">
          <cell r="A693">
            <v>37963</v>
          </cell>
          <cell r="C693">
            <v>0.1</v>
          </cell>
          <cell r="D693">
            <v>0.25</v>
          </cell>
          <cell r="E693">
            <v>0.5</v>
          </cell>
          <cell r="F693">
            <v>0.8</v>
          </cell>
          <cell r="G693">
            <v>1</v>
          </cell>
          <cell r="H693">
            <v>1.5</v>
          </cell>
          <cell r="I693">
            <v>1.25</v>
          </cell>
          <cell r="J693">
            <v>1.75</v>
          </cell>
          <cell r="K693">
            <v>1.4</v>
          </cell>
          <cell r="L693">
            <v>1.8</v>
          </cell>
          <cell r="M693">
            <v>1.6</v>
          </cell>
          <cell r="N693">
            <v>2</v>
          </cell>
          <cell r="O693">
            <v>1.8</v>
          </cell>
          <cell r="P693">
            <v>2.2000000000000002</v>
          </cell>
          <cell r="Q693">
            <v>2</v>
          </cell>
          <cell r="R693">
            <v>2.4</v>
          </cell>
          <cell r="S693">
            <v>1.8</v>
          </cell>
          <cell r="T693">
            <v>2.2000000000000002</v>
          </cell>
          <cell r="U693">
            <v>2</v>
          </cell>
          <cell r="V693">
            <v>2.4</v>
          </cell>
          <cell r="W693">
            <v>2</v>
          </cell>
          <cell r="X693">
            <v>2.4</v>
          </cell>
          <cell r="Y693">
            <v>2.2000000000000002</v>
          </cell>
          <cell r="Z693">
            <v>2.6</v>
          </cell>
          <cell r="AA693">
            <v>2.5</v>
          </cell>
          <cell r="AB693">
            <v>2.9</v>
          </cell>
          <cell r="AC693">
            <v>2.7</v>
          </cell>
          <cell r="AD693">
            <v>3.1</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U693">
            <v>0</v>
          </cell>
          <cell r="AV693">
            <v>0</v>
          </cell>
        </row>
        <row r="694">
          <cell r="A694">
            <v>37964</v>
          </cell>
          <cell r="C694">
            <v>0.2</v>
          </cell>
          <cell r="D694">
            <v>0.4</v>
          </cell>
          <cell r="E694">
            <v>0.5</v>
          </cell>
          <cell r="F694">
            <v>0.75</v>
          </cell>
          <cell r="G694">
            <v>0.9</v>
          </cell>
          <cell r="H694">
            <v>1.3</v>
          </cell>
          <cell r="I694">
            <v>1.1000000000000001</v>
          </cell>
          <cell r="J694">
            <v>1.5</v>
          </cell>
          <cell r="K694">
            <v>1.3</v>
          </cell>
          <cell r="L694">
            <v>1.7</v>
          </cell>
          <cell r="M694">
            <v>1.5</v>
          </cell>
          <cell r="N694">
            <v>1.9</v>
          </cell>
          <cell r="O694">
            <v>1.8</v>
          </cell>
          <cell r="P694">
            <v>2.2000000000000002</v>
          </cell>
          <cell r="Q694">
            <v>2</v>
          </cell>
          <cell r="R694">
            <v>2.4</v>
          </cell>
          <cell r="S694">
            <v>1.8</v>
          </cell>
          <cell r="T694">
            <v>2.2000000000000002</v>
          </cell>
          <cell r="U694">
            <v>2</v>
          </cell>
          <cell r="V694">
            <v>2.4</v>
          </cell>
          <cell r="W694">
            <v>2</v>
          </cell>
          <cell r="X694">
            <v>2.4</v>
          </cell>
          <cell r="Y694">
            <v>2.2000000000000002</v>
          </cell>
          <cell r="Z694">
            <v>2.6</v>
          </cell>
          <cell r="AA694">
            <v>2.5</v>
          </cell>
          <cell r="AB694">
            <v>2.9</v>
          </cell>
          <cell r="AC694">
            <v>2.7</v>
          </cell>
          <cell r="AD694">
            <v>3.1</v>
          </cell>
          <cell r="AE694">
            <v>0.22500000000000001</v>
          </cell>
          <cell r="AF694">
            <v>0.44999999999999996</v>
          </cell>
          <cell r="AG694">
            <v>0.57499999999999996</v>
          </cell>
          <cell r="AH694">
            <v>1.375</v>
          </cell>
          <cell r="AI694">
            <v>1.1000000000000001</v>
          </cell>
          <cell r="AJ694">
            <v>1.7000000000000002</v>
          </cell>
          <cell r="AK694">
            <v>1.5</v>
          </cell>
          <cell r="AL694">
            <v>2.1</v>
          </cell>
          <cell r="AM694">
            <v>1.7000000000000002</v>
          </cell>
          <cell r="AN694">
            <v>2.1</v>
          </cell>
          <cell r="AO694">
            <v>1.8</v>
          </cell>
          <cell r="AP694">
            <v>2.2999999999999998</v>
          </cell>
          <cell r="AQ694">
            <v>2.15</v>
          </cell>
          <cell r="AR694">
            <v>2.8</v>
          </cell>
          <cell r="AS694">
            <v>2.2999999999999998</v>
          </cell>
          <cell r="AU694">
            <v>2.15</v>
          </cell>
          <cell r="AV694">
            <v>2.8</v>
          </cell>
        </row>
        <row r="695">
          <cell r="A695">
            <v>37965</v>
          </cell>
          <cell r="AE695">
            <v>0</v>
          </cell>
          <cell r="AF695">
            <v>0</v>
          </cell>
        </row>
        <row r="696">
          <cell r="A696">
            <v>37966</v>
          </cell>
          <cell r="C696">
            <v>0.3</v>
          </cell>
          <cell r="D696">
            <v>0.5</v>
          </cell>
          <cell r="E696">
            <v>1</v>
          </cell>
          <cell r="F696">
            <v>1.2</v>
          </cell>
          <cell r="G696">
            <v>1</v>
          </cell>
          <cell r="H696">
            <v>1.75</v>
          </cell>
          <cell r="I696">
            <v>1.5</v>
          </cell>
          <cell r="J696">
            <v>2.25</v>
          </cell>
          <cell r="K696">
            <v>1.75</v>
          </cell>
          <cell r="L696">
            <v>2.25</v>
          </cell>
          <cell r="M696">
            <v>2</v>
          </cell>
          <cell r="N696">
            <v>2.5</v>
          </cell>
          <cell r="O696">
            <v>2</v>
          </cell>
          <cell r="P696">
            <v>2.5</v>
          </cell>
          <cell r="Q696">
            <v>2.5</v>
          </cell>
          <cell r="R696">
            <v>3</v>
          </cell>
          <cell r="S696">
            <v>2</v>
          </cell>
          <cell r="T696">
            <v>2.4</v>
          </cell>
          <cell r="U696">
            <v>2.2000000000000002</v>
          </cell>
          <cell r="V696">
            <v>2.6</v>
          </cell>
          <cell r="W696">
            <v>2</v>
          </cell>
          <cell r="X696">
            <v>2.4</v>
          </cell>
          <cell r="Y696">
            <v>2.2000000000000002</v>
          </cell>
          <cell r="Z696">
            <v>2.6</v>
          </cell>
          <cell r="AA696">
            <v>2.5</v>
          </cell>
          <cell r="AB696">
            <v>2.9</v>
          </cell>
          <cell r="AC696">
            <v>2.7</v>
          </cell>
          <cell r="AD696">
            <v>3.1</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U696">
            <v>0</v>
          </cell>
          <cell r="AV696">
            <v>0</v>
          </cell>
        </row>
        <row r="697">
          <cell r="A697">
            <v>37967</v>
          </cell>
          <cell r="C697">
            <v>0.75</v>
          </cell>
          <cell r="D697">
            <v>1</v>
          </cell>
          <cell r="E697">
            <v>1.25</v>
          </cell>
          <cell r="F697">
            <v>1.5</v>
          </cell>
          <cell r="G697">
            <v>1.25</v>
          </cell>
          <cell r="H697">
            <v>1.75</v>
          </cell>
          <cell r="I697">
            <v>1.5</v>
          </cell>
          <cell r="J697">
            <v>2</v>
          </cell>
          <cell r="K697">
            <v>1.75</v>
          </cell>
          <cell r="L697">
            <v>2.25</v>
          </cell>
          <cell r="M697">
            <v>2</v>
          </cell>
          <cell r="N697">
            <v>2.5</v>
          </cell>
          <cell r="O697">
            <v>2.2000000000000002</v>
          </cell>
          <cell r="P697">
            <v>2.6</v>
          </cell>
          <cell r="Q697">
            <v>2.4</v>
          </cell>
          <cell r="R697">
            <v>2.8</v>
          </cell>
          <cell r="S697">
            <v>2</v>
          </cell>
          <cell r="T697">
            <v>2.4</v>
          </cell>
          <cell r="U697">
            <v>2.2000000000000002</v>
          </cell>
          <cell r="V697">
            <v>2.6</v>
          </cell>
          <cell r="W697">
            <v>2</v>
          </cell>
          <cell r="X697">
            <v>2.4</v>
          </cell>
          <cell r="Y697">
            <v>2.2000000000000002</v>
          </cell>
          <cell r="Z697">
            <v>2.6</v>
          </cell>
          <cell r="AA697">
            <v>2.5</v>
          </cell>
          <cell r="AB697">
            <v>2.9</v>
          </cell>
          <cell r="AC697">
            <v>2.7</v>
          </cell>
          <cell r="AD697">
            <v>3.1</v>
          </cell>
          <cell r="AE697">
            <v>0.5</v>
          </cell>
          <cell r="AF697">
            <v>0.75</v>
          </cell>
          <cell r="AG697">
            <v>0.77500000000000002</v>
          </cell>
          <cell r="AH697">
            <v>1.75</v>
          </cell>
          <cell r="AI697">
            <v>1.375</v>
          </cell>
          <cell r="AJ697">
            <v>2.125</v>
          </cell>
          <cell r="AK697">
            <v>1.75</v>
          </cell>
          <cell r="AL697">
            <v>2.5</v>
          </cell>
          <cell r="AM697">
            <v>2.0249999999999999</v>
          </cell>
          <cell r="AN697">
            <v>2.2999999999999998</v>
          </cell>
          <cell r="AO697">
            <v>1.9</v>
          </cell>
          <cell r="AP697">
            <v>2.2999999999999998</v>
          </cell>
          <cell r="AQ697">
            <v>2.15</v>
          </cell>
          <cell r="AR697">
            <v>2.8</v>
          </cell>
          <cell r="AS697">
            <v>2.2999999999999998</v>
          </cell>
          <cell r="AU697">
            <v>2.15</v>
          </cell>
          <cell r="AV697">
            <v>2.8</v>
          </cell>
        </row>
        <row r="698">
          <cell r="A698">
            <v>37968</v>
          </cell>
          <cell r="C698">
            <v>1.5</v>
          </cell>
          <cell r="D698">
            <v>2.5</v>
          </cell>
          <cell r="E698">
            <v>4.75</v>
          </cell>
          <cell r="F698">
            <v>5.25</v>
          </cell>
          <cell r="G698">
            <v>2</v>
          </cell>
          <cell r="H698">
            <v>3</v>
          </cell>
          <cell r="I698">
            <v>3</v>
          </cell>
          <cell r="J698">
            <v>4</v>
          </cell>
          <cell r="K698">
            <v>2</v>
          </cell>
          <cell r="L698">
            <v>2.5</v>
          </cell>
          <cell r="M698">
            <v>2.25</v>
          </cell>
          <cell r="N698">
            <v>2.75</v>
          </cell>
          <cell r="O698">
            <v>2.1</v>
          </cell>
          <cell r="P698">
            <v>2.8</v>
          </cell>
          <cell r="Q698">
            <v>2.6</v>
          </cell>
          <cell r="R698">
            <v>3</v>
          </cell>
          <cell r="S698">
            <v>2.2000000000000002</v>
          </cell>
          <cell r="T698">
            <v>2.6</v>
          </cell>
          <cell r="U698">
            <v>2.4</v>
          </cell>
          <cell r="V698">
            <v>2.8</v>
          </cell>
          <cell r="W698">
            <v>2.2000000000000002</v>
          </cell>
          <cell r="X698">
            <v>2.6</v>
          </cell>
          <cell r="Y698">
            <v>2.4</v>
          </cell>
          <cell r="Z698">
            <v>2.8</v>
          </cell>
          <cell r="AA698">
            <v>2.6</v>
          </cell>
          <cell r="AB698">
            <v>3</v>
          </cell>
          <cell r="AC698">
            <v>2.8</v>
          </cell>
          <cell r="AD698">
            <v>3.2</v>
          </cell>
          <cell r="AE698">
            <v>0.625</v>
          </cell>
          <cell r="AF698">
            <v>1.125</v>
          </cell>
          <cell r="AG698">
            <v>0.875</v>
          </cell>
          <cell r="AH698">
            <v>1.625</v>
          </cell>
          <cell r="AI698">
            <v>1.35</v>
          </cell>
          <cell r="AJ698">
            <v>2.125</v>
          </cell>
          <cell r="AK698">
            <v>1.875</v>
          </cell>
          <cell r="AL698">
            <v>2.625</v>
          </cell>
          <cell r="AM698">
            <v>2.0249999999999999</v>
          </cell>
          <cell r="AN698">
            <v>2.2999999999999998</v>
          </cell>
          <cell r="AO698">
            <v>1.9</v>
          </cell>
          <cell r="AP698">
            <v>2.2999999999999998</v>
          </cell>
          <cell r="AQ698">
            <v>2.15</v>
          </cell>
          <cell r="AR698">
            <v>2.8</v>
          </cell>
          <cell r="AS698">
            <v>2.2999999999999998</v>
          </cell>
          <cell r="AU698">
            <v>2.15</v>
          </cell>
          <cell r="AV698">
            <v>2.8</v>
          </cell>
        </row>
        <row r="699">
          <cell r="A699">
            <v>37969</v>
          </cell>
          <cell r="AE699">
            <v>0</v>
          </cell>
          <cell r="AF699">
            <v>0</v>
          </cell>
        </row>
        <row r="700">
          <cell r="A700">
            <v>37970</v>
          </cell>
          <cell r="C700">
            <v>2</v>
          </cell>
          <cell r="D700">
            <v>2.5</v>
          </cell>
          <cell r="E700">
            <v>3.75</v>
          </cell>
          <cell r="F700">
            <v>4.25</v>
          </cell>
          <cell r="G700">
            <v>2.5</v>
          </cell>
          <cell r="H700">
            <v>3.25</v>
          </cell>
          <cell r="I700">
            <v>2.75</v>
          </cell>
          <cell r="J700">
            <v>3.5</v>
          </cell>
          <cell r="K700">
            <v>2.4</v>
          </cell>
          <cell r="L700">
            <v>2.8</v>
          </cell>
          <cell r="M700">
            <v>2.6</v>
          </cell>
          <cell r="N700">
            <v>3</v>
          </cell>
          <cell r="O700">
            <v>2.4</v>
          </cell>
          <cell r="P700">
            <v>2.8</v>
          </cell>
          <cell r="Q700">
            <v>2.6</v>
          </cell>
          <cell r="R700">
            <v>3</v>
          </cell>
          <cell r="S700">
            <v>2.1</v>
          </cell>
          <cell r="T700">
            <v>2.5</v>
          </cell>
          <cell r="U700">
            <v>2.2999999999999998</v>
          </cell>
          <cell r="V700">
            <v>2.7</v>
          </cell>
          <cell r="W700">
            <v>2.2000000000000002</v>
          </cell>
          <cell r="X700">
            <v>2.6</v>
          </cell>
          <cell r="Y700">
            <v>2.4</v>
          </cell>
          <cell r="Z700">
            <v>2.8</v>
          </cell>
          <cell r="AA700">
            <v>2.6</v>
          </cell>
          <cell r="AB700">
            <v>3</v>
          </cell>
          <cell r="AC700">
            <v>2.8</v>
          </cell>
          <cell r="AD700">
            <v>3.2</v>
          </cell>
          <cell r="AE700">
            <v>0.875</v>
          </cell>
          <cell r="AF700">
            <v>1.375</v>
          </cell>
          <cell r="AG700">
            <v>1.375</v>
          </cell>
          <cell r="AH700">
            <v>1.875</v>
          </cell>
          <cell r="AI700">
            <v>1.625</v>
          </cell>
          <cell r="AJ700">
            <v>2.125</v>
          </cell>
          <cell r="AK700">
            <v>1.675</v>
          </cell>
          <cell r="AL700">
            <v>2.125</v>
          </cell>
          <cell r="AM700">
            <v>1.7000000000000002</v>
          </cell>
          <cell r="AN700">
            <v>2.1</v>
          </cell>
          <cell r="AO700">
            <v>1.8</v>
          </cell>
          <cell r="AP700">
            <v>2.2000000000000002</v>
          </cell>
          <cell r="AQ700">
            <v>1.9</v>
          </cell>
          <cell r="AR700">
            <v>2.2999999999999998</v>
          </cell>
          <cell r="AS700">
            <v>2.2000000000000002</v>
          </cell>
          <cell r="AU700">
            <v>1.9</v>
          </cell>
          <cell r="AV700">
            <v>2.2999999999999998</v>
          </cell>
        </row>
        <row r="701">
          <cell r="A701">
            <v>37971</v>
          </cell>
          <cell r="C701">
            <v>2.5</v>
          </cell>
          <cell r="D701">
            <v>3</v>
          </cell>
          <cell r="E701">
            <v>3.25</v>
          </cell>
          <cell r="F701">
            <v>3.75</v>
          </cell>
          <cell r="G701">
            <v>2.5</v>
          </cell>
          <cell r="H701">
            <v>3.25</v>
          </cell>
          <cell r="I701">
            <v>2.75</v>
          </cell>
          <cell r="J701">
            <v>3.5</v>
          </cell>
          <cell r="K701">
            <v>2.6</v>
          </cell>
          <cell r="L701">
            <v>3</v>
          </cell>
          <cell r="M701">
            <v>2.8</v>
          </cell>
          <cell r="N701">
            <v>3.2</v>
          </cell>
          <cell r="O701">
            <v>2.6</v>
          </cell>
          <cell r="P701">
            <v>3</v>
          </cell>
          <cell r="Q701">
            <v>2.8</v>
          </cell>
          <cell r="R701">
            <v>3.2</v>
          </cell>
          <cell r="S701">
            <v>2.2999999999999998</v>
          </cell>
          <cell r="T701">
            <v>2.7</v>
          </cell>
          <cell r="U701">
            <v>2.5</v>
          </cell>
          <cell r="V701">
            <v>2.9</v>
          </cell>
          <cell r="W701">
            <v>2.2000000000000002</v>
          </cell>
          <cell r="X701">
            <v>2.6</v>
          </cell>
          <cell r="Y701">
            <v>2.4</v>
          </cell>
          <cell r="Z701">
            <v>2.8</v>
          </cell>
          <cell r="AA701">
            <v>2.6</v>
          </cell>
          <cell r="AB701">
            <v>3</v>
          </cell>
          <cell r="AC701">
            <v>2.8</v>
          </cell>
          <cell r="AD701">
            <v>3.2</v>
          </cell>
          <cell r="AE701">
            <v>4.375</v>
          </cell>
          <cell r="AF701">
            <v>5.125</v>
          </cell>
          <cell r="AG701">
            <v>4.375</v>
          </cell>
          <cell r="AH701">
            <v>5.125</v>
          </cell>
          <cell r="AI701">
            <v>3.625</v>
          </cell>
          <cell r="AJ701">
            <v>4.375</v>
          </cell>
          <cell r="AK701">
            <v>3.3250000000000002</v>
          </cell>
          <cell r="AL701">
            <v>3.7749999999999999</v>
          </cell>
          <cell r="AM701">
            <v>2.5</v>
          </cell>
          <cell r="AN701">
            <v>2.9</v>
          </cell>
          <cell r="AO701">
            <v>2.25</v>
          </cell>
          <cell r="AP701">
            <v>2.65</v>
          </cell>
          <cell r="AQ701">
            <v>2</v>
          </cell>
          <cell r="AR701">
            <v>2.4</v>
          </cell>
          <cell r="AS701">
            <v>2.65</v>
          </cell>
          <cell r="AU701">
            <v>2</v>
          </cell>
          <cell r="AV701">
            <v>2.4</v>
          </cell>
        </row>
        <row r="702">
          <cell r="A702">
            <v>37972</v>
          </cell>
          <cell r="C702">
            <v>0.75</v>
          </cell>
          <cell r="D702">
            <v>1</v>
          </cell>
          <cell r="E702">
            <v>1.75</v>
          </cell>
          <cell r="F702">
            <v>2.25</v>
          </cell>
          <cell r="G702">
            <v>1.25</v>
          </cell>
          <cell r="H702">
            <v>1.75</v>
          </cell>
          <cell r="I702">
            <v>1.6</v>
          </cell>
          <cell r="J702">
            <v>2.8</v>
          </cell>
          <cell r="K702">
            <v>2.6</v>
          </cell>
          <cell r="L702">
            <v>2.9</v>
          </cell>
          <cell r="M702">
            <v>2.7</v>
          </cell>
          <cell r="N702">
            <v>3.1</v>
          </cell>
          <cell r="O702">
            <v>2.25</v>
          </cell>
          <cell r="P702">
            <v>2.75</v>
          </cell>
          <cell r="Q702">
            <v>2.4500000000000002</v>
          </cell>
          <cell r="R702">
            <v>2.9</v>
          </cell>
          <cell r="S702">
            <v>2.1</v>
          </cell>
          <cell r="T702">
            <v>2.5</v>
          </cell>
          <cell r="U702">
            <v>2.4</v>
          </cell>
          <cell r="V702">
            <v>2.7</v>
          </cell>
          <cell r="W702">
            <v>2.2000000000000002</v>
          </cell>
          <cell r="X702">
            <v>2.5</v>
          </cell>
          <cell r="Y702">
            <v>2.4</v>
          </cell>
          <cell r="Z702">
            <v>2.7</v>
          </cell>
          <cell r="AA702">
            <v>2.5</v>
          </cell>
          <cell r="AB702">
            <v>2.9</v>
          </cell>
          <cell r="AC702">
            <v>2.7</v>
          </cell>
          <cell r="AD702">
            <v>3.1</v>
          </cell>
          <cell r="AE702">
            <v>4.375</v>
          </cell>
          <cell r="AF702">
            <v>5.125</v>
          </cell>
          <cell r="AG702">
            <v>4.375</v>
          </cell>
          <cell r="AH702">
            <v>5.125</v>
          </cell>
          <cell r="AI702">
            <v>3.625</v>
          </cell>
          <cell r="AJ702">
            <v>4.375</v>
          </cell>
          <cell r="AK702">
            <v>3.3250000000000002</v>
          </cell>
          <cell r="AL702">
            <v>3.7749999999999999</v>
          </cell>
          <cell r="AM702">
            <v>2.5</v>
          </cell>
          <cell r="AN702">
            <v>2.9</v>
          </cell>
          <cell r="AO702">
            <v>2.25</v>
          </cell>
          <cell r="AP702">
            <v>2.65</v>
          </cell>
          <cell r="AQ702">
            <v>2</v>
          </cell>
          <cell r="AR702">
            <v>2.4</v>
          </cell>
          <cell r="AS702">
            <v>2.65</v>
          </cell>
          <cell r="AU702">
            <v>2</v>
          </cell>
          <cell r="AV702">
            <v>2.4</v>
          </cell>
        </row>
        <row r="703">
          <cell r="A703">
            <v>37973</v>
          </cell>
          <cell r="C703">
            <v>1.5</v>
          </cell>
          <cell r="D703">
            <v>2</v>
          </cell>
          <cell r="E703">
            <v>4.25</v>
          </cell>
          <cell r="F703">
            <v>4.5</v>
          </cell>
          <cell r="G703">
            <v>3.25</v>
          </cell>
          <cell r="H703">
            <v>3.5</v>
          </cell>
          <cell r="I703">
            <v>3.5</v>
          </cell>
          <cell r="J703">
            <v>4</v>
          </cell>
          <cell r="K703">
            <v>3</v>
          </cell>
          <cell r="L703">
            <v>3.5</v>
          </cell>
          <cell r="M703">
            <v>3.25</v>
          </cell>
          <cell r="N703">
            <v>3.75</v>
          </cell>
          <cell r="O703">
            <v>2.2000000000000002</v>
          </cell>
          <cell r="P703">
            <v>2.95</v>
          </cell>
          <cell r="Q703">
            <v>2.4500000000000002</v>
          </cell>
          <cell r="R703">
            <v>3.25</v>
          </cell>
          <cell r="S703">
            <v>2.4500000000000002</v>
          </cell>
          <cell r="T703">
            <v>2.65</v>
          </cell>
          <cell r="U703">
            <v>2.85</v>
          </cell>
          <cell r="V703">
            <v>3.2</v>
          </cell>
          <cell r="W703">
            <v>2.2000000000000002</v>
          </cell>
          <cell r="X703">
            <v>2.5</v>
          </cell>
          <cell r="Y703">
            <v>2.4500000000000002</v>
          </cell>
          <cell r="Z703">
            <v>2.7</v>
          </cell>
          <cell r="AA703">
            <v>2.4</v>
          </cell>
          <cell r="AB703">
            <v>2.8</v>
          </cell>
          <cell r="AC703">
            <v>2.6</v>
          </cell>
          <cell r="AD703">
            <v>3</v>
          </cell>
          <cell r="AE703">
            <v>2.875</v>
          </cell>
          <cell r="AF703">
            <v>3.25</v>
          </cell>
          <cell r="AG703">
            <v>3.75</v>
          </cell>
          <cell r="AH703">
            <v>4</v>
          </cell>
          <cell r="AI703">
            <v>3.375</v>
          </cell>
          <cell r="AJ703">
            <v>3.75</v>
          </cell>
          <cell r="AK703">
            <v>3.25</v>
          </cell>
          <cell r="AL703">
            <v>3.75</v>
          </cell>
          <cell r="AM703">
            <v>3.125</v>
          </cell>
          <cell r="AN703">
            <v>3.625</v>
          </cell>
          <cell r="AO703">
            <v>2.7250000000000001</v>
          </cell>
          <cell r="AP703">
            <v>3.35</v>
          </cell>
          <cell r="AQ703">
            <v>2.3250000000000002</v>
          </cell>
          <cell r="AR703">
            <v>3.1</v>
          </cell>
          <cell r="AS703">
            <v>3.35</v>
          </cell>
          <cell r="AU703">
            <v>2.3250000000000002</v>
          </cell>
          <cell r="AV703">
            <v>3.1</v>
          </cell>
        </row>
        <row r="704">
          <cell r="A704">
            <v>37974</v>
          </cell>
          <cell r="C704">
            <v>0.3</v>
          </cell>
          <cell r="D704">
            <v>0.6</v>
          </cell>
          <cell r="E704">
            <v>3</v>
          </cell>
          <cell r="F704">
            <v>3.75</v>
          </cell>
          <cell r="G704">
            <v>1.75</v>
          </cell>
          <cell r="H704">
            <v>2.75</v>
          </cell>
          <cell r="I704">
            <v>2.5</v>
          </cell>
          <cell r="J704">
            <v>3.25</v>
          </cell>
          <cell r="K704">
            <v>2.75</v>
          </cell>
          <cell r="L704">
            <v>3.25</v>
          </cell>
          <cell r="M704">
            <v>3</v>
          </cell>
          <cell r="N704">
            <v>3.5</v>
          </cell>
          <cell r="O704">
            <v>2.6</v>
          </cell>
          <cell r="P704">
            <v>3</v>
          </cell>
          <cell r="Q704">
            <v>2.8</v>
          </cell>
          <cell r="R704">
            <v>3.2</v>
          </cell>
          <cell r="S704">
            <v>2.2999999999999998</v>
          </cell>
          <cell r="T704">
            <v>2.7</v>
          </cell>
          <cell r="U704">
            <v>2.5</v>
          </cell>
          <cell r="V704">
            <v>2.9</v>
          </cell>
          <cell r="W704">
            <v>2.2000000000000002</v>
          </cell>
          <cell r="X704">
            <v>2.6</v>
          </cell>
          <cell r="Y704">
            <v>2.4</v>
          </cell>
          <cell r="Z704">
            <v>2.8</v>
          </cell>
          <cell r="AA704">
            <v>2.6</v>
          </cell>
          <cell r="AB704">
            <v>3</v>
          </cell>
          <cell r="AC704">
            <v>2.8</v>
          </cell>
          <cell r="AD704">
            <v>3.2</v>
          </cell>
          <cell r="AE704">
            <v>1.65</v>
          </cell>
          <cell r="AF704">
            <v>2.1749999999999998</v>
          </cell>
          <cell r="AG704">
            <v>2.375</v>
          </cell>
          <cell r="AH704">
            <v>3.25</v>
          </cell>
          <cell r="AI704">
            <v>2.125</v>
          </cell>
          <cell r="AJ704">
            <v>3</v>
          </cell>
          <cell r="AK704">
            <v>2.625</v>
          </cell>
          <cell r="AL704">
            <v>3.25</v>
          </cell>
          <cell r="AM704">
            <v>2.875</v>
          </cell>
          <cell r="AN704">
            <v>3.375</v>
          </cell>
          <cell r="AO704">
            <v>2.8</v>
          </cell>
          <cell r="AP704">
            <v>3.25</v>
          </cell>
          <cell r="AQ704">
            <v>2.7</v>
          </cell>
          <cell r="AR704">
            <v>3.1</v>
          </cell>
          <cell r="AS704">
            <v>3.25</v>
          </cell>
          <cell r="AU704">
            <v>2.7</v>
          </cell>
          <cell r="AV704">
            <v>3.1</v>
          </cell>
        </row>
        <row r="705">
          <cell r="A705">
            <v>37975</v>
          </cell>
          <cell r="C705">
            <v>2.75</v>
          </cell>
          <cell r="D705">
            <v>3.25</v>
          </cell>
          <cell r="E705">
            <v>7.4</v>
          </cell>
          <cell r="F705">
            <v>7.45</v>
          </cell>
          <cell r="G705">
            <v>2.75</v>
          </cell>
          <cell r="H705">
            <v>3.75</v>
          </cell>
          <cell r="I705">
            <v>6</v>
          </cell>
          <cell r="J705">
            <v>7</v>
          </cell>
          <cell r="K705">
            <v>3</v>
          </cell>
          <cell r="L705">
            <v>3.5</v>
          </cell>
          <cell r="M705">
            <v>5.25</v>
          </cell>
          <cell r="N705">
            <v>5.75</v>
          </cell>
          <cell r="O705">
            <v>2.6</v>
          </cell>
          <cell r="P705">
            <v>3</v>
          </cell>
          <cell r="Q705">
            <v>2.8</v>
          </cell>
          <cell r="R705">
            <v>3.2</v>
          </cell>
          <cell r="S705">
            <v>2.2999999999999998</v>
          </cell>
          <cell r="T705">
            <v>2.7</v>
          </cell>
          <cell r="U705">
            <v>2.5</v>
          </cell>
          <cell r="V705">
            <v>2.9</v>
          </cell>
          <cell r="W705">
            <v>2.2000000000000002</v>
          </cell>
          <cell r="X705">
            <v>2.6</v>
          </cell>
          <cell r="Y705">
            <v>2.4</v>
          </cell>
          <cell r="Z705">
            <v>2.8</v>
          </cell>
          <cell r="AA705">
            <v>2.6</v>
          </cell>
          <cell r="AB705">
            <v>3</v>
          </cell>
          <cell r="AC705">
            <v>2.8</v>
          </cell>
          <cell r="AD705">
            <v>3.2</v>
          </cell>
          <cell r="AE705">
            <v>5.0750000000000002</v>
          </cell>
          <cell r="AF705">
            <v>5.35</v>
          </cell>
          <cell r="AG705">
            <v>5.0750000000000002</v>
          </cell>
          <cell r="AH705">
            <v>5.6</v>
          </cell>
          <cell r="AI705">
            <v>4.375</v>
          </cell>
          <cell r="AJ705">
            <v>5.375</v>
          </cell>
          <cell r="AK705">
            <v>4.5</v>
          </cell>
          <cell r="AL705">
            <v>5.25</v>
          </cell>
          <cell r="AM705">
            <v>4.125</v>
          </cell>
          <cell r="AN705">
            <v>4.625</v>
          </cell>
          <cell r="AO705">
            <v>3.9249999999999998</v>
          </cell>
          <cell r="AP705">
            <v>4.375</v>
          </cell>
          <cell r="AQ705">
            <v>2.7</v>
          </cell>
          <cell r="AR705">
            <v>3.1</v>
          </cell>
          <cell r="AS705">
            <v>4.375</v>
          </cell>
          <cell r="AU705">
            <v>2.7</v>
          </cell>
          <cell r="AV705">
            <v>3.1</v>
          </cell>
        </row>
        <row r="706">
          <cell r="A706">
            <v>37976</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U706">
            <v>0</v>
          </cell>
          <cell r="AV706">
            <v>0</v>
          </cell>
        </row>
        <row r="707">
          <cell r="A707">
            <v>37977</v>
          </cell>
          <cell r="C707">
            <v>4</v>
          </cell>
          <cell r="D707">
            <v>4.5</v>
          </cell>
          <cell r="E707">
            <v>6.75</v>
          </cell>
          <cell r="F707">
            <v>7.25</v>
          </cell>
          <cell r="G707">
            <v>5.25</v>
          </cell>
          <cell r="H707">
            <v>6.25</v>
          </cell>
          <cell r="I707">
            <v>5.75</v>
          </cell>
          <cell r="J707">
            <v>6.75</v>
          </cell>
          <cell r="K707">
            <v>5.25</v>
          </cell>
          <cell r="L707">
            <v>6.25</v>
          </cell>
          <cell r="M707">
            <v>5.5</v>
          </cell>
          <cell r="N707">
            <v>6.5</v>
          </cell>
          <cell r="O707">
            <v>3</v>
          </cell>
          <cell r="P707">
            <v>3.75</v>
          </cell>
          <cell r="Q707">
            <v>3.25</v>
          </cell>
          <cell r="R707">
            <v>4</v>
          </cell>
          <cell r="S707">
            <v>2.5</v>
          </cell>
          <cell r="T707">
            <v>3</v>
          </cell>
          <cell r="U707">
            <v>2.75</v>
          </cell>
          <cell r="V707">
            <v>3.25</v>
          </cell>
          <cell r="W707">
            <v>2.25</v>
          </cell>
          <cell r="X707">
            <v>2.75</v>
          </cell>
          <cell r="Y707">
            <v>2.75</v>
          </cell>
          <cell r="Z707">
            <v>3</v>
          </cell>
          <cell r="AA707">
            <v>2.75</v>
          </cell>
          <cell r="AB707">
            <v>3.25</v>
          </cell>
          <cell r="AC707">
            <v>3</v>
          </cell>
          <cell r="AD707">
            <v>3.5</v>
          </cell>
          <cell r="AE707">
            <v>5.375</v>
          </cell>
          <cell r="AF707">
            <v>5.875</v>
          </cell>
          <cell r="AG707">
            <v>6</v>
          </cell>
          <cell r="AH707">
            <v>6.75</v>
          </cell>
          <cell r="AI707">
            <v>5.5</v>
          </cell>
          <cell r="AJ707">
            <v>6.5</v>
          </cell>
          <cell r="AK707">
            <v>5.5</v>
          </cell>
          <cell r="AL707">
            <v>6.5</v>
          </cell>
          <cell r="AM707">
            <v>5.375</v>
          </cell>
          <cell r="AN707">
            <v>6.375</v>
          </cell>
          <cell r="AO707">
            <v>4.25</v>
          </cell>
          <cell r="AP707">
            <v>5.125</v>
          </cell>
          <cell r="AQ707">
            <v>3.125</v>
          </cell>
          <cell r="AR707">
            <v>3.875</v>
          </cell>
          <cell r="AS707">
            <v>5.125</v>
          </cell>
          <cell r="AU707">
            <v>3.125</v>
          </cell>
          <cell r="AV707">
            <v>3.875</v>
          </cell>
        </row>
        <row r="708">
          <cell r="A708">
            <v>37978</v>
          </cell>
          <cell r="C708">
            <v>5.25</v>
          </cell>
          <cell r="D708">
            <v>5.75</v>
          </cell>
          <cell r="E708">
            <v>6.75</v>
          </cell>
          <cell r="F708">
            <v>7.25</v>
          </cell>
          <cell r="G708">
            <v>5.25</v>
          </cell>
          <cell r="H708">
            <v>5.75</v>
          </cell>
          <cell r="I708">
            <v>5.5</v>
          </cell>
          <cell r="J708">
            <v>6</v>
          </cell>
          <cell r="K708">
            <v>6.25</v>
          </cell>
          <cell r="L708">
            <v>6.75</v>
          </cell>
          <cell r="M708">
            <v>6.5</v>
          </cell>
          <cell r="N708">
            <v>7</v>
          </cell>
          <cell r="O708">
            <v>3.5</v>
          </cell>
          <cell r="P708">
            <v>4</v>
          </cell>
          <cell r="Q708">
            <v>3.75</v>
          </cell>
          <cell r="R708">
            <v>4.25</v>
          </cell>
          <cell r="S708">
            <v>2.5</v>
          </cell>
          <cell r="T708">
            <v>3</v>
          </cell>
          <cell r="U708">
            <v>2.75</v>
          </cell>
          <cell r="V708">
            <v>3.25</v>
          </cell>
          <cell r="W708">
            <v>2.5</v>
          </cell>
          <cell r="X708">
            <v>3</v>
          </cell>
          <cell r="Y708">
            <v>2.75</v>
          </cell>
          <cell r="Z708">
            <v>3.25</v>
          </cell>
          <cell r="AA708">
            <v>2.9</v>
          </cell>
          <cell r="AB708">
            <v>3.3</v>
          </cell>
          <cell r="AC708">
            <v>3.1</v>
          </cell>
          <cell r="AD708">
            <v>3.5</v>
          </cell>
          <cell r="AE708">
            <v>6</v>
          </cell>
          <cell r="AF708">
            <v>6.5</v>
          </cell>
          <cell r="AG708">
            <v>6</v>
          </cell>
          <cell r="AH708">
            <v>6.5</v>
          </cell>
          <cell r="AI708">
            <v>5.375</v>
          </cell>
          <cell r="AJ708">
            <v>5.875</v>
          </cell>
          <cell r="AK708">
            <v>5.875</v>
          </cell>
          <cell r="AL708">
            <v>6.375</v>
          </cell>
          <cell r="AM708">
            <v>6.375</v>
          </cell>
          <cell r="AN708">
            <v>6.875</v>
          </cell>
          <cell r="AO708">
            <v>5</v>
          </cell>
          <cell r="AP708">
            <v>5.5</v>
          </cell>
          <cell r="AQ708">
            <v>3.625</v>
          </cell>
          <cell r="AR708">
            <v>4.125</v>
          </cell>
          <cell r="AS708">
            <v>5.5</v>
          </cell>
          <cell r="AU708">
            <v>3.625</v>
          </cell>
          <cell r="AV708">
            <v>4.125</v>
          </cell>
        </row>
        <row r="709">
          <cell r="A709">
            <v>37979</v>
          </cell>
          <cell r="C709">
            <v>3.75</v>
          </cell>
          <cell r="D709">
            <v>4.5</v>
          </cell>
          <cell r="E709">
            <v>6</v>
          </cell>
          <cell r="F709">
            <v>6.75</v>
          </cell>
          <cell r="G709">
            <v>4</v>
          </cell>
          <cell r="H709">
            <v>5</v>
          </cell>
          <cell r="I709">
            <v>5.25</v>
          </cell>
          <cell r="J709">
            <v>6.25</v>
          </cell>
          <cell r="K709">
            <v>5</v>
          </cell>
          <cell r="L709">
            <v>6</v>
          </cell>
          <cell r="M709">
            <v>6.25</v>
          </cell>
          <cell r="N709">
            <v>7.25</v>
          </cell>
          <cell r="O709">
            <v>2.75</v>
          </cell>
          <cell r="P709">
            <v>3.25</v>
          </cell>
          <cell r="Q709">
            <v>3.25</v>
          </cell>
          <cell r="R709">
            <v>3.75</v>
          </cell>
          <cell r="S709">
            <v>2.5</v>
          </cell>
          <cell r="T709">
            <v>3</v>
          </cell>
          <cell r="U709">
            <v>2.75</v>
          </cell>
          <cell r="V709">
            <v>3.25</v>
          </cell>
          <cell r="W709">
            <v>2.5</v>
          </cell>
          <cell r="X709">
            <v>3</v>
          </cell>
          <cell r="Y709">
            <v>2.75</v>
          </cell>
          <cell r="Z709">
            <v>3.25</v>
          </cell>
          <cell r="AA709">
            <v>2.9</v>
          </cell>
          <cell r="AB709">
            <v>3.3</v>
          </cell>
          <cell r="AC709">
            <v>3.1</v>
          </cell>
          <cell r="AD709">
            <v>3.5</v>
          </cell>
          <cell r="AE709">
            <v>4.875</v>
          </cell>
          <cell r="AF709">
            <v>5.625</v>
          </cell>
          <cell r="AG709">
            <v>5</v>
          </cell>
          <cell r="AH709">
            <v>5.875</v>
          </cell>
          <cell r="AI709">
            <v>4.625</v>
          </cell>
          <cell r="AJ709">
            <v>5.625</v>
          </cell>
          <cell r="AK709">
            <v>5.125</v>
          </cell>
          <cell r="AL709">
            <v>6.125</v>
          </cell>
          <cell r="AM709">
            <v>5.625</v>
          </cell>
          <cell r="AN709">
            <v>6.625</v>
          </cell>
          <cell r="AO709">
            <v>4.5</v>
          </cell>
          <cell r="AP709">
            <v>5.25</v>
          </cell>
          <cell r="AQ709">
            <v>3</v>
          </cell>
          <cell r="AR709">
            <v>3.5</v>
          </cell>
          <cell r="AS709">
            <v>5.25</v>
          </cell>
          <cell r="AU709">
            <v>3</v>
          </cell>
          <cell r="AV709">
            <v>3.5</v>
          </cell>
        </row>
        <row r="710">
          <cell r="A710">
            <v>37980</v>
          </cell>
          <cell r="AE710">
            <v>0</v>
          </cell>
          <cell r="AF710">
            <v>0</v>
          </cell>
        </row>
        <row r="711">
          <cell r="A711">
            <v>37981</v>
          </cell>
          <cell r="C711">
            <v>1.25</v>
          </cell>
          <cell r="D711">
            <v>1.75</v>
          </cell>
          <cell r="E711">
            <v>1.75</v>
          </cell>
          <cell r="F711">
            <v>2.75</v>
          </cell>
          <cell r="G711">
            <v>5.75</v>
          </cell>
          <cell r="H711">
            <v>6.75</v>
          </cell>
          <cell r="I711">
            <v>6</v>
          </cell>
          <cell r="J711">
            <v>7</v>
          </cell>
          <cell r="K711">
            <v>4.5</v>
          </cell>
          <cell r="L711">
            <v>5.5</v>
          </cell>
          <cell r="M711">
            <v>4.75</v>
          </cell>
          <cell r="N711">
            <v>6</v>
          </cell>
          <cell r="O711">
            <v>2.75</v>
          </cell>
          <cell r="P711">
            <v>3.25</v>
          </cell>
          <cell r="Q711">
            <v>3</v>
          </cell>
          <cell r="R711">
            <v>3.5</v>
          </cell>
          <cell r="S711">
            <v>2.5</v>
          </cell>
          <cell r="T711">
            <v>3</v>
          </cell>
          <cell r="U711">
            <v>2.75</v>
          </cell>
          <cell r="V711">
            <v>3.25</v>
          </cell>
          <cell r="W711">
            <v>2.5</v>
          </cell>
          <cell r="X711">
            <v>3</v>
          </cell>
          <cell r="Y711">
            <v>2.75</v>
          </cell>
          <cell r="Z711">
            <v>3.25</v>
          </cell>
          <cell r="AA711">
            <v>2.9</v>
          </cell>
          <cell r="AB711">
            <v>3.3</v>
          </cell>
          <cell r="AC711">
            <v>3.1</v>
          </cell>
          <cell r="AD711">
            <v>3.5</v>
          </cell>
          <cell r="AE711">
            <v>1.5</v>
          </cell>
          <cell r="AF711">
            <v>2.25</v>
          </cell>
          <cell r="AG711">
            <v>3.75</v>
          </cell>
          <cell r="AH711">
            <v>4.75</v>
          </cell>
          <cell r="AI711">
            <v>5.875</v>
          </cell>
          <cell r="AJ711">
            <v>6.875</v>
          </cell>
          <cell r="AK711">
            <v>5.25</v>
          </cell>
          <cell r="AL711">
            <v>6.25</v>
          </cell>
          <cell r="AM711">
            <v>4.625</v>
          </cell>
          <cell r="AN711">
            <v>5.75</v>
          </cell>
          <cell r="AO711">
            <v>3.75</v>
          </cell>
          <cell r="AP711">
            <v>4.625</v>
          </cell>
          <cell r="AQ711">
            <v>2.875</v>
          </cell>
          <cell r="AR711">
            <v>3.375</v>
          </cell>
          <cell r="AS711">
            <v>4.625</v>
          </cell>
          <cell r="AU711">
            <v>2.875</v>
          </cell>
          <cell r="AV711">
            <v>3.375</v>
          </cell>
        </row>
        <row r="712">
          <cell r="A712">
            <v>37982</v>
          </cell>
          <cell r="C712">
            <v>1</v>
          </cell>
          <cell r="D712">
            <v>1.5</v>
          </cell>
          <cell r="E712">
            <v>1.75</v>
          </cell>
          <cell r="F712">
            <v>2.25</v>
          </cell>
          <cell r="G712">
            <v>4.75</v>
          </cell>
          <cell r="H712">
            <v>5.75</v>
          </cell>
          <cell r="I712">
            <v>5</v>
          </cell>
          <cell r="J712">
            <v>6</v>
          </cell>
          <cell r="K712">
            <v>4.25</v>
          </cell>
          <cell r="L712">
            <v>4.75</v>
          </cell>
          <cell r="M712">
            <v>4.5</v>
          </cell>
          <cell r="N712">
            <v>5</v>
          </cell>
          <cell r="O712">
            <v>2.75</v>
          </cell>
          <cell r="P712">
            <v>3.25</v>
          </cell>
          <cell r="Q712">
            <v>3</v>
          </cell>
          <cell r="R712">
            <v>3.5</v>
          </cell>
          <cell r="S712">
            <v>2.5</v>
          </cell>
          <cell r="T712">
            <v>3</v>
          </cell>
          <cell r="U712">
            <v>2.75</v>
          </cell>
          <cell r="V712">
            <v>3.25</v>
          </cell>
          <cell r="W712">
            <v>2.5</v>
          </cell>
          <cell r="X712">
            <v>3</v>
          </cell>
          <cell r="Y712">
            <v>2.75</v>
          </cell>
          <cell r="Z712">
            <v>3.25</v>
          </cell>
          <cell r="AA712">
            <v>2.9</v>
          </cell>
          <cell r="AB712">
            <v>3.3</v>
          </cell>
          <cell r="AC712">
            <v>3.1</v>
          </cell>
          <cell r="AD712">
            <v>3.5</v>
          </cell>
          <cell r="AE712">
            <v>1.375</v>
          </cell>
          <cell r="AF712">
            <v>1.875</v>
          </cell>
          <cell r="AG712">
            <v>3.25</v>
          </cell>
          <cell r="AH712">
            <v>4</v>
          </cell>
          <cell r="AI712">
            <v>4.875</v>
          </cell>
          <cell r="AJ712">
            <v>5.875</v>
          </cell>
          <cell r="AK712">
            <v>4.625</v>
          </cell>
          <cell r="AL712">
            <v>5.375</v>
          </cell>
          <cell r="AM712">
            <v>4.375</v>
          </cell>
          <cell r="AN712">
            <v>4.875</v>
          </cell>
          <cell r="AO712">
            <v>3.625</v>
          </cell>
          <cell r="AP712">
            <v>4.125</v>
          </cell>
          <cell r="AQ712">
            <v>2.875</v>
          </cell>
          <cell r="AR712">
            <v>3.375</v>
          </cell>
          <cell r="AS712">
            <v>4.125</v>
          </cell>
          <cell r="AU712">
            <v>2.875</v>
          </cell>
          <cell r="AV712">
            <v>3.375</v>
          </cell>
        </row>
        <row r="713">
          <cell r="A713">
            <v>37983</v>
          </cell>
          <cell r="C713">
            <v>1</v>
          </cell>
          <cell r="D713">
            <v>1.5</v>
          </cell>
          <cell r="E713">
            <v>1.75</v>
          </cell>
          <cell r="F713">
            <v>2.25</v>
          </cell>
          <cell r="G713">
            <v>4.75</v>
          </cell>
          <cell r="H713">
            <v>5.75</v>
          </cell>
          <cell r="I713">
            <v>5</v>
          </cell>
          <cell r="J713">
            <v>6</v>
          </cell>
          <cell r="K713">
            <v>4.25</v>
          </cell>
          <cell r="L713">
            <v>4.75</v>
          </cell>
          <cell r="M713">
            <v>4.5</v>
          </cell>
          <cell r="N713">
            <v>5</v>
          </cell>
          <cell r="O713">
            <v>2.75</v>
          </cell>
          <cell r="P713">
            <v>3.25</v>
          </cell>
          <cell r="Q713">
            <v>3</v>
          </cell>
          <cell r="R713">
            <v>3.5</v>
          </cell>
          <cell r="S713">
            <v>2.5</v>
          </cell>
          <cell r="T713">
            <v>3</v>
          </cell>
          <cell r="U713">
            <v>2.75</v>
          </cell>
          <cell r="V713">
            <v>3.25</v>
          </cell>
          <cell r="W713">
            <v>2.5</v>
          </cell>
          <cell r="X713">
            <v>3</v>
          </cell>
          <cell r="Y713">
            <v>2.75</v>
          </cell>
          <cell r="Z713">
            <v>3.25</v>
          </cell>
          <cell r="AA713">
            <v>2.9</v>
          </cell>
          <cell r="AB713">
            <v>3.3</v>
          </cell>
          <cell r="AC713">
            <v>3.1</v>
          </cell>
          <cell r="AD713">
            <v>3.5</v>
          </cell>
          <cell r="AE713">
            <v>1.375</v>
          </cell>
          <cell r="AF713">
            <v>1.875</v>
          </cell>
          <cell r="AG713">
            <v>3.25</v>
          </cell>
          <cell r="AH713">
            <v>4</v>
          </cell>
          <cell r="AI713">
            <v>4.875</v>
          </cell>
          <cell r="AJ713">
            <v>5.875</v>
          </cell>
          <cell r="AK713">
            <v>4.625</v>
          </cell>
          <cell r="AL713">
            <v>5.375</v>
          </cell>
          <cell r="AM713">
            <v>4.375</v>
          </cell>
          <cell r="AN713">
            <v>4.875</v>
          </cell>
          <cell r="AO713">
            <v>3.625</v>
          </cell>
          <cell r="AP713">
            <v>4.125</v>
          </cell>
          <cell r="AQ713">
            <v>2.875</v>
          </cell>
          <cell r="AR713">
            <v>3.375</v>
          </cell>
          <cell r="AS713">
            <v>4.125</v>
          </cell>
          <cell r="AU713">
            <v>2.875</v>
          </cell>
          <cell r="AV713">
            <v>3.375</v>
          </cell>
        </row>
        <row r="714">
          <cell r="A714">
            <v>37984</v>
          </cell>
          <cell r="C714">
            <v>0.5</v>
          </cell>
          <cell r="D714">
            <v>0.75</v>
          </cell>
          <cell r="E714">
            <v>2</v>
          </cell>
          <cell r="F714">
            <v>2.75</v>
          </cell>
          <cell r="G714">
            <v>5</v>
          </cell>
          <cell r="H714">
            <v>5.75</v>
          </cell>
          <cell r="I714">
            <v>5.5</v>
          </cell>
          <cell r="J714">
            <v>6.25</v>
          </cell>
          <cell r="K714">
            <v>4.4000000000000004</v>
          </cell>
          <cell r="L714">
            <v>4.8</v>
          </cell>
          <cell r="M714">
            <v>4.5999999999999996</v>
          </cell>
          <cell r="N714">
            <v>5.2</v>
          </cell>
          <cell r="O714">
            <v>2.6</v>
          </cell>
          <cell r="P714">
            <v>3</v>
          </cell>
          <cell r="Q714">
            <v>2.8</v>
          </cell>
          <cell r="R714">
            <v>3.2</v>
          </cell>
          <cell r="S714">
            <v>2.2000000000000002</v>
          </cell>
          <cell r="T714">
            <v>2.6</v>
          </cell>
          <cell r="U714">
            <v>2.4</v>
          </cell>
          <cell r="V714">
            <v>2.8</v>
          </cell>
          <cell r="W714">
            <v>2.5</v>
          </cell>
          <cell r="X714">
            <v>3</v>
          </cell>
          <cell r="Y714">
            <v>2.75</v>
          </cell>
          <cell r="Z714">
            <v>3.25</v>
          </cell>
          <cell r="AA714">
            <v>2.9</v>
          </cell>
          <cell r="AB714">
            <v>3.3</v>
          </cell>
          <cell r="AC714">
            <v>3.1</v>
          </cell>
          <cell r="AD714">
            <v>3.5</v>
          </cell>
          <cell r="AE714">
            <v>1.25</v>
          </cell>
          <cell r="AF714">
            <v>1.75</v>
          </cell>
          <cell r="AG714">
            <v>3.5</v>
          </cell>
          <cell r="AH714">
            <v>4.25</v>
          </cell>
          <cell r="AI714">
            <v>5.25</v>
          </cell>
          <cell r="AJ714">
            <v>6</v>
          </cell>
          <cell r="AK714">
            <v>4.95</v>
          </cell>
          <cell r="AL714">
            <v>5.5250000000000004</v>
          </cell>
          <cell r="AM714">
            <v>4.5</v>
          </cell>
          <cell r="AN714">
            <v>5</v>
          </cell>
          <cell r="AO714">
            <v>3.5999999999999996</v>
          </cell>
          <cell r="AP714">
            <v>4.0999999999999996</v>
          </cell>
          <cell r="AQ714">
            <v>2.7</v>
          </cell>
          <cell r="AR714">
            <v>3.1</v>
          </cell>
          <cell r="AS714">
            <v>4.0999999999999996</v>
          </cell>
          <cell r="AU714">
            <v>2.7</v>
          </cell>
          <cell r="AV714">
            <v>3.1</v>
          </cell>
        </row>
        <row r="715">
          <cell r="A715">
            <v>37985</v>
          </cell>
          <cell r="C715">
            <v>0.4</v>
          </cell>
          <cell r="D715">
            <v>0.6</v>
          </cell>
          <cell r="E715">
            <v>4.25</v>
          </cell>
          <cell r="F715">
            <v>5.5</v>
          </cell>
          <cell r="G715">
            <v>3.5</v>
          </cell>
          <cell r="H715">
            <v>3.5</v>
          </cell>
          <cell r="I715">
            <v>4</v>
          </cell>
          <cell r="J715">
            <v>4.25</v>
          </cell>
          <cell r="K715">
            <v>3.2</v>
          </cell>
          <cell r="L715">
            <v>3.6</v>
          </cell>
          <cell r="M715">
            <v>3.4</v>
          </cell>
          <cell r="N715">
            <v>3.8</v>
          </cell>
          <cell r="O715">
            <v>2.5</v>
          </cell>
          <cell r="P715">
            <v>3</v>
          </cell>
          <cell r="Q715">
            <v>2.8</v>
          </cell>
          <cell r="R715">
            <v>3.2</v>
          </cell>
          <cell r="S715">
            <v>2.2000000000000002</v>
          </cell>
          <cell r="T715">
            <v>2.6</v>
          </cell>
          <cell r="U715">
            <v>2.4</v>
          </cell>
          <cell r="V715">
            <v>2.8</v>
          </cell>
          <cell r="W715">
            <v>2.2000000000000002</v>
          </cell>
          <cell r="X715">
            <v>2.6</v>
          </cell>
          <cell r="Y715">
            <v>2.4</v>
          </cell>
          <cell r="Z715">
            <v>3.5</v>
          </cell>
          <cell r="AA715">
            <v>2.9</v>
          </cell>
          <cell r="AB715">
            <v>3.3</v>
          </cell>
          <cell r="AC715">
            <v>3.1</v>
          </cell>
          <cell r="AD715">
            <v>3.5</v>
          </cell>
          <cell r="AE715">
            <v>2.3250000000000002</v>
          </cell>
          <cell r="AF715">
            <v>3.05</v>
          </cell>
          <cell r="AG715">
            <v>3.875</v>
          </cell>
          <cell r="AH715">
            <v>4.5</v>
          </cell>
          <cell r="AI715">
            <v>3.75</v>
          </cell>
          <cell r="AJ715">
            <v>3.875</v>
          </cell>
          <cell r="AK715">
            <v>3.6</v>
          </cell>
          <cell r="AL715">
            <v>3.9249999999999998</v>
          </cell>
          <cell r="AM715">
            <v>3.3</v>
          </cell>
          <cell r="AN715">
            <v>3.7</v>
          </cell>
          <cell r="AO715">
            <v>2.95</v>
          </cell>
          <cell r="AP715">
            <v>3.4</v>
          </cell>
          <cell r="AQ715">
            <v>2.65</v>
          </cell>
          <cell r="AR715">
            <v>3.1</v>
          </cell>
          <cell r="AS715">
            <v>3.4</v>
          </cell>
          <cell r="AU715">
            <v>2.65</v>
          </cell>
          <cell r="AV715">
            <v>3.1</v>
          </cell>
        </row>
        <row r="716">
          <cell r="A716">
            <v>37986</v>
          </cell>
          <cell r="C716">
            <v>2.75</v>
          </cell>
          <cell r="D716">
            <v>4.25</v>
          </cell>
          <cell r="E716">
            <v>6.25</v>
          </cell>
          <cell r="F716">
            <v>7.25</v>
          </cell>
          <cell r="G716">
            <v>3.75</v>
          </cell>
          <cell r="H716">
            <v>4.75</v>
          </cell>
          <cell r="I716">
            <v>4</v>
          </cell>
          <cell r="J716">
            <v>5</v>
          </cell>
          <cell r="K716">
            <v>3.2</v>
          </cell>
          <cell r="L716">
            <v>3.6</v>
          </cell>
          <cell r="M716">
            <v>3.4</v>
          </cell>
          <cell r="N716">
            <v>3.8</v>
          </cell>
          <cell r="O716">
            <v>2.5</v>
          </cell>
          <cell r="P716">
            <v>3.1</v>
          </cell>
          <cell r="Q716">
            <v>2.85</v>
          </cell>
          <cell r="R716">
            <v>3.25</v>
          </cell>
          <cell r="S716">
            <v>2.1</v>
          </cell>
          <cell r="T716">
            <v>2.4</v>
          </cell>
          <cell r="U716">
            <v>2.2999999999999998</v>
          </cell>
          <cell r="V716">
            <v>2.6</v>
          </cell>
          <cell r="W716">
            <v>2.2000000000000002</v>
          </cell>
          <cell r="X716">
            <v>2.6</v>
          </cell>
          <cell r="Y716">
            <v>2.4</v>
          </cell>
          <cell r="Z716">
            <v>2.8</v>
          </cell>
          <cell r="AA716">
            <v>2.85</v>
          </cell>
          <cell r="AB716">
            <v>3.2</v>
          </cell>
          <cell r="AC716">
            <v>3</v>
          </cell>
          <cell r="AD716">
            <v>3.4</v>
          </cell>
          <cell r="AE716">
            <v>4.5</v>
          </cell>
          <cell r="AF716">
            <v>5.75</v>
          </cell>
          <cell r="AG716">
            <v>5</v>
          </cell>
          <cell r="AH716">
            <v>6</v>
          </cell>
          <cell r="AI716">
            <v>3.875</v>
          </cell>
          <cell r="AJ716">
            <v>4.875</v>
          </cell>
          <cell r="AK716">
            <v>3.6</v>
          </cell>
          <cell r="AL716">
            <v>4.3</v>
          </cell>
          <cell r="AM716">
            <v>3.3</v>
          </cell>
          <cell r="AN716">
            <v>3.7</v>
          </cell>
          <cell r="AO716">
            <v>2.95</v>
          </cell>
          <cell r="AP716">
            <v>3.45</v>
          </cell>
          <cell r="AQ716">
            <v>2.6749999999999998</v>
          </cell>
          <cell r="AR716">
            <v>3.1749999999999998</v>
          </cell>
          <cell r="AS716">
            <v>3.45</v>
          </cell>
          <cell r="AU716">
            <v>2.6749999999999998</v>
          </cell>
          <cell r="AV716">
            <v>3.1749999999999998</v>
          </cell>
        </row>
        <row r="717">
          <cell r="A717">
            <v>37987</v>
          </cell>
          <cell r="AE717">
            <v>0</v>
          </cell>
          <cell r="AF717">
            <v>0</v>
          </cell>
        </row>
        <row r="718">
          <cell r="A718">
            <v>37988</v>
          </cell>
          <cell r="C718">
            <v>1</v>
          </cell>
          <cell r="D718">
            <v>1.5</v>
          </cell>
          <cell r="E718">
            <v>3.25</v>
          </cell>
          <cell r="F718">
            <v>3.75</v>
          </cell>
          <cell r="G718">
            <v>1.25</v>
          </cell>
          <cell r="H718">
            <v>2.5</v>
          </cell>
          <cell r="I718">
            <v>2.25</v>
          </cell>
          <cell r="J718">
            <v>3.25</v>
          </cell>
          <cell r="K718">
            <v>1.9</v>
          </cell>
          <cell r="L718">
            <v>2.2999999999999998</v>
          </cell>
          <cell r="M718">
            <v>2.1</v>
          </cell>
          <cell r="N718">
            <v>2.5</v>
          </cell>
          <cell r="O718">
            <v>1.8</v>
          </cell>
          <cell r="P718">
            <v>2.2000000000000002</v>
          </cell>
          <cell r="Q718">
            <v>2.1</v>
          </cell>
          <cell r="R718">
            <v>2.4</v>
          </cell>
          <cell r="S718">
            <v>1.8</v>
          </cell>
          <cell r="T718">
            <v>2.2000000000000002</v>
          </cell>
          <cell r="U718">
            <v>2.1</v>
          </cell>
          <cell r="V718">
            <v>2.4</v>
          </cell>
          <cell r="W718">
            <v>2</v>
          </cell>
          <cell r="X718">
            <v>2.4</v>
          </cell>
          <cell r="Y718">
            <v>2.2000000000000002</v>
          </cell>
          <cell r="Z718">
            <v>2.6</v>
          </cell>
          <cell r="AA718">
            <v>2.5</v>
          </cell>
          <cell r="AB718">
            <v>3</v>
          </cell>
          <cell r="AC718">
            <v>2.75</v>
          </cell>
          <cell r="AD718">
            <v>3.25</v>
          </cell>
          <cell r="AE718">
            <v>2.125</v>
          </cell>
          <cell r="AF718">
            <v>2.625</v>
          </cell>
          <cell r="AG718">
            <v>2.25</v>
          </cell>
          <cell r="AH718">
            <v>3.125</v>
          </cell>
          <cell r="AI718">
            <v>1.75</v>
          </cell>
          <cell r="AJ718">
            <v>2.875</v>
          </cell>
          <cell r="AK718">
            <v>2.0750000000000002</v>
          </cell>
          <cell r="AL718">
            <v>2.7749999999999999</v>
          </cell>
          <cell r="AM718">
            <v>2</v>
          </cell>
          <cell r="AN718">
            <v>2.4</v>
          </cell>
          <cell r="AO718">
            <v>1.9500000000000002</v>
          </cell>
          <cell r="AP718">
            <v>2.35</v>
          </cell>
          <cell r="AQ718">
            <v>1.9500000000000002</v>
          </cell>
          <cell r="AR718">
            <v>2.2999999999999998</v>
          </cell>
          <cell r="AS718">
            <v>2.35</v>
          </cell>
          <cell r="AU718">
            <v>1.9500000000000002</v>
          </cell>
          <cell r="AV718">
            <v>2.2999999999999998</v>
          </cell>
        </row>
        <row r="719">
          <cell r="A719">
            <v>37989</v>
          </cell>
          <cell r="C719">
            <v>0.2</v>
          </cell>
          <cell r="D719">
            <v>0.4</v>
          </cell>
          <cell r="E719">
            <v>0.5</v>
          </cell>
          <cell r="F719">
            <v>0.7</v>
          </cell>
          <cell r="G719">
            <v>0.5</v>
          </cell>
          <cell r="H719">
            <v>1</v>
          </cell>
          <cell r="I719">
            <v>0.8</v>
          </cell>
          <cell r="J719">
            <v>1.3</v>
          </cell>
          <cell r="K719">
            <v>1.2</v>
          </cell>
          <cell r="L719">
            <v>1.6</v>
          </cell>
          <cell r="M719">
            <v>1.4</v>
          </cell>
          <cell r="N719">
            <v>1.8</v>
          </cell>
          <cell r="O719">
            <v>1.6</v>
          </cell>
          <cell r="P719">
            <v>2</v>
          </cell>
          <cell r="Q719">
            <v>1.8</v>
          </cell>
          <cell r="R719">
            <v>2.2000000000000002</v>
          </cell>
          <cell r="S719">
            <v>1.7</v>
          </cell>
          <cell r="T719">
            <v>2.1</v>
          </cell>
          <cell r="U719">
            <v>1.9</v>
          </cell>
          <cell r="V719">
            <v>2.2999999999999998</v>
          </cell>
          <cell r="W719">
            <v>2</v>
          </cell>
          <cell r="X719">
            <v>2.4</v>
          </cell>
          <cell r="Y719">
            <v>2.2000000000000002</v>
          </cell>
          <cell r="Z719">
            <v>2.6</v>
          </cell>
          <cell r="AA719">
            <v>2.5</v>
          </cell>
          <cell r="AB719">
            <v>3</v>
          </cell>
          <cell r="AC719">
            <v>2.75</v>
          </cell>
          <cell r="AD719">
            <v>3.25</v>
          </cell>
          <cell r="AE719">
            <v>0.35</v>
          </cell>
          <cell r="AF719">
            <v>0.55000000000000004</v>
          </cell>
          <cell r="AG719">
            <v>0.5</v>
          </cell>
          <cell r="AH719">
            <v>0.85</v>
          </cell>
          <cell r="AI719">
            <v>0.65</v>
          </cell>
          <cell r="AJ719">
            <v>1.1499999999999999</v>
          </cell>
          <cell r="AK719">
            <v>1</v>
          </cell>
          <cell r="AL719">
            <v>1.4500000000000002</v>
          </cell>
          <cell r="AM719">
            <v>1.2999999999999998</v>
          </cell>
          <cell r="AN719">
            <v>1.7000000000000002</v>
          </cell>
          <cell r="AO719">
            <v>1.5</v>
          </cell>
          <cell r="AP719">
            <v>1.9</v>
          </cell>
          <cell r="AQ719">
            <v>1.7000000000000002</v>
          </cell>
          <cell r="AR719">
            <v>2.1</v>
          </cell>
          <cell r="AS719">
            <v>1.9</v>
          </cell>
          <cell r="AU719">
            <v>1.7000000000000002</v>
          </cell>
          <cell r="AV719">
            <v>2.1</v>
          </cell>
        </row>
        <row r="720">
          <cell r="A720">
            <v>37990</v>
          </cell>
          <cell r="AE720">
            <v>0</v>
          </cell>
          <cell r="AF720">
            <v>0</v>
          </cell>
        </row>
        <row r="721">
          <cell r="A721">
            <v>37991</v>
          </cell>
          <cell r="C721">
            <v>0.2</v>
          </cell>
          <cell r="D721">
            <v>0.4</v>
          </cell>
          <cell r="E721">
            <v>0.6</v>
          </cell>
          <cell r="F721">
            <v>1.1000000000000001</v>
          </cell>
          <cell r="G721">
            <v>0.5</v>
          </cell>
          <cell r="H721">
            <v>1</v>
          </cell>
          <cell r="I721">
            <v>0.8</v>
          </cell>
          <cell r="J721">
            <v>1.3</v>
          </cell>
          <cell r="K721">
            <v>1</v>
          </cell>
          <cell r="L721">
            <v>1.4</v>
          </cell>
          <cell r="M721">
            <v>1.2</v>
          </cell>
          <cell r="N721">
            <v>1.8</v>
          </cell>
          <cell r="O721">
            <v>1.2</v>
          </cell>
          <cell r="P721">
            <v>1.6</v>
          </cell>
          <cell r="Q721">
            <v>1.4</v>
          </cell>
          <cell r="R721">
            <v>1.8</v>
          </cell>
          <cell r="S721">
            <v>1.6</v>
          </cell>
          <cell r="T721">
            <v>2</v>
          </cell>
          <cell r="U721">
            <v>1.8</v>
          </cell>
          <cell r="V721">
            <v>2.2000000000000002</v>
          </cell>
          <cell r="W721">
            <v>1.8</v>
          </cell>
          <cell r="X721">
            <v>2.2000000000000002</v>
          </cell>
          <cell r="Y721">
            <v>2</v>
          </cell>
          <cell r="Z721">
            <v>2.4</v>
          </cell>
          <cell r="AA721">
            <v>2.2999999999999998</v>
          </cell>
          <cell r="AB721">
            <v>2.7</v>
          </cell>
          <cell r="AC721">
            <v>2.5</v>
          </cell>
          <cell r="AD721">
            <v>2.9</v>
          </cell>
          <cell r="AE721">
            <v>0.4</v>
          </cell>
          <cell r="AF721">
            <v>0.75</v>
          </cell>
          <cell r="AG721">
            <v>0.55000000000000004</v>
          </cell>
          <cell r="AH721">
            <v>1.05</v>
          </cell>
          <cell r="AI721">
            <v>0.65</v>
          </cell>
          <cell r="AJ721">
            <v>1.1499999999999999</v>
          </cell>
          <cell r="AK721">
            <v>0.9</v>
          </cell>
          <cell r="AL721">
            <v>1.35</v>
          </cell>
          <cell r="AM721">
            <v>1.1000000000000001</v>
          </cell>
          <cell r="AN721">
            <v>1.6</v>
          </cell>
          <cell r="AO721">
            <v>1.2</v>
          </cell>
          <cell r="AP721">
            <v>1.7000000000000002</v>
          </cell>
          <cell r="AQ721">
            <v>1.2999999999999998</v>
          </cell>
          <cell r="AR721">
            <v>1.7000000000000002</v>
          </cell>
          <cell r="AS721">
            <v>1.7000000000000002</v>
          </cell>
          <cell r="AU721">
            <v>1.2999999999999998</v>
          </cell>
          <cell r="AV721">
            <v>1.7000000000000002</v>
          </cell>
        </row>
        <row r="722">
          <cell r="A722">
            <v>37992</v>
          </cell>
          <cell r="C722">
            <v>0.2</v>
          </cell>
          <cell r="D722">
            <v>0.4</v>
          </cell>
          <cell r="E722">
            <v>0.6</v>
          </cell>
          <cell r="F722">
            <v>1.1000000000000001</v>
          </cell>
          <cell r="G722">
            <v>0.5</v>
          </cell>
          <cell r="H722">
            <v>1</v>
          </cell>
          <cell r="I722">
            <v>0.8</v>
          </cell>
          <cell r="J722">
            <v>1.3</v>
          </cell>
          <cell r="K722">
            <v>1</v>
          </cell>
          <cell r="L722">
            <v>1.4</v>
          </cell>
          <cell r="M722">
            <v>1.2</v>
          </cell>
          <cell r="N722">
            <v>1.8</v>
          </cell>
          <cell r="O722">
            <v>1.1000000000000001</v>
          </cell>
          <cell r="P722">
            <v>1.3</v>
          </cell>
          <cell r="Q722">
            <v>1.3</v>
          </cell>
          <cell r="R722">
            <v>1.7</v>
          </cell>
          <cell r="S722">
            <v>1.5</v>
          </cell>
          <cell r="T722">
            <v>1.8</v>
          </cell>
          <cell r="U722">
            <v>1.6</v>
          </cell>
          <cell r="V722">
            <v>2</v>
          </cell>
          <cell r="W722">
            <v>1.6</v>
          </cell>
          <cell r="X722">
            <v>1.9</v>
          </cell>
          <cell r="Y722">
            <v>1.7</v>
          </cell>
          <cell r="Z722">
            <v>2.1</v>
          </cell>
          <cell r="AA722">
            <v>2</v>
          </cell>
          <cell r="AB722">
            <v>2.4</v>
          </cell>
          <cell r="AC722">
            <v>2.2000000000000002</v>
          </cell>
          <cell r="AD722">
            <v>2.6</v>
          </cell>
          <cell r="AE722">
            <v>0.4</v>
          </cell>
          <cell r="AF722">
            <v>0.75</v>
          </cell>
          <cell r="AG722">
            <v>0.55000000000000004</v>
          </cell>
          <cell r="AH722">
            <v>1.05</v>
          </cell>
          <cell r="AI722">
            <v>0.65</v>
          </cell>
          <cell r="AJ722">
            <v>1.1499999999999999</v>
          </cell>
          <cell r="AK722">
            <v>0.9</v>
          </cell>
          <cell r="AL722">
            <v>1.35</v>
          </cell>
          <cell r="AM722">
            <v>1.1000000000000001</v>
          </cell>
          <cell r="AN722">
            <v>1.6</v>
          </cell>
          <cell r="AO722">
            <v>1.1499999999999999</v>
          </cell>
          <cell r="AP722">
            <v>1.55</v>
          </cell>
          <cell r="AQ722">
            <v>1.2000000000000002</v>
          </cell>
          <cell r="AR722">
            <v>1.5</v>
          </cell>
          <cell r="AS722">
            <v>1.55</v>
          </cell>
          <cell r="AU722">
            <v>1.2000000000000002</v>
          </cell>
          <cell r="AV722">
            <v>1.5</v>
          </cell>
        </row>
        <row r="723">
          <cell r="A723">
            <v>37993</v>
          </cell>
          <cell r="C723">
            <v>0.2</v>
          </cell>
          <cell r="D723">
            <v>0.25</v>
          </cell>
          <cell r="E723">
            <v>0.4</v>
          </cell>
          <cell r="F723">
            <v>0.8</v>
          </cell>
          <cell r="G723">
            <v>0.3</v>
          </cell>
          <cell r="H723">
            <v>0.7</v>
          </cell>
          <cell r="I723">
            <v>0.5</v>
          </cell>
          <cell r="J723">
            <v>0.9</v>
          </cell>
          <cell r="K723">
            <v>0.4</v>
          </cell>
          <cell r="L723">
            <v>0.8</v>
          </cell>
          <cell r="M723">
            <v>0.6</v>
          </cell>
          <cell r="N723">
            <v>1</v>
          </cell>
          <cell r="O723">
            <v>1.1000000000000001</v>
          </cell>
          <cell r="P723">
            <v>1.5</v>
          </cell>
          <cell r="Q723">
            <v>1.3</v>
          </cell>
          <cell r="R723">
            <v>1.7</v>
          </cell>
          <cell r="S723">
            <v>1.2</v>
          </cell>
          <cell r="T723">
            <v>1.6</v>
          </cell>
          <cell r="U723">
            <v>1.4</v>
          </cell>
          <cell r="V723">
            <v>1.8</v>
          </cell>
          <cell r="W723">
            <v>1.5</v>
          </cell>
          <cell r="X723">
            <v>1.9</v>
          </cell>
          <cell r="Y723">
            <v>1.7</v>
          </cell>
          <cell r="Z723">
            <v>2.1</v>
          </cell>
          <cell r="AA723">
            <v>2</v>
          </cell>
          <cell r="AB723">
            <v>2.2999999999999998</v>
          </cell>
          <cell r="AC723">
            <v>2.1</v>
          </cell>
          <cell r="AD723">
            <v>2.5</v>
          </cell>
          <cell r="AE723">
            <v>0.30000000000000004</v>
          </cell>
          <cell r="AF723">
            <v>0.52500000000000002</v>
          </cell>
          <cell r="AG723">
            <v>0.35</v>
          </cell>
          <cell r="AH723">
            <v>0.75</v>
          </cell>
          <cell r="AI723">
            <v>0.4</v>
          </cell>
          <cell r="AJ723">
            <v>0.8</v>
          </cell>
          <cell r="AK723">
            <v>0.45</v>
          </cell>
          <cell r="AL723">
            <v>0.85000000000000009</v>
          </cell>
          <cell r="AM723">
            <v>0.5</v>
          </cell>
          <cell r="AN723">
            <v>0.9</v>
          </cell>
          <cell r="AO723">
            <v>0.85000000000000009</v>
          </cell>
          <cell r="AP723">
            <v>1.25</v>
          </cell>
          <cell r="AQ723">
            <v>1.2000000000000002</v>
          </cell>
          <cell r="AR723">
            <v>1.6</v>
          </cell>
          <cell r="AS723">
            <v>1.25</v>
          </cell>
          <cell r="AU723">
            <v>1.2000000000000002</v>
          </cell>
          <cell r="AV723">
            <v>1.6</v>
          </cell>
        </row>
        <row r="724">
          <cell r="A724">
            <v>37994</v>
          </cell>
          <cell r="C724">
            <v>0.2</v>
          </cell>
          <cell r="D724">
            <v>0.25</v>
          </cell>
          <cell r="E724">
            <v>0.4</v>
          </cell>
          <cell r="F724">
            <v>0.8</v>
          </cell>
          <cell r="G724">
            <v>0.3</v>
          </cell>
          <cell r="H724">
            <v>0.7</v>
          </cell>
          <cell r="I724">
            <v>0.5</v>
          </cell>
          <cell r="J724">
            <v>0.9</v>
          </cell>
          <cell r="K724">
            <v>0.5</v>
          </cell>
          <cell r="L724">
            <v>0.9</v>
          </cell>
          <cell r="M724">
            <v>0.7</v>
          </cell>
          <cell r="N724">
            <v>1.1000000000000001</v>
          </cell>
          <cell r="O724">
            <v>1.1000000000000001</v>
          </cell>
          <cell r="P724">
            <v>1.5</v>
          </cell>
          <cell r="Q724">
            <v>1.3</v>
          </cell>
          <cell r="R724">
            <v>1.7</v>
          </cell>
          <cell r="S724">
            <v>1.3</v>
          </cell>
          <cell r="T724">
            <v>1.7</v>
          </cell>
          <cell r="U724">
            <v>1.5</v>
          </cell>
          <cell r="V724">
            <v>1.9</v>
          </cell>
          <cell r="W724">
            <v>1.5</v>
          </cell>
          <cell r="X724">
            <v>1.9</v>
          </cell>
          <cell r="Y724">
            <v>1.7</v>
          </cell>
          <cell r="Z724">
            <v>2.1</v>
          </cell>
          <cell r="AA724">
            <v>2</v>
          </cell>
          <cell r="AB724">
            <v>2.2999999999999998</v>
          </cell>
          <cell r="AC724">
            <v>2.1</v>
          </cell>
          <cell r="AD724">
            <v>2.5</v>
          </cell>
          <cell r="AE724">
            <v>0.30000000000000004</v>
          </cell>
          <cell r="AF724">
            <v>0.52500000000000002</v>
          </cell>
          <cell r="AG724">
            <v>0.35</v>
          </cell>
          <cell r="AH724">
            <v>0.75</v>
          </cell>
          <cell r="AI724">
            <v>0.4</v>
          </cell>
          <cell r="AJ724">
            <v>0.8</v>
          </cell>
          <cell r="AK724">
            <v>0.5</v>
          </cell>
          <cell r="AL724">
            <v>0.9</v>
          </cell>
          <cell r="AM724">
            <v>0.6</v>
          </cell>
          <cell r="AN724">
            <v>1</v>
          </cell>
          <cell r="AO724">
            <v>0.9</v>
          </cell>
          <cell r="AP724">
            <v>1.3</v>
          </cell>
          <cell r="AQ724">
            <v>1.2000000000000002</v>
          </cell>
          <cell r="AR724">
            <v>1.6</v>
          </cell>
          <cell r="AS724">
            <v>1.3</v>
          </cell>
          <cell r="AU724">
            <v>1.2000000000000002</v>
          </cell>
          <cell r="AV724">
            <v>1.6</v>
          </cell>
        </row>
        <row r="725">
          <cell r="A725">
            <v>37995</v>
          </cell>
          <cell r="C725">
            <v>0.3</v>
          </cell>
          <cell r="D725">
            <v>0.5</v>
          </cell>
          <cell r="E725">
            <v>1.1000000000000001</v>
          </cell>
          <cell r="F725">
            <v>1.3</v>
          </cell>
          <cell r="G725">
            <v>0.4</v>
          </cell>
          <cell r="H725">
            <v>0.7</v>
          </cell>
          <cell r="I725">
            <v>0.9</v>
          </cell>
          <cell r="J725">
            <v>1.1000000000000001</v>
          </cell>
          <cell r="K725">
            <v>0.6</v>
          </cell>
          <cell r="L725">
            <v>0.7</v>
          </cell>
          <cell r="M725">
            <v>0.9</v>
          </cell>
          <cell r="N725">
            <v>1.3</v>
          </cell>
          <cell r="O725">
            <v>1.3</v>
          </cell>
          <cell r="P725">
            <v>1.7</v>
          </cell>
          <cell r="Q725">
            <v>1.5</v>
          </cell>
          <cell r="R725">
            <v>1.9</v>
          </cell>
          <cell r="S725">
            <v>1.5</v>
          </cell>
          <cell r="T725">
            <v>1.9</v>
          </cell>
          <cell r="U725">
            <v>1.7</v>
          </cell>
          <cell r="V725">
            <v>2.1</v>
          </cell>
          <cell r="W725">
            <v>1.5</v>
          </cell>
          <cell r="X725">
            <v>1.8</v>
          </cell>
          <cell r="Y725">
            <v>1.6</v>
          </cell>
          <cell r="Z725">
            <v>2</v>
          </cell>
          <cell r="AA725">
            <v>2</v>
          </cell>
          <cell r="AB725">
            <v>2.2999999999999998</v>
          </cell>
          <cell r="AC725">
            <v>2.1</v>
          </cell>
          <cell r="AD725">
            <v>2.5</v>
          </cell>
          <cell r="AE725">
            <v>0.70000000000000007</v>
          </cell>
          <cell r="AF725">
            <v>0.9</v>
          </cell>
          <cell r="AG725">
            <v>0.75</v>
          </cell>
          <cell r="AH725">
            <v>1</v>
          </cell>
          <cell r="AI725">
            <v>0.65</v>
          </cell>
          <cell r="AJ725">
            <v>0.9</v>
          </cell>
          <cell r="AK725">
            <v>0.75</v>
          </cell>
          <cell r="AL725">
            <v>0.9</v>
          </cell>
          <cell r="AM725">
            <v>0.75</v>
          </cell>
          <cell r="AN725">
            <v>1</v>
          </cell>
          <cell r="AO725">
            <v>1.1000000000000001</v>
          </cell>
          <cell r="AP725">
            <v>1.5</v>
          </cell>
          <cell r="AQ725">
            <v>1.4</v>
          </cell>
          <cell r="AR725">
            <v>1.7999999999999998</v>
          </cell>
          <cell r="AS725">
            <v>1.5</v>
          </cell>
          <cell r="AU725">
            <v>1.4</v>
          </cell>
          <cell r="AV725">
            <v>1.7999999999999998</v>
          </cell>
        </row>
        <row r="726">
          <cell r="A726">
            <v>37996</v>
          </cell>
          <cell r="C726">
            <v>0.75</v>
          </cell>
          <cell r="D726">
            <v>1.25</v>
          </cell>
          <cell r="E726">
            <v>4</v>
          </cell>
          <cell r="F726">
            <v>4.25</v>
          </cell>
          <cell r="G726">
            <v>1</v>
          </cell>
          <cell r="H726">
            <v>1.5</v>
          </cell>
          <cell r="I726">
            <v>2.75</v>
          </cell>
          <cell r="J726">
            <v>3.75</v>
          </cell>
          <cell r="K726">
            <v>1.5</v>
          </cell>
          <cell r="L726">
            <v>2</v>
          </cell>
          <cell r="M726">
            <v>2.25</v>
          </cell>
          <cell r="N726">
            <v>2.75</v>
          </cell>
          <cell r="O726">
            <v>1.3</v>
          </cell>
          <cell r="P726">
            <v>1.7</v>
          </cell>
          <cell r="Q726">
            <v>1.5</v>
          </cell>
          <cell r="R726">
            <v>1.9</v>
          </cell>
          <cell r="S726">
            <v>1.4</v>
          </cell>
          <cell r="T726">
            <v>1.8</v>
          </cell>
          <cell r="U726">
            <v>1.6</v>
          </cell>
          <cell r="V726">
            <v>2</v>
          </cell>
          <cell r="W726">
            <v>1.6</v>
          </cell>
          <cell r="X726">
            <v>2</v>
          </cell>
          <cell r="Y726">
            <v>1.8</v>
          </cell>
          <cell r="Z726">
            <v>2.2000000000000002</v>
          </cell>
          <cell r="AA726">
            <v>2.1</v>
          </cell>
          <cell r="AB726">
            <v>2.4</v>
          </cell>
          <cell r="AC726">
            <v>2.25</v>
          </cell>
          <cell r="AD726">
            <v>2.5</v>
          </cell>
          <cell r="AE726">
            <v>2.375</v>
          </cell>
          <cell r="AF726">
            <v>2.75</v>
          </cell>
          <cell r="AG726">
            <v>2.5</v>
          </cell>
          <cell r="AH726">
            <v>2.875</v>
          </cell>
          <cell r="AI726">
            <v>1.875</v>
          </cell>
          <cell r="AJ726">
            <v>2.625</v>
          </cell>
          <cell r="AK726">
            <v>2.125</v>
          </cell>
          <cell r="AL726">
            <v>2.875</v>
          </cell>
          <cell r="AM726">
            <v>1.875</v>
          </cell>
          <cell r="AN726">
            <v>2.375</v>
          </cell>
          <cell r="AO726">
            <v>1.7749999999999999</v>
          </cell>
          <cell r="AP726">
            <v>2.2250000000000001</v>
          </cell>
          <cell r="AQ726">
            <v>1.4</v>
          </cell>
          <cell r="AR726">
            <v>1.7999999999999998</v>
          </cell>
          <cell r="AS726">
            <v>2.2250000000000001</v>
          </cell>
          <cell r="AU726">
            <v>1.4</v>
          </cell>
          <cell r="AV726">
            <v>1.7999999999999998</v>
          </cell>
        </row>
        <row r="727">
          <cell r="A727">
            <v>37997</v>
          </cell>
          <cell r="AE727">
            <v>0</v>
          </cell>
          <cell r="AF727">
            <v>0</v>
          </cell>
        </row>
        <row r="728">
          <cell r="A728">
            <v>37998</v>
          </cell>
          <cell r="C728">
            <v>3.25</v>
          </cell>
          <cell r="D728">
            <v>4.25</v>
          </cell>
          <cell r="E728">
            <v>3.75</v>
          </cell>
          <cell r="F728">
            <v>4.75</v>
          </cell>
          <cell r="G728">
            <v>2.25</v>
          </cell>
          <cell r="H728">
            <v>2.75</v>
          </cell>
          <cell r="I728">
            <v>2.5</v>
          </cell>
          <cell r="J728">
            <v>3</v>
          </cell>
          <cell r="K728">
            <v>1.3</v>
          </cell>
          <cell r="L728">
            <v>1.7</v>
          </cell>
          <cell r="M728">
            <v>1.5</v>
          </cell>
          <cell r="N728">
            <v>1.9</v>
          </cell>
          <cell r="O728">
            <v>1.3</v>
          </cell>
          <cell r="P728">
            <v>1.7</v>
          </cell>
          <cell r="Q728">
            <v>1.5</v>
          </cell>
          <cell r="R728">
            <v>1.9</v>
          </cell>
          <cell r="S728">
            <v>1.5</v>
          </cell>
          <cell r="T728">
            <v>1.9</v>
          </cell>
          <cell r="U728">
            <v>1.7</v>
          </cell>
          <cell r="V728">
            <v>2.1</v>
          </cell>
          <cell r="W728">
            <v>1.6</v>
          </cell>
          <cell r="X728">
            <v>2</v>
          </cell>
          <cell r="Y728">
            <v>1.8</v>
          </cell>
          <cell r="Z728">
            <v>2.2000000000000002</v>
          </cell>
          <cell r="AA728">
            <v>2.1</v>
          </cell>
          <cell r="AB728">
            <v>2.4</v>
          </cell>
          <cell r="AC728">
            <v>2.25</v>
          </cell>
          <cell r="AD728">
            <v>2.5</v>
          </cell>
          <cell r="AE728">
            <v>3.5</v>
          </cell>
          <cell r="AF728">
            <v>4.5</v>
          </cell>
          <cell r="AG728">
            <v>3</v>
          </cell>
          <cell r="AH728">
            <v>3.75</v>
          </cell>
          <cell r="AI728">
            <v>2.375</v>
          </cell>
          <cell r="AJ728">
            <v>2.875</v>
          </cell>
          <cell r="AK728">
            <v>1.9</v>
          </cell>
          <cell r="AL728">
            <v>2.35</v>
          </cell>
          <cell r="AM728">
            <v>1.4</v>
          </cell>
          <cell r="AN728">
            <v>1.7999999999999998</v>
          </cell>
          <cell r="AO728">
            <v>1.4</v>
          </cell>
          <cell r="AP728">
            <v>1.7999999999999998</v>
          </cell>
          <cell r="AQ728">
            <v>1.4</v>
          </cell>
          <cell r="AR728">
            <v>1.7999999999999998</v>
          </cell>
          <cell r="AS728">
            <v>1.7999999999999998</v>
          </cell>
          <cell r="AU728">
            <v>1.4</v>
          </cell>
          <cell r="AV728">
            <v>1.7999999999999998</v>
          </cell>
        </row>
        <row r="729">
          <cell r="A729">
            <v>37999</v>
          </cell>
          <cell r="C729">
            <v>4.25</v>
          </cell>
          <cell r="D729">
            <v>4.75</v>
          </cell>
          <cell r="E729">
            <v>5.25</v>
          </cell>
          <cell r="F729">
            <v>5.75</v>
          </cell>
          <cell r="G729">
            <v>2.9</v>
          </cell>
          <cell r="H729">
            <v>3.1</v>
          </cell>
          <cell r="I729">
            <v>3.3</v>
          </cell>
          <cell r="J729">
            <v>3.5</v>
          </cell>
          <cell r="K729">
            <v>2.5</v>
          </cell>
          <cell r="L729">
            <v>2.7</v>
          </cell>
          <cell r="M729">
            <v>2.9</v>
          </cell>
          <cell r="N729">
            <v>3.1</v>
          </cell>
          <cell r="O729">
            <v>1.7</v>
          </cell>
          <cell r="P729">
            <v>1.9</v>
          </cell>
          <cell r="Q729">
            <v>2.1</v>
          </cell>
          <cell r="R729">
            <v>2.2999999999999998</v>
          </cell>
          <cell r="S729">
            <v>1.5</v>
          </cell>
          <cell r="T729">
            <v>1.7</v>
          </cell>
          <cell r="U729">
            <v>1.9</v>
          </cell>
          <cell r="V729">
            <v>2.1</v>
          </cell>
          <cell r="W729">
            <v>1.6</v>
          </cell>
          <cell r="X729">
            <v>1.8</v>
          </cell>
          <cell r="Y729">
            <v>2</v>
          </cell>
          <cell r="Z729">
            <v>2.2000000000000002</v>
          </cell>
          <cell r="AA729">
            <v>2.1</v>
          </cell>
          <cell r="AB729">
            <v>2.25</v>
          </cell>
          <cell r="AC729">
            <v>2.4</v>
          </cell>
          <cell r="AD729">
            <v>2.5</v>
          </cell>
          <cell r="AE729">
            <v>4.75</v>
          </cell>
          <cell r="AF729">
            <v>5.25</v>
          </cell>
          <cell r="AG729">
            <v>4.0750000000000002</v>
          </cell>
          <cell r="AH729">
            <v>4.4249999999999998</v>
          </cell>
          <cell r="AI729">
            <v>3.0999999999999996</v>
          </cell>
          <cell r="AJ729">
            <v>3.3</v>
          </cell>
          <cell r="AK729">
            <v>2.9</v>
          </cell>
          <cell r="AL729">
            <v>3.1</v>
          </cell>
          <cell r="AM729">
            <v>2.7</v>
          </cell>
          <cell r="AN729">
            <v>2.9000000000000004</v>
          </cell>
          <cell r="AO729">
            <v>2.2999999999999998</v>
          </cell>
          <cell r="AP729">
            <v>2.5</v>
          </cell>
          <cell r="AQ729">
            <v>1.9</v>
          </cell>
          <cell r="AR729">
            <v>2.0999999999999996</v>
          </cell>
          <cell r="AS729">
            <v>2.5</v>
          </cell>
          <cell r="AU729">
            <v>1.9</v>
          </cell>
          <cell r="AV729">
            <v>2.0999999999999996</v>
          </cell>
        </row>
        <row r="730">
          <cell r="A730">
            <v>38000</v>
          </cell>
          <cell r="C730">
            <v>3.75</v>
          </cell>
          <cell r="D730">
            <v>4.75</v>
          </cell>
          <cell r="E730">
            <v>4.25</v>
          </cell>
          <cell r="F730">
            <v>5.25</v>
          </cell>
          <cell r="G730">
            <v>2.9</v>
          </cell>
          <cell r="H730">
            <v>3.3</v>
          </cell>
          <cell r="I730">
            <v>2.2999999999999998</v>
          </cell>
          <cell r="J730">
            <v>2.7</v>
          </cell>
          <cell r="K730">
            <v>2.2999999999999998</v>
          </cell>
          <cell r="L730">
            <v>2.7</v>
          </cell>
          <cell r="M730">
            <v>2.6</v>
          </cell>
          <cell r="N730">
            <v>2.9</v>
          </cell>
          <cell r="O730">
            <v>1.35</v>
          </cell>
          <cell r="P730">
            <v>1.85</v>
          </cell>
          <cell r="Q730">
            <v>1.65</v>
          </cell>
          <cell r="R730">
            <v>2.1</v>
          </cell>
          <cell r="S730">
            <v>1.5</v>
          </cell>
          <cell r="T730">
            <v>1.9</v>
          </cell>
          <cell r="U730">
            <v>1.7</v>
          </cell>
          <cell r="V730">
            <v>2.1</v>
          </cell>
          <cell r="W730">
            <v>1.5</v>
          </cell>
          <cell r="X730">
            <v>1.9</v>
          </cell>
          <cell r="Y730">
            <v>1.7</v>
          </cell>
          <cell r="Z730">
            <v>2.1</v>
          </cell>
          <cell r="AA730">
            <v>2.2000000000000002</v>
          </cell>
          <cell r="AB730">
            <v>2.6</v>
          </cell>
          <cell r="AC730">
            <v>2.4</v>
          </cell>
          <cell r="AD730">
            <v>2.8</v>
          </cell>
          <cell r="AE730">
            <v>4</v>
          </cell>
          <cell r="AF730">
            <v>5</v>
          </cell>
          <cell r="AG730">
            <v>3.5750000000000002</v>
          </cell>
          <cell r="AH730">
            <v>4.2750000000000004</v>
          </cell>
          <cell r="AI730">
            <v>2.5999999999999996</v>
          </cell>
          <cell r="AJ730">
            <v>3</v>
          </cell>
          <cell r="AK730">
            <v>2.2999999999999998</v>
          </cell>
          <cell r="AL730">
            <v>2.7</v>
          </cell>
          <cell r="AM730">
            <v>2.4500000000000002</v>
          </cell>
          <cell r="AN730">
            <v>2.8</v>
          </cell>
          <cell r="AO730">
            <v>1.9750000000000001</v>
          </cell>
          <cell r="AP730">
            <v>2.375</v>
          </cell>
          <cell r="AQ730">
            <v>1.5</v>
          </cell>
          <cell r="AR730">
            <v>1.9750000000000001</v>
          </cell>
          <cell r="AS730">
            <v>2.375</v>
          </cell>
          <cell r="AU730">
            <v>1.5</v>
          </cell>
          <cell r="AV730">
            <v>1.9750000000000001</v>
          </cell>
        </row>
        <row r="731">
          <cell r="A731">
            <v>38001</v>
          </cell>
          <cell r="C731">
            <v>3.75</v>
          </cell>
          <cell r="D731">
            <v>4.75</v>
          </cell>
          <cell r="E731">
            <v>4.25</v>
          </cell>
          <cell r="F731">
            <v>5.25</v>
          </cell>
          <cell r="G731">
            <v>2.9</v>
          </cell>
          <cell r="H731">
            <v>3.3</v>
          </cell>
          <cell r="I731">
            <v>2.2999999999999998</v>
          </cell>
          <cell r="J731">
            <v>2.7</v>
          </cell>
          <cell r="K731">
            <v>2.2999999999999998</v>
          </cell>
          <cell r="L731">
            <v>2.7</v>
          </cell>
          <cell r="M731">
            <v>2.6</v>
          </cell>
          <cell r="N731">
            <v>2.9</v>
          </cell>
          <cell r="O731">
            <v>1.35</v>
          </cell>
          <cell r="P731">
            <v>1.85</v>
          </cell>
          <cell r="Q731">
            <v>1.65</v>
          </cell>
          <cell r="R731">
            <v>2.1</v>
          </cell>
          <cell r="S731">
            <v>1.5</v>
          </cell>
          <cell r="T731">
            <v>1.9</v>
          </cell>
          <cell r="U731">
            <v>1.7</v>
          </cell>
          <cell r="V731">
            <v>2.1</v>
          </cell>
          <cell r="W731">
            <v>1.5</v>
          </cell>
          <cell r="X731">
            <v>1.9</v>
          </cell>
          <cell r="Y731">
            <v>1.7</v>
          </cell>
          <cell r="Z731">
            <v>2.1</v>
          </cell>
          <cell r="AA731">
            <v>2.2000000000000002</v>
          </cell>
          <cell r="AB731">
            <v>2.6</v>
          </cell>
          <cell r="AC731">
            <v>2.4</v>
          </cell>
          <cell r="AD731">
            <v>2.8</v>
          </cell>
          <cell r="AE731">
            <v>4</v>
          </cell>
          <cell r="AF731">
            <v>5</v>
          </cell>
          <cell r="AG731">
            <v>3.5750000000000002</v>
          </cell>
          <cell r="AH731">
            <v>4.2750000000000004</v>
          </cell>
          <cell r="AI731">
            <v>2.5999999999999996</v>
          </cell>
          <cell r="AJ731">
            <v>3</v>
          </cell>
          <cell r="AK731">
            <v>2.2999999999999998</v>
          </cell>
          <cell r="AL731">
            <v>2.7</v>
          </cell>
          <cell r="AM731">
            <v>2.4500000000000002</v>
          </cell>
          <cell r="AN731">
            <v>2.8</v>
          </cell>
          <cell r="AO731">
            <v>1.9750000000000001</v>
          </cell>
          <cell r="AP731">
            <v>2.375</v>
          </cell>
          <cell r="AQ731">
            <v>1.5</v>
          </cell>
          <cell r="AR731">
            <v>1.9750000000000001</v>
          </cell>
          <cell r="AS731">
            <v>2.375</v>
          </cell>
          <cell r="AU731">
            <v>1.5</v>
          </cell>
          <cell r="AV731">
            <v>1.9750000000000001</v>
          </cell>
        </row>
        <row r="732">
          <cell r="A732">
            <v>38002</v>
          </cell>
          <cell r="C732">
            <v>4.75</v>
          </cell>
          <cell r="D732">
            <v>7.2</v>
          </cell>
          <cell r="E732">
            <v>5.75</v>
          </cell>
          <cell r="F732">
            <v>7.4</v>
          </cell>
          <cell r="G732">
            <v>4.5</v>
          </cell>
          <cell r="H732">
            <v>4.75</v>
          </cell>
          <cell r="I732">
            <v>5</v>
          </cell>
          <cell r="J732">
            <v>5.25</v>
          </cell>
          <cell r="K732">
            <v>3</v>
          </cell>
          <cell r="L732">
            <v>3.25</v>
          </cell>
          <cell r="M732">
            <v>3.5</v>
          </cell>
          <cell r="N732">
            <v>3.75</v>
          </cell>
          <cell r="O732">
            <v>2.4</v>
          </cell>
          <cell r="P732">
            <v>2.6</v>
          </cell>
          <cell r="Q732">
            <v>2.8</v>
          </cell>
          <cell r="R732">
            <v>3</v>
          </cell>
          <cell r="S732">
            <v>2.1</v>
          </cell>
          <cell r="T732">
            <v>2.35</v>
          </cell>
          <cell r="U732">
            <v>2.65</v>
          </cell>
          <cell r="V732">
            <v>2.8</v>
          </cell>
          <cell r="W732">
            <v>2.25</v>
          </cell>
          <cell r="X732">
            <v>2.5</v>
          </cell>
          <cell r="Y732">
            <v>2.75</v>
          </cell>
          <cell r="Z732">
            <v>3</v>
          </cell>
          <cell r="AA732">
            <v>2.5</v>
          </cell>
          <cell r="AB732">
            <v>2.75</v>
          </cell>
          <cell r="AC732">
            <v>3</v>
          </cell>
          <cell r="AD732">
            <v>3.25</v>
          </cell>
          <cell r="AE732">
            <v>5.25</v>
          </cell>
          <cell r="AF732">
            <v>7.3000000000000007</v>
          </cell>
          <cell r="AG732">
            <v>5.125</v>
          </cell>
          <cell r="AH732">
            <v>6.0750000000000002</v>
          </cell>
          <cell r="AI732">
            <v>4.75</v>
          </cell>
          <cell r="AJ732">
            <v>5</v>
          </cell>
          <cell r="AK732">
            <v>4</v>
          </cell>
          <cell r="AL732">
            <v>4.25</v>
          </cell>
          <cell r="AM732">
            <v>3.25</v>
          </cell>
          <cell r="AN732">
            <v>3.5</v>
          </cell>
          <cell r="AO732">
            <v>2.95</v>
          </cell>
          <cell r="AP732">
            <v>3.1749999999999998</v>
          </cell>
          <cell r="AQ732">
            <v>2.5999999999999996</v>
          </cell>
          <cell r="AR732">
            <v>2.8</v>
          </cell>
          <cell r="AS732">
            <v>3.1749999999999998</v>
          </cell>
          <cell r="AU732">
            <v>2.5999999999999996</v>
          </cell>
          <cell r="AV732">
            <v>2.8</v>
          </cell>
        </row>
        <row r="733">
          <cell r="A733">
            <v>38003</v>
          </cell>
          <cell r="C733">
            <v>0.75</v>
          </cell>
          <cell r="D733">
            <v>1.75</v>
          </cell>
          <cell r="E733">
            <v>4.75</v>
          </cell>
          <cell r="F733">
            <v>5.75</v>
          </cell>
          <cell r="G733">
            <v>1.75</v>
          </cell>
          <cell r="H733">
            <v>3.5</v>
          </cell>
          <cell r="I733">
            <v>3.25</v>
          </cell>
          <cell r="J733">
            <v>4.25</v>
          </cell>
          <cell r="K733">
            <v>1.5</v>
          </cell>
          <cell r="L733">
            <v>1.7</v>
          </cell>
          <cell r="M733">
            <v>2.7</v>
          </cell>
          <cell r="N733">
            <v>3.25</v>
          </cell>
          <cell r="O733">
            <v>1.9</v>
          </cell>
          <cell r="P733">
            <v>2.25</v>
          </cell>
          <cell r="Q733">
            <v>2.1</v>
          </cell>
          <cell r="R733">
            <v>2.4</v>
          </cell>
          <cell r="S733">
            <v>1.8</v>
          </cell>
          <cell r="T733">
            <v>1.9</v>
          </cell>
          <cell r="U733">
            <v>2.1</v>
          </cell>
          <cell r="V733">
            <v>2.4</v>
          </cell>
          <cell r="W733">
            <v>1.9</v>
          </cell>
          <cell r="X733">
            <v>2.2999999999999998</v>
          </cell>
          <cell r="Y733">
            <v>2.2000000000000002</v>
          </cell>
          <cell r="Z733">
            <v>2.5</v>
          </cell>
          <cell r="AA733">
            <v>2.2999999999999998</v>
          </cell>
          <cell r="AB733">
            <v>2.7</v>
          </cell>
          <cell r="AC733">
            <v>2.5</v>
          </cell>
          <cell r="AD733">
            <v>2.9</v>
          </cell>
          <cell r="AE733">
            <v>2.75</v>
          </cell>
          <cell r="AF733">
            <v>3.75</v>
          </cell>
          <cell r="AG733">
            <v>3.25</v>
          </cell>
          <cell r="AH733">
            <v>4.625</v>
          </cell>
          <cell r="AI733">
            <v>2.5</v>
          </cell>
          <cell r="AJ733">
            <v>3.875</v>
          </cell>
          <cell r="AK733">
            <v>2.375</v>
          </cell>
          <cell r="AL733">
            <v>2.9750000000000001</v>
          </cell>
          <cell r="AM733">
            <v>2.1</v>
          </cell>
          <cell r="AN733">
            <v>2.4750000000000001</v>
          </cell>
          <cell r="AO733">
            <v>2.2999999999999998</v>
          </cell>
          <cell r="AP733">
            <v>2.75</v>
          </cell>
          <cell r="AQ733">
            <v>2</v>
          </cell>
          <cell r="AR733">
            <v>2.3250000000000002</v>
          </cell>
          <cell r="AS733">
            <v>2.75</v>
          </cell>
          <cell r="AU733">
            <v>2</v>
          </cell>
          <cell r="AV733">
            <v>2.3250000000000002</v>
          </cell>
        </row>
        <row r="734">
          <cell r="A734">
            <v>38004</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U734">
            <v>0</v>
          </cell>
          <cell r="AV734">
            <v>0</v>
          </cell>
        </row>
        <row r="735">
          <cell r="A735">
            <v>38005</v>
          </cell>
          <cell r="C735">
            <v>0.75</v>
          </cell>
          <cell r="D735">
            <v>1.25</v>
          </cell>
          <cell r="E735">
            <v>2.5</v>
          </cell>
          <cell r="F735">
            <v>3</v>
          </cell>
          <cell r="G735">
            <v>1.25</v>
          </cell>
          <cell r="H735">
            <v>2.25</v>
          </cell>
          <cell r="I735">
            <v>1.5</v>
          </cell>
          <cell r="J735">
            <v>2.5</v>
          </cell>
          <cell r="K735">
            <v>1.75</v>
          </cell>
          <cell r="L735">
            <v>2.25</v>
          </cell>
          <cell r="M735">
            <v>2</v>
          </cell>
          <cell r="N735">
            <v>2.5</v>
          </cell>
          <cell r="O735">
            <v>1.7</v>
          </cell>
          <cell r="P735">
            <v>2.1</v>
          </cell>
          <cell r="Q735">
            <v>1.9</v>
          </cell>
          <cell r="R735">
            <v>2.2999999999999998</v>
          </cell>
          <cell r="S735">
            <v>1.7</v>
          </cell>
          <cell r="T735">
            <v>2.1</v>
          </cell>
          <cell r="U735">
            <v>1.9</v>
          </cell>
          <cell r="V735">
            <v>2.2999999999999998</v>
          </cell>
          <cell r="W735">
            <v>1.9</v>
          </cell>
          <cell r="X735">
            <v>2.2999999999999998</v>
          </cell>
          <cell r="Y735">
            <v>2.1</v>
          </cell>
          <cell r="Z735">
            <v>2.5</v>
          </cell>
          <cell r="AA735">
            <v>2.4</v>
          </cell>
          <cell r="AB735">
            <v>2.8</v>
          </cell>
          <cell r="AC735">
            <v>2.6</v>
          </cell>
          <cell r="AD735">
            <v>3</v>
          </cell>
          <cell r="AE735">
            <v>1.625</v>
          </cell>
          <cell r="AF735">
            <v>2.125</v>
          </cell>
          <cell r="AG735">
            <v>1.875</v>
          </cell>
          <cell r="AH735">
            <v>2.625</v>
          </cell>
          <cell r="AI735">
            <v>1.375</v>
          </cell>
          <cell r="AJ735">
            <v>2.375</v>
          </cell>
          <cell r="AK735">
            <v>1.625</v>
          </cell>
          <cell r="AL735">
            <v>2.375</v>
          </cell>
          <cell r="AM735">
            <v>1.875</v>
          </cell>
          <cell r="AN735">
            <v>2.375</v>
          </cell>
          <cell r="AO735">
            <v>1.85</v>
          </cell>
          <cell r="AP735">
            <v>2.2999999999999998</v>
          </cell>
          <cell r="AQ735">
            <v>1.7999999999999998</v>
          </cell>
          <cell r="AR735">
            <v>2.2000000000000002</v>
          </cell>
          <cell r="AS735">
            <v>2.2999999999999998</v>
          </cell>
          <cell r="AU735">
            <v>1.7999999999999998</v>
          </cell>
          <cell r="AV735">
            <v>2.2000000000000002</v>
          </cell>
        </row>
        <row r="736">
          <cell r="A736">
            <v>38006</v>
          </cell>
          <cell r="C736">
            <v>1.25</v>
          </cell>
          <cell r="D736">
            <v>1.75</v>
          </cell>
          <cell r="E736">
            <v>2.5</v>
          </cell>
          <cell r="F736">
            <v>3</v>
          </cell>
          <cell r="G736">
            <v>1.25</v>
          </cell>
          <cell r="H736">
            <v>2.25</v>
          </cell>
          <cell r="I736">
            <v>1.75</v>
          </cell>
          <cell r="J736">
            <v>2.75</v>
          </cell>
          <cell r="K736">
            <v>1.75</v>
          </cell>
          <cell r="L736">
            <v>2.25</v>
          </cell>
          <cell r="M736">
            <v>2</v>
          </cell>
          <cell r="N736">
            <v>2.5</v>
          </cell>
          <cell r="O736">
            <v>1.7</v>
          </cell>
          <cell r="P736">
            <v>2.1</v>
          </cell>
          <cell r="Q736">
            <v>1.9</v>
          </cell>
          <cell r="R736">
            <v>2.2999999999999998</v>
          </cell>
          <cell r="S736">
            <v>1.7</v>
          </cell>
          <cell r="T736">
            <v>2.1</v>
          </cell>
          <cell r="U736">
            <v>1.9</v>
          </cell>
          <cell r="V736">
            <v>2.2999999999999998</v>
          </cell>
          <cell r="W736">
            <v>1.9</v>
          </cell>
          <cell r="X736">
            <v>2.2999999999999998</v>
          </cell>
          <cell r="Y736">
            <v>2.1</v>
          </cell>
          <cell r="Z736">
            <v>2.5</v>
          </cell>
          <cell r="AA736">
            <v>2.4</v>
          </cell>
          <cell r="AB736">
            <v>2.8</v>
          </cell>
          <cell r="AC736">
            <v>2.6</v>
          </cell>
          <cell r="AD736">
            <v>3</v>
          </cell>
          <cell r="AE736">
            <v>1.875</v>
          </cell>
          <cell r="AF736">
            <v>2.375</v>
          </cell>
          <cell r="AG736">
            <v>1.875</v>
          </cell>
          <cell r="AH736">
            <v>2.625</v>
          </cell>
          <cell r="AI736">
            <v>1.5</v>
          </cell>
          <cell r="AJ736">
            <v>2.5</v>
          </cell>
          <cell r="AK736">
            <v>1.75</v>
          </cell>
          <cell r="AL736">
            <v>2.5</v>
          </cell>
          <cell r="AM736">
            <v>1.875</v>
          </cell>
          <cell r="AN736">
            <v>2.375</v>
          </cell>
          <cell r="AO736">
            <v>1.85</v>
          </cell>
          <cell r="AP736">
            <v>2.2999999999999998</v>
          </cell>
          <cell r="AQ736">
            <v>1.7999999999999998</v>
          </cell>
          <cell r="AR736">
            <v>2.2000000000000002</v>
          </cell>
          <cell r="AS736">
            <v>2.2999999999999998</v>
          </cell>
          <cell r="AU736">
            <v>1.7999999999999998</v>
          </cell>
          <cell r="AV736">
            <v>2.2000000000000002</v>
          </cell>
        </row>
        <row r="737">
          <cell r="A737">
            <v>38007</v>
          </cell>
          <cell r="C737">
            <v>1</v>
          </cell>
          <cell r="D737">
            <v>1.5</v>
          </cell>
          <cell r="E737">
            <v>1.75</v>
          </cell>
          <cell r="F737">
            <v>2.25</v>
          </cell>
          <cell r="G737">
            <v>1.25</v>
          </cell>
          <cell r="H737">
            <v>2</v>
          </cell>
          <cell r="I737">
            <v>1.5</v>
          </cell>
          <cell r="J737">
            <v>2.25</v>
          </cell>
          <cell r="K737">
            <v>1.5</v>
          </cell>
          <cell r="L737">
            <v>2.25</v>
          </cell>
          <cell r="M737">
            <v>1.75</v>
          </cell>
          <cell r="N737">
            <v>2.5</v>
          </cell>
          <cell r="O737">
            <v>1.3</v>
          </cell>
          <cell r="P737">
            <v>1.7</v>
          </cell>
          <cell r="Q737">
            <v>1.5</v>
          </cell>
          <cell r="R737">
            <v>1.9</v>
          </cell>
          <cell r="S737">
            <v>1.5</v>
          </cell>
          <cell r="T737">
            <v>1.9</v>
          </cell>
          <cell r="U737">
            <v>1.7</v>
          </cell>
          <cell r="V737">
            <v>2.1</v>
          </cell>
          <cell r="W737">
            <v>1.9</v>
          </cell>
          <cell r="X737">
            <v>2.2999999999999998</v>
          </cell>
          <cell r="Y737">
            <v>2.1</v>
          </cell>
          <cell r="Z737">
            <v>2.5</v>
          </cell>
          <cell r="AA737">
            <v>2.4</v>
          </cell>
          <cell r="AB737">
            <v>2.8</v>
          </cell>
          <cell r="AC737">
            <v>2.6</v>
          </cell>
          <cell r="AD737">
            <v>3</v>
          </cell>
          <cell r="AE737">
            <v>1.375</v>
          </cell>
          <cell r="AF737">
            <v>1.875</v>
          </cell>
          <cell r="AG737">
            <v>1.5</v>
          </cell>
          <cell r="AH737">
            <v>2.125</v>
          </cell>
          <cell r="AI737">
            <v>1.375</v>
          </cell>
          <cell r="AJ737">
            <v>2.125</v>
          </cell>
          <cell r="AK737">
            <v>1.5</v>
          </cell>
          <cell r="AL737">
            <v>2.25</v>
          </cell>
          <cell r="AM737">
            <v>1.625</v>
          </cell>
          <cell r="AN737">
            <v>2.375</v>
          </cell>
          <cell r="AO737">
            <v>1.5249999999999999</v>
          </cell>
          <cell r="AP737">
            <v>2.1</v>
          </cell>
          <cell r="AQ737">
            <v>1.4</v>
          </cell>
          <cell r="AR737">
            <v>1.7999999999999998</v>
          </cell>
          <cell r="AS737">
            <v>2.1</v>
          </cell>
          <cell r="AU737">
            <v>1.4</v>
          </cell>
          <cell r="AV737">
            <v>1.7999999999999998</v>
          </cell>
        </row>
        <row r="738">
          <cell r="A738">
            <v>38008</v>
          </cell>
          <cell r="C738">
            <v>0.2</v>
          </cell>
          <cell r="D738">
            <v>0.5</v>
          </cell>
          <cell r="E738">
            <v>0.8</v>
          </cell>
          <cell r="F738">
            <v>1.2</v>
          </cell>
          <cell r="G738">
            <v>0.4</v>
          </cell>
          <cell r="H738">
            <v>0.9</v>
          </cell>
          <cell r="I738">
            <v>0.6</v>
          </cell>
          <cell r="J738">
            <v>1.1000000000000001</v>
          </cell>
          <cell r="K738">
            <v>0.6</v>
          </cell>
          <cell r="L738">
            <v>1</v>
          </cell>
          <cell r="M738">
            <v>0.8</v>
          </cell>
          <cell r="N738">
            <v>1.2</v>
          </cell>
          <cell r="O738">
            <v>1</v>
          </cell>
          <cell r="P738">
            <v>1.4</v>
          </cell>
          <cell r="Q738">
            <v>1.2</v>
          </cell>
          <cell r="R738">
            <v>1.6</v>
          </cell>
          <cell r="S738">
            <v>1.2</v>
          </cell>
          <cell r="T738">
            <v>1.6</v>
          </cell>
          <cell r="U738">
            <v>1.4</v>
          </cell>
          <cell r="V738">
            <v>1.9</v>
          </cell>
          <cell r="W738">
            <v>1.4</v>
          </cell>
          <cell r="X738">
            <v>2</v>
          </cell>
          <cell r="Y738">
            <v>1.6</v>
          </cell>
          <cell r="Z738">
            <v>2.2000000000000002</v>
          </cell>
          <cell r="AA738">
            <v>1.8</v>
          </cell>
          <cell r="AB738">
            <v>2.2000000000000002</v>
          </cell>
          <cell r="AC738">
            <v>2</v>
          </cell>
          <cell r="AD738">
            <v>2.4</v>
          </cell>
          <cell r="AE738">
            <v>0.5</v>
          </cell>
          <cell r="AF738">
            <v>0.85</v>
          </cell>
          <cell r="AG738">
            <v>0.60000000000000009</v>
          </cell>
          <cell r="AH738">
            <v>1.05</v>
          </cell>
          <cell r="AI738">
            <v>0.5</v>
          </cell>
          <cell r="AJ738">
            <v>1</v>
          </cell>
          <cell r="AK738">
            <v>0.6</v>
          </cell>
          <cell r="AL738">
            <v>1.05</v>
          </cell>
          <cell r="AM738">
            <v>0.7</v>
          </cell>
          <cell r="AN738">
            <v>1.1000000000000001</v>
          </cell>
          <cell r="AO738">
            <v>0.9</v>
          </cell>
          <cell r="AP738">
            <v>1.2999999999999998</v>
          </cell>
          <cell r="AQ738">
            <v>1.1000000000000001</v>
          </cell>
          <cell r="AR738">
            <v>1.5</v>
          </cell>
          <cell r="AS738">
            <v>1.2999999999999998</v>
          </cell>
          <cell r="AU738">
            <v>1.1000000000000001</v>
          </cell>
          <cell r="AV738">
            <v>1.5</v>
          </cell>
        </row>
        <row r="739">
          <cell r="A739">
            <v>38009</v>
          </cell>
          <cell r="C739">
            <v>0.2</v>
          </cell>
          <cell r="D739">
            <v>0.5</v>
          </cell>
          <cell r="E739">
            <v>0.3</v>
          </cell>
          <cell r="F739">
            <v>0.75</v>
          </cell>
          <cell r="G739">
            <v>0.3</v>
          </cell>
          <cell r="H739">
            <v>0.7</v>
          </cell>
          <cell r="I739">
            <v>0.5</v>
          </cell>
          <cell r="J739">
            <v>1</v>
          </cell>
          <cell r="K739">
            <v>0.6</v>
          </cell>
          <cell r="L739">
            <v>1</v>
          </cell>
          <cell r="M739">
            <v>0.8</v>
          </cell>
          <cell r="N739">
            <v>1.2</v>
          </cell>
          <cell r="O739">
            <v>1</v>
          </cell>
          <cell r="P739">
            <v>1.4</v>
          </cell>
          <cell r="Q739">
            <v>1.2</v>
          </cell>
          <cell r="R739">
            <v>1.6</v>
          </cell>
          <cell r="S739">
            <v>1.25</v>
          </cell>
          <cell r="T739">
            <v>1.75</v>
          </cell>
          <cell r="U739">
            <v>1.5</v>
          </cell>
          <cell r="V739">
            <v>2</v>
          </cell>
          <cell r="W739">
            <v>1.5</v>
          </cell>
          <cell r="X739">
            <v>2</v>
          </cell>
          <cell r="Y739">
            <v>1.6</v>
          </cell>
          <cell r="Z739">
            <v>2.2000000000000002</v>
          </cell>
          <cell r="AA739">
            <v>1.8</v>
          </cell>
          <cell r="AB739">
            <v>2.2000000000000002</v>
          </cell>
          <cell r="AC739">
            <v>2</v>
          </cell>
          <cell r="AD739">
            <v>2.4</v>
          </cell>
          <cell r="AE739">
            <v>0.25</v>
          </cell>
          <cell r="AF739">
            <v>0.625</v>
          </cell>
          <cell r="AG739">
            <v>0.3</v>
          </cell>
          <cell r="AH739">
            <v>0.72499999999999998</v>
          </cell>
          <cell r="AI739">
            <v>0.4</v>
          </cell>
          <cell r="AJ739">
            <v>0.85</v>
          </cell>
          <cell r="AK739">
            <v>0.55000000000000004</v>
          </cell>
          <cell r="AL739">
            <v>1</v>
          </cell>
          <cell r="AM739">
            <v>0.7</v>
          </cell>
          <cell r="AN739">
            <v>1.1000000000000001</v>
          </cell>
          <cell r="AO739">
            <v>0.9</v>
          </cell>
          <cell r="AP739">
            <v>1.2999999999999998</v>
          </cell>
          <cell r="AQ739">
            <v>1.1000000000000001</v>
          </cell>
          <cell r="AR739">
            <v>1.5</v>
          </cell>
          <cell r="AS739">
            <v>1.2999999999999998</v>
          </cell>
          <cell r="AU739">
            <v>1.1000000000000001</v>
          </cell>
          <cell r="AV739">
            <v>1.5</v>
          </cell>
        </row>
        <row r="740">
          <cell r="A740">
            <v>38010</v>
          </cell>
          <cell r="C740">
            <v>0.2</v>
          </cell>
          <cell r="D740">
            <v>0.4</v>
          </cell>
          <cell r="E740">
            <v>0.3</v>
          </cell>
          <cell r="F740">
            <v>0.5</v>
          </cell>
          <cell r="G740">
            <v>0.4</v>
          </cell>
          <cell r="H740">
            <v>0.9</v>
          </cell>
          <cell r="I740">
            <v>0.6</v>
          </cell>
          <cell r="J740">
            <v>1.1000000000000001</v>
          </cell>
          <cell r="K740">
            <v>0.7</v>
          </cell>
          <cell r="L740">
            <v>1.1000000000000001</v>
          </cell>
          <cell r="M740">
            <v>0.9</v>
          </cell>
          <cell r="N740">
            <v>1.3</v>
          </cell>
          <cell r="O740">
            <v>1</v>
          </cell>
          <cell r="P740">
            <v>1.4</v>
          </cell>
          <cell r="Q740">
            <v>1.2</v>
          </cell>
          <cell r="R740">
            <v>1.6</v>
          </cell>
          <cell r="S740">
            <v>1.4</v>
          </cell>
          <cell r="T740">
            <v>1.8</v>
          </cell>
          <cell r="U740">
            <v>1.6</v>
          </cell>
          <cell r="V740">
            <v>2</v>
          </cell>
          <cell r="W740">
            <v>1.7</v>
          </cell>
          <cell r="X740">
            <v>2.1</v>
          </cell>
          <cell r="Y740">
            <v>1.9</v>
          </cell>
          <cell r="Z740">
            <v>2.2999999999999998</v>
          </cell>
          <cell r="AA740">
            <v>2.2999999999999998</v>
          </cell>
          <cell r="AB740">
            <v>2.7</v>
          </cell>
          <cell r="AC740">
            <v>2.5</v>
          </cell>
          <cell r="AD740">
            <v>2.9</v>
          </cell>
          <cell r="AE740">
            <v>0.25</v>
          </cell>
          <cell r="AF740">
            <v>0.45</v>
          </cell>
          <cell r="AG740">
            <v>0.35</v>
          </cell>
          <cell r="AH740">
            <v>0.7</v>
          </cell>
          <cell r="AI740">
            <v>0.5</v>
          </cell>
          <cell r="AJ740">
            <v>1</v>
          </cell>
          <cell r="AK740">
            <v>0.64999999999999991</v>
          </cell>
          <cell r="AL740">
            <v>1.1000000000000001</v>
          </cell>
          <cell r="AM740">
            <v>0.8</v>
          </cell>
          <cell r="AN740">
            <v>1.2000000000000002</v>
          </cell>
          <cell r="AO740">
            <v>0.95</v>
          </cell>
          <cell r="AP740">
            <v>1.35</v>
          </cell>
          <cell r="AQ740">
            <v>1.1000000000000001</v>
          </cell>
          <cell r="AR740">
            <v>1.5</v>
          </cell>
          <cell r="AS740">
            <v>1.35</v>
          </cell>
          <cell r="AU740">
            <v>1.1000000000000001</v>
          </cell>
          <cell r="AV740">
            <v>1.5</v>
          </cell>
        </row>
        <row r="741">
          <cell r="A741">
            <v>38011</v>
          </cell>
          <cell r="AE741">
            <v>0</v>
          </cell>
          <cell r="AF741">
            <v>0</v>
          </cell>
          <cell r="AG741">
            <v>0</v>
          </cell>
          <cell r="AH741">
            <v>0</v>
          </cell>
          <cell r="AI741">
            <v>0</v>
          </cell>
          <cell r="AJ741">
            <v>0</v>
          </cell>
          <cell r="AK741">
            <v>0</v>
          </cell>
          <cell r="AL741">
            <v>0</v>
          </cell>
          <cell r="AM741">
            <v>0</v>
          </cell>
          <cell r="AN741">
            <v>0</v>
          </cell>
          <cell r="AO741">
            <v>0</v>
          </cell>
          <cell r="AP741">
            <v>0</v>
          </cell>
          <cell r="AQ741">
            <v>0</v>
          </cell>
          <cell r="AR741">
            <v>0</v>
          </cell>
          <cell r="AS741">
            <v>0</v>
          </cell>
          <cell r="AU741">
            <v>0</v>
          </cell>
          <cell r="AV741">
            <v>0</v>
          </cell>
        </row>
        <row r="742">
          <cell r="A742">
            <v>38012</v>
          </cell>
          <cell r="C742">
            <v>0.2</v>
          </cell>
          <cell r="D742">
            <v>0.3</v>
          </cell>
          <cell r="E742">
            <v>0.3</v>
          </cell>
          <cell r="F742">
            <v>0.5</v>
          </cell>
          <cell r="G742">
            <v>0.4</v>
          </cell>
          <cell r="H742">
            <v>1</v>
          </cell>
          <cell r="I742">
            <v>0.6</v>
          </cell>
          <cell r="J742">
            <v>1.2</v>
          </cell>
          <cell r="K742">
            <v>0.7</v>
          </cell>
          <cell r="L742">
            <v>1.1000000000000001</v>
          </cell>
          <cell r="M742">
            <v>0.9</v>
          </cell>
          <cell r="N742">
            <v>1.3</v>
          </cell>
          <cell r="O742">
            <v>0.9</v>
          </cell>
          <cell r="P742">
            <v>1.3</v>
          </cell>
          <cell r="Q742">
            <v>1.1000000000000001</v>
          </cell>
          <cell r="R742">
            <v>1.5</v>
          </cell>
          <cell r="S742">
            <v>1.3</v>
          </cell>
          <cell r="T742">
            <v>1.7</v>
          </cell>
          <cell r="U742">
            <v>1.5</v>
          </cell>
          <cell r="V742">
            <v>1.8</v>
          </cell>
          <cell r="W742">
            <v>1.6</v>
          </cell>
          <cell r="X742">
            <v>2</v>
          </cell>
          <cell r="Y742">
            <v>1.8</v>
          </cell>
          <cell r="Z742">
            <v>2.2000000000000002</v>
          </cell>
          <cell r="AA742">
            <v>2.2000000000000002</v>
          </cell>
          <cell r="AB742">
            <v>2.6</v>
          </cell>
          <cell r="AC742">
            <v>2.4</v>
          </cell>
          <cell r="AD742">
            <v>2.8</v>
          </cell>
          <cell r="AE742">
            <v>0.25</v>
          </cell>
          <cell r="AF742">
            <v>0.4</v>
          </cell>
          <cell r="AG742">
            <v>0.35</v>
          </cell>
          <cell r="AH742">
            <v>0.75</v>
          </cell>
          <cell r="AI742">
            <v>0.5</v>
          </cell>
          <cell r="AJ742">
            <v>1.1000000000000001</v>
          </cell>
          <cell r="AK742">
            <v>0.64999999999999991</v>
          </cell>
          <cell r="AL742">
            <v>1.1499999999999999</v>
          </cell>
          <cell r="AM742">
            <v>0.8</v>
          </cell>
          <cell r="AN742">
            <v>1.2000000000000002</v>
          </cell>
          <cell r="AO742">
            <v>0.9</v>
          </cell>
          <cell r="AP742">
            <v>1.3</v>
          </cell>
          <cell r="AQ742">
            <v>1</v>
          </cell>
          <cell r="AR742">
            <v>1.4</v>
          </cell>
          <cell r="AS742">
            <v>1.3</v>
          </cell>
          <cell r="AU742">
            <v>1</v>
          </cell>
          <cell r="AV742">
            <v>1.4</v>
          </cell>
        </row>
        <row r="743">
          <cell r="A743">
            <v>38013</v>
          </cell>
          <cell r="C743">
            <v>0.2</v>
          </cell>
          <cell r="D743">
            <v>0.3</v>
          </cell>
          <cell r="E743">
            <v>0.3</v>
          </cell>
          <cell r="F743">
            <v>0.5</v>
          </cell>
          <cell r="G743">
            <v>0.4</v>
          </cell>
          <cell r="H743">
            <v>1</v>
          </cell>
          <cell r="I743">
            <v>0.6</v>
          </cell>
          <cell r="J743">
            <v>1.2</v>
          </cell>
          <cell r="K743">
            <v>0.7</v>
          </cell>
          <cell r="L743">
            <v>1.1000000000000001</v>
          </cell>
          <cell r="M743">
            <v>0.9</v>
          </cell>
          <cell r="N743">
            <v>1.3</v>
          </cell>
          <cell r="O743">
            <v>0.9</v>
          </cell>
          <cell r="P743">
            <v>1.3</v>
          </cell>
          <cell r="Q743">
            <v>1.1000000000000001</v>
          </cell>
          <cell r="R743">
            <v>1.5</v>
          </cell>
          <cell r="S743">
            <v>1.3</v>
          </cell>
          <cell r="T743">
            <v>1.7</v>
          </cell>
          <cell r="U743">
            <v>1.5</v>
          </cell>
          <cell r="V743">
            <v>1.8</v>
          </cell>
          <cell r="W743">
            <v>1.6</v>
          </cell>
          <cell r="X743">
            <v>2</v>
          </cell>
          <cell r="Y743">
            <v>1.8</v>
          </cell>
          <cell r="Z743">
            <v>2.2000000000000002</v>
          </cell>
          <cell r="AA743">
            <v>2.2000000000000002</v>
          </cell>
          <cell r="AB743">
            <v>2.6</v>
          </cell>
          <cell r="AC743">
            <v>2.4</v>
          </cell>
          <cell r="AD743">
            <v>2.8</v>
          </cell>
          <cell r="AE743">
            <v>0.25</v>
          </cell>
          <cell r="AF743">
            <v>0.4</v>
          </cell>
          <cell r="AG743">
            <v>0.35</v>
          </cell>
          <cell r="AH743">
            <v>0.75</v>
          </cell>
          <cell r="AI743">
            <v>0.5</v>
          </cell>
          <cell r="AJ743">
            <v>1.1000000000000001</v>
          </cell>
          <cell r="AK743">
            <v>0.64999999999999991</v>
          </cell>
          <cell r="AL743">
            <v>1.1499999999999999</v>
          </cell>
          <cell r="AM743">
            <v>0.8</v>
          </cell>
          <cell r="AN743">
            <v>1.2000000000000002</v>
          </cell>
          <cell r="AO743">
            <v>0.9</v>
          </cell>
          <cell r="AP743">
            <v>1.3</v>
          </cell>
          <cell r="AQ743">
            <v>1</v>
          </cell>
          <cell r="AR743">
            <v>1.4</v>
          </cell>
          <cell r="AS743">
            <v>1.3</v>
          </cell>
          <cell r="AU743">
            <v>1</v>
          </cell>
          <cell r="AV743">
            <v>1.4</v>
          </cell>
        </row>
        <row r="744">
          <cell r="A744">
            <v>38014</v>
          </cell>
          <cell r="C744">
            <v>0.2</v>
          </cell>
          <cell r="D744">
            <v>0.3</v>
          </cell>
          <cell r="E744">
            <v>0.3</v>
          </cell>
          <cell r="F744">
            <v>0.5</v>
          </cell>
          <cell r="G744">
            <v>0.4</v>
          </cell>
          <cell r="H744">
            <v>1</v>
          </cell>
          <cell r="I744">
            <v>0.6</v>
          </cell>
          <cell r="J744">
            <v>1.2</v>
          </cell>
          <cell r="K744">
            <v>0.7</v>
          </cell>
          <cell r="L744">
            <v>1.1000000000000001</v>
          </cell>
          <cell r="M744">
            <v>0.9</v>
          </cell>
          <cell r="N744">
            <v>1.3</v>
          </cell>
          <cell r="O744">
            <v>0.9</v>
          </cell>
          <cell r="P744">
            <v>1.3</v>
          </cell>
          <cell r="Q744">
            <v>1.1000000000000001</v>
          </cell>
          <cell r="R744">
            <v>1.5</v>
          </cell>
          <cell r="S744">
            <v>1.3</v>
          </cell>
          <cell r="T744">
            <v>1.7</v>
          </cell>
          <cell r="U744">
            <v>1.5</v>
          </cell>
          <cell r="V744">
            <v>1.8</v>
          </cell>
          <cell r="W744">
            <v>1.6</v>
          </cell>
          <cell r="X744">
            <v>2</v>
          </cell>
          <cell r="Y744">
            <v>1.8</v>
          </cell>
          <cell r="Z744">
            <v>2.2000000000000002</v>
          </cell>
          <cell r="AA744">
            <v>2.2000000000000002</v>
          </cell>
          <cell r="AB744">
            <v>2.6</v>
          </cell>
          <cell r="AC744">
            <v>2.4</v>
          </cell>
          <cell r="AD744">
            <v>2.8</v>
          </cell>
          <cell r="AE744">
            <v>0.25</v>
          </cell>
          <cell r="AF744">
            <v>0.4</v>
          </cell>
          <cell r="AG744">
            <v>0.35</v>
          </cell>
          <cell r="AH744">
            <v>0.75</v>
          </cell>
          <cell r="AI744">
            <v>0.5</v>
          </cell>
          <cell r="AJ744">
            <v>1.1000000000000001</v>
          </cell>
          <cell r="AK744">
            <v>0.64999999999999991</v>
          </cell>
          <cell r="AL744">
            <v>1.1499999999999999</v>
          </cell>
          <cell r="AM744">
            <v>0.8</v>
          </cell>
          <cell r="AN744">
            <v>1.2000000000000002</v>
          </cell>
          <cell r="AO744">
            <v>0.9</v>
          </cell>
          <cell r="AP744">
            <v>1.3</v>
          </cell>
          <cell r="AQ744">
            <v>1</v>
          </cell>
          <cell r="AR744">
            <v>1.4</v>
          </cell>
          <cell r="AS744">
            <v>1.3</v>
          </cell>
          <cell r="AU744">
            <v>1</v>
          </cell>
          <cell r="AV744">
            <v>1.4</v>
          </cell>
        </row>
        <row r="745">
          <cell r="A745">
            <v>38015</v>
          </cell>
          <cell r="C745">
            <v>0.1</v>
          </cell>
          <cell r="D745">
            <v>0.2</v>
          </cell>
          <cell r="E745">
            <v>0.2</v>
          </cell>
          <cell r="F745">
            <v>0.3</v>
          </cell>
          <cell r="G745">
            <v>0.3</v>
          </cell>
          <cell r="H745">
            <v>0.7</v>
          </cell>
          <cell r="I745">
            <v>0.5</v>
          </cell>
          <cell r="J745">
            <v>0.9</v>
          </cell>
          <cell r="K745">
            <v>0.7</v>
          </cell>
          <cell r="L745">
            <v>1.1000000000000001</v>
          </cell>
          <cell r="M745">
            <v>0.9</v>
          </cell>
          <cell r="N745">
            <v>1.3</v>
          </cell>
          <cell r="O745">
            <v>0.9</v>
          </cell>
          <cell r="P745">
            <v>1.3</v>
          </cell>
          <cell r="Q745">
            <v>1.1000000000000001</v>
          </cell>
          <cell r="R745">
            <v>1.5</v>
          </cell>
          <cell r="S745">
            <v>1.3</v>
          </cell>
          <cell r="T745">
            <v>1.7</v>
          </cell>
          <cell r="U745">
            <v>1.5</v>
          </cell>
          <cell r="V745">
            <v>1.9</v>
          </cell>
          <cell r="W745">
            <v>1.6</v>
          </cell>
          <cell r="X745">
            <v>2</v>
          </cell>
          <cell r="Y745">
            <v>1.8</v>
          </cell>
          <cell r="Z745">
            <v>2.2000000000000002</v>
          </cell>
          <cell r="AA745">
            <v>2.2000000000000002</v>
          </cell>
          <cell r="AB745">
            <v>2.6</v>
          </cell>
          <cell r="AC745">
            <v>2.4</v>
          </cell>
          <cell r="AD745">
            <v>2.8</v>
          </cell>
          <cell r="AE745">
            <v>0.15000000000000002</v>
          </cell>
          <cell r="AF745">
            <v>0.25</v>
          </cell>
          <cell r="AG745">
            <v>0.25</v>
          </cell>
          <cell r="AH745">
            <v>0.5</v>
          </cell>
          <cell r="AI745">
            <v>0.4</v>
          </cell>
          <cell r="AJ745">
            <v>0.8</v>
          </cell>
          <cell r="AK745">
            <v>0.6</v>
          </cell>
          <cell r="AL745">
            <v>1</v>
          </cell>
          <cell r="AM745">
            <v>0.8</v>
          </cell>
          <cell r="AN745">
            <v>1.2000000000000002</v>
          </cell>
          <cell r="AO745">
            <v>0.9</v>
          </cell>
          <cell r="AP745">
            <v>1.3</v>
          </cell>
          <cell r="AQ745">
            <v>1</v>
          </cell>
          <cell r="AR745">
            <v>1.4</v>
          </cell>
          <cell r="AS745">
            <v>1.3</v>
          </cell>
          <cell r="AU745">
            <v>1</v>
          </cell>
          <cell r="AV745">
            <v>1.4</v>
          </cell>
        </row>
        <row r="746">
          <cell r="A746">
            <v>38016</v>
          </cell>
          <cell r="AE746">
            <v>0</v>
          </cell>
          <cell r="AF746">
            <v>0</v>
          </cell>
          <cell r="AG746">
            <v>0</v>
          </cell>
          <cell r="AH746">
            <v>0</v>
          </cell>
          <cell r="AI746">
            <v>0</v>
          </cell>
          <cell r="AJ746">
            <v>0</v>
          </cell>
          <cell r="AK746">
            <v>0</v>
          </cell>
          <cell r="AL746">
            <v>0</v>
          </cell>
          <cell r="AM746">
            <v>0</v>
          </cell>
          <cell r="AN746">
            <v>0</v>
          </cell>
          <cell r="AO746">
            <v>0</v>
          </cell>
          <cell r="AP746">
            <v>0</v>
          </cell>
          <cell r="AQ746">
            <v>0</v>
          </cell>
          <cell r="AR746">
            <v>0</v>
          </cell>
          <cell r="AS746">
            <v>0</v>
          </cell>
          <cell r="AU746">
            <v>0</v>
          </cell>
          <cell r="AV746">
            <v>0</v>
          </cell>
        </row>
        <row r="747">
          <cell r="A747">
            <v>38017</v>
          </cell>
          <cell r="C747">
            <v>0.2</v>
          </cell>
          <cell r="D747">
            <v>0.3</v>
          </cell>
          <cell r="E747">
            <v>0.4</v>
          </cell>
          <cell r="F747">
            <v>0.7</v>
          </cell>
          <cell r="G747">
            <v>0.3</v>
          </cell>
          <cell r="H747">
            <v>0.8</v>
          </cell>
          <cell r="I747">
            <v>0.5</v>
          </cell>
          <cell r="J747">
            <v>1</v>
          </cell>
          <cell r="K747">
            <v>0.7</v>
          </cell>
          <cell r="L747">
            <v>1.2</v>
          </cell>
          <cell r="M747">
            <v>0.9</v>
          </cell>
          <cell r="N747">
            <v>1.4</v>
          </cell>
          <cell r="O747">
            <v>1.2</v>
          </cell>
          <cell r="P747">
            <v>1.6</v>
          </cell>
          <cell r="Q747">
            <v>1.4</v>
          </cell>
          <cell r="R747">
            <v>1.8</v>
          </cell>
          <cell r="S747">
            <v>1.3</v>
          </cell>
          <cell r="T747">
            <v>1.7</v>
          </cell>
          <cell r="U747">
            <v>1.5</v>
          </cell>
          <cell r="V747">
            <v>1.9</v>
          </cell>
          <cell r="W747">
            <v>1.6</v>
          </cell>
          <cell r="X747">
            <v>2</v>
          </cell>
          <cell r="Y747">
            <v>1.8</v>
          </cell>
          <cell r="Z747">
            <v>2.2000000000000002</v>
          </cell>
          <cell r="AA747">
            <v>2.2000000000000002</v>
          </cell>
          <cell r="AB747">
            <v>2.6</v>
          </cell>
          <cell r="AC747">
            <v>2.4</v>
          </cell>
          <cell r="AD747">
            <v>2.8</v>
          </cell>
          <cell r="AE747">
            <v>0.30000000000000004</v>
          </cell>
          <cell r="AF747">
            <v>0.5</v>
          </cell>
          <cell r="AG747">
            <v>0.35</v>
          </cell>
          <cell r="AH747">
            <v>0.75</v>
          </cell>
          <cell r="AI747">
            <v>0.4</v>
          </cell>
          <cell r="AJ747">
            <v>0.9</v>
          </cell>
          <cell r="AK747">
            <v>0.6</v>
          </cell>
          <cell r="AL747">
            <v>1.1000000000000001</v>
          </cell>
          <cell r="AM747">
            <v>0.8</v>
          </cell>
          <cell r="AN747">
            <v>1.2999999999999998</v>
          </cell>
          <cell r="AO747">
            <v>1.05</v>
          </cell>
          <cell r="AP747">
            <v>1.5</v>
          </cell>
          <cell r="AQ747">
            <v>1.2999999999999998</v>
          </cell>
          <cell r="AR747">
            <v>1.7000000000000002</v>
          </cell>
          <cell r="AS747">
            <v>1.5</v>
          </cell>
          <cell r="AU747">
            <v>1.2999999999999998</v>
          </cell>
          <cell r="AV747">
            <v>1.7000000000000002</v>
          </cell>
        </row>
        <row r="748">
          <cell r="A748">
            <v>38018</v>
          </cell>
          <cell r="AE748">
            <v>0</v>
          </cell>
          <cell r="AF748">
            <v>0</v>
          </cell>
          <cell r="AG748">
            <v>0</v>
          </cell>
          <cell r="AH748">
            <v>0</v>
          </cell>
          <cell r="AI748">
            <v>0</v>
          </cell>
          <cell r="AJ748">
            <v>0</v>
          </cell>
          <cell r="AK748">
            <v>0</v>
          </cell>
          <cell r="AL748">
            <v>0</v>
          </cell>
          <cell r="AM748">
            <v>0</v>
          </cell>
          <cell r="AN748">
            <v>0</v>
          </cell>
          <cell r="AO748">
            <v>0</v>
          </cell>
          <cell r="AP748">
            <v>0</v>
          </cell>
          <cell r="AQ748">
            <v>0</v>
          </cell>
          <cell r="AR748">
            <v>0</v>
          </cell>
          <cell r="AS748">
            <v>0</v>
          </cell>
          <cell r="AU748">
            <v>0</v>
          </cell>
          <cell r="AV748">
            <v>0</v>
          </cell>
        </row>
        <row r="749">
          <cell r="A749">
            <v>38019</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U749">
            <v>0</v>
          </cell>
          <cell r="AV749">
            <v>0</v>
          </cell>
        </row>
        <row r="750">
          <cell r="A750">
            <v>38020</v>
          </cell>
          <cell r="AE750">
            <v>0</v>
          </cell>
          <cell r="AF750">
            <v>0</v>
          </cell>
          <cell r="AG750">
            <v>0</v>
          </cell>
          <cell r="AH750">
            <v>0</v>
          </cell>
          <cell r="AI750">
            <v>0</v>
          </cell>
          <cell r="AJ750">
            <v>0</v>
          </cell>
          <cell r="AK750">
            <v>0</v>
          </cell>
          <cell r="AL750">
            <v>0</v>
          </cell>
          <cell r="AM750">
            <v>0</v>
          </cell>
          <cell r="AN750">
            <v>0</v>
          </cell>
          <cell r="AO750">
            <v>0</v>
          </cell>
          <cell r="AP750">
            <v>0</v>
          </cell>
          <cell r="AQ750">
            <v>0</v>
          </cell>
          <cell r="AR750">
            <v>0</v>
          </cell>
          <cell r="AS750">
            <v>0</v>
          </cell>
          <cell r="AU750">
            <v>0</v>
          </cell>
          <cell r="AV750">
            <v>0</v>
          </cell>
        </row>
        <row r="751">
          <cell r="A751">
            <v>38021</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cell r="AR751">
            <v>0</v>
          </cell>
          <cell r="AS751">
            <v>0</v>
          </cell>
          <cell r="AU751">
            <v>0</v>
          </cell>
          <cell r="AV751">
            <v>0</v>
          </cell>
        </row>
        <row r="752">
          <cell r="A752">
            <v>38022</v>
          </cell>
          <cell r="AE752">
            <v>0</v>
          </cell>
          <cell r="AF752">
            <v>0</v>
          </cell>
          <cell r="AG752">
            <v>0</v>
          </cell>
          <cell r="AH752">
            <v>0</v>
          </cell>
          <cell r="AI752">
            <v>0</v>
          </cell>
          <cell r="AJ752">
            <v>0</v>
          </cell>
          <cell r="AK752">
            <v>0</v>
          </cell>
          <cell r="AL752">
            <v>0</v>
          </cell>
          <cell r="AM752">
            <v>0</v>
          </cell>
          <cell r="AN752">
            <v>0</v>
          </cell>
          <cell r="AO752">
            <v>0</v>
          </cell>
          <cell r="AP752">
            <v>0</v>
          </cell>
          <cell r="AQ752">
            <v>0</v>
          </cell>
          <cell r="AR752">
            <v>0</v>
          </cell>
          <cell r="AS752">
            <v>0</v>
          </cell>
          <cell r="AU752">
            <v>0</v>
          </cell>
          <cell r="AV752">
            <v>0</v>
          </cell>
        </row>
        <row r="753">
          <cell r="A753">
            <v>38023</v>
          </cell>
          <cell r="C753">
            <v>0.2</v>
          </cell>
          <cell r="D753">
            <v>0.7</v>
          </cell>
          <cell r="E753">
            <v>0.4</v>
          </cell>
          <cell r="F753">
            <v>0.9</v>
          </cell>
          <cell r="G753">
            <v>0.4</v>
          </cell>
          <cell r="H753">
            <v>0.8</v>
          </cell>
          <cell r="I753">
            <v>0.6</v>
          </cell>
          <cell r="J753">
            <v>1</v>
          </cell>
          <cell r="K753">
            <v>0.7</v>
          </cell>
          <cell r="L753">
            <v>1.2</v>
          </cell>
          <cell r="M753">
            <v>0.9</v>
          </cell>
          <cell r="N753">
            <v>1.4</v>
          </cell>
          <cell r="O753">
            <v>1</v>
          </cell>
          <cell r="P753">
            <v>1.4</v>
          </cell>
          <cell r="Q753">
            <v>1.2</v>
          </cell>
          <cell r="R753">
            <v>1.6</v>
          </cell>
          <cell r="S753">
            <v>1.3</v>
          </cell>
          <cell r="T753">
            <v>1.8</v>
          </cell>
          <cell r="U753">
            <v>1.5</v>
          </cell>
          <cell r="V753">
            <v>2</v>
          </cell>
          <cell r="W753">
            <v>1.5</v>
          </cell>
          <cell r="X753">
            <v>1.9</v>
          </cell>
          <cell r="Y753">
            <v>1.7</v>
          </cell>
          <cell r="Z753">
            <v>2.1</v>
          </cell>
          <cell r="AA753">
            <v>2</v>
          </cell>
          <cell r="AB753">
            <v>2.4</v>
          </cell>
          <cell r="AC753">
            <v>2.2000000000000002</v>
          </cell>
          <cell r="AD753">
            <v>2.6</v>
          </cell>
          <cell r="AE753">
            <v>0.30000000000000004</v>
          </cell>
          <cell r="AF753">
            <v>0.8</v>
          </cell>
          <cell r="AG753">
            <v>0.4</v>
          </cell>
          <cell r="AH753">
            <v>0.85000000000000009</v>
          </cell>
          <cell r="AI753">
            <v>0.5</v>
          </cell>
          <cell r="AJ753">
            <v>0.9</v>
          </cell>
          <cell r="AK753">
            <v>0.64999999999999991</v>
          </cell>
          <cell r="AL753">
            <v>1.1000000000000001</v>
          </cell>
          <cell r="AM753">
            <v>0.8</v>
          </cell>
          <cell r="AN753">
            <v>1.2999999999999998</v>
          </cell>
          <cell r="AO753">
            <v>0.95</v>
          </cell>
          <cell r="AP753">
            <v>1.4</v>
          </cell>
          <cell r="AQ753">
            <v>1.1000000000000001</v>
          </cell>
          <cell r="AR753">
            <v>1.5</v>
          </cell>
          <cell r="AS753">
            <v>1.4</v>
          </cell>
          <cell r="AU753">
            <v>1.1000000000000001</v>
          </cell>
          <cell r="AV753">
            <v>1.5</v>
          </cell>
        </row>
        <row r="754">
          <cell r="A754">
            <v>38024</v>
          </cell>
          <cell r="C754">
            <v>0.2</v>
          </cell>
          <cell r="D754">
            <v>0.7</v>
          </cell>
          <cell r="E754">
            <v>0.4</v>
          </cell>
          <cell r="F754">
            <v>0.9</v>
          </cell>
          <cell r="G754">
            <v>0.4</v>
          </cell>
          <cell r="H754">
            <v>0.8</v>
          </cell>
          <cell r="I754">
            <v>0.6</v>
          </cell>
          <cell r="J754">
            <v>1</v>
          </cell>
          <cell r="K754">
            <v>0.7</v>
          </cell>
          <cell r="L754">
            <v>1.2</v>
          </cell>
          <cell r="M754">
            <v>0.9</v>
          </cell>
          <cell r="N754">
            <v>1.4</v>
          </cell>
          <cell r="O754">
            <v>1</v>
          </cell>
          <cell r="P754">
            <v>1.4</v>
          </cell>
          <cell r="Q754">
            <v>1.2</v>
          </cell>
          <cell r="R754">
            <v>1.6</v>
          </cell>
          <cell r="S754">
            <v>1.3</v>
          </cell>
          <cell r="T754">
            <v>1.8</v>
          </cell>
          <cell r="U754">
            <v>1.5</v>
          </cell>
          <cell r="V754">
            <v>2</v>
          </cell>
          <cell r="W754">
            <v>1.5</v>
          </cell>
          <cell r="X754">
            <v>1.9</v>
          </cell>
          <cell r="Y754">
            <v>1.7</v>
          </cell>
          <cell r="Z754">
            <v>2.1</v>
          </cell>
          <cell r="AA754">
            <v>2</v>
          </cell>
          <cell r="AB754">
            <v>2.4</v>
          </cell>
          <cell r="AC754">
            <v>2.2000000000000002</v>
          </cell>
          <cell r="AD754">
            <v>2.6</v>
          </cell>
          <cell r="AE754">
            <v>0.30000000000000004</v>
          </cell>
          <cell r="AF754">
            <v>0.8</v>
          </cell>
          <cell r="AG754">
            <v>0.4</v>
          </cell>
          <cell r="AH754">
            <v>0.85000000000000009</v>
          </cell>
          <cell r="AI754">
            <v>0.5</v>
          </cell>
          <cell r="AJ754">
            <v>0.9</v>
          </cell>
          <cell r="AK754">
            <v>0.64999999999999991</v>
          </cell>
          <cell r="AL754">
            <v>1.1000000000000001</v>
          </cell>
          <cell r="AM754">
            <v>0.8</v>
          </cell>
          <cell r="AN754">
            <v>1.2999999999999998</v>
          </cell>
          <cell r="AO754">
            <v>0.95</v>
          </cell>
          <cell r="AP754">
            <v>1.4</v>
          </cell>
          <cell r="AQ754">
            <v>1.1000000000000001</v>
          </cell>
          <cell r="AR754">
            <v>1.5</v>
          </cell>
          <cell r="AS754">
            <v>1.4</v>
          </cell>
          <cell r="AU754">
            <v>1.1000000000000001</v>
          </cell>
          <cell r="AV754">
            <v>1.5</v>
          </cell>
        </row>
        <row r="755">
          <cell r="A755">
            <v>38025</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cell r="AR755">
            <v>0</v>
          </cell>
          <cell r="AS755">
            <v>0</v>
          </cell>
          <cell r="AU755">
            <v>0</v>
          </cell>
          <cell r="AV755">
            <v>0</v>
          </cell>
        </row>
        <row r="756">
          <cell r="A756">
            <v>38026</v>
          </cell>
          <cell r="C756">
            <v>0.3</v>
          </cell>
          <cell r="D756">
            <v>0.7</v>
          </cell>
          <cell r="E756">
            <v>0.5</v>
          </cell>
          <cell r="F756">
            <v>1</v>
          </cell>
          <cell r="G756">
            <v>0.5</v>
          </cell>
          <cell r="H756">
            <v>0.9</v>
          </cell>
          <cell r="I756">
            <v>0.7</v>
          </cell>
          <cell r="J756">
            <v>1.1000000000000001</v>
          </cell>
          <cell r="K756">
            <v>0.8</v>
          </cell>
          <cell r="L756">
            <v>1.3</v>
          </cell>
          <cell r="M756">
            <v>1.2</v>
          </cell>
          <cell r="N756">
            <v>1.4</v>
          </cell>
          <cell r="O756">
            <v>1.2</v>
          </cell>
          <cell r="P756">
            <v>1.6</v>
          </cell>
          <cell r="Q756">
            <v>1.4</v>
          </cell>
          <cell r="R756">
            <v>1.8</v>
          </cell>
          <cell r="S756">
            <v>1.4</v>
          </cell>
          <cell r="T756">
            <v>1.8</v>
          </cell>
          <cell r="U756">
            <v>1.6</v>
          </cell>
          <cell r="V756">
            <v>2</v>
          </cell>
          <cell r="W756">
            <v>1.7</v>
          </cell>
          <cell r="X756">
            <v>2.1</v>
          </cell>
          <cell r="Y756">
            <v>1.9</v>
          </cell>
          <cell r="Z756">
            <v>2.2999999999999998</v>
          </cell>
          <cell r="AA756">
            <v>2.2000000000000002</v>
          </cell>
          <cell r="AB756">
            <v>2.6</v>
          </cell>
          <cell r="AC756">
            <v>2.4</v>
          </cell>
          <cell r="AD756">
            <v>2.8</v>
          </cell>
          <cell r="AE756">
            <v>0.4</v>
          </cell>
          <cell r="AF756">
            <v>0.85</v>
          </cell>
          <cell r="AG756">
            <v>0.5</v>
          </cell>
          <cell r="AH756">
            <v>0.95</v>
          </cell>
          <cell r="AI756">
            <v>0.6</v>
          </cell>
          <cell r="AJ756">
            <v>1</v>
          </cell>
          <cell r="AK756">
            <v>0.75</v>
          </cell>
          <cell r="AL756">
            <v>1.2000000000000002</v>
          </cell>
          <cell r="AM756">
            <v>1</v>
          </cell>
          <cell r="AN756">
            <v>1.35</v>
          </cell>
          <cell r="AO756">
            <v>1.2</v>
          </cell>
          <cell r="AP756">
            <v>1.5</v>
          </cell>
          <cell r="AQ756">
            <v>1.2999999999999998</v>
          </cell>
          <cell r="AR756">
            <v>1.7000000000000002</v>
          </cell>
          <cell r="AS756">
            <v>1.5</v>
          </cell>
          <cell r="AU756">
            <v>1.2999999999999998</v>
          </cell>
          <cell r="AV756">
            <v>1.7000000000000002</v>
          </cell>
        </row>
        <row r="757">
          <cell r="A757">
            <v>38027</v>
          </cell>
          <cell r="C757">
            <v>0.3</v>
          </cell>
          <cell r="D757">
            <v>0.7</v>
          </cell>
          <cell r="E757">
            <v>0.5</v>
          </cell>
          <cell r="F757">
            <v>0.9</v>
          </cell>
          <cell r="G757">
            <v>1</v>
          </cell>
          <cell r="H757">
            <v>1.4</v>
          </cell>
          <cell r="I757">
            <v>1.2</v>
          </cell>
          <cell r="J757">
            <v>1.6</v>
          </cell>
          <cell r="K757">
            <v>1.1000000000000001</v>
          </cell>
          <cell r="L757">
            <v>1.5</v>
          </cell>
          <cell r="M757">
            <v>1.3</v>
          </cell>
          <cell r="N757">
            <v>1.7</v>
          </cell>
          <cell r="O757">
            <v>1.3</v>
          </cell>
          <cell r="P757">
            <v>1.7</v>
          </cell>
          <cell r="Q757">
            <v>1.5</v>
          </cell>
          <cell r="R757">
            <v>1.9</v>
          </cell>
          <cell r="S757">
            <v>1.5</v>
          </cell>
          <cell r="T757">
            <v>1.9</v>
          </cell>
          <cell r="U757">
            <v>1.7</v>
          </cell>
          <cell r="V757">
            <v>2.1</v>
          </cell>
          <cell r="W757">
            <v>1.75</v>
          </cell>
          <cell r="X757">
            <v>2.25</v>
          </cell>
          <cell r="Y757">
            <v>2</v>
          </cell>
          <cell r="Z757">
            <v>2.5</v>
          </cell>
          <cell r="AA757">
            <v>2.2999999999999998</v>
          </cell>
          <cell r="AB757">
            <v>2.7</v>
          </cell>
          <cell r="AC757">
            <v>2.5</v>
          </cell>
          <cell r="AD757">
            <v>2.9</v>
          </cell>
          <cell r="AE757">
            <v>0.4</v>
          </cell>
          <cell r="AF757">
            <v>0.8</v>
          </cell>
          <cell r="AG757">
            <v>0.75</v>
          </cell>
          <cell r="AH757">
            <v>1.1499999999999999</v>
          </cell>
          <cell r="AI757">
            <v>1.1000000000000001</v>
          </cell>
          <cell r="AJ757">
            <v>1.5</v>
          </cell>
          <cell r="AK757">
            <v>1.1499999999999999</v>
          </cell>
          <cell r="AL757">
            <v>1.55</v>
          </cell>
          <cell r="AM757">
            <v>1.2000000000000002</v>
          </cell>
          <cell r="AN757">
            <v>1.6</v>
          </cell>
          <cell r="AO757">
            <v>1.3</v>
          </cell>
          <cell r="AP757">
            <v>1.7</v>
          </cell>
          <cell r="AQ757">
            <v>1.4</v>
          </cell>
          <cell r="AR757">
            <v>1.7999999999999998</v>
          </cell>
          <cell r="AS757">
            <v>1.7</v>
          </cell>
          <cell r="AU757">
            <v>1.4</v>
          </cell>
          <cell r="AV757">
            <v>1.7999999999999998</v>
          </cell>
        </row>
        <row r="758">
          <cell r="A758">
            <v>38028</v>
          </cell>
          <cell r="C758">
            <v>0.3</v>
          </cell>
          <cell r="D758">
            <v>0.6</v>
          </cell>
          <cell r="E758">
            <v>0.7</v>
          </cell>
          <cell r="F758">
            <v>0.9</v>
          </cell>
          <cell r="G758">
            <v>1</v>
          </cell>
          <cell r="H758">
            <v>1.4</v>
          </cell>
          <cell r="I758">
            <v>1.2</v>
          </cell>
          <cell r="J758">
            <v>1.6</v>
          </cell>
          <cell r="K758">
            <v>1.1000000000000001</v>
          </cell>
          <cell r="L758">
            <v>1.5</v>
          </cell>
          <cell r="M758">
            <v>1.3</v>
          </cell>
          <cell r="N758">
            <v>1.7</v>
          </cell>
          <cell r="O758">
            <v>1.3</v>
          </cell>
          <cell r="P758">
            <v>1.7</v>
          </cell>
          <cell r="Q758">
            <v>1.5</v>
          </cell>
          <cell r="R758">
            <v>1.9</v>
          </cell>
          <cell r="S758">
            <v>1.5</v>
          </cell>
          <cell r="T758">
            <v>1.9</v>
          </cell>
          <cell r="U758">
            <v>1.7</v>
          </cell>
          <cell r="V758">
            <v>2.1</v>
          </cell>
          <cell r="W758">
            <v>1.75</v>
          </cell>
          <cell r="X758">
            <v>2.25</v>
          </cell>
          <cell r="Y758">
            <v>2</v>
          </cell>
          <cell r="Z758">
            <v>2.5</v>
          </cell>
          <cell r="AA758">
            <v>2.2999999999999998</v>
          </cell>
          <cell r="AB758">
            <v>2.7</v>
          </cell>
          <cell r="AC758">
            <v>2.5</v>
          </cell>
          <cell r="AD758">
            <v>2.9</v>
          </cell>
          <cell r="AE758">
            <v>0.5</v>
          </cell>
          <cell r="AF758">
            <v>0.75</v>
          </cell>
          <cell r="AG758">
            <v>0.85</v>
          </cell>
          <cell r="AH758">
            <v>1.1499999999999999</v>
          </cell>
          <cell r="AI758">
            <v>1.1000000000000001</v>
          </cell>
          <cell r="AJ758">
            <v>1.5</v>
          </cell>
          <cell r="AK758">
            <v>1.1499999999999999</v>
          </cell>
          <cell r="AL758">
            <v>1.55</v>
          </cell>
          <cell r="AM758">
            <v>1.2000000000000002</v>
          </cell>
          <cell r="AN758">
            <v>1.6</v>
          </cell>
          <cell r="AO758">
            <v>1.3</v>
          </cell>
          <cell r="AP758">
            <v>1.7</v>
          </cell>
          <cell r="AQ758">
            <v>1.4</v>
          </cell>
          <cell r="AR758">
            <v>1.7999999999999998</v>
          </cell>
          <cell r="AS758">
            <v>1.7</v>
          </cell>
          <cell r="AU758">
            <v>1.4</v>
          </cell>
          <cell r="AV758">
            <v>1.7999999999999998</v>
          </cell>
        </row>
        <row r="759">
          <cell r="A759">
            <v>38029</v>
          </cell>
          <cell r="C759">
            <v>3.25</v>
          </cell>
          <cell r="D759">
            <v>4.25</v>
          </cell>
          <cell r="E759">
            <v>7.4</v>
          </cell>
          <cell r="F759">
            <v>7.5</v>
          </cell>
          <cell r="G759">
            <v>3.75</v>
          </cell>
          <cell r="H759">
            <v>4.25</v>
          </cell>
          <cell r="I759">
            <v>4</v>
          </cell>
          <cell r="J759">
            <v>4.5</v>
          </cell>
          <cell r="K759">
            <v>2.9</v>
          </cell>
          <cell r="L759">
            <v>3.3</v>
          </cell>
          <cell r="M759">
            <v>3.1</v>
          </cell>
          <cell r="N759">
            <v>3.5</v>
          </cell>
          <cell r="O759">
            <v>1.7</v>
          </cell>
          <cell r="P759">
            <v>2.25</v>
          </cell>
          <cell r="Q759">
            <v>2.1</v>
          </cell>
          <cell r="R759">
            <v>2.4</v>
          </cell>
          <cell r="S759">
            <v>1.7</v>
          </cell>
          <cell r="T759">
            <v>2.1</v>
          </cell>
          <cell r="U759">
            <v>1.9</v>
          </cell>
          <cell r="V759">
            <v>2.2999999999999998</v>
          </cell>
          <cell r="W759">
            <v>1.9</v>
          </cell>
          <cell r="X759">
            <v>2.2999999999999998</v>
          </cell>
          <cell r="Y759">
            <v>2.1</v>
          </cell>
          <cell r="Z759">
            <v>2.5</v>
          </cell>
          <cell r="AA759">
            <v>2.2999999999999998</v>
          </cell>
          <cell r="AB759">
            <v>2.7</v>
          </cell>
          <cell r="AC759">
            <v>2.5</v>
          </cell>
          <cell r="AD759">
            <v>2.9</v>
          </cell>
          <cell r="AE759">
            <v>5.3250000000000002</v>
          </cell>
          <cell r="AF759">
            <v>5.875</v>
          </cell>
          <cell r="AG759">
            <v>5.5750000000000002</v>
          </cell>
          <cell r="AH759">
            <v>5.875</v>
          </cell>
          <cell r="AI759">
            <v>3.875</v>
          </cell>
          <cell r="AJ759">
            <v>4.375</v>
          </cell>
          <cell r="AK759">
            <v>3.45</v>
          </cell>
          <cell r="AL759">
            <v>3.9</v>
          </cell>
          <cell r="AM759">
            <v>3</v>
          </cell>
          <cell r="AN759">
            <v>3.4</v>
          </cell>
          <cell r="AO759">
            <v>2.4</v>
          </cell>
          <cell r="AP759">
            <v>2.875</v>
          </cell>
          <cell r="AQ759">
            <v>1.9</v>
          </cell>
          <cell r="AR759">
            <v>2.3250000000000002</v>
          </cell>
          <cell r="AS759">
            <v>2.875</v>
          </cell>
          <cell r="AU759">
            <v>1.9</v>
          </cell>
          <cell r="AV759">
            <v>2.3250000000000002</v>
          </cell>
        </row>
        <row r="760">
          <cell r="A760">
            <v>38030</v>
          </cell>
          <cell r="C760">
            <v>6.5</v>
          </cell>
          <cell r="D760">
            <v>7.2</v>
          </cell>
          <cell r="E760">
            <v>7.4</v>
          </cell>
          <cell r="F760">
            <v>7.5</v>
          </cell>
          <cell r="G760">
            <v>3.75</v>
          </cell>
          <cell r="H760">
            <v>4.25</v>
          </cell>
          <cell r="I760">
            <v>4</v>
          </cell>
          <cell r="J760">
            <v>4.5</v>
          </cell>
          <cell r="K760">
            <v>2.9</v>
          </cell>
          <cell r="L760">
            <v>3.3</v>
          </cell>
          <cell r="M760">
            <v>3.1</v>
          </cell>
          <cell r="N760">
            <v>3.5</v>
          </cell>
          <cell r="O760">
            <v>1.9</v>
          </cell>
          <cell r="P760">
            <v>2.2999999999999998</v>
          </cell>
          <cell r="Q760">
            <v>2.1</v>
          </cell>
          <cell r="R760">
            <v>2.5</v>
          </cell>
          <cell r="S760">
            <v>1.7</v>
          </cell>
          <cell r="T760">
            <v>2.1</v>
          </cell>
          <cell r="U760">
            <v>1.9</v>
          </cell>
          <cell r="V760">
            <v>2.2999999999999998</v>
          </cell>
          <cell r="W760">
            <v>1.9</v>
          </cell>
          <cell r="X760">
            <v>2.2999999999999998</v>
          </cell>
          <cell r="Y760">
            <v>2.1</v>
          </cell>
          <cell r="Z760">
            <v>2.5</v>
          </cell>
          <cell r="AA760">
            <v>2.2999999999999998</v>
          </cell>
          <cell r="AB760">
            <v>2.7</v>
          </cell>
          <cell r="AC760">
            <v>2.5</v>
          </cell>
          <cell r="AD760">
            <v>2.9</v>
          </cell>
          <cell r="AE760">
            <v>6.95</v>
          </cell>
          <cell r="AF760">
            <v>7.35</v>
          </cell>
          <cell r="AG760">
            <v>5.5750000000000002</v>
          </cell>
          <cell r="AH760">
            <v>5.875</v>
          </cell>
          <cell r="AI760">
            <v>3.875</v>
          </cell>
          <cell r="AJ760">
            <v>4.375</v>
          </cell>
          <cell r="AK760">
            <v>3.45</v>
          </cell>
          <cell r="AL760">
            <v>3.9</v>
          </cell>
          <cell r="AM760">
            <v>3</v>
          </cell>
          <cell r="AN760">
            <v>3.4</v>
          </cell>
          <cell r="AO760">
            <v>2.5</v>
          </cell>
          <cell r="AP760">
            <v>2.9</v>
          </cell>
          <cell r="AQ760">
            <v>2</v>
          </cell>
          <cell r="AR760">
            <v>2.4</v>
          </cell>
          <cell r="AS760">
            <v>2.9</v>
          </cell>
          <cell r="AU760">
            <v>2</v>
          </cell>
          <cell r="AV760">
            <v>2.4</v>
          </cell>
        </row>
        <row r="761">
          <cell r="A761">
            <v>38031</v>
          </cell>
          <cell r="C761">
            <v>4.5</v>
          </cell>
          <cell r="D761">
            <v>5</v>
          </cell>
          <cell r="E761">
            <v>7.4</v>
          </cell>
          <cell r="F761">
            <v>7.4</v>
          </cell>
          <cell r="G761">
            <v>3</v>
          </cell>
          <cell r="H761">
            <v>3.5</v>
          </cell>
          <cell r="I761">
            <v>3.75</v>
          </cell>
          <cell r="J761">
            <v>4.25</v>
          </cell>
          <cell r="K761">
            <v>2.4</v>
          </cell>
          <cell r="L761">
            <v>2.8</v>
          </cell>
          <cell r="M761">
            <v>2.6</v>
          </cell>
          <cell r="N761">
            <v>3</v>
          </cell>
          <cell r="O761">
            <v>1.8</v>
          </cell>
          <cell r="P761">
            <v>2.2000000000000002</v>
          </cell>
          <cell r="Q761">
            <v>2</v>
          </cell>
          <cell r="R761">
            <v>2.4</v>
          </cell>
          <cell r="S761">
            <v>1.7</v>
          </cell>
          <cell r="T761">
            <v>2.1</v>
          </cell>
          <cell r="U761">
            <v>1.9</v>
          </cell>
          <cell r="V761">
            <v>2.2999999999999998</v>
          </cell>
          <cell r="W761">
            <v>1.9</v>
          </cell>
          <cell r="X761">
            <v>2.2000000000000002</v>
          </cell>
          <cell r="Y761">
            <v>2</v>
          </cell>
          <cell r="Z761">
            <v>2.4</v>
          </cell>
          <cell r="AA761">
            <v>2.5</v>
          </cell>
          <cell r="AB761">
            <v>2.9</v>
          </cell>
          <cell r="AC761">
            <v>2.7</v>
          </cell>
          <cell r="AD761">
            <v>3</v>
          </cell>
          <cell r="AE761">
            <v>5.95</v>
          </cell>
          <cell r="AF761">
            <v>6.2</v>
          </cell>
          <cell r="AG761">
            <v>5.2</v>
          </cell>
          <cell r="AH761">
            <v>5.45</v>
          </cell>
          <cell r="AI761">
            <v>3.375</v>
          </cell>
          <cell r="AJ761">
            <v>3.875</v>
          </cell>
          <cell r="AK761">
            <v>3.0750000000000002</v>
          </cell>
          <cell r="AL761">
            <v>3.5249999999999999</v>
          </cell>
          <cell r="AM761">
            <v>2.5</v>
          </cell>
          <cell r="AN761">
            <v>2.9</v>
          </cell>
          <cell r="AO761">
            <v>2.2000000000000002</v>
          </cell>
          <cell r="AP761">
            <v>2.6</v>
          </cell>
          <cell r="AQ761">
            <v>1.9</v>
          </cell>
          <cell r="AR761">
            <v>2.2999999999999998</v>
          </cell>
          <cell r="AS761">
            <v>2.6</v>
          </cell>
          <cell r="AU761">
            <v>1.9</v>
          </cell>
          <cell r="AV761">
            <v>2.2999999999999998</v>
          </cell>
        </row>
        <row r="762">
          <cell r="A762">
            <v>38032</v>
          </cell>
          <cell r="AE762">
            <v>0</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cell r="AS762">
            <v>0</v>
          </cell>
          <cell r="AU762">
            <v>0</v>
          </cell>
          <cell r="AV762">
            <v>0</v>
          </cell>
        </row>
        <row r="763">
          <cell r="A763">
            <v>38033</v>
          </cell>
          <cell r="C763">
            <v>6</v>
          </cell>
          <cell r="D763">
            <v>6.5</v>
          </cell>
          <cell r="E763">
            <v>7.4</v>
          </cell>
          <cell r="F763">
            <v>7.5</v>
          </cell>
          <cell r="G763">
            <v>3.4</v>
          </cell>
          <cell r="H763">
            <v>3.8</v>
          </cell>
          <cell r="I763">
            <v>3.6</v>
          </cell>
          <cell r="J763">
            <v>4</v>
          </cell>
          <cell r="K763">
            <v>2.4</v>
          </cell>
          <cell r="L763">
            <v>2.8</v>
          </cell>
          <cell r="M763">
            <v>2.6</v>
          </cell>
          <cell r="N763">
            <v>3</v>
          </cell>
          <cell r="O763">
            <v>1.8</v>
          </cell>
          <cell r="P763">
            <v>2.2000000000000002</v>
          </cell>
          <cell r="Q763">
            <v>2</v>
          </cell>
          <cell r="R763">
            <v>2.4</v>
          </cell>
          <cell r="S763">
            <v>1.7</v>
          </cell>
          <cell r="T763">
            <v>2.1</v>
          </cell>
          <cell r="U763">
            <v>1.9</v>
          </cell>
          <cell r="V763">
            <v>2.2999999999999998</v>
          </cell>
          <cell r="W763">
            <v>1.9</v>
          </cell>
          <cell r="X763">
            <v>2.2999999999999998</v>
          </cell>
          <cell r="Y763">
            <v>2.1</v>
          </cell>
          <cell r="Z763">
            <v>2.5</v>
          </cell>
          <cell r="AA763">
            <v>2.4</v>
          </cell>
          <cell r="AB763">
            <v>2.7</v>
          </cell>
          <cell r="AC763">
            <v>2.5</v>
          </cell>
          <cell r="AD763">
            <v>2.9</v>
          </cell>
          <cell r="AE763">
            <v>6.7</v>
          </cell>
          <cell r="AF763">
            <v>7</v>
          </cell>
          <cell r="AG763">
            <v>5.4</v>
          </cell>
          <cell r="AH763">
            <v>5.65</v>
          </cell>
          <cell r="AI763">
            <v>3.5</v>
          </cell>
          <cell r="AJ763">
            <v>3.9</v>
          </cell>
          <cell r="AK763">
            <v>3</v>
          </cell>
          <cell r="AL763">
            <v>3.4</v>
          </cell>
          <cell r="AM763">
            <v>2.5</v>
          </cell>
          <cell r="AN763">
            <v>2.9</v>
          </cell>
          <cell r="AO763">
            <v>2.2000000000000002</v>
          </cell>
          <cell r="AP763">
            <v>2.6</v>
          </cell>
          <cell r="AQ763">
            <v>1.9</v>
          </cell>
          <cell r="AR763">
            <v>2.2999999999999998</v>
          </cell>
          <cell r="AS763">
            <v>2.6</v>
          </cell>
          <cell r="AU763">
            <v>1.9</v>
          </cell>
          <cell r="AV763">
            <v>2.2999999999999998</v>
          </cell>
        </row>
        <row r="764">
          <cell r="A764">
            <v>38034</v>
          </cell>
          <cell r="C764">
            <v>6</v>
          </cell>
          <cell r="D764">
            <v>6.5</v>
          </cell>
          <cell r="E764">
            <v>7.3</v>
          </cell>
          <cell r="F764">
            <v>7.5</v>
          </cell>
          <cell r="G764">
            <v>2.5</v>
          </cell>
          <cell r="H764">
            <v>2.9</v>
          </cell>
          <cell r="I764">
            <v>2.7</v>
          </cell>
          <cell r="J764">
            <v>3.1</v>
          </cell>
          <cell r="K764">
            <v>2</v>
          </cell>
          <cell r="L764">
            <v>2.4</v>
          </cell>
          <cell r="M764">
            <v>2.2000000000000002</v>
          </cell>
          <cell r="N764">
            <v>2.6</v>
          </cell>
          <cell r="O764">
            <v>1.8</v>
          </cell>
          <cell r="P764">
            <v>2.2000000000000002</v>
          </cell>
          <cell r="Q764">
            <v>2</v>
          </cell>
          <cell r="R764">
            <v>2.4</v>
          </cell>
          <cell r="S764">
            <v>1.6</v>
          </cell>
          <cell r="T764">
            <v>2</v>
          </cell>
          <cell r="U764">
            <v>1.8</v>
          </cell>
          <cell r="V764">
            <v>2.2000000000000002</v>
          </cell>
          <cell r="W764">
            <v>1.7</v>
          </cell>
          <cell r="X764">
            <v>2.1</v>
          </cell>
          <cell r="Y764">
            <v>1.9</v>
          </cell>
          <cell r="Z764">
            <v>2.2999999999999998</v>
          </cell>
          <cell r="AA764">
            <v>2.2000000000000002</v>
          </cell>
          <cell r="AB764">
            <v>2.6</v>
          </cell>
          <cell r="AC764">
            <v>2.4</v>
          </cell>
          <cell r="AD764">
            <v>2.8</v>
          </cell>
          <cell r="AE764">
            <v>6.65</v>
          </cell>
          <cell r="AF764">
            <v>7</v>
          </cell>
          <cell r="AG764">
            <v>4.9000000000000004</v>
          </cell>
          <cell r="AH764">
            <v>5.2</v>
          </cell>
          <cell r="AI764">
            <v>2.6</v>
          </cell>
          <cell r="AJ764">
            <v>3</v>
          </cell>
          <cell r="AK764">
            <v>2.35</v>
          </cell>
          <cell r="AL764">
            <v>2.75</v>
          </cell>
          <cell r="AM764">
            <v>2.1</v>
          </cell>
          <cell r="AN764">
            <v>2.5</v>
          </cell>
          <cell r="AO764">
            <v>2</v>
          </cell>
          <cell r="AP764">
            <v>2.4000000000000004</v>
          </cell>
          <cell r="AQ764">
            <v>1.9</v>
          </cell>
          <cell r="AR764">
            <v>2.2999999999999998</v>
          </cell>
          <cell r="AS764">
            <v>2.4000000000000004</v>
          </cell>
          <cell r="AU764">
            <v>1.9</v>
          </cell>
          <cell r="AV764">
            <v>2.2999999999999998</v>
          </cell>
        </row>
        <row r="765">
          <cell r="A765">
            <v>38035</v>
          </cell>
          <cell r="C765">
            <v>4.25</v>
          </cell>
          <cell r="D765">
            <v>5</v>
          </cell>
          <cell r="E765">
            <v>6</v>
          </cell>
          <cell r="F765">
            <v>6.25</v>
          </cell>
          <cell r="G765">
            <v>2.5</v>
          </cell>
          <cell r="H765">
            <v>2.9</v>
          </cell>
          <cell r="I765">
            <v>2.7</v>
          </cell>
          <cell r="J765">
            <v>3.1</v>
          </cell>
          <cell r="K765">
            <v>1.75</v>
          </cell>
          <cell r="L765">
            <v>2.25</v>
          </cell>
          <cell r="M765">
            <v>2</v>
          </cell>
          <cell r="N765">
            <v>2.5</v>
          </cell>
          <cell r="O765">
            <v>1.5</v>
          </cell>
          <cell r="P765">
            <v>1.9</v>
          </cell>
          <cell r="Q765">
            <v>1.7</v>
          </cell>
          <cell r="R765">
            <v>2.1</v>
          </cell>
          <cell r="S765">
            <v>1.4</v>
          </cell>
          <cell r="T765">
            <v>1.8</v>
          </cell>
          <cell r="U765">
            <v>1.6</v>
          </cell>
          <cell r="V765">
            <v>2</v>
          </cell>
          <cell r="W765">
            <v>1.8</v>
          </cell>
          <cell r="X765">
            <v>2.2000000000000002</v>
          </cell>
          <cell r="Y765">
            <v>2</v>
          </cell>
          <cell r="Z765">
            <v>2.4</v>
          </cell>
          <cell r="AA765">
            <v>2.2999999999999998</v>
          </cell>
          <cell r="AB765">
            <v>2.7</v>
          </cell>
          <cell r="AC765">
            <v>2.5</v>
          </cell>
          <cell r="AD765">
            <v>2.9</v>
          </cell>
          <cell r="AE765">
            <v>5.125</v>
          </cell>
          <cell r="AF765">
            <v>5.625</v>
          </cell>
          <cell r="AG765">
            <v>4.25</v>
          </cell>
          <cell r="AH765">
            <v>4.5750000000000002</v>
          </cell>
          <cell r="AI765">
            <v>2.6</v>
          </cell>
          <cell r="AJ765">
            <v>3</v>
          </cell>
          <cell r="AK765">
            <v>2.2250000000000001</v>
          </cell>
          <cell r="AL765">
            <v>2.6749999999999998</v>
          </cell>
          <cell r="AM765">
            <v>1.875</v>
          </cell>
          <cell r="AN765">
            <v>2.375</v>
          </cell>
          <cell r="AO765">
            <v>1.75</v>
          </cell>
          <cell r="AP765">
            <v>2.2000000000000002</v>
          </cell>
          <cell r="AQ765">
            <v>1.6</v>
          </cell>
          <cell r="AR765">
            <v>2</v>
          </cell>
          <cell r="AS765">
            <v>2.2000000000000002</v>
          </cell>
          <cell r="AU765">
            <v>1.6</v>
          </cell>
          <cell r="AV765">
            <v>2</v>
          </cell>
        </row>
        <row r="766">
          <cell r="A766">
            <v>38036</v>
          </cell>
          <cell r="C766">
            <v>0.75</v>
          </cell>
          <cell r="D766">
            <v>1</v>
          </cell>
          <cell r="E766">
            <v>2.25</v>
          </cell>
          <cell r="F766">
            <v>2.75</v>
          </cell>
          <cell r="G766">
            <v>0.8</v>
          </cell>
          <cell r="H766">
            <v>1</v>
          </cell>
          <cell r="I766">
            <v>1.25</v>
          </cell>
          <cell r="J766">
            <v>1.75</v>
          </cell>
          <cell r="K766">
            <v>1.1000000000000001</v>
          </cell>
          <cell r="L766">
            <v>1.5</v>
          </cell>
          <cell r="M766">
            <v>1.3</v>
          </cell>
          <cell r="N766">
            <v>1.7</v>
          </cell>
          <cell r="O766">
            <v>1.5</v>
          </cell>
          <cell r="P766">
            <v>1.9</v>
          </cell>
          <cell r="Q766">
            <v>1.7</v>
          </cell>
          <cell r="R766">
            <v>2.1</v>
          </cell>
          <cell r="S766">
            <v>1.4</v>
          </cell>
          <cell r="T766">
            <v>1.8</v>
          </cell>
          <cell r="U766">
            <v>1.6</v>
          </cell>
          <cell r="V766">
            <v>2</v>
          </cell>
          <cell r="W766">
            <v>1.7</v>
          </cell>
          <cell r="X766">
            <v>2.1</v>
          </cell>
          <cell r="Y766">
            <v>1.9</v>
          </cell>
          <cell r="Z766">
            <v>2.2999999999999998</v>
          </cell>
          <cell r="AA766">
            <v>2.2000000000000002</v>
          </cell>
          <cell r="AB766">
            <v>2.6</v>
          </cell>
          <cell r="AC766">
            <v>2.4</v>
          </cell>
          <cell r="AD766">
            <v>2.8</v>
          </cell>
          <cell r="AE766">
            <v>1.5</v>
          </cell>
          <cell r="AF766">
            <v>1.875</v>
          </cell>
          <cell r="AG766">
            <v>1.5249999999999999</v>
          </cell>
          <cell r="AH766">
            <v>1.875</v>
          </cell>
          <cell r="AI766">
            <v>1.0249999999999999</v>
          </cell>
          <cell r="AJ766">
            <v>1.375</v>
          </cell>
          <cell r="AK766">
            <v>1.175</v>
          </cell>
          <cell r="AL766">
            <v>1.625</v>
          </cell>
          <cell r="AM766">
            <v>1.2000000000000002</v>
          </cell>
          <cell r="AN766">
            <v>1.6</v>
          </cell>
          <cell r="AO766">
            <v>1.4</v>
          </cell>
          <cell r="AP766">
            <v>1.7999999999999998</v>
          </cell>
          <cell r="AQ766">
            <v>1.6</v>
          </cell>
          <cell r="AR766">
            <v>2</v>
          </cell>
          <cell r="AS766">
            <v>1.7999999999999998</v>
          </cell>
          <cell r="AU766">
            <v>1.6</v>
          </cell>
          <cell r="AV766">
            <v>2</v>
          </cell>
        </row>
        <row r="767">
          <cell r="A767">
            <v>38037</v>
          </cell>
          <cell r="C767">
            <v>0.1</v>
          </cell>
          <cell r="D767">
            <v>0.2</v>
          </cell>
          <cell r="E767">
            <v>0.3</v>
          </cell>
          <cell r="F767">
            <v>0.6</v>
          </cell>
          <cell r="G767">
            <v>0.4</v>
          </cell>
          <cell r="H767">
            <v>0.8</v>
          </cell>
          <cell r="I767">
            <v>0.6</v>
          </cell>
          <cell r="J767">
            <v>1</v>
          </cell>
          <cell r="K767">
            <v>0.7</v>
          </cell>
          <cell r="L767">
            <v>1.1000000000000001</v>
          </cell>
          <cell r="M767">
            <v>0.9</v>
          </cell>
          <cell r="N767">
            <v>1.3</v>
          </cell>
          <cell r="O767">
            <v>1</v>
          </cell>
          <cell r="P767">
            <v>1.2</v>
          </cell>
          <cell r="Q767">
            <v>1.2</v>
          </cell>
          <cell r="R767">
            <v>1.4</v>
          </cell>
          <cell r="S767">
            <v>1.4</v>
          </cell>
          <cell r="T767">
            <v>1.7</v>
          </cell>
          <cell r="U767">
            <v>1.6</v>
          </cell>
          <cell r="V767">
            <v>1.9</v>
          </cell>
          <cell r="W767">
            <v>1.7</v>
          </cell>
          <cell r="X767">
            <v>2.1</v>
          </cell>
          <cell r="Y767">
            <v>1.9</v>
          </cell>
          <cell r="Z767">
            <v>2.2999999999999998</v>
          </cell>
          <cell r="AA767">
            <v>2.2000000000000002</v>
          </cell>
          <cell r="AB767">
            <v>2.6</v>
          </cell>
          <cell r="AC767">
            <v>2.4</v>
          </cell>
          <cell r="AD767">
            <v>2.8</v>
          </cell>
          <cell r="AE767">
            <v>0.2</v>
          </cell>
          <cell r="AF767">
            <v>0.4</v>
          </cell>
          <cell r="AG767">
            <v>0.35</v>
          </cell>
          <cell r="AH767">
            <v>0.7</v>
          </cell>
          <cell r="AI767">
            <v>0.5</v>
          </cell>
          <cell r="AJ767">
            <v>0.9</v>
          </cell>
          <cell r="AK767">
            <v>0.64999999999999991</v>
          </cell>
          <cell r="AL767">
            <v>1.05</v>
          </cell>
          <cell r="AM767">
            <v>0.8</v>
          </cell>
          <cell r="AN767">
            <v>1.2000000000000002</v>
          </cell>
          <cell r="AO767">
            <v>0.95</v>
          </cell>
          <cell r="AP767">
            <v>1.25</v>
          </cell>
          <cell r="AQ767">
            <v>1.1000000000000001</v>
          </cell>
          <cell r="AR767">
            <v>1.2999999999999998</v>
          </cell>
          <cell r="AS767">
            <v>1.25</v>
          </cell>
          <cell r="AU767">
            <v>1.1000000000000001</v>
          </cell>
          <cell r="AV767">
            <v>1.2999999999999998</v>
          </cell>
        </row>
        <row r="768">
          <cell r="A768">
            <v>38038</v>
          </cell>
          <cell r="C768">
            <v>0.1</v>
          </cell>
          <cell r="D768">
            <v>0.2</v>
          </cell>
          <cell r="E768">
            <v>0.3</v>
          </cell>
          <cell r="F768">
            <v>0.4</v>
          </cell>
          <cell r="G768">
            <v>0.3</v>
          </cell>
          <cell r="H768">
            <v>0.7</v>
          </cell>
          <cell r="I768">
            <v>0.5</v>
          </cell>
          <cell r="J768">
            <v>0.9</v>
          </cell>
          <cell r="K768">
            <v>0.5</v>
          </cell>
          <cell r="L768">
            <v>0.9</v>
          </cell>
          <cell r="M768">
            <v>0.7</v>
          </cell>
          <cell r="N768">
            <v>1.1000000000000001</v>
          </cell>
          <cell r="O768">
            <v>0.8</v>
          </cell>
          <cell r="P768">
            <v>1.2</v>
          </cell>
          <cell r="Q768">
            <v>1</v>
          </cell>
          <cell r="R768">
            <v>1.4</v>
          </cell>
          <cell r="S768">
            <v>1.3</v>
          </cell>
          <cell r="T768">
            <v>1.6</v>
          </cell>
          <cell r="U768">
            <v>1.5</v>
          </cell>
          <cell r="V768">
            <v>1.8</v>
          </cell>
          <cell r="W768">
            <v>1.6</v>
          </cell>
          <cell r="X768">
            <v>2</v>
          </cell>
          <cell r="Y768">
            <v>1.8</v>
          </cell>
          <cell r="Z768">
            <v>2.2000000000000002</v>
          </cell>
          <cell r="AA768">
            <v>2.2000000000000002</v>
          </cell>
          <cell r="AB768">
            <v>2.6</v>
          </cell>
          <cell r="AC768">
            <v>2.4</v>
          </cell>
          <cell r="AD768">
            <v>2.8</v>
          </cell>
          <cell r="AE768">
            <v>0.2</v>
          </cell>
          <cell r="AF768">
            <v>0.30000000000000004</v>
          </cell>
          <cell r="AG768">
            <v>0.3</v>
          </cell>
          <cell r="AH768">
            <v>0.55000000000000004</v>
          </cell>
          <cell r="AI768">
            <v>0.4</v>
          </cell>
          <cell r="AJ768">
            <v>0.8</v>
          </cell>
          <cell r="AK768">
            <v>0.5</v>
          </cell>
          <cell r="AL768">
            <v>0.9</v>
          </cell>
          <cell r="AM768">
            <v>0.6</v>
          </cell>
          <cell r="AN768">
            <v>1</v>
          </cell>
          <cell r="AO768">
            <v>0.75</v>
          </cell>
          <cell r="AP768">
            <v>1.1499999999999999</v>
          </cell>
          <cell r="AQ768">
            <v>0.9</v>
          </cell>
          <cell r="AR768">
            <v>1.2999999999999998</v>
          </cell>
          <cell r="AS768">
            <v>1.1499999999999999</v>
          </cell>
          <cell r="AU768">
            <v>0.9</v>
          </cell>
          <cell r="AV768">
            <v>1.2999999999999998</v>
          </cell>
        </row>
        <row r="769">
          <cell r="A769">
            <v>38039</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U769">
            <v>0</v>
          </cell>
          <cell r="AV769">
            <v>0</v>
          </cell>
        </row>
        <row r="770">
          <cell r="A770">
            <v>38040</v>
          </cell>
          <cell r="C770">
            <v>0.4</v>
          </cell>
          <cell r="D770">
            <v>0.6</v>
          </cell>
          <cell r="E770">
            <v>2</v>
          </cell>
          <cell r="F770">
            <v>3.25</v>
          </cell>
          <cell r="G770">
            <v>0.6</v>
          </cell>
          <cell r="H770">
            <v>0.8</v>
          </cell>
          <cell r="I770">
            <v>1.2</v>
          </cell>
          <cell r="J770">
            <v>1.6</v>
          </cell>
          <cell r="K770">
            <v>0.7</v>
          </cell>
          <cell r="L770">
            <v>0.9</v>
          </cell>
          <cell r="M770">
            <v>1.4</v>
          </cell>
          <cell r="N770">
            <v>1.9</v>
          </cell>
          <cell r="O770">
            <v>1</v>
          </cell>
          <cell r="P770">
            <v>1.3</v>
          </cell>
          <cell r="Q770">
            <v>1.2</v>
          </cell>
          <cell r="R770">
            <v>1.5</v>
          </cell>
          <cell r="S770">
            <v>1.4</v>
          </cell>
          <cell r="T770">
            <v>1.6</v>
          </cell>
          <cell r="U770">
            <v>1.5</v>
          </cell>
          <cell r="V770">
            <v>1.8</v>
          </cell>
          <cell r="W770">
            <v>1.7</v>
          </cell>
          <cell r="X770">
            <v>2.1</v>
          </cell>
          <cell r="Y770">
            <v>1.9</v>
          </cell>
          <cell r="Z770">
            <v>2.2999999999999998</v>
          </cell>
          <cell r="AA770">
            <v>2.2999999999999998</v>
          </cell>
          <cell r="AB770">
            <v>2.7</v>
          </cell>
          <cell r="AC770">
            <v>2.5</v>
          </cell>
          <cell r="AD770">
            <v>2.9</v>
          </cell>
          <cell r="AE770">
            <v>1.2</v>
          </cell>
          <cell r="AF770">
            <v>1.925</v>
          </cell>
          <cell r="AG770">
            <v>1.3</v>
          </cell>
          <cell r="AH770">
            <v>2.0249999999999999</v>
          </cell>
          <cell r="AI770">
            <v>0.89999999999999991</v>
          </cell>
          <cell r="AJ770">
            <v>1.2000000000000002</v>
          </cell>
          <cell r="AK770">
            <v>0.95</v>
          </cell>
          <cell r="AL770">
            <v>1.25</v>
          </cell>
          <cell r="AM770">
            <v>1.0499999999999998</v>
          </cell>
          <cell r="AN770">
            <v>1.4</v>
          </cell>
          <cell r="AO770">
            <v>1.2</v>
          </cell>
          <cell r="AP770">
            <v>1.6</v>
          </cell>
          <cell r="AQ770">
            <v>1.1000000000000001</v>
          </cell>
          <cell r="AR770">
            <v>1.4</v>
          </cell>
          <cell r="AS770">
            <v>1.6</v>
          </cell>
          <cell r="AU770">
            <v>1.1000000000000001</v>
          </cell>
          <cell r="AV770">
            <v>1.4</v>
          </cell>
        </row>
        <row r="771">
          <cell r="A771">
            <v>38041</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U771">
            <v>0</v>
          </cell>
          <cell r="AV771">
            <v>0</v>
          </cell>
        </row>
        <row r="772">
          <cell r="A772">
            <v>38042</v>
          </cell>
          <cell r="C772">
            <v>0.4</v>
          </cell>
          <cell r="D772">
            <v>0.5</v>
          </cell>
          <cell r="E772">
            <v>0.4</v>
          </cell>
          <cell r="F772">
            <v>0.6</v>
          </cell>
          <cell r="G772">
            <v>0.4</v>
          </cell>
          <cell r="H772">
            <v>0.8</v>
          </cell>
          <cell r="I772">
            <v>0.6</v>
          </cell>
          <cell r="J772">
            <v>1</v>
          </cell>
          <cell r="K772">
            <v>0.5</v>
          </cell>
          <cell r="L772">
            <v>0.9</v>
          </cell>
          <cell r="M772">
            <v>0.7</v>
          </cell>
          <cell r="N772">
            <v>1.1000000000000001</v>
          </cell>
          <cell r="O772">
            <v>0.7</v>
          </cell>
          <cell r="P772">
            <v>1.1000000000000001</v>
          </cell>
          <cell r="Q772">
            <v>0.9</v>
          </cell>
          <cell r="R772">
            <v>1.3</v>
          </cell>
          <cell r="S772">
            <v>1.5</v>
          </cell>
          <cell r="T772">
            <v>1.7</v>
          </cell>
          <cell r="U772">
            <v>1.6</v>
          </cell>
          <cell r="V772">
            <v>1.8</v>
          </cell>
          <cell r="W772">
            <v>1.6</v>
          </cell>
          <cell r="X772">
            <v>2</v>
          </cell>
          <cell r="Y772">
            <v>1.8</v>
          </cell>
          <cell r="Z772">
            <v>2.2000000000000002</v>
          </cell>
          <cell r="AA772">
            <v>2.2000000000000002</v>
          </cell>
          <cell r="AB772">
            <v>2.6</v>
          </cell>
          <cell r="AC772">
            <v>2.4</v>
          </cell>
          <cell r="AD772">
            <v>2.8</v>
          </cell>
          <cell r="AE772">
            <v>0.4</v>
          </cell>
          <cell r="AF772">
            <v>0.55000000000000004</v>
          </cell>
          <cell r="AG772">
            <v>0.4</v>
          </cell>
          <cell r="AH772">
            <v>0.7</v>
          </cell>
          <cell r="AI772">
            <v>0.5</v>
          </cell>
          <cell r="AJ772">
            <v>0.9</v>
          </cell>
          <cell r="AK772">
            <v>0.55000000000000004</v>
          </cell>
          <cell r="AL772">
            <v>0.95</v>
          </cell>
          <cell r="AM772">
            <v>0.6</v>
          </cell>
          <cell r="AN772">
            <v>1</v>
          </cell>
          <cell r="AO772">
            <v>0.7</v>
          </cell>
          <cell r="AP772">
            <v>1.1000000000000001</v>
          </cell>
          <cell r="AQ772">
            <v>0.8</v>
          </cell>
          <cell r="AR772">
            <v>1.2000000000000002</v>
          </cell>
          <cell r="AS772">
            <v>1.1000000000000001</v>
          </cell>
          <cell r="AU772">
            <v>0.8</v>
          </cell>
          <cell r="AV772">
            <v>1.2000000000000002</v>
          </cell>
        </row>
        <row r="773">
          <cell r="A773">
            <v>38043</v>
          </cell>
          <cell r="C773">
            <v>0.2</v>
          </cell>
          <cell r="D773">
            <v>0.5</v>
          </cell>
          <cell r="E773">
            <v>0.4</v>
          </cell>
          <cell r="F773">
            <v>0.6</v>
          </cell>
          <cell r="G773">
            <v>0.4</v>
          </cell>
          <cell r="H773">
            <v>0.8</v>
          </cell>
          <cell r="I773">
            <v>0.6</v>
          </cell>
          <cell r="J773">
            <v>1</v>
          </cell>
          <cell r="K773">
            <v>0.6</v>
          </cell>
          <cell r="L773">
            <v>1</v>
          </cell>
          <cell r="M773">
            <v>0.8</v>
          </cell>
          <cell r="N773">
            <v>1.2</v>
          </cell>
          <cell r="O773">
            <v>0.7</v>
          </cell>
          <cell r="P773">
            <v>1.1000000000000001</v>
          </cell>
          <cell r="Q773">
            <v>0.9</v>
          </cell>
          <cell r="R773">
            <v>1.3</v>
          </cell>
          <cell r="S773">
            <v>1.35</v>
          </cell>
          <cell r="T773">
            <v>1.7</v>
          </cell>
          <cell r="U773">
            <v>1.5</v>
          </cell>
          <cell r="V773">
            <v>1.9</v>
          </cell>
          <cell r="W773">
            <v>1.5</v>
          </cell>
          <cell r="X773">
            <v>1.9</v>
          </cell>
          <cell r="Y773">
            <v>1.7</v>
          </cell>
          <cell r="Z773">
            <v>2.1</v>
          </cell>
          <cell r="AA773">
            <v>2.2000000000000002</v>
          </cell>
          <cell r="AB773">
            <v>2.6</v>
          </cell>
          <cell r="AC773">
            <v>2.4</v>
          </cell>
          <cell r="AD773">
            <v>2.8</v>
          </cell>
          <cell r="AE773">
            <v>0.30000000000000004</v>
          </cell>
          <cell r="AF773">
            <v>0.55000000000000004</v>
          </cell>
          <cell r="AG773">
            <v>0.4</v>
          </cell>
          <cell r="AH773">
            <v>0.7</v>
          </cell>
          <cell r="AI773">
            <v>0.5</v>
          </cell>
          <cell r="AJ773">
            <v>0.9</v>
          </cell>
          <cell r="AK773">
            <v>0.6</v>
          </cell>
          <cell r="AL773">
            <v>1</v>
          </cell>
          <cell r="AM773">
            <v>0.7</v>
          </cell>
          <cell r="AN773">
            <v>1.1000000000000001</v>
          </cell>
          <cell r="AO773">
            <v>0.75</v>
          </cell>
          <cell r="AP773">
            <v>1.1499999999999999</v>
          </cell>
          <cell r="AQ773">
            <v>0.8</v>
          </cell>
          <cell r="AR773">
            <v>1.2000000000000002</v>
          </cell>
          <cell r="AS773">
            <v>1.1499999999999999</v>
          </cell>
          <cell r="AU773">
            <v>0.8</v>
          </cell>
          <cell r="AV773">
            <v>1.2000000000000002</v>
          </cell>
        </row>
        <row r="774">
          <cell r="A774">
            <v>38044</v>
          </cell>
          <cell r="C774">
            <v>0.2</v>
          </cell>
          <cell r="D774">
            <v>0.5</v>
          </cell>
          <cell r="E774">
            <v>0.4</v>
          </cell>
          <cell r="F774">
            <v>0.6</v>
          </cell>
          <cell r="G774">
            <v>0.4</v>
          </cell>
          <cell r="H774">
            <v>0.8</v>
          </cell>
          <cell r="I774">
            <v>0.6</v>
          </cell>
          <cell r="J774">
            <v>1</v>
          </cell>
          <cell r="K774">
            <v>0.6</v>
          </cell>
          <cell r="L774">
            <v>1</v>
          </cell>
          <cell r="M774">
            <v>0.8</v>
          </cell>
          <cell r="N774">
            <v>1.2</v>
          </cell>
          <cell r="O774">
            <v>0.7</v>
          </cell>
          <cell r="P774">
            <v>1.1000000000000001</v>
          </cell>
          <cell r="Q774">
            <v>0.9</v>
          </cell>
          <cell r="R774">
            <v>1.3</v>
          </cell>
          <cell r="S774">
            <v>1.35</v>
          </cell>
          <cell r="T774">
            <v>1.7</v>
          </cell>
          <cell r="U774">
            <v>1.5</v>
          </cell>
          <cell r="V774">
            <v>1.9</v>
          </cell>
          <cell r="W774">
            <v>1.5</v>
          </cell>
          <cell r="X774">
            <v>1.9</v>
          </cell>
          <cell r="Y774">
            <v>1.7</v>
          </cell>
          <cell r="Z774">
            <v>2.1</v>
          </cell>
          <cell r="AA774">
            <v>2.2000000000000002</v>
          </cell>
          <cell r="AB774">
            <v>2.6</v>
          </cell>
          <cell r="AC774">
            <v>2.4</v>
          </cell>
          <cell r="AD774">
            <v>2.8</v>
          </cell>
          <cell r="AE774">
            <v>0.30000000000000004</v>
          </cell>
          <cell r="AF774">
            <v>0.55000000000000004</v>
          </cell>
          <cell r="AG774">
            <v>0.4</v>
          </cell>
          <cell r="AH774">
            <v>0.7</v>
          </cell>
          <cell r="AI774">
            <v>0.5</v>
          </cell>
          <cell r="AJ774">
            <v>0.9</v>
          </cell>
          <cell r="AK774">
            <v>0.6</v>
          </cell>
          <cell r="AL774">
            <v>1</v>
          </cell>
          <cell r="AM774">
            <v>0.7</v>
          </cell>
          <cell r="AN774">
            <v>1.1000000000000001</v>
          </cell>
          <cell r="AO774">
            <v>0.75</v>
          </cell>
          <cell r="AP774">
            <v>1.1499999999999999</v>
          </cell>
          <cell r="AQ774">
            <v>0.8</v>
          </cell>
          <cell r="AR774">
            <v>1.2000000000000002</v>
          </cell>
          <cell r="AS774">
            <v>1.1499999999999999</v>
          </cell>
          <cell r="AU774">
            <v>0.8</v>
          </cell>
          <cell r="AV774">
            <v>1.2000000000000002</v>
          </cell>
        </row>
        <row r="775">
          <cell r="A775">
            <v>38045</v>
          </cell>
          <cell r="C775">
            <v>0.3</v>
          </cell>
          <cell r="D775">
            <v>0.7</v>
          </cell>
          <cell r="E775">
            <v>0.6</v>
          </cell>
          <cell r="F775">
            <v>0.9</v>
          </cell>
          <cell r="G775">
            <v>0.4</v>
          </cell>
          <cell r="H775">
            <v>0.8</v>
          </cell>
          <cell r="I775">
            <v>0.6</v>
          </cell>
          <cell r="J775">
            <v>1</v>
          </cell>
          <cell r="K775">
            <v>0.6</v>
          </cell>
          <cell r="L775">
            <v>0.1</v>
          </cell>
          <cell r="M775">
            <v>0.8</v>
          </cell>
          <cell r="N775">
            <v>1.2</v>
          </cell>
          <cell r="O775">
            <v>0.9</v>
          </cell>
          <cell r="P775">
            <v>1.3</v>
          </cell>
          <cell r="Q775">
            <v>1.1000000000000001</v>
          </cell>
          <cell r="R775">
            <v>1.5</v>
          </cell>
          <cell r="S775">
            <v>1.35</v>
          </cell>
          <cell r="T775">
            <v>1.7</v>
          </cell>
          <cell r="U775">
            <v>1.5</v>
          </cell>
          <cell r="V775">
            <v>1.9</v>
          </cell>
          <cell r="W775">
            <v>1.5</v>
          </cell>
          <cell r="X775">
            <v>1.9</v>
          </cell>
          <cell r="Y775">
            <v>1.7</v>
          </cell>
          <cell r="Z775">
            <v>2.1</v>
          </cell>
          <cell r="AA775">
            <v>2.2000000000000002</v>
          </cell>
          <cell r="AB775">
            <v>2.6</v>
          </cell>
          <cell r="AC775">
            <v>2.4</v>
          </cell>
          <cell r="AD775">
            <v>2.8</v>
          </cell>
          <cell r="AE775">
            <v>0.44999999999999996</v>
          </cell>
          <cell r="AF775">
            <v>0.8</v>
          </cell>
          <cell r="AG775">
            <v>0.5</v>
          </cell>
          <cell r="AH775">
            <v>0.85000000000000009</v>
          </cell>
          <cell r="AI775">
            <v>0.5</v>
          </cell>
          <cell r="AJ775">
            <v>0.9</v>
          </cell>
          <cell r="AK775">
            <v>0.6</v>
          </cell>
          <cell r="AL775">
            <v>0.55000000000000004</v>
          </cell>
          <cell r="AM775">
            <v>0.7</v>
          </cell>
          <cell r="AN775">
            <v>0.65</v>
          </cell>
          <cell r="AO775">
            <v>0.85000000000000009</v>
          </cell>
          <cell r="AP775">
            <v>1.25</v>
          </cell>
          <cell r="AQ775">
            <v>1</v>
          </cell>
          <cell r="AR775">
            <v>1.4</v>
          </cell>
          <cell r="AS775">
            <v>1.25</v>
          </cell>
          <cell r="AU775">
            <v>1</v>
          </cell>
          <cell r="AV775">
            <v>1.4</v>
          </cell>
        </row>
        <row r="776">
          <cell r="A776">
            <v>38046</v>
          </cell>
          <cell r="C776">
            <v>0.3</v>
          </cell>
          <cell r="D776">
            <v>0.7</v>
          </cell>
          <cell r="E776">
            <v>0.6</v>
          </cell>
          <cell r="F776">
            <v>0.9</v>
          </cell>
          <cell r="G776">
            <v>0.4</v>
          </cell>
          <cell r="H776">
            <v>0.8</v>
          </cell>
          <cell r="I776">
            <v>0.6</v>
          </cell>
          <cell r="J776">
            <v>1</v>
          </cell>
          <cell r="K776">
            <v>0.6</v>
          </cell>
          <cell r="L776">
            <v>0.1</v>
          </cell>
          <cell r="M776">
            <v>0.8</v>
          </cell>
          <cell r="N776">
            <v>1.2</v>
          </cell>
          <cell r="O776">
            <v>0.9</v>
          </cell>
          <cell r="P776">
            <v>1.3</v>
          </cell>
          <cell r="Q776">
            <v>1.1000000000000001</v>
          </cell>
          <cell r="R776">
            <v>1.5</v>
          </cell>
          <cell r="S776">
            <v>1.35</v>
          </cell>
          <cell r="T776">
            <v>1.7</v>
          </cell>
          <cell r="U776">
            <v>1.5</v>
          </cell>
          <cell r="V776">
            <v>1.9</v>
          </cell>
          <cell r="W776">
            <v>1.5</v>
          </cell>
          <cell r="X776">
            <v>1.9</v>
          </cell>
          <cell r="Y776">
            <v>1.7</v>
          </cell>
          <cell r="Z776">
            <v>2.1</v>
          </cell>
          <cell r="AA776">
            <v>2.2000000000000002</v>
          </cell>
          <cell r="AB776">
            <v>2.6</v>
          </cell>
          <cell r="AC776">
            <v>2.4</v>
          </cell>
          <cell r="AD776">
            <v>2.8</v>
          </cell>
          <cell r="AE776">
            <v>0.44999999999999996</v>
          </cell>
          <cell r="AF776">
            <v>0.8</v>
          </cell>
          <cell r="AG776">
            <v>0.5</v>
          </cell>
          <cell r="AH776">
            <v>0.85000000000000009</v>
          </cell>
          <cell r="AI776">
            <v>0.5</v>
          </cell>
          <cell r="AJ776">
            <v>0.9</v>
          </cell>
          <cell r="AK776">
            <v>0.6</v>
          </cell>
          <cell r="AL776">
            <v>0.55000000000000004</v>
          </cell>
          <cell r="AM776">
            <v>0.7</v>
          </cell>
          <cell r="AN776">
            <v>0.65</v>
          </cell>
          <cell r="AO776">
            <v>0.85000000000000009</v>
          </cell>
          <cell r="AP776">
            <v>1.25</v>
          </cell>
          <cell r="AQ776">
            <v>1</v>
          </cell>
          <cell r="AR776">
            <v>1.4</v>
          </cell>
          <cell r="AS776">
            <v>1.25</v>
          </cell>
          <cell r="AU776">
            <v>1</v>
          </cell>
          <cell r="AV776">
            <v>1.4</v>
          </cell>
        </row>
        <row r="777">
          <cell r="AE777">
            <v>0</v>
          </cell>
          <cell r="AF777">
            <v>0</v>
          </cell>
        </row>
        <row r="778">
          <cell r="A778">
            <v>38047</v>
          </cell>
          <cell r="C778">
            <v>0.3</v>
          </cell>
          <cell r="D778">
            <v>0.7</v>
          </cell>
          <cell r="E778">
            <v>0.6</v>
          </cell>
          <cell r="F778">
            <v>0.9</v>
          </cell>
          <cell r="G778">
            <v>0.4</v>
          </cell>
          <cell r="H778">
            <v>0.8</v>
          </cell>
          <cell r="I778">
            <v>0.6</v>
          </cell>
          <cell r="J778">
            <v>1</v>
          </cell>
          <cell r="K778">
            <v>0.6</v>
          </cell>
          <cell r="L778">
            <v>0.1</v>
          </cell>
          <cell r="M778">
            <v>0.8</v>
          </cell>
          <cell r="N778">
            <v>1.2</v>
          </cell>
          <cell r="O778">
            <v>0.9</v>
          </cell>
          <cell r="P778">
            <v>1.3</v>
          </cell>
          <cell r="Q778">
            <v>1.1000000000000001</v>
          </cell>
          <cell r="R778">
            <v>1.5</v>
          </cell>
          <cell r="S778">
            <v>1.35</v>
          </cell>
          <cell r="T778">
            <v>1.7</v>
          </cell>
          <cell r="U778">
            <v>1.5</v>
          </cell>
          <cell r="V778">
            <v>1.9</v>
          </cell>
          <cell r="W778">
            <v>1.5</v>
          </cell>
          <cell r="X778">
            <v>1.9</v>
          </cell>
          <cell r="Y778">
            <v>1.7</v>
          </cell>
          <cell r="Z778">
            <v>2.1</v>
          </cell>
          <cell r="AA778">
            <v>2.2000000000000002</v>
          </cell>
          <cell r="AB778">
            <v>2.6</v>
          </cell>
          <cell r="AC778">
            <v>2.4</v>
          </cell>
          <cell r="AD778">
            <v>2.8</v>
          </cell>
          <cell r="AE778">
            <v>0.44999999999999996</v>
          </cell>
          <cell r="AF778">
            <v>0.8</v>
          </cell>
          <cell r="AG778">
            <v>0.5</v>
          </cell>
          <cell r="AH778">
            <v>0.85000000000000009</v>
          </cell>
          <cell r="AI778">
            <v>0.5</v>
          </cell>
          <cell r="AJ778">
            <v>0.9</v>
          </cell>
          <cell r="AK778">
            <v>0.6</v>
          </cell>
          <cell r="AL778">
            <v>0.55000000000000004</v>
          </cell>
          <cell r="AM778">
            <v>0.7</v>
          </cell>
          <cell r="AN778">
            <v>0.65</v>
          </cell>
          <cell r="AO778">
            <v>0.85000000000000009</v>
          </cell>
          <cell r="AP778">
            <v>1.25</v>
          </cell>
          <cell r="AQ778">
            <v>1</v>
          </cell>
          <cell r="AR778">
            <v>1.4</v>
          </cell>
          <cell r="AS778">
            <v>1.25</v>
          </cell>
          <cell r="AU778">
            <v>1</v>
          </cell>
          <cell r="AV778">
            <v>1.4</v>
          </cell>
        </row>
        <row r="779">
          <cell r="A779">
            <v>38048</v>
          </cell>
          <cell r="C779">
            <v>0.3</v>
          </cell>
          <cell r="D779">
            <v>0.7</v>
          </cell>
          <cell r="E779">
            <v>0.6</v>
          </cell>
          <cell r="F779">
            <v>0.9</v>
          </cell>
          <cell r="G779">
            <v>0.4</v>
          </cell>
          <cell r="H779">
            <v>0.8</v>
          </cell>
          <cell r="I779">
            <v>0.6</v>
          </cell>
          <cell r="J779">
            <v>1</v>
          </cell>
          <cell r="K779">
            <v>0.6</v>
          </cell>
          <cell r="L779">
            <v>0.1</v>
          </cell>
          <cell r="M779">
            <v>0.8</v>
          </cell>
          <cell r="N779">
            <v>1.2</v>
          </cell>
          <cell r="O779">
            <v>0.9</v>
          </cell>
          <cell r="P779">
            <v>1.3</v>
          </cell>
          <cell r="Q779">
            <v>1.1000000000000001</v>
          </cell>
          <cell r="R779">
            <v>1.5</v>
          </cell>
          <cell r="S779">
            <v>1.35</v>
          </cell>
          <cell r="T779">
            <v>1.7</v>
          </cell>
          <cell r="U779">
            <v>1.5</v>
          </cell>
          <cell r="V779">
            <v>1.9</v>
          </cell>
          <cell r="W779">
            <v>1.5</v>
          </cell>
          <cell r="X779">
            <v>1.9</v>
          </cell>
          <cell r="Y779">
            <v>1.7</v>
          </cell>
          <cell r="Z779">
            <v>2.1</v>
          </cell>
          <cell r="AA779">
            <v>2.2000000000000002</v>
          </cell>
          <cell r="AB779">
            <v>2.6</v>
          </cell>
          <cell r="AC779">
            <v>2.4</v>
          </cell>
          <cell r="AD779">
            <v>2.8</v>
          </cell>
          <cell r="AE779">
            <v>0.44999999999999996</v>
          </cell>
          <cell r="AF779">
            <v>0.8</v>
          </cell>
          <cell r="AG779">
            <v>0.5</v>
          </cell>
          <cell r="AH779">
            <v>0.85000000000000009</v>
          </cell>
          <cell r="AI779">
            <v>0.5</v>
          </cell>
          <cell r="AJ779">
            <v>0.9</v>
          </cell>
          <cell r="AK779">
            <v>0.6</v>
          </cell>
          <cell r="AL779">
            <v>0.55000000000000004</v>
          </cell>
          <cell r="AM779">
            <v>0.7</v>
          </cell>
          <cell r="AN779">
            <v>0.65</v>
          </cell>
          <cell r="AO779">
            <v>0.85000000000000009</v>
          </cell>
          <cell r="AP779">
            <v>1.25</v>
          </cell>
          <cell r="AQ779">
            <v>1</v>
          </cell>
          <cell r="AR779">
            <v>1.4</v>
          </cell>
          <cell r="AS779">
            <v>1.25</v>
          </cell>
          <cell r="AU779">
            <v>1</v>
          </cell>
          <cell r="AV779">
            <v>1.4</v>
          </cell>
        </row>
        <row r="780">
          <cell r="A780">
            <v>38049</v>
          </cell>
          <cell r="C780">
            <v>0.3</v>
          </cell>
          <cell r="D780">
            <v>0.5</v>
          </cell>
          <cell r="E780">
            <v>0.45</v>
          </cell>
          <cell r="F780">
            <v>0.6</v>
          </cell>
          <cell r="G780">
            <v>0.4</v>
          </cell>
          <cell r="H780">
            <v>0.8</v>
          </cell>
          <cell r="I780">
            <v>0.6</v>
          </cell>
          <cell r="J780">
            <v>1</v>
          </cell>
          <cell r="K780">
            <v>0.8</v>
          </cell>
          <cell r="L780">
            <v>1.2</v>
          </cell>
          <cell r="M780">
            <v>1</v>
          </cell>
          <cell r="N780">
            <v>1.4</v>
          </cell>
          <cell r="O780">
            <v>1.1000000000000001</v>
          </cell>
          <cell r="P780">
            <v>1.4</v>
          </cell>
          <cell r="Q780">
            <v>1.25</v>
          </cell>
          <cell r="R780">
            <v>1.5</v>
          </cell>
          <cell r="S780">
            <v>1.35</v>
          </cell>
          <cell r="T780">
            <v>1.7</v>
          </cell>
          <cell r="U780">
            <v>1.5</v>
          </cell>
          <cell r="V780">
            <v>1.9</v>
          </cell>
          <cell r="W780">
            <v>1.5</v>
          </cell>
          <cell r="X780">
            <v>1.9</v>
          </cell>
          <cell r="Y780">
            <v>1.7</v>
          </cell>
          <cell r="Z780">
            <v>2.1</v>
          </cell>
          <cell r="AA780">
            <v>2.2000000000000002</v>
          </cell>
          <cell r="AB780">
            <v>2.6</v>
          </cell>
          <cell r="AC780">
            <v>2.4</v>
          </cell>
          <cell r="AD780">
            <v>2.8</v>
          </cell>
          <cell r="AE780">
            <v>0.375</v>
          </cell>
          <cell r="AF780">
            <v>0.55000000000000004</v>
          </cell>
          <cell r="AG780">
            <v>0.42500000000000004</v>
          </cell>
          <cell r="AH780">
            <v>0.7</v>
          </cell>
          <cell r="AI780">
            <v>0.5</v>
          </cell>
          <cell r="AJ780">
            <v>0.9</v>
          </cell>
          <cell r="AK780">
            <v>0.7</v>
          </cell>
          <cell r="AL780">
            <v>1.1000000000000001</v>
          </cell>
          <cell r="AM780">
            <v>0.9</v>
          </cell>
          <cell r="AN780">
            <v>1.2999999999999998</v>
          </cell>
          <cell r="AO780">
            <v>1.05</v>
          </cell>
          <cell r="AP780">
            <v>1.4</v>
          </cell>
          <cell r="AQ780">
            <v>1.175</v>
          </cell>
          <cell r="AR780">
            <v>1.45</v>
          </cell>
          <cell r="AS780">
            <v>1.4</v>
          </cell>
          <cell r="AU780">
            <v>1.175</v>
          </cell>
          <cell r="AV780">
            <v>1.45</v>
          </cell>
        </row>
        <row r="781">
          <cell r="A781">
            <v>38050</v>
          </cell>
          <cell r="C781">
            <v>0.3</v>
          </cell>
          <cell r="D781">
            <v>0.6</v>
          </cell>
          <cell r="E781">
            <v>0.5</v>
          </cell>
          <cell r="F781">
            <v>0.8</v>
          </cell>
          <cell r="G781">
            <v>0.4</v>
          </cell>
          <cell r="H781">
            <v>0.8</v>
          </cell>
          <cell r="I781">
            <v>0.6</v>
          </cell>
          <cell r="J781">
            <v>1</v>
          </cell>
          <cell r="K781">
            <v>0.5</v>
          </cell>
          <cell r="L781">
            <v>0.9</v>
          </cell>
          <cell r="M781">
            <v>0.7</v>
          </cell>
          <cell r="N781">
            <v>1.1000000000000001</v>
          </cell>
          <cell r="O781">
            <v>1.1000000000000001</v>
          </cell>
          <cell r="P781">
            <v>1.4</v>
          </cell>
          <cell r="Q781">
            <v>1.25</v>
          </cell>
          <cell r="R781">
            <v>1.5</v>
          </cell>
          <cell r="S781">
            <v>1.35</v>
          </cell>
          <cell r="T781">
            <v>1.7</v>
          </cell>
          <cell r="U781">
            <v>1.5</v>
          </cell>
          <cell r="V781">
            <v>1.9</v>
          </cell>
          <cell r="W781">
            <v>1.6</v>
          </cell>
          <cell r="X781">
            <v>1.9</v>
          </cell>
          <cell r="Y781">
            <v>1.7</v>
          </cell>
          <cell r="Z781">
            <v>2.1</v>
          </cell>
          <cell r="AA781">
            <v>2.2000000000000002</v>
          </cell>
          <cell r="AB781">
            <v>2.6</v>
          </cell>
          <cell r="AC781">
            <v>2.4</v>
          </cell>
          <cell r="AD781">
            <v>2.8</v>
          </cell>
          <cell r="AE781">
            <v>0.4</v>
          </cell>
          <cell r="AF781">
            <v>0.7</v>
          </cell>
          <cell r="AG781">
            <v>0.45</v>
          </cell>
          <cell r="AH781">
            <v>0.8</v>
          </cell>
          <cell r="AI781">
            <v>0.5</v>
          </cell>
          <cell r="AJ781">
            <v>0.9</v>
          </cell>
          <cell r="AK781">
            <v>0.55000000000000004</v>
          </cell>
          <cell r="AL781">
            <v>0.95</v>
          </cell>
          <cell r="AM781">
            <v>0.6</v>
          </cell>
          <cell r="AN781">
            <v>1</v>
          </cell>
          <cell r="AO781">
            <v>0.9</v>
          </cell>
          <cell r="AP781">
            <v>1.25</v>
          </cell>
          <cell r="AQ781">
            <v>1.175</v>
          </cell>
          <cell r="AR781">
            <v>1.45</v>
          </cell>
          <cell r="AS781">
            <v>1.25</v>
          </cell>
          <cell r="AU781">
            <v>1.175</v>
          </cell>
          <cell r="AV781">
            <v>1.45</v>
          </cell>
        </row>
        <row r="782">
          <cell r="A782">
            <v>38051</v>
          </cell>
          <cell r="C782">
            <v>0.3</v>
          </cell>
          <cell r="D782">
            <v>0.6</v>
          </cell>
          <cell r="E782">
            <v>0.5</v>
          </cell>
          <cell r="F782">
            <v>0.8</v>
          </cell>
          <cell r="G782">
            <v>0.4</v>
          </cell>
          <cell r="H782">
            <v>0.8</v>
          </cell>
          <cell r="I782">
            <v>0.6</v>
          </cell>
          <cell r="J782">
            <v>1</v>
          </cell>
          <cell r="K782">
            <v>0.6</v>
          </cell>
          <cell r="L782">
            <v>1</v>
          </cell>
          <cell r="M782">
            <v>0.8</v>
          </cell>
          <cell r="N782">
            <v>1.2</v>
          </cell>
          <cell r="O782">
            <v>1.1000000000000001</v>
          </cell>
          <cell r="P782">
            <v>1.4</v>
          </cell>
          <cell r="Q782">
            <v>1.25</v>
          </cell>
          <cell r="R782">
            <v>1.5</v>
          </cell>
          <cell r="S782">
            <v>1.35</v>
          </cell>
          <cell r="T782">
            <v>1.7</v>
          </cell>
          <cell r="U782">
            <v>1.5</v>
          </cell>
          <cell r="V782">
            <v>1.9</v>
          </cell>
          <cell r="W782">
            <v>1.6</v>
          </cell>
          <cell r="X782">
            <v>1.9</v>
          </cell>
          <cell r="Y782">
            <v>1.7</v>
          </cell>
          <cell r="Z782">
            <v>2.1</v>
          </cell>
          <cell r="AA782">
            <v>2.2000000000000002</v>
          </cell>
          <cell r="AB782">
            <v>2.6</v>
          </cell>
          <cell r="AC782">
            <v>2.4</v>
          </cell>
          <cell r="AD782">
            <v>2.8</v>
          </cell>
          <cell r="AE782">
            <v>0.4</v>
          </cell>
          <cell r="AF782">
            <v>0.7</v>
          </cell>
          <cell r="AG782">
            <v>0.45</v>
          </cell>
          <cell r="AH782">
            <v>0.8</v>
          </cell>
          <cell r="AI782">
            <v>0.5</v>
          </cell>
          <cell r="AJ782">
            <v>0.9</v>
          </cell>
          <cell r="AK782">
            <v>0.6</v>
          </cell>
          <cell r="AL782">
            <v>1</v>
          </cell>
          <cell r="AM782">
            <v>0.7</v>
          </cell>
          <cell r="AN782">
            <v>1.1000000000000001</v>
          </cell>
          <cell r="AO782">
            <v>0.95000000000000007</v>
          </cell>
          <cell r="AP782">
            <v>1.2999999999999998</v>
          </cell>
          <cell r="AQ782">
            <v>1.175</v>
          </cell>
          <cell r="AR782">
            <v>1.45</v>
          </cell>
          <cell r="AS782">
            <v>1.2999999999999998</v>
          </cell>
          <cell r="AU782">
            <v>1.175</v>
          </cell>
          <cell r="AV782">
            <v>1.45</v>
          </cell>
        </row>
        <row r="783">
          <cell r="A783">
            <v>38052</v>
          </cell>
          <cell r="C783">
            <v>0.5</v>
          </cell>
          <cell r="D783">
            <v>0.6</v>
          </cell>
          <cell r="E783">
            <v>2</v>
          </cell>
          <cell r="F783">
            <v>2.5</v>
          </cell>
          <cell r="G783">
            <v>0.75</v>
          </cell>
          <cell r="H783">
            <v>1.25</v>
          </cell>
          <cell r="I783">
            <v>1.75</v>
          </cell>
          <cell r="J783">
            <v>2.75</v>
          </cell>
          <cell r="K783">
            <v>0.7</v>
          </cell>
          <cell r="L783">
            <v>1.1000000000000001</v>
          </cell>
          <cell r="M783">
            <v>1.4</v>
          </cell>
          <cell r="N783">
            <v>1.6</v>
          </cell>
          <cell r="O783">
            <v>1.3</v>
          </cell>
          <cell r="P783">
            <v>1.6</v>
          </cell>
          <cell r="Q783">
            <v>1.7</v>
          </cell>
          <cell r="R783">
            <v>2</v>
          </cell>
          <cell r="S783">
            <v>1.4</v>
          </cell>
          <cell r="T783">
            <v>1.8</v>
          </cell>
          <cell r="U783">
            <v>1.6</v>
          </cell>
          <cell r="V783">
            <v>2</v>
          </cell>
          <cell r="W783">
            <v>1.8</v>
          </cell>
          <cell r="X783">
            <v>2.2000000000000002</v>
          </cell>
          <cell r="Y783">
            <v>2</v>
          </cell>
          <cell r="Z783">
            <v>2.4</v>
          </cell>
          <cell r="AA783">
            <v>2.2000000000000002</v>
          </cell>
          <cell r="AB783">
            <v>2.6</v>
          </cell>
          <cell r="AC783">
            <v>2.4</v>
          </cell>
          <cell r="AD783">
            <v>2.8</v>
          </cell>
          <cell r="AE783">
            <v>1.25</v>
          </cell>
          <cell r="AF783">
            <v>1.55</v>
          </cell>
          <cell r="AG783">
            <v>1.375</v>
          </cell>
          <cell r="AH783">
            <v>1.875</v>
          </cell>
          <cell r="AI783">
            <v>1.25</v>
          </cell>
          <cell r="AJ783">
            <v>2</v>
          </cell>
          <cell r="AK783">
            <v>1.2250000000000001</v>
          </cell>
          <cell r="AL783">
            <v>1.925</v>
          </cell>
          <cell r="AM783">
            <v>1.0499999999999998</v>
          </cell>
          <cell r="AN783">
            <v>1.35</v>
          </cell>
          <cell r="AO783">
            <v>1.35</v>
          </cell>
          <cell r="AP783">
            <v>1.6</v>
          </cell>
          <cell r="AQ783">
            <v>1.5</v>
          </cell>
          <cell r="AR783">
            <v>1.8</v>
          </cell>
          <cell r="AS783">
            <v>1.6</v>
          </cell>
          <cell r="AU783">
            <v>1.5</v>
          </cell>
          <cell r="AV783">
            <v>1.8</v>
          </cell>
        </row>
        <row r="784">
          <cell r="A784">
            <v>38053</v>
          </cell>
          <cell r="C784">
            <v>0.5</v>
          </cell>
          <cell r="D784">
            <v>0.6</v>
          </cell>
          <cell r="E784">
            <v>2</v>
          </cell>
          <cell r="F784">
            <v>2.5</v>
          </cell>
          <cell r="G784">
            <v>0.75</v>
          </cell>
          <cell r="H784">
            <v>1.25</v>
          </cell>
          <cell r="I784">
            <v>1.75</v>
          </cell>
          <cell r="J784">
            <v>2.75</v>
          </cell>
          <cell r="K784">
            <v>0.7</v>
          </cell>
          <cell r="L784">
            <v>1.1000000000000001</v>
          </cell>
          <cell r="M784">
            <v>1.4</v>
          </cell>
          <cell r="N784">
            <v>1.6</v>
          </cell>
          <cell r="O784">
            <v>1.3</v>
          </cell>
          <cell r="P784">
            <v>1.6</v>
          </cell>
          <cell r="Q784">
            <v>1.7</v>
          </cell>
          <cell r="R784">
            <v>2</v>
          </cell>
          <cell r="S784">
            <v>1.4</v>
          </cell>
          <cell r="T784">
            <v>1.8</v>
          </cell>
          <cell r="U784">
            <v>1.6</v>
          </cell>
          <cell r="V784">
            <v>2</v>
          </cell>
          <cell r="W784">
            <v>1.8</v>
          </cell>
          <cell r="X784">
            <v>2.2000000000000002</v>
          </cell>
          <cell r="Y784">
            <v>2</v>
          </cell>
          <cell r="Z784">
            <v>2.4</v>
          </cell>
          <cell r="AA784">
            <v>2.2000000000000002</v>
          </cell>
          <cell r="AB784">
            <v>2.6</v>
          </cell>
          <cell r="AC784">
            <v>2.4</v>
          </cell>
          <cell r="AD784">
            <v>2.8</v>
          </cell>
          <cell r="AE784">
            <v>1.25</v>
          </cell>
          <cell r="AF784">
            <v>1.55</v>
          </cell>
          <cell r="AG784">
            <v>1.375</v>
          </cell>
          <cell r="AH784">
            <v>1.875</v>
          </cell>
          <cell r="AI784">
            <v>1.25</v>
          </cell>
          <cell r="AJ784">
            <v>2</v>
          </cell>
          <cell r="AK784">
            <v>1.2250000000000001</v>
          </cell>
          <cell r="AL784">
            <v>1.925</v>
          </cell>
          <cell r="AM784">
            <v>1.0499999999999998</v>
          </cell>
          <cell r="AN784">
            <v>1.35</v>
          </cell>
          <cell r="AO784">
            <v>1.35</v>
          </cell>
          <cell r="AP784">
            <v>1.6</v>
          </cell>
          <cell r="AQ784">
            <v>1.5</v>
          </cell>
          <cell r="AR784">
            <v>1.8</v>
          </cell>
          <cell r="AS784">
            <v>1.6</v>
          </cell>
          <cell r="AU784">
            <v>1.5</v>
          </cell>
          <cell r="AV784">
            <v>1.8</v>
          </cell>
        </row>
        <row r="785">
          <cell r="A785">
            <v>38054</v>
          </cell>
          <cell r="C785">
            <v>1.5</v>
          </cell>
          <cell r="D785">
            <v>2</v>
          </cell>
          <cell r="E785">
            <v>1.75</v>
          </cell>
          <cell r="F785">
            <v>2.25</v>
          </cell>
          <cell r="G785">
            <v>1.7</v>
          </cell>
          <cell r="H785">
            <v>2.1</v>
          </cell>
          <cell r="I785">
            <v>1.9</v>
          </cell>
          <cell r="J785">
            <v>2.2999999999999998</v>
          </cell>
          <cell r="K785">
            <v>1.6</v>
          </cell>
          <cell r="L785">
            <v>2</v>
          </cell>
          <cell r="M785">
            <v>1.8</v>
          </cell>
          <cell r="N785">
            <v>2.2000000000000002</v>
          </cell>
          <cell r="O785">
            <v>1.5</v>
          </cell>
          <cell r="P785">
            <v>1.9</v>
          </cell>
          <cell r="Q785">
            <v>1.7</v>
          </cell>
          <cell r="R785">
            <v>2.1</v>
          </cell>
          <cell r="S785">
            <v>1.4</v>
          </cell>
          <cell r="T785">
            <v>1.8</v>
          </cell>
          <cell r="U785">
            <v>1.6</v>
          </cell>
          <cell r="V785">
            <v>2</v>
          </cell>
          <cell r="W785">
            <v>1.8</v>
          </cell>
          <cell r="X785">
            <v>2.2000000000000002</v>
          </cell>
          <cell r="Y785">
            <v>2</v>
          </cell>
          <cell r="Z785">
            <v>2.4</v>
          </cell>
          <cell r="AA785">
            <v>2.2000000000000002</v>
          </cell>
          <cell r="AB785">
            <v>2.6</v>
          </cell>
          <cell r="AC785">
            <v>2.4</v>
          </cell>
          <cell r="AD785">
            <v>2.8</v>
          </cell>
          <cell r="AE785">
            <v>1.625</v>
          </cell>
          <cell r="AF785">
            <v>2.125</v>
          </cell>
          <cell r="AG785">
            <v>1.7250000000000001</v>
          </cell>
          <cell r="AH785">
            <v>2.1749999999999998</v>
          </cell>
          <cell r="AI785">
            <v>1.7999999999999998</v>
          </cell>
          <cell r="AJ785">
            <v>2.2000000000000002</v>
          </cell>
          <cell r="AK785">
            <v>1.75</v>
          </cell>
          <cell r="AL785">
            <v>2.15</v>
          </cell>
          <cell r="AM785">
            <v>1.7000000000000002</v>
          </cell>
          <cell r="AN785">
            <v>2.1</v>
          </cell>
          <cell r="AO785">
            <v>1.65</v>
          </cell>
          <cell r="AP785">
            <v>2.0499999999999998</v>
          </cell>
          <cell r="AQ785">
            <v>1.6</v>
          </cell>
          <cell r="AR785">
            <v>2</v>
          </cell>
          <cell r="AS785">
            <v>2.0499999999999998</v>
          </cell>
          <cell r="AU785">
            <v>1.6</v>
          </cell>
          <cell r="AV785">
            <v>2</v>
          </cell>
        </row>
        <row r="786">
          <cell r="A786">
            <v>38055</v>
          </cell>
          <cell r="C786">
            <v>0.75</v>
          </cell>
          <cell r="D786">
            <v>2</v>
          </cell>
          <cell r="E786">
            <v>1.75</v>
          </cell>
          <cell r="F786">
            <v>2.25</v>
          </cell>
          <cell r="G786">
            <v>1.2</v>
          </cell>
          <cell r="H786">
            <v>1.6</v>
          </cell>
          <cell r="I786">
            <v>1.4</v>
          </cell>
          <cell r="J786">
            <v>1.8</v>
          </cell>
          <cell r="K786">
            <v>1.4</v>
          </cell>
          <cell r="L786">
            <v>1.8</v>
          </cell>
          <cell r="M786">
            <v>1.6</v>
          </cell>
          <cell r="N786">
            <v>2</v>
          </cell>
          <cell r="O786">
            <v>1.3</v>
          </cell>
          <cell r="P786">
            <v>1.7</v>
          </cell>
          <cell r="Q786">
            <v>1.5</v>
          </cell>
          <cell r="R786">
            <v>1.9</v>
          </cell>
          <cell r="S786">
            <v>1.4</v>
          </cell>
          <cell r="T786">
            <v>1.8</v>
          </cell>
          <cell r="U786">
            <v>1.6</v>
          </cell>
          <cell r="V786">
            <v>2</v>
          </cell>
          <cell r="W786">
            <v>1.7</v>
          </cell>
          <cell r="X786">
            <v>2</v>
          </cell>
          <cell r="Y786">
            <v>1.9</v>
          </cell>
          <cell r="Z786">
            <v>2.2000000000000002</v>
          </cell>
          <cell r="AA786">
            <v>2.2000000000000002</v>
          </cell>
          <cell r="AB786">
            <v>2.6</v>
          </cell>
          <cell r="AC786">
            <v>2.4</v>
          </cell>
          <cell r="AD786">
            <v>2.8</v>
          </cell>
          <cell r="AE786">
            <v>1.25</v>
          </cell>
          <cell r="AF786">
            <v>2.125</v>
          </cell>
          <cell r="AG786">
            <v>1.4750000000000001</v>
          </cell>
          <cell r="AH786">
            <v>1.925</v>
          </cell>
          <cell r="AI786">
            <v>1.2999999999999998</v>
          </cell>
          <cell r="AJ786">
            <v>1.7000000000000002</v>
          </cell>
          <cell r="AK786">
            <v>1.4</v>
          </cell>
          <cell r="AL786">
            <v>1.8</v>
          </cell>
          <cell r="AM786">
            <v>1.5</v>
          </cell>
          <cell r="AN786">
            <v>1.9</v>
          </cell>
          <cell r="AO786">
            <v>1.4500000000000002</v>
          </cell>
          <cell r="AP786">
            <v>1.85</v>
          </cell>
          <cell r="AQ786">
            <v>1.4</v>
          </cell>
          <cell r="AR786">
            <v>1.7999999999999998</v>
          </cell>
          <cell r="AS786">
            <v>1.85</v>
          </cell>
          <cell r="AU786">
            <v>1.4</v>
          </cell>
          <cell r="AV786">
            <v>1.7999999999999998</v>
          </cell>
        </row>
        <row r="787">
          <cell r="A787">
            <v>38056</v>
          </cell>
          <cell r="C787">
            <v>1</v>
          </cell>
          <cell r="D787">
            <v>2</v>
          </cell>
          <cell r="E787">
            <v>1.75</v>
          </cell>
          <cell r="F787">
            <v>2.25</v>
          </cell>
          <cell r="G787">
            <v>1.1000000000000001</v>
          </cell>
          <cell r="H787">
            <v>1.5</v>
          </cell>
          <cell r="I787">
            <v>1.3</v>
          </cell>
          <cell r="J787">
            <v>1.7</v>
          </cell>
          <cell r="K787">
            <v>1.3</v>
          </cell>
          <cell r="L787">
            <v>1.7</v>
          </cell>
          <cell r="M787">
            <v>1.5</v>
          </cell>
          <cell r="N787">
            <v>1.9</v>
          </cell>
          <cell r="O787">
            <v>1.3</v>
          </cell>
          <cell r="P787">
            <v>1.7</v>
          </cell>
          <cell r="Q787">
            <v>1.5</v>
          </cell>
          <cell r="R787">
            <v>1.9</v>
          </cell>
          <cell r="S787">
            <v>1.4</v>
          </cell>
          <cell r="T787">
            <v>1.8</v>
          </cell>
          <cell r="U787">
            <v>1.6</v>
          </cell>
          <cell r="V787">
            <v>2</v>
          </cell>
          <cell r="W787">
            <v>1.7</v>
          </cell>
          <cell r="X787">
            <v>2</v>
          </cell>
          <cell r="Y787">
            <v>1.9</v>
          </cell>
          <cell r="Z787">
            <v>2.2000000000000002</v>
          </cell>
          <cell r="AA787">
            <v>2.2000000000000002</v>
          </cell>
          <cell r="AB787">
            <v>2.6</v>
          </cell>
          <cell r="AC787">
            <v>2.4</v>
          </cell>
          <cell r="AD787">
            <v>2.8</v>
          </cell>
          <cell r="AE787">
            <v>1.375</v>
          </cell>
          <cell r="AF787">
            <v>2.125</v>
          </cell>
          <cell r="AG787">
            <v>1.425</v>
          </cell>
          <cell r="AH787">
            <v>1.875</v>
          </cell>
          <cell r="AI787">
            <v>1.2000000000000002</v>
          </cell>
          <cell r="AJ787">
            <v>1.6</v>
          </cell>
          <cell r="AK787">
            <v>1.3</v>
          </cell>
          <cell r="AL787">
            <v>1.7</v>
          </cell>
          <cell r="AM787">
            <v>1.4</v>
          </cell>
          <cell r="AN787">
            <v>1.7999999999999998</v>
          </cell>
          <cell r="AO787">
            <v>1.4</v>
          </cell>
          <cell r="AP787">
            <v>1.7999999999999998</v>
          </cell>
          <cell r="AQ787">
            <v>1.4</v>
          </cell>
          <cell r="AR787">
            <v>1.7999999999999998</v>
          </cell>
          <cell r="AS787">
            <v>1.7999999999999998</v>
          </cell>
          <cell r="AU787">
            <v>1.4</v>
          </cell>
          <cell r="AV787">
            <v>1.7999999999999998</v>
          </cell>
        </row>
        <row r="788">
          <cell r="A788">
            <v>38057</v>
          </cell>
          <cell r="C788">
            <v>1</v>
          </cell>
          <cell r="D788">
            <v>2</v>
          </cell>
          <cell r="E788">
            <v>1.75</v>
          </cell>
          <cell r="F788">
            <v>2.25</v>
          </cell>
          <cell r="G788">
            <v>1.3</v>
          </cell>
          <cell r="H788">
            <v>1.7</v>
          </cell>
          <cell r="I788">
            <v>1.5</v>
          </cell>
          <cell r="J788">
            <v>1.9</v>
          </cell>
          <cell r="K788">
            <v>1.5</v>
          </cell>
          <cell r="L788">
            <v>1.9</v>
          </cell>
          <cell r="M788">
            <v>1.7</v>
          </cell>
          <cell r="N788">
            <v>2.1</v>
          </cell>
          <cell r="O788">
            <v>1.6</v>
          </cell>
          <cell r="P788">
            <v>2</v>
          </cell>
          <cell r="Q788">
            <v>1.8</v>
          </cell>
          <cell r="R788">
            <v>2.2000000000000002</v>
          </cell>
          <cell r="S788">
            <v>1.4</v>
          </cell>
          <cell r="T788">
            <v>1.8</v>
          </cell>
          <cell r="U788">
            <v>1.6</v>
          </cell>
          <cell r="V788">
            <v>2</v>
          </cell>
          <cell r="W788">
            <v>1.6</v>
          </cell>
          <cell r="X788">
            <v>2</v>
          </cell>
          <cell r="Y788">
            <v>1.8</v>
          </cell>
          <cell r="Z788">
            <v>2.2000000000000002</v>
          </cell>
          <cell r="AA788">
            <v>2.2000000000000002</v>
          </cell>
          <cell r="AB788">
            <v>2.6</v>
          </cell>
          <cell r="AC788">
            <v>2.4</v>
          </cell>
          <cell r="AD788">
            <v>2.8</v>
          </cell>
          <cell r="AE788">
            <v>1.375</v>
          </cell>
          <cell r="AF788">
            <v>2.125</v>
          </cell>
          <cell r="AG788">
            <v>1.5249999999999999</v>
          </cell>
          <cell r="AH788">
            <v>1.9750000000000001</v>
          </cell>
          <cell r="AI788">
            <v>1.4</v>
          </cell>
          <cell r="AJ788">
            <v>1.7999999999999998</v>
          </cell>
          <cell r="AK788">
            <v>1.5</v>
          </cell>
          <cell r="AL788">
            <v>1.9</v>
          </cell>
          <cell r="AM788">
            <v>1.6</v>
          </cell>
          <cell r="AN788">
            <v>2</v>
          </cell>
          <cell r="AO788">
            <v>1.65</v>
          </cell>
          <cell r="AP788">
            <v>2.0499999999999998</v>
          </cell>
          <cell r="AQ788">
            <v>1.7000000000000002</v>
          </cell>
          <cell r="AR788">
            <v>2.1</v>
          </cell>
          <cell r="AS788">
            <v>2.0499999999999998</v>
          </cell>
          <cell r="AU788">
            <v>1.7000000000000002</v>
          </cell>
          <cell r="AV788">
            <v>2.1</v>
          </cell>
        </row>
        <row r="789">
          <cell r="A789">
            <v>38058</v>
          </cell>
          <cell r="C789">
            <v>1.5</v>
          </cell>
          <cell r="D789">
            <v>2</v>
          </cell>
          <cell r="E789">
            <v>5.75</v>
          </cell>
          <cell r="F789">
            <v>6.75</v>
          </cell>
          <cell r="G789">
            <v>1.75</v>
          </cell>
          <cell r="H789">
            <v>2</v>
          </cell>
          <cell r="I789">
            <v>2.5</v>
          </cell>
          <cell r="J789">
            <v>2.75</v>
          </cell>
          <cell r="K789">
            <v>1.5</v>
          </cell>
          <cell r="L789">
            <v>1.9</v>
          </cell>
          <cell r="M789">
            <v>1.7</v>
          </cell>
          <cell r="N789">
            <v>2.1</v>
          </cell>
          <cell r="O789">
            <v>1.6</v>
          </cell>
          <cell r="P789">
            <v>2</v>
          </cell>
          <cell r="Q789">
            <v>1.8</v>
          </cell>
          <cell r="R789">
            <v>2.2000000000000002</v>
          </cell>
          <cell r="S789">
            <v>1.6</v>
          </cell>
          <cell r="T789">
            <v>2.1</v>
          </cell>
          <cell r="U789">
            <v>1.8</v>
          </cell>
          <cell r="V789">
            <v>2.2000000000000002</v>
          </cell>
          <cell r="W789">
            <v>1.7</v>
          </cell>
          <cell r="X789">
            <v>2.1</v>
          </cell>
          <cell r="Y789">
            <v>1.9</v>
          </cell>
          <cell r="Z789">
            <v>2.2999999999999998</v>
          </cell>
          <cell r="AA789">
            <v>2.2999999999999998</v>
          </cell>
          <cell r="AB789">
            <v>2.7</v>
          </cell>
          <cell r="AC789">
            <v>2.5</v>
          </cell>
          <cell r="AD789">
            <v>3</v>
          </cell>
          <cell r="AE789">
            <v>3.625</v>
          </cell>
          <cell r="AF789">
            <v>4.375</v>
          </cell>
          <cell r="AG789">
            <v>3.75</v>
          </cell>
          <cell r="AH789">
            <v>4.375</v>
          </cell>
          <cell r="AI789">
            <v>2.125</v>
          </cell>
          <cell r="AJ789">
            <v>2.375</v>
          </cell>
          <cell r="AK789">
            <v>2</v>
          </cell>
          <cell r="AL789">
            <v>2.3250000000000002</v>
          </cell>
          <cell r="AM789">
            <v>1.6</v>
          </cell>
          <cell r="AN789">
            <v>2</v>
          </cell>
          <cell r="AO789">
            <v>1.65</v>
          </cell>
          <cell r="AP789">
            <v>2.0499999999999998</v>
          </cell>
          <cell r="AQ789">
            <v>1.7000000000000002</v>
          </cell>
          <cell r="AR789">
            <v>2.1</v>
          </cell>
          <cell r="AS789">
            <v>2.0499999999999998</v>
          </cell>
          <cell r="AU789">
            <v>1.7000000000000002</v>
          </cell>
          <cell r="AV789">
            <v>2.1</v>
          </cell>
        </row>
        <row r="790">
          <cell r="A790">
            <v>38059</v>
          </cell>
          <cell r="C790">
            <v>0.75</v>
          </cell>
          <cell r="D790">
            <v>1</v>
          </cell>
          <cell r="E790">
            <v>2.25</v>
          </cell>
          <cell r="F790">
            <v>2.75</v>
          </cell>
          <cell r="G790">
            <v>0.9</v>
          </cell>
          <cell r="H790">
            <v>1.3</v>
          </cell>
          <cell r="I790">
            <v>1.1000000000000001</v>
          </cell>
          <cell r="J790">
            <v>1.5</v>
          </cell>
          <cell r="K790">
            <v>1.2</v>
          </cell>
          <cell r="L790">
            <v>1.6</v>
          </cell>
          <cell r="M790">
            <v>1.4</v>
          </cell>
          <cell r="N790">
            <v>1.8</v>
          </cell>
          <cell r="O790">
            <v>1.4</v>
          </cell>
          <cell r="P790">
            <v>1.7</v>
          </cell>
          <cell r="Q790">
            <v>1.5</v>
          </cell>
          <cell r="R790">
            <v>1.9</v>
          </cell>
          <cell r="S790">
            <v>1.6</v>
          </cell>
          <cell r="T790">
            <v>2</v>
          </cell>
          <cell r="U790">
            <v>1.8</v>
          </cell>
          <cell r="V790">
            <v>2.2000000000000002</v>
          </cell>
          <cell r="W790">
            <v>1.7</v>
          </cell>
          <cell r="X790">
            <v>2.1</v>
          </cell>
          <cell r="Y790">
            <v>1.9</v>
          </cell>
          <cell r="Z790">
            <v>2.2999999999999998</v>
          </cell>
          <cell r="AA790">
            <v>2.2000000000000002</v>
          </cell>
          <cell r="AB790">
            <v>2.6</v>
          </cell>
          <cell r="AC790">
            <v>2.4</v>
          </cell>
          <cell r="AD790">
            <v>2.8</v>
          </cell>
          <cell r="AE790">
            <v>1.5</v>
          </cell>
          <cell r="AF790">
            <v>1.875</v>
          </cell>
          <cell r="AG790">
            <v>1.575</v>
          </cell>
          <cell r="AH790">
            <v>2.0249999999999999</v>
          </cell>
          <cell r="AI790">
            <v>1</v>
          </cell>
          <cell r="AJ790">
            <v>1.4</v>
          </cell>
          <cell r="AK790">
            <v>1.1499999999999999</v>
          </cell>
          <cell r="AL790">
            <v>1.55</v>
          </cell>
          <cell r="AM790">
            <v>1.2999999999999998</v>
          </cell>
          <cell r="AN790">
            <v>1.7000000000000002</v>
          </cell>
          <cell r="AO790">
            <v>1.4</v>
          </cell>
          <cell r="AP790">
            <v>1.75</v>
          </cell>
          <cell r="AQ790">
            <v>1.45</v>
          </cell>
          <cell r="AR790">
            <v>1.7999999999999998</v>
          </cell>
          <cell r="AS790">
            <v>1.75</v>
          </cell>
          <cell r="AU790">
            <v>1.45</v>
          </cell>
          <cell r="AV790">
            <v>1.7999999999999998</v>
          </cell>
        </row>
        <row r="791">
          <cell r="A791">
            <v>38060</v>
          </cell>
          <cell r="C791">
            <v>0.75</v>
          </cell>
          <cell r="D791">
            <v>1</v>
          </cell>
          <cell r="E791">
            <v>2.25</v>
          </cell>
          <cell r="F791">
            <v>2.75</v>
          </cell>
          <cell r="G791">
            <v>0.9</v>
          </cell>
          <cell r="H791">
            <v>1.3</v>
          </cell>
          <cell r="I791">
            <v>1.1000000000000001</v>
          </cell>
          <cell r="J791">
            <v>1.5</v>
          </cell>
          <cell r="K791">
            <v>1.2</v>
          </cell>
          <cell r="L791">
            <v>1.6</v>
          </cell>
          <cell r="M791">
            <v>1.4</v>
          </cell>
          <cell r="N791">
            <v>1.8</v>
          </cell>
          <cell r="O791">
            <v>1.4</v>
          </cell>
          <cell r="P791">
            <v>1.7</v>
          </cell>
          <cell r="Q791">
            <v>1.5</v>
          </cell>
          <cell r="R791">
            <v>1.9</v>
          </cell>
          <cell r="S791">
            <v>1.6</v>
          </cell>
          <cell r="T791">
            <v>2</v>
          </cell>
          <cell r="U791">
            <v>1.8</v>
          </cell>
          <cell r="V791">
            <v>2.2000000000000002</v>
          </cell>
          <cell r="W791">
            <v>1.7</v>
          </cell>
          <cell r="X791">
            <v>2.1</v>
          </cell>
          <cell r="Y791">
            <v>1.9</v>
          </cell>
          <cell r="Z791">
            <v>2.2999999999999998</v>
          </cell>
          <cell r="AA791">
            <v>2.2000000000000002</v>
          </cell>
          <cell r="AB791">
            <v>2.6</v>
          </cell>
          <cell r="AC791">
            <v>2.4</v>
          </cell>
          <cell r="AD791">
            <v>2.8</v>
          </cell>
          <cell r="AE791">
            <v>1.5</v>
          </cell>
          <cell r="AF791">
            <v>1.875</v>
          </cell>
          <cell r="AG791">
            <v>1.575</v>
          </cell>
          <cell r="AH791">
            <v>2.0249999999999999</v>
          </cell>
          <cell r="AI791">
            <v>1</v>
          </cell>
          <cell r="AJ791">
            <v>1.4</v>
          </cell>
          <cell r="AK791">
            <v>1.1499999999999999</v>
          </cell>
          <cell r="AL791">
            <v>1.55</v>
          </cell>
          <cell r="AM791">
            <v>1.2999999999999998</v>
          </cell>
          <cell r="AN791">
            <v>1.7000000000000002</v>
          </cell>
          <cell r="AO791">
            <v>1.4</v>
          </cell>
          <cell r="AP791">
            <v>1.75</v>
          </cell>
          <cell r="AQ791">
            <v>1.45</v>
          </cell>
          <cell r="AR791">
            <v>1.7999999999999998</v>
          </cell>
          <cell r="AS791">
            <v>1.75</v>
          </cell>
          <cell r="AU791">
            <v>1.45</v>
          </cell>
          <cell r="AV791">
            <v>1.7999999999999998</v>
          </cell>
        </row>
        <row r="792">
          <cell r="A792">
            <v>38061</v>
          </cell>
          <cell r="C792">
            <v>0.2</v>
          </cell>
          <cell r="D792">
            <v>0.3</v>
          </cell>
          <cell r="E792">
            <v>0.6</v>
          </cell>
          <cell r="F792">
            <v>0.9</v>
          </cell>
          <cell r="G792">
            <v>0.4</v>
          </cell>
          <cell r="H792">
            <v>0.7</v>
          </cell>
          <cell r="I792">
            <v>0.6</v>
          </cell>
          <cell r="J792">
            <v>1</v>
          </cell>
          <cell r="K792">
            <v>0.9</v>
          </cell>
          <cell r="L792">
            <v>1.3</v>
          </cell>
          <cell r="M792">
            <v>1.1000000000000001</v>
          </cell>
          <cell r="N792">
            <v>1.5</v>
          </cell>
          <cell r="O792">
            <v>1.5</v>
          </cell>
          <cell r="P792">
            <v>1.7</v>
          </cell>
          <cell r="Q792">
            <v>1.6</v>
          </cell>
          <cell r="R792">
            <v>1.8</v>
          </cell>
          <cell r="S792">
            <v>1.6</v>
          </cell>
          <cell r="T792">
            <v>1.9</v>
          </cell>
          <cell r="U792">
            <v>1.7</v>
          </cell>
          <cell r="V792">
            <v>2</v>
          </cell>
          <cell r="W792">
            <v>1.7</v>
          </cell>
          <cell r="X792">
            <v>2.1</v>
          </cell>
          <cell r="Y792">
            <v>1.9</v>
          </cell>
          <cell r="Z792">
            <v>2.2000000000000002</v>
          </cell>
          <cell r="AA792">
            <v>2.4</v>
          </cell>
          <cell r="AB792">
            <v>2.8</v>
          </cell>
          <cell r="AC792">
            <v>2.6</v>
          </cell>
          <cell r="AD792">
            <v>3</v>
          </cell>
          <cell r="AE792">
            <v>0.4</v>
          </cell>
          <cell r="AF792">
            <v>0.6</v>
          </cell>
          <cell r="AG792">
            <v>0.5</v>
          </cell>
          <cell r="AH792">
            <v>0.8</v>
          </cell>
          <cell r="AI792">
            <v>0.5</v>
          </cell>
          <cell r="AJ792">
            <v>0.85</v>
          </cell>
          <cell r="AK792">
            <v>0.75</v>
          </cell>
          <cell r="AL792">
            <v>1.1499999999999999</v>
          </cell>
          <cell r="AM792">
            <v>1</v>
          </cell>
          <cell r="AN792">
            <v>1.4</v>
          </cell>
          <cell r="AO792">
            <v>1.3</v>
          </cell>
          <cell r="AP792">
            <v>1.6</v>
          </cell>
          <cell r="AQ792">
            <v>1.55</v>
          </cell>
          <cell r="AR792">
            <v>1.75</v>
          </cell>
          <cell r="AS792">
            <v>1.6</v>
          </cell>
          <cell r="AU792">
            <v>1.55</v>
          </cell>
          <cell r="AV792">
            <v>1.75</v>
          </cell>
        </row>
        <row r="793">
          <cell r="A793">
            <v>38062</v>
          </cell>
          <cell r="C793">
            <v>0.2</v>
          </cell>
          <cell r="D793">
            <v>0.3</v>
          </cell>
          <cell r="E793">
            <v>0.6</v>
          </cell>
          <cell r="F793">
            <v>0.9</v>
          </cell>
          <cell r="G793">
            <v>0.4</v>
          </cell>
          <cell r="H793">
            <v>0.7</v>
          </cell>
          <cell r="I793">
            <v>0.6</v>
          </cell>
          <cell r="J793">
            <v>1</v>
          </cell>
          <cell r="K793">
            <v>0.9</v>
          </cell>
          <cell r="L793">
            <v>1.3</v>
          </cell>
          <cell r="M793">
            <v>1.1000000000000001</v>
          </cell>
          <cell r="N793">
            <v>1.5</v>
          </cell>
          <cell r="O793">
            <v>1.5</v>
          </cell>
          <cell r="P793">
            <v>1.7</v>
          </cell>
          <cell r="Q793">
            <v>1.6</v>
          </cell>
          <cell r="R793">
            <v>1.8</v>
          </cell>
          <cell r="S793">
            <v>1.6</v>
          </cell>
          <cell r="T793">
            <v>1.9</v>
          </cell>
          <cell r="U793">
            <v>1.7</v>
          </cell>
          <cell r="V793">
            <v>2</v>
          </cell>
          <cell r="W793">
            <v>1.7</v>
          </cell>
          <cell r="X793">
            <v>2.1</v>
          </cell>
          <cell r="Y793">
            <v>1.9</v>
          </cell>
          <cell r="Z793">
            <v>2.2000000000000002</v>
          </cell>
          <cell r="AA793">
            <v>2.4</v>
          </cell>
          <cell r="AB793">
            <v>2.8</v>
          </cell>
          <cell r="AC793">
            <v>2.6</v>
          </cell>
          <cell r="AD793">
            <v>3</v>
          </cell>
          <cell r="AE793">
            <v>0.4</v>
          </cell>
          <cell r="AF793">
            <v>0.6</v>
          </cell>
          <cell r="AG793">
            <v>0.5</v>
          </cell>
          <cell r="AH793">
            <v>0.8</v>
          </cell>
          <cell r="AI793">
            <v>0.5</v>
          </cell>
          <cell r="AJ793">
            <v>0.85</v>
          </cell>
          <cell r="AK793">
            <v>0.75</v>
          </cell>
          <cell r="AL793">
            <v>1.1499999999999999</v>
          </cell>
          <cell r="AM793">
            <v>1</v>
          </cell>
          <cell r="AN793">
            <v>1.4</v>
          </cell>
          <cell r="AO793">
            <v>1.3</v>
          </cell>
          <cell r="AP793">
            <v>1.6</v>
          </cell>
          <cell r="AQ793">
            <v>1.55</v>
          </cell>
          <cell r="AR793">
            <v>1.75</v>
          </cell>
          <cell r="AS793">
            <v>1.6</v>
          </cell>
          <cell r="AU793">
            <v>1.55</v>
          </cell>
          <cell r="AV793">
            <v>1.75</v>
          </cell>
        </row>
        <row r="794">
          <cell r="A794">
            <v>38063</v>
          </cell>
          <cell r="C794">
            <v>0.2</v>
          </cell>
          <cell r="D794">
            <v>0.6</v>
          </cell>
          <cell r="E794">
            <v>0.3</v>
          </cell>
          <cell r="F794">
            <v>0.8</v>
          </cell>
          <cell r="G794">
            <v>0.4</v>
          </cell>
          <cell r="H794">
            <v>0.7</v>
          </cell>
          <cell r="I794">
            <v>0.6</v>
          </cell>
          <cell r="J794">
            <v>1</v>
          </cell>
          <cell r="K794">
            <v>0.9</v>
          </cell>
          <cell r="L794">
            <v>1.3</v>
          </cell>
          <cell r="M794">
            <v>1.1000000000000001</v>
          </cell>
          <cell r="N794">
            <v>1.5</v>
          </cell>
          <cell r="O794">
            <v>1.5</v>
          </cell>
          <cell r="P794">
            <v>1.7</v>
          </cell>
          <cell r="Q794">
            <v>1.6</v>
          </cell>
          <cell r="R794">
            <v>1.8</v>
          </cell>
          <cell r="S794">
            <v>1.6</v>
          </cell>
          <cell r="T794">
            <v>1.9</v>
          </cell>
          <cell r="U794">
            <v>1.7</v>
          </cell>
          <cell r="V794">
            <v>2</v>
          </cell>
          <cell r="W794">
            <v>1.7</v>
          </cell>
          <cell r="X794">
            <v>2.1</v>
          </cell>
          <cell r="Y794">
            <v>1.9</v>
          </cell>
          <cell r="Z794">
            <v>2.2000000000000002</v>
          </cell>
          <cell r="AA794">
            <v>2.4</v>
          </cell>
          <cell r="AB794">
            <v>2.8</v>
          </cell>
          <cell r="AC794">
            <v>2.6</v>
          </cell>
          <cell r="AD794">
            <v>3</v>
          </cell>
          <cell r="AE794">
            <v>0.25</v>
          </cell>
          <cell r="AF794">
            <v>0.7</v>
          </cell>
          <cell r="AG794">
            <v>0.35</v>
          </cell>
          <cell r="AH794">
            <v>0.75</v>
          </cell>
          <cell r="AI794">
            <v>0.5</v>
          </cell>
          <cell r="AJ794">
            <v>0.85</v>
          </cell>
          <cell r="AK794">
            <v>0.75</v>
          </cell>
          <cell r="AL794">
            <v>1.1499999999999999</v>
          </cell>
          <cell r="AM794">
            <v>1</v>
          </cell>
          <cell r="AN794">
            <v>1.4</v>
          </cell>
          <cell r="AO794">
            <v>1.3</v>
          </cell>
          <cell r="AP794">
            <v>1.6</v>
          </cell>
          <cell r="AQ794">
            <v>1.55</v>
          </cell>
          <cell r="AR794">
            <v>1.75</v>
          </cell>
          <cell r="AS794">
            <v>1.6</v>
          </cell>
          <cell r="AU794">
            <v>1.55</v>
          </cell>
          <cell r="AV794">
            <v>1.75</v>
          </cell>
        </row>
        <row r="795">
          <cell r="A795">
            <v>38064</v>
          </cell>
          <cell r="C795">
            <v>0.2</v>
          </cell>
          <cell r="D795">
            <v>0.6</v>
          </cell>
          <cell r="E795">
            <v>0.3</v>
          </cell>
          <cell r="F795">
            <v>0.8</v>
          </cell>
          <cell r="G795">
            <v>0.4</v>
          </cell>
          <cell r="H795">
            <v>0.7</v>
          </cell>
          <cell r="I795">
            <v>0.6</v>
          </cell>
          <cell r="J795">
            <v>1</v>
          </cell>
          <cell r="K795">
            <v>0.9</v>
          </cell>
          <cell r="L795">
            <v>1.3</v>
          </cell>
          <cell r="M795">
            <v>1.1000000000000001</v>
          </cell>
          <cell r="N795">
            <v>1.5</v>
          </cell>
          <cell r="O795">
            <v>1.5</v>
          </cell>
          <cell r="P795">
            <v>1.7</v>
          </cell>
          <cell r="Q795">
            <v>1.6</v>
          </cell>
          <cell r="R795">
            <v>1.8</v>
          </cell>
          <cell r="S795">
            <v>1.6</v>
          </cell>
          <cell r="T795">
            <v>1.9</v>
          </cell>
          <cell r="U795">
            <v>1.7</v>
          </cell>
          <cell r="V795">
            <v>2</v>
          </cell>
          <cell r="W795">
            <v>1.7</v>
          </cell>
          <cell r="X795">
            <v>2.1</v>
          </cell>
          <cell r="Y795">
            <v>1.9</v>
          </cell>
          <cell r="Z795">
            <v>2.2000000000000002</v>
          </cell>
          <cell r="AA795">
            <v>2.4</v>
          </cell>
          <cell r="AB795">
            <v>2.8</v>
          </cell>
          <cell r="AC795">
            <v>2.6</v>
          </cell>
          <cell r="AD795">
            <v>3</v>
          </cell>
          <cell r="AE795">
            <v>0.25</v>
          </cell>
          <cell r="AF795">
            <v>0.7</v>
          </cell>
          <cell r="AG795">
            <v>0.35</v>
          </cell>
          <cell r="AH795">
            <v>0.75</v>
          </cell>
          <cell r="AI795">
            <v>0.5</v>
          </cell>
          <cell r="AJ795">
            <v>0.85</v>
          </cell>
          <cell r="AK795">
            <v>0.75</v>
          </cell>
          <cell r="AL795">
            <v>1.1499999999999999</v>
          </cell>
          <cell r="AM795">
            <v>1</v>
          </cell>
          <cell r="AN795">
            <v>1.4</v>
          </cell>
          <cell r="AO795">
            <v>1.3</v>
          </cell>
          <cell r="AP795">
            <v>1.6</v>
          </cell>
          <cell r="AQ795">
            <v>1.55</v>
          </cell>
          <cell r="AR795">
            <v>1.75</v>
          </cell>
          <cell r="AS795">
            <v>1.6</v>
          </cell>
          <cell r="AU795">
            <v>1.55</v>
          </cell>
          <cell r="AV795">
            <v>1.75</v>
          </cell>
        </row>
        <row r="796">
          <cell r="A796">
            <v>38065</v>
          </cell>
          <cell r="C796">
            <v>0.2</v>
          </cell>
          <cell r="D796">
            <v>0.6</v>
          </cell>
          <cell r="E796">
            <v>0.3</v>
          </cell>
          <cell r="F796">
            <v>0.8</v>
          </cell>
          <cell r="G796">
            <v>0.3</v>
          </cell>
          <cell r="H796">
            <v>0.7</v>
          </cell>
          <cell r="I796">
            <v>0.5</v>
          </cell>
          <cell r="J796">
            <v>0.9</v>
          </cell>
          <cell r="K796">
            <v>0.9</v>
          </cell>
          <cell r="L796">
            <v>1.3</v>
          </cell>
          <cell r="M796">
            <v>1.1000000000000001</v>
          </cell>
          <cell r="N796">
            <v>1.5</v>
          </cell>
          <cell r="O796">
            <v>1.1000000000000001</v>
          </cell>
          <cell r="P796">
            <v>1.5</v>
          </cell>
          <cell r="Q796">
            <v>1.3</v>
          </cell>
          <cell r="R796">
            <v>1.7</v>
          </cell>
          <cell r="S796">
            <v>1.4</v>
          </cell>
          <cell r="T796">
            <v>1.8</v>
          </cell>
          <cell r="U796">
            <v>1.6</v>
          </cell>
          <cell r="V796">
            <v>2</v>
          </cell>
          <cell r="W796">
            <v>1.7</v>
          </cell>
          <cell r="X796">
            <v>2.1</v>
          </cell>
          <cell r="Y796">
            <v>1.9</v>
          </cell>
          <cell r="Z796">
            <v>2.2000000000000002</v>
          </cell>
          <cell r="AA796">
            <v>2.4</v>
          </cell>
          <cell r="AB796">
            <v>2.8</v>
          </cell>
          <cell r="AC796">
            <v>2.6</v>
          </cell>
          <cell r="AD796">
            <v>3</v>
          </cell>
          <cell r="AE796">
            <v>0.25</v>
          </cell>
          <cell r="AF796">
            <v>0.7</v>
          </cell>
          <cell r="AG796">
            <v>0.3</v>
          </cell>
          <cell r="AH796">
            <v>0.75</v>
          </cell>
          <cell r="AI796">
            <v>0.4</v>
          </cell>
          <cell r="AJ796">
            <v>0.8</v>
          </cell>
          <cell r="AK796">
            <v>0.7</v>
          </cell>
          <cell r="AL796">
            <v>1.1000000000000001</v>
          </cell>
          <cell r="AM796">
            <v>1</v>
          </cell>
          <cell r="AN796">
            <v>1.4</v>
          </cell>
          <cell r="AO796">
            <v>1.1000000000000001</v>
          </cell>
          <cell r="AP796">
            <v>1.5</v>
          </cell>
          <cell r="AQ796">
            <v>1.2000000000000002</v>
          </cell>
          <cell r="AR796">
            <v>1.6</v>
          </cell>
          <cell r="AS796">
            <v>1.5</v>
          </cell>
          <cell r="AU796">
            <v>1.2000000000000002</v>
          </cell>
          <cell r="AV796">
            <v>1.6</v>
          </cell>
        </row>
        <row r="797">
          <cell r="A797">
            <v>38066</v>
          </cell>
          <cell r="C797">
            <v>0.2</v>
          </cell>
          <cell r="D797">
            <v>0.5</v>
          </cell>
          <cell r="E797">
            <v>0.3</v>
          </cell>
          <cell r="F797">
            <v>0.7</v>
          </cell>
          <cell r="G797">
            <v>0.3</v>
          </cell>
          <cell r="H797">
            <v>0.8</v>
          </cell>
          <cell r="I797">
            <v>0.55000000000000004</v>
          </cell>
          <cell r="J797">
            <v>0.9</v>
          </cell>
          <cell r="K797">
            <v>0.9</v>
          </cell>
          <cell r="L797">
            <v>1.3</v>
          </cell>
          <cell r="M797">
            <v>1.1000000000000001</v>
          </cell>
          <cell r="N797">
            <v>1.5</v>
          </cell>
          <cell r="O797">
            <v>1.2</v>
          </cell>
          <cell r="P797">
            <v>1.4</v>
          </cell>
          <cell r="Q797">
            <v>1.3</v>
          </cell>
          <cell r="R797">
            <v>1.6</v>
          </cell>
          <cell r="S797">
            <v>1.4</v>
          </cell>
          <cell r="T797">
            <v>1.7</v>
          </cell>
          <cell r="U797">
            <v>1.5</v>
          </cell>
          <cell r="V797">
            <v>1.8</v>
          </cell>
          <cell r="W797">
            <v>1.6</v>
          </cell>
          <cell r="X797">
            <v>1.9</v>
          </cell>
          <cell r="Y797">
            <v>1.8</v>
          </cell>
          <cell r="Z797">
            <v>2.2000000000000002</v>
          </cell>
          <cell r="AA797">
            <v>2.2999999999999998</v>
          </cell>
          <cell r="AB797">
            <v>2.7</v>
          </cell>
          <cell r="AC797">
            <v>2.5</v>
          </cell>
          <cell r="AD797">
            <v>2.9</v>
          </cell>
          <cell r="AE797">
            <v>0.25</v>
          </cell>
          <cell r="AF797">
            <v>0.6</v>
          </cell>
          <cell r="AG797">
            <v>0.3</v>
          </cell>
          <cell r="AH797">
            <v>0.75</v>
          </cell>
          <cell r="AI797">
            <v>0.42500000000000004</v>
          </cell>
          <cell r="AJ797">
            <v>0.85000000000000009</v>
          </cell>
          <cell r="AK797">
            <v>0.72500000000000009</v>
          </cell>
          <cell r="AL797">
            <v>1.1000000000000001</v>
          </cell>
          <cell r="AM797">
            <v>1</v>
          </cell>
          <cell r="AN797">
            <v>1.4</v>
          </cell>
          <cell r="AO797">
            <v>1.1499999999999999</v>
          </cell>
          <cell r="AP797">
            <v>1.45</v>
          </cell>
          <cell r="AQ797">
            <v>1.25</v>
          </cell>
          <cell r="AR797">
            <v>1.5</v>
          </cell>
          <cell r="AS797">
            <v>1.45</v>
          </cell>
          <cell r="AU797">
            <v>1.25</v>
          </cell>
          <cell r="AV797">
            <v>1.5</v>
          </cell>
        </row>
        <row r="798">
          <cell r="A798">
            <v>38067</v>
          </cell>
          <cell r="C798">
            <v>0.2</v>
          </cell>
          <cell r="D798">
            <v>0.6</v>
          </cell>
          <cell r="E798">
            <v>0.3</v>
          </cell>
          <cell r="F798">
            <v>0.8</v>
          </cell>
          <cell r="G798">
            <v>0.3</v>
          </cell>
          <cell r="H798">
            <v>0.7</v>
          </cell>
          <cell r="I798">
            <v>0.5</v>
          </cell>
          <cell r="J798">
            <v>0.9</v>
          </cell>
          <cell r="K798">
            <v>0.9</v>
          </cell>
          <cell r="L798">
            <v>1.3</v>
          </cell>
          <cell r="M798">
            <v>1.1000000000000001</v>
          </cell>
          <cell r="N798">
            <v>1.5</v>
          </cell>
          <cell r="O798">
            <v>1.1000000000000001</v>
          </cell>
          <cell r="P798">
            <v>1.5</v>
          </cell>
          <cell r="Q798">
            <v>1.3</v>
          </cell>
          <cell r="R798">
            <v>1.7</v>
          </cell>
          <cell r="S798">
            <v>1.4</v>
          </cell>
          <cell r="T798">
            <v>1.8</v>
          </cell>
          <cell r="U798">
            <v>1.6</v>
          </cell>
          <cell r="V798">
            <v>2</v>
          </cell>
          <cell r="W798">
            <v>1.7</v>
          </cell>
          <cell r="X798">
            <v>2.1</v>
          </cell>
          <cell r="Y798">
            <v>1.9</v>
          </cell>
          <cell r="Z798">
            <v>2.2000000000000002</v>
          </cell>
          <cell r="AA798">
            <v>2.4</v>
          </cell>
          <cell r="AB798">
            <v>2.8</v>
          </cell>
          <cell r="AC798">
            <v>2.6</v>
          </cell>
          <cell r="AD798">
            <v>3</v>
          </cell>
          <cell r="AE798">
            <v>0.25</v>
          </cell>
          <cell r="AF798">
            <v>0.7</v>
          </cell>
          <cell r="AG798">
            <v>0.3</v>
          </cell>
          <cell r="AH798">
            <v>0.75</v>
          </cell>
          <cell r="AI798">
            <v>0.4</v>
          </cell>
          <cell r="AJ798">
            <v>0.8</v>
          </cell>
          <cell r="AK798">
            <v>0.7</v>
          </cell>
          <cell r="AL798">
            <v>1.1000000000000001</v>
          </cell>
          <cell r="AM798">
            <v>1</v>
          </cell>
          <cell r="AN798">
            <v>1.4</v>
          </cell>
          <cell r="AO798">
            <v>1.1000000000000001</v>
          </cell>
          <cell r="AP798">
            <v>1.5</v>
          </cell>
          <cell r="AQ798">
            <v>1.2000000000000002</v>
          </cell>
          <cell r="AR798">
            <v>1.6</v>
          </cell>
          <cell r="AS798">
            <v>1.5</v>
          </cell>
          <cell r="AU798">
            <v>1.2000000000000002</v>
          </cell>
          <cell r="AV798">
            <v>1.6</v>
          </cell>
        </row>
        <row r="799">
          <cell r="A799">
            <v>38068</v>
          </cell>
          <cell r="C799">
            <v>0.2</v>
          </cell>
          <cell r="D799">
            <v>0.5</v>
          </cell>
          <cell r="E799">
            <v>0.3</v>
          </cell>
          <cell r="F799">
            <v>0.7</v>
          </cell>
          <cell r="G799">
            <v>0.3</v>
          </cell>
          <cell r="H799">
            <v>0.8</v>
          </cell>
          <cell r="I799">
            <v>0.55000000000000004</v>
          </cell>
          <cell r="J799">
            <v>0.9</v>
          </cell>
          <cell r="K799">
            <v>0.9</v>
          </cell>
          <cell r="L799">
            <v>1.3</v>
          </cell>
          <cell r="M799">
            <v>1.1000000000000001</v>
          </cell>
          <cell r="N799">
            <v>1.5</v>
          </cell>
          <cell r="O799">
            <v>1.2</v>
          </cell>
          <cell r="P799">
            <v>1.4</v>
          </cell>
          <cell r="Q799">
            <v>1.3</v>
          </cell>
          <cell r="R799">
            <v>1.6</v>
          </cell>
          <cell r="S799">
            <v>1.4</v>
          </cell>
          <cell r="T799">
            <v>1.7</v>
          </cell>
          <cell r="U799">
            <v>1.5</v>
          </cell>
          <cell r="V799">
            <v>1.8</v>
          </cell>
          <cell r="W799">
            <v>1.6</v>
          </cell>
          <cell r="X799">
            <v>1.9</v>
          </cell>
          <cell r="Y799">
            <v>1.8</v>
          </cell>
          <cell r="Z799">
            <v>2.2000000000000002</v>
          </cell>
          <cell r="AA799">
            <v>2.2999999999999998</v>
          </cell>
          <cell r="AB799">
            <v>2.7</v>
          </cell>
          <cell r="AC799">
            <v>2.5</v>
          </cell>
          <cell r="AD799">
            <v>2.9</v>
          </cell>
          <cell r="AE799">
            <v>0.25</v>
          </cell>
          <cell r="AF799">
            <v>0.6</v>
          </cell>
          <cell r="AG799">
            <v>0.3</v>
          </cell>
          <cell r="AH799">
            <v>0.75</v>
          </cell>
          <cell r="AI799">
            <v>0.42500000000000004</v>
          </cell>
          <cell r="AJ799">
            <v>0.85000000000000009</v>
          </cell>
          <cell r="AK799">
            <v>0.72500000000000009</v>
          </cell>
          <cell r="AL799">
            <v>1.1000000000000001</v>
          </cell>
          <cell r="AM799">
            <v>1</v>
          </cell>
          <cell r="AN799">
            <v>1.4</v>
          </cell>
          <cell r="AO799">
            <v>1.1499999999999999</v>
          </cell>
          <cell r="AP799">
            <v>1.45</v>
          </cell>
          <cell r="AQ799">
            <v>1.25</v>
          </cell>
          <cell r="AR799">
            <v>1.5</v>
          </cell>
          <cell r="AS799">
            <v>1.45</v>
          </cell>
          <cell r="AU799">
            <v>1.25</v>
          </cell>
          <cell r="AV799">
            <v>1.5</v>
          </cell>
        </row>
        <row r="800">
          <cell r="A800">
            <v>38069</v>
          </cell>
          <cell r="C800">
            <v>0.2</v>
          </cell>
          <cell r="D800">
            <v>0.5</v>
          </cell>
          <cell r="E800">
            <v>0.3</v>
          </cell>
          <cell r="F800">
            <v>0.7</v>
          </cell>
          <cell r="G800">
            <v>0.3</v>
          </cell>
          <cell r="H800">
            <v>0.8</v>
          </cell>
          <cell r="I800">
            <v>0.55000000000000004</v>
          </cell>
          <cell r="J800">
            <v>0.9</v>
          </cell>
          <cell r="K800">
            <v>0.9</v>
          </cell>
          <cell r="L800">
            <v>1.3</v>
          </cell>
          <cell r="M800">
            <v>1.1000000000000001</v>
          </cell>
          <cell r="N800">
            <v>1.5</v>
          </cell>
          <cell r="O800">
            <v>1.2</v>
          </cell>
          <cell r="P800">
            <v>1.4</v>
          </cell>
          <cell r="Q800">
            <v>1.3</v>
          </cell>
          <cell r="R800">
            <v>1.6</v>
          </cell>
          <cell r="S800">
            <v>1.4</v>
          </cell>
          <cell r="T800">
            <v>1.7</v>
          </cell>
          <cell r="U800">
            <v>1.5</v>
          </cell>
          <cell r="V800">
            <v>1.8</v>
          </cell>
          <cell r="W800">
            <v>1.6</v>
          </cell>
          <cell r="X800">
            <v>1.9</v>
          </cell>
          <cell r="Y800">
            <v>1.8</v>
          </cell>
          <cell r="Z800">
            <v>2.2000000000000002</v>
          </cell>
          <cell r="AA800">
            <v>2.2999999999999998</v>
          </cell>
          <cell r="AB800">
            <v>2.7</v>
          </cell>
          <cell r="AC800">
            <v>2.5</v>
          </cell>
          <cell r="AD800">
            <v>2.9</v>
          </cell>
          <cell r="AE800">
            <v>0.25</v>
          </cell>
          <cell r="AF800">
            <v>0.6</v>
          </cell>
          <cell r="AG800">
            <v>0.3</v>
          </cell>
          <cell r="AH800">
            <v>0.75</v>
          </cell>
          <cell r="AI800">
            <v>0.42500000000000004</v>
          </cell>
          <cell r="AJ800">
            <v>0.85000000000000009</v>
          </cell>
          <cell r="AK800">
            <v>0.72500000000000009</v>
          </cell>
          <cell r="AL800">
            <v>1.1000000000000001</v>
          </cell>
          <cell r="AM800">
            <v>1</v>
          </cell>
          <cell r="AN800">
            <v>1.4</v>
          </cell>
          <cell r="AO800">
            <v>1.1499999999999999</v>
          </cell>
          <cell r="AP800">
            <v>1.45</v>
          </cell>
          <cell r="AQ800">
            <v>1.25</v>
          </cell>
          <cell r="AR800">
            <v>1.5</v>
          </cell>
          <cell r="AS800">
            <v>1.45</v>
          </cell>
          <cell r="AU800">
            <v>1.25</v>
          </cell>
          <cell r="AV800">
            <v>1.5</v>
          </cell>
        </row>
        <row r="801">
          <cell r="A801">
            <v>38070</v>
          </cell>
          <cell r="C801">
            <v>0.1</v>
          </cell>
          <cell r="D801">
            <v>0.2</v>
          </cell>
          <cell r="E801">
            <v>0.25</v>
          </cell>
          <cell r="F801">
            <v>0.4</v>
          </cell>
          <cell r="G801">
            <v>0.25</v>
          </cell>
          <cell r="H801">
            <v>0.6</v>
          </cell>
          <cell r="I801">
            <v>0.35</v>
          </cell>
          <cell r="J801">
            <v>0.8</v>
          </cell>
          <cell r="K801">
            <v>0.5</v>
          </cell>
          <cell r="L801">
            <v>0.9</v>
          </cell>
          <cell r="M801">
            <v>0.7</v>
          </cell>
          <cell r="N801">
            <v>1.1000000000000001</v>
          </cell>
          <cell r="O801">
            <v>1</v>
          </cell>
          <cell r="P801">
            <v>1.2</v>
          </cell>
          <cell r="Q801">
            <v>1.2</v>
          </cell>
          <cell r="R801">
            <v>1.4</v>
          </cell>
          <cell r="S801">
            <v>1.4</v>
          </cell>
          <cell r="T801">
            <v>1.7</v>
          </cell>
          <cell r="U801">
            <v>1.5</v>
          </cell>
          <cell r="V801">
            <v>1.8</v>
          </cell>
          <cell r="W801">
            <v>1.6</v>
          </cell>
          <cell r="X801">
            <v>1.9</v>
          </cell>
          <cell r="Y801">
            <v>1.8</v>
          </cell>
          <cell r="Z801">
            <v>2.2000000000000002</v>
          </cell>
          <cell r="AA801">
            <v>2.2999999999999998</v>
          </cell>
          <cell r="AB801">
            <v>2.7</v>
          </cell>
          <cell r="AC801">
            <v>2.5</v>
          </cell>
          <cell r="AD801">
            <v>2.9</v>
          </cell>
          <cell r="AE801">
            <v>0.17499999999999999</v>
          </cell>
          <cell r="AF801">
            <v>0.30000000000000004</v>
          </cell>
          <cell r="AG801">
            <v>0.25</v>
          </cell>
          <cell r="AH801">
            <v>0.5</v>
          </cell>
          <cell r="AI801">
            <v>0.3</v>
          </cell>
          <cell r="AJ801">
            <v>0.7</v>
          </cell>
          <cell r="AK801">
            <v>0.42499999999999999</v>
          </cell>
          <cell r="AL801">
            <v>0.85000000000000009</v>
          </cell>
          <cell r="AM801">
            <v>0.6</v>
          </cell>
          <cell r="AN801">
            <v>1</v>
          </cell>
          <cell r="AO801">
            <v>0.85</v>
          </cell>
          <cell r="AP801">
            <v>1.1499999999999999</v>
          </cell>
          <cell r="AQ801">
            <v>1.1000000000000001</v>
          </cell>
          <cell r="AR801">
            <v>1.2999999999999998</v>
          </cell>
          <cell r="AS801">
            <v>1.1499999999999999</v>
          </cell>
          <cell r="AU801">
            <v>1.1000000000000001</v>
          </cell>
          <cell r="AV801">
            <v>1.2999999999999998</v>
          </cell>
        </row>
        <row r="802">
          <cell r="A802">
            <v>38071</v>
          </cell>
          <cell r="C802">
            <v>0.75</v>
          </cell>
          <cell r="D802">
            <v>1.25</v>
          </cell>
          <cell r="E802">
            <v>1</v>
          </cell>
          <cell r="F802">
            <v>1.5</v>
          </cell>
          <cell r="G802">
            <v>1.5</v>
          </cell>
          <cell r="H802">
            <v>2</v>
          </cell>
          <cell r="I802">
            <v>1.75</v>
          </cell>
          <cell r="J802">
            <v>2.25</v>
          </cell>
          <cell r="K802">
            <v>1.3</v>
          </cell>
          <cell r="L802">
            <v>1.8</v>
          </cell>
          <cell r="M802">
            <v>1.6</v>
          </cell>
          <cell r="N802">
            <v>2.1</v>
          </cell>
          <cell r="O802">
            <v>1.4</v>
          </cell>
          <cell r="P802">
            <v>1.7</v>
          </cell>
          <cell r="Q802">
            <v>1.6</v>
          </cell>
          <cell r="R802">
            <v>1.9</v>
          </cell>
          <cell r="S802">
            <v>1.4</v>
          </cell>
          <cell r="T802">
            <v>1.5</v>
          </cell>
          <cell r="U802">
            <v>1.6</v>
          </cell>
          <cell r="V802">
            <v>1.7</v>
          </cell>
          <cell r="W802">
            <v>1.6</v>
          </cell>
          <cell r="X802">
            <v>1.9</v>
          </cell>
          <cell r="Y802">
            <v>1.8</v>
          </cell>
          <cell r="Z802">
            <v>2.2000000000000002</v>
          </cell>
          <cell r="AA802">
            <v>2.2999999999999998</v>
          </cell>
          <cell r="AB802">
            <v>2.7</v>
          </cell>
          <cell r="AC802">
            <v>2.5</v>
          </cell>
          <cell r="AD802">
            <v>2.9</v>
          </cell>
          <cell r="AE802">
            <v>0.875</v>
          </cell>
          <cell r="AF802">
            <v>1.375</v>
          </cell>
          <cell r="AG802">
            <v>1.25</v>
          </cell>
          <cell r="AH802">
            <v>1.75</v>
          </cell>
          <cell r="AI802">
            <v>1.625</v>
          </cell>
          <cell r="AJ802">
            <v>2.125</v>
          </cell>
          <cell r="AK802">
            <v>1.5249999999999999</v>
          </cell>
          <cell r="AL802">
            <v>2.0249999999999999</v>
          </cell>
          <cell r="AM802">
            <v>1.4500000000000002</v>
          </cell>
          <cell r="AN802">
            <v>1.9500000000000002</v>
          </cell>
          <cell r="AO802">
            <v>1.5</v>
          </cell>
          <cell r="AP802">
            <v>1.9</v>
          </cell>
          <cell r="AQ802">
            <v>1.5</v>
          </cell>
          <cell r="AR802">
            <v>1.7999999999999998</v>
          </cell>
          <cell r="AS802">
            <v>1.9</v>
          </cell>
          <cell r="AU802">
            <v>1.5</v>
          </cell>
          <cell r="AV802">
            <v>1.7999999999999998</v>
          </cell>
        </row>
        <row r="803">
          <cell r="A803">
            <v>38072</v>
          </cell>
          <cell r="C803">
            <v>0.4</v>
          </cell>
          <cell r="D803">
            <v>0.8</v>
          </cell>
          <cell r="E803">
            <v>0.6</v>
          </cell>
          <cell r="F803">
            <v>1</v>
          </cell>
          <cell r="G803">
            <v>1.7</v>
          </cell>
          <cell r="H803">
            <v>2.1</v>
          </cell>
          <cell r="I803">
            <v>1.9</v>
          </cell>
          <cell r="J803">
            <v>2.2999999999999998</v>
          </cell>
          <cell r="K803">
            <v>1.3</v>
          </cell>
          <cell r="L803">
            <v>1.8</v>
          </cell>
          <cell r="M803">
            <v>1.6</v>
          </cell>
          <cell r="N803">
            <v>2.1</v>
          </cell>
          <cell r="O803">
            <v>1.4</v>
          </cell>
          <cell r="P803">
            <v>1.7</v>
          </cell>
          <cell r="Q803">
            <v>1.6</v>
          </cell>
          <cell r="R803">
            <v>1.9</v>
          </cell>
          <cell r="S803">
            <v>1.6</v>
          </cell>
          <cell r="T803">
            <v>2</v>
          </cell>
          <cell r="U803">
            <v>1.8</v>
          </cell>
          <cell r="V803">
            <v>2.2000000000000002</v>
          </cell>
          <cell r="W803">
            <v>1.8</v>
          </cell>
          <cell r="X803">
            <v>2.2000000000000002</v>
          </cell>
          <cell r="Y803">
            <v>2</v>
          </cell>
          <cell r="Z803">
            <v>2.4</v>
          </cell>
          <cell r="AA803">
            <v>2.2999999999999998</v>
          </cell>
          <cell r="AB803">
            <v>2.7</v>
          </cell>
          <cell r="AC803">
            <v>2.5</v>
          </cell>
          <cell r="AD803">
            <v>2.9</v>
          </cell>
          <cell r="AE803">
            <v>0.5</v>
          </cell>
          <cell r="AF803">
            <v>0.9</v>
          </cell>
          <cell r="AG803">
            <v>1.1499999999999999</v>
          </cell>
          <cell r="AH803">
            <v>1.55</v>
          </cell>
          <cell r="AI803">
            <v>1.7999999999999998</v>
          </cell>
          <cell r="AJ803">
            <v>2.2000000000000002</v>
          </cell>
          <cell r="AK803">
            <v>1.6</v>
          </cell>
          <cell r="AL803">
            <v>2.0499999999999998</v>
          </cell>
          <cell r="AM803">
            <v>1.4500000000000002</v>
          </cell>
          <cell r="AN803">
            <v>1.9500000000000002</v>
          </cell>
          <cell r="AO803">
            <v>1.5</v>
          </cell>
          <cell r="AP803">
            <v>1.9</v>
          </cell>
          <cell r="AQ803">
            <v>1.5</v>
          </cell>
          <cell r="AR803">
            <v>1.7999999999999998</v>
          </cell>
          <cell r="AS803">
            <v>1.9</v>
          </cell>
          <cell r="AU803">
            <v>1.5</v>
          </cell>
          <cell r="AV803">
            <v>1.7999999999999998</v>
          </cell>
        </row>
        <row r="804">
          <cell r="A804">
            <v>38073</v>
          </cell>
          <cell r="C804">
            <v>0.2</v>
          </cell>
          <cell r="D804">
            <v>0.3</v>
          </cell>
          <cell r="E804">
            <v>0.3</v>
          </cell>
          <cell r="F804">
            <v>0.4</v>
          </cell>
          <cell r="G804">
            <v>1.25</v>
          </cell>
          <cell r="H804">
            <v>1.75</v>
          </cell>
          <cell r="I804">
            <v>1.5</v>
          </cell>
          <cell r="J804">
            <v>2</v>
          </cell>
          <cell r="K804">
            <v>1.4</v>
          </cell>
          <cell r="L804">
            <v>1.8</v>
          </cell>
          <cell r="M804">
            <v>1.6</v>
          </cell>
          <cell r="N804">
            <v>2</v>
          </cell>
          <cell r="O804">
            <v>1.4</v>
          </cell>
          <cell r="P804">
            <v>1.6</v>
          </cell>
          <cell r="Q804">
            <v>1.5</v>
          </cell>
          <cell r="R804">
            <v>1.7</v>
          </cell>
          <cell r="S804">
            <v>1.6</v>
          </cell>
          <cell r="T804">
            <v>1.8</v>
          </cell>
          <cell r="U804">
            <v>1.7</v>
          </cell>
          <cell r="V804">
            <v>1.9</v>
          </cell>
          <cell r="W804">
            <v>1.7</v>
          </cell>
          <cell r="X804">
            <v>2</v>
          </cell>
          <cell r="Y804">
            <v>1.9</v>
          </cell>
          <cell r="Z804">
            <v>2.1</v>
          </cell>
          <cell r="AA804">
            <v>2.2999999999999998</v>
          </cell>
          <cell r="AB804">
            <v>2.7</v>
          </cell>
          <cell r="AC804">
            <v>2.5</v>
          </cell>
          <cell r="AD804">
            <v>2.9</v>
          </cell>
          <cell r="AE804">
            <v>0.25</v>
          </cell>
          <cell r="AF804">
            <v>0.35</v>
          </cell>
          <cell r="AG804">
            <v>0.77500000000000002</v>
          </cell>
          <cell r="AH804">
            <v>1.075</v>
          </cell>
          <cell r="AI804">
            <v>1.375</v>
          </cell>
          <cell r="AJ804">
            <v>1.875</v>
          </cell>
          <cell r="AK804">
            <v>1.45</v>
          </cell>
          <cell r="AL804">
            <v>1.9</v>
          </cell>
          <cell r="AM804">
            <v>1.5</v>
          </cell>
          <cell r="AN804">
            <v>1.9</v>
          </cell>
          <cell r="AO804">
            <v>1.5</v>
          </cell>
          <cell r="AP804">
            <v>1.8</v>
          </cell>
          <cell r="AQ804">
            <v>1.45</v>
          </cell>
          <cell r="AR804">
            <v>1.65</v>
          </cell>
          <cell r="AS804">
            <v>1.8</v>
          </cell>
          <cell r="AU804">
            <v>1.45</v>
          </cell>
          <cell r="AV804">
            <v>1.65</v>
          </cell>
        </row>
        <row r="805">
          <cell r="A805">
            <v>38074</v>
          </cell>
          <cell r="C805">
            <v>0.2</v>
          </cell>
          <cell r="D805">
            <v>0.3</v>
          </cell>
          <cell r="E805">
            <v>0.3</v>
          </cell>
          <cell r="F805">
            <v>0.4</v>
          </cell>
          <cell r="G805">
            <v>1.25</v>
          </cell>
          <cell r="H805">
            <v>1.75</v>
          </cell>
          <cell r="I805">
            <v>1.5</v>
          </cell>
          <cell r="J805">
            <v>2</v>
          </cell>
          <cell r="K805">
            <v>1.4</v>
          </cell>
          <cell r="L805">
            <v>1.8</v>
          </cell>
          <cell r="M805">
            <v>1.6</v>
          </cell>
          <cell r="N805">
            <v>2</v>
          </cell>
          <cell r="O805">
            <v>1.4</v>
          </cell>
          <cell r="P805">
            <v>1.6</v>
          </cell>
          <cell r="Q805">
            <v>1.5</v>
          </cell>
          <cell r="R805">
            <v>1.7</v>
          </cell>
          <cell r="S805">
            <v>1.6</v>
          </cell>
          <cell r="T805">
            <v>1.8</v>
          </cell>
          <cell r="U805">
            <v>1.7</v>
          </cell>
          <cell r="V805">
            <v>1.9</v>
          </cell>
          <cell r="W805">
            <v>1.7</v>
          </cell>
          <cell r="X805">
            <v>2</v>
          </cell>
          <cell r="Y805">
            <v>1.9</v>
          </cell>
          <cell r="Z805">
            <v>2.1</v>
          </cell>
          <cell r="AA805">
            <v>2.2999999999999998</v>
          </cell>
          <cell r="AB805">
            <v>2.7</v>
          </cell>
          <cell r="AC805">
            <v>2.5</v>
          </cell>
          <cell r="AD805">
            <v>2.9</v>
          </cell>
          <cell r="AE805">
            <v>0.25</v>
          </cell>
          <cell r="AF805">
            <v>0.35</v>
          </cell>
          <cell r="AG805">
            <v>0.77500000000000002</v>
          </cell>
          <cell r="AH805">
            <v>1.075</v>
          </cell>
          <cell r="AI805">
            <v>1.375</v>
          </cell>
          <cell r="AJ805">
            <v>1.875</v>
          </cell>
          <cell r="AK805">
            <v>1.45</v>
          </cell>
          <cell r="AL805">
            <v>1.9</v>
          </cell>
          <cell r="AM805">
            <v>1.5</v>
          </cell>
          <cell r="AN805">
            <v>1.9</v>
          </cell>
          <cell r="AO805">
            <v>1.5</v>
          </cell>
          <cell r="AP805">
            <v>1.8</v>
          </cell>
          <cell r="AQ805">
            <v>1.45</v>
          </cell>
          <cell r="AR805">
            <v>1.65</v>
          </cell>
          <cell r="AS805">
            <v>1.8</v>
          </cell>
          <cell r="AU805">
            <v>1.45</v>
          </cell>
          <cell r="AV805">
            <v>1.65</v>
          </cell>
        </row>
        <row r="806">
          <cell r="A806">
            <v>38075</v>
          </cell>
          <cell r="C806">
            <v>0.2</v>
          </cell>
          <cell r="D806">
            <v>0.3</v>
          </cell>
          <cell r="E806">
            <v>0.3</v>
          </cell>
          <cell r="F806">
            <v>0.4</v>
          </cell>
          <cell r="G806">
            <v>1.2</v>
          </cell>
          <cell r="H806">
            <v>1.6</v>
          </cell>
          <cell r="I806">
            <v>1.4</v>
          </cell>
          <cell r="J806">
            <v>1.8</v>
          </cell>
          <cell r="K806">
            <v>1.4</v>
          </cell>
          <cell r="L806">
            <v>1.8</v>
          </cell>
          <cell r="M806">
            <v>1.6</v>
          </cell>
          <cell r="N806">
            <v>2</v>
          </cell>
          <cell r="O806">
            <v>1.4</v>
          </cell>
          <cell r="P806">
            <v>1.6</v>
          </cell>
          <cell r="Q806">
            <v>1.5</v>
          </cell>
          <cell r="R806">
            <v>1.7</v>
          </cell>
          <cell r="S806">
            <v>1.6</v>
          </cell>
          <cell r="T806">
            <v>1.8</v>
          </cell>
          <cell r="U806">
            <v>1.7</v>
          </cell>
          <cell r="V806">
            <v>1.9</v>
          </cell>
          <cell r="W806">
            <v>1.7</v>
          </cell>
          <cell r="X806">
            <v>2</v>
          </cell>
          <cell r="Y806">
            <v>1.9</v>
          </cell>
          <cell r="Z806">
            <v>2.1</v>
          </cell>
          <cell r="AA806">
            <v>2.2999999999999998</v>
          </cell>
          <cell r="AB806">
            <v>2.7</v>
          </cell>
          <cell r="AC806">
            <v>2.5</v>
          </cell>
          <cell r="AD806">
            <v>2.9</v>
          </cell>
          <cell r="AE806">
            <v>0.25</v>
          </cell>
          <cell r="AF806">
            <v>0.35</v>
          </cell>
          <cell r="AG806">
            <v>0.75</v>
          </cell>
          <cell r="AH806">
            <v>1</v>
          </cell>
          <cell r="AI806">
            <v>1.2999999999999998</v>
          </cell>
          <cell r="AJ806">
            <v>1.7000000000000002</v>
          </cell>
          <cell r="AK806">
            <v>1.4</v>
          </cell>
          <cell r="AL806">
            <v>1.8</v>
          </cell>
          <cell r="AM806">
            <v>1.5</v>
          </cell>
          <cell r="AN806">
            <v>1.9</v>
          </cell>
          <cell r="AO806">
            <v>1.5</v>
          </cell>
          <cell r="AP806">
            <v>1.8</v>
          </cell>
          <cell r="AQ806">
            <v>1.45</v>
          </cell>
          <cell r="AR806">
            <v>1.65</v>
          </cell>
          <cell r="AS806">
            <v>1.8</v>
          </cell>
          <cell r="AU806">
            <v>1.45</v>
          </cell>
          <cell r="AV806">
            <v>1.65</v>
          </cell>
        </row>
        <row r="807">
          <cell r="A807">
            <v>38076</v>
          </cell>
          <cell r="C807">
            <v>0.2</v>
          </cell>
          <cell r="D807">
            <v>0.3</v>
          </cell>
          <cell r="E807">
            <v>0.3</v>
          </cell>
          <cell r="F807">
            <v>0.4</v>
          </cell>
          <cell r="G807">
            <v>1.3</v>
          </cell>
          <cell r="H807">
            <v>1.7</v>
          </cell>
          <cell r="I807">
            <v>1.5</v>
          </cell>
          <cell r="J807">
            <v>1.9</v>
          </cell>
          <cell r="K807">
            <v>1.5</v>
          </cell>
          <cell r="L807">
            <v>2</v>
          </cell>
          <cell r="M807">
            <v>1.7</v>
          </cell>
          <cell r="N807">
            <v>2.2000000000000002</v>
          </cell>
          <cell r="O807">
            <v>1.4</v>
          </cell>
          <cell r="P807">
            <v>1.6</v>
          </cell>
          <cell r="Q807">
            <v>1.5</v>
          </cell>
          <cell r="R807">
            <v>1.7</v>
          </cell>
          <cell r="S807">
            <v>1.6</v>
          </cell>
          <cell r="T807">
            <v>1.8</v>
          </cell>
          <cell r="U807">
            <v>1.7</v>
          </cell>
          <cell r="V807">
            <v>1.9</v>
          </cell>
          <cell r="W807">
            <v>1.7</v>
          </cell>
          <cell r="X807">
            <v>2</v>
          </cell>
          <cell r="Y807">
            <v>1.9</v>
          </cell>
          <cell r="Z807">
            <v>2.1</v>
          </cell>
          <cell r="AA807">
            <v>2.2999999999999998</v>
          </cell>
          <cell r="AB807">
            <v>2.7</v>
          </cell>
          <cell r="AC807">
            <v>2.5</v>
          </cell>
          <cell r="AD807">
            <v>2.9</v>
          </cell>
          <cell r="AE807">
            <v>0.25</v>
          </cell>
          <cell r="AF807">
            <v>0.35</v>
          </cell>
          <cell r="AG807">
            <v>0.8</v>
          </cell>
          <cell r="AH807">
            <v>1.05</v>
          </cell>
          <cell r="AI807">
            <v>1.4</v>
          </cell>
          <cell r="AJ807">
            <v>1.7999999999999998</v>
          </cell>
          <cell r="AK807">
            <v>1.5</v>
          </cell>
          <cell r="AL807">
            <v>1.95</v>
          </cell>
          <cell r="AM807">
            <v>1.6</v>
          </cell>
          <cell r="AN807">
            <v>2.1</v>
          </cell>
          <cell r="AO807">
            <v>1.5499999999999998</v>
          </cell>
          <cell r="AP807">
            <v>1.9000000000000001</v>
          </cell>
          <cell r="AQ807">
            <v>1.45</v>
          </cell>
          <cell r="AR807">
            <v>1.65</v>
          </cell>
          <cell r="AS807">
            <v>1.9000000000000001</v>
          </cell>
          <cell r="AU807">
            <v>1.45</v>
          </cell>
          <cell r="AV807">
            <v>1.65</v>
          </cell>
        </row>
        <row r="808">
          <cell r="A808">
            <v>38077</v>
          </cell>
          <cell r="C808">
            <v>0.6</v>
          </cell>
          <cell r="D808">
            <v>0.8</v>
          </cell>
          <cell r="E808">
            <v>2.75</v>
          </cell>
          <cell r="F808">
            <v>3.25</v>
          </cell>
          <cell r="G808">
            <v>1.3</v>
          </cell>
          <cell r="H808">
            <v>1.8</v>
          </cell>
          <cell r="I808">
            <v>1.5</v>
          </cell>
          <cell r="J808">
            <v>2</v>
          </cell>
          <cell r="K808">
            <v>1.6</v>
          </cell>
          <cell r="L808">
            <v>2.1</v>
          </cell>
          <cell r="M808">
            <v>1.8</v>
          </cell>
          <cell r="N808">
            <v>2.2999999999999998</v>
          </cell>
          <cell r="O808">
            <v>1.4</v>
          </cell>
          <cell r="P808">
            <v>1.7</v>
          </cell>
          <cell r="Q808">
            <v>1.5</v>
          </cell>
          <cell r="R808">
            <v>1.9</v>
          </cell>
          <cell r="S808">
            <v>1.6</v>
          </cell>
          <cell r="T808">
            <v>2</v>
          </cell>
          <cell r="U808">
            <v>1.7</v>
          </cell>
          <cell r="V808">
            <v>2.2000000000000002</v>
          </cell>
          <cell r="W808">
            <v>1.8</v>
          </cell>
          <cell r="X808">
            <v>2.2000000000000002</v>
          </cell>
          <cell r="Y808">
            <v>2</v>
          </cell>
          <cell r="Z808">
            <v>2.4</v>
          </cell>
          <cell r="AA808">
            <v>2.2999999999999998</v>
          </cell>
          <cell r="AB808">
            <v>2.7</v>
          </cell>
          <cell r="AC808">
            <v>2.5</v>
          </cell>
          <cell r="AD808">
            <v>2.9</v>
          </cell>
          <cell r="AE808">
            <v>1.675</v>
          </cell>
          <cell r="AF808">
            <v>2.0249999999999999</v>
          </cell>
          <cell r="AG808">
            <v>2.0249999999999999</v>
          </cell>
          <cell r="AH808">
            <v>2.5249999999999999</v>
          </cell>
          <cell r="AI808">
            <v>1.4</v>
          </cell>
          <cell r="AJ808">
            <v>1.9</v>
          </cell>
          <cell r="AK808">
            <v>1.55</v>
          </cell>
          <cell r="AL808">
            <v>2.0499999999999998</v>
          </cell>
          <cell r="AM808">
            <v>1.7000000000000002</v>
          </cell>
          <cell r="AN808">
            <v>2.2000000000000002</v>
          </cell>
          <cell r="AO808">
            <v>1.6</v>
          </cell>
          <cell r="AP808">
            <v>2</v>
          </cell>
          <cell r="AQ808">
            <v>1.45</v>
          </cell>
          <cell r="AR808">
            <v>1.7999999999999998</v>
          </cell>
          <cell r="AS808">
            <v>2</v>
          </cell>
          <cell r="AU808">
            <v>1.45</v>
          </cell>
          <cell r="AV808">
            <v>1.7999999999999998</v>
          </cell>
        </row>
        <row r="809">
          <cell r="AE809">
            <v>0</v>
          </cell>
          <cell r="AF809">
            <v>0</v>
          </cell>
        </row>
        <row r="810">
          <cell r="A810">
            <v>38078</v>
          </cell>
          <cell r="C810">
            <v>2.5</v>
          </cell>
          <cell r="D810">
            <v>3.25</v>
          </cell>
          <cell r="E810">
            <v>5.25</v>
          </cell>
          <cell r="F810">
            <v>5.75</v>
          </cell>
          <cell r="G810">
            <v>2.4</v>
          </cell>
          <cell r="H810">
            <v>2.8</v>
          </cell>
          <cell r="I810">
            <v>2.6</v>
          </cell>
          <cell r="J810">
            <v>3</v>
          </cell>
          <cell r="K810">
            <v>2</v>
          </cell>
          <cell r="L810">
            <v>2.4</v>
          </cell>
          <cell r="M810">
            <v>2.2000000000000002</v>
          </cell>
          <cell r="N810">
            <v>2.6</v>
          </cell>
          <cell r="O810">
            <v>2.4</v>
          </cell>
          <cell r="P810">
            <v>2.8</v>
          </cell>
          <cell r="Q810">
            <v>2.6</v>
          </cell>
          <cell r="R810">
            <v>3</v>
          </cell>
          <cell r="S810">
            <v>1.6</v>
          </cell>
          <cell r="T810">
            <v>2</v>
          </cell>
          <cell r="U810">
            <v>1.7</v>
          </cell>
          <cell r="V810">
            <v>2.2000000000000002</v>
          </cell>
          <cell r="W810">
            <v>1.8</v>
          </cell>
          <cell r="X810">
            <v>2.2000000000000002</v>
          </cell>
          <cell r="Y810">
            <v>2</v>
          </cell>
          <cell r="Z810">
            <v>2.4</v>
          </cell>
          <cell r="AA810">
            <v>2.4</v>
          </cell>
          <cell r="AB810">
            <v>2.6</v>
          </cell>
          <cell r="AC810">
            <v>2.6</v>
          </cell>
          <cell r="AD810">
            <v>3</v>
          </cell>
          <cell r="AE810">
            <v>3.875</v>
          </cell>
          <cell r="AF810">
            <v>4.5</v>
          </cell>
          <cell r="AG810">
            <v>3.8250000000000002</v>
          </cell>
          <cell r="AH810">
            <v>4.2750000000000004</v>
          </cell>
          <cell r="AI810">
            <v>2.5</v>
          </cell>
          <cell r="AJ810">
            <v>2.9</v>
          </cell>
          <cell r="AK810">
            <v>2.2999999999999998</v>
          </cell>
          <cell r="AL810">
            <v>2.7</v>
          </cell>
          <cell r="AM810">
            <v>2.1</v>
          </cell>
          <cell r="AN810">
            <v>2.5</v>
          </cell>
          <cell r="AO810">
            <v>2.2999999999999998</v>
          </cell>
          <cell r="AP810">
            <v>2.7</v>
          </cell>
          <cell r="AQ810">
            <v>2.5</v>
          </cell>
          <cell r="AR810">
            <v>2.9</v>
          </cell>
          <cell r="AS810">
            <v>2.7</v>
          </cell>
          <cell r="AU810">
            <v>2.5</v>
          </cell>
          <cell r="AV810">
            <v>2.9</v>
          </cell>
        </row>
        <row r="811">
          <cell r="A811">
            <v>38079</v>
          </cell>
          <cell r="C811">
            <v>2.25</v>
          </cell>
          <cell r="D811">
            <v>3.25</v>
          </cell>
          <cell r="E811">
            <v>3.75</v>
          </cell>
          <cell r="F811">
            <v>4.25</v>
          </cell>
          <cell r="G811">
            <v>2.7</v>
          </cell>
          <cell r="H811">
            <v>3.1</v>
          </cell>
          <cell r="I811">
            <v>2.9</v>
          </cell>
          <cell r="J811">
            <v>3.3</v>
          </cell>
          <cell r="K811">
            <v>2.2000000000000002</v>
          </cell>
          <cell r="L811">
            <v>2.6</v>
          </cell>
          <cell r="M811">
            <v>2.4</v>
          </cell>
          <cell r="N811">
            <v>2.8</v>
          </cell>
          <cell r="O811">
            <v>1.8</v>
          </cell>
          <cell r="P811">
            <v>2.2000000000000002</v>
          </cell>
          <cell r="Q811">
            <v>2</v>
          </cell>
          <cell r="R811">
            <v>2.4</v>
          </cell>
          <cell r="S811">
            <v>1.7</v>
          </cell>
          <cell r="T811">
            <v>2.1</v>
          </cell>
          <cell r="U811">
            <v>1.9</v>
          </cell>
          <cell r="V811">
            <v>2.2999999999999998</v>
          </cell>
          <cell r="W811">
            <v>1.8</v>
          </cell>
          <cell r="X811">
            <v>2.2000000000000002</v>
          </cell>
          <cell r="Y811">
            <v>2</v>
          </cell>
          <cell r="Z811">
            <v>2.4</v>
          </cell>
          <cell r="AA811">
            <v>2.2999999999999998</v>
          </cell>
          <cell r="AB811">
            <v>2.7</v>
          </cell>
          <cell r="AC811">
            <v>2.5</v>
          </cell>
          <cell r="AD811">
            <v>2.9</v>
          </cell>
          <cell r="AE811">
            <v>3</v>
          </cell>
          <cell r="AF811">
            <v>3.75</v>
          </cell>
          <cell r="AG811">
            <v>3.2250000000000001</v>
          </cell>
          <cell r="AH811">
            <v>3.6749999999999998</v>
          </cell>
          <cell r="AI811">
            <v>2.8</v>
          </cell>
          <cell r="AJ811">
            <v>3.2</v>
          </cell>
          <cell r="AK811">
            <v>2.5499999999999998</v>
          </cell>
          <cell r="AL811">
            <v>2.95</v>
          </cell>
          <cell r="AM811">
            <v>2.2999999999999998</v>
          </cell>
          <cell r="AN811">
            <v>2.7</v>
          </cell>
          <cell r="AO811">
            <v>2.1</v>
          </cell>
          <cell r="AP811">
            <v>2.5</v>
          </cell>
          <cell r="AQ811">
            <v>1.9</v>
          </cell>
          <cell r="AR811">
            <v>2.2999999999999998</v>
          </cell>
          <cell r="AS811">
            <v>2.5</v>
          </cell>
          <cell r="AU811">
            <v>1.9</v>
          </cell>
          <cell r="AV811">
            <v>2.2999999999999998</v>
          </cell>
        </row>
        <row r="812">
          <cell r="A812">
            <v>38080</v>
          </cell>
          <cell r="C812">
            <v>3.75</v>
          </cell>
          <cell r="D812">
            <v>4</v>
          </cell>
          <cell r="E812">
            <v>4.25</v>
          </cell>
          <cell r="F812">
            <v>4.5</v>
          </cell>
          <cell r="G812">
            <v>2.5</v>
          </cell>
          <cell r="H812">
            <v>2.9</v>
          </cell>
          <cell r="I812">
            <v>2.7</v>
          </cell>
          <cell r="J812">
            <v>3.1</v>
          </cell>
          <cell r="K812">
            <v>2.25</v>
          </cell>
          <cell r="L812">
            <v>2.75</v>
          </cell>
          <cell r="M812">
            <v>2.5</v>
          </cell>
          <cell r="N812">
            <v>3</v>
          </cell>
          <cell r="O812">
            <v>1.9</v>
          </cell>
          <cell r="P812">
            <v>2.2000000000000002</v>
          </cell>
          <cell r="Q812">
            <v>2.1</v>
          </cell>
          <cell r="R812">
            <v>2.2999999999999998</v>
          </cell>
          <cell r="S812">
            <v>1.9</v>
          </cell>
          <cell r="T812">
            <v>2.2000000000000002</v>
          </cell>
          <cell r="U812">
            <v>2.1</v>
          </cell>
          <cell r="V812">
            <v>2.2999999999999998</v>
          </cell>
          <cell r="W812">
            <v>1.9</v>
          </cell>
          <cell r="X812">
            <v>2.2999999999999998</v>
          </cell>
          <cell r="Y812">
            <v>2.1</v>
          </cell>
          <cell r="Z812">
            <v>2.5</v>
          </cell>
          <cell r="AA812">
            <v>2.2999999999999998</v>
          </cell>
          <cell r="AB812">
            <v>2.7</v>
          </cell>
          <cell r="AC812">
            <v>2.5</v>
          </cell>
          <cell r="AD812">
            <v>2.9</v>
          </cell>
          <cell r="AE812">
            <v>4</v>
          </cell>
          <cell r="AF812">
            <v>4.25</v>
          </cell>
          <cell r="AG812">
            <v>3.375</v>
          </cell>
          <cell r="AH812">
            <v>3.7</v>
          </cell>
          <cell r="AI812">
            <v>2.6</v>
          </cell>
          <cell r="AJ812">
            <v>3</v>
          </cell>
          <cell r="AK812">
            <v>2.4750000000000001</v>
          </cell>
          <cell r="AL812">
            <v>2.9249999999999998</v>
          </cell>
          <cell r="AM812">
            <v>2.375</v>
          </cell>
          <cell r="AN812">
            <v>2.875</v>
          </cell>
          <cell r="AO812">
            <v>2.2000000000000002</v>
          </cell>
          <cell r="AP812">
            <v>2.6</v>
          </cell>
          <cell r="AQ812">
            <v>2</v>
          </cell>
          <cell r="AR812">
            <v>2.25</v>
          </cell>
          <cell r="AS812">
            <v>2.6</v>
          </cell>
          <cell r="AU812">
            <v>2</v>
          </cell>
          <cell r="AV812">
            <v>2.25</v>
          </cell>
        </row>
        <row r="813">
          <cell r="A813">
            <v>38081</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U813">
            <v>0</v>
          </cell>
          <cell r="AV813">
            <v>0</v>
          </cell>
        </row>
        <row r="814">
          <cell r="A814">
            <v>38082</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U814">
            <v>0</v>
          </cell>
          <cell r="AV814">
            <v>0</v>
          </cell>
        </row>
        <row r="815">
          <cell r="A815">
            <v>38083</v>
          </cell>
          <cell r="C815">
            <v>5.25</v>
          </cell>
          <cell r="D815">
            <v>5.5</v>
          </cell>
          <cell r="E815">
            <v>7.3</v>
          </cell>
          <cell r="F815">
            <v>7.45</v>
          </cell>
          <cell r="G815">
            <v>3.75</v>
          </cell>
          <cell r="H815">
            <v>4</v>
          </cell>
          <cell r="I815">
            <v>4.25</v>
          </cell>
          <cell r="J815">
            <v>4.75</v>
          </cell>
          <cell r="K815">
            <v>2.75</v>
          </cell>
          <cell r="L815">
            <v>3.25</v>
          </cell>
          <cell r="M815">
            <v>3</v>
          </cell>
          <cell r="N815">
            <v>3.5</v>
          </cell>
          <cell r="O815">
            <v>2</v>
          </cell>
          <cell r="P815">
            <v>2.4</v>
          </cell>
          <cell r="Q815">
            <v>2.2000000000000002</v>
          </cell>
          <cell r="R815">
            <v>2.6</v>
          </cell>
          <cell r="S815">
            <v>1.9</v>
          </cell>
          <cell r="T815">
            <v>2.2000000000000002</v>
          </cell>
          <cell r="U815">
            <v>2.1</v>
          </cell>
          <cell r="V815">
            <v>2.2999999999999998</v>
          </cell>
          <cell r="W815">
            <v>2.2000000000000002</v>
          </cell>
          <cell r="X815">
            <v>2.4</v>
          </cell>
          <cell r="Y815">
            <v>2.4</v>
          </cell>
          <cell r="Z815">
            <v>2.6</v>
          </cell>
          <cell r="AA815">
            <v>2.2999999999999998</v>
          </cell>
          <cell r="AB815">
            <v>2.7</v>
          </cell>
          <cell r="AC815">
            <v>2.5</v>
          </cell>
          <cell r="AD815">
            <v>2.9</v>
          </cell>
          <cell r="AE815">
            <v>6.2750000000000004</v>
          </cell>
          <cell r="AF815">
            <v>6.4749999999999996</v>
          </cell>
          <cell r="AG815">
            <v>5.5250000000000004</v>
          </cell>
          <cell r="AH815">
            <v>5.7249999999999996</v>
          </cell>
          <cell r="AI815">
            <v>4</v>
          </cell>
          <cell r="AJ815">
            <v>4.375</v>
          </cell>
          <cell r="AK815">
            <v>3.5</v>
          </cell>
          <cell r="AL815">
            <v>4</v>
          </cell>
          <cell r="AM815">
            <v>2.875</v>
          </cell>
          <cell r="AN815">
            <v>3.375</v>
          </cell>
          <cell r="AO815">
            <v>2.5</v>
          </cell>
          <cell r="AP815">
            <v>2.95</v>
          </cell>
          <cell r="AQ815">
            <v>2.1</v>
          </cell>
          <cell r="AR815">
            <v>2.5</v>
          </cell>
          <cell r="AS815">
            <v>2.95</v>
          </cell>
          <cell r="AU815">
            <v>2.1</v>
          </cell>
          <cell r="AV815">
            <v>2.5</v>
          </cell>
        </row>
        <row r="816">
          <cell r="A816">
            <v>38084</v>
          </cell>
          <cell r="C816">
            <v>7.3</v>
          </cell>
          <cell r="D816">
            <v>7.4</v>
          </cell>
          <cell r="E816">
            <v>7.45</v>
          </cell>
          <cell r="F816">
            <v>7.5</v>
          </cell>
          <cell r="G816">
            <v>3.5</v>
          </cell>
          <cell r="H816">
            <v>3.75</v>
          </cell>
          <cell r="I816">
            <v>4</v>
          </cell>
          <cell r="J816">
            <v>4.25</v>
          </cell>
          <cell r="K816">
            <v>2.5</v>
          </cell>
          <cell r="L816">
            <v>2.9</v>
          </cell>
          <cell r="M816">
            <v>2.7</v>
          </cell>
          <cell r="N816">
            <v>3.1</v>
          </cell>
          <cell r="O816">
            <v>2</v>
          </cell>
          <cell r="P816">
            <v>2.4</v>
          </cell>
          <cell r="Q816">
            <v>2.2000000000000002</v>
          </cell>
          <cell r="R816">
            <v>2.6</v>
          </cell>
          <cell r="S816">
            <v>2</v>
          </cell>
          <cell r="T816">
            <v>2.4</v>
          </cell>
          <cell r="U816">
            <v>2.2000000000000002</v>
          </cell>
          <cell r="V816">
            <v>2.6</v>
          </cell>
          <cell r="W816">
            <v>2.2000000000000002</v>
          </cell>
          <cell r="X816">
            <v>2.4</v>
          </cell>
          <cell r="Y816">
            <v>2.4</v>
          </cell>
          <cell r="Z816">
            <v>2.6</v>
          </cell>
          <cell r="AA816">
            <v>2.4</v>
          </cell>
          <cell r="AB816">
            <v>2.8</v>
          </cell>
          <cell r="AC816">
            <v>2.6</v>
          </cell>
          <cell r="AD816">
            <v>3</v>
          </cell>
          <cell r="AE816">
            <v>7.375</v>
          </cell>
          <cell r="AF816">
            <v>7.45</v>
          </cell>
          <cell r="AG816">
            <v>5.4749999999999996</v>
          </cell>
          <cell r="AH816">
            <v>5.625</v>
          </cell>
          <cell r="AI816">
            <v>3.75</v>
          </cell>
          <cell r="AJ816">
            <v>4</v>
          </cell>
          <cell r="AK816">
            <v>3.25</v>
          </cell>
          <cell r="AL816">
            <v>3.5750000000000002</v>
          </cell>
          <cell r="AM816">
            <v>2.6</v>
          </cell>
          <cell r="AN816">
            <v>3</v>
          </cell>
          <cell r="AO816">
            <v>2.35</v>
          </cell>
          <cell r="AP816">
            <v>2.75</v>
          </cell>
          <cell r="AQ816">
            <v>2.1</v>
          </cell>
          <cell r="AR816">
            <v>2.5</v>
          </cell>
          <cell r="AS816">
            <v>2.75</v>
          </cell>
          <cell r="AU816">
            <v>2.1</v>
          </cell>
          <cell r="AV816">
            <v>2.5</v>
          </cell>
        </row>
        <row r="817">
          <cell r="A817">
            <v>38085</v>
          </cell>
          <cell r="C817">
            <v>5.75</v>
          </cell>
          <cell r="D817">
            <v>7.4</v>
          </cell>
          <cell r="E817">
            <v>7.45</v>
          </cell>
          <cell r="F817">
            <v>7.5</v>
          </cell>
          <cell r="G817">
            <v>2.7</v>
          </cell>
          <cell r="H817">
            <v>3.1</v>
          </cell>
          <cell r="I817">
            <v>2.9</v>
          </cell>
          <cell r="J817">
            <v>3.3</v>
          </cell>
          <cell r="K817">
            <v>2.2999999999999998</v>
          </cell>
          <cell r="L817">
            <v>2.7</v>
          </cell>
          <cell r="M817">
            <v>2.5</v>
          </cell>
          <cell r="N817">
            <v>2.9</v>
          </cell>
          <cell r="O817">
            <v>1.9</v>
          </cell>
          <cell r="P817">
            <v>2.2999999999999998</v>
          </cell>
          <cell r="Q817">
            <v>2.1</v>
          </cell>
          <cell r="R817">
            <v>2.4</v>
          </cell>
          <cell r="S817">
            <v>2</v>
          </cell>
          <cell r="T817">
            <v>2.4</v>
          </cell>
          <cell r="U817">
            <v>2.2000000000000002</v>
          </cell>
          <cell r="V817">
            <v>2.6</v>
          </cell>
          <cell r="W817">
            <v>2.2000000000000002</v>
          </cell>
          <cell r="X817">
            <v>2.4</v>
          </cell>
          <cell r="Y817">
            <v>2.4</v>
          </cell>
          <cell r="Z817">
            <v>2.6</v>
          </cell>
          <cell r="AA817">
            <v>2.4</v>
          </cell>
          <cell r="AB817">
            <v>2.8</v>
          </cell>
          <cell r="AC817">
            <v>2.6</v>
          </cell>
          <cell r="AD817">
            <v>3</v>
          </cell>
          <cell r="AE817">
            <v>6.6</v>
          </cell>
          <cell r="AF817">
            <v>7.45</v>
          </cell>
          <cell r="AG817">
            <v>5.0750000000000002</v>
          </cell>
          <cell r="AH817">
            <v>5.3</v>
          </cell>
          <cell r="AI817">
            <v>2.8</v>
          </cell>
          <cell r="AJ817">
            <v>3.2</v>
          </cell>
          <cell r="AK817">
            <v>2.5999999999999996</v>
          </cell>
          <cell r="AL817">
            <v>3</v>
          </cell>
          <cell r="AM817">
            <v>2.4</v>
          </cell>
          <cell r="AN817">
            <v>2.8</v>
          </cell>
          <cell r="AO817">
            <v>2.2000000000000002</v>
          </cell>
          <cell r="AP817">
            <v>2.5999999999999996</v>
          </cell>
          <cell r="AQ817">
            <v>2</v>
          </cell>
          <cell r="AR817">
            <v>2.3499999999999996</v>
          </cell>
          <cell r="AS817">
            <v>2.5999999999999996</v>
          </cell>
          <cell r="AU817">
            <v>2</v>
          </cell>
          <cell r="AV817">
            <v>2.3499999999999996</v>
          </cell>
        </row>
        <row r="818">
          <cell r="A818">
            <v>38086</v>
          </cell>
          <cell r="C818">
            <v>7</v>
          </cell>
          <cell r="D818">
            <v>7.25</v>
          </cell>
          <cell r="E818">
            <v>7.4</v>
          </cell>
          <cell r="F818">
            <v>7.45</v>
          </cell>
          <cell r="G818">
            <v>3</v>
          </cell>
          <cell r="H818">
            <v>3.4</v>
          </cell>
          <cell r="I818">
            <v>3.2</v>
          </cell>
          <cell r="J818">
            <v>3.6</v>
          </cell>
          <cell r="K818">
            <v>2.2000000000000002</v>
          </cell>
          <cell r="L818">
            <v>2.6</v>
          </cell>
          <cell r="M818">
            <v>2.4</v>
          </cell>
          <cell r="N818">
            <v>2.8</v>
          </cell>
          <cell r="O818">
            <v>1.9</v>
          </cell>
          <cell r="P818">
            <v>2.2999999999999998</v>
          </cell>
          <cell r="Q818">
            <v>2.1</v>
          </cell>
          <cell r="R818">
            <v>2.4</v>
          </cell>
          <cell r="S818">
            <v>1.7</v>
          </cell>
          <cell r="T818">
            <v>2.1</v>
          </cell>
          <cell r="U818">
            <v>1.8</v>
          </cell>
          <cell r="V818">
            <v>2.2999999999999998</v>
          </cell>
          <cell r="W818">
            <v>2.2000000000000002</v>
          </cell>
          <cell r="X818">
            <v>2.4</v>
          </cell>
          <cell r="Y818">
            <v>2.4</v>
          </cell>
          <cell r="Z818">
            <v>2.6</v>
          </cell>
          <cell r="AA818">
            <v>2.4</v>
          </cell>
          <cell r="AB818">
            <v>2.8</v>
          </cell>
          <cell r="AC818">
            <v>2.6</v>
          </cell>
          <cell r="AD818">
            <v>3</v>
          </cell>
          <cell r="AE818">
            <v>7.2</v>
          </cell>
          <cell r="AF818">
            <v>7.35</v>
          </cell>
          <cell r="AG818">
            <v>5.2</v>
          </cell>
          <cell r="AH818">
            <v>5.4249999999999998</v>
          </cell>
          <cell r="AI818">
            <v>3.1</v>
          </cell>
          <cell r="AJ818">
            <v>3.5</v>
          </cell>
          <cell r="AK818">
            <v>2.7</v>
          </cell>
          <cell r="AL818">
            <v>3.1</v>
          </cell>
          <cell r="AM818">
            <v>2.2999999999999998</v>
          </cell>
          <cell r="AN818">
            <v>2.7</v>
          </cell>
          <cell r="AO818">
            <v>2.15</v>
          </cell>
          <cell r="AP818">
            <v>2.5499999999999998</v>
          </cell>
          <cell r="AQ818">
            <v>2</v>
          </cell>
          <cell r="AR818">
            <v>2.3499999999999996</v>
          </cell>
          <cell r="AS818">
            <v>2.5499999999999998</v>
          </cell>
          <cell r="AU818">
            <v>2</v>
          </cell>
          <cell r="AV818">
            <v>2.3499999999999996</v>
          </cell>
        </row>
        <row r="819">
          <cell r="A819">
            <v>38087</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U819">
            <v>0</v>
          </cell>
          <cell r="AV819">
            <v>0</v>
          </cell>
        </row>
        <row r="820">
          <cell r="A820">
            <v>38088</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U820">
            <v>0</v>
          </cell>
          <cell r="AV820">
            <v>0</v>
          </cell>
        </row>
        <row r="821">
          <cell r="A821">
            <v>38089</v>
          </cell>
          <cell r="C821">
            <v>1.25</v>
          </cell>
          <cell r="D821">
            <v>1.75</v>
          </cell>
          <cell r="E821">
            <v>1.5</v>
          </cell>
          <cell r="F821">
            <v>2</v>
          </cell>
          <cell r="G821">
            <v>1.1000000000000001</v>
          </cell>
          <cell r="H821">
            <v>1.5</v>
          </cell>
          <cell r="I821">
            <v>1.3</v>
          </cell>
          <cell r="J821">
            <v>1.7</v>
          </cell>
          <cell r="K821">
            <v>1.5</v>
          </cell>
          <cell r="L821">
            <v>1.8</v>
          </cell>
          <cell r="M821">
            <v>1.6</v>
          </cell>
          <cell r="N821">
            <v>2</v>
          </cell>
          <cell r="O821">
            <v>1.5</v>
          </cell>
          <cell r="P821">
            <v>1.9</v>
          </cell>
          <cell r="Q821">
            <v>1.7</v>
          </cell>
          <cell r="R821">
            <v>2.1</v>
          </cell>
          <cell r="S821">
            <v>1.65</v>
          </cell>
          <cell r="T821">
            <v>2.1</v>
          </cell>
          <cell r="U821">
            <v>1.9</v>
          </cell>
          <cell r="V821">
            <v>2.2999999999999998</v>
          </cell>
          <cell r="W821">
            <v>2</v>
          </cell>
          <cell r="X821">
            <v>2.4</v>
          </cell>
          <cell r="Y821">
            <v>2.4</v>
          </cell>
          <cell r="Z821">
            <v>2.6</v>
          </cell>
          <cell r="AA821">
            <v>2.4</v>
          </cell>
          <cell r="AB821">
            <v>2.8</v>
          </cell>
          <cell r="AC821">
            <v>2.6</v>
          </cell>
          <cell r="AD821">
            <v>3</v>
          </cell>
          <cell r="AE821">
            <v>1.375</v>
          </cell>
          <cell r="AF821">
            <v>1.875</v>
          </cell>
          <cell r="AG821">
            <v>1.3</v>
          </cell>
          <cell r="AH821">
            <v>1.75</v>
          </cell>
          <cell r="AI821">
            <v>1.2000000000000002</v>
          </cell>
          <cell r="AJ821">
            <v>1.6</v>
          </cell>
          <cell r="AK821">
            <v>1.4</v>
          </cell>
          <cell r="AL821">
            <v>1.75</v>
          </cell>
          <cell r="AM821">
            <v>1.55</v>
          </cell>
          <cell r="AN821">
            <v>1.9</v>
          </cell>
          <cell r="AO821">
            <v>1.55</v>
          </cell>
          <cell r="AP821">
            <v>1.95</v>
          </cell>
          <cell r="AQ821">
            <v>1.6</v>
          </cell>
          <cell r="AR821">
            <v>2</v>
          </cell>
          <cell r="AS821">
            <v>1.95</v>
          </cell>
          <cell r="AU821">
            <v>1.6</v>
          </cell>
          <cell r="AV821">
            <v>2</v>
          </cell>
        </row>
        <row r="822">
          <cell r="A822">
            <v>38090</v>
          </cell>
          <cell r="C822">
            <v>0.2</v>
          </cell>
          <cell r="D822">
            <v>0.5</v>
          </cell>
          <cell r="E822">
            <v>1</v>
          </cell>
          <cell r="F822">
            <v>0.5</v>
          </cell>
          <cell r="G822">
            <v>0.6</v>
          </cell>
          <cell r="H822">
            <v>1</v>
          </cell>
          <cell r="I822">
            <v>0.8</v>
          </cell>
          <cell r="J822">
            <v>1.2</v>
          </cell>
          <cell r="K822">
            <v>1.5</v>
          </cell>
          <cell r="L822">
            <v>1.8</v>
          </cell>
          <cell r="M822">
            <v>1.6</v>
          </cell>
          <cell r="N822">
            <v>2</v>
          </cell>
          <cell r="O822">
            <v>1.2</v>
          </cell>
          <cell r="P822">
            <v>1.6</v>
          </cell>
          <cell r="Q822">
            <v>1.4</v>
          </cell>
          <cell r="R822">
            <v>1.8</v>
          </cell>
          <cell r="S822">
            <v>1.5</v>
          </cell>
          <cell r="T822">
            <v>1.9</v>
          </cell>
          <cell r="U822">
            <v>1.7</v>
          </cell>
          <cell r="V822">
            <v>2.1</v>
          </cell>
          <cell r="W822">
            <v>2</v>
          </cell>
          <cell r="X822">
            <v>2.4</v>
          </cell>
          <cell r="Y822">
            <v>2.4</v>
          </cell>
          <cell r="Z822">
            <v>2.6</v>
          </cell>
          <cell r="AA822">
            <v>2.4</v>
          </cell>
          <cell r="AB822">
            <v>2.8</v>
          </cell>
          <cell r="AC822">
            <v>2.6</v>
          </cell>
          <cell r="AD822">
            <v>3</v>
          </cell>
          <cell r="AE822">
            <v>0.6</v>
          </cell>
          <cell r="AF822">
            <v>0.5</v>
          </cell>
          <cell r="AG822">
            <v>0.8</v>
          </cell>
          <cell r="AH822">
            <v>0.75</v>
          </cell>
          <cell r="AI822">
            <v>0.7</v>
          </cell>
          <cell r="AJ822">
            <v>1.1000000000000001</v>
          </cell>
          <cell r="AK822">
            <v>1.1499999999999999</v>
          </cell>
          <cell r="AL822">
            <v>1.5</v>
          </cell>
          <cell r="AM822">
            <v>1.55</v>
          </cell>
          <cell r="AN822">
            <v>1.9</v>
          </cell>
          <cell r="AO822">
            <v>1.4</v>
          </cell>
          <cell r="AP822">
            <v>1.8</v>
          </cell>
          <cell r="AQ822">
            <v>1.2999999999999998</v>
          </cell>
          <cell r="AR822">
            <v>1.7000000000000002</v>
          </cell>
          <cell r="AS822">
            <v>1.8</v>
          </cell>
          <cell r="AU822">
            <v>1.2999999999999998</v>
          </cell>
          <cell r="AV822">
            <v>1.7000000000000002</v>
          </cell>
        </row>
        <row r="823">
          <cell r="A823">
            <v>38091</v>
          </cell>
          <cell r="C823">
            <v>0.3</v>
          </cell>
          <cell r="D823">
            <v>0.7</v>
          </cell>
          <cell r="E823">
            <v>0.5</v>
          </cell>
          <cell r="F823">
            <v>0.9</v>
          </cell>
          <cell r="G823">
            <v>0.6</v>
          </cell>
          <cell r="H823">
            <v>1</v>
          </cell>
          <cell r="I823">
            <v>0.8</v>
          </cell>
          <cell r="J823">
            <v>1.2</v>
          </cell>
          <cell r="K823">
            <v>1</v>
          </cell>
          <cell r="L823">
            <v>1.4</v>
          </cell>
          <cell r="M823">
            <v>1.2</v>
          </cell>
          <cell r="N823">
            <v>1.5</v>
          </cell>
          <cell r="O823">
            <v>1.3</v>
          </cell>
          <cell r="P823">
            <v>1.7</v>
          </cell>
          <cell r="Q823">
            <v>1.5</v>
          </cell>
          <cell r="R823">
            <v>1.9</v>
          </cell>
          <cell r="S823">
            <v>1.6</v>
          </cell>
          <cell r="T823">
            <v>2</v>
          </cell>
          <cell r="U823">
            <v>1.8</v>
          </cell>
          <cell r="V823">
            <v>2.2000000000000002</v>
          </cell>
          <cell r="W823">
            <v>2</v>
          </cell>
          <cell r="X823">
            <v>2.4</v>
          </cell>
          <cell r="Y823">
            <v>2.4</v>
          </cell>
          <cell r="Z823">
            <v>2.6</v>
          </cell>
          <cell r="AA823">
            <v>2.4</v>
          </cell>
          <cell r="AB823">
            <v>2.8</v>
          </cell>
          <cell r="AC823">
            <v>2.6</v>
          </cell>
          <cell r="AD823">
            <v>3</v>
          </cell>
          <cell r="AE823">
            <v>0.4</v>
          </cell>
          <cell r="AF823">
            <v>0.8</v>
          </cell>
          <cell r="AG823">
            <v>0.55000000000000004</v>
          </cell>
          <cell r="AH823">
            <v>0.95</v>
          </cell>
          <cell r="AI823">
            <v>0.7</v>
          </cell>
          <cell r="AJ823">
            <v>1.1000000000000001</v>
          </cell>
          <cell r="AK823">
            <v>0.9</v>
          </cell>
          <cell r="AL823">
            <v>1.2999999999999998</v>
          </cell>
          <cell r="AM823">
            <v>1.1000000000000001</v>
          </cell>
          <cell r="AN823">
            <v>1.45</v>
          </cell>
          <cell r="AO823">
            <v>1.25</v>
          </cell>
          <cell r="AP823">
            <v>1.6</v>
          </cell>
          <cell r="AQ823">
            <v>1.4</v>
          </cell>
          <cell r="AR823">
            <v>1.7999999999999998</v>
          </cell>
          <cell r="AS823">
            <v>1.6</v>
          </cell>
          <cell r="AU823">
            <v>1.4</v>
          </cell>
          <cell r="AV823">
            <v>1.7999999999999998</v>
          </cell>
        </row>
        <row r="824">
          <cell r="A824">
            <v>38092</v>
          </cell>
          <cell r="C824">
            <v>0.3</v>
          </cell>
          <cell r="D824">
            <v>0.6</v>
          </cell>
          <cell r="E824">
            <v>0.4</v>
          </cell>
          <cell r="F824">
            <v>0.7</v>
          </cell>
          <cell r="G824">
            <v>0.3</v>
          </cell>
          <cell r="H824">
            <v>0.7</v>
          </cell>
          <cell r="I824">
            <v>0.5</v>
          </cell>
          <cell r="J824">
            <v>0.9</v>
          </cell>
          <cell r="K824">
            <v>0.6</v>
          </cell>
          <cell r="L824">
            <v>1</v>
          </cell>
          <cell r="M824">
            <v>0.8</v>
          </cell>
          <cell r="N824">
            <v>1.2</v>
          </cell>
          <cell r="O824">
            <v>1.2</v>
          </cell>
          <cell r="P824">
            <v>1.6</v>
          </cell>
          <cell r="Q824">
            <v>1.4</v>
          </cell>
          <cell r="R824">
            <v>1.8</v>
          </cell>
          <cell r="S824">
            <v>1.5</v>
          </cell>
          <cell r="T824">
            <v>1.9</v>
          </cell>
          <cell r="U824">
            <v>1.7</v>
          </cell>
          <cell r="V824">
            <v>2.1</v>
          </cell>
          <cell r="W824">
            <v>2</v>
          </cell>
          <cell r="X824">
            <v>2.4</v>
          </cell>
          <cell r="Y824">
            <v>2.4</v>
          </cell>
          <cell r="Z824">
            <v>2.6</v>
          </cell>
          <cell r="AA824">
            <v>2.4</v>
          </cell>
          <cell r="AB824">
            <v>2.8</v>
          </cell>
          <cell r="AC824">
            <v>2.6</v>
          </cell>
          <cell r="AD824">
            <v>3</v>
          </cell>
          <cell r="AE824">
            <v>0.35</v>
          </cell>
          <cell r="AF824">
            <v>0.64999999999999991</v>
          </cell>
          <cell r="AG824">
            <v>0.35</v>
          </cell>
          <cell r="AH824">
            <v>0.7</v>
          </cell>
          <cell r="AI824">
            <v>0.4</v>
          </cell>
          <cell r="AJ824">
            <v>0.8</v>
          </cell>
          <cell r="AK824">
            <v>0.55000000000000004</v>
          </cell>
          <cell r="AL824">
            <v>0.95</v>
          </cell>
          <cell r="AM824">
            <v>0.7</v>
          </cell>
          <cell r="AN824">
            <v>1.1000000000000001</v>
          </cell>
          <cell r="AO824">
            <v>1</v>
          </cell>
          <cell r="AP824">
            <v>1.4</v>
          </cell>
          <cell r="AQ824">
            <v>1.2999999999999998</v>
          </cell>
          <cell r="AR824">
            <v>1.7000000000000002</v>
          </cell>
          <cell r="AS824">
            <v>1.4</v>
          </cell>
          <cell r="AU824">
            <v>1.2999999999999998</v>
          </cell>
          <cell r="AV824">
            <v>1.7000000000000002</v>
          </cell>
        </row>
        <row r="825">
          <cell r="A825">
            <v>38093</v>
          </cell>
          <cell r="C825">
            <v>0.2</v>
          </cell>
          <cell r="D825">
            <v>0.6</v>
          </cell>
          <cell r="E825">
            <v>0.4</v>
          </cell>
          <cell r="F825">
            <v>0.8</v>
          </cell>
          <cell r="G825">
            <v>0.5</v>
          </cell>
          <cell r="H825">
            <v>0.9</v>
          </cell>
          <cell r="I825">
            <v>0.7</v>
          </cell>
          <cell r="J825">
            <v>1</v>
          </cell>
          <cell r="K825">
            <v>0.9</v>
          </cell>
          <cell r="L825">
            <v>1.3</v>
          </cell>
          <cell r="M825">
            <v>1.1000000000000001</v>
          </cell>
          <cell r="N825">
            <v>1.4</v>
          </cell>
          <cell r="O825">
            <v>1.3</v>
          </cell>
          <cell r="P825">
            <v>1.6</v>
          </cell>
          <cell r="Q825">
            <v>1.4</v>
          </cell>
          <cell r="R825">
            <v>1.8</v>
          </cell>
          <cell r="S825">
            <v>1.5</v>
          </cell>
          <cell r="T825">
            <v>1.9</v>
          </cell>
          <cell r="U825">
            <v>1.7</v>
          </cell>
          <cell r="V825">
            <v>2.1</v>
          </cell>
          <cell r="W825">
            <v>2</v>
          </cell>
          <cell r="X825">
            <v>2.4</v>
          </cell>
          <cell r="Y825">
            <v>2.4</v>
          </cell>
          <cell r="Z825">
            <v>2.6</v>
          </cell>
          <cell r="AA825">
            <v>2.4</v>
          </cell>
          <cell r="AB825">
            <v>2.8</v>
          </cell>
          <cell r="AC825">
            <v>2.6</v>
          </cell>
          <cell r="AD825">
            <v>3</v>
          </cell>
          <cell r="AE825">
            <v>0.30000000000000004</v>
          </cell>
          <cell r="AF825">
            <v>0.7</v>
          </cell>
          <cell r="AG825">
            <v>0.45</v>
          </cell>
          <cell r="AH825">
            <v>0.85000000000000009</v>
          </cell>
          <cell r="AI825">
            <v>0.6</v>
          </cell>
          <cell r="AJ825">
            <v>0.95</v>
          </cell>
          <cell r="AK825">
            <v>0.8</v>
          </cell>
          <cell r="AL825">
            <v>1.1499999999999999</v>
          </cell>
          <cell r="AM825">
            <v>1</v>
          </cell>
          <cell r="AN825">
            <v>1.35</v>
          </cell>
          <cell r="AO825">
            <v>1.2000000000000002</v>
          </cell>
          <cell r="AP825">
            <v>1.5</v>
          </cell>
          <cell r="AQ825">
            <v>1.35</v>
          </cell>
          <cell r="AR825">
            <v>1.7000000000000002</v>
          </cell>
          <cell r="AS825">
            <v>1.5</v>
          </cell>
          <cell r="AU825">
            <v>1.35</v>
          </cell>
          <cell r="AV825">
            <v>1.7000000000000002</v>
          </cell>
        </row>
        <row r="826">
          <cell r="A826">
            <v>38094</v>
          </cell>
          <cell r="C826">
            <v>1.25</v>
          </cell>
          <cell r="D826">
            <v>1.75</v>
          </cell>
          <cell r="E826">
            <v>2.25</v>
          </cell>
          <cell r="F826">
            <v>2.75</v>
          </cell>
          <cell r="G826">
            <v>1.4</v>
          </cell>
          <cell r="H826">
            <v>1.8</v>
          </cell>
          <cell r="I826">
            <v>1.6</v>
          </cell>
          <cell r="J826">
            <v>2</v>
          </cell>
          <cell r="K826">
            <v>1.6</v>
          </cell>
          <cell r="L826">
            <v>2</v>
          </cell>
          <cell r="M826">
            <v>1.8</v>
          </cell>
          <cell r="N826">
            <v>2.2000000000000002</v>
          </cell>
          <cell r="O826">
            <v>1.7</v>
          </cell>
          <cell r="P826">
            <v>2.1</v>
          </cell>
          <cell r="Q826">
            <v>1.9</v>
          </cell>
          <cell r="R826">
            <v>2.2999999999999998</v>
          </cell>
          <cell r="S826">
            <v>1.9</v>
          </cell>
          <cell r="T826">
            <v>2.2999999999999998</v>
          </cell>
          <cell r="U826">
            <v>2.1</v>
          </cell>
          <cell r="V826">
            <v>2.5</v>
          </cell>
          <cell r="W826">
            <v>2</v>
          </cell>
          <cell r="X826">
            <v>2.4</v>
          </cell>
          <cell r="Y826">
            <v>2.4</v>
          </cell>
          <cell r="Z826">
            <v>2.6</v>
          </cell>
          <cell r="AA826">
            <v>2.4</v>
          </cell>
          <cell r="AB826">
            <v>2.8</v>
          </cell>
          <cell r="AC826">
            <v>2.6</v>
          </cell>
          <cell r="AD826">
            <v>3</v>
          </cell>
          <cell r="AE826">
            <v>1.75</v>
          </cell>
          <cell r="AF826">
            <v>2.25</v>
          </cell>
          <cell r="AG826">
            <v>1.825</v>
          </cell>
          <cell r="AH826">
            <v>2.2749999999999999</v>
          </cell>
          <cell r="AI826">
            <v>1.5</v>
          </cell>
          <cell r="AJ826">
            <v>1.9</v>
          </cell>
          <cell r="AK826">
            <v>1.6</v>
          </cell>
          <cell r="AL826">
            <v>2</v>
          </cell>
          <cell r="AM826">
            <v>1.7000000000000002</v>
          </cell>
          <cell r="AN826">
            <v>2.1</v>
          </cell>
          <cell r="AO826">
            <v>1.75</v>
          </cell>
          <cell r="AP826">
            <v>2.1500000000000004</v>
          </cell>
          <cell r="AQ826">
            <v>1.7999999999999998</v>
          </cell>
          <cell r="AR826">
            <v>2.2000000000000002</v>
          </cell>
          <cell r="AS826">
            <v>2.1500000000000004</v>
          </cell>
          <cell r="AU826">
            <v>1.7999999999999998</v>
          </cell>
          <cell r="AV826">
            <v>2.2000000000000002</v>
          </cell>
        </row>
        <row r="827">
          <cell r="A827">
            <v>38095</v>
          </cell>
          <cell r="C827">
            <v>1.25</v>
          </cell>
          <cell r="D827">
            <v>1.75</v>
          </cell>
          <cell r="E827">
            <v>2.25</v>
          </cell>
          <cell r="F827">
            <v>2.75</v>
          </cell>
          <cell r="G827">
            <v>1.4</v>
          </cell>
          <cell r="H827">
            <v>1.8</v>
          </cell>
          <cell r="I827">
            <v>1.6</v>
          </cell>
          <cell r="J827">
            <v>2</v>
          </cell>
          <cell r="K827">
            <v>1.6</v>
          </cell>
          <cell r="L827">
            <v>2</v>
          </cell>
          <cell r="M827">
            <v>1.8</v>
          </cell>
          <cell r="N827">
            <v>2.2000000000000002</v>
          </cell>
          <cell r="O827">
            <v>1.7</v>
          </cell>
          <cell r="P827">
            <v>2.1</v>
          </cell>
          <cell r="Q827">
            <v>1.9</v>
          </cell>
          <cell r="R827">
            <v>2.2999999999999998</v>
          </cell>
          <cell r="S827">
            <v>1.9</v>
          </cell>
          <cell r="T827">
            <v>2.2999999999999998</v>
          </cell>
          <cell r="U827">
            <v>2.1</v>
          </cell>
          <cell r="V827">
            <v>2.5</v>
          </cell>
          <cell r="W827">
            <v>2</v>
          </cell>
          <cell r="X827">
            <v>2.4</v>
          </cell>
          <cell r="Y827">
            <v>2.4</v>
          </cell>
          <cell r="Z827">
            <v>2.6</v>
          </cell>
          <cell r="AA827">
            <v>2.4</v>
          </cell>
          <cell r="AB827">
            <v>2.8</v>
          </cell>
          <cell r="AC827">
            <v>2.6</v>
          </cell>
          <cell r="AD827">
            <v>3</v>
          </cell>
          <cell r="AE827">
            <v>1.75</v>
          </cell>
          <cell r="AF827">
            <v>2.25</v>
          </cell>
          <cell r="AG827">
            <v>1.825</v>
          </cell>
          <cell r="AH827">
            <v>2.2749999999999999</v>
          </cell>
          <cell r="AI827">
            <v>1.5</v>
          </cell>
          <cell r="AJ827">
            <v>1.9</v>
          </cell>
          <cell r="AK827">
            <v>1.6</v>
          </cell>
          <cell r="AL827">
            <v>2</v>
          </cell>
          <cell r="AM827">
            <v>1.7000000000000002</v>
          </cell>
          <cell r="AN827">
            <v>2.1</v>
          </cell>
          <cell r="AO827">
            <v>1.75</v>
          </cell>
          <cell r="AP827">
            <v>2.1500000000000004</v>
          </cell>
          <cell r="AQ827">
            <v>1.7999999999999998</v>
          </cell>
          <cell r="AR827">
            <v>2.2000000000000002</v>
          </cell>
          <cell r="AS827">
            <v>2.1500000000000004</v>
          </cell>
          <cell r="AU827">
            <v>1.7999999999999998</v>
          </cell>
          <cell r="AV827">
            <v>2.2000000000000002</v>
          </cell>
        </row>
        <row r="828">
          <cell r="A828">
            <v>38096</v>
          </cell>
          <cell r="C828">
            <v>1</v>
          </cell>
          <cell r="D828">
            <v>1.25</v>
          </cell>
          <cell r="E828">
            <v>1.75</v>
          </cell>
          <cell r="F828">
            <v>2.25</v>
          </cell>
          <cell r="G828">
            <v>1</v>
          </cell>
          <cell r="H828">
            <v>1.25</v>
          </cell>
          <cell r="I828">
            <v>1.5</v>
          </cell>
          <cell r="J828">
            <v>1.75</v>
          </cell>
          <cell r="K828">
            <v>1.25</v>
          </cell>
          <cell r="L828">
            <v>1.5</v>
          </cell>
          <cell r="M828">
            <v>1.75</v>
          </cell>
          <cell r="N828">
            <v>2</v>
          </cell>
          <cell r="O828">
            <v>1.3</v>
          </cell>
          <cell r="P828">
            <v>1.9</v>
          </cell>
          <cell r="Q828">
            <v>1.7</v>
          </cell>
          <cell r="R828">
            <v>2.1</v>
          </cell>
          <cell r="S828">
            <v>1.6</v>
          </cell>
          <cell r="T828">
            <v>2</v>
          </cell>
          <cell r="U828">
            <v>1.8</v>
          </cell>
          <cell r="V828">
            <v>2.2000000000000002</v>
          </cell>
          <cell r="W828">
            <v>1.9</v>
          </cell>
          <cell r="X828">
            <v>2.2999999999999998</v>
          </cell>
          <cell r="Y828">
            <v>2.1</v>
          </cell>
          <cell r="Z828">
            <v>2.5</v>
          </cell>
          <cell r="AA828">
            <v>2.4</v>
          </cell>
          <cell r="AB828">
            <v>2.8</v>
          </cell>
          <cell r="AC828">
            <v>2.6</v>
          </cell>
          <cell r="AD828">
            <v>3</v>
          </cell>
          <cell r="AE828">
            <v>1.375</v>
          </cell>
          <cell r="AF828">
            <v>1.75</v>
          </cell>
          <cell r="AG828">
            <v>1.375</v>
          </cell>
          <cell r="AH828">
            <v>1.75</v>
          </cell>
          <cell r="AI828">
            <v>1.25</v>
          </cell>
          <cell r="AJ828">
            <v>1.5</v>
          </cell>
          <cell r="AK828">
            <v>1.375</v>
          </cell>
          <cell r="AL828">
            <v>1.625</v>
          </cell>
          <cell r="AM828">
            <v>1.5</v>
          </cell>
          <cell r="AN828">
            <v>1.75</v>
          </cell>
          <cell r="AO828">
            <v>1.5249999999999999</v>
          </cell>
          <cell r="AP828">
            <v>1.95</v>
          </cell>
          <cell r="AQ828">
            <v>1.5</v>
          </cell>
          <cell r="AR828">
            <v>2</v>
          </cell>
          <cell r="AS828">
            <v>1.95</v>
          </cell>
          <cell r="AU828">
            <v>1.5</v>
          </cell>
          <cell r="AV828">
            <v>2</v>
          </cell>
        </row>
        <row r="829">
          <cell r="A829">
            <v>38097</v>
          </cell>
          <cell r="C829">
            <v>0.5</v>
          </cell>
          <cell r="D829">
            <v>0.8</v>
          </cell>
          <cell r="E829">
            <v>1.25</v>
          </cell>
          <cell r="F829">
            <v>1.75</v>
          </cell>
          <cell r="G829">
            <v>1</v>
          </cell>
          <cell r="H829">
            <v>1.25</v>
          </cell>
          <cell r="I829">
            <v>1.7</v>
          </cell>
          <cell r="J829">
            <v>2</v>
          </cell>
          <cell r="K829">
            <v>1.25</v>
          </cell>
          <cell r="L829">
            <v>1.5</v>
          </cell>
          <cell r="M829">
            <v>1.75</v>
          </cell>
          <cell r="N829">
            <v>2</v>
          </cell>
          <cell r="O829">
            <v>1.5</v>
          </cell>
          <cell r="P829">
            <v>1.9</v>
          </cell>
          <cell r="Q829">
            <v>1.7</v>
          </cell>
          <cell r="R829">
            <v>2.1</v>
          </cell>
          <cell r="S829">
            <v>1.7</v>
          </cell>
          <cell r="T829">
            <v>2.1</v>
          </cell>
          <cell r="U829">
            <v>1.9</v>
          </cell>
          <cell r="V829">
            <v>2.2999999999999998</v>
          </cell>
          <cell r="W829">
            <v>1.9</v>
          </cell>
          <cell r="X829">
            <v>2.2999999999999998</v>
          </cell>
          <cell r="Y829">
            <v>2.1</v>
          </cell>
          <cell r="Z829">
            <v>2.5</v>
          </cell>
          <cell r="AA829">
            <v>2.4</v>
          </cell>
          <cell r="AB829">
            <v>2.8</v>
          </cell>
          <cell r="AC829">
            <v>2.6</v>
          </cell>
          <cell r="AD829">
            <v>3</v>
          </cell>
          <cell r="AE829">
            <v>0.875</v>
          </cell>
          <cell r="AF829">
            <v>1.2749999999999999</v>
          </cell>
          <cell r="AG829">
            <v>1.125</v>
          </cell>
          <cell r="AH829">
            <v>1.5</v>
          </cell>
          <cell r="AI829">
            <v>1.35</v>
          </cell>
          <cell r="AJ829">
            <v>1.625</v>
          </cell>
          <cell r="AK829">
            <v>1.4750000000000001</v>
          </cell>
          <cell r="AL829">
            <v>1.75</v>
          </cell>
          <cell r="AM829">
            <v>1.5</v>
          </cell>
          <cell r="AN829">
            <v>1.75</v>
          </cell>
          <cell r="AO829">
            <v>1.625</v>
          </cell>
          <cell r="AP829">
            <v>1.95</v>
          </cell>
          <cell r="AQ829">
            <v>1.6</v>
          </cell>
          <cell r="AR829">
            <v>2</v>
          </cell>
          <cell r="AS829">
            <v>1.95</v>
          </cell>
          <cell r="AU829">
            <v>1.6</v>
          </cell>
          <cell r="AV829">
            <v>2</v>
          </cell>
        </row>
        <row r="830">
          <cell r="A830">
            <v>38098</v>
          </cell>
          <cell r="C830">
            <v>2.25</v>
          </cell>
          <cell r="D830">
            <v>2.75</v>
          </cell>
          <cell r="E830">
            <v>6.75</v>
          </cell>
          <cell r="F830">
            <v>7.25</v>
          </cell>
          <cell r="G830">
            <v>3.2</v>
          </cell>
          <cell r="H830">
            <v>3.6</v>
          </cell>
          <cell r="I830">
            <v>2.4</v>
          </cell>
          <cell r="J830">
            <v>4</v>
          </cell>
          <cell r="K830">
            <v>2.7</v>
          </cell>
          <cell r="L830">
            <v>3.25</v>
          </cell>
          <cell r="M830">
            <v>3.1</v>
          </cell>
          <cell r="N830">
            <v>3.4</v>
          </cell>
          <cell r="O830">
            <v>2.2000000000000002</v>
          </cell>
          <cell r="P830">
            <v>2.6</v>
          </cell>
          <cell r="Q830">
            <v>2.4</v>
          </cell>
          <cell r="R830">
            <v>2.8</v>
          </cell>
          <cell r="S830">
            <v>1.9</v>
          </cell>
          <cell r="T830">
            <v>2.2999999999999998</v>
          </cell>
          <cell r="U830">
            <v>2.1</v>
          </cell>
          <cell r="V830">
            <v>2.5</v>
          </cell>
          <cell r="W830">
            <v>2.2999999999999998</v>
          </cell>
          <cell r="X830">
            <v>2.7</v>
          </cell>
          <cell r="Y830">
            <v>2.5</v>
          </cell>
          <cell r="Z830">
            <v>2.9</v>
          </cell>
          <cell r="AA830">
            <v>2.4</v>
          </cell>
          <cell r="AB830">
            <v>2.8</v>
          </cell>
          <cell r="AC830">
            <v>2.6</v>
          </cell>
          <cell r="AD830">
            <v>3</v>
          </cell>
          <cell r="AE830">
            <v>4.5</v>
          </cell>
          <cell r="AF830">
            <v>5</v>
          </cell>
          <cell r="AG830">
            <v>4.9749999999999996</v>
          </cell>
          <cell r="AH830">
            <v>5.4249999999999998</v>
          </cell>
          <cell r="AI830">
            <v>2.8</v>
          </cell>
          <cell r="AJ830">
            <v>3.8</v>
          </cell>
          <cell r="AK830">
            <v>2.5499999999999998</v>
          </cell>
          <cell r="AL830">
            <v>3.625</v>
          </cell>
          <cell r="AM830">
            <v>2.9000000000000004</v>
          </cell>
          <cell r="AN830">
            <v>3.3250000000000002</v>
          </cell>
          <cell r="AO830">
            <v>2.6500000000000004</v>
          </cell>
          <cell r="AP830">
            <v>3</v>
          </cell>
          <cell r="AQ830">
            <v>2.2999999999999998</v>
          </cell>
          <cell r="AR830">
            <v>2.7</v>
          </cell>
          <cell r="AS830">
            <v>3</v>
          </cell>
          <cell r="AU830">
            <v>2.2999999999999998</v>
          </cell>
          <cell r="AV830">
            <v>2.7</v>
          </cell>
        </row>
        <row r="831">
          <cell r="A831">
            <v>38099</v>
          </cell>
          <cell r="C831">
            <v>2.25</v>
          </cell>
          <cell r="D831">
            <v>2.75</v>
          </cell>
          <cell r="E831">
            <v>6.75</v>
          </cell>
          <cell r="F831">
            <v>7.25</v>
          </cell>
          <cell r="G831">
            <v>3.2</v>
          </cell>
          <cell r="H831">
            <v>3.6</v>
          </cell>
          <cell r="I831">
            <v>3.4</v>
          </cell>
          <cell r="J831">
            <v>4</v>
          </cell>
          <cell r="K831">
            <v>2.9</v>
          </cell>
          <cell r="L831">
            <v>3.25</v>
          </cell>
          <cell r="M831">
            <v>3.1</v>
          </cell>
          <cell r="N831">
            <v>3.4</v>
          </cell>
          <cell r="O831">
            <v>2.2999999999999998</v>
          </cell>
          <cell r="P831">
            <v>2.7</v>
          </cell>
          <cell r="Q831">
            <v>2.5</v>
          </cell>
          <cell r="R831">
            <v>2.9</v>
          </cell>
          <cell r="S831">
            <v>2</v>
          </cell>
          <cell r="T831">
            <v>2.4</v>
          </cell>
          <cell r="U831">
            <v>2.2000000000000002</v>
          </cell>
          <cell r="V831">
            <v>2.6</v>
          </cell>
          <cell r="W831">
            <v>2.2999999999999998</v>
          </cell>
          <cell r="X831">
            <v>2.7</v>
          </cell>
          <cell r="Y831">
            <v>2.5</v>
          </cell>
          <cell r="Z831">
            <v>2.9</v>
          </cell>
          <cell r="AA831">
            <v>2.5</v>
          </cell>
          <cell r="AB831">
            <v>2.9</v>
          </cell>
          <cell r="AC831">
            <v>2.7</v>
          </cell>
          <cell r="AD831">
            <v>3.1</v>
          </cell>
          <cell r="AE831">
            <v>4.5</v>
          </cell>
          <cell r="AF831">
            <v>5</v>
          </cell>
          <cell r="AG831">
            <v>4.9749999999999996</v>
          </cell>
          <cell r="AH831">
            <v>5.4249999999999998</v>
          </cell>
          <cell r="AI831">
            <v>3.3</v>
          </cell>
          <cell r="AJ831">
            <v>3.8</v>
          </cell>
          <cell r="AK831">
            <v>3.15</v>
          </cell>
          <cell r="AL831">
            <v>3.625</v>
          </cell>
          <cell r="AM831">
            <v>3</v>
          </cell>
          <cell r="AN831">
            <v>3.3250000000000002</v>
          </cell>
          <cell r="AO831">
            <v>2.7</v>
          </cell>
          <cell r="AP831">
            <v>3.05</v>
          </cell>
          <cell r="AQ831">
            <v>2.4</v>
          </cell>
          <cell r="AR831">
            <v>2.8</v>
          </cell>
          <cell r="AS831">
            <v>3.05</v>
          </cell>
          <cell r="AU831">
            <v>2.4</v>
          </cell>
          <cell r="AV831">
            <v>2.8</v>
          </cell>
        </row>
        <row r="832">
          <cell r="A832">
            <v>38100</v>
          </cell>
          <cell r="C832">
            <v>2.25</v>
          </cell>
          <cell r="D832">
            <v>2.75</v>
          </cell>
          <cell r="E832">
            <v>6.5</v>
          </cell>
          <cell r="F832">
            <v>6.75</v>
          </cell>
          <cell r="G832">
            <v>2.8</v>
          </cell>
          <cell r="H832">
            <v>3.2</v>
          </cell>
          <cell r="I832">
            <v>3</v>
          </cell>
          <cell r="J832">
            <v>3.4</v>
          </cell>
          <cell r="K832">
            <v>3</v>
          </cell>
          <cell r="L832">
            <v>3.4</v>
          </cell>
          <cell r="M832">
            <v>3.2</v>
          </cell>
          <cell r="N832">
            <v>3.6</v>
          </cell>
          <cell r="O832">
            <v>2</v>
          </cell>
          <cell r="P832">
            <v>2.4</v>
          </cell>
          <cell r="Q832">
            <v>2.2000000000000002</v>
          </cell>
          <cell r="R832">
            <v>2.6</v>
          </cell>
          <cell r="S832">
            <v>2</v>
          </cell>
          <cell r="T832">
            <v>2.4</v>
          </cell>
          <cell r="U832">
            <v>2.2000000000000002</v>
          </cell>
          <cell r="V832">
            <v>2.6</v>
          </cell>
          <cell r="W832">
            <v>2.2999999999999998</v>
          </cell>
          <cell r="X832">
            <v>2.6</v>
          </cell>
          <cell r="Y832">
            <v>2.4500000000000002</v>
          </cell>
          <cell r="Z832">
            <v>2.75</v>
          </cell>
          <cell r="AA832">
            <v>2.5</v>
          </cell>
          <cell r="AB832">
            <v>2.9</v>
          </cell>
          <cell r="AC832">
            <v>2.7</v>
          </cell>
          <cell r="AD832">
            <v>3.1</v>
          </cell>
          <cell r="AE832">
            <v>4.375</v>
          </cell>
          <cell r="AF832">
            <v>4.75</v>
          </cell>
          <cell r="AG832">
            <v>4.6500000000000004</v>
          </cell>
          <cell r="AH832">
            <v>4.9749999999999996</v>
          </cell>
          <cell r="AI832">
            <v>2.9</v>
          </cell>
          <cell r="AJ832">
            <v>3.3</v>
          </cell>
          <cell r="AK832">
            <v>3</v>
          </cell>
          <cell r="AL832">
            <v>3.4</v>
          </cell>
          <cell r="AM832">
            <v>3.1</v>
          </cell>
          <cell r="AN832">
            <v>3.5</v>
          </cell>
          <cell r="AO832">
            <v>2.6</v>
          </cell>
          <cell r="AP832">
            <v>3</v>
          </cell>
          <cell r="AQ832">
            <v>2.1</v>
          </cell>
          <cell r="AR832">
            <v>2.5</v>
          </cell>
          <cell r="AS832">
            <v>3</v>
          </cell>
          <cell r="AU832">
            <v>2.1</v>
          </cell>
          <cell r="AV832">
            <v>2.5</v>
          </cell>
        </row>
        <row r="833">
          <cell r="A833">
            <v>38101</v>
          </cell>
          <cell r="C833">
            <v>1.25</v>
          </cell>
          <cell r="D833">
            <v>1.5</v>
          </cell>
          <cell r="E833">
            <v>1.75</v>
          </cell>
          <cell r="F833">
            <v>2.25</v>
          </cell>
          <cell r="G833">
            <v>1.25</v>
          </cell>
          <cell r="H833">
            <v>1.75</v>
          </cell>
          <cell r="I833">
            <v>1.5</v>
          </cell>
          <cell r="J833">
            <v>2</v>
          </cell>
          <cell r="K833">
            <v>1.5</v>
          </cell>
          <cell r="L833">
            <v>2</v>
          </cell>
          <cell r="M833">
            <v>1.75</v>
          </cell>
          <cell r="N833">
            <v>2.25</v>
          </cell>
          <cell r="O833">
            <v>1.8</v>
          </cell>
          <cell r="P833">
            <v>2.2000000000000002</v>
          </cell>
          <cell r="Q833">
            <v>2</v>
          </cell>
          <cell r="R833">
            <v>2.4</v>
          </cell>
          <cell r="S833">
            <v>1.9</v>
          </cell>
          <cell r="T833">
            <v>2.2999999999999998</v>
          </cell>
          <cell r="U833">
            <v>2.1</v>
          </cell>
          <cell r="V833">
            <v>2.5</v>
          </cell>
          <cell r="W833">
            <v>2.2000000000000002</v>
          </cell>
          <cell r="X833">
            <v>2.6</v>
          </cell>
          <cell r="Y833">
            <v>2.4</v>
          </cell>
          <cell r="Z833">
            <v>2.8</v>
          </cell>
          <cell r="AA833">
            <v>2.4</v>
          </cell>
          <cell r="AB833">
            <v>2.8</v>
          </cell>
          <cell r="AC833">
            <v>2.6</v>
          </cell>
          <cell r="AD833">
            <v>3</v>
          </cell>
          <cell r="AE833">
            <v>1.5</v>
          </cell>
          <cell r="AF833">
            <v>1.875</v>
          </cell>
          <cell r="AG833">
            <v>1.5</v>
          </cell>
          <cell r="AH833">
            <v>2</v>
          </cell>
          <cell r="AI833">
            <v>1.375</v>
          </cell>
          <cell r="AJ833">
            <v>1.875</v>
          </cell>
          <cell r="AK833">
            <v>1.5</v>
          </cell>
          <cell r="AL833">
            <v>2</v>
          </cell>
          <cell r="AM833">
            <v>1.625</v>
          </cell>
          <cell r="AN833">
            <v>2.125</v>
          </cell>
          <cell r="AO833">
            <v>1.7749999999999999</v>
          </cell>
          <cell r="AP833">
            <v>2.2250000000000001</v>
          </cell>
          <cell r="AQ833">
            <v>1.9</v>
          </cell>
          <cell r="AR833">
            <v>2.2999999999999998</v>
          </cell>
          <cell r="AS833">
            <v>2.2250000000000001</v>
          </cell>
          <cell r="AU833">
            <v>1.9</v>
          </cell>
          <cell r="AV833">
            <v>2.2999999999999998</v>
          </cell>
        </row>
        <row r="834">
          <cell r="A834">
            <v>38102</v>
          </cell>
          <cell r="C834">
            <v>1.25</v>
          </cell>
          <cell r="D834">
            <v>1.5</v>
          </cell>
          <cell r="E834">
            <v>1.75</v>
          </cell>
          <cell r="F834">
            <v>2.25</v>
          </cell>
          <cell r="G834">
            <v>1.25</v>
          </cell>
          <cell r="H834">
            <v>1.75</v>
          </cell>
          <cell r="I834">
            <v>1.5</v>
          </cell>
          <cell r="J834">
            <v>2</v>
          </cell>
          <cell r="K834">
            <v>1.5</v>
          </cell>
          <cell r="L834">
            <v>2</v>
          </cell>
          <cell r="M834">
            <v>1.75</v>
          </cell>
          <cell r="N834">
            <v>2.25</v>
          </cell>
          <cell r="O834">
            <v>1.8</v>
          </cell>
          <cell r="P834">
            <v>2.2000000000000002</v>
          </cell>
          <cell r="Q834">
            <v>2</v>
          </cell>
          <cell r="R834">
            <v>2.4</v>
          </cell>
          <cell r="S834">
            <v>1.9</v>
          </cell>
          <cell r="T834">
            <v>2.2999999999999998</v>
          </cell>
          <cell r="U834">
            <v>2.1</v>
          </cell>
          <cell r="V834">
            <v>2.5</v>
          </cell>
          <cell r="W834">
            <v>2.2000000000000002</v>
          </cell>
          <cell r="X834">
            <v>2.6</v>
          </cell>
          <cell r="Y834">
            <v>2.4</v>
          </cell>
          <cell r="Z834">
            <v>2.8</v>
          </cell>
          <cell r="AA834">
            <v>2.4</v>
          </cell>
          <cell r="AB834">
            <v>2.8</v>
          </cell>
          <cell r="AC834">
            <v>2.6</v>
          </cell>
          <cell r="AD834">
            <v>3</v>
          </cell>
          <cell r="AE834">
            <v>1.5</v>
          </cell>
          <cell r="AF834">
            <v>1.875</v>
          </cell>
          <cell r="AG834">
            <v>1.5</v>
          </cell>
          <cell r="AH834">
            <v>2</v>
          </cell>
          <cell r="AI834">
            <v>1.375</v>
          </cell>
          <cell r="AJ834">
            <v>1.875</v>
          </cell>
          <cell r="AK834">
            <v>1.5</v>
          </cell>
          <cell r="AL834">
            <v>2</v>
          </cell>
          <cell r="AM834">
            <v>1.625</v>
          </cell>
          <cell r="AN834">
            <v>2.125</v>
          </cell>
          <cell r="AO834">
            <v>1.7749999999999999</v>
          </cell>
          <cell r="AP834">
            <v>2.2250000000000001</v>
          </cell>
          <cell r="AQ834">
            <v>1.9</v>
          </cell>
          <cell r="AR834">
            <v>2.2999999999999998</v>
          </cell>
          <cell r="AS834">
            <v>2.2250000000000001</v>
          </cell>
          <cell r="AU834">
            <v>1.9</v>
          </cell>
          <cell r="AV834">
            <v>2.2999999999999998</v>
          </cell>
        </row>
        <row r="835">
          <cell r="A835">
            <v>38103</v>
          </cell>
          <cell r="C835">
            <v>0.5</v>
          </cell>
          <cell r="D835">
            <v>0.75</v>
          </cell>
          <cell r="E835">
            <v>1</v>
          </cell>
          <cell r="F835">
            <v>1.25</v>
          </cell>
          <cell r="G835">
            <v>1</v>
          </cell>
          <cell r="H835">
            <v>1.75</v>
          </cell>
          <cell r="I835">
            <v>1.5</v>
          </cell>
          <cell r="J835">
            <v>2</v>
          </cell>
          <cell r="K835">
            <v>1.25</v>
          </cell>
          <cell r="L835">
            <v>1.75</v>
          </cell>
          <cell r="M835">
            <v>1.5</v>
          </cell>
          <cell r="N835">
            <v>2</v>
          </cell>
          <cell r="O835">
            <v>1.9</v>
          </cell>
          <cell r="P835">
            <v>2.2999999999999998</v>
          </cell>
          <cell r="Q835">
            <v>2.1</v>
          </cell>
          <cell r="R835">
            <v>2.5</v>
          </cell>
          <cell r="S835">
            <v>2</v>
          </cell>
          <cell r="T835">
            <v>2.5</v>
          </cell>
          <cell r="U835">
            <v>2.25</v>
          </cell>
          <cell r="V835">
            <v>2.75</v>
          </cell>
          <cell r="W835">
            <v>2.2999999999999998</v>
          </cell>
          <cell r="X835">
            <v>2.7</v>
          </cell>
          <cell r="Y835">
            <v>2.5</v>
          </cell>
          <cell r="Z835">
            <v>2.9</v>
          </cell>
          <cell r="AA835">
            <v>2.4</v>
          </cell>
          <cell r="AB835">
            <v>2.8</v>
          </cell>
          <cell r="AC835">
            <v>2.6</v>
          </cell>
          <cell r="AD835">
            <v>3</v>
          </cell>
          <cell r="AE835">
            <v>0.75</v>
          </cell>
          <cell r="AF835">
            <v>1</v>
          </cell>
          <cell r="AG835">
            <v>1</v>
          </cell>
          <cell r="AH835">
            <v>1.5</v>
          </cell>
          <cell r="AI835">
            <v>1.25</v>
          </cell>
          <cell r="AJ835">
            <v>1.875</v>
          </cell>
          <cell r="AK835">
            <v>1.375</v>
          </cell>
          <cell r="AL835">
            <v>1.875</v>
          </cell>
          <cell r="AM835">
            <v>1.375</v>
          </cell>
          <cell r="AN835">
            <v>1.875</v>
          </cell>
          <cell r="AO835">
            <v>1.7</v>
          </cell>
          <cell r="AP835">
            <v>2.15</v>
          </cell>
          <cell r="AQ835">
            <v>2</v>
          </cell>
          <cell r="AR835">
            <v>2.4</v>
          </cell>
          <cell r="AS835">
            <v>2.15</v>
          </cell>
          <cell r="AU835">
            <v>2</v>
          </cell>
          <cell r="AV835">
            <v>2.4</v>
          </cell>
        </row>
        <row r="836">
          <cell r="A836">
            <v>38104</v>
          </cell>
          <cell r="C836">
            <v>0.25</v>
          </cell>
          <cell r="D836">
            <v>0.75</v>
          </cell>
          <cell r="E836">
            <v>0.5</v>
          </cell>
          <cell r="F836">
            <v>1</v>
          </cell>
          <cell r="G836">
            <v>0.9</v>
          </cell>
          <cell r="H836">
            <v>1.4</v>
          </cell>
          <cell r="I836">
            <v>1.2</v>
          </cell>
          <cell r="J836">
            <v>1.6</v>
          </cell>
          <cell r="K836">
            <v>1.7</v>
          </cell>
          <cell r="L836">
            <v>2.1</v>
          </cell>
          <cell r="M836">
            <v>1.9</v>
          </cell>
          <cell r="N836">
            <v>2.2999999999999998</v>
          </cell>
          <cell r="O836">
            <v>1.85</v>
          </cell>
          <cell r="P836">
            <v>2.25</v>
          </cell>
          <cell r="Q836">
            <v>2.15</v>
          </cell>
          <cell r="R836">
            <v>2.5</v>
          </cell>
          <cell r="S836">
            <v>1.9</v>
          </cell>
          <cell r="T836">
            <v>2.2999999999999998</v>
          </cell>
          <cell r="U836">
            <v>2.1</v>
          </cell>
          <cell r="V836">
            <v>2.5</v>
          </cell>
          <cell r="W836">
            <v>2.2000000000000002</v>
          </cell>
          <cell r="X836">
            <v>2.6</v>
          </cell>
          <cell r="Y836">
            <v>2.4</v>
          </cell>
          <cell r="Z836">
            <v>2.8</v>
          </cell>
          <cell r="AA836">
            <v>2.4</v>
          </cell>
          <cell r="AB836">
            <v>2.8</v>
          </cell>
          <cell r="AC836">
            <v>2.6</v>
          </cell>
          <cell r="AD836">
            <v>3</v>
          </cell>
          <cell r="AE836">
            <v>0.375</v>
          </cell>
          <cell r="AF836">
            <v>0.875</v>
          </cell>
          <cell r="AG836">
            <v>0.7</v>
          </cell>
          <cell r="AH836">
            <v>1.2</v>
          </cell>
          <cell r="AI836">
            <v>1.05</v>
          </cell>
          <cell r="AJ836">
            <v>1.5</v>
          </cell>
          <cell r="AK836">
            <v>1.45</v>
          </cell>
          <cell r="AL836">
            <v>1.85</v>
          </cell>
          <cell r="AM836">
            <v>1.7999999999999998</v>
          </cell>
          <cell r="AN836">
            <v>2.2000000000000002</v>
          </cell>
          <cell r="AO836">
            <v>1.875</v>
          </cell>
          <cell r="AP836">
            <v>2.2749999999999999</v>
          </cell>
          <cell r="AQ836">
            <v>2</v>
          </cell>
          <cell r="AR836">
            <v>2.375</v>
          </cell>
          <cell r="AS836">
            <v>2.2749999999999999</v>
          </cell>
          <cell r="AU836">
            <v>2</v>
          </cell>
          <cell r="AV836">
            <v>2.375</v>
          </cell>
        </row>
        <row r="837">
          <cell r="A837">
            <v>38105</v>
          </cell>
          <cell r="C837">
            <v>0.2</v>
          </cell>
          <cell r="D837">
            <v>0.4</v>
          </cell>
          <cell r="E837">
            <v>0.3</v>
          </cell>
          <cell r="F837">
            <v>0.5</v>
          </cell>
          <cell r="G837">
            <v>0.9</v>
          </cell>
          <cell r="H837">
            <v>1.4</v>
          </cell>
          <cell r="I837">
            <v>1.2</v>
          </cell>
          <cell r="J837">
            <v>1.6</v>
          </cell>
          <cell r="K837">
            <v>1.25</v>
          </cell>
          <cell r="L837">
            <v>1.75</v>
          </cell>
          <cell r="M837">
            <v>1.5</v>
          </cell>
          <cell r="N837">
            <v>2</v>
          </cell>
          <cell r="O837">
            <v>1.5</v>
          </cell>
          <cell r="P837">
            <v>1.9</v>
          </cell>
          <cell r="Q837">
            <v>1.7</v>
          </cell>
          <cell r="R837">
            <v>2.1</v>
          </cell>
          <cell r="S837">
            <v>1.7</v>
          </cell>
          <cell r="T837">
            <v>2.1</v>
          </cell>
          <cell r="U837">
            <v>1.9</v>
          </cell>
          <cell r="V837">
            <v>2.2999999999999998</v>
          </cell>
          <cell r="W837">
            <v>2</v>
          </cell>
          <cell r="X837">
            <v>2.4</v>
          </cell>
          <cell r="Y837">
            <v>2.2000000000000002</v>
          </cell>
          <cell r="Z837">
            <v>2.6</v>
          </cell>
          <cell r="AA837">
            <v>2.4</v>
          </cell>
          <cell r="AB837">
            <v>2.8</v>
          </cell>
          <cell r="AC837">
            <v>2.6</v>
          </cell>
          <cell r="AD837">
            <v>3</v>
          </cell>
          <cell r="AE837">
            <v>0.25</v>
          </cell>
          <cell r="AF837">
            <v>0.45</v>
          </cell>
          <cell r="AG837">
            <v>0.6</v>
          </cell>
          <cell r="AH837">
            <v>0.95</v>
          </cell>
          <cell r="AI837">
            <v>1.05</v>
          </cell>
          <cell r="AJ837">
            <v>1.5</v>
          </cell>
          <cell r="AK837">
            <v>1.2250000000000001</v>
          </cell>
          <cell r="AL837">
            <v>1.675</v>
          </cell>
          <cell r="AM837">
            <v>1.375</v>
          </cell>
          <cell r="AN837">
            <v>1.875</v>
          </cell>
          <cell r="AO837">
            <v>1.5</v>
          </cell>
          <cell r="AP837">
            <v>1.95</v>
          </cell>
          <cell r="AQ837">
            <v>1.6</v>
          </cell>
          <cell r="AR837">
            <v>2</v>
          </cell>
          <cell r="AS837">
            <v>1.95</v>
          </cell>
          <cell r="AU837">
            <v>1.6</v>
          </cell>
          <cell r="AV837">
            <v>2</v>
          </cell>
        </row>
        <row r="838">
          <cell r="A838">
            <v>38106</v>
          </cell>
          <cell r="C838">
            <v>3.25</v>
          </cell>
          <cell r="D838">
            <v>4.25</v>
          </cell>
          <cell r="E838">
            <v>7</v>
          </cell>
          <cell r="F838">
            <v>7.4</v>
          </cell>
          <cell r="G838">
            <v>3</v>
          </cell>
          <cell r="H838">
            <v>3.5</v>
          </cell>
          <cell r="I838">
            <v>3.25</v>
          </cell>
          <cell r="J838">
            <v>3.75</v>
          </cell>
          <cell r="K838">
            <v>2.75</v>
          </cell>
          <cell r="L838">
            <v>3.25</v>
          </cell>
          <cell r="M838">
            <v>3</v>
          </cell>
          <cell r="N838">
            <v>3.5</v>
          </cell>
          <cell r="O838">
            <v>2</v>
          </cell>
          <cell r="P838">
            <v>2.5</v>
          </cell>
          <cell r="Q838">
            <v>2.25</v>
          </cell>
          <cell r="R838">
            <v>2.75</v>
          </cell>
          <cell r="S838">
            <v>1.9</v>
          </cell>
          <cell r="T838">
            <v>2.2999999999999998</v>
          </cell>
          <cell r="U838">
            <v>2.2000000000000002</v>
          </cell>
          <cell r="V838">
            <v>2.5</v>
          </cell>
          <cell r="W838">
            <v>2</v>
          </cell>
          <cell r="X838">
            <v>2.4</v>
          </cell>
          <cell r="Y838">
            <v>2.2000000000000002</v>
          </cell>
          <cell r="Z838">
            <v>2.8</v>
          </cell>
          <cell r="AA838">
            <v>2.4</v>
          </cell>
          <cell r="AB838">
            <v>2.8</v>
          </cell>
          <cell r="AC838">
            <v>2.6</v>
          </cell>
          <cell r="AD838">
            <v>3</v>
          </cell>
          <cell r="AE838">
            <v>5.125</v>
          </cell>
          <cell r="AF838">
            <v>5.8250000000000002</v>
          </cell>
          <cell r="AG838">
            <v>5</v>
          </cell>
          <cell r="AH838">
            <v>5.45</v>
          </cell>
          <cell r="AI838">
            <v>3.125</v>
          </cell>
          <cell r="AJ838">
            <v>3.625</v>
          </cell>
          <cell r="AK838">
            <v>3</v>
          </cell>
          <cell r="AL838">
            <v>3.5</v>
          </cell>
          <cell r="AM838">
            <v>2.875</v>
          </cell>
          <cell r="AN838">
            <v>3.375</v>
          </cell>
          <cell r="AO838">
            <v>2.5</v>
          </cell>
          <cell r="AP838">
            <v>3</v>
          </cell>
          <cell r="AQ838">
            <v>2.125</v>
          </cell>
          <cell r="AR838">
            <v>2.625</v>
          </cell>
          <cell r="AS838">
            <v>3</v>
          </cell>
          <cell r="AU838">
            <v>2.125</v>
          </cell>
          <cell r="AV838">
            <v>2.625</v>
          </cell>
        </row>
        <row r="839">
          <cell r="A839">
            <v>38107</v>
          </cell>
          <cell r="C839">
            <v>1.25</v>
          </cell>
          <cell r="D839">
            <v>1.5</v>
          </cell>
          <cell r="E839">
            <v>4</v>
          </cell>
          <cell r="F839">
            <v>4.5</v>
          </cell>
          <cell r="G839">
            <v>1.75</v>
          </cell>
          <cell r="H839">
            <v>2</v>
          </cell>
          <cell r="I839">
            <v>2.75</v>
          </cell>
          <cell r="J839">
            <v>3.5</v>
          </cell>
          <cell r="K839">
            <v>1.6</v>
          </cell>
          <cell r="L839">
            <v>1.85</v>
          </cell>
          <cell r="M839">
            <v>2.35</v>
          </cell>
          <cell r="N839">
            <v>2.6</v>
          </cell>
          <cell r="O839">
            <v>1.85</v>
          </cell>
          <cell r="P839">
            <v>2</v>
          </cell>
          <cell r="Q839">
            <v>2</v>
          </cell>
          <cell r="R839">
            <v>2.25</v>
          </cell>
          <cell r="S839">
            <v>1.9</v>
          </cell>
          <cell r="T839">
            <v>2</v>
          </cell>
          <cell r="U839">
            <v>2</v>
          </cell>
          <cell r="V839">
            <v>2.15</v>
          </cell>
          <cell r="W839">
            <v>2</v>
          </cell>
          <cell r="X839">
            <v>2.25</v>
          </cell>
          <cell r="Y839">
            <v>2</v>
          </cell>
          <cell r="Z839">
            <v>2.2999999999999998</v>
          </cell>
          <cell r="AA839">
            <v>2.35</v>
          </cell>
          <cell r="AB839">
            <v>2.65</v>
          </cell>
          <cell r="AC839">
            <v>2.35</v>
          </cell>
          <cell r="AD839">
            <v>2.65</v>
          </cell>
          <cell r="AE839">
            <v>2.625</v>
          </cell>
          <cell r="AF839">
            <v>3</v>
          </cell>
          <cell r="AG839">
            <v>2.875</v>
          </cell>
          <cell r="AH839">
            <v>3.25</v>
          </cell>
          <cell r="AI839">
            <v>2.25</v>
          </cell>
          <cell r="AJ839">
            <v>2.75</v>
          </cell>
          <cell r="AK839">
            <v>2.1749999999999998</v>
          </cell>
          <cell r="AL839">
            <v>2.6749999999999998</v>
          </cell>
          <cell r="AM839">
            <v>1.9750000000000001</v>
          </cell>
          <cell r="AN839">
            <v>2.2250000000000001</v>
          </cell>
          <cell r="AO839">
            <v>2.1</v>
          </cell>
          <cell r="AP839">
            <v>2.2999999999999998</v>
          </cell>
          <cell r="AQ839">
            <v>1.925</v>
          </cell>
          <cell r="AR839">
            <v>2.125</v>
          </cell>
          <cell r="AS839">
            <v>2.2999999999999998</v>
          </cell>
          <cell r="AU839">
            <v>1.925</v>
          </cell>
          <cell r="AV839">
            <v>2.125</v>
          </cell>
        </row>
        <row r="840">
          <cell r="AE840">
            <v>0</v>
          </cell>
          <cell r="AF840">
            <v>0</v>
          </cell>
        </row>
        <row r="841">
          <cell r="A841">
            <v>38108</v>
          </cell>
          <cell r="C841">
            <v>1.25</v>
          </cell>
          <cell r="D841">
            <v>1.5</v>
          </cell>
          <cell r="E841">
            <v>4</v>
          </cell>
          <cell r="F841">
            <v>4.5</v>
          </cell>
          <cell r="G841">
            <v>1.75</v>
          </cell>
          <cell r="H841">
            <v>2</v>
          </cell>
          <cell r="I841">
            <v>2.75</v>
          </cell>
          <cell r="J841">
            <v>3.5</v>
          </cell>
          <cell r="K841">
            <v>1.6</v>
          </cell>
          <cell r="L841">
            <v>1.85</v>
          </cell>
          <cell r="M841">
            <v>2.35</v>
          </cell>
          <cell r="N841">
            <v>2.6</v>
          </cell>
          <cell r="O841">
            <v>1.85</v>
          </cell>
          <cell r="P841">
            <v>2</v>
          </cell>
          <cell r="Q841">
            <v>2</v>
          </cell>
          <cell r="R841">
            <v>2.25</v>
          </cell>
          <cell r="S841">
            <v>1.9</v>
          </cell>
          <cell r="T841">
            <v>2</v>
          </cell>
          <cell r="U841">
            <v>2</v>
          </cell>
          <cell r="V841">
            <v>2.15</v>
          </cell>
          <cell r="W841">
            <v>2</v>
          </cell>
          <cell r="X841">
            <v>2.25</v>
          </cell>
          <cell r="Y841">
            <v>2</v>
          </cell>
          <cell r="Z841">
            <v>2.2999999999999998</v>
          </cell>
          <cell r="AA841">
            <v>2.35</v>
          </cell>
          <cell r="AB841">
            <v>2.65</v>
          </cell>
          <cell r="AC841">
            <v>2.35</v>
          </cell>
          <cell r="AD841">
            <v>2.65</v>
          </cell>
          <cell r="AE841">
            <v>2.625</v>
          </cell>
          <cell r="AF841">
            <v>3</v>
          </cell>
          <cell r="AG841">
            <v>2.875</v>
          </cell>
          <cell r="AH841">
            <v>3.25</v>
          </cell>
          <cell r="AI841">
            <v>2.25</v>
          </cell>
          <cell r="AJ841">
            <v>2.75</v>
          </cell>
          <cell r="AK841">
            <v>2.1749999999999998</v>
          </cell>
          <cell r="AL841">
            <v>2.6749999999999998</v>
          </cell>
          <cell r="AM841">
            <v>1.9750000000000001</v>
          </cell>
          <cell r="AN841">
            <v>2.2250000000000001</v>
          </cell>
          <cell r="AO841">
            <v>2.1</v>
          </cell>
          <cell r="AP841">
            <v>2.2999999999999998</v>
          </cell>
          <cell r="AQ841">
            <v>1.925</v>
          </cell>
          <cell r="AR841">
            <v>2.125</v>
          </cell>
          <cell r="AS841">
            <v>2.2999999999999998</v>
          </cell>
          <cell r="AU841">
            <v>1.925</v>
          </cell>
          <cell r="AV841">
            <v>2.125</v>
          </cell>
        </row>
        <row r="842">
          <cell r="A842">
            <v>38109</v>
          </cell>
          <cell r="C842">
            <v>1.25</v>
          </cell>
          <cell r="D842">
            <v>1.5</v>
          </cell>
          <cell r="E842">
            <v>4</v>
          </cell>
          <cell r="F842">
            <v>4.5</v>
          </cell>
          <cell r="G842">
            <v>1.75</v>
          </cell>
          <cell r="H842">
            <v>2</v>
          </cell>
          <cell r="I842">
            <v>2.75</v>
          </cell>
          <cell r="J842">
            <v>3.5</v>
          </cell>
          <cell r="K842">
            <v>1.6</v>
          </cell>
          <cell r="L842">
            <v>1.85</v>
          </cell>
          <cell r="M842">
            <v>2.35</v>
          </cell>
          <cell r="N842">
            <v>2.6</v>
          </cell>
          <cell r="O842">
            <v>1.85</v>
          </cell>
          <cell r="P842">
            <v>2</v>
          </cell>
          <cell r="Q842">
            <v>2</v>
          </cell>
          <cell r="R842">
            <v>2.25</v>
          </cell>
          <cell r="S842">
            <v>1.9</v>
          </cell>
          <cell r="T842">
            <v>2</v>
          </cell>
          <cell r="U842">
            <v>2</v>
          </cell>
          <cell r="V842">
            <v>2.15</v>
          </cell>
          <cell r="W842">
            <v>2</v>
          </cell>
          <cell r="X842">
            <v>2.25</v>
          </cell>
          <cell r="Y842">
            <v>2</v>
          </cell>
          <cell r="Z842">
            <v>2.2999999999999998</v>
          </cell>
          <cell r="AA842">
            <v>2.35</v>
          </cell>
          <cell r="AB842">
            <v>2.65</v>
          </cell>
          <cell r="AC842">
            <v>2.35</v>
          </cell>
          <cell r="AD842">
            <v>2.65</v>
          </cell>
          <cell r="AE842">
            <v>2.625</v>
          </cell>
          <cell r="AF842">
            <v>3</v>
          </cell>
          <cell r="AG842">
            <v>2.875</v>
          </cell>
          <cell r="AH842">
            <v>3.25</v>
          </cell>
          <cell r="AI842">
            <v>2.25</v>
          </cell>
          <cell r="AJ842">
            <v>2.75</v>
          </cell>
          <cell r="AK842">
            <v>2.1749999999999998</v>
          </cell>
          <cell r="AL842">
            <v>2.6749999999999998</v>
          </cell>
          <cell r="AM842">
            <v>1.9750000000000001</v>
          </cell>
          <cell r="AN842">
            <v>2.2250000000000001</v>
          </cell>
          <cell r="AO842">
            <v>2.1</v>
          </cell>
          <cell r="AP842">
            <v>2.2999999999999998</v>
          </cell>
          <cell r="AQ842">
            <v>1.925</v>
          </cell>
          <cell r="AR842">
            <v>2.125</v>
          </cell>
          <cell r="AS842">
            <v>2.2999999999999998</v>
          </cell>
          <cell r="AU842">
            <v>1.925</v>
          </cell>
          <cell r="AV842">
            <v>2.125</v>
          </cell>
        </row>
        <row r="843">
          <cell r="A843">
            <v>38110</v>
          </cell>
          <cell r="C843">
            <v>1.25</v>
          </cell>
          <cell r="D843">
            <v>1.5</v>
          </cell>
          <cell r="E843">
            <v>4</v>
          </cell>
          <cell r="F843">
            <v>4.5</v>
          </cell>
          <cell r="G843">
            <v>1.75</v>
          </cell>
          <cell r="H843">
            <v>2</v>
          </cell>
          <cell r="I843">
            <v>2.75</v>
          </cell>
          <cell r="J843">
            <v>3.5</v>
          </cell>
          <cell r="K843">
            <v>1.6</v>
          </cell>
          <cell r="L843">
            <v>1.85</v>
          </cell>
          <cell r="M843">
            <v>2.35</v>
          </cell>
          <cell r="N843">
            <v>2.6</v>
          </cell>
          <cell r="O843">
            <v>1.85</v>
          </cell>
          <cell r="P843">
            <v>2</v>
          </cell>
          <cell r="Q843">
            <v>2</v>
          </cell>
          <cell r="R843">
            <v>2.25</v>
          </cell>
          <cell r="S843">
            <v>1.9</v>
          </cell>
          <cell r="T843">
            <v>2</v>
          </cell>
          <cell r="U843">
            <v>2</v>
          </cell>
          <cell r="V843">
            <v>2.15</v>
          </cell>
          <cell r="W843">
            <v>2</v>
          </cell>
          <cell r="X843">
            <v>2.25</v>
          </cell>
          <cell r="Y843">
            <v>2</v>
          </cell>
          <cell r="Z843">
            <v>2.2999999999999998</v>
          </cell>
          <cell r="AA843">
            <v>2.35</v>
          </cell>
          <cell r="AB843">
            <v>2.65</v>
          </cell>
          <cell r="AC843">
            <v>2.35</v>
          </cell>
          <cell r="AD843">
            <v>2.65</v>
          </cell>
          <cell r="AE843">
            <v>2.625</v>
          </cell>
          <cell r="AF843">
            <v>3</v>
          </cell>
          <cell r="AG843">
            <v>2.875</v>
          </cell>
          <cell r="AH843">
            <v>3.25</v>
          </cell>
          <cell r="AI843">
            <v>2.25</v>
          </cell>
          <cell r="AJ843">
            <v>2.75</v>
          </cell>
          <cell r="AK843">
            <v>2.1749999999999998</v>
          </cell>
          <cell r="AL843">
            <v>2.6749999999999998</v>
          </cell>
          <cell r="AM843">
            <v>1.9750000000000001</v>
          </cell>
          <cell r="AN843">
            <v>2.2250000000000001</v>
          </cell>
          <cell r="AO843">
            <v>2.1</v>
          </cell>
          <cell r="AP843">
            <v>2.2999999999999998</v>
          </cell>
          <cell r="AQ843">
            <v>1.925</v>
          </cell>
          <cell r="AR843">
            <v>2.125</v>
          </cell>
          <cell r="AS843">
            <v>2.2999999999999998</v>
          </cell>
          <cell r="AU843">
            <v>1.925</v>
          </cell>
          <cell r="AV843">
            <v>2.125</v>
          </cell>
        </row>
        <row r="844">
          <cell r="A844">
            <v>38111</v>
          </cell>
          <cell r="C844">
            <v>3.25</v>
          </cell>
          <cell r="D844">
            <v>3.5</v>
          </cell>
          <cell r="E844">
            <v>3.75</v>
          </cell>
          <cell r="F844">
            <v>4</v>
          </cell>
          <cell r="G844">
            <v>2.25</v>
          </cell>
          <cell r="H844">
            <v>2.75</v>
          </cell>
          <cell r="I844">
            <v>2.5</v>
          </cell>
          <cell r="J844">
            <v>3.25</v>
          </cell>
          <cell r="K844">
            <v>1.75</v>
          </cell>
          <cell r="L844">
            <v>2.25</v>
          </cell>
          <cell r="M844">
            <v>2</v>
          </cell>
          <cell r="N844">
            <v>2.5</v>
          </cell>
          <cell r="O844">
            <v>1.8</v>
          </cell>
          <cell r="P844">
            <v>2.2000000000000002</v>
          </cell>
          <cell r="Q844">
            <v>2</v>
          </cell>
          <cell r="R844">
            <v>2.4</v>
          </cell>
          <cell r="S844">
            <v>2</v>
          </cell>
          <cell r="T844">
            <v>2.5</v>
          </cell>
          <cell r="U844">
            <v>2.25</v>
          </cell>
          <cell r="V844">
            <v>2.75</v>
          </cell>
          <cell r="W844">
            <v>2</v>
          </cell>
          <cell r="X844">
            <v>2.4</v>
          </cell>
          <cell r="Y844">
            <v>2.2000000000000002</v>
          </cell>
          <cell r="Z844">
            <v>2.6</v>
          </cell>
          <cell r="AA844">
            <v>2.4</v>
          </cell>
          <cell r="AB844">
            <v>2.8</v>
          </cell>
          <cell r="AC844">
            <v>2.6</v>
          </cell>
          <cell r="AD844">
            <v>3</v>
          </cell>
          <cell r="AE844">
            <v>3.5</v>
          </cell>
          <cell r="AF844">
            <v>3.75</v>
          </cell>
          <cell r="AG844">
            <v>3</v>
          </cell>
          <cell r="AH844">
            <v>3.375</v>
          </cell>
          <cell r="AI844">
            <v>2.375</v>
          </cell>
          <cell r="AJ844">
            <v>3</v>
          </cell>
          <cell r="AK844">
            <v>2.125</v>
          </cell>
          <cell r="AL844">
            <v>2.75</v>
          </cell>
          <cell r="AM844">
            <v>1.875</v>
          </cell>
          <cell r="AN844">
            <v>2.375</v>
          </cell>
          <cell r="AO844">
            <v>1.9</v>
          </cell>
          <cell r="AP844">
            <v>2.35</v>
          </cell>
          <cell r="AQ844">
            <v>1.9</v>
          </cell>
          <cell r="AR844">
            <v>2.2999999999999998</v>
          </cell>
          <cell r="AS844">
            <v>2.35</v>
          </cell>
          <cell r="AU844">
            <v>1.9</v>
          </cell>
          <cell r="AV844">
            <v>2.2999999999999998</v>
          </cell>
        </row>
        <row r="845">
          <cell r="A845">
            <v>38112</v>
          </cell>
          <cell r="C845">
            <v>1.75</v>
          </cell>
          <cell r="D845">
            <v>2.25</v>
          </cell>
          <cell r="E845">
            <v>4.25</v>
          </cell>
          <cell r="F845">
            <v>4.75</v>
          </cell>
          <cell r="G845">
            <v>2</v>
          </cell>
          <cell r="H845">
            <v>2.5</v>
          </cell>
          <cell r="I845">
            <v>2.25</v>
          </cell>
          <cell r="J845">
            <v>2.75</v>
          </cell>
          <cell r="K845">
            <v>1.75</v>
          </cell>
          <cell r="L845">
            <v>2.25</v>
          </cell>
          <cell r="M845">
            <v>2</v>
          </cell>
          <cell r="N845">
            <v>2.5</v>
          </cell>
          <cell r="O845">
            <v>1.75</v>
          </cell>
          <cell r="P845">
            <v>2.25</v>
          </cell>
          <cell r="Q845">
            <v>2</v>
          </cell>
          <cell r="R845">
            <v>2.5</v>
          </cell>
          <cell r="S845">
            <v>2</v>
          </cell>
          <cell r="T845">
            <v>2.5</v>
          </cell>
          <cell r="U845">
            <v>2.25</v>
          </cell>
          <cell r="V845">
            <v>2.75</v>
          </cell>
          <cell r="W845">
            <v>2</v>
          </cell>
          <cell r="X845">
            <v>2.4</v>
          </cell>
          <cell r="Y845">
            <v>2.2000000000000002</v>
          </cell>
          <cell r="Z845">
            <v>2.6</v>
          </cell>
          <cell r="AA845">
            <v>2.4</v>
          </cell>
          <cell r="AB845">
            <v>2.8</v>
          </cell>
          <cell r="AC845">
            <v>2.6</v>
          </cell>
          <cell r="AD845">
            <v>3</v>
          </cell>
          <cell r="AE845">
            <v>3</v>
          </cell>
          <cell r="AF845">
            <v>3.5</v>
          </cell>
          <cell r="AG845">
            <v>3.125</v>
          </cell>
          <cell r="AH845">
            <v>3.625</v>
          </cell>
          <cell r="AI845">
            <v>2.125</v>
          </cell>
          <cell r="AJ845">
            <v>2.625</v>
          </cell>
          <cell r="AK845">
            <v>2</v>
          </cell>
          <cell r="AL845">
            <v>2.5</v>
          </cell>
          <cell r="AM845">
            <v>1.875</v>
          </cell>
          <cell r="AN845">
            <v>2.375</v>
          </cell>
          <cell r="AO845">
            <v>1.875</v>
          </cell>
          <cell r="AP845">
            <v>2.375</v>
          </cell>
          <cell r="AQ845">
            <v>1.875</v>
          </cell>
          <cell r="AR845">
            <v>2.375</v>
          </cell>
          <cell r="AS845">
            <v>2.375</v>
          </cell>
          <cell r="AU845">
            <v>1.875</v>
          </cell>
          <cell r="AV845">
            <v>2.375</v>
          </cell>
        </row>
        <row r="846">
          <cell r="A846">
            <v>38113</v>
          </cell>
          <cell r="C846">
            <v>2.75</v>
          </cell>
          <cell r="D846">
            <v>3.25</v>
          </cell>
          <cell r="E846">
            <v>5.75</v>
          </cell>
          <cell r="F846">
            <v>6.25</v>
          </cell>
          <cell r="G846">
            <v>2.25</v>
          </cell>
          <cell r="H846">
            <v>2.75</v>
          </cell>
          <cell r="I846">
            <v>3.25</v>
          </cell>
          <cell r="J846">
            <v>3.75</v>
          </cell>
          <cell r="K846">
            <v>1.8</v>
          </cell>
          <cell r="L846">
            <v>2.2000000000000002</v>
          </cell>
          <cell r="M846">
            <v>2</v>
          </cell>
          <cell r="N846">
            <v>2.4</v>
          </cell>
          <cell r="O846">
            <v>1.7</v>
          </cell>
          <cell r="P846">
            <v>2.1</v>
          </cell>
          <cell r="Q846">
            <v>1.9</v>
          </cell>
          <cell r="R846">
            <v>2.2999999999999998</v>
          </cell>
          <cell r="S846">
            <v>2</v>
          </cell>
          <cell r="T846">
            <v>2.4</v>
          </cell>
          <cell r="U846">
            <v>2.2000000000000002</v>
          </cell>
          <cell r="V846">
            <v>2.6</v>
          </cell>
          <cell r="W846">
            <v>2</v>
          </cell>
          <cell r="X846">
            <v>2.5</v>
          </cell>
          <cell r="Y846">
            <v>2.25</v>
          </cell>
          <cell r="Z846">
            <v>2.75</v>
          </cell>
          <cell r="AA846">
            <v>2.4</v>
          </cell>
          <cell r="AB846">
            <v>2.8</v>
          </cell>
          <cell r="AC846">
            <v>2.6</v>
          </cell>
          <cell r="AD846">
            <v>3</v>
          </cell>
          <cell r="AE846">
            <v>4.25</v>
          </cell>
          <cell r="AF846">
            <v>4.75</v>
          </cell>
          <cell r="AG846">
            <v>4</v>
          </cell>
          <cell r="AH846">
            <v>4.5</v>
          </cell>
          <cell r="AI846">
            <v>2.75</v>
          </cell>
          <cell r="AJ846">
            <v>3.25</v>
          </cell>
          <cell r="AK846">
            <v>2.5249999999999999</v>
          </cell>
          <cell r="AL846">
            <v>2.9750000000000001</v>
          </cell>
          <cell r="AM846">
            <v>1.9</v>
          </cell>
          <cell r="AN846">
            <v>2.2999999999999998</v>
          </cell>
          <cell r="AO846">
            <v>1.85</v>
          </cell>
          <cell r="AP846">
            <v>2.25</v>
          </cell>
          <cell r="AQ846">
            <v>1.7999999999999998</v>
          </cell>
          <cell r="AR846">
            <v>2.2000000000000002</v>
          </cell>
          <cell r="AS846">
            <v>2.25</v>
          </cell>
          <cell r="AU846">
            <v>1.7999999999999998</v>
          </cell>
          <cell r="AV846">
            <v>2.2000000000000002</v>
          </cell>
        </row>
        <row r="847">
          <cell r="A847">
            <v>38114</v>
          </cell>
          <cell r="C847">
            <v>2.75</v>
          </cell>
          <cell r="D847">
            <v>3.25</v>
          </cell>
          <cell r="E847">
            <v>5.75</v>
          </cell>
          <cell r="F847">
            <v>6.25</v>
          </cell>
          <cell r="G847">
            <v>2.25</v>
          </cell>
          <cell r="H847">
            <v>2.75</v>
          </cell>
          <cell r="I847">
            <v>3.25</v>
          </cell>
          <cell r="J847">
            <v>3.75</v>
          </cell>
          <cell r="K847">
            <v>1.8</v>
          </cell>
          <cell r="L847">
            <v>2.2000000000000002</v>
          </cell>
          <cell r="M847">
            <v>2</v>
          </cell>
          <cell r="N847">
            <v>2.4</v>
          </cell>
          <cell r="O847">
            <v>1.7</v>
          </cell>
          <cell r="P847">
            <v>2.1</v>
          </cell>
          <cell r="Q847">
            <v>1.9</v>
          </cell>
          <cell r="R847">
            <v>2.2999999999999998</v>
          </cell>
          <cell r="S847">
            <v>2</v>
          </cell>
          <cell r="T847">
            <v>2.4</v>
          </cell>
          <cell r="U847">
            <v>2.2000000000000002</v>
          </cell>
          <cell r="V847">
            <v>2.6</v>
          </cell>
          <cell r="W847">
            <v>2</v>
          </cell>
          <cell r="X847">
            <v>2.5</v>
          </cell>
          <cell r="Y847">
            <v>2.25</v>
          </cell>
          <cell r="Z847">
            <v>2.75</v>
          </cell>
          <cell r="AA847">
            <v>2.4</v>
          </cell>
          <cell r="AB847">
            <v>2.8</v>
          </cell>
          <cell r="AC847">
            <v>2.6</v>
          </cell>
          <cell r="AD847">
            <v>3</v>
          </cell>
          <cell r="AE847">
            <v>4.25</v>
          </cell>
          <cell r="AF847">
            <v>4.75</v>
          </cell>
        </row>
        <row r="848">
          <cell r="A848">
            <v>38115</v>
          </cell>
          <cell r="C848">
            <v>0.4</v>
          </cell>
          <cell r="D848">
            <v>0.6</v>
          </cell>
          <cell r="E848">
            <v>3</v>
          </cell>
          <cell r="F848">
            <v>4.5</v>
          </cell>
          <cell r="G848">
            <v>0.75</v>
          </cell>
          <cell r="H848">
            <v>1.75</v>
          </cell>
          <cell r="I848">
            <v>1.75</v>
          </cell>
          <cell r="J848">
            <v>2.75</v>
          </cell>
          <cell r="K848">
            <v>1.25</v>
          </cell>
          <cell r="L848">
            <v>1.75</v>
          </cell>
          <cell r="M848">
            <v>1.5</v>
          </cell>
          <cell r="N848">
            <v>2</v>
          </cell>
          <cell r="O848">
            <v>1.5</v>
          </cell>
          <cell r="P848">
            <v>1.7</v>
          </cell>
          <cell r="Q848">
            <v>1.6</v>
          </cell>
          <cell r="R848">
            <v>1.8</v>
          </cell>
          <cell r="S848">
            <v>1.7</v>
          </cell>
          <cell r="T848">
            <v>2.1</v>
          </cell>
          <cell r="U848">
            <v>1.9</v>
          </cell>
          <cell r="V848">
            <v>2.2999999999999998</v>
          </cell>
          <cell r="W848">
            <v>2</v>
          </cell>
          <cell r="X848">
            <v>2.4</v>
          </cell>
          <cell r="Y848">
            <v>2.2000000000000002</v>
          </cell>
          <cell r="Z848">
            <v>2.6</v>
          </cell>
          <cell r="AA848">
            <v>2.4</v>
          </cell>
          <cell r="AB848">
            <v>2.8</v>
          </cell>
          <cell r="AC848">
            <v>2.6</v>
          </cell>
          <cell r="AD848">
            <v>3</v>
          </cell>
          <cell r="AE848">
            <v>1.7</v>
          </cell>
          <cell r="AF848">
            <v>2.5499999999999998</v>
          </cell>
          <cell r="AG848">
            <v>1.875</v>
          </cell>
          <cell r="AH848">
            <v>3.125</v>
          </cell>
          <cell r="AI848">
            <v>1.25</v>
          </cell>
          <cell r="AJ848">
            <v>2.25</v>
          </cell>
          <cell r="AK848">
            <v>1.5</v>
          </cell>
          <cell r="AL848">
            <v>2.25</v>
          </cell>
          <cell r="AM848">
            <v>1.375</v>
          </cell>
          <cell r="AN848">
            <v>1.875</v>
          </cell>
          <cell r="AO848">
            <v>1.5</v>
          </cell>
          <cell r="AP848">
            <v>1.85</v>
          </cell>
          <cell r="AQ848">
            <v>1.55</v>
          </cell>
          <cell r="AR848">
            <v>1.75</v>
          </cell>
          <cell r="AS848">
            <v>1.85</v>
          </cell>
          <cell r="AU848">
            <v>1.55</v>
          </cell>
          <cell r="AV848">
            <v>1.75</v>
          </cell>
        </row>
        <row r="849">
          <cell r="A849">
            <v>38116</v>
          </cell>
          <cell r="C849">
            <v>0.4</v>
          </cell>
          <cell r="D849">
            <v>0.6</v>
          </cell>
          <cell r="E849">
            <v>3</v>
          </cell>
          <cell r="F849">
            <v>4.5</v>
          </cell>
          <cell r="G849">
            <v>0.75</v>
          </cell>
          <cell r="H849">
            <v>1.75</v>
          </cell>
          <cell r="I849">
            <v>1.75</v>
          </cell>
          <cell r="J849">
            <v>2.75</v>
          </cell>
          <cell r="K849">
            <v>1.25</v>
          </cell>
          <cell r="L849">
            <v>1.75</v>
          </cell>
          <cell r="M849">
            <v>1.5</v>
          </cell>
          <cell r="N849">
            <v>2</v>
          </cell>
          <cell r="O849">
            <v>1.5</v>
          </cell>
          <cell r="P849">
            <v>1.7</v>
          </cell>
          <cell r="Q849">
            <v>1.6</v>
          </cell>
          <cell r="R849">
            <v>1.8</v>
          </cell>
          <cell r="S849">
            <v>1.7</v>
          </cell>
          <cell r="T849">
            <v>2.1</v>
          </cell>
          <cell r="U849">
            <v>1.9</v>
          </cell>
          <cell r="V849">
            <v>2.2999999999999998</v>
          </cell>
          <cell r="W849">
            <v>2</v>
          </cell>
          <cell r="X849">
            <v>2.4</v>
          </cell>
          <cell r="Y849">
            <v>2.2000000000000002</v>
          </cell>
          <cell r="Z849">
            <v>2.6</v>
          </cell>
          <cell r="AA849">
            <v>2.4</v>
          </cell>
          <cell r="AB849">
            <v>2.8</v>
          </cell>
          <cell r="AC849">
            <v>2.6</v>
          </cell>
          <cell r="AD849">
            <v>3</v>
          </cell>
          <cell r="AE849">
            <v>1.7</v>
          </cell>
          <cell r="AF849">
            <v>2.5499999999999998</v>
          </cell>
          <cell r="AG849">
            <v>1.875</v>
          </cell>
          <cell r="AH849">
            <v>3.125</v>
          </cell>
          <cell r="AI849">
            <v>1.25</v>
          </cell>
          <cell r="AJ849">
            <v>2.25</v>
          </cell>
          <cell r="AK849">
            <v>1.5</v>
          </cell>
          <cell r="AL849">
            <v>2.25</v>
          </cell>
          <cell r="AM849">
            <v>1.375</v>
          </cell>
          <cell r="AN849">
            <v>1.875</v>
          </cell>
          <cell r="AO849">
            <v>1.5</v>
          </cell>
          <cell r="AP849">
            <v>1.85</v>
          </cell>
          <cell r="AQ849">
            <v>1.55</v>
          </cell>
          <cell r="AR849">
            <v>1.75</v>
          </cell>
          <cell r="AS849">
            <v>1.85</v>
          </cell>
          <cell r="AU849">
            <v>1.55</v>
          </cell>
          <cell r="AV849">
            <v>1.75</v>
          </cell>
        </row>
        <row r="850">
          <cell r="A850">
            <v>38117</v>
          </cell>
          <cell r="C850">
            <v>0.2</v>
          </cell>
          <cell r="D850">
            <v>0.3</v>
          </cell>
          <cell r="E850">
            <v>0.6</v>
          </cell>
          <cell r="F850">
            <v>0.8</v>
          </cell>
          <cell r="G850">
            <v>0.4</v>
          </cell>
          <cell r="H850">
            <v>0.75</v>
          </cell>
          <cell r="I850">
            <v>1</v>
          </cell>
          <cell r="J850">
            <v>1.4</v>
          </cell>
          <cell r="K850">
            <v>1.25</v>
          </cell>
          <cell r="L850">
            <v>1.75</v>
          </cell>
          <cell r="M850">
            <v>1.5</v>
          </cell>
          <cell r="N850">
            <v>2</v>
          </cell>
          <cell r="O850">
            <v>1.4</v>
          </cell>
          <cell r="P850">
            <v>1.8</v>
          </cell>
          <cell r="Q850">
            <v>1.6</v>
          </cell>
          <cell r="R850">
            <v>2</v>
          </cell>
          <cell r="S850">
            <v>1.7</v>
          </cell>
          <cell r="T850">
            <v>2.1</v>
          </cell>
          <cell r="U850">
            <v>1.9</v>
          </cell>
          <cell r="V850">
            <v>2.2999999999999998</v>
          </cell>
          <cell r="W850">
            <v>2</v>
          </cell>
          <cell r="X850">
            <v>2.4</v>
          </cell>
          <cell r="Y850">
            <v>2.2000000000000002</v>
          </cell>
          <cell r="Z850">
            <v>2.6</v>
          </cell>
          <cell r="AA850">
            <v>2.4</v>
          </cell>
          <cell r="AB850">
            <v>2.8</v>
          </cell>
          <cell r="AC850">
            <v>2.6</v>
          </cell>
          <cell r="AD850">
            <v>3</v>
          </cell>
          <cell r="AE850">
            <v>0.4</v>
          </cell>
          <cell r="AF850">
            <v>0.55000000000000004</v>
          </cell>
          <cell r="AG850">
            <v>0.5</v>
          </cell>
          <cell r="AH850">
            <v>0.77500000000000002</v>
          </cell>
          <cell r="AI850">
            <v>0.7</v>
          </cell>
          <cell r="AJ850">
            <v>1.075</v>
          </cell>
          <cell r="AK850">
            <v>1.125</v>
          </cell>
          <cell r="AL850">
            <v>1.575</v>
          </cell>
          <cell r="AM850">
            <v>1.375</v>
          </cell>
          <cell r="AN850">
            <v>1.875</v>
          </cell>
          <cell r="AO850">
            <v>1.45</v>
          </cell>
          <cell r="AP850">
            <v>1.9</v>
          </cell>
          <cell r="AQ850">
            <v>1.5</v>
          </cell>
          <cell r="AR850">
            <v>1.9</v>
          </cell>
          <cell r="AS850">
            <v>1.9</v>
          </cell>
          <cell r="AU850">
            <v>1.5</v>
          </cell>
          <cell r="AV850">
            <v>1.9</v>
          </cell>
        </row>
        <row r="851">
          <cell r="A851">
            <v>38118</v>
          </cell>
          <cell r="C851">
            <v>0.2</v>
          </cell>
          <cell r="D851">
            <v>0.3</v>
          </cell>
          <cell r="E851">
            <v>0.6</v>
          </cell>
          <cell r="F851">
            <v>0.8</v>
          </cell>
          <cell r="G851">
            <v>0.5</v>
          </cell>
          <cell r="H851">
            <v>1</v>
          </cell>
          <cell r="I851">
            <v>0.8</v>
          </cell>
          <cell r="J851">
            <v>1.3</v>
          </cell>
          <cell r="K851">
            <v>1.25</v>
          </cell>
          <cell r="L851">
            <v>1.75</v>
          </cell>
          <cell r="M851">
            <v>1.5</v>
          </cell>
          <cell r="N851">
            <v>2</v>
          </cell>
          <cell r="O851">
            <v>1.4</v>
          </cell>
          <cell r="P851">
            <v>1.8</v>
          </cell>
          <cell r="Q851">
            <v>1.6</v>
          </cell>
          <cell r="R851">
            <v>2</v>
          </cell>
          <cell r="S851">
            <v>1.7</v>
          </cell>
          <cell r="T851">
            <v>2.1</v>
          </cell>
          <cell r="U851">
            <v>1.9</v>
          </cell>
          <cell r="V851">
            <v>2.2999999999999998</v>
          </cell>
          <cell r="W851">
            <v>2</v>
          </cell>
          <cell r="X851">
            <v>2.4</v>
          </cell>
          <cell r="Y851">
            <v>2.2000000000000002</v>
          </cell>
          <cell r="Z851">
            <v>2.6</v>
          </cell>
          <cell r="AA851">
            <v>2.4</v>
          </cell>
          <cell r="AB851">
            <v>2.8</v>
          </cell>
          <cell r="AC851">
            <v>2.6</v>
          </cell>
          <cell r="AD851">
            <v>3</v>
          </cell>
          <cell r="AE851">
            <v>0.4</v>
          </cell>
          <cell r="AF851">
            <v>0.55000000000000004</v>
          </cell>
          <cell r="AG851">
            <v>0.55000000000000004</v>
          </cell>
          <cell r="AH851">
            <v>0.9</v>
          </cell>
          <cell r="AI851">
            <v>0.65</v>
          </cell>
          <cell r="AJ851">
            <v>1.1499999999999999</v>
          </cell>
          <cell r="AK851">
            <v>1.0249999999999999</v>
          </cell>
          <cell r="AL851">
            <v>1.5249999999999999</v>
          </cell>
          <cell r="AM851">
            <v>1.375</v>
          </cell>
          <cell r="AN851">
            <v>1.875</v>
          </cell>
          <cell r="AO851">
            <v>1.45</v>
          </cell>
          <cell r="AP851">
            <v>1.9</v>
          </cell>
          <cell r="AQ851">
            <v>1.5</v>
          </cell>
          <cell r="AR851">
            <v>1.9</v>
          </cell>
          <cell r="AS851">
            <v>1.9</v>
          </cell>
          <cell r="AU851">
            <v>1.5</v>
          </cell>
          <cell r="AV851">
            <v>1.9</v>
          </cell>
        </row>
        <row r="852">
          <cell r="A852">
            <v>38119</v>
          </cell>
          <cell r="C852">
            <v>0.3</v>
          </cell>
          <cell r="D852">
            <v>0.4</v>
          </cell>
          <cell r="E852">
            <v>0.6</v>
          </cell>
          <cell r="F852">
            <v>0.8</v>
          </cell>
          <cell r="G852">
            <v>0.7</v>
          </cell>
          <cell r="H852">
            <v>1.1000000000000001</v>
          </cell>
          <cell r="I852">
            <v>1</v>
          </cell>
          <cell r="J852">
            <v>1.3</v>
          </cell>
          <cell r="K852">
            <v>1</v>
          </cell>
          <cell r="L852">
            <v>1.4</v>
          </cell>
          <cell r="M852">
            <v>1.2</v>
          </cell>
          <cell r="N852">
            <v>1.6</v>
          </cell>
          <cell r="O852">
            <v>1.4</v>
          </cell>
          <cell r="P852">
            <v>1.8</v>
          </cell>
          <cell r="Q852">
            <v>1.6</v>
          </cell>
          <cell r="R852">
            <v>2</v>
          </cell>
          <cell r="S852">
            <v>1.7</v>
          </cell>
          <cell r="T852">
            <v>2.1</v>
          </cell>
          <cell r="U852">
            <v>1.9</v>
          </cell>
          <cell r="V852">
            <v>2.2999999999999998</v>
          </cell>
          <cell r="W852">
            <v>2</v>
          </cell>
          <cell r="X852">
            <v>2.4</v>
          </cell>
          <cell r="Y852">
            <v>2.2000000000000002</v>
          </cell>
          <cell r="Z852">
            <v>2.6</v>
          </cell>
          <cell r="AA852">
            <v>2.4</v>
          </cell>
          <cell r="AB852">
            <v>2.8</v>
          </cell>
          <cell r="AC852">
            <v>2.6</v>
          </cell>
          <cell r="AD852">
            <v>3</v>
          </cell>
          <cell r="AE852">
            <v>0.44999999999999996</v>
          </cell>
          <cell r="AF852">
            <v>0.60000000000000009</v>
          </cell>
          <cell r="AG852">
            <v>0.64999999999999991</v>
          </cell>
          <cell r="AH852">
            <v>0.95000000000000007</v>
          </cell>
          <cell r="AI852">
            <v>0.85</v>
          </cell>
          <cell r="AJ852">
            <v>1.2000000000000002</v>
          </cell>
          <cell r="AK852">
            <v>1</v>
          </cell>
          <cell r="AL852">
            <v>1.35</v>
          </cell>
          <cell r="AM852">
            <v>1.1000000000000001</v>
          </cell>
          <cell r="AN852">
            <v>1.5</v>
          </cell>
          <cell r="AO852">
            <v>1.2999999999999998</v>
          </cell>
          <cell r="AP852">
            <v>1.7000000000000002</v>
          </cell>
          <cell r="AQ852">
            <v>1.5</v>
          </cell>
          <cell r="AR852">
            <v>1.9</v>
          </cell>
          <cell r="AS852">
            <v>1.7000000000000002</v>
          </cell>
          <cell r="AU852">
            <v>1.5</v>
          </cell>
          <cell r="AV852">
            <v>1.9</v>
          </cell>
        </row>
        <row r="853">
          <cell r="A853">
            <v>38120</v>
          </cell>
          <cell r="C853">
            <v>0.4</v>
          </cell>
          <cell r="D853">
            <v>0.6</v>
          </cell>
          <cell r="E853">
            <v>1</v>
          </cell>
          <cell r="F853">
            <v>1.25</v>
          </cell>
          <cell r="G853">
            <v>1</v>
          </cell>
          <cell r="H853">
            <v>1.5</v>
          </cell>
          <cell r="I853">
            <v>1.25</v>
          </cell>
          <cell r="J853">
            <v>1.75</v>
          </cell>
          <cell r="K853">
            <v>1.4</v>
          </cell>
          <cell r="L853">
            <v>1.8</v>
          </cell>
          <cell r="M853">
            <v>1.6</v>
          </cell>
          <cell r="N853">
            <v>2</v>
          </cell>
          <cell r="O853">
            <v>1.5</v>
          </cell>
          <cell r="P853">
            <v>1.9</v>
          </cell>
          <cell r="Q853">
            <v>1.7</v>
          </cell>
          <cell r="R853">
            <v>2.1</v>
          </cell>
          <cell r="S853">
            <v>1.9</v>
          </cell>
          <cell r="T853">
            <v>2.2999999999999998</v>
          </cell>
          <cell r="U853">
            <v>2.1</v>
          </cell>
          <cell r="V853">
            <v>2.5</v>
          </cell>
          <cell r="W853">
            <v>2</v>
          </cell>
          <cell r="X853">
            <v>2.4</v>
          </cell>
          <cell r="Y853">
            <v>2.2000000000000002</v>
          </cell>
          <cell r="Z853">
            <v>2.6</v>
          </cell>
          <cell r="AA853">
            <v>2.4</v>
          </cell>
          <cell r="AB853">
            <v>2.8</v>
          </cell>
          <cell r="AC853">
            <v>2.6</v>
          </cell>
          <cell r="AD853">
            <v>3</v>
          </cell>
          <cell r="AE853">
            <v>0.7</v>
          </cell>
          <cell r="AF853">
            <v>0.92500000000000004</v>
          </cell>
          <cell r="AG853">
            <v>1</v>
          </cell>
          <cell r="AH853">
            <v>1.375</v>
          </cell>
          <cell r="AI853">
            <v>1.125</v>
          </cell>
          <cell r="AJ853">
            <v>1.625</v>
          </cell>
          <cell r="AK853">
            <v>1.325</v>
          </cell>
          <cell r="AL853">
            <v>1.7749999999999999</v>
          </cell>
          <cell r="AM853">
            <v>1.5</v>
          </cell>
          <cell r="AN853">
            <v>1.9</v>
          </cell>
          <cell r="AO853">
            <v>1.55</v>
          </cell>
          <cell r="AP853">
            <v>1.95</v>
          </cell>
          <cell r="AQ853">
            <v>1.6</v>
          </cell>
          <cell r="AR853">
            <v>2</v>
          </cell>
          <cell r="AS853">
            <v>1.95</v>
          </cell>
          <cell r="AU853">
            <v>1.6</v>
          </cell>
          <cell r="AV853">
            <v>2</v>
          </cell>
        </row>
        <row r="854">
          <cell r="A854">
            <v>38121</v>
          </cell>
          <cell r="C854">
            <v>0.4</v>
          </cell>
          <cell r="D854">
            <v>0.8</v>
          </cell>
          <cell r="E854">
            <v>1</v>
          </cell>
          <cell r="F854">
            <v>1.25</v>
          </cell>
          <cell r="G854">
            <v>0.9</v>
          </cell>
          <cell r="H854">
            <v>1.3</v>
          </cell>
          <cell r="I854">
            <v>1.1000000000000001</v>
          </cell>
          <cell r="J854">
            <v>1.5</v>
          </cell>
          <cell r="K854">
            <v>1.2</v>
          </cell>
          <cell r="L854">
            <v>1.6</v>
          </cell>
          <cell r="M854">
            <v>1.4</v>
          </cell>
          <cell r="N854">
            <v>1.8</v>
          </cell>
          <cell r="O854">
            <v>1.5</v>
          </cell>
          <cell r="P854">
            <v>1.9</v>
          </cell>
          <cell r="Q854">
            <v>1.7</v>
          </cell>
          <cell r="R854">
            <v>2.1</v>
          </cell>
          <cell r="S854">
            <v>1.7</v>
          </cell>
          <cell r="T854">
            <v>2.1</v>
          </cell>
          <cell r="U854">
            <v>1.9</v>
          </cell>
          <cell r="V854">
            <v>2.2999999999999998</v>
          </cell>
          <cell r="W854">
            <v>2</v>
          </cell>
          <cell r="X854">
            <v>2.4</v>
          </cell>
          <cell r="Y854">
            <v>2.2000000000000002</v>
          </cell>
          <cell r="Z854">
            <v>2.6</v>
          </cell>
          <cell r="AA854">
            <v>2.4</v>
          </cell>
          <cell r="AB854">
            <v>2.8</v>
          </cell>
          <cell r="AC854">
            <v>2.6</v>
          </cell>
          <cell r="AD854">
            <v>3</v>
          </cell>
          <cell r="AE854">
            <v>0.7</v>
          </cell>
          <cell r="AF854">
            <v>1.0249999999999999</v>
          </cell>
          <cell r="AG854">
            <v>0.95</v>
          </cell>
          <cell r="AH854">
            <v>1.2749999999999999</v>
          </cell>
          <cell r="AI854">
            <v>1</v>
          </cell>
          <cell r="AJ854">
            <v>1.4</v>
          </cell>
          <cell r="AK854">
            <v>1.1499999999999999</v>
          </cell>
          <cell r="AL854">
            <v>1.55</v>
          </cell>
          <cell r="AM854">
            <v>1.2999999999999998</v>
          </cell>
          <cell r="AN854">
            <v>1.7000000000000002</v>
          </cell>
          <cell r="AO854">
            <v>1.45</v>
          </cell>
          <cell r="AP854">
            <v>1.85</v>
          </cell>
          <cell r="AQ854">
            <v>1.6</v>
          </cell>
          <cell r="AR854">
            <v>2</v>
          </cell>
          <cell r="AS854">
            <v>1.85</v>
          </cell>
          <cell r="AU854">
            <v>1.6</v>
          </cell>
          <cell r="AV854">
            <v>2</v>
          </cell>
        </row>
        <row r="855">
          <cell r="A855">
            <v>38122</v>
          </cell>
          <cell r="C855">
            <v>0.4</v>
          </cell>
          <cell r="D855">
            <v>0.8</v>
          </cell>
          <cell r="E855">
            <v>1</v>
          </cell>
          <cell r="F855">
            <v>1.25</v>
          </cell>
          <cell r="G855">
            <v>0.9</v>
          </cell>
          <cell r="H855">
            <v>1.3</v>
          </cell>
          <cell r="I855">
            <v>1.1000000000000001</v>
          </cell>
          <cell r="J855">
            <v>1.5</v>
          </cell>
          <cell r="K855">
            <v>1.2</v>
          </cell>
          <cell r="L855">
            <v>1.6</v>
          </cell>
          <cell r="M855">
            <v>1.4</v>
          </cell>
          <cell r="N855">
            <v>1.8</v>
          </cell>
          <cell r="O855">
            <v>1.5</v>
          </cell>
          <cell r="P855">
            <v>1.9</v>
          </cell>
          <cell r="Q855">
            <v>1.7</v>
          </cell>
          <cell r="R855">
            <v>2.1</v>
          </cell>
          <cell r="S855">
            <v>1.7</v>
          </cell>
          <cell r="T855">
            <v>2.1</v>
          </cell>
          <cell r="U855">
            <v>1.9</v>
          </cell>
          <cell r="V855">
            <v>2.2999999999999998</v>
          </cell>
          <cell r="W855">
            <v>2</v>
          </cell>
          <cell r="X855">
            <v>2.4</v>
          </cell>
          <cell r="Y855">
            <v>2.2000000000000002</v>
          </cell>
          <cell r="Z855">
            <v>2.6</v>
          </cell>
          <cell r="AA855">
            <v>2.4</v>
          </cell>
          <cell r="AB855">
            <v>2.8</v>
          </cell>
          <cell r="AC855">
            <v>2.6</v>
          </cell>
          <cell r="AD855">
            <v>3</v>
          </cell>
          <cell r="AE855">
            <v>0.7</v>
          </cell>
          <cell r="AF855">
            <v>1.0249999999999999</v>
          </cell>
          <cell r="AG855">
            <v>0.95</v>
          </cell>
          <cell r="AH855">
            <v>1.2749999999999999</v>
          </cell>
          <cell r="AI855">
            <v>1</v>
          </cell>
          <cell r="AJ855">
            <v>1.4</v>
          </cell>
          <cell r="AK855">
            <v>1.1499999999999999</v>
          </cell>
          <cell r="AL855">
            <v>1.55</v>
          </cell>
          <cell r="AM855">
            <v>1.2999999999999998</v>
          </cell>
          <cell r="AN855">
            <v>1.7000000000000002</v>
          </cell>
          <cell r="AO855">
            <v>1.45</v>
          </cell>
          <cell r="AP855">
            <v>1.85</v>
          </cell>
          <cell r="AQ855">
            <v>1.6</v>
          </cell>
          <cell r="AR855">
            <v>2</v>
          </cell>
          <cell r="AS855">
            <v>1.85</v>
          </cell>
          <cell r="AU855">
            <v>1.6</v>
          </cell>
          <cell r="AV855">
            <v>2</v>
          </cell>
        </row>
        <row r="856">
          <cell r="A856">
            <v>38123</v>
          </cell>
          <cell r="C856">
            <v>0.4</v>
          </cell>
          <cell r="D856">
            <v>0.8</v>
          </cell>
          <cell r="E856">
            <v>1</v>
          </cell>
          <cell r="F856">
            <v>1.25</v>
          </cell>
          <cell r="G856">
            <v>0.9</v>
          </cell>
          <cell r="H856">
            <v>1.3</v>
          </cell>
          <cell r="I856">
            <v>1.1000000000000001</v>
          </cell>
          <cell r="J856">
            <v>1.5</v>
          </cell>
          <cell r="K856">
            <v>1.2</v>
          </cell>
          <cell r="L856">
            <v>1.6</v>
          </cell>
          <cell r="M856">
            <v>1.4</v>
          </cell>
          <cell r="N856">
            <v>1.8</v>
          </cell>
          <cell r="O856">
            <v>1.5</v>
          </cell>
          <cell r="P856">
            <v>1.9</v>
          </cell>
          <cell r="Q856">
            <v>1.7</v>
          </cell>
          <cell r="R856">
            <v>2.1</v>
          </cell>
          <cell r="S856">
            <v>1.7</v>
          </cell>
          <cell r="T856">
            <v>2.1</v>
          </cell>
          <cell r="U856">
            <v>1.9</v>
          </cell>
          <cell r="V856">
            <v>2.2999999999999998</v>
          </cell>
          <cell r="W856">
            <v>2</v>
          </cell>
          <cell r="X856">
            <v>2.4</v>
          </cell>
          <cell r="Y856">
            <v>2.2000000000000002</v>
          </cell>
          <cell r="Z856">
            <v>2.6</v>
          </cell>
          <cell r="AA856">
            <v>2.4</v>
          </cell>
          <cell r="AB856">
            <v>2.8</v>
          </cell>
          <cell r="AC856">
            <v>2.6</v>
          </cell>
          <cell r="AD856">
            <v>3</v>
          </cell>
          <cell r="AE856">
            <v>0.7</v>
          </cell>
          <cell r="AF856">
            <v>1.0249999999999999</v>
          </cell>
          <cell r="AG856">
            <v>0.95</v>
          </cell>
          <cell r="AH856">
            <v>1.2749999999999999</v>
          </cell>
          <cell r="AI856">
            <v>1</v>
          </cell>
          <cell r="AJ856">
            <v>1.4</v>
          </cell>
          <cell r="AK856">
            <v>1.1499999999999999</v>
          </cell>
          <cell r="AL856">
            <v>1.55</v>
          </cell>
          <cell r="AM856">
            <v>1.2999999999999998</v>
          </cell>
          <cell r="AN856">
            <v>1.7000000000000002</v>
          </cell>
          <cell r="AO856">
            <v>1.45</v>
          </cell>
          <cell r="AP856">
            <v>1.85</v>
          </cell>
          <cell r="AQ856">
            <v>1.6</v>
          </cell>
          <cell r="AR856">
            <v>2</v>
          </cell>
          <cell r="AS856">
            <v>1.85</v>
          </cell>
          <cell r="AU856">
            <v>1.6</v>
          </cell>
          <cell r="AV856">
            <v>2</v>
          </cell>
        </row>
        <row r="857">
          <cell r="A857">
            <v>38124</v>
          </cell>
          <cell r="C857">
            <v>0.7</v>
          </cell>
          <cell r="D857">
            <v>0.9</v>
          </cell>
          <cell r="E857">
            <v>1.25</v>
          </cell>
          <cell r="F857">
            <v>1.5</v>
          </cell>
          <cell r="G857">
            <v>0.8</v>
          </cell>
          <cell r="H857">
            <v>1.2</v>
          </cell>
          <cell r="I857">
            <v>1</v>
          </cell>
          <cell r="J857">
            <v>1.4</v>
          </cell>
          <cell r="K857">
            <v>1</v>
          </cell>
          <cell r="L857">
            <v>1.4</v>
          </cell>
          <cell r="M857">
            <v>1.2</v>
          </cell>
          <cell r="N857">
            <v>1.6</v>
          </cell>
          <cell r="O857">
            <v>1.5</v>
          </cell>
          <cell r="P857">
            <v>1.9</v>
          </cell>
          <cell r="Q857">
            <v>1.7</v>
          </cell>
          <cell r="R857">
            <v>2.1</v>
          </cell>
          <cell r="S857">
            <v>1.7</v>
          </cell>
          <cell r="T857">
            <v>2.1</v>
          </cell>
          <cell r="U857">
            <v>1.9</v>
          </cell>
          <cell r="V857">
            <v>2.2999999999999998</v>
          </cell>
          <cell r="W857">
            <v>2</v>
          </cell>
          <cell r="X857">
            <v>2.4</v>
          </cell>
          <cell r="Y857">
            <v>2.2000000000000002</v>
          </cell>
          <cell r="Z857">
            <v>2.6</v>
          </cell>
          <cell r="AA857">
            <v>2.4</v>
          </cell>
          <cell r="AB857">
            <v>2.8</v>
          </cell>
          <cell r="AC857">
            <v>2.6</v>
          </cell>
          <cell r="AD857">
            <v>3</v>
          </cell>
          <cell r="AE857">
            <v>0.97499999999999998</v>
          </cell>
          <cell r="AF857">
            <v>1.2</v>
          </cell>
          <cell r="AG857">
            <v>1.0249999999999999</v>
          </cell>
          <cell r="AH857">
            <v>1.35</v>
          </cell>
          <cell r="AI857">
            <v>0.9</v>
          </cell>
          <cell r="AJ857">
            <v>1.2999999999999998</v>
          </cell>
          <cell r="AK857">
            <v>1</v>
          </cell>
          <cell r="AL857">
            <v>1.4</v>
          </cell>
          <cell r="AM857">
            <v>1.1000000000000001</v>
          </cell>
          <cell r="AN857">
            <v>1.5</v>
          </cell>
          <cell r="AO857">
            <v>1.35</v>
          </cell>
          <cell r="AP857">
            <v>1.75</v>
          </cell>
          <cell r="AQ857">
            <v>1.6</v>
          </cell>
          <cell r="AR857">
            <v>2</v>
          </cell>
          <cell r="AS857">
            <v>1.75</v>
          </cell>
          <cell r="AU857">
            <v>1.6</v>
          </cell>
          <cell r="AV857">
            <v>2</v>
          </cell>
        </row>
        <row r="858">
          <cell r="A858">
            <v>38125</v>
          </cell>
          <cell r="C858">
            <v>0.5</v>
          </cell>
          <cell r="D858">
            <v>0.75</v>
          </cell>
          <cell r="E858">
            <v>1.25</v>
          </cell>
          <cell r="F858">
            <v>1.5</v>
          </cell>
          <cell r="G858">
            <v>0.8</v>
          </cell>
          <cell r="H858">
            <v>1.2</v>
          </cell>
          <cell r="I858">
            <v>1</v>
          </cell>
          <cell r="J858">
            <v>1.4</v>
          </cell>
          <cell r="K858">
            <v>1.2</v>
          </cell>
          <cell r="L858">
            <v>1.6</v>
          </cell>
          <cell r="M858">
            <v>1.4</v>
          </cell>
          <cell r="N858">
            <v>1.8</v>
          </cell>
          <cell r="O858">
            <v>1.6</v>
          </cell>
          <cell r="P858">
            <v>2</v>
          </cell>
          <cell r="Q858">
            <v>1.8</v>
          </cell>
          <cell r="R858">
            <v>2.2000000000000002</v>
          </cell>
          <cell r="S858">
            <v>2</v>
          </cell>
          <cell r="T858">
            <v>2.2999999999999998</v>
          </cell>
          <cell r="U858">
            <v>2.15</v>
          </cell>
          <cell r="V858">
            <v>2.5499999999999998</v>
          </cell>
          <cell r="W858">
            <v>2.25</v>
          </cell>
          <cell r="X858">
            <v>2.6</v>
          </cell>
          <cell r="Y858">
            <v>2.4</v>
          </cell>
          <cell r="Z858">
            <v>2.8</v>
          </cell>
          <cell r="AA858">
            <v>2.4</v>
          </cell>
          <cell r="AB858">
            <v>2.8</v>
          </cell>
          <cell r="AC858">
            <v>2.6</v>
          </cell>
          <cell r="AD858">
            <v>3</v>
          </cell>
          <cell r="AE858">
            <v>0.875</v>
          </cell>
          <cell r="AF858">
            <v>1.125</v>
          </cell>
          <cell r="AG858">
            <v>1.0249999999999999</v>
          </cell>
          <cell r="AH858">
            <v>1.35</v>
          </cell>
          <cell r="AI858">
            <v>0.9</v>
          </cell>
          <cell r="AJ858">
            <v>1.2999999999999998</v>
          </cell>
          <cell r="AK858">
            <v>1.1000000000000001</v>
          </cell>
          <cell r="AL858">
            <v>1.5</v>
          </cell>
          <cell r="AM858">
            <v>1.2999999999999998</v>
          </cell>
          <cell r="AN858">
            <v>1.7000000000000002</v>
          </cell>
          <cell r="AO858">
            <v>1.5</v>
          </cell>
          <cell r="AP858">
            <v>1.9</v>
          </cell>
          <cell r="AQ858">
            <v>1.7000000000000002</v>
          </cell>
          <cell r="AR858">
            <v>2.1</v>
          </cell>
          <cell r="AS858">
            <v>1.9</v>
          </cell>
          <cell r="AU858">
            <v>1.7000000000000002</v>
          </cell>
          <cell r="AV858">
            <v>2.1</v>
          </cell>
        </row>
        <row r="859">
          <cell r="A859">
            <v>38126</v>
          </cell>
          <cell r="C859">
            <v>0.25</v>
          </cell>
          <cell r="D859">
            <v>0.35</v>
          </cell>
          <cell r="E859">
            <v>0.5</v>
          </cell>
          <cell r="F859">
            <v>0.7</v>
          </cell>
          <cell r="G859">
            <v>0.9</v>
          </cell>
          <cell r="H859">
            <v>1.3</v>
          </cell>
          <cell r="I859">
            <v>1.1000000000000001</v>
          </cell>
          <cell r="J859">
            <v>1.5</v>
          </cell>
          <cell r="K859">
            <v>1.3</v>
          </cell>
          <cell r="L859">
            <v>1.7</v>
          </cell>
          <cell r="M859">
            <v>1.5</v>
          </cell>
          <cell r="N859">
            <v>1.9</v>
          </cell>
          <cell r="O859">
            <v>1.5</v>
          </cell>
          <cell r="P859">
            <v>1.8</v>
          </cell>
          <cell r="Q859">
            <v>1.6</v>
          </cell>
          <cell r="R859">
            <v>1.9</v>
          </cell>
          <cell r="S859">
            <v>2</v>
          </cell>
          <cell r="T859">
            <v>2.4</v>
          </cell>
          <cell r="U859">
            <v>2.2000000000000002</v>
          </cell>
          <cell r="V859">
            <v>2.6</v>
          </cell>
          <cell r="W859">
            <v>2.2000000000000002</v>
          </cell>
          <cell r="X859">
            <v>2.6</v>
          </cell>
          <cell r="Y859">
            <v>2.4</v>
          </cell>
          <cell r="Z859">
            <v>2.8</v>
          </cell>
          <cell r="AA859">
            <v>2.6</v>
          </cell>
          <cell r="AB859">
            <v>3</v>
          </cell>
          <cell r="AC859">
            <v>2.8</v>
          </cell>
          <cell r="AD859">
            <v>3.2</v>
          </cell>
          <cell r="AE859">
            <v>0.375</v>
          </cell>
          <cell r="AF859">
            <v>0.52499999999999991</v>
          </cell>
          <cell r="AG859">
            <v>0.7</v>
          </cell>
          <cell r="AH859">
            <v>1</v>
          </cell>
          <cell r="AI859">
            <v>1</v>
          </cell>
          <cell r="AJ859">
            <v>1.4</v>
          </cell>
          <cell r="AK859">
            <v>1.2000000000000002</v>
          </cell>
          <cell r="AL859">
            <v>1.6</v>
          </cell>
          <cell r="AM859">
            <v>1.4</v>
          </cell>
          <cell r="AN859">
            <v>1.7999999999999998</v>
          </cell>
          <cell r="AO859">
            <v>1.5</v>
          </cell>
          <cell r="AP859">
            <v>1.85</v>
          </cell>
          <cell r="AQ859">
            <v>1.55</v>
          </cell>
          <cell r="AR859">
            <v>1.85</v>
          </cell>
          <cell r="AS859">
            <v>1.85</v>
          </cell>
          <cell r="AU859">
            <v>1.55</v>
          </cell>
          <cell r="AV859">
            <v>1.85</v>
          </cell>
        </row>
        <row r="860">
          <cell r="A860">
            <v>38127</v>
          </cell>
          <cell r="C860">
            <v>0.4</v>
          </cell>
          <cell r="D860">
            <v>0.6</v>
          </cell>
          <cell r="E860">
            <v>0.8</v>
          </cell>
          <cell r="F860">
            <v>1</v>
          </cell>
          <cell r="G860">
            <v>0.8</v>
          </cell>
          <cell r="H860">
            <v>1.2</v>
          </cell>
          <cell r="I860">
            <v>1</v>
          </cell>
          <cell r="J860">
            <v>1.4</v>
          </cell>
          <cell r="K860">
            <v>1.1000000000000001</v>
          </cell>
          <cell r="L860">
            <v>1.5</v>
          </cell>
          <cell r="M860">
            <v>1.3</v>
          </cell>
          <cell r="N860">
            <v>1.7</v>
          </cell>
          <cell r="O860">
            <v>1.6</v>
          </cell>
          <cell r="P860">
            <v>2</v>
          </cell>
          <cell r="Q860">
            <v>1.8</v>
          </cell>
          <cell r="R860">
            <v>2.2000000000000002</v>
          </cell>
          <cell r="S860">
            <v>2</v>
          </cell>
          <cell r="T860">
            <v>2.4</v>
          </cell>
          <cell r="U860">
            <v>2.2000000000000002</v>
          </cell>
          <cell r="V860">
            <v>2.6</v>
          </cell>
          <cell r="W860">
            <v>2.2000000000000002</v>
          </cell>
          <cell r="X860">
            <v>2.6</v>
          </cell>
          <cell r="Y860">
            <v>2.4</v>
          </cell>
          <cell r="Z860">
            <v>2.8</v>
          </cell>
          <cell r="AA860">
            <v>2.6</v>
          </cell>
          <cell r="AB860">
            <v>3</v>
          </cell>
          <cell r="AC860">
            <v>2.8</v>
          </cell>
          <cell r="AD860">
            <v>3.2</v>
          </cell>
          <cell r="AE860">
            <v>0.60000000000000009</v>
          </cell>
          <cell r="AF860">
            <v>0.8</v>
          </cell>
          <cell r="AG860">
            <v>0.8</v>
          </cell>
          <cell r="AH860">
            <v>1.1000000000000001</v>
          </cell>
          <cell r="AI860">
            <v>0.9</v>
          </cell>
          <cell r="AJ860">
            <v>1.2999999999999998</v>
          </cell>
          <cell r="AK860">
            <v>1.05</v>
          </cell>
          <cell r="AL860">
            <v>1.45</v>
          </cell>
          <cell r="AM860">
            <v>1.2000000000000002</v>
          </cell>
          <cell r="AN860">
            <v>1.6</v>
          </cell>
          <cell r="AO860">
            <v>1.4500000000000002</v>
          </cell>
          <cell r="AP860">
            <v>1.85</v>
          </cell>
          <cell r="AQ860">
            <v>1.7000000000000002</v>
          </cell>
          <cell r="AR860">
            <v>2.1</v>
          </cell>
          <cell r="AS860">
            <v>1.85</v>
          </cell>
          <cell r="AU860">
            <v>1.7000000000000002</v>
          </cell>
          <cell r="AV860">
            <v>2.1</v>
          </cell>
        </row>
        <row r="861">
          <cell r="A861">
            <v>38128</v>
          </cell>
          <cell r="C861">
            <v>0.2</v>
          </cell>
          <cell r="D861">
            <v>0.3</v>
          </cell>
          <cell r="E861">
            <v>0.5</v>
          </cell>
          <cell r="F861">
            <v>0.7</v>
          </cell>
          <cell r="G861">
            <v>0.4</v>
          </cell>
          <cell r="H861">
            <v>0.8</v>
          </cell>
          <cell r="I861">
            <v>0.6</v>
          </cell>
          <cell r="J861">
            <v>1</v>
          </cell>
          <cell r="K861">
            <v>1.1000000000000001</v>
          </cell>
          <cell r="L861">
            <v>1.5</v>
          </cell>
          <cell r="M861">
            <v>1.3</v>
          </cell>
          <cell r="N861">
            <v>1.7</v>
          </cell>
          <cell r="O861">
            <v>1.7</v>
          </cell>
          <cell r="P861">
            <v>2.1</v>
          </cell>
          <cell r="Q861">
            <v>1.9</v>
          </cell>
          <cell r="R861">
            <v>2.2999999999999998</v>
          </cell>
          <cell r="S861">
            <v>2.2000000000000002</v>
          </cell>
          <cell r="T861">
            <v>2.6</v>
          </cell>
          <cell r="U861">
            <v>2.4</v>
          </cell>
          <cell r="V861">
            <v>2.8</v>
          </cell>
          <cell r="W861">
            <v>2.4</v>
          </cell>
          <cell r="X861">
            <v>2.8</v>
          </cell>
          <cell r="Y861">
            <v>2.6</v>
          </cell>
          <cell r="Z861">
            <v>3</v>
          </cell>
          <cell r="AA861">
            <v>2.6</v>
          </cell>
          <cell r="AB861">
            <v>3</v>
          </cell>
          <cell r="AC861">
            <v>2.8</v>
          </cell>
          <cell r="AD861">
            <v>3.2</v>
          </cell>
          <cell r="AE861">
            <v>0.35</v>
          </cell>
          <cell r="AF861">
            <v>0.5</v>
          </cell>
          <cell r="AG861">
            <v>0.45</v>
          </cell>
          <cell r="AH861">
            <v>0.75</v>
          </cell>
          <cell r="AI861">
            <v>0.5</v>
          </cell>
          <cell r="AJ861">
            <v>0.9</v>
          </cell>
          <cell r="AK861">
            <v>0.85000000000000009</v>
          </cell>
          <cell r="AL861">
            <v>1.25</v>
          </cell>
          <cell r="AM861">
            <v>1.2000000000000002</v>
          </cell>
          <cell r="AN861">
            <v>1.6</v>
          </cell>
          <cell r="AO861">
            <v>1.5</v>
          </cell>
          <cell r="AP861">
            <v>1.9</v>
          </cell>
          <cell r="AQ861">
            <v>1.7999999999999998</v>
          </cell>
          <cell r="AR861">
            <v>2.2000000000000002</v>
          </cell>
          <cell r="AS861">
            <v>1.9</v>
          </cell>
          <cell r="AU861">
            <v>1.7999999999999998</v>
          </cell>
          <cell r="AV861">
            <v>2.2000000000000002</v>
          </cell>
        </row>
        <row r="862">
          <cell r="A862">
            <v>38129</v>
          </cell>
          <cell r="C862">
            <v>0.3</v>
          </cell>
          <cell r="D862">
            <v>0.5</v>
          </cell>
          <cell r="E862">
            <v>0.7</v>
          </cell>
          <cell r="F862">
            <v>0.8</v>
          </cell>
          <cell r="G862">
            <v>0.6</v>
          </cell>
          <cell r="H862">
            <v>1</v>
          </cell>
          <cell r="I862">
            <v>0.8</v>
          </cell>
          <cell r="J862">
            <v>1.2</v>
          </cell>
          <cell r="K862">
            <v>1.1000000000000001</v>
          </cell>
          <cell r="L862">
            <v>1.5</v>
          </cell>
          <cell r="M862">
            <v>1.3</v>
          </cell>
          <cell r="N862">
            <v>1.7</v>
          </cell>
          <cell r="O862">
            <v>1.5</v>
          </cell>
          <cell r="P862">
            <v>1.9</v>
          </cell>
          <cell r="Q862">
            <v>1.7</v>
          </cell>
          <cell r="R862">
            <v>2.1</v>
          </cell>
          <cell r="S862">
            <v>2</v>
          </cell>
          <cell r="T862">
            <v>2.4</v>
          </cell>
          <cell r="U862">
            <v>2.2000000000000002</v>
          </cell>
          <cell r="V862">
            <v>2.6</v>
          </cell>
          <cell r="W862">
            <v>2.2999999999999998</v>
          </cell>
          <cell r="X862">
            <v>2.75</v>
          </cell>
          <cell r="Y862">
            <v>2.5</v>
          </cell>
          <cell r="Z862">
            <v>2.9</v>
          </cell>
          <cell r="AA862">
            <v>2.6</v>
          </cell>
          <cell r="AB862">
            <v>3</v>
          </cell>
          <cell r="AC862">
            <v>2.8</v>
          </cell>
          <cell r="AD862">
            <v>3.2</v>
          </cell>
          <cell r="AE862">
            <v>0.5</v>
          </cell>
          <cell r="AF862">
            <v>0.65</v>
          </cell>
          <cell r="AG862">
            <v>0.64999999999999991</v>
          </cell>
          <cell r="AH862">
            <v>0.9</v>
          </cell>
          <cell r="AI862">
            <v>0.7</v>
          </cell>
          <cell r="AJ862">
            <v>1.1000000000000001</v>
          </cell>
          <cell r="AK862">
            <v>0.95000000000000007</v>
          </cell>
          <cell r="AL862">
            <v>1.35</v>
          </cell>
          <cell r="AM862">
            <v>1.2000000000000002</v>
          </cell>
          <cell r="AN862">
            <v>1.6</v>
          </cell>
          <cell r="AO862">
            <v>1.4</v>
          </cell>
          <cell r="AP862">
            <v>1.7999999999999998</v>
          </cell>
          <cell r="AQ862">
            <v>1.6</v>
          </cell>
          <cell r="AR862">
            <v>2</v>
          </cell>
          <cell r="AS862">
            <v>1.7999999999999998</v>
          </cell>
          <cell r="AU862">
            <v>1.6</v>
          </cell>
          <cell r="AV862">
            <v>2</v>
          </cell>
        </row>
        <row r="863">
          <cell r="A863">
            <v>38130</v>
          </cell>
          <cell r="C863">
            <v>0.3</v>
          </cell>
          <cell r="D863">
            <v>0.5</v>
          </cell>
          <cell r="E863">
            <v>0.7</v>
          </cell>
          <cell r="F863">
            <v>0.8</v>
          </cell>
          <cell r="G863">
            <v>0.6</v>
          </cell>
          <cell r="H863">
            <v>1</v>
          </cell>
          <cell r="I863">
            <v>0.8</v>
          </cell>
          <cell r="J863">
            <v>1.2</v>
          </cell>
          <cell r="K863">
            <v>1.1000000000000001</v>
          </cell>
          <cell r="L863">
            <v>1.5</v>
          </cell>
          <cell r="M863">
            <v>1.3</v>
          </cell>
          <cell r="N863">
            <v>1.7</v>
          </cell>
          <cell r="O863">
            <v>1.5</v>
          </cell>
          <cell r="P863">
            <v>1.9</v>
          </cell>
          <cell r="Q863">
            <v>1.7</v>
          </cell>
          <cell r="R863">
            <v>2.1</v>
          </cell>
          <cell r="S863">
            <v>2</v>
          </cell>
          <cell r="T863">
            <v>2.4</v>
          </cell>
          <cell r="U863">
            <v>2.2000000000000002</v>
          </cell>
          <cell r="V863">
            <v>2.6</v>
          </cell>
          <cell r="W863">
            <v>2.2999999999999998</v>
          </cell>
          <cell r="X863">
            <v>2.75</v>
          </cell>
          <cell r="Y863">
            <v>2.5</v>
          </cell>
          <cell r="Z863">
            <v>2.9</v>
          </cell>
          <cell r="AA863">
            <v>2.6</v>
          </cell>
          <cell r="AB863">
            <v>3</v>
          </cell>
          <cell r="AC863">
            <v>2.8</v>
          </cell>
          <cell r="AD863">
            <v>3.2</v>
          </cell>
          <cell r="AE863">
            <v>0.5</v>
          </cell>
          <cell r="AF863">
            <v>0.65</v>
          </cell>
          <cell r="AG863">
            <v>0.64999999999999991</v>
          </cell>
          <cell r="AH863">
            <v>0.9</v>
          </cell>
          <cell r="AI863">
            <v>0.7</v>
          </cell>
          <cell r="AJ863">
            <v>1.1000000000000001</v>
          </cell>
          <cell r="AK863">
            <v>0.95000000000000007</v>
          </cell>
          <cell r="AL863">
            <v>1.35</v>
          </cell>
          <cell r="AM863">
            <v>1.2000000000000002</v>
          </cell>
          <cell r="AN863">
            <v>1.6</v>
          </cell>
          <cell r="AO863">
            <v>1.4</v>
          </cell>
          <cell r="AP863">
            <v>1.7999999999999998</v>
          </cell>
          <cell r="AQ863">
            <v>1.6</v>
          </cell>
          <cell r="AR863">
            <v>2</v>
          </cell>
          <cell r="AS863">
            <v>1.7999999999999998</v>
          </cell>
          <cell r="AU863">
            <v>1.6</v>
          </cell>
          <cell r="AV863">
            <v>2</v>
          </cell>
        </row>
        <row r="864">
          <cell r="A864">
            <v>38131</v>
          </cell>
          <cell r="C864">
            <v>0.2</v>
          </cell>
          <cell r="D864">
            <v>0.3</v>
          </cell>
          <cell r="E864">
            <v>0.4</v>
          </cell>
          <cell r="F864">
            <v>0.6</v>
          </cell>
          <cell r="G864">
            <v>0.9</v>
          </cell>
          <cell r="H864">
            <v>1.3</v>
          </cell>
          <cell r="I864">
            <v>1.1000000000000001</v>
          </cell>
          <cell r="J864">
            <v>1.5</v>
          </cell>
          <cell r="K864">
            <v>1.1000000000000001</v>
          </cell>
          <cell r="L864">
            <v>1.5</v>
          </cell>
          <cell r="M864">
            <v>1.3</v>
          </cell>
          <cell r="N864">
            <v>1.7</v>
          </cell>
          <cell r="O864">
            <v>1.6</v>
          </cell>
          <cell r="P864">
            <v>1.9</v>
          </cell>
          <cell r="Q864">
            <v>1.7</v>
          </cell>
          <cell r="R864">
            <v>2.1</v>
          </cell>
          <cell r="S864">
            <v>2.1</v>
          </cell>
          <cell r="T864">
            <v>2.5</v>
          </cell>
          <cell r="U864">
            <v>2.2999999999999998</v>
          </cell>
          <cell r="V864">
            <v>2.7</v>
          </cell>
          <cell r="W864">
            <v>2.2999999999999998</v>
          </cell>
          <cell r="X864">
            <v>2.7</v>
          </cell>
          <cell r="Y864">
            <v>2.5</v>
          </cell>
          <cell r="Z864">
            <v>2.9</v>
          </cell>
          <cell r="AA864">
            <v>2.6</v>
          </cell>
          <cell r="AB864">
            <v>3</v>
          </cell>
          <cell r="AC864">
            <v>2.8</v>
          </cell>
          <cell r="AD864">
            <v>3.2</v>
          </cell>
          <cell r="AE864">
            <v>0.30000000000000004</v>
          </cell>
          <cell r="AF864">
            <v>0.44999999999999996</v>
          </cell>
          <cell r="AG864">
            <v>0.65</v>
          </cell>
          <cell r="AH864">
            <v>0.95</v>
          </cell>
          <cell r="AI864">
            <v>1</v>
          </cell>
          <cell r="AJ864">
            <v>1.4</v>
          </cell>
          <cell r="AK864">
            <v>1.1000000000000001</v>
          </cell>
          <cell r="AL864">
            <v>1.5</v>
          </cell>
          <cell r="AM864">
            <v>1.2000000000000002</v>
          </cell>
          <cell r="AN864">
            <v>1.6</v>
          </cell>
          <cell r="AO864">
            <v>1.4500000000000002</v>
          </cell>
          <cell r="AP864">
            <v>1.7999999999999998</v>
          </cell>
          <cell r="AQ864">
            <v>1.65</v>
          </cell>
          <cell r="AR864">
            <v>2</v>
          </cell>
          <cell r="AS864">
            <v>1.7999999999999998</v>
          </cell>
          <cell r="AU864">
            <v>1.65</v>
          </cell>
          <cell r="AV864">
            <v>2</v>
          </cell>
        </row>
        <row r="865">
          <cell r="A865">
            <v>38132</v>
          </cell>
          <cell r="C865">
            <v>0.2</v>
          </cell>
          <cell r="D865">
            <v>0.3</v>
          </cell>
          <cell r="E865">
            <v>0.5</v>
          </cell>
          <cell r="F865">
            <v>0.7</v>
          </cell>
          <cell r="G865">
            <v>0.9</v>
          </cell>
          <cell r="H865">
            <v>1.3</v>
          </cell>
          <cell r="I865">
            <v>1.1000000000000001</v>
          </cell>
          <cell r="J865">
            <v>1.5</v>
          </cell>
          <cell r="K865">
            <v>1.2</v>
          </cell>
          <cell r="L865">
            <v>1.6</v>
          </cell>
          <cell r="M865">
            <v>1.4</v>
          </cell>
          <cell r="N865">
            <v>1.8</v>
          </cell>
          <cell r="O865">
            <v>1.6</v>
          </cell>
          <cell r="P865">
            <v>1.9</v>
          </cell>
          <cell r="Q865">
            <v>1.7</v>
          </cell>
          <cell r="R865">
            <v>2.1</v>
          </cell>
          <cell r="S865">
            <v>2.2000000000000002</v>
          </cell>
          <cell r="T865">
            <v>2.6</v>
          </cell>
          <cell r="U865">
            <v>2.4</v>
          </cell>
          <cell r="V865">
            <v>2.8</v>
          </cell>
          <cell r="W865">
            <v>2.4</v>
          </cell>
          <cell r="X865">
            <v>2.8</v>
          </cell>
          <cell r="Y865">
            <v>2.5</v>
          </cell>
          <cell r="Z865">
            <v>3</v>
          </cell>
          <cell r="AA865">
            <v>2.6</v>
          </cell>
          <cell r="AB865">
            <v>3</v>
          </cell>
          <cell r="AC865">
            <v>2.8</v>
          </cell>
          <cell r="AD865">
            <v>3.2</v>
          </cell>
          <cell r="AE865">
            <v>0.35</v>
          </cell>
          <cell r="AF865">
            <v>0.5</v>
          </cell>
          <cell r="AG865">
            <v>0.7</v>
          </cell>
          <cell r="AH865">
            <v>1</v>
          </cell>
          <cell r="AI865">
            <v>1</v>
          </cell>
          <cell r="AJ865">
            <v>1.4</v>
          </cell>
          <cell r="AK865">
            <v>1.1499999999999999</v>
          </cell>
          <cell r="AL865">
            <v>1.55</v>
          </cell>
          <cell r="AM865">
            <v>1.2999999999999998</v>
          </cell>
          <cell r="AN865">
            <v>1.7000000000000002</v>
          </cell>
          <cell r="AO865">
            <v>1.5</v>
          </cell>
          <cell r="AP865">
            <v>1.85</v>
          </cell>
          <cell r="AQ865">
            <v>1.65</v>
          </cell>
          <cell r="AR865">
            <v>2</v>
          </cell>
          <cell r="AS865">
            <v>1.85</v>
          </cell>
          <cell r="AU865">
            <v>1.65</v>
          </cell>
          <cell r="AV865">
            <v>2</v>
          </cell>
        </row>
        <row r="866">
          <cell r="A866">
            <v>38133</v>
          </cell>
          <cell r="C866">
            <v>0.2</v>
          </cell>
          <cell r="D866">
            <v>0.3</v>
          </cell>
          <cell r="E866">
            <v>0.4</v>
          </cell>
          <cell r="F866">
            <v>0.6</v>
          </cell>
          <cell r="G866">
            <v>0.9</v>
          </cell>
          <cell r="H866">
            <v>1.3</v>
          </cell>
          <cell r="I866">
            <v>1.1000000000000001</v>
          </cell>
          <cell r="J866">
            <v>1.5</v>
          </cell>
          <cell r="K866">
            <v>1.2</v>
          </cell>
          <cell r="L866">
            <v>1.6</v>
          </cell>
          <cell r="M866">
            <v>1.4</v>
          </cell>
          <cell r="N866">
            <v>1.8</v>
          </cell>
          <cell r="O866">
            <v>1.6</v>
          </cell>
          <cell r="P866">
            <v>1.9</v>
          </cell>
          <cell r="Q866">
            <v>1.7</v>
          </cell>
          <cell r="R866">
            <v>2.1</v>
          </cell>
          <cell r="S866">
            <v>2.2000000000000002</v>
          </cell>
          <cell r="T866">
            <v>2.6</v>
          </cell>
          <cell r="U866">
            <v>2.4</v>
          </cell>
          <cell r="V866">
            <v>2.8</v>
          </cell>
          <cell r="W866">
            <v>2.5</v>
          </cell>
          <cell r="X866">
            <v>2.9</v>
          </cell>
          <cell r="Y866">
            <v>2.7</v>
          </cell>
          <cell r="Z866">
            <v>3.1</v>
          </cell>
          <cell r="AA866">
            <v>2.6</v>
          </cell>
          <cell r="AB866">
            <v>3</v>
          </cell>
          <cell r="AC866">
            <v>2.8</v>
          </cell>
          <cell r="AD866">
            <v>3.2</v>
          </cell>
          <cell r="AE866">
            <v>0.30000000000000004</v>
          </cell>
          <cell r="AF866">
            <v>0.44999999999999996</v>
          </cell>
          <cell r="AG866">
            <v>0.65</v>
          </cell>
          <cell r="AH866">
            <v>0.95</v>
          </cell>
          <cell r="AI866">
            <v>1</v>
          </cell>
          <cell r="AJ866">
            <v>1.4</v>
          </cell>
          <cell r="AK866">
            <v>1.1499999999999999</v>
          </cell>
          <cell r="AL866">
            <v>1.55</v>
          </cell>
          <cell r="AM866">
            <v>1.2999999999999998</v>
          </cell>
          <cell r="AN866">
            <v>1.7000000000000002</v>
          </cell>
          <cell r="AO866">
            <v>1.5</v>
          </cell>
          <cell r="AP866">
            <v>1.85</v>
          </cell>
          <cell r="AQ866">
            <v>1.65</v>
          </cell>
          <cell r="AR866">
            <v>2</v>
          </cell>
          <cell r="AS866">
            <v>1.85</v>
          </cell>
          <cell r="AU866">
            <v>1.65</v>
          </cell>
          <cell r="AV866">
            <v>2</v>
          </cell>
        </row>
        <row r="867">
          <cell r="A867">
            <v>38134</v>
          </cell>
          <cell r="C867">
            <v>0.1</v>
          </cell>
          <cell r="D867">
            <v>0.2</v>
          </cell>
          <cell r="E867">
            <v>0.4</v>
          </cell>
          <cell r="F867">
            <v>0.5</v>
          </cell>
          <cell r="G867">
            <v>0.9</v>
          </cell>
          <cell r="H867">
            <v>1.3</v>
          </cell>
          <cell r="I867">
            <v>1.2</v>
          </cell>
          <cell r="J867">
            <v>1.5</v>
          </cell>
          <cell r="K867">
            <v>1.4</v>
          </cell>
          <cell r="L867">
            <v>1.8</v>
          </cell>
          <cell r="M867">
            <v>1.6</v>
          </cell>
          <cell r="N867">
            <v>2</v>
          </cell>
          <cell r="O867">
            <v>1.6</v>
          </cell>
          <cell r="P867">
            <v>1.9</v>
          </cell>
          <cell r="Q867">
            <v>1.7</v>
          </cell>
          <cell r="R867">
            <v>2.1</v>
          </cell>
          <cell r="S867">
            <v>2.2999999999999998</v>
          </cell>
          <cell r="T867">
            <v>2.7</v>
          </cell>
          <cell r="U867">
            <v>2.5</v>
          </cell>
          <cell r="V867">
            <v>2.9</v>
          </cell>
          <cell r="W867">
            <v>2.6</v>
          </cell>
          <cell r="X867">
            <v>3</v>
          </cell>
          <cell r="Y867">
            <v>2.8</v>
          </cell>
          <cell r="Z867">
            <v>3.2</v>
          </cell>
          <cell r="AA867">
            <v>2.9</v>
          </cell>
          <cell r="AB867">
            <v>3.3</v>
          </cell>
          <cell r="AC867">
            <v>3.1</v>
          </cell>
          <cell r="AD867">
            <v>3.5</v>
          </cell>
          <cell r="AE867">
            <v>0.25</v>
          </cell>
          <cell r="AF867">
            <v>0.35</v>
          </cell>
          <cell r="AG867">
            <v>0.65</v>
          </cell>
          <cell r="AH867">
            <v>0.9</v>
          </cell>
          <cell r="AI867">
            <v>1.05</v>
          </cell>
          <cell r="AJ867">
            <v>1.4</v>
          </cell>
          <cell r="AK867">
            <v>1.2999999999999998</v>
          </cell>
          <cell r="AL867">
            <v>1.65</v>
          </cell>
          <cell r="AM867">
            <v>1.5</v>
          </cell>
          <cell r="AN867">
            <v>1.9</v>
          </cell>
          <cell r="AO867">
            <v>1.6</v>
          </cell>
          <cell r="AP867">
            <v>1.95</v>
          </cell>
          <cell r="AQ867">
            <v>1.65</v>
          </cell>
          <cell r="AR867">
            <v>2</v>
          </cell>
          <cell r="AS867">
            <v>1.95</v>
          </cell>
          <cell r="AU867">
            <v>1.65</v>
          </cell>
          <cell r="AV867">
            <v>2</v>
          </cell>
        </row>
        <row r="868">
          <cell r="A868">
            <v>38135</v>
          </cell>
          <cell r="C868">
            <v>0.3</v>
          </cell>
          <cell r="D868">
            <v>0.4</v>
          </cell>
          <cell r="E868">
            <v>0.5</v>
          </cell>
          <cell r="F868">
            <v>0.7</v>
          </cell>
          <cell r="G868">
            <v>0.9</v>
          </cell>
          <cell r="H868">
            <v>1.3</v>
          </cell>
          <cell r="I868">
            <v>1.2</v>
          </cell>
          <cell r="J868">
            <v>1.5</v>
          </cell>
          <cell r="K868">
            <v>1.4</v>
          </cell>
          <cell r="L868">
            <v>1.8</v>
          </cell>
          <cell r="M868">
            <v>1.6</v>
          </cell>
          <cell r="N868">
            <v>2</v>
          </cell>
          <cell r="O868">
            <v>1.6</v>
          </cell>
          <cell r="P868">
            <v>1.9</v>
          </cell>
          <cell r="Q868">
            <v>1.7</v>
          </cell>
          <cell r="R868">
            <v>2.1</v>
          </cell>
          <cell r="S868">
            <v>2.2999999999999998</v>
          </cell>
          <cell r="T868">
            <v>2.7</v>
          </cell>
          <cell r="U868">
            <v>2.5</v>
          </cell>
          <cell r="V868">
            <v>2.9</v>
          </cell>
          <cell r="W868">
            <v>2.5</v>
          </cell>
          <cell r="X868">
            <v>2.9</v>
          </cell>
          <cell r="Y868">
            <v>2.7</v>
          </cell>
          <cell r="Z868">
            <v>3.1</v>
          </cell>
          <cell r="AA868">
            <v>2.9</v>
          </cell>
          <cell r="AB868">
            <v>3.3</v>
          </cell>
          <cell r="AC868">
            <v>3.1</v>
          </cell>
          <cell r="AD868">
            <v>3.5</v>
          </cell>
          <cell r="AE868">
            <v>0.4</v>
          </cell>
          <cell r="AF868">
            <v>0.55000000000000004</v>
          </cell>
          <cell r="AG868">
            <v>0.7</v>
          </cell>
          <cell r="AH868">
            <v>1</v>
          </cell>
          <cell r="AI868">
            <v>1.05</v>
          </cell>
          <cell r="AJ868">
            <v>1.4</v>
          </cell>
          <cell r="AK868">
            <v>1.2999999999999998</v>
          </cell>
          <cell r="AL868">
            <v>1.65</v>
          </cell>
          <cell r="AM868">
            <v>1.5</v>
          </cell>
          <cell r="AN868">
            <v>1.9</v>
          </cell>
          <cell r="AO868">
            <v>1.6</v>
          </cell>
          <cell r="AP868">
            <v>1.95</v>
          </cell>
          <cell r="AQ868">
            <v>1.65</v>
          </cell>
          <cell r="AR868">
            <v>2</v>
          </cell>
          <cell r="AS868">
            <v>1.95</v>
          </cell>
          <cell r="AU868">
            <v>1.65</v>
          </cell>
          <cell r="AV868">
            <v>2</v>
          </cell>
        </row>
        <row r="869">
          <cell r="A869">
            <v>38136</v>
          </cell>
          <cell r="C869">
            <v>1</v>
          </cell>
          <cell r="D869">
            <v>3</v>
          </cell>
          <cell r="E869">
            <v>5.75</v>
          </cell>
          <cell r="F869">
            <v>6.25</v>
          </cell>
          <cell r="G869">
            <v>2.5</v>
          </cell>
          <cell r="H869">
            <v>3.5</v>
          </cell>
          <cell r="I869">
            <v>4.25</v>
          </cell>
          <cell r="J869">
            <v>5.25</v>
          </cell>
          <cell r="K869">
            <v>3</v>
          </cell>
          <cell r="L869">
            <v>4.5</v>
          </cell>
          <cell r="M869">
            <v>3.75</v>
          </cell>
          <cell r="N869">
            <v>5.25</v>
          </cell>
          <cell r="O869">
            <v>2.75</v>
          </cell>
          <cell r="P869">
            <v>3.25</v>
          </cell>
          <cell r="Q869">
            <v>3</v>
          </cell>
          <cell r="R869">
            <v>3.5</v>
          </cell>
          <cell r="S869">
            <v>3.25</v>
          </cell>
          <cell r="T869">
            <v>3.75</v>
          </cell>
          <cell r="U869">
            <v>3.5</v>
          </cell>
          <cell r="V869">
            <v>4</v>
          </cell>
          <cell r="W869">
            <v>3.5</v>
          </cell>
          <cell r="X869">
            <v>4</v>
          </cell>
          <cell r="Y869">
            <v>3.75</v>
          </cell>
          <cell r="Z869">
            <v>4.25</v>
          </cell>
          <cell r="AA869">
            <v>4</v>
          </cell>
          <cell r="AB869">
            <v>4.5</v>
          </cell>
          <cell r="AC869">
            <v>4.25</v>
          </cell>
          <cell r="AD869">
            <v>4.75</v>
          </cell>
          <cell r="AE869">
            <v>3.375</v>
          </cell>
          <cell r="AF869">
            <v>4.625</v>
          </cell>
          <cell r="AG869">
            <v>4.125</v>
          </cell>
          <cell r="AH869">
            <v>4.875</v>
          </cell>
          <cell r="AI869">
            <v>3.375</v>
          </cell>
          <cell r="AJ869">
            <v>4.375</v>
          </cell>
          <cell r="AK869">
            <v>3.625</v>
          </cell>
          <cell r="AL869">
            <v>4.875</v>
          </cell>
          <cell r="AM869">
            <v>3.375</v>
          </cell>
          <cell r="AN869">
            <v>4.875</v>
          </cell>
          <cell r="AO869">
            <v>3.25</v>
          </cell>
          <cell r="AP869">
            <v>4.25</v>
          </cell>
          <cell r="AQ869">
            <v>2.875</v>
          </cell>
          <cell r="AR869">
            <v>3.375</v>
          </cell>
          <cell r="AS869">
            <v>4.25</v>
          </cell>
          <cell r="AU869">
            <v>2.875</v>
          </cell>
          <cell r="AV869">
            <v>3.375</v>
          </cell>
        </row>
        <row r="870">
          <cell r="A870">
            <v>38137</v>
          </cell>
          <cell r="C870">
            <v>1</v>
          </cell>
          <cell r="D870">
            <v>3</v>
          </cell>
          <cell r="E870">
            <v>5.75</v>
          </cell>
          <cell r="F870">
            <v>6.25</v>
          </cell>
          <cell r="G870">
            <v>2.5</v>
          </cell>
          <cell r="H870">
            <v>3.5</v>
          </cell>
          <cell r="I870">
            <v>4.25</v>
          </cell>
          <cell r="J870">
            <v>5.25</v>
          </cell>
          <cell r="K870">
            <v>3</v>
          </cell>
          <cell r="L870">
            <v>4.5</v>
          </cell>
          <cell r="M870">
            <v>3.75</v>
          </cell>
          <cell r="N870">
            <v>5.25</v>
          </cell>
          <cell r="O870">
            <v>2.75</v>
          </cell>
          <cell r="P870">
            <v>3.25</v>
          </cell>
          <cell r="Q870">
            <v>3</v>
          </cell>
          <cell r="R870">
            <v>3.5</v>
          </cell>
          <cell r="S870">
            <v>3.25</v>
          </cell>
          <cell r="T870">
            <v>3.75</v>
          </cell>
          <cell r="U870">
            <v>3.5</v>
          </cell>
          <cell r="V870">
            <v>4</v>
          </cell>
          <cell r="W870">
            <v>3.5</v>
          </cell>
          <cell r="X870">
            <v>4</v>
          </cell>
          <cell r="Y870">
            <v>3.75</v>
          </cell>
          <cell r="Z870">
            <v>4.25</v>
          </cell>
          <cell r="AA870">
            <v>4</v>
          </cell>
          <cell r="AB870">
            <v>4.5</v>
          </cell>
          <cell r="AC870">
            <v>4.25</v>
          </cell>
          <cell r="AD870">
            <v>4.75</v>
          </cell>
          <cell r="AE870">
            <v>3.375</v>
          </cell>
          <cell r="AF870">
            <v>4.625</v>
          </cell>
          <cell r="AG870">
            <v>4.125</v>
          </cell>
          <cell r="AH870">
            <v>4.875</v>
          </cell>
          <cell r="AI870">
            <v>3.375</v>
          </cell>
          <cell r="AJ870">
            <v>4.375</v>
          </cell>
          <cell r="AK870">
            <v>3.625</v>
          </cell>
          <cell r="AL870">
            <v>4.875</v>
          </cell>
          <cell r="AM870">
            <v>3.375</v>
          </cell>
          <cell r="AN870">
            <v>4.875</v>
          </cell>
          <cell r="AO870">
            <v>3.25</v>
          </cell>
          <cell r="AP870">
            <v>4.25</v>
          </cell>
          <cell r="AQ870">
            <v>2.875</v>
          </cell>
          <cell r="AR870">
            <v>3.375</v>
          </cell>
          <cell r="AS870">
            <v>4.25</v>
          </cell>
          <cell r="AU870">
            <v>2.875</v>
          </cell>
          <cell r="AV870">
            <v>3.375</v>
          </cell>
        </row>
        <row r="871">
          <cell r="A871">
            <v>38138</v>
          </cell>
          <cell r="C871">
            <v>4.5</v>
          </cell>
          <cell r="D871">
            <v>4.75</v>
          </cell>
          <cell r="E871">
            <v>5.5</v>
          </cell>
          <cell r="F871">
            <v>5.75</v>
          </cell>
          <cell r="G871">
            <v>3.75</v>
          </cell>
          <cell r="H871">
            <v>4.25</v>
          </cell>
          <cell r="I871">
            <v>4</v>
          </cell>
          <cell r="J871">
            <v>4.25</v>
          </cell>
          <cell r="K871">
            <v>3.5</v>
          </cell>
          <cell r="L871">
            <v>4</v>
          </cell>
          <cell r="M871">
            <v>3.75</v>
          </cell>
          <cell r="N871">
            <v>4.25</v>
          </cell>
          <cell r="O871">
            <v>3.25</v>
          </cell>
          <cell r="P871">
            <v>3.75</v>
          </cell>
          <cell r="Q871">
            <v>3.5</v>
          </cell>
          <cell r="R871">
            <v>4</v>
          </cell>
          <cell r="S871">
            <v>3.4</v>
          </cell>
          <cell r="T871">
            <v>3.8</v>
          </cell>
          <cell r="U871">
            <v>3.6</v>
          </cell>
          <cell r="V871">
            <v>4</v>
          </cell>
          <cell r="W871">
            <v>3.7</v>
          </cell>
          <cell r="X871">
            <v>4.0999999999999996</v>
          </cell>
          <cell r="Y871">
            <v>3.9</v>
          </cell>
          <cell r="Z871">
            <v>4.3</v>
          </cell>
          <cell r="AA871">
            <v>4</v>
          </cell>
          <cell r="AB871">
            <v>4.4000000000000004</v>
          </cell>
          <cell r="AC871">
            <v>4.2</v>
          </cell>
          <cell r="AD871">
            <v>4.5999999999999996</v>
          </cell>
          <cell r="AE871">
            <v>5</v>
          </cell>
          <cell r="AF871">
            <v>5.25</v>
          </cell>
          <cell r="AG871">
            <v>4.625</v>
          </cell>
          <cell r="AH871">
            <v>5</v>
          </cell>
          <cell r="AI871">
            <v>3.875</v>
          </cell>
          <cell r="AJ871">
            <v>4.25</v>
          </cell>
          <cell r="AK871">
            <v>3.75</v>
          </cell>
          <cell r="AL871">
            <v>4.125</v>
          </cell>
          <cell r="AM871">
            <v>3.625</v>
          </cell>
          <cell r="AN871">
            <v>4.125</v>
          </cell>
          <cell r="AO871">
            <v>3.5</v>
          </cell>
          <cell r="AP871">
            <v>4</v>
          </cell>
          <cell r="AQ871">
            <v>3.375</v>
          </cell>
          <cell r="AR871">
            <v>3.875</v>
          </cell>
          <cell r="AS871">
            <v>4</v>
          </cell>
          <cell r="AU871">
            <v>3.375</v>
          </cell>
          <cell r="AV871">
            <v>3.875</v>
          </cell>
        </row>
        <row r="872">
          <cell r="AE872">
            <v>0</v>
          </cell>
          <cell r="AF872">
            <v>0</v>
          </cell>
        </row>
        <row r="873">
          <cell r="A873">
            <v>38139</v>
          </cell>
          <cell r="C873">
            <v>4.5</v>
          </cell>
          <cell r="D873">
            <v>4.75</v>
          </cell>
          <cell r="E873">
            <v>5.5</v>
          </cell>
          <cell r="F873">
            <v>5.75</v>
          </cell>
          <cell r="G873">
            <v>3.75</v>
          </cell>
          <cell r="H873">
            <v>4.25</v>
          </cell>
          <cell r="I873">
            <v>4</v>
          </cell>
          <cell r="J873">
            <v>4.5</v>
          </cell>
          <cell r="K873">
            <v>3.5</v>
          </cell>
          <cell r="L873">
            <v>4</v>
          </cell>
          <cell r="M873">
            <v>3.75</v>
          </cell>
          <cell r="N873">
            <v>4.25</v>
          </cell>
          <cell r="O873">
            <v>4</v>
          </cell>
          <cell r="P873">
            <v>4.5</v>
          </cell>
          <cell r="Q873">
            <v>4.25</v>
          </cell>
          <cell r="R873">
            <v>4.75</v>
          </cell>
          <cell r="S873">
            <v>3.75</v>
          </cell>
          <cell r="T873">
            <v>4.25</v>
          </cell>
          <cell r="U873">
            <v>4</v>
          </cell>
          <cell r="V873">
            <v>4.5</v>
          </cell>
          <cell r="W873">
            <v>3.75</v>
          </cell>
          <cell r="X873">
            <v>4.25</v>
          </cell>
          <cell r="Y873">
            <v>4</v>
          </cell>
          <cell r="Z873">
            <v>4.5</v>
          </cell>
          <cell r="AA873">
            <v>4.25</v>
          </cell>
          <cell r="AB873">
            <v>4.75</v>
          </cell>
          <cell r="AC873">
            <v>4.5</v>
          </cell>
          <cell r="AD873">
            <v>5</v>
          </cell>
          <cell r="AE873">
            <v>5</v>
          </cell>
          <cell r="AF873">
            <v>5.25</v>
          </cell>
          <cell r="AG873">
            <v>4.625</v>
          </cell>
          <cell r="AH873">
            <v>5</v>
          </cell>
          <cell r="AI873">
            <v>3.875</v>
          </cell>
          <cell r="AJ873">
            <v>4.375</v>
          </cell>
          <cell r="AK873">
            <v>3.75</v>
          </cell>
          <cell r="AL873">
            <v>4.25</v>
          </cell>
          <cell r="AM873">
            <v>3.625</v>
          </cell>
          <cell r="AN873">
            <v>4.125</v>
          </cell>
          <cell r="AO873">
            <v>3.875</v>
          </cell>
          <cell r="AP873">
            <v>4.375</v>
          </cell>
          <cell r="AQ873">
            <v>4.125</v>
          </cell>
          <cell r="AR873">
            <v>4.625</v>
          </cell>
          <cell r="AS873">
            <v>4.375</v>
          </cell>
          <cell r="AU873">
            <v>4.125</v>
          </cell>
          <cell r="AV873">
            <v>4.625</v>
          </cell>
        </row>
        <row r="874">
          <cell r="A874">
            <v>38140</v>
          </cell>
          <cell r="C874">
            <v>0.75</v>
          </cell>
          <cell r="D874">
            <v>1.25</v>
          </cell>
          <cell r="E874">
            <v>4.25</v>
          </cell>
          <cell r="F874">
            <v>4.75</v>
          </cell>
          <cell r="G874">
            <v>1.25</v>
          </cell>
          <cell r="H874">
            <v>2.25</v>
          </cell>
          <cell r="I874">
            <v>3.25</v>
          </cell>
          <cell r="J874">
            <v>3.75</v>
          </cell>
          <cell r="K874">
            <v>1.5</v>
          </cell>
          <cell r="L874">
            <v>2.5</v>
          </cell>
          <cell r="M874">
            <v>3.5</v>
          </cell>
          <cell r="N874">
            <v>4</v>
          </cell>
          <cell r="O874">
            <v>2.75</v>
          </cell>
          <cell r="P874">
            <v>3.25</v>
          </cell>
          <cell r="Q874">
            <v>3.5</v>
          </cell>
          <cell r="R874">
            <v>4</v>
          </cell>
          <cell r="S874">
            <v>2.75</v>
          </cell>
          <cell r="T874">
            <v>3.25</v>
          </cell>
          <cell r="U874">
            <v>3.5</v>
          </cell>
          <cell r="V874">
            <v>4</v>
          </cell>
          <cell r="W874">
            <v>3</v>
          </cell>
          <cell r="X874">
            <v>3.5</v>
          </cell>
          <cell r="Y874">
            <v>3.25</v>
          </cell>
          <cell r="Z874">
            <v>3.75</v>
          </cell>
          <cell r="AA874">
            <v>3.5</v>
          </cell>
          <cell r="AB874">
            <v>4</v>
          </cell>
          <cell r="AC874">
            <v>3.75</v>
          </cell>
          <cell r="AD874">
            <v>4.25</v>
          </cell>
          <cell r="AE874">
            <v>2.5</v>
          </cell>
          <cell r="AF874">
            <v>3</v>
          </cell>
          <cell r="AG874">
            <v>2.75</v>
          </cell>
          <cell r="AH874">
            <v>3.5</v>
          </cell>
          <cell r="AI874">
            <v>2.25</v>
          </cell>
          <cell r="AJ874">
            <v>3</v>
          </cell>
          <cell r="AK874">
            <v>2.375</v>
          </cell>
          <cell r="AL874">
            <v>3.125</v>
          </cell>
          <cell r="AM874">
            <v>2.5</v>
          </cell>
          <cell r="AN874">
            <v>3.25</v>
          </cell>
          <cell r="AO874">
            <v>3.125</v>
          </cell>
          <cell r="AP874">
            <v>3.625</v>
          </cell>
          <cell r="AQ874">
            <v>3.125</v>
          </cell>
          <cell r="AR874">
            <v>3.625</v>
          </cell>
          <cell r="AS874">
            <v>3.625</v>
          </cell>
          <cell r="AU874">
            <v>3.125</v>
          </cell>
          <cell r="AV874">
            <v>3.625</v>
          </cell>
        </row>
        <row r="875">
          <cell r="A875">
            <v>38141</v>
          </cell>
          <cell r="C875">
            <v>0.5</v>
          </cell>
          <cell r="D875">
            <v>1</v>
          </cell>
          <cell r="E875">
            <v>0.75</v>
          </cell>
          <cell r="F875">
            <v>1.25</v>
          </cell>
          <cell r="G875">
            <v>1</v>
          </cell>
          <cell r="H875">
            <v>1.5</v>
          </cell>
          <cell r="I875">
            <v>1.25</v>
          </cell>
          <cell r="J875">
            <v>1.75</v>
          </cell>
          <cell r="K875">
            <v>1.5</v>
          </cell>
          <cell r="L875">
            <v>2</v>
          </cell>
          <cell r="M875">
            <v>1.75</v>
          </cell>
          <cell r="N875">
            <v>2.25</v>
          </cell>
          <cell r="O875">
            <v>2.5</v>
          </cell>
          <cell r="P875">
            <v>3</v>
          </cell>
          <cell r="Q875">
            <v>2.75</v>
          </cell>
          <cell r="R875">
            <v>3.25</v>
          </cell>
          <cell r="S875">
            <v>2.75</v>
          </cell>
          <cell r="T875">
            <v>3.5</v>
          </cell>
          <cell r="U875">
            <v>3.5</v>
          </cell>
          <cell r="V875">
            <v>4</v>
          </cell>
          <cell r="W875">
            <v>3.25</v>
          </cell>
          <cell r="X875">
            <v>3.75</v>
          </cell>
          <cell r="Y875">
            <v>3.5</v>
          </cell>
          <cell r="Z875">
            <v>4</v>
          </cell>
          <cell r="AA875">
            <v>3.5</v>
          </cell>
          <cell r="AB875">
            <v>4</v>
          </cell>
          <cell r="AC875">
            <v>3.75</v>
          </cell>
          <cell r="AD875">
            <v>4.25</v>
          </cell>
          <cell r="AE875">
            <v>0.625</v>
          </cell>
          <cell r="AF875">
            <v>1.125</v>
          </cell>
          <cell r="AG875">
            <v>0.875</v>
          </cell>
          <cell r="AH875">
            <v>1.375</v>
          </cell>
          <cell r="AI875">
            <v>1.125</v>
          </cell>
          <cell r="AJ875">
            <v>1.625</v>
          </cell>
          <cell r="AK875">
            <v>1.375</v>
          </cell>
          <cell r="AL875">
            <v>1.875</v>
          </cell>
          <cell r="AM875">
            <v>1.625</v>
          </cell>
          <cell r="AN875">
            <v>2.125</v>
          </cell>
          <cell r="AO875">
            <v>2.125</v>
          </cell>
          <cell r="AP875">
            <v>2.625</v>
          </cell>
          <cell r="AQ875">
            <v>2.625</v>
          </cell>
          <cell r="AR875">
            <v>3.125</v>
          </cell>
          <cell r="AS875">
            <v>2.625</v>
          </cell>
          <cell r="AU875">
            <v>2.625</v>
          </cell>
          <cell r="AV875">
            <v>3.125</v>
          </cell>
        </row>
        <row r="876">
          <cell r="A876">
            <v>38142</v>
          </cell>
          <cell r="C876">
            <v>0.2</v>
          </cell>
          <cell r="D876">
            <v>0.3</v>
          </cell>
          <cell r="E876">
            <v>1.25</v>
          </cell>
          <cell r="F876">
            <v>2.25</v>
          </cell>
          <cell r="G876">
            <v>1</v>
          </cell>
          <cell r="H876">
            <v>1.5</v>
          </cell>
          <cell r="I876">
            <v>1.25</v>
          </cell>
          <cell r="J876">
            <v>1.75</v>
          </cell>
          <cell r="K876">
            <v>1.5</v>
          </cell>
          <cell r="L876">
            <v>2</v>
          </cell>
          <cell r="M876">
            <v>1.75</v>
          </cell>
          <cell r="N876">
            <v>2.25</v>
          </cell>
          <cell r="O876">
            <v>2.9</v>
          </cell>
          <cell r="P876">
            <v>3.3</v>
          </cell>
          <cell r="Q876">
            <v>3.1</v>
          </cell>
          <cell r="R876">
            <v>3.5</v>
          </cell>
          <cell r="S876">
            <v>3</v>
          </cell>
          <cell r="T876">
            <v>3.4</v>
          </cell>
          <cell r="U876">
            <v>3.2</v>
          </cell>
          <cell r="V876">
            <v>3.6</v>
          </cell>
          <cell r="W876">
            <v>3.2</v>
          </cell>
          <cell r="X876">
            <v>3.6</v>
          </cell>
          <cell r="Y876">
            <v>3.4</v>
          </cell>
          <cell r="Z876">
            <v>3.8</v>
          </cell>
          <cell r="AA876">
            <v>3.7</v>
          </cell>
          <cell r="AB876">
            <v>4.0999999999999996</v>
          </cell>
          <cell r="AC876">
            <v>3.9</v>
          </cell>
          <cell r="AD876">
            <v>4.3</v>
          </cell>
          <cell r="AE876">
            <v>0.72499999999999998</v>
          </cell>
          <cell r="AF876">
            <v>1.2749999999999999</v>
          </cell>
          <cell r="AG876">
            <v>1.125</v>
          </cell>
          <cell r="AH876">
            <v>1.875</v>
          </cell>
          <cell r="AI876">
            <v>1.125</v>
          </cell>
          <cell r="AJ876">
            <v>1.625</v>
          </cell>
          <cell r="AK876">
            <v>1.375</v>
          </cell>
          <cell r="AL876">
            <v>1.875</v>
          </cell>
          <cell r="AM876">
            <v>1.625</v>
          </cell>
          <cell r="AN876">
            <v>2.125</v>
          </cell>
          <cell r="AO876">
            <v>2.3250000000000002</v>
          </cell>
          <cell r="AP876">
            <v>2.7749999999999999</v>
          </cell>
          <cell r="AQ876">
            <v>3</v>
          </cell>
          <cell r="AR876">
            <v>3.4</v>
          </cell>
          <cell r="AS876">
            <v>2.7749999999999999</v>
          </cell>
          <cell r="AU876">
            <v>3</v>
          </cell>
          <cell r="AV876">
            <v>3.4</v>
          </cell>
        </row>
        <row r="877">
          <cell r="A877">
            <v>38143</v>
          </cell>
          <cell r="C877">
            <v>0.75</v>
          </cell>
          <cell r="D877">
            <v>1</v>
          </cell>
          <cell r="E877">
            <v>3.75</v>
          </cell>
          <cell r="F877">
            <v>4.25</v>
          </cell>
          <cell r="G877">
            <v>1.25</v>
          </cell>
          <cell r="H877">
            <v>1.75</v>
          </cell>
          <cell r="I877">
            <v>1.5</v>
          </cell>
          <cell r="J877">
            <v>2</v>
          </cell>
          <cell r="K877">
            <v>2</v>
          </cell>
          <cell r="L877">
            <v>2.5</v>
          </cell>
          <cell r="M877">
            <v>2.25</v>
          </cell>
          <cell r="N877">
            <v>2.75</v>
          </cell>
          <cell r="O877">
            <v>3.4</v>
          </cell>
          <cell r="P877">
            <v>3.8</v>
          </cell>
          <cell r="Q877">
            <v>3.6</v>
          </cell>
          <cell r="R877">
            <v>4</v>
          </cell>
          <cell r="S877">
            <v>3.25</v>
          </cell>
          <cell r="T877">
            <v>3.75</v>
          </cell>
          <cell r="U877">
            <v>3.5</v>
          </cell>
          <cell r="V877">
            <v>4</v>
          </cell>
          <cell r="W877">
            <v>3.3</v>
          </cell>
          <cell r="X877">
            <v>3.7</v>
          </cell>
          <cell r="Y877">
            <v>3.5</v>
          </cell>
          <cell r="Z877">
            <v>3.9</v>
          </cell>
          <cell r="AA877">
            <v>3.7</v>
          </cell>
          <cell r="AB877">
            <v>4.0999999999999996</v>
          </cell>
          <cell r="AC877">
            <v>3.9</v>
          </cell>
          <cell r="AD877">
            <v>4.3</v>
          </cell>
          <cell r="AE877">
            <v>2.25</v>
          </cell>
          <cell r="AF877">
            <v>2.625</v>
          </cell>
          <cell r="AG877">
            <v>2.5</v>
          </cell>
          <cell r="AH877">
            <v>3</v>
          </cell>
          <cell r="AI877">
            <v>1.375</v>
          </cell>
          <cell r="AJ877">
            <v>1.875</v>
          </cell>
          <cell r="AK877">
            <v>1.75</v>
          </cell>
          <cell r="AL877">
            <v>2.25</v>
          </cell>
          <cell r="AM877">
            <v>2.125</v>
          </cell>
          <cell r="AN877">
            <v>2.625</v>
          </cell>
          <cell r="AO877">
            <v>2.8250000000000002</v>
          </cell>
          <cell r="AP877">
            <v>3.2749999999999999</v>
          </cell>
          <cell r="AQ877">
            <v>3.5</v>
          </cell>
          <cell r="AR877">
            <v>3.9</v>
          </cell>
          <cell r="AS877">
            <v>3.2749999999999999</v>
          </cell>
          <cell r="AU877">
            <v>3.5</v>
          </cell>
          <cell r="AV877">
            <v>3.9</v>
          </cell>
        </row>
        <row r="878">
          <cell r="A878">
            <v>38144</v>
          </cell>
          <cell r="C878">
            <v>0.75</v>
          </cell>
          <cell r="D878">
            <v>1</v>
          </cell>
          <cell r="E878">
            <v>3.75</v>
          </cell>
          <cell r="F878">
            <v>4.25</v>
          </cell>
          <cell r="G878">
            <v>1.25</v>
          </cell>
          <cell r="H878">
            <v>1.75</v>
          </cell>
          <cell r="I878">
            <v>1.5</v>
          </cell>
          <cell r="J878">
            <v>2</v>
          </cell>
          <cell r="K878">
            <v>2</v>
          </cell>
          <cell r="L878">
            <v>2.5</v>
          </cell>
          <cell r="M878">
            <v>2.25</v>
          </cell>
          <cell r="N878">
            <v>2.75</v>
          </cell>
          <cell r="O878">
            <v>3.4</v>
          </cell>
          <cell r="P878">
            <v>3.8</v>
          </cell>
          <cell r="Q878">
            <v>3.6</v>
          </cell>
          <cell r="R878">
            <v>4</v>
          </cell>
          <cell r="S878">
            <v>3.25</v>
          </cell>
          <cell r="T878">
            <v>3.75</v>
          </cell>
          <cell r="U878">
            <v>3.5</v>
          </cell>
          <cell r="V878">
            <v>4</v>
          </cell>
          <cell r="W878">
            <v>3.3</v>
          </cell>
          <cell r="X878">
            <v>3.7</v>
          </cell>
          <cell r="Y878">
            <v>3.5</v>
          </cell>
          <cell r="Z878">
            <v>3.9</v>
          </cell>
          <cell r="AA878">
            <v>3.7</v>
          </cell>
          <cell r="AB878">
            <v>4.0999999999999996</v>
          </cell>
          <cell r="AC878">
            <v>3.9</v>
          </cell>
          <cell r="AD878">
            <v>4.3</v>
          </cell>
          <cell r="AE878">
            <v>2.25</v>
          </cell>
          <cell r="AF878">
            <v>2.625</v>
          </cell>
          <cell r="AG878">
            <v>2.5</v>
          </cell>
          <cell r="AH878">
            <v>3</v>
          </cell>
          <cell r="AI878">
            <v>1.375</v>
          </cell>
          <cell r="AJ878">
            <v>1.875</v>
          </cell>
          <cell r="AK878">
            <v>1.75</v>
          </cell>
          <cell r="AL878">
            <v>2.25</v>
          </cell>
          <cell r="AM878">
            <v>2.125</v>
          </cell>
          <cell r="AN878">
            <v>2.625</v>
          </cell>
          <cell r="AO878">
            <v>2.8250000000000002</v>
          </cell>
          <cell r="AP878">
            <v>3.2749999999999999</v>
          </cell>
          <cell r="AQ878">
            <v>3.5</v>
          </cell>
          <cell r="AR878">
            <v>3.9</v>
          </cell>
          <cell r="AS878">
            <v>3.2749999999999999</v>
          </cell>
          <cell r="AU878">
            <v>3.5</v>
          </cell>
          <cell r="AV878">
            <v>3.9</v>
          </cell>
        </row>
        <row r="879">
          <cell r="A879">
            <v>38145</v>
          </cell>
          <cell r="C879">
            <v>1.25</v>
          </cell>
          <cell r="D879">
            <v>1.5</v>
          </cell>
          <cell r="E879">
            <v>3.5</v>
          </cell>
          <cell r="F879">
            <v>3.75</v>
          </cell>
          <cell r="G879">
            <v>1.75</v>
          </cell>
          <cell r="H879">
            <v>2.25</v>
          </cell>
          <cell r="I879">
            <v>2</v>
          </cell>
          <cell r="J879">
            <v>2.5</v>
          </cell>
          <cell r="K879">
            <v>2</v>
          </cell>
          <cell r="L879">
            <v>2.5</v>
          </cell>
          <cell r="M879">
            <v>2.25</v>
          </cell>
          <cell r="N879">
            <v>2.75</v>
          </cell>
          <cell r="O879">
            <v>2.75</v>
          </cell>
          <cell r="P879">
            <v>3.25</v>
          </cell>
          <cell r="Q879">
            <v>3</v>
          </cell>
          <cell r="R879">
            <v>3.5</v>
          </cell>
          <cell r="S879">
            <v>3</v>
          </cell>
          <cell r="T879">
            <v>3.5</v>
          </cell>
          <cell r="U879">
            <v>3.25</v>
          </cell>
          <cell r="V879">
            <v>3.75</v>
          </cell>
          <cell r="W879">
            <v>3.25</v>
          </cell>
          <cell r="X879">
            <v>3.75</v>
          </cell>
          <cell r="Y879">
            <v>3.5</v>
          </cell>
          <cell r="Z879">
            <v>4</v>
          </cell>
          <cell r="AA879">
            <v>3.5</v>
          </cell>
          <cell r="AB879">
            <v>3.9</v>
          </cell>
          <cell r="AC879">
            <v>3.7</v>
          </cell>
          <cell r="AD879">
            <v>4.0999999999999996</v>
          </cell>
          <cell r="AE879">
            <v>2.375</v>
          </cell>
          <cell r="AF879">
            <v>2.625</v>
          </cell>
          <cell r="AG879">
            <v>2.625</v>
          </cell>
          <cell r="AH879">
            <v>3</v>
          </cell>
          <cell r="AI879">
            <v>1.875</v>
          </cell>
          <cell r="AJ879">
            <v>2.375</v>
          </cell>
          <cell r="AK879">
            <v>2</v>
          </cell>
          <cell r="AL879">
            <v>2.5</v>
          </cell>
          <cell r="AM879">
            <v>2.125</v>
          </cell>
          <cell r="AN879">
            <v>2.625</v>
          </cell>
          <cell r="AO879">
            <v>2.5</v>
          </cell>
          <cell r="AP879">
            <v>3</v>
          </cell>
          <cell r="AQ879">
            <v>2.875</v>
          </cell>
          <cell r="AR879">
            <v>3.375</v>
          </cell>
          <cell r="AS879">
            <v>3</v>
          </cell>
          <cell r="AU879">
            <v>2.875</v>
          </cell>
          <cell r="AV879">
            <v>3.375</v>
          </cell>
        </row>
        <row r="880">
          <cell r="A880">
            <v>38146</v>
          </cell>
          <cell r="C880">
            <v>0.75</v>
          </cell>
          <cell r="D880">
            <v>1.25</v>
          </cell>
          <cell r="E880">
            <v>1</v>
          </cell>
          <cell r="F880">
            <v>1.5</v>
          </cell>
          <cell r="G880">
            <v>1.25</v>
          </cell>
          <cell r="H880">
            <v>1.75</v>
          </cell>
          <cell r="I880">
            <v>1.5</v>
          </cell>
          <cell r="J880">
            <v>2</v>
          </cell>
          <cell r="K880">
            <v>1.5</v>
          </cell>
          <cell r="L880">
            <v>2</v>
          </cell>
          <cell r="M880">
            <v>1.75</v>
          </cell>
          <cell r="N880">
            <v>2.25</v>
          </cell>
          <cell r="O880">
            <v>2.6</v>
          </cell>
          <cell r="P880">
            <v>3</v>
          </cell>
          <cell r="Q880">
            <v>2.8</v>
          </cell>
          <cell r="R880">
            <v>3.2</v>
          </cell>
          <cell r="S880">
            <v>2.8</v>
          </cell>
          <cell r="T880">
            <v>3.2</v>
          </cell>
          <cell r="U880">
            <v>3</v>
          </cell>
          <cell r="V880">
            <v>3.4</v>
          </cell>
          <cell r="W880">
            <v>3</v>
          </cell>
          <cell r="X880">
            <v>3.4</v>
          </cell>
          <cell r="Y880">
            <v>3.2</v>
          </cell>
          <cell r="Z880">
            <v>3.6</v>
          </cell>
          <cell r="AA880">
            <v>3.5</v>
          </cell>
          <cell r="AB880">
            <v>3.9</v>
          </cell>
          <cell r="AC880">
            <v>3.7</v>
          </cell>
          <cell r="AD880">
            <v>4.0999999999999996</v>
          </cell>
          <cell r="AE880">
            <v>0.875</v>
          </cell>
          <cell r="AF880">
            <v>1.375</v>
          </cell>
          <cell r="AG880">
            <v>1.125</v>
          </cell>
          <cell r="AH880">
            <v>1.625</v>
          </cell>
          <cell r="AI880">
            <v>1.375</v>
          </cell>
          <cell r="AJ880">
            <v>1.875</v>
          </cell>
          <cell r="AK880">
            <v>1.5</v>
          </cell>
          <cell r="AL880">
            <v>2</v>
          </cell>
          <cell r="AM880">
            <v>1.625</v>
          </cell>
          <cell r="AN880">
            <v>2.125</v>
          </cell>
          <cell r="AO880">
            <v>2.1749999999999998</v>
          </cell>
          <cell r="AP880">
            <v>2.625</v>
          </cell>
          <cell r="AQ880">
            <v>2.7</v>
          </cell>
          <cell r="AR880">
            <v>3.1</v>
          </cell>
          <cell r="AS880">
            <v>2.625</v>
          </cell>
          <cell r="AU880">
            <v>2.7</v>
          </cell>
          <cell r="AV880">
            <v>3.1</v>
          </cell>
        </row>
        <row r="881">
          <cell r="A881">
            <v>38147</v>
          </cell>
          <cell r="C881">
            <v>0.5</v>
          </cell>
          <cell r="D881">
            <v>0.9</v>
          </cell>
          <cell r="E881">
            <v>0.7</v>
          </cell>
          <cell r="F881">
            <v>1.1000000000000001</v>
          </cell>
          <cell r="G881">
            <v>1.25</v>
          </cell>
          <cell r="H881">
            <v>1.75</v>
          </cell>
          <cell r="I881">
            <v>1.5</v>
          </cell>
          <cell r="J881">
            <v>2</v>
          </cell>
          <cell r="K881">
            <v>1.5</v>
          </cell>
          <cell r="L881">
            <v>2</v>
          </cell>
          <cell r="M881">
            <v>1.75</v>
          </cell>
          <cell r="N881">
            <v>2.25</v>
          </cell>
          <cell r="O881">
            <v>2.2000000000000002</v>
          </cell>
          <cell r="P881">
            <v>2.7</v>
          </cell>
          <cell r="Q881">
            <v>2.5</v>
          </cell>
          <cell r="R881">
            <v>2.9</v>
          </cell>
          <cell r="S881">
            <v>2.4</v>
          </cell>
          <cell r="T881">
            <v>2.8</v>
          </cell>
          <cell r="U881">
            <v>2.6</v>
          </cell>
          <cell r="V881">
            <v>3</v>
          </cell>
          <cell r="W881">
            <v>2.8</v>
          </cell>
          <cell r="X881">
            <v>3.2</v>
          </cell>
          <cell r="Y881">
            <v>3</v>
          </cell>
          <cell r="Z881">
            <v>3.4</v>
          </cell>
          <cell r="AA881">
            <v>3.4</v>
          </cell>
          <cell r="AB881">
            <v>3.8</v>
          </cell>
          <cell r="AC881">
            <v>3.6</v>
          </cell>
          <cell r="AD881">
            <v>4</v>
          </cell>
          <cell r="AE881">
            <v>0.6</v>
          </cell>
          <cell r="AF881">
            <v>1</v>
          </cell>
          <cell r="AG881">
            <v>0.97499999999999998</v>
          </cell>
          <cell r="AH881">
            <v>1.425</v>
          </cell>
          <cell r="AI881">
            <v>1.375</v>
          </cell>
          <cell r="AJ881">
            <v>1.875</v>
          </cell>
          <cell r="AK881">
            <v>1.5</v>
          </cell>
          <cell r="AL881">
            <v>2</v>
          </cell>
          <cell r="AM881">
            <v>1.625</v>
          </cell>
          <cell r="AN881">
            <v>2.125</v>
          </cell>
          <cell r="AO881">
            <v>1.9750000000000001</v>
          </cell>
          <cell r="AP881">
            <v>2.4750000000000001</v>
          </cell>
          <cell r="AQ881">
            <v>2.35</v>
          </cell>
          <cell r="AR881">
            <v>2.8</v>
          </cell>
          <cell r="AS881">
            <v>2.4750000000000001</v>
          </cell>
          <cell r="AU881">
            <v>2.35</v>
          </cell>
          <cell r="AV881">
            <v>2.8</v>
          </cell>
        </row>
        <row r="882">
          <cell r="A882">
            <v>38148</v>
          </cell>
          <cell r="C882">
            <v>0.1</v>
          </cell>
          <cell r="D882">
            <v>0.2</v>
          </cell>
          <cell r="E882">
            <v>0.5</v>
          </cell>
          <cell r="F882">
            <v>0.6</v>
          </cell>
          <cell r="G882">
            <v>0.5</v>
          </cell>
          <cell r="H882">
            <v>1</v>
          </cell>
          <cell r="I882">
            <v>0.75</v>
          </cell>
          <cell r="J882">
            <v>1.25</v>
          </cell>
          <cell r="K882">
            <v>0.75</v>
          </cell>
          <cell r="L882">
            <v>1.25</v>
          </cell>
          <cell r="M882">
            <v>1</v>
          </cell>
          <cell r="N882">
            <v>1.5</v>
          </cell>
          <cell r="O882">
            <v>2</v>
          </cell>
          <cell r="P882">
            <v>2.5</v>
          </cell>
          <cell r="Q882">
            <v>2.25</v>
          </cell>
          <cell r="R882">
            <v>2.75</v>
          </cell>
          <cell r="S882">
            <v>2.25</v>
          </cell>
          <cell r="T882">
            <v>2.75</v>
          </cell>
          <cell r="U882">
            <v>2.5</v>
          </cell>
          <cell r="V882">
            <v>3</v>
          </cell>
          <cell r="W882">
            <v>2.5</v>
          </cell>
          <cell r="X882">
            <v>3</v>
          </cell>
          <cell r="Y882">
            <v>2.75</v>
          </cell>
          <cell r="Z882">
            <v>3.25</v>
          </cell>
          <cell r="AA882">
            <v>3.4</v>
          </cell>
          <cell r="AB882">
            <v>3.8</v>
          </cell>
          <cell r="AC882">
            <v>3.6</v>
          </cell>
          <cell r="AD882">
            <v>4</v>
          </cell>
          <cell r="AE882">
            <v>0.3</v>
          </cell>
          <cell r="AF882">
            <v>0.4</v>
          </cell>
          <cell r="AG882">
            <v>0.5</v>
          </cell>
          <cell r="AH882">
            <v>0.8</v>
          </cell>
          <cell r="AI882">
            <v>0.625</v>
          </cell>
          <cell r="AJ882">
            <v>1.125</v>
          </cell>
          <cell r="AK882">
            <v>0.75</v>
          </cell>
          <cell r="AL882">
            <v>1.25</v>
          </cell>
          <cell r="AM882">
            <v>0.875</v>
          </cell>
          <cell r="AN882">
            <v>1.375</v>
          </cell>
          <cell r="AO882">
            <v>1.5</v>
          </cell>
          <cell r="AP882">
            <v>2</v>
          </cell>
          <cell r="AQ882">
            <v>2.125</v>
          </cell>
          <cell r="AR882">
            <v>2.625</v>
          </cell>
          <cell r="AS882">
            <v>2</v>
          </cell>
          <cell r="AU882">
            <v>2.125</v>
          </cell>
          <cell r="AV882">
            <v>2.625</v>
          </cell>
        </row>
        <row r="883">
          <cell r="A883">
            <v>38149</v>
          </cell>
          <cell r="C883">
            <v>0.2</v>
          </cell>
          <cell r="D883">
            <v>0.4</v>
          </cell>
          <cell r="E883">
            <v>0.3</v>
          </cell>
          <cell r="F883">
            <v>0.4</v>
          </cell>
          <cell r="G883">
            <v>0.5</v>
          </cell>
          <cell r="H883">
            <v>1</v>
          </cell>
          <cell r="I883">
            <v>0.75</v>
          </cell>
          <cell r="J883">
            <v>1.25</v>
          </cell>
          <cell r="K883">
            <v>0.75</v>
          </cell>
          <cell r="L883">
            <v>1.25</v>
          </cell>
          <cell r="M883">
            <v>1</v>
          </cell>
          <cell r="N883">
            <v>1.5</v>
          </cell>
          <cell r="O883">
            <v>2.25</v>
          </cell>
          <cell r="P883">
            <v>2.75</v>
          </cell>
          <cell r="Q883">
            <v>2.5</v>
          </cell>
          <cell r="R883">
            <v>3</v>
          </cell>
          <cell r="S883">
            <v>2.5</v>
          </cell>
          <cell r="T883">
            <v>3</v>
          </cell>
          <cell r="U883">
            <v>2.75</v>
          </cell>
          <cell r="V883">
            <v>3.25</v>
          </cell>
          <cell r="W883">
            <v>2.5</v>
          </cell>
          <cell r="X883">
            <v>3</v>
          </cell>
          <cell r="Y883">
            <v>2.75</v>
          </cell>
          <cell r="Z883">
            <v>3.25</v>
          </cell>
          <cell r="AA883">
            <v>3.4</v>
          </cell>
          <cell r="AB883">
            <v>3.8</v>
          </cell>
          <cell r="AC883">
            <v>3.6</v>
          </cell>
          <cell r="AD883">
            <v>4</v>
          </cell>
          <cell r="AE883">
            <v>0.25</v>
          </cell>
          <cell r="AF883">
            <v>0.4</v>
          </cell>
          <cell r="AG883">
            <v>0.4</v>
          </cell>
          <cell r="AH883">
            <v>0.7</v>
          </cell>
          <cell r="AI883">
            <v>0.625</v>
          </cell>
          <cell r="AJ883">
            <v>1.125</v>
          </cell>
          <cell r="AK883">
            <v>0.75</v>
          </cell>
          <cell r="AL883">
            <v>1.25</v>
          </cell>
          <cell r="AM883">
            <v>0.875</v>
          </cell>
          <cell r="AN883">
            <v>1.375</v>
          </cell>
          <cell r="AO883">
            <v>1.625</v>
          </cell>
          <cell r="AP883">
            <v>2.125</v>
          </cell>
          <cell r="AQ883">
            <v>2.375</v>
          </cell>
          <cell r="AR883">
            <v>2.875</v>
          </cell>
          <cell r="AS883">
            <v>2.125</v>
          </cell>
          <cell r="AU883">
            <v>2.375</v>
          </cell>
          <cell r="AV883">
            <v>2.875</v>
          </cell>
        </row>
        <row r="884">
          <cell r="A884">
            <v>38150</v>
          </cell>
          <cell r="C884">
            <v>0.2</v>
          </cell>
          <cell r="D884">
            <v>0.4</v>
          </cell>
          <cell r="E884">
            <v>0.3</v>
          </cell>
          <cell r="F884">
            <v>0.5</v>
          </cell>
          <cell r="G884">
            <v>0.5</v>
          </cell>
          <cell r="H884">
            <v>1</v>
          </cell>
          <cell r="I884">
            <v>0.5</v>
          </cell>
          <cell r="J884">
            <v>1.25</v>
          </cell>
          <cell r="K884">
            <v>1</v>
          </cell>
          <cell r="L884">
            <v>1.5</v>
          </cell>
          <cell r="M884">
            <v>1.25</v>
          </cell>
          <cell r="N884">
            <v>1.75</v>
          </cell>
          <cell r="O884">
            <v>2.75</v>
          </cell>
          <cell r="P884">
            <v>3.25</v>
          </cell>
          <cell r="Q884">
            <v>3</v>
          </cell>
          <cell r="R884">
            <v>3.5</v>
          </cell>
          <cell r="S884">
            <v>3</v>
          </cell>
          <cell r="T884">
            <v>3.5</v>
          </cell>
          <cell r="U884">
            <v>3.25</v>
          </cell>
          <cell r="V884">
            <v>3.75</v>
          </cell>
          <cell r="W884">
            <v>3.25</v>
          </cell>
          <cell r="X884">
            <v>3.75</v>
          </cell>
          <cell r="Y884">
            <v>3.5</v>
          </cell>
          <cell r="Z884">
            <v>4</v>
          </cell>
          <cell r="AA884">
            <v>3.5</v>
          </cell>
          <cell r="AB884">
            <v>4</v>
          </cell>
          <cell r="AC884">
            <v>3.75</v>
          </cell>
          <cell r="AD884">
            <v>4.25</v>
          </cell>
          <cell r="AE884">
            <v>0.25</v>
          </cell>
          <cell r="AF884">
            <v>0.45</v>
          </cell>
          <cell r="AG884">
            <v>0.4</v>
          </cell>
          <cell r="AH884">
            <v>0.75</v>
          </cell>
          <cell r="AI884">
            <v>0.5</v>
          </cell>
          <cell r="AJ884">
            <v>1.125</v>
          </cell>
          <cell r="AK884">
            <v>0.75</v>
          </cell>
          <cell r="AL884">
            <v>1.375</v>
          </cell>
          <cell r="AM884">
            <v>1.125</v>
          </cell>
          <cell r="AN884">
            <v>1.625</v>
          </cell>
          <cell r="AO884">
            <v>2</v>
          </cell>
          <cell r="AP884">
            <v>2.5</v>
          </cell>
          <cell r="AQ884">
            <v>2.875</v>
          </cell>
          <cell r="AR884">
            <v>3.375</v>
          </cell>
          <cell r="AS884">
            <v>2.5</v>
          </cell>
          <cell r="AU884">
            <v>2.875</v>
          </cell>
          <cell r="AV884">
            <v>3.375</v>
          </cell>
        </row>
        <row r="885">
          <cell r="A885">
            <v>38151</v>
          </cell>
          <cell r="C885">
            <v>0.2</v>
          </cell>
          <cell r="D885">
            <v>0.4</v>
          </cell>
          <cell r="E885">
            <v>0.3</v>
          </cell>
          <cell r="F885">
            <v>0.5</v>
          </cell>
          <cell r="G885">
            <v>0.5</v>
          </cell>
          <cell r="H885">
            <v>1</v>
          </cell>
          <cell r="I885">
            <v>0.5</v>
          </cell>
          <cell r="J885">
            <v>1.25</v>
          </cell>
          <cell r="K885">
            <v>1</v>
          </cell>
          <cell r="L885">
            <v>1.5</v>
          </cell>
          <cell r="M885">
            <v>1.25</v>
          </cell>
          <cell r="N885">
            <v>1.75</v>
          </cell>
          <cell r="O885">
            <v>2.75</v>
          </cell>
          <cell r="P885">
            <v>3.25</v>
          </cell>
          <cell r="Q885">
            <v>3</v>
          </cell>
          <cell r="R885">
            <v>3.5</v>
          </cell>
          <cell r="S885">
            <v>3</v>
          </cell>
          <cell r="T885">
            <v>3.5</v>
          </cell>
          <cell r="U885">
            <v>3.25</v>
          </cell>
          <cell r="V885">
            <v>3.75</v>
          </cell>
          <cell r="W885">
            <v>3.25</v>
          </cell>
          <cell r="X885">
            <v>3.75</v>
          </cell>
          <cell r="Y885">
            <v>3.5</v>
          </cell>
          <cell r="Z885">
            <v>4</v>
          </cell>
          <cell r="AA885">
            <v>3.5</v>
          </cell>
          <cell r="AB885">
            <v>4</v>
          </cell>
          <cell r="AC885">
            <v>3.75</v>
          </cell>
          <cell r="AD885">
            <v>4.25</v>
          </cell>
          <cell r="AE885">
            <v>0.25</v>
          </cell>
          <cell r="AF885">
            <v>0.45</v>
          </cell>
          <cell r="AG885">
            <v>0.4</v>
          </cell>
          <cell r="AH885">
            <v>0.75</v>
          </cell>
          <cell r="AI885">
            <v>0.5</v>
          </cell>
          <cell r="AJ885">
            <v>1.125</v>
          </cell>
          <cell r="AK885">
            <v>0.75</v>
          </cell>
          <cell r="AL885">
            <v>1.375</v>
          </cell>
          <cell r="AM885">
            <v>1.125</v>
          </cell>
          <cell r="AN885">
            <v>1.625</v>
          </cell>
          <cell r="AO885">
            <v>2</v>
          </cell>
          <cell r="AP885">
            <v>2.5</v>
          </cell>
          <cell r="AQ885">
            <v>2.875</v>
          </cell>
          <cell r="AR885">
            <v>3.375</v>
          </cell>
          <cell r="AS885">
            <v>2.5</v>
          </cell>
          <cell r="AU885">
            <v>2.875</v>
          </cell>
          <cell r="AV885">
            <v>3.375</v>
          </cell>
        </row>
        <row r="886">
          <cell r="A886">
            <v>38152</v>
          </cell>
          <cell r="C886">
            <v>0.2</v>
          </cell>
          <cell r="D886">
            <v>0.4</v>
          </cell>
          <cell r="E886">
            <v>0.3</v>
          </cell>
          <cell r="F886">
            <v>0.5</v>
          </cell>
          <cell r="G886">
            <v>0.5</v>
          </cell>
          <cell r="H886">
            <v>1</v>
          </cell>
          <cell r="I886">
            <v>0.5</v>
          </cell>
          <cell r="J886">
            <v>1.25</v>
          </cell>
          <cell r="K886">
            <v>1</v>
          </cell>
          <cell r="L886">
            <v>1.5</v>
          </cell>
          <cell r="M886">
            <v>1.25</v>
          </cell>
          <cell r="N886">
            <v>1.75</v>
          </cell>
          <cell r="O886">
            <v>2.5</v>
          </cell>
          <cell r="P886">
            <v>3</v>
          </cell>
          <cell r="Q886">
            <v>2.75</v>
          </cell>
          <cell r="R886">
            <v>3.25</v>
          </cell>
          <cell r="S886">
            <v>2.75</v>
          </cell>
          <cell r="T886">
            <v>3.25</v>
          </cell>
          <cell r="U886">
            <v>3</v>
          </cell>
          <cell r="V886">
            <v>3.5</v>
          </cell>
          <cell r="W886">
            <v>3</v>
          </cell>
          <cell r="X886">
            <v>3.5</v>
          </cell>
          <cell r="Y886">
            <v>3.25</v>
          </cell>
          <cell r="Z886">
            <v>3.75</v>
          </cell>
          <cell r="AA886">
            <v>3.4</v>
          </cell>
          <cell r="AB886">
            <v>3.8</v>
          </cell>
          <cell r="AC886">
            <v>3.6</v>
          </cell>
          <cell r="AD886">
            <v>4</v>
          </cell>
          <cell r="AE886">
            <v>0.25</v>
          </cell>
          <cell r="AF886">
            <v>0.45</v>
          </cell>
          <cell r="AG886">
            <v>0.4</v>
          </cell>
          <cell r="AH886">
            <v>0.75</v>
          </cell>
          <cell r="AI886">
            <v>0.5</v>
          </cell>
          <cell r="AJ886">
            <v>1.125</v>
          </cell>
          <cell r="AK886">
            <v>0.75</v>
          </cell>
          <cell r="AL886">
            <v>1.375</v>
          </cell>
          <cell r="AM886">
            <v>1.125</v>
          </cell>
          <cell r="AN886">
            <v>1.625</v>
          </cell>
          <cell r="AO886">
            <v>1.875</v>
          </cell>
          <cell r="AP886">
            <v>2.375</v>
          </cell>
          <cell r="AQ886">
            <v>2.625</v>
          </cell>
          <cell r="AR886">
            <v>3.125</v>
          </cell>
          <cell r="AS886">
            <v>2.375</v>
          </cell>
          <cell r="AU886">
            <v>2.625</v>
          </cell>
          <cell r="AV886">
            <v>3.125</v>
          </cell>
        </row>
        <row r="887">
          <cell r="A887">
            <v>38153</v>
          </cell>
          <cell r="C887">
            <v>0.2</v>
          </cell>
          <cell r="D887">
            <v>0.3</v>
          </cell>
          <cell r="E887">
            <v>0.4</v>
          </cell>
          <cell r="F887">
            <v>0.6</v>
          </cell>
          <cell r="G887">
            <v>0.5</v>
          </cell>
          <cell r="H887">
            <v>1</v>
          </cell>
          <cell r="I887">
            <v>0.75</v>
          </cell>
          <cell r="J887">
            <v>1.25</v>
          </cell>
          <cell r="K887">
            <v>1</v>
          </cell>
          <cell r="L887">
            <v>1.5</v>
          </cell>
          <cell r="M887">
            <v>1.25</v>
          </cell>
          <cell r="N887">
            <v>1.75</v>
          </cell>
          <cell r="O887">
            <v>2.5</v>
          </cell>
          <cell r="P887">
            <v>3</v>
          </cell>
          <cell r="Q887">
            <v>2.75</v>
          </cell>
          <cell r="R887">
            <v>3.25</v>
          </cell>
          <cell r="S887">
            <v>2.75</v>
          </cell>
          <cell r="T887">
            <v>3.25</v>
          </cell>
          <cell r="U887">
            <v>3</v>
          </cell>
          <cell r="V887">
            <v>3.5</v>
          </cell>
          <cell r="W887">
            <v>3</v>
          </cell>
          <cell r="X887">
            <v>3.5</v>
          </cell>
          <cell r="Y887">
            <v>3.25</v>
          </cell>
          <cell r="Z887">
            <v>3.75</v>
          </cell>
          <cell r="AA887">
            <v>3.4</v>
          </cell>
          <cell r="AB887">
            <v>3.8</v>
          </cell>
          <cell r="AC887">
            <v>3.6</v>
          </cell>
          <cell r="AD887">
            <v>4</v>
          </cell>
          <cell r="AE887">
            <v>0.30000000000000004</v>
          </cell>
          <cell r="AF887">
            <v>0.44999999999999996</v>
          </cell>
          <cell r="AG887">
            <v>0.45</v>
          </cell>
          <cell r="AH887">
            <v>0.8</v>
          </cell>
          <cell r="AI887">
            <v>0.625</v>
          </cell>
          <cell r="AJ887">
            <v>1.125</v>
          </cell>
          <cell r="AK887">
            <v>0.875</v>
          </cell>
          <cell r="AL887">
            <v>1.375</v>
          </cell>
          <cell r="AM887">
            <v>1.125</v>
          </cell>
          <cell r="AN887">
            <v>1.625</v>
          </cell>
          <cell r="AO887">
            <v>1.875</v>
          </cell>
          <cell r="AP887">
            <v>2.375</v>
          </cell>
          <cell r="AQ887">
            <v>2.625</v>
          </cell>
          <cell r="AR887">
            <v>3.125</v>
          </cell>
          <cell r="AS887">
            <v>2.375</v>
          </cell>
          <cell r="AU887">
            <v>2.625</v>
          </cell>
          <cell r="AV887">
            <v>3.125</v>
          </cell>
        </row>
        <row r="888">
          <cell r="A888">
            <v>38154</v>
          </cell>
          <cell r="AE888">
            <v>0</v>
          </cell>
          <cell r="AF888">
            <v>0</v>
          </cell>
          <cell r="AG888">
            <v>0</v>
          </cell>
          <cell r="AH888">
            <v>0</v>
          </cell>
          <cell r="AI888">
            <v>0</v>
          </cell>
          <cell r="AJ888">
            <v>0</v>
          </cell>
          <cell r="AK888">
            <v>0</v>
          </cell>
          <cell r="AL888">
            <v>0</v>
          </cell>
          <cell r="AM888">
            <v>0</v>
          </cell>
          <cell r="AN888">
            <v>0</v>
          </cell>
          <cell r="AO888">
            <v>0</v>
          </cell>
          <cell r="AP888">
            <v>0</v>
          </cell>
          <cell r="AQ888">
            <v>0</v>
          </cell>
          <cell r="AR888">
            <v>0</v>
          </cell>
          <cell r="AS888">
            <v>0</v>
          </cell>
          <cell r="AU888">
            <v>0</v>
          </cell>
          <cell r="AV888">
            <v>0</v>
          </cell>
        </row>
        <row r="889">
          <cell r="A889">
            <v>38155</v>
          </cell>
          <cell r="C889">
            <v>1.25</v>
          </cell>
          <cell r="D889">
            <v>2.75</v>
          </cell>
          <cell r="E889">
            <v>4.75</v>
          </cell>
          <cell r="F889">
            <v>5.25</v>
          </cell>
          <cell r="G889">
            <v>1.75</v>
          </cell>
          <cell r="H889">
            <v>3.25</v>
          </cell>
          <cell r="I889">
            <v>2.75</v>
          </cell>
          <cell r="J889">
            <v>3.5</v>
          </cell>
          <cell r="K889">
            <v>3.25</v>
          </cell>
          <cell r="L889">
            <v>3.75</v>
          </cell>
          <cell r="M889">
            <v>3.5</v>
          </cell>
          <cell r="N889">
            <v>4</v>
          </cell>
          <cell r="O889">
            <v>2.75</v>
          </cell>
          <cell r="P889">
            <v>3.25</v>
          </cell>
          <cell r="Q889">
            <v>3</v>
          </cell>
          <cell r="R889">
            <v>3.5</v>
          </cell>
          <cell r="S889">
            <v>3</v>
          </cell>
          <cell r="T889">
            <v>3.5</v>
          </cell>
          <cell r="U889">
            <v>3.25</v>
          </cell>
          <cell r="V889">
            <v>3.75</v>
          </cell>
          <cell r="W889">
            <v>3</v>
          </cell>
          <cell r="X889">
            <v>3.5</v>
          </cell>
          <cell r="Y889">
            <v>3.25</v>
          </cell>
          <cell r="Z889">
            <v>3.75</v>
          </cell>
          <cell r="AA889">
            <v>3.5</v>
          </cell>
          <cell r="AB889">
            <v>4</v>
          </cell>
          <cell r="AC889">
            <v>3.75</v>
          </cell>
          <cell r="AD889">
            <v>4.25</v>
          </cell>
          <cell r="AE889">
            <v>3</v>
          </cell>
          <cell r="AF889">
            <v>4</v>
          </cell>
          <cell r="AG889">
            <v>3.25</v>
          </cell>
          <cell r="AH889">
            <v>4.25</v>
          </cell>
          <cell r="AI889">
            <v>2.25</v>
          </cell>
          <cell r="AJ889">
            <v>3.375</v>
          </cell>
          <cell r="AK889">
            <v>3</v>
          </cell>
          <cell r="AL889">
            <v>3.625</v>
          </cell>
          <cell r="AM889">
            <v>3.375</v>
          </cell>
          <cell r="AN889">
            <v>3.875</v>
          </cell>
          <cell r="AO889">
            <v>3.125</v>
          </cell>
          <cell r="AP889">
            <v>3.625</v>
          </cell>
          <cell r="AQ889">
            <v>2.875</v>
          </cell>
          <cell r="AR889">
            <v>3.375</v>
          </cell>
          <cell r="AS889">
            <v>3.625</v>
          </cell>
          <cell r="AU889">
            <v>2.875</v>
          </cell>
          <cell r="AV889">
            <v>3.375</v>
          </cell>
        </row>
        <row r="890">
          <cell r="A890">
            <v>38156</v>
          </cell>
          <cell r="C890">
            <v>0.75</v>
          </cell>
          <cell r="D890">
            <v>1.25</v>
          </cell>
          <cell r="E890">
            <v>3.25</v>
          </cell>
          <cell r="F890">
            <v>3.75</v>
          </cell>
          <cell r="G890">
            <v>1.5</v>
          </cell>
          <cell r="H890">
            <v>2</v>
          </cell>
          <cell r="I890">
            <v>1.75</v>
          </cell>
          <cell r="J890">
            <v>2.25</v>
          </cell>
          <cell r="K890">
            <v>3.25</v>
          </cell>
          <cell r="L890">
            <v>3.75</v>
          </cell>
          <cell r="M890">
            <v>3.5</v>
          </cell>
          <cell r="N890">
            <v>4</v>
          </cell>
          <cell r="O890">
            <v>2.5</v>
          </cell>
          <cell r="P890">
            <v>3</v>
          </cell>
          <cell r="Q890">
            <v>2.75</v>
          </cell>
          <cell r="R890">
            <v>3.25</v>
          </cell>
          <cell r="S890">
            <v>2.75</v>
          </cell>
          <cell r="T890">
            <v>3.25</v>
          </cell>
          <cell r="U890">
            <v>3</v>
          </cell>
          <cell r="V890">
            <v>3.5</v>
          </cell>
          <cell r="W890">
            <v>3</v>
          </cell>
          <cell r="X890">
            <v>3.5</v>
          </cell>
          <cell r="Y890">
            <v>3.25</v>
          </cell>
          <cell r="Z890">
            <v>3.75</v>
          </cell>
          <cell r="AA890">
            <v>3.5</v>
          </cell>
          <cell r="AB890">
            <v>4</v>
          </cell>
          <cell r="AC890">
            <v>3.75</v>
          </cell>
          <cell r="AD890">
            <v>4.25</v>
          </cell>
          <cell r="AE890">
            <v>2</v>
          </cell>
          <cell r="AF890">
            <v>2.5</v>
          </cell>
          <cell r="AG890">
            <v>2.375</v>
          </cell>
          <cell r="AH890">
            <v>2.875</v>
          </cell>
          <cell r="AI890">
            <v>1.625</v>
          </cell>
          <cell r="AJ890">
            <v>2.125</v>
          </cell>
          <cell r="AK890">
            <v>2.5</v>
          </cell>
          <cell r="AL890">
            <v>3</v>
          </cell>
          <cell r="AM890">
            <v>3.375</v>
          </cell>
          <cell r="AN890">
            <v>3.875</v>
          </cell>
          <cell r="AO890">
            <v>3</v>
          </cell>
          <cell r="AP890">
            <v>3.5</v>
          </cell>
          <cell r="AQ890">
            <v>2.625</v>
          </cell>
          <cell r="AR890">
            <v>3.125</v>
          </cell>
          <cell r="AS890">
            <v>3.5</v>
          </cell>
          <cell r="AU890">
            <v>2.625</v>
          </cell>
          <cell r="AV890">
            <v>3.125</v>
          </cell>
        </row>
        <row r="891">
          <cell r="A891">
            <v>38157</v>
          </cell>
          <cell r="C891">
            <v>0.75</v>
          </cell>
          <cell r="D891">
            <v>1.25</v>
          </cell>
          <cell r="E891">
            <v>2.25</v>
          </cell>
          <cell r="F891">
            <v>2.75</v>
          </cell>
          <cell r="G891">
            <v>1.25</v>
          </cell>
          <cell r="H891">
            <v>1.75</v>
          </cell>
          <cell r="I891">
            <v>1.5</v>
          </cell>
          <cell r="J891">
            <v>2</v>
          </cell>
          <cell r="K891">
            <v>2.25</v>
          </cell>
          <cell r="L891">
            <v>2.75</v>
          </cell>
          <cell r="M891">
            <v>2.5</v>
          </cell>
          <cell r="N891">
            <v>3</v>
          </cell>
          <cell r="O891">
            <v>2.5</v>
          </cell>
          <cell r="P891">
            <v>3</v>
          </cell>
          <cell r="Q891">
            <v>2.75</v>
          </cell>
          <cell r="R891">
            <v>3.25</v>
          </cell>
          <cell r="S891">
            <v>2.5</v>
          </cell>
          <cell r="T891">
            <v>2.9</v>
          </cell>
          <cell r="U891">
            <v>2.7</v>
          </cell>
          <cell r="V891">
            <v>3.1</v>
          </cell>
          <cell r="W891">
            <v>3</v>
          </cell>
          <cell r="X891">
            <v>3.5</v>
          </cell>
          <cell r="Y891">
            <v>3.25</v>
          </cell>
          <cell r="Z891">
            <v>3.75</v>
          </cell>
          <cell r="AA891">
            <v>3.5</v>
          </cell>
          <cell r="AB891">
            <v>4</v>
          </cell>
          <cell r="AC891">
            <v>3.75</v>
          </cell>
          <cell r="AD891">
            <v>4.25</v>
          </cell>
          <cell r="AE891">
            <v>1.5</v>
          </cell>
          <cell r="AF891">
            <v>2</v>
          </cell>
          <cell r="AG891">
            <v>1.75</v>
          </cell>
          <cell r="AH891">
            <v>2.25</v>
          </cell>
          <cell r="AI891">
            <v>1.375</v>
          </cell>
          <cell r="AJ891">
            <v>1.875</v>
          </cell>
          <cell r="AK891">
            <v>1.875</v>
          </cell>
          <cell r="AL891">
            <v>2.375</v>
          </cell>
          <cell r="AM891">
            <v>2.375</v>
          </cell>
          <cell r="AN891">
            <v>2.875</v>
          </cell>
          <cell r="AO891">
            <v>2.5</v>
          </cell>
          <cell r="AP891">
            <v>3</v>
          </cell>
          <cell r="AQ891">
            <v>2.625</v>
          </cell>
          <cell r="AR891">
            <v>3.125</v>
          </cell>
          <cell r="AS891">
            <v>3</v>
          </cell>
          <cell r="AU891">
            <v>2.625</v>
          </cell>
          <cell r="AV891">
            <v>3.125</v>
          </cell>
        </row>
        <row r="892">
          <cell r="A892">
            <v>38158</v>
          </cell>
          <cell r="C892">
            <v>0.75</v>
          </cell>
          <cell r="D892">
            <v>1.25</v>
          </cell>
          <cell r="E892">
            <v>2.25</v>
          </cell>
          <cell r="F892">
            <v>2.75</v>
          </cell>
          <cell r="G892">
            <v>1.25</v>
          </cell>
          <cell r="H892">
            <v>1.75</v>
          </cell>
          <cell r="I892">
            <v>1.5</v>
          </cell>
          <cell r="J892">
            <v>2</v>
          </cell>
          <cell r="K892">
            <v>2.25</v>
          </cell>
          <cell r="L892">
            <v>2.75</v>
          </cell>
          <cell r="M892">
            <v>2.5</v>
          </cell>
          <cell r="N892">
            <v>3</v>
          </cell>
          <cell r="O892">
            <v>2.5</v>
          </cell>
          <cell r="P892">
            <v>3</v>
          </cell>
          <cell r="Q892">
            <v>2.75</v>
          </cell>
          <cell r="R892">
            <v>3.25</v>
          </cell>
          <cell r="S892">
            <v>2.5</v>
          </cell>
          <cell r="T892">
            <v>2.9</v>
          </cell>
          <cell r="U892">
            <v>2.7</v>
          </cell>
          <cell r="V892">
            <v>3.1</v>
          </cell>
          <cell r="W892">
            <v>3</v>
          </cell>
          <cell r="X892">
            <v>3.5</v>
          </cell>
          <cell r="Y892">
            <v>3.25</v>
          </cell>
          <cell r="Z892">
            <v>3.75</v>
          </cell>
          <cell r="AA892">
            <v>3.5</v>
          </cell>
          <cell r="AB892">
            <v>4</v>
          </cell>
          <cell r="AC892">
            <v>3.75</v>
          </cell>
          <cell r="AD892">
            <v>4.25</v>
          </cell>
          <cell r="AE892">
            <v>1.5</v>
          </cell>
          <cell r="AF892">
            <v>2</v>
          </cell>
          <cell r="AG892">
            <v>1.75</v>
          </cell>
          <cell r="AH892">
            <v>2.25</v>
          </cell>
          <cell r="AI892">
            <v>1.375</v>
          </cell>
          <cell r="AJ892">
            <v>1.875</v>
          </cell>
          <cell r="AK892">
            <v>1.875</v>
          </cell>
          <cell r="AL892">
            <v>2.375</v>
          </cell>
          <cell r="AM892">
            <v>2.375</v>
          </cell>
          <cell r="AN892">
            <v>2.875</v>
          </cell>
          <cell r="AO892">
            <v>2.5</v>
          </cell>
          <cell r="AP892">
            <v>3</v>
          </cell>
          <cell r="AQ892">
            <v>2.625</v>
          </cell>
          <cell r="AR892">
            <v>3.125</v>
          </cell>
          <cell r="AS892">
            <v>3</v>
          </cell>
          <cell r="AU892">
            <v>2.625</v>
          </cell>
          <cell r="AV892">
            <v>3.125</v>
          </cell>
        </row>
        <row r="893">
          <cell r="A893">
            <v>38159</v>
          </cell>
          <cell r="C893">
            <v>0.2</v>
          </cell>
          <cell r="D893">
            <v>0.6</v>
          </cell>
          <cell r="E893">
            <v>0.4</v>
          </cell>
          <cell r="F893">
            <v>0.8</v>
          </cell>
          <cell r="G893">
            <v>1</v>
          </cell>
          <cell r="H893">
            <v>1.5</v>
          </cell>
          <cell r="I893">
            <v>1.25</v>
          </cell>
          <cell r="J893">
            <v>1.75</v>
          </cell>
          <cell r="K893">
            <v>2.5</v>
          </cell>
          <cell r="L893">
            <v>3</v>
          </cell>
          <cell r="M893">
            <v>2.75</v>
          </cell>
          <cell r="N893">
            <v>3.25</v>
          </cell>
          <cell r="O893">
            <v>2.5</v>
          </cell>
          <cell r="P893">
            <v>3</v>
          </cell>
          <cell r="Q893">
            <v>2.75</v>
          </cell>
          <cell r="R893">
            <v>3.25</v>
          </cell>
          <cell r="S893">
            <v>2.5</v>
          </cell>
          <cell r="T893">
            <v>2.9</v>
          </cell>
          <cell r="U893">
            <v>2.7</v>
          </cell>
          <cell r="V893">
            <v>3.1</v>
          </cell>
          <cell r="W893">
            <v>3</v>
          </cell>
          <cell r="X893">
            <v>3.5</v>
          </cell>
          <cell r="Y893">
            <v>3.25</v>
          </cell>
          <cell r="Z893">
            <v>3.75</v>
          </cell>
          <cell r="AA893">
            <v>3.5</v>
          </cell>
          <cell r="AB893">
            <v>4</v>
          </cell>
          <cell r="AC893">
            <v>3.75</v>
          </cell>
          <cell r="AD893">
            <v>4.25</v>
          </cell>
          <cell r="AE893">
            <v>0.30000000000000004</v>
          </cell>
          <cell r="AF893">
            <v>0.7</v>
          </cell>
          <cell r="AG893">
            <v>0.7</v>
          </cell>
          <cell r="AH893">
            <v>1.1499999999999999</v>
          </cell>
          <cell r="AI893">
            <v>1.125</v>
          </cell>
          <cell r="AJ893">
            <v>1.625</v>
          </cell>
          <cell r="AK893">
            <v>1.875</v>
          </cell>
          <cell r="AL893">
            <v>2.375</v>
          </cell>
          <cell r="AM893">
            <v>2.625</v>
          </cell>
          <cell r="AN893">
            <v>3.125</v>
          </cell>
          <cell r="AO893">
            <v>2.625</v>
          </cell>
          <cell r="AP893">
            <v>3.125</v>
          </cell>
          <cell r="AQ893">
            <v>2.625</v>
          </cell>
          <cell r="AR893">
            <v>3.125</v>
          </cell>
          <cell r="AS893">
            <v>3.125</v>
          </cell>
          <cell r="AU893">
            <v>2.625</v>
          </cell>
          <cell r="AV893">
            <v>3.125</v>
          </cell>
        </row>
        <row r="894">
          <cell r="A894">
            <v>38160</v>
          </cell>
          <cell r="C894">
            <v>0.1</v>
          </cell>
          <cell r="D894">
            <v>0.2</v>
          </cell>
          <cell r="E894">
            <v>0.3</v>
          </cell>
          <cell r="F894">
            <v>0.5</v>
          </cell>
          <cell r="G894">
            <v>0.75</v>
          </cell>
          <cell r="H894">
            <v>1.25</v>
          </cell>
          <cell r="I894">
            <v>1</v>
          </cell>
          <cell r="J894">
            <v>1.5</v>
          </cell>
          <cell r="K894">
            <v>2.5</v>
          </cell>
          <cell r="L894">
            <v>3</v>
          </cell>
          <cell r="M894">
            <v>2.75</v>
          </cell>
          <cell r="N894">
            <v>3.25</v>
          </cell>
          <cell r="O894">
            <v>2.5</v>
          </cell>
          <cell r="P894">
            <v>3</v>
          </cell>
          <cell r="Q894">
            <v>2.75</v>
          </cell>
          <cell r="R894">
            <v>3.25</v>
          </cell>
          <cell r="S894">
            <v>2.5</v>
          </cell>
          <cell r="T894">
            <v>2.9</v>
          </cell>
          <cell r="U894">
            <v>2.7</v>
          </cell>
          <cell r="V894">
            <v>3.1</v>
          </cell>
          <cell r="W894">
            <v>3</v>
          </cell>
          <cell r="X894">
            <v>3.5</v>
          </cell>
          <cell r="Y894">
            <v>3.25</v>
          </cell>
          <cell r="Z894">
            <v>3.75</v>
          </cell>
          <cell r="AA894">
            <v>3.5</v>
          </cell>
          <cell r="AB894">
            <v>4</v>
          </cell>
          <cell r="AC894">
            <v>3.75</v>
          </cell>
          <cell r="AD894">
            <v>4.25</v>
          </cell>
          <cell r="AE894">
            <v>0.2</v>
          </cell>
          <cell r="AF894">
            <v>0.35</v>
          </cell>
          <cell r="AG894">
            <v>0.52500000000000002</v>
          </cell>
          <cell r="AH894">
            <v>0.875</v>
          </cell>
          <cell r="AI894">
            <v>0.875</v>
          </cell>
          <cell r="AJ894">
            <v>1.375</v>
          </cell>
          <cell r="AK894">
            <v>1.75</v>
          </cell>
          <cell r="AL894">
            <v>2.25</v>
          </cell>
          <cell r="AM894">
            <v>2.625</v>
          </cell>
          <cell r="AN894">
            <v>3.125</v>
          </cell>
          <cell r="AO894">
            <v>2.625</v>
          </cell>
          <cell r="AP894">
            <v>3.125</v>
          </cell>
          <cell r="AQ894">
            <v>2.625</v>
          </cell>
          <cell r="AR894">
            <v>3.125</v>
          </cell>
          <cell r="AS894">
            <v>3.125</v>
          </cell>
          <cell r="AU894">
            <v>2.625</v>
          </cell>
          <cell r="AV894">
            <v>3.125</v>
          </cell>
        </row>
        <row r="895">
          <cell r="A895">
            <v>38161</v>
          </cell>
          <cell r="C895">
            <v>0.1</v>
          </cell>
          <cell r="D895">
            <v>0.2</v>
          </cell>
          <cell r="E895">
            <v>0.3</v>
          </cell>
          <cell r="F895">
            <v>0.4</v>
          </cell>
          <cell r="G895">
            <v>0.75</v>
          </cell>
          <cell r="H895">
            <v>1.25</v>
          </cell>
          <cell r="I895">
            <v>1</v>
          </cell>
          <cell r="J895">
            <v>1.5</v>
          </cell>
          <cell r="K895">
            <v>2.5</v>
          </cell>
          <cell r="L895">
            <v>3</v>
          </cell>
          <cell r="M895">
            <v>2.75</v>
          </cell>
          <cell r="N895">
            <v>3.25</v>
          </cell>
          <cell r="O895">
            <v>2.5</v>
          </cell>
          <cell r="P895">
            <v>3</v>
          </cell>
          <cell r="Q895">
            <v>2.75</v>
          </cell>
          <cell r="R895">
            <v>3.25</v>
          </cell>
          <cell r="S895">
            <v>2.5</v>
          </cell>
          <cell r="T895">
            <v>2.9</v>
          </cell>
          <cell r="U895">
            <v>2.7</v>
          </cell>
          <cell r="V895">
            <v>3.1</v>
          </cell>
          <cell r="W895">
            <v>3</v>
          </cell>
          <cell r="X895">
            <v>3.5</v>
          </cell>
          <cell r="Y895">
            <v>3.25</v>
          </cell>
          <cell r="Z895">
            <v>3.75</v>
          </cell>
          <cell r="AA895">
            <v>3.5</v>
          </cell>
          <cell r="AB895">
            <v>4</v>
          </cell>
          <cell r="AC895">
            <v>3.75</v>
          </cell>
          <cell r="AD895">
            <v>4.25</v>
          </cell>
          <cell r="AE895">
            <v>0.2</v>
          </cell>
          <cell r="AF895">
            <v>0.30000000000000004</v>
          </cell>
          <cell r="AG895">
            <v>0.52500000000000002</v>
          </cell>
          <cell r="AH895">
            <v>0.82499999999999996</v>
          </cell>
          <cell r="AI895">
            <v>0.875</v>
          </cell>
          <cell r="AJ895">
            <v>1.375</v>
          </cell>
          <cell r="AK895">
            <v>1.75</v>
          </cell>
          <cell r="AL895">
            <v>2.25</v>
          </cell>
          <cell r="AM895">
            <v>2.625</v>
          </cell>
          <cell r="AN895">
            <v>3.125</v>
          </cell>
          <cell r="AO895">
            <v>2.625</v>
          </cell>
          <cell r="AP895">
            <v>3.125</v>
          </cell>
          <cell r="AQ895">
            <v>2.625</v>
          </cell>
          <cell r="AR895">
            <v>3.125</v>
          </cell>
          <cell r="AS895">
            <v>3.125</v>
          </cell>
          <cell r="AU895">
            <v>2.625</v>
          </cell>
          <cell r="AV895">
            <v>3.125</v>
          </cell>
        </row>
        <row r="896">
          <cell r="A896">
            <v>38162</v>
          </cell>
          <cell r="C896">
            <v>0.1</v>
          </cell>
          <cell r="D896">
            <v>0.2</v>
          </cell>
          <cell r="E896">
            <v>0.3</v>
          </cell>
          <cell r="F896">
            <v>0.4</v>
          </cell>
          <cell r="G896">
            <v>2</v>
          </cell>
          <cell r="H896">
            <v>2.5</v>
          </cell>
          <cell r="I896">
            <v>2.25</v>
          </cell>
          <cell r="J896">
            <v>2.75</v>
          </cell>
          <cell r="K896">
            <v>2.25</v>
          </cell>
          <cell r="L896">
            <v>2.75</v>
          </cell>
          <cell r="M896">
            <v>2.5</v>
          </cell>
          <cell r="N896">
            <v>3</v>
          </cell>
          <cell r="O896">
            <v>2.2000000000000002</v>
          </cell>
          <cell r="P896">
            <v>2.6</v>
          </cell>
          <cell r="Q896">
            <v>2.4</v>
          </cell>
          <cell r="R896">
            <v>2.8</v>
          </cell>
          <cell r="S896">
            <v>2.5</v>
          </cell>
          <cell r="T896">
            <v>2.9</v>
          </cell>
          <cell r="U896">
            <v>2.7</v>
          </cell>
          <cell r="V896">
            <v>3.1</v>
          </cell>
          <cell r="W896">
            <v>2.7</v>
          </cell>
          <cell r="X896">
            <v>3.1</v>
          </cell>
          <cell r="Y896">
            <v>2.9</v>
          </cell>
          <cell r="Z896">
            <v>3.3</v>
          </cell>
          <cell r="AA896">
            <v>3.25</v>
          </cell>
          <cell r="AB896">
            <v>3.75</v>
          </cell>
          <cell r="AC896">
            <v>3.5</v>
          </cell>
          <cell r="AD896">
            <v>4</v>
          </cell>
          <cell r="AE896">
            <v>0.2</v>
          </cell>
          <cell r="AF896">
            <v>0.30000000000000004</v>
          </cell>
          <cell r="AG896">
            <v>1.1499999999999999</v>
          </cell>
          <cell r="AH896">
            <v>1.45</v>
          </cell>
          <cell r="AI896">
            <v>2.125</v>
          </cell>
          <cell r="AJ896">
            <v>2.625</v>
          </cell>
          <cell r="AK896">
            <v>2.25</v>
          </cell>
          <cell r="AL896">
            <v>2.75</v>
          </cell>
          <cell r="AM896">
            <v>2.375</v>
          </cell>
          <cell r="AN896">
            <v>2.875</v>
          </cell>
          <cell r="AO896">
            <v>2.35</v>
          </cell>
          <cell r="AP896">
            <v>2.8</v>
          </cell>
          <cell r="AQ896">
            <v>2.2999999999999998</v>
          </cell>
          <cell r="AR896">
            <v>2.7</v>
          </cell>
          <cell r="AS896">
            <v>2.8</v>
          </cell>
          <cell r="AU896">
            <v>2.2999999999999998</v>
          </cell>
          <cell r="AV896">
            <v>2.7</v>
          </cell>
        </row>
        <row r="897">
          <cell r="A897">
            <v>38163</v>
          </cell>
          <cell r="C897">
            <v>0.15</v>
          </cell>
          <cell r="D897">
            <v>0.25</v>
          </cell>
          <cell r="E897">
            <v>0.3</v>
          </cell>
          <cell r="F897">
            <v>0.4</v>
          </cell>
          <cell r="G897">
            <v>1.75</v>
          </cell>
          <cell r="H897">
            <v>2.25</v>
          </cell>
          <cell r="I897">
            <v>2</v>
          </cell>
          <cell r="J897">
            <v>2.5</v>
          </cell>
          <cell r="K897">
            <v>2.25</v>
          </cell>
          <cell r="L897">
            <v>2.75</v>
          </cell>
          <cell r="M897">
            <v>2.5</v>
          </cell>
          <cell r="N897">
            <v>3</v>
          </cell>
          <cell r="O897">
            <v>2.2000000000000002</v>
          </cell>
          <cell r="P897">
            <v>2.6</v>
          </cell>
          <cell r="Q897">
            <v>2.4</v>
          </cell>
          <cell r="R897">
            <v>2.8</v>
          </cell>
          <cell r="S897">
            <v>2.5</v>
          </cell>
          <cell r="T897">
            <v>2.9</v>
          </cell>
          <cell r="U897">
            <v>2.7</v>
          </cell>
          <cell r="V897">
            <v>3.1</v>
          </cell>
          <cell r="W897">
            <v>2.7</v>
          </cell>
          <cell r="X897">
            <v>3.1</v>
          </cell>
          <cell r="Y897">
            <v>2.9</v>
          </cell>
          <cell r="Z897">
            <v>3.3</v>
          </cell>
          <cell r="AA897">
            <v>3.25</v>
          </cell>
          <cell r="AB897">
            <v>3.75</v>
          </cell>
          <cell r="AC897">
            <v>3.5</v>
          </cell>
          <cell r="AD897">
            <v>4</v>
          </cell>
          <cell r="AE897">
            <v>0.22499999999999998</v>
          </cell>
          <cell r="AF897">
            <v>0.32500000000000001</v>
          </cell>
          <cell r="AG897">
            <v>1.0249999999999999</v>
          </cell>
          <cell r="AH897">
            <v>1.325</v>
          </cell>
          <cell r="AI897">
            <v>1.875</v>
          </cell>
          <cell r="AJ897">
            <v>2.375</v>
          </cell>
          <cell r="AK897">
            <v>2.125</v>
          </cell>
          <cell r="AL897">
            <v>2.625</v>
          </cell>
          <cell r="AM897">
            <v>2.375</v>
          </cell>
          <cell r="AN897">
            <v>2.875</v>
          </cell>
          <cell r="AO897">
            <v>2.35</v>
          </cell>
          <cell r="AP897">
            <v>2.8</v>
          </cell>
          <cell r="AQ897">
            <v>2.2999999999999998</v>
          </cell>
          <cell r="AR897">
            <v>2.7</v>
          </cell>
          <cell r="AS897">
            <v>2.8</v>
          </cell>
          <cell r="AU897">
            <v>2.2999999999999998</v>
          </cell>
          <cell r="AV897">
            <v>2.7</v>
          </cell>
        </row>
        <row r="898">
          <cell r="A898">
            <v>38164</v>
          </cell>
          <cell r="C898">
            <v>0.15</v>
          </cell>
          <cell r="D898">
            <v>0.25</v>
          </cell>
          <cell r="E898">
            <v>0.3</v>
          </cell>
          <cell r="F898">
            <v>0.4</v>
          </cell>
          <cell r="G898">
            <v>2</v>
          </cell>
          <cell r="H898">
            <v>2.5</v>
          </cell>
          <cell r="I898">
            <v>2.25</v>
          </cell>
          <cell r="J898">
            <v>2.75</v>
          </cell>
          <cell r="K898">
            <v>2.25</v>
          </cell>
          <cell r="L898">
            <v>2.75</v>
          </cell>
          <cell r="M898">
            <v>2.5</v>
          </cell>
          <cell r="N898">
            <v>3</v>
          </cell>
          <cell r="O898">
            <v>2.2000000000000002</v>
          </cell>
          <cell r="P898">
            <v>2.6</v>
          </cell>
          <cell r="Q898">
            <v>2.4</v>
          </cell>
          <cell r="R898">
            <v>2.8</v>
          </cell>
          <cell r="S898">
            <v>2.5</v>
          </cell>
          <cell r="T898">
            <v>2.9</v>
          </cell>
          <cell r="U898">
            <v>2.7</v>
          </cell>
          <cell r="V898">
            <v>3.1</v>
          </cell>
          <cell r="W898">
            <v>2.7</v>
          </cell>
          <cell r="X898">
            <v>3.1</v>
          </cell>
          <cell r="Y898">
            <v>2.9</v>
          </cell>
          <cell r="Z898">
            <v>3.3</v>
          </cell>
          <cell r="AA898">
            <v>3.25</v>
          </cell>
          <cell r="AB898">
            <v>3.75</v>
          </cell>
          <cell r="AC898">
            <v>3.5</v>
          </cell>
          <cell r="AD898">
            <v>4</v>
          </cell>
          <cell r="AE898">
            <v>0.22499999999999998</v>
          </cell>
          <cell r="AF898">
            <v>0.32500000000000001</v>
          </cell>
          <cell r="AG898">
            <v>1.1499999999999999</v>
          </cell>
          <cell r="AH898">
            <v>1.45</v>
          </cell>
          <cell r="AI898">
            <v>2.125</v>
          </cell>
          <cell r="AJ898">
            <v>2.625</v>
          </cell>
          <cell r="AK898">
            <v>2.25</v>
          </cell>
          <cell r="AL898">
            <v>2.75</v>
          </cell>
          <cell r="AM898">
            <v>2.375</v>
          </cell>
          <cell r="AN898">
            <v>2.875</v>
          </cell>
          <cell r="AO898">
            <v>2.35</v>
          </cell>
          <cell r="AP898">
            <v>2.8</v>
          </cell>
          <cell r="AQ898">
            <v>2.2999999999999998</v>
          </cell>
          <cell r="AR898">
            <v>2.7</v>
          </cell>
          <cell r="AS898">
            <v>2.8</v>
          </cell>
          <cell r="AU898">
            <v>2.2999999999999998</v>
          </cell>
          <cell r="AV898">
            <v>2.7</v>
          </cell>
        </row>
        <row r="899">
          <cell r="A899">
            <v>38165</v>
          </cell>
          <cell r="C899">
            <v>0.15</v>
          </cell>
          <cell r="D899">
            <v>0.25</v>
          </cell>
          <cell r="E899">
            <v>0.3</v>
          </cell>
          <cell r="F899">
            <v>0.4</v>
          </cell>
          <cell r="G899">
            <v>2</v>
          </cell>
          <cell r="H899">
            <v>2.5</v>
          </cell>
          <cell r="I899">
            <v>2.25</v>
          </cell>
          <cell r="J899">
            <v>2.75</v>
          </cell>
          <cell r="K899">
            <v>2.25</v>
          </cell>
          <cell r="L899">
            <v>2.75</v>
          </cell>
          <cell r="M899">
            <v>2.5</v>
          </cell>
          <cell r="N899">
            <v>3</v>
          </cell>
          <cell r="O899">
            <v>2.2000000000000002</v>
          </cell>
          <cell r="P899">
            <v>2.6</v>
          </cell>
          <cell r="Q899">
            <v>2.4</v>
          </cell>
          <cell r="R899">
            <v>2.8</v>
          </cell>
          <cell r="S899">
            <v>2.5</v>
          </cell>
          <cell r="T899">
            <v>2.9</v>
          </cell>
          <cell r="U899">
            <v>2.7</v>
          </cell>
          <cell r="V899">
            <v>3.1</v>
          </cell>
          <cell r="W899">
            <v>2.7</v>
          </cell>
          <cell r="X899">
            <v>3.1</v>
          </cell>
          <cell r="Y899">
            <v>2.9</v>
          </cell>
          <cell r="Z899">
            <v>3.3</v>
          </cell>
          <cell r="AA899">
            <v>3.25</v>
          </cell>
          <cell r="AB899">
            <v>3.75</v>
          </cell>
          <cell r="AC899">
            <v>3.5</v>
          </cell>
          <cell r="AD899">
            <v>4</v>
          </cell>
          <cell r="AE899">
            <v>0.22499999999999998</v>
          </cell>
          <cell r="AF899">
            <v>0.32500000000000001</v>
          </cell>
          <cell r="AG899">
            <v>1.1499999999999999</v>
          </cell>
          <cell r="AH899">
            <v>1.45</v>
          </cell>
          <cell r="AI899">
            <v>2.125</v>
          </cell>
          <cell r="AJ899">
            <v>2.625</v>
          </cell>
          <cell r="AK899">
            <v>2.25</v>
          </cell>
          <cell r="AL899">
            <v>2.75</v>
          </cell>
          <cell r="AM899">
            <v>2.375</v>
          </cell>
          <cell r="AN899">
            <v>2.875</v>
          </cell>
          <cell r="AO899">
            <v>2.35</v>
          </cell>
          <cell r="AP899">
            <v>2.8</v>
          </cell>
          <cell r="AQ899">
            <v>2.2999999999999998</v>
          </cell>
          <cell r="AR899">
            <v>2.7</v>
          </cell>
          <cell r="AS899">
            <v>2.8</v>
          </cell>
          <cell r="AU899">
            <v>2.2999999999999998</v>
          </cell>
          <cell r="AV899">
            <v>2.7</v>
          </cell>
        </row>
        <row r="900">
          <cell r="A900">
            <v>38166</v>
          </cell>
          <cell r="C900">
            <v>0.5</v>
          </cell>
          <cell r="D900">
            <v>0.75</v>
          </cell>
          <cell r="E900">
            <v>2.5</v>
          </cell>
          <cell r="F900">
            <v>3.25</v>
          </cell>
          <cell r="G900">
            <v>3.25</v>
          </cell>
          <cell r="H900">
            <v>4.25</v>
          </cell>
          <cell r="I900">
            <v>5.25</v>
          </cell>
          <cell r="J900">
            <v>7.25</v>
          </cell>
          <cell r="K900">
            <v>3.25</v>
          </cell>
          <cell r="L900">
            <v>3.75</v>
          </cell>
          <cell r="M900">
            <v>3.5</v>
          </cell>
          <cell r="N900">
            <v>4</v>
          </cell>
          <cell r="O900">
            <v>2.75</v>
          </cell>
          <cell r="P900">
            <v>3.25</v>
          </cell>
          <cell r="Q900">
            <v>3</v>
          </cell>
          <cell r="R900">
            <v>3.5</v>
          </cell>
          <cell r="S900">
            <v>2.6</v>
          </cell>
          <cell r="T900">
            <v>3</v>
          </cell>
          <cell r="U900">
            <v>2.8</v>
          </cell>
          <cell r="V900">
            <v>3.2</v>
          </cell>
          <cell r="W900">
            <v>2.8</v>
          </cell>
          <cell r="X900">
            <v>3.2</v>
          </cell>
          <cell r="Y900">
            <v>3</v>
          </cell>
          <cell r="Z900">
            <v>3.4</v>
          </cell>
          <cell r="AA900">
            <v>3.25</v>
          </cell>
          <cell r="AB900">
            <v>3.75</v>
          </cell>
          <cell r="AC900">
            <v>3.5</v>
          </cell>
          <cell r="AD900">
            <v>4</v>
          </cell>
          <cell r="AE900">
            <v>1.5</v>
          </cell>
          <cell r="AF900">
            <v>2</v>
          </cell>
          <cell r="AG900">
            <v>2.875</v>
          </cell>
          <cell r="AH900">
            <v>3.75</v>
          </cell>
          <cell r="AI900">
            <v>4.25</v>
          </cell>
          <cell r="AJ900">
            <v>5.75</v>
          </cell>
          <cell r="AK900">
            <v>4.25</v>
          </cell>
          <cell r="AL900">
            <v>5.5</v>
          </cell>
          <cell r="AM900">
            <v>3.375</v>
          </cell>
          <cell r="AN900">
            <v>3.875</v>
          </cell>
          <cell r="AO900">
            <v>3.125</v>
          </cell>
          <cell r="AP900">
            <v>3.625</v>
          </cell>
          <cell r="AQ900">
            <v>2.875</v>
          </cell>
          <cell r="AR900">
            <v>3.375</v>
          </cell>
          <cell r="AS900">
            <v>3.625</v>
          </cell>
          <cell r="AU900">
            <v>2.875</v>
          </cell>
          <cell r="AV900">
            <v>3.375</v>
          </cell>
        </row>
        <row r="901">
          <cell r="A901">
            <v>38167</v>
          </cell>
          <cell r="C901">
            <v>0.2</v>
          </cell>
          <cell r="D901">
            <v>0.4</v>
          </cell>
          <cell r="E901">
            <v>0.3</v>
          </cell>
          <cell r="F901">
            <v>0.6</v>
          </cell>
          <cell r="G901">
            <v>2.75</v>
          </cell>
          <cell r="H901">
            <v>3.25</v>
          </cell>
          <cell r="I901">
            <v>3</v>
          </cell>
          <cell r="J901">
            <v>3.5</v>
          </cell>
          <cell r="K901">
            <v>2.25</v>
          </cell>
          <cell r="L901">
            <v>2.75</v>
          </cell>
          <cell r="M901">
            <v>2.5</v>
          </cell>
          <cell r="N901">
            <v>3</v>
          </cell>
          <cell r="O901">
            <v>2.2999999999999998</v>
          </cell>
          <cell r="P901">
            <v>2.7</v>
          </cell>
          <cell r="Q901">
            <v>2.5</v>
          </cell>
          <cell r="R901">
            <v>2.9</v>
          </cell>
          <cell r="S901">
            <v>2.5</v>
          </cell>
          <cell r="T901">
            <v>2.9</v>
          </cell>
          <cell r="U901">
            <v>2.7</v>
          </cell>
          <cell r="V901">
            <v>3.1</v>
          </cell>
          <cell r="W901">
            <v>2.8</v>
          </cell>
          <cell r="X901">
            <v>3.2</v>
          </cell>
          <cell r="Y901">
            <v>3</v>
          </cell>
          <cell r="Z901">
            <v>3.4</v>
          </cell>
          <cell r="AA901">
            <v>3.4</v>
          </cell>
          <cell r="AB901">
            <v>3.8</v>
          </cell>
          <cell r="AC901">
            <v>3.6</v>
          </cell>
          <cell r="AD901">
            <v>4</v>
          </cell>
          <cell r="AE901">
            <v>0.25</v>
          </cell>
          <cell r="AF901">
            <v>0.5</v>
          </cell>
          <cell r="AG901">
            <v>1.5249999999999999</v>
          </cell>
          <cell r="AH901">
            <v>1.925</v>
          </cell>
          <cell r="AI901">
            <v>2.875</v>
          </cell>
          <cell r="AJ901">
            <v>3.375</v>
          </cell>
          <cell r="AK901">
            <v>2.625</v>
          </cell>
          <cell r="AL901">
            <v>3.125</v>
          </cell>
          <cell r="AM901">
            <v>2.375</v>
          </cell>
          <cell r="AN901">
            <v>2.875</v>
          </cell>
          <cell r="AO901">
            <v>2.4</v>
          </cell>
          <cell r="AP901">
            <v>2.85</v>
          </cell>
          <cell r="AQ901">
            <v>2.4</v>
          </cell>
          <cell r="AR901">
            <v>2.8</v>
          </cell>
          <cell r="AS901">
            <v>2.85</v>
          </cell>
          <cell r="AU901">
            <v>2.4</v>
          </cell>
          <cell r="AV901">
            <v>2.8</v>
          </cell>
        </row>
        <row r="902">
          <cell r="A902">
            <v>38168</v>
          </cell>
          <cell r="C902">
            <v>5</v>
          </cell>
          <cell r="D902">
            <v>6</v>
          </cell>
          <cell r="E902">
            <v>7.5</v>
          </cell>
          <cell r="F902">
            <v>8.5</v>
          </cell>
          <cell r="G902">
            <v>3.5</v>
          </cell>
          <cell r="H902">
            <v>4.5</v>
          </cell>
          <cell r="I902">
            <v>4.5</v>
          </cell>
          <cell r="J902">
            <v>5.5</v>
          </cell>
          <cell r="K902">
            <v>2.25</v>
          </cell>
          <cell r="L902">
            <v>2.75</v>
          </cell>
          <cell r="M902">
            <v>2.5</v>
          </cell>
          <cell r="N902">
            <v>3</v>
          </cell>
          <cell r="O902">
            <v>2</v>
          </cell>
          <cell r="P902">
            <v>2.5</v>
          </cell>
          <cell r="Q902">
            <v>2.25</v>
          </cell>
          <cell r="R902">
            <v>2.75</v>
          </cell>
          <cell r="S902">
            <v>2.5</v>
          </cell>
          <cell r="T902">
            <v>2.9</v>
          </cell>
          <cell r="U902">
            <v>2.7</v>
          </cell>
          <cell r="V902">
            <v>3.1</v>
          </cell>
          <cell r="W902">
            <v>2.75</v>
          </cell>
          <cell r="X902">
            <v>3.25</v>
          </cell>
          <cell r="Y902">
            <v>3</v>
          </cell>
          <cell r="Z902">
            <v>3.5</v>
          </cell>
          <cell r="AA902">
            <v>3.25</v>
          </cell>
          <cell r="AB902">
            <v>3.75</v>
          </cell>
          <cell r="AC902">
            <v>3.5</v>
          </cell>
          <cell r="AD902">
            <v>4</v>
          </cell>
          <cell r="AE902">
            <v>6.25</v>
          </cell>
          <cell r="AF902">
            <v>7.25</v>
          </cell>
          <cell r="AG902">
            <v>5.5</v>
          </cell>
          <cell r="AH902">
            <v>6.5</v>
          </cell>
          <cell r="AI902">
            <v>4</v>
          </cell>
          <cell r="AJ902">
            <v>5</v>
          </cell>
          <cell r="AK902">
            <v>3.375</v>
          </cell>
          <cell r="AL902">
            <v>4.125</v>
          </cell>
          <cell r="AM902">
            <v>2.375</v>
          </cell>
          <cell r="AN902">
            <v>2.875</v>
          </cell>
          <cell r="AO902">
            <v>2.25</v>
          </cell>
          <cell r="AP902">
            <v>2.75</v>
          </cell>
          <cell r="AQ902">
            <v>2.125</v>
          </cell>
          <cell r="AR902">
            <v>2.625</v>
          </cell>
          <cell r="AS902">
            <v>2.75</v>
          </cell>
          <cell r="AU902">
            <v>2.125</v>
          </cell>
          <cell r="AV902">
            <v>2.625</v>
          </cell>
        </row>
        <row r="903">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U903">
            <v>0</v>
          </cell>
          <cell r="AV903">
            <v>0</v>
          </cell>
        </row>
        <row r="904">
          <cell r="A904">
            <v>38169</v>
          </cell>
          <cell r="C904">
            <v>5</v>
          </cell>
          <cell r="D904">
            <v>6</v>
          </cell>
          <cell r="E904">
            <v>7.5</v>
          </cell>
          <cell r="F904">
            <v>8.5</v>
          </cell>
          <cell r="G904">
            <v>3.5</v>
          </cell>
          <cell r="H904">
            <v>4.5</v>
          </cell>
          <cell r="I904">
            <v>4.5</v>
          </cell>
          <cell r="J904">
            <v>5.5</v>
          </cell>
          <cell r="K904">
            <v>2.25</v>
          </cell>
          <cell r="L904">
            <v>2.75</v>
          </cell>
          <cell r="M904">
            <v>2.5</v>
          </cell>
          <cell r="N904">
            <v>3</v>
          </cell>
          <cell r="O904">
            <v>2</v>
          </cell>
          <cell r="P904">
            <v>2.5</v>
          </cell>
          <cell r="Q904">
            <v>2.25</v>
          </cell>
          <cell r="R904">
            <v>2.75</v>
          </cell>
          <cell r="S904">
            <v>2.5</v>
          </cell>
          <cell r="T904">
            <v>2.9</v>
          </cell>
          <cell r="U904">
            <v>2.7</v>
          </cell>
          <cell r="V904">
            <v>3.1</v>
          </cell>
          <cell r="W904">
            <v>2.75</v>
          </cell>
          <cell r="X904">
            <v>3.25</v>
          </cell>
          <cell r="Y904">
            <v>3</v>
          </cell>
          <cell r="Z904">
            <v>3.5</v>
          </cell>
          <cell r="AA904">
            <v>3.25</v>
          </cell>
          <cell r="AB904">
            <v>3.75</v>
          </cell>
          <cell r="AC904">
            <v>3.5</v>
          </cell>
          <cell r="AD904">
            <v>4</v>
          </cell>
          <cell r="AE904">
            <v>6.25</v>
          </cell>
          <cell r="AF904">
            <v>7.25</v>
          </cell>
          <cell r="AG904">
            <v>5.5</v>
          </cell>
          <cell r="AH904">
            <v>6.5</v>
          </cell>
          <cell r="AI904">
            <v>4</v>
          </cell>
          <cell r="AJ904">
            <v>5</v>
          </cell>
          <cell r="AK904">
            <v>3.375</v>
          </cell>
          <cell r="AL904">
            <v>4.125</v>
          </cell>
          <cell r="AM904">
            <v>2.375</v>
          </cell>
          <cell r="AN904">
            <v>2.875</v>
          </cell>
          <cell r="AO904">
            <v>2.25</v>
          </cell>
          <cell r="AP904">
            <v>2.75</v>
          </cell>
          <cell r="AQ904">
            <v>2.125</v>
          </cell>
          <cell r="AR904">
            <v>2.625</v>
          </cell>
          <cell r="AS904">
            <v>3.375</v>
          </cell>
          <cell r="AT904">
            <v>3.125</v>
          </cell>
          <cell r="AU904">
            <v>3.375</v>
          </cell>
          <cell r="AV904">
            <v>3.875</v>
          </cell>
          <cell r="AW904">
            <v>3.625</v>
          </cell>
        </row>
        <row r="905">
          <cell r="A905">
            <v>38170</v>
          </cell>
          <cell r="C905">
            <v>0.3</v>
          </cell>
          <cell r="D905">
            <v>0.6</v>
          </cell>
          <cell r="E905">
            <v>0.5</v>
          </cell>
          <cell r="F905">
            <v>0.7</v>
          </cell>
          <cell r="G905">
            <v>0.75</v>
          </cell>
          <cell r="H905">
            <v>1.25</v>
          </cell>
          <cell r="I905">
            <v>1</v>
          </cell>
          <cell r="J905">
            <v>1.5</v>
          </cell>
          <cell r="K905">
            <v>2.25</v>
          </cell>
          <cell r="L905">
            <v>2.75</v>
          </cell>
          <cell r="M905">
            <v>2.5</v>
          </cell>
          <cell r="N905">
            <v>3</v>
          </cell>
          <cell r="O905">
            <v>2</v>
          </cell>
          <cell r="P905">
            <v>2.4</v>
          </cell>
          <cell r="Q905">
            <v>2.2000000000000002</v>
          </cell>
          <cell r="R905">
            <v>2.6</v>
          </cell>
          <cell r="S905">
            <v>2.4</v>
          </cell>
          <cell r="T905">
            <v>2.8</v>
          </cell>
          <cell r="U905">
            <v>2.6</v>
          </cell>
          <cell r="V905">
            <v>3</v>
          </cell>
          <cell r="W905">
            <v>2.7</v>
          </cell>
          <cell r="X905">
            <v>3.1</v>
          </cell>
          <cell r="Y905">
            <v>2.9</v>
          </cell>
          <cell r="Z905">
            <v>3.3</v>
          </cell>
          <cell r="AA905">
            <v>3.2</v>
          </cell>
          <cell r="AB905">
            <v>3.6</v>
          </cell>
          <cell r="AC905">
            <v>3.4</v>
          </cell>
          <cell r="AD905">
            <v>3.8</v>
          </cell>
          <cell r="AE905">
            <v>0.4</v>
          </cell>
          <cell r="AF905">
            <v>0.64999999999999991</v>
          </cell>
          <cell r="AG905">
            <v>0.625</v>
          </cell>
          <cell r="AH905">
            <v>0.97499999999999998</v>
          </cell>
          <cell r="AI905">
            <v>0.875</v>
          </cell>
          <cell r="AJ905">
            <v>1.375</v>
          </cell>
          <cell r="AK905">
            <v>1.625</v>
          </cell>
          <cell r="AL905">
            <v>2.125</v>
          </cell>
          <cell r="AM905">
            <v>2.375</v>
          </cell>
          <cell r="AN905">
            <v>2.875</v>
          </cell>
          <cell r="AO905">
            <v>2.25</v>
          </cell>
          <cell r="AP905">
            <v>2.7</v>
          </cell>
          <cell r="AQ905">
            <v>2.1</v>
          </cell>
          <cell r="AR905">
            <v>2.5</v>
          </cell>
          <cell r="AS905">
            <v>3.2</v>
          </cell>
          <cell r="AT905">
            <v>3</v>
          </cell>
          <cell r="AU905">
            <v>3.3</v>
          </cell>
          <cell r="AV905">
            <v>3.7</v>
          </cell>
          <cell r="AW905">
            <v>3.5</v>
          </cell>
        </row>
        <row r="906">
          <cell r="A906">
            <v>38171</v>
          </cell>
          <cell r="C906">
            <v>0.2</v>
          </cell>
          <cell r="D906">
            <v>0.5</v>
          </cell>
          <cell r="E906">
            <v>0.4</v>
          </cell>
          <cell r="F906">
            <v>0.6</v>
          </cell>
          <cell r="G906">
            <v>0.75</v>
          </cell>
          <cell r="H906">
            <v>1.25</v>
          </cell>
          <cell r="I906">
            <v>1</v>
          </cell>
          <cell r="J906">
            <v>1.5</v>
          </cell>
          <cell r="K906">
            <v>2.25</v>
          </cell>
          <cell r="L906">
            <v>2.75</v>
          </cell>
          <cell r="M906">
            <v>2.5</v>
          </cell>
          <cell r="N906">
            <v>3</v>
          </cell>
          <cell r="O906">
            <v>1.5</v>
          </cell>
          <cell r="P906">
            <v>2</v>
          </cell>
          <cell r="Q906">
            <v>1.75</v>
          </cell>
          <cell r="R906">
            <v>2.25</v>
          </cell>
          <cell r="S906">
            <v>1.75</v>
          </cell>
          <cell r="T906">
            <v>2.25</v>
          </cell>
          <cell r="U906">
            <v>2</v>
          </cell>
          <cell r="V906">
            <v>2.5</v>
          </cell>
          <cell r="W906">
            <v>2.25</v>
          </cell>
          <cell r="X906">
            <v>2.75</v>
          </cell>
          <cell r="Y906">
            <v>2.5</v>
          </cell>
          <cell r="Z906">
            <v>3</v>
          </cell>
          <cell r="AA906">
            <v>3</v>
          </cell>
          <cell r="AB906">
            <v>3.5</v>
          </cell>
          <cell r="AC906">
            <v>3.25</v>
          </cell>
          <cell r="AD906">
            <v>3.75</v>
          </cell>
          <cell r="AE906">
            <v>0.30000000000000004</v>
          </cell>
          <cell r="AF906">
            <v>0.55000000000000004</v>
          </cell>
          <cell r="AG906">
            <v>0.57499999999999996</v>
          </cell>
          <cell r="AH906">
            <v>0.92500000000000004</v>
          </cell>
          <cell r="AI906">
            <v>0.875</v>
          </cell>
          <cell r="AJ906">
            <v>1.375</v>
          </cell>
          <cell r="AK906">
            <v>1.625</v>
          </cell>
          <cell r="AL906">
            <v>2.125</v>
          </cell>
          <cell r="AM906">
            <v>2.375</v>
          </cell>
          <cell r="AN906">
            <v>2.875</v>
          </cell>
          <cell r="AO906">
            <v>2</v>
          </cell>
          <cell r="AP906">
            <v>2.5</v>
          </cell>
          <cell r="AQ906">
            <v>1.625</v>
          </cell>
          <cell r="AR906">
            <v>2.125</v>
          </cell>
          <cell r="AS906">
            <v>2.875</v>
          </cell>
          <cell r="AT906">
            <v>2.625</v>
          </cell>
          <cell r="AU906">
            <v>3.125</v>
          </cell>
          <cell r="AV906">
            <v>3.625</v>
          </cell>
          <cell r="AW906">
            <v>3.375</v>
          </cell>
        </row>
        <row r="907">
          <cell r="A907">
            <v>38172</v>
          </cell>
          <cell r="C907">
            <v>0.2</v>
          </cell>
          <cell r="D907">
            <v>0.5</v>
          </cell>
          <cell r="E907">
            <v>0.4</v>
          </cell>
          <cell r="F907">
            <v>0.6</v>
          </cell>
          <cell r="G907">
            <v>0.75</v>
          </cell>
          <cell r="H907">
            <v>1.25</v>
          </cell>
          <cell r="I907">
            <v>1</v>
          </cell>
          <cell r="J907">
            <v>1.5</v>
          </cell>
          <cell r="K907">
            <v>2.25</v>
          </cell>
          <cell r="L907">
            <v>2.75</v>
          </cell>
          <cell r="M907">
            <v>2.5</v>
          </cell>
          <cell r="N907">
            <v>3</v>
          </cell>
          <cell r="O907">
            <v>1.5</v>
          </cell>
          <cell r="P907">
            <v>2</v>
          </cell>
          <cell r="Q907">
            <v>1.75</v>
          </cell>
          <cell r="R907">
            <v>2.25</v>
          </cell>
          <cell r="S907">
            <v>1.75</v>
          </cell>
          <cell r="T907">
            <v>2.25</v>
          </cell>
          <cell r="U907">
            <v>2</v>
          </cell>
          <cell r="V907">
            <v>2.5</v>
          </cell>
          <cell r="W907">
            <v>2.25</v>
          </cell>
          <cell r="X907">
            <v>2.75</v>
          </cell>
          <cell r="Y907">
            <v>2.5</v>
          </cell>
          <cell r="Z907">
            <v>3</v>
          </cell>
          <cell r="AA907">
            <v>3</v>
          </cell>
          <cell r="AB907">
            <v>3.5</v>
          </cell>
          <cell r="AC907">
            <v>3.25</v>
          </cell>
          <cell r="AD907">
            <v>3.75</v>
          </cell>
          <cell r="AE907">
            <v>0.30000000000000004</v>
          </cell>
          <cell r="AF907">
            <v>0.55000000000000004</v>
          </cell>
          <cell r="AG907">
            <v>0.57499999999999996</v>
          </cell>
          <cell r="AH907">
            <v>0.92500000000000004</v>
          </cell>
          <cell r="AI907">
            <v>0.875</v>
          </cell>
          <cell r="AJ907">
            <v>1.375</v>
          </cell>
          <cell r="AK907">
            <v>1.625</v>
          </cell>
          <cell r="AL907">
            <v>2.125</v>
          </cell>
          <cell r="AM907">
            <v>2.375</v>
          </cell>
          <cell r="AN907">
            <v>2.875</v>
          </cell>
          <cell r="AO907">
            <v>2</v>
          </cell>
          <cell r="AP907">
            <v>2.5</v>
          </cell>
          <cell r="AQ907">
            <v>1.625</v>
          </cell>
          <cell r="AR907">
            <v>2.125</v>
          </cell>
          <cell r="AS907">
            <v>2.875</v>
          </cell>
          <cell r="AT907">
            <v>2.625</v>
          </cell>
          <cell r="AU907">
            <v>3.125</v>
          </cell>
          <cell r="AV907">
            <v>3.625</v>
          </cell>
          <cell r="AW907">
            <v>3.375</v>
          </cell>
        </row>
        <row r="908">
          <cell r="A908">
            <v>38173</v>
          </cell>
          <cell r="C908">
            <v>0.2</v>
          </cell>
          <cell r="D908">
            <v>0.5</v>
          </cell>
          <cell r="E908">
            <v>0.4</v>
          </cell>
          <cell r="F908">
            <v>0.6</v>
          </cell>
          <cell r="G908">
            <v>0.4</v>
          </cell>
          <cell r="H908">
            <v>0.6</v>
          </cell>
          <cell r="I908">
            <v>0.6</v>
          </cell>
          <cell r="J908">
            <v>0.8</v>
          </cell>
          <cell r="K908">
            <v>1.25</v>
          </cell>
          <cell r="L908">
            <v>1.75</v>
          </cell>
          <cell r="M908">
            <v>1.5</v>
          </cell>
          <cell r="N908">
            <v>2</v>
          </cell>
          <cell r="O908">
            <v>1.5</v>
          </cell>
          <cell r="P908">
            <v>2</v>
          </cell>
          <cell r="Q908">
            <v>1.75</v>
          </cell>
          <cell r="R908">
            <v>2.25</v>
          </cell>
          <cell r="S908">
            <v>2.1</v>
          </cell>
          <cell r="T908">
            <v>2.5</v>
          </cell>
          <cell r="U908">
            <v>2.2999999999999998</v>
          </cell>
          <cell r="V908">
            <v>2.7</v>
          </cell>
          <cell r="W908">
            <v>2.4</v>
          </cell>
          <cell r="X908">
            <v>2.8</v>
          </cell>
          <cell r="Y908">
            <v>2.6</v>
          </cell>
          <cell r="Z908">
            <v>3</v>
          </cell>
          <cell r="AA908">
            <v>3.25</v>
          </cell>
          <cell r="AB908">
            <v>3.75</v>
          </cell>
          <cell r="AC908">
            <v>3.5</v>
          </cell>
          <cell r="AD908">
            <v>4</v>
          </cell>
          <cell r="AE908">
            <v>0.30000000000000004</v>
          </cell>
          <cell r="AF908">
            <v>0.55000000000000004</v>
          </cell>
          <cell r="AG908">
            <v>0.4</v>
          </cell>
          <cell r="AH908">
            <v>0.6</v>
          </cell>
          <cell r="AI908">
            <v>0.5</v>
          </cell>
          <cell r="AJ908">
            <v>0.7</v>
          </cell>
          <cell r="AK908">
            <v>0.92500000000000004</v>
          </cell>
          <cell r="AL908">
            <v>1.2749999999999999</v>
          </cell>
          <cell r="AM908">
            <v>1.375</v>
          </cell>
          <cell r="AN908">
            <v>1.875</v>
          </cell>
          <cell r="AO908">
            <v>1.5</v>
          </cell>
          <cell r="AP908">
            <v>2</v>
          </cell>
          <cell r="AQ908">
            <v>1.625</v>
          </cell>
          <cell r="AR908">
            <v>2.125</v>
          </cell>
          <cell r="AS908">
            <v>2.9</v>
          </cell>
          <cell r="AT908">
            <v>2.7</v>
          </cell>
          <cell r="AU908">
            <v>3.375</v>
          </cell>
          <cell r="AV908">
            <v>3.875</v>
          </cell>
          <cell r="AW908">
            <v>3.625</v>
          </cell>
        </row>
        <row r="909">
          <cell r="A909">
            <v>38174</v>
          </cell>
          <cell r="C909">
            <v>0.1</v>
          </cell>
          <cell r="D909">
            <v>0.4</v>
          </cell>
          <cell r="E909">
            <v>0.3</v>
          </cell>
          <cell r="F909">
            <v>0.5</v>
          </cell>
          <cell r="G909">
            <v>0.4</v>
          </cell>
          <cell r="H909">
            <v>0.6</v>
          </cell>
          <cell r="I909">
            <v>0.6</v>
          </cell>
          <cell r="J909">
            <v>0.8</v>
          </cell>
          <cell r="K909">
            <v>1</v>
          </cell>
          <cell r="L909">
            <v>1.5</v>
          </cell>
          <cell r="M909">
            <v>1.25</v>
          </cell>
          <cell r="N909">
            <v>1.75</v>
          </cell>
          <cell r="O909">
            <v>1.5</v>
          </cell>
          <cell r="P909">
            <v>2</v>
          </cell>
          <cell r="Q909">
            <v>1.75</v>
          </cell>
          <cell r="R909">
            <v>2.25</v>
          </cell>
          <cell r="S909">
            <v>2.1</v>
          </cell>
          <cell r="T909">
            <v>2.5</v>
          </cell>
          <cell r="U909">
            <v>2.2999999999999998</v>
          </cell>
          <cell r="V909">
            <v>2.7</v>
          </cell>
          <cell r="W909">
            <v>2.4</v>
          </cell>
          <cell r="X909">
            <v>2.8</v>
          </cell>
          <cell r="Y909">
            <v>2.6</v>
          </cell>
          <cell r="Z909">
            <v>3</v>
          </cell>
          <cell r="AA909">
            <v>3.25</v>
          </cell>
          <cell r="AB909">
            <v>3.75</v>
          </cell>
          <cell r="AC909">
            <v>3.5</v>
          </cell>
          <cell r="AD909">
            <v>4</v>
          </cell>
          <cell r="AE909">
            <v>0.2</v>
          </cell>
          <cell r="AF909">
            <v>0.45</v>
          </cell>
          <cell r="AG909">
            <v>0.35</v>
          </cell>
          <cell r="AH909">
            <v>0.55000000000000004</v>
          </cell>
          <cell r="AI909">
            <v>0.5</v>
          </cell>
          <cell r="AJ909">
            <v>0.7</v>
          </cell>
          <cell r="AK909">
            <v>0.8</v>
          </cell>
          <cell r="AL909">
            <v>1.1499999999999999</v>
          </cell>
          <cell r="AM909">
            <v>1.125</v>
          </cell>
          <cell r="AN909">
            <v>1.625</v>
          </cell>
          <cell r="AO909">
            <v>1.375</v>
          </cell>
          <cell r="AP909">
            <v>1.875</v>
          </cell>
          <cell r="AQ909">
            <v>1.625</v>
          </cell>
          <cell r="AR909">
            <v>2.125</v>
          </cell>
          <cell r="AS909">
            <v>2.9</v>
          </cell>
          <cell r="AT909">
            <v>2.7</v>
          </cell>
          <cell r="AU909">
            <v>3.375</v>
          </cell>
          <cell r="AV909">
            <v>3.875</v>
          </cell>
          <cell r="AW909">
            <v>3.625</v>
          </cell>
        </row>
        <row r="910">
          <cell r="A910">
            <v>38175</v>
          </cell>
          <cell r="C910">
            <v>0.1</v>
          </cell>
          <cell r="D910">
            <v>0.4</v>
          </cell>
          <cell r="E910">
            <v>0.3</v>
          </cell>
          <cell r="F910">
            <v>0.5</v>
          </cell>
          <cell r="G910">
            <v>0.4</v>
          </cell>
          <cell r="H910">
            <v>0.6</v>
          </cell>
          <cell r="I910">
            <v>0.6</v>
          </cell>
          <cell r="J910">
            <v>0.8</v>
          </cell>
          <cell r="K910">
            <v>1</v>
          </cell>
          <cell r="L910">
            <v>1.5</v>
          </cell>
          <cell r="M910">
            <v>1.25</v>
          </cell>
          <cell r="N910">
            <v>1.75</v>
          </cell>
          <cell r="O910">
            <v>1.5</v>
          </cell>
          <cell r="P910">
            <v>2</v>
          </cell>
          <cell r="Q910">
            <v>1.75</v>
          </cell>
          <cell r="R910">
            <v>2.25</v>
          </cell>
          <cell r="S910">
            <v>2.1</v>
          </cell>
          <cell r="T910">
            <v>2.5</v>
          </cell>
          <cell r="U910">
            <v>2.2999999999999998</v>
          </cell>
          <cell r="V910">
            <v>2.7</v>
          </cell>
          <cell r="W910">
            <v>2.4</v>
          </cell>
          <cell r="X910">
            <v>2.8</v>
          </cell>
          <cell r="Y910">
            <v>2.6</v>
          </cell>
          <cell r="Z910">
            <v>3</v>
          </cell>
          <cell r="AA910">
            <v>3.25</v>
          </cell>
          <cell r="AB910">
            <v>3.75</v>
          </cell>
          <cell r="AC910">
            <v>3.5</v>
          </cell>
          <cell r="AD910">
            <v>4</v>
          </cell>
          <cell r="AE910">
            <v>0.2</v>
          </cell>
          <cell r="AF910">
            <v>0.45</v>
          </cell>
          <cell r="AG910">
            <v>0.35</v>
          </cell>
          <cell r="AH910">
            <v>0.55000000000000004</v>
          </cell>
          <cell r="AI910">
            <v>0.5</v>
          </cell>
          <cell r="AJ910">
            <v>0.7</v>
          </cell>
          <cell r="AK910">
            <v>0.8</v>
          </cell>
          <cell r="AL910">
            <v>1.1499999999999999</v>
          </cell>
          <cell r="AM910">
            <v>1.125</v>
          </cell>
          <cell r="AN910">
            <v>1.625</v>
          </cell>
          <cell r="AO910">
            <v>1.375</v>
          </cell>
          <cell r="AP910">
            <v>1.875</v>
          </cell>
          <cell r="AQ910">
            <v>1.625</v>
          </cell>
          <cell r="AR910">
            <v>2.125</v>
          </cell>
          <cell r="AS910">
            <v>2.9</v>
          </cell>
          <cell r="AT910">
            <v>2.7</v>
          </cell>
          <cell r="AU910">
            <v>3.375</v>
          </cell>
          <cell r="AV910">
            <v>3.875</v>
          </cell>
          <cell r="AW910">
            <v>3.625</v>
          </cell>
        </row>
        <row r="911">
          <cell r="A911">
            <v>38176</v>
          </cell>
          <cell r="C911">
            <v>0.2</v>
          </cell>
          <cell r="D911">
            <v>0.4</v>
          </cell>
          <cell r="E911">
            <v>0.3</v>
          </cell>
          <cell r="F911">
            <v>0.5</v>
          </cell>
          <cell r="G911">
            <v>0.4</v>
          </cell>
          <cell r="H911">
            <v>0.6</v>
          </cell>
          <cell r="I911">
            <v>0.6</v>
          </cell>
          <cell r="J911">
            <v>0.8</v>
          </cell>
          <cell r="K911">
            <v>0.6</v>
          </cell>
          <cell r="L911">
            <v>1</v>
          </cell>
          <cell r="M911">
            <v>0.8</v>
          </cell>
          <cell r="N911">
            <v>1.2</v>
          </cell>
          <cell r="O911">
            <v>1.2</v>
          </cell>
          <cell r="P911">
            <v>1.6</v>
          </cell>
          <cell r="Q911">
            <v>1.4</v>
          </cell>
          <cell r="R911">
            <v>1.8</v>
          </cell>
          <cell r="S911">
            <v>1.8</v>
          </cell>
          <cell r="T911">
            <v>2.2000000000000002</v>
          </cell>
          <cell r="U911">
            <v>2</v>
          </cell>
          <cell r="V911">
            <v>2.4</v>
          </cell>
          <cell r="W911">
            <v>2.4</v>
          </cell>
          <cell r="X911">
            <v>2.8</v>
          </cell>
          <cell r="Y911">
            <v>2.6</v>
          </cell>
          <cell r="Z911">
            <v>3</v>
          </cell>
          <cell r="AA911">
            <v>3.25</v>
          </cell>
          <cell r="AB911">
            <v>3.75</v>
          </cell>
          <cell r="AC911">
            <v>3.5</v>
          </cell>
          <cell r="AD911">
            <v>4</v>
          </cell>
          <cell r="AE911">
            <v>0.25</v>
          </cell>
          <cell r="AF911">
            <v>0.45</v>
          </cell>
          <cell r="AG911">
            <v>0.35</v>
          </cell>
          <cell r="AH911">
            <v>0.55000000000000004</v>
          </cell>
          <cell r="AI911">
            <v>0.5</v>
          </cell>
          <cell r="AJ911">
            <v>0.7</v>
          </cell>
          <cell r="AK911">
            <v>0.6</v>
          </cell>
          <cell r="AL911">
            <v>0.9</v>
          </cell>
          <cell r="AM911">
            <v>0.7</v>
          </cell>
          <cell r="AN911">
            <v>1.1000000000000001</v>
          </cell>
          <cell r="AO911">
            <v>1</v>
          </cell>
          <cell r="AP911">
            <v>1.4</v>
          </cell>
          <cell r="AQ911">
            <v>1.2999999999999998</v>
          </cell>
          <cell r="AR911">
            <v>1.7000000000000002</v>
          </cell>
          <cell r="AS911">
            <v>2.9</v>
          </cell>
          <cell r="AT911">
            <v>2.7</v>
          </cell>
          <cell r="AU911">
            <v>3.375</v>
          </cell>
          <cell r="AV911">
            <v>3.875</v>
          </cell>
          <cell r="AW911">
            <v>3.625</v>
          </cell>
        </row>
        <row r="912">
          <cell r="A912">
            <v>38177</v>
          </cell>
          <cell r="C912">
            <v>0.2</v>
          </cell>
          <cell r="D912">
            <v>0.4</v>
          </cell>
          <cell r="E912">
            <v>0.3</v>
          </cell>
          <cell r="F912">
            <v>0.5</v>
          </cell>
          <cell r="G912">
            <v>0.4</v>
          </cell>
          <cell r="H912">
            <v>0.6</v>
          </cell>
          <cell r="I912">
            <v>0.6</v>
          </cell>
          <cell r="J912">
            <v>0.8</v>
          </cell>
          <cell r="K912">
            <v>0.7</v>
          </cell>
          <cell r="L912">
            <v>1.1000000000000001</v>
          </cell>
          <cell r="M912">
            <v>0.9</v>
          </cell>
          <cell r="N912">
            <v>1.3</v>
          </cell>
          <cell r="O912">
            <v>1.2</v>
          </cell>
          <cell r="P912">
            <v>1.6</v>
          </cell>
          <cell r="Q912">
            <v>1.4</v>
          </cell>
          <cell r="R912">
            <v>1.8</v>
          </cell>
          <cell r="S912">
            <v>1.9</v>
          </cell>
          <cell r="T912">
            <v>2.2999999999999998</v>
          </cell>
          <cell r="U912">
            <v>2.1</v>
          </cell>
          <cell r="V912">
            <v>2.5</v>
          </cell>
          <cell r="W912">
            <v>2.2999999999999998</v>
          </cell>
          <cell r="X912">
            <v>2.7</v>
          </cell>
          <cell r="Y912">
            <v>2.5</v>
          </cell>
          <cell r="Z912">
            <v>2.9</v>
          </cell>
          <cell r="AA912">
            <v>3.25</v>
          </cell>
          <cell r="AB912">
            <v>3.75</v>
          </cell>
          <cell r="AC912">
            <v>3.5</v>
          </cell>
          <cell r="AD912">
            <v>4</v>
          </cell>
          <cell r="AE912">
            <v>0.25</v>
          </cell>
          <cell r="AF912">
            <v>0.45</v>
          </cell>
          <cell r="AG912">
            <v>0.35</v>
          </cell>
          <cell r="AH912">
            <v>0.55000000000000004</v>
          </cell>
          <cell r="AI912">
            <v>0.5</v>
          </cell>
          <cell r="AJ912">
            <v>0.7</v>
          </cell>
          <cell r="AK912">
            <v>0.64999999999999991</v>
          </cell>
          <cell r="AL912">
            <v>0.95000000000000007</v>
          </cell>
          <cell r="AM912">
            <v>0.8</v>
          </cell>
          <cell r="AN912">
            <v>1.2000000000000002</v>
          </cell>
          <cell r="AO912">
            <v>1.05</v>
          </cell>
          <cell r="AP912">
            <v>1.4500000000000002</v>
          </cell>
          <cell r="AQ912">
            <v>1.2999999999999998</v>
          </cell>
          <cell r="AR912">
            <v>1.7000000000000002</v>
          </cell>
          <cell r="AS912">
            <v>2.8</v>
          </cell>
          <cell r="AT912">
            <v>2.5999999999999996</v>
          </cell>
          <cell r="AU912">
            <v>3.375</v>
          </cell>
          <cell r="AV912">
            <v>3.875</v>
          </cell>
          <cell r="AW912">
            <v>3.625</v>
          </cell>
        </row>
        <row r="913">
          <cell r="A913">
            <v>38178</v>
          </cell>
          <cell r="C913">
            <v>0.2</v>
          </cell>
          <cell r="D913">
            <v>0.4</v>
          </cell>
          <cell r="E913">
            <v>0.3</v>
          </cell>
          <cell r="F913">
            <v>0.5</v>
          </cell>
          <cell r="G913">
            <v>0.3</v>
          </cell>
          <cell r="H913">
            <v>0.7</v>
          </cell>
          <cell r="I913">
            <v>0.5</v>
          </cell>
          <cell r="J913">
            <v>0.9</v>
          </cell>
          <cell r="K913">
            <v>0.7</v>
          </cell>
          <cell r="L913">
            <v>1.1000000000000001</v>
          </cell>
          <cell r="M913">
            <v>0.9</v>
          </cell>
          <cell r="N913">
            <v>1.3</v>
          </cell>
          <cell r="O913">
            <v>1.2</v>
          </cell>
          <cell r="P913">
            <v>1.6</v>
          </cell>
          <cell r="Q913">
            <v>1.4</v>
          </cell>
          <cell r="R913">
            <v>1.8</v>
          </cell>
          <cell r="S913">
            <v>1.9</v>
          </cell>
          <cell r="T913">
            <v>2.2999999999999998</v>
          </cell>
          <cell r="U913">
            <v>2.1</v>
          </cell>
          <cell r="V913">
            <v>2.5</v>
          </cell>
          <cell r="W913">
            <v>2.2999999999999998</v>
          </cell>
          <cell r="X913">
            <v>2.7</v>
          </cell>
          <cell r="Y913">
            <v>2.5</v>
          </cell>
          <cell r="Z913">
            <v>2.9</v>
          </cell>
          <cell r="AA913">
            <v>3.25</v>
          </cell>
          <cell r="AB913">
            <v>3.75</v>
          </cell>
          <cell r="AC913">
            <v>3.5</v>
          </cell>
          <cell r="AD913">
            <v>4</v>
          </cell>
          <cell r="AE913">
            <v>0.25</v>
          </cell>
          <cell r="AF913">
            <v>0.45</v>
          </cell>
          <cell r="AG913">
            <v>0.3</v>
          </cell>
          <cell r="AH913">
            <v>0.6</v>
          </cell>
          <cell r="AI913">
            <v>0.4</v>
          </cell>
          <cell r="AJ913">
            <v>0.8</v>
          </cell>
          <cell r="AK913">
            <v>0.6</v>
          </cell>
          <cell r="AL913">
            <v>1</v>
          </cell>
          <cell r="AM913">
            <v>0.8</v>
          </cell>
          <cell r="AN913">
            <v>1.2000000000000002</v>
          </cell>
          <cell r="AO913">
            <v>1.05</v>
          </cell>
          <cell r="AP913">
            <v>1.4500000000000002</v>
          </cell>
          <cell r="AQ913">
            <v>1.2999999999999998</v>
          </cell>
          <cell r="AR913">
            <v>1.7000000000000002</v>
          </cell>
          <cell r="AS913">
            <v>2.8</v>
          </cell>
          <cell r="AT913">
            <v>2.5999999999999996</v>
          </cell>
          <cell r="AU913">
            <v>3.375</v>
          </cell>
          <cell r="AV913">
            <v>3.875</v>
          </cell>
          <cell r="AW913">
            <v>3.625</v>
          </cell>
        </row>
        <row r="914">
          <cell r="A914">
            <v>38179</v>
          </cell>
          <cell r="C914">
            <v>0.2</v>
          </cell>
          <cell r="D914">
            <v>0.4</v>
          </cell>
          <cell r="E914">
            <v>0.3</v>
          </cell>
          <cell r="F914">
            <v>0.5</v>
          </cell>
          <cell r="G914">
            <v>0.3</v>
          </cell>
          <cell r="H914">
            <v>0.7</v>
          </cell>
          <cell r="I914">
            <v>0.5</v>
          </cell>
          <cell r="J914">
            <v>0.9</v>
          </cell>
          <cell r="K914">
            <v>0.7</v>
          </cell>
          <cell r="L914">
            <v>1.1000000000000001</v>
          </cell>
          <cell r="M914">
            <v>0.9</v>
          </cell>
          <cell r="N914">
            <v>1.3</v>
          </cell>
          <cell r="O914">
            <v>1.2</v>
          </cell>
          <cell r="P914">
            <v>1.6</v>
          </cell>
          <cell r="Q914">
            <v>1.4</v>
          </cell>
          <cell r="R914">
            <v>1.8</v>
          </cell>
          <cell r="S914">
            <v>1.9</v>
          </cell>
          <cell r="T914">
            <v>2.2999999999999998</v>
          </cell>
          <cell r="U914">
            <v>2.1</v>
          </cell>
          <cell r="V914">
            <v>2.5</v>
          </cell>
          <cell r="W914">
            <v>2.2999999999999998</v>
          </cell>
          <cell r="X914">
            <v>2.7</v>
          </cell>
          <cell r="Y914">
            <v>2.5</v>
          </cell>
          <cell r="Z914">
            <v>2.9</v>
          </cell>
          <cell r="AA914">
            <v>3.25</v>
          </cell>
          <cell r="AB914">
            <v>3.75</v>
          </cell>
          <cell r="AC914">
            <v>3.5</v>
          </cell>
          <cell r="AD914">
            <v>4</v>
          </cell>
          <cell r="AE914">
            <v>0.25</v>
          </cell>
          <cell r="AF914">
            <v>0.45</v>
          </cell>
          <cell r="AG914">
            <v>0.3</v>
          </cell>
          <cell r="AH914">
            <v>0.6</v>
          </cell>
          <cell r="AI914">
            <v>0.4</v>
          </cell>
          <cell r="AJ914">
            <v>0.8</v>
          </cell>
          <cell r="AK914">
            <v>0.6</v>
          </cell>
          <cell r="AL914">
            <v>1</v>
          </cell>
          <cell r="AM914">
            <v>0.8</v>
          </cell>
          <cell r="AN914">
            <v>1.2000000000000002</v>
          </cell>
          <cell r="AO914">
            <v>1.05</v>
          </cell>
          <cell r="AP914">
            <v>1.4500000000000002</v>
          </cell>
          <cell r="AQ914">
            <v>1.2999999999999998</v>
          </cell>
          <cell r="AR914">
            <v>1.7000000000000002</v>
          </cell>
          <cell r="AS914">
            <v>2.8</v>
          </cell>
          <cell r="AT914">
            <v>2.5999999999999996</v>
          </cell>
          <cell r="AU914">
            <v>3.375</v>
          </cell>
          <cell r="AV914">
            <v>3.875</v>
          </cell>
          <cell r="AW914">
            <v>3.625</v>
          </cell>
        </row>
        <row r="915">
          <cell r="A915">
            <v>38180</v>
          </cell>
          <cell r="C915">
            <v>0.25</v>
          </cell>
          <cell r="D915">
            <v>0.5</v>
          </cell>
          <cell r="E915">
            <v>0.75</v>
          </cell>
          <cell r="F915">
            <v>1</v>
          </cell>
          <cell r="G915">
            <v>0.5</v>
          </cell>
          <cell r="H915">
            <v>1</v>
          </cell>
          <cell r="I915">
            <v>0.75</v>
          </cell>
          <cell r="J915">
            <v>1.25</v>
          </cell>
          <cell r="K915">
            <v>0.75</v>
          </cell>
          <cell r="L915">
            <v>1.25</v>
          </cell>
          <cell r="M915">
            <v>1</v>
          </cell>
          <cell r="N915">
            <v>1.5</v>
          </cell>
          <cell r="O915">
            <v>1.4</v>
          </cell>
          <cell r="P915">
            <v>1.8</v>
          </cell>
          <cell r="Q915">
            <v>1.6</v>
          </cell>
          <cell r="R915">
            <v>2</v>
          </cell>
          <cell r="S915">
            <v>1.9</v>
          </cell>
          <cell r="T915">
            <v>2.2999999999999998</v>
          </cell>
          <cell r="U915">
            <v>2.1</v>
          </cell>
          <cell r="V915">
            <v>2.5</v>
          </cell>
          <cell r="W915">
            <v>2.2999999999999998</v>
          </cell>
          <cell r="X915">
            <v>2.7</v>
          </cell>
          <cell r="Y915">
            <v>2.5</v>
          </cell>
          <cell r="Z915">
            <v>2.9</v>
          </cell>
          <cell r="AA915">
            <v>3.25</v>
          </cell>
          <cell r="AB915">
            <v>3.75</v>
          </cell>
          <cell r="AC915">
            <v>3.5</v>
          </cell>
          <cell r="AD915">
            <v>4</v>
          </cell>
          <cell r="AE915">
            <v>0.5</v>
          </cell>
          <cell r="AF915">
            <v>0.75</v>
          </cell>
          <cell r="AG915">
            <v>0.625</v>
          </cell>
          <cell r="AH915">
            <v>1</v>
          </cell>
          <cell r="AI915">
            <v>0.625</v>
          </cell>
          <cell r="AJ915">
            <v>1.125</v>
          </cell>
          <cell r="AK915">
            <v>0.75</v>
          </cell>
          <cell r="AL915">
            <v>1.25</v>
          </cell>
          <cell r="AM915">
            <v>0.875</v>
          </cell>
          <cell r="AN915">
            <v>1.375</v>
          </cell>
          <cell r="AO915">
            <v>1.2</v>
          </cell>
          <cell r="AP915">
            <v>1.65</v>
          </cell>
          <cell r="AQ915">
            <v>1.5</v>
          </cell>
          <cell r="AR915">
            <v>1.9</v>
          </cell>
          <cell r="AS915">
            <v>2.8</v>
          </cell>
          <cell r="AT915">
            <v>2.5999999999999996</v>
          </cell>
          <cell r="AU915">
            <v>3.375</v>
          </cell>
          <cell r="AV915">
            <v>3.875</v>
          </cell>
          <cell r="AW915">
            <v>3.625</v>
          </cell>
        </row>
        <row r="916">
          <cell r="A916">
            <v>38181</v>
          </cell>
          <cell r="C916">
            <v>0.5</v>
          </cell>
          <cell r="D916">
            <v>1</v>
          </cell>
          <cell r="E916">
            <v>0.75</v>
          </cell>
          <cell r="F916">
            <v>1.25</v>
          </cell>
          <cell r="G916">
            <v>0.5</v>
          </cell>
          <cell r="H916">
            <v>1</v>
          </cell>
          <cell r="I916">
            <v>0.75</v>
          </cell>
          <cell r="J916">
            <v>1.25</v>
          </cell>
          <cell r="K916">
            <v>1</v>
          </cell>
          <cell r="L916">
            <v>1.5</v>
          </cell>
          <cell r="M916">
            <v>1.25</v>
          </cell>
          <cell r="N916">
            <v>1.75</v>
          </cell>
          <cell r="O916">
            <v>1.4</v>
          </cell>
          <cell r="P916">
            <v>1.8</v>
          </cell>
          <cell r="Q916">
            <v>1.6</v>
          </cell>
          <cell r="R916">
            <v>2</v>
          </cell>
          <cell r="S916">
            <v>1.7</v>
          </cell>
          <cell r="T916">
            <v>2.1</v>
          </cell>
          <cell r="U916">
            <v>1.9</v>
          </cell>
          <cell r="V916">
            <v>2.2999999999999998</v>
          </cell>
          <cell r="W916">
            <v>2.4</v>
          </cell>
          <cell r="X916">
            <v>2.8</v>
          </cell>
          <cell r="Y916">
            <v>2.6</v>
          </cell>
          <cell r="Z916">
            <v>3</v>
          </cell>
          <cell r="AA916">
            <v>3.25</v>
          </cell>
          <cell r="AB916">
            <v>3.75</v>
          </cell>
          <cell r="AC916">
            <v>3.5</v>
          </cell>
          <cell r="AD916">
            <v>4</v>
          </cell>
          <cell r="AE916">
            <v>0.625</v>
          </cell>
          <cell r="AF916">
            <v>1.125</v>
          </cell>
          <cell r="AG916">
            <v>0.625</v>
          </cell>
          <cell r="AH916">
            <v>1.125</v>
          </cell>
          <cell r="AI916">
            <v>0.625</v>
          </cell>
          <cell r="AJ916">
            <v>1.125</v>
          </cell>
          <cell r="AK916">
            <v>0.875</v>
          </cell>
          <cell r="AL916">
            <v>1.375</v>
          </cell>
          <cell r="AM916">
            <v>1.125</v>
          </cell>
          <cell r="AN916">
            <v>1.625</v>
          </cell>
          <cell r="AO916">
            <v>1.325</v>
          </cell>
          <cell r="AP916">
            <v>1.7749999999999999</v>
          </cell>
          <cell r="AQ916">
            <v>1.5</v>
          </cell>
          <cell r="AR916">
            <v>1.9</v>
          </cell>
          <cell r="AS916">
            <v>2.9</v>
          </cell>
          <cell r="AT916">
            <v>2.7</v>
          </cell>
          <cell r="AU916">
            <v>3.375</v>
          </cell>
          <cell r="AV916">
            <v>3.875</v>
          </cell>
          <cell r="AW916">
            <v>3.625</v>
          </cell>
        </row>
        <row r="917">
          <cell r="A917">
            <v>38182</v>
          </cell>
          <cell r="C917">
            <v>0.4</v>
          </cell>
          <cell r="D917">
            <v>0.8</v>
          </cell>
          <cell r="E917">
            <v>0.6</v>
          </cell>
          <cell r="F917">
            <v>1</v>
          </cell>
          <cell r="G917">
            <v>0.5</v>
          </cell>
          <cell r="H917">
            <v>1</v>
          </cell>
          <cell r="I917">
            <v>0.75</v>
          </cell>
          <cell r="J917">
            <v>1.25</v>
          </cell>
          <cell r="K917">
            <v>1</v>
          </cell>
          <cell r="L917">
            <v>1.5</v>
          </cell>
          <cell r="M917">
            <v>1.25</v>
          </cell>
          <cell r="N917">
            <v>1.75</v>
          </cell>
          <cell r="O917">
            <v>1.2</v>
          </cell>
          <cell r="P917">
            <v>1.6</v>
          </cell>
          <cell r="Q917">
            <v>1.4</v>
          </cell>
          <cell r="R917">
            <v>1.8</v>
          </cell>
          <cell r="S917">
            <v>1.7</v>
          </cell>
          <cell r="T917">
            <v>2.1</v>
          </cell>
          <cell r="U917">
            <v>1.9</v>
          </cell>
          <cell r="V917">
            <v>2.2999999999999998</v>
          </cell>
          <cell r="W917">
            <v>2.4</v>
          </cell>
          <cell r="X917">
            <v>2.8</v>
          </cell>
          <cell r="Y917">
            <v>2.6</v>
          </cell>
          <cell r="Z917">
            <v>3</v>
          </cell>
          <cell r="AA917">
            <v>3.25</v>
          </cell>
          <cell r="AB917">
            <v>3.75</v>
          </cell>
          <cell r="AC917">
            <v>3.5</v>
          </cell>
          <cell r="AD917">
            <v>4</v>
          </cell>
          <cell r="AE917">
            <v>0.5</v>
          </cell>
          <cell r="AF917">
            <v>0.9</v>
          </cell>
          <cell r="AG917">
            <v>0.55000000000000004</v>
          </cell>
          <cell r="AH917">
            <v>1</v>
          </cell>
          <cell r="AI917">
            <v>0.625</v>
          </cell>
          <cell r="AJ917">
            <v>1.125</v>
          </cell>
          <cell r="AK917">
            <v>0.875</v>
          </cell>
          <cell r="AL917">
            <v>1.375</v>
          </cell>
          <cell r="AM917">
            <v>1.125</v>
          </cell>
          <cell r="AN917">
            <v>1.625</v>
          </cell>
          <cell r="AO917">
            <v>1.2250000000000001</v>
          </cell>
          <cell r="AP917">
            <v>1.675</v>
          </cell>
          <cell r="AQ917">
            <v>1.2999999999999998</v>
          </cell>
          <cell r="AR917">
            <v>1.7000000000000002</v>
          </cell>
          <cell r="AS917">
            <v>2.9</v>
          </cell>
          <cell r="AT917">
            <v>2.7</v>
          </cell>
          <cell r="AU917">
            <v>3.375</v>
          </cell>
          <cell r="AV917">
            <v>3.875</v>
          </cell>
          <cell r="AW917">
            <v>3.625</v>
          </cell>
        </row>
        <row r="918">
          <cell r="A918">
            <v>38183</v>
          </cell>
          <cell r="C918">
            <v>0.2</v>
          </cell>
          <cell r="D918">
            <v>0.6</v>
          </cell>
          <cell r="E918">
            <v>0.4</v>
          </cell>
          <cell r="F918">
            <v>0.8</v>
          </cell>
          <cell r="G918">
            <v>0.5</v>
          </cell>
          <cell r="H918">
            <v>1</v>
          </cell>
          <cell r="I918">
            <v>0.75</v>
          </cell>
          <cell r="J918">
            <v>1.25</v>
          </cell>
          <cell r="K918">
            <v>1</v>
          </cell>
          <cell r="L918">
            <v>1.5</v>
          </cell>
          <cell r="M918">
            <v>1.25</v>
          </cell>
          <cell r="N918">
            <v>1.75</v>
          </cell>
          <cell r="O918">
            <v>1.2</v>
          </cell>
          <cell r="P918">
            <v>1.6</v>
          </cell>
          <cell r="Q918">
            <v>1.4</v>
          </cell>
          <cell r="R918">
            <v>1.8</v>
          </cell>
          <cell r="S918">
            <v>1.7</v>
          </cell>
          <cell r="T918">
            <v>2.1</v>
          </cell>
          <cell r="U918">
            <v>1.9</v>
          </cell>
          <cell r="V918">
            <v>2.2999999999999998</v>
          </cell>
          <cell r="W918">
            <v>2.4</v>
          </cell>
          <cell r="X918">
            <v>2.8</v>
          </cell>
          <cell r="Y918">
            <v>2.6</v>
          </cell>
          <cell r="Z918">
            <v>3</v>
          </cell>
          <cell r="AA918">
            <v>3.25</v>
          </cell>
          <cell r="AB918">
            <v>3.75</v>
          </cell>
          <cell r="AC918">
            <v>3.5</v>
          </cell>
          <cell r="AD918">
            <v>4</v>
          </cell>
          <cell r="AE918">
            <v>0.30000000000000004</v>
          </cell>
          <cell r="AF918">
            <v>0.7</v>
          </cell>
          <cell r="AG918">
            <v>0.45</v>
          </cell>
          <cell r="AH918">
            <v>0.9</v>
          </cell>
          <cell r="AI918">
            <v>0.625</v>
          </cell>
          <cell r="AJ918">
            <v>1.125</v>
          </cell>
          <cell r="AK918">
            <v>0.875</v>
          </cell>
          <cell r="AL918">
            <v>1.375</v>
          </cell>
          <cell r="AM918">
            <v>1.125</v>
          </cell>
          <cell r="AN918">
            <v>1.625</v>
          </cell>
          <cell r="AO918">
            <v>1.2250000000000001</v>
          </cell>
          <cell r="AP918">
            <v>1.675</v>
          </cell>
          <cell r="AQ918">
            <v>1.2999999999999998</v>
          </cell>
          <cell r="AR918">
            <v>1.7000000000000002</v>
          </cell>
          <cell r="AS918">
            <v>2.9</v>
          </cell>
          <cell r="AT918">
            <v>2.7</v>
          </cell>
          <cell r="AU918">
            <v>3.375</v>
          </cell>
          <cell r="AV918">
            <v>3.875</v>
          </cell>
          <cell r="AW918">
            <v>3.625</v>
          </cell>
        </row>
        <row r="919">
          <cell r="A919">
            <v>38184</v>
          </cell>
          <cell r="C919">
            <v>0.4</v>
          </cell>
          <cell r="D919">
            <v>0.8</v>
          </cell>
          <cell r="E919">
            <v>0.6</v>
          </cell>
          <cell r="F919">
            <v>1</v>
          </cell>
          <cell r="G919">
            <v>0.5</v>
          </cell>
          <cell r="H919">
            <v>1</v>
          </cell>
          <cell r="I919">
            <v>0.75</v>
          </cell>
          <cell r="J919">
            <v>1.25</v>
          </cell>
          <cell r="K919">
            <v>1</v>
          </cell>
          <cell r="L919">
            <v>1.5</v>
          </cell>
          <cell r="M919">
            <v>1.25</v>
          </cell>
          <cell r="N919">
            <v>1.75</v>
          </cell>
          <cell r="O919">
            <v>1.2</v>
          </cell>
          <cell r="P919">
            <v>1.6</v>
          </cell>
          <cell r="Q919">
            <v>1.4</v>
          </cell>
          <cell r="R919">
            <v>1.8</v>
          </cell>
          <cell r="S919">
            <v>1.7</v>
          </cell>
          <cell r="T919">
            <v>2.1</v>
          </cell>
          <cell r="U919">
            <v>1.9</v>
          </cell>
          <cell r="V919">
            <v>2.2999999999999998</v>
          </cell>
          <cell r="W919">
            <v>2.4</v>
          </cell>
          <cell r="X919">
            <v>2.8</v>
          </cell>
          <cell r="Y919">
            <v>2.6</v>
          </cell>
          <cell r="Z919">
            <v>3</v>
          </cell>
          <cell r="AA919">
            <v>3.25</v>
          </cell>
          <cell r="AB919">
            <v>3.75</v>
          </cell>
          <cell r="AC919">
            <v>3.5</v>
          </cell>
          <cell r="AD919">
            <v>4</v>
          </cell>
          <cell r="AE919">
            <v>0.5</v>
          </cell>
          <cell r="AF919">
            <v>0.9</v>
          </cell>
          <cell r="AG919">
            <v>0.55000000000000004</v>
          </cell>
          <cell r="AH919">
            <v>1</v>
          </cell>
          <cell r="AI919">
            <v>0.625</v>
          </cell>
          <cell r="AJ919">
            <v>1.125</v>
          </cell>
          <cell r="AK919">
            <v>0.875</v>
          </cell>
          <cell r="AL919">
            <v>1.375</v>
          </cell>
          <cell r="AM919">
            <v>1.125</v>
          </cell>
          <cell r="AN919">
            <v>1.625</v>
          </cell>
          <cell r="AO919">
            <v>1.2250000000000001</v>
          </cell>
          <cell r="AP919">
            <v>1.675</v>
          </cell>
          <cell r="AQ919">
            <v>1.2999999999999998</v>
          </cell>
          <cell r="AR919">
            <v>1.7000000000000002</v>
          </cell>
          <cell r="AS919">
            <v>2.9</v>
          </cell>
          <cell r="AT919">
            <v>2.7</v>
          </cell>
          <cell r="AU919">
            <v>3.375</v>
          </cell>
          <cell r="AV919">
            <v>3.875</v>
          </cell>
          <cell r="AW919">
            <v>3.625</v>
          </cell>
        </row>
        <row r="920">
          <cell r="A920">
            <v>38185</v>
          </cell>
          <cell r="C920">
            <v>0.25</v>
          </cell>
          <cell r="D920">
            <v>0.4</v>
          </cell>
          <cell r="E920">
            <v>0.6</v>
          </cell>
          <cell r="F920">
            <v>0.8</v>
          </cell>
          <cell r="G920">
            <v>0.5</v>
          </cell>
          <cell r="H920">
            <v>1</v>
          </cell>
          <cell r="I920">
            <v>0.75</v>
          </cell>
          <cell r="J920">
            <v>1.25</v>
          </cell>
          <cell r="K920">
            <v>1</v>
          </cell>
          <cell r="L920">
            <v>1.5</v>
          </cell>
          <cell r="M920">
            <v>1.25</v>
          </cell>
          <cell r="N920">
            <v>1.75</v>
          </cell>
          <cell r="O920">
            <v>1.2</v>
          </cell>
          <cell r="P920">
            <v>1.6</v>
          </cell>
          <cell r="Q920">
            <v>1.4</v>
          </cell>
          <cell r="R920">
            <v>1.8</v>
          </cell>
          <cell r="S920">
            <v>1.7</v>
          </cell>
          <cell r="T920">
            <v>2.1</v>
          </cell>
          <cell r="U920">
            <v>1.9</v>
          </cell>
          <cell r="V920">
            <v>2.2999999999999998</v>
          </cell>
          <cell r="W920">
            <v>2.4</v>
          </cell>
          <cell r="X920">
            <v>2.8</v>
          </cell>
          <cell r="Y920">
            <v>2.6</v>
          </cell>
          <cell r="Z920">
            <v>3</v>
          </cell>
          <cell r="AA920">
            <v>3.25</v>
          </cell>
          <cell r="AB920">
            <v>3.75</v>
          </cell>
          <cell r="AC920">
            <v>3.5</v>
          </cell>
          <cell r="AD920">
            <v>4</v>
          </cell>
          <cell r="AE920">
            <v>0.42499999999999999</v>
          </cell>
          <cell r="AF920">
            <v>0.60000000000000009</v>
          </cell>
          <cell r="AG920">
            <v>0.55000000000000004</v>
          </cell>
          <cell r="AH920">
            <v>0.9</v>
          </cell>
          <cell r="AI920">
            <v>0.625</v>
          </cell>
          <cell r="AJ920">
            <v>1.125</v>
          </cell>
          <cell r="AK920">
            <v>0.875</v>
          </cell>
          <cell r="AL920">
            <v>1.375</v>
          </cell>
          <cell r="AM920">
            <v>1.125</v>
          </cell>
          <cell r="AN920">
            <v>1.625</v>
          </cell>
          <cell r="AO920">
            <v>1.2250000000000001</v>
          </cell>
          <cell r="AP920">
            <v>1.675</v>
          </cell>
          <cell r="AQ920">
            <v>1.2999999999999998</v>
          </cell>
          <cell r="AR920">
            <v>1.7000000000000002</v>
          </cell>
          <cell r="AS920">
            <v>2.9</v>
          </cell>
          <cell r="AT920">
            <v>2.7</v>
          </cell>
          <cell r="AU920">
            <v>3.375</v>
          </cell>
          <cell r="AV920">
            <v>3.875</v>
          </cell>
          <cell r="AW920">
            <v>3.625</v>
          </cell>
        </row>
        <row r="921">
          <cell r="A921">
            <v>38186</v>
          </cell>
          <cell r="C921">
            <v>0.25</v>
          </cell>
          <cell r="D921">
            <v>0.4</v>
          </cell>
          <cell r="E921">
            <v>0.6</v>
          </cell>
          <cell r="F921">
            <v>0.8</v>
          </cell>
          <cell r="G921">
            <v>0.5</v>
          </cell>
          <cell r="H921">
            <v>1</v>
          </cell>
          <cell r="I921">
            <v>0.75</v>
          </cell>
          <cell r="J921">
            <v>1.25</v>
          </cell>
          <cell r="K921">
            <v>1</v>
          </cell>
          <cell r="L921">
            <v>1.5</v>
          </cell>
          <cell r="M921">
            <v>1.25</v>
          </cell>
          <cell r="N921">
            <v>1.75</v>
          </cell>
          <cell r="O921">
            <v>1.2</v>
          </cell>
          <cell r="P921">
            <v>1.6</v>
          </cell>
          <cell r="Q921">
            <v>1.4</v>
          </cell>
          <cell r="R921">
            <v>1.8</v>
          </cell>
          <cell r="S921">
            <v>1.7</v>
          </cell>
          <cell r="T921">
            <v>2.1</v>
          </cell>
          <cell r="U921">
            <v>1.9</v>
          </cell>
          <cell r="V921">
            <v>2.2999999999999998</v>
          </cell>
          <cell r="W921">
            <v>2.4</v>
          </cell>
          <cell r="X921">
            <v>2.8</v>
          </cell>
          <cell r="Y921">
            <v>2.6</v>
          </cell>
          <cell r="Z921">
            <v>3</v>
          </cell>
          <cell r="AA921">
            <v>3.25</v>
          </cell>
          <cell r="AB921">
            <v>3.75</v>
          </cell>
          <cell r="AC921">
            <v>3.5</v>
          </cell>
          <cell r="AD921">
            <v>4</v>
          </cell>
          <cell r="AE921">
            <v>0.42499999999999999</v>
          </cell>
          <cell r="AF921">
            <v>0.60000000000000009</v>
          </cell>
          <cell r="AG921">
            <v>0.55000000000000004</v>
          </cell>
          <cell r="AH921">
            <v>0.9</v>
          </cell>
          <cell r="AI921">
            <v>0.625</v>
          </cell>
          <cell r="AJ921">
            <v>1.125</v>
          </cell>
          <cell r="AK921">
            <v>0.875</v>
          </cell>
          <cell r="AL921">
            <v>1.375</v>
          </cell>
          <cell r="AM921">
            <v>1.125</v>
          </cell>
          <cell r="AN921">
            <v>1.625</v>
          </cell>
          <cell r="AO921">
            <v>1.2250000000000001</v>
          </cell>
          <cell r="AP921">
            <v>1.675</v>
          </cell>
          <cell r="AQ921">
            <v>1.2999999999999998</v>
          </cell>
          <cell r="AR921">
            <v>1.7000000000000002</v>
          </cell>
          <cell r="AS921">
            <v>2.9</v>
          </cell>
          <cell r="AT921">
            <v>2.7</v>
          </cell>
          <cell r="AU921">
            <v>3.375</v>
          </cell>
          <cell r="AV921">
            <v>3.875</v>
          </cell>
          <cell r="AW921">
            <v>3.625</v>
          </cell>
        </row>
        <row r="922">
          <cell r="A922">
            <v>38187</v>
          </cell>
          <cell r="C922">
            <v>0.2</v>
          </cell>
          <cell r="D922">
            <v>0.6</v>
          </cell>
          <cell r="E922">
            <v>0.4</v>
          </cell>
          <cell r="F922">
            <v>0.8</v>
          </cell>
          <cell r="G922">
            <v>0.5</v>
          </cell>
          <cell r="H922">
            <v>1</v>
          </cell>
          <cell r="I922">
            <v>0.75</v>
          </cell>
          <cell r="J922">
            <v>1.25</v>
          </cell>
          <cell r="K922">
            <v>1</v>
          </cell>
          <cell r="L922">
            <v>1.5</v>
          </cell>
          <cell r="M922">
            <v>1.25</v>
          </cell>
          <cell r="N922">
            <v>1.75</v>
          </cell>
          <cell r="O922">
            <v>1.2</v>
          </cell>
          <cell r="P922">
            <v>1.6</v>
          </cell>
          <cell r="Q922">
            <v>1.4</v>
          </cell>
          <cell r="R922">
            <v>1.8</v>
          </cell>
          <cell r="S922">
            <v>1.8</v>
          </cell>
          <cell r="T922">
            <v>2.2000000000000002</v>
          </cell>
          <cell r="U922">
            <v>2</v>
          </cell>
          <cell r="V922">
            <v>2.4</v>
          </cell>
          <cell r="W922">
            <v>2.4</v>
          </cell>
          <cell r="X922">
            <v>2.8</v>
          </cell>
          <cell r="Y922">
            <v>2.6</v>
          </cell>
          <cell r="Z922">
            <v>3</v>
          </cell>
          <cell r="AA922">
            <v>3.25</v>
          </cell>
          <cell r="AB922">
            <v>3.75</v>
          </cell>
          <cell r="AC922">
            <v>3.5</v>
          </cell>
          <cell r="AD922">
            <v>4</v>
          </cell>
          <cell r="AE922">
            <v>0.30000000000000004</v>
          </cell>
          <cell r="AF922">
            <v>0.7</v>
          </cell>
          <cell r="AG922">
            <v>0.45</v>
          </cell>
          <cell r="AH922">
            <v>0.9</v>
          </cell>
          <cell r="AI922">
            <v>0.625</v>
          </cell>
          <cell r="AJ922">
            <v>1.125</v>
          </cell>
          <cell r="AK922">
            <v>0.875</v>
          </cell>
          <cell r="AL922">
            <v>1.375</v>
          </cell>
          <cell r="AM922">
            <v>1.125</v>
          </cell>
          <cell r="AN922">
            <v>1.625</v>
          </cell>
          <cell r="AO922">
            <v>1.2250000000000001</v>
          </cell>
          <cell r="AP922">
            <v>1.675</v>
          </cell>
          <cell r="AQ922">
            <v>1.2999999999999998</v>
          </cell>
          <cell r="AR922">
            <v>1.7000000000000002</v>
          </cell>
          <cell r="AS922">
            <v>2.9</v>
          </cell>
          <cell r="AT922">
            <v>2.7</v>
          </cell>
          <cell r="AU922">
            <v>3.375</v>
          </cell>
          <cell r="AV922">
            <v>3.875</v>
          </cell>
          <cell r="AW922">
            <v>3.625</v>
          </cell>
        </row>
        <row r="923">
          <cell r="A923">
            <v>38188</v>
          </cell>
          <cell r="C923">
            <v>0.2</v>
          </cell>
          <cell r="D923">
            <v>0.6</v>
          </cell>
          <cell r="E923">
            <v>0.4</v>
          </cell>
          <cell r="F923">
            <v>0.8</v>
          </cell>
          <cell r="G923">
            <v>0.5</v>
          </cell>
          <cell r="H923">
            <v>1</v>
          </cell>
          <cell r="I923">
            <v>0.75</v>
          </cell>
          <cell r="J923">
            <v>1.25</v>
          </cell>
          <cell r="K923">
            <v>1</v>
          </cell>
          <cell r="L923">
            <v>1.5</v>
          </cell>
          <cell r="M923">
            <v>1.25</v>
          </cell>
          <cell r="N923">
            <v>1.75</v>
          </cell>
          <cell r="O923">
            <v>1.2</v>
          </cell>
          <cell r="P923">
            <v>1.6</v>
          </cell>
          <cell r="Q923">
            <v>1.4</v>
          </cell>
          <cell r="R923">
            <v>1.8</v>
          </cell>
          <cell r="S923">
            <v>1.8</v>
          </cell>
          <cell r="T923">
            <v>2.2000000000000002</v>
          </cell>
          <cell r="U923">
            <v>2</v>
          </cell>
          <cell r="V923">
            <v>2.4</v>
          </cell>
          <cell r="W923">
            <v>2.4</v>
          </cell>
          <cell r="X923">
            <v>2.8</v>
          </cell>
          <cell r="Y923">
            <v>2.6</v>
          </cell>
          <cell r="Z923">
            <v>3</v>
          </cell>
          <cell r="AA923">
            <v>3.25</v>
          </cell>
          <cell r="AB923">
            <v>3.75</v>
          </cell>
          <cell r="AC923">
            <v>3.5</v>
          </cell>
          <cell r="AD923">
            <v>4</v>
          </cell>
          <cell r="AE923">
            <v>0.30000000000000004</v>
          </cell>
          <cell r="AF923">
            <v>0.7</v>
          </cell>
          <cell r="AG923">
            <v>0.45</v>
          </cell>
          <cell r="AH923">
            <v>0.9</v>
          </cell>
          <cell r="AI923">
            <v>0.625</v>
          </cell>
          <cell r="AJ923">
            <v>1.125</v>
          </cell>
          <cell r="AK923">
            <v>0.875</v>
          </cell>
          <cell r="AL923">
            <v>1.375</v>
          </cell>
          <cell r="AM923">
            <v>1.125</v>
          </cell>
          <cell r="AN923">
            <v>1.625</v>
          </cell>
          <cell r="AO923">
            <v>1.2250000000000001</v>
          </cell>
          <cell r="AP923">
            <v>1.675</v>
          </cell>
          <cell r="AQ923">
            <v>1.2999999999999998</v>
          </cell>
          <cell r="AR923">
            <v>1.7000000000000002</v>
          </cell>
          <cell r="AS923">
            <v>2.9</v>
          </cell>
          <cell r="AT923">
            <v>2.7</v>
          </cell>
          <cell r="AU923">
            <v>3.375</v>
          </cell>
          <cell r="AV923">
            <v>3.875</v>
          </cell>
          <cell r="AW923">
            <v>3.625</v>
          </cell>
        </row>
        <row r="924">
          <cell r="A924">
            <v>38189</v>
          </cell>
          <cell r="C924">
            <v>0.15</v>
          </cell>
          <cell r="D924">
            <v>0.3</v>
          </cell>
          <cell r="E924">
            <v>0.4</v>
          </cell>
          <cell r="F924">
            <v>0.6</v>
          </cell>
          <cell r="G924">
            <v>0.7</v>
          </cell>
          <cell r="H924">
            <v>1.1000000000000001</v>
          </cell>
          <cell r="I924">
            <v>0.9</v>
          </cell>
          <cell r="J924">
            <v>1.3</v>
          </cell>
          <cell r="K924">
            <v>1</v>
          </cell>
          <cell r="L924">
            <v>1.5</v>
          </cell>
          <cell r="M924">
            <v>1.25</v>
          </cell>
          <cell r="N924">
            <v>1.75</v>
          </cell>
          <cell r="O924">
            <v>1.3</v>
          </cell>
          <cell r="P924">
            <v>1.7</v>
          </cell>
          <cell r="Q924">
            <v>1.6</v>
          </cell>
          <cell r="R924">
            <v>2</v>
          </cell>
          <cell r="S924">
            <v>1.7</v>
          </cell>
          <cell r="T924">
            <v>2.1</v>
          </cell>
          <cell r="U924">
            <v>2</v>
          </cell>
          <cell r="V924">
            <v>2.4</v>
          </cell>
          <cell r="W924">
            <v>2.5</v>
          </cell>
          <cell r="X924">
            <v>2.9</v>
          </cell>
          <cell r="Y924">
            <v>2.8</v>
          </cell>
          <cell r="Z924">
            <v>3.2</v>
          </cell>
          <cell r="AA924">
            <v>3.1</v>
          </cell>
          <cell r="AB924">
            <v>3.5</v>
          </cell>
          <cell r="AC924">
            <v>3.4</v>
          </cell>
          <cell r="AD924">
            <v>3.8</v>
          </cell>
          <cell r="AE924">
            <v>0.27500000000000002</v>
          </cell>
          <cell r="AF924">
            <v>0.44999999999999996</v>
          </cell>
          <cell r="AG924">
            <v>0.55000000000000004</v>
          </cell>
          <cell r="AH924">
            <v>0.85000000000000009</v>
          </cell>
          <cell r="AI924">
            <v>0.8</v>
          </cell>
          <cell r="AJ924">
            <v>1.2000000000000002</v>
          </cell>
          <cell r="AK924">
            <v>0.95</v>
          </cell>
          <cell r="AL924">
            <v>1.4</v>
          </cell>
          <cell r="AM924">
            <v>1.125</v>
          </cell>
          <cell r="AN924">
            <v>1.625</v>
          </cell>
          <cell r="AO924">
            <v>1.2749999999999999</v>
          </cell>
          <cell r="AP924">
            <v>1.7250000000000001</v>
          </cell>
          <cell r="AQ924">
            <v>1.4500000000000002</v>
          </cell>
          <cell r="AR924">
            <v>1.85</v>
          </cell>
          <cell r="AS924">
            <v>3.05</v>
          </cell>
          <cell r="AT924">
            <v>2.8499999999999996</v>
          </cell>
          <cell r="AU924">
            <v>3.25</v>
          </cell>
          <cell r="AV924">
            <v>3.65</v>
          </cell>
          <cell r="AW924">
            <v>3.45</v>
          </cell>
        </row>
        <row r="925">
          <cell r="A925">
            <v>38190</v>
          </cell>
          <cell r="AE925">
            <v>0</v>
          </cell>
          <cell r="AF925">
            <v>0</v>
          </cell>
          <cell r="AG925">
            <v>0</v>
          </cell>
          <cell r="AH925">
            <v>0</v>
          </cell>
          <cell r="AI925">
            <v>0</v>
          </cell>
          <cell r="AJ925">
            <v>0</v>
          </cell>
          <cell r="AK925">
            <v>0</v>
          </cell>
          <cell r="AL925">
            <v>0</v>
          </cell>
          <cell r="AM925">
            <v>0</v>
          </cell>
          <cell r="AN925">
            <v>0</v>
          </cell>
          <cell r="AO925">
            <v>0</v>
          </cell>
          <cell r="AP925">
            <v>0</v>
          </cell>
          <cell r="AQ925">
            <v>0</v>
          </cell>
          <cell r="AR925">
            <v>0</v>
          </cell>
          <cell r="AS925">
            <v>0</v>
          </cell>
          <cell r="AT925">
            <v>0</v>
          </cell>
          <cell r="AU925">
            <v>0</v>
          </cell>
          <cell r="AV925">
            <v>0</v>
          </cell>
          <cell r="AW925">
            <v>0</v>
          </cell>
        </row>
        <row r="926">
          <cell r="A926">
            <v>38191</v>
          </cell>
          <cell r="C926">
            <v>4.5</v>
          </cell>
          <cell r="D926">
            <v>6.5</v>
          </cell>
          <cell r="E926">
            <v>5.5</v>
          </cell>
          <cell r="F926">
            <v>7.4</v>
          </cell>
          <cell r="G926">
            <v>2.5</v>
          </cell>
          <cell r="H926">
            <v>3</v>
          </cell>
          <cell r="I926">
            <v>2.75</v>
          </cell>
          <cell r="J926">
            <v>3.25</v>
          </cell>
          <cell r="K926">
            <v>2.25</v>
          </cell>
          <cell r="L926">
            <v>2.75</v>
          </cell>
          <cell r="M926">
            <v>2.5</v>
          </cell>
          <cell r="N926">
            <v>3</v>
          </cell>
          <cell r="O926">
            <v>1.9</v>
          </cell>
          <cell r="P926">
            <v>2.2999999999999998</v>
          </cell>
          <cell r="Q926">
            <v>2.1</v>
          </cell>
          <cell r="R926">
            <v>2.5</v>
          </cell>
          <cell r="S926">
            <v>2.2000000000000002</v>
          </cell>
          <cell r="T926">
            <v>2.6</v>
          </cell>
          <cell r="U926">
            <v>2.4</v>
          </cell>
          <cell r="V926">
            <v>2.8</v>
          </cell>
          <cell r="W926">
            <v>2.6</v>
          </cell>
          <cell r="X926">
            <v>3</v>
          </cell>
          <cell r="Y926">
            <v>2.8</v>
          </cell>
          <cell r="Z926">
            <v>3.2</v>
          </cell>
          <cell r="AA926">
            <v>3.2</v>
          </cell>
          <cell r="AB926">
            <v>3.6</v>
          </cell>
          <cell r="AC926">
            <v>3.4</v>
          </cell>
          <cell r="AD926">
            <v>3.8</v>
          </cell>
          <cell r="AE926">
            <v>5</v>
          </cell>
          <cell r="AF926">
            <v>6.95</v>
          </cell>
          <cell r="AG926">
            <v>4</v>
          </cell>
          <cell r="AH926">
            <v>5.2</v>
          </cell>
          <cell r="AI926">
            <v>2.625</v>
          </cell>
          <cell r="AJ926">
            <v>3.125</v>
          </cell>
          <cell r="AK926">
            <v>2.5</v>
          </cell>
          <cell r="AL926">
            <v>3</v>
          </cell>
          <cell r="AM926">
            <v>2.375</v>
          </cell>
          <cell r="AN926">
            <v>2.875</v>
          </cell>
          <cell r="AO926">
            <v>2.2000000000000002</v>
          </cell>
          <cell r="AP926">
            <v>2.65</v>
          </cell>
          <cell r="AQ926">
            <v>2</v>
          </cell>
          <cell r="AR926">
            <v>2.4</v>
          </cell>
          <cell r="AS926">
            <v>3.1</v>
          </cell>
          <cell r="AT926">
            <v>2.9000000000000004</v>
          </cell>
          <cell r="AU926">
            <v>3.3</v>
          </cell>
          <cell r="AV926">
            <v>3.7</v>
          </cell>
          <cell r="AW926">
            <v>3.5</v>
          </cell>
        </row>
        <row r="927">
          <cell r="A927">
            <v>38192</v>
          </cell>
          <cell r="C927">
            <v>6.25</v>
          </cell>
          <cell r="D927">
            <v>6.75</v>
          </cell>
          <cell r="E927">
            <v>7.25</v>
          </cell>
          <cell r="F927">
            <v>7.5</v>
          </cell>
          <cell r="G927">
            <v>2.5</v>
          </cell>
          <cell r="H927">
            <v>3</v>
          </cell>
          <cell r="I927">
            <v>2.75</v>
          </cell>
          <cell r="J927">
            <v>3.25</v>
          </cell>
          <cell r="K927">
            <v>2.25</v>
          </cell>
          <cell r="L927">
            <v>2.75</v>
          </cell>
          <cell r="M927">
            <v>2.5</v>
          </cell>
          <cell r="N927">
            <v>3</v>
          </cell>
          <cell r="O927">
            <v>1.8</v>
          </cell>
          <cell r="P927">
            <v>2.2000000000000002</v>
          </cell>
          <cell r="Q927">
            <v>2</v>
          </cell>
          <cell r="R927">
            <v>2.4</v>
          </cell>
          <cell r="S927">
            <v>2.1</v>
          </cell>
          <cell r="T927">
            <v>2.5</v>
          </cell>
          <cell r="U927">
            <v>2.2999999999999998</v>
          </cell>
          <cell r="V927">
            <v>2.7</v>
          </cell>
          <cell r="W927">
            <v>2.6</v>
          </cell>
          <cell r="X927">
            <v>3</v>
          </cell>
          <cell r="Y927">
            <v>2.8</v>
          </cell>
          <cell r="Z927">
            <v>3.2</v>
          </cell>
          <cell r="AA927">
            <v>3.25</v>
          </cell>
          <cell r="AB927">
            <v>3.75</v>
          </cell>
          <cell r="AC927">
            <v>3.5</v>
          </cell>
          <cell r="AD927">
            <v>4</v>
          </cell>
          <cell r="AE927">
            <v>6.75</v>
          </cell>
          <cell r="AF927">
            <v>7.125</v>
          </cell>
          <cell r="AG927">
            <v>4.875</v>
          </cell>
          <cell r="AH927">
            <v>5.25</v>
          </cell>
          <cell r="AI927">
            <v>2.625</v>
          </cell>
          <cell r="AJ927">
            <v>3.125</v>
          </cell>
          <cell r="AK927">
            <v>2.5</v>
          </cell>
          <cell r="AL927">
            <v>3</v>
          </cell>
          <cell r="AM927">
            <v>2.375</v>
          </cell>
          <cell r="AN927">
            <v>2.875</v>
          </cell>
          <cell r="AO927">
            <v>2.15</v>
          </cell>
          <cell r="AP927">
            <v>2.6</v>
          </cell>
          <cell r="AQ927">
            <v>1.9</v>
          </cell>
          <cell r="AR927">
            <v>2.2999999999999998</v>
          </cell>
          <cell r="AS927">
            <v>3.1</v>
          </cell>
          <cell r="AT927">
            <v>2.9000000000000004</v>
          </cell>
          <cell r="AU927">
            <v>3.375</v>
          </cell>
          <cell r="AV927">
            <v>3.875</v>
          </cell>
          <cell r="AW927">
            <v>3.625</v>
          </cell>
        </row>
        <row r="928">
          <cell r="A928">
            <v>38193</v>
          </cell>
          <cell r="C928">
            <v>6.25</v>
          </cell>
          <cell r="D928">
            <v>6.75</v>
          </cell>
          <cell r="E928">
            <v>7.25</v>
          </cell>
          <cell r="F928">
            <v>7.5</v>
          </cell>
          <cell r="G928">
            <v>2.5</v>
          </cell>
          <cell r="H928">
            <v>3</v>
          </cell>
          <cell r="I928">
            <v>2.75</v>
          </cell>
          <cell r="J928">
            <v>3.25</v>
          </cell>
          <cell r="K928">
            <v>2.25</v>
          </cell>
          <cell r="L928">
            <v>2.75</v>
          </cell>
          <cell r="M928">
            <v>2.5</v>
          </cell>
          <cell r="N928">
            <v>3</v>
          </cell>
          <cell r="O928">
            <v>1.8</v>
          </cell>
          <cell r="P928">
            <v>2.2000000000000002</v>
          </cell>
          <cell r="Q928">
            <v>2</v>
          </cell>
          <cell r="R928">
            <v>2.4</v>
          </cell>
          <cell r="S928">
            <v>2.1</v>
          </cell>
          <cell r="T928">
            <v>2.5</v>
          </cell>
          <cell r="U928">
            <v>2.2999999999999998</v>
          </cell>
          <cell r="V928">
            <v>2.7</v>
          </cell>
          <cell r="W928">
            <v>2.6</v>
          </cell>
          <cell r="X928">
            <v>3</v>
          </cell>
          <cell r="Y928">
            <v>2.8</v>
          </cell>
          <cell r="Z928">
            <v>3.2</v>
          </cell>
          <cell r="AA928">
            <v>3.25</v>
          </cell>
          <cell r="AB928">
            <v>3.75</v>
          </cell>
          <cell r="AC928">
            <v>3.5</v>
          </cell>
          <cell r="AD928">
            <v>4</v>
          </cell>
          <cell r="AE928">
            <v>6.75</v>
          </cell>
          <cell r="AF928">
            <v>7.125</v>
          </cell>
          <cell r="AG928">
            <v>4.875</v>
          </cell>
          <cell r="AH928">
            <v>5.25</v>
          </cell>
          <cell r="AI928">
            <v>2.625</v>
          </cell>
          <cell r="AJ928">
            <v>3.125</v>
          </cell>
          <cell r="AK928">
            <v>2.5</v>
          </cell>
          <cell r="AL928">
            <v>3</v>
          </cell>
          <cell r="AM928">
            <v>2.375</v>
          </cell>
          <cell r="AN928">
            <v>2.875</v>
          </cell>
          <cell r="AO928">
            <v>2.15</v>
          </cell>
          <cell r="AP928">
            <v>2.6</v>
          </cell>
          <cell r="AQ928">
            <v>1.9</v>
          </cell>
          <cell r="AR928">
            <v>2.2999999999999998</v>
          </cell>
          <cell r="AS928">
            <v>3.1</v>
          </cell>
          <cell r="AT928">
            <v>2.9000000000000004</v>
          </cell>
          <cell r="AU928">
            <v>3.375</v>
          </cell>
          <cell r="AV928">
            <v>3.875</v>
          </cell>
          <cell r="AW928">
            <v>3.625</v>
          </cell>
        </row>
        <row r="929">
          <cell r="A929">
            <v>38194</v>
          </cell>
          <cell r="C929">
            <v>0.75</v>
          </cell>
          <cell r="D929">
            <v>1.25</v>
          </cell>
          <cell r="E929">
            <v>1.75</v>
          </cell>
          <cell r="F929">
            <v>2.25</v>
          </cell>
          <cell r="G929">
            <v>0.75</v>
          </cell>
          <cell r="H929">
            <v>1.25</v>
          </cell>
          <cell r="I929">
            <v>1</v>
          </cell>
          <cell r="J929">
            <v>1.5</v>
          </cell>
          <cell r="K929">
            <v>1.25</v>
          </cell>
          <cell r="L929">
            <v>1.75</v>
          </cell>
          <cell r="M929">
            <v>1.5</v>
          </cell>
          <cell r="N929">
            <v>2</v>
          </cell>
          <cell r="O929">
            <v>1.8</v>
          </cell>
          <cell r="P929">
            <v>2.2000000000000002</v>
          </cell>
          <cell r="Q929">
            <v>2</v>
          </cell>
          <cell r="R929">
            <v>2.4</v>
          </cell>
          <cell r="S929">
            <v>2.1</v>
          </cell>
          <cell r="T929">
            <v>2.5</v>
          </cell>
          <cell r="U929">
            <v>2.2999999999999998</v>
          </cell>
          <cell r="V929">
            <v>2.7</v>
          </cell>
          <cell r="W929">
            <v>2.6</v>
          </cell>
          <cell r="X929">
            <v>3</v>
          </cell>
          <cell r="Y929">
            <v>2.8</v>
          </cell>
          <cell r="Z929">
            <v>3.2</v>
          </cell>
          <cell r="AA929">
            <v>3.25</v>
          </cell>
          <cell r="AB929">
            <v>3.75</v>
          </cell>
          <cell r="AC929">
            <v>3.5</v>
          </cell>
          <cell r="AD929">
            <v>4</v>
          </cell>
          <cell r="AE929">
            <v>1.25</v>
          </cell>
          <cell r="AF929">
            <v>1.75</v>
          </cell>
          <cell r="AG929">
            <v>1.25</v>
          </cell>
          <cell r="AH929">
            <v>1.75</v>
          </cell>
          <cell r="AI929">
            <v>0.875</v>
          </cell>
          <cell r="AJ929">
            <v>1.375</v>
          </cell>
          <cell r="AK929">
            <v>1.125</v>
          </cell>
          <cell r="AL929">
            <v>1.625</v>
          </cell>
          <cell r="AM929">
            <v>1.375</v>
          </cell>
          <cell r="AN929">
            <v>1.875</v>
          </cell>
          <cell r="AO929">
            <v>1.65</v>
          </cell>
          <cell r="AP929">
            <v>2.1</v>
          </cell>
          <cell r="AQ929">
            <v>1.9</v>
          </cell>
          <cell r="AR929">
            <v>2.2999999999999998</v>
          </cell>
          <cell r="AS929">
            <v>3.1</v>
          </cell>
          <cell r="AT929">
            <v>2.9000000000000004</v>
          </cell>
          <cell r="AU929">
            <v>3.375</v>
          </cell>
          <cell r="AV929">
            <v>3.875</v>
          </cell>
          <cell r="AW929">
            <v>3.625</v>
          </cell>
        </row>
        <row r="930">
          <cell r="A930">
            <v>38195</v>
          </cell>
          <cell r="C930">
            <v>1.75</v>
          </cell>
          <cell r="D930">
            <v>2.25</v>
          </cell>
          <cell r="E930">
            <v>6.25</v>
          </cell>
          <cell r="F930">
            <v>7.25</v>
          </cell>
          <cell r="G930">
            <v>1.75</v>
          </cell>
          <cell r="H930">
            <v>2.25</v>
          </cell>
          <cell r="I930">
            <v>2.25</v>
          </cell>
          <cell r="J930">
            <v>2.5</v>
          </cell>
          <cell r="K930">
            <v>1.5</v>
          </cell>
          <cell r="L930">
            <v>2</v>
          </cell>
          <cell r="M930">
            <v>1.75</v>
          </cell>
          <cell r="N930">
            <v>2.25</v>
          </cell>
          <cell r="O930">
            <v>1.8</v>
          </cell>
          <cell r="P930">
            <v>2.2000000000000002</v>
          </cell>
          <cell r="Q930">
            <v>2</v>
          </cell>
          <cell r="R930">
            <v>2.4</v>
          </cell>
          <cell r="S930">
            <v>2.1</v>
          </cell>
          <cell r="T930">
            <v>2.5</v>
          </cell>
          <cell r="U930">
            <v>2.2999999999999998</v>
          </cell>
          <cell r="V930">
            <v>2.7</v>
          </cell>
          <cell r="W930">
            <v>2.5</v>
          </cell>
          <cell r="X930">
            <v>2.9</v>
          </cell>
          <cell r="Y930">
            <v>2.7</v>
          </cell>
          <cell r="Z930">
            <v>3.1</v>
          </cell>
          <cell r="AA930">
            <v>3.25</v>
          </cell>
          <cell r="AB930">
            <v>3.75</v>
          </cell>
          <cell r="AC930">
            <v>3.5</v>
          </cell>
          <cell r="AD930">
            <v>4</v>
          </cell>
          <cell r="AE930">
            <v>4</v>
          </cell>
          <cell r="AF930">
            <v>4.75</v>
          </cell>
          <cell r="AG930">
            <v>4</v>
          </cell>
          <cell r="AH930">
            <v>4.75</v>
          </cell>
          <cell r="AI930">
            <v>2</v>
          </cell>
          <cell r="AJ930">
            <v>2.375</v>
          </cell>
          <cell r="AK930">
            <v>1.875</v>
          </cell>
          <cell r="AL930">
            <v>2.25</v>
          </cell>
          <cell r="AM930">
            <v>1.625</v>
          </cell>
          <cell r="AN930">
            <v>2.125</v>
          </cell>
          <cell r="AO930">
            <v>1.7749999999999999</v>
          </cell>
          <cell r="AP930">
            <v>2.2250000000000001</v>
          </cell>
          <cell r="AQ930">
            <v>1.9</v>
          </cell>
          <cell r="AR930">
            <v>2.2999999999999998</v>
          </cell>
          <cell r="AS930">
            <v>3</v>
          </cell>
          <cell r="AT930">
            <v>2.8</v>
          </cell>
          <cell r="AU930">
            <v>3.375</v>
          </cell>
          <cell r="AV930">
            <v>3.875</v>
          </cell>
          <cell r="AW930">
            <v>3.625</v>
          </cell>
        </row>
        <row r="931">
          <cell r="A931">
            <v>38196</v>
          </cell>
          <cell r="C931">
            <v>2.25</v>
          </cell>
          <cell r="D931">
            <v>2.5</v>
          </cell>
          <cell r="E931">
            <v>6.25</v>
          </cell>
          <cell r="F931">
            <v>7.25</v>
          </cell>
          <cell r="G931">
            <v>3.25</v>
          </cell>
          <cell r="H931">
            <v>3.75</v>
          </cell>
          <cell r="I931">
            <v>4.25</v>
          </cell>
          <cell r="J931">
            <v>4.75</v>
          </cell>
          <cell r="K931">
            <v>2.25</v>
          </cell>
          <cell r="L931">
            <v>2.75</v>
          </cell>
          <cell r="M931">
            <v>3.25</v>
          </cell>
          <cell r="N931">
            <v>3.75</v>
          </cell>
          <cell r="O931">
            <v>2.2000000000000002</v>
          </cell>
          <cell r="P931">
            <v>2.6</v>
          </cell>
          <cell r="Q931">
            <v>2.4</v>
          </cell>
          <cell r="R931">
            <v>2.8</v>
          </cell>
          <cell r="S931">
            <v>2.2999999999999998</v>
          </cell>
          <cell r="T931">
            <v>2.7</v>
          </cell>
          <cell r="U931">
            <v>2.5</v>
          </cell>
          <cell r="V931">
            <v>2.9</v>
          </cell>
          <cell r="W931">
            <v>2.5</v>
          </cell>
          <cell r="X931">
            <v>2.9</v>
          </cell>
          <cell r="Y931">
            <v>2.7</v>
          </cell>
          <cell r="Z931">
            <v>3.1</v>
          </cell>
          <cell r="AA931">
            <v>3.25</v>
          </cell>
          <cell r="AB931">
            <v>3.75</v>
          </cell>
          <cell r="AC931">
            <v>3.5</v>
          </cell>
          <cell r="AD931">
            <v>4</v>
          </cell>
          <cell r="AE931">
            <v>4.25</v>
          </cell>
          <cell r="AF931">
            <v>4.875</v>
          </cell>
          <cell r="AG931">
            <v>4.75</v>
          </cell>
          <cell r="AH931">
            <v>5.5</v>
          </cell>
          <cell r="AI931">
            <v>3.75</v>
          </cell>
          <cell r="AJ931">
            <v>4.25</v>
          </cell>
          <cell r="AK931">
            <v>3.25</v>
          </cell>
          <cell r="AL931">
            <v>3.75</v>
          </cell>
          <cell r="AM931">
            <v>2.75</v>
          </cell>
          <cell r="AN931">
            <v>3.25</v>
          </cell>
          <cell r="AO931">
            <v>2.7250000000000001</v>
          </cell>
          <cell r="AP931">
            <v>3.1749999999999998</v>
          </cell>
          <cell r="AQ931">
            <v>2.2999999999999998</v>
          </cell>
          <cell r="AR931">
            <v>2.7</v>
          </cell>
          <cell r="AS931">
            <v>3</v>
          </cell>
          <cell r="AT931">
            <v>2.8</v>
          </cell>
          <cell r="AU931">
            <v>3.375</v>
          </cell>
          <cell r="AV931">
            <v>3.875</v>
          </cell>
          <cell r="AW931">
            <v>3.625</v>
          </cell>
        </row>
        <row r="932">
          <cell r="A932">
            <v>38197</v>
          </cell>
          <cell r="C932">
            <v>3.75</v>
          </cell>
          <cell r="D932">
            <v>4.25</v>
          </cell>
          <cell r="E932">
            <v>6.25</v>
          </cell>
          <cell r="F932">
            <v>7.25</v>
          </cell>
          <cell r="G932">
            <v>2.75</v>
          </cell>
          <cell r="H932">
            <v>3.25</v>
          </cell>
          <cell r="I932">
            <v>3</v>
          </cell>
          <cell r="J932">
            <v>3.5</v>
          </cell>
          <cell r="K932">
            <v>2.5</v>
          </cell>
          <cell r="L932">
            <v>3</v>
          </cell>
          <cell r="M932">
            <v>2.75</v>
          </cell>
          <cell r="N932">
            <v>3.25</v>
          </cell>
          <cell r="O932">
            <v>2.1</v>
          </cell>
          <cell r="P932">
            <v>2.5</v>
          </cell>
          <cell r="Q932">
            <v>2.2999999999999998</v>
          </cell>
          <cell r="R932">
            <v>2.7</v>
          </cell>
          <cell r="S932">
            <v>2.2999999999999998</v>
          </cell>
          <cell r="T932">
            <v>2.7</v>
          </cell>
          <cell r="U932">
            <v>2.5</v>
          </cell>
          <cell r="V932">
            <v>2.9</v>
          </cell>
          <cell r="W932">
            <v>2.8</v>
          </cell>
          <cell r="X932">
            <v>3.2</v>
          </cell>
          <cell r="Y932">
            <v>3</v>
          </cell>
          <cell r="Z932">
            <v>3.4</v>
          </cell>
          <cell r="AA932">
            <v>3.3</v>
          </cell>
          <cell r="AB932">
            <v>3.8</v>
          </cell>
          <cell r="AC932">
            <v>3.5</v>
          </cell>
          <cell r="AD932">
            <v>4</v>
          </cell>
          <cell r="AE932">
            <v>5</v>
          </cell>
          <cell r="AF932">
            <v>5.75</v>
          </cell>
          <cell r="AG932">
            <v>4.5</v>
          </cell>
          <cell r="AH932">
            <v>5.25</v>
          </cell>
          <cell r="AI932">
            <v>2.875</v>
          </cell>
          <cell r="AJ932">
            <v>3.375</v>
          </cell>
          <cell r="AK932">
            <v>2.75</v>
          </cell>
          <cell r="AL932">
            <v>3.25</v>
          </cell>
          <cell r="AM932">
            <v>2.625</v>
          </cell>
          <cell r="AN932">
            <v>3.125</v>
          </cell>
          <cell r="AO932">
            <v>2.4249999999999998</v>
          </cell>
          <cell r="AP932">
            <v>2.875</v>
          </cell>
          <cell r="AQ932">
            <v>2.2000000000000002</v>
          </cell>
          <cell r="AR932">
            <v>2.6</v>
          </cell>
          <cell r="AS932">
            <v>3.3</v>
          </cell>
          <cell r="AT932">
            <v>3.0999999999999996</v>
          </cell>
          <cell r="AU932">
            <v>3.4</v>
          </cell>
          <cell r="AV932">
            <v>3.9</v>
          </cell>
          <cell r="AW932">
            <v>3.65</v>
          </cell>
        </row>
        <row r="933">
          <cell r="A933">
            <v>38198</v>
          </cell>
          <cell r="C933">
            <v>3.75</v>
          </cell>
          <cell r="D933">
            <v>4.75</v>
          </cell>
          <cell r="E933">
            <v>6.75</v>
          </cell>
          <cell r="F933">
            <v>7.25</v>
          </cell>
          <cell r="G933">
            <v>3.25</v>
          </cell>
          <cell r="H933">
            <v>4</v>
          </cell>
          <cell r="I933">
            <v>3.5</v>
          </cell>
          <cell r="J933">
            <v>4.25</v>
          </cell>
          <cell r="K933">
            <v>2.5</v>
          </cell>
          <cell r="L933">
            <v>3</v>
          </cell>
          <cell r="M933">
            <v>2.75</v>
          </cell>
          <cell r="N933">
            <v>3.25</v>
          </cell>
          <cell r="O933">
            <v>2.1</v>
          </cell>
          <cell r="P933">
            <v>2.5</v>
          </cell>
          <cell r="Q933">
            <v>2.2999999999999998</v>
          </cell>
          <cell r="R933">
            <v>2.7</v>
          </cell>
          <cell r="S933">
            <v>2.2999999999999998</v>
          </cell>
          <cell r="T933">
            <v>2.7</v>
          </cell>
          <cell r="U933">
            <v>2.5</v>
          </cell>
          <cell r="V933">
            <v>2.9</v>
          </cell>
          <cell r="W933">
            <v>2.8</v>
          </cell>
          <cell r="X933">
            <v>3.2</v>
          </cell>
          <cell r="Y933">
            <v>3</v>
          </cell>
          <cell r="Z933">
            <v>3.4</v>
          </cell>
          <cell r="AA933">
            <v>3.3</v>
          </cell>
          <cell r="AB933">
            <v>3.8</v>
          </cell>
          <cell r="AC933">
            <v>3.5</v>
          </cell>
          <cell r="AD933">
            <v>4</v>
          </cell>
          <cell r="AE933">
            <v>5.25</v>
          </cell>
          <cell r="AF933">
            <v>6</v>
          </cell>
          <cell r="AG933">
            <v>5</v>
          </cell>
          <cell r="AH933">
            <v>5.625</v>
          </cell>
          <cell r="AI933">
            <v>3.375</v>
          </cell>
          <cell r="AJ933">
            <v>4.125</v>
          </cell>
          <cell r="AK933">
            <v>3</v>
          </cell>
          <cell r="AL933">
            <v>3.625</v>
          </cell>
          <cell r="AM933">
            <v>2.625</v>
          </cell>
          <cell r="AN933">
            <v>3.125</v>
          </cell>
          <cell r="AO933">
            <v>2.4249999999999998</v>
          </cell>
          <cell r="AP933">
            <v>2.875</v>
          </cell>
          <cell r="AQ933">
            <v>2.2000000000000002</v>
          </cell>
          <cell r="AR933">
            <v>2.6</v>
          </cell>
          <cell r="AS933">
            <v>3.3</v>
          </cell>
          <cell r="AT933">
            <v>3.0999999999999996</v>
          </cell>
          <cell r="AU933">
            <v>3.4</v>
          </cell>
          <cell r="AV933">
            <v>3.9</v>
          </cell>
          <cell r="AW933">
            <v>3.65</v>
          </cell>
        </row>
        <row r="934">
          <cell r="A934">
            <v>38199</v>
          </cell>
          <cell r="C934">
            <v>2.25</v>
          </cell>
          <cell r="D934">
            <v>2.75</v>
          </cell>
          <cell r="E934">
            <v>4.75</v>
          </cell>
          <cell r="F934">
            <v>5.25</v>
          </cell>
          <cell r="G934">
            <v>2.25</v>
          </cell>
          <cell r="H934">
            <v>2.75</v>
          </cell>
          <cell r="I934">
            <v>2.5</v>
          </cell>
          <cell r="J934">
            <v>3</v>
          </cell>
          <cell r="K934">
            <v>2</v>
          </cell>
          <cell r="L934">
            <v>2.5</v>
          </cell>
          <cell r="M934">
            <v>2.25</v>
          </cell>
          <cell r="N934">
            <v>2.75</v>
          </cell>
          <cell r="O934">
            <v>2.1</v>
          </cell>
          <cell r="P934">
            <v>2.5</v>
          </cell>
          <cell r="Q934">
            <v>2.2999999999999998</v>
          </cell>
          <cell r="R934">
            <v>2.7</v>
          </cell>
          <cell r="S934">
            <v>2.2999999999999998</v>
          </cell>
          <cell r="T934">
            <v>2.7</v>
          </cell>
          <cell r="U934">
            <v>2.5</v>
          </cell>
          <cell r="V934">
            <v>2.9</v>
          </cell>
          <cell r="W934">
            <v>2.9</v>
          </cell>
          <cell r="X934">
            <v>3.3</v>
          </cell>
          <cell r="Y934">
            <v>3.1</v>
          </cell>
          <cell r="Z934">
            <v>3.5</v>
          </cell>
          <cell r="AA934">
            <v>3.3</v>
          </cell>
          <cell r="AB934">
            <v>3.8</v>
          </cell>
          <cell r="AC934">
            <v>3.5</v>
          </cell>
          <cell r="AD934">
            <v>4</v>
          </cell>
          <cell r="AE934">
            <v>3.5</v>
          </cell>
          <cell r="AF934">
            <v>4</v>
          </cell>
          <cell r="AG934">
            <v>3.5</v>
          </cell>
          <cell r="AH934">
            <v>4</v>
          </cell>
          <cell r="AI934">
            <v>2.375</v>
          </cell>
          <cell r="AJ934">
            <v>2.875</v>
          </cell>
          <cell r="AK934">
            <v>2.25</v>
          </cell>
          <cell r="AL934">
            <v>2.75</v>
          </cell>
          <cell r="AM934">
            <v>2.125</v>
          </cell>
          <cell r="AN934">
            <v>2.625</v>
          </cell>
          <cell r="AO934">
            <v>2.1749999999999998</v>
          </cell>
          <cell r="AP934">
            <v>2.625</v>
          </cell>
          <cell r="AQ934">
            <v>2.2000000000000002</v>
          </cell>
          <cell r="AR934">
            <v>2.6</v>
          </cell>
          <cell r="AS934">
            <v>3.4</v>
          </cell>
          <cell r="AT934">
            <v>3.2</v>
          </cell>
          <cell r="AU934">
            <v>3.4</v>
          </cell>
          <cell r="AV934">
            <v>3.9</v>
          </cell>
          <cell r="AW934">
            <v>3.65</v>
          </cell>
        </row>
        <row r="935">
          <cell r="A935">
            <v>38200</v>
          </cell>
          <cell r="C935">
            <v>2.25</v>
          </cell>
          <cell r="D935">
            <v>2.75</v>
          </cell>
          <cell r="E935">
            <v>4.75</v>
          </cell>
          <cell r="F935">
            <v>5.25</v>
          </cell>
          <cell r="G935">
            <v>2.25</v>
          </cell>
          <cell r="H935">
            <v>2.75</v>
          </cell>
          <cell r="I935">
            <v>2.5</v>
          </cell>
          <cell r="J935">
            <v>3</v>
          </cell>
          <cell r="K935">
            <v>2</v>
          </cell>
          <cell r="L935">
            <v>2.5</v>
          </cell>
          <cell r="M935">
            <v>2.25</v>
          </cell>
          <cell r="N935">
            <v>2.75</v>
          </cell>
          <cell r="O935">
            <v>2.1</v>
          </cell>
          <cell r="P935">
            <v>2.5</v>
          </cell>
          <cell r="Q935">
            <v>2.2999999999999998</v>
          </cell>
          <cell r="R935">
            <v>2.7</v>
          </cell>
          <cell r="S935">
            <v>2.2999999999999998</v>
          </cell>
          <cell r="T935">
            <v>2.7</v>
          </cell>
          <cell r="U935">
            <v>2.5</v>
          </cell>
          <cell r="V935">
            <v>2.9</v>
          </cell>
          <cell r="W935">
            <v>2.9</v>
          </cell>
          <cell r="X935">
            <v>3.3</v>
          </cell>
          <cell r="Y935">
            <v>3.1</v>
          </cell>
          <cell r="Z935">
            <v>3.5</v>
          </cell>
          <cell r="AA935">
            <v>3.3</v>
          </cell>
          <cell r="AB935">
            <v>3.8</v>
          </cell>
          <cell r="AC935">
            <v>3.5</v>
          </cell>
          <cell r="AD935">
            <v>4</v>
          </cell>
          <cell r="AE935">
            <v>3.5</v>
          </cell>
          <cell r="AF935">
            <v>4</v>
          </cell>
          <cell r="AG935">
            <v>3.5</v>
          </cell>
          <cell r="AH935">
            <v>4</v>
          </cell>
          <cell r="AI935">
            <v>2.375</v>
          </cell>
          <cell r="AJ935">
            <v>2.875</v>
          </cell>
          <cell r="AK935">
            <v>2.25</v>
          </cell>
          <cell r="AL935">
            <v>2.75</v>
          </cell>
          <cell r="AM935">
            <v>2.125</v>
          </cell>
          <cell r="AN935">
            <v>2.625</v>
          </cell>
          <cell r="AO935">
            <v>2.1749999999999998</v>
          </cell>
          <cell r="AP935">
            <v>2.625</v>
          </cell>
          <cell r="AQ935">
            <v>2.2000000000000002</v>
          </cell>
          <cell r="AR935">
            <v>2.6</v>
          </cell>
          <cell r="AS935">
            <v>3.4</v>
          </cell>
          <cell r="AT935">
            <v>3.2</v>
          </cell>
          <cell r="AU935">
            <v>3.4</v>
          </cell>
          <cell r="AV935">
            <v>3.9</v>
          </cell>
          <cell r="AW935">
            <v>3.65</v>
          </cell>
        </row>
        <row r="936">
          <cell r="A936">
            <v>38201</v>
          </cell>
          <cell r="C936">
            <v>1.25</v>
          </cell>
          <cell r="D936">
            <v>1.75</v>
          </cell>
          <cell r="E936">
            <v>2.75</v>
          </cell>
          <cell r="F936">
            <v>3.25</v>
          </cell>
          <cell r="G936">
            <v>1.75</v>
          </cell>
          <cell r="H936">
            <v>2.25</v>
          </cell>
          <cell r="I936">
            <v>2</v>
          </cell>
          <cell r="J936">
            <v>2.5</v>
          </cell>
          <cell r="K936">
            <v>2</v>
          </cell>
          <cell r="L936">
            <v>2.5</v>
          </cell>
          <cell r="M936">
            <v>2.25</v>
          </cell>
          <cell r="N936">
            <v>2.75</v>
          </cell>
          <cell r="O936">
            <v>2</v>
          </cell>
          <cell r="P936">
            <v>2.4</v>
          </cell>
          <cell r="Q936">
            <v>2.2000000000000002</v>
          </cell>
          <cell r="R936">
            <v>2.6</v>
          </cell>
          <cell r="S936">
            <v>2.4</v>
          </cell>
          <cell r="T936">
            <v>2.8</v>
          </cell>
          <cell r="U936">
            <v>2.6</v>
          </cell>
          <cell r="V936">
            <v>3</v>
          </cell>
          <cell r="W936">
            <v>3</v>
          </cell>
          <cell r="X936">
            <v>3.4</v>
          </cell>
          <cell r="Y936">
            <v>3.2</v>
          </cell>
          <cell r="Z936">
            <v>3.6</v>
          </cell>
          <cell r="AA936">
            <v>3.6</v>
          </cell>
          <cell r="AB936">
            <v>4</v>
          </cell>
          <cell r="AC936">
            <v>3.8</v>
          </cell>
          <cell r="AD936">
            <v>4.2</v>
          </cell>
          <cell r="AE936">
            <v>2</v>
          </cell>
          <cell r="AF936">
            <v>2.5</v>
          </cell>
          <cell r="AG936">
            <v>2.25</v>
          </cell>
          <cell r="AH936">
            <v>2.75</v>
          </cell>
          <cell r="AI936">
            <v>1.875</v>
          </cell>
          <cell r="AJ936">
            <v>2.375</v>
          </cell>
          <cell r="AK936">
            <v>2</v>
          </cell>
          <cell r="AL936">
            <v>2.5</v>
          </cell>
          <cell r="AM936">
            <v>2.125</v>
          </cell>
          <cell r="AN936">
            <v>2.625</v>
          </cell>
          <cell r="AO936">
            <v>2.125</v>
          </cell>
          <cell r="AP936">
            <v>2.5750000000000002</v>
          </cell>
          <cell r="AQ936">
            <v>2.1</v>
          </cell>
          <cell r="AR936">
            <v>2.5</v>
          </cell>
          <cell r="AS936">
            <v>3.5</v>
          </cell>
          <cell r="AT936">
            <v>3.3</v>
          </cell>
          <cell r="AU936">
            <v>3.7</v>
          </cell>
          <cell r="AV936">
            <v>4.0999999999999996</v>
          </cell>
          <cell r="AW936">
            <v>3.9</v>
          </cell>
        </row>
        <row r="937">
          <cell r="A937">
            <v>38202</v>
          </cell>
          <cell r="C937">
            <v>0.5</v>
          </cell>
          <cell r="D937">
            <v>1</v>
          </cell>
          <cell r="E937">
            <v>0.75</v>
          </cell>
          <cell r="F937">
            <v>1.25</v>
          </cell>
          <cell r="G937">
            <v>0.75</v>
          </cell>
          <cell r="H937">
            <v>1.25</v>
          </cell>
          <cell r="I937">
            <v>1</v>
          </cell>
          <cell r="J937">
            <v>1.5</v>
          </cell>
          <cell r="K937">
            <v>1.25</v>
          </cell>
          <cell r="L937">
            <v>1.75</v>
          </cell>
          <cell r="M937">
            <v>1.52</v>
          </cell>
          <cell r="N937">
            <v>2</v>
          </cell>
          <cell r="O937">
            <v>1.7</v>
          </cell>
          <cell r="P937">
            <v>2.1</v>
          </cell>
          <cell r="Q937">
            <v>1.9</v>
          </cell>
          <cell r="R937">
            <v>2.2999999999999998</v>
          </cell>
          <cell r="S937">
            <v>2.2999999999999998</v>
          </cell>
          <cell r="T937">
            <v>2.7</v>
          </cell>
          <cell r="U937">
            <v>2.5</v>
          </cell>
          <cell r="V937">
            <v>2.9</v>
          </cell>
          <cell r="W937">
            <v>3.1</v>
          </cell>
          <cell r="X937">
            <v>3.5</v>
          </cell>
          <cell r="Y937">
            <v>3.3</v>
          </cell>
          <cell r="Z937">
            <v>3.7</v>
          </cell>
          <cell r="AA937">
            <v>3.6</v>
          </cell>
          <cell r="AB937">
            <v>4</v>
          </cell>
          <cell r="AC937">
            <v>3.8</v>
          </cell>
          <cell r="AD937">
            <v>4.2</v>
          </cell>
          <cell r="AE937">
            <v>0.625</v>
          </cell>
          <cell r="AF937">
            <v>1.125</v>
          </cell>
          <cell r="AG937">
            <v>0.75</v>
          </cell>
          <cell r="AH937">
            <v>1.25</v>
          </cell>
          <cell r="AI937">
            <v>0.875</v>
          </cell>
          <cell r="AJ937">
            <v>1.375</v>
          </cell>
          <cell r="AK937">
            <v>1.125</v>
          </cell>
          <cell r="AL937">
            <v>1.625</v>
          </cell>
          <cell r="AM937">
            <v>1.385</v>
          </cell>
          <cell r="AN937">
            <v>1.875</v>
          </cell>
          <cell r="AO937">
            <v>1.6099999999999999</v>
          </cell>
          <cell r="AP937">
            <v>2.0499999999999998</v>
          </cell>
          <cell r="AQ937">
            <v>1.7999999999999998</v>
          </cell>
          <cell r="AR937">
            <v>2.2000000000000002</v>
          </cell>
          <cell r="AS937">
            <v>3.6</v>
          </cell>
          <cell r="AT937">
            <v>3.4000000000000004</v>
          </cell>
          <cell r="AU937">
            <v>3.7</v>
          </cell>
          <cell r="AV937">
            <v>4.0999999999999996</v>
          </cell>
          <cell r="AW937">
            <v>3.9</v>
          </cell>
        </row>
        <row r="938">
          <cell r="A938">
            <v>38203</v>
          </cell>
          <cell r="C938">
            <v>0.4</v>
          </cell>
          <cell r="D938">
            <v>0.8</v>
          </cell>
          <cell r="E938">
            <v>0.6</v>
          </cell>
          <cell r="F938">
            <v>1</v>
          </cell>
          <cell r="G938">
            <v>0.75</v>
          </cell>
          <cell r="H938">
            <v>1.25</v>
          </cell>
          <cell r="I938">
            <v>1</v>
          </cell>
          <cell r="J938">
            <v>1.5</v>
          </cell>
          <cell r="K938">
            <v>1.25</v>
          </cell>
          <cell r="L938">
            <v>1.75</v>
          </cell>
          <cell r="M938">
            <v>1.5</v>
          </cell>
          <cell r="N938">
            <v>2</v>
          </cell>
          <cell r="O938">
            <v>1.6</v>
          </cell>
          <cell r="P938">
            <v>2</v>
          </cell>
          <cell r="Q938">
            <v>1.8</v>
          </cell>
          <cell r="R938">
            <v>2</v>
          </cell>
          <cell r="S938">
            <v>2.2999999999999998</v>
          </cell>
          <cell r="T938">
            <v>2.7</v>
          </cell>
          <cell r="U938">
            <v>2.5</v>
          </cell>
          <cell r="V938">
            <v>2.9</v>
          </cell>
          <cell r="W938">
            <v>3.1</v>
          </cell>
          <cell r="X938">
            <v>3.5</v>
          </cell>
          <cell r="Y938">
            <v>3.3</v>
          </cell>
          <cell r="Z938">
            <v>3.7</v>
          </cell>
          <cell r="AA938">
            <v>3.6</v>
          </cell>
          <cell r="AB938">
            <v>4</v>
          </cell>
          <cell r="AC938">
            <v>3.8</v>
          </cell>
          <cell r="AD938">
            <v>4.2</v>
          </cell>
          <cell r="AE938">
            <v>0.5</v>
          </cell>
          <cell r="AF938">
            <v>0.9</v>
          </cell>
          <cell r="AG938">
            <v>0.67500000000000004</v>
          </cell>
          <cell r="AH938">
            <v>1.125</v>
          </cell>
          <cell r="AI938">
            <v>0.875</v>
          </cell>
          <cell r="AJ938">
            <v>1.375</v>
          </cell>
          <cell r="AK938">
            <v>1.125</v>
          </cell>
          <cell r="AL938">
            <v>1.625</v>
          </cell>
          <cell r="AM938">
            <v>1.375</v>
          </cell>
          <cell r="AN938">
            <v>1.875</v>
          </cell>
          <cell r="AO938">
            <v>1.55</v>
          </cell>
          <cell r="AP938">
            <v>2</v>
          </cell>
          <cell r="AQ938">
            <v>1.7000000000000002</v>
          </cell>
          <cell r="AR938">
            <v>2</v>
          </cell>
          <cell r="AS938">
            <v>3.6</v>
          </cell>
          <cell r="AT938">
            <v>3.4000000000000004</v>
          </cell>
          <cell r="AU938">
            <v>3.7</v>
          </cell>
          <cell r="AV938">
            <v>4.0999999999999996</v>
          </cell>
          <cell r="AW938">
            <v>3.9</v>
          </cell>
        </row>
        <row r="939">
          <cell r="A939">
            <v>38204</v>
          </cell>
          <cell r="C939">
            <v>0.75</v>
          </cell>
          <cell r="D939">
            <v>1.25</v>
          </cell>
          <cell r="E939">
            <v>1.25</v>
          </cell>
          <cell r="F939">
            <v>1.75</v>
          </cell>
          <cell r="G939">
            <v>0.75</v>
          </cell>
          <cell r="H939">
            <v>1.5</v>
          </cell>
          <cell r="I939">
            <v>1.25</v>
          </cell>
          <cell r="J939">
            <v>2</v>
          </cell>
          <cell r="K939">
            <v>1</v>
          </cell>
          <cell r="L939">
            <v>1.5</v>
          </cell>
          <cell r="M939">
            <v>1.25</v>
          </cell>
          <cell r="N939">
            <v>1.75</v>
          </cell>
          <cell r="O939">
            <v>1.6</v>
          </cell>
          <cell r="P939">
            <v>2</v>
          </cell>
          <cell r="Q939">
            <v>1.8</v>
          </cell>
          <cell r="R939">
            <v>2.2000000000000002</v>
          </cell>
          <cell r="S939">
            <v>2.4</v>
          </cell>
          <cell r="T939">
            <v>2.8</v>
          </cell>
          <cell r="U939">
            <v>2.6</v>
          </cell>
          <cell r="V939">
            <v>3</v>
          </cell>
          <cell r="W939">
            <v>3.1</v>
          </cell>
          <cell r="X939">
            <v>3.5</v>
          </cell>
          <cell r="Y939">
            <v>3.3</v>
          </cell>
          <cell r="Z939">
            <v>3.7</v>
          </cell>
          <cell r="AA939">
            <v>3.6</v>
          </cell>
          <cell r="AB939">
            <v>4.4000000000000004</v>
          </cell>
          <cell r="AC939">
            <v>4</v>
          </cell>
          <cell r="AD939">
            <v>4.8</v>
          </cell>
          <cell r="AE939">
            <v>1</v>
          </cell>
          <cell r="AF939">
            <v>1.5</v>
          </cell>
          <cell r="AG939">
            <v>1</v>
          </cell>
          <cell r="AH939">
            <v>1.625</v>
          </cell>
          <cell r="AI939">
            <v>1</v>
          </cell>
          <cell r="AJ939">
            <v>1.75</v>
          </cell>
          <cell r="AK939">
            <v>1.125</v>
          </cell>
          <cell r="AL939">
            <v>1.75</v>
          </cell>
          <cell r="AM939">
            <v>1.125</v>
          </cell>
          <cell r="AN939">
            <v>1.625</v>
          </cell>
          <cell r="AO939">
            <v>1.425</v>
          </cell>
          <cell r="AP939">
            <v>1.875</v>
          </cell>
          <cell r="AQ939">
            <v>1.7000000000000002</v>
          </cell>
          <cell r="AR939">
            <v>2.1</v>
          </cell>
          <cell r="AS939">
            <v>3.6</v>
          </cell>
          <cell r="AT939">
            <v>3.4000000000000004</v>
          </cell>
          <cell r="AU939">
            <v>3.8</v>
          </cell>
          <cell r="AV939">
            <v>4.5999999999999996</v>
          </cell>
          <cell r="AW939">
            <v>4.1999999999999993</v>
          </cell>
        </row>
        <row r="940">
          <cell r="A940">
            <v>38205</v>
          </cell>
          <cell r="C940">
            <v>0.4</v>
          </cell>
          <cell r="D940">
            <v>0.6</v>
          </cell>
          <cell r="E940">
            <v>1</v>
          </cell>
          <cell r="F940">
            <v>1.25</v>
          </cell>
          <cell r="G940">
            <v>1</v>
          </cell>
          <cell r="H940">
            <v>1.75</v>
          </cell>
          <cell r="I940">
            <v>1.25</v>
          </cell>
          <cell r="J940">
            <v>2</v>
          </cell>
          <cell r="K940">
            <v>1.25</v>
          </cell>
          <cell r="L940">
            <v>1.75</v>
          </cell>
          <cell r="M940">
            <v>1.5</v>
          </cell>
          <cell r="N940">
            <v>2</v>
          </cell>
          <cell r="O940">
            <v>1.5</v>
          </cell>
          <cell r="P940">
            <v>2</v>
          </cell>
          <cell r="Q940">
            <v>1.8</v>
          </cell>
          <cell r="R940">
            <v>2.2000000000000002</v>
          </cell>
          <cell r="S940">
            <v>2.1</v>
          </cell>
          <cell r="T940">
            <v>2.5</v>
          </cell>
          <cell r="U940">
            <v>2.2999999999999998</v>
          </cell>
          <cell r="V940">
            <v>2.7</v>
          </cell>
          <cell r="W940">
            <v>2.9</v>
          </cell>
          <cell r="X940">
            <v>3.3</v>
          </cell>
          <cell r="Y940">
            <v>3.1</v>
          </cell>
          <cell r="Z940">
            <v>3.5</v>
          </cell>
          <cell r="AA940">
            <v>3.8</v>
          </cell>
          <cell r="AB940">
            <v>4.3</v>
          </cell>
          <cell r="AC940">
            <v>4.0999999999999996</v>
          </cell>
          <cell r="AD940">
            <v>4.5999999999999996</v>
          </cell>
          <cell r="AE940">
            <v>0.7</v>
          </cell>
          <cell r="AF940">
            <v>0.92500000000000004</v>
          </cell>
          <cell r="AG940">
            <v>1</v>
          </cell>
          <cell r="AH940">
            <v>1.5</v>
          </cell>
          <cell r="AI940">
            <v>1.125</v>
          </cell>
          <cell r="AJ940">
            <v>1.875</v>
          </cell>
          <cell r="AK940">
            <v>1.25</v>
          </cell>
          <cell r="AL940">
            <v>1.875</v>
          </cell>
          <cell r="AM940">
            <v>1.375</v>
          </cell>
          <cell r="AN940">
            <v>1.875</v>
          </cell>
          <cell r="AO940">
            <v>1.5</v>
          </cell>
          <cell r="AP940">
            <v>2</v>
          </cell>
          <cell r="AQ940">
            <v>1.65</v>
          </cell>
          <cell r="AR940">
            <v>2.1</v>
          </cell>
          <cell r="AS940">
            <v>3.4</v>
          </cell>
          <cell r="AT940">
            <v>3.2</v>
          </cell>
          <cell r="AU940">
            <v>3.9499999999999997</v>
          </cell>
          <cell r="AV940">
            <v>4.4499999999999993</v>
          </cell>
          <cell r="AW940">
            <v>4.1999999999999993</v>
          </cell>
        </row>
        <row r="941">
          <cell r="A941">
            <v>38206</v>
          </cell>
          <cell r="C941">
            <v>0.5</v>
          </cell>
          <cell r="D941">
            <v>0.85</v>
          </cell>
          <cell r="E941">
            <v>2</v>
          </cell>
          <cell r="F941">
            <v>2.25</v>
          </cell>
          <cell r="G941">
            <v>1</v>
          </cell>
          <cell r="H941">
            <v>1.75</v>
          </cell>
          <cell r="I941">
            <v>1.25</v>
          </cell>
          <cell r="J941">
            <v>2</v>
          </cell>
          <cell r="K941">
            <v>1.25</v>
          </cell>
          <cell r="L941">
            <v>1.75</v>
          </cell>
          <cell r="M941">
            <v>1.5</v>
          </cell>
          <cell r="N941">
            <v>2</v>
          </cell>
          <cell r="O941">
            <v>1.5</v>
          </cell>
          <cell r="P941">
            <v>2</v>
          </cell>
          <cell r="Q941">
            <v>1.8</v>
          </cell>
          <cell r="R941">
            <v>2.2000000000000002</v>
          </cell>
          <cell r="S941">
            <v>2.1</v>
          </cell>
          <cell r="T941">
            <v>2.5</v>
          </cell>
          <cell r="U941">
            <v>2.2999999999999998</v>
          </cell>
          <cell r="V941">
            <v>2.7</v>
          </cell>
          <cell r="W941">
            <v>2.9</v>
          </cell>
          <cell r="X941">
            <v>3.3</v>
          </cell>
          <cell r="Y941">
            <v>3.1</v>
          </cell>
          <cell r="Z941">
            <v>3.5</v>
          </cell>
          <cell r="AA941">
            <v>3.8</v>
          </cell>
          <cell r="AB941">
            <v>4.3</v>
          </cell>
          <cell r="AC941">
            <v>4.0999999999999996</v>
          </cell>
          <cell r="AD941">
            <v>4.5999999999999996</v>
          </cell>
          <cell r="AE941">
            <v>1.25</v>
          </cell>
          <cell r="AF941">
            <v>1.55</v>
          </cell>
          <cell r="AG941">
            <v>1.5</v>
          </cell>
          <cell r="AH941">
            <v>2</v>
          </cell>
          <cell r="AI941">
            <v>1.125</v>
          </cell>
          <cell r="AJ941">
            <v>1.875</v>
          </cell>
          <cell r="AK941">
            <v>1.25</v>
          </cell>
          <cell r="AL941">
            <v>1.875</v>
          </cell>
          <cell r="AM941">
            <v>1.375</v>
          </cell>
          <cell r="AN941">
            <v>1.875</v>
          </cell>
          <cell r="AO941">
            <v>1.5</v>
          </cell>
          <cell r="AP941">
            <v>2</v>
          </cell>
          <cell r="AQ941">
            <v>1.65</v>
          </cell>
          <cell r="AR941">
            <v>2.1</v>
          </cell>
          <cell r="AS941">
            <v>3.4</v>
          </cell>
          <cell r="AT941">
            <v>3.2</v>
          </cell>
          <cell r="AU941">
            <v>3.9499999999999997</v>
          </cell>
          <cell r="AV941">
            <v>4.4499999999999993</v>
          </cell>
          <cell r="AW941">
            <v>4.1999999999999993</v>
          </cell>
        </row>
        <row r="942">
          <cell r="A942">
            <v>38207</v>
          </cell>
          <cell r="C942">
            <v>0.5</v>
          </cell>
          <cell r="D942">
            <v>0.85</v>
          </cell>
          <cell r="E942">
            <v>2</v>
          </cell>
          <cell r="F942">
            <v>2.25</v>
          </cell>
          <cell r="G942">
            <v>1</v>
          </cell>
          <cell r="H942">
            <v>1.75</v>
          </cell>
          <cell r="I942">
            <v>1.25</v>
          </cell>
          <cell r="J942">
            <v>2</v>
          </cell>
          <cell r="K942">
            <v>1.25</v>
          </cell>
          <cell r="L942">
            <v>1.75</v>
          </cell>
          <cell r="M942">
            <v>1.5</v>
          </cell>
          <cell r="N942">
            <v>2</v>
          </cell>
          <cell r="O942">
            <v>1.5</v>
          </cell>
          <cell r="P942">
            <v>2</v>
          </cell>
          <cell r="Q942">
            <v>1.8</v>
          </cell>
          <cell r="R942">
            <v>2.2000000000000002</v>
          </cell>
          <cell r="S942">
            <v>2.1</v>
          </cell>
          <cell r="T942">
            <v>2.5</v>
          </cell>
          <cell r="U942">
            <v>2.2999999999999998</v>
          </cell>
          <cell r="V942">
            <v>2.7</v>
          </cell>
          <cell r="W942">
            <v>2.9</v>
          </cell>
          <cell r="X942">
            <v>3.3</v>
          </cell>
          <cell r="Y942">
            <v>3.1</v>
          </cell>
          <cell r="Z942">
            <v>3.5</v>
          </cell>
          <cell r="AA942">
            <v>3.8</v>
          </cell>
          <cell r="AB942">
            <v>4.3</v>
          </cell>
          <cell r="AC942">
            <v>4.0999999999999996</v>
          </cell>
          <cell r="AD942">
            <v>4.5999999999999996</v>
          </cell>
          <cell r="AE942">
            <v>1.25</v>
          </cell>
          <cell r="AF942">
            <v>1.55</v>
          </cell>
          <cell r="AG942">
            <v>1.5</v>
          </cell>
          <cell r="AH942">
            <v>2</v>
          </cell>
          <cell r="AI942">
            <v>1.125</v>
          </cell>
          <cell r="AJ942">
            <v>1.875</v>
          </cell>
          <cell r="AK942">
            <v>1.25</v>
          </cell>
          <cell r="AL942">
            <v>1.875</v>
          </cell>
          <cell r="AM942">
            <v>1.375</v>
          </cell>
          <cell r="AN942">
            <v>1.875</v>
          </cell>
          <cell r="AO942">
            <v>1.5</v>
          </cell>
          <cell r="AP942">
            <v>2</v>
          </cell>
          <cell r="AQ942">
            <v>1.65</v>
          </cell>
          <cell r="AR942">
            <v>2.1</v>
          </cell>
          <cell r="AS942">
            <v>3.4</v>
          </cell>
          <cell r="AT942">
            <v>3.2</v>
          </cell>
          <cell r="AU942">
            <v>3.9499999999999997</v>
          </cell>
          <cell r="AV942">
            <v>4.4499999999999993</v>
          </cell>
          <cell r="AW942">
            <v>4.1999999999999993</v>
          </cell>
        </row>
        <row r="943">
          <cell r="A943">
            <v>38208</v>
          </cell>
          <cell r="C943">
            <v>0.25</v>
          </cell>
          <cell r="D943">
            <v>0.5</v>
          </cell>
          <cell r="E943">
            <v>0.5</v>
          </cell>
          <cell r="F943">
            <v>0.75</v>
          </cell>
          <cell r="G943">
            <v>0.75</v>
          </cell>
          <cell r="H943">
            <v>1.5</v>
          </cell>
          <cell r="I943">
            <v>1</v>
          </cell>
          <cell r="J943">
            <v>1.75</v>
          </cell>
          <cell r="K943">
            <v>1.25</v>
          </cell>
          <cell r="L943">
            <v>1.75</v>
          </cell>
          <cell r="M943">
            <v>1.5</v>
          </cell>
          <cell r="N943">
            <v>2</v>
          </cell>
          <cell r="O943">
            <v>1.5</v>
          </cell>
          <cell r="P943">
            <v>2</v>
          </cell>
          <cell r="Q943">
            <v>1.8</v>
          </cell>
          <cell r="R943">
            <v>2.2000000000000002</v>
          </cell>
          <cell r="S943">
            <v>2.5</v>
          </cell>
          <cell r="T943">
            <v>2.65</v>
          </cell>
          <cell r="U943">
            <v>2.6</v>
          </cell>
          <cell r="V943">
            <v>2.75</v>
          </cell>
          <cell r="W943">
            <v>2.9</v>
          </cell>
          <cell r="X943">
            <v>3.3</v>
          </cell>
          <cell r="Y943">
            <v>3.1</v>
          </cell>
          <cell r="Z943">
            <v>3.5</v>
          </cell>
          <cell r="AA943">
            <v>3.8</v>
          </cell>
          <cell r="AB943">
            <v>4.3</v>
          </cell>
          <cell r="AC943">
            <v>4.0999999999999996</v>
          </cell>
          <cell r="AD943">
            <v>4.5999999999999996</v>
          </cell>
          <cell r="AE943">
            <v>0.375</v>
          </cell>
          <cell r="AF943">
            <v>0.625</v>
          </cell>
          <cell r="AG943">
            <v>0.625</v>
          </cell>
          <cell r="AH943">
            <v>1.125</v>
          </cell>
          <cell r="AI943">
            <v>0.875</v>
          </cell>
          <cell r="AJ943">
            <v>1.625</v>
          </cell>
          <cell r="AK943">
            <v>1.125</v>
          </cell>
          <cell r="AL943">
            <v>1.75</v>
          </cell>
          <cell r="AM943">
            <v>1.375</v>
          </cell>
          <cell r="AN943">
            <v>1.875</v>
          </cell>
          <cell r="AO943">
            <v>1.5</v>
          </cell>
          <cell r="AP943">
            <v>2</v>
          </cell>
          <cell r="AQ943">
            <v>1.65</v>
          </cell>
          <cell r="AR943">
            <v>2.1</v>
          </cell>
          <cell r="AS943">
            <v>3.4</v>
          </cell>
          <cell r="AT943">
            <v>3.2</v>
          </cell>
          <cell r="AU943">
            <v>3.9499999999999997</v>
          </cell>
          <cell r="AV943">
            <v>4.4499999999999993</v>
          </cell>
          <cell r="AW943">
            <v>4.1999999999999993</v>
          </cell>
        </row>
        <row r="944">
          <cell r="A944">
            <v>38209</v>
          </cell>
          <cell r="C944">
            <v>0.2</v>
          </cell>
          <cell r="D944">
            <v>0.4</v>
          </cell>
          <cell r="E944">
            <v>1</v>
          </cell>
          <cell r="F944">
            <v>2</v>
          </cell>
          <cell r="G944">
            <v>1</v>
          </cell>
          <cell r="H944">
            <v>1.75</v>
          </cell>
          <cell r="I944">
            <v>1.25</v>
          </cell>
          <cell r="J944">
            <v>2</v>
          </cell>
          <cell r="K944">
            <v>1.25</v>
          </cell>
          <cell r="L944">
            <v>1.75</v>
          </cell>
          <cell r="M944">
            <v>1.5</v>
          </cell>
          <cell r="N944">
            <v>2</v>
          </cell>
          <cell r="O944">
            <v>1.5</v>
          </cell>
          <cell r="P944">
            <v>1.9</v>
          </cell>
          <cell r="Q944">
            <v>1.7</v>
          </cell>
          <cell r="R944">
            <v>2.1</v>
          </cell>
          <cell r="S944">
            <v>2.2000000000000002</v>
          </cell>
          <cell r="T944">
            <v>2.6</v>
          </cell>
          <cell r="U944">
            <v>2.4</v>
          </cell>
          <cell r="V944">
            <v>2.8</v>
          </cell>
          <cell r="W944">
            <v>2.9</v>
          </cell>
          <cell r="X944">
            <v>3.3</v>
          </cell>
          <cell r="Y944">
            <v>3.1</v>
          </cell>
          <cell r="Z944">
            <v>3.5</v>
          </cell>
          <cell r="AA944">
            <v>3.8</v>
          </cell>
          <cell r="AB944">
            <v>4.3</v>
          </cell>
          <cell r="AC944">
            <v>4.0999999999999996</v>
          </cell>
          <cell r="AD944">
            <v>4.5999999999999996</v>
          </cell>
          <cell r="AE944">
            <v>0.6</v>
          </cell>
          <cell r="AF944">
            <v>1.2</v>
          </cell>
          <cell r="AG944">
            <v>1</v>
          </cell>
          <cell r="AH944">
            <v>1.875</v>
          </cell>
          <cell r="AI944">
            <v>1.125</v>
          </cell>
          <cell r="AJ944">
            <v>1.875</v>
          </cell>
          <cell r="AK944">
            <v>1.25</v>
          </cell>
          <cell r="AL944">
            <v>1.875</v>
          </cell>
          <cell r="AM944">
            <v>1.375</v>
          </cell>
          <cell r="AN944">
            <v>1.875</v>
          </cell>
          <cell r="AO944">
            <v>1.5</v>
          </cell>
          <cell r="AP944">
            <v>1.95</v>
          </cell>
          <cell r="AQ944">
            <v>1.6</v>
          </cell>
          <cell r="AR944">
            <v>2</v>
          </cell>
          <cell r="AS944">
            <v>3.4</v>
          </cell>
          <cell r="AT944">
            <v>3.2</v>
          </cell>
          <cell r="AU944">
            <v>3.9499999999999997</v>
          </cell>
          <cell r="AV944">
            <v>4.4499999999999993</v>
          </cell>
          <cell r="AW944">
            <v>4.1999999999999993</v>
          </cell>
        </row>
        <row r="945">
          <cell r="A945">
            <v>38210</v>
          </cell>
          <cell r="C945">
            <v>0.2</v>
          </cell>
          <cell r="D945">
            <v>0.3</v>
          </cell>
          <cell r="E945">
            <v>0.75</v>
          </cell>
          <cell r="F945">
            <v>0.75</v>
          </cell>
          <cell r="G945">
            <v>0.75</v>
          </cell>
          <cell r="H945">
            <v>1.5</v>
          </cell>
          <cell r="I945">
            <v>1</v>
          </cell>
          <cell r="J945">
            <v>1.75</v>
          </cell>
          <cell r="K945">
            <v>1</v>
          </cell>
          <cell r="L945">
            <v>1.5</v>
          </cell>
          <cell r="M945">
            <v>1.25</v>
          </cell>
          <cell r="N945">
            <v>1.75</v>
          </cell>
          <cell r="O945">
            <v>1.6</v>
          </cell>
          <cell r="P945">
            <v>1.9</v>
          </cell>
          <cell r="Q945">
            <v>1.75</v>
          </cell>
          <cell r="R945">
            <v>2.1</v>
          </cell>
          <cell r="S945">
            <v>2.1</v>
          </cell>
          <cell r="T945">
            <v>2.5</v>
          </cell>
          <cell r="U945">
            <v>2.2000000000000002</v>
          </cell>
          <cell r="V945">
            <v>2.75</v>
          </cell>
          <cell r="W945">
            <v>2.9</v>
          </cell>
          <cell r="X945">
            <v>3.25</v>
          </cell>
          <cell r="Y945">
            <v>3.1</v>
          </cell>
          <cell r="Z945">
            <v>3.5</v>
          </cell>
          <cell r="AA945">
            <v>3.75</v>
          </cell>
          <cell r="AB945">
            <v>4.25</v>
          </cell>
          <cell r="AC945">
            <v>4</v>
          </cell>
          <cell r="AD945">
            <v>4.5</v>
          </cell>
          <cell r="AE945">
            <v>0.47499999999999998</v>
          </cell>
          <cell r="AF945">
            <v>0.52500000000000002</v>
          </cell>
          <cell r="AG945">
            <v>0.75</v>
          </cell>
          <cell r="AH945">
            <v>1.125</v>
          </cell>
          <cell r="AI945">
            <v>0.875</v>
          </cell>
          <cell r="AJ945">
            <v>1.625</v>
          </cell>
          <cell r="AK945">
            <v>1</v>
          </cell>
          <cell r="AL945">
            <v>1.625</v>
          </cell>
          <cell r="AM945">
            <v>1.125</v>
          </cell>
          <cell r="AN945">
            <v>1.625</v>
          </cell>
          <cell r="AO945">
            <v>1.425</v>
          </cell>
          <cell r="AP945">
            <v>1.825</v>
          </cell>
          <cell r="AQ945">
            <v>1.675</v>
          </cell>
          <cell r="AR945">
            <v>2</v>
          </cell>
          <cell r="AS945">
            <v>3.375</v>
          </cell>
          <cell r="AT945">
            <v>3.1875</v>
          </cell>
          <cell r="AU945">
            <v>3.875</v>
          </cell>
          <cell r="AV945">
            <v>4.375</v>
          </cell>
          <cell r="AW945">
            <v>4.125</v>
          </cell>
        </row>
        <row r="946">
          <cell r="A946">
            <v>38211</v>
          </cell>
          <cell r="C946">
            <v>0.2</v>
          </cell>
          <cell r="D946">
            <v>0.25</v>
          </cell>
          <cell r="E946">
            <v>0.75</v>
          </cell>
          <cell r="F946">
            <v>0.75</v>
          </cell>
          <cell r="G946">
            <v>0.5</v>
          </cell>
          <cell r="H946">
            <v>1.25</v>
          </cell>
          <cell r="I946">
            <v>1</v>
          </cell>
          <cell r="J946">
            <v>1.5</v>
          </cell>
          <cell r="K946">
            <v>0.75</v>
          </cell>
          <cell r="L946">
            <v>1.25</v>
          </cell>
          <cell r="M946">
            <v>1</v>
          </cell>
          <cell r="N946">
            <v>1.5</v>
          </cell>
          <cell r="O946">
            <v>1.6</v>
          </cell>
          <cell r="P946">
            <v>1.9</v>
          </cell>
          <cell r="Q946">
            <v>1.75</v>
          </cell>
          <cell r="R946">
            <v>2</v>
          </cell>
          <cell r="S946">
            <v>2</v>
          </cell>
          <cell r="T946">
            <v>2.5</v>
          </cell>
          <cell r="U946">
            <v>2.1</v>
          </cell>
          <cell r="V946">
            <v>2.7</v>
          </cell>
          <cell r="W946">
            <v>2.9</v>
          </cell>
          <cell r="X946">
            <v>3.25</v>
          </cell>
          <cell r="Y946">
            <v>3.1</v>
          </cell>
          <cell r="Z946">
            <v>3.5</v>
          </cell>
          <cell r="AA946">
            <v>3.75</v>
          </cell>
          <cell r="AB946">
            <v>4.25</v>
          </cell>
          <cell r="AC946">
            <v>4</v>
          </cell>
          <cell r="AD946">
            <v>4.5</v>
          </cell>
          <cell r="AE946">
            <v>0.47499999999999998</v>
          </cell>
          <cell r="AF946">
            <v>0.5</v>
          </cell>
          <cell r="AG946">
            <v>0.625</v>
          </cell>
          <cell r="AH946">
            <v>1</v>
          </cell>
          <cell r="AI946">
            <v>0.75</v>
          </cell>
          <cell r="AJ946">
            <v>1.375</v>
          </cell>
          <cell r="AK946">
            <v>0.875</v>
          </cell>
          <cell r="AL946">
            <v>1.375</v>
          </cell>
          <cell r="AM946">
            <v>0.875</v>
          </cell>
          <cell r="AN946">
            <v>1.375</v>
          </cell>
          <cell r="AO946">
            <v>1.3</v>
          </cell>
          <cell r="AP946">
            <v>1.7</v>
          </cell>
          <cell r="AQ946">
            <v>1.675</v>
          </cell>
          <cell r="AR946">
            <v>1.95</v>
          </cell>
          <cell r="AS946">
            <v>3.375</v>
          </cell>
          <cell r="AT946">
            <v>3.1875</v>
          </cell>
          <cell r="AU946">
            <v>3.875</v>
          </cell>
          <cell r="AV946">
            <v>4.375</v>
          </cell>
          <cell r="AW946">
            <v>4.125</v>
          </cell>
        </row>
        <row r="947">
          <cell r="A947">
            <v>38212</v>
          </cell>
          <cell r="C947">
            <v>0.9</v>
          </cell>
          <cell r="D947">
            <v>1</v>
          </cell>
          <cell r="E947">
            <v>1.25</v>
          </cell>
          <cell r="F947">
            <v>1.5</v>
          </cell>
          <cell r="G947">
            <v>0.75</v>
          </cell>
          <cell r="H947">
            <v>1.25</v>
          </cell>
          <cell r="I947">
            <v>1</v>
          </cell>
          <cell r="J947">
            <v>1.5</v>
          </cell>
          <cell r="K947">
            <v>0.75</v>
          </cell>
          <cell r="L947">
            <v>1.25</v>
          </cell>
          <cell r="M947">
            <v>1</v>
          </cell>
          <cell r="N947">
            <v>1.5</v>
          </cell>
          <cell r="O947">
            <v>1.5</v>
          </cell>
          <cell r="P947">
            <v>1.8</v>
          </cell>
          <cell r="Q947">
            <v>1.75</v>
          </cell>
          <cell r="R947">
            <v>2</v>
          </cell>
          <cell r="S947">
            <v>1.9</v>
          </cell>
          <cell r="T947">
            <v>2.5</v>
          </cell>
          <cell r="U947">
            <v>2.1</v>
          </cell>
          <cell r="V947">
            <v>2.7</v>
          </cell>
          <cell r="W947">
            <v>2.8</v>
          </cell>
          <cell r="X947">
            <v>3.25</v>
          </cell>
          <cell r="Y947">
            <v>3</v>
          </cell>
          <cell r="Z947">
            <v>3.5</v>
          </cell>
          <cell r="AA947">
            <v>3.75</v>
          </cell>
          <cell r="AB947">
            <v>4.25</v>
          </cell>
          <cell r="AC947">
            <v>4</v>
          </cell>
          <cell r="AD947">
            <v>4.5</v>
          </cell>
          <cell r="AE947">
            <v>1.075</v>
          </cell>
          <cell r="AF947">
            <v>1.25</v>
          </cell>
          <cell r="AG947">
            <v>1</v>
          </cell>
          <cell r="AH947">
            <v>1.375</v>
          </cell>
          <cell r="AI947">
            <v>0.875</v>
          </cell>
          <cell r="AJ947">
            <v>1.375</v>
          </cell>
          <cell r="AK947">
            <v>0.875</v>
          </cell>
          <cell r="AL947">
            <v>1.375</v>
          </cell>
          <cell r="AM947">
            <v>0.875</v>
          </cell>
          <cell r="AN947">
            <v>1.375</v>
          </cell>
          <cell r="AO947">
            <v>1.25</v>
          </cell>
          <cell r="AP947">
            <v>1.65</v>
          </cell>
          <cell r="AQ947">
            <v>1.625</v>
          </cell>
          <cell r="AR947">
            <v>1.9</v>
          </cell>
          <cell r="AS947">
            <v>3.375</v>
          </cell>
          <cell r="AT947">
            <v>3.1375000000000002</v>
          </cell>
          <cell r="AU947">
            <v>3.875</v>
          </cell>
          <cell r="AV947">
            <v>4.375</v>
          </cell>
          <cell r="AW947">
            <v>4.125</v>
          </cell>
        </row>
        <row r="948">
          <cell r="A948">
            <v>38213</v>
          </cell>
          <cell r="C948">
            <v>0.9</v>
          </cell>
          <cell r="D948">
            <v>1</v>
          </cell>
          <cell r="E948">
            <v>1.25</v>
          </cell>
          <cell r="F948">
            <v>1.5</v>
          </cell>
          <cell r="G948">
            <v>0.75</v>
          </cell>
          <cell r="H948">
            <v>1.25</v>
          </cell>
          <cell r="I948">
            <v>1</v>
          </cell>
          <cell r="J948">
            <v>1.5</v>
          </cell>
          <cell r="K948">
            <v>0.75</v>
          </cell>
          <cell r="L948">
            <v>1.25</v>
          </cell>
          <cell r="M948">
            <v>1</v>
          </cell>
          <cell r="N948">
            <v>1.5</v>
          </cell>
          <cell r="O948">
            <v>1.5</v>
          </cell>
          <cell r="P948">
            <v>1.8</v>
          </cell>
          <cell r="Q948">
            <v>1.75</v>
          </cell>
          <cell r="R948">
            <v>2</v>
          </cell>
          <cell r="S948">
            <v>1.9</v>
          </cell>
          <cell r="T948">
            <v>2.5</v>
          </cell>
          <cell r="U948">
            <v>2.1</v>
          </cell>
          <cell r="V948">
            <v>2.7</v>
          </cell>
          <cell r="W948">
            <v>2.8</v>
          </cell>
          <cell r="X948">
            <v>3.25</v>
          </cell>
          <cell r="Y948">
            <v>3</v>
          </cell>
          <cell r="Z948">
            <v>3.5</v>
          </cell>
          <cell r="AA948">
            <v>3.75</v>
          </cell>
          <cell r="AB948">
            <v>4.25</v>
          </cell>
          <cell r="AC948">
            <v>4</v>
          </cell>
          <cell r="AD948">
            <v>4.5</v>
          </cell>
          <cell r="AE948">
            <v>1.075</v>
          </cell>
          <cell r="AF948">
            <v>1.25</v>
          </cell>
          <cell r="AG948">
            <v>1</v>
          </cell>
          <cell r="AH948">
            <v>1.375</v>
          </cell>
          <cell r="AI948">
            <v>0.875</v>
          </cell>
          <cell r="AJ948">
            <v>1.375</v>
          </cell>
          <cell r="AK948">
            <v>0.875</v>
          </cell>
          <cell r="AL948">
            <v>1.375</v>
          </cell>
          <cell r="AM948">
            <v>0.875</v>
          </cell>
          <cell r="AN948">
            <v>1.375</v>
          </cell>
          <cell r="AO948">
            <v>1.25</v>
          </cell>
          <cell r="AP948">
            <v>1.65</v>
          </cell>
          <cell r="AQ948">
            <v>1.625</v>
          </cell>
          <cell r="AR948">
            <v>1.9</v>
          </cell>
          <cell r="AS948">
            <v>3.375</v>
          </cell>
          <cell r="AT948">
            <v>3.1375000000000002</v>
          </cell>
          <cell r="AU948">
            <v>3.875</v>
          </cell>
          <cell r="AV948">
            <v>4.375</v>
          </cell>
          <cell r="AW948">
            <v>4.125</v>
          </cell>
        </row>
        <row r="949">
          <cell r="A949">
            <v>38214</v>
          </cell>
          <cell r="C949">
            <v>0.9</v>
          </cell>
          <cell r="D949">
            <v>1</v>
          </cell>
          <cell r="E949">
            <v>1.25</v>
          </cell>
          <cell r="F949">
            <v>1.5</v>
          </cell>
          <cell r="G949">
            <v>0.75</v>
          </cell>
          <cell r="H949">
            <v>1.25</v>
          </cell>
          <cell r="I949">
            <v>1</v>
          </cell>
          <cell r="J949">
            <v>1.5</v>
          </cell>
          <cell r="K949">
            <v>0.75</v>
          </cell>
          <cell r="L949">
            <v>1.25</v>
          </cell>
          <cell r="M949">
            <v>1</v>
          </cell>
          <cell r="N949">
            <v>1.5</v>
          </cell>
          <cell r="O949">
            <v>1.5</v>
          </cell>
          <cell r="P949">
            <v>1.8</v>
          </cell>
          <cell r="Q949">
            <v>1.75</v>
          </cell>
          <cell r="R949">
            <v>2</v>
          </cell>
          <cell r="S949">
            <v>1.9</v>
          </cell>
          <cell r="T949">
            <v>2.5</v>
          </cell>
          <cell r="U949">
            <v>2.1</v>
          </cell>
          <cell r="V949">
            <v>2.7</v>
          </cell>
          <cell r="W949">
            <v>2.8</v>
          </cell>
          <cell r="X949">
            <v>3.25</v>
          </cell>
          <cell r="Y949">
            <v>3</v>
          </cell>
          <cell r="Z949">
            <v>3.5</v>
          </cell>
          <cell r="AA949">
            <v>3.75</v>
          </cell>
          <cell r="AB949">
            <v>4.25</v>
          </cell>
          <cell r="AC949">
            <v>4</v>
          </cell>
          <cell r="AD949">
            <v>4.5</v>
          </cell>
          <cell r="AE949">
            <v>1.075</v>
          </cell>
          <cell r="AF949">
            <v>1.25</v>
          </cell>
          <cell r="AG949">
            <v>1</v>
          </cell>
          <cell r="AH949">
            <v>1.375</v>
          </cell>
          <cell r="AI949">
            <v>0.875</v>
          </cell>
          <cell r="AJ949">
            <v>1.375</v>
          </cell>
          <cell r="AK949">
            <v>0.875</v>
          </cell>
          <cell r="AL949">
            <v>1.375</v>
          </cell>
          <cell r="AM949">
            <v>0.875</v>
          </cell>
          <cell r="AN949">
            <v>1.375</v>
          </cell>
          <cell r="AO949">
            <v>1.25</v>
          </cell>
          <cell r="AP949">
            <v>1.65</v>
          </cell>
          <cell r="AQ949">
            <v>1.625</v>
          </cell>
          <cell r="AR949">
            <v>1.9</v>
          </cell>
          <cell r="AS949">
            <v>3.375</v>
          </cell>
          <cell r="AT949">
            <v>3.1375000000000002</v>
          </cell>
          <cell r="AU949">
            <v>3.875</v>
          </cell>
          <cell r="AV949">
            <v>4.375</v>
          </cell>
          <cell r="AW949">
            <v>4.125</v>
          </cell>
        </row>
        <row r="950">
          <cell r="A950">
            <v>38215</v>
          </cell>
          <cell r="C950">
            <v>0.5</v>
          </cell>
          <cell r="D950">
            <v>1</v>
          </cell>
          <cell r="E950">
            <v>1.25</v>
          </cell>
          <cell r="F950">
            <v>1.5</v>
          </cell>
          <cell r="G950">
            <v>1</v>
          </cell>
          <cell r="H950">
            <v>1.5</v>
          </cell>
          <cell r="I950">
            <v>1.25</v>
          </cell>
          <cell r="J950">
            <v>1.75</v>
          </cell>
          <cell r="K950">
            <v>1.25</v>
          </cell>
          <cell r="L950">
            <v>1.75</v>
          </cell>
          <cell r="M950">
            <v>1.5</v>
          </cell>
          <cell r="N950">
            <v>2</v>
          </cell>
          <cell r="O950">
            <v>1.5</v>
          </cell>
          <cell r="P950">
            <v>1.8</v>
          </cell>
          <cell r="Q950">
            <v>1.75</v>
          </cell>
          <cell r="R950">
            <v>2</v>
          </cell>
          <cell r="S950">
            <v>2</v>
          </cell>
          <cell r="T950">
            <v>2.5</v>
          </cell>
          <cell r="U950">
            <v>2.2000000000000002</v>
          </cell>
          <cell r="V950">
            <v>2.7</v>
          </cell>
          <cell r="W950">
            <v>2.75</v>
          </cell>
          <cell r="X950">
            <v>3.25</v>
          </cell>
          <cell r="Y950">
            <v>3</v>
          </cell>
          <cell r="Z950">
            <v>3.5</v>
          </cell>
          <cell r="AA950">
            <v>3.75</v>
          </cell>
          <cell r="AB950">
            <v>4.25</v>
          </cell>
          <cell r="AC950">
            <v>4</v>
          </cell>
          <cell r="AD950">
            <v>4.5</v>
          </cell>
          <cell r="AE950">
            <v>0.875</v>
          </cell>
          <cell r="AF950">
            <v>1.25</v>
          </cell>
          <cell r="AG950">
            <v>1.125</v>
          </cell>
          <cell r="AH950">
            <v>1.5</v>
          </cell>
          <cell r="AI950">
            <v>1.125</v>
          </cell>
          <cell r="AJ950">
            <v>1.625</v>
          </cell>
          <cell r="AK950">
            <v>1.25</v>
          </cell>
          <cell r="AL950">
            <v>1.75</v>
          </cell>
          <cell r="AM950">
            <v>1.375</v>
          </cell>
          <cell r="AN950">
            <v>1.875</v>
          </cell>
          <cell r="AO950">
            <v>1.5</v>
          </cell>
          <cell r="AP950">
            <v>1.9</v>
          </cell>
          <cell r="AQ950">
            <v>1.625</v>
          </cell>
          <cell r="AR950">
            <v>1.9</v>
          </cell>
          <cell r="AS950">
            <v>3.375</v>
          </cell>
          <cell r="AT950">
            <v>3.125</v>
          </cell>
          <cell r="AU950">
            <v>3.875</v>
          </cell>
          <cell r="AV950">
            <v>4.375</v>
          </cell>
          <cell r="AW950">
            <v>4.125</v>
          </cell>
        </row>
        <row r="951">
          <cell r="A951">
            <v>38216</v>
          </cell>
          <cell r="C951">
            <v>0.75</v>
          </cell>
          <cell r="D951">
            <v>1.5</v>
          </cell>
          <cell r="E951">
            <v>1.5</v>
          </cell>
          <cell r="F951">
            <v>2</v>
          </cell>
          <cell r="G951">
            <v>1</v>
          </cell>
          <cell r="H951">
            <v>1.5</v>
          </cell>
          <cell r="I951">
            <v>1.25</v>
          </cell>
          <cell r="J951">
            <v>1.75</v>
          </cell>
          <cell r="K951">
            <v>1.25</v>
          </cell>
          <cell r="L951">
            <v>1.75</v>
          </cell>
          <cell r="M951">
            <v>1.5</v>
          </cell>
          <cell r="N951">
            <v>2</v>
          </cell>
          <cell r="O951">
            <v>1.5</v>
          </cell>
          <cell r="P951">
            <v>1.8</v>
          </cell>
          <cell r="Q951">
            <v>1.75</v>
          </cell>
          <cell r="R951">
            <v>2</v>
          </cell>
          <cell r="S951">
            <v>2</v>
          </cell>
          <cell r="T951">
            <v>2.5</v>
          </cell>
          <cell r="U951">
            <v>2.2000000000000002</v>
          </cell>
          <cell r="V951">
            <v>2.7</v>
          </cell>
          <cell r="W951">
            <v>2.75</v>
          </cell>
          <cell r="X951">
            <v>3.25</v>
          </cell>
          <cell r="Y951">
            <v>3</v>
          </cell>
          <cell r="Z951">
            <v>3.5</v>
          </cell>
          <cell r="AA951">
            <v>3.75</v>
          </cell>
          <cell r="AB951">
            <v>4.25</v>
          </cell>
          <cell r="AC951">
            <v>4</v>
          </cell>
          <cell r="AD951">
            <v>4.5</v>
          </cell>
          <cell r="AE951">
            <v>1.125</v>
          </cell>
          <cell r="AF951">
            <v>1.75</v>
          </cell>
          <cell r="AG951">
            <v>1.25</v>
          </cell>
          <cell r="AH951">
            <v>1.75</v>
          </cell>
          <cell r="AI951">
            <v>1.125</v>
          </cell>
          <cell r="AJ951">
            <v>1.625</v>
          </cell>
          <cell r="AK951">
            <v>1.25</v>
          </cell>
          <cell r="AL951">
            <v>1.75</v>
          </cell>
          <cell r="AM951">
            <v>1.375</v>
          </cell>
          <cell r="AN951">
            <v>1.875</v>
          </cell>
          <cell r="AO951">
            <v>1.5</v>
          </cell>
          <cell r="AP951">
            <v>1.9</v>
          </cell>
          <cell r="AQ951">
            <v>1.625</v>
          </cell>
          <cell r="AR951">
            <v>1.9</v>
          </cell>
          <cell r="AS951">
            <v>3.375</v>
          </cell>
          <cell r="AT951">
            <v>3.125</v>
          </cell>
          <cell r="AU951">
            <v>3.875</v>
          </cell>
          <cell r="AV951">
            <v>4.375</v>
          </cell>
          <cell r="AW951">
            <v>4.125</v>
          </cell>
        </row>
        <row r="952">
          <cell r="A952">
            <v>38217</v>
          </cell>
          <cell r="C952">
            <v>1</v>
          </cell>
          <cell r="D952">
            <v>1.75</v>
          </cell>
          <cell r="E952">
            <v>1.5</v>
          </cell>
          <cell r="F952">
            <v>2</v>
          </cell>
          <cell r="G952">
            <v>1</v>
          </cell>
          <cell r="H952">
            <v>1.5</v>
          </cell>
          <cell r="I952">
            <v>1.25</v>
          </cell>
          <cell r="J952">
            <v>1.75</v>
          </cell>
          <cell r="K952">
            <v>1.25</v>
          </cell>
          <cell r="L952">
            <v>1.75</v>
          </cell>
          <cell r="M952">
            <v>1.5</v>
          </cell>
          <cell r="N952">
            <v>2</v>
          </cell>
          <cell r="O952">
            <v>1.5</v>
          </cell>
          <cell r="P952">
            <v>1.8</v>
          </cell>
          <cell r="Q952">
            <v>1.75</v>
          </cell>
          <cell r="R952">
            <v>2</v>
          </cell>
          <cell r="S952">
            <v>2</v>
          </cell>
          <cell r="T952">
            <v>2.5</v>
          </cell>
          <cell r="U952">
            <v>2.2000000000000002</v>
          </cell>
          <cell r="V952">
            <v>2.7</v>
          </cell>
          <cell r="W952">
            <v>2.75</v>
          </cell>
          <cell r="X952">
            <v>3.25</v>
          </cell>
          <cell r="Y952">
            <v>3</v>
          </cell>
          <cell r="Z952">
            <v>3.5</v>
          </cell>
          <cell r="AA952">
            <v>3.75</v>
          </cell>
          <cell r="AB952">
            <v>4.25</v>
          </cell>
          <cell r="AC952">
            <v>4</v>
          </cell>
          <cell r="AD952">
            <v>4.5</v>
          </cell>
          <cell r="AE952">
            <v>1.25</v>
          </cell>
          <cell r="AF952">
            <v>1.875</v>
          </cell>
          <cell r="AG952">
            <v>1.25</v>
          </cell>
          <cell r="AH952">
            <v>1.75</v>
          </cell>
          <cell r="AI952">
            <v>1.125</v>
          </cell>
          <cell r="AJ952">
            <v>1.625</v>
          </cell>
          <cell r="AK952">
            <v>1.25</v>
          </cell>
          <cell r="AL952">
            <v>1.75</v>
          </cell>
          <cell r="AM952">
            <v>1.375</v>
          </cell>
          <cell r="AN952">
            <v>1.875</v>
          </cell>
          <cell r="AO952">
            <v>1.5</v>
          </cell>
          <cell r="AP952">
            <v>1.9</v>
          </cell>
          <cell r="AQ952">
            <v>1.625</v>
          </cell>
          <cell r="AR952">
            <v>1.9</v>
          </cell>
          <cell r="AS952">
            <v>3.375</v>
          </cell>
          <cell r="AT952">
            <v>3.125</v>
          </cell>
          <cell r="AU952">
            <v>3.875</v>
          </cell>
          <cell r="AV952">
            <v>4.375</v>
          </cell>
          <cell r="AW952">
            <v>4.125</v>
          </cell>
        </row>
        <row r="953">
          <cell r="A953">
            <v>38218</v>
          </cell>
          <cell r="C953">
            <v>5</v>
          </cell>
          <cell r="D953">
            <v>7</v>
          </cell>
          <cell r="E953">
            <v>7.4</v>
          </cell>
          <cell r="F953">
            <v>7.4</v>
          </cell>
          <cell r="G953">
            <v>3.5</v>
          </cell>
          <cell r="H953">
            <v>4.25</v>
          </cell>
          <cell r="I953">
            <v>3.75</v>
          </cell>
          <cell r="J953">
            <v>4.5</v>
          </cell>
          <cell r="K953">
            <v>2.75</v>
          </cell>
          <cell r="L953">
            <v>3</v>
          </cell>
          <cell r="M953">
            <v>3</v>
          </cell>
          <cell r="N953">
            <v>3.5</v>
          </cell>
          <cell r="O953">
            <v>2.25</v>
          </cell>
          <cell r="P953">
            <v>2.75</v>
          </cell>
          <cell r="Q953">
            <v>2.5</v>
          </cell>
          <cell r="R953">
            <v>3</v>
          </cell>
          <cell r="S953">
            <v>2.75</v>
          </cell>
          <cell r="T953">
            <v>3.25</v>
          </cell>
          <cell r="U953">
            <v>3</v>
          </cell>
          <cell r="V953">
            <v>3.5</v>
          </cell>
          <cell r="W953">
            <v>2.9</v>
          </cell>
          <cell r="X953">
            <v>3.4</v>
          </cell>
          <cell r="Y953">
            <v>3.1</v>
          </cell>
          <cell r="Z953">
            <v>3.7</v>
          </cell>
          <cell r="AA953">
            <v>3.75</v>
          </cell>
          <cell r="AB953">
            <v>4.25</v>
          </cell>
          <cell r="AC953">
            <v>4</v>
          </cell>
          <cell r="AD953">
            <v>4.5</v>
          </cell>
          <cell r="AE953">
            <v>6.2</v>
          </cell>
          <cell r="AF953">
            <v>7.2</v>
          </cell>
          <cell r="AG953">
            <v>5.45</v>
          </cell>
          <cell r="AH953">
            <v>5.8250000000000002</v>
          </cell>
          <cell r="AI953">
            <v>3.625</v>
          </cell>
          <cell r="AJ953">
            <v>4.375</v>
          </cell>
          <cell r="AK953">
            <v>3.25</v>
          </cell>
          <cell r="AL953">
            <v>3.75</v>
          </cell>
          <cell r="AM953">
            <v>2.875</v>
          </cell>
          <cell r="AN953">
            <v>3.25</v>
          </cell>
          <cell r="AO953">
            <v>2.625</v>
          </cell>
          <cell r="AP953">
            <v>3.125</v>
          </cell>
          <cell r="AQ953">
            <v>2.375</v>
          </cell>
          <cell r="AR953">
            <v>2.875</v>
          </cell>
          <cell r="AS953">
            <v>3.55</v>
          </cell>
          <cell r="AT953">
            <v>3.2749999999999999</v>
          </cell>
          <cell r="AU953">
            <v>3.875</v>
          </cell>
          <cell r="AV953">
            <v>4.375</v>
          </cell>
          <cell r="AW953">
            <v>4.125</v>
          </cell>
        </row>
        <row r="954">
          <cell r="A954">
            <v>38219</v>
          </cell>
          <cell r="C954">
            <v>7.4</v>
          </cell>
          <cell r="D954">
            <v>7.4</v>
          </cell>
          <cell r="E954">
            <v>7.45</v>
          </cell>
          <cell r="F954">
            <v>7.45</v>
          </cell>
          <cell r="G954">
            <v>5.6</v>
          </cell>
          <cell r="H954">
            <v>5.8</v>
          </cell>
          <cell r="I954">
            <v>6</v>
          </cell>
          <cell r="J954">
            <v>6</v>
          </cell>
          <cell r="K954">
            <v>4.25</v>
          </cell>
          <cell r="L954">
            <v>5</v>
          </cell>
          <cell r="M954">
            <v>4.5</v>
          </cell>
          <cell r="N954">
            <v>5.5</v>
          </cell>
          <cell r="O954">
            <v>2.25</v>
          </cell>
          <cell r="P954">
            <v>2.75</v>
          </cell>
          <cell r="Q954">
            <v>2.5</v>
          </cell>
          <cell r="R954">
            <v>3</v>
          </cell>
          <cell r="S954">
            <v>2.75</v>
          </cell>
          <cell r="T954">
            <v>3.25</v>
          </cell>
          <cell r="U954">
            <v>3</v>
          </cell>
          <cell r="V954">
            <v>3.5</v>
          </cell>
          <cell r="W954">
            <v>2.9</v>
          </cell>
          <cell r="X954">
            <v>3.4</v>
          </cell>
          <cell r="Y954">
            <v>3.1</v>
          </cell>
          <cell r="Z954">
            <v>3.7</v>
          </cell>
          <cell r="AA954">
            <v>3.75</v>
          </cell>
          <cell r="AB954">
            <v>4.25</v>
          </cell>
          <cell r="AC954">
            <v>4</v>
          </cell>
          <cell r="AD954">
            <v>4.5</v>
          </cell>
          <cell r="AE954">
            <v>7.4250000000000007</v>
          </cell>
          <cell r="AF954">
            <v>7.4250000000000007</v>
          </cell>
          <cell r="AG954">
            <v>6.5250000000000004</v>
          </cell>
          <cell r="AH954">
            <v>6.625</v>
          </cell>
          <cell r="AI954">
            <v>5.8</v>
          </cell>
          <cell r="AJ954">
            <v>5.9</v>
          </cell>
          <cell r="AK954">
            <v>5.125</v>
          </cell>
          <cell r="AL954">
            <v>5.5</v>
          </cell>
          <cell r="AM954">
            <v>4.375</v>
          </cell>
          <cell r="AN954">
            <v>5.25</v>
          </cell>
          <cell r="AO954">
            <v>3.375</v>
          </cell>
          <cell r="AP954">
            <v>4.125</v>
          </cell>
          <cell r="AQ954">
            <v>2.375</v>
          </cell>
          <cell r="AR954">
            <v>2.875</v>
          </cell>
          <cell r="AS954">
            <v>3.55</v>
          </cell>
          <cell r="AT954">
            <v>3.2749999999999999</v>
          </cell>
          <cell r="AU954">
            <v>3.875</v>
          </cell>
          <cell r="AV954">
            <v>4.375</v>
          </cell>
          <cell r="AW954">
            <v>4.125</v>
          </cell>
        </row>
        <row r="955">
          <cell r="A955">
            <v>38220</v>
          </cell>
          <cell r="C955">
            <v>5.5</v>
          </cell>
          <cell r="D955">
            <v>6</v>
          </cell>
          <cell r="E955">
            <v>7.4</v>
          </cell>
          <cell r="F955">
            <v>7.4</v>
          </cell>
          <cell r="G955">
            <v>4</v>
          </cell>
          <cell r="H955">
            <v>4.5</v>
          </cell>
          <cell r="I955">
            <v>5.25</v>
          </cell>
          <cell r="J955">
            <v>5.75</v>
          </cell>
          <cell r="K955">
            <v>3.25</v>
          </cell>
          <cell r="L955">
            <v>4.25</v>
          </cell>
          <cell r="M955">
            <v>3.75</v>
          </cell>
          <cell r="N955">
            <v>4.75</v>
          </cell>
          <cell r="O955">
            <v>2.25</v>
          </cell>
          <cell r="P955">
            <v>2.75</v>
          </cell>
          <cell r="Q955">
            <v>2.5</v>
          </cell>
          <cell r="R955">
            <v>3</v>
          </cell>
          <cell r="S955">
            <v>2.5</v>
          </cell>
          <cell r="T955">
            <v>2.75</v>
          </cell>
          <cell r="U955">
            <v>2.6</v>
          </cell>
          <cell r="V955">
            <v>3</v>
          </cell>
          <cell r="W955">
            <v>2.9</v>
          </cell>
          <cell r="X955">
            <v>3.4</v>
          </cell>
          <cell r="Y955">
            <v>3.1</v>
          </cell>
          <cell r="Z955">
            <v>3.7</v>
          </cell>
          <cell r="AA955">
            <v>3.75</v>
          </cell>
          <cell r="AB955">
            <v>4.25</v>
          </cell>
          <cell r="AC955">
            <v>4</v>
          </cell>
          <cell r="AD955">
            <v>4.5</v>
          </cell>
          <cell r="AE955">
            <v>6.45</v>
          </cell>
          <cell r="AF955">
            <v>6.7</v>
          </cell>
          <cell r="AG955">
            <v>5.7</v>
          </cell>
          <cell r="AH955">
            <v>5.95</v>
          </cell>
          <cell r="AI955">
            <v>4.625</v>
          </cell>
          <cell r="AJ955">
            <v>5.125</v>
          </cell>
          <cell r="AK955">
            <v>4.25</v>
          </cell>
          <cell r="AL955">
            <v>5</v>
          </cell>
          <cell r="AM955">
            <v>3.5</v>
          </cell>
          <cell r="AN955">
            <v>4.5</v>
          </cell>
          <cell r="AO955">
            <v>3</v>
          </cell>
          <cell r="AP955">
            <v>3.75</v>
          </cell>
          <cell r="AQ955">
            <v>2.375</v>
          </cell>
          <cell r="AR955">
            <v>2.875</v>
          </cell>
          <cell r="AS955">
            <v>3.55</v>
          </cell>
          <cell r="AT955">
            <v>3.2749999999999999</v>
          </cell>
          <cell r="AU955">
            <v>3.875</v>
          </cell>
          <cell r="AV955">
            <v>4.375</v>
          </cell>
          <cell r="AW955">
            <v>4.125</v>
          </cell>
        </row>
        <row r="956">
          <cell r="A956">
            <v>38221</v>
          </cell>
          <cell r="C956">
            <v>5.5</v>
          </cell>
          <cell r="D956">
            <v>6</v>
          </cell>
          <cell r="E956">
            <v>7.4</v>
          </cell>
          <cell r="F956">
            <v>7.4</v>
          </cell>
          <cell r="G956">
            <v>4</v>
          </cell>
          <cell r="H956">
            <v>4.5</v>
          </cell>
          <cell r="I956">
            <v>5.25</v>
          </cell>
          <cell r="J956">
            <v>5.75</v>
          </cell>
          <cell r="K956">
            <v>3.25</v>
          </cell>
          <cell r="L956">
            <v>4.25</v>
          </cell>
          <cell r="M956">
            <v>3.75</v>
          </cell>
          <cell r="N956">
            <v>4.75</v>
          </cell>
          <cell r="O956">
            <v>2.25</v>
          </cell>
          <cell r="P956">
            <v>2.75</v>
          </cell>
          <cell r="Q956">
            <v>2.5</v>
          </cell>
          <cell r="R956">
            <v>3</v>
          </cell>
          <cell r="S956">
            <v>2.5</v>
          </cell>
          <cell r="T956">
            <v>2.75</v>
          </cell>
          <cell r="U956">
            <v>2.6</v>
          </cell>
          <cell r="V956">
            <v>3</v>
          </cell>
          <cell r="W956">
            <v>2.9</v>
          </cell>
          <cell r="X956">
            <v>3.4</v>
          </cell>
          <cell r="Y956">
            <v>3.1</v>
          </cell>
          <cell r="Z956">
            <v>3.7</v>
          </cell>
          <cell r="AA956">
            <v>3.75</v>
          </cell>
          <cell r="AB956">
            <v>4.25</v>
          </cell>
          <cell r="AC956">
            <v>4</v>
          </cell>
          <cell r="AD956">
            <v>4.5</v>
          </cell>
          <cell r="AE956">
            <v>6.45</v>
          </cell>
          <cell r="AF956">
            <v>6.7</v>
          </cell>
          <cell r="AG956">
            <v>5.7</v>
          </cell>
          <cell r="AH956">
            <v>5.95</v>
          </cell>
          <cell r="AI956">
            <v>4.625</v>
          </cell>
          <cell r="AJ956">
            <v>5.125</v>
          </cell>
          <cell r="AK956">
            <v>4.25</v>
          </cell>
          <cell r="AL956">
            <v>5</v>
          </cell>
          <cell r="AM956">
            <v>3.5</v>
          </cell>
          <cell r="AN956">
            <v>4.5</v>
          </cell>
          <cell r="AO956">
            <v>3</v>
          </cell>
          <cell r="AP956">
            <v>3.75</v>
          </cell>
          <cell r="AQ956">
            <v>2.375</v>
          </cell>
          <cell r="AR956">
            <v>2.875</v>
          </cell>
          <cell r="AS956">
            <v>3.55</v>
          </cell>
          <cell r="AT956">
            <v>3.2749999999999999</v>
          </cell>
          <cell r="AU956">
            <v>3.875</v>
          </cell>
          <cell r="AV956">
            <v>4.375</v>
          </cell>
          <cell r="AW956">
            <v>4.125</v>
          </cell>
        </row>
        <row r="957">
          <cell r="A957">
            <v>38222</v>
          </cell>
          <cell r="C957">
            <v>4.5</v>
          </cell>
          <cell r="D957">
            <v>5.5</v>
          </cell>
          <cell r="E957">
            <v>6</v>
          </cell>
          <cell r="F957">
            <v>6.5</v>
          </cell>
          <cell r="G957">
            <v>2.9</v>
          </cell>
          <cell r="H957">
            <v>3.5</v>
          </cell>
          <cell r="I957">
            <v>3.25</v>
          </cell>
          <cell r="J957">
            <v>3.75</v>
          </cell>
          <cell r="K957">
            <v>3</v>
          </cell>
          <cell r="L957">
            <v>3.5</v>
          </cell>
          <cell r="M957">
            <v>3.25</v>
          </cell>
          <cell r="N957">
            <v>3.75</v>
          </cell>
          <cell r="O957">
            <v>2</v>
          </cell>
          <cell r="P957">
            <v>2.5</v>
          </cell>
          <cell r="Q957">
            <v>2.25</v>
          </cell>
          <cell r="R957">
            <v>2.75</v>
          </cell>
          <cell r="S957">
            <v>2.4</v>
          </cell>
          <cell r="T957">
            <v>2.75</v>
          </cell>
          <cell r="U957">
            <v>2.6</v>
          </cell>
          <cell r="V957">
            <v>3</v>
          </cell>
          <cell r="W957">
            <v>2.75</v>
          </cell>
          <cell r="X957">
            <v>3.25</v>
          </cell>
          <cell r="Y957">
            <v>3</v>
          </cell>
          <cell r="Z957">
            <v>3.5</v>
          </cell>
          <cell r="AA957">
            <v>3.5</v>
          </cell>
          <cell r="AB957">
            <v>4</v>
          </cell>
          <cell r="AC957">
            <v>3.75</v>
          </cell>
          <cell r="AD957">
            <v>4.25</v>
          </cell>
          <cell r="AE957">
            <v>5.25</v>
          </cell>
          <cell r="AF957">
            <v>6</v>
          </cell>
          <cell r="AG957">
            <v>4.45</v>
          </cell>
          <cell r="AH957">
            <v>5</v>
          </cell>
          <cell r="AI957">
            <v>3.0750000000000002</v>
          </cell>
          <cell r="AJ957">
            <v>3.625</v>
          </cell>
          <cell r="AK957">
            <v>3.125</v>
          </cell>
          <cell r="AL957">
            <v>3.625</v>
          </cell>
          <cell r="AM957">
            <v>3.125</v>
          </cell>
          <cell r="AN957">
            <v>3.625</v>
          </cell>
          <cell r="AO957">
            <v>2.625</v>
          </cell>
          <cell r="AP957">
            <v>3.125</v>
          </cell>
          <cell r="AQ957">
            <v>2.125</v>
          </cell>
          <cell r="AR957">
            <v>2.625</v>
          </cell>
          <cell r="AS957">
            <v>3.375</v>
          </cell>
          <cell r="AT957">
            <v>3.125</v>
          </cell>
          <cell r="AU957">
            <v>3.625</v>
          </cell>
          <cell r="AV957">
            <v>4.125</v>
          </cell>
          <cell r="AW957">
            <v>3.875</v>
          </cell>
        </row>
        <row r="958">
          <cell r="A958">
            <v>38223</v>
          </cell>
          <cell r="C958">
            <v>5</v>
          </cell>
          <cell r="D958">
            <v>5.5</v>
          </cell>
          <cell r="E958">
            <v>6</v>
          </cell>
          <cell r="F958">
            <v>6.5</v>
          </cell>
          <cell r="G958">
            <v>2.5</v>
          </cell>
          <cell r="H958">
            <v>3.25</v>
          </cell>
          <cell r="I958">
            <v>2.75</v>
          </cell>
          <cell r="J958">
            <v>3.5</v>
          </cell>
          <cell r="K958">
            <v>2.5</v>
          </cell>
          <cell r="L958">
            <v>3.25</v>
          </cell>
          <cell r="M958">
            <v>2.75</v>
          </cell>
          <cell r="N958">
            <v>3.5</v>
          </cell>
          <cell r="O958">
            <v>2</v>
          </cell>
          <cell r="P958">
            <v>2.5</v>
          </cell>
          <cell r="Q958">
            <v>2.1</v>
          </cell>
          <cell r="R958">
            <v>2.75</v>
          </cell>
          <cell r="S958">
            <v>2.4</v>
          </cell>
          <cell r="T958">
            <v>2.75</v>
          </cell>
          <cell r="U958">
            <v>2.6</v>
          </cell>
          <cell r="V958">
            <v>3</v>
          </cell>
          <cell r="W958">
            <v>2.75</v>
          </cell>
          <cell r="X958">
            <v>3.25</v>
          </cell>
          <cell r="Y958">
            <v>3</v>
          </cell>
          <cell r="Z958">
            <v>3.5</v>
          </cell>
          <cell r="AA958">
            <v>3.5</v>
          </cell>
          <cell r="AB958">
            <v>4</v>
          </cell>
          <cell r="AC958">
            <v>3.75</v>
          </cell>
          <cell r="AD958">
            <v>4.25</v>
          </cell>
          <cell r="AE958">
            <v>5.5</v>
          </cell>
          <cell r="AF958">
            <v>6</v>
          </cell>
          <cell r="AG958">
            <v>4.25</v>
          </cell>
          <cell r="AH958">
            <v>4.875</v>
          </cell>
          <cell r="AI958">
            <v>2.625</v>
          </cell>
          <cell r="AJ958">
            <v>3.375</v>
          </cell>
          <cell r="AK958">
            <v>2.625</v>
          </cell>
          <cell r="AL958">
            <v>3.375</v>
          </cell>
          <cell r="AM958">
            <v>2.625</v>
          </cell>
          <cell r="AN958">
            <v>3.375</v>
          </cell>
          <cell r="AO958">
            <v>2.375</v>
          </cell>
          <cell r="AP958">
            <v>3</v>
          </cell>
          <cell r="AQ958">
            <v>2.0499999999999998</v>
          </cell>
          <cell r="AR958">
            <v>2.625</v>
          </cell>
          <cell r="AS958">
            <v>3.375</v>
          </cell>
          <cell r="AT958">
            <v>3.125</v>
          </cell>
          <cell r="AU958">
            <v>3.625</v>
          </cell>
          <cell r="AV958">
            <v>4.125</v>
          </cell>
          <cell r="AW958">
            <v>3.875</v>
          </cell>
        </row>
        <row r="959">
          <cell r="A959">
            <v>38224</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cell r="AR959">
            <v>0</v>
          </cell>
          <cell r="AS959">
            <v>0</v>
          </cell>
          <cell r="AT959">
            <v>0</v>
          </cell>
          <cell r="AU959">
            <v>0</v>
          </cell>
          <cell r="AV959">
            <v>0</v>
          </cell>
          <cell r="AW959">
            <v>0</v>
          </cell>
        </row>
        <row r="960">
          <cell r="A960">
            <v>38225</v>
          </cell>
          <cell r="C960">
            <v>5.5</v>
          </cell>
          <cell r="D960">
            <v>6</v>
          </cell>
          <cell r="E960">
            <v>6.25</v>
          </cell>
          <cell r="F960">
            <v>6.75</v>
          </cell>
          <cell r="G960">
            <v>3.5</v>
          </cell>
          <cell r="H960">
            <v>4</v>
          </cell>
          <cell r="I960">
            <v>3.75</v>
          </cell>
          <cell r="J960">
            <v>4.25</v>
          </cell>
          <cell r="K960">
            <v>2.5</v>
          </cell>
          <cell r="L960">
            <v>3.25</v>
          </cell>
          <cell r="M960">
            <v>2.75</v>
          </cell>
          <cell r="N960">
            <v>3.5</v>
          </cell>
          <cell r="O960">
            <v>2</v>
          </cell>
          <cell r="P960">
            <v>2.5</v>
          </cell>
          <cell r="Q960">
            <v>2.1</v>
          </cell>
          <cell r="R960">
            <v>2.75</v>
          </cell>
          <cell r="S960">
            <v>2.4</v>
          </cell>
          <cell r="T960">
            <v>2.75</v>
          </cell>
          <cell r="U960">
            <v>2.6</v>
          </cell>
          <cell r="V960">
            <v>3</v>
          </cell>
          <cell r="W960">
            <v>2.75</v>
          </cell>
          <cell r="X960">
            <v>3.25</v>
          </cell>
          <cell r="Y960">
            <v>3</v>
          </cell>
          <cell r="Z960">
            <v>3.5</v>
          </cell>
          <cell r="AA960">
            <v>3.5</v>
          </cell>
          <cell r="AB960">
            <v>4</v>
          </cell>
          <cell r="AC960">
            <v>3.75</v>
          </cell>
          <cell r="AD960">
            <v>4.25</v>
          </cell>
          <cell r="AE960">
            <v>5.875</v>
          </cell>
          <cell r="AF960">
            <v>6.375</v>
          </cell>
          <cell r="AG960">
            <v>4.875</v>
          </cell>
          <cell r="AH960">
            <v>5.375</v>
          </cell>
          <cell r="AI960">
            <v>3.625</v>
          </cell>
          <cell r="AJ960">
            <v>4.125</v>
          </cell>
          <cell r="AK960">
            <v>3.125</v>
          </cell>
          <cell r="AL960">
            <v>3.75</v>
          </cell>
          <cell r="AM960">
            <v>2.625</v>
          </cell>
          <cell r="AN960">
            <v>3.375</v>
          </cell>
          <cell r="AO960">
            <v>2.375</v>
          </cell>
          <cell r="AP960">
            <v>3</v>
          </cell>
          <cell r="AQ960">
            <v>2.0499999999999998</v>
          </cell>
          <cell r="AR960">
            <v>2.625</v>
          </cell>
          <cell r="AS960">
            <v>3.375</v>
          </cell>
          <cell r="AT960">
            <v>3.125</v>
          </cell>
          <cell r="AU960">
            <v>3.625</v>
          </cell>
          <cell r="AV960">
            <v>4.125</v>
          </cell>
          <cell r="AW960">
            <v>3.875</v>
          </cell>
        </row>
        <row r="961">
          <cell r="A961">
            <v>38226</v>
          </cell>
          <cell r="C961">
            <v>6.25</v>
          </cell>
          <cell r="D961">
            <v>7</v>
          </cell>
          <cell r="E961">
            <v>7.4</v>
          </cell>
          <cell r="F961">
            <v>7.5</v>
          </cell>
          <cell r="G961">
            <v>3.7</v>
          </cell>
          <cell r="H961">
            <v>4.0999999999999996</v>
          </cell>
          <cell r="I961">
            <v>3.9</v>
          </cell>
          <cell r="J961">
            <v>4.3</v>
          </cell>
          <cell r="K961">
            <v>2.75</v>
          </cell>
          <cell r="L961">
            <v>3.25</v>
          </cell>
          <cell r="M961">
            <v>3</v>
          </cell>
          <cell r="N961">
            <v>3.5</v>
          </cell>
          <cell r="O961">
            <v>2.25</v>
          </cell>
          <cell r="P961">
            <v>2.75</v>
          </cell>
          <cell r="Q961">
            <v>2.5</v>
          </cell>
          <cell r="R961">
            <v>3</v>
          </cell>
          <cell r="S961">
            <v>2.4</v>
          </cell>
          <cell r="T961">
            <v>2.75</v>
          </cell>
          <cell r="U961">
            <v>2.6</v>
          </cell>
          <cell r="V961">
            <v>3</v>
          </cell>
          <cell r="W961">
            <v>2.7</v>
          </cell>
          <cell r="X961">
            <v>3.2</v>
          </cell>
          <cell r="Y961">
            <v>2.9</v>
          </cell>
          <cell r="Z961">
            <v>3.4</v>
          </cell>
          <cell r="AA961">
            <v>3.5</v>
          </cell>
          <cell r="AB961">
            <v>4</v>
          </cell>
          <cell r="AC961">
            <v>3.75</v>
          </cell>
          <cell r="AD961">
            <v>4.25</v>
          </cell>
          <cell r="AE961">
            <v>6.8250000000000002</v>
          </cell>
          <cell r="AF961">
            <v>7.25</v>
          </cell>
          <cell r="AG961">
            <v>5.5500000000000007</v>
          </cell>
          <cell r="AH961">
            <v>5.8</v>
          </cell>
          <cell r="AI961">
            <v>3.8</v>
          </cell>
          <cell r="AJ961">
            <v>4.1999999999999993</v>
          </cell>
          <cell r="AK961">
            <v>3.3250000000000002</v>
          </cell>
          <cell r="AL961">
            <v>3.7749999999999999</v>
          </cell>
          <cell r="AM961">
            <v>2.875</v>
          </cell>
          <cell r="AN961">
            <v>3.375</v>
          </cell>
          <cell r="AO961">
            <v>2.625</v>
          </cell>
          <cell r="AP961">
            <v>3.125</v>
          </cell>
          <cell r="AQ961">
            <v>2.375</v>
          </cell>
          <cell r="AR961">
            <v>2.875</v>
          </cell>
          <cell r="AS961">
            <v>3.3</v>
          </cell>
          <cell r="AT961">
            <v>3.05</v>
          </cell>
          <cell r="AU961">
            <v>3.625</v>
          </cell>
          <cell r="AV961">
            <v>4.125</v>
          </cell>
          <cell r="AW961">
            <v>3.875</v>
          </cell>
        </row>
        <row r="962">
          <cell r="A962">
            <v>38227</v>
          </cell>
          <cell r="C962">
            <v>3.5</v>
          </cell>
          <cell r="D962">
            <v>4.5</v>
          </cell>
          <cell r="E962">
            <v>6.25</v>
          </cell>
          <cell r="F962">
            <v>7</v>
          </cell>
          <cell r="G962">
            <v>1.5</v>
          </cell>
          <cell r="H962">
            <v>2.25</v>
          </cell>
          <cell r="I962">
            <v>2.5</v>
          </cell>
          <cell r="J962">
            <v>3</v>
          </cell>
          <cell r="K962">
            <v>2</v>
          </cell>
          <cell r="L962">
            <v>2.5</v>
          </cell>
          <cell r="M962">
            <v>2.25</v>
          </cell>
          <cell r="N962">
            <v>2.75</v>
          </cell>
          <cell r="O962">
            <v>2</v>
          </cell>
          <cell r="P962">
            <v>2.4</v>
          </cell>
          <cell r="Q962">
            <v>2.2000000000000002</v>
          </cell>
          <cell r="R962">
            <v>2.6</v>
          </cell>
          <cell r="S962">
            <v>2.2000000000000002</v>
          </cell>
          <cell r="T962">
            <v>2.6</v>
          </cell>
          <cell r="U962">
            <v>2.4</v>
          </cell>
          <cell r="V962">
            <v>2.8</v>
          </cell>
          <cell r="W962">
            <v>2.8</v>
          </cell>
          <cell r="X962">
            <v>3.2</v>
          </cell>
          <cell r="Y962">
            <v>3</v>
          </cell>
          <cell r="Z962">
            <v>3.4</v>
          </cell>
          <cell r="AA962">
            <v>3.4</v>
          </cell>
          <cell r="AB962">
            <v>3.8</v>
          </cell>
          <cell r="AC962">
            <v>3.6</v>
          </cell>
          <cell r="AD962">
            <v>4</v>
          </cell>
          <cell r="AE962">
            <v>4.875</v>
          </cell>
          <cell r="AF962">
            <v>5.75</v>
          </cell>
          <cell r="AG962">
            <v>3.875</v>
          </cell>
          <cell r="AH962">
            <v>4.625</v>
          </cell>
          <cell r="AI962">
            <v>2</v>
          </cell>
          <cell r="AJ962">
            <v>2.625</v>
          </cell>
          <cell r="AK962">
            <v>2.25</v>
          </cell>
          <cell r="AL962">
            <v>2.75</v>
          </cell>
          <cell r="AM962">
            <v>2.125</v>
          </cell>
          <cell r="AN962">
            <v>2.625</v>
          </cell>
          <cell r="AO962">
            <v>2.125</v>
          </cell>
          <cell r="AP962">
            <v>2.5750000000000002</v>
          </cell>
          <cell r="AQ962">
            <v>2.1</v>
          </cell>
          <cell r="AR962">
            <v>2.5</v>
          </cell>
          <cell r="AS962">
            <v>3.3</v>
          </cell>
          <cell r="AT962">
            <v>3.0999999999999996</v>
          </cell>
          <cell r="AU962">
            <v>3.5</v>
          </cell>
          <cell r="AV962">
            <v>3.9</v>
          </cell>
          <cell r="AW962">
            <v>3.7</v>
          </cell>
        </row>
        <row r="963">
          <cell r="A963">
            <v>38228</v>
          </cell>
          <cell r="C963">
            <v>0.75</v>
          </cell>
          <cell r="D963">
            <v>1.25</v>
          </cell>
          <cell r="E963">
            <v>2</v>
          </cell>
          <cell r="F963">
            <v>2.25</v>
          </cell>
          <cell r="G963">
            <v>1.75</v>
          </cell>
          <cell r="H963">
            <v>2.5</v>
          </cell>
          <cell r="I963">
            <v>2.25</v>
          </cell>
          <cell r="J963">
            <v>2.75</v>
          </cell>
          <cell r="K963">
            <v>2</v>
          </cell>
          <cell r="L963">
            <v>2.5</v>
          </cell>
          <cell r="M963">
            <v>2.25</v>
          </cell>
          <cell r="N963">
            <v>2.75</v>
          </cell>
          <cell r="O963">
            <v>1.75</v>
          </cell>
          <cell r="P963">
            <v>2.25</v>
          </cell>
          <cell r="Q963">
            <v>2</v>
          </cell>
          <cell r="R963">
            <v>2.5</v>
          </cell>
          <cell r="S963">
            <v>2.1</v>
          </cell>
          <cell r="T963">
            <v>2.5</v>
          </cell>
          <cell r="U963">
            <v>2.2999999999999998</v>
          </cell>
          <cell r="V963">
            <v>2.7</v>
          </cell>
          <cell r="W963">
            <v>2.7</v>
          </cell>
          <cell r="X963">
            <v>3.1</v>
          </cell>
          <cell r="Y963">
            <v>2.9</v>
          </cell>
          <cell r="Z963">
            <v>3.3</v>
          </cell>
          <cell r="AA963">
            <v>3.4</v>
          </cell>
          <cell r="AB963">
            <v>3.8</v>
          </cell>
          <cell r="AC963">
            <v>3.6</v>
          </cell>
          <cell r="AD963">
            <v>4</v>
          </cell>
          <cell r="AE963">
            <v>1.375</v>
          </cell>
          <cell r="AF963">
            <v>1.75</v>
          </cell>
          <cell r="AG963">
            <v>1.875</v>
          </cell>
          <cell r="AH963">
            <v>2.375</v>
          </cell>
          <cell r="AI963">
            <v>2</v>
          </cell>
          <cell r="AJ963">
            <v>2.625</v>
          </cell>
          <cell r="AK963">
            <v>2.125</v>
          </cell>
          <cell r="AL963">
            <v>2.625</v>
          </cell>
          <cell r="AM963">
            <v>2.125</v>
          </cell>
          <cell r="AN963">
            <v>2.625</v>
          </cell>
          <cell r="AO963">
            <v>2</v>
          </cell>
          <cell r="AP963">
            <v>2.5</v>
          </cell>
          <cell r="AQ963">
            <v>1.875</v>
          </cell>
          <cell r="AR963">
            <v>2.375</v>
          </cell>
          <cell r="AS963">
            <v>3.2</v>
          </cell>
          <cell r="AT963">
            <v>3</v>
          </cell>
          <cell r="AU963">
            <v>3.5</v>
          </cell>
          <cell r="AV963">
            <v>3.9</v>
          </cell>
          <cell r="AW963">
            <v>3.7</v>
          </cell>
        </row>
        <row r="964">
          <cell r="A964">
            <v>38229</v>
          </cell>
          <cell r="C964">
            <v>0.75</v>
          </cell>
          <cell r="D964">
            <v>1.25</v>
          </cell>
          <cell r="E964">
            <v>2</v>
          </cell>
          <cell r="F964">
            <v>2.25</v>
          </cell>
          <cell r="G964">
            <v>1.75</v>
          </cell>
          <cell r="H964">
            <v>2.5</v>
          </cell>
          <cell r="I964">
            <v>2.25</v>
          </cell>
          <cell r="J964">
            <v>2.75</v>
          </cell>
          <cell r="K964">
            <v>2</v>
          </cell>
          <cell r="L964">
            <v>2.5</v>
          </cell>
          <cell r="M964">
            <v>2.25</v>
          </cell>
          <cell r="N964">
            <v>2.75</v>
          </cell>
          <cell r="O964">
            <v>1.75</v>
          </cell>
          <cell r="P964">
            <v>2.25</v>
          </cell>
          <cell r="Q964">
            <v>2</v>
          </cell>
          <cell r="R964">
            <v>2.5</v>
          </cell>
          <cell r="S964">
            <v>2.1</v>
          </cell>
          <cell r="T964">
            <v>2.5</v>
          </cell>
          <cell r="U964">
            <v>2.2999999999999998</v>
          </cell>
          <cell r="V964">
            <v>2.7</v>
          </cell>
          <cell r="W964">
            <v>2.7</v>
          </cell>
          <cell r="X964">
            <v>3.1</v>
          </cell>
          <cell r="Y964">
            <v>2.9</v>
          </cell>
          <cell r="Z964">
            <v>3.3</v>
          </cell>
          <cell r="AA964">
            <v>3.4</v>
          </cell>
          <cell r="AB964">
            <v>3.8</v>
          </cell>
          <cell r="AC964">
            <v>3.6</v>
          </cell>
          <cell r="AD964">
            <v>4</v>
          </cell>
          <cell r="AE964">
            <v>1.375</v>
          </cell>
          <cell r="AF964">
            <v>1.75</v>
          </cell>
          <cell r="AG964">
            <v>1.875</v>
          </cell>
          <cell r="AH964">
            <v>2.375</v>
          </cell>
          <cell r="AI964">
            <v>2</v>
          </cell>
          <cell r="AJ964">
            <v>2.625</v>
          </cell>
          <cell r="AK964">
            <v>2.125</v>
          </cell>
          <cell r="AL964">
            <v>2.625</v>
          </cell>
          <cell r="AM964">
            <v>2.125</v>
          </cell>
          <cell r="AN964">
            <v>2.625</v>
          </cell>
          <cell r="AO964">
            <v>2</v>
          </cell>
          <cell r="AP964">
            <v>2.5</v>
          </cell>
          <cell r="AQ964">
            <v>1.875</v>
          </cell>
          <cell r="AR964">
            <v>2.375</v>
          </cell>
          <cell r="AS964">
            <v>3.2</v>
          </cell>
          <cell r="AT964">
            <v>3</v>
          </cell>
          <cell r="AU964">
            <v>3.5</v>
          </cell>
          <cell r="AV964">
            <v>3.9</v>
          </cell>
          <cell r="AW964">
            <v>3.7</v>
          </cell>
        </row>
        <row r="965">
          <cell r="A965">
            <v>38230</v>
          </cell>
          <cell r="C965">
            <v>1.75</v>
          </cell>
          <cell r="D965">
            <v>2.25</v>
          </cell>
          <cell r="E965">
            <v>2</v>
          </cell>
          <cell r="F965">
            <v>2.5</v>
          </cell>
          <cell r="G965">
            <v>1.5</v>
          </cell>
          <cell r="H965">
            <v>2</v>
          </cell>
          <cell r="I965">
            <v>1.75</v>
          </cell>
          <cell r="J965">
            <v>2.25</v>
          </cell>
          <cell r="K965">
            <v>2</v>
          </cell>
          <cell r="L965">
            <v>2.5</v>
          </cell>
          <cell r="M965">
            <v>2.25</v>
          </cell>
          <cell r="N965">
            <v>2.75</v>
          </cell>
          <cell r="O965">
            <v>2.15</v>
          </cell>
          <cell r="P965">
            <v>2.4500000000000002</v>
          </cell>
          <cell r="Q965">
            <v>2.35</v>
          </cell>
          <cell r="R965">
            <v>2.65</v>
          </cell>
          <cell r="S965">
            <v>2.2999999999999998</v>
          </cell>
          <cell r="T965">
            <v>2.6</v>
          </cell>
          <cell r="U965">
            <v>2.5</v>
          </cell>
          <cell r="V965">
            <v>2.8</v>
          </cell>
          <cell r="W965">
            <v>2.9</v>
          </cell>
          <cell r="X965">
            <v>3.2</v>
          </cell>
          <cell r="Y965">
            <v>3.1</v>
          </cell>
          <cell r="Z965">
            <v>3.4</v>
          </cell>
          <cell r="AA965">
            <v>3.4</v>
          </cell>
          <cell r="AB965">
            <v>3.8</v>
          </cell>
          <cell r="AC965">
            <v>3.6</v>
          </cell>
          <cell r="AD965">
            <v>4</v>
          </cell>
          <cell r="AE965">
            <v>1.875</v>
          </cell>
          <cell r="AF965">
            <v>2.375</v>
          </cell>
          <cell r="AG965">
            <v>1.75</v>
          </cell>
          <cell r="AH965">
            <v>2.25</v>
          </cell>
          <cell r="AI965">
            <v>1.625</v>
          </cell>
          <cell r="AJ965">
            <v>2.125</v>
          </cell>
          <cell r="AK965">
            <v>1.875</v>
          </cell>
          <cell r="AL965">
            <v>2.375</v>
          </cell>
          <cell r="AM965">
            <v>2.125</v>
          </cell>
          <cell r="AN965">
            <v>2.625</v>
          </cell>
          <cell r="AO965">
            <v>2.2000000000000002</v>
          </cell>
          <cell r="AP965">
            <v>2.6</v>
          </cell>
          <cell r="AQ965">
            <v>2.25</v>
          </cell>
          <cell r="AR965">
            <v>2.5499999999999998</v>
          </cell>
          <cell r="AS965">
            <v>3.3</v>
          </cell>
          <cell r="AT965">
            <v>3.15</v>
          </cell>
          <cell r="AU965">
            <v>3.5</v>
          </cell>
          <cell r="AV965">
            <v>3.9</v>
          </cell>
          <cell r="AW965">
            <v>3.7</v>
          </cell>
        </row>
        <row r="966">
          <cell r="AE966">
            <v>0</v>
          </cell>
          <cell r="AF966">
            <v>0</v>
          </cell>
          <cell r="AO966">
            <v>0</v>
          </cell>
          <cell r="AP966">
            <v>0</v>
          </cell>
          <cell r="AQ966">
            <v>0</v>
          </cell>
          <cell r="AR966">
            <v>0</v>
          </cell>
          <cell r="AS966">
            <v>0</v>
          </cell>
          <cell r="AT966">
            <v>0</v>
          </cell>
          <cell r="AU966">
            <v>0</v>
          </cell>
          <cell r="AV966">
            <v>0</v>
          </cell>
          <cell r="AW966">
            <v>0</v>
          </cell>
        </row>
        <row r="967">
          <cell r="A967">
            <v>38231</v>
          </cell>
          <cell r="C967">
            <v>1.25</v>
          </cell>
          <cell r="D967">
            <v>1.75</v>
          </cell>
          <cell r="E967">
            <v>2.5</v>
          </cell>
          <cell r="F967">
            <v>3</v>
          </cell>
          <cell r="G967">
            <v>1.75</v>
          </cell>
          <cell r="H967">
            <v>2.25</v>
          </cell>
          <cell r="I967">
            <v>2.25</v>
          </cell>
          <cell r="J967">
            <v>2.75</v>
          </cell>
          <cell r="K967">
            <v>2</v>
          </cell>
          <cell r="L967">
            <v>2.5</v>
          </cell>
          <cell r="M967">
            <v>2.25</v>
          </cell>
          <cell r="N967">
            <v>2.75</v>
          </cell>
          <cell r="O967">
            <v>1.9</v>
          </cell>
          <cell r="P967">
            <v>2.2999999999999998</v>
          </cell>
          <cell r="Q967">
            <v>2.1</v>
          </cell>
          <cell r="R967">
            <v>2.5</v>
          </cell>
          <cell r="S967">
            <v>2.2000000000000002</v>
          </cell>
          <cell r="T967">
            <v>2.6</v>
          </cell>
          <cell r="U967">
            <v>2.4</v>
          </cell>
          <cell r="V967">
            <v>2.8</v>
          </cell>
          <cell r="W967">
            <v>2.8</v>
          </cell>
          <cell r="X967">
            <v>3.2</v>
          </cell>
          <cell r="Y967">
            <v>3</v>
          </cell>
          <cell r="Z967">
            <v>3.4</v>
          </cell>
          <cell r="AA967">
            <v>3.4</v>
          </cell>
          <cell r="AB967">
            <v>3.8</v>
          </cell>
          <cell r="AC967">
            <v>3.6</v>
          </cell>
          <cell r="AD967">
            <v>4</v>
          </cell>
          <cell r="AE967">
            <v>1.875</v>
          </cell>
          <cell r="AF967">
            <v>2.375</v>
          </cell>
          <cell r="AG967">
            <v>2.125</v>
          </cell>
          <cell r="AH967">
            <v>2.625</v>
          </cell>
          <cell r="AI967">
            <v>2</v>
          </cell>
          <cell r="AJ967">
            <v>2.5</v>
          </cell>
          <cell r="AK967">
            <v>2.125</v>
          </cell>
          <cell r="AL967">
            <v>2.625</v>
          </cell>
          <cell r="AM967">
            <v>2.125</v>
          </cell>
          <cell r="AN967">
            <v>2.625</v>
          </cell>
          <cell r="AO967">
            <v>2.0750000000000002</v>
          </cell>
          <cell r="AP967">
            <v>2.5249999999999999</v>
          </cell>
          <cell r="AQ967">
            <v>2</v>
          </cell>
          <cell r="AR967">
            <v>2.4</v>
          </cell>
          <cell r="AS967">
            <v>3.3</v>
          </cell>
          <cell r="AT967">
            <v>3.0999999999999996</v>
          </cell>
          <cell r="AU967">
            <v>3.5</v>
          </cell>
          <cell r="AV967">
            <v>3.9</v>
          </cell>
          <cell r="AW967">
            <v>3.7</v>
          </cell>
        </row>
        <row r="968">
          <cell r="A968">
            <v>38232</v>
          </cell>
          <cell r="C968">
            <v>5.25</v>
          </cell>
          <cell r="D968">
            <v>5.5</v>
          </cell>
          <cell r="E968">
            <v>7.25</v>
          </cell>
          <cell r="F968">
            <v>7.4</v>
          </cell>
          <cell r="G968">
            <v>3.75</v>
          </cell>
          <cell r="H968">
            <v>4.25</v>
          </cell>
          <cell r="I968">
            <v>4</v>
          </cell>
          <cell r="J968">
            <v>4.5</v>
          </cell>
          <cell r="K968">
            <v>3.5</v>
          </cell>
          <cell r="L968">
            <v>4.25</v>
          </cell>
          <cell r="M968">
            <v>4</v>
          </cell>
          <cell r="N968">
            <v>4.5</v>
          </cell>
          <cell r="O968">
            <v>2.6</v>
          </cell>
          <cell r="P968">
            <v>3</v>
          </cell>
          <cell r="Q968">
            <v>2.75</v>
          </cell>
          <cell r="R968">
            <v>3.25</v>
          </cell>
          <cell r="S968">
            <v>2.7</v>
          </cell>
          <cell r="T968">
            <v>3</v>
          </cell>
          <cell r="U968">
            <v>2.8</v>
          </cell>
          <cell r="V968">
            <v>3.25</v>
          </cell>
          <cell r="W968">
            <v>3</v>
          </cell>
          <cell r="X968">
            <v>3.4</v>
          </cell>
          <cell r="Y968">
            <v>3.2</v>
          </cell>
          <cell r="Z968">
            <v>3.5</v>
          </cell>
          <cell r="AA968">
            <v>3.5</v>
          </cell>
          <cell r="AB968">
            <v>4</v>
          </cell>
          <cell r="AC968">
            <v>3.7</v>
          </cell>
          <cell r="AD968">
            <v>4.2</v>
          </cell>
          <cell r="AE968">
            <v>6.25</v>
          </cell>
          <cell r="AF968">
            <v>6.45</v>
          </cell>
          <cell r="AG968">
            <v>5.5</v>
          </cell>
          <cell r="AH968">
            <v>5.8250000000000002</v>
          </cell>
          <cell r="AI968">
            <v>3.875</v>
          </cell>
          <cell r="AJ968">
            <v>4.375</v>
          </cell>
          <cell r="AK968">
            <v>3.75</v>
          </cell>
          <cell r="AL968">
            <v>4.375</v>
          </cell>
          <cell r="AM968">
            <v>3.75</v>
          </cell>
          <cell r="AN968">
            <v>4.375</v>
          </cell>
          <cell r="AO968">
            <v>3.3</v>
          </cell>
          <cell r="AP968">
            <v>3.75</v>
          </cell>
          <cell r="AQ968">
            <v>2.6749999999999998</v>
          </cell>
          <cell r="AR968">
            <v>3.125</v>
          </cell>
          <cell r="AS968">
            <v>3.45</v>
          </cell>
          <cell r="AT968">
            <v>3.2750000000000004</v>
          </cell>
          <cell r="AU968">
            <v>3.6</v>
          </cell>
          <cell r="AV968">
            <v>4.0999999999999996</v>
          </cell>
          <cell r="AW968">
            <v>3.8499999999999996</v>
          </cell>
        </row>
        <row r="969">
          <cell r="A969">
            <v>38233</v>
          </cell>
          <cell r="C969">
            <v>3.25</v>
          </cell>
          <cell r="D969">
            <v>4</v>
          </cell>
          <cell r="E969">
            <v>6.75</v>
          </cell>
          <cell r="F969">
            <v>7.25</v>
          </cell>
          <cell r="G969">
            <v>3.5</v>
          </cell>
          <cell r="H969">
            <v>4</v>
          </cell>
          <cell r="I969">
            <v>3.75</v>
          </cell>
          <cell r="J969">
            <v>4.25</v>
          </cell>
          <cell r="K969">
            <v>3.25</v>
          </cell>
          <cell r="L969">
            <v>3.75</v>
          </cell>
          <cell r="M969">
            <v>3.5</v>
          </cell>
          <cell r="N969">
            <v>4</v>
          </cell>
          <cell r="O969">
            <v>2.6</v>
          </cell>
          <cell r="P969">
            <v>3</v>
          </cell>
          <cell r="Q969">
            <v>2.8</v>
          </cell>
          <cell r="R969">
            <v>3.2</v>
          </cell>
          <cell r="S969">
            <v>2.7</v>
          </cell>
          <cell r="T969">
            <v>3.1</v>
          </cell>
          <cell r="U969">
            <v>2.9</v>
          </cell>
          <cell r="V969">
            <v>3.3</v>
          </cell>
          <cell r="W969">
            <v>3.1</v>
          </cell>
          <cell r="X969">
            <v>3.5</v>
          </cell>
          <cell r="Y969">
            <v>3.3</v>
          </cell>
          <cell r="Z969">
            <v>3.7</v>
          </cell>
          <cell r="AA969">
            <v>3.6</v>
          </cell>
          <cell r="AB969">
            <v>4</v>
          </cell>
          <cell r="AC969">
            <v>3.8</v>
          </cell>
          <cell r="AD969">
            <v>4.2</v>
          </cell>
          <cell r="AE969">
            <v>5</v>
          </cell>
          <cell r="AF969">
            <v>5.625</v>
          </cell>
          <cell r="AG969">
            <v>5.125</v>
          </cell>
          <cell r="AH969">
            <v>5.625</v>
          </cell>
          <cell r="AI969">
            <v>3.625</v>
          </cell>
          <cell r="AJ969">
            <v>4.125</v>
          </cell>
          <cell r="AK969">
            <v>3.5</v>
          </cell>
          <cell r="AL969">
            <v>4</v>
          </cell>
          <cell r="AM969">
            <v>3.375</v>
          </cell>
          <cell r="AN969">
            <v>3.875</v>
          </cell>
          <cell r="AO969">
            <v>3.05</v>
          </cell>
          <cell r="AP969">
            <v>3.5</v>
          </cell>
          <cell r="AQ969">
            <v>2.7</v>
          </cell>
          <cell r="AR969">
            <v>3.1</v>
          </cell>
          <cell r="AS969">
            <v>3.6</v>
          </cell>
          <cell r="AT969">
            <v>3.4000000000000004</v>
          </cell>
          <cell r="AU969">
            <v>3.7</v>
          </cell>
          <cell r="AV969">
            <v>4.0999999999999996</v>
          </cell>
          <cell r="AW969">
            <v>3.9</v>
          </cell>
        </row>
        <row r="970">
          <cell r="A970">
            <v>38234</v>
          </cell>
          <cell r="C970">
            <v>1.75</v>
          </cell>
          <cell r="D970">
            <v>2.5</v>
          </cell>
          <cell r="E970">
            <v>2.75</v>
          </cell>
          <cell r="F970">
            <v>3.5</v>
          </cell>
          <cell r="G970">
            <v>1.75</v>
          </cell>
          <cell r="H970">
            <v>2.25</v>
          </cell>
          <cell r="I970">
            <v>2</v>
          </cell>
          <cell r="J970">
            <v>2.5</v>
          </cell>
          <cell r="K970">
            <v>2</v>
          </cell>
          <cell r="L970">
            <v>2.5</v>
          </cell>
          <cell r="M970">
            <v>2.25</v>
          </cell>
          <cell r="N970">
            <v>2.75</v>
          </cell>
          <cell r="O970">
            <v>2.25</v>
          </cell>
          <cell r="P970">
            <v>2.75</v>
          </cell>
          <cell r="Q970">
            <v>2.5</v>
          </cell>
          <cell r="R970">
            <v>3</v>
          </cell>
          <cell r="S970">
            <v>2.7</v>
          </cell>
          <cell r="T970">
            <v>3.1</v>
          </cell>
          <cell r="U970">
            <v>2.9</v>
          </cell>
          <cell r="V970">
            <v>3.3</v>
          </cell>
          <cell r="W970">
            <v>3</v>
          </cell>
          <cell r="X970">
            <v>3.4</v>
          </cell>
          <cell r="Y970">
            <v>3.2</v>
          </cell>
          <cell r="Z970">
            <v>3.6</v>
          </cell>
          <cell r="AA970">
            <v>3.6</v>
          </cell>
          <cell r="AB970">
            <v>4</v>
          </cell>
          <cell r="AC970">
            <v>3.8</v>
          </cell>
          <cell r="AD970">
            <v>4.2</v>
          </cell>
          <cell r="AE970">
            <v>2.25</v>
          </cell>
          <cell r="AF970">
            <v>3</v>
          </cell>
          <cell r="AG970">
            <v>2.25</v>
          </cell>
          <cell r="AH970">
            <v>2.875</v>
          </cell>
          <cell r="AI970">
            <v>1.875</v>
          </cell>
          <cell r="AJ970">
            <v>2.375</v>
          </cell>
          <cell r="AK970">
            <v>2</v>
          </cell>
          <cell r="AL970">
            <v>2.5</v>
          </cell>
          <cell r="AM970">
            <v>2.125</v>
          </cell>
          <cell r="AN970">
            <v>2.625</v>
          </cell>
          <cell r="AO970">
            <v>2.25</v>
          </cell>
          <cell r="AP970">
            <v>2.75</v>
          </cell>
          <cell r="AQ970">
            <v>2.375</v>
          </cell>
          <cell r="AR970">
            <v>2.875</v>
          </cell>
          <cell r="AS970">
            <v>3.5</v>
          </cell>
          <cell r="AT970">
            <v>3.3</v>
          </cell>
          <cell r="AU970">
            <v>3.7</v>
          </cell>
          <cell r="AV970">
            <v>4.0999999999999996</v>
          </cell>
          <cell r="AW970">
            <v>3.9</v>
          </cell>
        </row>
        <row r="971">
          <cell r="A971">
            <v>38235</v>
          </cell>
          <cell r="C971">
            <v>1.75</v>
          </cell>
          <cell r="D971">
            <v>2.5</v>
          </cell>
          <cell r="E971">
            <v>2.75</v>
          </cell>
          <cell r="F971">
            <v>3.5</v>
          </cell>
          <cell r="G971">
            <v>1.75</v>
          </cell>
          <cell r="H971">
            <v>2.25</v>
          </cell>
          <cell r="I971">
            <v>2</v>
          </cell>
          <cell r="J971">
            <v>2.5</v>
          </cell>
          <cell r="K971">
            <v>2</v>
          </cell>
          <cell r="L971">
            <v>2.5</v>
          </cell>
          <cell r="M971">
            <v>2.25</v>
          </cell>
          <cell r="N971">
            <v>2.75</v>
          </cell>
          <cell r="O971">
            <v>2.25</v>
          </cell>
          <cell r="P971">
            <v>2.75</v>
          </cell>
          <cell r="Q971">
            <v>2.5</v>
          </cell>
          <cell r="R971">
            <v>3</v>
          </cell>
          <cell r="S971">
            <v>2.7</v>
          </cell>
          <cell r="T971">
            <v>3.1</v>
          </cell>
          <cell r="U971">
            <v>2.9</v>
          </cell>
          <cell r="V971">
            <v>3.3</v>
          </cell>
          <cell r="W971">
            <v>3</v>
          </cell>
          <cell r="X971">
            <v>3.4</v>
          </cell>
          <cell r="Y971">
            <v>3.2</v>
          </cell>
          <cell r="Z971">
            <v>3.6</v>
          </cell>
          <cell r="AA971">
            <v>3.6</v>
          </cell>
          <cell r="AB971">
            <v>4</v>
          </cell>
          <cell r="AC971">
            <v>3.8</v>
          </cell>
          <cell r="AD971">
            <v>4.2</v>
          </cell>
          <cell r="AE971">
            <v>2.25</v>
          </cell>
          <cell r="AF971">
            <v>3</v>
          </cell>
          <cell r="AG971">
            <v>2.25</v>
          </cell>
          <cell r="AH971">
            <v>2.875</v>
          </cell>
          <cell r="AI971">
            <v>1.875</v>
          </cell>
          <cell r="AJ971">
            <v>2.375</v>
          </cell>
          <cell r="AK971">
            <v>2</v>
          </cell>
          <cell r="AL971">
            <v>2.5</v>
          </cell>
          <cell r="AM971">
            <v>2.125</v>
          </cell>
          <cell r="AN971">
            <v>2.625</v>
          </cell>
          <cell r="AO971">
            <v>2.25</v>
          </cell>
          <cell r="AP971">
            <v>2.75</v>
          </cell>
          <cell r="AQ971">
            <v>2.375</v>
          </cell>
          <cell r="AR971">
            <v>2.875</v>
          </cell>
          <cell r="AS971">
            <v>3.5</v>
          </cell>
          <cell r="AT971">
            <v>3.3</v>
          </cell>
          <cell r="AU971">
            <v>3.7</v>
          </cell>
          <cell r="AV971">
            <v>4.0999999999999996</v>
          </cell>
          <cell r="AW971">
            <v>3.9</v>
          </cell>
        </row>
        <row r="972">
          <cell r="A972">
            <v>38236</v>
          </cell>
          <cell r="C972">
            <v>2.5</v>
          </cell>
          <cell r="D972">
            <v>3.5</v>
          </cell>
          <cell r="E972">
            <v>4.5</v>
          </cell>
          <cell r="F972">
            <v>4.5</v>
          </cell>
          <cell r="G972">
            <v>3</v>
          </cell>
          <cell r="H972">
            <v>3.5</v>
          </cell>
          <cell r="I972">
            <v>3.25</v>
          </cell>
          <cell r="J972">
            <v>3.75</v>
          </cell>
          <cell r="K972">
            <v>2.5</v>
          </cell>
          <cell r="L972">
            <v>3</v>
          </cell>
          <cell r="M972">
            <v>2.75</v>
          </cell>
          <cell r="N972">
            <v>3.25</v>
          </cell>
          <cell r="O972">
            <v>2.75</v>
          </cell>
          <cell r="P972">
            <v>3.25</v>
          </cell>
          <cell r="Q972">
            <v>3</v>
          </cell>
          <cell r="R972">
            <v>3.5</v>
          </cell>
          <cell r="S972">
            <v>2.75</v>
          </cell>
          <cell r="T972">
            <v>3.25</v>
          </cell>
          <cell r="U972">
            <v>3</v>
          </cell>
          <cell r="V972">
            <v>3.5</v>
          </cell>
          <cell r="W972">
            <v>3.1</v>
          </cell>
          <cell r="X972">
            <v>3.7</v>
          </cell>
          <cell r="Y972">
            <v>3.25</v>
          </cell>
          <cell r="Z972">
            <v>3.9</v>
          </cell>
          <cell r="AA972">
            <v>3.4</v>
          </cell>
          <cell r="AB972">
            <v>3.9</v>
          </cell>
          <cell r="AC972">
            <v>3.6</v>
          </cell>
          <cell r="AD972">
            <v>4.0999999999999996</v>
          </cell>
          <cell r="AE972">
            <v>3.5</v>
          </cell>
          <cell r="AF972">
            <v>4</v>
          </cell>
          <cell r="AG972">
            <v>3.75</v>
          </cell>
          <cell r="AH972">
            <v>4</v>
          </cell>
          <cell r="AI972">
            <v>3.125</v>
          </cell>
          <cell r="AJ972">
            <v>3.625</v>
          </cell>
          <cell r="AK972">
            <v>2.875</v>
          </cell>
          <cell r="AL972">
            <v>3.375</v>
          </cell>
          <cell r="AM972">
            <v>2.625</v>
          </cell>
          <cell r="AN972">
            <v>3.125</v>
          </cell>
          <cell r="AO972">
            <v>2.75</v>
          </cell>
          <cell r="AP972">
            <v>3.25</v>
          </cell>
          <cell r="AQ972">
            <v>2.875</v>
          </cell>
          <cell r="AR972">
            <v>3.375</v>
          </cell>
          <cell r="AS972">
            <v>3.8</v>
          </cell>
          <cell r="AT972">
            <v>3.4874999999999998</v>
          </cell>
          <cell r="AU972">
            <v>3.5</v>
          </cell>
          <cell r="AV972">
            <v>4</v>
          </cell>
          <cell r="AW972">
            <v>3.75</v>
          </cell>
        </row>
        <row r="973">
          <cell r="A973">
            <v>38237</v>
          </cell>
          <cell r="C973">
            <v>1.25</v>
          </cell>
          <cell r="D973">
            <v>1.75</v>
          </cell>
          <cell r="E973">
            <v>2.25</v>
          </cell>
          <cell r="F973">
            <v>2.5</v>
          </cell>
          <cell r="G973">
            <v>1.5</v>
          </cell>
          <cell r="H973">
            <v>2</v>
          </cell>
          <cell r="I973">
            <v>1.75</v>
          </cell>
          <cell r="J973">
            <v>2.25</v>
          </cell>
          <cell r="K973">
            <v>2</v>
          </cell>
          <cell r="L973">
            <v>2.5</v>
          </cell>
          <cell r="M973">
            <v>2.25</v>
          </cell>
          <cell r="N973">
            <v>2.75</v>
          </cell>
          <cell r="O973">
            <v>2.25</v>
          </cell>
          <cell r="P973">
            <v>2.75</v>
          </cell>
          <cell r="Q973">
            <v>2.5</v>
          </cell>
          <cell r="R973">
            <v>3</v>
          </cell>
          <cell r="S973">
            <v>2.5</v>
          </cell>
          <cell r="T973">
            <v>3</v>
          </cell>
          <cell r="U973">
            <v>2.75</v>
          </cell>
          <cell r="V973">
            <v>3.25</v>
          </cell>
          <cell r="W973">
            <v>2.9</v>
          </cell>
          <cell r="X973">
            <v>3.5</v>
          </cell>
          <cell r="Y973">
            <v>3.1</v>
          </cell>
          <cell r="Z973">
            <v>3.9</v>
          </cell>
          <cell r="AA973">
            <v>3.4</v>
          </cell>
          <cell r="AB973">
            <v>4</v>
          </cell>
          <cell r="AC973">
            <v>3.6</v>
          </cell>
          <cell r="AD973">
            <v>4.0999999999999996</v>
          </cell>
          <cell r="AE973">
            <v>1.75</v>
          </cell>
          <cell r="AF973">
            <v>2.125</v>
          </cell>
          <cell r="AG973">
            <v>1.875</v>
          </cell>
          <cell r="AH973">
            <v>2.25</v>
          </cell>
          <cell r="AI973">
            <v>1.625</v>
          </cell>
          <cell r="AJ973">
            <v>2.125</v>
          </cell>
          <cell r="AK973">
            <v>1.875</v>
          </cell>
          <cell r="AL973">
            <v>2.375</v>
          </cell>
          <cell r="AM973">
            <v>2.125</v>
          </cell>
          <cell r="AN973">
            <v>2.625</v>
          </cell>
          <cell r="AO973">
            <v>2.25</v>
          </cell>
          <cell r="AP973">
            <v>2.75</v>
          </cell>
          <cell r="AQ973">
            <v>2.375</v>
          </cell>
          <cell r="AR973">
            <v>2.875</v>
          </cell>
          <cell r="AS973">
            <v>3.7</v>
          </cell>
          <cell r="AT973">
            <v>3.35</v>
          </cell>
          <cell r="AU973">
            <v>3.5</v>
          </cell>
          <cell r="AV973">
            <v>4.05</v>
          </cell>
          <cell r="AW973">
            <v>3.7749999999999999</v>
          </cell>
        </row>
        <row r="974">
          <cell r="A974">
            <v>38238</v>
          </cell>
          <cell r="C974">
            <v>1.25</v>
          </cell>
          <cell r="D974">
            <v>1.5</v>
          </cell>
          <cell r="E974">
            <v>2</v>
          </cell>
          <cell r="F974">
            <v>2.5</v>
          </cell>
          <cell r="G974">
            <v>1.5</v>
          </cell>
          <cell r="H974">
            <v>2</v>
          </cell>
          <cell r="I974">
            <v>1.75</v>
          </cell>
          <cell r="J974">
            <v>2.75</v>
          </cell>
          <cell r="K974">
            <v>1.5</v>
          </cell>
          <cell r="L974">
            <v>2</v>
          </cell>
          <cell r="M974">
            <v>1.75</v>
          </cell>
          <cell r="N974">
            <v>2.25</v>
          </cell>
          <cell r="O974">
            <v>2</v>
          </cell>
          <cell r="P974">
            <v>2.75</v>
          </cell>
          <cell r="Q974">
            <v>2.25</v>
          </cell>
          <cell r="R974">
            <v>3</v>
          </cell>
          <cell r="S974">
            <v>2.5</v>
          </cell>
          <cell r="T974">
            <v>3</v>
          </cell>
          <cell r="U974">
            <v>2.75</v>
          </cell>
          <cell r="V974">
            <v>3.25</v>
          </cell>
          <cell r="W974">
            <v>2.9</v>
          </cell>
          <cell r="X974">
            <v>3.5</v>
          </cell>
          <cell r="Y974">
            <v>3.1</v>
          </cell>
          <cell r="Z974">
            <v>3.9</v>
          </cell>
          <cell r="AA974">
            <v>3.4</v>
          </cell>
          <cell r="AB974">
            <v>4</v>
          </cell>
          <cell r="AC974">
            <v>3.6</v>
          </cell>
          <cell r="AD974">
            <v>4.0999999999999996</v>
          </cell>
          <cell r="AE974">
            <v>1.625</v>
          </cell>
          <cell r="AF974">
            <v>2</v>
          </cell>
          <cell r="AG974">
            <v>1.75</v>
          </cell>
          <cell r="AH974">
            <v>2.25</v>
          </cell>
          <cell r="AI974">
            <v>1.625</v>
          </cell>
          <cell r="AJ974">
            <v>2.375</v>
          </cell>
          <cell r="AK974">
            <v>1.625</v>
          </cell>
          <cell r="AL974">
            <v>2.375</v>
          </cell>
          <cell r="AM974">
            <v>1.625</v>
          </cell>
          <cell r="AN974">
            <v>2.125</v>
          </cell>
          <cell r="AO974">
            <v>1.875</v>
          </cell>
          <cell r="AP974">
            <v>2.5</v>
          </cell>
          <cell r="AQ974">
            <v>2.125</v>
          </cell>
          <cell r="AR974">
            <v>2.875</v>
          </cell>
          <cell r="AS974">
            <v>3.7</v>
          </cell>
          <cell r="AT974">
            <v>3.35</v>
          </cell>
          <cell r="AU974">
            <v>3.5</v>
          </cell>
          <cell r="AV974">
            <v>4.05</v>
          </cell>
          <cell r="AW974">
            <v>3.7749999999999999</v>
          </cell>
        </row>
        <row r="975">
          <cell r="A975">
            <v>38239</v>
          </cell>
          <cell r="C975">
            <v>0.75</v>
          </cell>
          <cell r="D975">
            <v>0.75</v>
          </cell>
          <cell r="E975">
            <v>1.25</v>
          </cell>
          <cell r="F975">
            <v>2</v>
          </cell>
          <cell r="G975">
            <v>1.5</v>
          </cell>
          <cell r="H975">
            <v>2</v>
          </cell>
          <cell r="I975">
            <v>1.75</v>
          </cell>
          <cell r="J975">
            <v>2.25</v>
          </cell>
          <cell r="K975">
            <v>2.5</v>
          </cell>
          <cell r="L975">
            <v>3</v>
          </cell>
          <cell r="M975">
            <v>2.75</v>
          </cell>
          <cell r="N975">
            <v>3.25</v>
          </cell>
          <cell r="O975">
            <v>2.7</v>
          </cell>
          <cell r="P975">
            <v>3.1</v>
          </cell>
          <cell r="Q975">
            <v>2.9</v>
          </cell>
          <cell r="R975">
            <v>3.25</v>
          </cell>
          <cell r="S975">
            <v>2.6</v>
          </cell>
          <cell r="T975">
            <v>3.2</v>
          </cell>
          <cell r="U975">
            <v>2.8</v>
          </cell>
          <cell r="V975">
            <v>3.4</v>
          </cell>
          <cell r="W975">
            <v>2.9</v>
          </cell>
          <cell r="X975">
            <v>3.5</v>
          </cell>
          <cell r="Y975">
            <v>3.1</v>
          </cell>
          <cell r="Z975">
            <v>3.9</v>
          </cell>
          <cell r="AA975">
            <v>3.4</v>
          </cell>
          <cell r="AB975">
            <v>4</v>
          </cell>
          <cell r="AC975">
            <v>3.6</v>
          </cell>
          <cell r="AD975">
            <v>4.0999999999999996</v>
          </cell>
          <cell r="AE975">
            <v>1</v>
          </cell>
          <cell r="AF975">
            <v>1.375</v>
          </cell>
          <cell r="AG975">
            <v>1.375</v>
          </cell>
          <cell r="AH975">
            <v>2</v>
          </cell>
          <cell r="AI975">
            <v>1.625</v>
          </cell>
          <cell r="AJ975">
            <v>2.125</v>
          </cell>
          <cell r="AK975">
            <v>2.125</v>
          </cell>
          <cell r="AL975">
            <v>2.625</v>
          </cell>
          <cell r="AM975">
            <v>2.625</v>
          </cell>
          <cell r="AN975">
            <v>3.125</v>
          </cell>
          <cell r="AO975">
            <v>2.7250000000000001</v>
          </cell>
          <cell r="AP975">
            <v>3.1749999999999998</v>
          </cell>
          <cell r="AQ975">
            <v>2.8</v>
          </cell>
          <cell r="AR975">
            <v>3.1749999999999998</v>
          </cell>
          <cell r="AS975">
            <v>3.7</v>
          </cell>
          <cell r="AT975">
            <v>3.35</v>
          </cell>
          <cell r="AU975">
            <v>3.5</v>
          </cell>
          <cell r="AV975">
            <v>4.05</v>
          </cell>
          <cell r="AW975">
            <v>3.7749999999999999</v>
          </cell>
        </row>
        <row r="976">
          <cell r="A976">
            <v>38240</v>
          </cell>
          <cell r="C976">
            <v>1.25</v>
          </cell>
          <cell r="D976">
            <v>1.75</v>
          </cell>
          <cell r="E976">
            <v>6</v>
          </cell>
          <cell r="F976">
            <v>6.5</v>
          </cell>
          <cell r="G976">
            <v>4.25</v>
          </cell>
          <cell r="H976">
            <v>4.75</v>
          </cell>
          <cell r="I976">
            <v>4.75</v>
          </cell>
          <cell r="J976">
            <v>5.25</v>
          </cell>
          <cell r="K976">
            <v>2.75</v>
          </cell>
          <cell r="L976">
            <v>3.25</v>
          </cell>
          <cell r="M976">
            <v>3</v>
          </cell>
          <cell r="N976">
            <v>3.5</v>
          </cell>
          <cell r="O976">
            <v>3</v>
          </cell>
          <cell r="P976">
            <v>3.7</v>
          </cell>
          <cell r="Q976">
            <v>3.2</v>
          </cell>
          <cell r="R976">
            <v>3.9</v>
          </cell>
          <cell r="S976">
            <v>2.75</v>
          </cell>
          <cell r="T976">
            <v>3.25</v>
          </cell>
          <cell r="U976">
            <v>3</v>
          </cell>
          <cell r="V976">
            <v>3.5</v>
          </cell>
          <cell r="W976">
            <v>2.9</v>
          </cell>
          <cell r="X976">
            <v>3.5</v>
          </cell>
          <cell r="Y976">
            <v>3.1</v>
          </cell>
          <cell r="Z976">
            <v>3.6</v>
          </cell>
          <cell r="AA976">
            <v>3.3</v>
          </cell>
          <cell r="AB976">
            <v>4</v>
          </cell>
          <cell r="AC976">
            <v>3.6</v>
          </cell>
          <cell r="AD976">
            <v>4.0999999999999996</v>
          </cell>
          <cell r="AE976">
            <v>3.625</v>
          </cell>
          <cell r="AF976">
            <v>4.125</v>
          </cell>
          <cell r="AG976">
            <v>5.125</v>
          </cell>
          <cell r="AH976">
            <v>5.625</v>
          </cell>
          <cell r="AI976">
            <v>4.5</v>
          </cell>
          <cell r="AJ976">
            <v>5</v>
          </cell>
          <cell r="AK976">
            <v>3.75</v>
          </cell>
          <cell r="AL976">
            <v>4.25</v>
          </cell>
          <cell r="AM976">
            <v>2.875</v>
          </cell>
          <cell r="AN976">
            <v>3.375</v>
          </cell>
          <cell r="AO976">
            <v>3</v>
          </cell>
          <cell r="AP976">
            <v>3.6</v>
          </cell>
          <cell r="AQ976">
            <v>3.1</v>
          </cell>
          <cell r="AR976">
            <v>3.8</v>
          </cell>
          <cell r="AS976">
            <v>3.55</v>
          </cell>
          <cell r="AT976">
            <v>3.2749999999999999</v>
          </cell>
          <cell r="AU976">
            <v>3.45</v>
          </cell>
          <cell r="AV976">
            <v>4.05</v>
          </cell>
          <cell r="AW976">
            <v>3.75</v>
          </cell>
        </row>
        <row r="977">
          <cell r="A977">
            <v>38241</v>
          </cell>
          <cell r="C977">
            <v>3.25</v>
          </cell>
          <cell r="D977">
            <v>4</v>
          </cell>
          <cell r="E977">
            <v>5</v>
          </cell>
          <cell r="F977">
            <v>6</v>
          </cell>
          <cell r="G977">
            <v>3.75</v>
          </cell>
          <cell r="H977">
            <v>4.25</v>
          </cell>
          <cell r="I977">
            <v>4</v>
          </cell>
          <cell r="J977">
            <v>4.5</v>
          </cell>
          <cell r="K977">
            <v>3.5</v>
          </cell>
          <cell r="L977">
            <v>4</v>
          </cell>
          <cell r="M977">
            <v>3.75</v>
          </cell>
          <cell r="N977">
            <v>4.25</v>
          </cell>
          <cell r="O977">
            <v>3</v>
          </cell>
          <cell r="P977">
            <v>3.5</v>
          </cell>
          <cell r="Q977">
            <v>3.25</v>
          </cell>
          <cell r="R977">
            <v>3.75</v>
          </cell>
          <cell r="S977">
            <v>3.1</v>
          </cell>
          <cell r="T977">
            <v>3.5</v>
          </cell>
          <cell r="U977">
            <v>3.25</v>
          </cell>
          <cell r="V977">
            <v>3.75</v>
          </cell>
          <cell r="W977">
            <v>3</v>
          </cell>
          <cell r="X977">
            <v>3.6</v>
          </cell>
          <cell r="Y977">
            <v>3.25</v>
          </cell>
          <cell r="Z977">
            <v>3.75</v>
          </cell>
          <cell r="AA977">
            <v>3.25</v>
          </cell>
          <cell r="AB977">
            <v>4</v>
          </cell>
          <cell r="AC977">
            <v>3.5</v>
          </cell>
          <cell r="AD977">
            <v>4.2</v>
          </cell>
          <cell r="AE977">
            <v>4.125</v>
          </cell>
          <cell r="AF977">
            <v>5</v>
          </cell>
          <cell r="AG977">
            <v>4.375</v>
          </cell>
          <cell r="AH977">
            <v>5.125</v>
          </cell>
          <cell r="AI977">
            <v>3.875</v>
          </cell>
          <cell r="AJ977">
            <v>4.375</v>
          </cell>
          <cell r="AK977">
            <v>3.75</v>
          </cell>
          <cell r="AL977">
            <v>4.25</v>
          </cell>
          <cell r="AM977">
            <v>3.625</v>
          </cell>
          <cell r="AN977">
            <v>4.125</v>
          </cell>
          <cell r="AO977">
            <v>3.375</v>
          </cell>
          <cell r="AP977">
            <v>3.875</v>
          </cell>
          <cell r="AQ977">
            <v>3.125</v>
          </cell>
          <cell r="AR977">
            <v>3.625</v>
          </cell>
          <cell r="AS977">
            <v>3.6749999999999998</v>
          </cell>
          <cell r="AT977">
            <v>3.4</v>
          </cell>
          <cell r="AU977">
            <v>3.375</v>
          </cell>
          <cell r="AV977">
            <v>4.0999999999999996</v>
          </cell>
          <cell r="AW977">
            <v>3.7374999999999998</v>
          </cell>
        </row>
        <row r="978">
          <cell r="A978">
            <v>38242</v>
          </cell>
          <cell r="C978">
            <v>3.25</v>
          </cell>
          <cell r="D978">
            <v>4</v>
          </cell>
          <cell r="E978">
            <v>5</v>
          </cell>
          <cell r="F978">
            <v>6</v>
          </cell>
          <cell r="G978">
            <v>3.75</v>
          </cell>
          <cell r="H978">
            <v>4.25</v>
          </cell>
          <cell r="I978">
            <v>4</v>
          </cell>
          <cell r="J978">
            <v>4.5</v>
          </cell>
          <cell r="K978">
            <v>3.5</v>
          </cell>
          <cell r="L978">
            <v>4</v>
          </cell>
          <cell r="M978">
            <v>3.75</v>
          </cell>
          <cell r="N978">
            <v>4.25</v>
          </cell>
          <cell r="O978">
            <v>3</v>
          </cell>
          <cell r="P978">
            <v>3.5</v>
          </cell>
          <cell r="Q978">
            <v>3.25</v>
          </cell>
          <cell r="R978">
            <v>3.75</v>
          </cell>
          <cell r="S978">
            <v>3.1</v>
          </cell>
          <cell r="T978">
            <v>3.5</v>
          </cell>
          <cell r="U978">
            <v>3.25</v>
          </cell>
          <cell r="V978">
            <v>3.75</v>
          </cell>
          <cell r="W978">
            <v>3</v>
          </cell>
          <cell r="X978">
            <v>3.6</v>
          </cell>
          <cell r="Y978">
            <v>3.25</v>
          </cell>
          <cell r="Z978">
            <v>3.75</v>
          </cell>
          <cell r="AA978">
            <v>3.25</v>
          </cell>
          <cell r="AB978">
            <v>4</v>
          </cell>
          <cell r="AC978">
            <v>3.5</v>
          </cell>
          <cell r="AD978">
            <v>4.2</v>
          </cell>
          <cell r="AE978">
            <v>4.125</v>
          </cell>
          <cell r="AF978">
            <v>5</v>
          </cell>
          <cell r="AG978">
            <v>4.375</v>
          </cell>
          <cell r="AH978">
            <v>5.125</v>
          </cell>
          <cell r="AI978">
            <v>3.875</v>
          </cell>
          <cell r="AJ978">
            <v>4.375</v>
          </cell>
          <cell r="AK978">
            <v>3.75</v>
          </cell>
          <cell r="AL978">
            <v>4.25</v>
          </cell>
          <cell r="AM978">
            <v>3.625</v>
          </cell>
          <cell r="AN978">
            <v>4.125</v>
          </cell>
          <cell r="AO978">
            <v>3.375</v>
          </cell>
          <cell r="AP978">
            <v>3.875</v>
          </cell>
          <cell r="AQ978">
            <v>3.125</v>
          </cell>
          <cell r="AR978">
            <v>3.625</v>
          </cell>
          <cell r="AS978">
            <v>3.6749999999999998</v>
          </cell>
          <cell r="AT978">
            <v>3.4</v>
          </cell>
          <cell r="AU978">
            <v>3.375</v>
          </cell>
          <cell r="AV978">
            <v>4.0999999999999996</v>
          </cell>
          <cell r="AW978">
            <v>3.7374999999999998</v>
          </cell>
        </row>
        <row r="979">
          <cell r="A979">
            <v>38243</v>
          </cell>
          <cell r="C979">
            <v>5.25</v>
          </cell>
          <cell r="D979">
            <v>6</v>
          </cell>
          <cell r="E979">
            <v>7.4</v>
          </cell>
          <cell r="F979">
            <v>7.4</v>
          </cell>
          <cell r="G979">
            <v>5.25</v>
          </cell>
          <cell r="H979">
            <v>5.75</v>
          </cell>
          <cell r="I979">
            <v>5.5</v>
          </cell>
          <cell r="J979">
            <v>6</v>
          </cell>
          <cell r="K979">
            <v>4</v>
          </cell>
          <cell r="L979">
            <v>4.5</v>
          </cell>
          <cell r="M979">
            <v>4.25</v>
          </cell>
          <cell r="N979">
            <v>4.75</v>
          </cell>
          <cell r="O979">
            <v>3.25</v>
          </cell>
          <cell r="P979">
            <v>3.75</v>
          </cell>
          <cell r="Q979">
            <v>3.5</v>
          </cell>
          <cell r="R979">
            <v>4</v>
          </cell>
          <cell r="S979">
            <v>3</v>
          </cell>
          <cell r="T979">
            <v>3.7</v>
          </cell>
          <cell r="U979">
            <v>3.25</v>
          </cell>
          <cell r="V979">
            <v>3.9</v>
          </cell>
          <cell r="W979">
            <v>3</v>
          </cell>
          <cell r="X979">
            <v>3.5</v>
          </cell>
          <cell r="Y979">
            <v>3.25</v>
          </cell>
          <cell r="Z979">
            <v>3.75</v>
          </cell>
          <cell r="AA979">
            <v>3.25</v>
          </cell>
          <cell r="AB979">
            <v>4</v>
          </cell>
          <cell r="AC979">
            <v>3.5</v>
          </cell>
          <cell r="AD979">
            <v>4.0999999999999996</v>
          </cell>
          <cell r="AE979">
            <v>6.3250000000000002</v>
          </cell>
          <cell r="AF979">
            <v>6.7</v>
          </cell>
          <cell r="AG979">
            <v>6.3250000000000002</v>
          </cell>
          <cell r="AH979">
            <v>6.5750000000000002</v>
          </cell>
          <cell r="AI979">
            <v>5.375</v>
          </cell>
          <cell r="AJ979">
            <v>5.875</v>
          </cell>
          <cell r="AK979">
            <v>4.75</v>
          </cell>
          <cell r="AL979">
            <v>5.25</v>
          </cell>
          <cell r="AM979">
            <v>4.125</v>
          </cell>
          <cell r="AN979">
            <v>4.625</v>
          </cell>
          <cell r="AO979">
            <v>3.75</v>
          </cell>
          <cell r="AP979">
            <v>4.25</v>
          </cell>
          <cell r="AQ979">
            <v>3.375</v>
          </cell>
          <cell r="AR979">
            <v>3.875</v>
          </cell>
          <cell r="AS979">
            <v>3.625</v>
          </cell>
          <cell r="AT979">
            <v>3.375</v>
          </cell>
          <cell r="AU979">
            <v>3.375</v>
          </cell>
          <cell r="AV979">
            <v>4.05</v>
          </cell>
          <cell r="AW979">
            <v>3.7124999999999999</v>
          </cell>
        </row>
        <row r="980">
          <cell r="A980">
            <v>38244</v>
          </cell>
          <cell r="C980">
            <v>7.25</v>
          </cell>
          <cell r="D980">
            <v>7.4</v>
          </cell>
          <cell r="E980">
            <v>7.4</v>
          </cell>
          <cell r="F980">
            <v>7.45</v>
          </cell>
          <cell r="G980">
            <v>6.25</v>
          </cell>
          <cell r="H980">
            <v>7</v>
          </cell>
          <cell r="I980">
            <v>6.75</v>
          </cell>
          <cell r="J980">
            <v>7.25</v>
          </cell>
          <cell r="K980">
            <v>4.75</v>
          </cell>
          <cell r="L980">
            <v>5.25</v>
          </cell>
          <cell r="M980">
            <v>5</v>
          </cell>
          <cell r="N980">
            <v>5.5</v>
          </cell>
          <cell r="O980">
            <v>3.75</v>
          </cell>
          <cell r="P980">
            <v>4.0999999999999996</v>
          </cell>
          <cell r="Q980">
            <v>3.9</v>
          </cell>
          <cell r="R980">
            <v>4.25</v>
          </cell>
          <cell r="S980">
            <v>3</v>
          </cell>
          <cell r="T980">
            <v>3.4</v>
          </cell>
          <cell r="U980">
            <v>3.25</v>
          </cell>
          <cell r="V980">
            <v>3.7</v>
          </cell>
          <cell r="W980">
            <v>3</v>
          </cell>
          <cell r="X980">
            <v>3.5</v>
          </cell>
          <cell r="Y980">
            <v>3.25</v>
          </cell>
          <cell r="Z980">
            <v>3.75</v>
          </cell>
          <cell r="AA980">
            <v>3.25</v>
          </cell>
          <cell r="AB980">
            <v>4</v>
          </cell>
          <cell r="AC980">
            <v>3.5</v>
          </cell>
          <cell r="AD980">
            <v>4.0999999999999996</v>
          </cell>
          <cell r="AE980">
            <v>7.3250000000000002</v>
          </cell>
          <cell r="AF980">
            <v>7.4250000000000007</v>
          </cell>
          <cell r="AG980">
            <v>6.8250000000000002</v>
          </cell>
          <cell r="AH980">
            <v>7.2249999999999996</v>
          </cell>
          <cell r="AI980">
            <v>6.5</v>
          </cell>
          <cell r="AJ980">
            <v>7.125</v>
          </cell>
          <cell r="AK980">
            <v>5.75</v>
          </cell>
          <cell r="AL980">
            <v>6.25</v>
          </cell>
          <cell r="AM980">
            <v>4.875</v>
          </cell>
          <cell r="AN980">
            <v>5.375</v>
          </cell>
          <cell r="AO980">
            <v>4.375</v>
          </cell>
          <cell r="AP980">
            <v>4.8</v>
          </cell>
          <cell r="AQ980">
            <v>3.8250000000000002</v>
          </cell>
          <cell r="AR980">
            <v>4.1749999999999998</v>
          </cell>
          <cell r="AS980">
            <v>3.625</v>
          </cell>
          <cell r="AT980">
            <v>3.375</v>
          </cell>
          <cell r="AU980">
            <v>3.375</v>
          </cell>
          <cell r="AV980">
            <v>4.05</v>
          </cell>
          <cell r="AW980">
            <v>3.7124999999999999</v>
          </cell>
        </row>
        <row r="981">
          <cell r="A981">
            <v>38245</v>
          </cell>
          <cell r="C981">
            <v>7.4</v>
          </cell>
          <cell r="D981">
            <v>7.4</v>
          </cell>
          <cell r="E981">
            <v>7.4</v>
          </cell>
          <cell r="F981">
            <v>7.45</v>
          </cell>
          <cell r="G981">
            <v>5.25</v>
          </cell>
          <cell r="H981">
            <v>6.25</v>
          </cell>
          <cell r="I981">
            <v>5.5</v>
          </cell>
          <cell r="J981">
            <v>6.75</v>
          </cell>
          <cell r="K981">
            <v>4.5</v>
          </cell>
          <cell r="L981">
            <v>4.75</v>
          </cell>
          <cell r="M981">
            <v>4.75</v>
          </cell>
          <cell r="N981">
            <v>5</v>
          </cell>
          <cell r="O981">
            <v>3.25</v>
          </cell>
          <cell r="P981">
            <v>3.75</v>
          </cell>
          <cell r="Q981">
            <v>3.5</v>
          </cell>
          <cell r="R981">
            <v>4</v>
          </cell>
          <cell r="S981">
            <v>3.2</v>
          </cell>
          <cell r="T981">
            <v>3.6</v>
          </cell>
          <cell r="U981">
            <v>3.4</v>
          </cell>
          <cell r="V981">
            <v>3.75</v>
          </cell>
          <cell r="W981">
            <v>3.25</v>
          </cell>
          <cell r="X981">
            <v>3.75</v>
          </cell>
          <cell r="Y981">
            <v>3.5</v>
          </cell>
          <cell r="Z981">
            <v>4</v>
          </cell>
          <cell r="AA981">
            <v>3.25</v>
          </cell>
          <cell r="AB981">
            <v>4</v>
          </cell>
          <cell r="AC981">
            <v>3.5</v>
          </cell>
          <cell r="AD981">
            <v>4.25</v>
          </cell>
          <cell r="AE981">
            <v>7.4</v>
          </cell>
          <cell r="AF981">
            <v>7.4250000000000007</v>
          </cell>
          <cell r="AG981">
            <v>6.3250000000000002</v>
          </cell>
          <cell r="AH981">
            <v>6.85</v>
          </cell>
          <cell r="AI981">
            <v>5.375</v>
          </cell>
          <cell r="AJ981">
            <v>6.5</v>
          </cell>
          <cell r="AK981">
            <v>5</v>
          </cell>
          <cell r="AL981">
            <v>5.75</v>
          </cell>
          <cell r="AM981">
            <v>4.625</v>
          </cell>
          <cell r="AN981">
            <v>4.875</v>
          </cell>
          <cell r="AO981">
            <v>4</v>
          </cell>
          <cell r="AP981">
            <v>4.375</v>
          </cell>
          <cell r="AQ981">
            <v>3.375</v>
          </cell>
          <cell r="AR981">
            <v>3.875</v>
          </cell>
          <cell r="AS981">
            <v>3.875</v>
          </cell>
          <cell r="AT981">
            <v>3.625</v>
          </cell>
          <cell r="AU981">
            <v>3.375</v>
          </cell>
          <cell r="AV981">
            <v>4.125</v>
          </cell>
          <cell r="AW981">
            <v>3.75</v>
          </cell>
        </row>
        <row r="982">
          <cell r="A982">
            <v>38246</v>
          </cell>
          <cell r="C982">
            <v>7.4</v>
          </cell>
          <cell r="D982">
            <v>7.4</v>
          </cell>
          <cell r="E982">
            <v>7.4</v>
          </cell>
          <cell r="F982">
            <v>7.45</v>
          </cell>
          <cell r="G982">
            <v>5.25</v>
          </cell>
          <cell r="H982">
            <v>6.25</v>
          </cell>
          <cell r="I982">
            <v>5.5</v>
          </cell>
          <cell r="J982">
            <v>6.75</v>
          </cell>
          <cell r="K982">
            <v>4.25</v>
          </cell>
          <cell r="L982">
            <v>4.75</v>
          </cell>
          <cell r="M982">
            <v>4.5</v>
          </cell>
          <cell r="N982">
            <v>5</v>
          </cell>
          <cell r="O982">
            <v>3.25</v>
          </cell>
          <cell r="P982">
            <v>3.75</v>
          </cell>
          <cell r="Q982">
            <v>3.5</v>
          </cell>
          <cell r="R982">
            <v>4</v>
          </cell>
          <cell r="S982">
            <v>3.2</v>
          </cell>
          <cell r="T982">
            <v>3.6</v>
          </cell>
          <cell r="U982">
            <v>3.4</v>
          </cell>
          <cell r="V982">
            <v>3.75</v>
          </cell>
          <cell r="W982">
            <v>3.25</v>
          </cell>
          <cell r="X982">
            <v>3.75</v>
          </cell>
          <cell r="Y982">
            <v>3.5</v>
          </cell>
          <cell r="Z982">
            <v>4</v>
          </cell>
          <cell r="AA982">
            <v>3.25</v>
          </cell>
          <cell r="AB982">
            <v>4</v>
          </cell>
          <cell r="AC982">
            <v>3.5</v>
          </cell>
          <cell r="AD982">
            <v>4.25</v>
          </cell>
          <cell r="AE982">
            <v>7.4</v>
          </cell>
          <cell r="AF982">
            <v>7.4250000000000007</v>
          </cell>
          <cell r="AG982">
            <v>6.3250000000000002</v>
          </cell>
          <cell r="AH982">
            <v>6.85</v>
          </cell>
          <cell r="AI982">
            <v>5.375</v>
          </cell>
          <cell r="AJ982">
            <v>6.5</v>
          </cell>
          <cell r="AK982">
            <v>4.875</v>
          </cell>
          <cell r="AL982">
            <v>5.75</v>
          </cell>
          <cell r="AM982">
            <v>4.375</v>
          </cell>
          <cell r="AN982">
            <v>4.875</v>
          </cell>
          <cell r="AO982">
            <v>3.875</v>
          </cell>
          <cell r="AP982">
            <v>4.375</v>
          </cell>
          <cell r="AQ982">
            <v>3.375</v>
          </cell>
          <cell r="AR982">
            <v>3.875</v>
          </cell>
          <cell r="AS982">
            <v>3.875</v>
          </cell>
          <cell r="AT982">
            <v>3.625</v>
          </cell>
          <cell r="AU982">
            <v>3.375</v>
          </cell>
          <cell r="AV982">
            <v>4.125</v>
          </cell>
          <cell r="AW982">
            <v>3.75</v>
          </cell>
        </row>
        <row r="983">
          <cell r="A983">
            <v>38247</v>
          </cell>
          <cell r="C983">
            <v>7.4</v>
          </cell>
          <cell r="D983">
            <v>7.4</v>
          </cell>
          <cell r="E983">
            <v>7.4</v>
          </cell>
          <cell r="F983">
            <v>7.45</v>
          </cell>
          <cell r="G983">
            <v>5.25</v>
          </cell>
          <cell r="H983">
            <v>6.25</v>
          </cell>
          <cell r="I983">
            <v>5.5</v>
          </cell>
          <cell r="J983">
            <v>6.75</v>
          </cell>
          <cell r="K983">
            <v>4.25</v>
          </cell>
          <cell r="L983">
            <v>4.75</v>
          </cell>
          <cell r="M983">
            <v>4.5</v>
          </cell>
          <cell r="N983">
            <v>5</v>
          </cell>
          <cell r="O983">
            <v>3.25</v>
          </cell>
          <cell r="P983">
            <v>3.75</v>
          </cell>
          <cell r="Q983">
            <v>3.5</v>
          </cell>
          <cell r="R983">
            <v>4</v>
          </cell>
          <cell r="S983">
            <v>3.2</v>
          </cell>
          <cell r="T983">
            <v>3.6</v>
          </cell>
          <cell r="U983">
            <v>3.4</v>
          </cell>
          <cell r="V983">
            <v>3.75</v>
          </cell>
          <cell r="W983">
            <v>3.25</v>
          </cell>
          <cell r="X983">
            <v>3.75</v>
          </cell>
          <cell r="Y983">
            <v>3.5</v>
          </cell>
          <cell r="Z983">
            <v>4</v>
          </cell>
          <cell r="AA983">
            <v>3.25</v>
          </cell>
          <cell r="AB983">
            <v>4</v>
          </cell>
          <cell r="AC983">
            <v>3.5</v>
          </cell>
          <cell r="AD983">
            <v>4.25</v>
          </cell>
          <cell r="AE983">
            <v>7.4</v>
          </cell>
          <cell r="AF983">
            <v>7.4250000000000007</v>
          </cell>
          <cell r="AG983">
            <v>6.3250000000000002</v>
          </cell>
          <cell r="AH983">
            <v>6.85</v>
          </cell>
          <cell r="AI983">
            <v>5.375</v>
          </cell>
          <cell r="AJ983">
            <v>6.5</v>
          </cell>
          <cell r="AK983">
            <v>4.875</v>
          </cell>
          <cell r="AL983">
            <v>5.75</v>
          </cell>
          <cell r="AM983">
            <v>4.375</v>
          </cell>
          <cell r="AN983">
            <v>4.875</v>
          </cell>
          <cell r="AO983">
            <v>3.875</v>
          </cell>
          <cell r="AP983">
            <v>4.375</v>
          </cell>
          <cell r="AQ983">
            <v>3.375</v>
          </cell>
          <cell r="AR983">
            <v>3.875</v>
          </cell>
          <cell r="AS983">
            <v>3.875</v>
          </cell>
          <cell r="AT983">
            <v>3.625</v>
          </cell>
          <cell r="AU983">
            <v>3.375</v>
          </cell>
          <cell r="AV983">
            <v>4.125</v>
          </cell>
          <cell r="AW983">
            <v>3.75</v>
          </cell>
        </row>
        <row r="984">
          <cell r="A984">
            <v>38248</v>
          </cell>
          <cell r="C984">
            <v>6.75</v>
          </cell>
          <cell r="D984">
            <v>7.25</v>
          </cell>
          <cell r="E984">
            <v>7.4</v>
          </cell>
          <cell r="F984">
            <v>7.45</v>
          </cell>
          <cell r="G984">
            <v>5.25</v>
          </cell>
          <cell r="H984">
            <v>6.25</v>
          </cell>
          <cell r="I984">
            <v>5.75</v>
          </cell>
          <cell r="J984">
            <v>6.5</v>
          </cell>
          <cell r="K984">
            <v>4.25</v>
          </cell>
          <cell r="L984">
            <v>4.75</v>
          </cell>
          <cell r="M984">
            <v>4.5</v>
          </cell>
          <cell r="N984">
            <v>5</v>
          </cell>
          <cell r="O984">
            <v>3.25</v>
          </cell>
          <cell r="P984">
            <v>3.75</v>
          </cell>
          <cell r="Q984">
            <v>3.5</v>
          </cell>
          <cell r="R984">
            <v>4</v>
          </cell>
          <cell r="S984">
            <v>3.2</v>
          </cell>
          <cell r="T984">
            <v>3.6</v>
          </cell>
          <cell r="U984">
            <v>3.4</v>
          </cell>
          <cell r="V984">
            <v>3.75</v>
          </cell>
          <cell r="W984">
            <v>3.25</v>
          </cell>
          <cell r="X984">
            <v>3.75</v>
          </cell>
          <cell r="Y984">
            <v>3.5</v>
          </cell>
          <cell r="Z984">
            <v>4</v>
          </cell>
          <cell r="AA984">
            <v>3.25</v>
          </cell>
          <cell r="AB984">
            <v>4</v>
          </cell>
          <cell r="AC984">
            <v>3.5</v>
          </cell>
          <cell r="AD984">
            <v>4.25</v>
          </cell>
          <cell r="AE984">
            <v>7.0750000000000002</v>
          </cell>
          <cell r="AF984">
            <v>7.35</v>
          </cell>
          <cell r="AG984">
            <v>6.3250000000000002</v>
          </cell>
          <cell r="AH984">
            <v>6.85</v>
          </cell>
          <cell r="AI984">
            <v>5.5</v>
          </cell>
          <cell r="AJ984">
            <v>6.375</v>
          </cell>
          <cell r="AK984">
            <v>5</v>
          </cell>
          <cell r="AL984">
            <v>5.625</v>
          </cell>
          <cell r="AM984">
            <v>4.375</v>
          </cell>
          <cell r="AN984">
            <v>4.875</v>
          </cell>
          <cell r="AO984">
            <v>3.875</v>
          </cell>
          <cell r="AP984">
            <v>4.375</v>
          </cell>
          <cell r="AQ984">
            <v>3.375</v>
          </cell>
          <cell r="AR984">
            <v>3.875</v>
          </cell>
          <cell r="AS984">
            <v>3.875</v>
          </cell>
          <cell r="AT984">
            <v>3.625</v>
          </cell>
          <cell r="AU984">
            <v>3.375</v>
          </cell>
          <cell r="AV984">
            <v>4.125</v>
          </cell>
          <cell r="AW984">
            <v>3.75</v>
          </cell>
        </row>
        <row r="985">
          <cell r="A985">
            <v>38249</v>
          </cell>
          <cell r="C985">
            <v>6.75</v>
          </cell>
          <cell r="D985">
            <v>7.25</v>
          </cell>
          <cell r="E985">
            <v>7.4</v>
          </cell>
          <cell r="F985">
            <v>7.45</v>
          </cell>
          <cell r="G985">
            <v>5.25</v>
          </cell>
          <cell r="H985">
            <v>6.25</v>
          </cell>
          <cell r="I985">
            <v>5.75</v>
          </cell>
          <cell r="J985">
            <v>6.5</v>
          </cell>
          <cell r="K985">
            <v>4.25</v>
          </cell>
          <cell r="L985">
            <v>4.75</v>
          </cell>
          <cell r="M985">
            <v>4.5</v>
          </cell>
          <cell r="N985">
            <v>5</v>
          </cell>
          <cell r="O985">
            <v>3.25</v>
          </cell>
          <cell r="P985">
            <v>3.75</v>
          </cell>
          <cell r="Q985">
            <v>3.5</v>
          </cell>
          <cell r="R985">
            <v>4</v>
          </cell>
          <cell r="S985">
            <v>3.2</v>
          </cell>
          <cell r="T985">
            <v>3.6</v>
          </cell>
          <cell r="U985">
            <v>3.4</v>
          </cell>
          <cell r="V985">
            <v>3.75</v>
          </cell>
          <cell r="W985">
            <v>3.25</v>
          </cell>
          <cell r="X985">
            <v>3.75</v>
          </cell>
          <cell r="Y985">
            <v>3.5</v>
          </cell>
          <cell r="Z985">
            <v>4</v>
          </cell>
          <cell r="AA985">
            <v>3.25</v>
          </cell>
          <cell r="AB985">
            <v>4</v>
          </cell>
          <cell r="AC985">
            <v>3.5</v>
          </cell>
          <cell r="AD985">
            <v>4.25</v>
          </cell>
          <cell r="AE985">
            <v>7.0750000000000002</v>
          </cell>
          <cell r="AF985">
            <v>7.35</v>
          </cell>
          <cell r="AG985">
            <v>6.3250000000000002</v>
          </cell>
          <cell r="AH985">
            <v>6.85</v>
          </cell>
          <cell r="AI985">
            <v>5.5</v>
          </cell>
          <cell r="AJ985">
            <v>6.375</v>
          </cell>
          <cell r="AK985">
            <v>5</v>
          </cell>
          <cell r="AL985">
            <v>5.625</v>
          </cell>
          <cell r="AM985">
            <v>4.375</v>
          </cell>
          <cell r="AN985">
            <v>4.875</v>
          </cell>
          <cell r="AO985">
            <v>3.875</v>
          </cell>
          <cell r="AP985">
            <v>4.375</v>
          </cell>
          <cell r="AQ985">
            <v>3.375</v>
          </cell>
          <cell r="AR985">
            <v>3.875</v>
          </cell>
          <cell r="AS985">
            <v>3.875</v>
          </cell>
          <cell r="AT985">
            <v>3.625</v>
          </cell>
          <cell r="AU985">
            <v>3.375</v>
          </cell>
          <cell r="AV985">
            <v>4.125</v>
          </cell>
          <cell r="AW985">
            <v>3.75</v>
          </cell>
        </row>
        <row r="986">
          <cell r="A986">
            <v>38250</v>
          </cell>
          <cell r="C986">
            <v>7.25</v>
          </cell>
          <cell r="D986">
            <v>7.4</v>
          </cell>
          <cell r="E986">
            <v>7.4</v>
          </cell>
          <cell r="F986">
            <v>7.45</v>
          </cell>
          <cell r="G986">
            <v>5.25</v>
          </cell>
          <cell r="H986">
            <v>5.5</v>
          </cell>
          <cell r="I986">
            <v>5.5</v>
          </cell>
          <cell r="J986">
            <v>6</v>
          </cell>
          <cell r="K986">
            <v>4</v>
          </cell>
          <cell r="L986">
            <v>4.75</v>
          </cell>
          <cell r="M986">
            <v>4.25</v>
          </cell>
          <cell r="N986">
            <v>5</v>
          </cell>
          <cell r="O986">
            <v>3.3</v>
          </cell>
          <cell r="P986">
            <v>3.75</v>
          </cell>
          <cell r="Q986">
            <v>3.5</v>
          </cell>
          <cell r="R986">
            <v>4</v>
          </cell>
          <cell r="S986">
            <v>3.25</v>
          </cell>
          <cell r="T986">
            <v>3.75</v>
          </cell>
          <cell r="U986">
            <v>3.5</v>
          </cell>
          <cell r="V986">
            <v>4</v>
          </cell>
          <cell r="W986">
            <v>3.4</v>
          </cell>
          <cell r="X986">
            <v>3.9</v>
          </cell>
          <cell r="Y986">
            <v>3.6</v>
          </cell>
          <cell r="Z986">
            <v>4.0999999999999996</v>
          </cell>
          <cell r="AA986">
            <v>3.75</v>
          </cell>
          <cell r="AB986">
            <v>4.25</v>
          </cell>
          <cell r="AC986">
            <v>4</v>
          </cell>
          <cell r="AD986">
            <v>4.5</v>
          </cell>
          <cell r="AE986">
            <v>7.3250000000000002</v>
          </cell>
          <cell r="AF986">
            <v>7.4250000000000007</v>
          </cell>
          <cell r="AG986">
            <v>6.3250000000000002</v>
          </cell>
          <cell r="AH986">
            <v>6.4749999999999996</v>
          </cell>
          <cell r="AI986">
            <v>5.375</v>
          </cell>
          <cell r="AJ986">
            <v>5.75</v>
          </cell>
          <cell r="AK986">
            <v>4.75</v>
          </cell>
          <cell r="AL986">
            <v>5.375</v>
          </cell>
          <cell r="AM986">
            <v>4.125</v>
          </cell>
          <cell r="AN986">
            <v>4.875</v>
          </cell>
          <cell r="AO986">
            <v>3.7749999999999999</v>
          </cell>
          <cell r="AP986">
            <v>4.375</v>
          </cell>
          <cell r="AQ986">
            <v>3.4</v>
          </cell>
          <cell r="AR986">
            <v>3.875</v>
          </cell>
          <cell r="AS986">
            <v>4</v>
          </cell>
          <cell r="AT986">
            <v>3.75</v>
          </cell>
          <cell r="AU986">
            <v>3.875</v>
          </cell>
          <cell r="AV986">
            <v>4.375</v>
          </cell>
          <cell r="AW986">
            <v>4.125</v>
          </cell>
        </row>
        <row r="987">
          <cell r="A987">
            <v>38251</v>
          </cell>
          <cell r="C987">
            <v>7.4</v>
          </cell>
          <cell r="D987">
            <v>7.4</v>
          </cell>
          <cell r="E987">
            <v>7.4</v>
          </cell>
          <cell r="F987">
            <v>7.4</v>
          </cell>
          <cell r="G987">
            <v>6</v>
          </cell>
          <cell r="H987">
            <v>6.5</v>
          </cell>
          <cell r="I987">
            <v>6.25</v>
          </cell>
          <cell r="J987">
            <v>6.75</v>
          </cell>
          <cell r="K987">
            <v>4.75</v>
          </cell>
          <cell r="L987">
            <v>5.25</v>
          </cell>
          <cell r="M987">
            <v>5</v>
          </cell>
          <cell r="N987">
            <v>5.5</v>
          </cell>
          <cell r="O987">
            <v>3.4</v>
          </cell>
          <cell r="P987">
            <v>3.75</v>
          </cell>
          <cell r="Q987">
            <v>3.6</v>
          </cell>
          <cell r="R987">
            <v>4</v>
          </cell>
          <cell r="S987">
            <v>3.5</v>
          </cell>
          <cell r="T987">
            <v>4</v>
          </cell>
          <cell r="U987">
            <v>3.7</v>
          </cell>
          <cell r="V987">
            <v>4.2</v>
          </cell>
          <cell r="W987">
            <v>3.5</v>
          </cell>
          <cell r="X987">
            <v>4</v>
          </cell>
          <cell r="Y987">
            <v>3.75</v>
          </cell>
          <cell r="Z987">
            <v>4.25</v>
          </cell>
          <cell r="AA987">
            <v>4</v>
          </cell>
          <cell r="AB987">
            <v>4.5</v>
          </cell>
          <cell r="AC987">
            <v>4.25</v>
          </cell>
          <cell r="AD987">
            <v>4.75</v>
          </cell>
          <cell r="AE987">
            <v>7.4</v>
          </cell>
          <cell r="AF987">
            <v>7.4</v>
          </cell>
          <cell r="AG987">
            <v>6.7</v>
          </cell>
          <cell r="AH987">
            <v>6.95</v>
          </cell>
          <cell r="AI987">
            <v>6.125</v>
          </cell>
          <cell r="AJ987">
            <v>6.625</v>
          </cell>
          <cell r="AK987">
            <v>5.5</v>
          </cell>
          <cell r="AL987">
            <v>6</v>
          </cell>
          <cell r="AM987">
            <v>4.875</v>
          </cell>
          <cell r="AN987">
            <v>5.375</v>
          </cell>
          <cell r="AO987">
            <v>4.2</v>
          </cell>
          <cell r="AP987">
            <v>4.625</v>
          </cell>
          <cell r="AQ987">
            <v>3.5</v>
          </cell>
          <cell r="AR987">
            <v>3.875</v>
          </cell>
          <cell r="AS987">
            <v>4.125</v>
          </cell>
          <cell r="AT987">
            <v>3.875</v>
          </cell>
          <cell r="AU987">
            <v>4.125</v>
          </cell>
          <cell r="AV987">
            <v>4.625</v>
          </cell>
          <cell r="AW987">
            <v>4.375</v>
          </cell>
        </row>
        <row r="988">
          <cell r="A988">
            <v>38252</v>
          </cell>
          <cell r="C988">
            <v>7.4</v>
          </cell>
          <cell r="D988">
            <v>7.4</v>
          </cell>
          <cell r="E988">
            <v>7.4</v>
          </cell>
          <cell r="F988">
            <v>7.4</v>
          </cell>
          <cell r="G988">
            <v>6</v>
          </cell>
          <cell r="H988">
            <v>6.5</v>
          </cell>
          <cell r="I988">
            <v>6.25</v>
          </cell>
          <cell r="J988">
            <v>6.75</v>
          </cell>
          <cell r="K988">
            <v>4.75</v>
          </cell>
          <cell r="L988">
            <v>5.25</v>
          </cell>
          <cell r="M988">
            <v>5</v>
          </cell>
          <cell r="N988">
            <v>5.5</v>
          </cell>
          <cell r="O988">
            <v>3.4</v>
          </cell>
          <cell r="P988">
            <v>3.75</v>
          </cell>
          <cell r="Q988">
            <v>3.6</v>
          </cell>
          <cell r="R988">
            <v>4</v>
          </cell>
          <cell r="S988">
            <v>3.5</v>
          </cell>
          <cell r="T988">
            <v>4</v>
          </cell>
          <cell r="U988">
            <v>3.7</v>
          </cell>
          <cell r="V988">
            <v>4.2</v>
          </cell>
          <cell r="W988">
            <v>3.5</v>
          </cell>
          <cell r="X988">
            <v>4</v>
          </cell>
          <cell r="Y988">
            <v>3.75</v>
          </cell>
          <cell r="Z988">
            <v>4.25</v>
          </cell>
          <cell r="AA988">
            <v>4</v>
          </cell>
          <cell r="AB988">
            <v>4.5</v>
          </cell>
          <cell r="AC988">
            <v>4.25</v>
          </cell>
          <cell r="AD988">
            <v>4.75</v>
          </cell>
          <cell r="AE988">
            <v>7.4</v>
          </cell>
          <cell r="AF988">
            <v>7.4</v>
          </cell>
          <cell r="AG988">
            <v>6.7</v>
          </cell>
          <cell r="AH988">
            <v>6.95</v>
          </cell>
          <cell r="AI988">
            <v>6.125</v>
          </cell>
          <cell r="AJ988">
            <v>6.625</v>
          </cell>
          <cell r="AK988">
            <v>5.5</v>
          </cell>
          <cell r="AL988">
            <v>6</v>
          </cell>
          <cell r="AM988">
            <v>4.875</v>
          </cell>
          <cell r="AN988">
            <v>5.375</v>
          </cell>
          <cell r="AO988">
            <v>4.2</v>
          </cell>
          <cell r="AP988">
            <v>4.625</v>
          </cell>
          <cell r="AQ988">
            <v>3.5</v>
          </cell>
          <cell r="AR988">
            <v>3.875</v>
          </cell>
          <cell r="AS988">
            <v>4.125</v>
          </cell>
          <cell r="AT988">
            <v>3.875</v>
          </cell>
          <cell r="AU988">
            <v>4.125</v>
          </cell>
          <cell r="AV988">
            <v>4.625</v>
          </cell>
          <cell r="AW988">
            <v>4.375</v>
          </cell>
        </row>
        <row r="989">
          <cell r="A989">
            <v>38253</v>
          </cell>
          <cell r="C989">
            <v>7.4</v>
          </cell>
          <cell r="D989">
            <v>7.4</v>
          </cell>
          <cell r="E989">
            <v>7.4</v>
          </cell>
          <cell r="F989">
            <v>7.4</v>
          </cell>
          <cell r="G989">
            <v>6.2</v>
          </cell>
          <cell r="H989">
            <v>6.95</v>
          </cell>
          <cell r="I989">
            <v>5.95</v>
          </cell>
          <cell r="J989">
            <v>6.7</v>
          </cell>
          <cell r="K989">
            <v>4.95</v>
          </cell>
          <cell r="L989">
            <v>5.45</v>
          </cell>
          <cell r="M989">
            <v>4.45</v>
          </cell>
          <cell r="N989">
            <v>5.2</v>
          </cell>
          <cell r="O989">
            <v>3.75</v>
          </cell>
          <cell r="P989">
            <v>4.0999999999999996</v>
          </cell>
          <cell r="Q989">
            <v>3.55</v>
          </cell>
          <cell r="R989">
            <v>3.85</v>
          </cell>
          <cell r="S989">
            <v>3.5</v>
          </cell>
          <cell r="T989">
            <v>3.7</v>
          </cell>
          <cell r="U989">
            <v>3.4</v>
          </cell>
          <cell r="V989">
            <v>3.6</v>
          </cell>
          <cell r="W989">
            <v>3.7</v>
          </cell>
          <cell r="X989">
            <v>4.0999999999999996</v>
          </cell>
          <cell r="Y989">
            <v>3.55</v>
          </cell>
          <cell r="Z989">
            <v>3.9</v>
          </cell>
          <cell r="AA989">
            <v>4.2</v>
          </cell>
          <cell r="AB989">
            <v>4.5</v>
          </cell>
          <cell r="AC989">
            <v>4</v>
          </cell>
          <cell r="AD989">
            <v>4.4000000000000004</v>
          </cell>
          <cell r="AE989">
            <v>7.4</v>
          </cell>
          <cell r="AF989">
            <v>7.4</v>
          </cell>
          <cell r="AG989">
            <v>6.8000000000000007</v>
          </cell>
          <cell r="AH989">
            <v>7.1750000000000007</v>
          </cell>
          <cell r="AI989">
            <v>6.0750000000000002</v>
          </cell>
          <cell r="AJ989">
            <v>6.8250000000000002</v>
          </cell>
          <cell r="AK989">
            <v>5.45</v>
          </cell>
          <cell r="AL989">
            <v>6.0750000000000002</v>
          </cell>
          <cell r="AM989">
            <v>4.7</v>
          </cell>
          <cell r="AN989">
            <v>5.3250000000000002</v>
          </cell>
          <cell r="AO989">
            <v>4.0999999999999996</v>
          </cell>
          <cell r="AP989">
            <v>4.6500000000000004</v>
          </cell>
          <cell r="AQ989">
            <v>3.65</v>
          </cell>
          <cell r="AR989">
            <v>3.9749999999999996</v>
          </cell>
          <cell r="AS989">
            <v>4</v>
          </cell>
          <cell r="AT989">
            <v>3.8125</v>
          </cell>
          <cell r="AU989">
            <v>4.0999999999999996</v>
          </cell>
          <cell r="AV989">
            <v>4.45</v>
          </cell>
          <cell r="AW989">
            <v>4.2750000000000004</v>
          </cell>
        </row>
        <row r="990">
          <cell r="A990">
            <v>38254</v>
          </cell>
          <cell r="C990">
            <v>7.4</v>
          </cell>
          <cell r="D990">
            <v>7.4</v>
          </cell>
          <cell r="E990">
            <v>7.4</v>
          </cell>
          <cell r="F990">
            <v>7.4</v>
          </cell>
          <cell r="G990">
            <v>6.25</v>
          </cell>
          <cell r="H990">
            <v>6.75</v>
          </cell>
          <cell r="I990">
            <v>6.5</v>
          </cell>
          <cell r="J990">
            <v>7</v>
          </cell>
          <cell r="K990">
            <v>4.5</v>
          </cell>
          <cell r="L990">
            <v>5</v>
          </cell>
          <cell r="M990">
            <v>4.75</v>
          </cell>
          <cell r="N990">
            <v>5.25</v>
          </cell>
          <cell r="O990">
            <v>3.4</v>
          </cell>
          <cell r="P990">
            <v>3.8</v>
          </cell>
          <cell r="Q990">
            <v>3.6</v>
          </cell>
          <cell r="R990">
            <v>3.8</v>
          </cell>
          <cell r="S990">
            <v>3.3</v>
          </cell>
          <cell r="T990">
            <v>3.7</v>
          </cell>
          <cell r="U990">
            <v>3.5</v>
          </cell>
          <cell r="V990">
            <v>3.9</v>
          </cell>
          <cell r="W990">
            <v>3.5</v>
          </cell>
          <cell r="X990">
            <v>4</v>
          </cell>
          <cell r="Y990">
            <v>3.75</v>
          </cell>
          <cell r="Z990">
            <v>4.25</v>
          </cell>
          <cell r="AA990">
            <v>4</v>
          </cell>
          <cell r="AB990">
            <v>4.5</v>
          </cell>
          <cell r="AC990">
            <v>4.25</v>
          </cell>
          <cell r="AD990">
            <v>4.75</v>
          </cell>
          <cell r="AE990">
            <v>7.4</v>
          </cell>
          <cell r="AF990">
            <v>7.4</v>
          </cell>
          <cell r="AG990">
            <v>6.8250000000000002</v>
          </cell>
          <cell r="AH990">
            <v>7.0750000000000002</v>
          </cell>
          <cell r="AI990">
            <v>6.375</v>
          </cell>
          <cell r="AJ990">
            <v>6.875</v>
          </cell>
          <cell r="AK990">
            <v>5.5</v>
          </cell>
          <cell r="AL990">
            <v>6</v>
          </cell>
          <cell r="AM990">
            <v>4.625</v>
          </cell>
          <cell r="AN990">
            <v>5.125</v>
          </cell>
          <cell r="AO990">
            <v>4.0750000000000002</v>
          </cell>
          <cell r="AP990">
            <v>4.5250000000000004</v>
          </cell>
          <cell r="AQ990">
            <v>3.5</v>
          </cell>
          <cell r="AR990">
            <v>3.8</v>
          </cell>
          <cell r="AS990">
            <v>4.125</v>
          </cell>
          <cell r="AT990">
            <v>3.875</v>
          </cell>
          <cell r="AU990">
            <v>4.125</v>
          </cell>
          <cell r="AV990">
            <v>4.625</v>
          </cell>
          <cell r="AW990">
            <v>4.375</v>
          </cell>
        </row>
        <row r="991">
          <cell r="A991">
            <v>38255</v>
          </cell>
          <cell r="C991">
            <v>7.4</v>
          </cell>
          <cell r="D991">
            <v>7.4</v>
          </cell>
          <cell r="E991">
            <v>7.4</v>
          </cell>
          <cell r="F991">
            <v>7.4</v>
          </cell>
          <cell r="G991">
            <v>5.5</v>
          </cell>
          <cell r="H991">
            <v>6.25</v>
          </cell>
          <cell r="I991">
            <v>5.75</v>
          </cell>
          <cell r="J991">
            <v>6.5</v>
          </cell>
          <cell r="K991">
            <v>4.5</v>
          </cell>
          <cell r="L991">
            <v>5</v>
          </cell>
          <cell r="M991">
            <v>4.75</v>
          </cell>
          <cell r="N991">
            <v>5.25</v>
          </cell>
          <cell r="O991">
            <v>3.6</v>
          </cell>
          <cell r="P991">
            <v>4</v>
          </cell>
          <cell r="Q991">
            <v>3.8</v>
          </cell>
          <cell r="R991">
            <v>4.0999999999999996</v>
          </cell>
          <cell r="S991">
            <v>3.25</v>
          </cell>
          <cell r="T991">
            <v>3.8</v>
          </cell>
          <cell r="U991">
            <v>3.5</v>
          </cell>
          <cell r="V991">
            <v>4</v>
          </cell>
          <cell r="W991">
            <v>3.5</v>
          </cell>
          <cell r="X991">
            <v>4</v>
          </cell>
          <cell r="Y991">
            <v>3.75</v>
          </cell>
          <cell r="Z991">
            <v>4.25</v>
          </cell>
          <cell r="AA991">
            <v>4</v>
          </cell>
          <cell r="AB991">
            <v>4.5</v>
          </cell>
          <cell r="AC991">
            <v>4.25</v>
          </cell>
          <cell r="AD991">
            <v>4.75</v>
          </cell>
          <cell r="AE991">
            <v>7.4</v>
          </cell>
          <cell r="AF991">
            <v>7.4</v>
          </cell>
          <cell r="AG991">
            <v>6.45</v>
          </cell>
          <cell r="AH991">
            <v>6.8250000000000002</v>
          </cell>
          <cell r="AI991">
            <v>5.625</v>
          </cell>
          <cell r="AJ991">
            <v>6.375</v>
          </cell>
          <cell r="AK991">
            <v>5.125</v>
          </cell>
          <cell r="AL991">
            <v>5.75</v>
          </cell>
          <cell r="AM991">
            <v>4.625</v>
          </cell>
          <cell r="AN991">
            <v>5.125</v>
          </cell>
          <cell r="AO991">
            <v>4.1749999999999998</v>
          </cell>
          <cell r="AP991">
            <v>4.625</v>
          </cell>
          <cell r="AQ991">
            <v>3.7</v>
          </cell>
          <cell r="AR991">
            <v>4.05</v>
          </cell>
          <cell r="AS991">
            <v>4.125</v>
          </cell>
          <cell r="AT991">
            <v>3.875</v>
          </cell>
          <cell r="AU991">
            <v>4.125</v>
          </cell>
          <cell r="AV991">
            <v>4.625</v>
          </cell>
          <cell r="AW991">
            <v>4.375</v>
          </cell>
        </row>
        <row r="992">
          <cell r="A992">
            <v>38256</v>
          </cell>
          <cell r="C992">
            <v>7.25</v>
          </cell>
          <cell r="D992">
            <v>7.4</v>
          </cell>
          <cell r="E992">
            <v>7.4</v>
          </cell>
          <cell r="F992">
            <v>7.4</v>
          </cell>
          <cell r="G992">
            <v>4.5</v>
          </cell>
          <cell r="H992">
            <v>5</v>
          </cell>
          <cell r="I992">
            <v>4.75</v>
          </cell>
          <cell r="J992">
            <v>5.25</v>
          </cell>
          <cell r="K992">
            <v>3.75</v>
          </cell>
          <cell r="L992">
            <v>4.25</v>
          </cell>
          <cell r="M992">
            <v>4</v>
          </cell>
          <cell r="N992">
            <v>4.5</v>
          </cell>
          <cell r="O992">
            <v>3.25</v>
          </cell>
          <cell r="P992">
            <v>3.75</v>
          </cell>
          <cell r="Q992">
            <v>3.5</v>
          </cell>
          <cell r="R992">
            <v>4</v>
          </cell>
          <cell r="S992">
            <v>3</v>
          </cell>
          <cell r="T992">
            <v>3.4</v>
          </cell>
          <cell r="U992">
            <v>3.25</v>
          </cell>
          <cell r="V992">
            <v>3.6</v>
          </cell>
          <cell r="W992">
            <v>3.5</v>
          </cell>
          <cell r="X992">
            <v>4</v>
          </cell>
          <cell r="Y992">
            <v>3.75</v>
          </cell>
          <cell r="Z992">
            <v>4.25</v>
          </cell>
          <cell r="AA992">
            <v>4</v>
          </cell>
          <cell r="AB992">
            <v>4.5</v>
          </cell>
          <cell r="AC992">
            <v>4.25</v>
          </cell>
          <cell r="AD992">
            <v>4.75</v>
          </cell>
          <cell r="AE992">
            <v>7.3250000000000002</v>
          </cell>
          <cell r="AF992">
            <v>7.4</v>
          </cell>
          <cell r="AG992">
            <v>5.95</v>
          </cell>
          <cell r="AH992">
            <v>6.2</v>
          </cell>
          <cell r="AI992">
            <v>4.625</v>
          </cell>
          <cell r="AJ992">
            <v>5.125</v>
          </cell>
          <cell r="AK992">
            <v>4.25</v>
          </cell>
          <cell r="AL992">
            <v>4.75</v>
          </cell>
          <cell r="AM992">
            <v>3.875</v>
          </cell>
          <cell r="AN992">
            <v>4.375</v>
          </cell>
          <cell r="AO992">
            <v>3.625</v>
          </cell>
          <cell r="AP992">
            <v>4.125</v>
          </cell>
          <cell r="AQ992">
            <v>3.375</v>
          </cell>
          <cell r="AR992">
            <v>3.875</v>
          </cell>
          <cell r="AS992">
            <v>4.125</v>
          </cell>
          <cell r="AT992">
            <v>3.875</v>
          </cell>
          <cell r="AU992">
            <v>4.125</v>
          </cell>
          <cell r="AV992">
            <v>4.625</v>
          </cell>
          <cell r="AW992">
            <v>4.375</v>
          </cell>
        </row>
        <row r="993">
          <cell r="A993">
            <v>38257</v>
          </cell>
          <cell r="C993">
            <v>7.25</v>
          </cell>
          <cell r="D993">
            <v>7.4</v>
          </cell>
          <cell r="E993">
            <v>7.4</v>
          </cell>
          <cell r="F993">
            <v>7.4</v>
          </cell>
          <cell r="G993">
            <v>4.5</v>
          </cell>
          <cell r="H993">
            <v>5</v>
          </cell>
          <cell r="I993">
            <v>4.75</v>
          </cell>
          <cell r="J993">
            <v>5.25</v>
          </cell>
          <cell r="K993">
            <v>3.75</v>
          </cell>
          <cell r="L993">
            <v>4.25</v>
          </cell>
          <cell r="M993">
            <v>4</v>
          </cell>
          <cell r="N993">
            <v>4.5</v>
          </cell>
          <cell r="O993">
            <v>3.25</v>
          </cell>
          <cell r="P993">
            <v>3.75</v>
          </cell>
          <cell r="Q993">
            <v>3.5</v>
          </cell>
          <cell r="R993">
            <v>4</v>
          </cell>
          <cell r="S993">
            <v>3</v>
          </cell>
          <cell r="T993">
            <v>3.4</v>
          </cell>
          <cell r="U993">
            <v>3.25</v>
          </cell>
          <cell r="V993">
            <v>3.6</v>
          </cell>
          <cell r="W993">
            <v>3.5</v>
          </cell>
          <cell r="X993">
            <v>4</v>
          </cell>
          <cell r="Y993">
            <v>3.75</v>
          </cell>
          <cell r="Z993">
            <v>4.25</v>
          </cell>
          <cell r="AA993">
            <v>4</v>
          </cell>
          <cell r="AB993">
            <v>4.5</v>
          </cell>
          <cell r="AC993">
            <v>4.25</v>
          </cell>
          <cell r="AD993">
            <v>4.75</v>
          </cell>
          <cell r="AE993">
            <v>7.3250000000000002</v>
          </cell>
          <cell r="AF993">
            <v>7.4</v>
          </cell>
          <cell r="AG993">
            <v>5.95</v>
          </cell>
          <cell r="AH993">
            <v>6.2</v>
          </cell>
          <cell r="AI993">
            <v>4.625</v>
          </cell>
          <cell r="AJ993">
            <v>5.125</v>
          </cell>
          <cell r="AK993">
            <v>4.25</v>
          </cell>
          <cell r="AL993">
            <v>4.75</v>
          </cell>
          <cell r="AM993">
            <v>3.875</v>
          </cell>
          <cell r="AN993">
            <v>4.375</v>
          </cell>
          <cell r="AO993">
            <v>3.625</v>
          </cell>
          <cell r="AP993">
            <v>4.125</v>
          </cell>
          <cell r="AQ993">
            <v>3.375</v>
          </cell>
          <cell r="AR993">
            <v>3.875</v>
          </cell>
          <cell r="AS993">
            <v>4.125</v>
          </cell>
          <cell r="AT993">
            <v>3.875</v>
          </cell>
          <cell r="AU993">
            <v>4.125</v>
          </cell>
          <cell r="AV993">
            <v>4.625</v>
          </cell>
          <cell r="AW993">
            <v>4.375</v>
          </cell>
        </row>
        <row r="994">
          <cell r="A994">
            <v>38258</v>
          </cell>
          <cell r="C994">
            <v>6</v>
          </cell>
          <cell r="D994">
            <v>6.5</v>
          </cell>
          <cell r="E994">
            <v>7.4</v>
          </cell>
          <cell r="F994">
            <v>7.45</v>
          </cell>
          <cell r="G994">
            <v>3.75</v>
          </cell>
          <cell r="H994">
            <v>4.25</v>
          </cell>
          <cell r="I994">
            <v>4</v>
          </cell>
          <cell r="J994">
            <v>4.5</v>
          </cell>
          <cell r="K994">
            <v>3.75</v>
          </cell>
          <cell r="L994">
            <v>4.25</v>
          </cell>
          <cell r="M994">
            <v>4</v>
          </cell>
          <cell r="N994">
            <v>4.5</v>
          </cell>
          <cell r="O994">
            <v>3</v>
          </cell>
          <cell r="P994">
            <v>3.5</v>
          </cell>
          <cell r="Q994">
            <v>3.25</v>
          </cell>
          <cell r="R994">
            <v>3.75</v>
          </cell>
          <cell r="S994">
            <v>3.2</v>
          </cell>
          <cell r="T994">
            <v>3.6</v>
          </cell>
          <cell r="U994">
            <v>3.4</v>
          </cell>
          <cell r="V994">
            <v>3.8</v>
          </cell>
          <cell r="W994">
            <v>3.5</v>
          </cell>
          <cell r="X994">
            <v>4</v>
          </cell>
          <cell r="Y994">
            <v>3.75</v>
          </cell>
          <cell r="Z994">
            <v>4.25</v>
          </cell>
          <cell r="AA994">
            <v>3.9</v>
          </cell>
          <cell r="AB994">
            <v>4.3</v>
          </cell>
          <cell r="AC994">
            <v>4.0999999999999996</v>
          </cell>
          <cell r="AD994">
            <v>4.5</v>
          </cell>
          <cell r="AE994">
            <v>6.7</v>
          </cell>
          <cell r="AF994">
            <v>6.9749999999999996</v>
          </cell>
          <cell r="AG994">
            <v>5.5750000000000002</v>
          </cell>
          <cell r="AH994">
            <v>5.85</v>
          </cell>
          <cell r="AI994">
            <v>3.875</v>
          </cell>
          <cell r="AJ994">
            <v>4.375</v>
          </cell>
          <cell r="AK994">
            <v>3.875</v>
          </cell>
          <cell r="AL994">
            <v>4.375</v>
          </cell>
          <cell r="AM994">
            <v>3.875</v>
          </cell>
          <cell r="AN994">
            <v>4.375</v>
          </cell>
          <cell r="AO994">
            <v>3.5</v>
          </cell>
          <cell r="AP994">
            <v>4</v>
          </cell>
          <cell r="AQ994">
            <v>3.125</v>
          </cell>
          <cell r="AR994">
            <v>3.625</v>
          </cell>
          <cell r="AS994">
            <v>4.125</v>
          </cell>
          <cell r="AT994">
            <v>3.875</v>
          </cell>
          <cell r="AU994">
            <v>4</v>
          </cell>
          <cell r="AV994">
            <v>4.4000000000000004</v>
          </cell>
          <cell r="AW994">
            <v>4.2</v>
          </cell>
        </row>
        <row r="995">
          <cell r="A995">
            <v>38259</v>
          </cell>
          <cell r="C995">
            <v>3.5</v>
          </cell>
          <cell r="D995">
            <v>4.5</v>
          </cell>
          <cell r="E995">
            <v>7.4</v>
          </cell>
          <cell r="F995">
            <v>7.45</v>
          </cell>
          <cell r="G995">
            <v>1.75</v>
          </cell>
          <cell r="H995">
            <v>2.25</v>
          </cell>
          <cell r="I995">
            <v>2</v>
          </cell>
          <cell r="J995">
            <v>3.25</v>
          </cell>
          <cell r="K995">
            <v>1.75</v>
          </cell>
          <cell r="L995">
            <v>2.25</v>
          </cell>
          <cell r="M995">
            <v>2</v>
          </cell>
          <cell r="N995">
            <v>2.5</v>
          </cell>
          <cell r="O995">
            <v>2.25</v>
          </cell>
          <cell r="P995">
            <v>2.75</v>
          </cell>
          <cell r="Q995">
            <v>2.5</v>
          </cell>
          <cell r="R995">
            <v>3.25</v>
          </cell>
          <cell r="S995">
            <v>2.9</v>
          </cell>
          <cell r="T995">
            <v>3.25</v>
          </cell>
          <cell r="U995">
            <v>3.25</v>
          </cell>
          <cell r="V995">
            <v>3.4</v>
          </cell>
          <cell r="W995">
            <v>3.25</v>
          </cell>
          <cell r="X995">
            <v>3.75</v>
          </cell>
          <cell r="Y995">
            <v>3.5</v>
          </cell>
          <cell r="Z995">
            <v>4</v>
          </cell>
          <cell r="AA995">
            <v>3.75</v>
          </cell>
          <cell r="AB995">
            <v>4.25</v>
          </cell>
          <cell r="AC995">
            <v>4</v>
          </cell>
          <cell r="AD995">
            <v>4.5</v>
          </cell>
          <cell r="AE995">
            <v>5.45</v>
          </cell>
          <cell r="AF995">
            <v>5.9749999999999996</v>
          </cell>
          <cell r="AG995">
            <v>4.5750000000000002</v>
          </cell>
          <cell r="AH995">
            <v>4.8499999999999996</v>
          </cell>
          <cell r="AI995">
            <v>1.875</v>
          </cell>
          <cell r="AJ995">
            <v>2.75</v>
          </cell>
          <cell r="AK995">
            <v>1.875</v>
          </cell>
          <cell r="AL995">
            <v>2.75</v>
          </cell>
          <cell r="AM995">
            <v>1.875</v>
          </cell>
          <cell r="AN995">
            <v>2.375</v>
          </cell>
          <cell r="AO995">
            <v>2.125</v>
          </cell>
          <cell r="AP995">
            <v>2.625</v>
          </cell>
          <cell r="AQ995">
            <v>2.375</v>
          </cell>
          <cell r="AR995">
            <v>3</v>
          </cell>
          <cell r="AS995">
            <v>3.875</v>
          </cell>
          <cell r="AT995">
            <v>3.625</v>
          </cell>
          <cell r="AU995">
            <v>3.875</v>
          </cell>
          <cell r="AV995">
            <v>4.375</v>
          </cell>
          <cell r="AW995">
            <v>4.125</v>
          </cell>
        </row>
        <row r="996">
          <cell r="A996">
            <v>38260</v>
          </cell>
          <cell r="C996">
            <v>0.15</v>
          </cell>
          <cell r="D996">
            <v>0.25</v>
          </cell>
          <cell r="E996">
            <v>0.4</v>
          </cell>
          <cell r="F996">
            <v>0.6</v>
          </cell>
          <cell r="G996">
            <v>0.75</v>
          </cell>
          <cell r="H996">
            <v>1.25</v>
          </cell>
          <cell r="I996">
            <v>1</v>
          </cell>
          <cell r="J996">
            <v>1.5</v>
          </cell>
          <cell r="K996">
            <v>1.4</v>
          </cell>
          <cell r="L996">
            <v>1.8</v>
          </cell>
          <cell r="M996">
            <v>1.6</v>
          </cell>
          <cell r="N996">
            <v>2</v>
          </cell>
          <cell r="O996">
            <v>2</v>
          </cell>
          <cell r="P996">
            <v>2.4</v>
          </cell>
          <cell r="Q996">
            <v>2.2000000000000002</v>
          </cell>
          <cell r="R996">
            <v>2.6</v>
          </cell>
          <cell r="S996">
            <v>2.75</v>
          </cell>
          <cell r="T996">
            <v>3.25</v>
          </cell>
          <cell r="U996">
            <v>3</v>
          </cell>
          <cell r="V996">
            <v>3.5</v>
          </cell>
          <cell r="W996">
            <v>3.5</v>
          </cell>
          <cell r="X996">
            <v>4</v>
          </cell>
          <cell r="Y996">
            <v>3.75</v>
          </cell>
          <cell r="Z996">
            <v>4.25</v>
          </cell>
          <cell r="AA996">
            <v>4</v>
          </cell>
          <cell r="AB996">
            <v>4.5</v>
          </cell>
          <cell r="AC996">
            <v>4.25</v>
          </cell>
          <cell r="AD996">
            <v>4.75</v>
          </cell>
          <cell r="AE996">
            <v>0.27500000000000002</v>
          </cell>
          <cell r="AF996">
            <v>0.42499999999999999</v>
          </cell>
          <cell r="AG996">
            <v>0.57499999999999996</v>
          </cell>
          <cell r="AH996">
            <v>0.92500000000000004</v>
          </cell>
          <cell r="AI996">
            <v>0.875</v>
          </cell>
          <cell r="AJ996">
            <v>1.375</v>
          </cell>
          <cell r="AK996">
            <v>1.2</v>
          </cell>
          <cell r="AL996">
            <v>1.65</v>
          </cell>
          <cell r="AM996">
            <v>1.5</v>
          </cell>
          <cell r="AN996">
            <v>1.9</v>
          </cell>
          <cell r="AO996">
            <v>1.8</v>
          </cell>
          <cell r="AP996">
            <v>2.2000000000000002</v>
          </cell>
          <cell r="AQ996">
            <v>2.1</v>
          </cell>
          <cell r="AR996">
            <v>2.5</v>
          </cell>
          <cell r="AS996">
            <v>4.125</v>
          </cell>
          <cell r="AT996">
            <v>3.875</v>
          </cell>
          <cell r="AU996">
            <v>4.125</v>
          </cell>
          <cell r="AV996">
            <v>4.625</v>
          </cell>
          <cell r="AW996">
            <v>4.375</v>
          </cell>
        </row>
        <row r="997">
          <cell r="A997">
            <v>38261</v>
          </cell>
          <cell r="C997">
            <v>0.75</v>
          </cell>
          <cell r="D997">
            <v>1</v>
          </cell>
          <cell r="E997">
            <v>2.5</v>
          </cell>
          <cell r="F997">
            <v>4</v>
          </cell>
          <cell r="G997">
            <v>1</v>
          </cell>
          <cell r="H997">
            <v>1.75</v>
          </cell>
          <cell r="I997">
            <v>1.75</v>
          </cell>
          <cell r="J997">
            <v>2</v>
          </cell>
          <cell r="K997">
            <v>1.5</v>
          </cell>
          <cell r="L997">
            <v>2.25</v>
          </cell>
          <cell r="M997">
            <v>2</v>
          </cell>
          <cell r="N997">
            <v>2.5</v>
          </cell>
          <cell r="O997">
            <v>2.5</v>
          </cell>
          <cell r="P997">
            <v>3.1</v>
          </cell>
          <cell r="Q997">
            <v>3</v>
          </cell>
          <cell r="R997">
            <v>3.25</v>
          </cell>
          <cell r="S997">
            <v>2.9</v>
          </cell>
          <cell r="T997">
            <v>3.25</v>
          </cell>
          <cell r="U997">
            <v>3.25</v>
          </cell>
          <cell r="V997">
            <v>3.4</v>
          </cell>
          <cell r="W997">
            <v>3.25</v>
          </cell>
          <cell r="X997">
            <v>3.75</v>
          </cell>
          <cell r="Y997">
            <v>3.5</v>
          </cell>
          <cell r="Z997">
            <v>4</v>
          </cell>
          <cell r="AA997">
            <v>3.75</v>
          </cell>
          <cell r="AB997">
            <v>4.25</v>
          </cell>
          <cell r="AC997">
            <v>4</v>
          </cell>
          <cell r="AD997">
            <v>4.5</v>
          </cell>
          <cell r="AE997">
            <v>1.625</v>
          </cell>
          <cell r="AF997">
            <v>2.5</v>
          </cell>
          <cell r="AG997">
            <v>1.75</v>
          </cell>
          <cell r="AH997">
            <v>2.875</v>
          </cell>
          <cell r="AI997">
            <v>1.375</v>
          </cell>
          <cell r="AJ997">
            <v>1.875</v>
          </cell>
          <cell r="AK997">
            <v>1.625</v>
          </cell>
          <cell r="AL997">
            <v>2.125</v>
          </cell>
          <cell r="AM997">
            <v>1.75</v>
          </cell>
          <cell r="AN997">
            <v>2.375</v>
          </cell>
          <cell r="AO997">
            <v>2.25</v>
          </cell>
          <cell r="AP997">
            <v>2.8</v>
          </cell>
          <cell r="AQ997">
            <v>2.75</v>
          </cell>
          <cell r="AR997">
            <v>3.1749999999999998</v>
          </cell>
          <cell r="AS997">
            <v>3.875</v>
          </cell>
          <cell r="AT997">
            <v>3.625</v>
          </cell>
          <cell r="AU997">
            <v>3.875</v>
          </cell>
          <cell r="AV997">
            <v>4.375</v>
          </cell>
          <cell r="AW997">
            <v>4.125</v>
          </cell>
        </row>
        <row r="998">
          <cell r="A998">
            <v>38262</v>
          </cell>
          <cell r="C998">
            <v>0.15</v>
          </cell>
          <cell r="D998">
            <v>0.25</v>
          </cell>
          <cell r="E998">
            <v>0.5</v>
          </cell>
          <cell r="F998">
            <v>0.75</v>
          </cell>
          <cell r="G998">
            <v>0.75</v>
          </cell>
          <cell r="H998">
            <v>1.25</v>
          </cell>
          <cell r="I998">
            <v>1</v>
          </cell>
          <cell r="J998">
            <v>1.5</v>
          </cell>
          <cell r="K998">
            <v>1.25</v>
          </cell>
          <cell r="L998">
            <v>1.75</v>
          </cell>
          <cell r="M998">
            <v>1.75</v>
          </cell>
          <cell r="N998">
            <v>2</v>
          </cell>
          <cell r="O998">
            <v>1.75</v>
          </cell>
          <cell r="P998">
            <v>2.25</v>
          </cell>
          <cell r="Q998">
            <v>2</v>
          </cell>
          <cell r="R998">
            <v>2.5</v>
          </cell>
          <cell r="S998">
            <v>2.75</v>
          </cell>
          <cell r="T998">
            <v>3.75</v>
          </cell>
          <cell r="U998">
            <v>3.25</v>
          </cell>
          <cell r="V998">
            <v>4</v>
          </cell>
          <cell r="W998">
            <v>3.5</v>
          </cell>
          <cell r="X998">
            <v>4</v>
          </cell>
          <cell r="Y998">
            <v>3.75</v>
          </cell>
          <cell r="Z998">
            <v>4.25</v>
          </cell>
          <cell r="AA998">
            <v>4</v>
          </cell>
          <cell r="AB998">
            <v>4.5</v>
          </cell>
          <cell r="AC998">
            <v>4.25</v>
          </cell>
          <cell r="AD998">
            <v>4.75</v>
          </cell>
          <cell r="AE998">
            <v>0.32500000000000001</v>
          </cell>
          <cell r="AF998">
            <v>0.5</v>
          </cell>
          <cell r="AG998">
            <v>0.625</v>
          </cell>
          <cell r="AH998">
            <v>1</v>
          </cell>
          <cell r="AI998">
            <v>0.875</v>
          </cell>
          <cell r="AJ998">
            <v>1.375</v>
          </cell>
          <cell r="AK998">
            <v>1.125</v>
          </cell>
          <cell r="AL998">
            <v>1.625</v>
          </cell>
          <cell r="AM998">
            <v>1.5</v>
          </cell>
          <cell r="AN998">
            <v>1.875</v>
          </cell>
          <cell r="AO998">
            <v>1.75</v>
          </cell>
          <cell r="AP998">
            <v>2.125</v>
          </cell>
          <cell r="AQ998">
            <v>1.875</v>
          </cell>
          <cell r="AR998">
            <v>2.375</v>
          </cell>
          <cell r="AS998">
            <v>4.125</v>
          </cell>
          <cell r="AT998">
            <v>3.875</v>
          </cell>
          <cell r="AU998">
            <v>4.125</v>
          </cell>
          <cell r="AV998">
            <v>4.625</v>
          </cell>
          <cell r="AW998">
            <v>4.375</v>
          </cell>
        </row>
        <row r="999">
          <cell r="A999">
            <v>38264</v>
          </cell>
          <cell r="C999">
            <v>0.25</v>
          </cell>
          <cell r="D999">
            <v>0.5</v>
          </cell>
          <cell r="E999">
            <v>0.5</v>
          </cell>
          <cell r="F999">
            <v>1</v>
          </cell>
          <cell r="G999">
            <v>1.5</v>
          </cell>
          <cell r="H999">
            <v>2</v>
          </cell>
          <cell r="I999">
            <v>1.75</v>
          </cell>
          <cell r="J999">
            <v>2.25</v>
          </cell>
          <cell r="K999">
            <v>1.75</v>
          </cell>
          <cell r="L999">
            <v>2.2000000000000002</v>
          </cell>
          <cell r="M999">
            <v>2</v>
          </cell>
          <cell r="N999">
            <v>2.4</v>
          </cell>
          <cell r="O999">
            <v>2</v>
          </cell>
          <cell r="P999">
            <v>2.4</v>
          </cell>
          <cell r="Q999">
            <v>2.2000000000000002</v>
          </cell>
          <cell r="R999">
            <v>2.6</v>
          </cell>
          <cell r="S999">
            <v>2.75</v>
          </cell>
          <cell r="T999">
            <v>3.75</v>
          </cell>
          <cell r="U999">
            <v>3.25</v>
          </cell>
          <cell r="V999">
            <v>4</v>
          </cell>
          <cell r="W999">
            <v>3.4</v>
          </cell>
          <cell r="X999">
            <v>3.9</v>
          </cell>
          <cell r="Y999">
            <v>3.75</v>
          </cell>
          <cell r="Z999">
            <v>4.2</v>
          </cell>
          <cell r="AA999">
            <v>3.5</v>
          </cell>
          <cell r="AB999">
            <v>4.5</v>
          </cell>
          <cell r="AC999">
            <v>4.25</v>
          </cell>
          <cell r="AD999">
            <v>4.75</v>
          </cell>
          <cell r="AE999">
            <v>0.375</v>
          </cell>
          <cell r="AF999">
            <v>0.75</v>
          </cell>
          <cell r="AG999">
            <v>1</v>
          </cell>
          <cell r="AH999">
            <v>1.5</v>
          </cell>
          <cell r="AI999">
            <v>1.625</v>
          </cell>
          <cell r="AJ999">
            <v>2.125</v>
          </cell>
          <cell r="AK999">
            <v>1.75</v>
          </cell>
          <cell r="AL999">
            <v>2.2250000000000001</v>
          </cell>
          <cell r="AM999">
            <v>1.875</v>
          </cell>
          <cell r="AN999">
            <v>2.2999999999999998</v>
          </cell>
          <cell r="AO999">
            <v>2</v>
          </cell>
          <cell r="AP999">
            <v>2.4</v>
          </cell>
          <cell r="AQ999">
            <v>2.1</v>
          </cell>
          <cell r="AR999">
            <v>2.5</v>
          </cell>
          <cell r="AS999">
            <v>4.125</v>
          </cell>
          <cell r="AT999">
            <v>3.875</v>
          </cell>
          <cell r="AU999">
            <v>4.125</v>
          </cell>
          <cell r="AV999">
            <v>4.625</v>
          </cell>
          <cell r="AW999">
            <v>4.375</v>
          </cell>
        </row>
        <row r="1000">
          <cell r="A1000">
            <v>38265</v>
          </cell>
          <cell r="C1000">
            <v>0.25</v>
          </cell>
          <cell r="D1000">
            <v>0.5</v>
          </cell>
          <cell r="E1000">
            <v>0.5</v>
          </cell>
          <cell r="F1000">
            <v>0.75</v>
          </cell>
          <cell r="G1000">
            <v>1</v>
          </cell>
          <cell r="H1000">
            <v>1.25</v>
          </cell>
          <cell r="I1000">
            <v>1.25</v>
          </cell>
          <cell r="J1000">
            <v>1.5</v>
          </cell>
          <cell r="K1000">
            <v>1.5</v>
          </cell>
          <cell r="L1000">
            <v>2</v>
          </cell>
          <cell r="M1000">
            <v>2.1</v>
          </cell>
          <cell r="N1000">
            <v>2.7</v>
          </cell>
          <cell r="O1000">
            <v>1.9</v>
          </cell>
          <cell r="P1000">
            <v>2.4</v>
          </cell>
          <cell r="Q1000">
            <v>2.1</v>
          </cell>
          <cell r="R1000">
            <v>2.7</v>
          </cell>
          <cell r="S1000">
            <v>3</v>
          </cell>
          <cell r="T1000">
            <v>3.6</v>
          </cell>
          <cell r="U1000">
            <v>3.25</v>
          </cell>
          <cell r="V1000">
            <v>3.9</v>
          </cell>
          <cell r="W1000">
            <v>3.25</v>
          </cell>
          <cell r="X1000">
            <v>3.9</v>
          </cell>
          <cell r="Y1000">
            <v>3.5</v>
          </cell>
          <cell r="Z1000">
            <v>4.0999999999999996</v>
          </cell>
          <cell r="AA1000">
            <v>3.9</v>
          </cell>
          <cell r="AB1000">
            <v>4.5</v>
          </cell>
          <cell r="AC1000">
            <v>4.2</v>
          </cell>
          <cell r="AD1000">
            <v>4.75</v>
          </cell>
          <cell r="AE1000">
            <v>0.375</v>
          </cell>
          <cell r="AF1000">
            <v>0.625</v>
          </cell>
          <cell r="AG1000">
            <v>0.75</v>
          </cell>
          <cell r="AH1000">
            <v>1</v>
          </cell>
          <cell r="AI1000">
            <v>1.125</v>
          </cell>
          <cell r="AJ1000">
            <v>1.375</v>
          </cell>
          <cell r="AK1000">
            <v>1.375</v>
          </cell>
          <cell r="AL1000">
            <v>1.75</v>
          </cell>
          <cell r="AM1000">
            <v>1.8</v>
          </cell>
          <cell r="AN1000">
            <v>2.35</v>
          </cell>
          <cell r="AO1000">
            <v>2</v>
          </cell>
          <cell r="AP1000">
            <v>2.5499999999999998</v>
          </cell>
          <cell r="AQ1000">
            <v>2</v>
          </cell>
          <cell r="AR1000">
            <v>2.5499999999999998</v>
          </cell>
          <cell r="AS1000">
            <v>4.05</v>
          </cell>
          <cell r="AT1000">
            <v>3.8125</v>
          </cell>
          <cell r="AU1000">
            <v>3.875</v>
          </cell>
          <cell r="AV1000">
            <v>4.625</v>
          </cell>
          <cell r="AW1000">
            <v>4.25</v>
          </cell>
        </row>
        <row r="1001">
          <cell r="A1001">
            <v>38266</v>
          </cell>
          <cell r="C1001">
            <v>0.2</v>
          </cell>
          <cell r="D1001">
            <v>0.25</v>
          </cell>
          <cell r="E1001">
            <v>0.5</v>
          </cell>
          <cell r="F1001">
            <v>0.5</v>
          </cell>
          <cell r="G1001">
            <v>1</v>
          </cell>
          <cell r="H1001">
            <v>1.25</v>
          </cell>
          <cell r="I1001">
            <v>1.25</v>
          </cell>
          <cell r="J1001">
            <v>1.5</v>
          </cell>
          <cell r="K1001">
            <v>1.5</v>
          </cell>
          <cell r="L1001">
            <v>2</v>
          </cell>
          <cell r="M1001">
            <v>1.75</v>
          </cell>
          <cell r="N1001">
            <v>2.25</v>
          </cell>
          <cell r="O1001">
            <v>1.9</v>
          </cell>
          <cell r="P1001">
            <v>2.4</v>
          </cell>
          <cell r="Q1001">
            <v>2.1</v>
          </cell>
          <cell r="R1001">
            <v>2.7</v>
          </cell>
          <cell r="S1001">
            <v>3</v>
          </cell>
          <cell r="T1001">
            <v>3.6</v>
          </cell>
          <cell r="U1001">
            <v>3.25</v>
          </cell>
          <cell r="V1001">
            <v>3.9</v>
          </cell>
          <cell r="W1001">
            <v>3.25</v>
          </cell>
          <cell r="X1001">
            <v>3.9</v>
          </cell>
          <cell r="Y1001">
            <v>3.5</v>
          </cell>
          <cell r="Z1001">
            <v>4.0999999999999996</v>
          </cell>
          <cell r="AA1001">
            <v>3.9</v>
          </cell>
          <cell r="AB1001">
            <v>4.5</v>
          </cell>
          <cell r="AC1001">
            <v>4.2</v>
          </cell>
          <cell r="AD1001">
            <v>4.75</v>
          </cell>
          <cell r="AE1001">
            <v>0.35</v>
          </cell>
          <cell r="AF1001">
            <v>0.375</v>
          </cell>
          <cell r="AG1001">
            <v>0.75</v>
          </cell>
          <cell r="AH1001">
            <v>0.875</v>
          </cell>
          <cell r="AI1001">
            <v>1.125</v>
          </cell>
          <cell r="AJ1001">
            <v>1.375</v>
          </cell>
          <cell r="AK1001">
            <v>1.375</v>
          </cell>
          <cell r="AL1001">
            <v>1.75</v>
          </cell>
          <cell r="AM1001">
            <v>1.625</v>
          </cell>
          <cell r="AN1001">
            <v>2.125</v>
          </cell>
          <cell r="AO1001">
            <v>1.825</v>
          </cell>
          <cell r="AP1001">
            <v>2.3250000000000002</v>
          </cell>
          <cell r="AQ1001">
            <v>2</v>
          </cell>
          <cell r="AR1001">
            <v>2.5499999999999998</v>
          </cell>
          <cell r="AS1001">
            <v>4</v>
          </cell>
          <cell r="AT1001">
            <v>3.6875</v>
          </cell>
          <cell r="AU1001">
            <v>4.05</v>
          </cell>
          <cell r="AV1001">
            <v>4.625</v>
          </cell>
          <cell r="AW1001">
            <v>4.3375000000000004</v>
          </cell>
        </row>
        <row r="1002">
          <cell r="A1002">
            <v>38267</v>
          </cell>
          <cell r="C1002">
            <v>0.25</v>
          </cell>
          <cell r="D1002">
            <v>0.5</v>
          </cell>
          <cell r="E1002">
            <v>0.75</v>
          </cell>
          <cell r="F1002">
            <v>1</v>
          </cell>
          <cell r="G1002">
            <v>1</v>
          </cell>
          <cell r="H1002">
            <v>1.25</v>
          </cell>
          <cell r="I1002">
            <v>1.25</v>
          </cell>
          <cell r="J1002">
            <v>1.5</v>
          </cell>
          <cell r="K1002">
            <v>1.5</v>
          </cell>
          <cell r="L1002">
            <v>2</v>
          </cell>
          <cell r="M1002">
            <v>1.75</v>
          </cell>
          <cell r="N1002">
            <v>2.25</v>
          </cell>
          <cell r="O1002">
            <v>1.9</v>
          </cell>
          <cell r="P1002">
            <v>2.4</v>
          </cell>
          <cell r="Q1002">
            <v>2.1</v>
          </cell>
          <cell r="R1002">
            <v>2.7</v>
          </cell>
          <cell r="S1002">
            <v>3</v>
          </cell>
          <cell r="T1002">
            <v>3.6</v>
          </cell>
          <cell r="U1002">
            <v>3.25</v>
          </cell>
          <cell r="V1002">
            <v>3.9</v>
          </cell>
          <cell r="W1002">
            <v>3.25</v>
          </cell>
          <cell r="X1002">
            <v>3.9</v>
          </cell>
          <cell r="Y1002">
            <v>3.5</v>
          </cell>
          <cell r="Z1002">
            <v>4.0999999999999996</v>
          </cell>
          <cell r="AA1002">
            <v>3.9</v>
          </cell>
          <cell r="AB1002">
            <v>4.5</v>
          </cell>
          <cell r="AC1002">
            <v>4.2</v>
          </cell>
          <cell r="AD1002">
            <v>4.75</v>
          </cell>
          <cell r="AE1002">
            <v>0.5</v>
          </cell>
          <cell r="AF1002">
            <v>0.75</v>
          </cell>
          <cell r="AG1002">
            <v>0.875</v>
          </cell>
          <cell r="AH1002">
            <v>1.125</v>
          </cell>
          <cell r="AI1002">
            <v>1.125</v>
          </cell>
          <cell r="AJ1002">
            <v>1.375</v>
          </cell>
          <cell r="AK1002">
            <v>1.375</v>
          </cell>
          <cell r="AL1002">
            <v>1.75</v>
          </cell>
          <cell r="AM1002">
            <v>1.625</v>
          </cell>
          <cell r="AN1002">
            <v>2.125</v>
          </cell>
          <cell r="AO1002">
            <v>1.825</v>
          </cell>
          <cell r="AP1002">
            <v>2.3250000000000002</v>
          </cell>
          <cell r="AQ1002">
            <v>2</v>
          </cell>
          <cell r="AR1002">
            <v>2.5499999999999998</v>
          </cell>
          <cell r="AS1002">
            <v>4</v>
          </cell>
          <cell r="AT1002">
            <v>3.6875</v>
          </cell>
          <cell r="AU1002">
            <v>4.05</v>
          </cell>
          <cell r="AV1002">
            <v>4.625</v>
          </cell>
          <cell r="AW1002">
            <v>4.3375000000000004</v>
          </cell>
        </row>
        <row r="1003">
          <cell r="A1003">
            <v>38268</v>
          </cell>
          <cell r="C1003">
            <v>1</v>
          </cell>
          <cell r="D1003">
            <v>2.5</v>
          </cell>
          <cell r="E1003">
            <v>2</v>
          </cell>
          <cell r="F1003">
            <v>3</v>
          </cell>
          <cell r="G1003">
            <v>2</v>
          </cell>
          <cell r="H1003">
            <v>2.5</v>
          </cell>
          <cell r="I1003">
            <v>2.5</v>
          </cell>
          <cell r="J1003">
            <v>3</v>
          </cell>
          <cell r="K1003">
            <v>1.5</v>
          </cell>
          <cell r="L1003">
            <v>2</v>
          </cell>
          <cell r="M1003">
            <v>1.75</v>
          </cell>
          <cell r="N1003">
            <v>2.25</v>
          </cell>
          <cell r="O1003">
            <v>2.75</v>
          </cell>
          <cell r="P1003">
            <v>3</v>
          </cell>
          <cell r="Q1003">
            <v>2.9</v>
          </cell>
          <cell r="R1003">
            <v>3.25</v>
          </cell>
          <cell r="S1003">
            <v>3</v>
          </cell>
          <cell r="T1003">
            <v>3.5</v>
          </cell>
          <cell r="U1003">
            <v>3.25</v>
          </cell>
          <cell r="V1003">
            <v>3.75</v>
          </cell>
          <cell r="W1003">
            <v>3.25</v>
          </cell>
          <cell r="X1003">
            <v>3.9</v>
          </cell>
          <cell r="Y1003">
            <v>3.5</v>
          </cell>
          <cell r="Z1003">
            <v>4.0999999999999996</v>
          </cell>
          <cell r="AA1003">
            <v>3.9</v>
          </cell>
          <cell r="AB1003">
            <v>4.5</v>
          </cell>
          <cell r="AC1003">
            <v>4.2</v>
          </cell>
          <cell r="AD1003">
            <v>4.75</v>
          </cell>
          <cell r="AE1003">
            <v>1.5</v>
          </cell>
          <cell r="AF1003">
            <v>2.75</v>
          </cell>
          <cell r="AG1003">
            <v>2</v>
          </cell>
          <cell r="AH1003">
            <v>2.75</v>
          </cell>
          <cell r="AI1003">
            <v>2.25</v>
          </cell>
          <cell r="AJ1003">
            <v>2.75</v>
          </cell>
          <cell r="AK1003">
            <v>2</v>
          </cell>
          <cell r="AL1003">
            <v>2.5</v>
          </cell>
          <cell r="AM1003">
            <v>1.625</v>
          </cell>
          <cell r="AN1003">
            <v>2.125</v>
          </cell>
          <cell r="AO1003">
            <v>2.25</v>
          </cell>
          <cell r="AP1003">
            <v>2.625</v>
          </cell>
          <cell r="AQ1003">
            <v>2.8250000000000002</v>
          </cell>
          <cell r="AR1003">
            <v>3.125</v>
          </cell>
          <cell r="AS1003">
            <v>4</v>
          </cell>
          <cell r="AT1003">
            <v>3.6875</v>
          </cell>
          <cell r="AU1003">
            <v>4.05</v>
          </cell>
          <cell r="AV1003">
            <v>4.625</v>
          </cell>
          <cell r="AW1003">
            <v>4.3375000000000004</v>
          </cell>
        </row>
        <row r="1004">
          <cell r="A1004">
            <v>38269</v>
          </cell>
          <cell r="C1004">
            <v>3</v>
          </cell>
          <cell r="D1004">
            <v>4</v>
          </cell>
          <cell r="E1004">
            <v>3.75</v>
          </cell>
          <cell r="F1004">
            <v>4.5</v>
          </cell>
          <cell r="G1004">
            <v>2</v>
          </cell>
          <cell r="H1004">
            <v>2.5</v>
          </cell>
          <cell r="I1004">
            <v>2.25</v>
          </cell>
          <cell r="J1004">
            <v>2.75</v>
          </cell>
          <cell r="K1004">
            <v>2.25</v>
          </cell>
          <cell r="L1004">
            <v>2.75</v>
          </cell>
          <cell r="M1004">
            <v>2.5</v>
          </cell>
          <cell r="N1004">
            <v>3</v>
          </cell>
          <cell r="O1004">
            <v>2.75</v>
          </cell>
          <cell r="P1004">
            <v>3.25</v>
          </cell>
          <cell r="Q1004">
            <v>3</v>
          </cell>
          <cell r="R1004">
            <v>3.5</v>
          </cell>
          <cell r="S1004">
            <v>3</v>
          </cell>
          <cell r="T1004">
            <v>3.5</v>
          </cell>
          <cell r="U1004">
            <v>3.25</v>
          </cell>
          <cell r="V1004">
            <v>3.75</v>
          </cell>
          <cell r="W1004">
            <v>3.25</v>
          </cell>
          <cell r="X1004">
            <v>3.9</v>
          </cell>
          <cell r="Y1004">
            <v>3.5</v>
          </cell>
          <cell r="Z1004">
            <v>4.0999999999999996</v>
          </cell>
          <cell r="AA1004">
            <v>3.9</v>
          </cell>
          <cell r="AB1004">
            <v>4.5</v>
          </cell>
          <cell r="AC1004">
            <v>4.2</v>
          </cell>
          <cell r="AD1004">
            <v>4.75</v>
          </cell>
          <cell r="AE1004">
            <v>3.375</v>
          </cell>
          <cell r="AF1004">
            <v>4.25</v>
          </cell>
          <cell r="AG1004">
            <v>2.875</v>
          </cell>
          <cell r="AH1004">
            <v>3.5</v>
          </cell>
          <cell r="AI1004">
            <v>2.125</v>
          </cell>
          <cell r="AJ1004">
            <v>2.625</v>
          </cell>
          <cell r="AK1004">
            <v>2.25</v>
          </cell>
          <cell r="AL1004">
            <v>2.75</v>
          </cell>
          <cell r="AM1004">
            <v>2.375</v>
          </cell>
          <cell r="AN1004">
            <v>2.875</v>
          </cell>
          <cell r="AO1004">
            <v>2.625</v>
          </cell>
          <cell r="AP1004">
            <v>3.125</v>
          </cell>
          <cell r="AQ1004">
            <v>2.875</v>
          </cell>
          <cell r="AR1004">
            <v>3.375</v>
          </cell>
          <cell r="AS1004">
            <v>4</v>
          </cell>
          <cell r="AT1004">
            <v>3.6875</v>
          </cell>
          <cell r="AU1004">
            <v>4.05</v>
          </cell>
          <cell r="AV1004">
            <v>4.625</v>
          </cell>
          <cell r="AW1004">
            <v>4.3375000000000004</v>
          </cell>
        </row>
        <row r="1005">
          <cell r="A1005">
            <v>38270</v>
          </cell>
          <cell r="C1005">
            <v>3</v>
          </cell>
          <cell r="D1005">
            <v>4</v>
          </cell>
          <cell r="E1005">
            <v>3.75</v>
          </cell>
          <cell r="F1005">
            <v>4.5</v>
          </cell>
          <cell r="G1005">
            <v>2</v>
          </cell>
          <cell r="H1005">
            <v>2.5</v>
          </cell>
          <cell r="I1005">
            <v>2.25</v>
          </cell>
          <cell r="J1005">
            <v>2.75</v>
          </cell>
          <cell r="K1005">
            <v>2.25</v>
          </cell>
          <cell r="L1005">
            <v>2.75</v>
          </cell>
          <cell r="M1005">
            <v>2.5</v>
          </cell>
          <cell r="N1005">
            <v>3</v>
          </cell>
          <cell r="O1005">
            <v>2.75</v>
          </cell>
          <cell r="P1005">
            <v>3.25</v>
          </cell>
          <cell r="Q1005">
            <v>3</v>
          </cell>
          <cell r="R1005">
            <v>3.5</v>
          </cell>
          <cell r="S1005">
            <v>3</v>
          </cell>
          <cell r="T1005">
            <v>3.5</v>
          </cell>
          <cell r="U1005">
            <v>3.25</v>
          </cell>
          <cell r="V1005">
            <v>3.75</v>
          </cell>
          <cell r="W1005">
            <v>3.25</v>
          </cell>
          <cell r="X1005">
            <v>3.9</v>
          </cell>
          <cell r="Y1005">
            <v>3.5</v>
          </cell>
          <cell r="Z1005">
            <v>4.0999999999999996</v>
          </cell>
          <cell r="AA1005">
            <v>3.9</v>
          </cell>
          <cell r="AB1005">
            <v>4.5</v>
          </cell>
          <cell r="AC1005">
            <v>4.2</v>
          </cell>
          <cell r="AD1005">
            <v>4.75</v>
          </cell>
          <cell r="AE1005">
            <v>3.375</v>
          </cell>
          <cell r="AF1005">
            <v>4.25</v>
          </cell>
          <cell r="AG1005">
            <v>2.875</v>
          </cell>
          <cell r="AH1005">
            <v>3.5</v>
          </cell>
          <cell r="AI1005">
            <v>2.125</v>
          </cell>
          <cell r="AJ1005">
            <v>2.625</v>
          </cell>
          <cell r="AK1005">
            <v>2.25</v>
          </cell>
          <cell r="AL1005">
            <v>2.75</v>
          </cell>
          <cell r="AM1005">
            <v>2.375</v>
          </cell>
          <cell r="AN1005">
            <v>2.875</v>
          </cell>
          <cell r="AO1005">
            <v>2.625</v>
          </cell>
          <cell r="AP1005">
            <v>3.125</v>
          </cell>
          <cell r="AQ1005">
            <v>2.875</v>
          </cell>
          <cell r="AR1005">
            <v>3.375</v>
          </cell>
          <cell r="AS1005">
            <v>4</v>
          </cell>
          <cell r="AT1005">
            <v>3.6875</v>
          </cell>
          <cell r="AU1005">
            <v>4.05</v>
          </cell>
          <cell r="AV1005">
            <v>4.625</v>
          </cell>
          <cell r="AW1005">
            <v>4.3375000000000004</v>
          </cell>
        </row>
        <row r="1006">
          <cell r="A1006">
            <v>38271</v>
          </cell>
          <cell r="C1006">
            <v>1</v>
          </cell>
          <cell r="D1006">
            <v>1.5</v>
          </cell>
          <cell r="E1006">
            <v>1.75</v>
          </cell>
          <cell r="F1006">
            <v>2</v>
          </cell>
          <cell r="G1006">
            <v>2</v>
          </cell>
          <cell r="H1006">
            <v>2.5</v>
          </cell>
          <cell r="I1006">
            <v>2.25</v>
          </cell>
          <cell r="J1006">
            <v>2.75</v>
          </cell>
          <cell r="K1006">
            <v>2.75</v>
          </cell>
          <cell r="L1006">
            <v>3</v>
          </cell>
          <cell r="M1006">
            <v>3</v>
          </cell>
          <cell r="N1006">
            <v>3.25</v>
          </cell>
          <cell r="O1006">
            <v>2.75</v>
          </cell>
          <cell r="P1006">
            <v>3</v>
          </cell>
          <cell r="Q1006">
            <v>3</v>
          </cell>
          <cell r="R1006">
            <v>3.25</v>
          </cell>
          <cell r="S1006">
            <v>3.25</v>
          </cell>
          <cell r="T1006">
            <v>4</v>
          </cell>
          <cell r="U1006">
            <v>3.5</v>
          </cell>
          <cell r="V1006">
            <v>4.25</v>
          </cell>
          <cell r="W1006">
            <v>3.75</v>
          </cell>
          <cell r="X1006">
            <v>4.25</v>
          </cell>
          <cell r="Y1006">
            <v>4</v>
          </cell>
          <cell r="Z1006">
            <v>4.5</v>
          </cell>
          <cell r="AA1006">
            <v>4</v>
          </cell>
          <cell r="AB1006">
            <v>4.75</v>
          </cell>
          <cell r="AC1006">
            <v>4.3</v>
          </cell>
          <cell r="AD1006">
            <v>5</v>
          </cell>
          <cell r="AE1006">
            <v>1.375</v>
          </cell>
          <cell r="AF1006">
            <v>1.75</v>
          </cell>
          <cell r="AG1006">
            <v>1.875</v>
          </cell>
          <cell r="AH1006">
            <v>2.25</v>
          </cell>
          <cell r="AI1006">
            <v>2.125</v>
          </cell>
          <cell r="AJ1006">
            <v>2.625</v>
          </cell>
          <cell r="AK1006">
            <v>2.5</v>
          </cell>
          <cell r="AL1006">
            <v>2.875</v>
          </cell>
          <cell r="AM1006">
            <v>2.875</v>
          </cell>
          <cell r="AN1006">
            <v>3.125</v>
          </cell>
          <cell r="AO1006">
            <v>2.875</v>
          </cell>
          <cell r="AP1006">
            <v>3.125</v>
          </cell>
          <cell r="AQ1006">
            <v>2.875</v>
          </cell>
          <cell r="AR1006">
            <v>3.125</v>
          </cell>
          <cell r="AS1006">
            <v>4</v>
          </cell>
          <cell r="AT1006">
            <v>3.6875</v>
          </cell>
          <cell r="AU1006">
            <v>4.05</v>
          </cell>
          <cell r="AV1006">
            <v>4.625</v>
          </cell>
          <cell r="AW1006">
            <v>4.3375000000000004</v>
          </cell>
        </row>
        <row r="1007">
          <cell r="A1007">
            <v>38272</v>
          </cell>
          <cell r="C1007">
            <v>2.5</v>
          </cell>
          <cell r="D1007">
            <v>4.5</v>
          </cell>
          <cell r="E1007">
            <v>5.5</v>
          </cell>
          <cell r="F1007">
            <v>7</v>
          </cell>
          <cell r="G1007">
            <v>4.5</v>
          </cell>
          <cell r="H1007">
            <v>5</v>
          </cell>
          <cell r="I1007">
            <v>4.75</v>
          </cell>
          <cell r="J1007">
            <v>5.25</v>
          </cell>
          <cell r="K1007">
            <v>3.5</v>
          </cell>
          <cell r="L1007">
            <v>4</v>
          </cell>
          <cell r="M1007">
            <v>3.75</v>
          </cell>
          <cell r="N1007">
            <v>4.25</v>
          </cell>
          <cell r="O1007">
            <v>3.25</v>
          </cell>
          <cell r="P1007">
            <v>3.75</v>
          </cell>
          <cell r="Q1007">
            <v>3.5</v>
          </cell>
          <cell r="R1007">
            <v>3.9</v>
          </cell>
          <cell r="S1007">
            <v>3.5</v>
          </cell>
          <cell r="T1007">
            <v>4</v>
          </cell>
          <cell r="U1007">
            <v>3.75</v>
          </cell>
          <cell r="V1007">
            <v>4.25</v>
          </cell>
          <cell r="W1007">
            <v>3.75</v>
          </cell>
          <cell r="X1007">
            <v>4.3</v>
          </cell>
          <cell r="Y1007">
            <v>4</v>
          </cell>
          <cell r="Z1007">
            <v>4.5999999999999996</v>
          </cell>
          <cell r="AA1007">
            <v>4</v>
          </cell>
          <cell r="AB1007">
            <v>4.75</v>
          </cell>
          <cell r="AC1007">
            <v>4.3</v>
          </cell>
          <cell r="AD1007">
            <v>5</v>
          </cell>
          <cell r="AE1007">
            <v>4</v>
          </cell>
          <cell r="AF1007">
            <v>5.75</v>
          </cell>
          <cell r="AG1007">
            <v>5</v>
          </cell>
          <cell r="AH1007">
            <v>6</v>
          </cell>
          <cell r="AI1007">
            <v>4.625</v>
          </cell>
          <cell r="AJ1007">
            <v>5.125</v>
          </cell>
          <cell r="AK1007">
            <v>4.125</v>
          </cell>
          <cell r="AL1007">
            <v>4.625</v>
          </cell>
          <cell r="AM1007">
            <v>3.625</v>
          </cell>
          <cell r="AN1007">
            <v>4.125</v>
          </cell>
          <cell r="AO1007">
            <v>3.5</v>
          </cell>
          <cell r="AP1007">
            <v>4</v>
          </cell>
          <cell r="AQ1007">
            <v>3.375</v>
          </cell>
          <cell r="AR1007">
            <v>3.8250000000000002</v>
          </cell>
          <cell r="AS1007">
            <v>4.375</v>
          </cell>
          <cell r="AT1007">
            <v>4.125</v>
          </cell>
          <cell r="AU1007">
            <v>4.1500000000000004</v>
          </cell>
          <cell r="AV1007">
            <v>4.875</v>
          </cell>
          <cell r="AW1007">
            <v>4.5125000000000002</v>
          </cell>
        </row>
        <row r="1008">
          <cell r="A1008">
            <v>38273</v>
          </cell>
          <cell r="C1008">
            <v>7.25</v>
          </cell>
          <cell r="D1008">
            <v>7.4</v>
          </cell>
          <cell r="E1008">
            <v>7.4</v>
          </cell>
          <cell r="F1008">
            <v>7.45</v>
          </cell>
          <cell r="G1008">
            <v>5</v>
          </cell>
          <cell r="H1008">
            <v>5.5</v>
          </cell>
          <cell r="I1008">
            <v>5.25</v>
          </cell>
          <cell r="J1008">
            <v>5.75</v>
          </cell>
          <cell r="K1008">
            <v>3.75</v>
          </cell>
          <cell r="L1008">
            <v>4.25</v>
          </cell>
          <cell r="M1008">
            <v>4</v>
          </cell>
          <cell r="N1008">
            <v>4.75</v>
          </cell>
          <cell r="O1008">
            <v>3.2</v>
          </cell>
          <cell r="P1008">
            <v>3.75</v>
          </cell>
          <cell r="Q1008">
            <v>3.5</v>
          </cell>
          <cell r="R1008">
            <v>3.9</v>
          </cell>
          <cell r="S1008">
            <v>3.5</v>
          </cell>
          <cell r="T1008">
            <v>4</v>
          </cell>
          <cell r="U1008">
            <v>3.75</v>
          </cell>
          <cell r="V1008">
            <v>4.25</v>
          </cell>
          <cell r="W1008">
            <v>3.75</v>
          </cell>
          <cell r="X1008">
            <v>4.3</v>
          </cell>
          <cell r="Y1008">
            <v>4</v>
          </cell>
          <cell r="Z1008">
            <v>4.5999999999999996</v>
          </cell>
          <cell r="AA1008">
            <v>4</v>
          </cell>
          <cell r="AB1008">
            <v>4.75</v>
          </cell>
          <cell r="AC1008">
            <v>4.3</v>
          </cell>
          <cell r="AD1008">
            <v>5</v>
          </cell>
          <cell r="AE1008">
            <v>7.3250000000000002</v>
          </cell>
          <cell r="AF1008">
            <v>7.4250000000000007</v>
          </cell>
          <cell r="AG1008">
            <v>6.2</v>
          </cell>
          <cell r="AH1008">
            <v>6.4749999999999996</v>
          </cell>
          <cell r="AI1008">
            <v>5.125</v>
          </cell>
          <cell r="AJ1008">
            <v>5.625</v>
          </cell>
          <cell r="AK1008">
            <v>4.5</v>
          </cell>
          <cell r="AL1008">
            <v>5</v>
          </cell>
          <cell r="AM1008">
            <v>3.875</v>
          </cell>
          <cell r="AN1008">
            <v>4.5</v>
          </cell>
          <cell r="AO1008">
            <v>3.6</v>
          </cell>
          <cell r="AP1008">
            <v>4.25</v>
          </cell>
          <cell r="AQ1008">
            <v>3.35</v>
          </cell>
          <cell r="AR1008">
            <v>3.8250000000000002</v>
          </cell>
          <cell r="AS1008">
            <v>4.4499999999999993</v>
          </cell>
          <cell r="AT1008">
            <v>4.1624999999999996</v>
          </cell>
          <cell r="AU1008">
            <v>4.1500000000000004</v>
          </cell>
          <cell r="AV1008">
            <v>4.875</v>
          </cell>
          <cell r="AW1008">
            <v>4.5125000000000002</v>
          </cell>
        </row>
        <row r="1009">
          <cell r="A1009">
            <v>38274</v>
          </cell>
          <cell r="C1009">
            <v>6.75</v>
          </cell>
          <cell r="D1009">
            <v>7.25</v>
          </cell>
          <cell r="E1009">
            <v>7.4</v>
          </cell>
          <cell r="F1009">
            <v>7.4</v>
          </cell>
          <cell r="G1009">
            <v>5.5</v>
          </cell>
          <cell r="H1009">
            <v>6</v>
          </cell>
          <cell r="I1009">
            <v>5.75</v>
          </cell>
          <cell r="J1009">
            <v>6.25</v>
          </cell>
          <cell r="K1009">
            <v>3.75</v>
          </cell>
          <cell r="L1009">
            <v>4.25</v>
          </cell>
          <cell r="M1009">
            <v>4</v>
          </cell>
          <cell r="N1009">
            <v>4.75</v>
          </cell>
          <cell r="O1009">
            <v>3.75</v>
          </cell>
          <cell r="P1009">
            <v>4.25</v>
          </cell>
          <cell r="Q1009">
            <v>4</v>
          </cell>
          <cell r="R1009">
            <v>4.5</v>
          </cell>
          <cell r="S1009">
            <v>3.5</v>
          </cell>
          <cell r="T1009">
            <v>4.25</v>
          </cell>
          <cell r="U1009">
            <v>3.75</v>
          </cell>
          <cell r="V1009">
            <v>4.5</v>
          </cell>
          <cell r="W1009">
            <v>4</v>
          </cell>
          <cell r="X1009">
            <v>4.5999999999999996</v>
          </cell>
          <cell r="Y1009">
            <v>4.2</v>
          </cell>
          <cell r="Z1009">
            <v>4.75</v>
          </cell>
          <cell r="AA1009">
            <v>4.25</v>
          </cell>
          <cell r="AB1009">
            <v>5</v>
          </cell>
          <cell r="AC1009">
            <v>4.5</v>
          </cell>
          <cell r="AD1009">
            <v>5.5</v>
          </cell>
          <cell r="AE1009">
            <v>7.0750000000000002</v>
          </cell>
          <cell r="AF1009">
            <v>7.3250000000000002</v>
          </cell>
          <cell r="AG1009">
            <v>6.45</v>
          </cell>
          <cell r="AH1009">
            <v>6.7</v>
          </cell>
          <cell r="AI1009">
            <v>5.625</v>
          </cell>
          <cell r="AJ1009">
            <v>6.125</v>
          </cell>
          <cell r="AK1009">
            <v>4.75</v>
          </cell>
          <cell r="AL1009">
            <v>5.25</v>
          </cell>
          <cell r="AM1009">
            <v>3.875</v>
          </cell>
          <cell r="AN1009">
            <v>4.5</v>
          </cell>
          <cell r="AO1009">
            <v>3.875</v>
          </cell>
          <cell r="AP1009">
            <v>4.5</v>
          </cell>
          <cell r="AQ1009">
            <v>3.875</v>
          </cell>
          <cell r="AR1009">
            <v>4.375</v>
          </cell>
          <cell r="AS1009">
            <v>4.4499999999999993</v>
          </cell>
          <cell r="AT1009">
            <v>4.1624999999999996</v>
          </cell>
          <cell r="AU1009">
            <v>4.1500000000000004</v>
          </cell>
          <cell r="AV1009">
            <v>4.875</v>
          </cell>
          <cell r="AW1009">
            <v>4.5125000000000002</v>
          </cell>
        </row>
        <row r="1010">
          <cell r="A1010">
            <v>38275</v>
          </cell>
          <cell r="C1010">
            <v>7.4</v>
          </cell>
          <cell r="D1010">
            <v>7.4</v>
          </cell>
          <cell r="E1010">
            <v>7.4</v>
          </cell>
          <cell r="F1010">
            <v>7.45</v>
          </cell>
          <cell r="G1010">
            <v>5</v>
          </cell>
          <cell r="H1010">
            <v>6.5</v>
          </cell>
          <cell r="I1010">
            <v>6.25</v>
          </cell>
          <cell r="J1010">
            <v>6.75</v>
          </cell>
          <cell r="K1010">
            <v>4</v>
          </cell>
          <cell r="L1010">
            <v>4.5</v>
          </cell>
          <cell r="M1010">
            <v>4.25</v>
          </cell>
          <cell r="N1010">
            <v>4.75</v>
          </cell>
          <cell r="O1010">
            <v>3.75</v>
          </cell>
          <cell r="P1010">
            <v>4.25</v>
          </cell>
          <cell r="Q1010">
            <v>4</v>
          </cell>
          <cell r="R1010">
            <v>4.5</v>
          </cell>
          <cell r="S1010">
            <v>3.5</v>
          </cell>
          <cell r="T1010">
            <v>4.25</v>
          </cell>
          <cell r="U1010">
            <v>3.75</v>
          </cell>
          <cell r="V1010">
            <v>4.5</v>
          </cell>
          <cell r="W1010">
            <v>4</v>
          </cell>
          <cell r="X1010">
            <v>4.7</v>
          </cell>
          <cell r="Y1010">
            <v>4.2</v>
          </cell>
          <cell r="Z1010">
            <v>4.9000000000000004</v>
          </cell>
          <cell r="AA1010">
            <v>4.5</v>
          </cell>
          <cell r="AB1010">
            <v>5.0999999999999996</v>
          </cell>
          <cell r="AC1010">
            <v>4.75</v>
          </cell>
          <cell r="AD1010">
            <v>5.3</v>
          </cell>
          <cell r="AE1010">
            <v>7.4</v>
          </cell>
          <cell r="AF1010">
            <v>7.4250000000000007</v>
          </cell>
          <cell r="AG1010">
            <v>6.2</v>
          </cell>
          <cell r="AH1010">
            <v>6.9749999999999996</v>
          </cell>
          <cell r="AI1010">
            <v>5.625</v>
          </cell>
          <cell r="AJ1010">
            <v>6.625</v>
          </cell>
          <cell r="AK1010">
            <v>5.125</v>
          </cell>
          <cell r="AL1010">
            <v>5.625</v>
          </cell>
          <cell r="AM1010">
            <v>4.125</v>
          </cell>
          <cell r="AN1010">
            <v>4.625</v>
          </cell>
          <cell r="AO1010">
            <v>4</v>
          </cell>
          <cell r="AP1010">
            <v>4.5</v>
          </cell>
          <cell r="AQ1010">
            <v>3.875</v>
          </cell>
          <cell r="AR1010">
            <v>4.375</v>
          </cell>
          <cell r="AS1010">
            <v>4.6749999999999998</v>
          </cell>
          <cell r="AT1010">
            <v>4.3874999999999993</v>
          </cell>
          <cell r="AU1010">
            <v>4.375</v>
          </cell>
          <cell r="AV1010">
            <v>5.25</v>
          </cell>
          <cell r="AW1010">
            <v>4.8125</v>
          </cell>
        </row>
        <row r="1011">
          <cell r="A1011">
            <v>38276</v>
          </cell>
          <cell r="C1011">
            <v>7.4</v>
          </cell>
          <cell r="D1011">
            <v>7.4</v>
          </cell>
          <cell r="E1011">
            <v>7.4</v>
          </cell>
          <cell r="F1011">
            <v>7.45</v>
          </cell>
          <cell r="G1011">
            <v>5</v>
          </cell>
          <cell r="H1011">
            <v>6.5</v>
          </cell>
          <cell r="I1011">
            <v>6.25</v>
          </cell>
          <cell r="J1011">
            <v>6.75</v>
          </cell>
          <cell r="K1011">
            <v>4</v>
          </cell>
          <cell r="L1011">
            <v>4.5</v>
          </cell>
          <cell r="M1011">
            <v>4.25</v>
          </cell>
          <cell r="N1011">
            <v>4.75</v>
          </cell>
          <cell r="O1011">
            <v>3.75</v>
          </cell>
          <cell r="P1011">
            <v>4.25</v>
          </cell>
          <cell r="Q1011">
            <v>4</v>
          </cell>
          <cell r="R1011">
            <v>4.5</v>
          </cell>
          <cell r="S1011">
            <v>3.5</v>
          </cell>
          <cell r="T1011">
            <v>4.25</v>
          </cell>
          <cell r="U1011">
            <v>3.75</v>
          </cell>
          <cell r="V1011">
            <v>4.5</v>
          </cell>
          <cell r="W1011">
            <v>4</v>
          </cell>
          <cell r="X1011">
            <v>4.7</v>
          </cell>
          <cell r="Y1011">
            <v>4.2</v>
          </cell>
          <cell r="Z1011">
            <v>4.9000000000000004</v>
          </cell>
          <cell r="AA1011">
            <v>4.5</v>
          </cell>
          <cell r="AB1011">
            <v>5.0999999999999996</v>
          </cell>
          <cell r="AC1011">
            <v>4.75</v>
          </cell>
          <cell r="AD1011">
            <v>5.3</v>
          </cell>
          <cell r="AE1011">
            <v>7.4</v>
          </cell>
          <cell r="AF1011">
            <v>7.4250000000000007</v>
          </cell>
          <cell r="AG1011">
            <v>6.2</v>
          </cell>
          <cell r="AH1011">
            <v>6.9749999999999996</v>
          </cell>
          <cell r="AI1011">
            <v>5.625</v>
          </cell>
          <cell r="AJ1011">
            <v>6.625</v>
          </cell>
          <cell r="AK1011">
            <v>5.125</v>
          </cell>
          <cell r="AL1011">
            <v>5.625</v>
          </cell>
          <cell r="AM1011">
            <v>4.125</v>
          </cell>
          <cell r="AN1011">
            <v>4.625</v>
          </cell>
          <cell r="AO1011">
            <v>4</v>
          </cell>
          <cell r="AP1011">
            <v>4.5</v>
          </cell>
          <cell r="AQ1011">
            <v>3.875</v>
          </cell>
          <cell r="AR1011">
            <v>4.375</v>
          </cell>
          <cell r="AS1011">
            <v>4.8000000000000007</v>
          </cell>
          <cell r="AT1011">
            <v>4.45</v>
          </cell>
          <cell r="AU1011">
            <v>4.625</v>
          </cell>
          <cell r="AV1011">
            <v>5.1999999999999993</v>
          </cell>
          <cell r="AW1011">
            <v>4.9124999999999996</v>
          </cell>
        </row>
        <row r="1012">
          <cell r="A1012">
            <v>38277</v>
          </cell>
          <cell r="C1012">
            <v>7.4</v>
          </cell>
          <cell r="D1012">
            <v>7.4</v>
          </cell>
          <cell r="E1012">
            <v>7.4</v>
          </cell>
          <cell r="F1012">
            <v>7.45</v>
          </cell>
          <cell r="G1012">
            <v>5</v>
          </cell>
          <cell r="H1012">
            <v>6.5</v>
          </cell>
          <cell r="I1012">
            <v>6.25</v>
          </cell>
          <cell r="J1012">
            <v>6.75</v>
          </cell>
          <cell r="K1012">
            <v>4</v>
          </cell>
          <cell r="L1012">
            <v>4.5</v>
          </cell>
          <cell r="M1012">
            <v>4.25</v>
          </cell>
          <cell r="N1012">
            <v>4.75</v>
          </cell>
          <cell r="O1012">
            <v>3.75</v>
          </cell>
          <cell r="P1012">
            <v>4.25</v>
          </cell>
          <cell r="Q1012">
            <v>4</v>
          </cell>
          <cell r="R1012">
            <v>4.5</v>
          </cell>
          <cell r="S1012">
            <v>3.5</v>
          </cell>
          <cell r="T1012">
            <v>4.25</v>
          </cell>
          <cell r="U1012">
            <v>3.75</v>
          </cell>
          <cell r="V1012">
            <v>4.5</v>
          </cell>
          <cell r="W1012">
            <v>4</v>
          </cell>
          <cell r="X1012">
            <v>4.7</v>
          </cell>
          <cell r="Y1012">
            <v>4.2</v>
          </cell>
          <cell r="Z1012">
            <v>4.9000000000000004</v>
          </cell>
          <cell r="AA1012">
            <v>4.5</v>
          </cell>
          <cell r="AB1012">
            <v>5.0999999999999996</v>
          </cell>
          <cell r="AC1012">
            <v>4.75</v>
          </cell>
          <cell r="AD1012">
            <v>5.3</v>
          </cell>
          <cell r="AE1012">
            <v>7.4</v>
          </cell>
          <cell r="AF1012">
            <v>7.4250000000000007</v>
          </cell>
          <cell r="AG1012">
            <v>6.2</v>
          </cell>
          <cell r="AH1012">
            <v>6.9749999999999996</v>
          </cell>
          <cell r="AI1012">
            <v>5.625</v>
          </cell>
          <cell r="AJ1012">
            <v>6.625</v>
          </cell>
          <cell r="AK1012">
            <v>5.125</v>
          </cell>
          <cell r="AL1012">
            <v>5.625</v>
          </cell>
          <cell r="AM1012">
            <v>4.125</v>
          </cell>
          <cell r="AN1012">
            <v>4.625</v>
          </cell>
          <cell r="AO1012">
            <v>4</v>
          </cell>
          <cell r="AP1012">
            <v>4.5</v>
          </cell>
          <cell r="AQ1012">
            <v>3.875</v>
          </cell>
          <cell r="AR1012">
            <v>4.375</v>
          </cell>
          <cell r="AS1012">
            <v>4.8000000000000007</v>
          </cell>
          <cell r="AT1012">
            <v>4.45</v>
          </cell>
          <cell r="AU1012">
            <v>4.625</v>
          </cell>
          <cell r="AV1012">
            <v>5.1999999999999993</v>
          </cell>
          <cell r="AW1012">
            <v>4.9124999999999996</v>
          </cell>
        </row>
        <row r="1013">
          <cell r="A1013">
            <v>38278</v>
          </cell>
          <cell r="C1013">
            <v>6.5</v>
          </cell>
          <cell r="D1013">
            <v>7</v>
          </cell>
          <cell r="E1013">
            <v>7.4</v>
          </cell>
          <cell r="F1013">
            <v>7.4</v>
          </cell>
          <cell r="G1013">
            <v>5</v>
          </cell>
          <cell r="H1013">
            <v>6</v>
          </cell>
          <cell r="I1013">
            <v>5.5</v>
          </cell>
          <cell r="J1013">
            <v>6.5</v>
          </cell>
          <cell r="K1013">
            <v>4</v>
          </cell>
          <cell r="L1013">
            <v>4.5</v>
          </cell>
          <cell r="M1013">
            <v>4.25</v>
          </cell>
          <cell r="N1013">
            <v>4.75</v>
          </cell>
          <cell r="O1013">
            <v>3.75</v>
          </cell>
          <cell r="P1013">
            <v>4.25</v>
          </cell>
          <cell r="Q1013">
            <v>4</v>
          </cell>
          <cell r="R1013">
            <v>4.5</v>
          </cell>
          <cell r="S1013">
            <v>3.5</v>
          </cell>
          <cell r="T1013">
            <v>4.25</v>
          </cell>
          <cell r="U1013">
            <v>3.75</v>
          </cell>
          <cell r="V1013">
            <v>4.5</v>
          </cell>
          <cell r="W1013">
            <v>4</v>
          </cell>
          <cell r="X1013">
            <v>4.7</v>
          </cell>
          <cell r="Y1013">
            <v>4.2</v>
          </cell>
          <cell r="Z1013">
            <v>4.9000000000000004</v>
          </cell>
          <cell r="AA1013">
            <v>4.5</v>
          </cell>
          <cell r="AB1013">
            <v>5.0999999999999996</v>
          </cell>
          <cell r="AC1013">
            <v>4.75</v>
          </cell>
          <cell r="AD1013">
            <v>5.3</v>
          </cell>
          <cell r="AE1013">
            <v>6.95</v>
          </cell>
          <cell r="AF1013">
            <v>7.2</v>
          </cell>
          <cell r="AG1013">
            <v>6.2</v>
          </cell>
          <cell r="AH1013">
            <v>6.7</v>
          </cell>
          <cell r="AI1013">
            <v>5.25</v>
          </cell>
          <cell r="AJ1013">
            <v>6.25</v>
          </cell>
          <cell r="AK1013">
            <v>4.75</v>
          </cell>
          <cell r="AL1013">
            <v>5.5</v>
          </cell>
          <cell r="AM1013">
            <v>4.125</v>
          </cell>
          <cell r="AN1013">
            <v>4.625</v>
          </cell>
          <cell r="AO1013">
            <v>4</v>
          </cell>
          <cell r="AP1013">
            <v>4.5</v>
          </cell>
          <cell r="AQ1013">
            <v>3.875</v>
          </cell>
          <cell r="AR1013">
            <v>4.375</v>
          </cell>
          <cell r="AS1013">
            <v>4.8000000000000007</v>
          </cell>
          <cell r="AT1013">
            <v>4.45</v>
          </cell>
          <cell r="AU1013">
            <v>4.625</v>
          </cell>
          <cell r="AV1013">
            <v>5.1999999999999993</v>
          </cell>
          <cell r="AW1013">
            <v>4.9124999999999996</v>
          </cell>
        </row>
        <row r="1014">
          <cell r="A1014">
            <v>38279</v>
          </cell>
          <cell r="C1014">
            <v>7</v>
          </cell>
          <cell r="D1014">
            <v>7.25</v>
          </cell>
          <cell r="E1014">
            <v>7.4</v>
          </cell>
          <cell r="F1014">
            <v>7.4</v>
          </cell>
          <cell r="G1014">
            <v>4.5</v>
          </cell>
          <cell r="H1014">
            <v>5.5</v>
          </cell>
          <cell r="I1014">
            <v>5</v>
          </cell>
          <cell r="J1014">
            <v>6</v>
          </cell>
          <cell r="K1014">
            <v>4</v>
          </cell>
          <cell r="L1014">
            <v>4.5</v>
          </cell>
          <cell r="M1014">
            <v>4.25</v>
          </cell>
          <cell r="N1014">
            <v>4.75</v>
          </cell>
          <cell r="O1014">
            <v>3.75</v>
          </cell>
          <cell r="P1014">
            <v>4.25</v>
          </cell>
          <cell r="Q1014">
            <v>4</v>
          </cell>
          <cell r="R1014">
            <v>4.5</v>
          </cell>
          <cell r="S1014">
            <v>3.5</v>
          </cell>
          <cell r="T1014">
            <v>4.25</v>
          </cell>
          <cell r="U1014">
            <v>3.75</v>
          </cell>
          <cell r="V1014">
            <v>4.5</v>
          </cell>
          <cell r="W1014">
            <v>4</v>
          </cell>
          <cell r="X1014">
            <v>4.5</v>
          </cell>
          <cell r="Y1014">
            <v>4.25</v>
          </cell>
          <cell r="Z1014">
            <v>4.75</v>
          </cell>
          <cell r="AA1014">
            <v>4.5</v>
          </cell>
          <cell r="AB1014">
            <v>5.0999999999999996</v>
          </cell>
          <cell r="AC1014">
            <v>4.75</v>
          </cell>
          <cell r="AD1014">
            <v>5.3</v>
          </cell>
          <cell r="AE1014">
            <v>7.2</v>
          </cell>
          <cell r="AF1014">
            <v>7.3250000000000002</v>
          </cell>
          <cell r="AG1014">
            <v>5.95</v>
          </cell>
          <cell r="AH1014">
            <v>6.45</v>
          </cell>
          <cell r="AI1014">
            <v>4.75</v>
          </cell>
          <cell r="AJ1014">
            <v>5.75</v>
          </cell>
          <cell r="AK1014">
            <v>4.5</v>
          </cell>
          <cell r="AL1014">
            <v>5.25</v>
          </cell>
          <cell r="AM1014">
            <v>4.125</v>
          </cell>
          <cell r="AN1014">
            <v>4.625</v>
          </cell>
          <cell r="AO1014">
            <v>4</v>
          </cell>
          <cell r="AP1014">
            <v>4.5</v>
          </cell>
          <cell r="AQ1014">
            <v>3.875</v>
          </cell>
          <cell r="AR1014">
            <v>4.375</v>
          </cell>
          <cell r="AS1014">
            <v>4.8000000000000007</v>
          </cell>
          <cell r="AT1014">
            <v>4.45</v>
          </cell>
          <cell r="AU1014">
            <v>4.625</v>
          </cell>
          <cell r="AV1014">
            <v>5.1999999999999993</v>
          </cell>
          <cell r="AW1014">
            <v>4.9124999999999996</v>
          </cell>
        </row>
        <row r="1015">
          <cell r="A1015">
            <v>38280</v>
          </cell>
          <cell r="C1015">
            <v>7</v>
          </cell>
          <cell r="D1015">
            <v>7.25</v>
          </cell>
          <cell r="E1015">
            <v>7.2</v>
          </cell>
          <cell r="F1015">
            <v>7.4</v>
          </cell>
          <cell r="G1015">
            <v>3.25</v>
          </cell>
          <cell r="H1015">
            <v>4</v>
          </cell>
          <cell r="I1015">
            <v>5.5</v>
          </cell>
          <cell r="J1015">
            <v>6</v>
          </cell>
          <cell r="K1015">
            <v>3</v>
          </cell>
          <cell r="L1015">
            <v>4</v>
          </cell>
          <cell r="M1015">
            <v>4.25</v>
          </cell>
          <cell r="N1015">
            <v>5</v>
          </cell>
          <cell r="O1015">
            <v>3.25</v>
          </cell>
          <cell r="P1015">
            <v>3.75</v>
          </cell>
          <cell r="Q1015">
            <v>3.75</v>
          </cell>
          <cell r="R1015">
            <v>4.25</v>
          </cell>
          <cell r="S1015">
            <v>3.5</v>
          </cell>
          <cell r="T1015">
            <v>4.25</v>
          </cell>
          <cell r="U1015">
            <v>3.75</v>
          </cell>
          <cell r="V1015">
            <v>4.5</v>
          </cell>
          <cell r="W1015">
            <v>4</v>
          </cell>
          <cell r="X1015">
            <v>4.5</v>
          </cell>
          <cell r="Y1015">
            <v>4.25</v>
          </cell>
          <cell r="Z1015">
            <v>4.75</v>
          </cell>
          <cell r="AA1015">
            <v>4.4000000000000004</v>
          </cell>
          <cell r="AB1015">
            <v>5.25</v>
          </cell>
          <cell r="AC1015">
            <v>5</v>
          </cell>
          <cell r="AD1015">
            <v>6.25</v>
          </cell>
          <cell r="AE1015">
            <v>7.1</v>
          </cell>
          <cell r="AF1015">
            <v>7.3250000000000002</v>
          </cell>
          <cell r="AG1015">
            <v>5.2249999999999996</v>
          </cell>
          <cell r="AH1015">
            <v>5.7</v>
          </cell>
          <cell r="AI1015">
            <v>4.375</v>
          </cell>
          <cell r="AJ1015">
            <v>5</v>
          </cell>
          <cell r="AK1015">
            <v>4.25</v>
          </cell>
          <cell r="AL1015">
            <v>5</v>
          </cell>
          <cell r="AM1015">
            <v>3.625</v>
          </cell>
          <cell r="AN1015">
            <v>4.5</v>
          </cell>
          <cell r="AO1015">
            <v>3.75</v>
          </cell>
          <cell r="AP1015">
            <v>4.375</v>
          </cell>
          <cell r="AQ1015">
            <v>3.5</v>
          </cell>
          <cell r="AR1015">
            <v>4</v>
          </cell>
          <cell r="AS1015">
            <v>4.625</v>
          </cell>
          <cell r="AT1015">
            <v>4.375</v>
          </cell>
          <cell r="AU1015">
            <v>4.625</v>
          </cell>
          <cell r="AV1015">
            <v>5.1999999999999993</v>
          </cell>
          <cell r="AW1015">
            <v>4.9124999999999996</v>
          </cell>
        </row>
        <row r="1016">
          <cell r="A1016">
            <v>38281</v>
          </cell>
          <cell r="C1016">
            <v>3</v>
          </cell>
          <cell r="D1016">
            <v>5</v>
          </cell>
          <cell r="E1016">
            <v>7</v>
          </cell>
          <cell r="F1016">
            <v>7.4</v>
          </cell>
          <cell r="G1016">
            <v>2</v>
          </cell>
          <cell r="H1016">
            <v>2.5</v>
          </cell>
          <cell r="I1016">
            <v>2.25</v>
          </cell>
          <cell r="J1016">
            <v>2.75</v>
          </cell>
          <cell r="K1016">
            <v>2.25</v>
          </cell>
          <cell r="L1016">
            <v>2.5</v>
          </cell>
          <cell r="M1016">
            <v>2.5</v>
          </cell>
          <cell r="N1016">
            <v>3</v>
          </cell>
          <cell r="O1016">
            <v>2.75</v>
          </cell>
          <cell r="P1016">
            <v>3.25</v>
          </cell>
          <cell r="Q1016">
            <v>3</v>
          </cell>
          <cell r="R1016">
            <v>3.5</v>
          </cell>
          <cell r="S1016">
            <v>3.25</v>
          </cell>
          <cell r="T1016">
            <v>3.75</v>
          </cell>
          <cell r="U1016">
            <v>3.5</v>
          </cell>
          <cell r="V1016">
            <v>4</v>
          </cell>
          <cell r="W1016">
            <v>4</v>
          </cell>
          <cell r="X1016">
            <v>4.5</v>
          </cell>
          <cell r="Y1016">
            <v>4.25</v>
          </cell>
          <cell r="Z1016">
            <v>5</v>
          </cell>
          <cell r="AA1016">
            <v>4.25</v>
          </cell>
          <cell r="AB1016">
            <v>5.25</v>
          </cell>
          <cell r="AC1016">
            <v>4.5</v>
          </cell>
          <cell r="AD1016">
            <v>5.5</v>
          </cell>
          <cell r="AE1016">
            <v>5</v>
          </cell>
          <cell r="AF1016">
            <v>6.2</v>
          </cell>
          <cell r="AG1016">
            <v>4.5</v>
          </cell>
          <cell r="AH1016">
            <v>4.95</v>
          </cell>
          <cell r="AI1016">
            <v>2.125</v>
          </cell>
          <cell r="AJ1016">
            <v>2.625</v>
          </cell>
          <cell r="AK1016">
            <v>2.25</v>
          </cell>
          <cell r="AL1016">
            <v>2.625</v>
          </cell>
          <cell r="AM1016">
            <v>2.375</v>
          </cell>
          <cell r="AN1016">
            <v>2.75</v>
          </cell>
          <cell r="AO1016">
            <v>2.625</v>
          </cell>
          <cell r="AP1016">
            <v>3.125</v>
          </cell>
          <cell r="AQ1016">
            <v>2.875</v>
          </cell>
          <cell r="AR1016">
            <v>3.375</v>
          </cell>
          <cell r="AS1016">
            <v>4.625</v>
          </cell>
          <cell r="AT1016">
            <v>4.375</v>
          </cell>
          <cell r="AU1016">
            <v>4.7</v>
          </cell>
          <cell r="AV1016">
            <v>5.75</v>
          </cell>
          <cell r="AW1016">
            <v>5.2249999999999996</v>
          </cell>
        </row>
        <row r="1017">
          <cell r="A1017">
            <v>38282</v>
          </cell>
          <cell r="C1017">
            <v>4.25</v>
          </cell>
          <cell r="D1017">
            <v>4.75</v>
          </cell>
          <cell r="E1017">
            <v>5.5</v>
          </cell>
          <cell r="F1017">
            <v>6</v>
          </cell>
          <cell r="G1017">
            <v>3.5</v>
          </cell>
          <cell r="H1017">
            <v>4</v>
          </cell>
          <cell r="I1017">
            <v>3.75</v>
          </cell>
          <cell r="J1017">
            <v>4.25</v>
          </cell>
          <cell r="K1017">
            <v>3.25</v>
          </cell>
          <cell r="L1017">
            <v>3.75</v>
          </cell>
          <cell r="M1017">
            <v>3.5</v>
          </cell>
          <cell r="N1017">
            <v>4</v>
          </cell>
          <cell r="O1017">
            <v>3</v>
          </cell>
          <cell r="P1017">
            <v>3.5</v>
          </cell>
          <cell r="Q1017">
            <v>3.25</v>
          </cell>
          <cell r="R1017">
            <v>3.75</v>
          </cell>
          <cell r="S1017">
            <v>3.25</v>
          </cell>
          <cell r="T1017">
            <v>3.75</v>
          </cell>
          <cell r="U1017">
            <v>3.5</v>
          </cell>
          <cell r="V1017">
            <v>4.25</v>
          </cell>
          <cell r="W1017">
            <v>4</v>
          </cell>
          <cell r="X1017">
            <v>4.5</v>
          </cell>
          <cell r="Y1017">
            <v>4.25</v>
          </cell>
          <cell r="Z1017">
            <v>5</v>
          </cell>
          <cell r="AA1017">
            <v>4.25</v>
          </cell>
          <cell r="AB1017">
            <v>5.25</v>
          </cell>
          <cell r="AC1017">
            <v>4.5</v>
          </cell>
          <cell r="AD1017">
            <v>5.5</v>
          </cell>
          <cell r="AE1017">
            <v>4.875</v>
          </cell>
          <cell r="AF1017">
            <v>5.375</v>
          </cell>
          <cell r="AG1017">
            <v>4.5</v>
          </cell>
          <cell r="AH1017">
            <v>5</v>
          </cell>
          <cell r="AI1017">
            <v>3.625</v>
          </cell>
          <cell r="AJ1017">
            <v>4.125</v>
          </cell>
          <cell r="AK1017">
            <v>3.5</v>
          </cell>
          <cell r="AL1017">
            <v>4</v>
          </cell>
          <cell r="AM1017">
            <v>3.375</v>
          </cell>
          <cell r="AN1017">
            <v>3.875</v>
          </cell>
          <cell r="AO1017">
            <v>3.25</v>
          </cell>
          <cell r="AP1017">
            <v>3.75</v>
          </cell>
          <cell r="AQ1017">
            <v>3.125</v>
          </cell>
          <cell r="AR1017">
            <v>3.625</v>
          </cell>
          <cell r="AS1017">
            <v>4.75</v>
          </cell>
          <cell r="AT1017">
            <v>4.4375</v>
          </cell>
          <cell r="AU1017">
            <v>4.375</v>
          </cell>
          <cell r="AV1017">
            <v>5.375</v>
          </cell>
          <cell r="AW1017">
            <v>4.875</v>
          </cell>
        </row>
        <row r="1018">
          <cell r="A1018">
            <v>38283</v>
          </cell>
          <cell r="C1018">
            <v>1.25</v>
          </cell>
          <cell r="D1018">
            <v>1.75</v>
          </cell>
          <cell r="E1018">
            <v>2.75</v>
          </cell>
          <cell r="F1018">
            <v>3</v>
          </cell>
          <cell r="G1018">
            <v>1.5</v>
          </cell>
          <cell r="H1018">
            <v>2.25</v>
          </cell>
          <cell r="I1018">
            <v>1.75</v>
          </cell>
          <cell r="J1018">
            <v>2.5</v>
          </cell>
          <cell r="K1018">
            <v>2.25</v>
          </cell>
          <cell r="L1018">
            <v>2.75</v>
          </cell>
          <cell r="M1018">
            <v>2.5</v>
          </cell>
          <cell r="N1018">
            <v>3</v>
          </cell>
          <cell r="O1018">
            <v>2.75</v>
          </cell>
          <cell r="P1018">
            <v>3.5</v>
          </cell>
          <cell r="Q1018">
            <v>3</v>
          </cell>
          <cell r="R1018">
            <v>3.75</v>
          </cell>
          <cell r="S1018">
            <v>3.25</v>
          </cell>
          <cell r="T1018">
            <v>3.75</v>
          </cell>
          <cell r="U1018">
            <v>3.5</v>
          </cell>
          <cell r="V1018">
            <v>4.25</v>
          </cell>
          <cell r="W1018">
            <v>4</v>
          </cell>
          <cell r="X1018">
            <v>4.5</v>
          </cell>
          <cell r="Y1018">
            <v>4.25</v>
          </cell>
          <cell r="Z1018">
            <v>5</v>
          </cell>
          <cell r="AA1018">
            <v>4.25</v>
          </cell>
          <cell r="AB1018">
            <v>5.25</v>
          </cell>
          <cell r="AC1018">
            <v>4.5</v>
          </cell>
          <cell r="AD1018">
            <v>5.5</v>
          </cell>
          <cell r="AE1018">
            <v>2</v>
          </cell>
          <cell r="AF1018">
            <v>2.375</v>
          </cell>
          <cell r="AG1018">
            <v>2.125</v>
          </cell>
          <cell r="AH1018">
            <v>2.625</v>
          </cell>
          <cell r="AI1018">
            <v>1.625</v>
          </cell>
          <cell r="AJ1018">
            <v>2.375</v>
          </cell>
          <cell r="AK1018">
            <v>2</v>
          </cell>
          <cell r="AL1018">
            <v>2.625</v>
          </cell>
          <cell r="AM1018">
            <v>2.375</v>
          </cell>
          <cell r="AN1018">
            <v>2.875</v>
          </cell>
          <cell r="AO1018">
            <v>2.625</v>
          </cell>
          <cell r="AP1018">
            <v>3.25</v>
          </cell>
          <cell r="AQ1018">
            <v>2.875</v>
          </cell>
          <cell r="AR1018">
            <v>3.625</v>
          </cell>
          <cell r="AS1018">
            <v>4.75</v>
          </cell>
          <cell r="AT1018">
            <v>4.4375</v>
          </cell>
          <cell r="AU1018">
            <v>4.375</v>
          </cell>
          <cell r="AV1018">
            <v>5.375</v>
          </cell>
          <cell r="AW1018">
            <v>4.875</v>
          </cell>
        </row>
        <row r="1019">
          <cell r="A1019">
            <v>38284</v>
          </cell>
          <cell r="C1019">
            <v>1.25</v>
          </cell>
          <cell r="D1019">
            <v>1.75</v>
          </cell>
          <cell r="E1019">
            <v>2.75</v>
          </cell>
          <cell r="F1019">
            <v>3</v>
          </cell>
          <cell r="G1019">
            <v>1.5</v>
          </cell>
          <cell r="H1019">
            <v>2.25</v>
          </cell>
          <cell r="I1019">
            <v>1.75</v>
          </cell>
          <cell r="J1019">
            <v>2.5</v>
          </cell>
          <cell r="K1019">
            <v>2.25</v>
          </cell>
          <cell r="L1019">
            <v>2.75</v>
          </cell>
          <cell r="M1019">
            <v>2.5</v>
          </cell>
          <cell r="N1019">
            <v>3</v>
          </cell>
          <cell r="O1019">
            <v>2.75</v>
          </cell>
          <cell r="P1019">
            <v>3.5</v>
          </cell>
          <cell r="Q1019">
            <v>3</v>
          </cell>
          <cell r="R1019">
            <v>3.75</v>
          </cell>
          <cell r="S1019">
            <v>3.25</v>
          </cell>
          <cell r="T1019">
            <v>3.75</v>
          </cell>
          <cell r="U1019">
            <v>3.5</v>
          </cell>
          <cell r="V1019">
            <v>4.25</v>
          </cell>
          <cell r="W1019">
            <v>4</v>
          </cell>
          <cell r="X1019">
            <v>4.5</v>
          </cell>
          <cell r="Y1019">
            <v>4.25</v>
          </cell>
          <cell r="Z1019">
            <v>5</v>
          </cell>
          <cell r="AA1019">
            <v>4.25</v>
          </cell>
          <cell r="AB1019">
            <v>5.25</v>
          </cell>
          <cell r="AC1019">
            <v>4.5</v>
          </cell>
          <cell r="AD1019">
            <v>5.5</v>
          </cell>
          <cell r="AE1019">
            <v>2</v>
          </cell>
          <cell r="AF1019">
            <v>2.375</v>
          </cell>
          <cell r="AG1019">
            <v>2.125</v>
          </cell>
          <cell r="AH1019">
            <v>2.625</v>
          </cell>
          <cell r="AI1019">
            <v>1.625</v>
          </cell>
          <cell r="AJ1019">
            <v>2.375</v>
          </cell>
          <cell r="AK1019">
            <v>2</v>
          </cell>
          <cell r="AL1019">
            <v>2.625</v>
          </cell>
          <cell r="AM1019">
            <v>2.375</v>
          </cell>
          <cell r="AN1019">
            <v>2.875</v>
          </cell>
          <cell r="AO1019">
            <v>2.625</v>
          </cell>
          <cell r="AP1019">
            <v>3.25</v>
          </cell>
          <cell r="AQ1019">
            <v>2.875</v>
          </cell>
          <cell r="AR1019">
            <v>3.625</v>
          </cell>
          <cell r="AS1019">
            <v>4.75</v>
          </cell>
          <cell r="AT1019">
            <v>4.4375</v>
          </cell>
          <cell r="AU1019">
            <v>4.375</v>
          </cell>
          <cell r="AV1019">
            <v>5.375</v>
          </cell>
          <cell r="AW1019">
            <v>4.875</v>
          </cell>
        </row>
        <row r="1020">
          <cell r="A1020">
            <v>38285</v>
          </cell>
          <cell r="C1020">
            <v>0.75</v>
          </cell>
          <cell r="D1020">
            <v>1.25</v>
          </cell>
          <cell r="E1020">
            <v>1.75</v>
          </cell>
          <cell r="F1020">
            <v>1.75</v>
          </cell>
          <cell r="G1020">
            <v>0.75</v>
          </cell>
          <cell r="H1020">
            <v>1.25</v>
          </cell>
          <cell r="I1020">
            <v>1</v>
          </cell>
          <cell r="J1020">
            <v>1.75</v>
          </cell>
          <cell r="K1020">
            <v>1</v>
          </cell>
          <cell r="L1020">
            <v>1.5</v>
          </cell>
          <cell r="M1020">
            <v>1.25</v>
          </cell>
          <cell r="N1020">
            <v>2</v>
          </cell>
          <cell r="O1020">
            <v>2.25</v>
          </cell>
          <cell r="P1020">
            <v>3.25</v>
          </cell>
          <cell r="Q1020">
            <v>2.75</v>
          </cell>
          <cell r="R1020">
            <v>3.75</v>
          </cell>
          <cell r="S1020">
            <v>3.5</v>
          </cell>
          <cell r="T1020">
            <v>4</v>
          </cell>
          <cell r="U1020">
            <v>3.75</v>
          </cell>
          <cell r="V1020">
            <v>4.25</v>
          </cell>
          <cell r="W1020">
            <v>3.75</v>
          </cell>
          <cell r="X1020">
            <v>4.75</v>
          </cell>
          <cell r="Y1020">
            <v>4</v>
          </cell>
          <cell r="Z1020">
            <v>5</v>
          </cell>
          <cell r="AA1020">
            <v>4.5</v>
          </cell>
          <cell r="AB1020">
            <v>5</v>
          </cell>
          <cell r="AC1020">
            <v>4.75</v>
          </cell>
          <cell r="AD1020">
            <v>5.25</v>
          </cell>
          <cell r="AE1020">
            <v>1.25</v>
          </cell>
          <cell r="AF1020">
            <v>1.5</v>
          </cell>
          <cell r="AG1020">
            <v>1.25</v>
          </cell>
          <cell r="AH1020">
            <v>1.5</v>
          </cell>
          <cell r="AI1020">
            <v>0.875</v>
          </cell>
          <cell r="AJ1020">
            <v>1.5</v>
          </cell>
          <cell r="AK1020">
            <v>1</v>
          </cell>
          <cell r="AL1020">
            <v>1.625</v>
          </cell>
          <cell r="AM1020">
            <v>1.125</v>
          </cell>
          <cell r="AN1020">
            <v>1.75</v>
          </cell>
          <cell r="AO1020">
            <v>1.75</v>
          </cell>
          <cell r="AP1020">
            <v>2.625</v>
          </cell>
          <cell r="AQ1020">
            <v>2.5</v>
          </cell>
          <cell r="AR1020">
            <v>3.5</v>
          </cell>
          <cell r="AS1020">
            <v>4.75</v>
          </cell>
          <cell r="AT1020">
            <v>4.4375</v>
          </cell>
          <cell r="AU1020">
            <v>4.375</v>
          </cell>
          <cell r="AV1020">
            <v>5.375</v>
          </cell>
          <cell r="AW1020">
            <v>4.875</v>
          </cell>
        </row>
        <row r="1021">
          <cell r="A1021">
            <v>38286</v>
          </cell>
          <cell r="C1021">
            <v>1</v>
          </cell>
          <cell r="D1021">
            <v>1.25</v>
          </cell>
          <cell r="E1021">
            <v>2.25</v>
          </cell>
          <cell r="F1021">
            <v>2.75</v>
          </cell>
          <cell r="G1021">
            <v>1.75</v>
          </cell>
          <cell r="H1021">
            <v>2.5</v>
          </cell>
          <cell r="I1021">
            <v>2.25</v>
          </cell>
          <cell r="J1021">
            <v>3</v>
          </cell>
          <cell r="K1021">
            <v>2</v>
          </cell>
          <cell r="L1021">
            <v>2.75</v>
          </cell>
          <cell r="M1021">
            <v>2.5</v>
          </cell>
          <cell r="N1021">
            <v>3.25</v>
          </cell>
          <cell r="O1021">
            <v>3.25</v>
          </cell>
          <cell r="P1021">
            <v>3.75</v>
          </cell>
          <cell r="Q1021">
            <v>3.5</v>
          </cell>
          <cell r="R1021">
            <v>4</v>
          </cell>
          <cell r="S1021">
            <v>3.5</v>
          </cell>
          <cell r="T1021">
            <v>4</v>
          </cell>
          <cell r="U1021">
            <v>3.75</v>
          </cell>
          <cell r="V1021">
            <v>4.25</v>
          </cell>
          <cell r="W1021">
            <v>4</v>
          </cell>
          <cell r="X1021">
            <v>4.4000000000000004</v>
          </cell>
          <cell r="Y1021">
            <v>4.25</v>
          </cell>
          <cell r="Z1021">
            <v>4.7</v>
          </cell>
          <cell r="AA1021">
            <v>4.5</v>
          </cell>
          <cell r="AB1021">
            <v>5.5</v>
          </cell>
          <cell r="AC1021">
            <v>5</v>
          </cell>
          <cell r="AD1021">
            <v>6.5</v>
          </cell>
          <cell r="AE1021">
            <v>1.625</v>
          </cell>
          <cell r="AF1021">
            <v>2</v>
          </cell>
          <cell r="AG1021">
            <v>2</v>
          </cell>
          <cell r="AH1021">
            <v>2.625</v>
          </cell>
          <cell r="AI1021">
            <v>2</v>
          </cell>
          <cell r="AJ1021">
            <v>2.75</v>
          </cell>
          <cell r="AK1021">
            <v>2.125</v>
          </cell>
          <cell r="AL1021">
            <v>2.875</v>
          </cell>
          <cell r="AM1021">
            <v>2.25</v>
          </cell>
          <cell r="AN1021">
            <v>3</v>
          </cell>
          <cell r="AO1021">
            <v>2.875</v>
          </cell>
          <cell r="AP1021">
            <v>3.5</v>
          </cell>
          <cell r="AQ1021">
            <v>3.375</v>
          </cell>
          <cell r="AR1021">
            <v>3.875</v>
          </cell>
          <cell r="AS1021">
            <v>4.875</v>
          </cell>
          <cell r="AT1021">
            <v>4.375</v>
          </cell>
          <cell r="AU1021">
            <v>4.625</v>
          </cell>
          <cell r="AV1021">
            <v>5.125</v>
          </cell>
          <cell r="AW1021">
            <v>4.875</v>
          </cell>
        </row>
        <row r="1022">
          <cell r="A1022">
            <v>38287</v>
          </cell>
          <cell r="C1022">
            <v>5</v>
          </cell>
          <cell r="D1022">
            <v>6</v>
          </cell>
          <cell r="E1022">
            <v>6.75</v>
          </cell>
          <cell r="F1022">
            <v>7.4</v>
          </cell>
          <cell r="G1022">
            <v>2.5</v>
          </cell>
          <cell r="H1022">
            <v>3.25</v>
          </cell>
          <cell r="I1022">
            <v>2.75</v>
          </cell>
          <cell r="J1022">
            <v>3.5</v>
          </cell>
          <cell r="K1022">
            <v>2.75</v>
          </cell>
          <cell r="L1022">
            <v>3.25</v>
          </cell>
          <cell r="M1022">
            <v>3</v>
          </cell>
          <cell r="N1022">
            <v>3.75</v>
          </cell>
          <cell r="O1022">
            <v>3</v>
          </cell>
          <cell r="P1022">
            <v>3.5</v>
          </cell>
          <cell r="Q1022">
            <v>3.25</v>
          </cell>
          <cell r="R1022">
            <v>3.75</v>
          </cell>
          <cell r="S1022">
            <v>4</v>
          </cell>
          <cell r="T1022">
            <v>4.75</v>
          </cell>
          <cell r="U1022">
            <v>4.5</v>
          </cell>
          <cell r="V1022">
            <v>5</v>
          </cell>
          <cell r="W1022">
            <v>4</v>
          </cell>
          <cell r="X1022">
            <v>4.5</v>
          </cell>
          <cell r="Y1022">
            <v>4.25</v>
          </cell>
          <cell r="Z1022">
            <v>4.75</v>
          </cell>
          <cell r="AA1022">
            <v>4.5</v>
          </cell>
          <cell r="AB1022">
            <v>5.5</v>
          </cell>
          <cell r="AC1022">
            <v>4.75</v>
          </cell>
          <cell r="AD1022">
            <v>6.5</v>
          </cell>
          <cell r="AE1022">
            <v>5.875</v>
          </cell>
          <cell r="AF1022">
            <v>6.7</v>
          </cell>
          <cell r="AG1022">
            <v>4.625</v>
          </cell>
          <cell r="AH1022">
            <v>5.3250000000000002</v>
          </cell>
          <cell r="AI1022">
            <v>2.625</v>
          </cell>
          <cell r="AJ1022">
            <v>3.375</v>
          </cell>
          <cell r="AK1022">
            <v>2.75</v>
          </cell>
          <cell r="AL1022">
            <v>3.375</v>
          </cell>
          <cell r="AM1022">
            <v>2.875</v>
          </cell>
          <cell r="AN1022">
            <v>3.5</v>
          </cell>
          <cell r="AO1022">
            <v>3</v>
          </cell>
          <cell r="AP1022">
            <v>3.625</v>
          </cell>
          <cell r="AQ1022">
            <v>3.125</v>
          </cell>
          <cell r="AR1022">
            <v>3.625</v>
          </cell>
          <cell r="AS1022">
            <v>4.5500000000000007</v>
          </cell>
          <cell r="AT1022">
            <v>4.3375000000000004</v>
          </cell>
          <cell r="AU1022">
            <v>4.75</v>
          </cell>
          <cell r="AV1022">
            <v>6</v>
          </cell>
          <cell r="AW1022">
            <v>5.375</v>
          </cell>
        </row>
        <row r="1023">
          <cell r="A1023">
            <v>38288</v>
          </cell>
          <cell r="C1023">
            <v>0.75</v>
          </cell>
          <cell r="D1023">
            <v>1</v>
          </cell>
          <cell r="E1023">
            <v>3</v>
          </cell>
          <cell r="F1023">
            <v>4</v>
          </cell>
          <cell r="G1023">
            <v>1</v>
          </cell>
          <cell r="H1023">
            <v>1.5</v>
          </cell>
          <cell r="I1023">
            <v>1.25</v>
          </cell>
          <cell r="J1023">
            <v>2</v>
          </cell>
          <cell r="K1023">
            <v>1.75</v>
          </cell>
          <cell r="L1023">
            <v>2</v>
          </cell>
          <cell r="M1023">
            <v>2</v>
          </cell>
          <cell r="N1023">
            <v>2.25</v>
          </cell>
          <cell r="O1023">
            <v>2.5</v>
          </cell>
          <cell r="P1023">
            <v>3</v>
          </cell>
          <cell r="Q1023">
            <v>2.75</v>
          </cell>
          <cell r="R1023">
            <v>3.25</v>
          </cell>
          <cell r="S1023">
            <v>4</v>
          </cell>
          <cell r="T1023">
            <v>4.75</v>
          </cell>
          <cell r="U1023">
            <v>4.5</v>
          </cell>
          <cell r="V1023">
            <v>5</v>
          </cell>
          <cell r="W1023">
            <v>4</v>
          </cell>
          <cell r="X1023">
            <v>4.5</v>
          </cell>
          <cell r="Y1023">
            <v>4.25</v>
          </cell>
          <cell r="Z1023">
            <v>5</v>
          </cell>
          <cell r="AA1023">
            <v>4.5</v>
          </cell>
          <cell r="AB1023">
            <v>5.5</v>
          </cell>
          <cell r="AC1023">
            <v>4.75</v>
          </cell>
          <cell r="AD1023">
            <v>6.5</v>
          </cell>
          <cell r="AE1023">
            <v>1.875</v>
          </cell>
          <cell r="AF1023">
            <v>2.5</v>
          </cell>
          <cell r="AG1023">
            <v>2</v>
          </cell>
          <cell r="AH1023">
            <v>2.75</v>
          </cell>
          <cell r="AI1023">
            <v>1.125</v>
          </cell>
          <cell r="AJ1023">
            <v>1.75</v>
          </cell>
          <cell r="AK1023">
            <v>1.5</v>
          </cell>
          <cell r="AL1023">
            <v>2</v>
          </cell>
          <cell r="AM1023">
            <v>1.875</v>
          </cell>
          <cell r="AN1023">
            <v>2.125</v>
          </cell>
          <cell r="AO1023">
            <v>2.25</v>
          </cell>
          <cell r="AP1023">
            <v>2.625</v>
          </cell>
          <cell r="AQ1023">
            <v>2.625</v>
          </cell>
          <cell r="AR1023">
            <v>3.125</v>
          </cell>
          <cell r="AS1023">
            <v>4.625</v>
          </cell>
          <cell r="AT1023">
            <v>4.375</v>
          </cell>
          <cell r="AU1023">
            <v>4.625</v>
          </cell>
          <cell r="AV1023">
            <v>6</v>
          </cell>
          <cell r="AW1023">
            <v>5.3125</v>
          </cell>
        </row>
        <row r="1024">
          <cell r="A1024">
            <v>38289</v>
          </cell>
          <cell r="C1024">
            <v>0.25</v>
          </cell>
          <cell r="D1024">
            <v>0.75</v>
          </cell>
          <cell r="E1024">
            <v>1</v>
          </cell>
          <cell r="F1024">
            <v>1.5</v>
          </cell>
          <cell r="G1024">
            <v>0.75</v>
          </cell>
          <cell r="H1024">
            <v>1.25</v>
          </cell>
          <cell r="I1024">
            <v>1</v>
          </cell>
          <cell r="J1024">
            <v>1.5</v>
          </cell>
          <cell r="K1024">
            <v>1</v>
          </cell>
          <cell r="L1024">
            <v>1.5</v>
          </cell>
          <cell r="M1024">
            <v>1.25</v>
          </cell>
          <cell r="N1024">
            <v>1.75</v>
          </cell>
          <cell r="O1024">
            <v>2.5</v>
          </cell>
          <cell r="P1024">
            <v>3</v>
          </cell>
          <cell r="Q1024">
            <v>2.75</v>
          </cell>
          <cell r="R1024">
            <v>3.25</v>
          </cell>
          <cell r="S1024">
            <v>4</v>
          </cell>
          <cell r="T1024">
            <v>4.75</v>
          </cell>
          <cell r="U1024">
            <v>4.5</v>
          </cell>
          <cell r="V1024">
            <v>5</v>
          </cell>
          <cell r="W1024">
            <v>4</v>
          </cell>
          <cell r="X1024">
            <v>4.5</v>
          </cell>
          <cell r="Y1024">
            <v>4.25</v>
          </cell>
          <cell r="Z1024">
            <v>5</v>
          </cell>
          <cell r="AA1024">
            <v>4.5</v>
          </cell>
          <cell r="AB1024">
            <v>5.5</v>
          </cell>
          <cell r="AC1024">
            <v>4.75</v>
          </cell>
          <cell r="AD1024">
            <v>6.5</v>
          </cell>
          <cell r="AE1024">
            <v>0.625</v>
          </cell>
          <cell r="AF1024">
            <v>1.125</v>
          </cell>
          <cell r="AG1024">
            <v>0.875</v>
          </cell>
          <cell r="AH1024">
            <v>1.375</v>
          </cell>
          <cell r="AI1024">
            <v>0.875</v>
          </cell>
          <cell r="AJ1024">
            <v>1.375</v>
          </cell>
          <cell r="AK1024">
            <v>1</v>
          </cell>
          <cell r="AL1024">
            <v>1.5</v>
          </cell>
          <cell r="AM1024">
            <v>1.125</v>
          </cell>
          <cell r="AN1024">
            <v>1.625</v>
          </cell>
          <cell r="AO1024">
            <v>1.875</v>
          </cell>
          <cell r="AP1024">
            <v>2.375</v>
          </cell>
          <cell r="AQ1024">
            <v>2.625</v>
          </cell>
          <cell r="AR1024">
            <v>3.125</v>
          </cell>
          <cell r="AS1024">
            <v>4.75</v>
          </cell>
          <cell r="AT1024">
            <v>4.4375</v>
          </cell>
          <cell r="AU1024">
            <v>4.625</v>
          </cell>
          <cell r="AV1024">
            <v>6</v>
          </cell>
          <cell r="AW1024">
            <v>5.3125</v>
          </cell>
        </row>
        <row r="1025">
          <cell r="A1025">
            <v>38290</v>
          </cell>
          <cell r="C1025">
            <v>0.5</v>
          </cell>
          <cell r="D1025">
            <v>0.75</v>
          </cell>
          <cell r="E1025">
            <v>1.5</v>
          </cell>
          <cell r="F1025">
            <v>2</v>
          </cell>
          <cell r="G1025">
            <v>0.75</v>
          </cell>
          <cell r="H1025">
            <v>1.75</v>
          </cell>
          <cell r="I1025">
            <v>1.25</v>
          </cell>
          <cell r="J1025">
            <v>2.25</v>
          </cell>
          <cell r="K1025">
            <v>1.5</v>
          </cell>
          <cell r="L1025">
            <v>2.25</v>
          </cell>
          <cell r="M1025">
            <v>2</v>
          </cell>
          <cell r="N1025">
            <v>2.75</v>
          </cell>
          <cell r="O1025">
            <v>2.5</v>
          </cell>
          <cell r="P1025">
            <v>3.25</v>
          </cell>
          <cell r="Q1025">
            <v>2.75</v>
          </cell>
          <cell r="R1025">
            <v>3.5</v>
          </cell>
          <cell r="S1025">
            <v>4</v>
          </cell>
          <cell r="T1025">
            <v>4.75</v>
          </cell>
          <cell r="U1025">
            <v>4.5</v>
          </cell>
          <cell r="V1025">
            <v>5</v>
          </cell>
          <cell r="W1025">
            <v>4</v>
          </cell>
          <cell r="X1025">
            <v>4.5</v>
          </cell>
          <cell r="Y1025">
            <v>4.25</v>
          </cell>
          <cell r="Z1025">
            <v>5</v>
          </cell>
          <cell r="AA1025">
            <v>4.5</v>
          </cell>
          <cell r="AB1025">
            <v>5.5</v>
          </cell>
          <cell r="AC1025">
            <v>4.75</v>
          </cell>
          <cell r="AD1025">
            <v>6.5</v>
          </cell>
          <cell r="AE1025">
            <v>1</v>
          </cell>
          <cell r="AF1025">
            <v>1.375</v>
          </cell>
          <cell r="AG1025">
            <v>1.125</v>
          </cell>
          <cell r="AH1025">
            <v>1.875</v>
          </cell>
          <cell r="AI1025">
            <v>1</v>
          </cell>
          <cell r="AJ1025">
            <v>2</v>
          </cell>
          <cell r="AK1025">
            <v>1.375</v>
          </cell>
          <cell r="AL1025">
            <v>2.25</v>
          </cell>
          <cell r="AM1025">
            <v>1.75</v>
          </cell>
          <cell r="AN1025">
            <v>2.5</v>
          </cell>
          <cell r="AO1025">
            <v>2.25</v>
          </cell>
          <cell r="AP1025">
            <v>3</v>
          </cell>
          <cell r="AQ1025">
            <v>2.625</v>
          </cell>
          <cell r="AR1025">
            <v>3.375</v>
          </cell>
          <cell r="AS1025">
            <v>4.75</v>
          </cell>
          <cell r="AT1025">
            <v>4.4375</v>
          </cell>
          <cell r="AU1025">
            <v>4.625</v>
          </cell>
          <cell r="AV1025">
            <v>6</v>
          </cell>
          <cell r="AW1025">
            <v>5.3125</v>
          </cell>
        </row>
        <row r="1026">
          <cell r="A1026">
            <v>38291</v>
          </cell>
          <cell r="C1026">
            <v>0.5</v>
          </cell>
          <cell r="D1026">
            <v>0.75</v>
          </cell>
          <cell r="E1026">
            <v>1.5</v>
          </cell>
          <cell r="F1026">
            <v>2</v>
          </cell>
          <cell r="G1026">
            <v>0.75</v>
          </cell>
          <cell r="H1026">
            <v>1.75</v>
          </cell>
          <cell r="I1026">
            <v>1.25</v>
          </cell>
          <cell r="J1026">
            <v>2.25</v>
          </cell>
          <cell r="K1026">
            <v>1.5</v>
          </cell>
          <cell r="L1026">
            <v>2.25</v>
          </cell>
          <cell r="M1026">
            <v>2</v>
          </cell>
          <cell r="N1026">
            <v>2.75</v>
          </cell>
          <cell r="O1026">
            <v>2.5</v>
          </cell>
          <cell r="P1026">
            <v>3.25</v>
          </cell>
          <cell r="Q1026">
            <v>2.75</v>
          </cell>
          <cell r="R1026">
            <v>3.5</v>
          </cell>
          <cell r="S1026">
            <v>4</v>
          </cell>
          <cell r="T1026">
            <v>4.75</v>
          </cell>
          <cell r="U1026">
            <v>4.5</v>
          </cell>
          <cell r="V1026">
            <v>5</v>
          </cell>
          <cell r="W1026">
            <v>4</v>
          </cell>
          <cell r="X1026">
            <v>4.5</v>
          </cell>
          <cell r="Y1026">
            <v>4.25</v>
          </cell>
          <cell r="Z1026">
            <v>5</v>
          </cell>
          <cell r="AA1026">
            <v>4.5</v>
          </cell>
          <cell r="AB1026">
            <v>5.5</v>
          </cell>
          <cell r="AC1026">
            <v>4.75</v>
          </cell>
          <cell r="AD1026">
            <v>6.5</v>
          </cell>
          <cell r="AE1026">
            <v>1</v>
          </cell>
          <cell r="AF1026">
            <v>1.375</v>
          </cell>
          <cell r="AG1026">
            <v>1.125</v>
          </cell>
          <cell r="AH1026">
            <v>1.875</v>
          </cell>
          <cell r="AI1026">
            <v>1</v>
          </cell>
          <cell r="AJ1026">
            <v>2</v>
          </cell>
          <cell r="AK1026">
            <v>1.375</v>
          </cell>
          <cell r="AL1026">
            <v>2.25</v>
          </cell>
          <cell r="AM1026">
            <v>1.75</v>
          </cell>
          <cell r="AN1026">
            <v>2.5</v>
          </cell>
          <cell r="AO1026">
            <v>2.25</v>
          </cell>
          <cell r="AP1026">
            <v>3</v>
          </cell>
          <cell r="AQ1026">
            <v>2.625</v>
          </cell>
          <cell r="AR1026">
            <v>3.375</v>
          </cell>
          <cell r="AS1026">
            <v>4.75</v>
          </cell>
          <cell r="AT1026">
            <v>4.4375</v>
          </cell>
          <cell r="AU1026">
            <v>4.625</v>
          </cell>
          <cell r="AV1026">
            <v>6</v>
          </cell>
          <cell r="AW1026">
            <v>5.3125</v>
          </cell>
        </row>
        <row r="1027">
          <cell r="A1027">
            <v>38292</v>
          </cell>
          <cell r="C1027">
            <v>0.5</v>
          </cell>
          <cell r="D1027">
            <v>0.75</v>
          </cell>
          <cell r="E1027">
            <v>1.5</v>
          </cell>
          <cell r="F1027">
            <v>2</v>
          </cell>
          <cell r="G1027">
            <v>0.75</v>
          </cell>
          <cell r="H1027">
            <v>1.5</v>
          </cell>
          <cell r="I1027">
            <v>1.75</v>
          </cell>
          <cell r="J1027">
            <v>2.5</v>
          </cell>
          <cell r="K1027">
            <v>2.25</v>
          </cell>
          <cell r="L1027">
            <v>3</v>
          </cell>
          <cell r="M1027">
            <v>2.75</v>
          </cell>
          <cell r="N1027">
            <v>3.5</v>
          </cell>
          <cell r="O1027">
            <v>2.9</v>
          </cell>
          <cell r="P1027">
            <v>3.3</v>
          </cell>
          <cell r="Q1027">
            <v>3.4</v>
          </cell>
          <cell r="R1027">
            <v>3.8</v>
          </cell>
          <cell r="S1027">
            <v>3.5</v>
          </cell>
          <cell r="T1027">
            <v>4</v>
          </cell>
          <cell r="U1027">
            <v>4</v>
          </cell>
          <cell r="V1027">
            <v>4.5</v>
          </cell>
          <cell r="W1027">
            <v>4</v>
          </cell>
          <cell r="X1027">
            <v>4.5</v>
          </cell>
          <cell r="Y1027">
            <v>4.25</v>
          </cell>
          <cell r="Z1027">
            <v>5</v>
          </cell>
          <cell r="AA1027">
            <v>4.5</v>
          </cell>
          <cell r="AB1027">
            <v>5.25</v>
          </cell>
          <cell r="AC1027">
            <v>5</v>
          </cell>
          <cell r="AD1027">
            <v>6.5</v>
          </cell>
          <cell r="AE1027">
            <v>1</v>
          </cell>
          <cell r="AF1027">
            <v>1.375</v>
          </cell>
          <cell r="AG1027">
            <v>1.125</v>
          </cell>
          <cell r="AH1027">
            <v>1.75</v>
          </cell>
          <cell r="AI1027">
            <v>1.25</v>
          </cell>
          <cell r="AJ1027">
            <v>2</v>
          </cell>
          <cell r="AK1027">
            <v>2</v>
          </cell>
          <cell r="AL1027">
            <v>2.75</v>
          </cell>
          <cell r="AM1027">
            <v>2.5</v>
          </cell>
          <cell r="AN1027">
            <v>3.25</v>
          </cell>
          <cell r="AO1027">
            <v>2.8250000000000002</v>
          </cell>
          <cell r="AP1027">
            <v>3.4</v>
          </cell>
          <cell r="AQ1027">
            <v>3.15</v>
          </cell>
          <cell r="AR1027">
            <v>3.55</v>
          </cell>
          <cell r="AS1027">
            <v>4.75</v>
          </cell>
          <cell r="AT1027">
            <v>4.4375</v>
          </cell>
          <cell r="AU1027">
            <v>4.625</v>
          </cell>
          <cell r="AV1027">
            <v>6</v>
          </cell>
          <cell r="AW1027">
            <v>5.3125</v>
          </cell>
        </row>
        <row r="1028">
          <cell r="A1028">
            <v>38293</v>
          </cell>
          <cell r="C1028">
            <v>0.5</v>
          </cell>
          <cell r="D1028">
            <v>0.75</v>
          </cell>
          <cell r="E1028">
            <v>1.5</v>
          </cell>
          <cell r="F1028">
            <v>2</v>
          </cell>
          <cell r="G1028">
            <v>1.5</v>
          </cell>
          <cell r="H1028">
            <v>2.25</v>
          </cell>
          <cell r="I1028">
            <v>2</v>
          </cell>
          <cell r="J1028">
            <v>2.75</v>
          </cell>
          <cell r="K1028">
            <v>2.5</v>
          </cell>
          <cell r="L1028">
            <v>3</v>
          </cell>
          <cell r="M1028">
            <v>2.75</v>
          </cell>
          <cell r="N1028">
            <v>3.25</v>
          </cell>
          <cell r="O1028">
            <v>3</v>
          </cell>
          <cell r="P1028">
            <v>3.5</v>
          </cell>
          <cell r="Q1028">
            <v>3.25</v>
          </cell>
          <cell r="R1028">
            <v>3.75</v>
          </cell>
          <cell r="S1028">
            <v>3.5</v>
          </cell>
          <cell r="T1028">
            <v>4</v>
          </cell>
          <cell r="U1028">
            <v>4</v>
          </cell>
          <cell r="V1028">
            <v>4.5</v>
          </cell>
          <cell r="W1028">
            <v>4</v>
          </cell>
          <cell r="X1028">
            <v>4.5</v>
          </cell>
          <cell r="Y1028">
            <v>4.25</v>
          </cell>
          <cell r="Z1028">
            <v>5</v>
          </cell>
          <cell r="AA1028">
            <v>4.5</v>
          </cell>
          <cell r="AB1028">
            <v>5.25</v>
          </cell>
          <cell r="AC1028">
            <v>5</v>
          </cell>
          <cell r="AD1028">
            <v>6.5</v>
          </cell>
          <cell r="AE1028">
            <v>1</v>
          </cell>
          <cell r="AF1028">
            <v>1.375</v>
          </cell>
          <cell r="AG1028">
            <v>1.5</v>
          </cell>
          <cell r="AH1028">
            <v>2.125</v>
          </cell>
          <cell r="AI1028">
            <v>1.75</v>
          </cell>
          <cell r="AJ1028">
            <v>2.5</v>
          </cell>
          <cell r="AK1028">
            <v>2.25</v>
          </cell>
          <cell r="AL1028">
            <v>2.875</v>
          </cell>
          <cell r="AM1028">
            <v>2.625</v>
          </cell>
          <cell r="AN1028">
            <v>3.125</v>
          </cell>
          <cell r="AO1028">
            <v>2.875</v>
          </cell>
          <cell r="AP1028">
            <v>3.375</v>
          </cell>
          <cell r="AQ1028">
            <v>3.125</v>
          </cell>
          <cell r="AR1028">
            <v>3.625</v>
          </cell>
          <cell r="AS1028">
            <v>4.75</v>
          </cell>
          <cell r="AT1028">
            <v>4.4375</v>
          </cell>
          <cell r="AU1028">
            <v>4.75</v>
          </cell>
          <cell r="AV1028">
            <v>5.875</v>
          </cell>
          <cell r="AW1028">
            <v>5.3125</v>
          </cell>
        </row>
        <row r="1029">
          <cell r="A1029">
            <v>38294</v>
          </cell>
          <cell r="C1029">
            <v>0.75</v>
          </cell>
          <cell r="D1029">
            <v>1</v>
          </cell>
          <cell r="E1029">
            <v>1.75</v>
          </cell>
          <cell r="F1029">
            <v>2.25</v>
          </cell>
          <cell r="G1029">
            <v>1.5</v>
          </cell>
          <cell r="H1029">
            <v>2.5</v>
          </cell>
          <cell r="I1029">
            <v>1.75</v>
          </cell>
          <cell r="J1029">
            <v>2.75</v>
          </cell>
          <cell r="K1029">
            <v>3.2</v>
          </cell>
          <cell r="L1029">
            <v>3.6</v>
          </cell>
          <cell r="M1029">
            <v>3.4</v>
          </cell>
          <cell r="N1029">
            <v>3.8</v>
          </cell>
          <cell r="O1029">
            <v>3.5</v>
          </cell>
          <cell r="P1029">
            <v>4</v>
          </cell>
          <cell r="Q1029">
            <v>4</v>
          </cell>
          <cell r="R1029">
            <v>4.5</v>
          </cell>
          <cell r="S1029">
            <v>3.75</v>
          </cell>
          <cell r="T1029">
            <v>4.25</v>
          </cell>
          <cell r="U1029">
            <v>4</v>
          </cell>
          <cell r="V1029">
            <v>4.5</v>
          </cell>
          <cell r="W1029">
            <v>4.25</v>
          </cell>
          <cell r="X1029">
            <v>4.75</v>
          </cell>
          <cell r="Y1029">
            <v>4.5</v>
          </cell>
          <cell r="Z1029">
            <v>5</v>
          </cell>
          <cell r="AA1029">
            <v>4.75</v>
          </cell>
          <cell r="AB1029">
            <v>5.5</v>
          </cell>
          <cell r="AC1029">
            <v>5.25</v>
          </cell>
          <cell r="AD1029">
            <v>6.5</v>
          </cell>
          <cell r="AE1029">
            <v>1.25</v>
          </cell>
          <cell r="AF1029">
            <v>1.625</v>
          </cell>
          <cell r="AG1029">
            <v>1.625</v>
          </cell>
          <cell r="AH1029">
            <v>2.375</v>
          </cell>
          <cell r="AI1029">
            <v>1.625</v>
          </cell>
          <cell r="AJ1029">
            <v>2.625</v>
          </cell>
          <cell r="AK1029">
            <v>2.4750000000000001</v>
          </cell>
          <cell r="AL1029">
            <v>3.1749999999999998</v>
          </cell>
          <cell r="AM1029">
            <v>3.3</v>
          </cell>
          <cell r="AN1029">
            <v>3.7</v>
          </cell>
          <cell r="AO1029">
            <v>3.45</v>
          </cell>
          <cell r="AP1029">
            <v>3.9</v>
          </cell>
          <cell r="AQ1029">
            <v>3.75</v>
          </cell>
          <cell r="AR1029">
            <v>4.25</v>
          </cell>
          <cell r="AS1029">
            <v>4.75</v>
          </cell>
          <cell r="AT1029">
            <v>4.4375</v>
          </cell>
          <cell r="AU1029">
            <v>4.75</v>
          </cell>
          <cell r="AV1029">
            <v>5.875</v>
          </cell>
          <cell r="AW1029">
            <v>5.3125</v>
          </cell>
        </row>
        <row r="1030">
          <cell r="A1030">
            <v>38295</v>
          </cell>
          <cell r="C1030">
            <v>0.4</v>
          </cell>
          <cell r="D1030">
            <v>0.6</v>
          </cell>
          <cell r="E1030">
            <v>1.25</v>
          </cell>
          <cell r="F1030">
            <v>1.75</v>
          </cell>
          <cell r="G1030">
            <v>1.25</v>
          </cell>
          <cell r="H1030">
            <v>2.25</v>
          </cell>
          <cell r="I1030">
            <v>1.5</v>
          </cell>
          <cell r="J1030">
            <v>2.5</v>
          </cell>
          <cell r="K1030">
            <v>3.2</v>
          </cell>
          <cell r="L1030">
            <v>3.6</v>
          </cell>
          <cell r="M1030">
            <v>3.4</v>
          </cell>
          <cell r="N1030">
            <v>3.8</v>
          </cell>
          <cell r="O1030">
            <v>3.25</v>
          </cell>
          <cell r="P1030">
            <v>3.75</v>
          </cell>
          <cell r="Q1030">
            <v>3.75</v>
          </cell>
          <cell r="R1030">
            <v>4.25</v>
          </cell>
          <cell r="S1030">
            <v>3.75</v>
          </cell>
          <cell r="T1030">
            <v>4.25</v>
          </cell>
          <cell r="U1030">
            <v>4</v>
          </cell>
          <cell r="V1030">
            <v>4.5</v>
          </cell>
          <cell r="W1030">
            <v>4.25</v>
          </cell>
          <cell r="X1030">
            <v>4.75</v>
          </cell>
          <cell r="Y1030">
            <v>4.5</v>
          </cell>
          <cell r="Z1030">
            <v>5</v>
          </cell>
          <cell r="AA1030">
            <v>4.75</v>
          </cell>
          <cell r="AB1030">
            <v>5.5</v>
          </cell>
          <cell r="AC1030">
            <v>5.25</v>
          </cell>
          <cell r="AD1030">
            <v>6.5</v>
          </cell>
          <cell r="AE1030">
            <v>0.82499999999999996</v>
          </cell>
          <cell r="AF1030">
            <v>1.175</v>
          </cell>
          <cell r="AG1030">
            <v>1.25</v>
          </cell>
          <cell r="AH1030">
            <v>2</v>
          </cell>
          <cell r="AI1030">
            <v>1.375</v>
          </cell>
          <cell r="AJ1030">
            <v>2.375</v>
          </cell>
          <cell r="AK1030">
            <v>2.35</v>
          </cell>
          <cell r="AL1030">
            <v>3.05</v>
          </cell>
          <cell r="AM1030">
            <v>3.3</v>
          </cell>
          <cell r="AN1030">
            <v>3.7</v>
          </cell>
          <cell r="AO1030">
            <v>3.3250000000000002</v>
          </cell>
          <cell r="AP1030">
            <v>3.7749999999999999</v>
          </cell>
          <cell r="AQ1030">
            <v>3.5</v>
          </cell>
          <cell r="AR1030">
            <v>4</v>
          </cell>
          <cell r="AS1030">
            <v>4.875</v>
          </cell>
          <cell r="AT1030">
            <v>4.625</v>
          </cell>
          <cell r="AU1030">
            <v>5</v>
          </cell>
          <cell r="AV1030">
            <v>6</v>
          </cell>
          <cell r="AW1030">
            <v>5.5</v>
          </cell>
        </row>
        <row r="1031">
          <cell r="A1031">
            <v>38296</v>
          </cell>
          <cell r="C1031">
            <v>0.3</v>
          </cell>
          <cell r="D1031">
            <v>0.5</v>
          </cell>
          <cell r="E1031">
            <v>1.25</v>
          </cell>
          <cell r="F1031">
            <v>4.5</v>
          </cell>
          <cell r="G1031">
            <v>1.25</v>
          </cell>
          <cell r="H1031">
            <v>2.25</v>
          </cell>
          <cell r="I1031">
            <v>1.5</v>
          </cell>
          <cell r="J1031">
            <v>2.5</v>
          </cell>
          <cell r="K1031">
            <v>2.75</v>
          </cell>
          <cell r="L1031">
            <v>3.25</v>
          </cell>
          <cell r="M1031">
            <v>3</v>
          </cell>
          <cell r="N1031">
            <v>3.5</v>
          </cell>
          <cell r="O1031">
            <v>3.25</v>
          </cell>
          <cell r="P1031">
            <v>3.75</v>
          </cell>
          <cell r="Q1031">
            <v>3.75</v>
          </cell>
          <cell r="R1031">
            <v>4.25</v>
          </cell>
          <cell r="S1031">
            <v>3.75</v>
          </cell>
          <cell r="T1031">
            <v>4.25</v>
          </cell>
          <cell r="U1031">
            <v>4</v>
          </cell>
          <cell r="V1031">
            <v>4.5</v>
          </cell>
          <cell r="W1031">
            <v>4.25</v>
          </cell>
          <cell r="X1031">
            <v>4.75</v>
          </cell>
          <cell r="Y1031">
            <v>4.5</v>
          </cell>
          <cell r="Z1031">
            <v>5</v>
          </cell>
          <cell r="AA1031">
            <v>4.75</v>
          </cell>
          <cell r="AB1031">
            <v>5.5</v>
          </cell>
          <cell r="AC1031">
            <v>4.25</v>
          </cell>
          <cell r="AD1031">
            <v>6.5</v>
          </cell>
          <cell r="AE1031">
            <v>0.77500000000000002</v>
          </cell>
          <cell r="AF1031">
            <v>2.5</v>
          </cell>
          <cell r="AG1031">
            <v>1.25</v>
          </cell>
          <cell r="AH1031">
            <v>3.375</v>
          </cell>
          <cell r="AI1031">
            <v>1.375</v>
          </cell>
          <cell r="AJ1031">
            <v>2.375</v>
          </cell>
          <cell r="AK1031">
            <v>2.125</v>
          </cell>
          <cell r="AL1031">
            <v>2.875</v>
          </cell>
          <cell r="AM1031">
            <v>2.875</v>
          </cell>
          <cell r="AN1031">
            <v>3.375</v>
          </cell>
          <cell r="AO1031">
            <v>3.125</v>
          </cell>
          <cell r="AP1031">
            <v>3.625</v>
          </cell>
          <cell r="AQ1031">
            <v>3.5</v>
          </cell>
          <cell r="AR1031">
            <v>4</v>
          </cell>
          <cell r="AS1031">
            <v>4.875</v>
          </cell>
          <cell r="AT1031">
            <v>4.625</v>
          </cell>
          <cell r="AU1031">
            <v>5</v>
          </cell>
          <cell r="AV1031">
            <v>6</v>
          </cell>
          <cell r="AW1031">
            <v>5.5</v>
          </cell>
        </row>
        <row r="1032">
          <cell r="A1032">
            <v>38297</v>
          </cell>
          <cell r="C1032">
            <v>5</v>
          </cell>
          <cell r="D1032">
            <v>5.5</v>
          </cell>
          <cell r="E1032">
            <v>7.25</v>
          </cell>
          <cell r="F1032">
            <v>7.5</v>
          </cell>
          <cell r="G1032">
            <v>1.25</v>
          </cell>
          <cell r="H1032">
            <v>2.25</v>
          </cell>
          <cell r="I1032">
            <v>1.5</v>
          </cell>
          <cell r="J1032">
            <v>2.5</v>
          </cell>
          <cell r="K1032">
            <v>2.75</v>
          </cell>
          <cell r="L1032">
            <v>3.25</v>
          </cell>
          <cell r="M1032">
            <v>3</v>
          </cell>
          <cell r="N1032">
            <v>3.5</v>
          </cell>
          <cell r="O1032">
            <v>3.75</v>
          </cell>
          <cell r="P1032">
            <v>4.25</v>
          </cell>
          <cell r="Q1032">
            <v>4</v>
          </cell>
          <cell r="R1032">
            <v>4.5</v>
          </cell>
          <cell r="S1032">
            <v>4</v>
          </cell>
          <cell r="T1032">
            <v>4.4000000000000004</v>
          </cell>
          <cell r="U1032">
            <v>4.2</v>
          </cell>
          <cell r="V1032">
            <v>4.5999999999999996</v>
          </cell>
          <cell r="W1032">
            <v>4.5</v>
          </cell>
          <cell r="X1032">
            <v>5.2</v>
          </cell>
          <cell r="Y1032">
            <v>5</v>
          </cell>
          <cell r="Z1032">
            <v>5.4</v>
          </cell>
          <cell r="AA1032">
            <v>5.25</v>
          </cell>
          <cell r="AB1032">
            <v>6</v>
          </cell>
          <cell r="AC1032">
            <v>5.5</v>
          </cell>
          <cell r="AD1032">
            <v>6.5</v>
          </cell>
          <cell r="AE1032">
            <v>6.125</v>
          </cell>
          <cell r="AF1032">
            <v>6.5</v>
          </cell>
          <cell r="AG1032">
            <v>4.25</v>
          </cell>
          <cell r="AH1032">
            <v>4.875</v>
          </cell>
          <cell r="AI1032">
            <v>1.375</v>
          </cell>
          <cell r="AJ1032">
            <v>2.375</v>
          </cell>
          <cell r="AK1032">
            <v>2.125</v>
          </cell>
          <cell r="AL1032">
            <v>2.875</v>
          </cell>
          <cell r="AM1032">
            <v>2.875</v>
          </cell>
          <cell r="AN1032">
            <v>3.375</v>
          </cell>
          <cell r="AO1032">
            <v>3.375</v>
          </cell>
          <cell r="AP1032">
            <v>3.875</v>
          </cell>
          <cell r="AQ1032">
            <v>3.875</v>
          </cell>
          <cell r="AR1032">
            <v>4.375</v>
          </cell>
          <cell r="AS1032">
            <v>4.875</v>
          </cell>
          <cell r="AT1032">
            <v>4.625</v>
          </cell>
          <cell r="AU1032">
            <v>4.5</v>
          </cell>
          <cell r="AV1032">
            <v>6</v>
          </cell>
          <cell r="AW1032">
            <v>5.25</v>
          </cell>
        </row>
        <row r="1033">
          <cell r="A1033">
            <v>38298</v>
          </cell>
          <cell r="C1033">
            <v>5</v>
          </cell>
          <cell r="D1033">
            <v>5.5</v>
          </cell>
          <cell r="E1033">
            <v>7.25</v>
          </cell>
          <cell r="F1033">
            <v>7.5</v>
          </cell>
          <cell r="G1033">
            <v>1.25</v>
          </cell>
          <cell r="H1033">
            <v>2.25</v>
          </cell>
          <cell r="I1033">
            <v>1.5</v>
          </cell>
          <cell r="J1033">
            <v>2.5</v>
          </cell>
          <cell r="K1033">
            <v>2.75</v>
          </cell>
          <cell r="L1033">
            <v>3.25</v>
          </cell>
          <cell r="M1033">
            <v>3</v>
          </cell>
          <cell r="N1033">
            <v>3.5</v>
          </cell>
          <cell r="O1033">
            <v>3.75</v>
          </cell>
          <cell r="P1033">
            <v>4.25</v>
          </cell>
          <cell r="Q1033">
            <v>4</v>
          </cell>
          <cell r="R1033">
            <v>4.5</v>
          </cell>
          <cell r="S1033">
            <v>4</v>
          </cell>
          <cell r="T1033">
            <v>4.4000000000000004</v>
          </cell>
          <cell r="U1033">
            <v>4.2</v>
          </cell>
          <cell r="V1033">
            <v>4.5999999999999996</v>
          </cell>
          <cell r="W1033">
            <v>4.5</v>
          </cell>
          <cell r="X1033">
            <v>5.2</v>
          </cell>
          <cell r="Y1033">
            <v>5</v>
          </cell>
          <cell r="Z1033">
            <v>5.4</v>
          </cell>
          <cell r="AA1033">
            <v>5.25</v>
          </cell>
          <cell r="AB1033">
            <v>6</v>
          </cell>
          <cell r="AC1033">
            <v>5.5</v>
          </cell>
          <cell r="AD1033">
            <v>6.5</v>
          </cell>
          <cell r="AE1033">
            <v>6.125</v>
          </cell>
          <cell r="AF1033">
            <v>6.5</v>
          </cell>
          <cell r="AG1033">
            <v>4.25</v>
          </cell>
          <cell r="AH1033">
            <v>4.875</v>
          </cell>
          <cell r="AI1033">
            <v>1.375</v>
          </cell>
          <cell r="AJ1033">
            <v>2.375</v>
          </cell>
          <cell r="AK1033">
            <v>2.125</v>
          </cell>
          <cell r="AL1033">
            <v>2.875</v>
          </cell>
          <cell r="AM1033">
            <v>2.875</v>
          </cell>
          <cell r="AN1033">
            <v>3.375</v>
          </cell>
          <cell r="AO1033">
            <v>3.375</v>
          </cell>
          <cell r="AP1033">
            <v>3.875</v>
          </cell>
          <cell r="AQ1033">
            <v>3.875</v>
          </cell>
          <cell r="AR1033">
            <v>4.375</v>
          </cell>
          <cell r="AS1033">
            <v>5.3000000000000007</v>
          </cell>
          <cell r="AT1033">
            <v>5.0250000000000004</v>
          </cell>
          <cell r="AU1033">
            <v>5.375</v>
          </cell>
          <cell r="AV1033">
            <v>6.25</v>
          </cell>
          <cell r="AW1033">
            <v>5.8125</v>
          </cell>
        </row>
        <row r="1034">
          <cell r="A1034">
            <v>38299</v>
          </cell>
          <cell r="C1034">
            <v>6</v>
          </cell>
          <cell r="D1034">
            <v>7</v>
          </cell>
          <cell r="E1034">
            <v>7</v>
          </cell>
          <cell r="F1034">
            <v>7.4</v>
          </cell>
          <cell r="G1034">
            <v>6</v>
          </cell>
          <cell r="H1034">
            <v>6.5</v>
          </cell>
          <cell r="I1034">
            <v>6.5</v>
          </cell>
          <cell r="J1034">
            <v>6.75</v>
          </cell>
          <cell r="K1034">
            <v>4</v>
          </cell>
          <cell r="L1034">
            <v>4.75</v>
          </cell>
          <cell r="M1034">
            <v>4.5</v>
          </cell>
          <cell r="N1034">
            <v>5</v>
          </cell>
          <cell r="O1034">
            <v>3.7</v>
          </cell>
          <cell r="P1034">
            <v>4.25</v>
          </cell>
          <cell r="Q1034">
            <v>3.9</v>
          </cell>
          <cell r="R1034">
            <v>4.5</v>
          </cell>
          <cell r="S1034">
            <v>4</v>
          </cell>
          <cell r="T1034">
            <v>4.4000000000000004</v>
          </cell>
          <cell r="U1034">
            <v>4.2</v>
          </cell>
          <cell r="V1034">
            <v>4.5999999999999996</v>
          </cell>
          <cell r="W1034">
            <v>4.5</v>
          </cell>
          <cell r="X1034">
            <v>5.2</v>
          </cell>
          <cell r="Y1034">
            <v>5</v>
          </cell>
          <cell r="Z1034">
            <v>5.4</v>
          </cell>
          <cell r="AA1034">
            <v>5.25</v>
          </cell>
          <cell r="AB1034">
            <v>6</v>
          </cell>
          <cell r="AC1034">
            <v>5.5</v>
          </cell>
          <cell r="AD1034">
            <v>6.5</v>
          </cell>
          <cell r="AE1034">
            <v>6.5</v>
          </cell>
          <cell r="AF1034">
            <v>7.2</v>
          </cell>
          <cell r="AG1034">
            <v>6.5</v>
          </cell>
          <cell r="AH1034">
            <v>6.95</v>
          </cell>
          <cell r="AI1034">
            <v>6.25</v>
          </cell>
          <cell r="AJ1034">
            <v>6.625</v>
          </cell>
          <cell r="AK1034">
            <v>5.25</v>
          </cell>
          <cell r="AL1034">
            <v>5.75</v>
          </cell>
          <cell r="AM1034">
            <v>4.25</v>
          </cell>
          <cell r="AN1034">
            <v>4.875</v>
          </cell>
          <cell r="AO1034">
            <v>4.0999999999999996</v>
          </cell>
          <cell r="AP1034">
            <v>4.625</v>
          </cell>
          <cell r="AQ1034">
            <v>3.8</v>
          </cell>
          <cell r="AR1034">
            <v>4.375</v>
          </cell>
          <cell r="AS1034">
            <v>5.3000000000000007</v>
          </cell>
          <cell r="AT1034">
            <v>5.0250000000000004</v>
          </cell>
          <cell r="AU1034">
            <v>5.375</v>
          </cell>
          <cell r="AV1034">
            <v>6.25</v>
          </cell>
          <cell r="AW1034">
            <v>5.8125</v>
          </cell>
        </row>
        <row r="1035">
          <cell r="A1035">
            <v>38300</v>
          </cell>
          <cell r="C1035">
            <v>6</v>
          </cell>
          <cell r="D1035">
            <v>7</v>
          </cell>
          <cell r="E1035">
            <v>7</v>
          </cell>
          <cell r="F1035">
            <v>7.4</v>
          </cell>
          <cell r="G1035">
            <v>6</v>
          </cell>
          <cell r="H1035">
            <v>6.5</v>
          </cell>
          <cell r="I1035">
            <v>6.5</v>
          </cell>
          <cell r="J1035">
            <v>6.75</v>
          </cell>
          <cell r="K1035">
            <v>4</v>
          </cell>
          <cell r="L1035">
            <v>4.75</v>
          </cell>
          <cell r="M1035">
            <v>4.5</v>
          </cell>
          <cell r="N1035">
            <v>5</v>
          </cell>
          <cell r="O1035">
            <v>3.7</v>
          </cell>
          <cell r="P1035">
            <v>4.25</v>
          </cell>
          <cell r="Q1035">
            <v>3.9</v>
          </cell>
          <cell r="R1035">
            <v>4.5</v>
          </cell>
          <cell r="S1035">
            <v>4</v>
          </cell>
          <cell r="T1035">
            <v>4.4000000000000004</v>
          </cell>
          <cell r="U1035">
            <v>4.2</v>
          </cell>
          <cell r="V1035">
            <v>4.5999999999999996</v>
          </cell>
          <cell r="W1035">
            <v>4.5</v>
          </cell>
          <cell r="X1035">
            <v>5.2</v>
          </cell>
          <cell r="Y1035">
            <v>5</v>
          </cell>
          <cell r="Z1035">
            <v>5.4</v>
          </cell>
          <cell r="AA1035">
            <v>5.25</v>
          </cell>
          <cell r="AB1035">
            <v>6</v>
          </cell>
          <cell r="AC1035">
            <v>5.5</v>
          </cell>
          <cell r="AD1035">
            <v>6.5</v>
          </cell>
          <cell r="AE1035">
            <v>6.5</v>
          </cell>
          <cell r="AF1035">
            <v>7.2</v>
          </cell>
          <cell r="AG1035">
            <v>6.5</v>
          </cell>
          <cell r="AH1035">
            <v>6.95</v>
          </cell>
          <cell r="AI1035">
            <v>6.25</v>
          </cell>
          <cell r="AJ1035">
            <v>6.625</v>
          </cell>
          <cell r="AK1035">
            <v>5.25</v>
          </cell>
          <cell r="AL1035">
            <v>5.75</v>
          </cell>
          <cell r="AM1035">
            <v>4.25</v>
          </cell>
          <cell r="AN1035">
            <v>4.875</v>
          </cell>
          <cell r="AO1035">
            <v>4.0999999999999996</v>
          </cell>
          <cell r="AP1035">
            <v>4.625</v>
          </cell>
          <cell r="AQ1035">
            <v>3.8</v>
          </cell>
          <cell r="AR1035">
            <v>4.375</v>
          </cell>
          <cell r="AS1035">
            <v>5.3000000000000007</v>
          </cell>
          <cell r="AT1035">
            <v>5.0250000000000004</v>
          </cell>
          <cell r="AU1035">
            <v>5.375</v>
          </cell>
          <cell r="AV1035">
            <v>6.25</v>
          </cell>
          <cell r="AW1035">
            <v>5.8125</v>
          </cell>
        </row>
        <row r="1036">
          <cell r="A1036">
            <v>38301</v>
          </cell>
          <cell r="C1036">
            <v>6.75</v>
          </cell>
          <cell r="D1036">
            <v>7</v>
          </cell>
          <cell r="E1036">
            <v>7.4</v>
          </cell>
          <cell r="F1036">
            <v>7.4</v>
          </cell>
          <cell r="G1036">
            <v>5.5</v>
          </cell>
          <cell r="H1036">
            <v>6.25</v>
          </cell>
          <cell r="I1036">
            <v>6</v>
          </cell>
          <cell r="J1036">
            <v>6.75</v>
          </cell>
          <cell r="K1036">
            <v>4.5</v>
          </cell>
          <cell r="L1036">
            <v>5</v>
          </cell>
          <cell r="M1036">
            <v>4.75</v>
          </cell>
          <cell r="N1036">
            <v>5.5</v>
          </cell>
          <cell r="O1036">
            <v>4.25</v>
          </cell>
          <cell r="P1036">
            <v>5.25</v>
          </cell>
          <cell r="Q1036">
            <v>4.75</v>
          </cell>
          <cell r="R1036">
            <v>5.75</v>
          </cell>
          <cell r="S1036">
            <v>4</v>
          </cell>
          <cell r="T1036">
            <v>4.5</v>
          </cell>
          <cell r="U1036">
            <v>4.25</v>
          </cell>
          <cell r="V1036">
            <v>4.75</v>
          </cell>
          <cell r="W1036">
            <v>4.5</v>
          </cell>
          <cell r="X1036">
            <v>5.2</v>
          </cell>
          <cell r="Y1036">
            <v>5</v>
          </cell>
          <cell r="Z1036">
            <v>5.4</v>
          </cell>
          <cell r="AA1036">
            <v>5.25</v>
          </cell>
          <cell r="AB1036">
            <v>6</v>
          </cell>
          <cell r="AC1036">
            <v>5.5</v>
          </cell>
          <cell r="AD1036">
            <v>6.5</v>
          </cell>
          <cell r="AE1036">
            <v>7.0750000000000002</v>
          </cell>
          <cell r="AF1036">
            <v>7.2</v>
          </cell>
          <cell r="AG1036">
            <v>6.45</v>
          </cell>
          <cell r="AH1036">
            <v>6.8250000000000002</v>
          </cell>
          <cell r="AI1036">
            <v>5.75</v>
          </cell>
          <cell r="AJ1036">
            <v>6.5</v>
          </cell>
          <cell r="AK1036">
            <v>5.25</v>
          </cell>
          <cell r="AL1036">
            <v>5.875</v>
          </cell>
          <cell r="AM1036">
            <v>4.625</v>
          </cell>
          <cell r="AN1036">
            <v>5.25</v>
          </cell>
          <cell r="AO1036">
            <v>4.5</v>
          </cell>
          <cell r="AP1036">
            <v>5.375</v>
          </cell>
          <cell r="AQ1036">
            <v>4.5</v>
          </cell>
          <cell r="AR1036">
            <v>5.5</v>
          </cell>
          <cell r="AS1036">
            <v>5.3000000000000007</v>
          </cell>
          <cell r="AT1036">
            <v>5.0250000000000004</v>
          </cell>
          <cell r="AU1036">
            <v>5.375</v>
          </cell>
          <cell r="AV1036">
            <v>6.25</v>
          </cell>
          <cell r="AW1036">
            <v>5.8125</v>
          </cell>
        </row>
        <row r="1037">
          <cell r="A1037">
            <v>38302</v>
          </cell>
          <cell r="C1037">
            <v>5</v>
          </cell>
          <cell r="D1037">
            <v>7</v>
          </cell>
          <cell r="E1037">
            <v>7.4</v>
          </cell>
          <cell r="F1037">
            <v>7.4</v>
          </cell>
          <cell r="G1037">
            <v>5.5</v>
          </cell>
          <cell r="H1037">
            <v>6.25</v>
          </cell>
          <cell r="I1037">
            <v>6</v>
          </cell>
          <cell r="J1037">
            <v>6.75</v>
          </cell>
          <cell r="K1037">
            <v>4.5</v>
          </cell>
          <cell r="L1037">
            <v>5</v>
          </cell>
          <cell r="M1037">
            <v>4.75</v>
          </cell>
          <cell r="N1037">
            <v>5.5</v>
          </cell>
          <cell r="O1037">
            <v>4.25</v>
          </cell>
          <cell r="P1037">
            <v>5.25</v>
          </cell>
          <cell r="Q1037">
            <v>4.75</v>
          </cell>
          <cell r="R1037">
            <v>5.75</v>
          </cell>
          <cell r="S1037">
            <v>4</v>
          </cell>
          <cell r="T1037">
            <v>4.5</v>
          </cell>
          <cell r="U1037">
            <v>4.25</v>
          </cell>
          <cell r="V1037">
            <v>4.75</v>
          </cell>
          <cell r="W1037">
            <v>4.5</v>
          </cell>
          <cell r="X1037">
            <v>5.2</v>
          </cell>
          <cell r="Y1037">
            <v>5</v>
          </cell>
          <cell r="Z1037">
            <v>5.4</v>
          </cell>
          <cell r="AA1037">
            <v>5.25</v>
          </cell>
          <cell r="AB1037">
            <v>6</v>
          </cell>
          <cell r="AC1037">
            <v>5.5</v>
          </cell>
          <cell r="AD1037">
            <v>6.5</v>
          </cell>
          <cell r="AE1037">
            <v>6.2</v>
          </cell>
          <cell r="AF1037">
            <v>7.2</v>
          </cell>
          <cell r="AG1037">
            <v>6.45</v>
          </cell>
          <cell r="AH1037">
            <v>6.8250000000000002</v>
          </cell>
          <cell r="AI1037">
            <v>5.75</v>
          </cell>
          <cell r="AJ1037">
            <v>6.5</v>
          </cell>
          <cell r="AK1037">
            <v>5.25</v>
          </cell>
          <cell r="AL1037">
            <v>5.875</v>
          </cell>
          <cell r="AM1037">
            <v>4.625</v>
          </cell>
          <cell r="AN1037">
            <v>5.25</v>
          </cell>
          <cell r="AO1037">
            <v>4.5</v>
          </cell>
          <cell r="AP1037">
            <v>5.375</v>
          </cell>
          <cell r="AQ1037">
            <v>4.5</v>
          </cell>
          <cell r="AR1037">
            <v>5.5</v>
          </cell>
          <cell r="AS1037">
            <v>5.3000000000000007</v>
          </cell>
          <cell r="AT1037">
            <v>5.0250000000000004</v>
          </cell>
          <cell r="AU1037">
            <v>5.375</v>
          </cell>
          <cell r="AV1037">
            <v>6.25</v>
          </cell>
          <cell r="AW1037">
            <v>5.8125</v>
          </cell>
        </row>
        <row r="1038">
          <cell r="A1038">
            <v>38303</v>
          </cell>
          <cell r="C1038">
            <v>7.25</v>
          </cell>
          <cell r="D1038">
            <v>7.4</v>
          </cell>
          <cell r="E1038">
            <v>7.4</v>
          </cell>
          <cell r="F1038">
            <v>7.45</v>
          </cell>
          <cell r="G1038">
            <v>6.75</v>
          </cell>
          <cell r="H1038">
            <v>7.25</v>
          </cell>
          <cell r="I1038">
            <v>7.25</v>
          </cell>
          <cell r="J1038">
            <v>7.4</v>
          </cell>
          <cell r="K1038">
            <v>4.5</v>
          </cell>
          <cell r="L1038">
            <v>5</v>
          </cell>
          <cell r="M1038">
            <v>4.75</v>
          </cell>
          <cell r="N1038">
            <v>5.5</v>
          </cell>
          <cell r="O1038">
            <v>4.25</v>
          </cell>
          <cell r="P1038">
            <v>5.25</v>
          </cell>
          <cell r="Q1038">
            <v>4.75</v>
          </cell>
          <cell r="R1038">
            <v>5.75</v>
          </cell>
          <cell r="S1038">
            <v>4</v>
          </cell>
          <cell r="T1038">
            <v>4.5</v>
          </cell>
          <cell r="U1038">
            <v>4.25</v>
          </cell>
          <cell r="V1038">
            <v>4.75</v>
          </cell>
          <cell r="W1038">
            <v>4.5</v>
          </cell>
          <cell r="X1038">
            <v>5.2</v>
          </cell>
          <cell r="Y1038">
            <v>5</v>
          </cell>
          <cell r="Z1038">
            <v>5.4</v>
          </cell>
          <cell r="AA1038">
            <v>5.25</v>
          </cell>
          <cell r="AB1038">
            <v>6</v>
          </cell>
          <cell r="AC1038">
            <v>5.5</v>
          </cell>
          <cell r="AD1038">
            <v>6.5</v>
          </cell>
          <cell r="AE1038">
            <v>7.3250000000000002</v>
          </cell>
          <cell r="AF1038">
            <v>7.4250000000000007</v>
          </cell>
          <cell r="AG1038">
            <v>7.0750000000000002</v>
          </cell>
          <cell r="AH1038">
            <v>7.35</v>
          </cell>
          <cell r="AI1038">
            <v>7</v>
          </cell>
          <cell r="AJ1038">
            <v>7.3250000000000002</v>
          </cell>
          <cell r="AK1038">
            <v>5.875</v>
          </cell>
          <cell r="AL1038">
            <v>6.2</v>
          </cell>
          <cell r="AM1038">
            <v>4.625</v>
          </cell>
          <cell r="AN1038">
            <v>5.25</v>
          </cell>
          <cell r="AO1038">
            <v>4.5</v>
          </cell>
          <cell r="AP1038">
            <v>5.375</v>
          </cell>
          <cell r="AQ1038">
            <v>4.5</v>
          </cell>
          <cell r="AR1038">
            <v>5.5</v>
          </cell>
          <cell r="AS1038">
            <v>5.3000000000000007</v>
          </cell>
          <cell r="AT1038">
            <v>5.0250000000000004</v>
          </cell>
          <cell r="AU1038">
            <v>5.375</v>
          </cell>
          <cell r="AV1038">
            <v>6.25</v>
          </cell>
          <cell r="AW1038">
            <v>5.8125</v>
          </cell>
        </row>
        <row r="1039">
          <cell r="A1039">
            <v>38304</v>
          </cell>
          <cell r="C1039">
            <v>6</v>
          </cell>
          <cell r="D1039">
            <v>7</v>
          </cell>
          <cell r="E1039">
            <v>7.4</v>
          </cell>
          <cell r="F1039">
            <v>7.4</v>
          </cell>
          <cell r="G1039">
            <v>6.5</v>
          </cell>
          <cell r="H1039">
            <v>7.25</v>
          </cell>
          <cell r="I1039">
            <v>7</v>
          </cell>
          <cell r="J1039">
            <v>7.4</v>
          </cell>
          <cell r="K1039">
            <v>4.5</v>
          </cell>
          <cell r="L1039">
            <v>5</v>
          </cell>
          <cell r="M1039">
            <v>4.75</v>
          </cell>
          <cell r="N1039">
            <v>5.5</v>
          </cell>
          <cell r="O1039">
            <v>4.25</v>
          </cell>
          <cell r="P1039">
            <v>5.25</v>
          </cell>
          <cell r="Q1039">
            <v>4.75</v>
          </cell>
          <cell r="R1039">
            <v>5.75</v>
          </cell>
          <cell r="S1039">
            <v>4</v>
          </cell>
          <cell r="T1039">
            <v>4.5</v>
          </cell>
          <cell r="U1039">
            <v>4.25</v>
          </cell>
          <cell r="V1039">
            <v>4.75</v>
          </cell>
          <cell r="W1039">
            <v>4.5</v>
          </cell>
          <cell r="X1039">
            <v>5.2</v>
          </cell>
          <cell r="Y1039">
            <v>5</v>
          </cell>
          <cell r="Z1039">
            <v>5.4</v>
          </cell>
          <cell r="AA1039">
            <v>5.25</v>
          </cell>
          <cell r="AB1039">
            <v>6</v>
          </cell>
          <cell r="AC1039">
            <v>5.5</v>
          </cell>
          <cell r="AD1039">
            <v>6.5</v>
          </cell>
          <cell r="AE1039">
            <v>6.7</v>
          </cell>
          <cell r="AF1039">
            <v>7.2</v>
          </cell>
          <cell r="AG1039">
            <v>6.95</v>
          </cell>
          <cell r="AH1039">
            <v>7.3250000000000002</v>
          </cell>
          <cell r="AI1039">
            <v>6.75</v>
          </cell>
          <cell r="AJ1039">
            <v>7.3250000000000002</v>
          </cell>
          <cell r="AK1039">
            <v>5.75</v>
          </cell>
          <cell r="AL1039">
            <v>6.2</v>
          </cell>
          <cell r="AM1039">
            <v>4.625</v>
          </cell>
          <cell r="AN1039">
            <v>5.25</v>
          </cell>
          <cell r="AO1039">
            <v>4.5</v>
          </cell>
          <cell r="AP1039">
            <v>5.375</v>
          </cell>
          <cell r="AQ1039">
            <v>4.5</v>
          </cell>
          <cell r="AR1039">
            <v>5.5</v>
          </cell>
          <cell r="AS1039">
            <v>5.3000000000000007</v>
          </cell>
          <cell r="AT1039">
            <v>5.0250000000000004</v>
          </cell>
          <cell r="AU1039">
            <v>5.375</v>
          </cell>
          <cell r="AV1039">
            <v>6.25</v>
          </cell>
          <cell r="AW1039">
            <v>5.8125</v>
          </cell>
        </row>
        <row r="1040">
          <cell r="A1040">
            <v>38305</v>
          </cell>
          <cell r="C1040">
            <v>6</v>
          </cell>
          <cell r="D1040">
            <v>7</v>
          </cell>
          <cell r="E1040">
            <v>7.4</v>
          </cell>
          <cell r="F1040">
            <v>7.4</v>
          </cell>
          <cell r="G1040">
            <v>6.5</v>
          </cell>
          <cell r="H1040">
            <v>7.25</v>
          </cell>
          <cell r="I1040">
            <v>7</v>
          </cell>
          <cell r="J1040">
            <v>7.4</v>
          </cell>
          <cell r="K1040">
            <v>4.5</v>
          </cell>
          <cell r="L1040">
            <v>5</v>
          </cell>
          <cell r="M1040">
            <v>4.75</v>
          </cell>
          <cell r="N1040">
            <v>5.5</v>
          </cell>
          <cell r="O1040">
            <v>4.25</v>
          </cell>
          <cell r="P1040">
            <v>5.25</v>
          </cell>
          <cell r="Q1040">
            <v>4.75</v>
          </cell>
          <cell r="R1040">
            <v>5.75</v>
          </cell>
          <cell r="S1040">
            <v>4</v>
          </cell>
          <cell r="T1040">
            <v>4.5</v>
          </cell>
          <cell r="U1040">
            <v>4.25</v>
          </cell>
          <cell r="V1040">
            <v>4.75</v>
          </cell>
          <cell r="W1040">
            <v>4.5</v>
          </cell>
          <cell r="X1040">
            <v>5.2</v>
          </cell>
          <cell r="Y1040">
            <v>5</v>
          </cell>
          <cell r="Z1040">
            <v>5.4</v>
          </cell>
          <cell r="AA1040">
            <v>5.25</v>
          </cell>
          <cell r="AB1040">
            <v>6</v>
          </cell>
          <cell r="AC1040">
            <v>5.5</v>
          </cell>
          <cell r="AD1040">
            <v>6.5</v>
          </cell>
          <cell r="AE1040">
            <v>6.7</v>
          </cell>
          <cell r="AF1040">
            <v>7.2</v>
          </cell>
          <cell r="AG1040">
            <v>6.95</v>
          </cell>
          <cell r="AH1040">
            <v>7.3250000000000002</v>
          </cell>
          <cell r="AI1040">
            <v>6.75</v>
          </cell>
          <cell r="AJ1040">
            <v>7.3250000000000002</v>
          </cell>
          <cell r="AK1040">
            <v>5.75</v>
          </cell>
          <cell r="AL1040">
            <v>6.2</v>
          </cell>
          <cell r="AM1040">
            <v>4.625</v>
          </cell>
          <cell r="AN1040">
            <v>5.25</v>
          </cell>
          <cell r="AO1040">
            <v>4.5</v>
          </cell>
          <cell r="AP1040">
            <v>5.375</v>
          </cell>
          <cell r="AQ1040">
            <v>4.5</v>
          </cell>
          <cell r="AR1040">
            <v>5.5</v>
          </cell>
          <cell r="AS1040">
            <v>5.3000000000000007</v>
          </cell>
          <cell r="AT1040">
            <v>5.0250000000000004</v>
          </cell>
          <cell r="AU1040">
            <v>5.375</v>
          </cell>
          <cell r="AV1040">
            <v>6.25</v>
          </cell>
          <cell r="AW1040">
            <v>5.8125</v>
          </cell>
        </row>
        <row r="1041">
          <cell r="A1041">
            <v>38306</v>
          </cell>
          <cell r="C1041">
            <v>6</v>
          </cell>
          <cell r="D1041">
            <v>7</v>
          </cell>
          <cell r="E1041">
            <v>7.4</v>
          </cell>
          <cell r="F1041">
            <v>7.4</v>
          </cell>
          <cell r="G1041">
            <v>6.5</v>
          </cell>
          <cell r="H1041">
            <v>7.25</v>
          </cell>
          <cell r="I1041">
            <v>7</v>
          </cell>
          <cell r="J1041">
            <v>7.4</v>
          </cell>
          <cell r="K1041">
            <v>4.5</v>
          </cell>
          <cell r="L1041">
            <v>5</v>
          </cell>
          <cell r="M1041">
            <v>4.75</v>
          </cell>
          <cell r="N1041">
            <v>5.5</v>
          </cell>
          <cell r="O1041">
            <v>4.25</v>
          </cell>
          <cell r="P1041">
            <v>5.25</v>
          </cell>
          <cell r="Q1041">
            <v>4.75</v>
          </cell>
          <cell r="R1041">
            <v>5.75</v>
          </cell>
          <cell r="S1041">
            <v>4</v>
          </cell>
          <cell r="T1041">
            <v>4.5</v>
          </cell>
          <cell r="U1041">
            <v>4.25</v>
          </cell>
          <cell r="V1041">
            <v>4.75</v>
          </cell>
          <cell r="W1041">
            <v>4.5</v>
          </cell>
          <cell r="X1041">
            <v>5.2</v>
          </cell>
          <cell r="Y1041">
            <v>5</v>
          </cell>
          <cell r="Z1041">
            <v>5.4</v>
          </cell>
          <cell r="AA1041">
            <v>5.25</v>
          </cell>
          <cell r="AB1041">
            <v>6</v>
          </cell>
          <cell r="AC1041">
            <v>5.5</v>
          </cell>
          <cell r="AD1041">
            <v>6.5</v>
          </cell>
          <cell r="AE1041">
            <v>6.7</v>
          </cell>
          <cell r="AF1041">
            <v>7.2</v>
          </cell>
          <cell r="AG1041">
            <v>6.95</v>
          </cell>
          <cell r="AH1041">
            <v>7.3250000000000002</v>
          </cell>
          <cell r="AI1041">
            <v>6.75</v>
          </cell>
          <cell r="AJ1041">
            <v>7.3250000000000002</v>
          </cell>
          <cell r="AK1041">
            <v>5.75</v>
          </cell>
          <cell r="AL1041">
            <v>6.2</v>
          </cell>
          <cell r="AM1041">
            <v>4.625</v>
          </cell>
          <cell r="AN1041">
            <v>5.25</v>
          </cell>
          <cell r="AO1041">
            <v>4.5</v>
          </cell>
          <cell r="AP1041">
            <v>5.375</v>
          </cell>
          <cell r="AQ1041">
            <v>4.5</v>
          </cell>
          <cell r="AR1041">
            <v>5.5</v>
          </cell>
          <cell r="AS1041">
            <v>5.3000000000000007</v>
          </cell>
          <cell r="AT1041">
            <v>5.0250000000000004</v>
          </cell>
          <cell r="AU1041">
            <v>5.375</v>
          </cell>
          <cell r="AV1041">
            <v>6.25</v>
          </cell>
          <cell r="AW1041">
            <v>5.8125</v>
          </cell>
        </row>
        <row r="1042">
          <cell r="A1042">
            <v>38307</v>
          </cell>
          <cell r="C1042">
            <v>6</v>
          </cell>
          <cell r="D1042">
            <v>7</v>
          </cell>
          <cell r="E1042">
            <v>7.4</v>
          </cell>
          <cell r="F1042">
            <v>7.4</v>
          </cell>
          <cell r="G1042">
            <v>6.5</v>
          </cell>
          <cell r="H1042">
            <v>7.25</v>
          </cell>
          <cell r="I1042">
            <v>7</v>
          </cell>
          <cell r="J1042">
            <v>7.4</v>
          </cell>
          <cell r="K1042">
            <v>4.5</v>
          </cell>
          <cell r="L1042">
            <v>5</v>
          </cell>
          <cell r="M1042">
            <v>4.75</v>
          </cell>
          <cell r="N1042">
            <v>5.5</v>
          </cell>
          <cell r="O1042">
            <v>4.25</v>
          </cell>
          <cell r="P1042">
            <v>5.25</v>
          </cell>
          <cell r="Q1042">
            <v>4.75</v>
          </cell>
          <cell r="R1042">
            <v>5.75</v>
          </cell>
          <cell r="S1042">
            <v>4</v>
          </cell>
          <cell r="T1042">
            <v>4.5</v>
          </cell>
          <cell r="U1042">
            <v>4.25</v>
          </cell>
          <cell r="V1042">
            <v>4.75</v>
          </cell>
          <cell r="W1042">
            <v>4.5</v>
          </cell>
          <cell r="X1042">
            <v>5.2</v>
          </cell>
          <cell r="Y1042">
            <v>5</v>
          </cell>
          <cell r="Z1042">
            <v>5.4</v>
          </cell>
          <cell r="AA1042">
            <v>5.25</v>
          </cell>
          <cell r="AB1042">
            <v>6</v>
          </cell>
          <cell r="AC1042">
            <v>5.5</v>
          </cell>
          <cell r="AD1042">
            <v>6.5</v>
          </cell>
          <cell r="AE1042">
            <v>6.7</v>
          </cell>
          <cell r="AF1042">
            <v>7.2</v>
          </cell>
          <cell r="AG1042">
            <v>6.95</v>
          </cell>
          <cell r="AH1042">
            <v>7.3250000000000002</v>
          </cell>
          <cell r="AI1042">
            <v>6.75</v>
          </cell>
          <cell r="AJ1042">
            <v>7.3250000000000002</v>
          </cell>
          <cell r="AK1042">
            <v>5.75</v>
          </cell>
          <cell r="AL1042">
            <v>6.2</v>
          </cell>
          <cell r="AM1042">
            <v>4.625</v>
          </cell>
          <cell r="AN1042">
            <v>5.25</v>
          </cell>
          <cell r="AO1042">
            <v>4.5</v>
          </cell>
          <cell r="AP1042">
            <v>5.375</v>
          </cell>
          <cell r="AQ1042">
            <v>4.5</v>
          </cell>
          <cell r="AR1042">
            <v>5.5</v>
          </cell>
          <cell r="AS1042">
            <v>5.3000000000000007</v>
          </cell>
          <cell r="AT1042">
            <v>5.0250000000000004</v>
          </cell>
          <cell r="AU1042">
            <v>5.375</v>
          </cell>
          <cell r="AV1042">
            <v>6.25</v>
          </cell>
          <cell r="AW1042">
            <v>5.8125</v>
          </cell>
        </row>
        <row r="1043">
          <cell r="A1043">
            <v>38308</v>
          </cell>
          <cell r="C1043">
            <v>6</v>
          </cell>
          <cell r="D1043">
            <v>7</v>
          </cell>
          <cell r="E1043">
            <v>7.4</v>
          </cell>
          <cell r="F1043">
            <v>7.4</v>
          </cell>
          <cell r="G1043">
            <v>6.5</v>
          </cell>
          <cell r="H1043">
            <v>7.25</v>
          </cell>
          <cell r="I1043">
            <v>7</v>
          </cell>
          <cell r="J1043">
            <v>7.4</v>
          </cell>
          <cell r="K1043">
            <v>4.5</v>
          </cell>
          <cell r="L1043">
            <v>5</v>
          </cell>
          <cell r="M1043">
            <v>4.75</v>
          </cell>
          <cell r="N1043">
            <v>5.5</v>
          </cell>
          <cell r="O1043">
            <v>4.25</v>
          </cell>
          <cell r="P1043">
            <v>5.25</v>
          </cell>
          <cell r="Q1043">
            <v>4.75</v>
          </cell>
          <cell r="R1043">
            <v>5.75</v>
          </cell>
          <cell r="S1043">
            <v>4</v>
          </cell>
          <cell r="T1043">
            <v>4.5</v>
          </cell>
          <cell r="U1043">
            <v>4.25</v>
          </cell>
          <cell r="V1043">
            <v>4.75</v>
          </cell>
          <cell r="W1043">
            <v>4.5</v>
          </cell>
          <cell r="X1043">
            <v>5.2</v>
          </cell>
          <cell r="Y1043">
            <v>5</v>
          </cell>
          <cell r="Z1043">
            <v>5.4</v>
          </cell>
          <cell r="AA1043">
            <v>5.25</v>
          </cell>
          <cell r="AB1043">
            <v>6</v>
          </cell>
          <cell r="AC1043">
            <v>5.5</v>
          </cell>
          <cell r="AD1043">
            <v>6.5</v>
          </cell>
          <cell r="AE1043">
            <v>6.7</v>
          </cell>
          <cell r="AF1043">
            <v>7.2</v>
          </cell>
          <cell r="AG1043">
            <v>6.95</v>
          </cell>
          <cell r="AH1043">
            <v>7.3250000000000002</v>
          </cell>
          <cell r="AI1043">
            <v>6.75</v>
          </cell>
          <cell r="AJ1043">
            <v>7.3250000000000002</v>
          </cell>
          <cell r="AK1043">
            <v>5.75</v>
          </cell>
          <cell r="AL1043">
            <v>6.2</v>
          </cell>
          <cell r="AM1043">
            <v>4.625</v>
          </cell>
          <cell r="AN1043">
            <v>5.25</v>
          </cell>
          <cell r="AO1043">
            <v>4.5</v>
          </cell>
          <cell r="AP1043">
            <v>5.375</v>
          </cell>
          <cell r="AQ1043">
            <v>4.5</v>
          </cell>
          <cell r="AR1043">
            <v>5.5</v>
          </cell>
          <cell r="AS1043">
            <v>5.3000000000000007</v>
          </cell>
          <cell r="AT1043">
            <v>5.0250000000000004</v>
          </cell>
          <cell r="AU1043">
            <v>5.375</v>
          </cell>
          <cell r="AV1043">
            <v>6.25</v>
          </cell>
          <cell r="AW1043">
            <v>5.8125</v>
          </cell>
        </row>
        <row r="1044">
          <cell r="A1044">
            <v>38309</v>
          </cell>
          <cell r="C1044">
            <v>5.5</v>
          </cell>
          <cell r="D1044">
            <v>6.5</v>
          </cell>
          <cell r="E1044">
            <v>7.25</v>
          </cell>
          <cell r="F1044">
            <v>7.4</v>
          </cell>
          <cell r="G1044">
            <v>5.75</v>
          </cell>
          <cell r="H1044">
            <v>7</v>
          </cell>
          <cell r="I1044">
            <v>6.5</v>
          </cell>
          <cell r="J1044">
            <v>7.25</v>
          </cell>
          <cell r="K1044">
            <v>4.75</v>
          </cell>
          <cell r="L1044">
            <v>5.5</v>
          </cell>
          <cell r="M1044">
            <v>5.25</v>
          </cell>
          <cell r="N1044">
            <v>6</v>
          </cell>
          <cell r="O1044">
            <v>4.25</v>
          </cell>
          <cell r="P1044">
            <v>5.25</v>
          </cell>
          <cell r="Q1044">
            <v>4.75</v>
          </cell>
          <cell r="R1044">
            <v>5.75</v>
          </cell>
          <cell r="S1044">
            <v>4</v>
          </cell>
          <cell r="T1044">
            <v>4.5</v>
          </cell>
          <cell r="U1044">
            <v>4.25</v>
          </cell>
          <cell r="V1044">
            <v>4.75</v>
          </cell>
          <cell r="W1044">
            <v>4.5</v>
          </cell>
          <cell r="X1044">
            <v>5.2</v>
          </cell>
          <cell r="Y1044">
            <v>5</v>
          </cell>
          <cell r="Z1044">
            <v>5.4</v>
          </cell>
          <cell r="AA1044">
            <v>5.25</v>
          </cell>
          <cell r="AB1044">
            <v>6</v>
          </cell>
          <cell r="AC1044">
            <v>5.5</v>
          </cell>
          <cell r="AD1044">
            <v>6.5</v>
          </cell>
          <cell r="AE1044">
            <v>6.375</v>
          </cell>
          <cell r="AF1044">
            <v>6.95</v>
          </cell>
          <cell r="AG1044">
            <v>6.5</v>
          </cell>
          <cell r="AH1044">
            <v>7.2</v>
          </cell>
          <cell r="AI1044">
            <v>6.125</v>
          </cell>
          <cell r="AJ1044">
            <v>7.125</v>
          </cell>
          <cell r="AK1044">
            <v>5.625</v>
          </cell>
          <cell r="AL1044">
            <v>6.375</v>
          </cell>
          <cell r="AM1044">
            <v>5</v>
          </cell>
          <cell r="AN1044">
            <v>5.75</v>
          </cell>
          <cell r="AO1044">
            <v>4.75</v>
          </cell>
          <cell r="AP1044">
            <v>5.625</v>
          </cell>
          <cell r="AQ1044">
            <v>4.5</v>
          </cell>
          <cell r="AR1044">
            <v>5.5</v>
          </cell>
          <cell r="AS1044">
            <v>5.3000000000000007</v>
          </cell>
          <cell r="AT1044">
            <v>5.0250000000000004</v>
          </cell>
          <cell r="AU1044">
            <v>5.375</v>
          </cell>
          <cell r="AV1044">
            <v>6.25</v>
          </cell>
          <cell r="AW1044">
            <v>5.8125</v>
          </cell>
        </row>
        <row r="1045">
          <cell r="A1045">
            <v>38310</v>
          </cell>
          <cell r="C1045">
            <v>7.25</v>
          </cell>
          <cell r="D1045">
            <v>7.4</v>
          </cell>
          <cell r="E1045">
            <v>7.5</v>
          </cell>
          <cell r="F1045">
            <v>7.45</v>
          </cell>
          <cell r="G1045">
            <v>5.75</v>
          </cell>
          <cell r="H1045">
            <v>7</v>
          </cell>
          <cell r="I1045">
            <v>6.5</v>
          </cell>
          <cell r="J1045">
            <v>7.25</v>
          </cell>
          <cell r="K1045">
            <v>4.75</v>
          </cell>
          <cell r="L1045">
            <v>5.5</v>
          </cell>
          <cell r="M1045">
            <v>5.25</v>
          </cell>
          <cell r="N1045">
            <v>6</v>
          </cell>
          <cell r="O1045">
            <v>4.25</v>
          </cell>
          <cell r="P1045">
            <v>5.25</v>
          </cell>
          <cell r="Q1045">
            <v>4.75</v>
          </cell>
          <cell r="R1045">
            <v>5.75</v>
          </cell>
          <cell r="S1045">
            <v>4</v>
          </cell>
          <cell r="T1045">
            <v>4.5</v>
          </cell>
          <cell r="U1045">
            <v>4.25</v>
          </cell>
          <cell r="V1045">
            <v>4.75</v>
          </cell>
          <cell r="W1045">
            <v>4.5</v>
          </cell>
          <cell r="X1045">
            <v>5.2</v>
          </cell>
          <cell r="Y1045">
            <v>5</v>
          </cell>
          <cell r="Z1045">
            <v>5.5</v>
          </cell>
          <cell r="AA1045">
            <v>5.25</v>
          </cell>
          <cell r="AB1045">
            <v>6</v>
          </cell>
          <cell r="AC1045">
            <v>5.5</v>
          </cell>
          <cell r="AD1045">
            <v>6.5</v>
          </cell>
          <cell r="AE1045">
            <v>7.375</v>
          </cell>
          <cell r="AF1045">
            <v>7.4250000000000007</v>
          </cell>
          <cell r="AG1045">
            <v>6.625</v>
          </cell>
          <cell r="AH1045">
            <v>7.2249999999999996</v>
          </cell>
          <cell r="AI1045">
            <v>6.125</v>
          </cell>
          <cell r="AJ1045">
            <v>7.125</v>
          </cell>
          <cell r="AK1045">
            <v>5.625</v>
          </cell>
          <cell r="AL1045">
            <v>6.375</v>
          </cell>
          <cell r="AM1045">
            <v>5</v>
          </cell>
          <cell r="AN1045">
            <v>5.75</v>
          </cell>
          <cell r="AO1045">
            <v>4.75</v>
          </cell>
          <cell r="AP1045">
            <v>5.625</v>
          </cell>
          <cell r="AQ1045">
            <v>4.5</v>
          </cell>
          <cell r="AR1045">
            <v>5.5</v>
          </cell>
          <cell r="AS1045">
            <v>5.3000000000000007</v>
          </cell>
          <cell r="AT1045">
            <v>5.0250000000000004</v>
          </cell>
          <cell r="AU1045">
            <v>5.375</v>
          </cell>
          <cell r="AV1045">
            <v>6.25</v>
          </cell>
          <cell r="AW1045">
            <v>5.8125</v>
          </cell>
        </row>
        <row r="1046">
          <cell r="A1046">
            <v>38311</v>
          </cell>
          <cell r="C1046">
            <v>5.5</v>
          </cell>
          <cell r="D1046">
            <v>6.5</v>
          </cell>
          <cell r="E1046">
            <v>7.45</v>
          </cell>
          <cell r="F1046">
            <v>7.5</v>
          </cell>
          <cell r="G1046">
            <v>5</v>
          </cell>
          <cell r="H1046">
            <v>6</v>
          </cell>
          <cell r="I1046">
            <v>5.5</v>
          </cell>
          <cell r="J1046">
            <v>6.5</v>
          </cell>
          <cell r="K1046">
            <v>4.5</v>
          </cell>
          <cell r="L1046">
            <v>5.5</v>
          </cell>
          <cell r="M1046">
            <v>5</v>
          </cell>
          <cell r="N1046">
            <v>6</v>
          </cell>
          <cell r="O1046">
            <v>4.5</v>
          </cell>
          <cell r="P1046">
            <v>5.25</v>
          </cell>
          <cell r="Q1046">
            <v>4.75</v>
          </cell>
          <cell r="R1046">
            <v>5.75</v>
          </cell>
          <cell r="S1046">
            <v>4</v>
          </cell>
          <cell r="T1046">
            <v>4.5</v>
          </cell>
          <cell r="U1046">
            <v>4.25</v>
          </cell>
          <cell r="V1046">
            <v>4.75</v>
          </cell>
          <cell r="W1046">
            <v>4.5</v>
          </cell>
          <cell r="X1046">
            <v>5.2</v>
          </cell>
          <cell r="Y1046">
            <v>5</v>
          </cell>
          <cell r="Z1046">
            <v>5.5</v>
          </cell>
          <cell r="AA1046">
            <v>5.25</v>
          </cell>
          <cell r="AB1046">
            <v>6</v>
          </cell>
          <cell r="AC1046">
            <v>5.5</v>
          </cell>
          <cell r="AD1046">
            <v>6.5</v>
          </cell>
          <cell r="AE1046">
            <v>6.4749999999999996</v>
          </cell>
          <cell r="AF1046">
            <v>7</v>
          </cell>
          <cell r="AG1046">
            <v>6.2249999999999996</v>
          </cell>
          <cell r="AH1046">
            <v>6.75</v>
          </cell>
          <cell r="AI1046">
            <v>5.25</v>
          </cell>
          <cell r="AJ1046">
            <v>6.25</v>
          </cell>
          <cell r="AK1046">
            <v>5</v>
          </cell>
          <cell r="AL1046">
            <v>6</v>
          </cell>
          <cell r="AM1046">
            <v>4.75</v>
          </cell>
          <cell r="AN1046">
            <v>5.75</v>
          </cell>
          <cell r="AO1046">
            <v>4.75</v>
          </cell>
          <cell r="AP1046">
            <v>5.625</v>
          </cell>
          <cell r="AQ1046">
            <v>4.625</v>
          </cell>
          <cell r="AR1046">
            <v>5.5</v>
          </cell>
          <cell r="AS1046">
            <v>5.35</v>
          </cell>
          <cell r="AT1046">
            <v>5.05</v>
          </cell>
          <cell r="AU1046">
            <v>5.375</v>
          </cell>
          <cell r="AV1046">
            <v>6.25</v>
          </cell>
          <cell r="AW1046">
            <v>5.8125</v>
          </cell>
        </row>
        <row r="1047">
          <cell r="A1047">
            <v>38312</v>
          </cell>
          <cell r="C1047">
            <v>5.5</v>
          </cell>
          <cell r="D1047">
            <v>6.5</v>
          </cell>
          <cell r="E1047">
            <v>7.45</v>
          </cell>
          <cell r="F1047">
            <v>7.5</v>
          </cell>
          <cell r="G1047">
            <v>5</v>
          </cell>
          <cell r="H1047">
            <v>6</v>
          </cell>
          <cell r="I1047">
            <v>5.5</v>
          </cell>
          <cell r="J1047">
            <v>6.5</v>
          </cell>
          <cell r="K1047">
            <v>4.5</v>
          </cell>
          <cell r="L1047">
            <v>5.5</v>
          </cell>
          <cell r="M1047">
            <v>5</v>
          </cell>
          <cell r="N1047">
            <v>6</v>
          </cell>
          <cell r="O1047">
            <v>4.5</v>
          </cell>
          <cell r="P1047">
            <v>5.25</v>
          </cell>
          <cell r="Q1047">
            <v>4.75</v>
          </cell>
          <cell r="R1047">
            <v>5.75</v>
          </cell>
          <cell r="S1047">
            <v>4</v>
          </cell>
          <cell r="T1047">
            <v>4.5</v>
          </cell>
          <cell r="U1047">
            <v>4.25</v>
          </cell>
          <cell r="V1047">
            <v>4.75</v>
          </cell>
          <cell r="W1047">
            <v>4.5</v>
          </cell>
          <cell r="X1047">
            <v>5.2</v>
          </cell>
          <cell r="Y1047">
            <v>5</v>
          </cell>
          <cell r="Z1047">
            <v>5.5</v>
          </cell>
          <cell r="AA1047">
            <v>5.25</v>
          </cell>
          <cell r="AB1047">
            <v>6</v>
          </cell>
          <cell r="AC1047">
            <v>5.5</v>
          </cell>
          <cell r="AD1047">
            <v>6.5</v>
          </cell>
          <cell r="AE1047">
            <v>6.4749999999999996</v>
          </cell>
          <cell r="AF1047">
            <v>7</v>
          </cell>
          <cell r="AG1047">
            <v>6.2249999999999996</v>
          </cell>
          <cell r="AH1047">
            <v>6.75</v>
          </cell>
          <cell r="AI1047">
            <v>5.25</v>
          </cell>
          <cell r="AJ1047">
            <v>6.25</v>
          </cell>
          <cell r="AK1047">
            <v>5</v>
          </cell>
          <cell r="AL1047">
            <v>6</v>
          </cell>
          <cell r="AM1047">
            <v>4.75</v>
          </cell>
          <cell r="AN1047">
            <v>5.75</v>
          </cell>
          <cell r="AO1047">
            <v>4.75</v>
          </cell>
          <cell r="AP1047">
            <v>5.625</v>
          </cell>
          <cell r="AQ1047">
            <v>4.625</v>
          </cell>
          <cell r="AR1047">
            <v>5.5</v>
          </cell>
          <cell r="AS1047">
            <v>5.35</v>
          </cell>
          <cell r="AT1047">
            <v>5.05</v>
          </cell>
          <cell r="AU1047">
            <v>5.375</v>
          </cell>
          <cell r="AV1047">
            <v>6.25</v>
          </cell>
          <cell r="AW1047">
            <v>5.8125</v>
          </cell>
        </row>
        <row r="1048">
          <cell r="A1048">
            <v>38313</v>
          </cell>
          <cell r="C1048">
            <v>4.5</v>
          </cell>
          <cell r="D1048">
            <v>5</v>
          </cell>
          <cell r="E1048">
            <v>6</v>
          </cell>
          <cell r="F1048">
            <v>7</v>
          </cell>
          <cell r="G1048">
            <v>3.5</v>
          </cell>
          <cell r="H1048">
            <v>4.5</v>
          </cell>
          <cell r="I1048">
            <v>4</v>
          </cell>
          <cell r="J1048">
            <v>4.75</v>
          </cell>
          <cell r="K1048">
            <v>3.5</v>
          </cell>
          <cell r="L1048">
            <v>4.25</v>
          </cell>
          <cell r="M1048">
            <v>3.75</v>
          </cell>
          <cell r="N1048">
            <v>4.5</v>
          </cell>
          <cell r="O1048">
            <v>3.75</v>
          </cell>
          <cell r="P1048">
            <v>4.25</v>
          </cell>
          <cell r="Q1048">
            <v>4</v>
          </cell>
          <cell r="R1048">
            <v>4.5</v>
          </cell>
          <cell r="S1048">
            <v>4.75</v>
          </cell>
          <cell r="T1048">
            <v>5.5</v>
          </cell>
          <cell r="U1048">
            <v>5</v>
          </cell>
          <cell r="V1048">
            <v>5.75</v>
          </cell>
          <cell r="W1048">
            <v>5.25</v>
          </cell>
          <cell r="X1048">
            <v>6.1</v>
          </cell>
          <cell r="Y1048">
            <v>5.5</v>
          </cell>
          <cell r="Z1048">
            <v>6.3</v>
          </cell>
          <cell r="AA1048">
            <v>5.5</v>
          </cell>
          <cell r="AB1048">
            <v>6.25</v>
          </cell>
          <cell r="AC1048">
            <v>5.75</v>
          </cell>
          <cell r="AD1048">
            <v>6.75</v>
          </cell>
          <cell r="AE1048">
            <v>5.25</v>
          </cell>
          <cell r="AF1048">
            <v>6</v>
          </cell>
          <cell r="AG1048">
            <v>4.75</v>
          </cell>
          <cell r="AH1048">
            <v>5.75</v>
          </cell>
          <cell r="AI1048">
            <v>3.75</v>
          </cell>
          <cell r="AJ1048">
            <v>4.625</v>
          </cell>
          <cell r="AK1048">
            <v>3.75</v>
          </cell>
          <cell r="AL1048">
            <v>4.5</v>
          </cell>
          <cell r="AM1048">
            <v>3.625</v>
          </cell>
          <cell r="AN1048">
            <v>4.375</v>
          </cell>
          <cell r="AO1048">
            <v>3.75</v>
          </cell>
          <cell r="AP1048">
            <v>4.375</v>
          </cell>
          <cell r="AQ1048">
            <v>3.875</v>
          </cell>
          <cell r="AR1048">
            <v>4.375</v>
          </cell>
          <cell r="AS1048">
            <v>5.35</v>
          </cell>
          <cell r="AT1048">
            <v>5.05</v>
          </cell>
          <cell r="AU1048">
            <v>5.375</v>
          </cell>
          <cell r="AV1048">
            <v>6.25</v>
          </cell>
          <cell r="AW1048">
            <v>5.8125</v>
          </cell>
        </row>
        <row r="1049">
          <cell r="A1049">
            <v>38314</v>
          </cell>
          <cell r="C1049">
            <v>2.5</v>
          </cell>
          <cell r="D1049">
            <v>3</v>
          </cell>
          <cell r="E1049">
            <v>5</v>
          </cell>
          <cell r="F1049">
            <v>6</v>
          </cell>
          <cell r="G1049">
            <v>3.5</v>
          </cell>
          <cell r="H1049">
            <v>4.25</v>
          </cell>
          <cell r="I1049">
            <v>3.75</v>
          </cell>
          <cell r="J1049">
            <v>4.5</v>
          </cell>
          <cell r="K1049">
            <v>2.5</v>
          </cell>
          <cell r="L1049">
            <v>3.25</v>
          </cell>
          <cell r="M1049">
            <v>2.75</v>
          </cell>
          <cell r="N1049">
            <v>3.5</v>
          </cell>
          <cell r="O1049">
            <v>3</v>
          </cell>
          <cell r="P1049">
            <v>3.75</v>
          </cell>
          <cell r="Q1049">
            <v>3.5</v>
          </cell>
          <cell r="R1049">
            <v>4</v>
          </cell>
          <cell r="S1049">
            <v>4.25</v>
          </cell>
          <cell r="T1049">
            <v>5</v>
          </cell>
          <cell r="U1049">
            <v>4.5</v>
          </cell>
          <cell r="V1049">
            <v>5.5</v>
          </cell>
          <cell r="W1049">
            <v>5.25</v>
          </cell>
          <cell r="X1049">
            <v>6</v>
          </cell>
          <cell r="Y1049">
            <v>5.5</v>
          </cell>
          <cell r="Z1049">
            <v>6.25</v>
          </cell>
          <cell r="AA1049">
            <v>5.5</v>
          </cell>
          <cell r="AB1049">
            <v>6.25</v>
          </cell>
          <cell r="AC1049">
            <v>5.75</v>
          </cell>
          <cell r="AD1049">
            <v>6.5</v>
          </cell>
          <cell r="AE1049">
            <v>3.75</v>
          </cell>
          <cell r="AF1049">
            <v>4.5</v>
          </cell>
          <cell r="AG1049">
            <v>4.25</v>
          </cell>
          <cell r="AH1049">
            <v>5.125</v>
          </cell>
          <cell r="AI1049">
            <v>3.625</v>
          </cell>
          <cell r="AJ1049">
            <v>4.375</v>
          </cell>
          <cell r="AK1049">
            <v>3.125</v>
          </cell>
          <cell r="AL1049">
            <v>3.875</v>
          </cell>
          <cell r="AM1049">
            <v>2.625</v>
          </cell>
          <cell r="AN1049">
            <v>3.375</v>
          </cell>
          <cell r="AO1049">
            <v>2.875</v>
          </cell>
          <cell r="AP1049">
            <v>3.625</v>
          </cell>
          <cell r="AQ1049">
            <v>3.25</v>
          </cell>
          <cell r="AR1049">
            <v>3.875</v>
          </cell>
          <cell r="AS1049">
            <v>6.1999999999999993</v>
          </cell>
          <cell r="AT1049">
            <v>5.7874999999999996</v>
          </cell>
          <cell r="AU1049">
            <v>5.625</v>
          </cell>
          <cell r="AV1049">
            <v>6.5</v>
          </cell>
          <cell r="AW1049">
            <v>6.0625</v>
          </cell>
        </row>
        <row r="1050">
          <cell r="A1050">
            <v>38315</v>
          </cell>
          <cell r="C1050">
            <v>2</v>
          </cell>
          <cell r="D1050">
            <v>3.5</v>
          </cell>
          <cell r="E1050">
            <v>3</v>
          </cell>
          <cell r="F1050">
            <v>4.5</v>
          </cell>
          <cell r="G1050">
            <v>2.75</v>
          </cell>
          <cell r="H1050">
            <v>3.5</v>
          </cell>
          <cell r="I1050">
            <v>3</v>
          </cell>
          <cell r="J1050">
            <v>4</v>
          </cell>
          <cell r="K1050">
            <v>3</v>
          </cell>
          <cell r="L1050">
            <v>3.75</v>
          </cell>
          <cell r="M1050">
            <v>3.25</v>
          </cell>
          <cell r="N1050">
            <v>4.25</v>
          </cell>
          <cell r="O1050">
            <v>3.5</v>
          </cell>
          <cell r="P1050">
            <v>4.25</v>
          </cell>
          <cell r="Q1050">
            <v>3.75</v>
          </cell>
          <cell r="R1050">
            <v>4.5</v>
          </cell>
          <cell r="S1050">
            <v>4.75</v>
          </cell>
          <cell r="T1050">
            <v>5.25</v>
          </cell>
          <cell r="U1050">
            <v>4.9000000000000004</v>
          </cell>
          <cell r="V1050">
            <v>5.5</v>
          </cell>
          <cell r="W1050">
            <v>5.25</v>
          </cell>
          <cell r="X1050">
            <v>6</v>
          </cell>
          <cell r="Y1050">
            <v>5.5</v>
          </cell>
          <cell r="Z1050">
            <v>6.25</v>
          </cell>
          <cell r="AA1050">
            <v>5.5</v>
          </cell>
          <cell r="AB1050">
            <v>6.25</v>
          </cell>
          <cell r="AC1050">
            <v>5.75</v>
          </cell>
          <cell r="AD1050">
            <v>6.5</v>
          </cell>
          <cell r="AE1050">
            <v>2.5</v>
          </cell>
          <cell r="AF1050">
            <v>4</v>
          </cell>
          <cell r="AG1050">
            <v>2.875</v>
          </cell>
          <cell r="AH1050">
            <v>4</v>
          </cell>
          <cell r="AI1050">
            <v>2.875</v>
          </cell>
          <cell r="AJ1050">
            <v>3.75</v>
          </cell>
          <cell r="AK1050">
            <v>3</v>
          </cell>
          <cell r="AL1050">
            <v>3.875</v>
          </cell>
          <cell r="AM1050">
            <v>3.125</v>
          </cell>
          <cell r="AN1050">
            <v>4</v>
          </cell>
          <cell r="AO1050">
            <v>3.375</v>
          </cell>
          <cell r="AP1050">
            <v>4.25</v>
          </cell>
          <cell r="AQ1050">
            <v>3.625</v>
          </cell>
          <cell r="AR1050">
            <v>4.375</v>
          </cell>
          <cell r="AS1050">
            <v>6.125</v>
          </cell>
          <cell r="AT1050">
            <v>5.75</v>
          </cell>
          <cell r="AU1050">
            <v>5.625</v>
          </cell>
          <cell r="AV1050">
            <v>6.375</v>
          </cell>
          <cell r="AW1050">
            <v>6</v>
          </cell>
        </row>
        <row r="1051">
          <cell r="A1051">
            <v>38316</v>
          </cell>
          <cell r="C1051">
            <v>2</v>
          </cell>
          <cell r="D1051">
            <v>3</v>
          </cell>
          <cell r="E1051">
            <v>2.5</v>
          </cell>
          <cell r="F1051">
            <v>4</v>
          </cell>
          <cell r="G1051">
            <v>2.5</v>
          </cell>
          <cell r="H1051">
            <v>3.5</v>
          </cell>
          <cell r="I1051">
            <v>2.75</v>
          </cell>
          <cell r="J1051">
            <v>3.75</v>
          </cell>
          <cell r="K1051">
            <v>2.75</v>
          </cell>
          <cell r="L1051">
            <v>3.75</v>
          </cell>
          <cell r="M1051">
            <v>3</v>
          </cell>
          <cell r="N1051">
            <v>4</v>
          </cell>
          <cell r="O1051">
            <v>3.5</v>
          </cell>
          <cell r="P1051">
            <v>4.25</v>
          </cell>
          <cell r="Q1051">
            <v>3.75</v>
          </cell>
          <cell r="R1051">
            <v>4.5</v>
          </cell>
          <cell r="S1051">
            <v>4.75</v>
          </cell>
          <cell r="T1051">
            <v>5.25</v>
          </cell>
          <cell r="U1051">
            <v>4.9000000000000004</v>
          </cell>
          <cell r="V1051">
            <v>5.5</v>
          </cell>
          <cell r="W1051">
            <v>5.25</v>
          </cell>
          <cell r="X1051">
            <v>6</v>
          </cell>
          <cell r="Y1051">
            <v>5.5</v>
          </cell>
          <cell r="Z1051">
            <v>6.25</v>
          </cell>
          <cell r="AA1051">
            <v>5.5</v>
          </cell>
          <cell r="AB1051">
            <v>6.25</v>
          </cell>
          <cell r="AC1051">
            <v>5.75</v>
          </cell>
          <cell r="AD1051">
            <v>6.5</v>
          </cell>
          <cell r="AE1051">
            <v>2.25</v>
          </cell>
          <cell r="AF1051">
            <v>3.5</v>
          </cell>
          <cell r="AG1051">
            <v>2.5</v>
          </cell>
          <cell r="AH1051">
            <v>3.75</v>
          </cell>
          <cell r="AI1051">
            <v>2.625</v>
          </cell>
          <cell r="AJ1051">
            <v>3.625</v>
          </cell>
          <cell r="AK1051">
            <v>2.75</v>
          </cell>
          <cell r="AL1051">
            <v>3.75</v>
          </cell>
          <cell r="AM1051">
            <v>2.875</v>
          </cell>
          <cell r="AN1051">
            <v>3.875</v>
          </cell>
          <cell r="AO1051">
            <v>3.25</v>
          </cell>
          <cell r="AP1051">
            <v>4.125</v>
          </cell>
          <cell r="AQ1051">
            <v>3.625</v>
          </cell>
          <cell r="AR1051">
            <v>4.375</v>
          </cell>
          <cell r="AS1051">
            <v>6.125</v>
          </cell>
          <cell r="AT1051">
            <v>5.75</v>
          </cell>
          <cell r="AU1051">
            <v>5.625</v>
          </cell>
          <cell r="AV1051">
            <v>6.375</v>
          </cell>
          <cell r="AW1051">
            <v>6</v>
          </cell>
        </row>
        <row r="1052">
          <cell r="A1052">
            <v>38317</v>
          </cell>
          <cell r="C1052">
            <v>0.75</v>
          </cell>
          <cell r="D1052">
            <v>1</v>
          </cell>
          <cell r="E1052">
            <v>1.5</v>
          </cell>
          <cell r="F1052">
            <v>2.5</v>
          </cell>
          <cell r="G1052">
            <v>2.75</v>
          </cell>
          <cell r="H1052">
            <v>3.25</v>
          </cell>
          <cell r="I1052">
            <v>3</v>
          </cell>
          <cell r="J1052">
            <v>3.5</v>
          </cell>
          <cell r="K1052">
            <v>3</v>
          </cell>
          <cell r="L1052">
            <v>3.5</v>
          </cell>
          <cell r="M1052">
            <v>3.25</v>
          </cell>
          <cell r="N1052">
            <v>3.75</v>
          </cell>
          <cell r="O1052">
            <v>3.75</v>
          </cell>
          <cell r="P1052">
            <v>4.25</v>
          </cell>
          <cell r="Q1052">
            <v>4</v>
          </cell>
          <cell r="R1052">
            <v>4.5</v>
          </cell>
          <cell r="S1052">
            <v>4.75</v>
          </cell>
          <cell r="T1052">
            <v>5.25</v>
          </cell>
          <cell r="U1052">
            <v>5</v>
          </cell>
          <cell r="V1052">
            <v>5.5</v>
          </cell>
          <cell r="W1052">
            <v>5.5</v>
          </cell>
          <cell r="X1052">
            <v>6</v>
          </cell>
          <cell r="Y1052">
            <v>5.75</v>
          </cell>
          <cell r="Z1052">
            <v>6.25</v>
          </cell>
          <cell r="AA1052">
            <v>6</v>
          </cell>
          <cell r="AB1052">
            <v>6.5</v>
          </cell>
          <cell r="AC1052">
            <v>6.25</v>
          </cell>
          <cell r="AD1052">
            <v>6.75</v>
          </cell>
          <cell r="AE1052">
            <v>1.125</v>
          </cell>
          <cell r="AF1052">
            <v>1.75</v>
          </cell>
          <cell r="AG1052">
            <v>2.125</v>
          </cell>
          <cell r="AH1052">
            <v>2.875</v>
          </cell>
          <cell r="AI1052">
            <v>2.875</v>
          </cell>
          <cell r="AJ1052">
            <v>3.375</v>
          </cell>
          <cell r="AK1052">
            <v>3</v>
          </cell>
          <cell r="AL1052">
            <v>3.5</v>
          </cell>
          <cell r="AM1052">
            <v>3.125</v>
          </cell>
          <cell r="AN1052">
            <v>3.625</v>
          </cell>
          <cell r="AO1052">
            <v>3.5</v>
          </cell>
          <cell r="AP1052">
            <v>4</v>
          </cell>
          <cell r="AQ1052">
            <v>3.875</v>
          </cell>
          <cell r="AR1052">
            <v>4.375</v>
          </cell>
          <cell r="AS1052">
            <v>6.125</v>
          </cell>
          <cell r="AT1052">
            <v>5.75</v>
          </cell>
          <cell r="AU1052">
            <v>5.625</v>
          </cell>
          <cell r="AV1052">
            <v>6.375</v>
          </cell>
          <cell r="AW1052">
            <v>6</v>
          </cell>
        </row>
        <row r="1053">
          <cell r="A1053">
            <v>38318</v>
          </cell>
          <cell r="C1053">
            <v>0.75</v>
          </cell>
          <cell r="D1053">
            <v>1</v>
          </cell>
          <cell r="E1053">
            <v>1.5</v>
          </cell>
          <cell r="F1053">
            <v>2.5</v>
          </cell>
          <cell r="G1053">
            <v>2.5</v>
          </cell>
          <cell r="H1053">
            <v>3.25</v>
          </cell>
          <cell r="I1053">
            <v>3</v>
          </cell>
          <cell r="J1053">
            <v>3.5</v>
          </cell>
          <cell r="K1053">
            <v>3</v>
          </cell>
          <cell r="L1053">
            <v>3.5</v>
          </cell>
          <cell r="M1053">
            <v>3.25</v>
          </cell>
          <cell r="N1053">
            <v>3.75</v>
          </cell>
          <cell r="O1053">
            <v>3.75</v>
          </cell>
          <cell r="P1053">
            <v>4.25</v>
          </cell>
          <cell r="Q1053">
            <v>4</v>
          </cell>
          <cell r="R1053">
            <v>4.5</v>
          </cell>
          <cell r="S1053">
            <v>4.75</v>
          </cell>
          <cell r="T1053">
            <v>5.25</v>
          </cell>
          <cell r="U1053">
            <v>5</v>
          </cell>
          <cell r="V1053">
            <v>5.5</v>
          </cell>
          <cell r="W1053">
            <v>5.5</v>
          </cell>
          <cell r="X1053">
            <v>6</v>
          </cell>
          <cell r="Y1053">
            <v>5.75</v>
          </cell>
          <cell r="Z1053">
            <v>6.25</v>
          </cell>
          <cell r="AA1053">
            <v>6</v>
          </cell>
          <cell r="AB1053">
            <v>6.5</v>
          </cell>
          <cell r="AC1053">
            <v>6.25</v>
          </cell>
          <cell r="AD1053">
            <v>6.75</v>
          </cell>
          <cell r="AE1053">
            <v>1.125</v>
          </cell>
          <cell r="AF1053">
            <v>1.75</v>
          </cell>
          <cell r="AG1053">
            <v>2</v>
          </cell>
          <cell r="AH1053">
            <v>2.875</v>
          </cell>
          <cell r="AI1053">
            <v>2.75</v>
          </cell>
          <cell r="AJ1053">
            <v>3.375</v>
          </cell>
          <cell r="AK1053">
            <v>3</v>
          </cell>
          <cell r="AL1053">
            <v>3.5</v>
          </cell>
          <cell r="AM1053">
            <v>3.125</v>
          </cell>
          <cell r="AN1053">
            <v>3.625</v>
          </cell>
          <cell r="AO1053">
            <v>3.5</v>
          </cell>
          <cell r="AP1053">
            <v>4</v>
          </cell>
          <cell r="AQ1053">
            <v>3.875</v>
          </cell>
          <cell r="AR1053">
            <v>4.375</v>
          </cell>
          <cell r="AS1053">
            <v>6.125</v>
          </cell>
          <cell r="AT1053">
            <v>5.875</v>
          </cell>
          <cell r="AU1053">
            <v>6.125</v>
          </cell>
          <cell r="AV1053">
            <v>6.625</v>
          </cell>
          <cell r="AW1053">
            <v>6.375</v>
          </cell>
        </row>
        <row r="1054">
          <cell r="A1054">
            <v>38319</v>
          </cell>
          <cell r="C1054">
            <v>0.75</v>
          </cell>
          <cell r="D1054">
            <v>1</v>
          </cell>
          <cell r="E1054">
            <v>1.5</v>
          </cell>
          <cell r="F1054">
            <v>2.5</v>
          </cell>
          <cell r="G1054">
            <v>2.5</v>
          </cell>
          <cell r="H1054">
            <v>3.25</v>
          </cell>
          <cell r="I1054">
            <v>3</v>
          </cell>
          <cell r="J1054">
            <v>3.5</v>
          </cell>
          <cell r="K1054">
            <v>3</v>
          </cell>
          <cell r="L1054">
            <v>3.5</v>
          </cell>
          <cell r="M1054">
            <v>3.25</v>
          </cell>
          <cell r="N1054">
            <v>3.75</v>
          </cell>
          <cell r="O1054">
            <v>3.75</v>
          </cell>
          <cell r="P1054">
            <v>4.25</v>
          </cell>
          <cell r="Q1054">
            <v>4</v>
          </cell>
          <cell r="R1054">
            <v>4.5</v>
          </cell>
          <cell r="S1054">
            <v>4.75</v>
          </cell>
          <cell r="T1054">
            <v>5.25</v>
          </cell>
          <cell r="U1054">
            <v>5</v>
          </cell>
          <cell r="V1054">
            <v>5.5</v>
          </cell>
          <cell r="W1054">
            <v>5.5</v>
          </cell>
          <cell r="X1054">
            <v>6</v>
          </cell>
          <cell r="Y1054">
            <v>5.75</v>
          </cell>
          <cell r="Z1054">
            <v>6.25</v>
          </cell>
          <cell r="AA1054">
            <v>6</v>
          </cell>
          <cell r="AB1054">
            <v>6.5</v>
          </cell>
          <cell r="AC1054">
            <v>6.25</v>
          </cell>
          <cell r="AD1054">
            <v>6.75</v>
          </cell>
          <cell r="AE1054">
            <v>1.125</v>
          </cell>
          <cell r="AF1054">
            <v>1.75</v>
          </cell>
          <cell r="AG1054">
            <v>2</v>
          </cell>
          <cell r="AH1054">
            <v>2.875</v>
          </cell>
          <cell r="AI1054">
            <v>2.75</v>
          </cell>
          <cell r="AJ1054">
            <v>3.375</v>
          </cell>
          <cell r="AK1054">
            <v>3</v>
          </cell>
          <cell r="AL1054">
            <v>3.5</v>
          </cell>
          <cell r="AM1054">
            <v>3.125</v>
          </cell>
          <cell r="AN1054">
            <v>3.625</v>
          </cell>
          <cell r="AO1054">
            <v>3.5</v>
          </cell>
          <cell r="AP1054">
            <v>4</v>
          </cell>
          <cell r="AQ1054">
            <v>3.875</v>
          </cell>
          <cell r="AR1054">
            <v>4.375</v>
          </cell>
          <cell r="AS1054">
            <v>6.125</v>
          </cell>
          <cell r="AT1054">
            <v>5.875</v>
          </cell>
          <cell r="AU1054">
            <v>6.125</v>
          </cell>
          <cell r="AV1054">
            <v>6.625</v>
          </cell>
          <cell r="AW1054">
            <v>6.375</v>
          </cell>
        </row>
        <row r="1055">
          <cell r="A1055">
            <v>38320</v>
          </cell>
          <cell r="C1055">
            <v>0.75</v>
          </cell>
          <cell r="D1055">
            <v>1</v>
          </cell>
          <cell r="E1055">
            <v>1.5</v>
          </cell>
          <cell r="F1055">
            <v>2.5</v>
          </cell>
          <cell r="G1055">
            <v>2.5</v>
          </cell>
          <cell r="H1055">
            <v>3.25</v>
          </cell>
          <cell r="I1055">
            <v>3</v>
          </cell>
          <cell r="J1055">
            <v>3.5</v>
          </cell>
          <cell r="K1055">
            <v>3</v>
          </cell>
          <cell r="L1055">
            <v>3.5</v>
          </cell>
          <cell r="M1055">
            <v>3.25</v>
          </cell>
          <cell r="N1055">
            <v>3.75</v>
          </cell>
          <cell r="O1055">
            <v>3.75</v>
          </cell>
          <cell r="P1055">
            <v>4.25</v>
          </cell>
          <cell r="Q1055">
            <v>4</v>
          </cell>
          <cell r="R1055">
            <v>4.5</v>
          </cell>
          <cell r="S1055">
            <v>4.75</v>
          </cell>
          <cell r="T1055">
            <v>5.25</v>
          </cell>
          <cell r="U1055">
            <v>5</v>
          </cell>
          <cell r="V1055">
            <v>5.5</v>
          </cell>
          <cell r="W1055">
            <v>5.5</v>
          </cell>
          <cell r="X1055">
            <v>6</v>
          </cell>
          <cell r="Y1055">
            <v>5.75</v>
          </cell>
          <cell r="Z1055">
            <v>6.25</v>
          </cell>
          <cell r="AA1055">
            <v>6</v>
          </cell>
          <cell r="AB1055">
            <v>6.5</v>
          </cell>
          <cell r="AC1055">
            <v>6.25</v>
          </cell>
          <cell r="AD1055">
            <v>6.75</v>
          </cell>
          <cell r="AE1055">
            <v>1.125</v>
          </cell>
          <cell r="AF1055">
            <v>1.75</v>
          </cell>
          <cell r="AG1055">
            <v>2</v>
          </cell>
          <cell r="AH1055">
            <v>2.875</v>
          </cell>
          <cell r="AI1055">
            <v>2.75</v>
          </cell>
          <cell r="AJ1055">
            <v>3.375</v>
          </cell>
          <cell r="AK1055">
            <v>3</v>
          </cell>
          <cell r="AL1055">
            <v>3.5</v>
          </cell>
          <cell r="AM1055">
            <v>3.125</v>
          </cell>
          <cell r="AN1055">
            <v>3.625</v>
          </cell>
          <cell r="AO1055">
            <v>3.5</v>
          </cell>
          <cell r="AP1055">
            <v>4</v>
          </cell>
          <cell r="AQ1055">
            <v>3.875</v>
          </cell>
          <cell r="AR1055">
            <v>4.375</v>
          </cell>
          <cell r="AS1055">
            <v>6.125</v>
          </cell>
          <cell r="AT1055">
            <v>5.875</v>
          </cell>
          <cell r="AU1055">
            <v>6.125</v>
          </cell>
          <cell r="AV1055">
            <v>6.625</v>
          </cell>
          <cell r="AW1055">
            <v>6.375</v>
          </cell>
        </row>
        <row r="1056">
          <cell r="A1056">
            <v>38321</v>
          </cell>
          <cell r="C1056">
            <v>0.75</v>
          </cell>
          <cell r="D1056">
            <v>1</v>
          </cell>
          <cell r="E1056">
            <v>1.5</v>
          </cell>
          <cell r="F1056">
            <v>2.5</v>
          </cell>
          <cell r="G1056">
            <v>2.5</v>
          </cell>
          <cell r="H1056">
            <v>3.25</v>
          </cell>
          <cell r="I1056">
            <v>3</v>
          </cell>
          <cell r="J1056">
            <v>3.5</v>
          </cell>
          <cell r="K1056">
            <v>3</v>
          </cell>
          <cell r="L1056">
            <v>3.5</v>
          </cell>
          <cell r="M1056">
            <v>3.25</v>
          </cell>
          <cell r="N1056">
            <v>3.75</v>
          </cell>
          <cell r="O1056">
            <v>3.75</v>
          </cell>
          <cell r="P1056">
            <v>4.25</v>
          </cell>
          <cell r="Q1056">
            <v>4</v>
          </cell>
          <cell r="R1056">
            <v>4.5</v>
          </cell>
          <cell r="S1056">
            <v>4.75</v>
          </cell>
          <cell r="T1056">
            <v>5.25</v>
          </cell>
          <cell r="U1056">
            <v>5</v>
          </cell>
          <cell r="V1056">
            <v>5.5</v>
          </cell>
          <cell r="W1056">
            <v>5.5</v>
          </cell>
          <cell r="X1056">
            <v>6</v>
          </cell>
          <cell r="Y1056">
            <v>5.75</v>
          </cell>
          <cell r="Z1056">
            <v>6.25</v>
          </cell>
          <cell r="AA1056">
            <v>6</v>
          </cell>
          <cell r="AB1056">
            <v>6.5</v>
          </cell>
          <cell r="AC1056">
            <v>6.25</v>
          </cell>
          <cell r="AD1056">
            <v>6.75</v>
          </cell>
          <cell r="AE1056">
            <v>1.125</v>
          </cell>
          <cell r="AF1056">
            <v>1.75</v>
          </cell>
          <cell r="AG1056">
            <v>2</v>
          </cell>
          <cell r="AH1056">
            <v>2.875</v>
          </cell>
          <cell r="AI1056">
            <v>2.75</v>
          </cell>
          <cell r="AJ1056">
            <v>3.375</v>
          </cell>
          <cell r="AK1056">
            <v>3</v>
          </cell>
          <cell r="AL1056">
            <v>3.5</v>
          </cell>
          <cell r="AM1056">
            <v>3.125</v>
          </cell>
          <cell r="AN1056">
            <v>3.625</v>
          </cell>
          <cell r="AO1056">
            <v>3.5</v>
          </cell>
          <cell r="AP1056">
            <v>4</v>
          </cell>
          <cell r="AQ1056">
            <v>3.875</v>
          </cell>
          <cell r="AR1056">
            <v>4.375</v>
          </cell>
          <cell r="AS1056">
            <v>6.125</v>
          </cell>
          <cell r="AT1056">
            <v>5.875</v>
          </cell>
          <cell r="AU1056">
            <v>6.125</v>
          </cell>
          <cell r="AV1056">
            <v>6.625</v>
          </cell>
          <cell r="AW1056">
            <v>6.375</v>
          </cell>
        </row>
        <row r="1057">
          <cell r="A1057">
            <v>38322</v>
          </cell>
          <cell r="C1057">
            <v>0.75</v>
          </cell>
          <cell r="D1057">
            <v>1</v>
          </cell>
          <cell r="E1057">
            <v>2</v>
          </cell>
          <cell r="F1057">
            <v>3</v>
          </cell>
          <cell r="G1057">
            <v>1.75</v>
          </cell>
          <cell r="H1057">
            <v>2.25</v>
          </cell>
          <cell r="I1057">
            <v>2</v>
          </cell>
          <cell r="J1057">
            <v>2.5</v>
          </cell>
          <cell r="K1057">
            <v>2.75</v>
          </cell>
          <cell r="L1057">
            <v>3.5</v>
          </cell>
          <cell r="M1057">
            <v>3</v>
          </cell>
          <cell r="N1057">
            <v>4</v>
          </cell>
          <cell r="O1057">
            <v>4</v>
          </cell>
          <cell r="P1057">
            <v>4.5</v>
          </cell>
          <cell r="Q1057">
            <v>4.25</v>
          </cell>
          <cell r="R1057">
            <v>5</v>
          </cell>
          <cell r="S1057">
            <v>4.75</v>
          </cell>
          <cell r="T1057">
            <v>5.25</v>
          </cell>
          <cell r="U1057">
            <v>5</v>
          </cell>
          <cell r="V1057">
            <v>5.5</v>
          </cell>
          <cell r="W1057">
            <v>5.5</v>
          </cell>
          <cell r="X1057">
            <v>6</v>
          </cell>
          <cell r="Y1057">
            <v>5.75</v>
          </cell>
          <cell r="Z1057">
            <v>6.25</v>
          </cell>
          <cell r="AA1057">
            <v>6</v>
          </cell>
          <cell r="AB1057">
            <v>6.5</v>
          </cell>
          <cell r="AC1057">
            <v>6.25</v>
          </cell>
          <cell r="AD1057">
            <v>6.75</v>
          </cell>
          <cell r="AE1057">
            <v>1.375</v>
          </cell>
          <cell r="AF1057">
            <v>2</v>
          </cell>
          <cell r="AG1057">
            <v>1.875</v>
          </cell>
          <cell r="AH1057">
            <v>2.625</v>
          </cell>
          <cell r="AI1057">
            <v>1.875</v>
          </cell>
          <cell r="AJ1057">
            <v>2.375</v>
          </cell>
          <cell r="AK1057">
            <v>2.375</v>
          </cell>
          <cell r="AL1057">
            <v>3</v>
          </cell>
          <cell r="AM1057">
            <v>2.875</v>
          </cell>
          <cell r="AN1057">
            <v>3.75</v>
          </cell>
          <cell r="AO1057">
            <v>3.5</v>
          </cell>
          <cell r="AP1057">
            <v>4.25</v>
          </cell>
          <cell r="AQ1057">
            <v>4.125</v>
          </cell>
          <cell r="AR1057">
            <v>4.75</v>
          </cell>
          <cell r="AS1057">
            <v>6.125</v>
          </cell>
          <cell r="AT1057">
            <v>5.875</v>
          </cell>
          <cell r="AU1057">
            <v>6.125</v>
          </cell>
          <cell r="AV1057">
            <v>6.625</v>
          </cell>
          <cell r="AW1057">
            <v>6.375</v>
          </cell>
        </row>
        <row r="1058">
          <cell r="A1058">
            <v>38323</v>
          </cell>
          <cell r="C1058">
            <v>1.5</v>
          </cell>
          <cell r="D1058">
            <v>2.75</v>
          </cell>
          <cell r="E1058">
            <v>2.5</v>
          </cell>
          <cell r="F1058">
            <v>3.25</v>
          </cell>
          <cell r="G1058">
            <v>2.5</v>
          </cell>
          <cell r="H1058">
            <v>3</v>
          </cell>
          <cell r="I1058">
            <v>2.75</v>
          </cell>
          <cell r="J1058">
            <v>3.5</v>
          </cell>
          <cell r="K1058">
            <v>3.75</v>
          </cell>
          <cell r="L1058">
            <v>4.25</v>
          </cell>
          <cell r="M1058">
            <v>4</v>
          </cell>
          <cell r="N1058">
            <v>4.5</v>
          </cell>
          <cell r="O1058">
            <v>4</v>
          </cell>
          <cell r="P1058">
            <v>4.5</v>
          </cell>
          <cell r="Q1058">
            <v>4.25</v>
          </cell>
          <cell r="R1058">
            <v>5</v>
          </cell>
          <cell r="S1058">
            <v>5.5</v>
          </cell>
          <cell r="T1058">
            <v>6</v>
          </cell>
          <cell r="U1058">
            <v>5.75</v>
          </cell>
          <cell r="V1058">
            <v>6.5</v>
          </cell>
          <cell r="W1058">
            <v>5.5</v>
          </cell>
          <cell r="X1058">
            <v>6</v>
          </cell>
          <cell r="Y1058">
            <v>5.75</v>
          </cell>
          <cell r="Z1058">
            <v>6.25</v>
          </cell>
          <cell r="AA1058">
            <v>6</v>
          </cell>
          <cell r="AB1058">
            <v>6.5</v>
          </cell>
          <cell r="AC1058">
            <v>6.25</v>
          </cell>
          <cell r="AD1058">
            <v>6.75</v>
          </cell>
          <cell r="AE1058">
            <v>2</v>
          </cell>
          <cell r="AF1058">
            <v>3</v>
          </cell>
          <cell r="AG1058">
            <v>2.5</v>
          </cell>
          <cell r="AH1058">
            <v>3.125</v>
          </cell>
          <cell r="AI1058">
            <v>2.625</v>
          </cell>
          <cell r="AJ1058">
            <v>3.25</v>
          </cell>
          <cell r="AK1058">
            <v>3.25</v>
          </cell>
          <cell r="AL1058">
            <v>3.875</v>
          </cell>
          <cell r="AM1058">
            <v>3.875</v>
          </cell>
          <cell r="AN1058">
            <v>4.375</v>
          </cell>
          <cell r="AO1058">
            <v>4</v>
          </cell>
          <cell r="AP1058">
            <v>4.5</v>
          </cell>
          <cell r="AQ1058">
            <v>4.125</v>
          </cell>
          <cell r="AR1058">
            <v>4.75</v>
          </cell>
          <cell r="AS1058">
            <v>6.125</v>
          </cell>
          <cell r="AT1058">
            <v>5.875</v>
          </cell>
          <cell r="AU1058">
            <v>6.125</v>
          </cell>
          <cell r="AV1058">
            <v>6.625</v>
          </cell>
          <cell r="AW1058">
            <v>6.375</v>
          </cell>
        </row>
        <row r="1059">
          <cell r="A1059">
            <v>38324</v>
          </cell>
          <cell r="C1059">
            <v>1</v>
          </cell>
          <cell r="D1059">
            <v>1.5</v>
          </cell>
          <cell r="E1059">
            <v>2.5</v>
          </cell>
          <cell r="F1059">
            <v>4.5</v>
          </cell>
          <cell r="G1059">
            <v>3.5</v>
          </cell>
          <cell r="H1059">
            <v>4</v>
          </cell>
          <cell r="I1059">
            <v>3.75</v>
          </cell>
          <cell r="J1059">
            <v>4.25</v>
          </cell>
          <cell r="K1059">
            <v>3.75</v>
          </cell>
          <cell r="L1059">
            <v>4.25</v>
          </cell>
          <cell r="M1059">
            <v>4</v>
          </cell>
          <cell r="N1059">
            <v>4.5</v>
          </cell>
          <cell r="O1059">
            <v>4</v>
          </cell>
          <cell r="P1059">
            <v>4.5</v>
          </cell>
          <cell r="Q1059">
            <v>4.25</v>
          </cell>
          <cell r="R1059">
            <v>5</v>
          </cell>
          <cell r="S1059">
            <v>5.5</v>
          </cell>
          <cell r="T1059">
            <v>6</v>
          </cell>
          <cell r="U1059">
            <v>5.75</v>
          </cell>
          <cell r="V1059">
            <v>6.5</v>
          </cell>
          <cell r="W1059">
            <v>5.5</v>
          </cell>
          <cell r="X1059">
            <v>6</v>
          </cell>
          <cell r="Y1059">
            <v>5.75</v>
          </cell>
          <cell r="Z1059">
            <v>6.25</v>
          </cell>
          <cell r="AA1059">
            <v>6</v>
          </cell>
          <cell r="AB1059">
            <v>6.5</v>
          </cell>
          <cell r="AC1059">
            <v>6.25</v>
          </cell>
          <cell r="AD1059">
            <v>6.75</v>
          </cell>
          <cell r="AE1059">
            <v>1.75</v>
          </cell>
          <cell r="AF1059">
            <v>3</v>
          </cell>
          <cell r="AG1059">
            <v>3</v>
          </cell>
          <cell r="AH1059">
            <v>4.25</v>
          </cell>
          <cell r="AI1059">
            <v>3.625</v>
          </cell>
          <cell r="AJ1059">
            <v>4.125</v>
          </cell>
          <cell r="AK1059">
            <v>3.75</v>
          </cell>
          <cell r="AL1059">
            <v>4.25</v>
          </cell>
          <cell r="AM1059">
            <v>3.875</v>
          </cell>
          <cell r="AN1059">
            <v>4.375</v>
          </cell>
          <cell r="AO1059">
            <v>4</v>
          </cell>
          <cell r="AP1059">
            <v>4.5</v>
          </cell>
          <cell r="AQ1059">
            <v>4.125</v>
          </cell>
          <cell r="AR1059">
            <v>4.75</v>
          </cell>
          <cell r="AS1059">
            <v>6.125</v>
          </cell>
          <cell r="AT1059">
            <v>5.875</v>
          </cell>
          <cell r="AU1059">
            <v>6.125</v>
          </cell>
          <cell r="AV1059">
            <v>6.625</v>
          </cell>
          <cell r="AW1059">
            <v>6.375</v>
          </cell>
        </row>
        <row r="1060">
          <cell r="A1060">
            <v>38325</v>
          </cell>
          <cell r="C1060">
            <v>2.5</v>
          </cell>
          <cell r="D1060">
            <v>3</v>
          </cell>
          <cell r="E1060">
            <v>3.5</v>
          </cell>
          <cell r="F1060">
            <v>4.5</v>
          </cell>
          <cell r="G1060">
            <v>3.5</v>
          </cell>
          <cell r="H1060">
            <v>4</v>
          </cell>
          <cell r="I1060">
            <v>3.75</v>
          </cell>
          <cell r="J1060">
            <v>4.5</v>
          </cell>
          <cell r="K1060">
            <v>3.5</v>
          </cell>
          <cell r="L1060">
            <v>4.25</v>
          </cell>
          <cell r="M1060">
            <v>3.75</v>
          </cell>
          <cell r="N1060">
            <v>4.5</v>
          </cell>
          <cell r="O1060">
            <v>5</v>
          </cell>
          <cell r="P1060">
            <v>5.5</v>
          </cell>
          <cell r="Q1060">
            <v>5.05</v>
          </cell>
          <cell r="R1060">
            <v>5.75</v>
          </cell>
          <cell r="S1060">
            <v>5.5</v>
          </cell>
          <cell r="T1060">
            <v>6</v>
          </cell>
          <cell r="U1060">
            <v>5.75</v>
          </cell>
          <cell r="V1060">
            <v>6.5</v>
          </cell>
          <cell r="W1060">
            <v>5.5</v>
          </cell>
          <cell r="X1060">
            <v>6</v>
          </cell>
          <cell r="Y1060">
            <v>5.75</v>
          </cell>
          <cell r="Z1060">
            <v>6.5</v>
          </cell>
          <cell r="AA1060">
            <v>6</v>
          </cell>
          <cell r="AB1060">
            <v>6.5</v>
          </cell>
          <cell r="AC1060">
            <v>6.25</v>
          </cell>
          <cell r="AD1060">
            <v>6.75</v>
          </cell>
          <cell r="AE1060">
            <v>3</v>
          </cell>
          <cell r="AF1060">
            <v>3.75</v>
          </cell>
          <cell r="AG1060">
            <v>3.5</v>
          </cell>
          <cell r="AH1060">
            <v>4.25</v>
          </cell>
          <cell r="AI1060">
            <v>3.625</v>
          </cell>
          <cell r="AJ1060">
            <v>4.25</v>
          </cell>
          <cell r="AK1060">
            <v>3.625</v>
          </cell>
          <cell r="AL1060">
            <v>4.375</v>
          </cell>
          <cell r="AM1060">
            <v>3.625</v>
          </cell>
          <cell r="AN1060">
            <v>4.375</v>
          </cell>
          <cell r="AO1060">
            <v>4.375</v>
          </cell>
          <cell r="AP1060">
            <v>5</v>
          </cell>
          <cell r="AQ1060">
            <v>5.0250000000000004</v>
          </cell>
          <cell r="AR1060">
            <v>5.625</v>
          </cell>
          <cell r="AS1060">
            <v>6.125</v>
          </cell>
          <cell r="AT1060">
            <v>5.875</v>
          </cell>
          <cell r="AU1060">
            <v>6.125</v>
          </cell>
          <cell r="AV1060">
            <v>6.625</v>
          </cell>
          <cell r="AW1060">
            <v>6.375</v>
          </cell>
        </row>
        <row r="1061">
          <cell r="A1061">
            <v>38326</v>
          </cell>
          <cell r="C1061">
            <v>2.5</v>
          </cell>
          <cell r="D1061">
            <v>3</v>
          </cell>
          <cell r="E1061">
            <v>3.5</v>
          </cell>
          <cell r="F1061">
            <v>4.5</v>
          </cell>
          <cell r="G1061">
            <v>3.5</v>
          </cell>
          <cell r="H1061">
            <v>4</v>
          </cell>
          <cell r="I1061">
            <v>3.75</v>
          </cell>
          <cell r="J1061">
            <v>4.5</v>
          </cell>
          <cell r="K1061">
            <v>3.5</v>
          </cell>
          <cell r="L1061">
            <v>4.25</v>
          </cell>
          <cell r="M1061">
            <v>3.75</v>
          </cell>
          <cell r="N1061">
            <v>4.5</v>
          </cell>
          <cell r="O1061">
            <v>5</v>
          </cell>
          <cell r="P1061">
            <v>5.5</v>
          </cell>
          <cell r="Q1061">
            <v>5.05</v>
          </cell>
          <cell r="R1061">
            <v>5.75</v>
          </cell>
          <cell r="S1061">
            <v>5.5</v>
          </cell>
          <cell r="T1061">
            <v>6</v>
          </cell>
          <cell r="U1061">
            <v>5.75</v>
          </cell>
          <cell r="V1061">
            <v>6.5</v>
          </cell>
          <cell r="W1061">
            <v>5.5</v>
          </cell>
          <cell r="X1061">
            <v>6</v>
          </cell>
          <cell r="Y1061">
            <v>5.75</v>
          </cell>
          <cell r="Z1061">
            <v>6.5</v>
          </cell>
          <cell r="AA1061">
            <v>6</v>
          </cell>
          <cell r="AB1061">
            <v>6.5</v>
          </cell>
          <cell r="AC1061">
            <v>6.25</v>
          </cell>
          <cell r="AD1061">
            <v>6.75</v>
          </cell>
          <cell r="AE1061">
            <v>3</v>
          </cell>
          <cell r="AF1061">
            <v>3.75</v>
          </cell>
          <cell r="AG1061">
            <v>3.5</v>
          </cell>
          <cell r="AH1061">
            <v>4.25</v>
          </cell>
          <cell r="AI1061">
            <v>3.625</v>
          </cell>
          <cell r="AJ1061">
            <v>4.25</v>
          </cell>
          <cell r="AK1061">
            <v>3.625</v>
          </cell>
          <cell r="AL1061">
            <v>4.375</v>
          </cell>
          <cell r="AM1061">
            <v>3.625</v>
          </cell>
          <cell r="AN1061">
            <v>4.375</v>
          </cell>
          <cell r="AO1061">
            <v>4.375</v>
          </cell>
          <cell r="AP1061">
            <v>5</v>
          </cell>
          <cell r="AQ1061">
            <v>5.0250000000000004</v>
          </cell>
          <cell r="AR1061">
            <v>5.625</v>
          </cell>
          <cell r="AS1061">
            <v>6.25</v>
          </cell>
          <cell r="AT1061">
            <v>5.9375</v>
          </cell>
          <cell r="AU1061">
            <v>6.125</v>
          </cell>
          <cell r="AV1061">
            <v>6.625</v>
          </cell>
          <cell r="AW1061">
            <v>6.375</v>
          </cell>
        </row>
        <row r="1062">
          <cell r="A1062">
            <v>38327</v>
          </cell>
          <cell r="C1062">
            <v>1</v>
          </cell>
          <cell r="D1062">
            <v>1.5</v>
          </cell>
          <cell r="E1062">
            <v>2.5</v>
          </cell>
          <cell r="F1062">
            <v>4</v>
          </cell>
          <cell r="G1062">
            <v>3</v>
          </cell>
          <cell r="H1062">
            <v>3.5</v>
          </cell>
          <cell r="I1062">
            <v>3.25</v>
          </cell>
          <cell r="J1062">
            <v>3.75</v>
          </cell>
          <cell r="K1062">
            <v>3.5</v>
          </cell>
          <cell r="L1062">
            <v>4.25</v>
          </cell>
          <cell r="M1062">
            <v>3.75</v>
          </cell>
          <cell r="N1062">
            <v>4.5</v>
          </cell>
          <cell r="O1062">
            <v>5</v>
          </cell>
          <cell r="P1062">
            <v>5.5</v>
          </cell>
          <cell r="Q1062">
            <v>5.25</v>
          </cell>
          <cell r="R1062">
            <v>5.75</v>
          </cell>
          <cell r="S1062">
            <v>5.5</v>
          </cell>
          <cell r="T1062">
            <v>6</v>
          </cell>
          <cell r="U1062">
            <v>5.75</v>
          </cell>
          <cell r="V1062">
            <v>6.5</v>
          </cell>
          <cell r="W1062">
            <v>5.5</v>
          </cell>
          <cell r="X1062">
            <v>6</v>
          </cell>
          <cell r="Y1062">
            <v>5.75</v>
          </cell>
          <cell r="Z1062">
            <v>6.5</v>
          </cell>
          <cell r="AA1062">
            <v>6</v>
          </cell>
          <cell r="AB1062">
            <v>6.5</v>
          </cell>
          <cell r="AC1062">
            <v>6.25</v>
          </cell>
          <cell r="AD1062">
            <v>6.75</v>
          </cell>
          <cell r="AE1062">
            <v>1.75</v>
          </cell>
          <cell r="AF1062">
            <v>2.75</v>
          </cell>
          <cell r="AG1062">
            <v>2.75</v>
          </cell>
          <cell r="AH1062">
            <v>3.75</v>
          </cell>
          <cell r="AI1062">
            <v>3.125</v>
          </cell>
          <cell r="AJ1062">
            <v>3.625</v>
          </cell>
          <cell r="AK1062">
            <v>3.375</v>
          </cell>
          <cell r="AL1062">
            <v>4</v>
          </cell>
          <cell r="AM1062">
            <v>3.625</v>
          </cell>
          <cell r="AN1062">
            <v>4.375</v>
          </cell>
          <cell r="AO1062">
            <v>4.375</v>
          </cell>
          <cell r="AP1062">
            <v>5</v>
          </cell>
          <cell r="AQ1062">
            <v>5.125</v>
          </cell>
          <cell r="AR1062">
            <v>5.625</v>
          </cell>
          <cell r="AS1062">
            <v>6.25</v>
          </cell>
          <cell r="AT1062">
            <v>5.9375</v>
          </cell>
          <cell r="AU1062">
            <v>6.125</v>
          </cell>
          <cell r="AV1062">
            <v>6.625</v>
          </cell>
          <cell r="AW1062">
            <v>6.375</v>
          </cell>
        </row>
        <row r="1063">
          <cell r="A1063">
            <v>38328</v>
          </cell>
          <cell r="C1063">
            <v>1</v>
          </cell>
          <cell r="D1063">
            <v>1.5</v>
          </cell>
          <cell r="E1063">
            <v>2</v>
          </cell>
          <cell r="F1063">
            <v>3</v>
          </cell>
          <cell r="G1063">
            <v>1.75</v>
          </cell>
          <cell r="H1063">
            <v>2.5</v>
          </cell>
          <cell r="I1063">
            <v>2</v>
          </cell>
          <cell r="J1063">
            <v>3</v>
          </cell>
          <cell r="K1063">
            <v>3.25</v>
          </cell>
          <cell r="L1063">
            <v>3.5</v>
          </cell>
          <cell r="M1063">
            <v>3.25</v>
          </cell>
          <cell r="N1063">
            <v>3.75</v>
          </cell>
          <cell r="O1063">
            <v>3.5</v>
          </cell>
          <cell r="P1063">
            <v>4</v>
          </cell>
          <cell r="Q1063">
            <v>3.75</v>
          </cell>
          <cell r="R1063">
            <v>4.5</v>
          </cell>
          <cell r="S1063">
            <v>4</v>
          </cell>
          <cell r="T1063">
            <v>4.75</v>
          </cell>
          <cell r="U1063">
            <v>4.5</v>
          </cell>
          <cell r="V1063">
            <v>5.2</v>
          </cell>
          <cell r="W1063">
            <v>4.4000000000000004</v>
          </cell>
          <cell r="X1063">
            <v>4.8</v>
          </cell>
          <cell r="Y1063">
            <v>5</v>
          </cell>
          <cell r="Z1063">
            <v>5.5</v>
          </cell>
          <cell r="AA1063">
            <v>4.8</v>
          </cell>
          <cell r="AB1063">
            <v>5.2</v>
          </cell>
          <cell r="AC1063">
            <v>5.2</v>
          </cell>
          <cell r="AD1063">
            <v>5.6</v>
          </cell>
          <cell r="AE1063">
            <v>1.5</v>
          </cell>
          <cell r="AF1063">
            <v>2.25</v>
          </cell>
          <cell r="AG1063">
            <v>1.875</v>
          </cell>
          <cell r="AH1063">
            <v>2.75</v>
          </cell>
          <cell r="AI1063">
            <v>1.875</v>
          </cell>
          <cell r="AJ1063">
            <v>2.75</v>
          </cell>
          <cell r="AK1063">
            <v>2.625</v>
          </cell>
          <cell r="AL1063">
            <v>3.25</v>
          </cell>
          <cell r="AM1063">
            <v>3.25</v>
          </cell>
          <cell r="AN1063">
            <v>3.625</v>
          </cell>
          <cell r="AO1063">
            <v>3.375</v>
          </cell>
          <cell r="AP1063">
            <v>3.875</v>
          </cell>
          <cell r="AQ1063">
            <v>3.625</v>
          </cell>
          <cell r="AR1063">
            <v>4.25</v>
          </cell>
          <cell r="AS1063">
            <v>6.25</v>
          </cell>
          <cell r="AT1063">
            <v>5.9375</v>
          </cell>
          <cell r="AU1063">
            <v>6.125</v>
          </cell>
          <cell r="AV1063">
            <v>6.625</v>
          </cell>
          <cell r="AW1063">
            <v>6.375</v>
          </cell>
        </row>
        <row r="1064">
          <cell r="A1064">
            <v>38329</v>
          </cell>
          <cell r="C1064">
            <v>1</v>
          </cell>
          <cell r="D1064">
            <v>1.5</v>
          </cell>
          <cell r="E1064">
            <v>2</v>
          </cell>
          <cell r="F1064">
            <v>3</v>
          </cell>
          <cell r="G1064">
            <v>1.75</v>
          </cell>
          <cell r="H1064">
            <v>2.5</v>
          </cell>
          <cell r="I1064">
            <v>2</v>
          </cell>
          <cell r="J1064">
            <v>3</v>
          </cell>
          <cell r="K1064">
            <v>3.25</v>
          </cell>
          <cell r="L1064">
            <v>3.75</v>
          </cell>
          <cell r="M1064">
            <v>3.5</v>
          </cell>
          <cell r="N1064">
            <v>4</v>
          </cell>
          <cell r="O1064">
            <v>5</v>
          </cell>
          <cell r="P1064">
            <v>5.5</v>
          </cell>
          <cell r="Q1064">
            <v>5.25</v>
          </cell>
          <cell r="R1064">
            <v>5.75</v>
          </cell>
          <cell r="S1064">
            <v>5.5</v>
          </cell>
          <cell r="T1064">
            <v>6</v>
          </cell>
          <cell r="U1064">
            <v>5.75</v>
          </cell>
          <cell r="V1064">
            <v>6.5</v>
          </cell>
          <cell r="W1064">
            <v>5.5</v>
          </cell>
          <cell r="X1064">
            <v>6</v>
          </cell>
          <cell r="Y1064">
            <v>5.75</v>
          </cell>
          <cell r="Z1064">
            <v>6.5</v>
          </cell>
          <cell r="AA1064">
            <v>6</v>
          </cell>
          <cell r="AB1064">
            <v>6.5</v>
          </cell>
          <cell r="AC1064">
            <v>6.25</v>
          </cell>
          <cell r="AD1064">
            <v>6.75</v>
          </cell>
          <cell r="AE1064">
            <v>1.5</v>
          </cell>
          <cell r="AF1064">
            <v>2.25</v>
          </cell>
          <cell r="AG1064">
            <v>1.875</v>
          </cell>
          <cell r="AH1064">
            <v>2.75</v>
          </cell>
          <cell r="AI1064">
            <v>1.875</v>
          </cell>
          <cell r="AJ1064">
            <v>2.75</v>
          </cell>
          <cell r="AK1064">
            <v>2.625</v>
          </cell>
          <cell r="AL1064">
            <v>3.375</v>
          </cell>
          <cell r="AM1064">
            <v>3.375</v>
          </cell>
          <cell r="AN1064">
            <v>3.875</v>
          </cell>
          <cell r="AO1064">
            <v>4.25</v>
          </cell>
          <cell r="AP1064">
            <v>4.75</v>
          </cell>
          <cell r="AQ1064">
            <v>5.125</v>
          </cell>
          <cell r="AR1064">
            <v>5.625</v>
          </cell>
          <cell r="AS1064">
            <v>5.15</v>
          </cell>
          <cell r="AT1064">
            <v>4.9250000000000007</v>
          </cell>
          <cell r="AU1064">
            <v>5</v>
          </cell>
          <cell r="AV1064">
            <v>5.4</v>
          </cell>
          <cell r="AW1064">
            <v>5.2</v>
          </cell>
        </row>
        <row r="1065">
          <cell r="A1065">
            <v>38330</v>
          </cell>
          <cell r="C1065">
            <v>0.75</v>
          </cell>
          <cell r="D1065">
            <v>1.25</v>
          </cell>
          <cell r="E1065">
            <v>1.5</v>
          </cell>
          <cell r="F1065">
            <v>2.5</v>
          </cell>
          <cell r="G1065">
            <v>2.5</v>
          </cell>
          <cell r="H1065">
            <v>3</v>
          </cell>
          <cell r="I1065">
            <v>2.75</v>
          </cell>
          <cell r="J1065">
            <v>3.25</v>
          </cell>
          <cell r="K1065">
            <v>2.75</v>
          </cell>
          <cell r="L1065">
            <v>3.25</v>
          </cell>
          <cell r="M1065">
            <v>3</v>
          </cell>
          <cell r="N1065">
            <v>3.5</v>
          </cell>
          <cell r="O1065">
            <v>4</v>
          </cell>
          <cell r="P1065">
            <v>4.5</v>
          </cell>
          <cell r="Q1065">
            <v>4.25</v>
          </cell>
          <cell r="R1065">
            <v>4.75</v>
          </cell>
          <cell r="S1065">
            <v>4.5</v>
          </cell>
          <cell r="T1065">
            <v>5</v>
          </cell>
          <cell r="U1065">
            <v>4.75</v>
          </cell>
          <cell r="V1065">
            <v>5.25</v>
          </cell>
          <cell r="W1065">
            <v>5</v>
          </cell>
          <cell r="X1065">
            <v>5.5</v>
          </cell>
          <cell r="Y1065">
            <v>5.25</v>
          </cell>
          <cell r="Z1065">
            <v>5.75</v>
          </cell>
          <cell r="AA1065">
            <v>5.75</v>
          </cell>
          <cell r="AB1065">
            <v>6.25</v>
          </cell>
          <cell r="AC1065">
            <v>6</v>
          </cell>
          <cell r="AD1065">
            <v>6.5</v>
          </cell>
          <cell r="AE1065">
            <v>1.125</v>
          </cell>
          <cell r="AF1065">
            <v>1.875</v>
          </cell>
          <cell r="AG1065">
            <v>2</v>
          </cell>
          <cell r="AH1065">
            <v>2.75</v>
          </cell>
          <cell r="AI1065">
            <v>2.625</v>
          </cell>
          <cell r="AJ1065">
            <v>3.125</v>
          </cell>
          <cell r="AK1065">
            <v>2.75</v>
          </cell>
          <cell r="AL1065">
            <v>3.25</v>
          </cell>
          <cell r="AM1065">
            <v>2.875</v>
          </cell>
          <cell r="AN1065">
            <v>3.375</v>
          </cell>
          <cell r="AO1065">
            <v>3.5</v>
          </cell>
          <cell r="AP1065">
            <v>4</v>
          </cell>
          <cell r="AQ1065">
            <v>4.125</v>
          </cell>
          <cell r="AR1065">
            <v>4.625</v>
          </cell>
          <cell r="AS1065">
            <v>6.25</v>
          </cell>
          <cell r="AT1065">
            <v>5.9375</v>
          </cell>
          <cell r="AU1065">
            <v>6.125</v>
          </cell>
          <cell r="AV1065">
            <v>6.625</v>
          </cell>
          <cell r="AW1065">
            <v>6.375</v>
          </cell>
        </row>
        <row r="1066">
          <cell r="A1066">
            <v>38331</v>
          </cell>
          <cell r="C1066">
            <v>2</v>
          </cell>
          <cell r="D1066">
            <v>2.5</v>
          </cell>
          <cell r="E1066">
            <v>7</v>
          </cell>
          <cell r="F1066">
            <v>7.4</v>
          </cell>
          <cell r="G1066">
            <v>3</v>
          </cell>
          <cell r="H1066">
            <v>3.75</v>
          </cell>
          <cell r="I1066">
            <v>3.5</v>
          </cell>
          <cell r="J1066">
            <v>4</v>
          </cell>
          <cell r="K1066">
            <v>3.5</v>
          </cell>
          <cell r="L1066">
            <v>3.5</v>
          </cell>
          <cell r="M1066">
            <v>3.75</v>
          </cell>
          <cell r="N1066">
            <v>4</v>
          </cell>
          <cell r="O1066">
            <v>4</v>
          </cell>
          <cell r="P1066">
            <v>4.5</v>
          </cell>
          <cell r="Q1066">
            <v>4.25</v>
          </cell>
          <cell r="R1066">
            <v>4.75</v>
          </cell>
          <cell r="S1066">
            <v>4.5</v>
          </cell>
          <cell r="T1066">
            <v>5</v>
          </cell>
          <cell r="U1066">
            <v>4.75</v>
          </cell>
          <cell r="V1066">
            <v>5.25</v>
          </cell>
          <cell r="W1066">
            <v>5</v>
          </cell>
          <cell r="X1066">
            <v>5.5</v>
          </cell>
          <cell r="Y1066">
            <v>5.25</v>
          </cell>
          <cell r="Z1066">
            <v>5.75</v>
          </cell>
          <cell r="AA1066">
            <v>5.75</v>
          </cell>
          <cell r="AB1066">
            <v>6.25</v>
          </cell>
          <cell r="AC1066">
            <v>6</v>
          </cell>
          <cell r="AD1066">
            <v>6.5</v>
          </cell>
          <cell r="AE1066">
            <v>3.75</v>
          </cell>
          <cell r="AF1066">
            <v>4.5</v>
          </cell>
          <cell r="AG1066">
            <v>4.375</v>
          </cell>
          <cell r="AH1066">
            <v>5.125</v>
          </cell>
          <cell r="AI1066">
            <v>2.875</v>
          </cell>
          <cell r="AJ1066">
            <v>3.375</v>
          </cell>
          <cell r="AK1066">
            <v>3</v>
          </cell>
          <cell r="AL1066">
            <v>3.5</v>
          </cell>
          <cell r="AM1066">
            <v>3.125</v>
          </cell>
          <cell r="AN1066">
            <v>3.625</v>
          </cell>
          <cell r="AO1066">
            <v>3.4249999999999998</v>
          </cell>
          <cell r="AP1066">
            <v>3.875</v>
          </cell>
          <cell r="AQ1066">
            <v>3.7</v>
          </cell>
          <cell r="AR1066">
            <v>4.25</v>
          </cell>
          <cell r="AS1066">
            <v>5.625</v>
          </cell>
          <cell r="AT1066">
            <v>5.375</v>
          </cell>
          <cell r="AU1066">
            <v>5.875</v>
          </cell>
          <cell r="AV1066">
            <v>6.375</v>
          </cell>
          <cell r="AW1066">
            <v>6.125</v>
          </cell>
        </row>
        <row r="1067">
          <cell r="A1067">
            <v>38332</v>
          </cell>
          <cell r="C1067">
            <v>4.5</v>
          </cell>
          <cell r="D1067">
            <v>6</v>
          </cell>
          <cell r="E1067">
            <v>7</v>
          </cell>
          <cell r="F1067">
            <v>7.4</v>
          </cell>
          <cell r="G1067">
            <v>4.5</v>
          </cell>
          <cell r="H1067">
            <v>5</v>
          </cell>
          <cell r="I1067">
            <v>4.75</v>
          </cell>
          <cell r="J1067">
            <v>5.25</v>
          </cell>
          <cell r="K1067">
            <v>4</v>
          </cell>
          <cell r="L1067">
            <v>4.5</v>
          </cell>
          <cell r="M1067">
            <v>4.25</v>
          </cell>
          <cell r="N1067">
            <v>4.75</v>
          </cell>
          <cell r="O1067">
            <v>4</v>
          </cell>
          <cell r="P1067">
            <v>4.75</v>
          </cell>
          <cell r="Q1067">
            <v>4.25</v>
          </cell>
          <cell r="R1067">
            <v>5</v>
          </cell>
          <cell r="S1067">
            <v>4.75</v>
          </cell>
          <cell r="T1067">
            <v>5.25</v>
          </cell>
          <cell r="U1067">
            <v>5</v>
          </cell>
          <cell r="V1067">
            <v>5.5</v>
          </cell>
          <cell r="W1067">
            <v>5</v>
          </cell>
          <cell r="X1067">
            <v>5.5</v>
          </cell>
          <cell r="Y1067">
            <v>5.25</v>
          </cell>
          <cell r="Z1067">
            <v>5.75</v>
          </cell>
          <cell r="AA1067">
            <v>5.75</v>
          </cell>
          <cell r="AB1067">
            <v>6.25</v>
          </cell>
          <cell r="AC1067">
            <v>6</v>
          </cell>
          <cell r="AD1067">
            <v>6.5</v>
          </cell>
          <cell r="AE1067">
            <v>5.25</v>
          </cell>
          <cell r="AF1067">
            <v>6.45</v>
          </cell>
          <cell r="AG1067">
            <v>5.25</v>
          </cell>
          <cell r="AH1067">
            <v>5.95</v>
          </cell>
          <cell r="AI1067">
            <v>4.125</v>
          </cell>
          <cell r="AJ1067">
            <v>4.5999999999999996</v>
          </cell>
          <cell r="AK1067">
            <v>4</v>
          </cell>
          <cell r="AL1067">
            <v>4.45</v>
          </cell>
          <cell r="AM1067">
            <v>3.875</v>
          </cell>
          <cell r="AN1067">
            <v>4.3000000000000007</v>
          </cell>
          <cell r="AO1067">
            <v>3.75</v>
          </cell>
          <cell r="AP1067">
            <v>4.3250000000000002</v>
          </cell>
          <cell r="AQ1067">
            <v>3.65</v>
          </cell>
          <cell r="AR1067">
            <v>4.375</v>
          </cell>
          <cell r="AS1067">
            <v>5.625</v>
          </cell>
          <cell r="AT1067">
            <v>5.375</v>
          </cell>
          <cell r="AU1067">
            <v>5.875</v>
          </cell>
          <cell r="AV1067">
            <v>6.375</v>
          </cell>
          <cell r="AW1067">
            <v>6.125</v>
          </cell>
        </row>
        <row r="1068">
          <cell r="A1068">
            <v>38333</v>
          </cell>
          <cell r="C1068">
            <v>4.5</v>
          </cell>
          <cell r="D1068">
            <v>6</v>
          </cell>
          <cell r="E1068">
            <v>7</v>
          </cell>
          <cell r="F1068">
            <v>7.4</v>
          </cell>
          <cell r="G1068">
            <v>4.5</v>
          </cell>
          <cell r="H1068">
            <v>5</v>
          </cell>
          <cell r="I1068">
            <v>4.75</v>
          </cell>
          <cell r="J1068">
            <v>5.25</v>
          </cell>
          <cell r="K1068">
            <v>4</v>
          </cell>
          <cell r="L1068">
            <v>4.5</v>
          </cell>
          <cell r="M1068">
            <v>4.25</v>
          </cell>
          <cell r="N1068">
            <v>4.75</v>
          </cell>
          <cell r="O1068">
            <v>4</v>
          </cell>
          <cell r="P1068">
            <v>4.75</v>
          </cell>
          <cell r="Q1068">
            <v>4.25</v>
          </cell>
          <cell r="R1068">
            <v>5</v>
          </cell>
          <cell r="S1068">
            <v>4.75</v>
          </cell>
          <cell r="T1068">
            <v>5.25</v>
          </cell>
          <cell r="U1068">
            <v>5</v>
          </cell>
          <cell r="V1068">
            <v>5.5</v>
          </cell>
          <cell r="W1068">
            <v>5</v>
          </cell>
          <cell r="X1068">
            <v>5.5</v>
          </cell>
          <cell r="Y1068">
            <v>5.25</v>
          </cell>
          <cell r="Z1068">
            <v>5.75</v>
          </cell>
          <cell r="AA1068">
            <v>5.75</v>
          </cell>
          <cell r="AB1068">
            <v>6.25</v>
          </cell>
          <cell r="AC1068">
            <v>6</v>
          </cell>
          <cell r="AD1068">
            <v>6.5</v>
          </cell>
          <cell r="AE1068">
            <v>5.25</v>
          </cell>
          <cell r="AF1068">
            <v>6.45</v>
          </cell>
          <cell r="AG1068">
            <v>5.25</v>
          </cell>
          <cell r="AH1068">
            <v>5.95</v>
          </cell>
          <cell r="AI1068">
            <v>4.125</v>
          </cell>
          <cell r="AJ1068">
            <v>4.5999999999999996</v>
          </cell>
          <cell r="AK1068">
            <v>4</v>
          </cell>
          <cell r="AL1068">
            <v>4.45</v>
          </cell>
          <cell r="AM1068">
            <v>3.875</v>
          </cell>
          <cell r="AN1068">
            <v>4.3000000000000007</v>
          </cell>
          <cell r="AO1068">
            <v>3.75</v>
          </cell>
          <cell r="AP1068">
            <v>4.3250000000000002</v>
          </cell>
          <cell r="AQ1068">
            <v>3.65</v>
          </cell>
          <cell r="AR1068">
            <v>4.375</v>
          </cell>
          <cell r="AS1068">
            <v>5.625</v>
          </cell>
          <cell r="AT1068">
            <v>5.375</v>
          </cell>
          <cell r="AU1068">
            <v>5.875</v>
          </cell>
          <cell r="AV1068">
            <v>6.375</v>
          </cell>
          <cell r="AW1068">
            <v>6.125</v>
          </cell>
        </row>
        <row r="1069">
          <cell r="A1069">
            <v>38334</v>
          </cell>
          <cell r="C1069">
            <v>1.5</v>
          </cell>
          <cell r="D1069">
            <v>2</v>
          </cell>
          <cell r="E1069">
            <v>5.5</v>
          </cell>
          <cell r="F1069">
            <v>7</v>
          </cell>
          <cell r="G1069">
            <v>2.5</v>
          </cell>
          <cell r="H1069">
            <v>3.5</v>
          </cell>
          <cell r="I1069">
            <v>3</v>
          </cell>
          <cell r="J1069">
            <v>3.75</v>
          </cell>
          <cell r="K1069">
            <v>3</v>
          </cell>
          <cell r="L1069">
            <v>3.75</v>
          </cell>
          <cell r="M1069">
            <v>3.25</v>
          </cell>
          <cell r="N1069">
            <v>4</v>
          </cell>
          <cell r="O1069">
            <v>3.75</v>
          </cell>
          <cell r="P1069">
            <v>4.5</v>
          </cell>
          <cell r="Q1069">
            <v>4</v>
          </cell>
          <cell r="R1069">
            <v>4.75</v>
          </cell>
          <cell r="S1069">
            <v>4.75</v>
          </cell>
          <cell r="T1069">
            <v>5.25</v>
          </cell>
          <cell r="U1069">
            <v>5</v>
          </cell>
          <cell r="V1069">
            <v>5.5</v>
          </cell>
          <cell r="W1069">
            <v>5</v>
          </cell>
          <cell r="X1069">
            <v>5.5</v>
          </cell>
          <cell r="Y1069">
            <v>5.25</v>
          </cell>
          <cell r="Z1069">
            <v>5.75</v>
          </cell>
          <cell r="AA1069">
            <v>5.75</v>
          </cell>
          <cell r="AB1069">
            <v>6.25</v>
          </cell>
          <cell r="AC1069">
            <v>6</v>
          </cell>
          <cell r="AD1069">
            <v>6.5</v>
          </cell>
          <cell r="AE1069">
            <v>3</v>
          </cell>
          <cell r="AF1069">
            <v>4.5</v>
          </cell>
          <cell r="AG1069">
            <v>3.625</v>
          </cell>
          <cell r="AH1069">
            <v>5</v>
          </cell>
          <cell r="AI1069">
            <v>2.375</v>
          </cell>
          <cell r="AJ1069">
            <v>3.125</v>
          </cell>
          <cell r="AK1069">
            <v>2.625</v>
          </cell>
          <cell r="AL1069">
            <v>3.25</v>
          </cell>
          <cell r="AM1069">
            <v>2.875</v>
          </cell>
          <cell r="AN1069">
            <v>3.375</v>
          </cell>
          <cell r="AO1069">
            <v>3.125</v>
          </cell>
          <cell r="AP1069">
            <v>3.625</v>
          </cell>
          <cell r="AQ1069">
            <v>3.25</v>
          </cell>
          <cell r="AR1069">
            <v>3.875</v>
          </cell>
          <cell r="AS1069">
            <v>5.625</v>
          </cell>
          <cell r="AT1069">
            <v>5.375</v>
          </cell>
          <cell r="AU1069">
            <v>5.875</v>
          </cell>
          <cell r="AV1069">
            <v>6.375</v>
          </cell>
          <cell r="AW1069">
            <v>6.125</v>
          </cell>
        </row>
        <row r="1070">
          <cell r="A1070">
            <v>38335</v>
          </cell>
          <cell r="C1070">
            <v>1.5</v>
          </cell>
          <cell r="D1070">
            <v>2</v>
          </cell>
          <cell r="E1070">
            <v>2.5</v>
          </cell>
          <cell r="F1070">
            <v>3</v>
          </cell>
          <cell r="G1070">
            <v>1.75</v>
          </cell>
          <cell r="H1070">
            <v>2.5</v>
          </cell>
          <cell r="I1070">
            <v>2</v>
          </cell>
          <cell r="J1070">
            <v>3</v>
          </cell>
          <cell r="K1070">
            <v>2.75</v>
          </cell>
          <cell r="L1070">
            <v>3.5</v>
          </cell>
          <cell r="M1070">
            <v>3.25</v>
          </cell>
          <cell r="N1070">
            <v>3.75</v>
          </cell>
          <cell r="O1070">
            <v>3.75</v>
          </cell>
          <cell r="P1070">
            <v>4.5</v>
          </cell>
          <cell r="Q1070">
            <v>4</v>
          </cell>
          <cell r="R1070">
            <v>4.75</v>
          </cell>
          <cell r="S1070">
            <v>4.75</v>
          </cell>
          <cell r="T1070">
            <v>5.25</v>
          </cell>
          <cell r="U1070">
            <v>5</v>
          </cell>
          <cell r="V1070">
            <v>5.5</v>
          </cell>
          <cell r="W1070">
            <v>5</v>
          </cell>
          <cell r="X1070">
            <v>5.5</v>
          </cell>
          <cell r="Y1070">
            <v>5.25</v>
          </cell>
          <cell r="Z1070">
            <v>5.75</v>
          </cell>
          <cell r="AA1070">
            <v>5.75</v>
          </cell>
          <cell r="AB1070">
            <v>6.25</v>
          </cell>
          <cell r="AC1070">
            <v>6</v>
          </cell>
          <cell r="AD1070">
            <v>6.5</v>
          </cell>
          <cell r="AE1070">
            <v>1.5</v>
          </cell>
          <cell r="AF1070">
            <v>2</v>
          </cell>
          <cell r="AG1070">
            <v>1.75</v>
          </cell>
          <cell r="AH1070">
            <v>2.25</v>
          </cell>
          <cell r="AI1070">
            <v>1.625</v>
          </cell>
          <cell r="AJ1070">
            <v>2.25</v>
          </cell>
          <cell r="AK1070">
            <v>2.125</v>
          </cell>
          <cell r="AL1070">
            <v>2.75</v>
          </cell>
          <cell r="AM1070">
            <v>2.625</v>
          </cell>
          <cell r="AN1070">
            <v>3.125</v>
          </cell>
          <cell r="AO1070">
            <v>2.75</v>
          </cell>
          <cell r="AP1070">
            <v>3.375</v>
          </cell>
          <cell r="AQ1070">
            <v>3</v>
          </cell>
          <cell r="AR1070">
            <v>3.75</v>
          </cell>
          <cell r="AS1070">
            <v>5.625</v>
          </cell>
          <cell r="AT1070">
            <v>5.375</v>
          </cell>
          <cell r="AU1070">
            <v>5.875</v>
          </cell>
          <cell r="AV1070">
            <v>6.375</v>
          </cell>
          <cell r="AW1070">
            <v>6.125</v>
          </cell>
        </row>
        <row r="1071">
          <cell r="A1071">
            <v>38336</v>
          </cell>
          <cell r="C1071">
            <v>2</v>
          </cell>
          <cell r="D1071">
            <v>2.25</v>
          </cell>
          <cell r="E1071">
            <v>3</v>
          </cell>
          <cell r="F1071">
            <v>3.5</v>
          </cell>
          <cell r="G1071">
            <v>2.5</v>
          </cell>
          <cell r="H1071">
            <v>3</v>
          </cell>
          <cell r="I1071">
            <v>2.75</v>
          </cell>
          <cell r="J1071">
            <v>3.25</v>
          </cell>
          <cell r="K1071">
            <v>2.75</v>
          </cell>
          <cell r="L1071">
            <v>3.5</v>
          </cell>
          <cell r="M1071">
            <v>3.25</v>
          </cell>
          <cell r="N1071">
            <v>3.75</v>
          </cell>
          <cell r="O1071">
            <v>4</v>
          </cell>
          <cell r="P1071">
            <v>4.5</v>
          </cell>
          <cell r="Q1071">
            <v>4.25</v>
          </cell>
          <cell r="R1071">
            <v>4.75</v>
          </cell>
          <cell r="S1071">
            <v>4.75</v>
          </cell>
          <cell r="T1071">
            <v>5.25</v>
          </cell>
          <cell r="U1071">
            <v>5</v>
          </cell>
          <cell r="V1071">
            <v>5.5</v>
          </cell>
          <cell r="W1071">
            <v>5</v>
          </cell>
          <cell r="X1071">
            <v>5.5</v>
          </cell>
          <cell r="Y1071">
            <v>5.25</v>
          </cell>
          <cell r="Z1071">
            <v>5.75</v>
          </cell>
          <cell r="AA1071">
            <v>5.75</v>
          </cell>
          <cell r="AB1071">
            <v>6.25</v>
          </cell>
          <cell r="AC1071">
            <v>6</v>
          </cell>
          <cell r="AD1071">
            <v>6.5</v>
          </cell>
          <cell r="AE1071">
            <v>2</v>
          </cell>
          <cell r="AF1071">
            <v>2.375</v>
          </cell>
          <cell r="AG1071">
            <v>2.25</v>
          </cell>
          <cell r="AH1071">
            <v>2.75</v>
          </cell>
          <cell r="AI1071">
            <v>2.125</v>
          </cell>
          <cell r="AJ1071">
            <v>2.625</v>
          </cell>
          <cell r="AK1071">
            <v>2.25</v>
          </cell>
          <cell r="AL1071">
            <v>2.875</v>
          </cell>
          <cell r="AM1071">
            <v>2.5</v>
          </cell>
          <cell r="AN1071">
            <v>3.125</v>
          </cell>
          <cell r="AO1071">
            <v>3.125</v>
          </cell>
          <cell r="AP1071">
            <v>3.625</v>
          </cell>
          <cell r="AQ1071">
            <v>3.625</v>
          </cell>
          <cell r="AR1071">
            <v>4.2</v>
          </cell>
          <cell r="AS1071">
            <v>5.625</v>
          </cell>
          <cell r="AT1071">
            <v>5.375</v>
          </cell>
          <cell r="AU1071">
            <v>5.875</v>
          </cell>
          <cell r="AV1071">
            <v>6.375</v>
          </cell>
          <cell r="AW1071">
            <v>6.125</v>
          </cell>
        </row>
        <row r="1072">
          <cell r="A1072">
            <v>38337</v>
          </cell>
          <cell r="C1072">
            <v>2</v>
          </cell>
          <cell r="D1072">
            <v>2.25</v>
          </cell>
          <cell r="E1072">
            <v>3</v>
          </cell>
          <cell r="F1072">
            <v>3.5</v>
          </cell>
          <cell r="G1072">
            <v>2.5</v>
          </cell>
          <cell r="H1072">
            <v>3</v>
          </cell>
          <cell r="I1072">
            <v>2.75</v>
          </cell>
          <cell r="J1072">
            <v>3.25</v>
          </cell>
          <cell r="K1072">
            <v>2.75</v>
          </cell>
          <cell r="L1072">
            <v>3.5</v>
          </cell>
          <cell r="M1072">
            <v>3.25</v>
          </cell>
          <cell r="N1072">
            <v>3.75</v>
          </cell>
          <cell r="O1072">
            <v>4</v>
          </cell>
          <cell r="P1072">
            <v>4.5</v>
          </cell>
          <cell r="Q1072">
            <v>4.25</v>
          </cell>
          <cell r="R1072">
            <v>4.75</v>
          </cell>
          <cell r="S1072">
            <v>4.75</v>
          </cell>
          <cell r="T1072">
            <v>5.25</v>
          </cell>
          <cell r="U1072">
            <v>5</v>
          </cell>
          <cell r="V1072">
            <v>5.5</v>
          </cell>
          <cell r="W1072">
            <v>5</v>
          </cell>
          <cell r="X1072">
            <v>5.5</v>
          </cell>
          <cell r="Y1072">
            <v>5.25</v>
          </cell>
          <cell r="Z1072">
            <v>5.75</v>
          </cell>
          <cell r="AA1072">
            <v>5.75</v>
          </cell>
          <cell r="AB1072">
            <v>6.25</v>
          </cell>
          <cell r="AC1072">
            <v>6</v>
          </cell>
          <cell r="AD1072">
            <v>6.5</v>
          </cell>
          <cell r="AE1072">
            <v>0</v>
          </cell>
          <cell r="AF1072">
            <v>0</v>
          </cell>
          <cell r="AG1072">
            <v>0</v>
          </cell>
          <cell r="AH1072">
            <v>0</v>
          </cell>
          <cell r="AI1072">
            <v>0</v>
          </cell>
          <cell r="AJ1072">
            <v>0</v>
          </cell>
          <cell r="AK1072">
            <v>0</v>
          </cell>
          <cell r="AL1072">
            <v>0</v>
          </cell>
          <cell r="AM1072">
            <v>0</v>
          </cell>
          <cell r="AN1072">
            <v>0</v>
          </cell>
          <cell r="AO1072">
            <v>0</v>
          </cell>
          <cell r="AP1072">
            <v>0</v>
          </cell>
          <cell r="AQ1072">
            <v>0</v>
          </cell>
          <cell r="AR1072">
            <v>0</v>
          </cell>
          <cell r="AS1072">
            <v>5.625</v>
          </cell>
          <cell r="AT1072">
            <v>5.375</v>
          </cell>
          <cell r="AU1072">
            <v>5.875</v>
          </cell>
          <cell r="AV1072">
            <v>6.375</v>
          </cell>
          <cell r="AW1072">
            <v>6.125</v>
          </cell>
        </row>
        <row r="1073">
          <cell r="A1073">
            <v>38338</v>
          </cell>
          <cell r="C1073">
            <v>2</v>
          </cell>
          <cell r="D1073">
            <v>2.5</v>
          </cell>
          <cell r="E1073">
            <v>2.5</v>
          </cell>
          <cell r="F1073">
            <v>3</v>
          </cell>
          <cell r="G1073">
            <v>2.75</v>
          </cell>
          <cell r="H1073">
            <v>3.25</v>
          </cell>
          <cell r="I1073">
            <v>3</v>
          </cell>
          <cell r="J1073">
            <v>3.5</v>
          </cell>
          <cell r="K1073">
            <v>2.75</v>
          </cell>
          <cell r="L1073">
            <v>3.25</v>
          </cell>
          <cell r="M1073">
            <v>3</v>
          </cell>
          <cell r="N1073">
            <v>3.5</v>
          </cell>
          <cell r="O1073">
            <v>4.25</v>
          </cell>
          <cell r="P1073">
            <v>4.75</v>
          </cell>
          <cell r="Q1073">
            <v>4.5</v>
          </cell>
          <cell r="R1073">
            <v>5</v>
          </cell>
          <cell r="S1073">
            <v>4.75</v>
          </cell>
          <cell r="T1073">
            <v>5.25</v>
          </cell>
          <cell r="U1073">
            <v>5</v>
          </cell>
          <cell r="V1073">
            <v>5.5</v>
          </cell>
          <cell r="W1073">
            <v>5.25</v>
          </cell>
          <cell r="X1073">
            <v>5.75</v>
          </cell>
          <cell r="Y1073">
            <v>5.5</v>
          </cell>
          <cell r="Z1073">
            <v>6</v>
          </cell>
          <cell r="AA1073">
            <v>5.75</v>
          </cell>
          <cell r="AB1073">
            <v>6.25</v>
          </cell>
          <cell r="AC1073">
            <v>6</v>
          </cell>
          <cell r="AD1073">
            <v>6.5</v>
          </cell>
          <cell r="AE1073">
            <v>1.75</v>
          </cell>
          <cell r="AF1073">
            <v>1.875</v>
          </cell>
          <cell r="AG1073">
            <v>2.125</v>
          </cell>
          <cell r="AH1073">
            <v>2.5</v>
          </cell>
          <cell r="AI1073">
            <v>2.375</v>
          </cell>
          <cell r="AJ1073">
            <v>2.875</v>
          </cell>
          <cell r="AK1073">
            <v>2.5</v>
          </cell>
          <cell r="AL1073">
            <v>3</v>
          </cell>
          <cell r="AM1073">
            <v>2.625</v>
          </cell>
          <cell r="AN1073">
            <v>3.125</v>
          </cell>
          <cell r="AO1073">
            <v>3.125</v>
          </cell>
          <cell r="AP1073">
            <v>3.625</v>
          </cell>
          <cell r="AQ1073">
            <v>3.625</v>
          </cell>
          <cell r="AR1073">
            <v>4.125</v>
          </cell>
          <cell r="AS1073">
            <v>5.625</v>
          </cell>
          <cell r="AT1073">
            <v>5.375</v>
          </cell>
          <cell r="AU1073">
            <v>5.875</v>
          </cell>
          <cell r="AV1073">
            <v>6.375</v>
          </cell>
          <cell r="AW1073">
            <v>6.125</v>
          </cell>
        </row>
        <row r="1074">
          <cell r="A1074">
            <v>38339</v>
          </cell>
          <cell r="C1074">
            <v>2</v>
          </cell>
          <cell r="D1074">
            <v>2.5</v>
          </cell>
          <cell r="E1074">
            <v>2.5</v>
          </cell>
          <cell r="F1074">
            <v>3</v>
          </cell>
          <cell r="G1074">
            <v>2.75</v>
          </cell>
          <cell r="H1074">
            <v>3.25</v>
          </cell>
          <cell r="I1074">
            <v>3</v>
          </cell>
          <cell r="J1074">
            <v>3.5</v>
          </cell>
          <cell r="K1074">
            <v>2.75</v>
          </cell>
          <cell r="L1074">
            <v>3.25</v>
          </cell>
          <cell r="M1074">
            <v>3</v>
          </cell>
          <cell r="N1074">
            <v>3.5</v>
          </cell>
          <cell r="O1074">
            <v>4.25</v>
          </cell>
          <cell r="P1074">
            <v>4.75</v>
          </cell>
          <cell r="Q1074">
            <v>4.5</v>
          </cell>
          <cell r="R1074">
            <v>5</v>
          </cell>
          <cell r="S1074">
            <v>4.75</v>
          </cell>
          <cell r="T1074">
            <v>5.25</v>
          </cell>
          <cell r="U1074">
            <v>5</v>
          </cell>
          <cell r="V1074">
            <v>5.5</v>
          </cell>
          <cell r="W1074">
            <v>5.25</v>
          </cell>
          <cell r="X1074">
            <v>5.75</v>
          </cell>
          <cell r="Y1074">
            <v>5.5</v>
          </cell>
          <cell r="Z1074">
            <v>6</v>
          </cell>
          <cell r="AA1074">
            <v>5.75</v>
          </cell>
          <cell r="AB1074">
            <v>6.25</v>
          </cell>
          <cell r="AC1074">
            <v>6</v>
          </cell>
          <cell r="AD1074">
            <v>6.5</v>
          </cell>
          <cell r="AE1074">
            <v>0</v>
          </cell>
          <cell r="AF1074">
            <v>0</v>
          </cell>
          <cell r="AG1074">
            <v>0</v>
          </cell>
          <cell r="AH1074">
            <v>0</v>
          </cell>
          <cell r="AI1074">
            <v>0</v>
          </cell>
          <cell r="AJ1074">
            <v>0</v>
          </cell>
          <cell r="AK1074">
            <v>0</v>
          </cell>
          <cell r="AL1074">
            <v>0</v>
          </cell>
          <cell r="AM1074">
            <v>0</v>
          </cell>
          <cell r="AN1074">
            <v>0</v>
          </cell>
          <cell r="AO1074">
            <v>0</v>
          </cell>
          <cell r="AP1074">
            <v>0</v>
          </cell>
          <cell r="AQ1074">
            <v>0</v>
          </cell>
          <cell r="AR1074">
            <v>0</v>
          </cell>
          <cell r="AS1074">
            <v>5.875</v>
          </cell>
          <cell r="AT1074">
            <v>5.625</v>
          </cell>
          <cell r="AU1074">
            <v>5.875</v>
          </cell>
          <cell r="AV1074">
            <v>6.375</v>
          </cell>
          <cell r="AW1074">
            <v>6.125</v>
          </cell>
        </row>
        <row r="1075">
          <cell r="A1075">
            <v>38340</v>
          </cell>
          <cell r="C1075">
            <v>2</v>
          </cell>
          <cell r="D1075">
            <v>2.5</v>
          </cell>
          <cell r="E1075">
            <v>3.5</v>
          </cell>
          <cell r="F1075">
            <v>4</v>
          </cell>
          <cell r="G1075">
            <v>2.75</v>
          </cell>
          <cell r="H1075">
            <v>3.25</v>
          </cell>
          <cell r="I1075">
            <v>3</v>
          </cell>
          <cell r="J1075">
            <v>3.5</v>
          </cell>
          <cell r="K1075">
            <v>3.25</v>
          </cell>
          <cell r="L1075">
            <v>3.75</v>
          </cell>
          <cell r="M1075">
            <v>3.5</v>
          </cell>
          <cell r="N1075">
            <v>4</v>
          </cell>
          <cell r="O1075">
            <v>4.25</v>
          </cell>
          <cell r="P1075">
            <v>4.75</v>
          </cell>
          <cell r="Q1075">
            <v>4.5</v>
          </cell>
          <cell r="R1075">
            <v>5</v>
          </cell>
          <cell r="S1075">
            <v>4.75</v>
          </cell>
          <cell r="T1075">
            <v>5.25</v>
          </cell>
          <cell r="U1075">
            <v>5</v>
          </cell>
          <cell r="V1075">
            <v>5.5</v>
          </cell>
          <cell r="W1075">
            <v>5.25</v>
          </cell>
          <cell r="X1075">
            <v>5.75</v>
          </cell>
          <cell r="Y1075">
            <v>5.5</v>
          </cell>
          <cell r="Z1075">
            <v>6</v>
          </cell>
          <cell r="AA1075">
            <v>5.75</v>
          </cell>
          <cell r="AB1075">
            <v>6.25</v>
          </cell>
          <cell r="AC1075">
            <v>6</v>
          </cell>
          <cell r="AD1075">
            <v>6.5</v>
          </cell>
          <cell r="AE1075">
            <v>0</v>
          </cell>
          <cell r="AF1075">
            <v>0</v>
          </cell>
          <cell r="AG1075">
            <v>0</v>
          </cell>
          <cell r="AH1075">
            <v>0</v>
          </cell>
          <cell r="AI1075">
            <v>0</v>
          </cell>
          <cell r="AJ1075">
            <v>0</v>
          </cell>
          <cell r="AK1075">
            <v>0</v>
          </cell>
          <cell r="AL1075">
            <v>0</v>
          </cell>
          <cell r="AM1075">
            <v>0</v>
          </cell>
          <cell r="AN1075">
            <v>0</v>
          </cell>
          <cell r="AO1075">
            <v>0</v>
          </cell>
          <cell r="AP1075">
            <v>0</v>
          </cell>
          <cell r="AQ1075">
            <v>0</v>
          </cell>
          <cell r="AR1075">
            <v>0</v>
          </cell>
          <cell r="AS1075">
            <v>5.875</v>
          </cell>
          <cell r="AT1075">
            <v>5.625</v>
          </cell>
          <cell r="AU1075">
            <v>5.875</v>
          </cell>
          <cell r="AV1075">
            <v>6.375</v>
          </cell>
          <cell r="AW1075">
            <v>6.125</v>
          </cell>
        </row>
        <row r="1076">
          <cell r="A1076">
            <v>38341</v>
          </cell>
          <cell r="C1076">
            <v>3</v>
          </cell>
          <cell r="D1076">
            <v>4.25</v>
          </cell>
          <cell r="E1076">
            <v>4</v>
          </cell>
          <cell r="F1076">
            <v>4.5</v>
          </cell>
          <cell r="G1076">
            <v>2.6</v>
          </cell>
          <cell r="H1076">
            <v>3.2</v>
          </cell>
          <cell r="I1076">
            <v>2.9</v>
          </cell>
          <cell r="J1076">
            <v>3.4</v>
          </cell>
          <cell r="K1076">
            <v>3.25</v>
          </cell>
          <cell r="L1076">
            <v>3.75</v>
          </cell>
          <cell r="M1076">
            <v>3.5</v>
          </cell>
          <cell r="N1076">
            <v>4</v>
          </cell>
          <cell r="O1076">
            <v>4.25</v>
          </cell>
          <cell r="P1076">
            <v>4.75</v>
          </cell>
          <cell r="Q1076">
            <v>4.5</v>
          </cell>
          <cell r="R1076">
            <v>5</v>
          </cell>
          <cell r="S1076">
            <v>4.75</v>
          </cell>
          <cell r="T1076">
            <v>5.25</v>
          </cell>
          <cell r="U1076">
            <v>5</v>
          </cell>
          <cell r="V1076">
            <v>5.5</v>
          </cell>
          <cell r="W1076">
            <v>5.25</v>
          </cell>
          <cell r="X1076">
            <v>5.75</v>
          </cell>
          <cell r="Y1076">
            <v>5.5</v>
          </cell>
          <cell r="Z1076">
            <v>6</v>
          </cell>
          <cell r="AA1076">
            <v>5.75</v>
          </cell>
          <cell r="AB1076">
            <v>6.25</v>
          </cell>
          <cell r="AC1076">
            <v>6</v>
          </cell>
          <cell r="AD1076">
            <v>6.5</v>
          </cell>
          <cell r="AE1076">
            <v>2.625</v>
          </cell>
          <cell r="AF1076">
            <v>3.125</v>
          </cell>
          <cell r="AG1076">
            <v>2.7</v>
          </cell>
          <cell r="AH1076">
            <v>3.125</v>
          </cell>
          <cell r="AI1076">
            <v>2.5249999999999999</v>
          </cell>
          <cell r="AJ1076">
            <v>2.875</v>
          </cell>
          <cell r="AK1076">
            <v>2.8250000000000002</v>
          </cell>
          <cell r="AL1076">
            <v>3.25</v>
          </cell>
          <cell r="AM1076">
            <v>3.125</v>
          </cell>
          <cell r="AN1076">
            <v>3.625</v>
          </cell>
          <cell r="AO1076">
            <v>3.375</v>
          </cell>
          <cell r="AP1076">
            <v>3.8250000000000002</v>
          </cell>
          <cell r="AQ1076">
            <v>3.6</v>
          </cell>
          <cell r="AR1076">
            <v>4.05</v>
          </cell>
          <cell r="AS1076">
            <v>5.875</v>
          </cell>
          <cell r="AT1076">
            <v>5.625</v>
          </cell>
          <cell r="AU1076">
            <v>5.875</v>
          </cell>
          <cell r="AV1076">
            <v>6.375</v>
          </cell>
          <cell r="AW1076">
            <v>6.125</v>
          </cell>
        </row>
        <row r="1077">
          <cell r="A1077">
            <v>38342</v>
          </cell>
          <cell r="C1077">
            <v>3</v>
          </cell>
          <cell r="D1077">
            <v>4</v>
          </cell>
          <cell r="E1077">
            <v>3.75</v>
          </cell>
          <cell r="F1077">
            <v>4.25</v>
          </cell>
          <cell r="G1077">
            <v>3</v>
          </cell>
          <cell r="H1077">
            <v>3.75</v>
          </cell>
          <cell r="I1077">
            <v>3.5</v>
          </cell>
          <cell r="J1077">
            <v>4.25</v>
          </cell>
          <cell r="K1077">
            <v>4.5</v>
          </cell>
          <cell r="L1077">
            <v>5</v>
          </cell>
          <cell r="M1077">
            <v>4.75</v>
          </cell>
          <cell r="N1077">
            <v>5.25</v>
          </cell>
          <cell r="O1077">
            <v>4.25</v>
          </cell>
          <cell r="P1077">
            <v>4.75</v>
          </cell>
          <cell r="Q1077">
            <v>4.5</v>
          </cell>
          <cell r="R1077">
            <v>5</v>
          </cell>
          <cell r="S1077">
            <v>4.75</v>
          </cell>
          <cell r="T1077">
            <v>5.25</v>
          </cell>
          <cell r="U1077">
            <v>5</v>
          </cell>
          <cell r="V1077">
            <v>5.5</v>
          </cell>
          <cell r="W1077">
            <v>5.25</v>
          </cell>
          <cell r="X1077">
            <v>5.75</v>
          </cell>
          <cell r="Y1077">
            <v>5.5</v>
          </cell>
          <cell r="Z1077">
            <v>6</v>
          </cell>
          <cell r="AA1077">
            <v>5.75</v>
          </cell>
          <cell r="AB1077">
            <v>6.25</v>
          </cell>
          <cell r="AC1077">
            <v>6</v>
          </cell>
          <cell r="AD1077">
            <v>6.5</v>
          </cell>
          <cell r="AE1077">
            <v>2.625</v>
          </cell>
          <cell r="AF1077">
            <v>3.125</v>
          </cell>
          <cell r="AG1077">
            <v>2.75</v>
          </cell>
          <cell r="AH1077">
            <v>3.375</v>
          </cell>
          <cell r="AI1077">
            <v>2.75</v>
          </cell>
          <cell r="AJ1077">
            <v>3.5</v>
          </cell>
          <cell r="AK1077">
            <v>3.625</v>
          </cell>
          <cell r="AL1077">
            <v>4.25</v>
          </cell>
          <cell r="AM1077">
            <v>4.375</v>
          </cell>
          <cell r="AN1077">
            <v>4.875</v>
          </cell>
          <cell r="AO1077">
            <v>4.125</v>
          </cell>
          <cell r="AP1077">
            <v>4.625</v>
          </cell>
          <cell r="AQ1077">
            <v>3.875</v>
          </cell>
          <cell r="AR1077">
            <v>4.375</v>
          </cell>
          <cell r="AS1077">
            <v>5.875</v>
          </cell>
          <cell r="AT1077">
            <v>5.625</v>
          </cell>
          <cell r="AU1077">
            <v>5.875</v>
          </cell>
          <cell r="AV1077">
            <v>6.375</v>
          </cell>
          <cell r="AW1077">
            <v>6.125</v>
          </cell>
        </row>
        <row r="1078">
          <cell r="A1078">
            <v>38343</v>
          </cell>
          <cell r="C1078">
            <v>3</v>
          </cell>
          <cell r="D1078">
            <v>4</v>
          </cell>
          <cell r="E1078">
            <v>3.75</v>
          </cell>
          <cell r="F1078">
            <v>4.25</v>
          </cell>
          <cell r="G1078">
            <v>3</v>
          </cell>
          <cell r="H1078">
            <v>3.75</v>
          </cell>
          <cell r="I1078">
            <v>3.5</v>
          </cell>
          <cell r="J1078">
            <v>4.25</v>
          </cell>
          <cell r="K1078">
            <v>4.5</v>
          </cell>
          <cell r="L1078">
            <v>5</v>
          </cell>
          <cell r="M1078">
            <v>4.75</v>
          </cell>
          <cell r="N1078">
            <v>5.25</v>
          </cell>
          <cell r="O1078">
            <v>4.25</v>
          </cell>
          <cell r="P1078">
            <v>4.75</v>
          </cell>
          <cell r="Q1078">
            <v>4.5</v>
          </cell>
          <cell r="R1078">
            <v>5</v>
          </cell>
          <cell r="S1078">
            <v>4.75</v>
          </cell>
          <cell r="T1078">
            <v>5.25</v>
          </cell>
          <cell r="U1078">
            <v>5</v>
          </cell>
          <cell r="V1078">
            <v>5.5</v>
          </cell>
          <cell r="W1078">
            <v>5.25</v>
          </cell>
          <cell r="X1078">
            <v>5.75</v>
          </cell>
          <cell r="Y1078">
            <v>5.5</v>
          </cell>
          <cell r="Z1078">
            <v>6</v>
          </cell>
          <cell r="AA1078">
            <v>5.75</v>
          </cell>
          <cell r="AB1078">
            <v>6.25</v>
          </cell>
          <cell r="AC1078">
            <v>6</v>
          </cell>
          <cell r="AD1078">
            <v>6.5</v>
          </cell>
          <cell r="AE1078">
            <v>2.625</v>
          </cell>
          <cell r="AF1078">
            <v>3.125</v>
          </cell>
          <cell r="AG1078">
            <v>2.75</v>
          </cell>
          <cell r="AH1078">
            <v>3.375</v>
          </cell>
          <cell r="AI1078">
            <v>2.75</v>
          </cell>
          <cell r="AJ1078">
            <v>3.5</v>
          </cell>
          <cell r="AK1078">
            <v>3.625</v>
          </cell>
          <cell r="AL1078">
            <v>4.25</v>
          </cell>
          <cell r="AM1078">
            <v>4.375</v>
          </cell>
          <cell r="AN1078">
            <v>4.875</v>
          </cell>
          <cell r="AO1078">
            <v>4.125</v>
          </cell>
          <cell r="AP1078">
            <v>4.625</v>
          </cell>
          <cell r="AQ1078">
            <v>3.875</v>
          </cell>
          <cell r="AR1078">
            <v>4.375</v>
          </cell>
          <cell r="AS1078">
            <v>5.875</v>
          </cell>
          <cell r="AT1078">
            <v>5.625</v>
          </cell>
          <cell r="AU1078">
            <v>5.875</v>
          </cell>
          <cell r="AV1078">
            <v>6.375</v>
          </cell>
          <cell r="AW1078">
            <v>6.125</v>
          </cell>
        </row>
        <row r="1079">
          <cell r="A1079">
            <v>38344</v>
          </cell>
          <cell r="C1079">
            <v>1</v>
          </cell>
          <cell r="D1079">
            <v>1.5</v>
          </cell>
          <cell r="E1079">
            <v>2</v>
          </cell>
          <cell r="F1079">
            <v>2.5</v>
          </cell>
          <cell r="G1079">
            <v>2.5</v>
          </cell>
          <cell r="H1079">
            <v>3.75</v>
          </cell>
          <cell r="I1079">
            <v>2.75</v>
          </cell>
          <cell r="J1079">
            <v>4.25</v>
          </cell>
          <cell r="K1079">
            <v>4.25</v>
          </cell>
          <cell r="L1079">
            <v>4.75</v>
          </cell>
          <cell r="M1079">
            <v>4.5</v>
          </cell>
          <cell r="N1079">
            <v>5</v>
          </cell>
          <cell r="O1079">
            <v>4</v>
          </cell>
          <cell r="P1079">
            <v>4.5</v>
          </cell>
          <cell r="Q1079">
            <v>4.25</v>
          </cell>
          <cell r="R1079">
            <v>4.75</v>
          </cell>
          <cell r="S1079">
            <v>4.25</v>
          </cell>
          <cell r="T1079">
            <v>4.75</v>
          </cell>
          <cell r="U1079">
            <v>4.5</v>
          </cell>
          <cell r="V1079">
            <v>5</v>
          </cell>
          <cell r="W1079">
            <v>5.25</v>
          </cell>
          <cell r="X1079">
            <v>5.75</v>
          </cell>
          <cell r="Y1079">
            <v>5.5</v>
          </cell>
          <cell r="Z1079">
            <v>6</v>
          </cell>
          <cell r="AA1079">
            <v>5.75</v>
          </cell>
          <cell r="AB1079">
            <v>6.25</v>
          </cell>
          <cell r="AC1079">
            <v>6</v>
          </cell>
          <cell r="AD1079">
            <v>6.5</v>
          </cell>
          <cell r="AE1079">
            <v>1.125</v>
          </cell>
          <cell r="AF1079">
            <v>1.5</v>
          </cell>
          <cell r="AG1079">
            <v>1.75</v>
          </cell>
          <cell r="AH1079">
            <v>2.125</v>
          </cell>
          <cell r="AI1079">
            <v>2.125</v>
          </cell>
          <cell r="AJ1079">
            <v>2.375</v>
          </cell>
          <cell r="AK1079">
            <v>3.125</v>
          </cell>
          <cell r="AL1079">
            <v>3.5</v>
          </cell>
          <cell r="AM1079">
            <v>4.125</v>
          </cell>
          <cell r="AN1079">
            <v>4.625</v>
          </cell>
          <cell r="AO1079">
            <v>3.875</v>
          </cell>
          <cell r="AP1079">
            <v>4.375</v>
          </cell>
          <cell r="AQ1079">
            <v>3.625</v>
          </cell>
          <cell r="AR1079">
            <v>4.125</v>
          </cell>
          <cell r="AS1079">
            <v>5.875</v>
          </cell>
          <cell r="AT1079">
            <v>5.625</v>
          </cell>
          <cell r="AU1079">
            <v>5.875</v>
          </cell>
          <cell r="AV1079">
            <v>6.375</v>
          </cell>
          <cell r="AW1079">
            <v>6.125</v>
          </cell>
        </row>
        <row r="1080">
          <cell r="A1080">
            <v>38345</v>
          </cell>
          <cell r="C1080">
            <v>1</v>
          </cell>
          <cell r="D1080">
            <v>1.5</v>
          </cell>
          <cell r="E1080">
            <v>1.75</v>
          </cell>
          <cell r="F1080">
            <v>2</v>
          </cell>
          <cell r="G1080">
            <v>2.5</v>
          </cell>
          <cell r="H1080">
            <v>3.75</v>
          </cell>
          <cell r="I1080">
            <v>2.75</v>
          </cell>
          <cell r="J1080">
            <v>4.25</v>
          </cell>
          <cell r="K1080">
            <v>4.25</v>
          </cell>
          <cell r="L1080">
            <v>4.75</v>
          </cell>
          <cell r="M1080">
            <v>4.5</v>
          </cell>
          <cell r="N1080">
            <v>5</v>
          </cell>
          <cell r="O1080">
            <v>4</v>
          </cell>
          <cell r="P1080">
            <v>4.5</v>
          </cell>
          <cell r="Q1080">
            <v>4.25</v>
          </cell>
          <cell r="R1080">
            <v>4.75</v>
          </cell>
          <cell r="S1080">
            <v>4.25</v>
          </cell>
          <cell r="T1080">
            <v>4.75</v>
          </cell>
          <cell r="U1080">
            <v>4.5</v>
          </cell>
          <cell r="V1080">
            <v>5</v>
          </cell>
          <cell r="W1080">
            <v>5.25</v>
          </cell>
          <cell r="X1080">
            <v>5.75</v>
          </cell>
          <cell r="Y1080">
            <v>5.5</v>
          </cell>
          <cell r="Z1080">
            <v>6</v>
          </cell>
          <cell r="AA1080">
            <v>5.75</v>
          </cell>
          <cell r="AB1080">
            <v>6.25</v>
          </cell>
          <cell r="AC1080">
            <v>6</v>
          </cell>
          <cell r="AD1080">
            <v>6.5</v>
          </cell>
          <cell r="AE1080">
            <v>0.875</v>
          </cell>
          <cell r="AF1080">
            <v>1.125</v>
          </cell>
          <cell r="AG1080">
            <v>1.375</v>
          </cell>
          <cell r="AH1080">
            <v>1.75</v>
          </cell>
          <cell r="AI1080">
            <v>1.875</v>
          </cell>
          <cell r="AJ1080">
            <v>2.375</v>
          </cell>
          <cell r="AK1080">
            <v>3</v>
          </cell>
          <cell r="AL1080">
            <v>3.5</v>
          </cell>
          <cell r="AM1080">
            <v>4.125</v>
          </cell>
          <cell r="AN1080">
            <v>4.625</v>
          </cell>
          <cell r="AO1080">
            <v>3.875</v>
          </cell>
          <cell r="AP1080">
            <v>4.375</v>
          </cell>
          <cell r="AQ1080">
            <v>3.625</v>
          </cell>
          <cell r="AR1080">
            <v>4.125</v>
          </cell>
          <cell r="AS1080">
            <v>5.875</v>
          </cell>
          <cell r="AT1080">
            <v>5.625</v>
          </cell>
          <cell r="AU1080">
            <v>5.875</v>
          </cell>
          <cell r="AV1080">
            <v>6.375</v>
          </cell>
          <cell r="AW1080">
            <v>6.125</v>
          </cell>
        </row>
        <row r="1081">
          <cell r="A1081">
            <v>38346</v>
          </cell>
          <cell r="C1081">
            <v>1</v>
          </cell>
          <cell r="D1081">
            <v>1.5</v>
          </cell>
          <cell r="E1081">
            <v>1.75</v>
          </cell>
          <cell r="F1081">
            <v>2</v>
          </cell>
          <cell r="G1081">
            <v>2.5</v>
          </cell>
          <cell r="H1081">
            <v>3.75</v>
          </cell>
          <cell r="I1081">
            <v>2.75</v>
          </cell>
          <cell r="J1081">
            <v>4.25</v>
          </cell>
          <cell r="K1081">
            <v>4.25</v>
          </cell>
          <cell r="L1081">
            <v>4.75</v>
          </cell>
          <cell r="M1081">
            <v>4.5</v>
          </cell>
          <cell r="N1081">
            <v>5</v>
          </cell>
          <cell r="O1081">
            <v>4</v>
          </cell>
          <cell r="P1081">
            <v>4.5</v>
          </cell>
          <cell r="Q1081">
            <v>4.25</v>
          </cell>
          <cell r="R1081">
            <v>4.75</v>
          </cell>
          <cell r="S1081">
            <v>4.25</v>
          </cell>
          <cell r="T1081">
            <v>4.75</v>
          </cell>
          <cell r="U1081">
            <v>4.5</v>
          </cell>
          <cell r="V1081">
            <v>5</v>
          </cell>
          <cell r="W1081">
            <v>5.25</v>
          </cell>
          <cell r="X1081">
            <v>5.75</v>
          </cell>
          <cell r="Y1081">
            <v>5.5</v>
          </cell>
          <cell r="Z1081">
            <v>6</v>
          </cell>
          <cell r="AA1081">
            <v>5.75</v>
          </cell>
          <cell r="AB1081">
            <v>6.25</v>
          </cell>
          <cell r="AC1081">
            <v>6</v>
          </cell>
          <cell r="AD1081">
            <v>6.5</v>
          </cell>
          <cell r="AE1081">
            <v>0.875</v>
          </cell>
          <cell r="AF1081">
            <v>1.125</v>
          </cell>
          <cell r="AG1081">
            <v>1.375</v>
          </cell>
          <cell r="AH1081">
            <v>1.75</v>
          </cell>
          <cell r="AI1081">
            <v>1.875</v>
          </cell>
          <cell r="AJ1081">
            <v>2.375</v>
          </cell>
          <cell r="AK1081">
            <v>3</v>
          </cell>
          <cell r="AL1081">
            <v>3.5</v>
          </cell>
          <cell r="AM1081">
            <v>4.125</v>
          </cell>
          <cell r="AN1081">
            <v>4.625</v>
          </cell>
          <cell r="AO1081">
            <v>3.875</v>
          </cell>
          <cell r="AP1081">
            <v>4.375</v>
          </cell>
          <cell r="AQ1081">
            <v>3.625</v>
          </cell>
          <cell r="AR1081">
            <v>4.125</v>
          </cell>
          <cell r="AS1081">
            <v>5.875</v>
          </cell>
          <cell r="AT1081">
            <v>5.625</v>
          </cell>
          <cell r="AU1081">
            <v>5.875</v>
          </cell>
          <cell r="AV1081">
            <v>6.375</v>
          </cell>
          <cell r="AW1081">
            <v>6.125</v>
          </cell>
        </row>
        <row r="1082">
          <cell r="A1082">
            <v>38347</v>
          </cell>
          <cell r="C1082">
            <v>1</v>
          </cell>
          <cell r="D1082">
            <v>1.5</v>
          </cell>
          <cell r="E1082">
            <v>1.75</v>
          </cell>
          <cell r="F1082">
            <v>2</v>
          </cell>
          <cell r="G1082">
            <v>2.5</v>
          </cell>
          <cell r="H1082">
            <v>3.75</v>
          </cell>
          <cell r="I1082">
            <v>2.75</v>
          </cell>
          <cell r="J1082">
            <v>4.25</v>
          </cell>
          <cell r="K1082">
            <v>4.25</v>
          </cell>
          <cell r="L1082">
            <v>4.75</v>
          </cell>
          <cell r="M1082">
            <v>4.5</v>
          </cell>
          <cell r="N1082">
            <v>5</v>
          </cell>
          <cell r="O1082">
            <v>4</v>
          </cell>
          <cell r="P1082">
            <v>4.5</v>
          </cell>
          <cell r="Q1082">
            <v>4.25</v>
          </cell>
          <cell r="R1082">
            <v>4.75</v>
          </cell>
          <cell r="S1082">
            <v>4.25</v>
          </cell>
          <cell r="T1082">
            <v>4.75</v>
          </cell>
          <cell r="U1082">
            <v>4.5</v>
          </cell>
          <cell r="V1082">
            <v>5</v>
          </cell>
          <cell r="W1082">
            <v>5.25</v>
          </cell>
          <cell r="X1082">
            <v>5.75</v>
          </cell>
          <cell r="Y1082">
            <v>5.5</v>
          </cell>
          <cell r="Z1082">
            <v>6</v>
          </cell>
          <cell r="AA1082">
            <v>5.75</v>
          </cell>
          <cell r="AB1082">
            <v>6.25</v>
          </cell>
          <cell r="AC1082">
            <v>6</v>
          </cell>
          <cell r="AD1082">
            <v>6.5</v>
          </cell>
          <cell r="AE1082">
            <v>0.875</v>
          </cell>
          <cell r="AF1082">
            <v>1.125</v>
          </cell>
          <cell r="AG1082">
            <v>1.375</v>
          </cell>
          <cell r="AH1082">
            <v>1.75</v>
          </cell>
          <cell r="AI1082">
            <v>1.875</v>
          </cell>
          <cell r="AJ1082">
            <v>2.375</v>
          </cell>
          <cell r="AK1082">
            <v>3</v>
          </cell>
          <cell r="AL1082">
            <v>3.5</v>
          </cell>
          <cell r="AM1082">
            <v>4.125</v>
          </cell>
          <cell r="AN1082">
            <v>4.625</v>
          </cell>
          <cell r="AO1082">
            <v>3.875</v>
          </cell>
          <cell r="AP1082">
            <v>4.375</v>
          </cell>
          <cell r="AQ1082">
            <v>3.625</v>
          </cell>
          <cell r="AR1082">
            <v>4.125</v>
          </cell>
          <cell r="AS1082">
            <v>5.875</v>
          </cell>
          <cell r="AT1082">
            <v>5.625</v>
          </cell>
          <cell r="AU1082">
            <v>5.875</v>
          </cell>
          <cell r="AV1082">
            <v>6.375</v>
          </cell>
          <cell r="AW1082">
            <v>6.125</v>
          </cell>
        </row>
        <row r="1083">
          <cell r="A1083">
            <v>38348</v>
          </cell>
          <cell r="C1083">
            <v>1</v>
          </cell>
          <cell r="D1083">
            <v>1.5</v>
          </cell>
          <cell r="E1083">
            <v>1.75</v>
          </cell>
          <cell r="F1083">
            <v>2</v>
          </cell>
          <cell r="G1083">
            <v>2.5</v>
          </cell>
          <cell r="H1083">
            <v>3.75</v>
          </cell>
          <cell r="I1083">
            <v>2.75</v>
          </cell>
          <cell r="J1083">
            <v>4.25</v>
          </cell>
          <cell r="K1083">
            <v>3.75</v>
          </cell>
          <cell r="L1083">
            <v>4.25</v>
          </cell>
          <cell r="M1083">
            <v>4</v>
          </cell>
          <cell r="N1083">
            <v>4.5</v>
          </cell>
          <cell r="O1083">
            <v>3.75</v>
          </cell>
          <cell r="P1083">
            <v>4.5</v>
          </cell>
          <cell r="Q1083">
            <v>4</v>
          </cell>
          <cell r="R1083">
            <v>4.75</v>
          </cell>
          <cell r="S1083">
            <v>4.25</v>
          </cell>
          <cell r="T1083">
            <v>4.75</v>
          </cell>
          <cell r="U1083">
            <v>4.5</v>
          </cell>
          <cell r="V1083">
            <v>5</v>
          </cell>
          <cell r="W1083">
            <v>5.25</v>
          </cell>
          <cell r="X1083">
            <v>5.75</v>
          </cell>
          <cell r="Y1083">
            <v>5.5</v>
          </cell>
          <cell r="Z1083">
            <v>6</v>
          </cell>
          <cell r="AA1083">
            <v>5.75</v>
          </cell>
          <cell r="AB1083">
            <v>6.25</v>
          </cell>
          <cell r="AC1083">
            <v>6</v>
          </cell>
          <cell r="AD1083">
            <v>6.5</v>
          </cell>
          <cell r="AE1083">
            <v>1.125</v>
          </cell>
          <cell r="AF1083">
            <v>1.5</v>
          </cell>
          <cell r="AG1083">
            <v>2.625</v>
          </cell>
          <cell r="AH1083">
            <v>3.25</v>
          </cell>
          <cell r="AI1083">
            <v>4</v>
          </cell>
          <cell r="AJ1083">
            <v>4.625</v>
          </cell>
          <cell r="AK1083">
            <v>3.875</v>
          </cell>
          <cell r="AL1083">
            <v>4.375</v>
          </cell>
          <cell r="AM1083">
            <v>3.625</v>
          </cell>
          <cell r="AN1083">
            <v>4.125</v>
          </cell>
          <cell r="AO1083">
            <v>3.625</v>
          </cell>
          <cell r="AP1083">
            <v>4.125</v>
          </cell>
          <cell r="AQ1083">
            <v>3.625</v>
          </cell>
          <cell r="AR1083">
            <v>4.125</v>
          </cell>
          <cell r="AS1083">
            <v>5.875</v>
          </cell>
          <cell r="AT1083">
            <v>5.625</v>
          </cell>
          <cell r="AU1083">
            <v>5.875</v>
          </cell>
          <cell r="AV1083">
            <v>6.375</v>
          </cell>
          <cell r="AW1083">
            <v>6.125</v>
          </cell>
        </row>
        <row r="1084">
          <cell r="A1084">
            <v>38349</v>
          </cell>
          <cell r="C1084">
            <v>1</v>
          </cell>
          <cell r="D1084">
            <v>1.5</v>
          </cell>
          <cell r="E1084">
            <v>1.75</v>
          </cell>
          <cell r="F1084">
            <v>2</v>
          </cell>
          <cell r="G1084">
            <v>2.5</v>
          </cell>
          <cell r="H1084">
            <v>3.75</v>
          </cell>
          <cell r="I1084">
            <v>2.75</v>
          </cell>
          <cell r="J1084">
            <v>4.25</v>
          </cell>
          <cell r="K1084">
            <v>3.75</v>
          </cell>
          <cell r="L1084">
            <v>4.25</v>
          </cell>
          <cell r="M1084">
            <v>4</v>
          </cell>
          <cell r="N1084">
            <v>4.5</v>
          </cell>
          <cell r="O1084">
            <v>3.75</v>
          </cell>
          <cell r="P1084">
            <v>4.5</v>
          </cell>
          <cell r="Q1084">
            <v>4</v>
          </cell>
          <cell r="R1084">
            <v>4.75</v>
          </cell>
          <cell r="S1084">
            <v>4.25</v>
          </cell>
          <cell r="T1084">
            <v>4.75</v>
          </cell>
          <cell r="U1084">
            <v>4.5</v>
          </cell>
          <cell r="V1084">
            <v>5</v>
          </cell>
          <cell r="W1084">
            <v>5.25</v>
          </cell>
          <cell r="X1084">
            <v>5.75</v>
          </cell>
          <cell r="Y1084">
            <v>5.5</v>
          </cell>
          <cell r="Z1084">
            <v>6</v>
          </cell>
          <cell r="AA1084">
            <v>5.75</v>
          </cell>
          <cell r="AB1084">
            <v>6.25</v>
          </cell>
          <cell r="AC1084">
            <v>6</v>
          </cell>
          <cell r="AD1084">
            <v>6.5</v>
          </cell>
          <cell r="AE1084">
            <v>0</v>
          </cell>
          <cell r="AF1084">
            <v>0</v>
          </cell>
          <cell r="AG1084">
            <v>0</v>
          </cell>
          <cell r="AH1084">
            <v>0</v>
          </cell>
          <cell r="AI1084">
            <v>0</v>
          </cell>
          <cell r="AJ1084">
            <v>0</v>
          </cell>
          <cell r="AK1084">
            <v>0</v>
          </cell>
          <cell r="AL1084">
            <v>0</v>
          </cell>
          <cell r="AM1084">
            <v>0</v>
          </cell>
          <cell r="AN1084">
            <v>0</v>
          </cell>
          <cell r="AO1084">
            <v>0</v>
          </cell>
          <cell r="AP1084">
            <v>0</v>
          </cell>
          <cell r="AQ1084">
            <v>0</v>
          </cell>
          <cell r="AR1084">
            <v>0</v>
          </cell>
          <cell r="AS1084">
            <v>5.875</v>
          </cell>
          <cell r="AT1084">
            <v>5.625</v>
          </cell>
          <cell r="AU1084">
            <v>5.875</v>
          </cell>
          <cell r="AV1084">
            <v>6.375</v>
          </cell>
          <cell r="AW1084">
            <v>6.125</v>
          </cell>
        </row>
        <row r="1085">
          <cell r="A1085">
            <v>38350</v>
          </cell>
          <cell r="C1085">
            <v>2</v>
          </cell>
          <cell r="D1085">
            <v>3</v>
          </cell>
          <cell r="E1085">
            <v>2.25</v>
          </cell>
          <cell r="F1085">
            <v>3.25</v>
          </cell>
          <cell r="G1085">
            <v>4</v>
          </cell>
          <cell r="H1085">
            <v>4.5</v>
          </cell>
          <cell r="I1085">
            <v>4.25</v>
          </cell>
          <cell r="J1085">
            <v>4.75</v>
          </cell>
          <cell r="K1085">
            <v>3.75</v>
          </cell>
          <cell r="L1085">
            <v>4.25</v>
          </cell>
          <cell r="M1085">
            <v>4</v>
          </cell>
          <cell r="N1085">
            <v>4.5</v>
          </cell>
          <cell r="O1085">
            <v>3.75</v>
          </cell>
          <cell r="P1085">
            <v>4.5</v>
          </cell>
          <cell r="Q1085">
            <v>4</v>
          </cell>
          <cell r="R1085">
            <v>4.75</v>
          </cell>
          <cell r="S1085">
            <v>4.25</v>
          </cell>
          <cell r="T1085">
            <v>4.75</v>
          </cell>
          <cell r="U1085">
            <v>4.5</v>
          </cell>
          <cell r="V1085">
            <v>5</v>
          </cell>
          <cell r="W1085">
            <v>5.25</v>
          </cell>
          <cell r="X1085">
            <v>5.75</v>
          </cell>
          <cell r="Y1085">
            <v>5.5</v>
          </cell>
          <cell r="Z1085">
            <v>6</v>
          </cell>
          <cell r="AA1085">
            <v>5.75</v>
          </cell>
          <cell r="AB1085">
            <v>6.25</v>
          </cell>
          <cell r="AC1085">
            <v>6</v>
          </cell>
          <cell r="AD1085">
            <v>6.5</v>
          </cell>
          <cell r="AE1085">
            <v>0</v>
          </cell>
          <cell r="AF1085">
            <v>0</v>
          </cell>
          <cell r="AG1085">
            <v>0</v>
          </cell>
          <cell r="AH1085">
            <v>0</v>
          </cell>
          <cell r="AI1085">
            <v>0</v>
          </cell>
          <cell r="AJ1085">
            <v>0</v>
          </cell>
          <cell r="AK1085">
            <v>0</v>
          </cell>
          <cell r="AL1085">
            <v>0</v>
          </cell>
          <cell r="AM1085">
            <v>0</v>
          </cell>
          <cell r="AN1085">
            <v>0</v>
          </cell>
          <cell r="AO1085">
            <v>0</v>
          </cell>
          <cell r="AP1085">
            <v>0</v>
          </cell>
          <cell r="AQ1085">
            <v>0</v>
          </cell>
          <cell r="AR1085">
            <v>0</v>
          </cell>
          <cell r="AS1085">
            <v>5.875</v>
          </cell>
          <cell r="AT1085">
            <v>5.625</v>
          </cell>
          <cell r="AU1085">
            <v>5.875</v>
          </cell>
          <cell r="AV1085">
            <v>6.375</v>
          </cell>
          <cell r="AW1085">
            <v>6.125</v>
          </cell>
        </row>
        <row r="1086">
          <cell r="A1086">
            <v>38351</v>
          </cell>
          <cell r="C1086">
            <v>1.5</v>
          </cell>
          <cell r="D1086">
            <v>2</v>
          </cell>
          <cell r="E1086">
            <v>1.75</v>
          </cell>
          <cell r="F1086">
            <v>2.25</v>
          </cell>
          <cell r="G1086">
            <v>4.5</v>
          </cell>
          <cell r="H1086">
            <v>5</v>
          </cell>
          <cell r="I1086">
            <v>4.75</v>
          </cell>
          <cell r="J1086">
            <v>5.25</v>
          </cell>
          <cell r="K1086">
            <v>3.75</v>
          </cell>
          <cell r="L1086">
            <v>4.25</v>
          </cell>
          <cell r="M1086">
            <v>4</v>
          </cell>
          <cell r="N1086">
            <v>4.5</v>
          </cell>
          <cell r="O1086">
            <v>4</v>
          </cell>
          <cell r="P1086">
            <v>4.5</v>
          </cell>
          <cell r="Q1086">
            <v>4.25</v>
          </cell>
          <cell r="R1086">
            <v>4.75</v>
          </cell>
          <cell r="S1086">
            <v>4.25</v>
          </cell>
          <cell r="T1086">
            <v>4.75</v>
          </cell>
          <cell r="U1086">
            <v>4.5</v>
          </cell>
          <cell r="V1086">
            <v>5</v>
          </cell>
          <cell r="W1086">
            <v>5.25</v>
          </cell>
          <cell r="X1086">
            <v>5.75</v>
          </cell>
          <cell r="Y1086">
            <v>5.5</v>
          </cell>
          <cell r="Z1086">
            <v>6</v>
          </cell>
          <cell r="AA1086">
            <v>5.75</v>
          </cell>
          <cell r="AB1086">
            <v>6.25</v>
          </cell>
          <cell r="AC1086">
            <v>6</v>
          </cell>
          <cell r="AD1086">
            <v>6.5</v>
          </cell>
          <cell r="AE1086">
            <v>0</v>
          </cell>
          <cell r="AF1086">
            <v>0</v>
          </cell>
          <cell r="AG1086">
            <v>0</v>
          </cell>
          <cell r="AH1086">
            <v>0</v>
          </cell>
          <cell r="AI1086">
            <v>0</v>
          </cell>
          <cell r="AJ1086">
            <v>0</v>
          </cell>
          <cell r="AK1086">
            <v>0</v>
          </cell>
          <cell r="AL1086">
            <v>0</v>
          </cell>
          <cell r="AM1086">
            <v>0</v>
          </cell>
          <cell r="AN1086">
            <v>0</v>
          </cell>
          <cell r="AO1086">
            <v>0</v>
          </cell>
          <cell r="AP1086">
            <v>0</v>
          </cell>
          <cell r="AQ1086">
            <v>0</v>
          </cell>
          <cell r="AR1086">
            <v>0</v>
          </cell>
          <cell r="AS1086">
            <v>5.875</v>
          </cell>
          <cell r="AT1086">
            <v>5.625</v>
          </cell>
          <cell r="AU1086">
            <v>5.875</v>
          </cell>
          <cell r="AV1086">
            <v>6.375</v>
          </cell>
          <cell r="AW1086">
            <v>6.125</v>
          </cell>
        </row>
        <row r="1087">
          <cell r="A1087">
            <v>38352</v>
          </cell>
          <cell r="C1087">
            <v>0.75</v>
          </cell>
          <cell r="D1087">
            <v>1.25</v>
          </cell>
          <cell r="E1087">
            <v>1.5</v>
          </cell>
          <cell r="F1087">
            <v>2</v>
          </cell>
          <cell r="G1087">
            <v>3.75</v>
          </cell>
          <cell r="H1087">
            <v>4.25</v>
          </cell>
          <cell r="I1087">
            <v>4</v>
          </cell>
          <cell r="J1087">
            <v>4.5</v>
          </cell>
          <cell r="K1087">
            <v>3.75</v>
          </cell>
          <cell r="L1087">
            <v>4.25</v>
          </cell>
          <cell r="M1087">
            <v>4</v>
          </cell>
          <cell r="N1087">
            <v>4.5</v>
          </cell>
          <cell r="O1087">
            <v>4</v>
          </cell>
          <cell r="P1087">
            <v>4.5</v>
          </cell>
          <cell r="Q1087">
            <v>4.25</v>
          </cell>
          <cell r="R1087">
            <v>4.75</v>
          </cell>
          <cell r="S1087">
            <v>4.25</v>
          </cell>
          <cell r="T1087">
            <v>4.75</v>
          </cell>
          <cell r="U1087">
            <v>4.5</v>
          </cell>
          <cell r="V1087">
            <v>5</v>
          </cell>
          <cell r="W1087">
            <v>5.25</v>
          </cell>
          <cell r="X1087">
            <v>5.75</v>
          </cell>
          <cell r="Y1087">
            <v>5.5</v>
          </cell>
          <cell r="Z1087">
            <v>6</v>
          </cell>
          <cell r="AA1087">
            <v>5.5</v>
          </cell>
          <cell r="AB1087">
            <v>6</v>
          </cell>
          <cell r="AC1087">
            <v>5.75</v>
          </cell>
          <cell r="AD1087">
            <v>6.25</v>
          </cell>
          <cell r="AE1087">
            <v>0</v>
          </cell>
          <cell r="AF1087">
            <v>0</v>
          </cell>
          <cell r="AG1087">
            <v>0</v>
          </cell>
          <cell r="AH1087">
            <v>0</v>
          </cell>
          <cell r="AI1087">
            <v>0</v>
          </cell>
          <cell r="AJ1087">
            <v>0</v>
          </cell>
          <cell r="AK1087">
            <v>0</v>
          </cell>
          <cell r="AL1087">
            <v>0</v>
          </cell>
          <cell r="AM1087">
            <v>0</v>
          </cell>
          <cell r="AN1087">
            <v>0</v>
          </cell>
          <cell r="AO1087">
            <v>0</v>
          </cell>
          <cell r="AP1087">
            <v>0</v>
          </cell>
          <cell r="AQ1087">
            <v>0</v>
          </cell>
          <cell r="AR1087">
            <v>0</v>
          </cell>
          <cell r="AS1087">
            <v>4.125</v>
          </cell>
          <cell r="AU1087">
            <v>3.625</v>
          </cell>
          <cell r="AV1087">
            <v>4.125</v>
          </cell>
        </row>
        <row r="1088">
          <cell r="A1088">
            <v>38353</v>
          </cell>
          <cell r="C1088">
            <v>2</v>
          </cell>
          <cell r="D1088">
            <v>3</v>
          </cell>
          <cell r="E1088">
            <v>4.5</v>
          </cell>
          <cell r="F1088">
            <v>7.4</v>
          </cell>
          <cell r="G1088">
            <v>3.5</v>
          </cell>
          <cell r="H1088">
            <v>4.25</v>
          </cell>
          <cell r="I1088">
            <v>4</v>
          </cell>
          <cell r="J1088">
            <v>4.5</v>
          </cell>
          <cell r="K1088">
            <v>3.5</v>
          </cell>
          <cell r="L1088">
            <v>4</v>
          </cell>
          <cell r="M1088">
            <v>3.75</v>
          </cell>
          <cell r="N1088">
            <v>4.25</v>
          </cell>
          <cell r="O1088">
            <v>4</v>
          </cell>
          <cell r="P1088">
            <v>4.5</v>
          </cell>
          <cell r="Q1088">
            <v>4.25</v>
          </cell>
          <cell r="R1088">
            <v>4.75</v>
          </cell>
          <cell r="S1088">
            <v>4.5</v>
          </cell>
          <cell r="T1088">
            <v>5</v>
          </cell>
          <cell r="U1088">
            <v>4.5</v>
          </cell>
          <cell r="V1088">
            <v>5</v>
          </cell>
          <cell r="W1088">
            <v>5.25</v>
          </cell>
          <cell r="X1088">
            <v>5.75</v>
          </cell>
          <cell r="Y1088">
            <v>5.5</v>
          </cell>
          <cell r="Z1088">
            <v>6</v>
          </cell>
          <cell r="AA1088">
            <v>5.5</v>
          </cell>
          <cell r="AB1088">
            <v>6</v>
          </cell>
          <cell r="AC1088">
            <v>5.75</v>
          </cell>
          <cell r="AD1088">
            <v>6.25</v>
          </cell>
          <cell r="AE1088">
            <v>0</v>
          </cell>
          <cell r="AF1088">
            <v>0</v>
          </cell>
          <cell r="AG1088">
            <v>0</v>
          </cell>
          <cell r="AH1088">
            <v>0</v>
          </cell>
          <cell r="AI1088">
            <v>0</v>
          </cell>
          <cell r="AJ1088">
            <v>0</v>
          </cell>
          <cell r="AK1088">
            <v>0</v>
          </cell>
          <cell r="AL1088">
            <v>0</v>
          </cell>
          <cell r="AM1088">
            <v>0</v>
          </cell>
          <cell r="AN1088">
            <v>0</v>
          </cell>
          <cell r="AO1088">
            <v>0</v>
          </cell>
          <cell r="AP1088">
            <v>0</v>
          </cell>
          <cell r="AQ1088">
            <v>0</v>
          </cell>
          <cell r="AR1088">
            <v>0</v>
          </cell>
          <cell r="AS1088">
            <v>4</v>
          </cell>
          <cell r="AU1088">
            <v>3.625</v>
          </cell>
          <cell r="AV1088">
            <v>4.125</v>
          </cell>
        </row>
        <row r="1089">
          <cell r="A1089">
            <v>38354</v>
          </cell>
          <cell r="AE1089">
            <v>0</v>
          </cell>
          <cell r="AF1089">
            <v>0</v>
          </cell>
          <cell r="AG1089">
            <v>0</v>
          </cell>
          <cell r="AH1089">
            <v>0</v>
          </cell>
          <cell r="AI1089">
            <v>0</v>
          </cell>
          <cell r="AJ1089">
            <v>0</v>
          </cell>
          <cell r="AK1089">
            <v>0</v>
          </cell>
          <cell r="AL1089">
            <v>0</v>
          </cell>
          <cell r="AM1089">
            <v>0</v>
          </cell>
          <cell r="AN1089">
            <v>0</v>
          </cell>
          <cell r="AO1089">
            <v>0</v>
          </cell>
          <cell r="AP1089">
            <v>0</v>
          </cell>
          <cell r="AQ1089">
            <v>0</v>
          </cell>
          <cell r="AR1089">
            <v>0</v>
          </cell>
          <cell r="AS1089">
            <v>0</v>
          </cell>
          <cell r="AU1089">
            <v>0</v>
          </cell>
          <cell r="AV1089">
            <v>0</v>
          </cell>
        </row>
        <row r="1090">
          <cell r="A1090">
            <v>38355</v>
          </cell>
          <cell r="AE1090">
            <v>0</v>
          </cell>
          <cell r="AF1090">
            <v>0</v>
          </cell>
          <cell r="AG1090">
            <v>0</v>
          </cell>
          <cell r="AH1090">
            <v>0</v>
          </cell>
          <cell r="AI1090">
            <v>0</v>
          </cell>
          <cell r="AJ1090">
            <v>0</v>
          </cell>
          <cell r="AK1090">
            <v>0</v>
          </cell>
          <cell r="AL1090">
            <v>0</v>
          </cell>
          <cell r="AM1090">
            <v>0</v>
          </cell>
          <cell r="AN1090">
            <v>0</v>
          </cell>
          <cell r="AO1090">
            <v>0</v>
          </cell>
          <cell r="AP1090">
            <v>0</v>
          </cell>
          <cell r="AQ1090">
            <v>0</v>
          </cell>
          <cell r="AR1090">
            <v>0</v>
          </cell>
          <cell r="AS1090">
            <v>0</v>
          </cell>
          <cell r="AU1090">
            <v>0</v>
          </cell>
          <cell r="AV1090">
            <v>0</v>
          </cell>
        </row>
        <row r="1091">
          <cell r="A1091">
            <v>38356</v>
          </cell>
          <cell r="AE1091">
            <v>0</v>
          </cell>
          <cell r="AF1091">
            <v>0</v>
          </cell>
          <cell r="AG1091">
            <v>0</v>
          </cell>
          <cell r="AH1091">
            <v>0</v>
          </cell>
          <cell r="AI1091">
            <v>0</v>
          </cell>
          <cell r="AJ1091">
            <v>0</v>
          </cell>
          <cell r="AK1091">
            <v>0</v>
          </cell>
          <cell r="AL1091">
            <v>0</v>
          </cell>
          <cell r="AM1091">
            <v>0</v>
          </cell>
          <cell r="AN1091">
            <v>0</v>
          </cell>
          <cell r="AO1091">
            <v>0</v>
          </cell>
          <cell r="AP1091">
            <v>0</v>
          </cell>
          <cell r="AQ1091">
            <v>0</v>
          </cell>
          <cell r="AR1091">
            <v>0</v>
          </cell>
          <cell r="AS1091">
            <v>0</v>
          </cell>
          <cell r="AU1091">
            <v>0</v>
          </cell>
          <cell r="AV1091">
            <v>0</v>
          </cell>
        </row>
        <row r="1092">
          <cell r="A1092">
            <v>38357</v>
          </cell>
          <cell r="AE1092">
            <v>0</v>
          </cell>
          <cell r="AF1092">
            <v>0</v>
          </cell>
          <cell r="AG1092">
            <v>0</v>
          </cell>
          <cell r="AH1092">
            <v>0</v>
          </cell>
          <cell r="AI1092">
            <v>0</v>
          </cell>
          <cell r="AJ1092">
            <v>0</v>
          </cell>
          <cell r="AK1092">
            <v>0</v>
          </cell>
          <cell r="AL1092">
            <v>0</v>
          </cell>
          <cell r="AM1092">
            <v>0</v>
          </cell>
          <cell r="AN1092">
            <v>0</v>
          </cell>
          <cell r="AO1092">
            <v>0</v>
          </cell>
          <cell r="AP1092">
            <v>0</v>
          </cell>
          <cell r="AQ1092">
            <v>0</v>
          </cell>
          <cell r="AR1092">
            <v>0</v>
          </cell>
          <cell r="AS1092">
            <v>0</v>
          </cell>
          <cell r="AU1092">
            <v>0</v>
          </cell>
          <cell r="AV1092">
            <v>0</v>
          </cell>
        </row>
        <row r="1093">
          <cell r="A1093">
            <v>38358</v>
          </cell>
          <cell r="AE1093">
            <v>0</v>
          </cell>
          <cell r="AF1093">
            <v>0</v>
          </cell>
          <cell r="AG1093">
            <v>0</v>
          </cell>
          <cell r="AH1093">
            <v>0</v>
          </cell>
          <cell r="AI1093">
            <v>0</v>
          </cell>
          <cell r="AJ1093">
            <v>0</v>
          </cell>
          <cell r="AK1093">
            <v>0</v>
          </cell>
          <cell r="AL1093">
            <v>0</v>
          </cell>
          <cell r="AM1093">
            <v>0</v>
          </cell>
          <cell r="AN1093">
            <v>0</v>
          </cell>
          <cell r="AO1093">
            <v>0</v>
          </cell>
          <cell r="AP1093">
            <v>0</v>
          </cell>
          <cell r="AQ1093">
            <v>0</v>
          </cell>
          <cell r="AR1093">
            <v>0</v>
          </cell>
          <cell r="AS1093">
            <v>0</v>
          </cell>
          <cell r="AU1093">
            <v>0</v>
          </cell>
          <cell r="AV1093">
            <v>0</v>
          </cell>
        </row>
        <row r="1094">
          <cell r="A1094">
            <v>38359</v>
          </cell>
          <cell r="AE1094">
            <v>0</v>
          </cell>
          <cell r="AF1094">
            <v>0</v>
          </cell>
          <cell r="AG1094">
            <v>0</v>
          </cell>
          <cell r="AH1094">
            <v>0</v>
          </cell>
          <cell r="AI1094">
            <v>0</v>
          </cell>
          <cell r="AJ1094">
            <v>0</v>
          </cell>
          <cell r="AK1094">
            <v>0</v>
          </cell>
          <cell r="AL1094">
            <v>0</v>
          </cell>
          <cell r="AM1094">
            <v>0</v>
          </cell>
          <cell r="AN1094">
            <v>0</v>
          </cell>
          <cell r="AO1094">
            <v>0</v>
          </cell>
          <cell r="AP1094">
            <v>0</v>
          </cell>
          <cell r="AQ1094">
            <v>0</v>
          </cell>
          <cell r="AR1094">
            <v>0</v>
          </cell>
          <cell r="AS1094">
            <v>0</v>
          </cell>
          <cell r="AU1094">
            <v>0</v>
          </cell>
          <cell r="AV1094">
            <v>0</v>
          </cell>
        </row>
        <row r="1095">
          <cell r="A1095">
            <v>38360</v>
          </cell>
          <cell r="AE1095">
            <v>0</v>
          </cell>
          <cell r="AF1095">
            <v>0</v>
          </cell>
          <cell r="AG1095">
            <v>0</v>
          </cell>
          <cell r="AH1095">
            <v>0</v>
          </cell>
          <cell r="AI1095">
            <v>0</v>
          </cell>
          <cell r="AJ1095">
            <v>0</v>
          </cell>
          <cell r="AK1095">
            <v>0</v>
          </cell>
          <cell r="AL1095">
            <v>0</v>
          </cell>
          <cell r="AM1095">
            <v>0</v>
          </cell>
          <cell r="AN1095">
            <v>0</v>
          </cell>
          <cell r="AO1095">
            <v>0</v>
          </cell>
          <cell r="AP1095">
            <v>0</v>
          </cell>
          <cell r="AQ1095">
            <v>0</v>
          </cell>
          <cell r="AR1095">
            <v>0</v>
          </cell>
          <cell r="AS1095">
            <v>0</v>
          </cell>
          <cell r="AU1095">
            <v>0</v>
          </cell>
          <cell r="AV1095">
            <v>0</v>
          </cell>
        </row>
        <row r="1096">
          <cell r="A1096">
            <v>38360</v>
          </cell>
          <cell r="AE1096">
            <v>0</v>
          </cell>
          <cell r="AF1096">
            <v>0</v>
          </cell>
          <cell r="AG1096">
            <v>0</v>
          </cell>
          <cell r="AH1096">
            <v>0</v>
          </cell>
          <cell r="AI1096">
            <v>0</v>
          </cell>
          <cell r="AJ1096">
            <v>0</v>
          </cell>
          <cell r="AK1096">
            <v>0</v>
          </cell>
          <cell r="AL1096">
            <v>0</v>
          </cell>
          <cell r="AM1096">
            <v>0</v>
          </cell>
          <cell r="AO1096">
            <v>0</v>
          </cell>
          <cell r="AP1096">
            <v>0</v>
          </cell>
          <cell r="AR1096">
            <v>0</v>
          </cell>
          <cell r="AS1096">
            <v>0</v>
          </cell>
          <cell r="AU1096">
            <v>0</v>
          </cell>
          <cell r="AV1096">
            <v>0</v>
          </cell>
        </row>
      </sheetData>
      <sheetData sheetId="5">
        <row r="7">
          <cell r="A7">
            <v>37200</v>
          </cell>
          <cell r="C7">
            <v>8.75</v>
          </cell>
          <cell r="D7">
            <v>9</v>
          </cell>
        </row>
        <row r="8">
          <cell r="A8">
            <v>37752</v>
          </cell>
          <cell r="C8">
            <v>9.75</v>
          </cell>
          <cell r="D8">
            <v>9.9</v>
          </cell>
        </row>
        <row r="9">
          <cell r="A9">
            <v>37753</v>
          </cell>
          <cell r="C9">
            <v>9.9</v>
          </cell>
          <cell r="D9">
            <v>9.9</v>
          </cell>
          <cell r="E9">
            <v>1.1100000000000001</v>
          </cell>
          <cell r="F9">
            <v>2.11</v>
          </cell>
          <cell r="G9">
            <v>1.38</v>
          </cell>
          <cell r="H9">
            <v>1.88</v>
          </cell>
          <cell r="I9">
            <v>1.59</v>
          </cell>
          <cell r="J9">
            <v>2.09</v>
          </cell>
          <cell r="K9">
            <v>1.69</v>
          </cell>
          <cell r="L9">
            <v>2.19</v>
          </cell>
          <cell r="M9">
            <v>1.94</v>
          </cell>
          <cell r="N9">
            <v>2.44</v>
          </cell>
        </row>
        <row r="10">
          <cell r="A10">
            <v>37754</v>
          </cell>
          <cell r="C10">
            <v>9.9</v>
          </cell>
          <cell r="D10">
            <v>9.9</v>
          </cell>
          <cell r="E10">
            <v>1.0900000000000001</v>
          </cell>
          <cell r="F10">
            <v>2.09</v>
          </cell>
          <cell r="G10">
            <v>1.55</v>
          </cell>
          <cell r="H10">
            <v>2.0499999999999998</v>
          </cell>
          <cell r="I10">
            <v>1.63</v>
          </cell>
          <cell r="J10">
            <v>2.13</v>
          </cell>
          <cell r="K10">
            <v>1.69</v>
          </cell>
          <cell r="L10">
            <v>2.19</v>
          </cell>
          <cell r="M10">
            <v>1.96</v>
          </cell>
          <cell r="N10">
            <v>2.46</v>
          </cell>
        </row>
        <row r="11">
          <cell r="A11">
            <v>37755</v>
          </cell>
          <cell r="C11">
            <v>9.9</v>
          </cell>
          <cell r="D11">
            <v>9.9</v>
          </cell>
          <cell r="E11">
            <v>1.51</v>
          </cell>
          <cell r="F11">
            <v>2.5099999999999998</v>
          </cell>
          <cell r="G11">
            <v>1.73</v>
          </cell>
          <cell r="H11">
            <v>2.23</v>
          </cell>
          <cell r="I11">
            <v>1.75</v>
          </cell>
          <cell r="J11">
            <v>2.25</v>
          </cell>
          <cell r="K11">
            <v>1.82</v>
          </cell>
          <cell r="L11">
            <v>2.3199999999999998</v>
          </cell>
          <cell r="M11">
            <v>2</v>
          </cell>
          <cell r="N11">
            <v>2.5</v>
          </cell>
        </row>
        <row r="12">
          <cell r="A12">
            <v>37756</v>
          </cell>
          <cell r="C12">
            <v>9.9</v>
          </cell>
          <cell r="D12">
            <v>9.9</v>
          </cell>
        </row>
        <row r="13">
          <cell r="A13">
            <v>37757</v>
          </cell>
          <cell r="C13">
            <v>9.9</v>
          </cell>
          <cell r="D13">
            <v>9.9</v>
          </cell>
          <cell r="E13">
            <v>3.38</v>
          </cell>
          <cell r="F13">
            <v>4.38</v>
          </cell>
          <cell r="G13">
            <v>2.93</v>
          </cell>
          <cell r="H13">
            <v>3.43</v>
          </cell>
          <cell r="I13">
            <v>2.4300000000000002</v>
          </cell>
          <cell r="J13">
            <v>2.93</v>
          </cell>
          <cell r="K13">
            <v>2.08</v>
          </cell>
          <cell r="L13">
            <v>2.58</v>
          </cell>
          <cell r="M13">
            <v>2.16</v>
          </cell>
          <cell r="N13">
            <v>2.66</v>
          </cell>
        </row>
        <row r="14">
          <cell r="A14">
            <v>37758</v>
          </cell>
          <cell r="C14">
            <v>9.9</v>
          </cell>
          <cell r="D14">
            <v>9.9</v>
          </cell>
        </row>
        <row r="15">
          <cell r="A15">
            <v>37759</v>
          </cell>
          <cell r="C15">
            <v>9.8000000000000007</v>
          </cell>
          <cell r="D15">
            <v>9.9</v>
          </cell>
        </row>
        <row r="16">
          <cell r="A16">
            <v>37760</v>
          </cell>
          <cell r="C16">
            <v>9.25</v>
          </cell>
          <cell r="D16">
            <v>9.75</v>
          </cell>
        </row>
        <row r="17">
          <cell r="A17">
            <v>37761</v>
          </cell>
          <cell r="C17">
            <v>9.9</v>
          </cell>
          <cell r="D17">
            <v>9.9</v>
          </cell>
        </row>
        <row r="18">
          <cell r="A18">
            <v>37762</v>
          </cell>
          <cell r="C18">
            <v>9.9</v>
          </cell>
          <cell r="D18">
            <v>9.9</v>
          </cell>
        </row>
        <row r="19">
          <cell r="A19">
            <v>37763</v>
          </cell>
          <cell r="C19">
            <v>9.9</v>
          </cell>
          <cell r="D19">
            <v>9.9</v>
          </cell>
        </row>
        <row r="20">
          <cell r="A20">
            <v>37764</v>
          </cell>
          <cell r="C20">
            <v>9.9</v>
          </cell>
          <cell r="D20">
            <v>9.9</v>
          </cell>
        </row>
        <row r="21">
          <cell r="A21">
            <v>37765</v>
          </cell>
          <cell r="C21">
            <v>9.9</v>
          </cell>
          <cell r="D21">
            <v>9.9</v>
          </cell>
        </row>
        <row r="22">
          <cell r="A22">
            <v>37766</v>
          </cell>
          <cell r="C22">
            <v>9.9</v>
          </cell>
          <cell r="D22">
            <v>9.9</v>
          </cell>
        </row>
        <row r="23">
          <cell r="A23">
            <v>37767</v>
          </cell>
          <cell r="C23">
            <v>8.9</v>
          </cell>
          <cell r="D23">
            <v>9.5</v>
          </cell>
        </row>
        <row r="24">
          <cell r="A24">
            <v>37768</v>
          </cell>
          <cell r="C24">
            <v>8.75</v>
          </cell>
          <cell r="D24">
            <v>9</v>
          </cell>
        </row>
        <row r="25">
          <cell r="A25">
            <v>37769</v>
          </cell>
          <cell r="C25">
            <v>8.75</v>
          </cell>
          <cell r="D25">
            <v>9</v>
          </cell>
        </row>
        <row r="26">
          <cell r="A26">
            <v>37770</v>
          </cell>
          <cell r="C26">
            <v>5.5</v>
          </cell>
          <cell r="D26">
            <v>6</v>
          </cell>
        </row>
        <row r="27">
          <cell r="A27">
            <v>37771</v>
          </cell>
          <cell r="C27">
            <v>8.75</v>
          </cell>
          <cell r="D27">
            <v>9.25</v>
          </cell>
        </row>
        <row r="28">
          <cell r="A28">
            <v>37772</v>
          </cell>
          <cell r="C28">
            <v>7.25</v>
          </cell>
          <cell r="D28">
            <v>7.5</v>
          </cell>
        </row>
        <row r="29">
          <cell r="A29">
            <v>37773</v>
          </cell>
          <cell r="C29">
            <v>7.25</v>
          </cell>
          <cell r="D29">
            <v>7.5</v>
          </cell>
        </row>
        <row r="30">
          <cell r="A30">
            <v>37774</v>
          </cell>
          <cell r="C30">
            <v>9.8000000000000007</v>
          </cell>
          <cell r="D30">
            <v>9.85</v>
          </cell>
        </row>
        <row r="31">
          <cell r="A31">
            <v>37775</v>
          </cell>
          <cell r="C31">
            <v>7.75</v>
          </cell>
          <cell r="D31">
            <v>9.25</v>
          </cell>
        </row>
        <row r="32">
          <cell r="A32">
            <v>37776</v>
          </cell>
          <cell r="C32">
            <v>9.5</v>
          </cell>
          <cell r="D32">
            <v>9.9</v>
          </cell>
        </row>
        <row r="33">
          <cell r="A33">
            <v>37777</v>
          </cell>
          <cell r="C33">
            <v>9.5</v>
          </cell>
          <cell r="D33">
            <v>9.9</v>
          </cell>
          <cell r="E33">
            <v>0.27</v>
          </cell>
          <cell r="F33">
            <v>1.27</v>
          </cell>
          <cell r="G33">
            <v>0.7</v>
          </cell>
          <cell r="H33">
            <v>1.2</v>
          </cell>
          <cell r="I33">
            <v>1.29</v>
          </cell>
          <cell r="J33">
            <v>1.79</v>
          </cell>
          <cell r="K33">
            <v>1.76</v>
          </cell>
          <cell r="L33">
            <v>2.2599999999999998</v>
          </cell>
          <cell r="M33">
            <v>1.93</v>
          </cell>
          <cell r="N33">
            <v>2.4300000000000002</v>
          </cell>
        </row>
        <row r="34">
          <cell r="A34">
            <v>37778</v>
          </cell>
          <cell r="C34">
            <v>9.9499999999999993</v>
          </cell>
          <cell r="D34">
            <v>9.9499999999999993</v>
          </cell>
          <cell r="E34">
            <v>0.27</v>
          </cell>
          <cell r="F34">
            <v>1.27</v>
          </cell>
          <cell r="G34">
            <v>0.73</v>
          </cell>
          <cell r="H34">
            <v>1.73</v>
          </cell>
          <cell r="I34">
            <v>1.31</v>
          </cell>
          <cell r="J34">
            <v>1.81</v>
          </cell>
          <cell r="K34">
            <v>1.77</v>
          </cell>
          <cell r="L34">
            <v>2.27</v>
          </cell>
          <cell r="M34">
            <v>1.94</v>
          </cell>
          <cell r="N34">
            <v>2.44</v>
          </cell>
        </row>
        <row r="35">
          <cell r="A35">
            <v>37779</v>
          </cell>
          <cell r="C35">
            <v>6.5</v>
          </cell>
          <cell r="D35">
            <v>7.5</v>
          </cell>
        </row>
        <row r="36">
          <cell r="A36">
            <v>37780</v>
          </cell>
          <cell r="C36">
            <v>6.5</v>
          </cell>
          <cell r="D36">
            <v>7.5</v>
          </cell>
        </row>
        <row r="37">
          <cell r="A37">
            <v>37781</v>
          </cell>
          <cell r="C37">
            <v>6.5</v>
          </cell>
          <cell r="D37">
            <v>7.5</v>
          </cell>
        </row>
        <row r="38">
          <cell r="A38">
            <v>37782</v>
          </cell>
          <cell r="C38">
            <v>3</v>
          </cell>
          <cell r="D38">
            <v>3.25</v>
          </cell>
          <cell r="E38">
            <v>0.46</v>
          </cell>
          <cell r="F38">
            <v>1.46</v>
          </cell>
          <cell r="G38">
            <v>0.93</v>
          </cell>
          <cell r="H38">
            <v>1.43</v>
          </cell>
          <cell r="I38">
            <v>1.38</v>
          </cell>
          <cell r="J38">
            <v>1.88</v>
          </cell>
          <cell r="K38">
            <v>1.75</v>
          </cell>
          <cell r="L38">
            <v>2.25</v>
          </cell>
          <cell r="M38">
            <v>1.96</v>
          </cell>
          <cell r="N38">
            <v>2.46</v>
          </cell>
        </row>
        <row r="39">
          <cell r="A39">
            <v>37783</v>
          </cell>
          <cell r="C39">
            <v>2.5</v>
          </cell>
          <cell r="D39">
            <v>3.5</v>
          </cell>
          <cell r="E39">
            <v>0.69</v>
          </cell>
          <cell r="F39">
            <v>1.69</v>
          </cell>
          <cell r="G39">
            <v>1.1200000000000001</v>
          </cell>
          <cell r="H39">
            <v>1.62</v>
          </cell>
          <cell r="I39">
            <v>1.54</v>
          </cell>
          <cell r="J39">
            <v>2.04</v>
          </cell>
          <cell r="K39">
            <v>1.85</v>
          </cell>
          <cell r="L39">
            <v>2.35</v>
          </cell>
          <cell r="M39">
            <v>2.0299999999999998</v>
          </cell>
          <cell r="N39">
            <v>2.5299999999999998</v>
          </cell>
        </row>
        <row r="40">
          <cell r="A40">
            <v>37784</v>
          </cell>
          <cell r="C40">
            <v>1.25</v>
          </cell>
          <cell r="D40">
            <v>2.25</v>
          </cell>
          <cell r="E40">
            <v>0.43</v>
          </cell>
          <cell r="F40">
            <v>1.43</v>
          </cell>
          <cell r="G40">
            <v>0.89</v>
          </cell>
          <cell r="H40">
            <v>1.39</v>
          </cell>
          <cell r="I40">
            <v>1.49</v>
          </cell>
          <cell r="J40">
            <v>1.99</v>
          </cell>
          <cell r="K40">
            <v>1.76</v>
          </cell>
          <cell r="L40">
            <v>2.2599999999999998</v>
          </cell>
          <cell r="M40">
            <v>1.97</v>
          </cell>
          <cell r="N40">
            <v>2.4700000000000002</v>
          </cell>
        </row>
        <row r="41">
          <cell r="A41">
            <v>37785</v>
          </cell>
          <cell r="C41">
            <v>1.5</v>
          </cell>
          <cell r="D41">
            <v>2</v>
          </cell>
          <cell r="E41">
            <v>0.39</v>
          </cell>
          <cell r="F41">
            <v>1.39</v>
          </cell>
          <cell r="G41">
            <v>0.89</v>
          </cell>
          <cell r="H41">
            <v>1.39</v>
          </cell>
          <cell r="I41">
            <v>1.52</v>
          </cell>
          <cell r="J41">
            <v>2.02</v>
          </cell>
          <cell r="K41">
            <v>1.76</v>
          </cell>
          <cell r="L41">
            <v>2.2599999999999998</v>
          </cell>
          <cell r="M41">
            <v>1.95</v>
          </cell>
          <cell r="N41">
            <v>2.4500000000000002</v>
          </cell>
        </row>
        <row r="42">
          <cell r="A42">
            <v>37786</v>
          </cell>
          <cell r="C42">
            <v>3.5</v>
          </cell>
          <cell r="D42">
            <v>4.5</v>
          </cell>
          <cell r="E42">
            <v>0.49</v>
          </cell>
          <cell r="F42">
            <v>1.49</v>
          </cell>
          <cell r="G42">
            <v>0.93</v>
          </cell>
          <cell r="H42">
            <v>1.43</v>
          </cell>
          <cell r="I42">
            <v>1.46</v>
          </cell>
          <cell r="J42">
            <v>1.96</v>
          </cell>
          <cell r="K42">
            <v>1.72</v>
          </cell>
          <cell r="L42">
            <v>2.2200000000000002</v>
          </cell>
          <cell r="M42">
            <v>1.95</v>
          </cell>
          <cell r="N42">
            <v>2.4500000000000002</v>
          </cell>
        </row>
        <row r="43">
          <cell r="A43">
            <v>37787</v>
          </cell>
          <cell r="C43">
            <v>2.5</v>
          </cell>
          <cell r="D43">
            <v>3.5</v>
          </cell>
        </row>
        <row r="44">
          <cell r="A44">
            <v>37788</v>
          </cell>
          <cell r="C44">
            <v>2.25</v>
          </cell>
          <cell r="D44">
            <v>3</v>
          </cell>
          <cell r="E44">
            <v>0.49</v>
          </cell>
          <cell r="F44">
            <v>1.49</v>
          </cell>
          <cell r="G44">
            <v>0.96</v>
          </cell>
          <cell r="H44">
            <v>1.46</v>
          </cell>
          <cell r="I44">
            <v>1.44</v>
          </cell>
          <cell r="J44">
            <v>1.94</v>
          </cell>
          <cell r="K44">
            <v>1.7</v>
          </cell>
          <cell r="L44">
            <v>2.2000000000000002</v>
          </cell>
          <cell r="M44">
            <v>1.9</v>
          </cell>
          <cell r="N44">
            <v>2.4</v>
          </cell>
        </row>
        <row r="45">
          <cell r="A45">
            <v>37789</v>
          </cell>
          <cell r="C45">
            <v>4.25</v>
          </cell>
          <cell r="D45">
            <v>5</v>
          </cell>
          <cell r="E45">
            <v>1.07</v>
          </cell>
          <cell r="F45">
            <v>2.0699999999999998</v>
          </cell>
          <cell r="G45">
            <v>2.76</v>
          </cell>
          <cell r="H45">
            <v>3.26</v>
          </cell>
          <cell r="I45">
            <v>2.4900000000000002</v>
          </cell>
          <cell r="J45">
            <v>2.99</v>
          </cell>
          <cell r="K45">
            <v>2.0499999999999998</v>
          </cell>
          <cell r="L45">
            <v>2.5499999999999998</v>
          </cell>
          <cell r="M45">
            <v>2.16</v>
          </cell>
          <cell r="N45">
            <v>2.66</v>
          </cell>
        </row>
        <row r="46">
          <cell r="A46">
            <v>37790</v>
          </cell>
          <cell r="C46">
            <v>4.25</v>
          </cell>
          <cell r="D46">
            <v>5</v>
          </cell>
          <cell r="E46">
            <v>0.39</v>
          </cell>
          <cell r="F46">
            <v>1.39</v>
          </cell>
          <cell r="G46">
            <v>2.44</v>
          </cell>
          <cell r="H46">
            <v>2.94</v>
          </cell>
          <cell r="I46">
            <v>2.21</v>
          </cell>
          <cell r="J46">
            <v>2.71</v>
          </cell>
          <cell r="K46">
            <v>1.99</v>
          </cell>
          <cell r="L46">
            <v>2.4900000000000002</v>
          </cell>
          <cell r="M46">
            <v>2.08</v>
          </cell>
          <cell r="N46">
            <v>2.58</v>
          </cell>
        </row>
        <row r="47">
          <cell r="A47">
            <v>37791</v>
          </cell>
          <cell r="C47">
            <v>4.25</v>
          </cell>
          <cell r="D47">
            <v>6.25</v>
          </cell>
          <cell r="E47">
            <v>0.24</v>
          </cell>
          <cell r="F47">
            <v>1.24</v>
          </cell>
          <cell r="G47">
            <v>2.5099999999999998</v>
          </cell>
          <cell r="H47">
            <v>3.01</v>
          </cell>
          <cell r="I47">
            <v>2.2599999999999998</v>
          </cell>
          <cell r="J47">
            <v>2.76</v>
          </cell>
          <cell r="K47">
            <v>1.99</v>
          </cell>
          <cell r="L47">
            <v>2.4900000000000002</v>
          </cell>
          <cell r="M47">
            <v>2.06</v>
          </cell>
          <cell r="N47">
            <v>2.56</v>
          </cell>
        </row>
        <row r="48">
          <cell r="A48">
            <v>37792</v>
          </cell>
          <cell r="C48">
            <v>4.25</v>
          </cell>
          <cell r="D48">
            <v>6.25</v>
          </cell>
          <cell r="E48">
            <v>0.26</v>
          </cell>
          <cell r="F48">
            <v>1.26</v>
          </cell>
          <cell r="G48">
            <v>2.46</v>
          </cell>
          <cell r="H48">
            <v>2.96</v>
          </cell>
          <cell r="I48">
            <v>2.25</v>
          </cell>
          <cell r="J48">
            <v>2.75</v>
          </cell>
          <cell r="K48">
            <v>2</v>
          </cell>
          <cell r="L48">
            <v>2.5</v>
          </cell>
          <cell r="M48">
            <v>2.0699999999999998</v>
          </cell>
          <cell r="N48">
            <v>2.57</v>
          </cell>
        </row>
        <row r="49">
          <cell r="A49">
            <v>37793</v>
          </cell>
          <cell r="C49">
            <v>3.5</v>
          </cell>
          <cell r="D49">
            <v>4</v>
          </cell>
          <cell r="E49">
            <v>0.38</v>
          </cell>
          <cell r="F49">
            <v>1.38</v>
          </cell>
          <cell r="G49">
            <v>2.61</v>
          </cell>
          <cell r="H49">
            <v>3.11</v>
          </cell>
          <cell r="I49">
            <v>2.2799999999999998</v>
          </cell>
          <cell r="J49">
            <v>2.78</v>
          </cell>
          <cell r="K49">
            <v>2.0699999999999998</v>
          </cell>
          <cell r="L49">
            <v>2.57</v>
          </cell>
          <cell r="M49">
            <v>2.12</v>
          </cell>
          <cell r="N49">
            <v>2.62</v>
          </cell>
        </row>
        <row r="50">
          <cell r="A50">
            <v>37794</v>
          </cell>
          <cell r="C50">
            <v>0.75</v>
          </cell>
          <cell r="D50">
            <v>1.25</v>
          </cell>
        </row>
        <row r="51">
          <cell r="A51">
            <v>37795</v>
          </cell>
          <cell r="C51">
            <v>1</v>
          </cell>
          <cell r="D51">
            <v>1.25</v>
          </cell>
          <cell r="E51">
            <v>0.33</v>
          </cell>
          <cell r="F51">
            <v>1.33</v>
          </cell>
          <cell r="G51">
            <v>2.36</v>
          </cell>
          <cell r="H51">
            <v>2.86</v>
          </cell>
          <cell r="I51">
            <v>2.16</v>
          </cell>
          <cell r="J51">
            <v>2.66</v>
          </cell>
          <cell r="K51">
            <v>1.97</v>
          </cell>
          <cell r="L51">
            <v>2.4700000000000002</v>
          </cell>
          <cell r="M51">
            <v>2.0499999999999998</v>
          </cell>
          <cell r="N51">
            <v>2.5499999999999998</v>
          </cell>
        </row>
        <row r="52">
          <cell r="A52">
            <v>37796</v>
          </cell>
          <cell r="C52">
            <v>3.5</v>
          </cell>
          <cell r="D52">
            <v>4</v>
          </cell>
          <cell r="E52">
            <v>2.19</v>
          </cell>
          <cell r="F52">
            <v>3.19</v>
          </cell>
          <cell r="G52">
            <v>2.17</v>
          </cell>
          <cell r="H52">
            <v>2.67</v>
          </cell>
          <cell r="I52">
            <v>1.99</v>
          </cell>
          <cell r="J52">
            <v>2.4900000000000002</v>
          </cell>
          <cell r="K52">
            <v>1.87</v>
          </cell>
          <cell r="L52">
            <v>2.37</v>
          </cell>
          <cell r="M52">
            <v>1.98</v>
          </cell>
          <cell r="N52">
            <v>2.48</v>
          </cell>
        </row>
        <row r="53">
          <cell r="A53">
            <v>37797</v>
          </cell>
          <cell r="C53">
            <v>3.5</v>
          </cell>
          <cell r="D53">
            <v>4</v>
          </cell>
          <cell r="E53">
            <v>2.19</v>
          </cell>
          <cell r="F53">
            <v>3.19</v>
          </cell>
          <cell r="G53">
            <v>2.16</v>
          </cell>
          <cell r="H53">
            <v>2.66</v>
          </cell>
          <cell r="I53">
            <v>2.0099999999999998</v>
          </cell>
          <cell r="J53">
            <v>2.5099999999999998</v>
          </cell>
          <cell r="K53">
            <v>1.88</v>
          </cell>
          <cell r="L53">
            <v>2.38</v>
          </cell>
          <cell r="M53">
            <v>2</v>
          </cell>
          <cell r="N53">
            <v>2.5</v>
          </cell>
        </row>
        <row r="54">
          <cell r="A54">
            <v>37798</v>
          </cell>
          <cell r="C54">
            <v>8</v>
          </cell>
          <cell r="D54">
            <v>9</v>
          </cell>
          <cell r="E54">
            <v>2.0299999999999998</v>
          </cell>
          <cell r="F54">
            <v>3.03</v>
          </cell>
          <cell r="G54">
            <v>2.0099999999999998</v>
          </cell>
          <cell r="H54">
            <v>2.5099999999999998</v>
          </cell>
          <cell r="I54">
            <v>1.9</v>
          </cell>
          <cell r="J54">
            <v>2.4</v>
          </cell>
          <cell r="K54">
            <v>1.81</v>
          </cell>
          <cell r="L54">
            <v>2.31</v>
          </cell>
          <cell r="M54">
            <v>1.96</v>
          </cell>
          <cell r="N54">
            <v>2.46</v>
          </cell>
        </row>
        <row r="55">
          <cell r="A55">
            <v>37799</v>
          </cell>
          <cell r="C55">
            <v>1.25</v>
          </cell>
          <cell r="D55">
            <v>1.75</v>
          </cell>
          <cell r="E55">
            <v>1.48</v>
          </cell>
          <cell r="F55">
            <v>2.48</v>
          </cell>
          <cell r="G55">
            <v>1.54</v>
          </cell>
          <cell r="H55">
            <v>2.04</v>
          </cell>
          <cell r="I55">
            <v>1.47</v>
          </cell>
          <cell r="J55">
            <v>1.97</v>
          </cell>
          <cell r="K55">
            <v>1.63</v>
          </cell>
          <cell r="L55">
            <v>2.13</v>
          </cell>
          <cell r="M55">
            <v>1.89</v>
          </cell>
          <cell r="N55">
            <v>2.39</v>
          </cell>
        </row>
        <row r="56">
          <cell r="A56">
            <v>37800</v>
          </cell>
          <cell r="C56">
            <v>0.75</v>
          </cell>
          <cell r="D56">
            <v>1</v>
          </cell>
        </row>
        <row r="57">
          <cell r="A57">
            <v>37801</v>
          </cell>
          <cell r="C57">
            <v>0.6</v>
          </cell>
          <cell r="D57">
            <v>0.75</v>
          </cell>
        </row>
        <row r="58">
          <cell r="A58">
            <v>37802</v>
          </cell>
          <cell r="C58">
            <v>0.5</v>
          </cell>
          <cell r="D58">
            <v>0.75</v>
          </cell>
          <cell r="E58">
            <v>4.1100000000000003</v>
          </cell>
          <cell r="F58">
            <v>5.1100000000000003</v>
          </cell>
          <cell r="G58">
            <v>2.8</v>
          </cell>
          <cell r="H58">
            <v>3.3</v>
          </cell>
          <cell r="I58">
            <v>2.09</v>
          </cell>
          <cell r="J58">
            <v>2.59</v>
          </cell>
          <cell r="K58">
            <v>1.79</v>
          </cell>
          <cell r="L58">
            <v>2.29</v>
          </cell>
          <cell r="M58">
            <v>1.88</v>
          </cell>
          <cell r="N58">
            <v>2.38</v>
          </cell>
        </row>
        <row r="59">
          <cell r="A59">
            <v>37803</v>
          </cell>
          <cell r="C59">
            <v>0.75</v>
          </cell>
          <cell r="D59">
            <v>1.25</v>
          </cell>
        </row>
        <row r="60">
          <cell r="A60">
            <v>37804</v>
          </cell>
          <cell r="C60">
            <v>6</v>
          </cell>
          <cell r="D60">
            <v>7.5</v>
          </cell>
          <cell r="E60">
            <v>1.31</v>
          </cell>
          <cell r="F60">
            <v>2.31</v>
          </cell>
          <cell r="G60">
            <v>1.56</v>
          </cell>
          <cell r="H60">
            <v>2.06</v>
          </cell>
          <cell r="I60">
            <v>1.56</v>
          </cell>
          <cell r="J60">
            <v>2.06</v>
          </cell>
          <cell r="K60">
            <v>1.64</v>
          </cell>
          <cell r="L60">
            <v>2.14</v>
          </cell>
          <cell r="M60">
            <v>1.82</v>
          </cell>
          <cell r="N60">
            <v>2.3199999999999998</v>
          </cell>
        </row>
        <row r="61">
          <cell r="A61">
            <v>37805</v>
          </cell>
          <cell r="C61">
            <v>1.25</v>
          </cell>
          <cell r="D61">
            <v>1.75</v>
          </cell>
          <cell r="E61">
            <v>0.46</v>
          </cell>
          <cell r="F61">
            <v>1.46</v>
          </cell>
          <cell r="G61">
            <v>0.94</v>
          </cell>
          <cell r="H61">
            <v>1.44</v>
          </cell>
          <cell r="I61">
            <v>1.26</v>
          </cell>
          <cell r="J61">
            <v>1.76</v>
          </cell>
          <cell r="K61">
            <v>1.51</v>
          </cell>
          <cell r="L61">
            <v>2.0099999999999998</v>
          </cell>
          <cell r="M61">
            <v>1.76</v>
          </cell>
          <cell r="N61">
            <v>2.2599999999999998</v>
          </cell>
        </row>
        <row r="62">
          <cell r="A62">
            <v>37806</v>
          </cell>
          <cell r="C62">
            <v>8.9</v>
          </cell>
          <cell r="D62">
            <v>8.9499999999999993</v>
          </cell>
          <cell r="E62">
            <v>0.52</v>
          </cell>
          <cell r="F62">
            <v>1.52</v>
          </cell>
          <cell r="G62">
            <v>0.95</v>
          </cell>
          <cell r="H62">
            <v>1.45</v>
          </cell>
          <cell r="I62">
            <v>1.26</v>
          </cell>
          <cell r="J62">
            <v>1.76</v>
          </cell>
          <cell r="K62">
            <v>1.54</v>
          </cell>
          <cell r="L62">
            <v>2.04</v>
          </cell>
          <cell r="M62">
            <v>1.78</v>
          </cell>
          <cell r="N62">
            <v>2.2799999999999998</v>
          </cell>
        </row>
        <row r="63">
          <cell r="A63">
            <v>37807</v>
          </cell>
          <cell r="C63">
            <v>8.9</v>
          </cell>
          <cell r="D63">
            <v>8.9499999999999993</v>
          </cell>
        </row>
        <row r="64">
          <cell r="A64">
            <v>37808</v>
          </cell>
          <cell r="C64">
            <v>4.25</v>
          </cell>
          <cell r="D64">
            <v>6.25</v>
          </cell>
        </row>
        <row r="65">
          <cell r="A65">
            <v>37809</v>
          </cell>
          <cell r="C65">
            <v>6.25</v>
          </cell>
          <cell r="D65">
            <v>7.25</v>
          </cell>
        </row>
        <row r="66">
          <cell r="A66">
            <v>37810</v>
          </cell>
          <cell r="C66">
            <v>1</v>
          </cell>
          <cell r="D66">
            <v>1.25</v>
          </cell>
        </row>
        <row r="67">
          <cell r="A67">
            <v>37811</v>
          </cell>
          <cell r="C67">
            <v>3.75</v>
          </cell>
          <cell r="D67">
            <v>5.25</v>
          </cell>
        </row>
        <row r="68">
          <cell r="A68">
            <v>37812</v>
          </cell>
          <cell r="C68">
            <v>8.25</v>
          </cell>
          <cell r="D68">
            <v>8.75</v>
          </cell>
        </row>
        <row r="69">
          <cell r="A69">
            <v>37813</v>
          </cell>
          <cell r="C69">
            <v>7.75</v>
          </cell>
          <cell r="D69">
            <v>8.25</v>
          </cell>
          <cell r="E69">
            <v>0.26</v>
          </cell>
          <cell r="F69">
            <v>1.26</v>
          </cell>
          <cell r="G69">
            <v>0.63</v>
          </cell>
          <cell r="H69">
            <v>1.1299999999999999</v>
          </cell>
          <cell r="I69">
            <v>0.93</v>
          </cell>
          <cell r="J69">
            <v>1.43</v>
          </cell>
          <cell r="K69">
            <v>1.34</v>
          </cell>
          <cell r="L69">
            <v>1.84</v>
          </cell>
          <cell r="M69">
            <v>1.61</v>
          </cell>
          <cell r="N69">
            <v>2.11</v>
          </cell>
        </row>
        <row r="70">
          <cell r="A70">
            <v>37814</v>
          </cell>
          <cell r="C70">
            <v>8.9</v>
          </cell>
          <cell r="D70">
            <v>8.9499999999999993</v>
          </cell>
          <cell r="E70">
            <v>0.33</v>
          </cell>
          <cell r="F70">
            <v>1.33</v>
          </cell>
          <cell r="G70">
            <v>0.68</v>
          </cell>
          <cell r="H70">
            <v>1.18</v>
          </cell>
          <cell r="I70">
            <v>0.98</v>
          </cell>
          <cell r="J70">
            <v>1.48</v>
          </cell>
          <cell r="K70">
            <v>1.38</v>
          </cell>
          <cell r="L70">
            <v>1.88</v>
          </cell>
          <cell r="M70">
            <v>1.64</v>
          </cell>
          <cell r="N70">
            <v>2.14</v>
          </cell>
        </row>
        <row r="71">
          <cell r="A71">
            <v>37815</v>
          </cell>
          <cell r="C71">
            <v>8</v>
          </cell>
          <cell r="D71">
            <v>8.5</v>
          </cell>
        </row>
        <row r="72">
          <cell r="A72">
            <v>37816</v>
          </cell>
          <cell r="C72">
            <v>8</v>
          </cell>
          <cell r="D72">
            <v>8.5</v>
          </cell>
          <cell r="E72">
            <v>0.35</v>
          </cell>
          <cell r="F72">
            <v>1.35</v>
          </cell>
          <cell r="G72">
            <v>0.67</v>
          </cell>
          <cell r="H72">
            <v>1.17</v>
          </cell>
          <cell r="I72">
            <v>0.88</v>
          </cell>
          <cell r="J72">
            <v>1.38</v>
          </cell>
          <cell r="K72">
            <v>1.25</v>
          </cell>
          <cell r="L72">
            <v>1.75</v>
          </cell>
          <cell r="M72">
            <v>1.53</v>
          </cell>
          <cell r="N72">
            <v>2.0299999999999998</v>
          </cell>
        </row>
        <row r="73">
          <cell r="A73">
            <v>37817</v>
          </cell>
          <cell r="C73">
            <v>7.5</v>
          </cell>
          <cell r="D73">
            <v>8.25</v>
          </cell>
          <cell r="E73">
            <v>0.14000000000000001</v>
          </cell>
          <cell r="F73">
            <v>1.1399999999999999</v>
          </cell>
          <cell r="G73">
            <v>0.4</v>
          </cell>
          <cell r="H73">
            <v>0.9</v>
          </cell>
          <cell r="I73">
            <v>0.72</v>
          </cell>
          <cell r="J73">
            <v>1.22</v>
          </cell>
          <cell r="K73">
            <v>1.1000000000000001</v>
          </cell>
          <cell r="L73">
            <v>1.6</v>
          </cell>
          <cell r="M73">
            <v>1.37</v>
          </cell>
          <cell r="N73">
            <v>1.87</v>
          </cell>
        </row>
        <row r="74">
          <cell r="A74">
            <v>37818</v>
          </cell>
          <cell r="C74">
            <v>5.25</v>
          </cell>
          <cell r="D74">
            <v>5.75</v>
          </cell>
          <cell r="E74">
            <v>0.13</v>
          </cell>
          <cell r="F74">
            <v>1.1299999999999999</v>
          </cell>
          <cell r="G74">
            <v>0.32</v>
          </cell>
          <cell r="H74">
            <v>0.82</v>
          </cell>
          <cell r="I74">
            <v>0.66</v>
          </cell>
          <cell r="J74">
            <v>1.1599999999999999</v>
          </cell>
          <cell r="K74">
            <v>1.01</v>
          </cell>
          <cell r="L74">
            <v>1.51</v>
          </cell>
          <cell r="M74">
            <v>1.28</v>
          </cell>
          <cell r="N74">
            <v>1.78</v>
          </cell>
        </row>
        <row r="75">
          <cell r="A75">
            <v>37819</v>
          </cell>
          <cell r="C75">
            <v>8</v>
          </cell>
          <cell r="D75">
            <v>8.5</v>
          </cell>
          <cell r="E75">
            <v>0.28999999999999998</v>
          </cell>
          <cell r="F75">
            <v>1.29</v>
          </cell>
          <cell r="G75">
            <v>0.53</v>
          </cell>
          <cell r="H75">
            <v>1.03</v>
          </cell>
          <cell r="I75">
            <v>0.81</v>
          </cell>
          <cell r="J75">
            <v>1.31</v>
          </cell>
          <cell r="K75">
            <v>1.1200000000000001</v>
          </cell>
          <cell r="L75">
            <v>1.62</v>
          </cell>
          <cell r="M75">
            <v>1.45</v>
          </cell>
          <cell r="N75">
            <v>1.95</v>
          </cell>
        </row>
        <row r="76">
          <cell r="A76">
            <v>37820</v>
          </cell>
          <cell r="C76">
            <v>1.5</v>
          </cell>
          <cell r="D76">
            <v>2</v>
          </cell>
        </row>
        <row r="77">
          <cell r="A77">
            <v>37821</v>
          </cell>
          <cell r="C77">
            <v>1.75</v>
          </cell>
          <cell r="D77">
            <v>2</v>
          </cell>
          <cell r="E77">
            <v>0.44</v>
          </cell>
          <cell r="F77">
            <v>1.44</v>
          </cell>
          <cell r="G77">
            <v>0.62</v>
          </cell>
          <cell r="H77">
            <v>1.1200000000000001</v>
          </cell>
          <cell r="I77">
            <v>0.89</v>
          </cell>
          <cell r="J77">
            <v>1.39</v>
          </cell>
          <cell r="K77">
            <v>1.1599999999999999</v>
          </cell>
          <cell r="L77">
            <v>1.66</v>
          </cell>
          <cell r="M77">
            <v>1.47</v>
          </cell>
          <cell r="N77">
            <v>1.97</v>
          </cell>
        </row>
        <row r="78">
          <cell r="A78">
            <v>37822</v>
          </cell>
          <cell r="C78">
            <v>1.75</v>
          </cell>
          <cell r="D78">
            <v>2</v>
          </cell>
        </row>
        <row r="79">
          <cell r="A79">
            <v>37823</v>
          </cell>
          <cell r="C79">
            <v>1.5</v>
          </cell>
          <cell r="D79">
            <v>2</v>
          </cell>
          <cell r="E79">
            <v>0.35</v>
          </cell>
          <cell r="F79">
            <v>1.35</v>
          </cell>
          <cell r="G79">
            <v>0.57999999999999996</v>
          </cell>
          <cell r="H79">
            <v>1.08</v>
          </cell>
          <cell r="I79">
            <v>0.83</v>
          </cell>
          <cell r="J79">
            <v>1.33</v>
          </cell>
          <cell r="K79">
            <v>1.08</v>
          </cell>
          <cell r="L79">
            <v>1.58</v>
          </cell>
          <cell r="M79">
            <v>1.35</v>
          </cell>
          <cell r="N79">
            <v>1.85</v>
          </cell>
        </row>
        <row r="80">
          <cell r="A80">
            <v>37824</v>
          </cell>
          <cell r="C80">
            <v>2.25</v>
          </cell>
          <cell r="D80">
            <v>3.25</v>
          </cell>
          <cell r="E80">
            <v>0.34</v>
          </cell>
          <cell r="F80">
            <v>1.34</v>
          </cell>
          <cell r="G80">
            <v>0.63</v>
          </cell>
          <cell r="H80">
            <v>1.1299999999999999</v>
          </cell>
          <cell r="I80">
            <v>0.86</v>
          </cell>
          <cell r="J80">
            <v>1.36</v>
          </cell>
          <cell r="K80">
            <v>1.1299999999999999</v>
          </cell>
          <cell r="L80">
            <v>1.63</v>
          </cell>
          <cell r="M80">
            <v>1.33</v>
          </cell>
          <cell r="N80">
            <v>1.83</v>
          </cell>
        </row>
        <row r="81">
          <cell r="A81">
            <v>37825</v>
          </cell>
          <cell r="C81">
            <v>1.25</v>
          </cell>
          <cell r="D81">
            <v>1.75</v>
          </cell>
          <cell r="E81">
            <v>0.37</v>
          </cell>
          <cell r="F81">
            <v>1.37</v>
          </cell>
          <cell r="G81">
            <v>0.65</v>
          </cell>
          <cell r="H81">
            <v>1.1499999999999999</v>
          </cell>
          <cell r="I81">
            <v>0.83</v>
          </cell>
          <cell r="J81">
            <v>1.33</v>
          </cell>
          <cell r="K81">
            <v>1.1000000000000001</v>
          </cell>
          <cell r="L81">
            <v>1.6</v>
          </cell>
          <cell r="M81">
            <v>1.34</v>
          </cell>
          <cell r="N81">
            <v>1.84</v>
          </cell>
        </row>
        <row r="82">
          <cell r="A82">
            <v>37826</v>
          </cell>
          <cell r="C82">
            <v>1.25</v>
          </cell>
          <cell r="D82">
            <v>2</v>
          </cell>
          <cell r="E82">
            <v>0.43</v>
          </cell>
          <cell r="F82">
            <v>1.43</v>
          </cell>
          <cell r="G82">
            <v>0.65</v>
          </cell>
          <cell r="H82">
            <v>1.1499999999999999</v>
          </cell>
          <cell r="I82">
            <v>0.77</v>
          </cell>
          <cell r="J82">
            <v>1.27</v>
          </cell>
          <cell r="K82">
            <v>0.96</v>
          </cell>
          <cell r="L82">
            <v>1.46</v>
          </cell>
          <cell r="M82">
            <v>1.18</v>
          </cell>
          <cell r="N82">
            <v>1.68</v>
          </cell>
        </row>
        <row r="83">
          <cell r="A83">
            <v>37827</v>
          </cell>
          <cell r="C83">
            <v>1</v>
          </cell>
          <cell r="D83">
            <v>1.25</v>
          </cell>
          <cell r="E83">
            <v>0.25</v>
          </cell>
          <cell r="F83">
            <v>1.25</v>
          </cell>
          <cell r="G83">
            <v>0.56999999999999995</v>
          </cell>
          <cell r="H83">
            <v>1.07</v>
          </cell>
          <cell r="I83">
            <v>0.71</v>
          </cell>
          <cell r="J83">
            <v>1.21</v>
          </cell>
          <cell r="K83">
            <v>0.9</v>
          </cell>
          <cell r="L83">
            <v>1.4</v>
          </cell>
          <cell r="M83">
            <v>1.1200000000000001</v>
          </cell>
          <cell r="N83">
            <v>1.62</v>
          </cell>
        </row>
        <row r="84">
          <cell r="A84">
            <v>37828</v>
          </cell>
          <cell r="C84">
            <v>1</v>
          </cell>
          <cell r="D84">
            <v>1.5</v>
          </cell>
        </row>
        <row r="85">
          <cell r="A85">
            <v>37829</v>
          </cell>
          <cell r="C85">
            <v>1</v>
          </cell>
          <cell r="D85">
            <v>1.5</v>
          </cell>
        </row>
        <row r="86">
          <cell r="A86">
            <v>37830</v>
          </cell>
          <cell r="C86">
            <v>1</v>
          </cell>
          <cell r="D86">
            <v>1.5</v>
          </cell>
          <cell r="E86">
            <v>0.38</v>
          </cell>
          <cell r="F86">
            <v>1.38</v>
          </cell>
          <cell r="G86">
            <v>0.62</v>
          </cell>
          <cell r="H86">
            <v>1.1200000000000001</v>
          </cell>
          <cell r="I86">
            <v>0.79</v>
          </cell>
          <cell r="J86">
            <v>1.29</v>
          </cell>
          <cell r="K86">
            <v>0.97</v>
          </cell>
          <cell r="L86">
            <v>1.47</v>
          </cell>
          <cell r="M86">
            <v>1.2</v>
          </cell>
          <cell r="N86">
            <v>1.7</v>
          </cell>
        </row>
        <row r="87">
          <cell r="A87">
            <v>37831</v>
          </cell>
          <cell r="C87">
            <v>1.25</v>
          </cell>
          <cell r="D87">
            <v>1.75</v>
          </cell>
          <cell r="E87">
            <v>0.55000000000000004</v>
          </cell>
          <cell r="F87">
            <v>1.55</v>
          </cell>
          <cell r="G87">
            <v>0.76</v>
          </cell>
          <cell r="H87">
            <v>1.26</v>
          </cell>
          <cell r="I87">
            <v>0.85</v>
          </cell>
          <cell r="J87">
            <v>1.35</v>
          </cell>
          <cell r="K87">
            <v>1</v>
          </cell>
          <cell r="L87">
            <v>1.5</v>
          </cell>
          <cell r="M87">
            <v>1.22</v>
          </cell>
          <cell r="N87">
            <v>1.72</v>
          </cell>
        </row>
        <row r="88">
          <cell r="A88">
            <v>37832</v>
          </cell>
          <cell r="C88">
            <v>1</v>
          </cell>
          <cell r="D88">
            <v>1.25</v>
          </cell>
          <cell r="E88">
            <v>0.4</v>
          </cell>
          <cell r="F88">
            <v>1.4</v>
          </cell>
          <cell r="G88">
            <v>0.68</v>
          </cell>
          <cell r="H88">
            <v>1.18</v>
          </cell>
          <cell r="I88">
            <v>0.87</v>
          </cell>
          <cell r="J88">
            <v>1.37</v>
          </cell>
          <cell r="K88">
            <v>1.04</v>
          </cell>
          <cell r="L88">
            <v>1.54</v>
          </cell>
          <cell r="M88">
            <v>1.27</v>
          </cell>
          <cell r="N88">
            <v>1.77</v>
          </cell>
        </row>
        <row r="89">
          <cell r="A89">
            <v>37833</v>
          </cell>
          <cell r="C89">
            <v>6.75</v>
          </cell>
          <cell r="D89">
            <v>7.25</v>
          </cell>
        </row>
        <row r="90">
          <cell r="A90">
            <v>37834</v>
          </cell>
          <cell r="C90">
            <v>5.5</v>
          </cell>
          <cell r="D90">
            <v>6.5</v>
          </cell>
        </row>
        <row r="91">
          <cell r="A91">
            <v>37835</v>
          </cell>
          <cell r="C91">
            <v>5.5</v>
          </cell>
          <cell r="D91">
            <v>6.5</v>
          </cell>
        </row>
        <row r="92">
          <cell r="A92">
            <v>37836</v>
          </cell>
          <cell r="C92">
            <v>5.5</v>
          </cell>
          <cell r="D92">
            <v>6.5</v>
          </cell>
        </row>
        <row r="93">
          <cell r="A93">
            <v>37837</v>
          </cell>
          <cell r="C93">
            <v>5.5</v>
          </cell>
          <cell r="D93">
            <v>6.5</v>
          </cell>
        </row>
        <row r="94">
          <cell r="A94">
            <v>37838</v>
          </cell>
          <cell r="C94">
            <v>4.25</v>
          </cell>
          <cell r="D94">
            <v>5.25</v>
          </cell>
        </row>
        <row r="95">
          <cell r="A95">
            <v>37839</v>
          </cell>
          <cell r="C95">
            <v>4.25</v>
          </cell>
          <cell r="D95">
            <v>4.75</v>
          </cell>
        </row>
        <row r="96">
          <cell r="A96">
            <v>37840</v>
          </cell>
          <cell r="C96">
            <v>4.25</v>
          </cell>
          <cell r="D96">
            <v>4.75</v>
          </cell>
        </row>
        <row r="97">
          <cell r="A97">
            <v>37841</v>
          </cell>
          <cell r="C97">
            <v>3.75</v>
          </cell>
          <cell r="D97">
            <v>4.25</v>
          </cell>
        </row>
        <row r="98">
          <cell r="A98">
            <v>37842</v>
          </cell>
          <cell r="C98">
            <v>5.5</v>
          </cell>
          <cell r="D98">
            <v>6</v>
          </cell>
        </row>
        <row r="99">
          <cell r="A99">
            <v>37843</v>
          </cell>
          <cell r="C99">
            <v>5.5</v>
          </cell>
          <cell r="D99">
            <v>6</v>
          </cell>
        </row>
        <row r="100">
          <cell r="A100">
            <v>37844</v>
          </cell>
          <cell r="C100">
            <v>6.75</v>
          </cell>
          <cell r="D100">
            <v>7.75</v>
          </cell>
        </row>
        <row r="101">
          <cell r="A101">
            <v>37845</v>
          </cell>
          <cell r="C101">
            <v>8.5</v>
          </cell>
          <cell r="D101">
            <v>8.9</v>
          </cell>
        </row>
        <row r="102">
          <cell r="A102">
            <v>37846</v>
          </cell>
          <cell r="C102">
            <v>8.9</v>
          </cell>
          <cell r="D102">
            <v>8.9499999999999993</v>
          </cell>
          <cell r="E102">
            <v>0.49</v>
          </cell>
          <cell r="F102">
            <v>1.49</v>
          </cell>
          <cell r="G102">
            <v>0.62</v>
          </cell>
          <cell r="H102">
            <v>1.1200000000000001</v>
          </cell>
          <cell r="I102">
            <v>0.64</v>
          </cell>
          <cell r="J102">
            <v>1.1399999999999999</v>
          </cell>
          <cell r="K102">
            <v>0.74</v>
          </cell>
          <cell r="L102">
            <v>1.24</v>
          </cell>
          <cell r="M102">
            <v>0.95</v>
          </cell>
          <cell r="N102">
            <v>1.45</v>
          </cell>
        </row>
        <row r="103">
          <cell r="A103">
            <v>37847</v>
          </cell>
          <cell r="C103">
            <v>8.25</v>
          </cell>
          <cell r="D103">
            <v>8.75</v>
          </cell>
        </row>
        <row r="104">
          <cell r="A104">
            <v>37848</v>
          </cell>
          <cell r="C104">
            <v>8.9</v>
          </cell>
          <cell r="D104">
            <v>8.9</v>
          </cell>
          <cell r="E104">
            <v>0.79</v>
          </cell>
          <cell r="F104">
            <v>1.79</v>
          </cell>
          <cell r="G104">
            <v>0.74</v>
          </cell>
          <cell r="H104">
            <v>1.24</v>
          </cell>
          <cell r="I104">
            <v>0.7</v>
          </cell>
          <cell r="J104">
            <v>1.2</v>
          </cell>
          <cell r="K104">
            <v>0.78</v>
          </cell>
          <cell r="L104">
            <v>1.28</v>
          </cell>
          <cell r="M104">
            <v>0.98</v>
          </cell>
          <cell r="N104">
            <v>1.48</v>
          </cell>
        </row>
        <row r="105">
          <cell r="A105">
            <v>37849</v>
          </cell>
          <cell r="C105">
            <v>8</v>
          </cell>
          <cell r="D105">
            <v>8.25</v>
          </cell>
        </row>
        <row r="106">
          <cell r="A106">
            <v>37850</v>
          </cell>
          <cell r="C106">
            <v>8</v>
          </cell>
          <cell r="D106">
            <v>8.25</v>
          </cell>
        </row>
        <row r="107">
          <cell r="A107">
            <v>37851</v>
          </cell>
          <cell r="C107">
            <v>6.25</v>
          </cell>
          <cell r="D107">
            <v>7</v>
          </cell>
          <cell r="E107">
            <v>0.3</v>
          </cell>
          <cell r="F107">
            <v>1.3</v>
          </cell>
          <cell r="G107">
            <v>0.49</v>
          </cell>
          <cell r="H107">
            <v>0.99</v>
          </cell>
          <cell r="I107">
            <v>0.61</v>
          </cell>
          <cell r="J107">
            <v>1.1100000000000001</v>
          </cell>
          <cell r="K107">
            <v>0.72</v>
          </cell>
          <cell r="L107">
            <v>1.22</v>
          </cell>
          <cell r="M107">
            <v>0.93</v>
          </cell>
          <cell r="N107">
            <v>1.43</v>
          </cell>
        </row>
        <row r="108">
          <cell r="A108">
            <v>37852</v>
          </cell>
          <cell r="C108">
            <v>7.75</v>
          </cell>
          <cell r="D108">
            <v>8.25</v>
          </cell>
          <cell r="E108">
            <v>0.66</v>
          </cell>
          <cell r="F108">
            <v>1.66</v>
          </cell>
          <cell r="G108">
            <v>0.75</v>
          </cell>
          <cell r="H108">
            <v>1.25</v>
          </cell>
          <cell r="I108">
            <v>0.8</v>
          </cell>
          <cell r="J108">
            <v>1.3</v>
          </cell>
          <cell r="K108">
            <v>0.87</v>
          </cell>
          <cell r="L108">
            <v>1.37</v>
          </cell>
          <cell r="M108">
            <v>0.99</v>
          </cell>
          <cell r="N108">
            <v>1.49</v>
          </cell>
        </row>
        <row r="109">
          <cell r="A109">
            <v>37853</v>
          </cell>
          <cell r="C109">
            <v>8.25</v>
          </cell>
          <cell r="D109">
            <v>8.75</v>
          </cell>
          <cell r="E109">
            <v>0.89</v>
          </cell>
          <cell r="F109">
            <v>1.89</v>
          </cell>
          <cell r="G109">
            <v>1.02</v>
          </cell>
          <cell r="H109">
            <v>1.52</v>
          </cell>
          <cell r="I109">
            <v>0.87</v>
          </cell>
          <cell r="J109">
            <v>1.37</v>
          </cell>
          <cell r="K109">
            <v>0.92</v>
          </cell>
          <cell r="L109">
            <v>1.42</v>
          </cell>
          <cell r="M109">
            <v>1.08</v>
          </cell>
          <cell r="N109">
            <v>1.58</v>
          </cell>
        </row>
        <row r="110">
          <cell r="A110">
            <v>37854</v>
          </cell>
          <cell r="C110">
            <v>4.75</v>
          </cell>
          <cell r="D110">
            <v>5.25</v>
          </cell>
          <cell r="E110">
            <v>2.1800000000000002</v>
          </cell>
          <cell r="F110">
            <v>3.18</v>
          </cell>
          <cell r="G110">
            <v>1.9</v>
          </cell>
          <cell r="H110">
            <v>2.4</v>
          </cell>
          <cell r="I110">
            <v>1.37</v>
          </cell>
          <cell r="J110">
            <v>1.87</v>
          </cell>
          <cell r="K110">
            <v>1.08</v>
          </cell>
          <cell r="L110">
            <v>1.58</v>
          </cell>
          <cell r="M110">
            <v>1.19</v>
          </cell>
          <cell r="N110">
            <v>1.69</v>
          </cell>
        </row>
        <row r="111">
          <cell r="A111">
            <v>37855</v>
          </cell>
          <cell r="C111">
            <v>7</v>
          </cell>
          <cell r="D111">
            <v>8</v>
          </cell>
          <cell r="E111">
            <v>1.81</v>
          </cell>
          <cell r="F111">
            <v>2.81</v>
          </cell>
          <cell r="G111">
            <v>1.69</v>
          </cell>
          <cell r="H111">
            <v>2.19</v>
          </cell>
          <cell r="I111">
            <v>1.29</v>
          </cell>
          <cell r="J111">
            <v>1.79</v>
          </cell>
          <cell r="K111">
            <v>1.05</v>
          </cell>
          <cell r="L111">
            <v>1.55</v>
          </cell>
          <cell r="M111">
            <v>1.1599999999999999</v>
          </cell>
          <cell r="N111">
            <v>1.66</v>
          </cell>
        </row>
        <row r="112">
          <cell r="A112">
            <v>37856</v>
          </cell>
          <cell r="C112">
            <v>3.25</v>
          </cell>
          <cell r="D112">
            <v>4</v>
          </cell>
        </row>
        <row r="113">
          <cell r="A113">
            <v>37857</v>
          </cell>
          <cell r="C113">
            <v>3.25</v>
          </cell>
          <cell r="D113">
            <v>4</v>
          </cell>
        </row>
        <row r="114">
          <cell r="A114">
            <v>37858</v>
          </cell>
          <cell r="C114">
            <v>2</v>
          </cell>
          <cell r="D114">
            <v>2.75</v>
          </cell>
        </row>
        <row r="115">
          <cell r="A115">
            <v>37859</v>
          </cell>
          <cell r="C115">
            <v>1.75</v>
          </cell>
          <cell r="D115">
            <v>2.25</v>
          </cell>
          <cell r="E115">
            <v>0.83</v>
          </cell>
          <cell r="F115">
            <v>1.83</v>
          </cell>
          <cell r="G115">
            <v>1.05</v>
          </cell>
          <cell r="H115">
            <v>1.55</v>
          </cell>
          <cell r="I115">
            <v>1.05</v>
          </cell>
          <cell r="J115">
            <v>1.55</v>
          </cell>
          <cell r="K115">
            <v>1.04</v>
          </cell>
          <cell r="L115">
            <v>1.54</v>
          </cell>
          <cell r="M115">
            <v>1.1599999999999999</v>
          </cell>
          <cell r="N115">
            <v>1.66</v>
          </cell>
        </row>
        <row r="116">
          <cell r="A116">
            <v>37860</v>
          </cell>
          <cell r="C116">
            <v>2.25</v>
          </cell>
          <cell r="D116">
            <v>2.75</v>
          </cell>
          <cell r="E116">
            <v>1.1100000000000001</v>
          </cell>
          <cell r="F116">
            <v>2.11</v>
          </cell>
          <cell r="G116">
            <v>1.32</v>
          </cell>
          <cell r="H116">
            <v>1.82</v>
          </cell>
          <cell r="I116">
            <v>1.1100000000000001</v>
          </cell>
          <cell r="J116">
            <v>1.61</v>
          </cell>
          <cell r="K116">
            <v>1.1299999999999999</v>
          </cell>
          <cell r="L116">
            <v>1.63</v>
          </cell>
          <cell r="M116">
            <v>1.24</v>
          </cell>
          <cell r="N116">
            <v>1.74</v>
          </cell>
        </row>
        <row r="117">
          <cell r="A117">
            <v>37861</v>
          </cell>
          <cell r="C117">
            <v>1.75</v>
          </cell>
          <cell r="D117">
            <v>2.25</v>
          </cell>
          <cell r="E117">
            <v>1.19</v>
          </cell>
          <cell r="F117">
            <v>2.19</v>
          </cell>
          <cell r="G117">
            <v>1.36</v>
          </cell>
          <cell r="H117">
            <v>1.86</v>
          </cell>
          <cell r="I117">
            <v>1.21</v>
          </cell>
          <cell r="J117">
            <v>1.71</v>
          </cell>
          <cell r="K117">
            <v>1.18</v>
          </cell>
          <cell r="L117">
            <v>1.68</v>
          </cell>
          <cell r="M117">
            <v>1.24</v>
          </cell>
          <cell r="N117">
            <v>1.74</v>
          </cell>
        </row>
        <row r="118">
          <cell r="A118">
            <v>37862</v>
          </cell>
          <cell r="C118">
            <v>0.75</v>
          </cell>
          <cell r="D118">
            <v>1.25</v>
          </cell>
          <cell r="E118">
            <v>1.54</v>
          </cell>
          <cell r="F118">
            <v>2.54</v>
          </cell>
          <cell r="G118">
            <v>1.49</v>
          </cell>
          <cell r="H118">
            <v>1.99</v>
          </cell>
          <cell r="I118">
            <v>1.32</v>
          </cell>
          <cell r="J118">
            <v>1.82</v>
          </cell>
          <cell r="K118">
            <v>1.25</v>
          </cell>
          <cell r="L118">
            <v>1.75</v>
          </cell>
          <cell r="M118">
            <v>1.32</v>
          </cell>
          <cell r="N118">
            <v>1.82</v>
          </cell>
        </row>
        <row r="119">
          <cell r="A119">
            <v>37863</v>
          </cell>
          <cell r="C119">
            <v>1.5</v>
          </cell>
          <cell r="D119">
            <v>2</v>
          </cell>
          <cell r="E119">
            <v>1.97</v>
          </cell>
          <cell r="F119">
            <v>2.97</v>
          </cell>
          <cell r="G119">
            <v>1.65</v>
          </cell>
          <cell r="H119">
            <v>2.15</v>
          </cell>
          <cell r="I119">
            <v>1.43</v>
          </cell>
          <cell r="J119">
            <v>1.93</v>
          </cell>
          <cell r="K119">
            <v>1.25</v>
          </cell>
          <cell r="L119">
            <v>1.75</v>
          </cell>
          <cell r="M119">
            <v>1.31</v>
          </cell>
          <cell r="N119">
            <v>1.81</v>
          </cell>
        </row>
        <row r="120">
          <cell r="A120">
            <v>37864</v>
          </cell>
          <cell r="C120">
            <v>2.25</v>
          </cell>
          <cell r="D120">
            <v>2.75</v>
          </cell>
        </row>
        <row r="121">
          <cell r="A121">
            <v>37865</v>
          </cell>
          <cell r="C121">
            <v>3</v>
          </cell>
          <cell r="D121">
            <v>3.5</v>
          </cell>
          <cell r="E121">
            <v>2.2999999999999998</v>
          </cell>
          <cell r="F121">
            <v>3.3</v>
          </cell>
          <cell r="G121">
            <v>2.0699999999999998</v>
          </cell>
          <cell r="H121">
            <v>2.57</v>
          </cell>
          <cell r="I121">
            <v>1.55</v>
          </cell>
          <cell r="J121">
            <v>2.0499999999999998</v>
          </cell>
          <cell r="K121">
            <v>1.35</v>
          </cell>
          <cell r="L121">
            <v>1.85</v>
          </cell>
          <cell r="M121">
            <v>1.43</v>
          </cell>
          <cell r="N121">
            <v>1.93</v>
          </cell>
        </row>
        <row r="122">
          <cell r="A122">
            <v>37866</v>
          </cell>
          <cell r="C122">
            <v>5.75</v>
          </cell>
          <cell r="D122">
            <v>6.25</v>
          </cell>
          <cell r="E122">
            <v>2.13</v>
          </cell>
          <cell r="F122">
            <v>3.13</v>
          </cell>
          <cell r="G122">
            <v>1.73</v>
          </cell>
          <cell r="H122">
            <v>2.23</v>
          </cell>
          <cell r="I122">
            <v>1.45</v>
          </cell>
          <cell r="J122">
            <v>1.95</v>
          </cell>
          <cell r="K122">
            <v>1.33</v>
          </cell>
          <cell r="L122">
            <v>1.83</v>
          </cell>
          <cell r="M122">
            <v>1.41</v>
          </cell>
          <cell r="N122">
            <v>1.91</v>
          </cell>
        </row>
        <row r="123">
          <cell r="A123">
            <v>37867</v>
          </cell>
          <cell r="C123">
            <v>6.25</v>
          </cell>
          <cell r="D123">
            <v>6.75</v>
          </cell>
          <cell r="E123">
            <v>1.71</v>
          </cell>
          <cell r="F123">
            <v>2.71</v>
          </cell>
          <cell r="G123">
            <v>1.45</v>
          </cell>
          <cell r="H123">
            <v>1.95</v>
          </cell>
          <cell r="I123">
            <v>1.35</v>
          </cell>
          <cell r="J123">
            <v>1.85</v>
          </cell>
          <cell r="K123">
            <v>1.31</v>
          </cell>
          <cell r="L123">
            <v>1.81</v>
          </cell>
          <cell r="M123">
            <v>1.4</v>
          </cell>
          <cell r="N123">
            <v>1.9</v>
          </cell>
        </row>
        <row r="124">
          <cell r="A124">
            <v>37868</v>
          </cell>
          <cell r="C124">
            <v>1</v>
          </cell>
          <cell r="D124">
            <v>1.5</v>
          </cell>
          <cell r="E124">
            <v>0.21</v>
          </cell>
          <cell r="F124">
            <v>1.21</v>
          </cell>
          <cell r="G124">
            <v>0.48</v>
          </cell>
          <cell r="H124">
            <v>0.98</v>
          </cell>
          <cell r="I124">
            <v>0.78</v>
          </cell>
          <cell r="J124">
            <v>1.28</v>
          </cell>
          <cell r="K124">
            <v>1.03</v>
          </cell>
          <cell r="L124">
            <v>1.53</v>
          </cell>
          <cell r="M124">
            <v>1.23</v>
          </cell>
          <cell r="N124">
            <v>1.73</v>
          </cell>
        </row>
        <row r="125">
          <cell r="A125">
            <v>37869</v>
          </cell>
          <cell r="C125">
            <v>1</v>
          </cell>
          <cell r="D125">
            <v>1.5</v>
          </cell>
          <cell r="E125">
            <v>0.17</v>
          </cell>
          <cell r="F125">
            <v>1.17</v>
          </cell>
          <cell r="G125">
            <v>0.43</v>
          </cell>
          <cell r="H125">
            <v>0.93</v>
          </cell>
          <cell r="I125">
            <v>0.71</v>
          </cell>
          <cell r="J125">
            <v>1.21</v>
          </cell>
          <cell r="K125">
            <v>1.04</v>
          </cell>
          <cell r="L125">
            <v>1.54</v>
          </cell>
          <cell r="M125">
            <v>1.21</v>
          </cell>
          <cell r="N125">
            <v>1.71</v>
          </cell>
        </row>
        <row r="126">
          <cell r="A126">
            <v>37870</v>
          </cell>
          <cell r="C126">
            <v>1</v>
          </cell>
          <cell r="D126">
            <v>1.5</v>
          </cell>
          <cell r="E126">
            <v>0.16</v>
          </cell>
          <cell r="F126">
            <v>1.1599999999999999</v>
          </cell>
          <cell r="G126">
            <v>0.44</v>
          </cell>
          <cell r="H126">
            <v>0.94</v>
          </cell>
          <cell r="I126">
            <v>0.73</v>
          </cell>
          <cell r="J126">
            <v>1.23</v>
          </cell>
          <cell r="K126">
            <v>1.01</v>
          </cell>
          <cell r="L126">
            <v>1.51</v>
          </cell>
          <cell r="M126">
            <v>1.22</v>
          </cell>
          <cell r="N126">
            <v>1.72</v>
          </cell>
        </row>
        <row r="127">
          <cell r="A127">
            <v>37871</v>
          </cell>
          <cell r="C127">
            <v>1.25</v>
          </cell>
          <cell r="D127">
            <v>1.75</v>
          </cell>
          <cell r="E127">
            <v>0.16</v>
          </cell>
          <cell r="F127">
            <v>1.1599999999999999</v>
          </cell>
          <cell r="G127">
            <v>0.44</v>
          </cell>
          <cell r="H127">
            <v>0.94</v>
          </cell>
          <cell r="I127">
            <v>0.73</v>
          </cell>
          <cell r="J127">
            <v>1.23</v>
          </cell>
          <cell r="K127">
            <v>1.01</v>
          </cell>
          <cell r="L127">
            <v>1.51</v>
          </cell>
          <cell r="M127">
            <v>1.22</v>
          </cell>
          <cell r="N127">
            <v>1.72</v>
          </cell>
        </row>
        <row r="128">
          <cell r="A128">
            <v>37872</v>
          </cell>
          <cell r="C128">
            <v>3.75</v>
          </cell>
          <cell r="D128">
            <v>4.25</v>
          </cell>
          <cell r="E128">
            <v>0.25</v>
          </cell>
          <cell r="F128">
            <v>1.25</v>
          </cell>
          <cell r="G128">
            <v>0.49</v>
          </cell>
          <cell r="H128">
            <v>0.99</v>
          </cell>
          <cell r="I128">
            <v>0.75</v>
          </cell>
          <cell r="J128">
            <v>1.25</v>
          </cell>
          <cell r="K128">
            <v>0.98</v>
          </cell>
          <cell r="L128">
            <v>1.48</v>
          </cell>
          <cell r="M128">
            <v>1.24</v>
          </cell>
          <cell r="N128">
            <v>1.74</v>
          </cell>
        </row>
        <row r="129">
          <cell r="A129">
            <v>37873</v>
          </cell>
          <cell r="C129">
            <v>6.25</v>
          </cell>
          <cell r="D129">
            <v>7.25</v>
          </cell>
          <cell r="E129">
            <v>0.25</v>
          </cell>
          <cell r="F129">
            <v>1.25</v>
          </cell>
          <cell r="G129">
            <v>0.45</v>
          </cell>
          <cell r="H129">
            <v>0.95</v>
          </cell>
          <cell r="I129">
            <v>0.76</v>
          </cell>
          <cell r="J129">
            <v>1.26</v>
          </cell>
          <cell r="K129">
            <v>1.04</v>
          </cell>
          <cell r="L129">
            <v>1.54</v>
          </cell>
          <cell r="M129">
            <v>1.25</v>
          </cell>
          <cell r="N129">
            <v>1.75</v>
          </cell>
        </row>
        <row r="130">
          <cell r="A130">
            <v>37874</v>
          </cell>
          <cell r="C130">
            <v>7.25</v>
          </cell>
          <cell r="D130">
            <v>7.75</v>
          </cell>
          <cell r="E130">
            <v>0.18</v>
          </cell>
          <cell r="F130">
            <v>1.18</v>
          </cell>
          <cell r="G130">
            <v>0.43</v>
          </cell>
          <cell r="H130">
            <v>0.93</v>
          </cell>
          <cell r="I130">
            <v>0.72</v>
          </cell>
          <cell r="J130">
            <v>1.22</v>
          </cell>
          <cell r="K130">
            <v>1.03</v>
          </cell>
          <cell r="L130">
            <v>1.53</v>
          </cell>
          <cell r="M130">
            <v>1.26</v>
          </cell>
          <cell r="N130">
            <v>1.76</v>
          </cell>
        </row>
        <row r="131">
          <cell r="A131">
            <v>37875</v>
          </cell>
          <cell r="C131">
            <v>7.25</v>
          </cell>
          <cell r="D131">
            <v>7.75</v>
          </cell>
          <cell r="E131">
            <v>0.17</v>
          </cell>
          <cell r="F131">
            <v>1.17</v>
          </cell>
          <cell r="G131">
            <v>0.41</v>
          </cell>
          <cell r="H131">
            <v>0.91</v>
          </cell>
          <cell r="I131">
            <v>0.71</v>
          </cell>
          <cell r="J131">
            <v>1.21</v>
          </cell>
          <cell r="K131">
            <v>1</v>
          </cell>
          <cell r="L131">
            <v>1.5</v>
          </cell>
          <cell r="M131">
            <v>1.28</v>
          </cell>
          <cell r="N131">
            <v>1.78</v>
          </cell>
        </row>
        <row r="132">
          <cell r="A132">
            <v>37876</v>
          </cell>
          <cell r="C132">
            <v>7.25</v>
          </cell>
          <cell r="D132">
            <v>7.75</v>
          </cell>
          <cell r="E132">
            <v>0.16</v>
          </cell>
          <cell r="F132">
            <v>1.1599999999999999</v>
          </cell>
          <cell r="G132">
            <v>0.39</v>
          </cell>
          <cell r="H132">
            <v>0.89</v>
          </cell>
          <cell r="I132">
            <v>0.75</v>
          </cell>
          <cell r="J132">
            <v>1.25</v>
          </cell>
          <cell r="K132">
            <v>1.05</v>
          </cell>
          <cell r="L132">
            <v>1.55</v>
          </cell>
          <cell r="M132">
            <v>1.29</v>
          </cell>
          <cell r="N132">
            <v>1.79</v>
          </cell>
        </row>
        <row r="133">
          <cell r="A133">
            <v>37877</v>
          </cell>
          <cell r="C133">
            <v>3.25</v>
          </cell>
          <cell r="D133">
            <v>3.75</v>
          </cell>
          <cell r="E133">
            <v>0.16</v>
          </cell>
          <cell r="F133">
            <v>1.1599999999999999</v>
          </cell>
          <cell r="G133">
            <v>0.42</v>
          </cell>
          <cell r="H133">
            <v>0.92</v>
          </cell>
          <cell r="I133">
            <v>0.76</v>
          </cell>
          <cell r="J133">
            <v>1.26</v>
          </cell>
          <cell r="K133">
            <v>1.03</v>
          </cell>
          <cell r="L133">
            <v>1.53</v>
          </cell>
          <cell r="M133">
            <v>1.27</v>
          </cell>
          <cell r="N133">
            <v>1.77</v>
          </cell>
        </row>
        <row r="134">
          <cell r="A134">
            <v>37878</v>
          </cell>
          <cell r="C134">
            <v>3.5</v>
          </cell>
          <cell r="D134">
            <v>4.25</v>
          </cell>
        </row>
        <row r="135">
          <cell r="A135">
            <v>37879</v>
          </cell>
          <cell r="C135">
            <v>4.25</v>
          </cell>
          <cell r="D135">
            <v>5.25</v>
          </cell>
          <cell r="E135">
            <v>0.35</v>
          </cell>
          <cell r="F135">
            <v>1.35</v>
          </cell>
          <cell r="G135">
            <v>0.56999999999999995</v>
          </cell>
          <cell r="H135">
            <v>1.07</v>
          </cell>
          <cell r="I135">
            <v>0.8</v>
          </cell>
          <cell r="J135">
            <v>1.3</v>
          </cell>
          <cell r="K135">
            <v>1.07</v>
          </cell>
          <cell r="L135">
            <v>1.57</v>
          </cell>
          <cell r="M135">
            <v>1.27</v>
          </cell>
          <cell r="N135">
            <v>1.77</v>
          </cell>
        </row>
        <row r="136">
          <cell r="A136">
            <v>37880</v>
          </cell>
          <cell r="C136">
            <v>3.25</v>
          </cell>
          <cell r="D136">
            <v>4.25</v>
          </cell>
          <cell r="E136">
            <v>0.35</v>
          </cell>
          <cell r="F136">
            <v>1.35</v>
          </cell>
          <cell r="G136">
            <v>0.56999999999999995</v>
          </cell>
          <cell r="H136">
            <v>1.07</v>
          </cell>
          <cell r="I136">
            <v>0.84</v>
          </cell>
          <cell r="J136">
            <v>1.34</v>
          </cell>
          <cell r="K136">
            <v>1.1000000000000001</v>
          </cell>
          <cell r="L136">
            <v>1.6</v>
          </cell>
          <cell r="M136">
            <v>1.31</v>
          </cell>
          <cell r="N136">
            <v>1.81</v>
          </cell>
        </row>
        <row r="137">
          <cell r="A137">
            <v>37881</v>
          </cell>
          <cell r="C137">
            <v>1.5</v>
          </cell>
          <cell r="D137">
            <v>1.75</v>
          </cell>
        </row>
        <row r="138">
          <cell r="A138">
            <v>37882</v>
          </cell>
          <cell r="C138">
            <v>1.5</v>
          </cell>
          <cell r="D138">
            <v>1.75</v>
          </cell>
          <cell r="E138">
            <v>0.42</v>
          </cell>
          <cell r="F138">
            <v>1.42</v>
          </cell>
          <cell r="G138">
            <v>0.66</v>
          </cell>
          <cell r="H138">
            <v>1.1599999999999999</v>
          </cell>
          <cell r="I138">
            <v>0.93</v>
          </cell>
          <cell r="J138">
            <v>1.43</v>
          </cell>
          <cell r="K138">
            <v>1.1100000000000001</v>
          </cell>
          <cell r="L138">
            <v>1.61</v>
          </cell>
          <cell r="M138">
            <v>1.37</v>
          </cell>
          <cell r="N138">
            <v>1.87</v>
          </cell>
        </row>
        <row r="139">
          <cell r="A139">
            <v>37883</v>
          </cell>
          <cell r="C139">
            <v>1.25</v>
          </cell>
          <cell r="D139">
            <v>1.5</v>
          </cell>
          <cell r="E139">
            <v>0.43</v>
          </cell>
          <cell r="F139">
            <v>1.43</v>
          </cell>
          <cell r="G139">
            <v>0.73</v>
          </cell>
          <cell r="H139">
            <v>1.23</v>
          </cell>
          <cell r="I139">
            <v>0.99</v>
          </cell>
          <cell r="J139">
            <v>1.49</v>
          </cell>
          <cell r="K139">
            <v>1.23</v>
          </cell>
          <cell r="L139">
            <v>1.73</v>
          </cell>
          <cell r="M139">
            <v>1.42</v>
          </cell>
          <cell r="N139">
            <v>1.92</v>
          </cell>
        </row>
        <row r="140">
          <cell r="A140">
            <v>37884</v>
          </cell>
          <cell r="C140">
            <v>1</v>
          </cell>
          <cell r="D140">
            <v>1.5</v>
          </cell>
          <cell r="E140">
            <v>0.41</v>
          </cell>
          <cell r="F140">
            <v>1.41</v>
          </cell>
          <cell r="G140">
            <v>0.66</v>
          </cell>
          <cell r="H140">
            <v>1.1599999999999999</v>
          </cell>
          <cell r="I140">
            <v>1.01</v>
          </cell>
          <cell r="J140">
            <v>1.51</v>
          </cell>
          <cell r="K140">
            <v>1.24</v>
          </cell>
          <cell r="L140">
            <v>1.74</v>
          </cell>
          <cell r="M140">
            <v>1.5</v>
          </cell>
          <cell r="N140">
            <v>2</v>
          </cell>
        </row>
        <row r="141">
          <cell r="A141">
            <v>37885</v>
          </cell>
        </row>
        <row r="142">
          <cell r="A142">
            <v>37886</v>
          </cell>
          <cell r="C142">
            <v>8.9</v>
          </cell>
          <cell r="D142">
            <v>8.9</v>
          </cell>
          <cell r="E142">
            <v>0.73</v>
          </cell>
          <cell r="F142">
            <v>1.73</v>
          </cell>
          <cell r="G142">
            <v>0.9</v>
          </cell>
          <cell r="H142">
            <v>1.4</v>
          </cell>
          <cell r="I142">
            <v>1.06</v>
          </cell>
          <cell r="J142">
            <v>1.56</v>
          </cell>
          <cell r="K142">
            <v>1.23</v>
          </cell>
          <cell r="L142">
            <v>1.73</v>
          </cell>
          <cell r="M142">
            <v>1.46</v>
          </cell>
          <cell r="N142">
            <v>1.96</v>
          </cell>
        </row>
        <row r="143">
          <cell r="A143">
            <v>37887</v>
          </cell>
          <cell r="C143">
            <v>8.9</v>
          </cell>
          <cell r="D143">
            <v>8.9</v>
          </cell>
          <cell r="E143">
            <v>0.73</v>
          </cell>
          <cell r="F143">
            <v>1.73</v>
          </cell>
          <cell r="G143">
            <v>0.97</v>
          </cell>
          <cell r="H143">
            <v>1.47</v>
          </cell>
          <cell r="I143">
            <v>1.1100000000000001</v>
          </cell>
          <cell r="J143">
            <v>1.61</v>
          </cell>
          <cell r="K143">
            <v>1.29</v>
          </cell>
          <cell r="L143">
            <v>1.79</v>
          </cell>
          <cell r="M143">
            <v>1.55</v>
          </cell>
          <cell r="N143">
            <v>2.0499999999999998</v>
          </cell>
        </row>
        <row r="144">
          <cell r="A144">
            <v>37888</v>
          </cell>
          <cell r="C144">
            <v>8.9</v>
          </cell>
          <cell r="D144">
            <v>8.9</v>
          </cell>
          <cell r="E144">
            <v>0.73</v>
          </cell>
          <cell r="F144">
            <v>1.73</v>
          </cell>
          <cell r="G144">
            <v>0.97</v>
          </cell>
          <cell r="H144">
            <v>1.47</v>
          </cell>
          <cell r="I144">
            <v>1.1100000000000001</v>
          </cell>
          <cell r="J144">
            <v>1.61</v>
          </cell>
          <cell r="K144">
            <v>1.29</v>
          </cell>
          <cell r="L144">
            <v>1.79</v>
          </cell>
          <cell r="M144">
            <v>1.55</v>
          </cell>
          <cell r="N144">
            <v>2.0499999999999998</v>
          </cell>
        </row>
        <row r="145">
          <cell r="A145">
            <v>37889</v>
          </cell>
          <cell r="C145">
            <v>8.9</v>
          </cell>
          <cell r="D145">
            <v>8.9</v>
          </cell>
          <cell r="E145">
            <v>0.65</v>
          </cell>
          <cell r="F145">
            <v>1.65</v>
          </cell>
          <cell r="G145">
            <v>0.9</v>
          </cell>
          <cell r="H145">
            <v>1.4</v>
          </cell>
          <cell r="I145">
            <v>1.1100000000000001</v>
          </cell>
          <cell r="J145">
            <v>1.61</v>
          </cell>
          <cell r="K145">
            <v>1.39</v>
          </cell>
          <cell r="L145">
            <v>1.89</v>
          </cell>
          <cell r="M145">
            <v>1.65</v>
          </cell>
          <cell r="N145">
            <v>2.15</v>
          </cell>
        </row>
        <row r="146">
          <cell r="A146">
            <v>37890</v>
          </cell>
          <cell r="C146">
            <v>7.25</v>
          </cell>
          <cell r="D146">
            <v>8</v>
          </cell>
          <cell r="E146">
            <v>0.41</v>
          </cell>
          <cell r="F146">
            <v>1.41</v>
          </cell>
          <cell r="G146">
            <v>0.71</v>
          </cell>
          <cell r="H146">
            <v>1.21</v>
          </cell>
          <cell r="I146">
            <v>1.03</v>
          </cell>
          <cell r="J146">
            <v>1.53</v>
          </cell>
          <cell r="K146">
            <v>1.35</v>
          </cell>
          <cell r="L146">
            <v>1.85</v>
          </cell>
          <cell r="M146">
            <v>1.64</v>
          </cell>
          <cell r="N146">
            <v>2.14</v>
          </cell>
        </row>
        <row r="147">
          <cell r="A147">
            <v>37891</v>
          </cell>
          <cell r="C147">
            <v>8.9</v>
          </cell>
          <cell r="D147">
            <v>8.9</v>
          </cell>
          <cell r="E147">
            <v>0.5</v>
          </cell>
          <cell r="F147">
            <v>1.5</v>
          </cell>
          <cell r="G147">
            <v>0.88</v>
          </cell>
          <cell r="H147">
            <v>1.38</v>
          </cell>
          <cell r="I147">
            <v>1.2</v>
          </cell>
          <cell r="J147">
            <v>1.7</v>
          </cell>
          <cell r="K147">
            <v>1.41</v>
          </cell>
          <cell r="L147">
            <v>1.91</v>
          </cell>
          <cell r="M147">
            <v>1.71</v>
          </cell>
          <cell r="N147">
            <v>2.21</v>
          </cell>
        </row>
        <row r="148">
          <cell r="A148">
            <v>37892</v>
          </cell>
          <cell r="C148">
            <v>7.75</v>
          </cell>
          <cell r="D148">
            <v>8.25</v>
          </cell>
        </row>
        <row r="149">
          <cell r="A149">
            <v>37893</v>
          </cell>
          <cell r="C149">
            <v>8.9</v>
          </cell>
          <cell r="D149">
            <v>8.9</v>
          </cell>
          <cell r="E149">
            <v>0.59</v>
          </cell>
          <cell r="F149">
            <v>1.59</v>
          </cell>
          <cell r="G149">
            <v>0.96</v>
          </cell>
          <cell r="H149">
            <v>1.46</v>
          </cell>
          <cell r="I149">
            <v>1.23</v>
          </cell>
          <cell r="J149">
            <v>1.73</v>
          </cell>
          <cell r="K149">
            <v>1.4</v>
          </cell>
          <cell r="L149">
            <v>1.9</v>
          </cell>
          <cell r="M149">
            <v>1.67</v>
          </cell>
          <cell r="N149">
            <v>2.17</v>
          </cell>
        </row>
        <row r="150">
          <cell r="A150">
            <v>37894</v>
          </cell>
          <cell r="C150">
            <v>8.9</v>
          </cell>
          <cell r="D150">
            <v>8.9</v>
          </cell>
          <cell r="E150">
            <v>0.89</v>
          </cell>
          <cell r="F150">
            <v>1.89</v>
          </cell>
          <cell r="G150">
            <v>1.1100000000000001</v>
          </cell>
          <cell r="H150">
            <v>1.61</v>
          </cell>
          <cell r="I150">
            <v>1.3</v>
          </cell>
          <cell r="J150">
            <v>1.8</v>
          </cell>
          <cell r="K150">
            <v>1.42</v>
          </cell>
          <cell r="L150">
            <v>1.92</v>
          </cell>
          <cell r="M150">
            <v>1.69</v>
          </cell>
          <cell r="N150">
            <v>2.19</v>
          </cell>
        </row>
        <row r="151">
          <cell r="A151">
            <v>37895</v>
          </cell>
          <cell r="C151">
            <v>8.9</v>
          </cell>
          <cell r="D151">
            <v>8.9</v>
          </cell>
          <cell r="E151">
            <v>0.92</v>
          </cell>
          <cell r="F151">
            <v>1.92</v>
          </cell>
          <cell r="G151">
            <v>1.21</v>
          </cell>
          <cell r="H151">
            <v>1.71</v>
          </cell>
          <cell r="I151">
            <v>1.39</v>
          </cell>
          <cell r="J151">
            <v>1.89</v>
          </cell>
          <cell r="K151">
            <v>1.49</v>
          </cell>
          <cell r="L151">
            <v>1.99</v>
          </cell>
          <cell r="M151">
            <v>1.75</v>
          </cell>
          <cell r="N151">
            <v>2.25</v>
          </cell>
        </row>
        <row r="152">
          <cell r="A152">
            <v>37896</v>
          </cell>
          <cell r="C152">
            <v>8.9</v>
          </cell>
          <cell r="D152">
            <v>8.9</v>
          </cell>
          <cell r="E152">
            <v>0.73</v>
          </cell>
          <cell r="F152">
            <v>1.73</v>
          </cell>
          <cell r="G152">
            <v>1.06</v>
          </cell>
          <cell r="H152">
            <v>1.56</v>
          </cell>
          <cell r="I152">
            <v>1.22</v>
          </cell>
          <cell r="J152">
            <v>1.72</v>
          </cell>
          <cell r="K152">
            <v>1.44</v>
          </cell>
          <cell r="L152">
            <v>1.94</v>
          </cell>
          <cell r="M152">
            <v>1.7</v>
          </cell>
          <cell r="N152">
            <v>2.2000000000000002</v>
          </cell>
        </row>
        <row r="153">
          <cell r="A153">
            <v>37897</v>
          </cell>
          <cell r="E153">
            <v>1.74</v>
          </cell>
          <cell r="F153">
            <v>2.74</v>
          </cell>
          <cell r="G153">
            <v>1.58</v>
          </cell>
          <cell r="H153">
            <v>2.08</v>
          </cell>
          <cell r="I153">
            <v>1.49</v>
          </cell>
          <cell r="J153">
            <v>1.99</v>
          </cell>
          <cell r="K153">
            <v>1.52</v>
          </cell>
          <cell r="L153">
            <v>2.02</v>
          </cell>
          <cell r="M153">
            <v>1.75</v>
          </cell>
          <cell r="N153">
            <v>2.25</v>
          </cell>
        </row>
        <row r="154">
          <cell r="A154">
            <v>37898</v>
          </cell>
          <cell r="C154">
            <v>1.25</v>
          </cell>
          <cell r="D154">
            <v>1.75</v>
          </cell>
        </row>
        <row r="155">
          <cell r="A155">
            <v>37899</v>
          </cell>
          <cell r="C155">
            <v>3.25</v>
          </cell>
          <cell r="D155">
            <v>4.25</v>
          </cell>
        </row>
        <row r="156">
          <cell r="A156">
            <v>37900</v>
          </cell>
          <cell r="C156">
            <v>2.75</v>
          </cell>
          <cell r="D156">
            <v>3.25</v>
          </cell>
        </row>
        <row r="157">
          <cell r="A157">
            <v>37901</v>
          </cell>
          <cell r="C157">
            <v>6.25</v>
          </cell>
          <cell r="D157">
            <v>6.75</v>
          </cell>
        </row>
        <row r="158">
          <cell r="A158">
            <v>37902</v>
          </cell>
          <cell r="C158">
            <v>7.25</v>
          </cell>
          <cell r="D158">
            <v>7.75</v>
          </cell>
        </row>
        <row r="159">
          <cell r="A159">
            <v>37903</v>
          </cell>
          <cell r="C159">
            <v>7.25</v>
          </cell>
          <cell r="D159">
            <v>7.75</v>
          </cell>
        </row>
        <row r="160">
          <cell r="A160">
            <v>37904</v>
          </cell>
          <cell r="C160">
            <v>1.75</v>
          </cell>
          <cell r="D160">
            <v>2.25</v>
          </cell>
        </row>
        <row r="161">
          <cell r="A161">
            <v>37905</v>
          </cell>
          <cell r="C161">
            <v>1.25</v>
          </cell>
          <cell r="D161">
            <v>1.75</v>
          </cell>
        </row>
        <row r="162">
          <cell r="A162">
            <v>37906</v>
          </cell>
          <cell r="C162">
            <v>2.75</v>
          </cell>
          <cell r="D162">
            <v>3.75</v>
          </cell>
        </row>
        <row r="163">
          <cell r="A163">
            <v>37907</v>
          </cell>
          <cell r="C163">
            <v>3.25</v>
          </cell>
          <cell r="D163">
            <v>4.25</v>
          </cell>
          <cell r="E163">
            <v>0.79</v>
          </cell>
          <cell r="F163">
            <v>1.79</v>
          </cell>
          <cell r="G163">
            <v>1.17</v>
          </cell>
          <cell r="H163">
            <v>1.67</v>
          </cell>
          <cell r="I163">
            <v>1.43</v>
          </cell>
          <cell r="J163">
            <v>1.93</v>
          </cell>
          <cell r="K163">
            <v>1.62</v>
          </cell>
          <cell r="L163">
            <v>2.12</v>
          </cell>
          <cell r="M163">
            <v>1.81</v>
          </cell>
          <cell r="N163">
            <v>2.31</v>
          </cell>
        </row>
        <row r="164">
          <cell r="A164">
            <v>37908</v>
          </cell>
          <cell r="C164">
            <v>7.75</v>
          </cell>
          <cell r="D164">
            <v>8.75</v>
          </cell>
          <cell r="E164">
            <v>0.9</v>
          </cell>
          <cell r="F164">
            <v>1.9</v>
          </cell>
          <cell r="G164">
            <v>1.39</v>
          </cell>
          <cell r="H164">
            <v>1.89</v>
          </cell>
          <cell r="I164">
            <v>1.5</v>
          </cell>
          <cell r="J164">
            <v>2</v>
          </cell>
          <cell r="K164">
            <v>1.61</v>
          </cell>
          <cell r="L164">
            <v>2.11</v>
          </cell>
          <cell r="M164">
            <v>1.81</v>
          </cell>
          <cell r="N164">
            <v>2.31</v>
          </cell>
        </row>
        <row r="165">
          <cell r="A165">
            <v>37909</v>
          </cell>
          <cell r="C165">
            <v>5.5</v>
          </cell>
          <cell r="D165">
            <v>6.5</v>
          </cell>
          <cell r="E165">
            <v>0.98</v>
          </cell>
          <cell r="F165">
            <v>1.98</v>
          </cell>
          <cell r="G165">
            <v>1.29</v>
          </cell>
          <cell r="H165">
            <v>1.79</v>
          </cell>
          <cell r="I165">
            <v>1.4</v>
          </cell>
          <cell r="J165">
            <v>1.9</v>
          </cell>
          <cell r="K165">
            <v>1.56</v>
          </cell>
          <cell r="L165">
            <v>2.06</v>
          </cell>
          <cell r="M165">
            <v>1.77</v>
          </cell>
          <cell r="N165">
            <v>2.27</v>
          </cell>
        </row>
        <row r="166">
          <cell r="A166">
            <v>37910</v>
          </cell>
          <cell r="C166">
            <v>5.5</v>
          </cell>
          <cell r="D166">
            <v>6.5</v>
          </cell>
          <cell r="E166">
            <v>0.59</v>
          </cell>
          <cell r="F166">
            <v>1.59</v>
          </cell>
          <cell r="G166">
            <v>0.86</v>
          </cell>
          <cell r="H166">
            <v>1.36</v>
          </cell>
          <cell r="I166">
            <v>1.04</v>
          </cell>
          <cell r="J166">
            <v>1.54</v>
          </cell>
          <cell r="K166">
            <v>1.33</v>
          </cell>
          <cell r="L166">
            <v>1.83</v>
          </cell>
          <cell r="M166">
            <v>1.59</v>
          </cell>
          <cell r="N166">
            <v>2.09</v>
          </cell>
        </row>
        <row r="167">
          <cell r="A167">
            <v>37911</v>
          </cell>
          <cell r="C167">
            <v>5.5</v>
          </cell>
          <cell r="D167">
            <v>6</v>
          </cell>
          <cell r="E167">
            <v>0.28000000000000003</v>
          </cell>
          <cell r="F167">
            <v>1.28</v>
          </cell>
          <cell r="G167">
            <v>0.5</v>
          </cell>
          <cell r="H167">
            <v>1</v>
          </cell>
          <cell r="I167">
            <v>0.8</v>
          </cell>
          <cell r="J167">
            <v>1.3</v>
          </cell>
          <cell r="K167">
            <v>1.24</v>
          </cell>
          <cell r="L167">
            <v>1.74</v>
          </cell>
          <cell r="M167">
            <v>1.46</v>
          </cell>
          <cell r="N167">
            <v>1.96</v>
          </cell>
        </row>
        <row r="168">
          <cell r="A168">
            <v>37912</v>
          </cell>
          <cell r="C168">
            <v>0.75</v>
          </cell>
          <cell r="D168">
            <v>1.25</v>
          </cell>
          <cell r="E168">
            <v>0.4</v>
          </cell>
          <cell r="F168">
            <v>1.4</v>
          </cell>
          <cell r="G168">
            <v>0.64</v>
          </cell>
          <cell r="H168">
            <v>1.1399999999999999</v>
          </cell>
          <cell r="I168">
            <v>0.88</v>
          </cell>
          <cell r="J168">
            <v>1.38</v>
          </cell>
          <cell r="K168">
            <v>1.25</v>
          </cell>
          <cell r="L168">
            <v>1.75</v>
          </cell>
          <cell r="M168">
            <v>1.51</v>
          </cell>
          <cell r="N168">
            <v>2.0099999999999998</v>
          </cell>
        </row>
        <row r="169">
          <cell r="A169">
            <v>37913</v>
          </cell>
          <cell r="C169">
            <v>0.75</v>
          </cell>
          <cell r="D169">
            <v>1.25</v>
          </cell>
        </row>
        <row r="170">
          <cell r="A170">
            <v>37914</v>
          </cell>
          <cell r="C170">
            <v>0.75</v>
          </cell>
          <cell r="D170">
            <v>1.25</v>
          </cell>
          <cell r="E170">
            <v>0.41</v>
          </cell>
          <cell r="F170">
            <v>1.41</v>
          </cell>
          <cell r="G170">
            <v>0.64</v>
          </cell>
          <cell r="H170">
            <v>1.1399999999999999</v>
          </cell>
          <cell r="I170">
            <v>0.82</v>
          </cell>
          <cell r="J170">
            <v>1.32</v>
          </cell>
          <cell r="K170">
            <v>1.23</v>
          </cell>
          <cell r="L170">
            <v>1.73</v>
          </cell>
          <cell r="M170">
            <v>1.45</v>
          </cell>
          <cell r="N170">
            <v>1.95</v>
          </cell>
        </row>
        <row r="171">
          <cell r="A171">
            <v>37915</v>
          </cell>
          <cell r="C171">
            <v>0.75</v>
          </cell>
          <cell r="D171">
            <v>1</v>
          </cell>
          <cell r="E171">
            <v>1.03</v>
          </cell>
          <cell r="F171">
            <v>2.0299999999999998</v>
          </cell>
          <cell r="G171">
            <v>1.1399999999999999</v>
          </cell>
          <cell r="H171">
            <v>1.64</v>
          </cell>
          <cell r="I171">
            <v>1.0900000000000001</v>
          </cell>
          <cell r="J171">
            <v>1.59</v>
          </cell>
          <cell r="K171">
            <v>1.35</v>
          </cell>
          <cell r="L171">
            <v>1.85</v>
          </cell>
          <cell r="M171">
            <v>1.56</v>
          </cell>
          <cell r="N171">
            <v>2.06</v>
          </cell>
        </row>
        <row r="172">
          <cell r="A172">
            <v>37916</v>
          </cell>
          <cell r="E172">
            <v>1.43</v>
          </cell>
          <cell r="F172">
            <v>2.4300000000000002</v>
          </cell>
          <cell r="G172">
            <v>1.49</v>
          </cell>
          <cell r="H172">
            <v>1.99</v>
          </cell>
          <cell r="I172">
            <v>1.32</v>
          </cell>
          <cell r="J172">
            <v>1.82</v>
          </cell>
          <cell r="K172">
            <v>1.38</v>
          </cell>
          <cell r="L172">
            <v>1.88</v>
          </cell>
          <cell r="M172">
            <v>1.54</v>
          </cell>
          <cell r="N172">
            <v>2.04</v>
          </cell>
        </row>
        <row r="173">
          <cell r="A173">
            <v>37917</v>
          </cell>
          <cell r="E173">
            <v>2.59</v>
          </cell>
          <cell r="F173">
            <v>3.59</v>
          </cell>
          <cell r="G173">
            <v>2.2999999999999998</v>
          </cell>
          <cell r="H173">
            <v>2.8</v>
          </cell>
          <cell r="I173">
            <v>1.66</v>
          </cell>
          <cell r="J173">
            <v>2.16</v>
          </cell>
          <cell r="K173">
            <v>1.54</v>
          </cell>
          <cell r="L173">
            <v>2.04</v>
          </cell>
          <cell r="M173">
            <v>1.72</v>
          </cell>
          <cell r="N173">
            <v>2.2200000000000002</v>
          </cell>
        </row>
        <row r="174">
          <cell r="A174">
            <v>37918</v>
          </cell>
          <cell r="C174">
            <v>4</v>
          </cell>
          <cell r="D174">
            <v>4.75</v>
          </cell>
        </row>
        <row r="175">
          <cell r="A175">
            <v>37919</v>
          </cell>
          <cell r="C175">
            <v>1.75</v>
          </cell>
          <cell r="D175">
            <v>2.25</v>
          </cell>
        </row>
        <row r="176">
          <cell r="A176">
            <v>37920</v>
          </cell>
          <cell r="C176">
            <v>2.25</v>
          </cell>
          <cell r="D176">
            <v>2.75</v>
          </cell>
        </row>
        <row r="177">
          <cell r="A177">
            <v>37921</v>
          </cell>
          <cell r="C177">
            <v>4</v>
          </cell>
          <cell r="D177">
            <v>4.75</v>
          </cell>
        </row>
        <row r="178">
          <cell r="A178">
            <v>37922</v>
          </cell>
          <cell r="C178">
            <v>1.25</v>
          </cell>
          <cell r="D178">
            <v>1.75</v>
          </cell>
          <cell r="E178">
            <v>2.08</v>
          </cell>
          <cell r="F178">
            <v>3.08</v>
          </cell>
          <cell r="G178">
            <v>1.93</v>
          </cell>
          <cell r="H178">
            <v>2.4300000000000002</v>
          </cell>
          <cell r="I178">
            <v>1.59</v>
          </cell>
          <cell r="J178">
            <v>2.09</v>
          </cell>
          <cell r="K178">
            <v>1.54</v>
          </cell>
          <cell r="L178">
            <v>2.04</v>
          </cell>
          <cell r="M178">
            <v>1.67</v>
          </cell>
          <cell r="N178">
            <v>2.17</v>
          </cell>
        </row>
        <row r="179">
          <cell r="A179">
            <v>37923</v>
          </cell>
          <cell r="C179">
            <v>3</v>
          </cell>
          <cell r="D179">
            <v>3.25</v>
          </cell>
          <cell r="E179">
            <v>0.97</v>
          </cell>
          <cell r="F179">
            <v>1.97</v>
          </cell>
          <cell r="G179">
            <v>1.19</v>
          </cell>
          <cell r="H179">
            <v>1.69</v>
          </cell>
          <cell r="I179">
            <v>1.24</v>
          </cell>
          <cell r="J179">
            <v>1.74</v>
          </cell>
          <cell r="K179">
            <v>1.37</v>
          </cell>
          <cell r="L179">
            <v>1.87</v>
          </cell>
          <cell r="M179">
            <v>1.54</v>
          </cell>
          <cell r="N179">
            <v>2.04</v>
          </cell>
        </row>
        <row r="180">
          <cell r="A180">
            <v>37924</v>
          </cell>
          <cell r="C180">
            <v>3</v>
          </cell>
          <cell r="D180">
            <v>3.25</v>
          </cell>
          <cell r="E180">
            <v>0.78</v>
          </cell>
          <cell r="F180">
            <v>1.78</v>
          </cell>
          <cell r="G180">
            <v>0.99</v>
          </cell>
          <cell r="H180">
            <v>1.49</v>
          </cell>
          <cell r="I180">
            <v>1.18</v>
          </cell>
          <cell r="J180">
            <v>1.68</v>
          </cell>
          <cell r="K180">
            <v>1.36</v>
          </cell>
          <cell r="L180">
            <v>1.86</v>
          </cell>
          <cell r="M180">
            <v>1.54</v>
          </cell>
          <cell r="N180">
            <v>2.04</v>
          </cell>
        </row>
        <row r="181">
          <cell r="A181">
            <v>37925</v>
          </cell>
          <cell r="C181">
            <v>4.25</v>
          </cell>
          <cell r="D181">
            <v>5.25</v>
          </cell>
        </row>
        <row r="182">
          <cell r="A182">
            <v>37926</v>
          </cell>
          <cell r="C182">
            <v>6.25</v>
          </cell>
          <cell r="D182">
            <v>6.75</v>
          </cell>
          <cell r="E182">
            <v>0.65</v>
          </cell>
          <cell r="F182">
            <v>1.65</v>
          </cell>
          <cell r="G182">
            <v>0.97</v>
          </cell>
          <cell r="H182">
            <v>1.47</v>
          </cell>
          <cell r="I182">
            <v>1.24</v>
          </cell>
          <cell r="J182">
            <v>1.74</v>
          </cell>
          <cell r="K182">
            <v>1.38</v>
          </cell>
          <cell r="L182">
            <v>1.88</v>
          </cell>
          <cell r="M182">
            <v>1.56</v>
          </cell>
          <cell r="N182">
            <v>2.06</v>
          </cell>
        </row>
        <row r="183">
          <cell r="A183">
            <v>37927</v>
          </cell>
          <cell r="E183">
            <v>0.65</v>
          </cell>
          <cell r="F183">
            <v>1.65</v>
          </cell>
          <cell r="G183">
            <v>0.97</v>
          </cell>
          <cell r="H183">
            <v>1.47</v>
          </cell>
          <cell r="I183">
            <v>1.24</v>
          </cell>
          <cell r="J183">
            <v>1.74</v>
          </cell>
          <cell r="K183">
            <v>1.38</v>
          </cell>
          <cell r="L183">
            <v>1.88</v>
          </cell>
          <cell r="M183">
            <v>1.56</v>
          </cell>
          <cell r="N183">
            <v>2.06</v>
          </cell>
        </row>
        <row r="184">
          <cell r="A184">
            <v>37928</v>
          </cell>
          <cell r="E184">
            <v>0.83</v>
          </cell>
          <cell r="F184">
            <v>1.83</v>
          </cell>
          <cell r="G184">
            <v>1.1000000000000001</v>
          </cell>
          <cell r="H184">
            <v>1.6</v>
          </cell>
          <cell r="I184">
            <v>1.27</v>
          </cell>
          <cell r="J184">
            <v>1.77</v>
          </cell>
          <cell r="K184">
            <v>1.42</v>
          </cell>
          <cell r="L184">
            <v>1.92</v>
          </cell>
          <cell r="M184">
            <v>1.57</v>
          </cell>
          <cell r="N184">
            <v>2.0699999999999998</v>
          </cell>
        </row>
        <row r="185">
          <cell r="A185">
            <v>37929</v>
          </cell>
          <cell r="E185">
            <v>0.67</v>
          </cell>
          <cell r="F185">
            <v>1.67</v>
          </cell>
          <cell r="G185">
            <v>1</v>
          </cell>
          <cell r="H185">
            <v>1.5</v>
          </cell>
          <cell r="I185">
            <v>1.24</v>
          </cell>
          <cell r="J185">
            <v>1.74</v>
          </cell>
          <cell r="K185">
            <v>1.39</v>
          </cell>
          <cell r="L185">
            <v>1.89</v>
          </cell>
          <cell r="M185">
            <v>1.54</v>
          </cell>
          <cell r="N185">
            <v>2.04</v>
          </cell>
        </row>
        <row r="186">
          <cell r="A186">
            <v>37930</v>
          </cell>
          <cell r="E186">
            <v>0.81</v>
          </cell>
          <cell r="F186">
            <v>1.81</v>
          </cell>
          <cell r="G186">
            <v>1.2</v>
          </cell>
          <cell r="H186">
            <v>1.7</v>
          </cell>
          <cell r="I186">
            <v>1.33</v>
          </cell>
          <cell r="J186">
            <v>1.83</v>
          </cell>
          <cell r="K186">
            <v>1.44</v>
          </cell>
          <cell r="L186">
            <v>1.94</v>
          </cell>
          <cell r="M186">
            <v>1.59</v>
          </cell>
          <cell r="N186">
            <v>2.09</v>
          </cell>
        </row>
        <row r="187">
          <cell r="A187">
            <v>37931</v>
          </cell>
          <cell r="E187">
            <v>1.71</v>
          </cell>
          <cell r="F187">
            <v>2.71</v>
          </cell>
          <cell r="G187">
            <v>1.88</v>
          </cell>
          <cell r="H187">
            <v>2.38</v>
          </cell>
          <cell r="I187">
            <v>1.6</v>
          </cell>
          <cell r="J187">
            <v>2.1</v>
          </cell>
          <cell r="K187">
            <v>1.52</v>
          </cell>
          <cell r="L187">
            <v>2.02</v>
          </cell>
          <cell r="M187">
            <v>1.62</v>
          </cell>
          <cell r="N187">
            <v>2.12</v>
          </cell>
        </row>
        <row r="188">
          <cell r="A188">
            <v>37932</v>
          </cell>
          <cell r="E188">
            <v>2.36</v>
          </cell>
          <cell r="F188">
            <v>3.36</v>
          </cell>
          <cell r="G188">
            <v>2.11</v>
          </cell>
          <cell r="H188">
            <v>2.61</v>
          </cell>
          <cell r="I188">
            <v>1.71</v>
          </cell>
          <cell r="J188">
            <v>2.21</v>
          </cell>
          <cell r="K188">
            <v>1.63</v>
          </cell>
          <cell r="L188">
            <v>2.13</v>
          </cell>
          <cell r="M188">
            <v>1.69</v>
          </cell>
          <cell r="N188">
            <v>2.19</v>
          </cell>
        </row>
        <row r="189">
          <cell r="A189">
            <v>37933</v>
          </cell>
          <cell r="E189">
            <v>2.4500000000000002</v>
          </cell>
          <cell r="F189">
            <v>3.45</v>
          </cell>
          <cell r="G189">
            <v>2.2400000000000002</v>
          </cell>
          <cell r="H189">
            <v>2.74</v>
          </cell>
          <cell r="I189">
            <v>1.76</v>
          </cell>
          <cell r="J189">
            <v>2.2599999999999998</v>
          </cell>
          <cell r="K189">
            <v>1.66</v>
          </cell>
          <cell r="L189">
            <v>2.16</v>
          </cell>
          <cell r="M189">
            <v>1.74</v>
          </cell>
          <cell r="N189">
            <v>2.2400000000000002</v>
          </cell>
        </row>
        <row r="190">
          <cell r="A190">
            <v>37934</v>
          </cell>
        </row>
        <row r="191">
          <cell r="A191">
            <v>37935</v>
          </cell>
          <cell r="E191">
            <v>1.92</v>
          </cell>
          <cell r="F191">
            <v>2.92</v>
          </cell>
          <cell r="G191">
            <v>1.92</v>
          </cell>
          <cell r="H191">
            <v>2.42</v>
          </cell>
          <cell r="I191">
            <v>1.76</v>
          </cell>
          <cell r="J191">
            <v>2.2599999999999998</v>
          </cell>
          <cell r="K191">
            <v>1.61</v>
          </cell>
          <cell r="L191">
            <v>2.11</v>
          </cell>
          <cell r="M191">
            <v>1.71</v>
          </cell>
          <cell r="N191">
            <v>2.21</v>
          </cell>
        </row>
        <row r="192">
          <cell r="A192">
            <v>37936</v>
          </cell>
          <cell r="E192">
            <v>1.73</v>
          </cell>
          <cell r="F192">
            <v>2.73</v>
          </cell>
          <cell r="G192">
            <v>1.83</v>
          </cell>
          <cell r="H192">
            <v>2.33</v>
          </cell>
          <cell r="I192">
            <v>1.73</v>
          </cell>
          <cell r="J192">
            <v>2.23</v>
          </cell>
          <cell r="K192">
            <v>1.65</v>
          </cell>
          <cell r="L192">
            <v>2.15</v>
          </cell>
          <cell r="M192">
            <v>1.73</v>
          </cell>
          <cell r="N192">
            <v>2.23</v>
          </cell>
        </row>
        <row r="193">
          <cell r="A193">
            <v>37937</v>
          </cell>
          <cell r="E193">
            <v>2.4900000000000002</v>
          </cell>
          <cell r="F193">
            <v>3.49</v>
          </cell>
          <cell r="G193">
            <v>2.23</v>
          </cell>
          <cell r="H193">
            <v>2.73</v>
          </cell>
          <cell r="I193">
            <v>2.04</v>
          </cell>
          <cell r="J193">
            <v>2.54</v>
          </cell>
          <cell r="K193">
            <v>1.84</v>
          </cell>
          <cell r="L193">
            <v>2.34</v>
          </cell>
          <cell r="M193">
            <v>1.8</v>
          </cell>
          <cell r="N193">
            <v>2.2999999999999998</v>
          </cell>
        </row>
        <row r="194">
          <cell r="A194">
            <v>37938</v>
          </cell>
          <cell r="E194">
            <v>2.08</v>
          </cell>
          <cell r="F194">
            <v>3.08</v>
          </cell>
          <cell r="G194">
            <v>2.1</v>
          </cell>
          <cell r="H194">
            <v>2.6</v>
          </cell>
          <cell r="I194">
            <v>1.98</v>
          </cell>
          <cell r="J194">
            <v>2.48</v>
          </cell>
          <cell r="K194">
            <v>1.85</v>
          </cell>
          <cell r="L194">
            <v>2.35</v>
          </cell>
          <cell r="M194">
            <v>1.83</v>
          </cell>
          <cell r="N194">
            <v>2.33</v>
          </cell>
        </row>
        <row r="195">
          <cell r="A195">
            <v>37939</v>
          </cell>
          <cell r="E195">
            <v>2.31</v>
          </cell>
          <cell r="F195">
            <v>3.31</v>
          </cell>
          <cell r="G195">
            <v>2.12</v>
          </cell>
          <cell r="H195">
            <v>2.62</v>
          </cell>
          <cell r="I195">
            <v>2.0499999999999998</v>
          </cell>
          <cell r="J195">
            <v>2.52</v>
          </cell>
          <cell r="K195">
            <v>1.9</v>
          </cell>
          <cell r="L195">
            <v>2.4</v>
          </cell>
          <cell r="M195">
            <v>1.89</v>
          </cell>
          <cell r="N195">
            <v>2.39</v>
          </cell>
        </row>
        <row r="196">
          <cell r="A196">
            <v>37940</v>
          </cell>
          <cell r="C196">
            <v>1.25</v>
          </cell>
          <cell r="D196">
            <v>1.75</v>
          </cell>
          <cell r="E196">
            <v>2.17</v>
          </cell>
          <cell r="F196">
            <v>3.17</v>
          </cell>
          <cell r="G196">
            <v>2.0299999999999998</v>
          </cell>
          <cell r="H196">
            <v>2.5299999999999998</v>
          </cell>
          <cell r="I196">
            <v>1.95</v>
          </cell>
          <cell r="J196">
            <v>2.4500000000000002</v>
          </cell>
          <cell r="K196">
            <v>1.84</v>
          </cell>
          <cell r="L196">
            <v>2.2400000000000002</v>
          </cell>
          <cell r="M196">
            <v>1.85</v>
          </cell>
          <cell r="N196">
            <v>2.35</v>
          </cell>
        </row>
        <row r="197">
          <cell r="A197">
            <v>37941</v>
          </cell>
        </row>
        <row r="198">
          <cell r="A198">
            <v>37942</v>
          </cell>
          <cell r="C198">
            <v>9</v>
          </cell>
          <cell r="D198">
            <v>9.5</v>
          </cell>
          <cell r="E198">
            <v>2.56</v>
          </cell>
          <cell r="F198">
            <v>3.56</v>
          </cell>
          <cell r="G198">
            <v>2.3199999999999998</v>
          </cell>
          <cell r="H198">
            <v>2.82</v>
          </cell>
          <cell r="I198">
            <v>2.0699999999999998</v>
          </cell>
          <cell r="J198">
            <v>2.57</v>
          </cell>
          <cell r="K198">
            <v>1.9</v>
          </cell>
          <cell r="L198">
            <v>2.4</v>
          </cell>
          <cell r="M198">
            <v>1.88</v>
          </cell>
          <cell r="N198">
            <v>2.38</v>
          </cell>
        </row>
        <row r="199">
          <cell r="A199">
            <v>37943</v>
          </cell>
          <cell r="C199">
            <v>8.9</v>
          </cell>
          <cell r="D199">
            <v>9</v>
          </cell>
          <cell r="E199">
            <v>2.86</v>
          </cell>
          <cell r="F199">
            <v>3.86</v>
          </cell>
          <cell r="G199">
            <v>2.69</v>
          </cell>
          <cell r="H199">
            <v>3.19</v>
          </cell>
          <cell r="I199">
            <v>2.2200000000000002</v>
          </cell>
          <cell r="J199">
            <v>2.72</v>
          </cell>
          <cell r="K199">
            <v>2</v>
          </cell>
          <cell r="L199">
            <v>2.5</v>
          </cell>
          <cell r="M199">
            <v>1.93</v>
          </cell>
          <cell r="N199">
            <v>2.4300000000000002</v>
          </cell>
        </row>
        <row r="200">
          <cell r="A200">
            <v>37944</v>
          </cell>
          <cell r="C200">
            <v>7.75</v>
          </cell>
          <cell r="D200">
            <v>8.5</v>
          </cell>
          <cell r="E200">
            <v>2.16</v>
          </cell>
          <cell r="F200">
            <v>3.16</v>
          </cell>
          <cell r="G200">
            <v>2.16</v>
          </cell>
          <cell r="H200">
            <v>2.66</v>
          </cell>
          <cell r="I200">
            <v>2.0699999999999998</v>
          </cell>
          <cell r="J200">
            <v>2.57</v>
          </cell>
          <cell r="K200">
            <v>1.91</v>
          </cell>
          <cell r="L200">
            <v>2.41</v>
          </cell>
          <cell r="M200">
            <v>1.89</v>
          </cell>
          <cell r="N200">
            <v>2.39</v>
          </cell>
        </row>
        <row r="201">
          <cell r="A201">
            <v>37945</v>
          </cell>
          <cell r="C201">
            <v>7.75</v>
          </cell>
          <cell r="D201">
            <v>8.5</v>
          </cell>
        </row>
        <row r="202">
          <cell r="A202">
            <v>37946</v>
          </cell>
          <cell r="C202">
            <v>8.25</v>
          </cell>
          <cell r="D202">
            <v>8.75</v>
          </cell>
          <cell r="E202">
            <v>1.01</v>
          </cell>
          <cell r="F202">
            <v>2.0099999999999998</v>
          </cell>
          <cell r="G202">
            <v>1.45</v>
          </cell>
          <cell r="H202">
            <v>1.95</v>
          </cell>
          <cell r="I202">
            <v>1.68</v>
          </cell>
          <cell r="J202">
            <v>2.1800000000000002</v>
          </cell>
          <cell r="K202">
            <v>1.79</v>
          </cell>
          <cell r="L202">
            <v>2.29</v>
          </cell>
          <cell r="M202">
            <v>1.83</v>
          </cell>
          <cell r="N202">
            <v>2.33</v>
          </cell>
        </row>
        <row r="203">
          <cell r="A203">
            <v>37947</v>
          </cell>
          <cell r="C203">
            <v>5.25</v>
          </cell>
          <cell r="D203">
            <v>8.25</v>
          </cell>
          <cell r="E203">
            <v>1.6</v>
          </cell>
          <cell r="F203">
            <v>2.6</v>
          </cell>
          <cell r="G203">
            <v>1.7</v>
          </cell>
          <cell r="H203">
            <v>2.2000000000000002</v>
          </cell>
          <cell r="I203">
            <v>1.81</v>
          </cell>
          <cell r="J203">
            <v>2.31</v>
          </cell>
          <cell r="K203">
            <v>1.87</v>
          </cell>
          <cell r="L203">
            <v>2.37</v>
          </cell>
          <cell r="M203">
            <v>1.9</v>
          </cell>
          <cell r="N203">
            <v>2.4</v>
          </cell>
        </row>
        <row r="204">
          <cell r="A204">
            <v>37948</v>
          </cell>
          <cell r="C204">
            <v>7.75</v>
          </cell>
          <cell r="D204">
            <v>8.5</v>
          </cell>
        </row>
        <row r="205">
          <cell r="A205">
            <v>37949</v>
          </cell>
          <cell r="C205">
            <v>3.75</v>
          </cell>
          <cell r="D205">
            <v>4</v>
          </cell>
          <cell r="E205">
            <v>2.88</v>
          </cell>
          <cell r="F205">
            <v>3.88</v>
          </cell>
          <cell r="G205">
            <v>2.41</v>
          </cell>
          <cell r="H205">
            <v>2.91</v>
          </cell>
          <cell r="I205">
            <v>2.04</v>
          </cell>
          <cell r="J205">
            <v>2.54</v>
          </cell>
          <cell r="K205">
            <v>1.94</v>
          </cell>
          <cell r="L205">
            <v>2.44</v>
          </cell>
          <cell r="M205">
            <v>1.92</v>
          </cell>
          <cell r="N205">
            <v>2.42</v>
          </cell>
        </row>
        <row r="206">
          <cell r="A206">
            <v>37950</v>
          </cell>
          <cell r="C206">
            <v>1.25</v>
          </cell>
          <cell r="D206">
            <v>1.5</v>
          </cell>
          <cell r="E206">
            <v>2.17</v>
          </cell>
          <cell r="F206">
            <v>3.17</v>
          </cell>
          <cell r="G206">
            <v>2.12</v>
          </cell>
          <cell r="H206">
            <v>2.62</v>
          </cell>
          <cell r="I206">
            <v>2</v>
          </cell>
          <cell r="J206">
            <v>2.5</v>
          </cell>
          <cell r="K206">
            <v>1.87</v>
          </cell>
          <cell r="L206">
            <v>2.37</v>
          </cell>
          <cell r="M206">
            <v>1.89</v>
          </cell>
          <cell r="N206">
            <v>2.39</v>
          </cell>
        </row>
        <row r="207">
          <cell r="A207">
            <v>37951</v>
          </cell>
          <cell r="C207">
            <v>4.25</v>
          </cell>
          <cell r="D207">
            <v>5</v>
          </cell>
        </row>
        <row r="208">
          <cell r="A208">
            <v>37952</v>
          </cell>
          <cell r="C208">
            <v>4.75</v>
          </cell>
          <cell r="D208">
            <v>5.5</v>
          </cell>
        </row>
        <row r="209">
          <cell r="A209">
            <v>37953</v>
          </cell>
          <cell r="C209">
            <v>4.75</v>
          </cell>
          <cell r="D209">
            <v>5.5</v>
          </cell>
        </row>
        <row r="210">
          <cell r="A210">
            <v>37954</v>
          </cell>
          <cell r="C210">
            <v>6.25</v>
          </cell>
          <cell r="D210">
            <v>6.75</v>
          </cell>
        </row>
        <row r="211">
          <cell r="A211">
            <v>37955</v>
          </cell>
        </row>
        <row r="212">
          <cell r="A212">
            <v>37956</v>
          </cell>
          <cell r="E212">
            <v>1.39</v>
          </cell>
          <cell r="F212">
            <v>2.39</v>
          </cell>
          <cell r="G212">
            <v>1.8</v>
          </cell>
          <cell r="H212">
            <v>2.2999999999999998</v>
          </cell>
          <cell r="I212">
            <v>2.0099999999999998</v>
          </cell>
          <cell r="J212">
            <v>2.5099999999999998</v>
          </cell>
          <cell r="K212">
            <v>1.89</v>
          </cell>
          <cell r="L212">
            <v>2.34</v>
          </cell>
          <cell r="M212">
            <v>1.96</v>
          </cell>
          <cell r="N212">
            <v>2.46</v>
          </cell>
        </row>
        <row r="213">
          <cell r="A213">
            <v>37957</v>
          </cell>
          <cell r="E213">
            <v>2</v>
          </cell>
          <cell r="F213">
            <v>3</v>
          </cell>
          <cell r="G213">
            <v>2.09</v>
          </cell>
          <cell r="H213">
            <v>2.59</v>
          </cell>
          <cell r="I213">
            <v>2.17</v>
          </cell>
          <cell r="J213">
            <v>2.67</v>
          </cell>
          <cell r="K213">
            <v>2.0099999999999998</v>
          </cell>
          <cell r="L213">
            <v>2.5099999999999998</v>
          </cell>
          <cell r="M213">
            <v>1.99</v>
          </cell>
          <cell r="N213">
            <v>2.4900000000000002</v>
          </cell>
        </row>
        <row r="214">
          <cell r="A214">
            <v>37958</v>
          </cell>
          <cell r="E214">
            <v>2.36</v>
          </cell>
          <cell r="F214">
            <v>3.36</v>
          </cell>
          <cell r="G214">
            <v>2.17</v>
          </cell>
          <cell r="H214">
            <v>2.67</v>
          </cell>
          <cell r="I214">
            <v>2.21</v>
          </cell>
          <cell r="J214">
            <v>2.71</v>
          </cell>
          <cell r="K214">
            <v>2.06</v>
          </cell>
          <cell r="L214">
            <v>2.56</v>
          </cell>
          <cell r="M214">
            <v>2.0299999999999998</v>
          </cell>
          <cell r="N214">
            <v>2.5299999999999998</v>
          </cell>
        </row>
        <row r="215">
          <cell r="A215">
            <v>37959</v>
          </cell>
          <cell r="C215">
            <v>6.75</v>
          </cell>
          <cell r="D215">
            <v>7.25</v>
          </cell>
          <cell r="E215">
            <v>1.31</v>
          </cell>
          <cell r="F215">
            <v>2.31</v>
          </cell>
          <cell r="G215">
            <v>1.88</v>
          </cell>
          <cell r="H215">
            <v>2.38</v>
          </cell>
          <cell r="I215">
            <v>2.08</v>
          </cell>
          <cell r="J215">
            <v>2.58</v>
          </cell>
          <cell r="K215">
            <v>1.98</v>
          </cell>
          <cell r="L215">
            <v>2.48</v>
          </cell>
          <cell r="M215">
            <v>2</v>
          </cell>
          <cell r="N215">
            <v>2.5</v>
          </cell>
        </row>
        <row r="216">
          <cell r="A216">
            <v>37960</v>
          </cell>
          <cell r="E216">
            <v>0.75</v>
          </cell>
          <cell r="F216">
            <v>1.75</v>
          </cell>
          <cell r="G216">
            <v>1.45</v>
          </cell>
          <cell r="H216">
            <v>1.95</v>
          </cell>
          <cell r="I216">
            <v>1.79</v>
          </cell>
          <cell r="J216">
            <v>2.29</v>
          </cell>
          <cell r="K216">
            <v>1.81</v>
          </cell>
          <cell r="L216">
            <v>2.31</v>
          </cell>
          <cell r="M216">
            <v>1.9</v>
          </cell>
          <cell r="N216">
            <v>2.4</v>
          </cell>
        </row>
        <row r="217">
          <cell r="A217">
            <v>37961</v>
          </cell>
          <cell r="E217">
            <v>1.34</v>
          </cell>
          <cell r="F217">
            <v>2.34</v>
          </cell>
          <cell r="G217">
            <v>1.6</v>
          </cell>
          <cell r="H217">
            <v>2.1</v>
          </cell>
          <cell r="I217">
            <v>1.89</v>
          </cell>
          <cell r="J217">
            <v>2.39</v>
          </cell>
          <cell r="K217">
            <v>1.87</v>
          </cell>
          <cell r="L217">
            <v>2.37</v>
          </cell>
          <cell r="M217">
            <v>1.93</v>
          </cell>
          <cell r="N217">
            <v>2.4300000000000002</v>
          </cell>
        </row>
        <row r="218">
          <cell r="A218">
            <v>37962</v>
          </cell>
          <cell r="C218">
            <v>2</v>
          </cell>
          <cell r="D218">
            <v>2.5</v>
          </cell>
        </row>
        <row r="219">
          <cell r="A219">
            <v>37963</v>
          </cell>
          <cell r="C219">
            <v>3.25</v>
          </cell>
          <cell r="D219">
            <v>3.75</v>
          </cell>
          <cell r="E219">
            <v>0.89</v>
          </cell>
          <cell r="F219">
            <v>1.89</v>
          </cell>
          <cell r="G219">
            <v>1.5</v>
          </cell>
          <cell r="H219">
            <v>2</v>
          </cell>
          <cell r="I219">
            <v>1.86</v>
          </cell>
          <cell r="J219">
            <v>2.36</v>
          </cell>
          <cell r="K219">
            <v>1.84</v>
          </cell>
          <cell r="L219">
            <v>2.34</v>
          </cell>
          <cell r="M219">
            <v>1.92</v>
          </cell>
          <cell r="N219">
            <v>2.42</v>
          </cell>
        </row>
        <row r="220">
          <cell r="A220">
            <v>37964</v>
          </cell>
          <cell r="E220">
            <v>0.51</v>
          </cell>
          <cell r="F220">
            <v>1.51</v>
          </cell>
          <cell r="G220">
            <v>1.19</v>
          </cell>
          <cell r="H220">
            <v>1.69</v>
          </cell>
          <cell r="I220">
            <v>1.71</v>
          </cell>
          <cell r="J220">
            <v>2.21</v>
          </cell>
          <cell r="K220">
            <v>1.81</v>
          </cell>
          <cell r="L220">
            <v>2.31</v>
          </cell>
          <cell r="M220">
            <v>1.91</v>
          </cell>
          <cell r="N220">
            <v>2.41</v>
          </cell>
        </row>
        <row r="221">
          <cell r="A221">
            <v>37965</v>
          </cell>
          <cell r="C221">
            <v>1</v>
          </cell>
          <cell r="D221">
            <v>1.5</v>
          </cell>
          <cell r="E221">
            <v>0.83</v>
          </cell>
          <cell r="F221">
            <v>1.83</v>
          </cell>
          <cell r="G221">
            <v>1.25</v>
          </cell>
          <cell r="H221">
            <v>1.75</v>
          </cell>
          <cell r="I221">
            <v>1.73</v>
          </cell>
          <cell r="J221">
            <v>2.23</v>
          </cell>
          <cell r="K221">
            <v>1.77</v>
          </cell>
          <cell r="L221">
            <v>2.27</v>
          </cell>
          <cell r="M221">
            <v>1.87</v>
          </cell>
          <cell r="N221">
            <v>2.37</v>
          </cell>
        </row>
        <row r="222">
          <cell r="A222">
            <v>37966</v>
          </cell>
          <cell r="C222">
            <v>2.5</v>
          </cell>
          <cell r="D222">
            <v>3.5</v>
          </cell>
          <cell r="E222">
            <v>1.33</v>
          </cell>
          <cell r="F222">
            <v>2.33</v>
          </cell>
          <cell r="G222">
            <v>1.76</v>
          </cell>
          <cell r="H222">
            <v>2.2599999999999998</v>
          </cell>
          <cell r="I222">
            <v>2.14</v>
          </cell>
          <cell r="J222">
            <v>2.64</v>
          </cell>
          <cell r="K222">
            <v>1.9</v>
          </cell>
          <cell r="L222">
            <v>2.4</v>
          </cell>
          <cell r="M222">
            <v>1.98</v>
          </cell>
          <cell r="N222">
            <v>2.48</v>
          </cell>
        </row>
        <row r="223">
          <cell r="A223">
            <v>37967</v>
          </cell>
        </row>
        <row r="224">
          <cell r="A224">
            <v>37968</v>
          </cell>
          <cell r="C224">
            <v>3.25</v>
          </cell>
          <cell r="D224">
            <v>3.75</v>
          </cell>
          <cell r="E224">
            <v>2.0099999999999998</v>
          </cell>
          <cell r="F224">
            <v>3.01</v>
          </cell>
          <cell r="G224">
            <v>2.2000000000000002</v>
          </cell>
          <cell r="H224">
            <v>2.7</v>
          </cell>
          <cell r="I224">
            <v>2.36</v>
          </cell>
          <cell r="J224">
            <v>2.86</v>
          </cell>
          <cell r="K224">
            <v>1.98</v>
          </cell>
          <cell r="L224">
            <v>2.48</v>
          </cell>
          <cell r="M224">
            <v>2.02</v>
          </cell>
          <cell r="N224">
            <v>2.52</v>
          </cell>
        </row>
        <row r="225">
          <cell r="A225">
            <v>37969</v>
          </cell>
          <cell r="C225">
            <v>2</v>
          </cell>
          <cell r="D225">
            <v>2.5</v>
          </cell>
        </row>
        <row r="226">
          <cell r="A226">
            <v>37970</v>
          </cell>
          <cell r="C226">
            <v>2</v>
          </cell>
          <cell r="D226">
            <v>2.5</v>
          </cell>
          <cell r="E226">
            <v>2.4900000000000002</v>
          </cell>
          <cell r="F226">
            <v>3.49</v>
          </cell>
          <cell r="G226">
            <v>2.44</v>
          </cell>
          <cell r="H226">
            <v>2.94</v>
          </cell>
          <cell r="I226">
            <v>2.4900000000000002</v>
          </cell>
          <cell r="J226">
            <v>2.99</v>
          </cell>
          <cell r="K226">
            <v>2.0699999999999998</v>
          </cell>
          <cell r="L226">
            <v>2.57</v>
          </cell>
          <cell r="M226">
            <v>2.0699999999999998</v>
          </cell>
          <cell r="N226">
            <v>2.57</v>
          </cell>
        </row>
        <row r="227">
          <cell r="A227">
            <v>37971</v>
          </cell>
          <cell r="C227">
            <v>1.5</v>
          </cell>
          <cell r="D227">
            <v>2</v>
          </cell>
          <cell r="E227">
            <v>2.48</v>
          </cell>
          <cell r="F227">
            <v>3.48</v>
          </cell>
          <cell r="G227">
            <v>2.5499999999999998</v>
          </cell>
          <cell r="H227">
            <v>3.05</v>
          </cell>
          <cell r="I227">
            <v>2.44</v>
          </cell>
          <cell r="J227">
            <v>2.94</v>
          </cell>
          <cell r="K227">
            <v>2.0299999999999998</v>
          </cell>
          <cell r="L227">
            <v>2.5299999999999998</v>
          </cell>
          <cell r="M227">
            <v>2.0099999999999998</v>
          </cell>
          <cell r="N227">
            <v>2.5099999999999998</v>
          </cell>
        </row>
        <row r="228">
          <cell r="A228">
            <v>37972</v>
          </cell>
          <cell r="C228">
            <v>1.25</v>
          </cell>
          <cell r="D228">
            <v>1.75</v>
          </cell>
          <cell r="E228">
            <v>2.13</v>
          </cell>
          <cell r="F228">
            <v>3.13</v>
          </cell>
          <cell r="G228">
            <v>2.42</v>
          </cell>
          <cell r="H228">
            <v>2.92</v>
          </cell>
          <cell r="I228">
            <v>2.4500000000000002</v>
          </cell>
          <cell r="J228">
            <v>2.95</v>
          </cell>
          <cell r="K228">
            <v>2.08</v>
          </cell>
          <cell r="L228">
            <v>2.58</v>
          </cell>
          <cell r="M228">
            <v>2.0499999999999998</v>
          </cell>
          <cell r="N228">
            <v>2.5499999999999998</v>
          </cell>
        </row>
        <row r="229">
          <cell r="A229">
            <v>37973</v>
          </cell>
          <cell r="C229">
            <v>2.25</v>
          </cell>
          <cell r="D229">
            <v>3</v>
          </cell>
          <cell r="E229">
            <v>2.34</v>
          </cell>
          <cell r="F229">
            <v>3.34</v>
          </cell>
          <cell r="G229">
            <v>2.79</v>
          </cell>
          <cell r="H229">
            <v>3.29</v>
          </cell>
          <cell r="I229">
            <v>2.6</v>
          </cell>
          <cell r="J229">
            <v>3.1</v>
          </cell>
          <cell r="K229">
            <v>2.12</v>
          </cell>
          <cell r="L229">
            <v>2.62</v>
          </cell>
          <cell r="M229">
            <v>2.11</v>
          </cell>
          <cell r="N229">
            <v>2.61</v>
          </cell>
        </row>
        <row r="230">
          <cell r="A230">
            <v>37974</v>
          </cell>
          <cell r="C230">
            <v>2.25</v>
          </cell>
          <cell r="D230">
            <v>3</v>
          </cell>
          <cell r="E230">
            <v>2.34</v>
          </cell>
          <cell r="F230">
            <v>3.34</v>
          </cell>
          <cell r="G230">
            <v>2.79</v>
          </cell>
          <cell r="H230">
            <v>3.29</v>
          </cell>
          <cell r="I230">
            <v>2.6</v>
          </cell>
          <cell r="J230">
            <v>3.1</v>
          </cell>
          <cell r="K230">
            <v>2.12</v>
          </cell>
          <cell r="L230">
            <v>2.62</v>
          </cell>
          <cell r="M230">
            <v>2.11</v>
          </cell>
          <cell r="N230">
            <v>2.61</v>
          </cell>
        </row>
        <row r="231">
          <cell r="A231">
            <v>37975</v>
          </cell>
          <cell r="C231">
            <v>2.5</v>
          </cell>
          <cell r="D231">
            <v>2.75</v>
          </cell>
          <cell r="E231">
            <v>2.52</v>
          </cell>
          <cell r="F231">
            <v>3.52</v>
          </cell>
          <cell r="G231">
            <v>3.34</v>
          </cell>
          <cell r="H231">
            <v>3.84</v>
          </cell>
          <cell r="I231">
            <v>2.7</v>
          </cell>
          <cell r="J231">
            <v>3.2</v>
          </cell>
          <cell r="K231">
            <v>2.21</v>
          </cell>
          <cell r="L231">
            <v>2.71</v>
          </cell>
          <cell r="M231">
            <v>2.19</v>
          </cell>
          <cell r="N231">
            <v>2.69</v>
          </cell>
          <cell r="O231" t="str">
            <v>s</v>
          </cell>
        </row>
        <row r="232">
          <cell r="A232">
            <v>37976</v>
          </cell>
          <cell r="C232">
            <v>2.75</v>
          </cell>
          <cell r="D232">
            <v>3.25</v>
          </cell>
        </row>
        <row r="233">
          <cell r="A233">
            <v>37977</v>
          </cell>
          <cell r="C233">
            <v>6</v>
          </cell>
          <cell r="D233">
            <v>6.5</v>
          </cell>
          <cell r="E233">
            <v>4.18</v>
          </cell>
          <cell r="F233">
            <v>5.18</v>
          </cell>
          <cell r="G233">
            <v>5.53</v>
          </cell>
          <cell r="H233">
            <v>6.03</v>
          </cell>
          <cell r="I233">
            <v>3.1</v>
          </cell>
          <cell r="J233">
            <v>3.6</v>
          </cell>
          <cell r="K233">
            <v>2.34</v>
          </cell>
          <cell r="L233">
            <v>2.84</v>
          </cell>
          <cell r="M233">
            <v>2.31</v>
          </cell>
          <cell r="N233">
            <v>2.81</v>
          </cell>
        </row>
        <row r="234">
          <cell r="A234">
            <v>37978</v>
          </cell>
          <cell r="C234">
            <v>5.25</v>
          </cell>
          <cell r="D234">
            <v>6.25</v>
          </cell>
          <cell r="E234">
            <v>4.6900000000000004</v>
          </cell>
          <cell r="F234">
            <v>5.69</v>
          </cell>
          <cell r="G234">
            <v>6.14</v>
          </cell>
          <cell r="H234">
            <v>6.64</v>
          </cell>
          <cell r="I234">
            <v>3.51</v>
          </cell>
          <cell r="J234">
            <v>4.01</v>
          </cell>
          <cell r="K234">
            <v>2.62</v>
          </cell>
          <cell r="L234">
            <v>3.12</v>
          </cell>
          <cell r="M234">
            <v>2.4500000000000002</v>
          </cell>
          <cell r="N234">
            <v>2.95</v>
          </cell>
        </row>
        <row r="235">
          <cell r="A235">
            <v>37979</v>
          </cell>
          <cell r="C235">
            <v>7.25</v>
          </cell>
          <cell r="D235">
            <v>7.75</v>
          </cell>
          <cell r="E235">
            <v>4.79</v>
          </cell>
          <cell r="F235">
            <v>5.79</v>
          </cell>
          <cell r="G235">
            <v>6.48</v>
          </cell>
          <cell r="H235">
            <v>6.98</v>
          </cell>
          <cell r="I235">
            <v>3.61</v>
          </cell>
          <cell r="J235">
            <v>4.1100000000000003</v>
          </cell>
          <cell r="K235">
            <v>2.64</v>
          </cell>
          <cell r="L235">
            <v>3.14</v>
          </cell>
          <cell r="M235">
            <v>2.5</v>
          </cell>
          <cell r="N235">
            <v>3</v>
          </cell>
        </row>
        <row r="236">
          <cell r="A236">
            <v>37980</v>
          </cell>
          <cell r="C236">
            <v>7</v>
          </cell>
          <cell r="D236">
            <v>7.25</v>
          </cell>
        </row>
        <row r="237">
          <cell r="A237">
            <v>37981</v>
          </cell>
          <cell r="C237">
            <v>7</v>
          </cell>
          <cell r="D237">
            <v>7.25</v>
          </cell>
          <cell r="E237">
            <v>5.52</v>
          </cell>
          <cell r="F237">
            <v>6.52</v>
          </cell>
          <cell r="G237">
            <v>4.92</v>
          </cell>
          <cell r="H237">
            <v>5.42</v>
          </cell>
          <cell r="I237">
            <v>2.76</v>
          </cell>
          <cell r="J237">
            <v>3.26</v>
          </cell>
          <cell r="K237">
            <v>2.4500000000000002</v>
          </cell>
          <cell r="L237">
            <v>2.95</v>
          </cell>
          <cell r="M237">
            <v>2.42</v>
          </cell>
          <cell r="N237">
            <v>2.92</v>
          </cell>
        </row>
        <row r="238">
          <cell r="A238">
            <v>37982</v>
          </cell>
          <cell r="C238">
            <v>6</v>
          </cell>
          <cell r="D238">
            <v>6.5</v>
          </cell>
          <cell r="E238">
            <v>4.8899999999999997</v>
          </cell>
          <cell r="F238">
            <v>5.89</v>
          </cell>
          <cell r="G238">
            <v>4.43</v>
          </cell>
          <cell r="H238">
            <v>4.93</v>
          </cell>
          <cell r="I238">
            <v>2.88</v>
          </cell>
          <cell r="J238">
            <v>3.38</v>
          </cell>
          <cell r="K238">
            <v>2.4300000000000002</v>
          </cell>
          <cell r="L238">
            <v>2.93</v>
          </cell>
          <cell r="M238">
            <v>2.38</v>
          </cell>
          <cell r="N238">
            <v>2.88</v>
          </cell>
        </row>
        <row r="239">
          <cell r="A239">
            <v>37983</v>
          </cell>
          <cell r="C239">
            <v>6.75</v>
          </cell>
          <cell r="D239">
            <v>7.25</v>
          </cell>
        </row>
        <row r="240">
          <cell r="A240">
            <v>37984</v>
          </cell>
          <cell r="C240">
            <v>7</v>
          </cell>
          <cell r="D240">
            <v>7.5</v>
          </cell>
          <cell r="E240">
            <v>4.92</v>
          </cell>
          <cell r="F240">
            <v>5.92</v>
          </cell>
          <cell r="G240">
            <v>4.28</v>
          </cell>
          <cell r="H240">
            <v>4.78</v>
          </cell>
          <cell r="I240">
            <v>2.78</v>
          </cell>
          <cell r="J240">
            <v>3.28</v>
          </cell>
          <cell r="K240">
            <v>2.36</v>
          </cell>
          <cell r="L240">
            <v>2.86</v>
          </cell>
          <cell r="M240">
            <v>2.34</v>
          </cell>
          <cell r="N240">
            <v>2.84</v>
          </cell>
        </row>
        <row r="241">
          <cell r="A241">
            <v>37985</v>
          </cell>
          <cell r="C241">
            <v>7.25</v>
          </cell>
          <cell r="D241">
            <v>7.75</v>
          </cell>
          <cell r="E241">
            <v>4.63</v>
          </cell>
          <cell r="F241">
            <v>5.63</v>
          </cell>
          <cell r="G241">
            <v>3.43</v>
          </cell>
          <cell r="H241">
            <v>3.93</v>
          </cell>
          <cell r="I241">
            <v>2.7</v>
          </cell>
          <cell r="J241">
            <v>3.2</v>
          </cell>
          <cell r="K241">
            <v>2.2999999999999998</v>
          </cell>
          <cell r="L241">
            <v>2.8</v>
          </cell>
          <cell r="M241">
            <v>2.2799999999999998</v>
          </cell>
          <cell r="N241">
            <v>2.78</v>
          </cell>
        </row>
        <row r="242">
          <cell r="A242">
            <v>37986</v>
          </cell>
          <cell r="C242">
            <v>8.25</v>
          </cell>
          <cell r="D242">
            <v>8.75</v>
          </cell>
        </row>
        <row r="243">
          <cell r="A243">
            <v>37987</v>
          </cell>
          <cell r="C243">
            <v>7</v>
          </cell>
          <cell r="D243">
            <v>8</v>
          </cell>
        </row>
        <row r="244">
          <cell r="A244">
            <v>37988</v>
          </cell>
          <cell r="C244">
            <v>7</v>
          </cell>
          <cell r="D244">
            <v>8</v>
          </cell>
          <cell r="E244">
            <v>2.15</v>
          </cell>
          <cell r="F244">
            <v>3.15</v>
          </cell>
          <cell r="G244">
            <v>2.08</v>
          </cell>
          <cell r="H244">
            <v>2.58</v>
          </cell>
          <cell r="I244">
            <v>2.04</v>
          </cell>
          <cell r="J244">
            <v>2.54</v>
          </cell>
          <cell r="K244">
            <v>2</v>
          </cell>
          <cell r="L244">
            <v>2.5</v>
          </cell>
          <cell r="M244">
            <v>2.06</v>
          </cell>
          <cell r="N244">
            <v>2.56</v>
          </cell>
        </row>
        <row r="245">
          <cell r="A245">
            <v>37989</v>
          </cell>
          <cell r="C245">
            <v>8</v>
          </cell>
          <cell r="D245">
            <v>8.75</v>
          </cell>
          <cell r="E245">
            <v>0.56000000000000005</v>
          </cell>
          <cell r="F245">
            <v>1.56</v>
          </cell>
          <cell r="G245">
            <v>1.1100000000000001</v>
          </cell>
          <cell r="H245">
            <v>1.61</v>
          </cell>
          <cell r="I245">
            <v>1.4</v>
          </cell>
          <cell r="J245">
            <v>1.9</v>
          </cell>
          <cell r="K245">
            <v>1.69</v>
          </cell>
          <cell r="L245">
            <v>2.19</v>
          </cell>
          <cell r="M245">
            <v>1.83</v>
          </cell>
          <cell r="N245">
            <v>2.33</v>
          </cell>
        </row>
        <row r="246">
          <cell r="A246">
            <v>37990</v>
          </cell>
          <cell r="C246">
            <v>7.5</v>
          </cell>
          <cell r="D246">
            <v>8.25</v>
          </cell>
        </row>
        <row r="247">
          <cell r="A247">
            <v>37991</v>
          </cell>
          <cell r="C247">
            <v>8.9</v>
          </cell>
          <cell r="D247">
            <v>8.9499999999999993</v>
          </cell>
          <cell r="E247">
            <v>0.48</v>
          </cell>
          <cell r="F247">
            <v>1.48</v>
          </cell>
          <cell r="G247">
            <v>0.94</v>
          </cell>
          <cell r="H247">
            <v>1.44</v>
          </cell>
          <cell r="I247">
            <v>1.31</v>
          </cell>
          <cell r="J247">
            <v>1.81</v>
          </cell>
          <cell r="K247">
            <v>1.65</v>
          </cell>
          <cell r="L247">
            <v>2.15</v>
          </cell>
          <cell r="M247">
            <v>1.79</v>
          </cell>
          <cell r="N247">
            <v>2.29</v>
          </cell>
        </row>
        <row r="248">
          <cell r="A248">
            <v>37992</v>
          </cell>
          <cell r="C248">
            <v>8.9</v>
          </cell>
          <cell r="D248">
            <v>9</v>
          </cell>
          <cell r="E248">
            <v>0.34</v>
          </cell>
          <cell r="F248">
            <v>1.34</v>
          </cell>
          <cell r="G248">
            <v>0.8</v>
          </cell>
          <cell r="H248">
            <v>1.3</v>
          </cell>
          <cell r="I248">
            <v>1.17</v>
          </cell>
          <cell r="J248">
            <v>1.67</v>
          </cell>
          <cell r="K248">
            <v>1.54</v>
          </cell>
          <cell r="L248">
            <v>2.04</v>
          </cell>
          <cell r="M248">
            <v>1.72</v>
          </cell>
          <cell r="N248">
            <v>2.2200000000000002</v>
          </cell>
        </row>
        <row r="249">
          <cell r="A249">
            <v>37993</v>
          </cell>
          <cell r="C249">
            <v>7.5</v>
          </cell>
          <cell r="D249">
            <v>8.25</v>
          </cell>
          <cell r="E249">
            <v>0.39</v>
          </cell>
          <cell r="F249">
            <v>1.39</v>
          </cell>
          <cell r="G249">
            <v>0.81</v>
          </cell>
          <cell r="H249">
            <v>1.31</v>
          </cell>
          <cell r="I249">
            <v>1.1000000000000001</v>
          </cell>
          <cell r="J249">
            <v>1.6</v>
          </cell>
          <cell r="K249">
            <v>1.43</v>
          </cell>
          <cell r="L249">
            <v>1.93</v>
          </cell>
          <cell r="M249">
            <v>1.63</v>
          </cell>
          <cell r="N249">
            <v>2.13</v>
          </cell>
        </row>
        <row r="250">
          <cell r="A250">
            <v>37994</v>
          </cell>
          <cell r="C250">
            <v>7.5</v>
          </cell>
          <cell r="D250">
            <v>8.25</v>
          </cell>
          <cell r="E250">
            <v>0.37</v>
          </cell>
          <cell r="F250">
            <v>1.37</v>
          </cell>
          <cell r="G250">
            <v>0.8</v>
          </cell>
          <cell r="H250">
            <v>1.3</v>
          </cell>
          <cell r="I250">
            <v>1.1499999999999999</v>
          </cell>
          <cell r="J250">
            <v>1.65</v>
          </cell>
          <cell r="K250">
            <v>1.43</v>
          </cell>
          <cell r="L250">
            <v>1.93</v>
          </cell>
          <cell r="M250">
            <v>1.63</v>
          </cell>
          <cell r="N250">
            <v>2.13</v>
          </cell>
        </row>
        <row r="251">
          <cell r="A251">
            <v>37995</v>
          </cell>
          <cell r="C251">
            <v>7</v>
          </cell>
          <cell r="D251">
            <v>7.5</v>
          </cell>
          <cell r="E251">
            <v>0.39</v>
          </cell>
          <cell r="F251">
            <v>1.39</v>
          </cell>
          <cell r="G251">
            <v>0.83</v>
          </cell>
          <cell r="H251">
            <v>1.33</v>
          </cell>
          <cell r="I251">
            <v>1.17</v>
          </cell>
          <cell r="J251">
            <v>1.67</v>
          </cell>
          <cell r="K251">
            <v>1.43</v>
          </cell>
          <cell r="L251">
            <v>1.93</v>
          </cell>
          <cell r="M251">
            <v>1.61</v>
          </cell>
          <cell r="N251">
            <v>2.11</v>
          </cell>
        </row>
        <row r="252">
          <cell r="A252">
            <v>37996</v>
          </cell>
          <cell r="C252">
            <v>6.25</v>
          </cell>
          <cell r="D252">
            <v>7.25</v>
          </cell>
          <cell r="E252">
            <v>1.2</v>
          </cell>
          <cell r="F252">
            <v>2.2000000000000002</v>
          </cell>
          <cell r="G252">
            <v>1.31</v>
          </cell>
          <cell r="H252">
            <v>1.81</v>
          </cell>
          <cell r="I252">
            <v>1.4</v>
          </cell>
          <cell r="J252">
            <v>1.9</v>
          </cell>
          <cell r="K252">
            <v>1.54</v>
          </cell>
          <cell r="L252">
            <v>2.04</v>
          </cell>
          <cell r="M252">
            <v>1.73</v>
          </cell>
          <cell r="N252">
            <v>2.23</v>
          </cell>
        </row>
        <row r="253">
          <cell r="A253">
            <v>37997</v>
          </cell>
          <cell r="C253">
            <v>5.75</v>
          </cell>
          <cell r="D253">
            <v>6.25</v>
          </cell>
        </row>
        <row r="254">
          <cell r="A254">
            <v>37998</v>
          </cell>
          <cell r="C254">
            <v>2.25</v>
          </cell>
          <cell r="D254">
            <v>2.75</v>
          </cell>
          <cell r="E254">
            <v>2.2999999999999998</v>
          </cell>
          <cell r="F254">
            <v>3.3</v>
          </cell>
          <cell r="G254">
            <v>1.96</v>
          </cell>
          <cell r="H254">
            <v>2.46</v>
          </cell>
          <cell r="I254">
            <v>1.56</v>
          </cell>
          <cell r="J254">
            <v>2.06</v>
          </cell>
          <cell r="K254">
            <v>1.58</v>
          </cell>
          <cell r="L254">
            <v>2.08</v>
          </cell>
          <cell r="M254">
            <v>1.78</v>
          </cell>
          <cell r="N254">
            <v>2.2799999999999998</v>
          </cell>
        </row>
        <row r="255">
          <cell r="A255">
            <v>37999</v>
          </cell>
          <cell r="C255">
            <v>2.25</v>
          </cell>
          <cell r="D255">
            <v>2.75</v>
          </cell>
          <cell r="E255">
            <v>2.91</v>
          </cell>
          <cell r="F255">
            <v>3.91</v>
          </cell>
          <cell r="G255">
            <v>2.59</v>
          </cell>
          <cell r="H255">
            <v>3.09</v>
          </cell>
          <cell r="I255">
            <v>1.82</v>
          </cell>
          <cell r="J255">
            <v>2.3199999999999998</v>
          </cell>
          <cell r="K255">
            <v>1.64</v>
          </cell>
          <cell r="L255">
            <v>2.14</v>
          </cell>
          <cell r="M255">
            <v>1.77</v>
          </cell>
          <cell r="N255">
            <v>2.27</v>
          </cell>
        </row>
        <row r="256">
          <cell r="A256">
            <v>38000</v>
          </cell>
          <cell r="C256">
            <v>1</v>
          </cell>
          <cell r="D256">
            <v>1.5</v>
          </cell>
          <cell r="E256">
            <v>2.79</v>
          </cell>
          <cell r="F256">
            <v>3.79</v>
          </cell>
          <cell r="G256">
            <v>2.33</v>
          </cell>
          <cell r="H256">
            <v>2.83</v>
          </cell>
          <cell r="I256">
            <v>1.8</v>
          </cell>
          <cell r="J256">
            <v>2.2999999999999998</v>
          </cell>
          <cell r="K256">
            <v>1.65</v>
          </cell>
          <cell r="L256">
            <v>2.15</v>
          </cell>
          <cell r="M256">
            <v>1.79</v>
          </cell>
          <cell r="N256">
            <v>2.29</v>
          </cell>
        </row>
        <row r="257">
          <cell r="A257">
            <v>38001</v>
          </cell>
          <cell r="C257">
            <v>1</v>
          </cell>
          <cell r="D257">
            <v>1.5</v>
          </cell>
          <cell r="E257">
            <v>2.79</v>
          </cell>
          <cell r="F257">
            <v>3.79</v>
          </cell>
          <cell r="G257">
            <v>2.33</v>
          </cell>
          <cell r="H257">
            <v>2.83</v>
          </cell>
          <cell r="I257">
            <v>1.8</v>
          </cell>
          <cell r="J257">
            <v>2.2999999999999998</v>
          </cell>
          <cell r="K257">
            <v>1.65</v>
          </cell>
          <cell r="L257">
            <v>2.15</v>
          </cell>
          <cell r="M257">
            <v>1.79</v>
          </cell>
          <cell r="N257">
            <v>2.29</v>
          </cell>
        </row>
        <row r="258">
          <cell r="A258">
            <v>38002</v>
          </cell>
          <cell r="C258">
            <v>2.75</v>
          </cell>
          <cell r="D258">
            <v>3.25</v>
          </cell>
          <cell r="E258">
            <v>3.69</v>
          </cell>
          <cell r="F258">
            <v>4.6900000000000004</v>
          </cell>
          <cell r="G258">
            <v>2.48</v>
          </cell>
          <cell r="H258">
            <v>2.98</v>
          </cell>
          <cell r="I258">
            <v>1.79</v>
          </cell>
          <cell r="J258">
            <v>2.29</v>
          </cell>
          <cell r="K258">
            <v>1.67</v>
          </cell>
          <cell r="L258">
            <v>2.17</v>
          </cell>
          <cell r="M258">
            <v>1.81</v>
          </cell>
          <cell r="N258">
            <v>2.31</v>
          </cell>
        </row>
        <row r="259">
          <cell r="A259">
            <v>38003</v>
          </cell>
          <cell r="C259">
            <v>1.75</v>
          </cell>
          <cell r="D259">
            <v>2.25</v>
          </cell>
          <cell r="E259">
            <v>2.58</v>
          </cell>
          <cell r="F259">
            <v>3.58</v>
          </cell>
          <cell r="G259">
            <v>2.04</v>
          </cell>
          <cell r="H259">
            <v>2.54</v>
          </cell>
          <cell r="I259">
            <v>1.71</v>
          </cell>
          <cell r="J259">
            <v>2.21</v>
          </cell>
          <cell r="K259">
            <v>1.66</v>
          </cell>
          <cell r="L259">
            <v>2.16</v>
          </cell>
          <cell r="M259">
            <v>1.76</v>
          </cell>
          <cell r="N259">
            <v>2.2599999999999998</v>
          </cell>
        </row>
        <row r="260">
          <cell r="A260">
            <v>38004</v>
          </cell>
          <cell r="C260">
            <v>1.75</v>
          </cell>
          <cell r="D260">
            <v>2.25</v>
          </cell>
        </row>
        <row r="261">
          <cell r="A261">
            <v>38005</v>
          </cell>
          <cell r="C261">
            <v>7.25</v>
          </cell>
          <cell r="D261">
            <v>8</v>
          </cell>
          <cell r="E261">
            <v>1.43</v>
          </cell>
          <cell r="F261">
            <v>2.4300000000000002</v>
          </cell>
          <cell r="G261">
            <v>1.69</v>
          </cell>
          <cell r="H261">
            <v>2.19</v>
          </cell>
          <cell r="I261">
            <v>1.6</v>
          </cell>
          <cell r="J261">
            <v>2.1</v>
          </cell>
          <cell r="K261">
            <v>1.66</v>
          </cell>
          <cell r="L261">
            <v>2.16</v>
          </cell>
          <cell r="M261">
            <v>1.77</v>
          </cell>
          <cell r="N261">
            <v>2.27</v>
          </cell>
        </row>
        <row r="262">
          <cell r="A262">
            <v>38006</v>
          </cell>
          <cell r="C262">
            <v>8</v>
          </cell>
          <cell r="D262">
            <v>8.25</v>
          </cell>
          <cell r="E262">
            <v>1.79</v>
          </cell>
          <cell r="F262">
            <v>2.79</v>
          </cell>
          <cell r="G262">
            <v>1.74</v>
          </cell>
          <cell r="H262">
            <v>2.2400000000000002</v>
          </cell>
          <cell r="I262">
            <v>1.62</v>
          </cell>
          <cell r="J262">
            <v>2.15</v>
          </cell>
          <cell r="K262">
            <v>1.68</v>
          </cell>
          <cell r="L262">
            <v>2.1800000000000002</v>
          </cell>
          <cell r="M262">
            <v>1.8</v>
          </cell>
          <cell r="N262">
            <v>2.2999999999999998</v>
          </cell>
        </row>
        <row r="263">
          <cell r="A263">
            <v>38007</v>
          </cell>
          <cell r="C263">
            <v>7.75</v>
          </cell>
          <cell r="D263">
            <v>8.25</v>
          </cell>
          <cell r="E263">
            <v>0.89</v>
          </cell>
          <cell r="F263">
            <v>1.89</v>
          </cell>
          <cell r="G263">
            <v>1.21</v>
          </cell>
          <cell r="H263">
            <v>1.71</v>
          </cell>
          <cell r="I263">
            <v>1.38</v>
          </cell>
          <cell r="J263">
            <v>1.88</v>
          </cell>
          <cell r="K263">
            <v>1.52</v>
          </cell>
          <cell r="L263">
            <v>2.02</v>
          </cell>
          <cell r="M263">
            <v>1.72</v>
          </cell>
          <cell r="N263">
            <v>2.2200000000000002</v>
          </cell>
        </row>
        <row r="264">
          <cell r="A264">
            <v>38008</v>
          </cell>
          <cell r="C264">
            <v>7.75</v>
          </cell>
          <cell r="D264">
            <v>8.25</v>
          </cell>
          <cell r="E264">
            <v>0.54</v>
          </cell>
          <cell r="F264">
            <v>1.54</v>
          </cell>
          <cell r="G264">
            <v>0.82</v>
          </cell>
          <cell r="H264">
            <v>1.32</v>
          </cell>
          <cell r="I264">
            <v>1.03</v>
          </cell>
          <cell r="J264">
            <v>1.53</v>
          </cell>
          <cell r="K264">
            <v>1.46</v>
          </cell>
          <cell r="L264">
            <v>1.96</v>
          </cell>
          <cell r="M264">
            <v>1.68</v>
          </cell>
          <cell r="N264">
            <v>2.1800000000000002</v>
          </cell>
        </row>
        <row r="265">
          <cell r="A265">
            <v>38009</v>
          </cell>
          <cell r="C265">
            <v>8</v>
          </cell>
          <cell r="D265">
            <v>8.5</v>
          </cell>
          <cell r="E265">
            <v>0.34</v>
          </cell>
          <cell r="F265">
            <v>1.34</v>
          </cell>
          <cell r="G265">
            <v>0.73</v>
          </cell>
          <cell r="H265">
            <v>1.23</v>
          </cell>
          <cell r="I265">
            <v>0.98</v>
          </cell>
          <cell r="J265">
            <v>1.48</v>
          </cell>
          <cell r="K265">
            <v>1.45</v>
          </cell>
          <cell r="L265">
            <v>1.95</v>
          </cell>
          <cell r="M265">
            <v>1.67</v>
          </cell>
          <cell r="N265">
            <v>2.17</v>
          </cell>
        </row>
        <row r="266">
          <cell r="A266">
            <v>38010</v>
          </cell>
          <cell r="C266">
            <v>8.9</v>
          </cell>
          <cell r="D266">
            <v>8.9</v>
          </cell>
          <cell r="E266">
            <v>0.3</v>
          </cell>
          <cell r="F266">
            <v>1.3</v>
          </cell>
          <cell r="G266">
            <v>0.67</v>
          </cell>
          <cell r="H266">
            <v>1.17</v>
          </cell>
          <cell r="I266">
            <v>0.94</v>
          </cell>
          <cell r="J266">
            <v>1.44</v>
          </cell>
          <cell r="K266">
            <v>1.43</v>
          </cell>
          <cell r="L266">
            <v>1.93</v>
          </cell>
          <cell r="M266">
            <v>1.66</v>
          </cell>
          <cell r="N266">
            <v>2.16</v>
          </cell>
        </row>
        <row r="267">
          <cell r="A267">
            <v>38011</v>
          </cell>
          <cell r="C267">
            <v>8.9</v>
          </cell>
          <cell r="D267">
            <v>8.9</v>
          </cell>
        </row>
        <row r="268">
          <cell r="A268">
            <v>38012</v>
          </cell>
          <cell r="C268">
            <v>8.9</v>
          </cell>
          <cell r="D268">
            <v>8.9</v>
          </cell>
          <cell r="E268">
            <v>0.33</v>
          </cell>
          <cell r="F268">
            <v>1.33</v>
          </cell>
          <cell r="G268">
            <v>0.66</v>
          </cell>
          <cell r="H268">
            <v>1.1599999999999999</v>
          </cell>
          <cell r="I268">
            <v>0.9</v>
          </cell>
          <cell r="J268">
            <v>1.4</v>
          </cell>
          <cell r="K268">
            <v>1.41</v>
          </cell>
          <cell r="L268">
            <v>1.91</v>
          </cell>
          <cell r="M268">
            <v>1.63</v>
          </cell>
          <cell r="N268">
            <v>2.13</v>
          </cell>
        </row>
        <row r="269">
          <cell r="A269">
            <v>38013</v>
          </cell>
          <cell r="C269">
            <v>8.9</v>
          </cell>
          <cell r="D269">
            <v>8.9</v>
          </cell>
          <cell r="E269">
            <v>0.31</v>
          </cell>
          <cell r="F269">
            <v>1.31</v>
          </cell>
          <cell r="G269">
            <v>0.67</v>
          </cell>
          <cell r="H269">
            <v>1.17</v>
          </cell>
          <cell r="I269">
            <v>0.91</v>
          </cell>
          <cell r="J269">
            <v>1.41</v>
          </cell>
          <cell r="K269">
            <v>1.38</v>
          </cell>
          <cell r="L269">
            <v>1.88</v>
          </cell>
          <cell r="M269">
            <v>1.61</v>
          </cell>
          <cell r="N269">
            <v>2.11</v>
          </cell>
        </row>
        <row r="270">
          <cell r="A270">
            <v>38014</v>
          </cell>
          <cell r="C270">
            <v>8.9</v>
          </cell>
          <cell r="D270">
            <v>8.9</v>
          </cell>
          <cell r="E270">
            <v>0.38</v>
          </cell>
          <cell r="F270">
            <v>1.38</v>
          </cell>
          <cell r="G270">
            <v>0.89</v>
          </cell>
          <cell r="H270">
            <v>1.39</v>
          </cell>
          <cell r="I270">
            <v>1.01</v>
          </cell>
          <cell r="J270">
            <v>1.51</v>
          </cell>
          <cell r="K270">
            <v>1.45</v>
          </cell>
          <cell r="L270">
            <v>1.95</v>
          </cell>
          <cell r="M270">
            <v>1.63</v>
          </cell>
          <cell r="N270">
            <v>2.13</v>
          </cell>
        </row>
        <row r="271">
          <cell r="A271">
            <v>38015</v>
          </cell>
          <cell r="C271">
            <v>8.9</v>
          </cell>
          <cell r="D271">
            <v>8.9</v>
          </cell>
          <cell r="E271">
            <v>0.28999999999999998</v>
          </cell>
          <cell r="F271">
            <v>1.29</v>
          </cell>
          <cell r="G271">
            <v>0.75</v>
          </cell>
          <cell r="H271">
            <v>1.25</v>
          </cell>
          <cell r="I271">
            <v>0.97</v>
          </cell>
          <cell r="J271">
            <v>1.47</v>
          </cell>
          <cell r="K271">
            <v>1.43</v>
          </cell>
          <cell r="L271">
            <v>1.93</v>
          </cell>
          <cell r="M271">
            <v>1.63</v>
          </cell>
          <cell r="N271">
            <v>2.13</v>
          </cell>
        </row>
        <row r="272">
          <cell r="A272">
            <v>38016</v>
          </cell>
          <cell r="C272">
            <v>8.9</v>
          </cell>
          <cell r="D272">
            <v>8.9</v>
          </cell>
          <cell r="E272">
            <v>0.52</v>
          </cell>
          <cell r="F272">
            <v>1.52</v>
          </cell>
          <cell r="G272">
            <v>0.89</v>
          </cell>
          <cell r="H272">
            <v>1.39</v>
          </cell>
          <cell r="I272">
            <v>1.06</v>
          </cell>
          <cell r="J272">
            <v>1.56</v>
          </cell>
          <cell r="K272">
            <v>1.44</v>
          </cell>
          <cell r="L272">
            <v>1.94</v>
          </cell>
          <cell r="M272">
            <v>1.63</v>
          </cell>
          <cell r="N272">
            <v>2.13</v>
          </cell>
        </row>
        <row r="273">
          <cell r="A273">
            <v>38017</v>
          </cell>
          <cell r="C273">
            <v>8.9</v>
          </cell>
          <cell r="D273">
            <v>8.9</v>
          </cell>
          <cell r="E273">
            <v>0.5</v>
          </cell>
          <cell r="F273">
            <v>1.5</v>
          </cell>
          <cell r="G273">
            <v>0.93</v>
          </cell>
          <cell r="H273">
            <v>1.43</v>
          </cell>
          <cell r="I273">
            <v>1.08</v>
          </cell>
          <cell r="J273">
            <v>1.58</v>
          </cell>
          <cell r="K273">
            <v>1.45</v>
          </cell>
          <cell r="L273">
            <v>1.95</v>
          </cell>
          <cell r="M273">
            <v>1.66</v>
          </cell>
          <cell r="N273">
            <v>2.16</v>
          </cell>
        </row>
        <row r="274">
          <cell r="A274">
            <v>38018</v>
          </cell>
        </row>
        <row r="275">
          <cell r="A275">
            <v>38019</v>
          </cell>
        </row>
        <row r="276">
          <cell r="A276">
            <v>38020</v>
          </cell>
        </row>
        <row r="277">
          <cell r="A277">
            <v>38021</v>
          </cell>
        </row>
        <row r="278">
          <cell r="A278">
            <v>38022</v>
          </cell>
        </row>
        <row r="279">
          <cell r="A279">
            <v>38023</v>
          </cell>
          <cell r="E279">
            <v>0.43</v>
          </cell>
          <cell r="F279">
            <v>1.43</v>
          </cell>
          <cell r="G279">
            <v>0.84</v>
          </cell>
          <cell r="H279">
            <v>1.34</v>
          </cell>
          <cell r="I279">
            <v>1.1000000000000001</v>
          </cell>
          <cell r="J279">
            <v>1.6</v>
          </cell>
          <cell r="K279">
            <v>1.48</v>
          </cell>
          <cell r="L279">
            <v>1.98</v>
          </cell>
          <cell r="M279">
            <v>1.67</v>
          </cell>
          <cell r="N279">
            <v>2.17</v>
          </cell>
        </row>
        <row r="280">
          <cell r="A280">
            <v>38024</v>
          </cell>
          <cell r="C280">
            <v>8.9</v>
          </cell>
          <cell r="D280">
            <v>8.9</v>
          </cell>
        </row>
        <row r="281">
          <cell r="A281">
            <v>38025</v>
          </cell>
        </row>
        <row r="282">
          <cell r="A282">
            <v>38026</v>
          </cell>
          <cell r="E282">
            <v>0.36</v>
          </cell>
          <cell r="F282">
            <v>1.36</v>
          </cell>
          <cell r="G282">
            <v>0.76</v>
          </cell>
          <cell r="H282">
            <v>1.26</v>
          </cell>
          <cell r="I282">
            <v>1.1000000000000001</v>
          </cell>
          <cell r="J282">
            <v>1.6</v>
          </cell>
          <cell r="K282">
            <v>1.48</v>
          </cell>
          <cell r="L282">
            <v>1.98</v>
          </cell>
          <cell r="M282">
            <v>1.7</v>
          </cell>
          <cell r="N282">
            <v>2.2000000000000002</v>
          </cell>
        </row>
        <row r="283">
          <cell r="A283">
            <v>38027</v>
          </cell>
          <cell r="C283">
            <v>8.9</v>
          </cell>
          <cell r="D283">
            <v>8.9</v>
          </cell>
          <cell r="E283">
            <v>0.52</v>
          </cell>
          <cell r="F283">
            <v>1.52</v>
          </cell>
          <cell r="G283">
            <v>0.88</v>
          </cell>
          <cell r="H283">
            <v>1.38</v>
          </cell>
          <cell r="I283">
            <v>1.1499999999999999</v>
          </cell>
          <cell r="J283">
            <v>1.65</v>
          </cell>
          <cell r="K283">
            <v>1.48</v>
          </cell>
          <cell r="L283">
            <v>1.98</v>
          </cell>
          <cell r="M283">
            <v>1.7</v>
          </cell>
          <cell r="N283">
            <v>2.2000000000000002</v>
          </cell>
        </row>
        <row r="284">
          <cell r="A284">
            <v>38028</v>
          </cell>
          <cell r="E284">
            <v>0.72</v>
          </cell>
          <cell r="F284">
            <v>1.72</v>
          </cell>
          <cell r="G284">
            <v>0.96</v>
          </cell>
          <cell r="H284">
            <v>1.46</v>
          </cell>
          <cell r="I284">
            <v>1.18</v>
          </cell>
          <cell r="J284">
            <v>1.68</v>
          </cell>
          <cell r="K284">
            <v>1.45</v>
          </cell>
          <cell r="L284">
            <v>1.95</v>
          </cell>
          <cell r="M284">
            <v>1.65</v>
          </cell>
          <cell r="N284">
            <v>2.15</v>
          </cell>
        </row>
        <row r="285">
          <cell r="A285">
            <v>38029</v>
          </cell>
          <cell r="E285">
            <v>3.5</v>
          </cell>
          <cell r="F285">
            <v>4.5</v>
          </cell>
          <cell r="G285">
            <v>2.42</v>
          </cell>
          <cell r="H285">
            <v>2.92</v>
          </cell>
          <cell r="I285">
            <v>1.84</v>
          </cell>
          <cell r="J285">
            <v>2.34</v>
          </cell>
          <cell r="K285">
            <v>1.68</v>
          </cell>
          <cell r="L285">
            <v>2.1800000000000002</v>
          </cell>
          <cell r="M285">
            <v>1.77</v>
          </cell>
          <cell r="N285">
            <v>2.27</v>
          </cell>
        </row>
        <row r="286">
          <cell r="A286">
            <v>38030</v>
          </cell>
          <cell r="E286">
            <v>3.16</v>
          </cell>
          <cell r="F286">
            <v>4.16</v>
          </cell>
          <cell r="G286">
            <v>2.1800000000000002</v>
          </cell>
          <cell r="H286">
            <v>2.68</v>
          </cell>
          <cell r="I286">
            <v>1.76</v>
          </cell>
          <cell r="J286">
            <v>2.2599999999999998</v>
          </cell>
          <cell r="K286">
            <v>1.64</v>
          </cell>
          <cell r="L286">
            <v>2.14</v>
          </cell>
          <cell r="M286">
            <v>1.76</v>
          </cell>
          <cell r="N286">
            <v>2.2599999999999998</v>
          </cell>
        </row>
        <row r="287">
          <cell r="A287">
            <v>38031</v>
          </cell>
          <cell r="C287">
            <v>4.5</v>
          </cell>
          <cell r="D287">
            <v>5.25</v>
          </cell>
          <cell r="E287">
            <v>2.67</v>
          </cell>
          <cell r="F287">
            <v>3.67</v>
          </cell>
          <cell r="G287">
            <v>2.0699999999999998</v>
          </cell>
          <cell r="H287">
            <v>2.57</v>
          </cell>
          <cell r="I287">
            <v>1.71</v>
          </cell>
          <cell r="J287">
            <v>2.21</v>
          </cell>
          <cell r="K287">
            <v>1.64</v>
          </cell>
          <cell r="L287">
            <v>2.14</v>
          </cell>
          <cell r="M287">
            <v>1.77</v>
          </cell>
          <cell r="N287">
            <v>2.27</v>
          </cell>
        </row>
        <row r="288">
          <cell r="A288">
            <v>38032</v>
          </cell>
        </row>
        <row r="289">
          <cell r="A289">
            <v>38033</v>
          </cell>
          <cell r="E289">
            <v>3.36</v>
          </cell>
          <cell r="F289">
            <v>4.3600000000000003</v>
          </cell>
          <cell r="G289">
            <v>2.2999999999999998</v>
          </cell>
          <cell r="H289">
            <v>2.8</v>
          </cell>
          <cell r="I289">
            <v>1.81</v>
          </cell>
          <cell r="J289">
            <v>2.31</v>
          </cell>
          <cell r="K289">
            <v>1.68</v>
          </cell>
          <cell r="L289">
            <v>2.1800000000000002</v>
          </cell>
          <cell r="M289">
            <v>1.76</v>
          </cell>
          <cell r="N289">
            <v>2.2599999999999998</v>
          </cell>
        </row>
        <row r="290">
          <cell r="A290">
            <v>38034</v>
          </cell>
          <cell r="E290">
            <v>2.42</v>
          </cell>
          <cell r="F290">
            <v>3.42</v>
          </cell>
          <cell r="G290">
            <v>1.9</v>
          </cell>
          <cell r="H290">
            <v>2.4</v>
          </cell>
          <cell r="I290">
            <v>1.65</v>
          </cell>
          <cell r="J290">
            <v>2.15</v>
          </cell>
          <cell r="K290">
            <v>1.61</v>
          </cell>
          <cell r="L290">
            <v>2.11</v>
          </cell>
          <cell r="M290">
            <v>1.72</v>
          </cell>
          <cell r="N290">
            <v>2.2200000000000002</v>
          </cell>
        </row>
        <row r="291">
          <cell r="A291">
            <v>38035</v>
          </cell>
          <cell r="E291">
            <v>1.73</v>
          </cell>
          <cell r="F291">
            <v>2.73</v>
          </cell>
          <cell r="G291">
            <v>1.65</v>
          </cell>
          <cell r="H291">
            <v>2.15</v>
          </cell>
          <cell r="I291">
            <v>1.43</v>
          </cell>
          <cell r="J291">
            <v>1.93</v>
          </cell>
          <cell r="K291">
            <v>1.53</v>
          </cell>
          <cell r="L291">
            <v>2.0299999999999998</v>
          </cell>
          <cell r="M291">
            <v>1.7</v>
          </cell>
          <cell r="N291">
            <v>2.2000000000000002</v>
          </cell>
        </row>
        <row r="292">
          <cell r="A292">
            <v>38036</v>
          </cell>
          <cell r="E292">
            <v>0.75</v>
          </cell>
          <cell r="F292">
            <v>1.75</v>
          </cell>
          <cell r="G292">
            <v>0.94</v>
          </cell>
          <cell r="H292">
            <v>1.44</v>
          </cell>
          <cell r="I292">
            <v>1.1599999999999999</v>
          </cell>
          <cell r="J292">
            <v>1.66</v>
          </cell>
          <cell r="K292">
            <v>1.43</v>
          </cell>
          <cell r="L292">
            <v>1.93</v>
          </cell>
          <cell r="M292">
            <v>1.62</v>
          </cell>
          <cell r="N292">
            <v>2.12</v>
          </cell>
        </row>
        <row r="293">
          <cell r="A293">
            <v>38037</v>
          </cell>
          <cell r="E293">
            <v>0.2</v>
          </cell>
          <cell r="F293">
            <v>1.17</v>
          </cell>
          <cell r="G293">
            <v>0.49</v>
          </cell>
          <cell r="H293">
            <v>0.99</v>
          </cell>
          <cell r="I293">
            <v>0.8</v>
          </cell>
          <cell r="J293">
            <v>1.3</v>
          </cell>
          <cell r="K293">
            <v>1.3</v>
          </cell>
          <cell r="L293">
            <v>1.79</v>
          </cell>
          <cell r="M293">
            <v>1.55</v>
          </cell>
          <cell r="N293">
            <v>2.04</v>
          </cell>
        </row>
        <row r="294">
          <cell r="A294">
            <v>38038</v>
          </cell>
          <cell r="E294">
            <v>0.2</v>
          </cell>
          <cell r="F294">
            <v>1.17</v>
          </cell>
          <cell r="G294">
            <v>0.49</v>
          </cell>
          <cell r="H294">
            <v>0.99</v>
          </cell>
          <cell r="I294">
            <v>0.8</v>
          </cell>
          <cell r="J294">
            <v>1.3</v>
          </cell>
          <cell r="K294">
            <v>1.3</v>
          </cell>
          <cell r="L294">
            <v>1.79</v>
          </cell>
          <cell r="M294">
            <v>1.55</v>
          </cell>
          <cell r="N294">
            <v>2.04</v>
          </cell>
        </row>
        <row r="295">
          <cell r="A295">
            <v>38039</v>
          </cell>
        </row>
        <row r="296">
          <cell r="A296">
            <v>38040</v>
          </cell>
          <cell r="E296">
            <v>0.45</v>
          </cell>
          <cell r="F296">
            <v>1.42</v>
          </cell>
          <cell r="G296">
            <v>0.72</v>
          </cell>
          <cell r="H296">
            <v>1.22</v>
          </cell>
          <cell r="I296">
            <v>0.91</v>
          </cell>
          <cell r="J296">
            <v>1.41</v>
          </cell>
          <cell r="K296">
            <v>1.35</v>
          </cell>
          <cell r="L296">
            <v>1.84</v>
          </cell>
          <cell r="M296">
            <v>1.55</v>
          </cell>
          <cell r="N296">
            <v>2.04</v>
          </cell>
        </row>
        <row r="297">
          <cell r="A297">
            <v>38041</v>
          </cell>
        </row>
        <row r="298">
          <cell r="A298">
            <v>38042</v>
          </cell>
        </row>
        <row r="299">
          <cell r="A299">
            <v>38043</v>
          </cell>
        </row>
        <row r="300">
          <cell r="A300">
            <v>38044</v>
          </cell>
        </row>
        <row r="301">
          <cell r="A301">
            <v>38045</v>
          </cell>
          <cell r="C301">
            <v>8.9</v>
          </cell>
          <cell r="D301">
            <v>8.9</v>
          </cell>
          <cell r="E301">
            <v>0.31</v>
          </cell>
          <cell r="F301">
            <v>1.29</v>
          </cell>
          <cell r="G301">
            <v>0.74</v>
          </cell>
          <cell r="H301">
            <v>1.25</v>
          </cell>
          <cell r="I301">
            <v>1.04</v>
          </cell>
          <cell r="J301">
            <v>1.54</v>
          </cell>
          <cell r="K301">
            <v>1.38</v>
          </cell>
          <cell r="L301">
            <v>1.88</v>
          </cell>
          <cell r="M301">
            <v>1.56</v>
          </cell>
          <cell r="N301">
            <v>2.06</v>
          </cell>
        </row>
        <row r="302">
          <cell r="A302">
            <v>38046</v>
          </cell>
        </row>
        <row r="303">
          <cell r="A303">
            <v>38047</v>
          </cell>
        </row>
        <row r="304">
          <cell r="A304">
            <v>38048</v>
          </cell>
        </row>
        <row r="305">
          <cell r="A305">
            <v>38049</v>
          </cell>
          <cell r="E305">
            <v>0.4</v>
          </cell>
          <cell r="F305">
            <v>1.39</v>
          </cell>
          <cell r="G305">
            <v>0.84</v>
          </cell>
          <cell r="H305">
            <v>1.34</v>
          </cell>
          <cell r="I305">
            <v>1.23</v>
          </cell>
          <cell r="J305">
            <v>1.73</v>
          </cell>
          <cell r="K305">
            <v>1.44</v>
          </cell>
          <cell r="L305">
            <v>1.92</v>
          </cell>
          <cell r="M305">
            <v>1.61</v>
          </cell>
          <cell r="N305">
            <v>2.1</v>
          </cell>
        </row>
        <row r="306">
          <cell r="A306">
            <v>38050</v>
          </cell>
          <cell r="E306">
            <v>0.33</v>
          </cell>
          <cell r="F306">
            <v>1.31</v>
          </cell>
          <cell r="G306">
            <v>0.68</v>
          </cell>
          <cell r="H306">
            <v>1.19</v>
          </cell>
          <cell r="I306">
            <v>1.17</v>
          </cell>
          <cell r="J306">
            <v>1.67</v>
          </cell>
          <cell r="K306">
            <v>1.43</v>
          </cell>
          <cell r="L306">
            <v>1.91</v>
          </cell>
          <cell r="M306">
            <v>1.64</v>
          </cell>
          <cell r="N306">
            <v>2.13</v>
          </cell>
        </row>
        <row r="307">
          <cell r="A307">
            <v>38051</v>
          </cell>
          <cell r="E307">
            <v>0.41</v>
          </cell>
          <cell r="F307">
            <v>1.39</v>
          </cell>
          <cell r="G307">
            <v>0.71</v>
          </cell>
          <cell r="H307">
            <v>1.21</v>
          </cell>
          <cell r="I307">
            <v>1.21</v>
          </cell>
          <cell r="J307">
            <v>1.71</v>
          </cell>
          <cell r="K307">
            <v>1.44</v>
          </cell>
          <cell r="L307">
            <v>1.93</v>
          </cell>
          <cell r="M307">
            <v>1.64</v>
          </cell>
          <cell r="N307">
            <v>2.13</v>
          </cell>
        </row>
        <row r="308">
          <cell r="A308">
            <v>38052</v>
          </cell>
          <cell r="E308">
            <v>0.68</v>
          </cell>
          <cell r="F308">
            <v>1.67</v>
          </cell>
          <cell r="G308">
            <v>0.97</v>
          </cell>
          <cell r="H308">
            <v>1.48</v>
          </cell>
          <cell r="I308">
            <v>1.35</v>
          </cell>
          <cell r="J308">
            <v>1.84</v>
          </cell>
          <cell r="K308">
            <v>1.48</v>
          </cell>
          <cell r="L308">
            <v>1.97</v>
          </cell>
          <cell r="M308">
            <v>1.7</v>
          </cell>
          <cell r="N308">
            <v>2.19</v>
          </cell>
        </row>
        <row r="309">
          <cell r="A309">
            <v>38053</v>
          </cell>
        </row>
        <row r="310">
          <cell r="A310">
            <v>38054</v>
          </cell>
          <cell r="E310">
            <v>1.05</v>
          </cell>
          <cell r="F310">
            <v>2.04</v>
          </cell>
          <cell r="G310">
            <v>1.21</v>
          </cell>
          <cell r="H310">
            <v>1.71</v>
          </cell>
          <cell r="I310">
            <v>1.46</v>
          </cell>
          <cell r="J310">
            <v>1.96</v>
          </cell>
          <cell r="K310">
            <v>1.5</v>
          </cell>
          <cell r="L310">
            <v>1.99</v>
          </cell>
          <cell r="M310">
            <v>1.69</v>
          </cell>
          <cell r="N310">
            <v>2.1800000000000002</v>
          </cell>
        </row>
        <row r="311">
          <cell r="A311">
            <v>38055</v>
          </cell>
          <cell r="C311">
            <v>8.5</v>
          </cell>
          <cell r="D311">
            <v>8.9</v>
          </cell>
          <cell r="E311">
            <v>0.59</v>
          </cell>
          <cell r="F311">
            <v>1.59</v>
          </cell>
          <cell r="G311">
            <v>0.86</v>
          </cell>
          <cell r="H311">
            <v>1.36</v>
          </cell>
          <cell r="I311">
            <v>1.36</v>
          </cell>
          <cell r="J311">
            <v>1.85</v>
          </cell>
          <cell r="K311">
            <v>1.49</v>
          </cell>
          <cell r="L311">
            <v>1.98</v>
          </cell>
          <cell r="M311">
            <v>1.7</v>
          </cell>
          <cell r="N311">
            <v>2.1800000000000002</v>
          </cell>
        </row>
        <row r="312">
          <cell r="A312">
            <v>38056</v>
          </cell>
          <cell r="E312">
            <v>0.56999999999999995</v>
          </cell>
          <cell r="F312">
            <v>1.54</v>
          </cell>
          <cell r="G312">
            <v>0.84</v>
          </cell>
          <cell r="H312">
            <v>1.33</v>
          </cell>
          <cell r="I312">
            <v>1.32</v>
          </cell>
          <cell r="J312">
            <v>1.81</v>
          </cell>
          <cell r="K312">
            <v>1.48</v>
          </cell>
          <cell r="L312">
            <v>1.97</v>
          </cell>
          <cell r="M312">
            <v>1.7</v>
          </cell>
          <cell r="N312">
            <v>2.1800000000000002</v>
          </cell>
        </row>
        <row r="313">
          <cell r="A313">
            <v>38057</v>
          </cell>
          <cell r="E313">
            <v>0.64</v>
          </cell>
          <cell r="F313">
            <v>1.62</v>
          </cell>
          <cell r="G313">
            <v>0.96</v>
          </cell>
          <cell r="H313">
            <v>1.42</v>
          </cell>
          <cell r="I313">
            <v>1.44</v>
          </cell>
          <cell r="J313">
            <v>1.93</v>
          </cell>
          <cell r="K313">
            <v>1.52</v>
          </cell>
          <cell r="L313">
            <v>2.0099999999999998</v>
          </cell>
          <cell r="M313">
            <v>1.73</v>
          </cell>
          <cell r="N313">
            <v>2.21</v>
          </cell>
        </row>
        <row r="314">
          <cell r="A314">
            <v>38058</v>
          </cell>
          <cell r="C314">
            <v>7.25</v>
          </cell>
          <cell r="D314">
            <v>7.75</v>
          </cell>
          <cell r="E314">
            <v>1.55</v>
          </cell>
          <cell r="F314">
            <v>2.5499999999999998</v>
          </cell>
          <cell r="G314">
            <v>1.49</v>
          </cell>
          <cell r="H314">
            <v>1.99</v>
          </cell>
          <cell r="I314">
            <v>1.58</v>
          </cell>
          <cell r="J314">
            <v>2.08</v>
          </cell>
          <cell r="K314">
            <v>1.6</v>
          </cell>
          <cell r="L314">
            <v>2.08</v>
          </cell>
          <cell r="M314">
            <v>1.79</v>
          </cell>
          <cell r="N314">
            <v>2.27</v>
          </cell>
        </row>
        <row r="315">
          <cell r="A315">
            <v>38059</v>
          </cell>
          <cell r="E315">
            <v>0.57999999999999996</v>
          </cell>
          <cell r="F315">
            <v>1.56</v>
          </cell>
          <cell r="G315">
            <v>0.97</v>
          </cell>
          <cell r="H315">
            <v>1.46</v>
          </cell>
          <cell r="I315">
            <v>1.41</v>
          </cell>
          <cell r="J315">
            <v>1.9</v>
          </cell>
          <cell r="K315">
            <v>1.5</v>
          </cell>
          <cell r="L315">
            <v>1.98</v>
          </cell>
          <cell r="M315">
            <v>1.71</v>
          </cell>
          <cell r="N315">
            <v>2.19</v>
          </cell>
        </row>
        <row r="316">
          <cell r="A316">
            <v>38060</v>
          </cell>
          <cell r="C316">
            <v>4.75</v>
          </cell>
          <cell r="D316">
            <v>5.25</v>
          </cell>
        </row>
        <row r="317">
          <cell r="A317">
            <v>38061</v>
          </cell>
          <cell r="C317">
            <v>0.75</v>
          </cell>
          <cell r="D317">
            <v>1</v>
          </cell>
          <cell r="E317">
            <v>0.47</v>
          </cell>
          <cell r="F317">
            <v>1.46</v>
          </cell>
          <cell r="G317">
            <v>0.83</v>
          </cell>
          <cell r="H317">
            <v>1.33</v>
          </cell>
          <cell r="I317">
            <v>1.35</v>
          </cell>
          <cell r="J317">
            <v>1.84</v>
          </cell>
          <cell r="K317">
            <v>1.46</v>
          </cell>
          <cell r="L317">
            <v>1.94</v>
          </cell>
          <cell r="M317">
            <v>1.71</v>
          </cell>
          <cell r="N317">
            <v>2.21</v>
          </cell>
        </row>
        <row r="318">
          <cell r="A318">
            <v>38062</v>
          </cell>
          <cell r="C318">
            <v>0.25</v>
          </cell>
          <cell r="D318">
            <v>0.75</v>
          </cell>
          <cell r="E318">
            <v>0.42</v>
          </cell>
          <cell r="F318">
            <v>1.39</v>
          </cell>
          <cell r="G318">
            <v>0.81</v>
          </cell>
          <cell r="H318">
            <v>1.31</v>
          </cell>
          <cell r="I318">
            <v>1.3</v>
          </cell>
          <cell r="J318">
            <v>1.79</v>
          </cell>
          <cell r="K318">
            <v>1.45</v>
          </cell>
          <cell r="L318">
            <v>1.94</v>
          </cell>
          <cell r="M318">
            <v>1.7</v>
          </cell>
          <cell r="N318">
            <v>2.17</v>
          </cell>
        </row>
        <row r="319">
          <cell r="A319">
            <v>38063</v>
          </cell>
          <cell r="C319">
            <v>0.25</v>
          </cell>
          <cell r="D319">
            <v>0.75</v>
          </cell>
          <cell r="E319">
            <v>0.41</v>
          </cell>
          <cell r="F319">
            <v>1.4</v>
          </cell>
          <cell r="G319">
            <v>0.76</v>
          </cell>
          <cell r="H319">
            <v>1.26</v>
          </cell>
          <cell r="I319">
            <v>1.29</v>
          </cell>
          <cell r="J319">
            <v>1.78</v>
          </cell>
          <cell r="K319">
            <v>1.45</v>
          </cell>
          <cell r="L319">
            <v>1.94</v>
          </cell>
          <cell r="M319">
            <v>1.7</v>
          </cell>
          <cell r="N319">
            <v>2.1800000000000002</v>
          </cell>
        </row>
        <row r="320">
          <cell r="A320">
            <v>38064</v>
          </cell>
          <cell r="C320">
            <v>0.25</v>
          </cell>
          <cell r="D320">
            <v>0.75</v>
          </cell>
        </row>
        <row r="321">
          <cell r="A321">
            <v>38065</v>
          </cell>
          <cell r="C321">
            <v>0.25</v>
          </cell>
          <cell r="D321">
            <v>0.75</v>
          </cell>
          <cell r="E321">
            <v>0.2</v>
          </cell>
          <cell r="F321">
            <v>1.18</v>
          </cell>
          <cell r="G321">
            <v>0.64</v>
          </cell>
          <cell r="H321">
            <v>1.1499999999999999</v>
          </cell>
          <cell r="I321">
            <v>1.07</v>
          </cell>
          <cell r="J321">
            <v>1.57</v>
          </cell>
          <cell r="K321">
            <v>1.36</v>
          </cell>
          <cell r="L321">
            <v>1.85</v>
          </cell>
          <cell r="M321">
            <v>1.6</v>
          </cell>
          <cell r="N321">
            <v>2.09</v>
          </cell>
        </row>
        <row r="322">
          <cell r="A322">
            <v>38066</v>
          </cell>
          <cell r="C322">
            <v>0.5</v>
          </cell>
          <cell r="D322">
            <v>0.75</v>
          </cell>
        </row>
        <row r="323">
          <cell r="A323">
            <v>38067</v>
          </cell>
          <cell r="C323">
            <v>0.25</v>
          </cell>
          <cell r="D323">
            <v>0.75</v>
          </cell>
        </row>
        <row r="324">
          <cell r="A324">
            <v>38068</v>
          </cell>
        </row>
        <row r="325">
          <cell r="A325">
            <v>38069</v>
          </cell>
          <cell r="C325">
            <v>0.5</v>
          </cell>
          <cell r="D325">
            <v>1</v>
          </cell>
        </row>
        <row r="326">
          <cell r="A326">
            <v>38070</v>
          </cell>
          <cell r="C326">
            <v>1.75</v>
          </cell>
          <cell r="D326">
            <v>2.25</v>
          </cell>
          <cell r="E326">
            <v>0.1</v>
          </cell>
          <cell r="F326">
            <v>1.07</v>
          </cell>
          <cell r="G326">
            <v>0.54</v>
          </cell>
          <cell r="H326">
            <v>1.04</v>
          </cell>
          <cell r="I326">
            <v>0.97</v>
          </cell>
          <cell r="J326">
            <v>1.46</v>
          </cell>
          <cell r="K326">
            <v>1.35</v>
          </cell>
          <cell r="L326">
            <v>1.84</v>
          </cell>
          <cell r="M326">
            <v>1.58</v>
          </cell>
          <cell r="N326">
            <v>2.06</v>
          </cell>
        </row>
        <row r="327">
          <cell r="A327">
            <v>38071</v>
          </cell>
          <cell r="C327">
            <v>1.75</v>
          </cell>
          <cell r="D327">
            <v>2.25</v>
          </cell>
          <cell r="E327">
            <v>0.96</v>
          </cell>
          <cell r="F327">
            <v>1.93</v>
          </cell>
          <cell r="G327">
            <v>1.28</v>
          </cell>
          <cell r="H327">
            <v>1.76</v>
          </cell>
          <cell r="I327">
            <v>1.35</v>
          </cell>
          <cell r="J327">
            <v>1.83</v>
          </cell>
          <cell r="K327">
            <v>1.47</v>
          </cell>
          <cell r="L327">
            <v>1.95</v>
          </cell>
          <cell r="M327">
            <v>1.66</v>
          </cell>
          <cell r="N327">
            <v>2.15</v>
          </cell>
        </row>
        <row r="328">
          <cell r="A328">
            <v>38072</v>
          </cell>
          <cell r="E328">
            <v>1.1000000000000001</v>
          </cell>
          <cell r="F328">
            <v>2.08</v>
          </cell>
          <cell r="G328">
            <v>1.32</v>
          </cell>
          <cell r="H328">
            <v>1.82</v>
          </cell>
          <cell r="I328">
            <v>1.39</v>
          </cell>
          <cell r="J328">
            <v>1.87</v>
          </cell>
          <cell r="K328">
            <v>1.47</v>
          </cell>
          <cell r="L328">
            <v>1.95</v>
          </cell>
          <cell r="M328">
            <v>1.67</v>
          </cell>
          <cell r="N328">
            <v>2.14</v>
          </cell>
        </row>
        <row r="329">
          <cell r="A329">
            <v>38073</v>
          </cell>
          <cell r="C329">
            <v>0.75</v>
          </cell>
          <cell r="D329">
            <v>1.5</v>
          </cell>
          <cell r="E329">
            <v>1.08</v>
          </cell>
          <cell r="F329">
            <v>2.06</v>
          </cell>
          <cell r="G329">
            <v>1.28</v>
          </cell>
          <cell r="H329">
            <v>1.79</v>
          </cell>
          <cell r="I329">
            <v>1.33</v>
          </cell>
          <cell r="J329">
            <v>1.81</v>
          </cell>
          <cell r="K329">
            <v>1.47</v>
          </cell>
          <cell r="L329">
            <v>1.95</v>
          </cell>
          <cell r="M329">
            <v>1.64</v>
          </cell>
          <cell r="N329">
            <v>2.12</v>
          </cell>
        </row>
        <row r="330">
          <cell r="A330">
            <v>38074</v>
          </cell>
          <cell r="C330">
            <v>3.5</v>
          </cell>
          <cell r="D330">
            <v>4.25</v>
          </cell>
        </row>
        <row r="331">
          <cell r="A331">
            <v>38075</v>
          </cell>
          <cell r="E331">
            <v>0.99</v>
          </cell>
          <cell r="F331">
            <v>1.97</v>
          </cell>
          <cell r="G331">
            <v>1.2</v>
          </cell>
          <cell r="H331">
            <v>1.7</v>
          </cell>
          <cell r="I331">
            <v>1.35</v>
          </cell>
          <cell r="J331">
            <v>1.84</v>
          </cell>
          <cell r="K331">
            <v>1.46</v>
          </cell>
          <cell r="L331">
            <v>1.95</v>
          </cell>
          <cell r="M331">
            <v>1.68</v>
          </cell>
          <cell r="N331">
            <v>2.16</v>
          </cell>
        </row>
        <row r="332">
          <cell r="A332">
            <v>38076</v>
          </cell>
          <cell r="C332">
            <v>5</v>
          </cell>
          <cell r="D332">
            <v>5.5</v>
          </cell>
          <cell r="E332">
            <v>0.16</v>
          </cell>
          <cell r="F332">
            <v>2.15</v>
          </cell>
          <cell r="G332">
            <v>1.41</v>
          </cell>
          <cell r="H332">
            <v>1.91</v>
          </cell>
          <cell r="I332">
            <v>1.44</v>
          </cell>
          <cell r="J332">
            <v>1.93</v>
          </cell>
          <cell r="K332">
            <v>1.48</v>
          </cell>
          <cell r="L332">
            <v>1.96</v>
          </cell>
          <cell r="M332">
            <v>1.7</v>
          </cell>
          <cell r="N332">
            <v>2.19</v>
          </cell>
        </row>
        <row r="333">
          <cell r="A333">
            <v>38077</v>
          </cell>
          <cell r="C333">
            <v>4.25</v>
          </cell>
          <cell r="D333">
            <v>4.75</v>
          </cell>
          <cell r="E333">
            <v>1.33</v>
          </cell>
          <cell r="F333">
            <v>2.31</v>
          </cell>
          <cell r="G333">
            <v>1.45</v>
          </cell>
          <cell r="H333">
            <v>1.95</v>
          </cell>
          <cell r="I333">
            <v>1.46</v>
          </cell>
          <cell r="J333">
            <v>1.96</v>
          </cell>
          <cell r="K333">
            <v>1.54</v>
          </cell>
          <cell r="L333">
            <v>2.0299999999999998</v>
          </cell>
          <cell r="M333">
            <v>1.7</v>
          </cell>
          <cell r="N333">
            <v>2.1800000000000002</v>
          </cell>
        </row>
        <row r="334">
          <cell r="A334">
            <v>38078</v>
          </cell>
          <cell r="C334">
            <v>4.25</v>
          </cell>
          <cell r="D334">
            <v>4.75</v>
          </cell>
          <cell r="E334">
            <v>2.08</v>
          </cell>
          <cell r="F334">
            <v>3.04</v>
          </cell>
          <cell r="G334">
            <v>1.91</v>
          </cell>
          <cell r="H334">
            <v>2.41</v>
          </cell>
          <cell r="I334">
            <v>1.56</v>
          </cell>
          <cell r="J334">
            <v>2.06</v>
          </cell>
          <cell r="K334">
            <v>1.57</v>
          </cell>
          <cell r="L334">
            <v>2.0499999999999998</v>
          </cell>
          <cell r="M334">
            <v>1.74</v>
          </cell>
          <cell r="N334">
            <v>2.23</v>
          </cell>
        </row>
        <row r="335">
          <cell r="A335">
            <v>38079</v>
          </cell>
          <cell r="C335">
            <v>3.75</v>
          </cell>
          <cell r="D335">
            <v>4</v>
          </cell>
          <cell r="E335">
            <v>2.46</v>
          </cell>
          <cell r="F335">
            <v>3.46</v>
          </cell>
          <cell r="G335">
            <v>2.12</v>
          </cell>
          <cell r="H335">
            <v>2.62</v>
          </cell>
          <cell r="I335">
            <v>1.62</v>
          </cell>
          <cell r="J335">
            <v>2.12</v>
          </cell>
          <cell r="K335">
            <v>1.64</v>
          </cell>
          <cell r="L335">
            <v>2.13</v>
          </cell>
          <cell r="M335">
            <v>1.76</v>
          </cell>
          <cell r="N335">
            <v>2.25</v>
          </cell>
        </row>
        <row r="336">
          <cell r="A336">
            <v>38080</v>
          </cell>
          <cell r="C336">
            <v>3.5</v>
          </cell>
          <cell r="D336">
            <v>4</v>
          </cell>
          <cell r="E336">
            <v>2.56</v>
          </cell>
          <cell r="F336">
            <v>3.56</v>
          </cell>
          <cell r="G336">
            <v>2.17</v>
          </cell>
          <cell r="H336">
            <v>2.64</v>
          </cell>
          <cell r="I336">
            <v>1.76</v>
          </cell>
          <cell r="J336">
            <v>2.2599999999999998</v>
          </cell>
          <cell r="K336">
            <v>1.69</v>
          </cell>
          <cell r="L336">
            <v>2.1800000000000002</v>
          </cell>
          <cell r="M336">
            <v>1.8</v>
          </cell>
          <cell r="N336">
            <v>2.29</v>
          </cell>
        </row>
        <row r="337">
          <cell r="A337">
            <v>38081</v>
          </cell>
          <cell r="C337">
            <v>4.75</v>
          </cell>
          <cell r="D337">
            <v>5.25</v>
          </cell>
        </row>
        <row r="338">
          <cell r="A338">
            <v>38082</v>
          </cell>
          <cell r="C338">
            <v>4.75</v>
          </cell>
          <cell r="D338">
            <v>5.25</v>
          </cell>
        </row>
        <row r="339">
          <cell r="A339">
            <v>38083</v>
          </cell>
          <cell r="C339">
            <v>4.75</v>
          </cell>
          <cell r="D339">
            <v>5.25</v>
          </cell>
          <cell r="E339">
            <v>3.45</v>
          </cell>
          <cell r="F339">
            <v>4.45</v>
          </cell>
          <cell r="G339">
            <v>2.4500000000000002</v>
          </cell>
          <cell r="H339">
            <v>2.95</v>
          </cell>
          <cell r="I339">
            <v>1.85</v>
          </cell>
          <cell r="J339">
            <v>2.35</v>
          </cell>
          <cell r="K339">
            <v>1.77</v>
          </cell>
          <cell r="L339">
            <v>2.25</v>
          </cell>
          <cell r="M339">
            <v>1.84</v>
          </cell>
          <cell r="N339">
            <v>2.34</v>
          </cell>
        </row>
        <row r="340">
          <cell r="A340">
            <v>38084</v>
          </cell>
          <cell r="C340">
            <v>4.75</v>
          </cell>
          <cell r="D340">
            <v>5.25</v>
          </cell>
          <cell r="E340">
            <v>3.41</v>
          </cell>
          <cell r="F340">
            <v>4.41</v>
          </cell>
          <cell r="G340">
            <v>2.39</v>
          </cell>
          <cell r="H340">
            <v>2.89</v>
          </cell>
          <cell r="I340">
            <v>1.86</v>
          </cell>
          <cell r="J340">
            <v>2.36</v>
          </cell>
          <cell r="K340">
            <v>1.78</v>
          </cell>
          <cell r="L340">
            <v>2.2599999999999998</v>
          </cell>
          <cell r="M340">
            <v>1.85</v>
          </cell>
          <cell r="N340">
            <v>2.34</v>
          </cell>
        </row>
        <row r="341">
          <cell r="A341">
            <v>38085</v>
          </cell>
          <cell r="C341">
            <v>4.75</v>
          </cell>
          <cell r="D341">
            <v>5.25</v>
          </cell>
          <cell r="E341">
            <v>2.42</v>
          </cell>
          <cell r="F341">
            <v>3.42</v>
          </cell>
          <cell r="G341">
            <v>2.0299999999999998</v>
          </cell>
          <cell r="H341">
            <v>2.5299999999999998</v>
          </cell>
          <cell r="I341">
            <v>1.64</v>
          </cell>
          <cell r="J341">
            <v>2.14</v>
          </cell>
          <cell r="K341">
            <v>1.7</v>
          </cell>
          <cell r="L341">
            <v>2.1800000000000002</v>
          </cell>
          <cell r="M341">
            <v>1.82</v>
          </cell>
          <cell r="N341">
            <v>2.2999999999999998</v>
          </cell>
        </row>
        <row r="342">
          <cell r="A342">
            <v>38086</v>
          </cell>
          <cell r="C342">
            <v>4</v>
          </cell>
          <cell r="D342">
            <v>4.5</v>
          </cell>
          <cell r="E342">
            <v>2.6</v>
          </cell>
          <cell r="F342">
            <v>3.6</v>
          </cell>
          <cell r="G342">
            <v>2.04</v>
          </cell>
          <cell r="H342">
            <v>2.54</v>
          </cell>
          <cell r="I342">
            <v>1.68</v>
          </cell>
          <cell r="J342">
            <v>2.1800000000000002</v>
          </cell>
          <cell r="K342">
            <v>1.7</v>
          </cell>
          <cell r="L342">
            <v>2.19</v>
          </cell>
          <cell r="M342">
            <v>1.8</v>
          </cell>
          <cell r="N342">
            <v>2.2799999999999998</v>
          </cell>
        </row>
        <row r="343">
          <cell r="A343">
            <v>38087</v>
          </cell>
          <cell r="C343">
            <v>4.5</v>
          </cell>
          <cell r="D343">
            <v>5</v>
          </cell>
        </row>
        <row r="344">
          <cell r="A344">
            <v>38088</v>
          </cell>
          <cell r="C344">
            <v>5.25</v>
          </cell>
          <cell r="D344">
            <v>5.5</v>
          </cell>
        </row>
        <row r="345">
          <cell r="A345">
            <v>38089</v>
          </cell>
          <cell r="C345">
            <v>6.75</v>
          </cell>
          <cell r="D345">
            <v>7.25</v>
          </cell>
          <cell r="E345">
            <v>0.86</v>
          </cell>
          <cell r="F345">
            <v>1.86</v>
          </cell>
          <cell r="G345">
            <v>1.17</v>
          </cell>
          <cell r="H345">
            <v>1.67</v>
          </cell>
          <cell r="I345">
            <v>1.36</v>
          </cell>
          <cell r="J345">
            <v>1.86</v>
          </cell>
          <cell r="K345">
            <v>1.58</v>
          </cell>
          <cell r="L345">
            <v>2.06</v>
          </cell>
          <cell r="M345">
            <v>1.76</v>
          </cell>
          <cell r="N345">
            <v>2.2400000000000002</v>
          </cell>
        </row>
        <row r="346">
          <cell r="A346">
            <v>38090</v>
          </cell>
          <cell r="C346">
            <v>7</v>
          </cell>
          <cell r="D346">
            <v>7.25</v>
          </cell>
        </row>
        <row r="347">
          <cell r="A347">
            <v>38091</v>
          </cell>
          <cell r="C347">
            <v>3.75</v>
          </cell>
          <cell r="D347">
            <v>4.5</v>
          </cell>
        </row>
        <row r="348">
          <cell r="A348">
            <v>38092</v>
          </cell>
          <cell r="C348">
            <v>3.75</v>
          </cell>
          <cell r="D348">
            <v>4.5</v>
          </cell>
          <cell r="E348">
            <v>0.15</v>
          </cell>
          <cell r="F348">
            <v>1.1499999999999999</v>
          </cell>
          <cell r="G348">
            <v>0.57999999999999996</v>
          </cell>
          <cell r="H348">
            <v>1.08</v>
          </cell>
          <cell r="I348">
            <v>1.08</v>
          </cell>
          <cell r="J348">
            <v>1.58</v>
          </cell>
          <cell r="K348">
            <v>1.45</v>
          </cell>
          <cell r="L348">
            <v>1.94</v>
          </cell>
          <cell r="M348">
            <v>1.7</v>
          </cell>
          <cell r="N348">
            <v>2.17</v>
          </cell>
        </row>
        <row r="349">
          <cell r="A349">
            <v>38093</v>
          </cell>
          <cell r="C349">
            <v>1.75</v>
          </cell>
          <cell r="D349">
            <v>2.25</v>
          </cell>
          <cell r="E349">
            <v>0.4</v>
          </cell>
          <cell r="F349">
            <v>1.4</v>
          </cell>
          <cell r="G349">
            <v>0.85</v>
          </cell>
          <cell r="H349">
            <v>1.35</v>
          </cell>
          <cell r="I349">
            <v>1.17</v>
          </cell>
          <cell r="J349">
            <v>1.67</v>
          </cell>
          <cell r="K349">
            <v>1.48</v>
          </cell>
          <cell r="L349">
            <v>1.98</v>
          </cell>
          <cell r="M349">
            <v>1.71</v>
          </cell>
          <cell r="N349">
            <v>2.1800000000000002</v>
          </cell>
        </row>
        <row r="350">
          <cell r="A350">
            <v>38094</v>
          </cell>
          <cell r="C350">
            <v>1</v>
          </cell>
          <cell r="D350">
            <v>1.25</v>
          </cell>
          <cell r="E350">
            <v>1.28</v>
          </cell>
          <cell r="F350">
            <v>2.2799999999999998</v>
          </cell>
          <cell r="G350">
            <v>1.44</v>
          </cell>
          <cell r="H350">
            <v>1.94</v>
          </cell>
          <cell r="I350">
            <v>1.5</v>
          </cell>
          <cell r="J350">
            <v>2</v>
          </cell>
          <cell r="K350">
            <v>1.6</v>
          </cell>
          <cell r="L350">
            <v>2.1</v>
          </cell>
          <cell r="M350">
            <v>1.77</v>
          </cell>
          <cell r="N350">
            <v>2.23</v>
          </cell>
        </row>
        <row r="351">
          <cell r="A351">
            <v>38095</v>
          </cell>
          <cell r="C351">
            <v>1</v>
          </cell>
          <cell r="D351">
            <v>1</v>
          </cell>
          <cell r="E351">
            <v>0.4</v>
          </cell>
          <cell r="F351">
            <v>1.4</v>
          </cell>
          <cell r="G351">
            <v>0.75</v>
          </cell>
          <cell r="H351">
            <v>1.25</v>
          </cell>
          <cell r="I351">
            <v>1.19</v>
          </cell>
          <cell r="J351">
            <v>1.69</v>
          </cell>
          <cell r="K351">
            <v>1.52</v>
          </cell>
          <cell r="L351">
            <v>2.0099999999999998</v>
          </cell>
          <cell r="M351">
            <v>1.73</v>
          </cell>
          <cell r="N351">
            <v>2.2000000000000002</v>
          </cell>
        </row>
        <row r="352">
          <cell r="A352">
            <v>38096</v>
          </cell>
          <cell r="C352">
            <v>1</v>
          </cell>
          <cell r="D352">
            <v>1.5</v>
          </cell>
        </row>
        <row r="353">
          <cell r="A353">
            <v>38097</v>
          </cell>
          <cell r="C353">
            <v>1.25</v>
          </cell>
          <cell r="D353">
            <v>1.5</v>
          </cell>
          <cell r="E353">
            <v>1.05</v>
          </cell>
          <cell r="F353">
            <v>2.0499999999999998</v>
          </cell>
          <cell r="G353">
            <v>1.35</v>
          </cell>
          <cell r="H353">
            <v>1.85</v>
          </cell>
          <cell r="I353">
            <v>1.45</v>
          </cell>
          <cell r="J353">
            <v>1.95</v>
          </cell>
          <cell r="K353">
            <v>1.66</v>
          </cell>
          <cell r="L353">
            <v>2.15</v>
          </cell>
          <cell r="M353">
            <v>1.81</v>
          </cell>
          <cell r="N353">
            <v>2.27</v>
          </cell>
        </row>
        <row r="354">
          <cell r="A354">
            <v>38098</v>
          </cell>
          <cell r="C354">
            <v>1.75</v>
          </cell>
          <cell r="D354">
            <v>2.25</v>
          </cell>
          <cell r="E354">
            <v>3.04</v>
          </cell>
          <cell r="F354">
            <v>4.04</v>
          </cell>
          <cell r="G354">
            <v>2.73</v>
          </cell>
          <cell r="H354">
            <v>3.23</v>
          </cell>
          <cell r="I354">
            <v>2.14</v>
          </cell>
          <cell r="J354">
            <v>2.64</v>
          </cell>
          <cell r="K354">
            <v>1.84</v>
          </cell>
          <cell r="L354">
            <v>2.33</v>
          </cell>
          <cell r="M354">
            <v>1.93</v>
          </cell>
          <cell r="N354">
            <v>2.38</v>
          </cell>
        </row>
        <row r="355">
          <cell r="A355">
            <v>38099</v>
          </cell>
          <cell r="C355">
            <v>1.75</v>
          </cell>
          <cell r="D355">
            <v>2.25</v>
          </cell>
          <cell r="E355">
            <v>3.19</v>
          </cell>
          <cell r="F355">
            <v>4.1900000000000004</v>
          </cell>
          <cell r="G355">
            <v>2.86</v>
          </cell>
          <cell r="H355">
            <v>3.36</v>
          </cell>
          <cell r="I355">
            <v>2.13</v>
          </cell>
          <cell r="J355">
            <v>2.63</v>
          </cell>
          <cell r="K355">
            <v>1.9</v>
          </cell>
          <cell r="L355">
            <v>2.38</v>
          </cell>
          <cell r="M355">
            <v>1.96</v>
          </cell>
          <cell r="N355">
            <v>2.41</v>
          </cell>
        </row>
        <row r="356">
          <cell r="A356">
            <v>38100</v>
          </cell>
          <cell r="C356">
            <v>1.75</v>
          </cell>
          <cell r="D356">
            <v>2</v>
          </cell>
          <cell r="E356">
            <v>2.64</v>
          </cell>
          <cell r="F356">
            <v>3.64</v>
          </cell>
          <cell r="G356">
            <v>2.4700000000000002</v>
          </cell>
          <cell r="H356">
            <v>2.97</v>
          </cell>
          <cell r="I356">
            <v>1.99</v>
          </cell>
          <cell r="J356">
            <v>2.4900000000000002</v>
          </cell>
          <cell r="K356">
            <v>1.89</v>
          </cell>
          <cell r="L356">
            <v>2.38</v>
          </cell>
          <cell r="M356">
            <v>1.97</v>
          </cell>
          <cell r="N356">
            <v>2.41</v>
          </cell>
          <cell r="O356">
            <v>2.29</v>
          </cell>
          <cell r="P356">
            <v>2.79</v>
          </cell>
        </row>
        <row r="357">
          <cell r="A357">
            <v>38101</v>
          </cell>
          <cell r="E357">
            <v>1.57</v>
          </cell>
          <cell r="F357">
            <v>2.57</v>
          </cell>
          <cell r="G357">
            <v>1.78</v>
          </cell>
          <cell r="H357">
            <v>2.2799999999999998</v>
          </cell>
          <cell r="I357">
            <v>1.86</v>
          </cell>
          <cell r="J357">
            <v>2.36</v>
          </cell>
          <cell r="K357">
            <v>1.87</v>
          </cell>
          <cell r="L357">
            <v>2.35</v>
          </cell>
          <cell r="M357">
            <v>1.95</v>
          </cell>
          <cell r="N357">
            <v>2.4300000000000002</v>
          </cell>
          <cell r="O357">
            <v>2.2799999999999998</v>
          </cell>
          <cell r="P357">
            <v>2.78</v>
          </cell>
        </row>
        <row r="358">
          <cell r="A358">
            <v>38102</v>
          </cell>
          <cell r="E358">
            <v>1.57</v>
          </cell>
          <cell r="F358">
            <v>2.57</v>
          </cell>
          <cell r="G358">
            <v>1.78</v>
          </cell>
          <cell r="H358">
            <v>2.2799999999999998</v>
          </cell>
          <cell r="I358">
            <v>1.86</v>
          </cell>
          <cell r="J358">
            <v>2.36</v>
          </cell>
          <cell r="K358">
            <v>1.87</v>
          </cell>
          <cell r="L358">
            <v>2.35</v>
          </cell>
          <cell r="M358">
            <v>1.95</v>
          </cell>
          <cell r="N358">
            <v>2.4300000000000002</v>
          </cell>
          <cell r="O358">
            <v>2.2799999999999998</v>
          </cell>
          <cell r="P358">
            <v>2.78</v>
          </cell>
        </row>
        <row r="359">
          <cell r="A359">
            <v>38103</v>
          </cell>
          <cell r="C359">
            <v>4.25</v>
          </cell>
          <cell r="D359">
            <v>4.75</v>
          </cell>
          <cell r="E359">
            <v>0.71</v>
          </cell>
          <cell r="F359">
            <v>1.71</v>
          </cell>
          <cell r="G359">
            <v>1.26</v>
          </cell>
          <cell r="H359">
            <v>1.76</v>
          </cell>
          <cell r="I359">
            <v>1.63</v>
          </cell>
          <cell r="J359">
            <v>2.13</v>
          </cell>
          <cell r="K359">
            <v>1.74</v>
          </cell>
          <cell r="L359">
            <v>2.2200000000000002</v>
          </cell>
          <cell r="M359">
            <v>1.9</v>
          </cell>
          <cell r="N359">
            <v>2.38</v>
          </cell>
          <cell r="O359">
            <v>2.2799999999999998</v>
          </cell>
          <cell r="P359">
            <v>2.78</v>
          </cell>
        </row>
        <row r="360">
          <cell r="A360">
            <v>38104</v>
          </cell>
          <cell r="E360">
            <v>0.73</v>
          </cell>
          <cell r="F360">
            <v>1.73</v>
          </cell>
          <cell r="G360">
            <v>1.32</v>
          </cell>
          <cell r="H360">
            <v>1.82</v>
          </cell>
          <cell r="I360">
            <v>1.56</v>
          </cell>
          <cell r="J360">
            <v>2.06</v>
          </cell>
          <cell r="K360">
            <v>1.73</v>
          </cell>
          <cell r="L360">
            <v>2.2200000000000002</v>
          </cell>
          <cell r="M360">
            <v>1.87</v>
          </cell>
          <cell r="N360">
            <v>2.35</v>
          </cell>
          <cell r="O360">
            <v>2.2400000000000002</v>
          </cell>
          <cell r="P360">
            <v>2.74</v>
          </cell>
        </row>
        <row r="361">
          <cell r="A361">
            <v>38105</v>
          </cell>
          <cell r="C361">
            <v>5.75</v>
          </cell>
          <cell r="D361">
            <v>6.25</v>
          </cell>
          <cell r="E361">
            <v>0.72</v>
          </cell>
          <cell r="F361">
            <v>1.72</v>
          </cell>
          <cell r="G361">
            <v>1.3</v>
          </cell>
          <cell r="H361">
            <v>1.8</v>
          </cell>
          <cell r="I361">
            <v>1.53</v>
          </cell>
          <cell r="J361">
            <v>2.0299999999999998</v>
          </cell>
          <cell r="K361">
            <v>1.7</v>
          </cell>
          <cell r="L361">
            <v>2.2000000000000002</v>
          </cell>
          <cell r="M361">
            <v>1.86</v>
          </cell>
          <cell r="N361">
            <v>2.31</v>
          </cell>
          <cell r="O361">
            <v>2.25</v>
          </cell>
          <cell r="P361">
            <v>2.75</v>
          </cell>
        </row>
        <row r="362">
          <cell r="A362">
            <v>38106</v>
          </cell>
          <cell r="C362">
            <v>5.75</v>
          </cell>
          <cell r="D362">
            <v>6.25</v>
          </cell>
          <cell r="E362">
            <v>2.76</v>
          </cell>
          <cell r="F362">
            <v>3.76</v>
          </cell>
          <cell r="G362">
            <v>2.2400000000000002</v>
          </cell>
          <cell r="H362">
            <v>2.74</v>
          </cell>
          <cell r="I362">
            <v>1.84</v>
          </cell>
          <cell r="J362">
            <v>2.34</v>
          </cell>
          <cell r="K362">
            <v>1.81</v>
          </cell>
          <cell r="L362">
            <v>2.2999999999999998</v>
          </cell>
          <cell r="M362">
            <v>1.93</v>
          </cell>
          <cell r="N362">
            <v>2.41</v>
          </cell>
        </row>
        <row r="363">
          <cell r="A363">
            <v>38107</v>
          </cell>
          <cell r="C363">
            <v>6.75</v>
          </cell>
          <cell r="D363">
            <v>7</v>
          </cell>
          <cell r="E363">
            <v>1.49</v>
          </cell>
          <cell r="F363">
            <v>2.4900000000000002</v>
          </cell>
          <cell r="G363">
            <v>1.5</v>
          </cell>
          <cell r="H363">
            <v>2</v>
          </cell>
          <cell r="I363">
            <v>1.5</v>
          </cell>
          <cell r="J363">
            <v>2</v>
          </cell>
          <cell r="K363">
            <v>1.73</v>
          </cell>
          <cell r="L363">
            <v>2.2200000000000002</v>
          </cell>
          <cell r="M363">
            <v>1.85</v>
          </cell>
          <cell r="N363">
            <v>2.34</v>
          </cell>
          <cell r="O363">
            <v>2.25</v>
          </cell>
          <cell r="P363">
            <v>2.75</v>
          </cell>
        </row>
        <row r="364">
          <cell r="A364">
            <v>38108</v>
          </cell>
        </row>
        <row r="365">
          <cell r="A365">
            <v>38109</v>
          </cell>
        </row>
        <row r="366">
          <cell r="A366">
            <v>38110</v>
          </cell>
        </row>
        <row r="367">
          <cell r="A367">
            <v>38111</v>
          </cell>
        </row>
        <row r="368">
          <cell r="A368">
            <v>38112</v>
          </cell>
          <cell r="C368">
            <v>7.4</v>
          </cell>
          <cell r="D368">
            <v>7.5</v>
          </cell>
        </row>
        <row r="369">
          <cell r="A369">
            <v>38113</v>
          </cell>
          <cell r="C369">
            <v>7.4</v>
          </cell>
          <cell r="D369">
            <v>7.5</v>
          </cell>
        </row>
        <row r="370">
          <cell r="A370">
            <v>38114</v>
          </cell>
          <cell r="C370">
            <v>7.4</v>
          </cell>
          <cell r="D370">
            <v>7.5</v>
          </cell>
        </row>
        <row r="371">
          <cell r="A371">
            <v>38115</v>
          </cell>
          <cell r="C371">
            <v>7.4</v>
          </cell>
          <cell r="D371">
            <v>7.5</v>
          </cell>
        </row>
        <row r="372">
          <cell r="A372">
            <v>38116</v>
          </cell>
          <cell r="C372">
            <v>7.4</v>
          </cell>
          <cell r="D372">
            <v>7.5</v>
          </cell>
        </row>
        <row r="373">
          <cell r="A373">
            <v>38117</v>
          </cell>
          <cell r="C373">
            <v>7.4</v>
          </cell>
          <cell r="D373">
            <v>7.5</v>
          </cell>
          <cell r="E373">
            <v>0.59</v>
          </cell>
          <cell r="F373">
            <v>1.59</v>
          </cell>
          <cell r="G373">
            <v>1.03</v>
          </cell>
          <cell r="H373">
            <v>1.53</v>
          </cell>
          <cell r="I373">
            <v>1.37</v>
          </cell>
          <cell r="J373">
            <v>1.87</v>
          </cell>
          <cell r="K373">
            <v>1.66</v>
          </cell>
          <cell r="L373">
            <v>2.15</v>
          </cell>
          <cell r="M373">
            <v>1.82</v>
          </cell>
          <cell r="N373">
            <v>2.2999999999999998</v>
          </cell>
          <cell r="O373">
            <v>2.2799999999999998</v>
          </cell>
          <cell r="P373">
            <v>2.78</v>
          </cell>
        </row>
        <row r="374">
          <cell r="A374">
            <v>38118</v>
          </cell>
          <cell r="C374">
            <v>7.4</v>
          </cell>
          <cell r="D374">
            <v>7.4</v>
          </cell>
          <cell r="E374">
            <v>0.48</v>
          </cell>
          <cell r="F374">
            <v>1.48</v>
          </cell>
          <cell r="G374">
            <v>0.88</v>
          </cell>
          <cell r="H374">
            <v>1.38</v>
          </cell>
          <cell r="I374">
            <v>1.32</v>
          </cell>
          <cell r="J374">
            <v>1.82</v>
          </cell>
          <cell r="K374">
            <v>1.66</v>
          </cell>
          <cell r="L374">
            <v>2.15</v>
          </cell>
          <cell r="M374">
            <v>1.84</v>
          </cell>
          <cell r="N374">
            <v>2.3199999999999998</v>
          </cell>
          <cell r="O374">
            <v>2.29</v>
          </cell>
          <cell r="P374">
            <v>2.79</v>
          </cell>
        </row>
        <row r="375">
          <cell r="A375">
            <v>38119</v>
          </cell>
          <cell r="C375">
            <v>6.5</v>
          </cell>
          <cell r="D375">
            <v>7</v>
          </cell>
          <cell r="E375">
            <v>0.51</v>
          </cell>
          <cell r="F375">
            <v>1.51</v>
          </cell>
          <cell r="G375">
            <v>0.93</v>
          </cell>
          <cell r="H375">
            <v>1.43</v>
          </cell>
          <cell r="I375">
            <v>1.29</v>
          </cell>
          <cell r="J375">
            <v>1.79</v>
          </cell>
          <cell r="K375">
            <v>1.64</v>
          </cell>
          <cell r="L375">
            <v>2.13</v>
          </cell>
          <cell r="M375">
            <v>1.83</v>
          </cell>
          <cell r="N375">
            <v>2.31</v>
          </cell>
          <cell r="O375">
            <v>2.2999999999999998</v>
          </cell>
          <cell r="P375">
            <v>2.8</v>
          </cell>
        </row>
        <row r="376">
          <cell r="A376">
            <v>38120</v>
          </cell>
          <cell r="E376">
            <v>0.85</v>
          </cell>
          <cell r="F376">
            <v>1.85</v>
          </cell>
          <cell r="G376">
            <v>1.1599999999999999</v>
          </cell>
          <cell r="H376">
            <v>1.66</v>
          </cell>
          <cell r="I376">
            <v>1.37</v>
          </cell>
          <cell r="J376">
            <v>1.87</v>
          </cell>
          <cell r="K376">
            <v>1.7</v>
          </cell>
          <cell r="L376">
            <v>2.1800000000000002</v>
          </cell>
          <cell r="M376">
            <v>1.88</v>
          </cell>
          <cell r="N376">
            <v>2.36</v>
          </cell>
          <cell r="O376">
            <v>2.33</v>
          </cell>
          <cell r="P376">
            <v>2.83</v>
          </cell>
        </row>
        <row r="377">
          <cell r="A377">
            <v>38121</v>
          </cell>
          <cell r="C377">
            <v>4.75</v>
          </cell>
          <cell r="D377">
            <v>5</v>
          </cell>
          <cell r="E377">
            <v>0.67</v>
          </cell>
          <cell r="F377">
            <v>1.67</v>
          </cell>
          <cell r="G377">
            <v>1.04</v>
          </cell>
          <cell r="H377">
            <v>1.54</v>
          </cell>
          <cell r="I377">
            <v>1.44</v>
          </cell>
          <cell r="J377">
            <v>1.94</v>
          </cell>
          <cell r="K377">
            <v>1.75</v>
          </cell>
          <cell r="L377">
            <v>2.2400000000000002</v>
          </cell>
          <cell r="M377">
            <v>1.9</v>
          </cell>
          <cell r="N377">
            <v>2.38</v>
          </cell>
          <cell r="O377">
            <v>2.33</v>
          </cell>
          <cell r="P377">
            <v>2.83</v>
          </cell>
        </row>
        <row r="378">
          <cell r="A378">
            <v>38122</v>
          </cell>
          <cell r="C378">
            <v>6.5</v>
          </cell>
          <cell r="D378">
            <v>7</v>
          </cell>
          <cell r="E378">
            <v>0.51</v>
          </cell>
          <cell r="F378">
            <v>1.51</v>
          </cell>
          <cell r="G378">
            <v>0.95</v>
          </cell>
          <cell r="H378">
            <v>1.45</v>
          </cell>
          <cell r="I378">
            <v>1.38</v>
          </cell>
          <cell r="J378">
            <v>1.88</v>
          </cell>
          <cell r="K378">
            <v>1.75</v>
          </cell>
          <cell r="L378">
            <v>2.2400000000000002</v>
          </cell>
          <cell r="M378">
            <v>1.9</v>
          </cell>
          <cell r="N378">
            <v>2.38</v>
          </cell>
          <cell r="O378">
            <v>2.3199999999999998</v>
          </cell>
          <cell r="P378">
            <v>2.82</v>
          </cell>
        </row>
        <row r="379">
          <cell r="A379">
            <v>38123</v>
          </cell>
          <cell r="C379">
            <v>6.5</v>
          </cell>
          <cell r="D379">
            <v>7</v>
          </cell>
          <cell r="E379">
            <v>0.51</v>
          </cell>
          <cell r="F379">
            <v>1.51</v>
          </cell>
          <cell r="G379">
            <v>0.95</v>
          </cell>
          <cell r="H379">
            <v>1.45</v>
          </cell>
          <cell r="I379">
            <v>1.38</v>
          </cell>
          <cell r="J379">
            <v>1.88</v>
          </cell>
          <cell r="K379">
            <v>1.75</v>
          </cell>
          <cell r="L379">
            <v>2.2400000000000002</v>
          </cell>
          <cell r="M379">
            <v>1.9</v>
          </cell>
          <cell r="N379">
            <v>2.38</v>
          </cell>
          <cell r="O379">
            <v>2.3199999999999998</v>
          </cell>
          <cell r="P379">
            <v>2.82</v>
          </cell>
        </row>
        <row r="380">
          <cell r="A380">
            <v>38124</v>
          </cell>
          <cell r="C380">
            <v>3.25</v>
          </cell>
          <cell r="D380">
            <v>4</v>
          </cell>
          <cell r="E380">
            <v>0.53</v>
          </cell>
          <cell r="F380">
            <v>1.53</v>
          </cell>
          <cell r="G380">
            <v>0.94</v>
          </cell>
          <cell r="H380">
            <v>1.44</v>
          </cell>
          <cell r="I380">
            <v>1.44</v>
          </cell>
          <cell r="J380">
            <v>1.94</v>
          </cell>
          <cell r="K380">
            <v>1.79</v>
          </cell>
          <cell r="L380">
            <v>2.29</v>
          </cell>
          <cell r="M380">
            <v>1.91</v>
          </cell>
          <cell r="N380">
            <v>2.4</v>
          </cell>
          <cell r="O380">
            <v>2.34</v>
          </cell>
          <cell r="P380">
            <v>2.84</v>
          </cell>
        </row>
        <row r="381">
          <cell r="A381">
            <v>38125</v>
          </cell>
          <cell r="C381">
            <v>1.75</v>
          </cell>
          <cell r="D381">
            <v>2.25</v>
          </cell>
          <cell r="E381">
            <v>0.56000000000000005</v>
          </cell>
          <cell r="F381">
            <v>1.56</v>
          </cell>
          <cell r="G381">
            <v>1</v>
          </cell>
          <cell r="H381">
            <v>1.5</v>
          </cell>
          <cell r="I381">
            <v>1.49</v>
          </cell>
          <cell r="J381">
            <v>1.99</v>
          </cell>
          <cell r="K381">
            <v>1.85</v>
          </cell>
          <cell r="L381">
            <v>2.35</v>
          </cell>
          <cell r="M381">
            <v>1.98</v>
          </cell>
          <cell r="N381">
            <v>2.4700000000000002</v>
          </cell>
          <cell r="O381">
            <v>2.34</v>
          </cell>
          <cell r="P381">
            <v>2.84</v>
          </cell>
        </row>
        <row r="382">
          <cell r="A382">
            <v>38126</v>
          </cell>
          <cell r="C382">
            <v>0.75</v>
          </cell>
          <cell r="D382">
            <v>1.25</v>
          </cell>
          <cell r="E382">
            <v>0.48</v>
          </cell>
          <cell r="F382">
            <v>1.48</v>
          </cell>
          <cell r="G382">
            <v>0.94</v>
          </cell>
          <cell r="H382">
            <v>1.47</v>
          </cell>
          <cell r="I382">
            <v>1.42</v>
          </cell>
          <cell r="J382">
            <v>1.92</v>
          </cell>
          <cell r="K382">
            <v>1.85</v>
          </cell>
          <cell r="L382">
            <v>2.34</v>
          </cell>
          <cell r="M382">
            <v>1.97</v>
          </cell>
          <cell r="N382">
            <v>2.46</v>
          </cell>
          <cell r="O382">
            <v>2.38</v>
          </cell>
          <cell r="P382">
            <v>2.88</v>
          </cell>
        </row>
        <row r="383">
          <cell r="A383">
            <v>38127</v>
          </cell>
          <cell r="E383">
            <v>0.43</v>
          </cell>
          <cell r="F383">
            <v>1.43</v>
          </cell>
          <cell r="G383">
            <v>0.98</v>
          </cell>
          <cell r="H383">
            <v>1.48</v>
          </cell>
          <cell r="I383">
            <v>1.42</v>
          </cell>
          <cell r="J383">
            <v>1.92</v>
          </cell>
          <cell r="K383">
            <v>1.96</v>
          </cell>
          <cell r="L383">
            <v>2.4700000000000002</v>
          </cell>
          <cell r="M383">
            <v>2.0499999999999998</v>
          </cell>
          <cell r="N383">
            <v>2.5499999999999998</v>
          </cell>
          <cell r="O383">
            <v>2.39</v>
          </cell>
          <cell r="P383">
            <v>2.89</v>
          </cell>
        </row>
        <row r="384">
          <cell r="A384">
            <v>38128</v>
          </cell>
          <cell r="C384">
            <v>0.3</v>
          </cell>
          <cell r="D384">
            <v>0.5</v>
          </cell>
          <cell r="E384">
            <v>0.34</v>
          </cell>
          <cell r="F384">
            <v>1.34</v>
          </cell>
          <cell r="G384">
            <v>0.96</v>
          </cell>
          <cell r="H384">
            <v>1.46</v>
          </cell>
          <cell r="I384">
            <v>1.47</v>
          </cell>
          <cell r="J384">
            <v>1.97</v>
          </cell>
          <cell r="K384">
            <v>2.0699999999999998</v>
          </cell>
          <cell r="L384">
            <v>2.56</v>
          </cell>
          <cell r="M384">
            <v>2.16</v>
          </cell>
          <cell r="N384">
            <v>2.66</v>
          </cell>
          <cell r="O384">
            <v>2.44</v>
          </cell>
          <cell r="P384">
            <v>2.94</v>
          </cell>
        </row>
        <row r="385">
          <cell r="A385">
            <v>38129</v>
          </cell>
          <cell r="C385">
            <v>0.3</v>
          </cell>
          <cell r="D385">
            <v>0.5</v>
          </cell>
        </row>
        <row r="386">
          <cell r="A386">
            <v>38130</v>
          </cell>
          <cell r="C386">
            <v>0.1</v>
          </cell>
          <cell r="D386">
            <v>0.3</v>
          </cell>
        </row>
        <row r="387">
          <cell r="A387">
            <v>38131</v>
          </cell>
          <cell r="C387">
            <v>0.4</v>
          </cell>
          <cell r="D387">
            <v>0.8</v>
          </cell>
          <cell r="E387">
            <v>0.47</v>
          </cell>
          <cell r="F387">
            <v>1.47</v>
          </cell>
          <cell r="G387">
            <v>1.1000000000000001</v>
          </cell>
          <cell r="H387">
            <v>1.6</v>
          </cell>
          <cell r="I387">
            <v>1.54</v>
          </cell>
          <cell r="J387">
            <v>2.04</v>
          </cell>
          <cell r="K387">
            <v>2.12</v>
          </cell>
          <cell r="L387">
            <v>2.62</v>
          </cell>
          <cell r="M387">
            <v>2.21</v>
          </cell>
          <cell r="N387">
            <v>2.71</v>
          </cell>
          <cell r="O387">
            <v>2.48</v>
          </cell>
          <cell r="P387">
            <v>2.98</v>
          </cell>
        </row>
        <row r="388">
          <cell r="A388">
            <v>38132</v>
          </cell>
          <cell r="C388">
            <v>0.2</v>
          </cell>
          <cell r="D388">
            <v>0.4</v>
          </cell>
          <cell r="E388">
            <v>0.52</v>
          </cell>
          <cell r="F388">
            <v>1.52</v>
          </cell>
          <cell r="G388">
            <v>1.1599999999999999</v>
          </cell>
          <cell r="H388">
            <v>1.66</v>
          </cell>
          <cell r="I388">
            <v>1.55</v>
          </cell>
          <cell r="J388">
            <v>2.0499999999999998</v>
          </cell>
          <cell r="K388">
            <v>2.14</v>
          </cell>
          <cell r="L388">
            <v>2.64</v>
          </cell>
          <cell r="M388">
            <v>2.2599999999999998</v>
          </cell>
          <cell r="N388">
            <v>2.76</v>
          </cell>
          <cell r="O388">
            <v>2.5099999999999998</v>
          </cell>
          <cell r="P388">
            <v>3.01</v>
          </cell>
        </row>
        <row r="389">
          <cell r="A389">
            <v>38133</v>
          </cell>
          <cell r="C389">
            <v>0.2</v>
          </cell>
          <cell r="D389">
            <v>0.4</v>
          </cell>
          <cell r="E389">
            <v>0.49</v>
          </cell>
          <cell r="F389">
            <v>1.49</v>
          </cell>
          <cell r="G389">
            <v>1.1399999999999999</v>
          </cell>
          <cell r="H389">
            <v>1.64</v>
          </cell>
          <cell r="I389">
            <v>1.55</v>
          </cell>
          <cell r="J389">
            <v>2.0499999999999998</v>
          </cell>
          <cell r="K389">
            <v>2.14</v>
          </cell>
          <cell r="L389">
            <v>2.64</v>
          </cell>
          <cell r="M389">
            <v>2.2200000000000002</v>
          </cell>
          <cell r="N389">
            <v>2.72</v>
          </cell>
          <cell r="O389">
            <v>2.4900000000000002</v>
          </cell>
          <cell r="P389">
            <v>2.99</v>
          </cell>
        </row>
        <row r="390">
          <cell r="A390">
            <v>38134</v>
          </cell>
          <cell r="E390">
            <v>0.62</v>
          </cell>
          <cell r="F390">
            <v>1.62</v>
          </cell>
          <cell r="G390">
            <v>1.31</v>
          </cell>
          <cell r="H390">
            <v>1.81</v>
          </cell>
          <cell r="I390">
            <v>1.71</v>
          </cell>
          <cell r="J390">
            <v>2.21</v>
          </cell>
          <cell r="K390">
            <v>2.2999999999999998</v>
          </cell>
          <cell r="L390">
            <v>2.8</v>
          </cell>
          <cell r="M390">
            <v>2.41</v>
          </cell>
          <cell r="N390">
            <v>2.91</v>
          </cell>
          <cell r="O390">
            <v>2.69</v>
          </cell>
          <cell r="P390">
            <v>3.19</v>
          </cell>
        </row>
        <row r="391">
          <cell r="A391">
            <v>38135</v>
          </cell>
          <cell r="C391">
            <v>0.5</v>
          </cell>
          <cell r="D391">
            <v>0.8</v>
          </cell>
          <cell r="E391">
            <v>0.91</v>
          </cell>
          <cell r="F391">
            <v>1.91</v>
          </cell>
          <cell r="G391">
            <v>1.49</v>
          </cell>
          <cell r="H391">
            <v>1.99</v>
          </cell>
          <cell r="I391">
            <v>1.82</v>
          </cell>
          <cell r="J391">
            <v>2.3199999999999998</v>
          </cell>
          <cell r="K391">
            <v>2.31</v>
          </cell>
          <cell r="L391">
            <v>2.81</v>
          </cell>
          <cell r="M391">
            <v>2.44</v>
          </cell>
          <cell r="N391">
            <v>2.94</v>
          </cell>
          <cell r="O391">
            <v>2.73</v>
          </cell>
          <cell r="P391">
            <v>3.23</v>
          </cell>
        </row>
        <row r="392">
          <cell r="A392">
            <v>38136</v>
          </cell>
          <cell r="C392">
            <v>0.6</v>
          </cell>
          <cell r="D392">
            <v>0.9</v>
          </cell>
          <cell r="E392">
            <v>3.5</v>
          </cell>
          <cell r="F392">
            <v>4.5</v>
          </cell>
          <cell r="G392">
            <v>3.03</v>
          </cell>
          <cell r="H392">
            <v>3.53</v>
          </cell>
          <cell r="I392">
            <v>2.79</v>
          </cell>
          <cell r="J392">
            <v>3.29</v>
          </cell>
          <cell r="K392">
            <v>3.05</v>
          </cell>
          <cell r="L392">
            <v>3.55</v>
          </cell>
          <cell r="M392">
            <v>2.88</v>
          </cell>
          <cell r="N392">
            <v>3.38</v>
          </cell>
          <cell r="O392">
            <v>3.12</v>
          </cell>
          <cell r="P392">
            <v>3.62</v>
          </cell>
        </row>
        <row r="393">
          <cell r="A393">
            <v>38137</v>
          </cell>
          <cell r="C393">
            <v>0.75</v>
          </cell>
          <cell r="D393">
            <v>0.9</v>
          </cell>
          <cell r="E393">
            <v>3.5</v>
          </cell>
          <cell r="F393">
            <v>4.5</v>
          </cell>
          <cell r="G393">
            <v>3.03</v>
          </cell>
          <cell r="H393">
            <v>3.53</v>
          </cell>
          <cell r="I393">
            <v>2.79</v>
          </cell>
          <cell r="J393">
            <v>3.29</v>
          </cell>
          <cell r="K393">
            <v>3.05</v>
          </cell>
          <cell r="L393">
            <v>3.55</v>
          </cell>
          <cell r="M393">
            <v>2.88</v>
          </cell>
          <cell r="N393">
            <v>3.38</v>
          </cell>
          <cell r="O393">
            <v>3.12</v>
          </cell>
          <cell r="P393">
            <v>3.62</v>
          </cell>
        </row>
        <row r="394">
          <cell r="A394">
            <v>38138</v>
          </cell>
          <cell r="C394">
            <v>0.5</v>
          </cell>
          <cell r="D394">
            <v>0.7</v>
          </cell>
          <cell r="E394">
            <v>3.54</v>
          </cell>
          <cell r="F394">
            <v>4.54</v>
          </cell>
          <cell r="G394">
            <v>3.22</v>
          </cell>
          <cell r="H394">
            <v>3.72</v>
          </cell>
          <cell r="I394">
            <v>3.15</v>
          </cell>
          <cell r="J394">
            <v>3.65</v>
          </cell>
          <cell r="K394">
            <v>3.15</v>
          </cell>
          <cell r="L394">
            <v>3.65</v>
          </cell>
          <cell r="M394">
            <v>3.14</v>
          </cell>
          <cell r="N394">
            <v>3.64</v>
          </cell>
          <cell r="O394">
            <v>3.36</v>
          </cell>
          <cell r="P394">
            <v>3.86</v>
          </cell>
        </row>
        <row r="396">
          <cell r="A396">
            <v>38139</v>
          </cell>
          <cell r="C396">
            <v>0.5</v>
          </cell>
          <cell r="D396">
            <v>0.7</v>
          </cell>
          <cell r="E396">
            <v>3.52</v>
          </cell>
          <cell r="F396">
            <v>4.5199999999999996</v>
          </cell>
          <cell r="G396">
            <v>3.42</v>
          </cell>
          <cell r="H396">
            <v>3.92</v>
          </cell>
          <cell r="I396">
            <v>3.79</v>
          </cell>
          <cell r="J396">
            <v>4.29</v>
          </cell>
          <cell r="K396">
            <v>3.41</v>
          </cell>
          <cell r="L396">
            <v>3.91</v>
          </cell>
          <cell r="M396">
            <v>3.35</v>
          </cell>
          <cell r="N396">
            <v>3.85</v>
          </cell>
          <cell r="O396">
            <v>3.53</v>
          </cell>
          <cell r="P396">
            <v>4.03</v>
          </cell>
        </row>
        <row r="397">
          <cell r="A397">
            <v>38140</v>
          </cell>
          <cell r="C397">
            <v>1.5</v>
          </cell>
          <cell r="D397">
            <v>2</v>
          </cell>
          <cell r="E397">
            <v>1.87</v>
          </cell>
          <cell r="F397">
            <v>2.87</v>
          </cell>
          <cell r="G397">
            <v>2.12</v>
          </cell>
          <cell r="H397">
            <v>2.62</v>
          </cell>
          <cell r="I397">
            <v>2.79</v>
          </cell>
          <cell r="J397">
            <v>3.29</v>
          </cell>
          <cell r="K397">
            <v>2.75</v>
          </cell>
          <cell r="L397">
            <v>3.25</v>
          </cell>
          <cell r="M397">
            <v>2.9</v>
          </cell>
          <cell r="N397">
            <v>3.4</v>
          </cell>
          <cell r="O397">
            <v>3.33</v>
          </cell>
          <cell r="P397">
            <v>3.83</v>
          </cell>
        </row>
        <row r="398">
          <cell r="A398">
            <v>38141</v>
          </cell>
          <cell r="E398">
            <v>0.54</v>
          </cell>
          <cell r="F398">
            <v>1.54</v>
          </cell>
          <cell r="G398">
            <v>1.28</v>
          </cell>
          <cell r="H398">
            <v>1.78</v>
          </cell>
          <cell r="I398">
            <v>2.71</v>
          </cell>
          <cell r="J398">
            <v>3.21</v>
          </cell>
          <cell r="K398">
            <v>2.73</v>
          </cell>
          <cell r="L398">
            <v>3.23</v>
          </cell>
          <cell r="M398">
            <v>2.91</v>
          </cell>
          <cell r="N398">
            <v>2.41</v>
          </cell>
          <cell r="O398">
            <v>3.34</v>
          </cell>
          <cell r="P398">
            <v>3.84</v>
          </cell>
        </row>
        <row r="399">
          <cell r="A399">
            <v>38142</v>
          </cell>
          <cell r="C399">
            <v>1.5</v>
          </cell>
          <cell r="D399">
            <v>2</v>
          </cell>
          <cell r="E399">
            <v>0.89</v>
          </cell>
          <cell r="F399">
            <v>1.89</v>
          </cell>
          <cell r="G399">
            <v>1.43</v>
          </cell>
          <cell r="H399">
            <v>1.93</v>
          </cell>
          <cell r="I399">
            <v>2.89</v>
          </cell>
          <cell r="J399">
            <v>3.39</v>
          </cell>
          <cell r="K399">
            <v>2.83</v>
          </cell>
          <cell r="L399">
            <v>3.33</v>
          </cell>
          <cell r="M399">
            <v>2.99</v>
          </cell>
          <cell r="N399">
            <v>3.49</v>
          </cell>
          <cell r="O399">
            <v>3.33</v>
          </cell>
          <cell r="P399">
            <v>3.83</v>
          </cell>
        </row>
        <row r="400">
          <cell r="A400">
            <v>38143</v>
          </cell>
          <cell r="C400">
            <v>1.5</v>
          </cell>
          <cell r="D400">
            <v>2</v>
          </cell>
          <cell r="E400">
            <v>1.1499999999999999</v>
          </cell>
          <cell r="F400">
            <v>2.15</v>
          </cell>
          <cell r="G400">
            <v>1.77</v>
          </cell>
          <cell r="H400">
            <v>2.27</v>
          </cell>
          <cell r="I400">
            <v>3.24</v>
          </cell>
          <cell r="J400">
            <v>3.74</v>
          </cell>
          <cell r="K400">
            <v>2.94</v>
          </cell>
          <cell r="L400">
            <v>3.44</v>
          </cell>
          <cell r="M400">
            <v>3.02</v>
          </cell>
          <cell r="N400">
            <v>3.52</v>
          </cell>
          <cell r="O400">
            <v>3.39</v>
          </cell>
          <cell r="P400">
            <v>3.89</v>
          </cell>
        </row>
        <row r="401">
          <cell r="A401">
            <v>38144</v>
          </cell>
          <cell r="E401">
            <v>1.5</v>
          </cell>
          <cell r="F401">
            <v>2.5</v>
          </cell>
          <cell r="G401">
            <v>1.7889999999999999</v>
          </cell>
          <cell r="H401">
            <v>2.29</v>
          </cell>
          <cell r="I401">
            <v>2.91</v>
          </cell>
          <cell r="J401">
            <v>3.41</v>
          </cell>
          <cell r="K401">
            <v>2.82</v>
          </cell>
          <cell r="L401">
            <v>3.32</v>
          </cell>
          <cell r="M401">
            <v>2.94</v>
          </cell>
          <cell r="N401">
            <v>3.44</v>
          </cell>
          <cell r="O401">
            <v>3.33</v>
          </cell>
          <cell r="P401">
            <v>3.83</v>
          </cell>
        </row>
        <row r="402">
          <cell r="A402">
            <v>38145</v>
          </cell>
          <cell r="C402">
            <v>2.25</v>
          </cell>
          <cell r="D402">
            <v>2.75</v>
          </cell>
          <cell r="E402">
            <v>0.67</v>
          </cell>
          <cell r="F402">
            <v>1.67</v>
          </cell>
          <cell r="G402">
            <v>1.22</v>
          </cell>
          <cell r="H402">
            <v>1.72</v>
          </cell>
          <cell r="I402">
            <v>2.63</v>
          </cell>
          <cell r="J402">
            <v>3.13</v>
          </cell>
          <cell r="K402">
            <v>2.74</v>
          </cell>
          <cell r="L402">
            <v>3.24</v>
          </cell>
          <cell r="M402">
            <v>2.93</v>
          </cell>
          <cell r="N402">
            <v>3.43</v>
          </cell>
          <cell r="O402">
            <v>3.34</v>
          </cell>
          <cell r="P402">
            <v>3.84</v>
          </cell>
        </row>
        <row r="403">
          <cell r="A403">
            <v>38146</v>
          </cell>
          <cell r="C403">
            <v>1.75</v>
          </cell>
          <cell r="D403">
            <v>2.25</v>
          </cell>
          <cell r="E403">
            <v>0.43</v>
          </cell>
          <cell r="F403">
            <v>1.43</v>
          </cell>
          <cell r="G403">
            <v>1</v>
          </cell>
          <cell r="H403">
            <v>1.5</v>
          </cell>
          <cell r="I403">
            <v>2.16</v>
          </cell>
          <cell r="J403">
            <v>2.66</v>
          </cell>
          <cell r="K403">
            <v>2.35</v>
          </cell>
          <cell r="L403">
            <v>2.85</v>
          </cell>
          <cell r="M403">
            <v>2.63</v>
          </cell>
          <cell r="N403">
            <v>3.13</v>
          </cell>
          <cell r="O403">
            <v>3.12</v>
          </cell>
          <cell r="P403">
            <v>3.62</v>
          </cell>
        </row>
        <row r="404">
          <cell r="A404">
            <v>38147</v>
          </cell>
          <cell r="C404">
            <v>3.75</v>
          </cell>
          <cell r="D404">
            <v>4.5</v>
          </cell>
        </row>
        <row r="405">
          <cell r="A405">
            <v>38148</v>
          </cell>
          <cell r="E405">
            <v>0.35</v>
          </cell>
          <cell r="F405">
            <v>1.35</v>
          </cell>
          <cell r="G405">
            <v>0.88</v>
          </cell>
          <cell r="H405">
            <v>1.38</v>
          </cell>
          <cell r="I405">
            <v>2.13</v>
          </cell>
          <cell r="J405">
            <v>2.63</v>
          </cell>
          <cell r="K405">
            <v>2.3199999999999998</v>
          </cell>
          <cell r="L405">
            <v>2.82</v>
          </cell>
          <cell r="M405">
            <v>2.63</v>
          </cell>
          <cell r="N405">
            <v>3.13</v>
          </cell>
          <cell r="O405">
            <v>3.08</v>
          </cell>
          <cell r="P405">
            <v>3.58</v>
          </cell>
        </row>
        <row r="406">
          <cell r="A406">
            <v>38149</v>
          </cell>
          <cell r="C406">
            <v>1.75</v>
          </cell>
          <cell r="D406">
            <v>2.25</v>
          </cell>
          <cell r="E406">
            <v>0.28000000000000003</v>
          </cell>
          <cell r="F406">
            <v>1.28</v>
          </cell>
          <cell r="G406">
            <v>0.86</v>
          </cell>
          <cell r="H406">
            <v>1.36</v>
          </cell>
          <cell r="I406">
            <v>2.2000000000000002</v>
          </cell>
          <cell r="J406">
            <v>2.7</v>
          </cell>
          <cell r="K406">
            <v>2.38</v>
          </cell>
          <cell r="L406">
            <v>2.88</v>
          </cell>
          <cell r="M406">
            <v>2.66</v>
          </cell>
          <cell r="N406">
            <v>3.16</v>
          </cell>
          <cell r="O406">
            <v>3.12</v>
          </cell>
          <cell r="P406">
            <v>3.62</v>
          </cell>
        </row>
        <row r="407">
          <cell r="A407">
            <v>38150</v>
          </cell>
          <cell r="E407">
            <v>0.27</v>
          </cell>
          <cell r="F407">
            <v>1.27</v>
          </cell>
          <cell r="G407">
            <v>0.85</v>
          </cell>
          <cell r="H407">
            <v>1.35</v>
          </cell>
          <cell r="I407">
            <v>2.44</v>
          </cell>
          <cell r="J407">
            <v>2.94</v>
          </cell>
          <cell r="K407">
            <v>2.44</v>
          </cell>
          <cell r="L407">
            <v>2.94</v>
          </cell>
          <cell r="M407">
            <v>2.73</v>
          </cell>
          <cell r="N407">
            <v>3.23</v>
          </cell>
          <cell r="O407">
            <v>3.15</v>
          </cell>
          <cell r="P407">
            <v>3.65</v>
          </cell>
        </row>
        <row r="408">
          <cell r="A408">
            <v>38151</v>
          </cell>
          <cell r="E408">
            <v>0.27</v>
          </cell>
          <cell r="F408">
            <v>1.27</v>
          </cell>
          <cell r="G408">
            <v>0.85</v>
          </cell>
          <cell r="H408">
            <v>1.35</v>
          </cell>
          <cell r="I408">
            <v>2.44</v>
          </cell>
          <cell r="J408">
            <v>2.94</v>
          </cell>
          <cell r="K408">
            <v>2.44</v>
          </cell>
          <cell r="L408">
            <v>2.94</v>
          </cell>
          <cell r="M408">
            <v>2.73</v>
          </cell>
          <cell r="N408">
            <v>3.23</v>
          </cell>
          <cell r="O408">
            <v>3.15</v>
          </cell>
          <cell r="P408">
            <v>3.65</v>
          </cell>
        </row>
        <row r="409">
          <cell r="A409">
            <v>38152</v>
          </cell>
          <cell r="E409">
            <v>0.24</v>
          </cell>
          <cell r="F409">
            <v>1.24</v>
          </cell>
          <cell r="G409">
            <v>0.8</v>
          </cell>
          <cell r="H409">
            <v>1.3</v>
          </cell>
          <cell r="I409">
            <v>2.4300000000000002</v>
          </cell>
          <cell r="J409">
            <v>2.93</v>
          </cell>
          <cell r="K409">
            <v>2.4300000000000002</v>
          </cell>
          <cell r="L409">
            <v>2.93</v>
          </cell>
          <cell r="M409">
            <v>2.72</v>
          </cell>
          <cell r="N409">
            <v>3.22</v>
          </cell>
          <cell r="O409">
            <v>3.19</v>
          </cell>
          <cell r="P409">
            <v>3.69</v>
          </cell>
        </row>
        <row r="410">
          <cell r="A410">
            <v>38153</v>
          </cell>
          <cell r="C410">
            <v>2.25</v>
          </cell>
          <cell r="D410">
            <v>2.75</v>
          </cell>
          <cell r="E410">
            <v>0.19</v>
          </cell>
          <cell r="F410">
            <v>1.19</v>
          </cell>
          <cell r="G410">
            <v>0.73</v>
          </cell>
          <cell r="H410">
            <v>1.23</v>
          </cell>
          <cell r="I410">
            <v>2.29</v>
          </cell>
          <cell r="J410">
            <v>2.79</v>
          </cell>
          <cell r="K410">
            <v>2.36</v>
          </cell>
          <cell r="L410">
            <v>2.86</v>
          </cell>
          <cell r="M410">
            <v>2.66</v>
          </cell>
          <cell r="N410">
            <v>3.16</v>
          </cell>
          <cell r="O410">
            <v>3.16</v>
          </cell>
          <cell r="P410">
            <v>3.66</v>
          </cell>
        </row>
        <row r="411">
          <cell r="A411">
            <v>38154</v>
          </cell>
          <cell r="C411">
            <v>2.5</v>
          </cell>
          <cell r="D411">
            <v>3</v>
          </cell>
        </row>
        <row r="412">
          <cell r="A412">
            <v>38155</v>
          </cell>
          <cell r="E412">
            <v>1.67</v>
          </cell>
          <cell r="F412">
            <v>2.67</v>
          </cell>
          <cell r="G412">
            <v>3.31</v>
          </cell>
          <cell r="H412">
            <v>3.81</v>
          </cell>
          <cell r="I412">
            <v>2.5099999999999998</v>
          </cell>
          <cell r="J412">
            <v>3.01</v>
          </cell>
          <cell r="K412">
            <v>2.54</v>
          </cell>
          <cell r="L412">
            <v>3.04</v>
          </cell>
          <cell r="M412">
            <v>2.71</v>
          </cell>
          <cell r="N412">
            <v>3.21</v>
          </cell>
          <cell r="O412">
            <v>3.19</v>
          </cell>
          <cell r="P412">
            <v>3.69</v>
          </cell>
        </row>
        <row r="413">
          <cell r="A413">
            <v>38156</v>
          </cell>
          <cell r="C413">
            <v>2.25</v>
          </cell>
          <cell r="D413">
            <v>2.75</v>
          </cell>
          <cell r="E413">
            <v>1.39</v>
          </cell>
          <cell r="F413">
            <v>2.39</v>
          </cell>
          <cell r="G413">
            <v>3.28</v>
          </cell>
          <cell r="H413">
            <v>3.78</v>
          </cell>
          <cell r="I413">
            <v>2.6</v>
          </cell>
          <cell r="J413">
            <v>3.1</v>
          </cell>
          <cell r="K413">
            <v>2.5299999999999998</v>
          </cell>
          <cell r="L413">
            <v>3.03</v>
          </cell>
          <cell r="M413">
            <v>2.73</v>
          </cell>
          <cell r="N413">
            <v>3.23</v>
          </cell>
          <cell r="O413">
            <v>3.17</v>
          </cell>
          <cell r="P413">
            <v>3.67</v>
          </cell>
        </row>
        <row r="414">
          <cell r="A414">
            <v>38157</v>
          </cell>
          <cell r="C414">
            <v>1.5</v>
          </cell>
          <cell r="D414">
            <v>2.5</v>
          </cell>
          <cell r="E414">
            <v>0.95</v>
          </cell>
          <cell r="F414">
            <v>1.95</v>
          </cell>
          <cell r="G414">
            <v>3.04</v>
          </cell>
          <cell r="H414">
            <v>3.54</v>
          </cell>
          <cell r="I414">
            <v>2.4300000000000002</v>
          </cell>
          <cell r="J414">
            <v>2.93</v>
          </cell>
          <cell r="K414">
            <v>2.48</v>
          </cell>
          <cell r="L414">
            <v>2.98</v>
          </cell>
          <cell r="M414">
            <v>2.65</v>
          </cell>
          <cell r="N414">
            <v>3.15</v>
          </cell>
          <cell r="O414">
            <v>3.14</v>
          </cell>
          <cell r="P414">
            <v>3.64</v>
          </cell>
        </row>
        <row r="415">
          <cell r="A415">
            <v>38158</v>
          </cell>
          <cell r="C415">
            <v>2</v>
          </cell>
          <cell r="D415">
            <v>2.5</v>
          </cell>
          <cell r="E415">
            <v>0.95</v>
          </cell>
          <cell r="F415">
            <v>1.95</v>
          </cell>
          <cell r="G415">
            <v>3.04</v>
          </cell>
          <cell r="H415">
            <v>3.54</v>
          </cell>
          <cell r="I415">
            <v>2.4300000000000002</v>
          </cell>
          <cell r="J415">
            <v>2.93</v>
          </cell>
          <cell r="K415">
            <v>2.48</v>
          </cell>
          <cell r="L415">
            <v>2.98</v>
          </cell>
          <cell r="M415">
            <v>2.65</v>
          </cell>
          <cell r="N415">
            <v>3.15</v>
          </cell>
          <cell r="O415">
            <v>3.14</v>
          </cell>
          <cell r="P415">
            <v>3.64</v>
          </cell>
        </row>
        <row r="416">
          <cell r="A416">
            <v>38159</v>
          </cell>
          <cell r="C416">
            <v>0.2</v>
          </cell>
          <cell r="D416">
            <v>0.5</v>
          </cell>
          <cell r="E416">
            <v>0.33</v>
          </cell>
          <cell r="F416">
            <v>1.33</v>
          </cell>
          <cell r="G416">
            <v>2.35</v>
          </cell>
          <cell r="H416">
            <v>2.85</v>
          </cell>
          <cell r="I416">
            <v>2.29</v>
          </cell>
          <cell r="J416">
            <v>2.79</v>
          </cell>
          <cell r="K416">
            <v>2.4300000000000002</v>
          </cell>
          <cell r="L416">
            <v>2.93</v>
          </cell>
          <cell r="M416">
            <v>2.61</v>
          </cell>
          <cell r="N416">
            <v>3.11</v>
          </cell>
          <cell r="O416">
            <v>3.11</v>
          </cell>
          <cell r="P416">
            <v>3.61</v>
          </cell>
        </row>
        <row r="417">
          <cell r="A417">
            <v>38160</v>
          </cell>
          <cell r="C417">
            <v>0.4</v>
          </cell>
          <cell r="D417">
            <v>0.6</v>
          </cell>
          <cell r="E417">
            <v>0.32</v>
          </cell>
          <cell r="F417">
            <v>1.32</v>
          </cell>
          <cell r="G417">
            <v>2.39</v>
          </cell>
          <cell r="H417">
            <v>2.89</v>
          </cell>
          <cell r="I417">
            <v>2.35</v>
          </cell>
          <cell r="J417">
            <v>2.85</v>
          </cell>
          <cell r="K417">
            <v>2.44</v>
          </cell>
          <cell r="L417">
            <v>2.94</v>
          </cell>
          <cell r="M417">
            <v>2.63</v>
          </cell>
          <cell r="N417">
            <v>3.13</v>
          </cell>
          <cell r="O417">
            <v>3.1</v>
          </cell>
          <cell r="P417">
            <v>3.6</v>
          </cell>
        </row>
        <row r="418">
          <cell r="A418">
            <v>38161</v>
          </cell>
          <cell r="C418">
            <v>0.3</v>
          </cell>
          <cell r="D418">
            <v>0.4</v>
          </cell>
          <cell r="E418">
            <v>0.35</v>
          </cell>
          <cell r="F418">
            <v>1.35</v>
          </cell>
          <cell r="G418">
            <v>2.44</v>
          </cell>
          <cell r="H418">
            <v>2.94</v>
          </cell>
          <cell r="I418">
            <v>2.44</v>
          </cell>
          <cell r="J418">
            <v>2.94</v>
          </cell>
          <cell r="K418">
            <v>2.4500000000000002</v>
          </cell>
          <cell r="L418">
            <v>2.95</v>
          </cell>
          <cell r="M418">
            <v>2.65</v>
          </cell>
          <cell r="N418">
            <v>3.15</v>
          </cell>
          <cell r="O418">
            <v>3.11</v>
          </cell>
          <cell r="P418">
            <v>3.61</v>
          </cell>
        </row>
        <row r="419">
          <cell r="A419">
            <v>38162</v>
          </cell>
          <cell r="E419">
            <v>1.69</v>
          </cell>
          <cell r="F419">
            <v>2.69</v>
          </cell>
          <cell r="G419">
            <v>1.98</v>
          </cell>
          <cell r="H419">
            <v>2.48</v>
          </cell>
          <cell r="I419">
            <v>2.08</v>
          </cell>
          <cell r="J419">
            <v>2.58</v>
          </cell>
          <cell r="K419">
            <v>2.25</v>
          </cell>
          <cell r="L419">
            <v>2.75</v>
          </cell>
          <cell r="M419">
            <v>2.44</v>
          </cell>
          <cell r="N419">
            <v>2.94</v>
          </cell>
          <cell r="O419">
            <v>3.02</v>
          </cell>
          <cell r="P419">
            <v>3.52</v>
          </cell>
        </row>
        <row r="420">
          <cell r="A420">
            <v>38163</v>
          </cell>
          <cell r="C420">
            <v>0.3</v>
          </cell>
          <cell r="D420">
            <v>0.5</v>
          </cell>
          <cell r="E420">
            <v>1.5</v>
          </cell>
          <cell r="F420">
            <v>2.5</v>
          </cell>
          <cell r="G420">
            <v>1.93</v>
          </cell>
          <cell r="H420">
            <v>2.4300000000000002</v>
          </cell>
          <cell r="I420">
            <v>2.02</v>
          </cell>
          <cell r="J420">
            <v>2.52</v>
          </cell>
          <cell r="K420">
            <v>2.21</v>
          </cell>
          <cell r="L420">
            <v>2.71</v>
          </cell>
          <cell r="M420">
            <v>2.4300000000000002</v>
          </cell>
          <cell r="N420">
            <v>2.93</v>
          </cell>
          <cell r="O420">
            <v>3.03</v>
          </cell>
          <cell r="P420">
            <v>3.53</v>
          </cell>
        </row>
        <row r="421">
          <cell r="A421">
            <v>38164</v>
          </cell>
          <cell r="C421">
            <v>0.4</v>
          </cell>
          <cell r="D421">
            <v>0.5</v>
          </cell>
          <cell r="E421">
            <v>1.67</v>
          </cell>
          <cell r="F421">
            <v>2.67</v>
          </cell>
          <cell r="G421">
            <v>2.0299999999999998</v>
          </cell>
          <cell r="H421">
            <v>2.5299999999999998</v>
          </cell>
          <cell r="I421">
            <v>2.08</v>
          </cell>
          <cell r="J421">
            <v>2.58</v>
          </cell>
          <cell r="K421">
            <v>2.25</v>
          </cell>
          <cell r="L421">
            <v>2.73</v>
          </cell>
          <cell r="M421">
            <v>2.4700000000000002</v>
          </cell>
          <cell r="N421">
            <v>2.97</v>
          </cell>
          <cell r="O421">
            <v>3.04</v>
          </cell>
          <cell r="P421">
            <v>3.54</v>
          </cell>
        </row>
        <row r="422">
          <cell r="A422">
            <v>38165</v>
          </cell>
          <cell r="C422">
            <v>0.25</v>
          </cell>
          <cell r="D422">
            <v>0.4</v>
          </cell>
          <cell r="E422">
            <v>1.67</v>
          </cell>
          <cell r="F422">
            <v>2.67</v>
          </cell>
          <cell r="G422">
            <v>2.0299999999999998</v>
          </cell>
          <cell r="H422">
            <v>2.5299999999999998</v>
          </cell>
          <cell r="I422">
            <v>2.08</v>
          </cell>
          <cell r="J422">
            <v>2.58</v>
          </cell>
          <cell r="K422">
            <v>2.25</v>
          </cell>
          <cell r="L422">
            <v>2.73</v>
          </cell>
          <cell r="M422">
            <v>2.4700000000000002</v>
          </cell>
          <cell r="N422">
            <v>2.97</v>
          </cell>
          <cell r="O422">
            <v>3.04</v>
          </cell>
          <cell r="P422">
            <v>3.54</v>
          </cell>
        </row>
        <row r="423">
          <cell r="A423">
            <v>38166</v>
          </cell>
          <cell r="C423">
            <v>0.3</v>
          </cell>
          <cell r="D423">
            <v>0.4</v>
          </cell>
          <cell r="E423">
            <v>3.67</v>
          </cell>
          <cell r="F423">
            <v>4.67</v>
          </cell>
          <cell r="G423">
            <v>2.86</v>
          </cell>
          <cell r="H423">
            <v>3.36</v>
          </cell>
          <cell r="I423">
            <v>2.57</v>
          </cell>
          <cell r="J423">
            <v>3.07</v>
          </cell>
          <cell r="K423">
            <v>2.38</v>
          </cell>
          <cell r="L423">
            <v>2.85</v>
          </cell>
          <cell r="M423">
            <v>2.56</v>
          </cell>
          <cell r="N423">
            <v>3.06</v>
          </cell>
          <cell r="O423">
            <v>3.05</v>
          </cell>
          <cell r="P423">
            <v>3.55</v>
          </cell>
        </row>
        <row r="424">
          <cell r="A424">
            <v>38167</v>
          </cell>
          <cell r="C424">
            <v>0.3</v>
          </cell>
          <cell r="D424">
            <v>0.4</v>
          </cell>
          <cell r="E424">
            <v>2.4900000000000002</v>
          </cell>
          <cell r="F424">
            <v>3.49</v>
          </cell>
          <cell r="G424">
            <v>2.2799999999999998</v>
          </cell>
          <cell r="H424">
            <v>2.78</v>
          </cell>
          <cell r="I424">
            <v>2.27</v>
          </cell>
          <cell r="J424">
            <v>2.77</v>
          </cell>
          <cell r="K424">
            <v>2.31</v>
          </cell>
          <cell r="L424">
            <v>2.81</v>
          </cell>
          <cell r="M424">
            <v>2.5</v>
          </cell>
          <cell r="N424">
            <v>3</v>
          </cell>
          <cell r="O424">
            <v>3.06</v>
          </cell>
          <cell r="P424">
            <v>3.56</v>
          </cell>
        </row>
        <row r="425">
          <cell r="A425">
            <v>38168</v>
          </cell>
          <cell r="C425">
            <v>0.35</v>
          </cell>
          <cell r="D425">
            <v>0.45</v>
          </cell>
          <cell r="E425">
            <v>2.94</v>
          </cell>
          <cell r="F425">
            <v>3.94</v>
          </cell>
          <cell r="G425">
            <v>2.2599999999999998</v>
          </cell>
          <cell r="H425">
            <v>2.76</v>
          </cell>
          <cell r="I425">
            <v>2.0699999999999998</v>
          </cell>
          <cell r="J425">
            <v>2.57</v>
          </cell>
          <cell r="K425">
            <v>2.29</v>
          </cell>
          <cell r="L425">
            <v>2.79</v>
          </cell>
          <cell r="M425">
            <v>2.4700000000000002</v>
          </cell>
          <cell r="N425">
            <v>2.97</v>
          </cell>
          <cell r="O425">
            <v>3.06</v>
          </cell>
          <cell r="P425">
            <v>3.56</v>
          </cell>
        </row>
        <row r="427">
          <cell r="A427">
            <v>38169</v>
          </cell>
          <cell r="E427">
            <v>2.94</v>
          </cell>
          <cell r="F427">
            <v>3.94</v>
          </cell>
          <cell r="G427">
            <v>2.2599999999999998</v>
          </cell>
          <cell r="H427">
            <v>2.76</v>
          </cell>
          <cell r="I427">
            <v>2.0699999999999998</v>
          </cell>
          <cell r="J427">
            <v>2.57</v>
          </cell>
          <cell r="K427">
            <v>2.29</v>
          </cell>
          <cell r="L427">
            <v>2.79</v>
          </cell>
          <cell r="M427">
            <v>2.4700000000000002</v>
          </cell>
          <cell r="N427">
            <v>2.97</v>
          </cell>
          <cell r="O427">
            <v>3.06</v>
          </cell>
          <cell r="P427">
            <v>3.56</v>
          </cell>
        </row>
        <row r="428">
          <cell r="A428">
            <v>38170</v>
          </cell>
          <cell r="C428">
            <v>0.25</v>
          </cell>
          <cell r="D428">
            <v>0.35</v>
          </cell>
          <cell r="E428">
            <v>0.41</v>
          </cell>
          <cell r="F428">
            <v>1.41</v>
          </cell>
          <cell r="G428">
            <v>1.05</v>
          </cell>
          <cell r="H428">
            <v>1.55</v>
          </cell>
          <cell r="I428">
            <v>1.74</v>
          </cell>
          <cell r="J428">
            <v>2.2400000000000002</v>
          </cell>
          <cell r="K428">
            <v>2.12</v>
          </cell>
          <cell r="L428">
            <v>2.62</v>
          </cell>
          <cell r="M428">
            <v>2.38</v>
          </cell>
          <cell r="N428">
            <v>2.88</v>
          </cell>
          <cell r="O428">
            <v>3</v>
          </cell>
          <cell r="P428">
            <v>3.5</v>
          </cell>
        </row>
        <row r="429">
          <cell r="A429">
            <v>38171</v>
          </cell>
          <cell r="C429">
            <v>0.25</v>
          </cell>
          <cell r="D429">
            <v>0.35</v>
          </cell>
          <cell r="E429">
            <v>0.19</v>
          </cell>
          <cell r="F429">
            <v>1.18</v>
          </cell>
          <cell r="G429">
            <v>0.71</v>
          </cell>
          <cell r="H429">
            <v>1.21</v>
          </cell>
          <cell r="I429">
            <v>1.29</v>
          </cell>
          <cell r="J429">
            <v>1.79</v>
          </cell>
          <cell r="K429">
            <v>1.86</v>
          </cell>
          <cell r="L429">
            <v>2.36</v>
          </cell>
          <cell r="M429">
            <v>2.2599999999999998</v>
          </cell>
          <cell r="N429">
            <v>2.76</v>
          </cell>
          <cell r="O429">
            <v>2.89</v>
          </cell>
          <cell r="P429">
            <v>3.39</v>
          </cell>
        </row>
        <row r="430">
          <cell r="A430">
            <v>38172</v>
          </cell>
          <cell r="C430">
            <v>0.25</v>
          </cell>
          <cell r="D430">
            <v>0.35</v>
          </cell>
          <cell r="E430">
            <v>0.19</v>
          </cell>
          <cell r="F430">
            <v>1.18</v>
          </cell>
          <cell r="G430">
            <v>0.71</v>
          </cell>
          <cell r="H430">
            <v>1.21</v>
          </cell>
          <cell r="I430">
            <v>1.29</v>
          </cell>
          <cell r="J430">
            <v>1.79</v>
          </cell>
          <cell r="K430">
            <v>1.86</v>
          </cell>
          <cell r="L430">
            <v>2.36</v>
          </cell>
          <cell r="M430">
            <v>2.2599999999999998</v>
          </cell>
          <cell r="N430">
            <v>2.76</v>
          </cell>
          <cell r="O430">
            <v>2.89</v>
          </cell>
          <cell r="P430">
            <v>3.39</v>
          </cell>
        </row>
        <row r="431">
          <cell r="A431">
            <v>38173</v>
          </cell>
          <cell r="C431">
            <v>0.5</v>
          </cell>
          <cell r="D431">
            <v>0.75</v>
          </cell>
          <cell r="E431">
            <v>0.21</v>
          </cell>
          <cell r="F431">
            <v>1.21</v>
          </cell>
          <cell r="G431">
            <v>0.71</v>
          </cell>
          <cell r="H431">
            <v>1.21</v>
          </cell>
          <cell r="I431">
            <v>1.26</v>
          </cell>
          <cell r="J431">
            <v>1.75</v>
          </cell>
          <cell r="K431">
            <v>1.88</v>
          </cell>
          <cell r="L431">
            <v>2.38</v>
          </cell>
          <cell r="M431">
            <v>2.2799999999999998</v>
          </cell>
          <cell r="N431">
            <v>2.78</v>
          </cell>
          <cell r="O431">
            <v>2.93</v>
          </cell>
          <cell r="P431">
            <v>3.43</v>
          </cell>
        </row>
        <row r="432">
          <cell r="A432">
            <v>38174</v>
          </cell>
          <cell r="C432">
            <v>0.35</v>
          </cell>
          <cell r="D432">
            <v>0.5</v>
          </cell>
          <cell r="E432">
            <v>0.2</v>
          </cell>
          <cell r="F432">
            <v>1.2</v>
          </cell>
          <cell r="G432">
            <v>0.65</v>
          </cell>
          <cell r="H432">
            <v>1.1499999999999999</v>
          </cell>
          <cell r="I432">
            <v>1.25</v>
          </cell>
          <cell r="J432">
            <v>1.75</v>
          </cell>
          <cell r="K432">
            <v>1.8</v>
          </cell>
          <cell r="L432">
            <v>2.2999999999999998</v>
          </cell>
          <cell r="M432">
            <v>2.2400000000000002</v>
          </cell>
          <cell r="N432">
            <v>2.74</v>
          </cell>
          <cell r="O432">
            <v>2.94</v>
          </cell>
          <cell r="P432">
            <v>3.44</v>
          </cell>
        </row>
        <row r="433">
          <cell r="A433">
            <v>38175</v>
          </cell>
          <cell r="C433">
            <v>0.75</v>
          </cell>
          <cell r="D433">
            <v>1.25</v>
          </cell>
        </row>
        <row r="434">
          <cell r="A434">
            <v>38176</v>
          </cell>
          <cell r="E434">
            <v>0.13</v>
          </cell>
          <cell r="F434">
            <v>1.1299999999999999</v>
          </cell>
          <cell r="G434">
            <v>0.48</v>
          </cell>
          <cell r="H434">
            <v>0.98</v>
          </cell>
          <cell r="I434">
            <v>1.06</v>
          </cell>
          <cell r="J434">
            <v>1.56</v>
          </cell>
          <cell r="K434">
            <v>1.69</v>
          </cell>
          <cell r="L434">
            <v>2.19</v>
          </cell>
          <cell r="M434">
            <v>2.16</v>
          </cell>
          <cell r="N434">
            <v>2.66</v>
          </cell>
          <cell r="O434">
            <v>2.93</v>
          </cell>
          <cell r="P434">
            <v>3.43</v>
          </cell>
        </row>
        <row r="435">
          <cell r="A435">
            <v>38177</v>
          </cell>
          <cell r="C435">
            <v>0.75</v>
          </cell>
          <cell r="D435">
            <v>1.25</v>
          </cell>
          <cell r="E435">
            <v>0.11</v>
          </cell>
          <cell r="F435">
            <v>1.1100000000000001</v>
          </cell>
          <cell r="G435">
            <v>0.44</v>
          </cell>
          <cell r="H435">
            <v>0.94</v>
          </cell>
          <cell r="I435">
            <v>1.03</v>
          </cell>
          <cell r="J435">
            <v>1.53</v>
          </cell>
          <cell r="K435">
            <v>1.68</v>
          </cell>
          <cell r="L435">
            <v>2.1800000000000002</v>
          </cell>
          <cell r="M435">
            <v>2.16</v>
          </cell>
          <cell r="N435">
            <v>2.66</v>
          </cell>
          <cell r="O435">
            <v>2.94</v>
          </cell>
          <cell r="P435">
            <v>3.44</v>
          </cell>
        </row>
        <row r="436">
          <cell r="A436">
            <v>38178</v>
          </cell>
          <cell r="C436">
            <v>1.25</v>
          </cell>
          <cell r="D436">
            <v>1.5</v>
          </cell>
          <cell r="E436">
            <v>0.12</v>
          </cell>
          <cell r="F436">
            <v>1.1200000000000001</v>
          </cell>
          <cell r="G436">
            <v>0.45</v>
          </cell>
          <cell r="H436">
            <v>0.95</v>
          </cell>
          <cell r="I436">
            <v>1.01</v>
          </cell>
          <cell r="J436">
            <v>1.51</v>
          </cell>
          <cell r="K436">
            <v>1.68</v>
          </cell>
          <cell r="L436">
            <v>2.1800000000000002</v>
          </cell>
          <cell r="M436">
            <v>2.14</v>
          </cell>
          <cell r="N436">
            <v>2.64</v>
          </cell>
          <cell r="O436">
            <v>2.94</v>
          </cell>
          <cell r="P436">
            <v>3.44</v>
          </cell>
        </row>
        <row r="437">
          <cell r="A437">
            <v>38179</v>
          </cell>
          <cell r="C437">
            <v>1.75</v>
          </cell>
          <cell r="D437">
            <v>2.25</v>
          </cell>
          <cell r="E437">
            <v>0.12</v>
          </cell>
          <cell r="F437">
            <v>1.1200000000000001</v>
          </cell>
          <cell r="G437">
            <v>0.45</v>
          </cell>
          <cell r="H437">
            <v>0.95</v>
          </cell>
          <cell r="I437">
            <v>1.01</v>
          </cell>
          <cell r="J437">
            <v>1.51</v>
          </cell>
          <cell r="K437">
            <v>1.68</v>
          </cell>
          <cell r="L437">
            <v>2.1800000000000002</v>
          </cell>
          <cell r="M437">
            <v>2.14</v>
          </cell>
          <cell r="N437">
            <v>2.64</v>
          </cell>
          <cell r="O437">
            <v>2.94</v>
          </cell>
          <cell r="P437">
            <v>3.44</v>
          </cell>
        </row>
        <row r="438">
          <cell r="A438">
            <v>38180</v>
          </cell>
          <cell r="E438">
            <v>0.26</v>
          </cell>
          <cell r="F438">
            <v>1.26</v>
          </cell>
          <cell r="G438">
            <v>0.65</v>
          </cell>
          <cell r="H438">
            <v>1.1499999999999999</v>
          </cell>
          <cell r="I438">
            <v>1.1100000000000001</v>
          </cell>
          <cell r="J438">
            <v>1.61</v>
          </cell>
          <cell r="K438">
            <v>1.65</v>
          </cell>
          <cell r="L438">
            <v>2.15</v>
          </cell>
          <cell r="M438">
            <v>2.15</v>
          </cell>
          <cell r="N438">
            <v>2.65</v>
          </cell>
          <cell r="O438">
            <v>2.95</v>
          </cell>
          <cell r="P438">
            <v>3.45</v>
          </cell>
        </row>
        <row r="439">
          <cell r="A439">
            <v>38181</v>
          </cell>
        </row>
        <row r="440">
          <cell r="A440">
            <v>38182</v>
          </cell>
          <cell r="C440">
            <v>1</v>
          </cell>
          <cell r="D440">
            <v>1.5</v>
          </cell>
          <cell r="E440">
            <v>0.27</v>
          </cell>
          <cell r="F440">
            <v>1.27</v>
          </cell>
          <cell r="G440">
            <v>0.68</v>
          </cell>
          <cell r="H440">
            <v>1.18</v>
          </cell>
          <cell r="I440">
            <v>1.1399999999999999</v>
          </cell>
          <cell r="J440">
            <v>1.64</v>
          </cell>
          <cell r="K440">
            <v>1.69</v>
          </cell>
          <cell r="L440">
            <v>2.19</v>
          </cell>
          <cell r="M440">
            <v>2.19</v>
          </cell>
          <cell r="N440">
            <v>2.69</v>
          </cell>
          <cell r="O440">
            <v>2.96</v>
          </cell>
          <cell r="P440">
            <v>3.46</v>
          </cell>
        </row>
        <row r="441">
          <cell r="A441">
            <v>38183</v>
          </cell>
          <cell r="E441">
            <v>0.24</v>
          </cell>
          <cell r="F441">
            <v>1.24</v>
          </cell>
          <cell r="G441">
            <v>0.65</v>
          </cell>
          <cell r="H441">
            <v>1.1499999999999999</v>
          </cell>
          <cell r="I441">
            <v>1.1100000000000001</v>
          </cell>
          <cell r="J441">
            <v>1.61</v>
          </cell>
          <cell r="K441">
            <v>1.67</v>
          </cell>
          <cell r="L441">
            <v>2.17</v>
          </cell>
          <cell r="M441">
            <v>2.2000000000000002</v>
          </cell>
          <cell r="N441">
            <v>2.7</v>
          </cell>
          <cell r="O441">
            <v>2.98</v>
          </cell>
          <cell r="P441">
            <v>3.48</v>
          </cell>
        </row>
        <row r="442">
          <cell r="A442">
            <v>38184</v>
          </cell>
          <cell r="C442">
            <v>1.25</v>
          </cell>
          <cell r="D442">
            <v>1.75</v>
          </cell>
          <cell r="E442">
            <v>0.26</v>
          </cell>
          <cell r="F442">
            <v>1.26</v>
          </cell>
          <cell r="G442">
            <v>0.68</v>
          </cell>
          <cell r="H442">
            <v>1.18</v>
          </cell>
          <cell r="I442">
            <v>1.1399999999999999</v>
          </cell>
          <cell r="J442">
            <v>1.64</v>
          </cell>
          <cell r="K442">
            <v>1.69</v>
          </cell>
          <cell r="L442">
            <v>2.19</v>
          </cell>
          <cell r="M442">
            <v>2.21</v>
          </cell>
          <cell r="N442">
            <v>2.71</v>
          </cell>
          <cell r="O442">
            <v>2.98</v>
          </cell>
          <cell r="P442">
            <v>3.48</v>
          </cell>
        </row>
        <row r="443">
          <cell r="A443">
            <v>38185</v>
          </cell>
          <cell r="C443">
            <v>1.7</v>
          </cell>
          <cell r="D443">
            <v>2.1</v>
          </cell>
          <cell r="E443">
            <v>0.5</v>
          </cell>
          <cell r="F443">
            <v>1.5</v>
          </cell>
          <cell r="G443">
            <v>1.07</v>
          </cell>
          <cell r="H443">
            <v>1.57</v>
          </cell>
          <cell r="I443">
            <v>1.56</v>
          </cell>
          <cell r="J443">
            <v>2.06</v>
          </cell>
          <cell r="K443">
            <v>2.21</v>
          </cell>
          <cell r="L443">
            <v>2.71</v>
          </cell>
          <cell r="M443">
            <v>2.93</v>
          </cell>
          <cell r="N443">
            <v>3.43</v>
          </cell>
          <cell r="O443">
            <v>3.47</v>
          </cell>
          <cell r="P443">
            <v>3.97</v>
          </cell>
        </row>
        <row r="444">
          <cell r="A444">
            <v>38186</v>
          </cell>
          <cell r="C444">
            <v>2.2000000000000002</v>
          </cell>
          <cell r="D444">
            <v>2.5</v>
          </cell>
        </row>
        <row r="445">
          <cell r="A445">
            <v>38187</v>
          </cell>
          <cell r="C445">
            <v>0.4</v>
          </cell>
          <cell r="D445">
            <v>1.25</v>
          </cell>
        </row>
        <row r="446">
          <cell r="A446">
            <v>38188</v>
          </cell>
          <cell r="C446">
            <v>0.4</v>
          </cell>
          <cell r="D446">
            <v>0.7</v>
          </cell>
        </row>
        <row r="447">
          <cell r="A447">
            <v>38189</v>
          </cell>
          <cell r="C447">
            <v>0.4</v>
          </cell>
          <cell r="D447">
            <v>0.7</v>
          </cell>
        </row>
        <row r="448">
          <cell r="A448">
            <v>38190</v>
          </cell>
        </row>
        <row r="449">
          <cell r="A449">
            <v>38191</v>
          </cell>
          <cell r="C449">
            <v>0.3</v>
          </cell>
          <cell r="D449">
            <v>0.4</v>
          </cell>
        </row>
        <row r="450">
          <cell r="A450">
            <v>38192</v>
          </cell>
          <cell r="C450">
            <v>0.2</v>
          </cell>
          <cell r="D450">
            <v>0.4</v>
          </cell>
        </row>
        <row r="451">
          <cell r="A451">
            <v>38193</v>
          </cell>
          <cell r="C451">
            <v>0.2</v>
          </cell>
          <cell r="D451">
            <v>0.4</v>
          </cell>
        </row>
        <row r="452">
          <cell r="A452">
            <v>38194</v>
          </cell>
          <cell r="C452">
            <v>0.75</v>
          </cell>
          <cell r="D452">
            <v>1</v>
          </cell>
        </row>
        <row r="453">
          <cell r="A453">
            <v>38195</v>
          </cell>
          <cell r="C453">
            <v>0.4</v>
          </cell>
          <cell r="D453">
            <v>0.6</v>
          </cell>
        </row>
        <row r="454">
          <cell r="A454">
            <v>38196</v>
          </cell>
          <cell r="C454">
            <v>0.75</v>
          </cell>
          <cell r="D454">
            <v>1</v>
          </cell>
        </row>
        <row r="455">
          <cell r="A455">
            <v>38197</v>
          </cell>
        </row>
        <row r="456">
          <cell r="A456">
            <v>38198</v>
          </cell>
          <cell r="C456">
            <v>1</v>
          </cell>
          <cell r="D456">
            <v>1.75</v>
          </cell>
        </row>
        <row r="457">
          <cell r="A457">
            <v>38199</v>
          </cell>
          <cell r="C457">
            <v>0.75</v>
          </cell>
          <cell r="D457">
            <v>1.25</v>
          </cell>
        </row>
        <row r="458">
          <cell r="A458">
            <v>38200</v>
          </cell>
          <cell r="C458">
            <v>1.25</v>
          </cell>
          <cell r="D458">
            <v>1.75</v>
          </cell>
        </row>
        <row r="459">
          <cell r="A459">
            <v>38201</v>
          </cell>
          <cell r="C459">
            <v>3</v>
          </cell>
          <cell r="D459">
            <v>4</v>
          </cell>
        </row>
        <row r="460">
          <cell r="A460">
            <v>38202</v>
          </cell>
          <cell r="C460">
            <v>4.25</v>
          </cell>
          <cell r="D460">
            <v>5.5</v>
          </cell>
        </row>
        <row r="461">
          <cell r="A461">
            <v>38203</v>
          </cell>
          <cell r="C461">
            <v>4.25</v>
          </cell>
          <cell r="D461">
            <v>5</v>
          </cell>
        </row>
        <row r="462">
          <cell r="A462">
            <v>38204</v>
          </cell>
        </row>
        <row r="463">
          <cell r="A463">
            <v>38205</v>
          </cell>
          <cell r="C463">
            <v>4.5</v>
          </cell>
          <cell r="D463">
            <v>5</v>
          </cell>
        </row>
        <row r="464">
          <cell r="A464">
            <v>38206</v>
          </cell>
          <cell r="C464">
            <v>3.25</v>
          </cell>
          <cell r="D464">
            <v>3.75</v>
          </cell>
        </row>
        <row r="465">
          <cell r="A465">
            <v>38207</v>
          </cell>
          <cell r="C465">
            <v>2.25</v>
          </cell>
          <cell r="D465">
            <v>2.75</v>
          </cell>
        </row>
        <row r="466">
          <cell r="A466">
            <v>38208</v>
          </cell>
          <cell r="C466">
            <v>2.7</v>
          </cell>
          <cell r="D466">
            <v>3.25</v>
          </cell>
        </row>
        <row r="467">
          <cell r="A467">
            <v>38209</v>
          </cell>
        </row>
        <row r="468">
          <cell r="A468">
            <v>38210</v>
          </cell>
          <cell r="C468">
            <v>1.2</v>
          </cell>
          <cell r="D468">
            <v>1.7</v>
          </cell>
        </row>
        <row r="469">
          <cell r="A469">
            <v>38211</v>
          </cell>
        </row>
        <row r="470">
          <cell r="A470">
            <v>38212</v>
          </cell>
        </row>
        <row r="471">
          <cell r="A471">
            <v>38213</v>
          </cell>
        </row>
        <row r="472">
          <cell r="A472">
            <v>38214</v>
          </cell>
        </row>
        <row r="473">
          <cell r="A473">
            <v>38215</v>
          </cell>
        </row>
        <row r="474">
          <cell r="A474">
            <v>38216</v>
          </cell>
        </row>
        <row r="475">
          <cell r="A475">
            <v>38217</v>
          </cell>
        </row>
        <row r="476">
          <cell r="A476">
            <v>38218</v>
          </cell>
        </row>
        <row r="477">
          <cell r="A477">
            <v>38219</v>
          </cell>
          <cell r="C477">
            <v>1.4</v>
          </cell>
          <cell r="D477">
            <v>1.8</v>
          </cell>
        </row>
        <row r="478">
          <cell r="A478">
            <v>38220</v>
          </cell>
          <cell r="C478">
            <v>1.4</v>
          </cell>
          <cell r="D478">
            <v>1.8</v>
          </cell>
        </row>
        <row r="479">
          <cell r="A479">
            <v>38221</v>
          </cell>
          <cell r="C479">
            <v>1.6</v>
          </cell>
          <cell r="D479">
            <v>1.9</v>
          </cell>
        </row>
        <row r="480">
          <cell r="A480">
            <v>38222</v>
          </cell>
          <cell r="C480">
            <v>1.6</v>
          </cell>
          <cell r="D480">
            <v>1.9</v>
          </cell>
        </row>
        <row r="481">
          <cell r="A481">
            <v>38223</v>
          </cell>
          <cell r="C481">
            <v>1.6</v>
          </cell>
          <cell r="D481">
            <v>1.9</v>
          </cell>
        </row>
        <row r="482">
          <cell r="A482">
            <v>38224</v>
          </cell>
          <cell r="C482">
            <v>1.6</v>
          </cell>
          <cell r="D482">
            <v>1.9</v>
          </cell>
        </row>
        <row r="483">
          <cell r="A483">
            <v>38225</v>
          </cell>
        </row>
        <row r="484">
          <cell r="A484">
            <v>38226</v>
          </cell>
          <cell r="C484">
            <v>1.6</v>
          </cell>
          <cell r="D484">
            <v>1.9</v>
          </cell>
        </row>
        <row r="485">
          <cell r="A485">
            <v>38227</v>
          </cell>
          <cell r="C485">
            <v>1.7</v>
          </cell>
          <cell r="D485">
            <v>1.9</v>
          </cell>
        </row>
        <row r="486">
          <cell r="A486">
            <v>38228</v>
          </cell>
          <cell r="C486">
            <v>1.8</v>
          </cell>
          <cell r="D486">
            <v>2</v>
          </cell>
        </row>
        <row r="487">
          <cell r="A487">
            <v>38229</v>
          </cell>
        </row>
        <row r="488">
          <cell r="A488">
            <v>38230</v>
          </cell>
          <cell r="C488">
            <v>2.25</v>
          </cell>
          <cell r="D488">
            <v>3.25</v>
          </cell>
        </row>
        <row r="489">
          <cell r="A489">
            <v>38231</v>
          </cell>
          <cell r="C489">
            <v>5.25</v>
          </cell>
          <cell r="D489">
            <v>5.5</v>
          </cell>
        </row>
        <row r="490">
          <cell r="A490">
            <v>38232</v>
          </cell>
        </row>
        <row r="491">
          <cell r="A491">
            <v>38233</v>
          </cell>
          <cell r="C491">
            <v>5.75</v>
          </cell>
          <cell r="D491">
            <v>6</v>
          </cell>
        </row>
        <row r="492">
          <cell r="A492">
            <v>38234</v>
          </cell>
          <cell r="C492">
            <v>6</v>
          </cell>
          <cell r="D492">
            <v>6.25</v>
          </cell>
        </row>
        <row r="493">
          <cell r="A493">
            <v>38235</v>
          </cell>
          <cell r="C493">
            <v>4.75</v>
          </cell>
          <cell r="D493">
            <v>5.25</v>
          </cell>
        </row>
        <row r="494">
          <cell r="A494">
            <v>38236</v>
          </cell>
          <cell r="C494">
            <v>6.25</v>
          </cell>
          <cell r="D494">
            <v>6.75</v>
          </cell>
        </row>
        <row r="495">
          <cell r="A495">
            <v>38237</v>
          </cell>
          <cell r="C495">
            <v>5</v>
          </cell>
          <cell r="D495">
            <v>5.75</v>
          </cell>
        </row>
        <row r="496">
          <cell r="A496">
            <v>38238</v>
          </cell>
          <cell r="C496">
            <v>1</v>
          </cell>
          <cell r="D496">
            <v>1.75</v>
          </cell>
        </row>
        <row r="497">
          <cell r="A497">
            <v>38239</v>
          </cell>
          <cell r="C497">
            <v>1</v>
          </cell>
          <cell r="D497">
            <v>1.75</v>
          </cell>
        </row>
        <row r="498">
          <cell r="A498">
            <v>38240</v>
          </cell>
        </row>
        <row r="499">
          <cell r="A499">
            <v>38241</v>
          </cell>
        </row>
        <row r="500">
          <cell r="A500">
            <v>38242</v>
          </cell>
        </row>
        <row r="501">
          <cell r="A501">
            <v>38243</v>
          </cell>
        </row>
        <row r="502">
          <cell r="A502">
            <v>38244</v>
          </cell>
        </row>
        <row r="503">
          <cell r="A503">
            <v>38245</v>
          </cell>
        </row>
        <row r="504">
          <cell r="A504">
            <v>38246</v>
          </cell>
        </row>
        <row r="505">
          <cell r="A505">
            <v>38247</v>
          </cell>
        </row>
        <row r="506">
          <cell r="A506">
            <v>38248</v>
          </cell>
        </row>
        <row r="507">
          <cell r="A507">
            <v>38249</v>
          </cell>
        </row>
        <row r="508">
          <cell r="A508">
            <v>38250</v>
          </cell>
        </row>
        <row r="509">
          <cell r="A509">
            <v>38251</v>
          </cell>
        </row>
        <row r="510">
          <cell r="A510">
            <v>38252</v>
          </cell>
        </row>
        <row r="511">
          <cell r="A511">
            <v>38253</v>
          </cell>
        </row>
        <row r="512">
          <cell r="A512">
            <v>38254</v>
          </cell>
        </row>
        <row r="513">
          <cell r="A513">
            <v>38255</v>
          </cell>
        </row>
        <row r="514">
          <cell r="A514">
            <v>38256</v>
          </cell>
        </row>
        <row r="515">
          <cell r="A515">
            <v>38257</v>
          </cell>
        </row>
        <row r="516">
          <cell r="A516">
            <v>38258</v>
          </cell>
        </row>
        <row r="517">
          <cell r="A517">
            <v>38259</v>
          </cell>
        </row>
        <row r="518">
          <cell r="A518">
            <v>38260</v>
          </cell>
        </row>
        <row r="519">
          <cell r="A519">
            <v>38261</v>
          </cell>
        </row>
        <row r="520">
          <cell r="A520">
            <v>38262</v>
          </cell>
        </row>
        <row r="521">
          <cell r="A521">
            <v>38263</v>
          </cell>
        </row>
        <row r="522">
          <cell r="A522">
            <v>38264</v>
          </cell>
        </row>
        <row r="523">
          <cell r="A523">
            <v>38265</v>
          </cell>
        </row>
        <row r="524">
          <cell r="A524">
            <v>38266</v>
          </cell>
        </row>
        <row r="525">
          <cell r="A525">
            <v>38267</v>
          </cell>
        </row>
        <row r="526">
          <cell r="A526">
            <v>38268</v>
          </cell>
        </row>
        <row r="527">
          <cell r="A527">
            <v>38269</v>
          </cell>
        </row>
        <row r="528">
          <cell r="A528">
            <v>38270</v>
          </cell>
        </row>
        <row r="529">
          <cell r="A529">
            <v>38271</v>
          </cell>
        </row>
        <row r="530">
          <cell r="A530">
            <v>38272</v>
          </cell>
        </row>
        <row r="531">
          <cell r="A531">
            <v>38273</v>
          </cell>
        </row>
        <row r="532">
          <cell r="A532">
            <v>38274</v>
          </cell>
        </row>
        <row r="533">
          <cell r="A533">
            <v>38275</v>
          </cell>
        </row>
        <row r="534">
          <cell r="A534">
            <v>38276</v>
          </cell>
        </row>
        <row r="535">
          <cell r="A535">
            <v>38277</v>
          </cell>
        </row>
        <row r="536">
          <cell r="A536">
            <v>38278</v>
          </cell>
        </row>
        <row r="537">
          <cell r="A537">
            <v>38279</v>
          </cell>
        </row>
        <row r="538">
          <cell r="A538">
            <v>38280</v>
          </cell>
        </row>
        <row r="539">
          <cell r="A539">
            <v>38281</v>
          </cell>
        </row>
        <row r="540">
          <cell r="A540">
            <v>38282</v>
          </cell>
        </row>
        <row r="541">
          <cell r="A541">
            <v>38283</v>
          </cell>
        </row>
        <row r="542">
          <cell r="A542">
            <v>38284</v>
          </cell>
        </row>
        <row r="543">
          <cell r="A543">
            <v>38285</v>
          </cell>
        </row>
        <row r="544">
          <cell r="A544">
            <v>38286</v>
          </cell>
        </row>
        <row r="545">
          <cell r="A545">
            <v>38287</v>
          </cell>
        </row>
        <row r="546">
          <cell r="A546">
            <v>38288</v>
          </cell>
        </row>
        <row r="547">
          <cell r="A547">
            <v>38289</v>
          </cell>
        </row>
        <row r="548">
          <cell r="A548">
            <v>38290</v>
          </cell>
        </row>
        <row r="549">
          <cell r="A549">
            <v>38291</v>
          </cell>
        </row>
        <row r="550">
          <cell r="A550">
            <v>38292</v>
          </cell>
        </row>
        <row r="551">
          <cell r="A551">
            <v>38293</v>
          </cell>
        </row>
        <row r="552">
          <cell r="A552">
            <v>38294</v>
          </cell>
        </row>
        <row r="553">
          <cell r="A553">
            <v>38295</v>
          </cell>
        </row>
        <row r="554">
          <cell r="A554">
            <v>38296</v>
          </cell>
        </row>
        <row r="555">
          <cell r="A555">
            <v>38297</v>
          </cell>
        </row>
        <row r="556">
          <cell r="A556">
            <v>38298</v>
          </cell>
        </row>
        <row r="557">
          <cell r="A557">
            <v>38299</v>
          </cell>
        </row>
        <row r="558">
          <cell r="A558">
            <v>38300</v>
          </cell>
        </row>
        <row r="559">
          <cell r="A559">
            <v>38301</v>
          </cell>
        </row>
        <row r="560">
          <cell r="A560">
            <v>38302</v>
          </cell>
        </row>
        <row r="561">
          <cell r="A561">
            <v>38303</v>
          </cell>
        </row>
        <row r="562">
          <cell r="A562">
            <v>38304</v>
          </cell>
        </row>
        <row r="563">
          <cell r="A563">
            <v>38305</v>
          </cell>
        </row>
        <row r="564">
          <cell r="A564">
            <v>38306</v>
          </cell>
        </row>
        <row r="565">
          <cell r="A565">
            <v>38307</v>
          </cell>
        </row>
        <row r="566">
          <cell r="A566">
            <v>38308</v>
          </cell>
        </row>
        <row r="567">
          <cell r="A567">
            <v>38309</v>
          </cell>
        </row>
        <row r="568">
          <cell r="A568">
            <v>38310</v>
          </cell>
        </row>
        <row r="569">
          <cell r="A569">
            <v>38311</v>
          </cell>
        </row>
        <row r="570">
          <cell r="A570">
            <v>38312</v>
          </cell>
        </row>
        <row r="571">
          <cell r="A571">
            <v>38313</v>
          </cell>
        </row>
        <row r="572">
          <cell r="A572">
            <v>38314</v>
          </cell>
        </row>
        <row r="573">
          <cell r="A573">
            <v>38315</v>
          </cell>
        </row>
        <row r="574">
          <cell r="A574">
            <v>38316</v>
          </cell>
        </row>
        <row r="575">
          <cell r="A575">
            <v>38317</v>
          </cell>
        </row>
        <row r="576">
          <cell r="A576">
            <v>38318</v>
          </cell>
        </row>
        <row r="577">
          <cell r="A577">
            <v>38319</v>
          </cell>
        </row>
        <row r="578">
          <cell r="A578">
            <v>38320</v>
          </cell>
        </row>
        <row r="579">
          <cell r="A579">
            <v>38321</v>
          </cell>
        </row>
        <row r="580">
          <cell r="A580">
            <v>38322</v>
          </cell>
        </row>
        <row r="581">
          <cell r="A581">
            <v>38323</v>
          </cell>
        </row>
        <row r="582">
          <cell r="A582">
            <v>38324</v>
          </cell>
        </row>
        <row r="583">
          <cell r="A583">
            <v>38325</v>
          </cell>
        </row>
        <row r="584">
          <cell r="A584">
            <v>38326</v>
          </cell>
        </row>
        <row r="585">
          <cell r="A585">
            <v>38327</v>
          </cell>
        </row>
        <row r="586">
          <cell r="A586">
            <v>38328</v>
          </cell>
        </row>
        <row r="587">
          <cell r="A587">
            <v>38329</v>
          </cell>
        </row>
        <row r="588">
          <cell r="A588">
            <v>38330</v>
          </cell>
        </row>
        <row r="589">
          <cell r="A589">
            <v>38331</v>
          </cell>
        </row>
        <row r="590">
          <cell r="A590">
            <v>38332</v>
          </cell>
        </row>
        <row r="591">
          <cell r="A591">
            <v>38333</v>
          </cell>
        </row>
        <row r="592">
          <cell r="A592">
            <v>38334</v>
          </cell>
        </row>
        <row r="593">
          <cell r="A593">
            <v>38335</v>
          </cell>
        </row>
        <row r="594">
          <cell r="A594">
            <v>38336</v>
          </cell>
        </row>
        <row r="595">
          <cell r="A595">
            <v>38337</v>
          </cell>
        </row>
        <row r="596">
          <cell r="A596">
            <v>38338</v>
          </cell>
        </row>
        <row r="597">
          <cell r="A597">
            <v>38339</v>
          </cell>
        </row>
        <row r="598">
          <cell r="A598">
            <v>38340</v>
          </cell>
        </row>
        <row r="599">
          <cell r="A599">
            <v>38341</v>
          </cell>
        </row>
        <row r="600">
          <cell r="A600">
            <v>38342</v>
          </cell>
        </row>
        <row r="601">
          <cell r="A601">
            <v>38343</v>
          </cell>
        </row>
        <row r="602">
          <cell r="A602">
            <v>38344</v>
          </cell>
        </row>
        <row r="603">
          <cell r="A603">
            <v>38345</v>
          </cell>
        </row>
        <row r="604">
          <cell r="A604">
            <v>38346</v>
          </cell>
        </row>
        <row r="605">
          <cell r="A605">
            <v>38347</v>
          </cell>
        </row>
        <row r="606">
          <cell r="A606">
            <v>38348</v>
          </cell>
        </row>
        <row r="607">
          <cell r="A607">
            <v>38349</v>
          </cell>
        </row>
        <row r="608">
          <cell r="A608">
            <v>38350</v>
          </cell>
        </row>
        <row r="609">
          <cell r="A609">
            <v>38351</v>
          </cell>
        </row>
        <row r="610">
          <cell r="A610">
            <v>38352</v>
          </cell>
        </row>
        <row r="611">
          <cell r="A611">
            <v>38353</v>
          </cell>
        </row>
        <row r="612">
          <cell r="A612">
            <v>38354</v>
          </cell>
        </row>
        <row r="613">
          <cell r="A613">
            <v>38355</v>
          </cell>
        </row>
        <row r="614">
          <cell r="A614">
            <v>38356</v>
          </cell>
        </row>
        <row r="615">
          <cell r="A615">
            <v>38357</v>
          </cell>
        </row>
        <row r="616">
          <cell r="A616">
            <v>38358</v>
          </cell>
        </row>
        <row r="617">
          <cell r="A617">
            <v>38359</v>
          </cell>
        </row>
        <row r="618">
          <cell r="A618">
            <v>38360</v>
          </cell>
        </row>
        <row r="619">
          <cell r="A619">
            <v>38361</v>
          </cell>
        </row>
        <row r="620">
          <cell r="A620">
            <v>38362</v>
          </cell>
        </row>
        <row r="621">
          <cell r="A621">
            <v>38363</v>
          </cell>
        </row>
        <row r="622">
          <cell r="A622">
            <v>38364</v>
          </cell>
        </row>
        <row r="623">
          <cell r="A623">
            <v>38365</v>
          </cell>
        </row>
        <row r="624">
          <cell r="A624">
            <v>38366</v>
          </cell>
        </row>
        <row r="625">
          <cell r="A625">
            <v>38367</v>
          </cell>
        </row>
        <row r="626">
          <cell r="A626">
            <v>38368</v>
          </cell>
        </row>
        <row r="627">
          <cell r="A627">
            <v>38369</v>
          </cell>
        </row>
        <row r="628">
          <cell r="A628">
            <v>38370</v>
          </cell>
        </row>
        <row r="629">
          <cell r="A629">
            <v>38371</v>
          </cell>
        </row>
        <row r="630">
          <cell r="A630">
            <v>38372</v>
          </cell>
        </row>
        <row r="631">
          <cell r="A631">
            <v>38373</v>
          </cell>
        </row>
        <row r="632">
          <cell r="A632">
            <v>38374</v>
          </cell>
        </row>
        <row r="633">
          <cell r="A633">
            <v>38375</v>
          </cell>
        </row>
        <row r="634">
          <cell r="A634">
            <v>38376</v>
          </cell>
        </row>
        <row r="635">
          <cell r="A635">
            <v>38377</v>
          </cell>
        </row>
        <row r="636">
          <cell r="A636">
            <v>38378</v>
          </cell>
        </row>
        <row r="637">
          <cell r="A637">
            <v>38379</v>
          </cell>
        </row>
        <row r="638">
          <cell r="A638">
            <v>38380</v>
          </cell>
        </row>
        <row r="639">
          <cell r="A639">
            <v>38381</v>
          </cell>
        </row>
        <row r="640">
          <cell r="A640">
            <v>38382</v>
          </cell>
        </row>
        <row r="641">
          <cell r="A641">
            <v>38383</v>
          </cell>
        </row>
        <row r="642">
          <cell r="A642">
            <v>38384</v>
          </cell>
        </row>
        <row r="643">
          <cell r="A643">
            <v>38385</v>
          </cell>
        </row>
        <row r="644">
          <cell r="A644">
            <v>38386</v>
          </cell>
        </row>
        <row r="645">
          <cell r="A645">
            <v>38387</v>
          </cell>
        </row>
        <row r="646">
          <cell r="A646">
            <v>38388</v>
          </cell>
        </row>
        <row r="647">
          <cell r="A647">
            <v>38389</v>
          </cell>
        </row>
        <row r="648">
          <cell r="A648">
            <v>38390</v>
          </cell>
        </row>
        <row r="649">
          <cell r="A649">
            <v>38391</v>
          </cell>
        </row>
        <row r="650">
          <cell r="A650">
            <v>38392</v>
          </cell>
        </row>
        <row r="651">
          <cell r="A651">
            <v>38393</v>
          </cell>
        </row>
        <row r="652">
          <cell r="A652">
            <v>38394</v>
          </cell>
        </row>
        <row r="653">
          <cell r="A653">
            <v>38395</v>
          </cell>
        </row>
        <row r="654">
          <cell r="A654">
            <v>38396</v>
          </cell>
        </row>
        <row r="655">
          <cell r="A655">
            <v>38397</v>
          </cell>
        </row>
        <row r="656">
          <cell r="A656">
            <v>38398</v>
          </cell>
        </row>
        <row r="657">
          <cell r="A657">
            <v>38399</v>
          </cell>
        </row>
        <row r="658">
          <cell r="A658">
            <v>38400</v>
          </cell>
        </row>
        <row r="659">
          <cell r="A659">
            <v>38401</v>
          </cell>
        </row>
        <row r="660">
          <cell r="A660">
            <v>38402</v>
          </cell>
        </row>
        <row r="661">
          <cell r="A661">
            <v>38403</v>
          </cell>
        </row>
        <row r="662">
          <cell r="A662">
            <v>38404</v>
          </cell>
        </row>
        <row r="663">
          <cell r="A663">
            <v>38405</v>
          </cell>
        </row>
        <row r="664">
          <cell r="A664">
            <v>38406</v>
          </cell>
        </row>
        <row r="665">
          <cell r="A665">
            <v>38407</v>
          </cell>
        </row>
        <row r="666">
          <cell r="A666">
            <v>38408</v>
          </cell>
        </row>
        <row r="667">
          <cell r="A667">
            <v>38409</v>
          </cell>
        </row>
        <row r="668">
          <cell r="A668">
            <v>38410</v>
          </cell>
        </row>
        <row r="669">
          <cell r="A669">
            <v>38411</v>
          </cell>
        </row>
        <row r="670">
          <cell r="A670">
            <v>38412</v>
          </cell>
        </row>
        <row r="671">
          <cell r="A671">
            <v>38413</v>
          </cell>
        </row>
        <row r="672">
          <cell r="A672">
            <v>38414</v>
          </cell>
        </row>
        <row r="673">
          <cell r="A673">
            <v>38415</v>
          </cell>
        </row>
        <row r="674">
          <cell r="A674">
            <v>38416</v>
          </cell>
        </row>
        <row r="675">
          <cell r="A675">
            <v>38417</v>
          </cell>
        </row>
        <row r="676">
          <cell r="A676">
            <v>38418</v>
          </cell>
        </row>
        <row r="677">
          <cell r="A677">
            <v>38419</v>
          </cell>
        </row>
        <row r="678">
          <cell r="A678">
            <v>38420</v>
          </cell>
        </row>
        <row r="679">
          <cell r="A679">
            <v>38421</v>
          </cell>
        </row>
        <row r="680">
          <cell r="A680">
            <v>38422</v>
          </cell>
        </row>
        <row r="681">
          <cell r="A681">
            <v>38423</v>
          </cell>
        </row>
        <row r="682">
          <cell r="A682">
            <v>38424</v>
          </cell>
        </row>
        <row r="683">
          <cell r="A683">
            <v>38425</v>
          </cell>
        </row>
        <row r="684">
          <cell r="A684">
            <v>38426</v>
          </cell>
        </row>
        <row r="685">
          <cell r="A685">
            <v>38427</v>
          </cell>
        </row>
        <row r="686">
          <cell r="A686">
            <v>38428</v>
          </cell>
        </row>
        <row r="687">
          <cell r="A687">
            <v>38429</v>
          </cell>
        </row>
        <row r="688">
          <cell r="A688">
            <v>38430</v>
          </cell>
        </row>
        <row r="689">
          <cell r="A689">
            <v>38431</v>
          </cell>
        </row>
        <row r="690">
          <cell r="A690">
            <v>38432</v>
          </cell>
        </row>
        <row r="691">
          <cell r="A691">
            <v>38433</v>
          </cell>
        </row>
        <row r="692">
          <cell r="A692">
            <v>38434</v>
          </cell>
        </row>
        <row r="693">
          <cell r="A693">
            <v>38435</v>
          </cell>
        </row>
        <row r="694">
          <cell r="A694">
            <v>38436</v>
          </cell>
        </row>
        <row r="695">
          <cell r="A695">
            <v>38437</v>
          </cell>
        </row>
        <row r="696">
          <cell r="A696">
            <v>38438</v>
          </cell>
        </row>
        <row r="697">
          <cell r="A697">
            <v>38439</v>
          </cell>
        </row>
        <row r="698">
          <cell r="A698">
            <v>38440</v>
          </cell>
        </row>
        <row r="699">
          <cell r="A699">
            <v>38441</v>
          </cell>
        </row>
        <row r="700">
          <cell r="A700">
            <v>38442</v>
          </cell>
        </row>
        <row r="701">
          <cell r="A701">
            <v>38443</v>
          </cell>
        </row>
        <row r="702">
          <cell r="A702">
            <v>38444</v>
          </cell>
        </row>
        <row r="703">
          <cell r="A703">
            <v>38445</v>
          </cell>
        </row>
        <row r="704">
          <cell r="A704">
            <v>38446</v>
          </cell>
        </row>
        <row r="705">
          <cell r="A705">
            <v>38447</v>
          </cell>
        </row>
        <row r="706">
          <cell r="A706">
            <v>38448</v>
          </cell>
        </row>
        <row r="707">
          <cell r="A707">
            <v>38449</v>
          </cell>
        </row>
        <row r="708">
          <cell r="A708">
            <v>38450</v>
          </cell>
        </row>
        <row r="709">
          <cell r="A709">
            <v>38451</v>
          </cell>
        </row>
        <row r="710">
          <cell r="A710">
            <v>38452</v>
          </cell>
        </row>
        <row r="711">
          <cell r="A711">
            <v>38453</v>
          </cell>
        </row>
        <row r="712">
          <cell r="A712">
            <v>38454</v>
          </cell>
        </row>
        <row r="713">
          <cell r="A713">
            <v>38455</v>
          </cell>
        </row>
        <row r="714">
          <cell r="A714">
            <v>38456</v>
          </cell>
        </row>
        <row r="715">
          <cell r="A715">
            <v>38457</v>
          </cell>
        </row>
        <row r="716">
          <cell r="A716">
            <v>38458</v>
          </cell>
        </row>
        <row r="717">
          <cell r="A717">
            <v>38459</v>
          </cell>
        </row>
        <row r="718">
          <cell r="A718">
            <v>38460</v>
          </cell>
        </row>
        <row r="719">
          <cell r="A719">
            <v>38461</v>
          </cell>
        </row>
        <row r="720">
          <cell r="A720">
            <v>38462</v>
          </cell>
        </row>
        <row r="721">
          <cell r="A721">
            <v>38463</v>
          </cell>
        </row>
        <row r="722">
          <cell r="A722">
            <v>38464</v>
          </cell>
        </row>
        <row r="723">
          <cell r="A723">
            <v>38465</v>
          </cell>
        </row>
        <row r="724">
          <cell r="A724">
            <v>38466</v>
          </cell>
        </row>
        <row r="725">
          <cell r="A725">
            <v>38467</v>
          </cell>
        </row>
        <row r="726">
          <cell r="A726">
            <v>38468</v>
          </cell>
        </row>
        <row r="727">
          <cell r="A727">
            <v>38469</v>
          </cell>
        </row>
        <row r="728">
          <cell r="A728">
            <v>38470</v>
          </cell>
        </row>
        <row r="729">
          <cell r="A729">
            <v>38471</v>
          </cell>
        </row>
        <row r="730">
          <cell r="A730">
            <v>38472</v>
          </cell>
        </row>
        <row r="731">
          <cell r="A731">
            <v>38473</v>
          </cell>
        </row>
        <row r="732">
          <cell r="A732">
            <v>38474</v>
          </cell>
        </row>
        <row r="733">
          <cell r="A733">
            <v>38475</v>
          </cell>
        </row>
        <row r="734">
          <cell r="A734">
            <v>38476</v>
          </cell>
        </row>
        <row r="735">
          <cell r="A735">
            <v>38477</v>
          </cell>
        </row>
        <row r="736">
          <cell r="A736">
            <v>38478</v>
          </cell>
        </row>
        <row r="737">
          <cell r="A737">
            <v>38479</v>
          </cell>
        </row>
        <row r="738">
          <cell r="A738">
            <v>38480</v>
          </cell>
        </row>
        <row r="739">
          <cell r="A739">
            <v>38481</v>
          </cell>
        </row>
        <row r="740">
          <cell r="A740">
            <v>38482</v>
          </cell>
        </row>
        <row r="741">
          <cell r="A741">
            <v>38483</v>
          </cell>
        </row>
        <row r="742">
          <cell r="A742">
            <v>38484</v>
          </cell>
        </row>
        <row r="743">
          <cell r="A743">
            <v>38485</v>
          </cell>
        </row>
        <row r="744">
          <cell r="A744">
            <v>38486</v>
          </cell>
        </row>
        <row r="745">
          <cell r="A745">
            <v>38487</v>
          </cell>
        </row>
        <row r="746">
          <cell r="A746">
            <v>38488</v>
          </cell>
        </row>
        <row r="747">
          <cell r="A747">
            <v>38489</v>
          </cell>
        </row>
        <row r="748">
          <cell r="A748">
            <v>38490</v>
          </cell>
        </row>
        <row r="749">
          <cell r="A749">
            <v>38491</v>
          </cell>
        </row>
        <row r="750">
          <cell r="A750">
            <v>38492</v>
          </cell>
        </row>
        <row r="751">
          <cell r="A751">
            <v>38493</v>
          </cell>
        </row>
        <row r="752">
          <cell r="A752">
            <v>38494</v>
          </cell>
        </row>
        <row r="753">
          <cell r="A753">
            <v>38495</v>
          </cell>
        </row>
        <row r="754">
          <cell r="A754">
            <v>38496</v>
          </cell>
        </row>
        <row r="755">
          <cell r="A755">
            <v>38497</v>
          </cell>
        </row>
        <row r="756">
          <cell r="A756">
            <v>38498</v>
          </cell>
        </row>
        <row r="757">
          <cell r="A757">
            <v>38499</v>
          </cell>
        </row>
        <row r="758">
          <cell r="A758">
            <v>38500</v>
          </cell>
        </row>
        <row r="759">
          <cell r="A759">
            <v>38501</v>
          </cell>
        </row>
        <row r="760">
          <cell r="A760">
            <v>38502</v>
          </cell>
        </row>
        <row r="761">
          <cell r="A761">
            <v>38503</v>
          </cell>
        </row>
        <row r="762">
          <cell r="A762">
            <v>38504</v>
          </cell>
        </row>
        <row r="763">
          <cell r="A763">
            <v>38505</v>
          </cell>
        </row>
        <row r="764">
          <cell r="A764">
            <v>38506</v>
          </cell>
        </row>
        <row r="765">
          <cell r="A765">
            <v>38507</v>
          </cell>
        </row>
        <row r="766">
          <cell r="A766">
            <v>38508</v>
          </cell>
        </row>
        <row r="767">
          <cell r="A767">
            <v>38509</v>
          </cell>
        </row>
        <row r="768">
          <cell r="A768">
            <v>38510</v>
          </cell>
        </row>
        <row r="769">
          <cell r="A769">
            <v>38511</v>
          </cell>
        </row>
        <row r="770">
          <cell r="A770">
            <v>38512</v>
          </cell>
        </row>
        <row r="771">
          <cell r="A771">
            <v>38513</v>
          </cell>
        </row>
        <row r="772">
          <cell r="A772">
            <v>38514</v>
          </cell>
        </row>
        <row r="773">
          <cell r="A773">
            <v>38515</v>
          </cell>
        </row>
        <row r="774">
          <cell r="A774">
            <v>38516</v>
          </cell>
        </row>
        <row r="775">
          <cell r="A775">
            <v>38517</v>
          </cell>
        </row>
        <row r="776">
          <cell r="A776">
            <v>38518</v>
          </cell>
        </row>
        <row r="777">
          <cell r="A777">
            <v>38519</v>
          </cell>
        </row>
        <row r="778">
          <cell r="A778">
            <v>38520</v>
          </cell>
        </row>
        <row r="779">
          <cell r="A779">
            <v>38521</v>
          </cell>
        </row>
        <row r="780">
          <cell r="A780">
            <v>38522</v>
          </cell>
        </row>
        <row r="781">
          <cell r="A781">
            <v>38523</v>
          </cell>
        </row>
        <row r="782">
          <cell r="A782">
            <v>38524</v>
          </cell>
        </row>
        <row r="783">
          <cell r="A783">
            <v>38525</v>
          </cell>
        </row>
        <row r="784">
          <cell r="A784">
            <v>38526</v>
          </cell>
        </row>
        <row r="785">
          <cell r="A785">
            <v>38527</v>
          </cell>
        </row>
        <row r="786">
          <cell r="A786">
            <v>38528</v>
          </cell>
        </row>
        <row r="787">
          <cell r="A787">
            <v>38529</v>
          </cell>
        </row>
        <row r="788">
          <cell r="A788">
            <v>38530</v>
          </cell>
        </row>
        <row r="789">
          <cell r="A789">
            <v>38531</v>
          </cell>
        </row>
        <row r="790">
          <cell r="A790">
            <v>38532</v>
          </cell>
        </row>
        <row r="791">
          <cell r="A791">
            <v>38533</v>
          </cell>
        </row>
        <row r="792">
          <cell r="A792">
            <v>38534</v>
          </cell>
        </row>
        <row r="793">
          <cell r="A793">
            <v>38535</v>
          </cell>
        </row>
        <row r="794">
          <cell r="A794">
            <v>38536</v>
          </cell>
        </row>
        <row r="795">
          <cell r="A795">
            <v>38537</v>
          </cell>
        </row>
        <row r="796">
          <cell r="A796">
            <v>38538</v>
          </cell>
        </row>
        <row r="797">
          <cell r="A797">
            <v>38539</v>
          </cell>
        </row>
        <row r="798">
          <cell r="A798">
            <v>38540</v>
          </cell>
        </row>
        <row r="799">
          <cell r="A799">
            <v>38541</v>
          </cell>
        </row>
        <row r="800">
          <cell r="A800">
            <v>38542</v>
          </cell>
        </row>
        <row r="801">
          <cell r="A801">
            <v>38543</v>
          </cell>
        </row>
        <row r="802">
          <cell r="A802">
            <v>38544</v>
          </cell>
        </row>
        <row r="803">
          <cell r="A803">
            <v>38545</v>
          </cell>
        </row>
        <row r="804">
          <cell r="A804">
            <v>38546</v>
          </cell>
        </row>
        <row r="805">
          <cell r="A805">
            <v>38547</v>
          </cell>
        </row>
        <row r="806">
          <cell r="A806">
            <v>38548</v>
          </cell>
        </row>
        <row r="807">
          <cell r="A807">
            <v>38549</v>
          </cell>
        </row>
        <row r="808">
          <cell r="A808">
            <v>38550</v>
          </cell>
        </row>
        <row r="809">
          <cell r="A809">
            <v>38551</v>
          </cell>
        </row>
        <row r="810">
          <cell r="A810">
            <v>38552</v>
          </cell>
        </row>
        <row r="811">
          <cell r="A811">
            <v>38553</v>
          </cell>
        </row>
        <row r="812">
          <cell r="A812">
            <v>38554</v>
          </cell>
        </row>
        <row r="813">
          <cell r="A813">
            <v>38555</v>
          </cell>
        </row>
        <row r="814">
          <cell r="A814">
            <v>38556</v>
          </cell>
        </row>
        <row r="815">
          <cell r="A815">
            <v>38557</v>
          </cell>
        </row>
        <row r="816">
          <cell r="A816">
            <v>38558</v>
          </cell>
        </row>
        <row r="817">
          <cell r="A817">
            <v>38559</v>
          </cell>
        </row>
        <row r="818">
          <cell r="A818">
            <v>38560</v>
          </cell>
        </row>
        <row r="819">
          <cell r="A819">
            <v>38561</v>
          </cell>
        </row>
        <row r="820">
          <cell r="A820">
            <v>38562</v>
          </cell>
        </row>
        <row r="821">
          <cell r="A821">
            <v>38563</v>
          </cell>
        </row>
        <row r="822">
          <cell r="A822">
            <v>38564</v>
          </cell>
        </row>
        <row r="823">
          <cell r="A823">
            <v>38565</v>
          </cell>
        </row>
        <row r="824">
          <cell r="A824">
            <v>38566</v>
          </cell>
        </row>
        <row r="825">
          <cell r="A825">
            <v>38567</v>
          </cell>
        </row>
        <row r="826">
          <cell r="A826">
            <v>38568</v>
          </cell>
        </row>
        <row r="827">
          <cell r="A827">
            <v>38569</v>
          </cell>
        </row>
        <row r="828">
          <cell r="A828">
            <v>38570</v>
          </cell>
        </row>
        <row r="829">
          <cell r="A829">
            <v>38571</v>
          </cell>
        </row>
        <row r="830">
          <cell r="A830">
            <v>38572</v>
          </cell>
        </row>
        <row r="831">
          <cell r="A831">
            <v>38573</v>
          </cell>
        </row>
        <row r="832">
          <cell r="A832">
            <v>38574</v>
          </cell>
        </row>
        <row r="833">
          <cell r="A833">
            <v>38575</v>
          </cell>
        </row>
        <row r="834">
          <cell r="A834">
            <v>38576</v>
          </cell>
        </row>
        <row r="835">
          <cell r="A835">
            <v>38577</v>
          </cell>
        </row>
        <row r="836">
          <cell r="A836">
            <v>38578</v>
          </cell>
        </row>
        <row r="837">
          <cell r="A837">
            <v>38579</v>
          </cell>
        </row>
        <row r="838">
          <cell r="A838">
            <v>38580</v>
          </cell>
        </row>
        <row r="839">
          <cell r="A839">
            <v>38581</v>
          </cell>
        </row>
        <row r="840">
          <cell r="A840">
            <v>38582</v>
          </cell>
        </row>
        <row r="841">
          <cell r="A841">
            <v>38583</v>
          </cell>
        </row>
        <row r="842">
          <cell r="A842">
            <v>38584</v>
          </cell>
        </row>
        <row r="843">
          <cell r="A843">
            <v>38585</v>
          </cell>
        </row>
        <row r="844">
          <cell r="A844">
            <v>38586</v>
          </cell>
        </row>
        <row r="845">
          <cell r="A845">
            <v>38587</v>
          </cell>
        </row>
        <row r="846">
          <cell r="A846">
            <v>38588</v>
          </cell>
        </row>
        <row r="847">
          <cell r="A847">
            <v>38589</v>
          </cell>
        </row>
        <row r="848">
          <cell r="A848">
            <v>38590</v>
          </cell>
        </row>
        <row r="849">
          <cell r="A849">
            <v>38591</v>
          </cell>
        </row>
        <row r="850">
          <cell r="A850">
            <v>38592</v>
          </cell>
        </row>
        <row r="851">
          <cell r="A851">
            <v>38593</v>
          </cell>
        </row>
        <row r="852">
          <cell r="A852">
            <v>38594</v>
          </cell>
        </row>
        <row r="853">
          <cell r="A853">
            <v>38595</v>
          </cell>
        </row>
        <row r="854">
          <cell r="A854">
            <v>38596</v>
          </cell>
        </row>
        <row r="855">
          <cell r="A855">
            <v>38597</v>
          </cell>
        </row>
        <row r="856">
          <cell r="A856">
            <v>38598</v>
          </cell>
        </row>
        <row r="857">
          <cell r="A857">
            <v>38599</v>
          </cell>
        </row>
        <row r="858">
          <cell r="A858">
            <v>38600</v>
          </cell>
        </row>
        <row r="859">
          <cell r="A859">
            <v>38601</v>
          </cell>
        </row>
        <row r="860">
          <cell r="A860">
            <v>38602</v>
          </cell>
        </row>
        <row r="861">
          <cell r="A861">
            <v>38603</v>
          </cell>
        </row>
        <row r="862">
          <cell r="A862">
            <v>38604</v>
          </cell>
        </row>
        <row r="863">
          <cell r="A863">
            <v>38605</v>
          </cell>
        </row>
        <row r="864">
          <cell r="A864">
            <v>38606</v>
          </cell>
        </row>
        <row r="865">
          <cell r="A865">
            <v>38607</v>
          </cell>
        </row>
        <row r="866">
          <cell r="A866">
            <v>38608</v>
          </cell>
        </row>
        <row r="867">
          <cell r="A867">
            <v>38609</v>
          </cell>
        </row>
        <row r="868">
          <cell r="A868">
            <v>38610</v>
          </cell>
        </row>
        <row r="869">
          <cell r="A869">
            <v>38611</v>
          </cell>
        </row>
        <row r="870">
          <cell r="A870">
            <v>38612</v>
          </cell>
        </row>
        <row r="871">
          <cell r="A871">
            <v>38613</v>
          </cell>
        </row>
        <row r="872">
          <cell r="A872">
            <v>38614</v>
          </cell>
        </row>
        <row r="873">
          <cell r="A873">
            <v>38615</v>
          </cell>
        </row>
        <row r="874">
          <cell r="A874">
            <v>38616</v>
          </cell>
        </row>
        <row r="875">
          <cell r="A875">
            <v>38617</v>
          </cell>
        </row>
        <row r="876">
          <cell r="A876">
            <v>38618</v>
          </cell>
        </row>
        <row r="877">
          <cell r="A877">
            <v>38619</v>
          </cell>
        </row>
        <row r="878">
          <cell r="A878">
            <v>38620</v>
          </cell>
        </row>
        <row r="879">
          <cell r="A879">
            <v>38621</v>
          </cell>
        </row>
        <row r="880">
          <cell r="A880">
            <v>38622</v>
          </cell>
        </row>
        <row r="881">
          <cell r="A881">
            <v>38623</v>
          </cell>
        </row>
        <row r="882">
          <cell r="A882">
            <v>38624</v>
          </cell>
        </row>
        <row r="883">
          <cell r="A883">
            <v>38625</v>
          </cell>
        </row>
        <row r="884">
          <cell r="A884">
            <v>38626</v>
          </cell>
        </row>
        <row r="885">
          <cell r="A885">
            <v>38627</v>
          </cell>
        </row>
        <row r="886">
          <cell r="A886">
            <v>38628</v>
          </cell>
        </row>
        <row r="887">
          <cell r="A887">
            <v>38629</v>
          </cell>
        </row>
        <row r="888">
          <cell r="A888">
            <v>38630</v>
          </cell>
        </row>
        <row r="889">
          <cell r="A889">
            <v>38631</v>
          </cell>
        </row>
        <row r="890">
          <cell r="A890">
            <v>38632</v>
          </cell>
        </row>
        <row r="891">
          <cell r="A891">
            <v>38633</v>
          </cell>
        </row>
        <row r="892">
          <cell r="A892">
            <v>38634</v>
          </cell>
        </row>
        <row r="893">
          <cell r="A893">
            <v>38635</v>
          </cell>
        </row>
        <row r="894">
          <cell r="A894">
            <v>38636</v>
          </cell>
        </row>
        <row r="895">
          <cell r="A895">
            <v>38637</v>
          </cell>
        </row>
        <row r="896">
          <cell r="A896">
            <v>38638</v>
          </cell>
        </row>
        <row r="897">
          <cell r="A897">
            <v>38639</v>
          </cell>
        </row>
        <row r="898">
          <cell r="A898">
            <v>38640</v>
          </cell>
        </row>
        <row r="899">
          <cell r="A899">
            <v>38641</v>
          </cell>
        </row>
        <row r="900">
          <cell r="A900">
            <v>38642</v>
          </cell>
        </row>
        <row r="901">
          <cell r="A901">
            <v>38643</v>
          </cell>
        </row>
        <row r="902">
          <cell r="A902">
            <v>38644</v>
          </cell>
        </row>
        <row r="903">
          <cell r="A903">
            <v>38645</v>
          </cell>
        </row>
        <row r="904">
          <cell r="A904">
            <v>38646</v>
          </cell>
        </row>
        <row r="905">
          <cell r="A905">
            <v>38647</v>
          </cell>
        </row>
        <row r="906">
          <cell r="A906">
            <v>38648</v>
          </cell>
        </row>
        <row r="907">
          <cell r="A907">
            <v>38649</v>
          </cell>
        </row>
        <row r="908">
          <cell r="A908">
            <v>38650</v>
          </cell>
        </row>
        <row r="909">
          <cell r="A909">
            <v>38651</v>
          </cell>
        </row>
        <row r="910">
          <cell r="A910">
            <v>38652</v>
          </cell>
        </row>
        <row r="911">
          <cell r="A911">
            <v>38653</v>
          </cell>
        </row>
        <row r="912">
          <cell r="A912">
            <v>38654</v>
          </cell>
        </row>
        <row r="913">
          <cell r="A913">
            <v>38655</v>
          </cell>
        </row>
        <row r="914">
          <cell r="A914">
            <v>38656</v>
          </cell>
        </row>
        <row r="915">
          <cell r="A915">
            <v>38657</v>
          </cell>
        </row>
        <row r="916">
          <cell r="A916">
            <v>38658</v>
          </cell>
        </row>
        <row r="917">
          <cell r="A917">
            <v>38659</v>
          </cell>
        </row>
        <row r="918">
          <cell r="A918">
            <v>38660</v>
          </cell>
        </row>
        <row r="919">
          <cell r="A919">
            <v>38661</v>
          </cell>
        </row>
        <row r="920">
          <cell r="A920">
            <v>38662</v>
          </cell>
        </row>
        <row r="921">
          <cell r="A921">
            <v>38663</v>
          </cell>
        </row>
        <row r="922">
          <cell r="A922">
            <v>38664</v>
          </cell>
        </row>
        <row r="923">
          <cell r="A923">
            <v>38665</v>
          </cell>
        </row>
        <row r="924">
          <cell r="A924">
            <v>38666</v>
          </cell>
        </row>
        <row r="925">
          <cell r="A925">
            <v>38667</v>
          </cell>
        </row>
        <row r="926">
          <cell r="A926">
            <v>38668</v>
          </cell>
        </row>
        <row r="927">
          <cell r="A927">
            <v>38669</v>
          </cell>
        </row>
        <row r="928">
          <cell r="A928">
            <v>38670</v>
          </cell>
        </row>
        <row r="929">
          <cell r="A929">
            <v>38671</v>
          </cell>
        </row>
        <row r="930">
          <cell r="A930">
            <v>38672</v>
          </cell>
        </row>
        <row r="931">
          <cell r="A931">
            <v>38673</v>
          </cell>
        </row>
        <row r="932">
          <cell r="A932">
            <v>38674</v>
          </cell>
        </row>
        <row r="933">
          <cell r="A933">
            <v>38675</v>
          </cell>
        </row>
        <row r="934">
          <cell r="A934">
            <v>38676</v>
          </cell>
        </row>
        <row r="935">
          <cell r="A935">
            <v>38677</v>
          </cell>
        </row>
        <row r="936">
          <cell r="A936">
            <v>38678</v>
          </cell>
        </row>
        <row r="937">
          <cell r="A937">
            <v>38679</v>
          </cell>
        </row>
        <row r="938">
          <cell r="A938">
            <v>38680</v>
          </cell>
        </row>
        <row r="939">
          <cell r="A939">
            <v>38681</v>
          </cell>
        </row>
        <row r="940">
          <cell r="A940">
            <v>38682</v>
          </cell>
        </row>
        <row r="941">
          <cell r="A941">
            <v>38683</v>
          </cell>
        </row>
        <row r="942">
          <cell r="A942">
            <v>38684</v>
          </cell>
        </row>
        <row r="943">
          <cell r="A943">
            <v>38685</v>
          </cell>
        </row>
        <row r="944">
          <cell r="A944">
            <v>38686</v>
          </cell>
        </row>
        <row r="945">
          <cell r="A945">
            <v>38687</v>
          </cell>
        </row>
        <row r="946">
          <cell r="A946">
            <v>38688</v>
          </cell>
        </row>
        <row r="947">
          <cell r="A947">
            <v>38689</v>
          </cell>
        </row>
        <row r="948">
          <cell r="A948">
            <v>38690</v>
          </cell>
        </row>
        <row r="949">
          <cell r="A949">
            <v>38691</v>
          </cell>
        </row>
        <row r="950">
          <cell r="A950">
            <v>38692</v>
          </cell>
        </row>
        <row r="951">
          <cell r="A951">
            <v>38693</v>
          </cell>
        </row>
        <row r="952">
          <cell r="A952">
            <v>38694</v>
          </cell>
        </row>
        <row r="953">
          <cell r="A953">
            <v>38695</v>
          </cell>
        </row>
        <row r="954">
          <cell r="A954">
            <v>38696</v>
          </cell>
        </row>
        <row r="955">
          <cell r="A955">
            <v>38697</v>
          </cell>
        </row>
        <row r="956">
          <cell r="A956">
            <v>38698</v>
          </cell>
        </row>
        <row r="957">
          <cell r="A957">
            <v>38699</v>
          </cell>
        </row>
        <row r="958">
          <cell r="A958">
            <v>38700</v>
          </cell>
        </row>
        <row r="959">
          <cell r="A959">
            <v>38701</v>
          </cell>
        </row>
        <row r="960">
          <cell r="A960">
            <v>38702</v>
          </cell>
        </row>
        <row r="961">
          <cell r="A961">
            <v>38703</v>
          </cell>
        </row>
        <row r="962">
          <cell r="A962">
            <v>38704</v>
          </cell>
        </row>
        <row r="963">
          <cell r="A963">
            <v>38705</v>
          </cell>
        </row>
        <row r="964">
          <cell r="A964">
            <v>38706</v>
          </cell>
        </row>
        <row r="965">
          <cell r="A965">
            <v>38707</v>
          </cell>
        </row>
        <row r="966">
          <cell r="A966">
            <v>38708</v>
          </cell>
        </row>
        <row r="967">
          <cell r="A967">
            <v>38709</v>
          </cell>
        </row>
        <row r="968">
          <cell r="A968">
            <v>38710</v>
          </cell>
        </row>
        <row r="969">
          <cell r="A969">
            <v>38711</v>
          </cell>
        </row>
        <row r="970">
          <cell r="A970">
            <v>38712</v>
          </cell>
        </row>
        <row r="971">
          <cell r="A971">
            <v>38713</v>
          </cell>
        </row>
        <row r="972">
          <cell r="A972">
            <v>38714</v>
          </cell>
        </row>
        <row r="973">
          <cell r="A973">
            <v>38715</v>
          </cell>
        </row>
        <row r="974">
          <cell r="A974">
            <v>38716</v>
          </cell>
        </row>
        <row r="975">
          <cell r="A975">
            <v>38717</v>
          </cell>
        </row>
        <row r="976">
          <cell r="A976">
            <v>38718</v>
          </cell>
        </row>
        <row r="977">
          <cell r="A977">
            <v>38719</v>
          </cell>
        </row>
        <row r="978">
          <cell r="A978">
            <v>38720</v>
          </cell>
        </row>
        <row r="979">
          <cell r="A979">
            <v>38721</v>
          </cell>
        </row>
        <row r="980">
          <cell r="A980">
            <v>38722</v>
          </cell>
        </row>
        <row r="981">
          <cell r="A981">
            <v>38723</v>
          </cell>
        </row>
        <row r="982">
          <cell r="A982">
            <v>38724</v>
          </cell>
        </row>
        <row r="983">
          <cell r="A983">
            <v>38725</v>
          </cell>
        </row>
        <row r="984">
          <cell r="A984">
            <v>38726</v>
          </cell>
        </row>
        <row r="985">
          <cell r="A985">
            <v>38727</v>
          </cell>
        </row>
        <row r="986">
          <cell r="A986">
            <v>38728</v>
          </cell>
        </row>
        <row r="987">
          <cell r="A987">
            <v>38729</v>
          </cell>
        </row>
        <row r="988">
          <cell r="A988">
            <v>38730</v>
          </cell>
        </row>
        <row r="989">
          <cell r="A989">
            <v>38731</v>
          </cell>
        </row>
        <row r="990">
          <cell r="A990">
            <v>38732</v>
          </cell>
        </row>
        <row r="991">
          <cell r="A991">
            <v>38733</v>
          </cell>
        </row>
        <row r="992">
          <cell r="A992">
            <v>38734</v>
          </cell>
        </row>
        <row r="993">
          <cell r="A993">
            <v>38735</v>
          </cell>
        </row>
        <row r="994">
          <cell r="A994">
            <v>38736</v>
          </cell>
        </row>
        <row r="995">
          <cell r="A995">
            <v>38737</v>
          </cell>
        </row>
        <row r="996">
          <cell r="A996">
            <v>38738</v>
          </cell>
        </row>
        <row r="997">
          <cell r="A997">
            <v>38739</v>
          </cell>
        </row>
        <row r="998">
          <cell r="A998">
            <v>38740</v>
          </cell>
        </row>
        <row r="999">
          <cell r="A999">
            <v>38741</v>
          </cell>
        </row>
        <row r="1000">
          <cell r="A1000">
            <v>38742</v>
          </cell>
        </row>
        <row r="1001">
          <cell r="A1001">
            <v>38743</v>
          </cell>
        </row>
        <row r="1002">
          <cell r="A1002">
            <v>38744</v>
          </cell>
        </row>
        <row r="1003">
          <cell r="A1003">
            <v>38745</v>
          </cell>
        </row>
        <row r="1004">
          <cell r="A1004">
            <v>38746</v>
          </cell>
        </row>
        <row r="1005">
          <cell r="A1005">
            <v>38747</v>
          </cell>
        </row>
        <row r="1006">
          <cell r="A1006">
            <v>38748</v>
          </cell>
        </row>
        <row r="1007">
          <cell r="A1007">
            <v>38749</v>
          </cell>
        </row>
        <row r="1008">
          <cell r="A1008">
            <v>38750</v>
          </cell>
        </row>
        <row r="1009">
          <cell r="A1009">
            <v>38751</v>
          </cell>
        </row>
        <row r="1010">
          <cell r="A1010">
            <v>38752</v>
          </cell>
        </row>
        <row r="1011">
          <cell r="A1011">
            <v>38753</v>
          </cell>
        </row>
        <row r="1012">
          <cell r="A1012">
            <v>38754</v>
          </cell>
        </row>
        <row r="1013">
          <cell r="A1013">
            <v>38755</v>
          </cell>
        </row>
        <row r="1014">
          <cell r="A1014">
            <v>38756</v>
          </cell>
        </row>
        <row r="1015">
          <cell r="A1015">
            <v>38757</v>
          </cell>
        </row>
        <row r="1016">
          <cell r="A1016">
            <v>38758</v>
          </cell>
        </row>
        <row r="1017">
          <cell r="A1017">
            <v>38759</v>
          </cell>
        </row>
        <row r="1018">
          <cell r="A1018">
            <v>38760</v>
          </cell>
        </row>
        <row r="1019">
          <cell r="A1019">
            <v>38761</v>
          </cell>
        </row>
        <row r="1020">
          <cell r="A1020">
            <v>38762</v>
          </cell>
        </row>
        <row r="1021">
          <cell r="A1021">
            <v>38763</v>
          </cell>
        </row>
        <row r="1022">
          <cell r="A1022">
            <v>38764</v>
          </cell>
        </row>
        <row r="1023">
          <cell r="A1023">
            <v>38765</v>
          </cell>
        </row>
        <row r="1024">
          <cell r="A1024">
            <v>38766</v>
          </cell>
        </row>
        <row r="1025">
          <cell r="A1025">
            <v>38767</v>
          </cell>
        </row>
        <row r="1026">
          <cell r="A1026">
            <v>38768</v>
          </cell>
        </row>
        <row r="1027">
          <cell r="A1027">
            <v>38769</v>
          </cell>
        </row>
        <row r="1028">
          <cell r="A1028">
            <v>38770</v>
          </cell>
        </row>
        <row r="1029">
          <cell r="A1029">
            <v>38771</v>
          </cell>
        </row>
        <row r="1030">
          <cell r="A1030">
            <v>38772</v>
          </cell>
        </row>
        <row r="1031">
          <cell r="A1031">
            <v>38773</v>
          </cell>
        </row>
        <row r="1032">
          <cell r="A1032">
            <v>38774</v>
          </cell>
        </row>
        <row r="1033">
          <cell r="A1033">
            <v>38775</v>
          </cell>
        </row>
        <row r="1034">
          <cell r="A1034">
            <v>38776</v>
          </cell>
        </row>
        <row r="1035">
          <cell r="A1035">
            <v>38777</v>
          </cell>
        </row>
        <row r="1036">
          <cell r="A1036">
            <v>38778</v>
          </cell>
        </row>
        <row r="1037">
          <cell r="A1037">
            <v>38779</v>
          </cell>
        </row>
        <row r="1038">
          <cell r="A1038">
            <v>38780</v>
          </cell>
        </row>
        <row r="1039">
          <cell r="A1039">
            <v>38781</v>
          </cell>
        </row>
        <row r="1040">
          <cell r="A1040">
            <v>38782</v>
          </cell>
        </row>
        <row r="1041">
          <cell r="A1041">
            <v>38783</v>
          </cell>
        </row>
        <row r="1042">
          <cell r="A1042">
            <v>38784</v>
          </cell>
        </row>
        <row r="1043">
          <cell r="A1043">
            <v>38785</v>
          </cell>
        </row>
        <row r="1044">
          <cell r="A1044">
            <v>38786</v>
          </cell>
        </row>
        <row r="1045">
          <cell r="A1045">
            <v>38787</v>
          </cell>
        </row>
        <row r="1046">
          <cell r="A1046">
            <v>38788</v>
          </cell>
        </row>
        <row r="1047">
          <cell r="A1047">
            <v>38789</v>
          </cell>
        </row>
        <row r="1048">
          <cell r="A1048">
            <v>38790</v>
          </cell>
        </row>
        <row r="1049">
          <cell r="A1049">
            <v>38791</v>
          </cell>
        </row>
        <row r="1050">
          <cell r="A1050">
            <v>38792</v>
          </cell>
        </row>
        <row r="1051">
          <cell r="A1051">
            <v>38793</v>
          </cell>
        </row>
        <row r="1052">
          <cell r="A1052">
            <v>38794</v>
          </cell>
        </row>
        <row r="1053">
          <cell r="A1053">
            <v>38795</v>
          </cell>
        </row>
        <row r="1054">
          <cell r="A1054">
            <v>38796</v>
          </cell>
        </row>
        <row r="1055">
          <cell r="A1055">
            <v>38797</v>
          </cell>
        </row>
        <row r="1056">
          <cell r="A1056">
            <v>38798</v>
          </cell>
        </row>
        <row r="1057">
          <cell r="A1057">
            <v>38799</v>
          </cell>
        </row>
        <row r="1058">
          <cell r="A1058">
            <v>38800</v>
          </cell>
        </row>
        <row r="1059">
          <cell r="A1059">
            <v>38801</v>
          </cell>
        </row>
        <row r="1060">
          <cell r="A1060">
            <v>38802</v>
          </cell>
        </row>
        <row r="1061">
          <cell r="A1061">
            <v>38803</v>
          </cell>
        </row>
        <row r="1062">
          <cell r="A1062">
            <v>38804</v>
          </cell>
        </row>
        <row r="1063">
          <cell r="A1063">
            <v>38805</v>
          </cell>
        </row>
        <row r="1064">
          <cell r="A1064">
            <v>38806</v>
          </cell>
        </row>
        <row r="1065">
          <cell r="A1065">
            <v>38807</v>
          </cell>
        </row>
        <row r="1066">
          <cell r="A1066">
            <v>38808</v>
          </cell>
        </row>
        <row r="1067">
          <cell r="A1067">
            <v>38809</v>
          </cell>
        </row>
        <row r="1068">
          <cell r="A1068">
            <v>38810</v>
          </cell>
        </row>
        <row r="1069">
          <cell r="A1069">
            <v>38811</v>
          </cell>
        </row>
        <row r="1070">
          <cell r="A1070">
            <v>38812</v>
          </cell>
        </row>
        <row r="1071">
          <cell r="A1071">
            <v>38813</v>
          </cell>
        </row>
        <row r="1072">
          <cell r="A1072">
            <v>38814</v>
          </cell>
        </row>
        <row r="1073">
          <cell r="A1073">
            <v>38815</v>
          </cell>
        </row>
        <row r="1074">
          <cell r="A1074">
            <v>38816</v>
          </cell>
        </row>
        <row r="1075">
          <cell r="A1075">
            <v>38817</v>
          </cell>
        </row>
        <row r="1076">
          <cell r="A1076">
            <v>38818</v>
          </cell>
        </row>
        <row r="1077">
          <cell r="A1077">
            <v>38819</v>
          </cell>
        </row>
        <row r="1078">
          <cell r="A1078">
            <v>38820</v>
          </cell>
        </row>
        <row r="1079">
          <cell r="A1079">
            <v>38821</v>
          </cell>
        </row>
        <row r="1080">
          <cell r="A1080">
            <v>38822</v>
          </cell>
        </row>
        <row r="1081">
          <cell r="A1081">
            <v>38823</v>
          </cell>
        </row>
        <row r="1082">
          <cell r="A1082">
            <v>38824</v>
          </cell>
        </row>
        <row r="1083">
          <cell r="A1083">
            <v>38825</v>
          </cell>
        </row>
        <row r="1084">
          <cell r="A1084">
            <v>38826</v>
          </cell>
        </row>
        <row r="1085">
          <cell r="A1085">
            <v>38827</v>
          </cell>
        </row>
        <row r="1086">
          <cell r="A1086">
            <v>38828</v>
          </cell>
        </row>
        <row r="1087">
          <cell r="A1087">
            <v>38829</v>
          </cell>
        </row>
        <row r="1088">
          <cell r="A1088">
            <v>38830</v>
          </cell>
        </row>
        <row r="1089">
          <cell r="A1089">
            <v>38831</v>
          </cell>
        </row>
        <row r="1090">
          <cell r="A1090">
            <v>38832</v>
          </cell>
        </row>
        <row r="1091">
          <cell r="A1091">
            <v>38833</v>
          </cell>
        </row>
        <row r="1092">
          <cell r="A1092">
            <v>38834</v>
          </cell>
        </row>
        <row r="1093">
          <cell r="A1093">
            <v>38835</v>
          </cell>
        </row>
        <row r="1094">
          <cell r="A1094">
            <v>38836</v>
          </cell>
        </row>
        <row r="1095">
          <cell r="A1095">
            <v>38837</v>
          </cell>
        </row>
        <row r="1096">
          <cell r="A1096">
            <v>38838</v>
          </cell>
        </row>
        <row r="1097">
          <cell r="A1097">
            <v>38839</v>
          </cell>
        </row>
        <row r="1098">
          <cell r="A1098">
            <v>38840</v>
          </cell>
        </row>
        <row r="1099">
          <cell r="A1099">
            <v>38841</v>
          </cell>
        </row>
        <row r="1100">
          <cell r="A1100">
            <v>38842</v>
          </cell>
        </row>
        <row r="1101">
          <cell r="A1101">
            <v>38843</v>
          </cell>
        </row>
        <row r="1102">
          <cell r="A1102">
            <v>38844</v>
          </cell>
        </row>
        <row r="1103">
          <cell r="A1103">
            <v>38845</v>
          </cell>
        </row>
        <row r="1104">
          <cell r="A1104">
            <v>38846</v>
          </cell>
        </row>
        <row r="1105">
          <cell r="A1105">
            <v>38847</v>
          </cell>
        </row>
        <row r="1106">
          <cell r="A1106">
            <v>38848</v>
          </cell>
        </row>
        <row r="1107">
          <cell r="A1107">
            <v>38849</v>
          </cell>
        </row>
        <row r="1108">
          <cell r="A1108">
            <v>38850</v>
          </cell>
        </row>
        <row r="1109">
          <cell r="A1109">
            <v>38851</v>
          </cell>
        </row>
        <row r="1110">
          <cell r="A1110">
            <v>38852</v>
          </cell>
        </row>
        <row r="1111">
          <cell r="A1111">
            <v>38853</v>
          </cell>
        </row>
        <row r="1112">
          <cell r="A1112">
            <v>38854</v>
          </cell>
        </row>
        <row r="1113">
          <cell r="A1113">
            <v>38855</v>
          </cell>
        </row>
        <row r="1114">
          <cell r="A1114">
            <v>38856</v>
          </cell>
        </row>
        <row r="1115">
          <cell r="A1115">
            <v>38857</v>
          </cell>
        </row>
        <row r="1116">
          <cell r="A1116">
            <v>38858</v>
          </cell>
        </row>
        <row r="1117">
          <cell r="A1117">
            <v>38859</v>
          </cell>
        </row>
        <row r="1118">
          <cell r="A1118">
            <v>38860</v>
          </cell>
        </row>
        <row r="1119">
          <cell r="A1119">
            <v>38861</v>
          </cell>
        </row>
        <row r="1120">
          <cell r="A1120">
            <v>38862</v>
          </cell>
        </row>
        <row r="1121">
          <cell r="A1121">
            <v>38863</v>
          </cell>
        </row>
        <row r="1122">
          <cell r="A1122">
            <v>38864</v>
          </cell>
        </row>
        <row r="1123">
          <cell r="A1123">
            <v>38865</v>
          </cell>
        </row>
        <row r="1124">
          <cell r="A1124">
            <v>38866</v>
          </cell>
        </row>
        <row r="1125">
          <cell r="A1125">
            <v>38867</v>
          </cell>
        </row>
        <row r="1126">
          <cell r="A1126">
            <v>38868</v>
          </cell>
        </row>
        <row r="1127">
          <cell r="A1127">
            <v>38869</v>
          </cell>
        </row>
        <row r="1128">
          <cell r="A1128">
            <v>38870</v>
          </cell>
        </row>
        <row r="1129">
          <cell r="A1129">
            <v>38871</v>
          </cell>
        </row>
        <row r="1130">
          <cell r="A1130">
            <v>38872</v>
          </cell>
        </row>
        <row r="1131">
          <cell r="A1131">
            <v>38873</v>
          </cell>
        </row>
        <row r="1132">
          <cell r="A1132">
            <v>38874</v>
          </cell>
        </row>
        <row r="1133">
          <cell r="A1133">
            <v>38875</v>
          </cell>
        </row>
        <row r="1134">
          <cell r="A1134">
            <v>38876</v>
          </cell>
        </row>
        <row r="1135">
          <cell r="A1135">
            <v>38877</v>
          </cell>
        </row>
        <row r="1136">
          <cell r="A1136">
            <v>38878</v>
          </cell>
        </row>
        <row r="1137">
          <cell r="A1137">
            <v>38879</v>
          </cell>
        </row>
        <row r="1138">
          <cell r="A1138">
            <v>38880</v>
          </cell>
        </row>
        <row r="1139">
          <cell r="A1139">
            <v>38881</v>
          </cell>
        </row>
        <row r="1140">
          <cell r="A1140">
            <v>38882</v>
          </cell>
        </row>
        <row r="1141">
          <cell r="A1141">
            <v>38883</v>
          </cell>
        </row>
        <row r="1142">
          <cell r="A1142">
            <v>38884</v>
          </cell>
        </row>
        <row r="1143">
          <cell r="A1143">
            <v>38885</v>
          </cell>
        </row>
        <row r="1144">
          <cell r="A1144">
            <v>38886</v>
          </cell>
        </row>
        <row r="1145">
          <cell r="A1145">
            <v>38887</v>
          </cell>
        </row>
        <row r="1146">
          <cell r="A1146">
            <v>38888</v>
          </cell>
        </row>
        <row r="1147">
          <cell r="A1147">
            <v>38889</v>
          </cell>
        </row>
        <row r="1148">
          <cell r="A1148">
            <v>38890</v>
          </cell>
        </row>
        <row r="1149">
          <cell r="A1149">
            <v>38891</v>
          </cell>
        </row>
        <row r="1150">
          <cell r="A1150">
            <v>38892</v>
          </cell>
        </row>
        <row r="1151">
          <cell r="A1151">
            <v>38893</v>
          </cell>
        </row>
        <row r="1152">
          <cell r="A1152">
            <v>38894</v>
          </cell>
        </row>
        <row r="1153">
          <cell r="A1153">
            <v>38895</v>
          </cell>
        </row>
        <row r="1154">
          <cell r="A1154">
            <v>38896</v>
          </cell>
        </row>
        <row r="1155">
          <cell r="A1155">
            <v>38897</v>
          </cell>
        </row>
        <row r="1156">
          <cell r="A1156">
            <v>38898</v>
          </cell>
        </row>
        <row r="1157">
          <cell r="A1157">
            <v>38899</v>
          </cell>
        </row>
        <row r="1158">
          <cell r="A1158">
            <v>38900</v>
          </cell>
        </row>
        <row r="1159">
          <cell r="A1159">
            <v>38901</v>
          </cell>
        </row>
        <row r="1160">
          <cell r="A1160">
            <v>38902</v>
          </cell>
        </row>
        <row r="1161">
          <cell r="A1161">
            <v>38903</v>
          </cell>
        </row>
        <row r="1162">
          <cell r="A1162">
            <v>38904</v>
          </cell>
        </row>
        <row r="1163">
          <cell r="A1163">
            <v>38905</v>
          </cell>
        </row>
        <row r="1164">
          <cell r="A1164">
            <v>38906</v>
          </cell>
        </row>
        <row r="1165">
          <cell r="A1165">
            <v>38907</v>
          </cell>
        </row>
        <row r="1166">
          <cell r="A1166">
            <v>38908</v>
          </cell>
        </row>
        <row r="1167">
          <cell r="A1167">
            <v>38909</v>
          </cell>
        </row>
        <row r="1168">
          <cell r="A1168">
            <v>38910</v>
          </cell>
        </row>
        <row r="1169">
          <cell r="A1169">
            <v>38911</v>
          </cell>
        </row>
        <row r="1170">
          <cell r="A1170">
            <v>38912</v>
          </cell>
        </row>
        <row r="1171">
          <cell r="A1171">
            <v>38913</v>
          </cell>
        </row>
        <row r="1172">
          <cell r="A1172">
            <v>38914</v>
          </cell>
        </row>
        <row r="1173">
          <cell r="A1173">
            <v>38915</v>
          </cell>
        </row>
        <row r="1174">
          <cell r="A1174">
            <v>38916</v>
          </cell>
        </row>
        <row r="1175">
          <cell r="A1175">
            <v>38917</v>
          </cell>
        </row>
        <row r="1176">
          <cell r="A1176">
            <v>38918</v>
          </cell>
        </row>
        <row r="1177">
          <cell r="A1177">
            <v>38919</v>
          </cell>
        </row>
        <row r="1178">
          <cell r="A1178">
            <v>38920</v>
          </cell>
        </row>
        <row r="1179">
          <cell r="A1179">
            <v>38921</v>
          </cell>
        </row>
        <row r="1180">
          <cell r="A1180">
            <v>38922</v>
          </cell>
        </row>
        <row r="1181">
          <cell r="A1181">
            <v>38923</v>
          </cell>
        </row>
        <row r="1182">
          <cell r="A1182">
            <v>38924</v>
          </cell>
        </row>
        <row r="1183">
          <cell r="A1183">
            <v>38925</v>
          </cell>
        </row>
        <row r="1184">
          <cell r="A1184">
            <v>38926</v>
          </cell>
        </row>
        <row r="1185">
          <cell r="A1185">
            <v>38927</v>
          </cell>
        </row>
        <row r="1186">
          <cell r="A1186">
            <v>38928</v>
          </cell>
        </row>
        <row r="1187">
          <cell r="A1187">
            <v>38929</v>
          </cell>
        </row>
        <row r="1188">
          <cell r="A1188">
            <v>38930</v>
          </cell>
        </row>
        <row r="1189">
          <cell r="A1189">
            <v>38931</v>
          </cell>
        </row>
        <row r="1190">
          <cell r="A1190">
            <v>38932</v>
          </cell>
        </row>
        <row r="1191">
          <cell r="A1191">
            <v>38933</v>
          </cell>
        </row>
        <row r="1192">
          <cell r="A1192">
            <v>38934</v>
          </cell>
        </row>
        <row r="1193">
          <cell r="A1193">
            <v>38935</v>
          </cell>
        </row>
        <row r="1194">
          <cell r="A1194">
            <v>38936</v>
          </cell>
        </row>
        <row r="1195">
          <cell r="A1195">
            <v>38937</v>
          </cell>
        </row>
        <row r="1196">
          <cell r="A1196">
            <v>38938</v>
          </cell>
        </row>
        <row r="1197">
          <cell r="A1197">
            <v>38939</v>
          </cell>
        </row>
        <row r="1198">
          <cell r="A1198">
            <v>38940</v>
          </cell>
        </row>
        <row r="1199">
          <cell r="A1199">
            <v>38941</v>
          </cell>
        </row>
        <row r="1200">
          <cell r="A1200">
            <v>38942</v>
          </cell>
        </row>
        <row r="1201">
          <cell r="A1201">
            <v>38943</v>
          </cell>
        </row>
        <row r="1202">
          <cell r="A1202">
            <v>38944</v>
          </cell>
        </row>
        <row r="1203">
          <cell r="A1203">
            <v>38945</v>
          </cell>
        </row>
        <row r="1204">
          <cell r="A1204">
            <v>38946</v>
          </cell>
        </row>
        <row r="1205">
          <cell r="A1205">
            <v>38947</v>
          </cell>
        </row>
        <row r="1206">
          <cell r="A1206">
            <v>38948</v>
          </cell>
        </row>
        <row r="1207">
          <cell r="A1207">
            <v>38949</v>
          </cell>
        </row>
        <row r="1208">
          <cell r="A1208">
            <v>38950</v>
          </cell>
        </row>
        <row r="1209">
          <cell r="A1209">
            <v>38951</v>
          </cell>
        </row>
        <row r="1210">
          <cell r="A1210">
            <v>38952</v>
          </cell>
        </row>
        <row r="1211">
          <cell r="A1211">
            <v>38953</v>
          </cell>
        </row>
        <row r="1212">
          <cell r="A1212">
            <v>38954</v>
          </cell>
        </row>
        <row r="1213">
          <cell r="A1213">
            <v>38955</v>
          </cell>
        </row>
        <row r="1214">
          <cell r="A1214">
            <v>38956</v>
          </cell>
        </row>
        <row r="1215">
          <cell r="A1215">
            <v>38957</v>
          </cell>
        </row>
        <row r="1216">
          <cell r="A1216">
            <v>38958</v>
          </cell>
        </row>
        <row r="1217">
          <cell r="A1217">
            <v>38959</v>
          </cell>
        </row>
        <row r="1218">
          <cell r="A1218">
            <v>38960</v>
          </cell>
        </row>
        <row r="1219">
          <cell r="A1219">
            <v>38961</v>
          </cell>
        </row>
        <row r="1220">
          <cell r="A1220">
            <v>38962</v>
          </cell>
        </row>
        <row r="1221">
          <cell r="A1221">
            <v>38963</v>
          </cell>
        </row>
        <row r="1222">
          <cell r="A1222">
            <v>38964</v>
          </cell>
        </row>
        <row r="1223">
          <cell r="A1223">
            <v>38965</v>
          </cell>
        </row>
        <row r="1224">
          <cell r="A1224">
            <v>38966</v>
          </cell>
        </row>
        <row r="1225">
          <cell r="A1225">
            <v>38967</v>
          </cell>
        </row>
        <row r="1226">
          <cell r="A1226">
            <v>38968</v>
          </cell>
        </row>
        <row r="1227">
          <cell r="A1227">
            <v>38969</v>
          </cell>
        </row>
        <row r="1228">
          <cell r="A1228">
            <v>38970</v>
          </cell>
        </row>
        <row r="1229">
          <cell r="A1229">
            <v>38971</v>
          </cell>
        </row>
        <row r="1230">
          <cell r="A1230">
            <v>38972</v>
          </cell>
        </row>
        <row r="1231">
          <cell r="A1231">
            <v>38973</v>
          </cell>
        </row>
        <row r="1232">
          <cell r="A1232">
            <v>38974</v>
          </cell>
        </row>
        <row r="1233">
          <cell r="A1233">
            <v>38975</v>
          </cell>
        </row>
        <row r="1234">
          <cell r="A1234">
            <v>38976</v>
          </cell>
        </row>
        <row r="1235">
          <cell r="A1235">
            <v>38977</v>
          </cell>
        </row>
        <row r="1236">
          <cell r="A1236">
            <v>38978</v>
          </cell>
        </row>
        <row r="1237">
          <cell r="A1237">
            <v>38979</v>
          </cell>
        </row>
        <row r="1238">
          <cell r="A1238">
            <v>38980</v>
          </cell>
        </row>
        <row r="1239">
          <cell r="A1239">
            <v>38981</v>
          </cell>
        </row>
        <row r="1240">
          <cell r="A1240">
            <v>38982</v>
          </cell>
        </row>
        <row r="1241">
          <cell r="A1241">
            <v>38983</v>
          </cell>
        </row>
        <row r="1242">
          <cell r="A1242">
            <v>38984</v>
          </cell>
        </row>
        <row r="1243">
          <cell r="A1243">
            <v>38985</v>
          </cell>
        </row>
        <row r="1244">
          <cell r="A1244">
            <v>38986</v>
          </cell>
        </row>
        <row r="1245">
          <cell r="A1245">
            <v>38987</v>
          </cell>
        </row>
        <row r="1246">
          <cell r="A1246">
            <v>38988</v>
          </cell>
        </row>
        <row r="1247">
          <cell r="A1247">
            <v>38989</v>
          </cell>
        </row>
        <row r="1248">
          <cell r="A1248">
            <v>38990</v>
          </cell>
        </row>
        <row r="1249">
          <cell r="A1249">
            <v>38991</v>
          </cell>
        </row>
        <row r="1250">
          <cell r="A1250">
            <v>38992</v>
          </cell>
        </row>
        <row r="1251">
          <cell r="A1251">
            <v>38993</v>
          </cell>
        </row>
        <row r="1252">
          <cell r="A1252">
            <v>38994</v>
          </cell>
        </row>
        <row r="1253">
          <cell r="A1253">
            <v>38995</v>
          </cell>
        </row>
        <row r="1254">
          <cell r="A1254">
            <v>38996</v>
          </cell>
        </row>
        <row r="1255">
          <cell r="A1255">
            <v>38997</v>
          </cell>
        </row>
        <row r="1256">
          <cell r="A1256">
            <v>38998</v>
          </cell>
        </row>
        <row r="1257">
          <cell r="A1257">
            <v>38999</v>
          </cell>
        </row>
        <row r="1258">
          <cell r="A1258">
            <v>39000</v>
          </cell>
        </row>
        <row r="1259">
          <cell r="A1259">
            <v>39001</v>
          </cell>
        </row>
        <row r="1260">
          <cell r="A1260">
            <v>39002</v>
          </cell>
        </row>
        <row r="1261">
          <cell r="A1261">
            <v>39003</v>
          </cell>
        </row>
        <row r="1262">
          <cell r="A1262">
            <v>39004</v>
          </cell>
        </row>
        <row r="1263">
          <cell r="A1263">
            <v>39005</v>
          </cell>
        </row>
        <row r="1264">
          <cell r="A1264">
            <v>39006</v>
          </cell>
        </row>
        <row r="1265">
          <cell r="A1265">
            <v>39007</v>
          </cell>
        </row>
        <row r="1266">
          <cell r="A1266">
            <v>39008</v>
          </cell>
        </row>
        <row r="1267">
          <cell r="A1267">
            <v>39009</v>
          </cell>
        </row>
        <row r="1268">
          <cell r="A1268">
            <v>39010</v>
          </cell>
        </row>
        <row r="1269">
          <cell r="A1269">
            <v>39011</v>
          </cell>
        </row>
        <row r="1270">
          <cell r="A1270">
            <v>39012</v>
          </cell>
        </row>
        <row r="1271">
          <cell r="A1271">
            <v>39013</v>
          </cell>
        </row>
        <row r="1272">
          <cell r="A1272">
            <v>39014</v>
          </cell>
        </row>
        <row r="1273">
          <cell r="A1273">
            <v>39015</v>
          </cell>
        </row>
        <row r="1274">
          <cell r="A1274">
            <v>39016</v>
          </cell>
        </row>
        <row r="1275">
          <cell r="A1275">
            <v>39017</v>
          </cell>
        </row>
        <row r="1276">
          <cell r="A1276">
            <v>39018</v>
          </cell>
        </row>
        <row r="1277">
          <cell r="A1277">
            <v>39019</v>
          </cell>
        </row>
        <row r="1278">
          <cell r="A1278">
            <v>39020</v>
          </cell>
        </row>
        <row r="1279">
          <cell r="A1279">
            <v>39021</v>
          </cell>
        </row>
        <row r="1280">
          <cell r="A1280">
            <v>39022</v>
          </cell>
        </row>
        <row r="1281">
          <cell r="A1281">
            <v>39023</v>
          </cell>
        </row>
        <row r="1282">
          <cell r="A1282">
            <v>39024</v>
          </cell>
        </row>
        <row r="1283">
          <cell r="A1283">
            <v>39025</v>
          </cell>
        </row>
        <row r="1284">
          <cell r="A1284">
            <v>39026</v>
          </cell>
        </row>
        <row r="1285">
          <cell r="A1285">
            <v>39027</v>
          </cell>
        </row>
        <row r="1286">
          <cell r="A1286">
            <v>39028</v>
          </cell>
        </row>
        <row r="1287">
          <cell r="A1287">
            <v>39029</v>
          </cell>
        </row>
        <row r="1288">
          <cell r="A1288">
            <v>39030</v>
          </cell>
        </row>
        <row r="1289">
          <cell r="A1289">
            <v>39031</v>
          </cell>
        </row>
        <row r="1290">
          <cell r="A1290">
            <v>39032</v>
          </cell>
        </row>
        <row r="1291">
          <cell r="A1291">
            <v>39033</v>
          </cell>
        </row>
        <row r="1292">
          <cell r="A1292">
            <v>39034</v>
          </cell>
        </row>
        <row r="1293">
          <cell r="A1293">
            <v>39035</v>
          </cell>
        </row>
        <row r="1294">
          <cell r="A1294">
            <v>39036</v>
          </cell>
        </row>
        <row r="1295">
          <cell r="A1295">
            <v>39037</v>
          </cell>
        </row>
        <row r="1296">
          <cell r="A1296">
            <v>39038</v>
          </cell>
        </row>
        <row r="1297">
          <cell r="A1297">
            <v>39039</v>
          </cell>
        </row>
        <row r="1298">
          <cell r="A1298">
            <v>39040</v>
          </cell>
        </row>
        <row r="1299">
          <cell r="A1299">
            <v>39041</v>
          </cell>
        </row>
        <row r="1300">
          <cell r="A1300">
            <v>39042</v>
          </cell>
        </row>
        <row r="1301">
          <cell r="A1301">
            <v>39043</v>
          </cell>
        </row>
        <row r="1302">
          <cell r="A1302">
            <v>39044</v>
          </cell>
        </row>
        <row r="1303">
          <cell r="A1303">
            <v>39045</v>
          </cell>
        </row>
        <row r="1304">
          <cell r="A1304">
            <v>39046</v>
          </cell>
        </row>
        <row r="1305">
          <cell r="A1305">
            <v>39047</v>
          </cell>
        </row>
        <row r="1306">
          <cell r="A1306">
            <v>39048</v>
          </cell>
        </row>
        <row r="1307">
          <cell r="A1307">
            <v>39049</v>
          </cell>
        </row>
        <row r="1308">
          <cell r="A1308">
            <v>39050</v>
          </cell>
        </row>
        <row r="1309">
          <cell r="A1309">
            <v>39051</v>
          </cell>
        </row>
        <row r="1310">
          <cell r="A1310">
            <v>39052</v>
          </cell>
        </row>
        <row r="1311">
          <cell r="A1311">
            <v>39053</v>
          </cell>
        </row>
        <row r="1312">
          <cell r="A1312">
            <v>39054</v>
          </cell>
        </row>
        <row r="1313">
          <cell r="A1313">
            <v>39055</v>
          </cell>
        </row>
        <row r="1314">
          <cell r="A1314">
            <v>39056</v>
          </cell>
        </row>
        <row r="1315">
          <cell r="A1315">
            <v>39057</v>
          </cell>
        </row>
        <row r="1316">
          <cell r="A1316">
            <v>39058</v>
          </cell>
        </row>
        <row r="1317">
          <cell r="A1317">
            <v>39059</v>
          </cell>
        </row>
        <row r="1318">
          <cell r="A1318">
            <v>39060</v>
          </cell>
        </row>
        <row r="1319">
          <cell r="A1319">
            <v>39061</v>
          </cell>
        </row>
        <row r="1320">
          <cell r="A1320">
            <v>39062</v>
          </cell>
        </row>
        <row r="1321">
          <cell r="A1321">
            <v>39063</v>
          </cell>
        </row>
        <row r="1322">
          <cell r="A1322">
            <v>39064</v>
          </cell>
        </row>
        <row r="1323">
          <cell r="A1323">
            <v>39065</v>
          </cell>
        </row>
        <row r="1324">
          <cell r="A1324">
            <v>39066</v>
          </cell>
        </row>
        <row r="1325">
          <cell r="A1325">
            <v>39067</v>
          </cell>
        </row>
        <row r="1326">
          <cell r="A1326">
            <v>39068</v>
          </cell>
        </row>
        <row r="1327">
          <cell r="A1327">
            <v>39069</v>
          </cell>
        </row>
        <row r="1328">
          <cell r="A1328">
            <v>39070</v>
          </cell>
        </row>
        <row r="1329">
          <cell r="A1329">
            <v>39071</v>
          </cell>
        </row>
        <row r="1330">
          <cell r="A1330">
            <v>39072</v>
          </cell>
        </row>
        <row r="1331">
          <cell r="A1331">
            <v>39073</v>
          </cell>
        </row>
        <row r="1332">
          <cell r="A1332">
            <v>39074</v>
          </cell>
        </row>
        <row r="1333">
          <cell r="A1333">
            <v>39075</v>
          </cell>
        </row>
        <row r="1334">
          <cell r="A1334">
            <v>39076</v>
          </cell>
        </row>
        <row r="1335">
          <cell r="A1335">
            <v>39077</v>
          </cell>
        </row>
        <row r="1336">
          <cell r="A1336">
            <v>39078</v>
          </cell>
        </row>
        <row r="1337">
          <cell r="A1337">
            <v>39079</v>
          </cell>
        </row>
        <row r="1338">
          <cell r="A1338">
            <v>39080</v>
          </cell>
        </row>
        <row r="1339">
          <cell r="A1339">
            <v>39081</v>
          </cell>
        </row>
        <row r="1340">
          <cell r="A1340">
            <v>39082</v>
          </cell>
        </row>
        <row r="1341">
          <cell r="A1341">
            <v>39083</v>
          </cell>
        </row>
        <row r="1342">
          <cell r="A1342">
            <v>39084</v>
          </cell>
        </row>
        <row r="1343">
          <cell r="A1343">
            <v>39085</v>
          </cell>
        </row>
        <row r="1344">
          <cell r="A1344">
            <v>39086</v>
          </cell>
        </row>
        <row r="1345">
          <cell r="A1345">
            <v>39087</v>
          </cell>
        </row>
        <row r="1346">
          <cell r="A1346">
            <v>39088</v>
          </cell>
        </row>
        <row r="1347">
          <cell r="A1347">
            <v>39089</v>
          </cell>
        </row>
        <row r="1348">
          <cell r="A1348">
            <v>39090</v>
          </cell>
        </row>
        <row r="1349">
          <cell r="A1349">
            <v>39091</v>
          </cell>
        </row>
        <row r="1350">
          <cell r="A1350">
            <v>39092</v>
          </cell>
        </row>
        <row r="1351">
          <cell r="A1351">
            <v>39093</v>
          </cell>
        </row>
        <row r="1352">
          <cell r="A1352">
            <v>39094</v>
          </cell>
        </row>
        <row r="1353">
          <cell r="A1353">
            <v>39095</v>
          </cell>
        </row>
        <row r="1354">
          <cell r="A1354">
            <v>39096</v>
          </cell>
        </row>
        <row r="1355">
          <cell r="A1355">
            <v>39097</v>
          </cell>
        </row>
        <row r="1356">
          <cell r="A1356">
            <v>39098</v>
          </cell>
        </row>
        <row r="1357">
          <cell r="A1357">
            <v>39099</v>
          </cell>
        </row>
        <row r="1358">
          <cell r="A1358">
            <v>39100</v>
          </cell>
        </row>
        <row r="1359">
          <cell r="A1359">
            <v>39101</v>
          </cell>
        </row>
        <row r="1360">
          <cell r="A1360">
            <v>39102</v>
          </cell>
        </row>
        <row r="1361">
          <cell r="A1361">
            <v>39103</v>
          </cell>
        </row>
        <row r="1362">
          <cell r="A1362">
            <v>39104</v>
          </cell>
        </row>
        <row r="1363">
          <cell r="A1363">
            <v>39105</v>
          </cell>
        </row>
        <row r="1364">
          <cell r="A1364">
            <v>39106</v>
          </cell>
        </row>
        <row r="1365">
          <cell r="A1365">
            <v>39107</v>
          </cell>
        </row>
        <row r="1366">
          <cell r="A1366">
            <v>39108</v>
          </cell>
        </row>
        <row r="1367">
          <cell r="A1367">
            <v>39109</v>
          </cell>
        </row>
        <row r="1368">
          <cell r="A1368">
            <v>39110</v>
          </cell>
        </row>
        <row r="1369">
          <cell r="A1369">
            <v>39111</v>
          </cell>
        </row>
        <row r="1370">
          <cell r="A1370">
            <v>39112</v>
          </cell>
        </row>
        <row r="1371">
          <cell r="A1371">
            <v>39113</v>
          </cell>
        </row>
        <row r="1372">
          <cell r="A1372">
            <v>39114</v>
          </cell>
        </row>
        <row r="1373">
          <cell r="A1373">
            <v>39115</v>
          </cell>
        </row>
        <row r="1374">
          <cell r="A1374">
            <v>39116</v>
          </cell>
        </row>
        <row r="1375">
          <cell r="A1375">
            <v>39117</v>
          </cell>
        </row>
        <row r="1376">
          <cell r="A1376">
            <v>39118</v>
          </cell>
        </row>
        <row r="1377">
          <cell r="A1377">
            <v>39119</v>
          </cell>
        </row>
        <row r="1378">
          <cell r="A1378">
            <v>39120</v>
          </cell>
        </row>
        <row r="1379">
          <cell r="A1379">
            <v>39121</v>
          </cell>
        </row>
        <row r="1380">
          <cell r="A1380">
            <v>39122</v>
          </cell>
        </row>
        <row r="1381">
          <cell r="A1381">
            <v>39123</v>
          </cell>
        </row>
        <row r="1382">
          <cell r="A1382">
            <v>39124</v>
          </cell>
        </row>
        <row r="1383">
          <cell r="A1383">
            <v>39125</v>
          </cell>
        </row>
        <row r="1384">
          <cell r="A1384">
            <v>39126</v>
          </cell>
        </row>
        <row r="1385">
          <cell r="A1385">
            <v>39127</v>
          </cell>
        </row>
        <row r="1386">
          <cell r="A1386">
            <v>39128</v>
          </cell>
        </row>
        <row r="1387">
          <cell r="A1387">
            <v>39129</v>
          </cell>
        </row>
        <row r="1388">
          <cell r="A1388">
            <v>39130</v>
          </cell>
        </row>
        <row r="1389">
          <cell r="A1389">
            <v>39131</v>
          </cell>
        </row>
        <row r="1390">
          <cell r="A1390">
            <v>39132</v>
          </cell>
        </row>
        <row r="1391">
          <cell r="A1391">
            <v>39133</v>
          </cell>
        </row>
        <row r="1392">
          <cell r="A1392">
            <v>39134</v>
          </cell>
        </row>
        <row r="1393">
          <cell r="A1393">
            <v>39135</v>
          </cell>
        </row>
        <row r="1394">
          <cell r="A1394">
            <v>39136</v>
          </cell>
        </row>
        <row r="1395">
          <cell r="A1395">
            <v>39137</v>
          </cell>
        </row>
        <row r="1396">
          <cell r="A1396">
            <v>39138</v>
          </cell>
        </row>
        <row r="1397">
          <cell r="A1397">
            <v>39139</v>
          </cell>
        </row>
        <row r="1398">
          <cell r="A1398">
            <v>39140</v>
          </cell>
        </row>
        <row r="1399">
          <cell r="A1399">
            <v>39141</v>
          </cell>
        </row>
        <row r="1400">
          <cell r="A1400">
            <v>39142</v>
          </cell>
        </row>
        <row r="1401">
          <cell r="A1401">
            <v>39143</v>
          </cell>
        </row>
        <row r="1402">
          <cell r="A1402">
            <v>39144</v>
          </cell>
        </row>
        <row r="1403">
          <cell r="A1403">
            <v>39145</v>
          </cell>
        </row>
        <row r="1404">
          <cell r="A1404">
            <v>39146</v>
          </cell>
        </row>
        <row r="1405">
          <cell r="A1405">
            <v>39147</v>
          </cell>
        </row>
        <row r="1406">
          <cell r="A1406">
            <v>39148</v>
          </cell>
        </row>
        <row r="1407">
          <cell r="A1407">
            <v>39149</v>
          </cell>
        </row>
        <row r="1408">
          <cell r="A1408">
            <v>39150</v>
          </cell>
        </row>
        <row r="1409">
          <cell r="A1409">
            <v>39151</v>
          </cell>
        </row>
        <row r="1410">
          <cell r="A1410">
            <v>39152</v>
          </cell>
        </row>
        <row r="1411">
          <cell r="A1411">
            <v>39153</v>
          </cell>
        </row>
        <row r="1412">
          <cell r="A1412">
            <v>39154</v>
          </cell>
        </row>
        <row r="1413">
          <cell r="A1413">
            <v>39155</v>
          </cell>
        </row>
        <row r="1414">
          <cell r="A1414">
            <v>39156</v>
          </cell>
        </row>
        <row r="1415">
          <cell r="A1415">
            <v>39157</v>
          </cell>
        </row>
        <row r="1416">
          <cell r="A1416">
            <v>39158</v>
          </cell>
        </row>
        <row r="1417">
          <cell r="A1417">
            <v>39159</v>
          </cell>
        </row>
        <row r="1418">
          <cell r="A1418">
            <v>39160</v>
          </cell>
        </row>
        <row r="1419">
          <cell r="A1419">
            <v>39161</v>
          </cell>
        </row>
        <row r="1420">
          <cell r="A1420">
            <v>39162</v>
          </cell>
        </row>
        <row r="1421">
          <cell r="A1421">
            <v>39163</v>
          </cell>
        </row>
        <row r="1422">
          <cell r="A1422">
            <v>39164</v>
          </cell>
        </row>
        <row r="1423">
          <cell r="A1423">
            <v>39165</v>
          </cell>
        </row>
        <row r="1424">
          <cell r="A1424">
            <v>39166</v>
          </cell>
        </row>
        <row r="1425">
          <cell r="A1425">
            <v>39167</v>
          </cell>
        </row>
        <row r="1426">
          <cell r="A1426">
            <v>39168</v>
          </cell>
        </row>
        <row r="1427">
          <cell r="A1427">
            <v>39169</v>
          </cell>
        </row>
        <row r="1428">
          <cell r="A1428">
            <v>39170</v>
          </cell>
        </row>
        <row r="1429">
          <cell r="A1429">
            <v>39171</v>
          </cell>
        </row>
        <row r="1430">
          <cell r="A1430">
            <v>39172</v>
          </cell>
        </row>
        <row r="1431">
          <cell r="A1431">
            <v>39173</v>
          </cell>
        </row>
        <row r="1432">
          <cell r="A1432">
            <v>39174</v>
          </cell>
        </row>
        <row r="1433">
          <cell r="A1433">
            <v>39175</v>
          </cell>
        </row>
        <row r="1434">
          <cell r="A1434">
            <v>39176</v>
          </cell>
        </row>
        <row r="1435">
          <cell r="A1435">
            <v>39177</v>
          </cell>
        </row>
        <row r="1436">
          <cell r="A1436">
            <v>39178</v>
          </cell>
        </row>
        <row r="1437">
          <cell r="A1437">
            <v>39179</v>
          </cell>
        </row>
        <row r="1438">
          <cell r="A1438">
            <v>39180</v>
          </cell>
        </row>
        <row r="1439">
          <cell r="A1439">
            <v>39181</v>
          </cell>
        </row>
        <row r="1440">
          <cell r="A1440">
            <v>39182</v>
          </cell>
        </row>
        <row r="1441">
          <cell r="A1441">
            <v>39183</v>
          </cell>
        </row>
        <row r="1442">
          <cell r="A1442">
            <v>39184</v>
          </cell>
        </row>
        <row r="1443">
          <cell r="A1443">
            <v>39185</v>
          </cell>
        </row>
        <row r="1444">
          <cell r="A1444">
            <v>39186</v>
          </cell>
        </row>
        <row r="1445">
          <cell r="A1445">
            <v>39187</v>
          </cell>
        </row>
        <row r="1446">
          <cell r="A1446">
            <v>39188</v>
          </cell>
        </row>
        <row r="1447">
          <cell r="A1447">
            <v>39189</v>
          </cell>
        </row>
        <row r="1448">
          <cell r="A1448">
            <v>39190</v>
          </cell>
        </row>
        <row r="1449">
          <cell r="A1449">
            <v>39191</v>
          </cell>
        </row>
        <row r="1450">
          <cell r="A1450">
            <v>39192</v>
          </cell>
        </row>
        <row r="1451">
          <cell r="A1451">
            <v>39193</v>
          </cell>
        </row>
        <row r="1452">
          <cell r="A1452">
            <v>39194</v>
          </cell>
        </row>
        <row r="1453">
          <cell r="A1453">
            <v>39195</v>
          </cell>
        </row>
        <row r="1454">
          <cell r="A1454">
            <v>39196</v>
          </cell>
        </row>
        <row r="1455">
          <cell r="A1455">
            <v>39197</v>
          </cell>
        </row>
        <row r="1456">
          <cell r="A1456">
            <v>39198</v>
          </cell>
        </row>
        <row r="1457">
          <cell r="A1457">
            <v>39199</v>
          </cell>
        </row>
        <row r="1458">
          <cell r="A1458">
            <v>39200</v>
          </cell>
        </row>
        <row r="1459">
          <cell r="A1459">
            <v>39201</v>
          </cell>
        </row>
        <row r="1460">
          <cell r="A1460">
            <v>39202</v>
          </cell>
        </row>
        <row r="1461">
          <cell r="A1461">
            <v>39203</v>
          </cell>
        </row>
        <row r="1462">
          <cell r="A1462">
            <v>39204</v>
          </cell>
        </row>
        <row r="1463">
          <cell r="A1463">
            <v>39205</v>
          </cell>
        </row>
        <row r="1464">
          <cell r="A1464">
            <v>39206</v>
          </cell>
        </row>
        <row r="1465">
          <cell r="A1465">
            <v>39207</v>
          </cell>
        </row>
        <row r="1466">
          <cell r="A1466">
            <v>39208</v>
          </cell>
        </row>
        <row r="1467">
          <cell r="A1467">
            <v>39209</v>
          </cell>
        </row>
        <row r="1468">
          <cell r="A1468">
            <v>39210</v>
          </cell>
        </row>
        <row r="1469">
          <cell r="A1469">
            <v>39211</v>
          </cell>
        </row>
        <row r="1470">
          <cell r="A1470">
            <v>39212</v>
          </cell>
        </row>
        <row r="1471">
          <cell r="A1471">
            <v>39213</v>
          </cell>
        </row>
        <row r="1472">
          <cell r="A1472">
            <v>39214</v>
          </cell>
        </row>
        <row r="1473">
          <cell r="A1473">
            <v>39215</v>
          </cell>
        </row>
        <row r="1474">
          <cell r="A1474">
            <v>39216</v>
          </cell>
        </row>
        <row r="1475">
          <cell r="A1475">
            <v>39217</v>
          </cell>
        </row>
        <row r="1476">
          <cell r="A1476">
            <v>39218</v>
          </cell>
        </row>
        <row r="1477">
          <cell r="A1477">
            <v>39219</v>
          </cell>
        </row>
        <row r="1478">
          <cell r="A1478">
            <v>39220</v>
          </cell>
        </row>
        <row r="1479">
          <cell r="A1479">
            <v>39221</v>
          </cell>
        </row>
        <row r="1480">
          <cell r="A1480">
            <v>39222</v>
          </cell>
        </row>
        <row r="1481">
          <cell r="A1481">
            <v>39223</v>
          </cell>
        </row>
        <row r="1482">
          <cell r="A1482">
            <v>39224</v>
          </cell>
        </row>
        <row r="1483">
          <cell r="A1483">
            <v>39225</v>
          </cell>
        </row>
        <row r="1484">
          <cell r="A1484">
            <v>39226</v>
          </cell>
        </row>
        <row r="1485">
          <cell r="A1485">
            <v>39227</v>
          </cell>
        </row>
        <row r="1486">
          <cell r="A1486">
            <v>39228</v>
          </cell>
        </row>
        <row r="1487">
          <cell r="A1487">
            <v>39229</v>
          </cell>
        </row>
        <row r="1488">
          <cell r="A1488">
            <v>39230</v>
          </cell>
        </row>
        <row r="1489">
          <cell r="A1489">
            <v>39231</v>
          </cell>
        </row>
        <row r="1490">
          <cell r="A1490">
            <v>39232</v>
          </cell>
        </row>
        <row r="1491">
          <cell r="A1491">
            <v>39233</v>
          </cell>
        </row>
        <row r="1492">
          <cell r="A1492">
            <v>39234</v>
          </cell>
        </row>
        <row r="1493">
          <cell r="A1493">
            <v>39235</v>
          </cell>
        </row>
        <row r="1494">
          <cell r="A1494">
            <v>39236</v>
          </cell>
        </row>
        <row r="1495">
          <cell r="A1495">
            <v>39237</v>
          </cell>
        </row>
        <row r="1496">
          <cell r="A1496">
            <v>39238</v>
          </cell>
        </row>
        <row r="1497">
          <cell r="A1497">
            <v>39239</v>
          </cell>
        </row>
        <row r="1498">
          <cell r="A1498">
            <v>39240</v>
          </cell>
        </row>
        <row r="1499">
          <cell r="A1499">
            <v>39241</v>
          </cell>
        </row>
        <row r="1500">
          <cell r="A1500">
            <v>39242</v>
          </cell>
        </row>
        <row r="1501">
          <cell r="A1501">
            <v>39243</v>
          </cell>
        </row>
        <row r="1502">
          <cell r="A1502">
            <v>39244</v>
          </cell>
        </row>
        <row r="1503">
          <cell r="A1503">
            <v>39245</v>
          </cell>
        </row>
        <row r="1504">
          <cell r="A1504">
            <v>39246</v>
          </cell>
        </row>
        <row r="1505">
          <cell r="A1505">
            <v>39247</v>
          </cell>
        </row>
        <row r="1506">
          <cell r="A1506">
            <v>39248</v>
          </cell>
        </row>
        <row r="1507">
          <cell r="A1507">
            <v>39249</v>
          </cell>
        </row>
        <row r="1508">
          <cell r="A1508">
            <v>39250</v>
          </cell>
        </row>
        <row r="1509">
          <cell r="A1509">
            <v>39251</v>
          </cell>
        </row>
        <row r="1510">
          <cell r="A1510">
            <v>39252</v>
          </cell>
        </row>
        <row r="1511">
          <cell r="A1511">
            <v>39253</v>
          </cell>
        </row>
        <row r="1512">
          <cell r="A1512">
            <v>39254</v>
          </cell>
        </row>
        <row r="1513">
          <cell r="A1513">
            <v>39255</v>
          </cell>
        </row>
        <row r="1514">
          <cell r="A1514">
            <v>39256</v>
          </cell>
        </row>
        <row r="1515">
          <cell r="A1515">
            <v>39257</v>
          </cell>
        </row>
        <row r="1516">
          <cell r="A1516">
            <v>39258</v>
          </cell>
        </row>
        <row r="1517">
          <cell r="A1517">
            <v>39259</v>
          </cell>
        </row>
        <row r="1518">
          <cell r="A1518">
            <v>39260</v>
          </cell>
        </row>
        <row r="1519">
          <cell r="A1519">
            <v>39261</v>
          </cell>
        </row>
        <row r="1520">
          <cell r="A1520">
            <v>39262</v>
          </cell>
        </row>
        <row r="1521">
          <cell r="A1521">
            <v>39263</v>
          </cell>
        </row>
        <row r="1522">
          <cell r="A1522">
            <v>39264</v>
          </cell>
        </row>
        <row r="1523">
          <cell r="A1523">
            <v>39265</v>
          </cell>
        </row>
        <row r="1524">
          <cell r="A1524">
            <v>39266</v>
          </cell>
        </row>
        <row r="1525">
          <cell r="A1525">
            <v>39267</v>
          </cell>
        </row>
        <row r="1526">
          <cell r="A1526">
            <v>39268</v>
          </cell>
        </row>
        <row r="1527">
          <cell r="A1527">
            <v>39269</v>
          </cell>
        </row>
        <row r="1528">
          <cell r="A1528">
            <v>39270</v>
          </cell>
        </row>
        <row r="1529">
          <cell r="A1529">
            <v>39271</v>
          </cell>
        </row>
        <row r="1530">
          <cell r="A1530">
            <v>39272</v>
          </cell>
        </row>
        <row r="1531">
          <cell r="A1531">
            <v>39273</v>
          </cell>
        </row>
        <row r="1532">
          <cell r="A1532">
            <v>39274</v>
          </cell>
        </row>
        <row r="1533">
          <cell r="A1533">
            <v>39275</v>
          </cell>
        </row>
        <row r="1534">
          <cell r="A1534">
            <v>39276</v>
          </cell>
        </row>
        <row r="1535">
          <cell r="A1535">
            <v>39277</v>
          </cell>
        </row>
        <row r="1536">
          <cell r="A1536">
            <v>39278</v>
          </cell>
        </row>
        <row r="1537">
          <cell r="A1537">
            <v>39279</v>
          </cell>
        </row>
        <row r="1538">
          <cell r="A1538">
            <v>39280</v>
          </cell>
        </row>
        <row r="1539">
          <cell r="A1539">
            <v>39281</v>
          </cell>
        </row>
        <row r="1540">
          <cell r="A1540">
            <v>39282</v>
          </cell>
        </row>
        <row r="1541">
          <cell r="A1541">
            <v>39283</v>
          </cell>
        </row>
        <row r="1542">
          <cell r="A1542">
            <v>39284</v>
          </cell>
        </row>
        <row r="1543">
          <cell r="A1543">
            <v>39285</v>
          </cell>
        </row>
        <row r="1544">
          <cell r="A1544">
            <v>39286</v>
          </cell>
        </row>
        <row r="1545">
          <cell r="A1545">
            <v>39287</v>
          </cell>
        </row>
        <row r="1546">
          <cell r="A1546">
            <v>39288</v>
          </cell>
        </row>
        <row r="1547">
          <cell r="A1547">
            <v>39289</v>
          </cell>
        </row>
        <row r="1548">
          <cell r="A1548">
            <v>39290</v>
          </cell>
        </row>
        <row r="1549">
          <cell r="A1549">
            <v>39291</v>
          </cell>
        </row>
        <row r="1550">
          <cell r="A1550">
            <v>39292</v>
          </cell>
        </row>
        <row r="1551">
          <cell r="A1551">
            <v>39293</v>
          </cell>
        </row>
        <row r="1552">
          <cell r="A1552">
            <v>39294</v>
          </cell>
        </row>
        <row r="1553">
          <cell r="A1553">
            <v>39295</v>
          </cell>
        </row>
        <row r="1554">
          <cell r="A1554">
            <v>39296</v>
          </cell>
        </row>
        <row r="1555">
          <cell r="A1555">
            <v>39297</v>
          </cell>
        </row>
        <row r="1556">
          <cell r="A1556">
            <v>39298</v>
          </cell>
        </row>
        <row r="1557">
          <cell r="A1557">
            <v>39299</v>
          </cell>
        </row>
        <row r="1558">
          <cell r="A1558">
            <v>39300</v>
          </cell>
        </row>
        <row r="1559">
          <cell r="A1559">
            <v>39301</v>
          </cell>
        </row>
        <row r="1560">
          <cell r="A1560">
            <v>39302</v>
          </cell>
        </row>
        <row r="1561">
          <cell r="A1561">
            <v>39303</v>
          </cell>
        </row>
        <row r="1562">
          <cell r="A1562">
            <v>39304</v>
          </cell>
        </row>
        <row r="1563">
          <cell r="A1563">
            <v>39305</v>
          </cell>
        </row>
        <row r="1564">
          <cell r="A1564">
            <v>39306</v>
          </cell>
        </row>
        <row r="1565">
          <cell r="A1565">
            <v>39307</v>
          </cell>
        </row>
        <row r="1566">
          <cell r="A1566">
            <v>39308</v>
          </cell>
        </row>
        <row r="1567">
          <cell r="A1567">
            <v>39309</v>
          </cell>
        </row>
        <row r="1568">
          <cell r="A1568">
            <v>39310</v>
          </cell>
        </row>
        <row r="1569">
          <cell r="A1569">
            <v>39311</v>
          </cell>
        </row>
        <row r="1570">
          <cell r="A1570">
            <v>39312</v>
          </cell>
        </row>
        <row r="1571">
          <cell r="A1571">
            <v>39313</v>
          </cell>
        </row>
        <row r="1572">
          <cell r="A1572">
            <v>39314</v>
          </cell>
        </row>
        <row r="1573">
          <cell r="A1573">
            <v>39315</v>
          </cell>
        </row>
        <row r="1574">
          <cell r="A1574">
            <v>39316</v>
          </cell>
        </row>
        <row r="1575">
          <cell r="A1575">
            <v>39317</v>
          </cell>
        </row>
        <row r="1576">
          <cell r="A1576">
            <v>39318</v>
          </cell>
        </row>
        <row r="1577">
          <cell r="A1577">
            <v>39319</v>
          </cell>
        </row>
        <row r="1578">
          <cell r="A1578">
            <v>39320</v>
          </cell>
        </row>
        <row r="1579">
          <cell r="A1579">
            <v>39321</v>
          </cell>
        </row>
        <row r="1580">
          <cell r="A1580">
            <v>39322</v>
          </cell>
        </row>
        <row r="1581">
          <cell r="A1581">
            <v>39323</v>
          </cell>
        </row>
        <row r="1582">
          <cell r="A1582">
            <v>39324</v>
          </cell>
        </row>
        <row r="1583">
          <cell r="A1583">
            <v>39325</v>
          </cell>
        </row>
        <row r="1584">
          <cell r="A1584">
            <v>39326</v>
          </cell>
        </row>
        <row r="1585">
          <cell r="A1585">
            <v>39327</v>
          </cell>
        </row>
        <row r="1586">
          <cell r="A1586">
            <v>39328</v>
          </cell>
        </row>
        <row r="1587">
          <cell r="A1587">
            <v>39329</v>
          </cell>
        </row>
        <row r="1588">
          <cell r="A1588">
            <v>39330</v>
          </cell>
        </row>
        <row r="1589">
          <cell r="A1589">
            <v>39331</v>
          </cell>
        </row>
        <row r="1590">
          <cell r="A1590">
            <v>39332</v>
          </cell>
        </row>
        <row r="1591">
          <cell r="A1591">
            <v>39333</v>
          </cell>
        </row>
      </sheetData>
      <sheetData sheetId="6" refreshError="1"/>
      <sheetData sheetId="7" refreshError="1"/>
      <sheetData sheetId="8" refreshError="1"/>
      <sheetData sheetId="9">
        <row r="14">
          <cell r="J14">
            <v>5.32</v>
          </cell>
        </row>
      </sheetData>
      <sheetData sheetId="10" refreshError="1"/>
      <sheetData sheetId="11" refreshError="1"/>
      <sheetData sheetId="12" refreshError="1"/>
      <sheetData sheetId="13" refreshError="1"/>
      <sheetData sheetId="14">
        <row r="10">
          <cell r="A10">
            <v>37200</v>
          </cell>
        </row>
      </sheetData>
      <sheetData sheetId="15">
        <row r="9">
          <cell r="A9">
            <v>37200</v>
          </cell>
        </row>
      </sheetData>
      <sheetData sheetId="16"/>
      <sheetData sheetId="17"/>
      <sheetData sheetId="18">
        <row r="14">
          <cell r="J14">
            <v>5.32</v>
          </cell>
        </row>
      </sheetData>
      <sheetData sheetId="19"/>
      <sheetData sheetId="2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Vulnerability_Indicators"/>
      <sheetName val="BOP_Main"/>
      <sheetName val="BOP_Alt"/>
      <sheetName val="BoP_M-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Chart1"/>
      <sheetName val="Chart2"/>
      <sheetName val="Table1"/>
      <sheetName val="Table2"/>
      <sheetName val="Chart3"/>
      <sheetName val="Table3"/>
      <sheetName val="Box1_Figure1"/>
      <sheetName val="Box1_Figure1_data"/>
      <sheetName val="Box1_Figure2"/>
      <sheetName val="Box1_Figure2_data"/>
      <sheetName val="Table4"/>
      <sheetName val="Box2_Table1"/>
      <sheetName val="Box2_Chart1"/>
      <sheetName val="Chart4"/>
      <sheetName val="Chart5a"/>
      <sheetName val="Chart5b"/>
      <sheetName val="Table5"/>
      <sheetName val="Box3"/>
      <sheetName val="List"/>
      <sheetName val="&lt;==TABLES_FIGURES==&gt;"/>
      <sheetName val="Data_Figure 5"/>
      <sheetName val="Data_Figure_5"/>
      <sheetName val="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_OLD"/>
      <sheetName val="Key data &amp; ratios"/>
      <sheetName val="Comments"/>
      <sheetName val="Consolidated"/>
      <sheetName val="KMBL"/>
      <sheetName val="KBL"/>
      <sheetName val="TMBL"/>
      <sheetName val="NMBL"/>
      <sheetName val="FMBL"/>
      <sheetName val="POMBL"/>
      <sheetName val="RMBL"/>
      <sheetName val="Ref"/>
    </sheetNames>
    <sheetDataSet>
      <sheetData sheetId="0"/>
      <sheetData sheetId="1"/>
      <sheetData sheetId="2"/>
      <sheetData sheetId="3"/>
      <sheetData sheetId="4"/>
      <sheetData sheetId="5"/>
      <sheetData sheetId="6">
        <row r="787">
          <cell r="A787" t="str">
            <v>Loan portfolio quality</v>
          </cell>
        </row>
        <row r="947">
          <cell r="A947" t="str">
            <v>Capital</v>
          </cell>
        </row>
      </sheetData>
      <sheetData sheetId="7"/>
      <sheetData sheetId="8"/>
      <sheetData sheetId="9"/>
      <sheetData sheetId="10"/>
      <sheetData sheetId="1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Bank"/>
    </sheetNames>
    <sheetDataSet>
      <sheetData sheetId="0">
        <row r="5">
          <cell r="E5" t="str">
            <v>(Eth. Cents)</v>
          </cell>
          <cell r="G5" t="str">
            <v>(Eth. Cents)</v>
          </cell>
          <cell r="I5" t="str">
            <v>(Eth. Cents)</v>
          </cell>
          <cell r="K5" t="str">
            <v>(Eth. Cents)</v>
          </cell>
          <cell r="N5" t="str">
            <v>(In %)</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StRp_Tbl1"/>
      <sheetName val="Stfrprtables"/>
      <sheetName val="Out_weo"/>
      <sheetName val="Key Assumptions"/>
      <sheetName val="Cene na malo"/>
      <sheetName val="graf 1"/>
      <sheetName val="Current"/>
      <sheetName val="retreive data"/>
      <sheetName val="Ex rate blo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thly"/>
      <sheetName val="Monthly (2)"/>
      <sheetName val="Economic Group"/>
      <sheetName val="Eco Groups"/>
      <sheetName val="Yearly"/>
      <sheetName val="Month-wise"/>
      <sheetName val="FPI Data"/>
      <sheetName val="Sheet3"/>
      <sheetName val="Output"/>
      <sheetName val="Country-wise"/>
      <sheetName val="Q- FPI"/>
      <sheetName val="Sheet1"/>
      <sheetName val="Economic Group(new)"/>
      <sheetName val="Countrywise monthly FDI"/>
    </sheetNames>
    <sheetDataSet>
      <sheetData sheetId="0">
        <row r="6">
          <cell r="B6" t="str">
            <v xml:space="preserve">Food </v>
          </cell>
        </row>
      </sheetData>
      <sheetData sheetId="1">
        <row r="1">
          <cell r="AO1" t="str">
            <v>Table:</v>
          </cell>
        </row>
      </sheetData>
      <sheetData sheetId="2">
        <row r="6">
          <cell r="B6" t="str">
            <v xml:space="preserve">Food </v>
          </cell>
        </row>
      </sheetData>
      <sheetData sheetId="3">
        <row r="1">
          <cell r="AO1" t="str">
            <v>Table:</v>
          </cell>
        </row>
        <row r="6">
          <cell r="B6" t="str">
            <v xml:space="preserve">Food </v>
          </cell>
          <cell r="V6">
            <v>5</v>
          </cell>
        </row>
        <row r="7">
          <cell r="B7" t="str">
            <v>Beverages</v>
          </cell>
          <cell r="V7">
            <v>-13.8</v>
          </cell>
        </row>
        <row r="8">
          <cell r="B8" t="str">
            <v>Tobacco &amp; Cigrattes</v>
          </cell>
          <cell r="V8">
            <v>0.6</v>
          </cell>
        </row>
        <row r="9">
          <cell r="A9">
            <v>2</v>
          </cell>
          <cell r="B9" t="str">
            <v>Textile</v>
          </cell>
          <cell r="E9" t="str">
            <v>-</v>
          </cell>
          <cell r="I9">
            <v>5.8</v>
          </cell>
          <cell r="K9">
            <v>21.1</v>
          </cell>
          <cell r="L9">
            <v>23.4</v>
          </cell>
          <cell r="V9">
            <v>8.5</v>
          </cell>
        </row>
        <row r="10">
          <cell r="A10">
            <v>3</v>
          </cell>
          <cell r="B10" t="str">
            <v>Rubber &amp; Rubber Products</v>
          </cell>
          <cell r="V10">
            <v>0.1</v>
          </cell>
        </row>
        <row r="11">
          <cell r="A11">
            <v>4</v>
          </cell>
          <cell r="B11" t="str">
            <v>Leather &amp; Leather Products</v>
          </cell>
          <cell r="V11">
            <v>0.1</v>
          </cell>
        </row>
        <row r="12">
          <cell r="A12">
            <v>5</v>
          </cell>
          <cell r="B12" t="str">
            <v>Chemical, Pharmaceutical &amp; fertilizer</v>
          </cell>
          <cell r="C12">
            <v>9.5</v>
          </cell>
          <cell r="E12">
            <v>22.1</v>
          </cell>
          <cell r="F12">
            <v>29.8</v>
          </cell>
          <cell r="I12">
            <v>26.6</v>
          </cell>
          <cell r="K12">
            <v>60.9</v>
          </cell>
          <cell r="L12">
            <v>62.5</v>
          </cell>
          <cell r="O12">
            <v>0</v>
          </cell>
          <cell r="P12">
            <v>0</v>
          </cell>
          <cell r="Q12">
            <v>0</v>
          </cell>
          <cell r="R12">
            <v>0</v>
          </cell>
          <cell r="S12">
            <v>0</v>
          </cell>
          <cell r="T12">
            <v>0</v>
          </cell>
          <cell r="U12">
            <v>0</v>
          </cell>
          <cell r="V12">
            <v>10.8</v>
          </cell>
        </row>
        <row r="13">
          <cell r="B13" t="str">
            <v>Chemical</v>
          </cell>
          <cell r="V13">
            <v>4.5</v>
          </cell>
        </row>
        <row r="14">
          <cell r="B14" t="str">
            <v>Pharmaceutical &amp; fertilizer</v>
          </cell>
          <cell r="V14">
            <v>6.3</v>
          </cell>
        </row>
        <row r="15">
          <cell r="A15">
            <v>6</v>
          </cell>
          <cell r="B15" t="str">
            <v>Petro Chemicals</v>
          </cell>
          <cell r="V15">
            <v>1.7</v>
          </cell>
        </row>
        <row r="16">
          <cell r="A16">
            <v>7</v>
          </cell>
          <cell r="B16" t="str">
            <v>Petroleum Refining</v>
          </cell>
          <cell r="V16">
            <v>0.5</v>
          </cell>
        </row>
        <row r="17">
          <cell r="A17">
            <v>8</v>
          </cell>
          <cell r="B17" t="str">
            <v>Mining &amp; Quarrying Oil &amp; Gas</v>
          </cell>
          <cell r="C17">
            <v>3.6</v>
          </cell>
          <cell r="E17">
            <v>15.2</v>
          </cell>
          <cell r="F17">
            <v>19.8</v>
          </cell>
          <cell r="I17">
            <v>10.4</v>
          </cell>
          <cell r="K17">
            <v>41.9</v>
          </cell>
          <cell r="L17">
            <v>51</v>
          </cell>
          <cell r="O17">
            <v>0</v>
          </cell>
          <cell r="P17">
            <v>0</v>
          </cell>
          <cell r="Q17">
            <v>0</v>
          </cell>
          <cell r="R17">
            <v>0</v>
          </cell>
          <cell r="S17">
            <v>0</v>
          </cell>
          <cell r="T17">
            <v>0</v>
          </cell>
          <cell r="U17">
            <v>0</v>
          </cell>
          <cell r="V17">
            <v>109</v>
          </cell>
        </row>
        <row r="18">
          <cell r="B18" t="str">
            <v>Mining &amp; Quarrying</v>
          </cell>
          <cell r="V18">
            <v>4.0999999999999996</v>
          </cell>
        </row>
        <row r="19">
          <cell r="B19" t="str">
            <v>Oil &amp; Gas Explorations</v>
          </cell>
          <cell r="V19">
            <v>104.9</v>
          </cell>
        </row>
        <row r="20">
          <cell r="A20">
            <v>9</v>
          </cell>
          <cell r="B20" t="str">
            <v>Cement</v>
          </cell>
          <cell r="C20">
            <v>4.8</v>
          </cell>
          <cell r="E20">
            <v>14.7</v>
          </cell>
          <cell r="F20">
            <v>17.100000000000001</v>
          </cell>
          <cell r="I20">
            <v>0.6</v>
          </cell>
          <cell r="K20">
            <v>2.2000000000000002</v>
          </cell>
          <cell r="L20">
            <v>2.7</v>
          </cell>
          <cell r="V20">
            <v>0.4</v>
          </cell>
        </row>
        <row r="21">
          <cell r="A21">
            <v>10</v>
          </cell>
          <cell r="B21" t="str">
            <v>Metal Products</v>
          </cell>
          <cell r="E21" t="str">
            <v>-</v>
          </cell>
          <cell r="K21">
            <v>1</v>
          </cell>
          <cell r="L21">
            <v>1</v>
          </cell>
          <cell r="V21">
            <v>0.2</v>
          </cell>
        </row>
        <row r="22">
          <cell r="A22">
            <v>11</v>
          </cell>
          <cell r="B22" t="str">
            <v>Electrical Machinery</v>
          </cell>
          <cell r="E22">
            <v>0.9</v>
          </cell>
          <cell r="F22">
            <v>2.6</v>
          </cell>
          <cell r="I22">
            <v>2.9</v>
          </cell>
          <cell r="K22">
            <v>7.1</v>
          </cell>
          <cell r="L22">
            <v>7.9</v>
          </cell>
          <cell r="V22">
            <v>5.0999999999999996</v>
          </cell>
        </row>
        <row r="23">
          <cell r="A23">
            <v>12</v>
          </cell>
          <cell r="B23" t="str">
            <v>Electronics</v>
          </cell>
          <cell r="E23" t="str">
            <v>-</v>
          </cell>
          <cell r="K23">
            <v>0.8</v>
          </cell>
          <cell r="L23">
            <v>1</v>
          </cell>
          <cell r="O23">
            <v>0</v>
          </cell>
          <cell r="P23">
            <v>0</v>
          </cell>
          <cell r="Q23">
            <v>0</v>
          </cell>
          <cell r="R23">
            <v>0</v>
          </cell>
          <cell r="S23">
            <v>0</v>
          </cell>
          <cell r="T23">
            <v>0</v>
          </cell>
          <cell r="U23">
            <v>0</v>
          </cell>
          <cell r="V23">
            <v>12.7</v>
          </cell>
        </row>
        <row r="24">
          <cell r="B24" t="str">
            <v>Consumer/Household</v>
          </cell>
          <cell r="V24">
            <v>11.6</v>
          </cell>
        </row>
        <row r="25">
          <cell r="B25" t="str">
            <v>Industrial</v>
          </cell>
          <cell r="V25">
            <v>1.1000000000000001</v>
          </cell>
        </row>
        <row r="26">
          <cell r="A26">
            <v>13</v>
          </cell>
          <cell r="B26" t="str">
            <v>Transportation Equipment (Autompbiles)</v>
          </cell>
          <cell r="E26" t="str">
            <v>-</v>
          </cell>
          <cell r="I26">
            <v>1.1000000000000001</v>
          </cell>
          <cell r="K26">
            <v>1.1000000000000001</v>
          </cell>
          <cell r="L26">
            <v>1.1000000000000001</v>
          </cell>
          <cell r="O26">
            <v>0</v>
          </cell>
          <cell r="P26">
            <v>0</v>
          </cell>
          <cell r="Q26">
            <v>0</v>
          </cell>
          <cell r="R26">
            <v>0</v>
          </cell>
          <cell r="S26">
            <v>0</v>
          </cell>
          <cell r="T26">
            <v>0</v>
          </cell>
          <cell r="U26">
            <v>0</v>
          </cell>
          <cell r="V26">
            <v>0.7</v>
          </cell>
        </row>
        <row r="27">
          <cell r="B27" t="str">
            <v>Motorcycles</v>
          </cell>
          <cell r="V27">
            <v>0.6</v>
          </cell>
        </row>
        <row r="28">
          <cell r="B28" t="str">
            <v>Bus, Trucks, Vans &amp; Trail</v>
          </cell>
          <cell r="V28">
            <v>0.1</v>
          </cell>
        </row>
        <row r="29">
          <cell r="A29">
            <v>14</v>
          </cell>
          <cell r="B29" t="str">
            <v>Power</v>
          </cell>
          <cell r="C29">
            <v>20.3</v>
          </cell>
          <cell r="E29">
            <v>149.1</v>
          </cell>
          <cell r="F29">
            <v>154.30000000000001</v>
          </cell>
          <cell r="I29">
            <v>73.900000000000006</v>
          </cell>
          <cell r="K29">
            <v>122.1</v>
          </cell>
          <cell r="L29">
            <v>131.80000000000001</v>
          </cell>
          <cell r="O29">
            <v>0</v>
          </cell>
          <cell r="P29">
            <v>0</v>
          </cell>
          <cell r="Q29">
            <v>0</v>
          </cell>
          <cell r="R29">
            <v>0</v>
          </cell>
          <cell r="S29">
            <v>0</v>
          </cell>
          <cell r="T29">
            <v>0</v>
          </cell>
          <cell r="U29">
            <v>0</v>
          </cell>
          <cell r="V29">
            <v>31.099999999999998</v>
          </cell>
        </row>
        <row r="30">
          <cell r="B30" t="str">
            <v>Thermal</v>
          </cell>
          <cell r="V30">
            <v>27.9</v>
          </cell>
        </row>
        <row r="31">
          <cell r="B31" t="str">
            <v>Hydel</v>
          </cell>
          <cell r="V31">
            <v>3.2</v>
          </cell>
        </row>
        <row r="32">
          <cell r="A32">
            <v>15</v>
          </cell>
          <cell r="B32" t="str">
            <v>Construction</v>
          </cell>
          <cell r="C32">
            <v>2.6</v>
          </cell>
          <cell r="E32">
            <v>6</v>
          </cell>
          <cell r="F32">
            <v>6.6</v>
          </cell>
          <cell r="I32">
            <v>3.3</v>
          </cell>
          <cell r="K32">
            <v>13.8</v>
          </cell>
          <cell r="L32">
            <v>14.9</v>
          </cell>
          <cell r="V32">
            <v>8.9</v>
          </cell>
        </row>
        <row r="33">
          <cell r="A33">
            <v>16</v>
          </cell>
          <cell r="B33" t="str">
            <v>Trade</v>
          </cell>
          <cell r="E33" t="str">
            <v>-</v>
          </cell>
          <cell r="I33">
            <v>1.1000000000000001</v>
          </cell>
          <cell r="K33">
            <v>3.3</v>
          </cell>
          <cell r="L33">
            <v>4.4000000000000004</v>
          </cell>
          <cell r="V33">
            <v>21.2</v>
          </cell>
        </row>
        <row r="34">
          <cell r="A34">
            <v>17</v>
          </cell>
          <cell r="B34" t="str">
            <v>Transportation &amp; Storage</v>
          </cell>
          <cell r="C34">
            <v>0.4</v>
          </cell>
          <cell r="E34">
            <v>5</v>
          </cell>
          <cell r="F34">
            <v>5</v>
          </cell>
          <cell r="I34">
            <v>0.2</v>
          </cell>
          <cell r="K34">
            <v>1.9</v>
          </cell>
          <cell r="L34">
            <v>3</v>
          </cell>
          <cell r="V34">
            <v>13.7</v>
          </cell>
        </row>
        <row r="35">
          <cell r="A35">
            <v>18</v>
          </cell>
          <cell r="B35" t="str">
            <v>Communications</v>
          </cell>
          <cell r="O35">
            <v>0</v>
          </cell>
          <cell r="P35">
            <v>0</v>
          </cell>
          <cell r="Q35">
            <v>0</v>
          </cell>
          <cell r="R35">
            <v>0</v>
          </cell>
          <cell r="S35">
            <v>0</v>
          </cell>
          <cell r="T35">
            <v>0</v>
          </cell>
          <cell r="U35">
            <v>0</v>
          </cell>
          <cell r="V35">
            <v>8.3000000000000007</v>
          </cell>
        </row>
        <row r="36">
          <cell r="B36" t="str">
            <v>Telecommunications</v>
          </cell>
          <cell r="V36">
            <v>4.2</v>
          </cell>
        </row>
        <row r="37">
          <cell r="B37" t="str">
            <v>Information Technology</v>
          </cell>
          <cell r="O37">
            <v>0</v>
          </cell>
          <cell r="P37">
            <v>0</v>
          </cell>
          <cell r="Q37">
            <v>0</v>
          </cell>
          <cell r="R37">
            <v>0</v>
          </cell>
          <cell r="S37">
            <v>0</v>
          </cell>
          <cell r="T37">
            <v>0</v>
          </cell>
          <cell r="U37">
            <v>0</v>
          </cell>
          <cell r="V37">
            <v>4.0999999999999996</v>
          </cell>
        </row>
        <row r="38">
          <cell r="B38" t="str">
            <v>Software Development</v>
          </cell>
          <cell r="V38">
            <v>2.1</v>
          </cell>
        </row>
        <row r="39">
          <cell r="B39" t="str">
            <v>Hardware Development</v>
          </cell>
          <cell r="V39">
            <v>0.3</v>
          </cell>
        </row>
        <row r="40">
          <cell r="B40" t="str">
            <v>I.T. Service</v>
          </cell>
          <cell r="V40">
            <v>1.7</v>
          </cell>
        </row>
        <row r="41">
          <cell r="A41">
            <v>19</v>
          </cell>
          <cell r="B41" t="str">
            <v>Financial Business</v>
          </cell>
          <cell r="C41">
            <v>10.5</v>
          </cell>
          <cell r="E41">
            <v>22</v>
          </cell>
          <cell r="F41">
            <v>27</v>
          </cell>
          <cell r="I41">
            <v>7</v>
          </cell>
          <cell r="K41">
            <v>14.2</v>
          </cell>
          <cell r="L41">
            <v>15.5</v>
          </cell>
          <cell r="V41">
            <v>12.7</v>
          </cell>
        </row>
        <row r="42">
          <cell r="A42">
            <v>20</v>
          </cell>
          <cell r="B42" t="str">
            <v>Social Services</v>
          </cell>
          <cell r="V42">
            <v>2</v>
          </cell>
        </row>
        <row r="43">
          <cell r="A43">
            <v>21</v>
          </cell>
          <cell r="B43" t="str">
            <v>Personal Services</v>
          </cell>
          <cell r="V43">
            <v>5.6</v>
          </cell>
        </row>
        <row r="44">
          <cell r="A44">
            <v>19</v>
          </cell>
          <cell r="B44" t="str">
            <v>Others</v>
          </cell>
          <cell r="C44">
            <v>17.3</v>
          </cell>
          <cell r="E44">
            <v>50.2</v>
          </cell>
          <cell r="F44">
            <v>58.8</v>
          </cell>
          <cell r="I44">
            <v>13.5</v>
          </cell>
          <cell r="K44">
            <v>35.200000000000003</v>
          </cell>
          <cell r="L44">
            <v>39</v>
          </cell>
          <cell r="O44">
            <v>0</v>
          </cell>
          <cell r="P44">
            <v>0</v>
          </cell>
          <cell r="Q44">
            <v>0</v>
          </cell>
          <cell r="R44">
            <v>0</v>
          </cell>
          <cell r="S44">
            <v>0</v>
          </cell>
          <cell r="T44">
            <v>0</v>
          </cell>
          <cell r="U44">
            <v>0</v>
          </cell>
          <cell r="V44">
            <v>9.4000000000000341</v>
          </cell>
        </row>
        <row r="45">
          <cell r="B45" t="str">
            <v>TOTAL</v>
          </cell>
          <cell r="C45">
            <v>51.099999999999994</v>
          </cell>
          <cell r="E45">
            <v>232.3</v>
          </cell>
          <cell r="F45">
            <v>251.7</v>
          </cell>
          <cell r="H45">
            <v>0</v>
          </cell>
          <cell r="I45">
            <v>99</v>
          </cell>
          <cell r="K45">
            <v>190.5</v>
          </cell>
          <cell r="L45">
            <v>208.60000000000002</v>
          </cell>
          <cell r="V45">
            <v>254.5</v>
          </cell>
        </row>
        <row r="50">
          <cell r="B50" t="str">
            <v>Tourism</v>
          </cell>
          <cell r="C50">
            <v>0.6</v>
          </cell>
          <cell r="E50">
            <v>1.7</v>
          </cell>
          <cell r="F50">
            <v>1.7</v>
          </cell>
          <cell r="I50">
            <v>5.7</v>
          </cell>
          <cell r="K50">
            <v>5.7</v>
          </cell>
          <cell r="L50">
            <v>5.7</v>
          </cell>
        </row>
        <row r="51">
          <cell r="B51" t="str">
            <v>Petro-chemicals &amp; Petroleum refining</v>
          </cell>
          <cell r="E51" t="str">
            <v>-</v>
          </cell>
          <cell r="I51">
            <v>0.1</v>
          </cell>
          <cell r="K51">
            <v>0.1</v>
          </cell>
          <cell r="L51">
            <v>0.1</v>
          </cell>
          <cell r="V51">
            <v>2.2000000000000002</v>
          </cell>
        </row>
        <row r="52">
          <cell r="B52" t="str">
            <v>Paper &amp; Pulp</v>
          </cell>
          <cell r="E52" t="str">
            <v>-</v>
          </cell>
          <cell r="K52">
            <v>0.4</v>
          </cell>
          <cell r="L52">
            <v>0.4</v>
          </cell>
        </row>
        <row r="53">
          <cell r="B53" t="str">
            <v>Sugar</v>
          </cell>
          <cell r="E53">
            <v>1.2</v>
          </cell>
          <cell r="F53">
            <v>1.2</v>
          </cell>
          <cell r="K53" t="str">
            <v>-</v>
          </cell>
        </row>
      </sheetData>
      <sheetData sheetId="4"/>
      <sheetData sheetId="5"/>
      <sheetData sheetId="6"/>
      <sheetData sheetId="7">
        <row r="1">
          <cell r="AO1" t="str">
            <v>Table:</v>
          </cell>
        </row>
      </sheetData>
      <sheetData sheetId="8">
        <row r="1">
          <cell r="AO1" t="str">
            <v>Table:</v>
          </cell>
        </row>
        <row r="2">
          <cell r="A2" t="str">
            <v>NET INFLOW OF FOREIGN PRIVATE INVESTMENT</v>
          </cell>
        </row>
        <row r="5">
          <cell r="AO5" t="str">
            <v>(MILLION U.S. $)</v>
          </cell>
        </row>
        <row r="6">
          <cell r="B6" t="str">
            <v>1986-87</v>
          </cell>
          <cell r="E6" t="str">
            <v>1987-88</v>
          </cell>
          <cell r="H6" t="str">
            <v>1988-89</v>
          </cell>
          <cell r="K6" t="str">
            <v>1989-90</v>
          </cell>
          <cell r="O6" t="str">
            <v>1990-91</v>
          </cell>
          <cell r="R6" t="str">
            <v>1991-92</v>
          </cell>
          <cell r="U6" t="str">
            <v>1992-93</v>
          </cell>
          <cell r="X6" t="str">
            <v>1993-94</v>
          </cell>
          <cell r="Z6" t="str">
            <v>1994-95 @</v>
          </cell>
          <cell r="AC6" t="str">
            <v xml:space="preserve">1995-96 </v>
          </cell>
          <cell r="AG6" t="str">
            <v xml:space="preserve">1996-97 </v>
          </cell>
          <cell r="AJ6" t="str">
            <v>1997-98</v>
          </cell>
          <cell r="AM6" t="str">
            <v>1998-99</v>
          </cell>
        </row>
        <row r="7">
          <cell r="A7" t="str">
            <v>COUNTRY</v>
          </cell>
          <cell r="B7" t="str">
            <v>Direct</v>
          </cell>
          <cell r="C7" t="str">
            <v>Portfolio</v>
          </cell>
          <cell r="D7" t="str">
            <v>Total</v>
          </cell>
          <cell r="E7" t="str">
            <v>Direct</v>
          </cell>
          <cell r="F7" t="str">
            <v>Portfolio</v>
          </cell>
          <cell r="G7" t="str">
            <v>Total</v>
          </cell>
          <cell r="H7" t="str">
            <v>Direct</v>
          </cell>
          <cell r="I7" t="str">
            <v>Portfolio</v>
          </cell>
          <cell r="J7" t="str">
            <v>Total</v>
          </cell>
          <cell r="K7" t="str">
            <v>Direct</v>
          </cell>
          <cell r="L7" t="str">
            <v>Portfolio</v>
          </cell>
          <cell r="M7" t="str">
            <v>Total</v>
          </cell>
          <cell r="N7" t="str">
            <v>Direct</v>
          </cell>
          <cell r="O7" t="str">
            <v>Portfolio</v>
          </cell>
          <cell r="P7" t="str">
            <v>Total</v>
          </cell>
          <cell r="Q7" t="str">
            <v>Direct</v>
          </cell>
          <cell r="R7" t="str">
            <v>Portfolio</v>
          </cell>
          <cell r="S7" t="str">
            <v>Total</v>
          </cell>
          <cell r="T7" t="str">
            <v>Direct</v>
          </cell>
          <cell r="U7" t="str">
            <v>Portfolio</v>
          </cell>
          <cell r="V7" t="str">
            <v>Total</v>
          </cell>
          <cell r="W7" t="str">
            <v>Direct</v>
          </cell>
          <cell r="X7" t="str">
            <v>Portfolio</v>
          </cell>
          <cell r="Y7" t="str">
            <v>Total</v>
          </cell>
          <cell r="Z7" t="str">
            <v>Direct</v>
          </cell>
          <cell r="AA7" t="str">
            <v>Portfolio</v>
          </cell>
          <cell r="AB7" t="str">
            <v>Total</v>
          </cell>
          <cell r="AC7" t="str">
            <v>Direct</v>
          </cell>
          <cell r="AE7" t="str">
            <v>Portfolio</v>
          </cell>
          <cell r="AF7" t="str">
            <v>Total</v>
          </cell>
          <cell r="AG7" t="str">
            <v>Direct</v>
          </cell>
          <cell r="AH7" t="str">
            <v>Portfolio</v>
          </cell>
          <cell r="AI7" t="str">
            <v>Total</v>
          </cell>
          <cell r="AJ7" t="str">
            <v>Direct</v>
          </cell>
          <cell r="AK7" t="str">
            <v>Portfolio</v>
          </cell>
          <cell r="AL7" t="str">
            <v>Total</v>
          </cell>
          <cell r="AM7" t="str">
            <v>Direct</v>
          </cell>
          <cell r="AN7" t="str">
            <v>Portfolio</v>
          </cell>
          <cell r="AO7" t="str">
            <v>Total</v>
          </cell>
        </row>
        <row r="8">
          <cell r="A8" t="str">
            <v>U.S.A.</v>
          </cell>
          <cell r="B8">
            <v>42.9</v>
          </cell>
          <cell r="C8">
            <v>-0.7</v>
          </cell>
          <cell r="D8">
            <v>42.199999999999996</v>
          </cell>
          <cell r="E8">
            <v>45.8</v>
          </cell>
          <cell r="F8">
            <v>1</v>
          </cell>
          <cell r="G8">
            <v>46.8</v>
          </cell>
          <cell r="H8">
            <v>94.4</v>
          </cell>
          <cell r="I8">
            <v>1.7</v>
          </cell>
          <cell r="J8">
            <v>96.100000000000009</v>
          </cell>
          <cell r="K8">
            <v>93.9</v>
          </cell>
          <cell r="L8">
            <v>-2</v>
          </cell>
          <cell r="M8">
            <v>91.9</v>
          </cell>
          <cell r="N8">
            <v>130</v>
          </cell>
          <cell r="O8">
            <v>5</v>
          </cell>
          <cell r="P8">
            <v>135</v>
          </cell>
          <cell r="Q8">
            <v>213.4</v>
          </cell>
          <cell r="R8">
            <v>50.9</v>
          </cell>
          <cell r="S8">
            <v>264.3</v>
          </cell>
          <cell r="T8">
            <v>136.9</v>
          </cell>
          <cell r="U8">
            <v>25.7</v>
          </cell>
          <cell r="V8">
            <v>162.6</v>
          </cell>
          <cell r="W8">
            <v>114.5</v>
          </cell>
          <cell r="X8">
            <v>34</v>
          </cell>
          <cell r="Y8">
            <v>148.5</v>
          </cell>
          <cell r="Z8">
            <v>176.4</v>
          </cell>
          <cell r="AA8">
            <v>370.2</v>
          </cell>
          <cell r="AB8">
            <v>546.6</v>
          </cell>
          <cell r="AC8">
            <v>319.8</v>
          </cell>
          <cell r="AE8">
            <v>35.9</v>
          </cell>
          <cell r="AF8">
            <v>355.7</v>
          </cell>
          <cell r="AG8">
            <v>246.2</v>
          </cell>
          <cell r="AH8">
            <v>111.3</v>
          </cell>
          <cell r="AI8">
            <v>357.5</v>
          </cell>
          <cell r="AJ8">
            <v>256.60000000000002</v>
          </cell>
          <cell r="AK8">
            <v>64.2</v>
          </cell>
          <cell r="AL8">
            <v>320.8</v>
          </cell>
          <cell r="AM8">
            <v>163.9</v>
          </cell>
          <cell r="AN8">
            <v>11.4</v>
          </cell>
          <cell r="AO8">
            <v>175.3</v>
          </cell>
        </row>
        <row r="9">
          <cell r="A9" t="str">
            <v>U.K.</v>
          </cell>
          <cell r="B9">
            <v>5.0999999999999996</v>
          </cell>
          <cell r="C9">
            <v>-4</v>
          </cell>
          <cell r="D9">
            <v>1.0999999999999996</v>
          </cell>
          <cell r="E9">
            <v>25.5</v>
          </cell>
          <cell r="F9">
            <v>1.1000000000000001</v>
          </cell>
          <cell r="G9">
            <v>26.6</v>
          </cell>
          <cell r="H9">
            <v>22.6</v>
          </cell>
          <cell r="I9">
            <v>4.4000000000000004</v>
          </cell>
          <cell r="J9">
            <v>27</v>
          </cell>
          <cell r="K9">
            <v>22.8</v>
          </cell>
          <cell r="L9">
            <v>-0.2</v>
          </cell>
          <cell r="M9">
            <v>22.6</v>
          </cell>
          <cell r="N9">
            <v>33.799999999999997</v>
          </cell>
          <cell r="O9">
            <v>-0.3</v>
          </cell>
          <cell r="P9">
            <v>33.5</v>
          </cell>
          <cell r="Q9">
            <v>20.8</v>
          </cell>
          <cell r="R9">
            <v>-1.2</v>
          </cell>
          <cell r="S9">
            <v>19.600000000000001</v>
          </cell>
          <cell r="T9">
            <v>25.7</v>
          </cell>
          <cell r="U9">
            <v>19.7</v>
          </cell>
          <cell r="V9">
            <v>45.4</v>
          </cell>
          <cell r="W9">
            <v>32</v>
          </cell>
          <cell r="X9">
            <v>50</v>
          </cell>
          <cell r="Y9">
            <v>82</v>
          </cell>
          <cell r="Z9">
            <v>38.700000000000003</v>
          </cell>
          <cell r="AA9">
            <v>243.9</v>
          </cell>
          <cell r="AB9">
            <v>282.60000000000002</v>
          </cell>
          <cell r="AC9">
            <v>331.7</v>
          </cell>
          <cell r="AD9" t="str">
            <v>#</v>
          </cell>
          <cell r="AE9">
            <v>68.099999999999994</v>
          </cell>
          <cell r="AF9">
            <v>399.79999999999995</v>
          </cell>
          <cell r="AG9">
            <v>240.1</v>
          </cell>
          <cell r="AH9">
            <v>77.900000000000006</v>
          </cell>
          <cell r="AI9">
            <v>318</v>
          </cell>
          <cell r="AJ9">
            <v>135.30000000000001</v>
          </cell>
          <cell r="AK9">
            <v>-106.2</v>
          </cell>
          <cell r="AL9">
            <v>29.100000000000009</v>
          </cell>
          <cell r="AM9">
            <v>81.599999999999994</v>
          </cell>
          <cell r="AN9">
            <v>-30.5</v>
          </cell>
          <cell r="AO9">
            <v>51.1</v>
          </cell>
        </row>
        <row r="10">
          <cell r="A10" t="str">
            <v>U.A.E.</v>
          </cell>
          <cell r="B10">
            <v>25.6</v>
          </cell>
          <cell r="C10">
            <v>1.6</v>
          </cell>
          <cell r="D10">
            <v>27.200000000000003</v>
          </cell>
          <cell r="E10">
            <v>24.4</v>
          </cell>
          <cell r="F10">
            <v>3.4</v>
          </cell>
          <cell r="G10">
            <v>27.799999999999997</v>
          </cell>
          <cell r="H10">
            <v>12.9</v>
          </cell>
          <cell r="I10">
            <v>0.9</v>
          </cell>
          <cell r="J10">
            <v>13.8</v>
          </cell>
          <cell r="K10">
            <v>15.9</v>
          </cell>
          <cell r="L10">
            <v>-2.8</v>
          </cell>
          <cell r="M10">
            <v>13.100000000000001</v>
          </cell>
          <cell r="N10">
            <v>9</v>
          </cell>
          <cell r="O10">
            <v>1.6</v>
          </cell>
          <cell r="P10">
            <v>10.6</v>
          </cell>
          <cell r="Q10">
            <v>10.5</v>
          </cell>
          <cell r="R10">
            <v>47.6</v>
          </cell>
          <cell r="S10">
            <v>58.1</v>
          </cell>
          <cell r="T10">
            <v>9.5</v>
          </cell>
          <cell r="U10">
            <v>0.9</v>
          </cell>
          <cell r="V10">
            <v>10.4</v>
          </cell>
          <cell r="W10">
            <v>7.5</v>
          </cell>
          <cell r="X10">
            <v>2.6</v>
          </cell>
          <cell r="Y10">
            <v>10.1</v>
          </cell>
          <cell r="Z10">
            <v>46.8</v>
          </cell>
          <cell r="AA10">
            <v>34.9</v>
          </cell>
          <cell r="AB10">
            <v>81.699999999999989</v>
          </cell>
          <cell r="AC10">
            <v>52.8</v>
          </cell>
          <cell r="AE10">
            <v>-22.3</v>
          </cell>
          <cell r="AF10">
            <v>30.499999999999996</v>
          </cell>
          <cell r="AG10">
            <v>54.9</v>
          </cell>
          <cell r="AH10">
            <v>-5.2</v>
          </cell>
          <cell r="AI10">
            <v>49.699999999999996</v>
          </cell>
          <cell r="AJ10">
            <v>19.2</v>
          </cell>
          <cell r="AK10">
            <v>22.1</v>
          </cell>
          <cell r="AL10">
            <v>41.3</v>
          </cell>
          <cell r="AM10">
            <v>6.9</v>
          </cell>
          <cell r="AN10">
            <v>25.4</v>
          </cell>
          <cell r="AO10">
            <v>32.299999999999997</v>
          </cell>
        </row>
        <row r="11">
          <cell r="A11" t="str">
            <v>Germany</v>
          </cell>
          <cell r="B11">
            <v>5.4</v>
          </cell>
          <cell r="C11">
            <v>0.3</v>
          </cell>
          <cell r="D11">
            <v>5.7</v>
          </cell>
          <cell r="E11">
            <v>18.3</v>
          </cell>
          <cell r="F11">
            <v>0.3</v>
          </cell>
          <cell r="G11">
            <v>18.600000000000001</v>
          </cell>
          <cell r="H11">
            <v>10</v>
          </cell>
          <cell r="I11">
            <v>1.6</v>
          </cell>
          <cell r="J11">
            <v>11.6</v>
          </cell>
          <cell r="K11">
            <v>11.2</v>
          </cell>
          <cell r="L11" t="str">
            <v xml:space="preserve"> ..</v>
          </cell>
          <cell r="M11">
            <v>11.2</v>
          </cell>
          <cell r="N11">
            <v>12.5</v>
          </cell>
          <cell r="O11">
            <v>2.2999999999999998</v>
          </cell>
          <cell r="P11">
            <v>14.8</v>
          </cell>
          <cell r="Q11">
            <v>21.4</v>
          </cell>
          <cell r="R11">
            <v>0.5</v>
          </cell>
          <cell r="S11">
            <v>21.9</v>
          </cell>
          <cell r="T11">
            <v>36.200000000000003</v>
          </cell>
          <cell r="U11" t="str">
            <v>-</v>
          </cell>
          <cell r="V11">
            <v>36.200000000000003</v>
          </cell>
          <cell r="W11">
            <v>9.1</v>
          </cell>
          <cell r="X11">
            <v>3.3</v>
          </cell>
          <cell r="Y11">
            <v>12.399999999999999</v>
          </cell>
          <cell r="Z11">
            <v>17.600000000000001</v>
          </cell>
          <cell r="AA11">
            <v>11.2</v>
          </cell>
          <cell r="AB11">
            <v>28.8</v>
          </cell>
          <cell r="AC11">
            <v>26</v>
          </cell>
          <cell r="AE11">
            <v>3.3</v>
          </cell>
          <cell r="AF11">
            <v>29.3</v>
          </cell>
          <cell r="AG11">
            <v>17.600000000000001</v>
          </cell>
          <cell r="AH11">
            <v>19.7</v>
          </cell>
          <cell r="AI11">
            <v>37.299999999999997</v>
          </cell>
          <cell r="AJ11">
            <v>24</v>
          </cell>
          <cell r="AK11">
            <v>0.3</v>
          </cell>
          <cell r="AL11">
            <v>24.3</v>
          </cell>
          <cell r="AM11">
            <v>19.3</v>
          </cell>
          <cell r="AN11">
            <v>0</v>
          </cell>
          <cell r="AO11">
            <v>19.3</v>
          </cell>
        </row>
        <row r="12">
          <cell r="A12" t="str">
            <v>France</v>
          </cell>
          <cell r="B12">
            <v>1.5</v>
          </cell>
          <cell r="C12" t="str">
            <v xml:space="preserve"> -</v>
          </cell>
          <cell r="D12">
            <v>1.5</v>
          </cell>
          <cell r="E12">
            <v>5</v>
          </cell>
          <cell r="F12" t="str">
            <v xml:space="preserve"> -</v>
          </cell>
          <cell r="G12">
            <v>5</v>
          </cell>
          <cell r="H12">
            <v>7.7</v>
          </cell>
          <cell r="I12">
            <v>-0.3</v>
          </cell>
          <cell r="J12">
            <v>7.4</v>
          </cell>
          <cell r="K12">
            <v>6</v>
          </cell>
          <cell r="L12" t="str">
            <v xml:space="preserve"> ..</v>
          </cell>
          <cell r="M12">
            <v>6</v>
          </cell>
          <cell r="N12">
            <v>7.1</v>
          </cell>
          <cell r="O12" t="str">
            <v xml:space="preserve"> ..</v>
          </cell>
          <cell r="P12">
            <v>7.1</v>
          </cell>
          <cell r="Q12">
            <v>8.5</v>
          </cell>
          <cell r="R12" t="str">
            <v xml:space="preserve"> -</v>
          </cell>
          <cell r="S12">
            <v>8.5</v>
          </cell>
          <cell r="T12">
            <v>5.7</v>
          </cell>
          <cell r="U12" t="str">
            <v>-</v>
          </cell>
          <cell r="V12">
            <v>5.7</v>
          </cell>
          <cell r="W12">
            <v>11.1</v>
          </cell>
          <cell r="X12" t="str">
            <v xml:space="preserve"> -</v>
          </cell>
          <cell r="Y12">
            <v>11.1</v>
          </cell>
          <cell r="Z12">
            <v>13.5</v>
          </cell>
          <cell r="AA12">
            <v>37.1</v>
          </cell>
          <cell r="AB12">
            <v>50.6</v>
          </cell>
          <cell r="AC12">
            <v>14</v>
          </cell>
          <cell r="AE12" t="str">
            <v>..</v>
          </cell>
          <cell r="AF12">
            <v>14</v>
          </cell>
          <cell r="AG12">
            <v>10.199999999999999</v>
          </cell>
          <cell r="AH12" t="str">
            <v>..</v>
          </cell>
          <cell r="AI12">
            <v>10.199999999999999</v>
          </cell>
          <cell r="AJ12">
            <v>4.9000000000000004</v>
          </cell>
          <cell r="AK12">
            <v>0.4</v>
          </cell>
          <cell r="AL12">
            <v>5.3000000000000007</v>
          </cell>
          <cell r="AM12">
            <v>7</v>
          </cell>
          <cell r="AN12">
            <v>0.2</v>
          </cell>
          <cell r="AO12">
            <v>7.2</v>
          </cell>
        </row>
        <row r="13">
          <cell r="A13" t="str">
            <v>Hong Kong</v>
          </cell>
          <cell r="B13">
            <v>6.7</v>
          </cell>
          <cell r="C13">
            <v>0.1</v>
          </cell>
          <cell r="D13">
            <v>6.8</v>
          </cell>
          <cell r="E13">
            <v>5.5</v>
          </cell>
          <cell r="F13" t="str">
            <v xml:space="preserve"> -</v>
          </cell>
          <cell r="G13">
            <v>5.5</v>
          </cell>
          <cell r="H13">
            <v>6.3</v>
          </cell>
          <cell r="I13" t="str">
            <v>..</v>
          </cell>
          <cell r="J13">
            <v>6.3</v>
          </cell>
          <cell r="K13">
            <v>0.9</v>
          </cell>
          <cell r="L13" t="str">
            <v xml:space="preserve"> ..</v>
          </cell>
          <cell r="M13">
            <v>0.9</v>
          </cell>
          <cell r="N13">
            <v>3.3</v>
          </cell>
          <cell r="O13">
            <v>0.1</v>
          </cell>
          <cell r="P13">
            <v>3.4</v>
          </cell>
          <cell r="Q13" t="str">
            <v xml:space="preserve"> ..</v>
          </cell>
          <cell r="R13">
            <v>83.7</v>
          </cell>
          <cell r="S13">
            <v>83.7</v>
          </cell>
          <cell r="T13">
            <v>12.4</v>
          </cell>
          <cell r="U13">
            <v>48.8</v>
          </cell>
          <cell r="V13">
            <v>61.199999999999996</v>
          </cell>
          <cell r="W13">
            <v>1.2</v>
          </cell>
          <cell r="X13">
            <v>-19.2</v>
          </cell>
          <cell r="Y13">
            <v>-18</v>
          </cell>
          <cell r="Z13">
            <v>2.2000000000000002</v>
          </cell>
          <cell r="AA13">
            <v>173.1</v>
          </cell>
          <cell r="AB13">
            <v>175.29999999999998</v>
          </cell>
          <cell r="AC13">
            <v>33.9</v>
          </cell>
          <cell r="AE13">
            <v>-4.3</v>
          </cell>
          <cell r="AF13">
            <v>29.599999999999998</v>
          </cell>
          <cell r="AG13">
            <v>7.5</v>
          </cell>
          <cell r="AH13">
            <v>-20.6</v>
          </cell>
          <cell r="AI13">
            <v>-13.100000000000001</v>
          </cell>
          <cell r="AJ13">
            <v>2.1</v>
          </cell>
          <cell r="AK13">
            <v>229.6</v>
          </cell>
          <cell r="AL13">
            <v>231.7</v>
          </cell>
          <cell r="AM13">
            <v>1</v>
          </cell>
          <cell r="AN13">
            <v>7.3</v>
          </cell>
          <cell r="AO13">
            <v>8.3000000000000007</v>
          </cell>
        </row>
        <row r="14">
          <cell r="A14" t="str">
            <v>Italy</v>
          </cell>
          <cell r="B14">
            <v>0.4</v>
          </cell>
          <cell r="C14" t="str">
            <v xml:space="preserve"> -</v>
          </cell>
          <cell r="D14">
            <v>0.4</v>
          </cell>
          <cell r="E14">
            <v>1.1000000000000001</v>
          </cell>
          <cell r="F14" t="str">
            <v xml:space="preserve"> -</v>
          </cell>
          <cell r="G14">
            <v>1.1000000000000001</v>
          </cell>
          <cell r="H14">
            <v>1.2</v>
          </cell>
          <cell r="I14" t="str">
            <v>..</v>
          </cell>
          <cell r="J14">
            <v>1.2</v>
          </cell>
          <cell r="K14">
            <v>3.8</v>
          </cell>
          <cell r="L14" t="str">
            <v xml:space="preserve"> -</v>
          </cell>
          <cell r="M14">
            <v>3.8</v>
          </cell>
          <cell r="N14">
            <v>2.9</v>
          </cell>
          <cell r="O14" t="str">
            <v xml:space="preserve"> -</v>
          </cell>
          <cell r="P14">
            <v>2.9</v>
          </cell>
          <cell r="Q14">
            <v>2</v>
          </cell>
          <cell r="R14">
            <v>0.3</v>
          </cell>
          <cell r="S14">
            <v>2.2999999999999998</v>
          </cell>
          <cell r="T14">
            <v>0.6</v>
          </cell>
          <cell r="U14" t="str">
            <v xml:space="preserve"> -</v>
          </cell>
          <cell r="V14">
            <v>0.6</v>
          </cell>
          <cell r="W14">
            <v>0.3</v>
          </cell>
          <cell r="X14" t="str">
            <v xml:space="preserve"> -</v>
          </cell>
          <cell r="Y14">
            <v>0.3</v>
          </cell>
          <cell r="Z14">
            <v>0.3</v>
          </cell>
          <cell r="AA14">
            <v>8.6999999999999993</v>
          </cell>
          <cell r="AB14">
            <v>9</v>
          </cell>
          <cell r="AC14">
            <v>0.5</v>
          </cell>
          <cell r="AE14">
            <v>0</v>
          </cell>
          <cell r="AF14">
            <v>0.5</v>
          </cell>
          <cell r="AG14">
            <v>1.8</v>
          </cell>
          <cell r="AH14" t="str">
            <v>..</v>
          </cell>
          <cell r="AI14">
            <v>1.8</v>
          </cell>
          <cell r="AJ14">
            <v>0.9</v>
          </cell>
          <cell r="AK14">
            <v>0.1</v>
          </cell>
          <cell r="AL14">
            <v>1</v>
          </cell>
          <cell r="AM14">
            <v>0.2</v>
          </cell>
          <cell r="AN14">
            <v>0.5</v>
          </cell>
          <cell r="AO14">
            <v>0.7</v>
          </cell>
        </row>
        <row r="15">
          <cell r="A15" t="str">
            <v>Japan</v>
          </cell>
          <cell r="B15">
            <v>9.4</v>
          </cell>
          <cell r="C15">
            <v>20.3</v>
          </cell>
          <cell r="D15">
            <v>29.700000000000003</v>
          </cell>
          <cell r="E15">
            <v>13.6</v>
          </cell>
          <cell r="F15">
            <v>2.8</v>
          </cell>
          <cell r="G15">
            <v>16.399999999999999</v>
          </cell>
          <cell r="H15">
            <v>16.7</v>
          </cell>
          <cell r="I15">
            <v>-4.9000000000000004</v>
          </cell>
          <cell r="J15">
            <v>11.799999999999999</v>
          </cell>
          <cell r="K15">
            <v>16.100000000000001</v>
          </cell>
          <cell r="L15">
            <v>-4.2</v>
          </cell>
          <cell r="M15">
            <v>11.900000000000002</v>
          </cell>
          <cell r="N15">
            <v>26.2</v>
          </cell>
          <cell r="O15">
            <v>-5.3</v>
          </cell>
          <cell r="P15">
            <v>20.9</v>
          </cell>
          <cell r="Q15">
            <v>17.7</v>
          </cell>
          <cell r="R15" t="str">
            <v xml:space="preserve"> ..</v>
          </cell>
          <cell r="S15">
            <v>17.7</v>
          </cell>
          <cell r="T15">
            <v>22</v>
          </cell>
          <cell r="U15">
            <v>6.3</v>
          </cell>
          <cell r="V15">
            <v>28.3</v>
          </cell>
          <cell r="W15">
            <v>29.7</v>
          </cell>
          <cell r="X15">
            <v>0.8</v>
          </cell>
          <cell r="Y15">
            <v>30.5</v>
          </cell>
          <cell r="Z15">
            <v>16.3</v>
          </cell>
          <cell r="AA15">
            <v>4.5999999999999996</v>
          </cell>
          <cell r="AB15">
            <v>20.9</v>
          </cell>
          <cell r="AC15">
            <v>82.1</v>
          </cell>
          <cell r="AE15">
            <v>13.3</v>
          </cell>
          <cell r="AF15">
            <v>95.399999999999991</v>
          </cell>
          <cell r="AG15">
            <v>36.6</v>
          </cell>
          <cell r="AH15">
            <v>6.9</v>
          </cell>
          <cell r="AI15">
            <v>43.5</v>
          </cell>
          <cell r="AJ15">
            <v>17.8</v>
          </cell>
          <cell r="AK15">
            <v>-1.2</v>
          </cell>
          <cell r="AL15">
            <v>16.600000000000001</v>
          </cell>
          <cell r="AM15">
            <v>57.4</v>
          </cell>
          <cell r="AN15">
            <v>0</v>
          </cell>
          <cell r="AO15">
            <v>57.4</v>
          </cell>
        </row>
        <row r="16">
          <cell r="A16" t="str">
            <v>Saudi Arabia</v>
          </cell>
          <cell r="B16">
            <v>1</v>
          </cell>
          <cell r="C16">
            <v>2</v>
          </cell>
          <cell r="D16">
            <v>3</v>
          </cell>
          <cell r="E16">
            <v>0.9</v>
          </cell>
          <cell r="F16">
            <v>1.1000000000000001</v>
          </cell>
          <cell r="G16">
            <v>2</v>
          </cell>
          <cell r="H16">
            <v>0.5</v>
          </cell>
          <cell r="I16">
            <v>1</v>
          </cell>
          <cell r="J16">
            <v>1.5</v>
          </cell>
          <cell r="K16">
            <v>1.1000000000000001</v>
          </cell>
          <cell r="L16">
            <v>0.6</v>
          </cell>
          <cell r="M16">
            <v>1.7000000000000002</v>
          </cell>
          <cell r="N16">
            <v>0.9</v>
          </cell>
          <cell r="O16">
            <v>-0.2</v>
          </cell>
          <cell r="P16">
            <v>0.7</v>
          </cell>
          <cell r="Q16">
            <v>0.1</v>
          </cell>
          <cell r="R16">
            <v>1.1000000000000001</v>
          </cell>
          <cell r="S16">
            <v>1.2000000000000002</v>
          </cell>
          <cell r="T16">
            <v>8.1999999999999993</v>
          </cell>
          <cell r="U16">
            <v>0.4</v>
          </cell>
          <cell r="V16">
            <v>8.6</v>
          </cell>
          <cell r="W16">
            <v>1.9</v>
          </cell>
          <cell r="X16" t="str">
            <v xml:space="preserve"> ..</v>
          </cell>
          <cell r="Y16">
            <v>1.9</v>
          </cell>
          <cell r="Z16">
            <v>0.9</v>
          </cell>
          <cell r="AA16">
            <v>1.2</v>
          </cell>
          <cell r="AB16">
            <v>2.1</v>
          </cell>
          <cell r="AC16">
            <v>26.9</v>
          </cell>
          <cell r="AD16" t="str">
            <v>$</v>
          </cell>
          <cell r="AE16">
            <v>-1.1000000000000001</v>
          </cell>
          <cell r="AF16">
            <v>25.799999999999997</v>
          </cell>
          <cell r="AG16">
            <v>-17</v>
          </cell>
          <cell r="AH16" t="str">
            <v>..</v>
          </cell>
          <cell r="AI16">
            <v>-17</v>
          </cell>
          <cell r="AJ16">
            <v>1.2</v>
          </cell>
          <cell r="AK16">
            <v>1.3</v>
          </cell>
          <cell r="AL16">
            <v>2.5</v>
          </cell>
          <cell r="AM16">
            <v>1.1000000000000001</v>
          </cell>
          <cell r="AN16">
            <v>0</v>
          </cell>
          <cell r="AO16">
            <v>1.1000000000000001</v>
          </cell>
        </row>
        <row r="17">
          <cell r="A17" t="str">
            <v>Canada</v>
          </cell>
          <cell r="B17">
            <v>0.8</v>
          </cell>
          <cell r="C17">
            <v>1</v>
          </cell>
          <cell r="D17">
            <v>1.8</v>
          </cell>
          <cell r="E17">
            <v>1</v>
          </cell>
          <cell r="F17" t="str">
            <v xml:space="preserve"> -</v>
          </cell>
          <cell r="G17">
            <v>1</v>
          </cell>
          <cell r="H17">
            <v>0.9</v>
          </cell>
          <cell r="I17" t="str">
            <v>..</v>
          </cell>
          <cell r="J17">
            <v>0.9</v>
          </cell>
          <cell r="K17">
            <v>0.9</v>
          </cell>
          <cell r="L17">
            <v>0.1</v>
          </cell>
          <cell r="M17">
            <v>1</v>
          </cell>
          <cell r="N17">
            <v>1.9</v>
          </cell>
          <cell r="O17">
            <v>0.2</v>
          </cell>
          <cell r="P17">
            <v>2.1</v>
          </cell>
          <cell r="Q17">
            <v>3</v>
          </cell>
          <cell r="R17" t="str">
            <v xml:space="preserve"> ..</v>
          </cell>
          <cell r="S17">
            <v>3</v>
          </cell>
          <cell r="T17">
            <v>0.3</v>
          </cell>
          <cell r="U17">
            <v>4</v>
          </cell>
          <cell r="V17">
            <v>4.3</v>
          </cell>
          <cell r="W17">
            <v>1.2</v>
          </cell>
          <cell r="X17">
            <v>8.8000000000000007</v>
          </cell>
          <cell r="Y17">
            <v>10</v>
          </cell>
          <cell r="Z17">
            <v>0.4</v>
          </cell>
          <cell r="AA17">
            <v>-17.2</v>
          </cell>
          <cell r="AB17">
            <v>-16.8</v>
          </cell>
          <cell r="AC17">
            <v>0.8</v>
          </cell>
          <cell r="AE17">
            <v>0</v>
          </cell>
          <cell r="AF17">
            <v>0.8</v>
          </cell>
          <cell r="AG17">
            <v>1.7</v>
          </cell>
          <cell r="AH17">
            <v>0.8</v>
          </cell>
          <cell r="AI17">
            <v>2.5</v>
          </cell>
          <cell r="AJ17">
            <v>0.5</v>
          </cell>
          <cell r="AK17" t="str">
            <v>..</v>
          </cell>
          <cell r="AL17">
            <v>0.5</v>
          </cell>
          <cell r="AM17">
            <v>0.3</v>
          </cell>
          <cell r="AN17">
            <v>0</v>
          </cell>
          <cell r="AO17">
            <v>0.3</v>
          </cell>
        </row>
        <row r="18">
          <cell r="A18" t="str">
            <v>Netherlands</v>
          </cell>
          <cell r="B18">
            <v>0.6</v>
          </cell>
          <cell r="C18" t="str">
            <v xml:space="preserve"> -</v>
          </cell>
          <cell r="D18">
            <v>0.6</v>
          </cell>
          <cell r="E18">
            <v>0.4</v>
          </cell>
          <cell r="F18">
            <v>0.5</v>
          </cell>
          <cell r="G18">
            <v>0.9</v>
          </cell>
          <cell r="H18">
            <v>1.7</v>
          </cell>
          <cell r="I18" t="str">
            <v>..</v>
          </cell>
          <cell r="J18">
            <v>1.7</v>
          </cell>
          <cell r="K18">
            <v>5.3</v>
          </cell>
          <cell r="L18">
            <v>0.7</v>
          </cell>
          <cell r="M18">
            <v>6</v>
          </cell>
          <cell r="N18">
            <v>2.2999999999999998</v>
          </cell>
          <cell r="O18" t="str">
            <v xml:space="preserve"> ..</v>
          </cell>
          <cell r="P18">
            <v>2.2999999999999998</v>
          </cell>
          <cell r="Q18">
            <v>0.8</v>
          </cell>
          <cell r="R18">
            <v>1.3</v>
          </cell>
          <cell r="S18">
            <v>2.1</v>
          </cell>
          <cell r="T18">
            <v>5.6</v>
          </cell>
          <cell r="U18">
            <v>5.3</v>
          </cell>
          <cell r="V18">
            <v>10.899999999999999</v>
          </cell>
          <cell r="W18">
            <v>-0.1</v>
          </cell>
          <cell r="X18">
            <v>0.1</v>
          </cell>
          <cell r="Y18">
            <v>0</v>
          </cell>
          <cell r="Z18">
            <v>4.5</v>
          </cell>
          <cell r="AA18">
            <v>11.5</v>
          </cell>
          <cell r="AB18">
            <v>16</v>
          </cell>
          <cell r="AC18">
            <v>11.9</v>
          </cell>
          <cell r="AE18">
            <v>0</v>
          </cell>
          <cell r="AF18">
            <v>11.9</v>
          </cell>
          <cell r="AG18">
            <v>7.7</v>
          </cell>
          <cell r="AH18">
            <v>3.5</v>
          </cell>
          <cell r="AI18">
            <v>11.2</v>
          </cell>
          <cell r="AJ18">
            <v>26.9</v>
          </cell>
          <cell r="AK18" t="str">
            <v>-</v>
          </cell>
          <cell r="AL18">
            <v>26.9</v>
          </cell>
          <cell r="AM18">
            <v>5.7</v>
          </cell>
          <cell r="AN18">
            <v>0.6</v>
          </cell>
          <cell r="AO18">
            <v>6.3</v>
          </cell>
        </row>
        <row r="19">
          <cell r="A19" t="str">
            <v>Korea</v>
          </cell>
          <cell r="W19">
            <v>92.6</v>
          </cell>
          <cell r="X19" t="str">
            <v xml:space="preserve"> -</v>
          </cell>
          <cell r="Y19">
            <v>92.6</v>
          </cell>
          <cell r="Z19">
            <v>40.799999999999997</v>
          </cell>
          <cell r="AA19">
            <v>0</v>
          </cell>
          <cell r="AB19">
            <v>40.799999999999997</v>
          </cell>
          <cell r="AC19">
            <v>31.5</v>
          </cell>
          <cell r="AE19">
            <v>0</v>
          </cell>
          <cell r="AF19">
            <v>31.5</v>
          </cell>
          <cell r="AG19">
            <v>7.3</v>
          </cell>
          <cell r="AH19" t="str">
            <v>..</v>
          </cell>
          <cell r="AI19">
            <v>7.3</v>
          </cell>
          <cell r="AJ19">
            <v>5.9</v>
          </cell>
          <cell r="AK19" t="str">
            <v>-</v>
          </cell>
          <cell r="AL19">
            <v>5.9</v>
          </cell>
          <cell r="AM19">
            <v>4.5999999999999996</v>
          </cell>
          <cell r="AN19">
            <v>0</v>
          </cell>
          <cell r="AO19">
            <v>4.5999999999999996</v>
          </cell>
        </row>
        <row r="20">
          <cell r="A20" t="str">
            <v>Others</v>
          </cell>
          <cell r="B20">
            <v>8.6</v>
          </cell>
          <cell r="C20">
            <v>6.4</v>
          </cell>
          <cell r="D20">
            <v>15</v>
          </cell>
          <cell r="E20">
            <v>20.7</v>
          </cell>
          <cell r="F20">
            <v>0.3</v>
          </cell>
          <cell r="G20">
            <v>21</v>
          </cell>
          <cell r="H20">
            <v>34.1</v>
          </cell>
          <cell r="I20">
            <v>2.8</v>
          </cell>
          <cell r="J20">
            <v>36.9</v>
          </cell>
          <cell r="K20">
            <v>38.299999999999997</v>
          </cell>
          <cell r="L20">
            <v>3.1</v>
          </cell>
          <cell r="M20">
            <v>41.4</v>
          </cell>
          <cell r="N20">
            <v>16.100000000000001</v>
          </cell>
          <cell r="O20">
            <v>-12.4</v>
          </cell>
          <cell r="P20">
            <v>3.7000000000000011</v>
          </cell>
          <cell r="Q20">
            <v>36.9</v>
          </cell>
          <cell r="R20">
            <v>34.299999999999997</v>
          </cell>
          <cell r="S20">
            <v>71.199999999999989</v>
          </cell>
          <cell r="T20">
            <v>43.3</v>
          </cell>
          <cell r="U20">
            <v>25.7</v>
          </cell>
          <cell r="V20">
            <v>69</v>
          </cell>
          <cell r="W20">
            <v>53.1</v>
          </cell>
          <cell r="X20">
            <v>208.2</v>
          </cell>
          <cell r="Y20">
            <v>261.3</v>
          </cell>
          <cell r="Z20">
            <v>84</v>
          </cell>
          <cell r="AA20">
            <v>210.7</v>
          </cell>
          <cell r="AB20">
            <v>294.7</v>
          </cell>
          <cell r="AC20">
            <v>169.8</v>
          </cell>
          <cell r="AE20">
            <v>112.3</v>
          </cell>
          <cell r="AF20">
            <v>282.10000000000002</v>
          </cell>
          <cell r="AG20">
            <v>67.5</v>
          </cell>
          <cell r="AH20">
            <v>73.099999999999994</v>
          </cell>
          <cell r="AI20">
            <v>140.6</v>
          </cell>
          <cell r="AJ20">
            <v>106</v>
          </cell>
          <cell r="AK20">
            <v>10.7</v>
          </cell>
          <cell r="AL20">
            <v>116.7</v>
          </cell>
          <cell r="AM20">
            <v>27</v>
          </cell>
          <cell r="AN20">
            <v>12.4</v>
          </cell>
          <cell r="AO20">
            <v>39.4</v>
          </cell>
        </row>
        <row r="21">
          <cell r="A21" t="str">
            <v>Total</v>
          </cell>
          <cell r="B21">
            <v>108</v>
          </cell>
          <cell r="C21">
            <v>27</v>
          </cell>
          <cell r="D21">
            <v>135</v>
          </cell>
          <cell r="E21">
            <v>162.19999999999999</v>
          </cell>
          <cell r="F21">
            <v>10.5</v>
          </cell>
          <cell r="G21">
            <v>172.70000000000002</v>
          </cell>
          <cell r="H21">
            <v>208.99999999999997</v>
          </cell>
          <cell r="I21">
            <v>7.2</v>
          </cell>
          <cell r="J21">
            <v>216.20000000000002</v>
          </cell>
          <cell r="K21">
            <v>216.2</v>
          </cell>
          <cell r="L21">
            <v>-4.6999999999999993</v>
          </cell>
          <cell r="M21">
            <v>211.5</v>
          </cell>
          <cell r="N21">
            <v>246.00000000000003</v>
          </cell>
          <cell r="O21">
            <v>-9</v>
          </cell>
          <cell r="P21">
            <v>237</v>
          </cell>
          <cell r="Q21">
            <v>335.1</v>
          </cell>
          <cell r="R21">
            <v>218.5</v>
          </cell>
          <cell r="S21">
            <v>553.6</v>
          </cell>
          <cell r="T21">
            <v>306.40000000000003</v>
          </cell>
          <cell r="U21">
            <v>136.79999999999998</v>
          </cell>
          <cell r="V21">
            <v>443.20000000000005</v>
          </cell>
          <cell r="W21">
            <v>354.1</v>
          </cell>
          <cell r="X21">
            <v>288.59999999999997</v>
          </cell>
          <cell r="Y21">
            <v>642.70000000000005</v>
          </cell>
          <cell r="Z21">
            <v>442.40000000000003</v>
          </cell>
          <cell r="AA21">
            <v>1089.9000000000001</v>
          </cell>
          <cell r="AB21">
            <v>1532.3000000000002</v>
          </cell>
          <cell r="AC21">
            <v>1101.6999999999998</v>
          </cell>
          <cell r="AE21">
            <v>205.2</v>
          </cell>
          <cell r="AF21">
            <v>1306.8999999999996</v>
          </cell>
          <cell r="AG21">
            <v>682.1</v>
          </cell>
          <cell r="AH21">
            <v>267.39999999999998</v>
          </cell>
          <cell r="AI21">
            <v>949.5</v>
          </cell>
          <cell r="AJ21">
            <v>601.29999999999995</v>
          </cell>
          <cell r="AK21">
            <v>221.3</v>
          </cell>
          <cell r="AL21">
            <v>822.6</v>
          </cell>
          <cell r="AM21">
            <v>376</v>
          </cell>
          <cell r="AN21">
            <v>27.3</v>
          </cell>
          <cell r="AO21">
            <v>403.3</v>
          </cell>
        </row>
        <row r="23">
          <cell r="A23" t="str">
            <v>Note: Direct investment consists of cash, capital equipment brought-in and reinvested earnings.</v>
          </cell>
        </row>
        <row r="24">
          <cell r="A24" t="str">
            <v>(..)= Stands for amount less than $ 0.05 million.</v>
          </cell>
        </row>
        <row r="25">
          <cell r="A25" t="str">
            <v>(@)= Includes $862.2 million of PTC Vouchers</v>
          </cell>
        </row>
        <row r="26">
          <cell r="A26" t="str">
            <v>(#)= Includes $150.0 million representing sale proceeds of Kot Addu Power Project</v>
          </cell>
        </row>
        <row r="27">
          <cell r="A27" t="str">
            <v>($)=  Includes $17.0 million representing sale proceeds of United Bank Limited</v>
          </cell>
        </row>
      </sheetData>
      <sheetData sheetId="9"/>
      <sheetData sheetId="10"/>
      <sheetData sheetId="11"/>
      <sheetData sheetId="12" refreshError="1"/>
      <sheetData sheetId="1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DIUM-2000 REVISION"/>
      <sheetName val="NOTES"/>
      <sheetName val="MEDIUM-2000_REVISION"/>
      <sheetName val="Eco Groups"/>
      <sheetName val="Output"/>
      <sheetName val="Cancelation"/>
      <sheetName val="$Bonds"/>
    </sheetNames>
    <sheetDataSet>
      <sheetData sheetId="0"/>
      <sheetData sheetId="1"/>
      <sheetData sheetId="2"/>
      <sheetData sheetId="3" refreshError="1"/>
      <sheetData sheetId="4" refreshError="1"/>
      <sheetData sheetId="5" refreshError="1"/>
      <sheetData sheetId="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ata Punching 1"/>
      <sheetName val="Final Report 1"/>
      <sheetName val="Data Punching 2"/>
      <sheetName val="Final Report 2"/>
      <sheetName val="SDWHD1"/>
      <sheetName val="SDWHD2"/>
      <sheetName val="DMMD"/>
      <sheetName val="Checks"/>
      <sheetName val="Archive"/>
      <sheetName val="Bankwise Summary"/>
      <sheetName val="Ratio-Share-Final"/>
      <sheetName val="Data Template 1"/>
      <sheetName val="Data Template 2 "/>
      <sheetName val="Lists"/>
      <sheetName val="Sheet1"/>
      <sheetName val="Sheet2"/>
    </sheetNames>
    <sheetDataSet>
      <sheetData sheetId="0"/>
      <sheetData sheetId="1">
        <row r="6">
          <cell r="A6" t="str">
            <v>061001</v>
          </cell>
        </row>
        <row r="7">
          <cell r="A7" t="str">
            <v>061002</v>
          </cell>
        </row>
        <row r="8">
          <cell r="A8" t="str">
            <v>061003</v>
          </cell>
        </row>
        <row r="9">
          <cell r="A9" t="str">
            <v>061004</v>
          </cell>
        </row>
        <row r="10">
          <cell r="A10" t="str">
            <v>061016</v>
          </cell>
        </row>
        <row r="11">
          <cell r="A11" t="str">
            <v>061001</v>
          </cell>
        </row>
        <row r="12">
          <cell r="A12" t="str">
            <v>061002</v>
          </cell>
        </row>
        <row r="13">
          <cell r="A13" t="str">
            <v>061003</v>
          </cell>
        </row>
        <row r="14">
          <cell r="A14" t="str">
            <v>061004</v>
          </cell>
        </row>
        <row r="15">
          <cell r="A15" t="str">
            <v>061014</v>
          </cell>
        </row>
        <row r="16">
          <cell r="A16" t="str">
            <v>061001</v>
          </cell>
        </row>
        <row r="17">
          <cell r="A17" t="str">
            <v>061002</v>
          </cell>
        </row>
        <row r="18">
          <cell r="A18" t="str">
            <v>061003</v>
          </cell>
        </row>
        <row r="19">
          <cell r="A19" t="str">
            <v>061004</v>
          </cell>
        </row>
        <row r="20">
          <cell r="A20" t="str">
            <v>061081</v>
          </cell>
        </row>
        <row r="21">
          <cell r="A21" t="str">
            <v>061001</v>
          </cell>
        </row>
        <row r="22">
          <cell r="A22" t="str">
            <v>061002</v>
          </cell>
        </row>
        <row r="23">
          <cell r="A23" t="str">
            <v>061003</v>
          </cell>
        </row>
        <row r="24">
          <cell r="A24" t="str">
            <v>061004</v>
          </cell>
        </row>
        <row r="25">
          <cell r="A25" t="str">
            <v>061017</v>
          </cell>
        </row>
        <row r="26">
          <cell r="A26" t="str">
            <v>061001</v>
          </cell>
        </row>
        <row r="27">
          <cell r="A27" t="str">
            <v>061002</v>
          </cell>
        </row>
        <row r="28">
          <cell r="A28" t="str">
            <v>061003</v>
          </cell>
        </row>
        <row r="29">
          <cell r="A29" t="str">
            <v>061004</v>
          </cell>
        </row>
        <row r="30">
          <cell r="A30" t="str">
            <v>061027</v>
          </cell>
        </row>
        <row r="31">
          <cell r="A31" t="str">
            <v>061001</v>
          </cell>
        </row>
        <row r="32">
          <cell r="A32" t="str">
            <v>061002</v>
          </cell>
        </row>
        <row r="33">
          <cell r="A33" t="str">
            <v>061003</v>
          </cell>
        </row>
        <row r="34">
          <cell r="A34" t="str">
            <v>061004</v>
          </cell>
        </row>
        <row r="35">
          <cell r="A35" t="str">
            <v>061053</v>
          </cell>
        </row>
        <row r="36">
          <cell r="A36" t="str">
            <v>061001</v>
          </cell>
        </row>
        <row r="37">
          <cell r="A37" t="str">
            <v>061002</v>
          </cell>
        </row>
        <row r="38">
          <cell r="A38" t="str">
            <v>061003</v>
          </cell>
        </row>
        <row r="39">
          <cell r="A39" t="str">
            <v>061004</v>
          </cell>
        </row>
        <row r="40">
          <cell r="A40" t="str">
            <v>061023</v>
          </cell>
        </row>
        <row r="41">
          <cell r="A41" t="str">
            <v>061001</v>
          </cell>
        </row>
        <row r="42">
          <cell r="A42" t="str">
            <v>061002</v>
          </cell>
        </row>
        <row r="43">
          <cell r="A43" t="str">
            <v>061003</v>
          </cell>
        </row>
        <row r="44">
          <cell r="A44" t="str">
            <v>061004</v>
          </cell>
        </row>
        <row r="45">
          <cell r="A45" t="str">
            <v>061083</v>
          </cell>
        </row>
        <row r="46">
          <cell r="A46" t="str">
            <v>061001</v>
          </cell>
        </row>
        <row r="47">
          <cell r="A47" t="str">
            <v>061002</v>
          </cell>
        </row>
        <row r="48">
          <cell r="A48" t="str">
            <v>061003</v>
          </cell>
        </row>
        <row r="49">
          <cell r="A49" t="str">
            <v>061004</v>
          </cell>
        </row>
        <row r="50">
          <cell r="A50" t="str">
            <v>061030</v>
          </cell>
        </row>
        <row r="51">
          <cell r="A51" t="str">
            <v>061001</v>
          </cell>
        </row>
        <row r="52">
          <cell r="A52" t="str">
            <v>061002</v>
          </cell>
        </row>
        <row r="53">
          <cell r="A53" t="str">
            <v>061003</v>
          </cell>
        </row>
        <row r="54">
          <cell r="A54" t="str">
            <v>061004</v>
          </cell>
        </row>
        <row r="55">
          <cell r="A55" t="str">
            <v>061068</v>
          </cell>
        </row>
        <row r="56">
          <cell r="A56" t="str">
            <v>061001</v>
          </cell>
        </row>
        <row r="57">
          <cell r="A57" t="str">
            <v>061002</v>
          </cell>
        </row>
        <row r="58">
          <cell r="A58" t="str">
            <v>061003</v>
          </cell>
        </row>
        <row r="59">
          <cell r="A59" t="str">
            <v>061004</v>
          </cell>
        </row>
        <row r="60">
          <cell r="A60" t="str">
            <v>061077</v>
          </cell>
        </row>
        <row r="61">
          <cell r="A61" t="str">
            <v>061001</v>
          </cell>
        </row>
        <row r="62">
          <cell r="A62" t="str">
            <v>061002</v>
          </cell>
        </row>
        <row r="63">
          <cell r="A63" t="str">
            <v>061003</v>
          </cell>
        </row>
        <row r="64">
          <cell r="A64" t="str">
            <v>061004</v>
          </cell>
        </row>
        <row r="65">
          <cell r="A65" t="str">
            <v>061046</v>
          </cell>
        </row>
        <row r="66">
          <cell r="A66" t="str">
            <v>061001</v>
          </cell>
        </row>
        <row r="67">
          <cell r="A67" t="str">
            <v>061002</v>
          </cell>
        </row>
        <row r="68">
          <cell r="A68" t="str">
            <v>061003</v>
          </cell>
        </row>
        <row r="69">
          <cell r="A69" t="str">
            <v>061004</v>
          </cell>
        </row>
        <row r="70">
          <cell r="A70" t="str">
            <v>061089</v>
          </cell>
        </row>
        <row r="71">
          <cell r="A71" t="str">
            <v>061001</v>
          </cell>
        </row>
        <row r="72">
          <cell r="A72" t="str">
            <v>061002</v>
          </cell>
        </row>
        <row r="73">
          <cell r="A73" t="str">
            <v>061003</v>
          </cell>
        </row>
        <row r="74">
          <cell r="A74" t="str">
            <v>061004</v>
          </cell>
        </row>
        <row r="75">
          <cell r="A75" t="str">
            <v>061042</v>
          </cell>
        </row>
        <row r="76">
          <cell r="A76" t="str">
            <v>061001</v>
          </cell>
        </row>
        <row r="77">
          <cell r="A77" t="str">
            <v>061002</v>
          </cell>
        </row>
        <row r="78">
          <cell r="A78" t="str">
            <v>061003</v>
          </cell>
        </row>
        <row r="79">
          <cell r="A79" t="str">
            <v>061004</v>
          </cell>
        </row>
        <row r="80">
          <cell r="A80" t="str">
            <v>061088</v>
          </cell>
        </row>
        <row r="81">
          <cell r="A81" t="str">
            <v>061001</v>
          </cell>
        </row>
        <row r="82">
          <cell r="A82" t="str">
            <v>061002</v>
          </cell>
        </row>
        <row r="83">
          <cell r="A83" t="str">
            <v>061003</v>
          </cell>
        </row>
        <row r="84">
          <cell r="A84" t="str">
            <v>061004</v>
          </cell>
        </row>
        <row r="85">
          <cell r="A85" t="str">
            <v>061069</v>
          </cell>
        </row>
        <row r="86">
          <cell r="A86" t="str">
            <v>061001</v>
          </cell>
        </row>
        <row r="87">
          <cell r="A87" t="str">
            <v>061002</v>
          </cell>
        </row>
        <row r="88">
          <cell r="A88" t="str">
            <v>061003</v>
          </cell>
        </row>
        <row r="89">
          <cell r="A89" t="str">
            <v>061004</v>
          </cell>
        </row>
        <row r="90">
          <cell r="A90" t="str">
            <v>061060</v>
          </cell>
        </row>
        <row r="91">
          <cell r="A91" t="str">
            <v>061001</v>
          </cell>
        </row>
        <row r="92">
          <cell r="A92" t="str">
            <v>061002</v>
          </cell>
        </row>
        <row r="93">
          <cell r="A93" t="str">
            <v>061003</v>
          </cell>
        </row>
        <row r="94">
          <cell r="A94" t="str">
            <v>061004</v>
          </cell>
        </row>
        <row r="95">
          <cell r="A95" t="str">
            <v>061047</v>
          </cell>
        </row>
        <row r="96">
          <cell r="A96" t="str">
            <v>061001</v>
          </cell>
        </row>
        <row r="97">
          <cell r="A97" t="str">
            <v>061002</v>
          </cell>
        </row>
        <row r="98">
          <cell r="A98" t="str">
            <v>061003</v>
          </cell>
        </row>
        <row r="99">
          <cell r="A99" t="str">
            <v>061004</v>
          </cell>
        </row>
        <row r="100">
          <cell r="A100" t="str">
            <v>061054</v>
          </cell>
        </row>
        <row r="101">
          <cell r="A101" t="str">
            <v>061001</v>
          </cell>
        </row>
        <row r="102">
          <cell r="A102" t="str">
            <v>061002</v>
          </cell>
        </row>
        <row r="103">
          <cell r="A103" t="str">
            <v>061003</v>
          </cell>
        </row>
        <row r="104">
          <cell r="A104" t="str">
            <v>061004</v>
          </cell>
        </row>
        <row r="105">
          <cell r="A105" t="str">
            <v>061064</v>
          </cell>
        </row>
        <row r="106">
          <cell r="A106" t="str">
            <v>061001</v>
          </cell>
        </row>
        <row r="107">
          <cell r="A107" t="str">
            <v>061002</v>
          </cell>
        </row>
        <row r="108">
          <cell r="A108" t="str">
            <v>061003</v>
          </cell>
        </row>
        <row r="109">
          <cell r="A109" t="str">
            <v>061004</v>
          </cell>
        </row>
        <row r="110">
          <cell r="A110" t="str">
            <v>061056</v>
          </cell>
        </row>
        <row r="111">
          <cell r="A111" t="str">
            <v>061001</v>
          </cell>
        </row>
        <row r="112">
          <cell r="A112" t="str">
            <v>061002</v>
          </cell>
        </row>
        <row r="113">
          <cell r="A113" t="str">
            <v>061003</v>
          </cell>
        </row>
        <row r="114">
          <cell r="A114" t="str">
            <v>061004</v>
          </cell>
        </row>
        <row r="115">
          <cell r="A115" t="str">
            <v>061058</v>
          </cell>
        </row>
        <row r="116">
          <cell r="A116" t="str">
            <v>061001</v>
          </cell>
        </row>
        <row r="117">
          <cell r="A117" t="str">
            <v>061002</v>
          </cell>
        </row>
        <row r="118">
          <cell r="A118" t="str">
            <v>061003</v>
          </cell>
        </row>
        <row r="119">
          <cell r="A119" t="str">
            <v>061004</v>
          </cell>
        </row>
        <row r="120">
          <cell r="A120" t="str">
            <v>061075</v>
          </cell>
        </row>
        <row r="121">
          <cell r="A121" t="str">
            <v>061001</v>
          </cell>
        </row>
        <row r="122">
          <cell r="A122" t="str">
            <v>061002</v>
          </cell>
        </row>
        <row r="123">
          <cell r="A123" t="str">
            <v>061003</v>
          </cell>
        </row>
        <row r="124">
          <cell r="A124" t="str">
            <v>061004</v>
          </cell>
        </row>
        <row r="125">
          <cell r="A125" t="str">
            <v>061018</v>
          </cell>
        </row>
        <row r="126">
          <cell r="A126" t="str">
            <v>061001</v>
          </cell>
        </row>
        <row r="127">
          <cell r="A127" t="str">
            <v>061002</v>
          </cell>
        </row>
        <row r="128">
          <cell r="A128" t="str">
            <v>061003</v>
          </cell>
        </row>
        <row r="129">
          <cell r="A129" t="str">
            <v>061004</v>
          </cell>
        </row>
        <row r="130">
          <cell r="A130" t="str">
            <v>061065</v>
          </cell>
        </row>
        <row r="131">
          <cell r="A131" t="str">
            <v>061001</v>
          </cell>
        </row>
        <row r="132">
          <cell r="A132" t="str">
            <v>061002</v>
          </cell>
        </row>
        <row r="133">
          <cell r="A133" t="str">
            <v>061003</v>
          </cell>
        </row>
        <row r="134">
          <cell r="A134" t="str">
            <v>061004</v>
          </cell>
        </row>
        <row r="135">
          <cell r="A135" t="str">
            <v>061062</v>
          </cell>
        </row>
        <row r="136">
          <cell r="A136" t="str">
            <v>061001</v>
          </cell>
        </row>
        <row r="137">
          <cell r="A137" t="str">
            <v>061002</v>
          </cell>
        </row>
        <row r="138">
          <cell r="A138" t="str">
            <v>061003</v>
          </cell>
        </row>
        <row r="139">
          <cell r="A139" t="str">
            <v>061004</v>
          </cell>
        </row>
        <row r="140">
          <cell r="A140" t="str">
            <v>061067</v>
          </cell>
        </row>
        <row r="141">
          <cell r="A141" t="str">
            <v>061001</v>
          </cell>
        </row>
        <row r="142">
          <cell r="A142" t="str">
            <v>061002</v>
          </cell>
        </row>
        <row r="143">
          <cell r="A143" t="str">
            <v>061003</v>
          </cell>
        </row>
        <row r="144">
          <cell r="A144" t="str">
            <v>061004</v>
          </cell>
        </row>
        <row r="145">
          <cell r="A145" t="str">
            <v>061025</v>
          </cell>
        </row>
        <row r="146">
          <cell r="A146" t="str">
            <v>061001</v>
          </cell>
        </row>
        <row r="147">
          <cell r="A147" t="str">
            <v>061002</v>
          </cell>
        </row>
        <row r="148">
          <cell r="A148" t="str">
            <v>061003</v>
          </cell>
        </row>
        <row r="149">
          <cell r="A149" t="str">
            <v>061004</v>
          </cell>
        </row>
        <row r="150">
          <cell r="A150" t="str">
            <v>061070</v>
          </cell>
        </row>
        <row r="151">
          <cell r="A151" t="str">
            <v>061001</v>
          </cell>
        </row>
        <row r="152">
          <cell r="A152" t="str">
            <v>061002</v>
          </cell>
        </row>
        <row r="153">
          <cell r="A153" t="str">
            <v>061003</v>
          </cell>
        </row>
        <row r="154">
          <cell r="A154" t="str">
            <v>061004</v>
          </cell>
        </row>
        <row r="155">
          <cell r="A155" t="str">
            <v>061059</v>
          </cell>
        </row>
        <row r="156">
          <cell r="A156" t="str">
            <v>061001</v>
          </cell>
        </row>
        <row r="157">
          <cell r="A157" t="str">
            <v>061002</v>
          </cell>
        </row>
        <row r="158">
          <cell r="A158" t="str">
            <v>061003</v>
          </cell>
        </row>
        <row r="159">
          <cell r="A159" t="str">
            <v>061004</v>
          </cell>
        </row>
        <row r="160">
          <cell r="A160" t="str">
            <v>061073</v>
          </cell>
        </row>
        <row r="161">
          <cell r="A161" t="str">
            <v>061001</v>
          </cell>
        </row>
        <row r="162">
          <cell r="A162" t="str">
            <v>061002</v>
          </cell>
        </row>
        <row r="163">
          <cell r="A163" t="str">
            <v>061003</v>
          </cell>
        </row>
        <row r="164">
          <cell r="A164" t="str">
            <v>061004</v>
          </cell>
        </row>
        <row r="165">
          <cell r="A165" t="str">
            <v>061028</v>
          </cell>
        </row>
        <row r="166">
          <cell r="A166" t="str">
            <v>061001</v>
          </cell>
        </row>
        <row r="167">
          <cell r="A167" t="str">
            <v>061002</v>
          </cell>
        </row>
        <row r="168">
          <cell r="A168" t="str">
            <v>061003</v>
          </cell>
        </row>
        <row r="169">
          <cell r="A169" t="str">
            <v>061004</v>
          </cell>
        </row>
        <row r="170">
          <cell r="A170" t="str">
            <v>061066</v>
          </cell>
        </row>
        <row r="171">
          <cell r="A171" t="str">
            <v>061001</v>
          </cell>
        </row>
        <row r="172">
          <cell r="A172" t="str">
            <v>061002</v>
          </cell>
        </row>
        <row r="173">
          <cell r="A173" t="str">
            <v>061003</v>
          </cell>
        </row>
        <row r="174">
          <cell r="A174" t="str">
            <v>061004</v>
          </cell>
        </row>
        <row r="175">
          <cell r="A175" t="str">
            <v>061085</v>
          </cell>
        </row>
        <row r="176">
          <cell r="A176" t="str">
            <v>061001</v>
          </cell>
        </row>
        <row r="177">
          <cell r="A177" t="str">
            <v>061002</v>
          </cell>
        </row>
        <row r="178">
          <cell r="A178" t="str">
            <v>061003</v>
          </cell>
        </row>
        <row r="179">
          <cell r="A179" t="str">
            <v>061004</v>
          </cell>
        </row>
        <row r="180">
          <cell r="A180" t="str">
            <v>061038</v>
          </cell>
        </row>
        <row r="181">
          <cell r="A181" t="str">
            <v>061001</v>
          </cell>
        </row>
        <row r="182">
          <cell r="A182" t="str">
            <v>061002</v>
          </cell>
        </row>
        <row r="183">
          <cell r="A183" t="str">
            <v>061003</v>
          </cell>
        </row>
        <row r="184">
          <cell r="A184" t="str">
            <v>061004</v>
          </cell>
        </row>
        <row r="185">
          <cell r="A185" t="str">
            <v>061061</v>
          </cell>
        </row>
        <row r="186">
          <cell r="A186" t="str">
            <v>061001</v>
          </cell>
        </row>
        <row r="187">
          <cell r="A187" t="str">
            <v>061002</v>
          </cell>
        </row>
        <row r="188">
          <cell r="A188" t="str">
            <v>061003</v>
          </cell>
        </row>
        <row r="189">
          <cell r="A189" t="str">
            <v>061004</v>
          </cell>
        </row>
        <row r="190">
          <cell r="A190" t="str">
            <v>061050</v>
          </cell>
        </row>
        <row r="191">
          <cell r="A191" t="str">
            <v>061001</v>
          </cell>
        </row>
        <row r="192">
          <cell r="A192" t="str">
            <v>061002</v>
          </cell>
        </row>
        <row r="193">
          <cell r="A193" t="str">
            <v>061003</v>
          </cell>
        </row>
        <row r="194">
          <cell r="A194" t="str">
            <v>061004</v>
          </cell>
        </row>
        <row r="195">
          <cell r="A195" t="str">
            <v>061086</v>
          </cell>
        </row>
        <row r="196">
          <cell r="A196" t="str">
            <v>0610511</v>
          </cell>
        </row>
        <row r="197">
          <cell r="A197" t="str">
            <v>0610512</v>
          </cell>
        </row>
        <row r="198">
          <cell r="A198" t="str">
            <v>0610513</v>
          </cell>
        </row>
        <row r="199">
          <cell r="A199" t="str">
            <v>0610514</v>
          </cell>
        </row>
        <row r="200">
          <cell r="A200" t="str">
            <v>0610515</v>
          </cell>
        </row>
        <row r="201">
          <cell r="A201" t="str">
            <v>0610</v>
          </cell>
        </row>
        <row r="202">
          <cell r="A202" t="str">
            <v>0610</v>
          </cell>
        </row>
        <row r="203">
          <cell r="A203" t="str">
            <v>0610</v>
          </cell>
        </row>
        <row r="204">
          <cell r="A204" t="str">
            <v>0610</v>
          </cell>
        </row>
        <row r="205">
          <cell r="A205" t="str">
            <v>0610</v>
          </cell>
        </row>
        <row r="206">
          <cell r="A206" t="str">
            <v>0610</v>
          </cell>
        </row>
        <row r="207">
          <cell r="A207" t="str">
            <v>120901</v>
          </cell>
        </row>
        <row r="208">
          <cell r="A208" t="str">
            <v>120902</v>
          </cell>
        </row>
        <row r="209">
          <cell r="A209" t="str">
            <v>120903</v>
          </cell>
        </row>
        <row r="210">
          <cell r="A210" t="str">
            <v>120904</v>
          </cell>
        </row>
        <row r="211">
          <cell r="A211" t="str">
            <v>120916</v>
          </cell>
        </row>
        <row r="212">
          <cell r="A212" t="str">
            <v>120901</v>
          </cell>
        </row>
        <row r="213">
          <cell r="A213" t="str">
            <v>120902</v>
          </cell>
        </row>
        <row r="214">
          <cell r="A214" t="str">
            <v>120903</v>
          </cell>
        </row>
        <row r="215">
          <cell r="A215" t="str">
            <v>120904</v>
          </cell>
        </row>
        <row r="216">
          <cell r="A216" t="str">
            <v>120914</v>
          </cell>
        </row>
        <row r="217">
          <cell r="A217" t="str">
            <v>120901</v>
          </cell>
        </row>
        <row r="218">
          <cell r="A218" t="str">
            <v>120902</v>
          </cell>
        </row>
        <row r="219">
          <cell r="A219" t="str">
            <v>120903</v>
          </cell>
        </row>
        <row r="220">
          <cell r="A220" t="str">
            <v>120904</v>
          </cell>
        </row>
        <row r="221">
          <cell r="A221" t="str">
            <v>120981</v>
          </cell>
        </row>
        <row r="222">
          <cell r="A222" t="str">
            <v>120901</v>
          </cell>
        </row>
        <row r="223">
          <cell r="A223" t="str">
            <v>120902</v>
          </cell>
        </row>
        <row r="224">
          <cell r="A224" t="str">
            <v>120903</v>
          </cell>
        </row>
        <row r="225">
          <cell r="A225" t="str">
            <v>120904</v>
          </cell>
        </row>
        <row r="226">
          <cell r="A226" t="str">
            <v>120917</v>
          </cell>
        </row>
        <row r="227">
          <cell r="A227" t="str">
            <v>120901</v>
          </cell>
        </row>
        <row r="228">
          <cell r="A228" t="str">
            <v>120902</v>
          </cell>
        </row>
        <row r="229">
          <cell r="A229" t="str">
            <v>120903</v>
          </cell>
        </row>
        <row r="230">
          <cell r="A230" t="str">
            <v>120904</v>
          </cell>
        </row>
        <row r="231">
          <cell r="A231" t="str">
            <v>120927</v>
          </cell>
        </row>
        <row r="232">
          <cell r="A232" t="str">
            <v>120901</v>
          </cell>
        </row>
        <row r="233">
          <cell r="A233" t="str">
            <v>120902</v>
          </cell>
        </row>
        <row r="234">
          <cell r="A234" t="str">
            <v>120903</v>
          </cell>
        </row>
        <row r="235">
          <cell r="A235" t="str">
            <v>120904</v>
          </cell>
        </row>
        <row r="236">
          <cell r="A236" t="str">
            <v>120953</v>
          </cell>
        </row>
        <row r="237">
          <cell r="A237" t="str">
            <v>120901</v>
          </cell>
        </row>
        <row r="238">
          <cell r="A238" t="str">
            <v>120902</v>
          </cell>
        </row>
        <row r="239">
          <cell r="A239" t="str">
            <v>120903</v>
          </cell>
        </row>
        <row r="240">
          <cell r="A240" t="str">
            <v>120904</v>
          </cell>
        </row>
        <row r="241">
          <cell r="A241" t="str">
            <v>120923</v>
          </cell>
        </row>
        <row r="242">
          <cell r="A242" t="str">
            <v>120901</v>
          </cell>
        </row>
        <row r="243">
          <cell r="A243" t="str">
            <v>120902</v>
          </cell>
        </row>
        <row r="244">
          <cell r="A244" t="str">
            <v>120903</v>
          </cell>
        </row>
        <row r="245">
          <cell r="A245" t="str">
            <v>120904</v>
          </cell>
        </row>
        <row r="246">
          <cell r="A246" t="str">
            <v>120983</v>
          </cell>
        </row>
        <row r="247">
          <cell r="A247" t="str">
            <v>120901</v>
          </cell>
        </row>
        <row r="248">
          <cell r="A248" t="str">
            <v>120902</v>
          </cell>
        </row>
        <row r="249">
          <cell r="A249" t="str">
            <v>120903</v>
          </cell>
        </row>
        <row r="250">
          <cell r="A250" t="str">
            <v>120904</v>
          </cell>
        </row>
        <row r="251">
          <cell r="A251" t="str">
            <v>120930</v>
          </cell>
        </row>
        <row r="252">
          <cell r="A252" t="str">
            <v>120901</v>
          </cell>
        </row>
        <row r="253">
          <cell r="A253" t="str">
            <v>120902</v>
          </cell>
        </row>
        <row r="254">
          <cell r="A254" t="str">
            <v>120903</v>
          </cell>
        </row>
        <row r="255">
          <cell r="A255" t="str">
            <v>120904</v>
          </cell>
        </row>
        <row r="256">
          <cell r="A256" t="str">
            <v>120968</v>
          </cell>
        </row>
        <row r="257">
          <cell r="A257" t="str">
            <v>120901</v>
          </cell>
        </row>
        <row r="258">
          <cell r="A258" t="str">
            <v>120902</v>
          </cell>
        </row>
        <row r="259">
          <cell r="A259" t="str">
            <v>120903</v>
          </cell>
        </row>
        <row r="260">
          <cell r="A260" t="str">
            <v>120904</v>
          </cell>
        </row>
        <row r="261">
          <cell r="A261" t="str">
            <v>120977</v>
          </cell>
        </row>
        <row r="262">
          <cell r="A262" t="str">
            <v>120901</v>
          </cell>
        </row>
        <row r="263">
          <cell r="A263" t="str">
            <v>120902</v>
          </cell>
        </row>
        <row r="264">
          <cell r="A264" t="str">
            <v>120903</v>
          </cell>
        </row>
        <row r="265">
          <cell r="A265" t="str">
            <v>120904</v>
          </cell>
        </row>
        <row r="266">
          <cell r="A266" t="str">
            <v>120946</v>
          </cell>
        </row>
        <row r="267">
          <cell r="A267" t="str">
            <v>120901</v>
          </cell>
        </row>
        <row r="268">
          <cell r="A268" t="str">
            <v>120902</v>
          </cell>
        </row>
        <row r="269">
          <cell r="A269" t="str">
            <v>120903</v>
          </cell>
        </row>
        <row r="270">
          <cell r="A270" t="str">
            <v>120904</v>
          </cell>
        </row>
        <row r="271">
          <cell r="A271" t="str">
            <v>120989</v>
          </cell>
        </row>
        <row r="272">
          <cell r="A272" t="str">
            <v>120901</v>
          </cell>
        </row>
        <row r="273">
          <cell r="A273" t="str">
            <v>120902</v>
          </cell>
        </row>
        <row r="274">
          <cell r="A274" t="str">
            <v>120903</v>
          </cell>
        </row>
        <row r="275">
          <cell r="A275" t="str">
            <v>120904</v>
          </cell>
        </row>
        <row r="276">
          <cell r="A276" t="str">
            <v>120942</v>
          </cell>
        </row>
        <row r="277">
          <cell r="A277" t="str">
            <v>120901</v>
          </cell>
        </row>
        <row r="278">
          <cell r="A278" t="str">
            <v>120902</v>
          </cell>
        </row>
        <row r="279">
          <cell r="A279" t="str">
            <v>120903</v>
          </cell>
        </row>
        <row r="280">
          <cell r="A280" t="str">
            <v>120904</v>
          </cell>
        </row>
        <row r="281">
          <cell r="A281" t="str">
            <v>120988</v>
          </cell>
        </row>
        <row r="282">
          <cell r="A282" t="str">
            <v>120901</v>
          </cell>
        </row>
        <row r="283">
          <cell r="A283" t="str">
            <v>120902</v>
          </cell>
        </row>
        <row r="284">
          <cell r="A284" t="str">
            <v>120903</v>
          </cell>
        </row>
        <row r="285">
          <cell r="A285" t="str">
            <v>120904</v>
          </cell>
        </row>
        <row r="286">
          <cell r="A286" t="str">
            <v>120969</v>
          </cell>
        </row>
        <row r="287">
          <cell r="A287" t="str">
            <v>120901</v>
          </cell>
        </row>
        <row r="288">
          <cell r="A288" t="str">
            <v>120902</v>
          </cell>
        </row>
        <row r="289">
          <cell r="A289" t="str">
            <v>120903</v>
          </cell>
        </row>
        <row r="290">
          <cell r="A290" t="str">
            <v>120904</v>
          </cell>
        </row>
        <row r="291">
          <cell r="A291" t="str">
            <v>120960</v>
          </cell>
        </row>
        <row r="292">
          <cell r="A292" t="str">
            <v>120901</v>
          </cell>
        </row>
        <row r="293">
          <cell r="A293" t="str">
            <v>120902</v>
          </cell>
        </row>
        <row r="294">
          <cell r="A294" t="str">
            <v>120903</v>
          </cell>
        </row>
        <row r="295">
          <cell r="A295" t="str">
            <v>120904</v>
          </cell>
        </row>
        <row r="296">
          <cell r="A296" t="str">
            <v>120947</v>
          </cell>
        </row>
        <row r="297">
          <cell r="A297" t="str">
            <v>120901</v>
          </cell>
        </row>
        <row r="298">
          <cell r="A298" t="str">
            <v>120902</v>
          </cell>
        </row>
        <row r="299">
          <cell r="A299" t="str">
            <v>120903</v>
          </cell>
        </row>
        <row r="300">
          <cell r="A300" t="str">
            <v>120904</v>
          </cell>
        </row>
        <row r="301">
          <cell r="A301" t="str">
            <v>120954</v>
          </cell>
        </row>
        <row r="302">
          <cell r="A302" t="str">
            <v>120901</v>
          </cell>
        </row>
        <row r="303">
          <cell r="A303" t="str">
            <v>120902</v>
          </cell>
        </row>
        <row r="304">
          <cell r="A304" t="str">
            <v>120903</v>
          </cell>
        </row>
        <row r="305">
          <cell r="A305" t="str">
            <v>120904</v>
          </cell>
        </row>
        <row r="306">
          <cell r="A306" t="str">
            <v>120964</v>
          </cell>
        </row>
        <row r="307">
          <cell r="A307" t="str">
            <v>120901</v>
          </cell>
        </row>
        <row r="308">
          <cell r="A308" t="str">
            <v>120902</v>
          </cell>
        </row>
        <row r="309">
          <cell r="A309" t="str">
            <v>120903</v>
          </cell>
        </row>
        <row r="310">
          <cell r="A310" t="str">
            <v>120904</v>
          </cell>
        </row>
        <row r="311">
          <cell r="A311" t="str">
            <v>120956</v>
          </cell>
        </row>
        <row r="312">
          <cell r="A312" t="str">
            <v>120901</v>
          </cell>
        </row>
        <row r="313">
          <cell r="A313" t="str">
            <v>120902</v>
          </cell>
        </row>
        <row r="314">
          <cell r="A314" t="str">
            <v>120903</v>
          </cell>
        </row>
        <row r="315">
          <cell r="A315" t="str">
            <v>120904</v>
          </cell>
        </row>
        <row r="316">
          <cell r="A316" t="str">
            <v>120958</v>
          </cell>
        </row>
        <row r="317">
          <cell r="A317" t="str">
            <v>120901</v>
          </cell>
        </row>
        <row r="318">
          <cell r="A318" t="str">
            <v>120902</v>
          </cell>
        </row>
        <row r="319">
          <cell r="A319" t="str">
            <v>120903</v>
          </cell>
        </row>
        <row r="320">
          <cell r="A320" t="str">
            <v>120904</v>
          </cell>
        </row>
        <row r="321">
          <cell r="A321" t="str">
            <v>120975</v>
          </cell>
        </row>
        <row r="322">
          <cell r="A322" t="str">
            <v>120901</v>
          </cell>
        </row>
        <row r="323">
          <cell r="A323" t="str">
            <v>120902</v>
          </cell>
        </row>
        <row r="324">
          <cell r="A324" t="str">
            <v>120903</v>
          </cell>
        </row>
        <row r="325">
          <cell r="A325" t="str">
            <v>120904</v>
          </cell>
        </row>
        <row r="326">
          <cell r="A326" t="str">
            <v>120918</v>
          </cell>
        </row>
        <row r="327">
          <cell r="A327" t="str">
            <v>120901</v>
          </cell>
        </row>
        <row r="328">
          <cell r="A328" t="str">
            <v>120902</v>
          </cell>
        </row>
        <row r="329">
          <cell r="A329" t="str">
            <v>120903</v>
          </cell>
        </row>
        <row r="330">
          <cell r="A330" t="str">
            <v>120904</v>
          </cell>
        </row>
        <row r="331">
          <cell r="A331" t="str">
            <v>120965</v>
          </cell>
        </row>
        <row r="332">
          <cell r="A332" t="str">
            <v>120901</v>
          </cell>
        </row>
        <row r="333">
          <cell r="A333" t="str">
            <v>120902</v>
          </cell>
        </row>
        <row r="334">
          <cell r="A334" t="str">
            <v>120903</v>
          </cell>
        </row>
        <row r="335">
          <cell r="A335" t="str">
            <v>120904</v>
          </cell>
        </row>
        <row r="336">
          <cell r="A336" t="str">
            <v>120962</v>
          </cell>
        </row>
        <row r="337">
          <cell r="A337" t="str">
            <v>120901</v>
          </cell>
        </row>
        <row r="338">
          <cell r="A338" t="str">
            <v>120902</v>
          </cell>
        </row>
        <row r="339">
          <cell r="A339" t="str">
            <v>120903</v>
          </cell>
        </row>
        <row r="340">
          <cell r="A340" t="str">
            <v>120904</v>
          </cell>
        </row>
        <row r="341">
          <cell r="A341" t="str">
            <v>120967</v>
          </cell>
        </row>
        <row r="342">
          <cell r="A342" t="str">
            <v>120901</v>
          </cell>
        </row>
        <row r="343">
          <cell r="A343" t="str">
            <v>120902</v>
          </cell>
        </row>
        <row r="344">
          <cell r="A344" t="str">
            <v>120903</v>
          </cell>
        </row>
        <row r="345">
          <cell r="A345" t="str">
            <v>120904</v>
          </cell>
        </row>
        <row r="346">
          <cell r="A346" t="str">
            <v>120925</v>
          </cell>
        </row>
        <row r="347">
          <cell r="A347" t="str">
            <v>120901</v>
          </cell>
        </row>
        <row r="348">
          <cell r="A348" t="str">
            <v>120902</v>
          </cell>
        </row>
        <row r="349">
          <cell r="A349" t="str">
            <v>120903</v>
          </cell>
        </row>
        <row r="350">
          <cell r="A350" t="str">
            <v>120904</v>
          </cell>
        </row>
        <row r="351">
          <cell r="A351" t="str">
            <v>120970</v>
          </cell>
        </row>
        <row r="352">
          <cell r="A352" t="str">
            <v>120901</v>
          </cell>
        </row>
        <row r="353">
          <cell r="A353" t="str">
            <v>120902</v>
          </cell>
        </row>
        <row r="354">
          <cell r="A354" t="str">
            <v>120903</v>
          </cell>
        </row>
        <row r="355">
          <cell r="A355" t="str">
            <v>120904</v>
          </cell>
        </row>
        <row r="356">
          <cell r="A356" t="str">
            <v>120959</v>
          </cell>
        </row>
        <row r="357">
          <cell r="A357" t="str">
            <v>120901</v>
          </cell>
        </row>
        <row r="358">
          <cell r="A358" t="str">
            <v>120902</v>
          </cell>
        </row>
        <row r="359">
          <cell r="A359" t="str">
            <v>120903</v>
          </cell>
        </row>
        <row r="360">
          <cell r="A360" t="str">
            <v>120904</v>
          </cell>
        </row>
        <row r="361">
          <cell r="A361" t="str">
            <v>120973</v>
          </cell>
        </row>
        <row r="362">
          <cell r="A362" t="str">
            <v>120901</v>
          </cell>
        </row>
        <row r="363">
          <cell r="A363" t="str">
            <v>120902</v>
          </cell>
        </row>
        <row r="364">
          <cell r="A364" t="str">
            <v>120903</v>
          </cell>
        </row>
        <row r="365">
          <cell r="A365" t="str">
            <v>120904</v>
          </cell>
        </row>
        <row r="366">
          <cell r="A366" t="str">
            <v>120928</v>
          </cell>
        </row>
        <row r="367">
          <cell r="A367" t="str">
            <v>120901</v>
          </cell>
        </row>
        <row r="368">
          <cell r="A368" t="str">
            <v>120902</v>
          </cell>
        </row>
        <row r="369">
          <cell r="A369" t="str">
            <v>120903</v>
          </cell>
        </row>
        <row r="370">
          <cell r="A370" t="str">
            <v>120904</v>
          </cell>
        </row>
        <row r="371">
          <cell r="A371" t="str">
            <v>120966</v>
          </cell>
        </row>
        <row r="372">
          <cell r="A372" t="str">
            <v>120901</v>
          </cell>
        </row>
        <row r="373">
          <cell r="A373" t="str">
            <v>120902</v>
          </cell>
        </row>
        <row r="374">
          <cell r="A374" t="str">
            <v>120903</v>
          </cell>
        </row>
        <row r="375">
          <cell r="A375" t="str">
            <v>120904</v>
          </cell>
        </row>
        <row r="376">
          <cell r="A376" t="str">
            <v>120985</v>
          </cell>
        </row>
        <row r="377">
          <cell r="A377" t="str">
            <v>120901</v>
          </cell>
        </row>
        <row r="378">
          <cell r="A378" t="str">
            <v>120902</v>
          </cell>
        </row>
        <row r="379">
          <cell r="A379" t="str">
            <v>120903</v>
          </cell>
        </row>
        <row r="380">
          <cell r="A380" t="str">
            <v>120904</v>
          </cell>
        </row>
        <row r="381">
          <cell r="A381" t="str">
            <v>120938</v>
          </cell>
        </row>
        <row r="382">
          <cell r="A382" t="str">
            <v>120901</v>
          </cell>
        </row>
        <row r="383">
          <cell r="A383" t="str">
            <v>120902</v>
          </cell>
        </row>
        <row r="384">
          <cell r="A384" t="str">
            <v>120903</v>
          </cell>
        </row>
        <row r="385">
          <cell r="A385" t="str">
            <v>120904</v>
          </cell>
        </row>
        <row r="386">
          <cell r="A386" t="str">
            <v>120961</v>
          </cell>
        </row>
        <row r="387">
          <cell r="A387" t="str">
            <v>120901</v>
          </cell>
        </row>
        <row r="388">
          <cell r="A388" t="str">
            <v>120902</v>
          </cell>
        </row>
        <row r="389">
          <cell r="A389" t="str">
            <v>120903</v>
          </cell>
        </row>
        <row r="390">
          <cell r="A390" t="str">
            <v>120904</v>
          </cell>
        </row>
        <row r="391">
          <cell r="A391" t="str">
            <v>120950</v>
          </cell>
        </row>
        <row r="392">
          <cell r="A392" t="str">
            <v>120901</v>
          </cell>
        </row>
        <row r="393">
          <cell r="A393" t="str">
            <v>120902</v>
          </cell>
        </row>
        <row r="394">
          <cell r="A394" t="str">
            <v>120903</v>
          </cell>
        </row>
        <row r="395">
          <cell r="A395" t="str">
            <v>120904</v>
          </cell>
        </row>
        <row r="396">
          <cell r="A396" t="str">
            <v>120986</v>
          </cell>
        </row>
        <row r="397">
          <cell r="A397" t="str">
            <v>1209511</v>
          </cell>
        </row>
        <row r="398">
          <cell r="A398" t="str">
            <v>1209512</v>
          </cell>
        </row>
        <row r="399">
          <cell r="A399" t="str">
            <v>1209513</v>
          </cell>
        </row>
        <row r="400">
          <cell r="A400" t="str">
            <v>1209514</v>
          </cell>
        </row>
        <row r="401">
          <cell r="A401" t="str">
            <v>1209515</v>
          </cell>
        </row>
        <row r="402">
          <cell r="A402" t="str">
            <v>1209</v>
          </cell>
        </row>
        <row r="403">
          <cell r="A403" t="str">
            <v>1209</v>
          </cell>
        </row>
        <row r="404">
          <cell r="A404" t="str">
            <v>1209</v>
          </cell>
        </row>
        <row r="405">
          <cell r="A405" t="str">
            <v>1209</v>
          </cell>
        </row>
        <row r="406">
          <cell r="A406" t="str">
            <v>1209</v>
          </cell>
        </row>
        <row r="407">
          <cell r="A407" t="str">
            <v>1209</v>
          </cell>
        </row>
        <row r="408">
          <cell r="A408" t="str">
            <v>110901</v>
          </cell>
        </row>
        <row r="409">
          <cell r="A409" t="str">
            <v>110902</v>
          </cell>
        </row>
        <row r="410">
          <cell r="A410" t="str">
            <v>110903</v>
          </cell>
        </row>
        <row r="411">
          <cell r="A411" t="str">
            <v>110904</v>
          </cell>
        </row>
        <row r="412">
          <cell r="A412" t="str">
            <v>110916</v>
          </cell>
        </row>
        <row r="413">
          <cell r="A413" t="str">
            <v>110901</v>
          </cell>
        </row>
        <row r="414">
          <cell r="A414" t="str">
            <v>110902</v>
          </cell>
        </row>
        <row r="415">
          <cell r="A415" t="str">
            <v>110903</v>
          </cell>
        </row>
        <row r="416">
          <cell r="A416" t="str">
            <v>110904</v>
          </cell>
        </row>
        <row r="417">
          <cell r="A417" t="str">
            <v>110914</v>
          </cell>
        </row>
        <row r="418">
          <cell r="A418" t="str">
            <v>110901</v>
          </cell>
        </row>
        <row r="419">
          <cell r="A419" t="str">
            <v>110902</v>
          </cell>
        </row>
        <row r="420">
          <cell r="A420" t="str">
            <v>110903</v>
          </cell>
        </row>
        <row r="421">
          <cell r="A421" t="str">
            <v>110904</v>
          </cell>
        </row>
        <row r="422">
          <cell r="A422" t="str">
            <v>110981</v>
          </cell>
        </row>
        <row r="423">
          <cell r="A423" t="str">
            <v>110901</v>
          </cell>
        </row>
        <row r="424">
          <cell r="A424" t="str">
            <v>110902</v>
          </cell>
        </row>
        <row r="425">
          <cell r="A425" t="str">
            <v>110903</v>
          </cell>
        </row>
        <row r="426">
          <cell r="A426" t="str">
            <v>110904</v>
          </cell>
        </row>
        <row r="427">
          <cell r="A427" t="str">
            <v>110917</v>
          </cell>
        </row>
        <row r="428">
          <cell r="A428" t="str">
            <v>110901</v>
          </cell>
        </row>
        <row r="429">
          <cell r="A429" t="str">
            <v>110902</v>
          </cell>
        </row>
        <row r="430">
          <cell r="A430" t="str">
            <v>110903</v>
          </cell>
        </row>
        <row r="431">
          <cell r="A431" t="str">
            <v>110904</v>
          </cell>
        </row>
        <row r="432">
          <cell r="A432" t="str">
            <v>110927</v>
          </cell>
        </row>
        <row r="433">
          <cell r="A433" t="str">
            <v>110901</v>
          </cell>
        </row>
        <row r="434">
          <cell r="A434" t="str">
            <v>110902</v>
          </cell>
        </row>
        <row r="435">
          <cell r="A435" t="str">
            <v>110903</v>
          </cell>
        </row>
        <row r="436">
          <cell r="A436" t="str">
            <v>110904</v>
          </cell>
        </row>
        <row r="437">
          <cell r="A437" t="str">
            <v>110953</v>
          </cell>
        </row>
        <row r="438">
          <cell r="A438" t="str">
            <v>110901</v>
          </cell>
        </row>
        <row r="439">
          <cell r="A439" t="str">
            <v>110902</v>
          </cell>
        </row>
        <row r="440">
          <cell r="A440" t="str">
            <v>110903</v>
          </cell>
        </row>
        <row r="441">
          <cell r="A441" t="str">
            <v>110904</v>
          </cell>
        </row>
        <row r="442">
          <cell r="A442" t="str">
            <v>110923</v>
          </cell>
        </row>
        <row r="443">
          <cell r="A443" t="str">
            <v>110901</v>
          </cell>
        </row>
        <row r="444">
          <cell r="A444" t="str">
            <v>110902</v>
          </cell>
        </row>
        <row r="445">
          <cell r="A445" t="str">
            <v>110903</v>
          </cell>
        </row>
        <row r="446">
          <cell r="A446" t="str">
            <v>110904</v>
          </cell>
        </row>
        <row r="447">
          <cell r="A447" t="str">
            <v>110983</v>
          </cell>
        </row>
        <row r="448">
          <cell r="A448" t="str">
            <v>110901</v>
          </cell>
        </row>
        <row r="449">
          <cell r="A449" t="str">
            <v>110902</v>
          </cell>
        </row>
        <row r="450">
          <cell r="A450" t="str">
            <v>110903</v>
          </cell>
        </row>
        <row r="451">
          <cell r="A451" t="str">
            <v>110904</v>
          </cell>
        </row>
        <row r="452">
          <cell r="A452" t="str">
            <v>110930</v>
          </cell>
        </row>
        <row r="453">
          <cell r="A453" t="str">
            <v>110901</v>
          </cell>
        </row>
        <row r="454">
          <cell r="A454" t="str">
            <v>110902</v>
          </cell>
        </row>
        <row r="455">
          <cell r="A455" t="str">
            <v>110903</v>
          </cell>
        </row>
        <row r="456">
          <cell r="A456" t="str">
            <v>110904</v>
          </cell>
        </row>
        <row r="457">
          <cell r="A457" t="str">
            <v>110968</v>
          </cell>
        </row>
        <row r="458">
          <cell r="A458" t="str">
            <v>110901</v>
          </cell>
        </row>
        <row r="459">
          <cell r="A459" t="str">
            <v>110902</v>
          </cell>
        </row>
        <row r="460">
          <cell r="A460" t="str">
            <v>110903</v>
          </cell>
        </row>
        <row r="461">
          <cell r="A461" t="str">
            <v>110904</v>
          </cell>
        </row>
        <row r="462">
          <cell r="A462" t="str">
            <v>110977</v>
          </cell>
        </row>
        <row r="463">
          <cell r="A463" t="str">
            <v>110901</v>
          </cell>
        </row>
        <row r="464">
          <cell r="A464" t="str">
            <v>110902</v>
          </cell>
        </row>
        <row r="465">
          <cell r="A465" t="str">
            <v>110903</v>
          </cell>
        </row>
        <row r="466">
          <cell r="A466" t="str">
            <v>110904</v>
          </cell>
        </row>
        <row r="467">
          <cell r="A467" t="str">
            <v>110946</v>
          </cell>
        </row>
        <row r="468">
          <cell r="A468" t="str">
            <v>110901</v>
          </cell>
        </row>
        <row r="469">
          <cell r="A469" t="str">
            <v>110902</v>
          </cell>
        </row>
        <row r="470">
          <cell r="A470" t="str">
            <v>110903</v>
          </cell>
        </row>
        <row r="471">
          <cell r="A471" t="str">
            <v>110904</v>
          </cell>
        </row>
        <row r="472">
          <cell r="A472" t="str">
            <v>110989</v>
          </cell>
        </row>
        <row r="473">
          <cell r="A473" t="str">
            <v>110901</v>
          </cell>
        </row>
        <row r="474">
          <cell r="A474" t="str">
            <v>110902</v>
          </cell>
        </row>
        <row r="475">
          <cell r="A475" t="str">
            <v>110903</v>
          </cell>
        </row>
        <row r="476">
          <cell r="A476" t="str">
            <v>110904</v>
          </cell>
        </row>
        <row r="477">
          <cell r="A477" t="str">
            <v>110942</v>
          </cell>
        </row>
        <row r="478">
          <cell r="A478" t="str">
            <v>110901</v>
          </cell>
        </row>
        <row r="479">
          <cell r="A479" t="str">
            <v>110902</v>
          </cell>
        </row>
        <row r="480">
          <cell r="A480" t="str">
            <v>110903</v>
          </cell>
        </row>
        <row r="481">
          <cell r="A481" t="str">
            <v>110904</v>
          </cell>
        </row>
        <row r="482">
          <cell r="A482" t="str">
            <v>110988</v>
          </cell>
        </row>
        <row r="483">
          <cell r="A483" t="str">
            <v>110901</v>
          </cell>
        </row>
        <row r="484">
          <cell r="A484" t="str">
            <v>110902</v>
          </cell>
        </row>
        <row r="485">
          <cell r="A485" t="str">
            <v>110903</v>
          </cell>
        </row>
        <row r="486">
          <cell r="A486" t="str">
            <v>110904</v>
          </cell>
        </row>
        <row r="487">
          <cell r="A487" t="str">
            <v>110969</v>
          </cell>
        </row>
        <row r="488">
          <cell r="A488" t="str">
            <v>110901</v>
          </cell>
        </row>
        <row r="489">
          <cell r="A489" t="str">
            <v>110902</v>
          </cell>
        </row>
        <row r="490">
          <cell r="A490" t="str">
            <v>110903</v>
          </cell>
        </row>
        <row r="491">
          <cell r="A491" t="str">
            <v>110904</v>
          </cell>
        </row>
        <row r="492">
          <cell r="A492" t="str">
            <v>110960</v>
          </cell>
        </row>
        <row r="493">
          <cell r="A493" t="str">
            <v>110901</v>
          </cell>
        </row>
        <row r="494">
          <cell r="A494" t="str">
            <v>110902</v>
          </cell>
        </row>
        <row r="495">
          <cell r="A495" t="str">
            <v>110903</v>
          </cell>
        </row>
        <row r="496">
          <cell r="A496" t="str">
            <v>110904</v>
          </cell>
        </row>
        <row r="497">
          <cell r="A497" t="str">
            <v>110947</v>
          </cell>
        </row>
        <row r="498">
          <cell r="A498" t="str">
            <v>110901</v>
          </cell>
        </row>
        <row r="499">
          <cell r="A499" t="str">
            <v>110902</v>
          </cell>
        </row>
        <row r="500">
          <cell r="A500" t="str">
            <v>110903</v>
          </cell>
        </row>
        <row r="501">
          <cell r="A501" t="str">
            <v>110904</v>
          </cell>
        </row>
        <row r="502">
          <cell r="A502" t="str">
            <v>110954</v>
          </cell>
        </row>
        <row r="503">
          <cell r="A503" t="str">
            <v>110901</v>
          </cell>
        </row>
        <row r="504">
          <cell r="A504" t="str">
            <v>110902</v>
          </cell>
        </row>
        <row r="505">
          <cell r="A505" t="str">
            <v>110903</v>
          </cell>
        </row>
        <row r="506">
          <cell r="A506" t="str">
            <v>110904</v>
          </cell>
        </row>
        <row r="507">
          <cell r="A507" t="str">
            <v>110964</v>
          </cell>
        </row>
        <row r="508">
          <cell r="A508" t="str">
            <v>110901</v>
          </cell>
        </row>
        <row r="509">
          <cell r="A509" t="str">
            <v>110902</v>
          </cell>
        </row>
        <row r="510">
          <cell r="A510" t="str">
            <v>110903</v>
          </cell>
        </row>
        <row r="511">
          <cell r="A511" t="str">
            <v>110904</v>
          </cell>
        </row>
        <row r="512">
          <cell r="A512" t="str">
            <v>110956</v>
          </cell>
        </row>
        <row r="513">
          <cell r="A513" t="str">
            <v>110901</v>
          </cell>
        </row>
        <row r="514">
          <cell r="A514" t="str">
            <v>110902</v>
          </cell>
        </row>
        <row r="515">
          <cell r="A515" t="str">
            <v>110903</v>
          </cell>
        </row>
        <row r="516">
          <cell r="A516" t="str">
            <v>110904</v>
          </cell>
        </row>
        <row r="517">
          <cell r="A517" t="str">
            <v>110958</v>
          </cell>
        </row>
        <row r="518">
          <cell r="A518" t="str">
            <v>110901</v>
          </cell>
        </row>
        <row r="519">
          <cell r="A519" t="str">
            <v>110902</v>
          </cell>
        </row>
        <row r="520">
          <cell r="A520" t="str">
            <v>110903</v>
          </cell>
        </row>
        <row r="521">
          <cell r="A521" t="str">
            <v>110904</v>
          </cell>
        </row>
        <row r="522">
          <cell r="A522" t="str">
            <v>110975</v>
          </cell>
        </row>
        <row r="523">
          <cell r="A523" t="str">
            <v>110901</v>
          </cell>
        </row>
        <row r="524">
          <cell r="A524" t="str">
            <v>110902</v>
          </cell>
        </row>
        <row r="525">
          <cell r="A525" t="str">
            <v>110903</v>
          </cell>
        </row>
        <row r="526">
          <cell r="A526" t="str">
            <v>110904</v>
          </cell>
        </row>
        <row r="527">
          <cell r="A527" t="str">
            <v>110918</v>
          </cell>
        </row>
        <row r="528">
          <cell r="A528" t="str">
            <v>110901</v>
          </cell>
        </row>
        <row r="529">
          <cell r="A529" t="str">
            <v>110902</v>
          </cell>
        </row>
        <row r="530">
          <cell r="A530" t="str">
            <v>110903</v>
          </cell>
        </row>
        <row r="531">
          <cell r="A531" t="str">
            <v>110904</v>
          </cell>
        </row>
        <row r="532">
          <cell r="A532" t="str">
            <v>110965</v>
          </cell>
        </row>
        <row r="533">
          <cell r="A533" t="str">
            <v>110901</v>
          </cell>
        </row>
        <row r="534">
          <cell r="A534" t="str">
            <v>110902</v>
          </cell>
        </row>
        <row r="535">
          <cell r="A535" t="str">
            <v>110903</v>
          </cell>
        </row>
        <row r="536">
          <cell r="A536" t="str">
            <v>110904</v>
          </cell>
        </row>
        <row r="537">
          <cell r="A537" t="str">
            <v>110962</v>
          </cell>
        </row>
        <row r="538">
          <cell r="A538" t="str">
            <v>110901</v>
          </cell>
        </row>
        <row r="539">
          <cell r="A539" t="str">
            <v>110902</v>
          </cell>
        </row>
        <row r="540">
          <cell r="A540" t="str">
            <v>110903</v>
          </cell>
        </row>
        <row r="541">
          <cell r="A541" t="str">
            <v>110904</v>
          </cell>
        </row>
        <row r="542">
          <cell r="A542" t="str">
            <v>110967</v>
          </cell>
        </row>
        <row r="543">
          <cell r="A543" t="str">
            <v>110901</v>
          </cell>
        </row>
        <row r="544">
          <cell r="A544" t="str">
            <v>110902</v>
          </cell>
        </row>
        <row r="545">
          <cell r="A545" t="str">
            <v>110903</v>
          </cell>
        </row>
        <row r="546">
          <cell r="A546" t="str">
            <v>110904</v>
          </cell>
        </row>
        <row r="547">
          <cell r="A547" t="str">
            <v>110925</v>
          </cell>
        </row>
        <row r="548">
          <cell r="A548" t="str">
            <v>110901</v>
          </cell>
        </row>
        <row r="549">
          <cell r="A549" t="str">
            <v>110902</v>
          </cell>
        </row>
        <row r="550">
          <cell r="A550" t="str">
            <v>110903</v>
          </cell>
        </row>
        <row r="551">
          <cell r="A551" t="str">
            <v>110904</v>
          </cell>
        </row>
        <row r="552">
          <cell r="A552" t="str">
            <v>110970</v>
          </cell>
        </row>
        <row r="553">
          <cell r="A553" t="str">
            <v>110901</v>
          </cell>
        </row>
        <row r="554">
          <cell r="A554" t="str">
            <v>110902</v>
          </cell>
        </row>
        <row r="555">
          <cell r="A555" t="str">
            <v>110903</v>
          </cell>
        </row>
        <row r="556">
          <cell r="A556" t="str">
            <v>110904</v>
          </cell>
        </row>
        <row r="557">
          <cell r="A557" t="str">
            <v>110959</v>
          </cell>
        </row>
        <row r="558">
          <cell r="A558" t="str">
            <v>110901</v>
          </cell>
        </row>
        <row r="559">
          <cell r="A559" t="str">
            <v>110902</v>
          </cell>
        </row>
        <row r="560">
          <cell r="A560" t="str">
            <v>110903</v>
          </cell>
        </row>
        <row r="561">
          <cell r="A561" t="str">
            <v>110904</v>
          </cell>
        </row>
        <row r="562">
          <cell r="A562" t="str">
            <v>110973</v>
          </cell>
        </row>
        <row r="563">
          <cell r="A563" t="str">
            <v>110901</v>
          </cell>
        </row>
        <row r="564">
          <cell r="A564" t="str">
            <v>110902</v>
          </cell>
        </row>
        <row r="565">
          <cell r="A565" t="str">
            <v>110903</v>
          </cell>
        </row>
        <row r="566">
          <cell r="A566" t="str">
            <v>110904</v>
          </cell>
        </row>
        <row r="567">
          <cell r="A567" t="str">
            <v>110928</v>
          </cell>
        </row>
        <row r="568">
          <cell r="A568" t="str">
            <v>110901</v>
          </cell>
        </row>
        <row r="569">
          <cell r="A569" t="str">
            <v>110902</v>
          </cell>
        </row>
        <row r="570">
          <cell r="A570" t="str">
            <v>110903</v>
          </cell>
        </row>
        <row r="571">
          <cell r="A571" t="str">
            <v>110904</v>
          </cell>
        </row>
        <row r="572">
          <cell r="A572" t="str">
            <v>110966</v>
          </cell>
        </row>
        <row r="573">
          <cell r="A573" t="str">
            <v>110901</v>
          </cell>
        </row>
        <row r="574">
          <cell r="A574" t="str">
            <v>110902</v>
          </cell>
        </row>
        <row r="575">
          <cell r="A575" t="str">
            <v>110903</v>
          </cell>
        </row>
        <row r="576">
          <cell r="A576" t="str">
            <v>110904</v>
          </cell>
        </row>
        <row r="577">
          <cell r="A577" t="str">
            <v>110985</v>
          </cell>
        </row>
        <row r="578">
          <cell r="A578" t="str">
            <v>110901</v>
          </cell>
        </row>
        <row r="579">
          <cell r="A579" t="str">
            <v>110902</v>
          </cell>
        </row>
        <row r="580">
          <cell r="A580" t="str">
            <v>110903</v>
          </cell>
        </row>
        <row r="581">
          <cell r="A581" t="str">
            <v>110904</v>
          </cell>
        </row>
        <row r="582">
          <cell r="A582" t="str">
            <v>110938</v>
          </cell>
        </row>
        <row r="583">
          <cell r="A583" t="str">
            <v>110901</v>
          </cell>
        </row>
        <row r="584">
          <cell r="A584" t="str">
            <v>110902</v>
          </cell>
        </row>
        <row r="585">
          <cell r="A585" t="str">
            <v>110903</v>
          </cell>
        </row>
        <row r="586">
          <cell r="A586" t="str">
            <v>110904</v>
          </cell>
        </row>
        <row r="587">
          <cell r="A587" t="str">
            <v>110961</v>
          </cell>
        </row>
        <row r="588">
          <cell r="A588" t="str">
            <v>110901</v>
          </cell>
        </row>
        <row r="589">
          <cell r="A589" t="str">
            <v>110902</v>
          </cell>
        </row>
        <row r="590">
          <cell r="A590" t="str">
            <v>110903</v>
          </cell>
        </row>
        <row r="591">
          <cell r="A591" t="str">
            <v>110904</v>
          </cell>
        </row>
        <row r="592">
          <cell r="A592" t="str">
            <v>110950</v>
          </cell>
        </row>
        <row r="593">
          <cell r="A593" t="str">
            <v>110901</v>
          </cell>
        </row>
        <row r="594">
          <cell r="A594" t="str">
            <v>110902</v>
          </cell>
        </row>
        <row r="595">
          <cell r="A595" t="str">
            <v>110903</v>
          </cell>
        </row>
        <row r="596">
          <cell r="A596" t="str">
            <v>110904</v>
          </cell>
        </row>
        <row r="597">
          <cell r="A597" t="str">
            <v>110986</v>
          </cell>
        </row>
        <row r="598">
          <cell r="A598" t="str">
            <v>1109511</v>
          </cell>
        </row>
        <row r="599">
          <cell r="A599" t="str">
            <v>1109512</v>
          </cell>
        </row>
        <row r="600">
          <cell r="A600" t="str">
            <v>1109513</v>
          </cell>
        </row>
        <row r="601">
          <cell r="A601" t="str">
            <v>1109514</v>
          </cell>
        </row>
        <row r="602">
          <cell r="A602" t="str">
            <v>1109515</v>
          </cell>
        </row>
        <row r="603">
          <cell r="A603" t="str">
            <v>1109</v>
          </cell>
        </row>
        <row r="604">
          <cell r="A604" t="str">
            <v>1109</v>
          </cell>
        </row>
        <row r="605">
          <cell r="A605" t="str">
            <v>1109</v>
          </cell>
        </row>
        <row r="606">
          <cell r="A606" t="str">
            <v>1109</v>
          </cell>
        </row>
        <row r="607">
          <cell r="A607" t="str">
            <v>1109</v>
          </cell>
        </row>
        <row r="608">
          <cell r="A608" t="str">
            <v>1109</v>
          </cell>
        </row>
        <row r="609">
          <cell r="A609" t="str">
            <v>100901</v>
          </cell>
        </row>
        <row r="610">
          <cell r="A610" t="str">
            <v>100902</v>
          </cell>
        </row>
        <row r="611">
          <cell r="A611" t="str">
            <v>100903</v>
          </cell>
        </row>
        <row r="612">
          <cell r="A612" t="str">
            <v>100904</v>
          </cell>
        </row>
        <row r="613">
          <cell r="A613" t="str">
            <v>100916</v>
          </cell>
        </row>
        <row r="614">
          <cell r="A614" t="str">
            <v>100901</v>
          </cell>
        </row>
        <row r="615">
          <cell r="A615" t="str">
            <v>100902</v>
          </cell>
        </row>
        <row r="616">
          <cell r="A616" t="str">
            <v>100903</v>
          </cell>
        </row>
        <row r="617">
          <cell r="A617" t="str">
            <v>100904</v>
          </cell>
        </row>
        <row r="618">
          <cell r="A618" t="str">
            <v>100914</v>
          </cell>
        </row>
        <row r="619">
          <cell r="A619" t="str">
            <v>100901</v>
          </cell>
        </row>
        <row r="620">
          <cell r="A620" t="str">
            <v>100902</v>
          </cell>
        </row>
        <row r="621">
          <cell r="A621" t="str">
            <v>100903</v>
          </cell>
        </row>
        <row r="622">
          <cell r="A622" t="str">
            <v>100904</v>
          </cell>
        </row>
        <row r="623">
          <cell r="A623" t="str">
            <v>100981</v>
          </cell>
        </row>
        <row r="624">
          <cell r="A624" t="str">
            <v>100901</v>
          </cell>
        </row>
        <row r="625">
          <cell r="A625" t="str">
            <v>100902</v>
          </cell>
        </row>
        <row r="626">
          <cell r="A626" t="str">
            <v>100903</v>
          </cell>
        </row>
        <row r="627">
          <cell r="A627" t="str">
            <v>100904</v>
          </cell>
        </row>
        <row r="628">
          <cell r="A628" t="str">
            <v>100917</v>
          </cell>
        </row>
        <row r="629">
          <cell r="A629" t="str">
            <v>100901</v>
          </cell>
        </row>
        <row r="630">
          <cell r="A630" t="str">
            <v>100902</v>
          </cell>
        </row>
        <row r="631">
          <cell r="A631" t="str">
            <v>100903</v>
          </cell>
        </row>
        <row r="632">
          <cell r="A632" t="str">
            <v>100904</v>
          </cell>
        </row>
        <row r="633">
          <cell r="A633" t="str">
            <v>100927</v>
          </cell>
        </row>
        <row r="634">
          <cell r="A634" t="str">
            <v>100901</v>
          </cell>
        </row>
        <row r="635">
          <cell r="A635" t="str">
            <v>100902</v>
          </cell>
        </row>
        <row r="636">
          <cell r="A636" t="str">
            <v>100903</v>
          </cell>
        </row>
        <row r="637">
          <cell r="A637" t="str">
            <v>100904</v>
          </cell>
        </row>
        <row r="638">
          <cell r="A638" t="str">
            <v>100953</v>
          </cell>
        </row>
        <row r="639">
          <cell r="A639" t="str">
            <v>100901</v>
          </cell>
        </row>
        <row r="640">
          <cell r="A640" t="str">
            <v>100902</v>
          </cell>
        </row>
        <row r="641">
          <cell r="A641" t="str">
            <v>100903</v>
          </cell>
        </row>
        <row r="642">
          <cell r="A642" t="str">
            <v>100904</v>
          </cell>
        </row>
        <row r="643">
          <cell r="A643" t="str">
            <v>100923</v>
          </cell>
        </row>
        <row r="644">
          <cell r="A644" t="str">
            <v>100901</v>
          </cell>
        </row>
        <row r="645">
          <cell r="A645" t="str">
            <v>100902</v>
          </cell>
        </row>
        <row r="646">
          <cell r="A646" t="str">
            <v>100903</v>
          </cell>
        </row>
        <row r="647">
          <cell r="A647" t="str">
            <v>100904</v>
          </cell>
        </row>
        <row r="648">
          <cell r="A648" t="str">
            <v>100983</v>
          </cell>
        </row>
        <row r="649">
          <cell r="A649" t="str">
            <v>100901</v>
          </cell>
        </row>
        <row r="650">
          <cell r="A650" t="str">
            <v>100902</v>
          </cell>
        </row>
        <row r="651">
          <cell r="A651" t="str">
            <v>100903</v>
          </cell>
        </row>
        <row r="652">
          <cell r="A652" t="str">
            <v>100904</v>
          </cell>
        </row>
        <row r="653">
          <cell r="A653" t="str">
            <v>100930</v>
          </cell>
        </row>
        <row r="654">
          <cell r="A654" t="str">
            <v>100901</v>
          </cell>
        </row>
        <row r="655">
          <cell r="A655" t="str">
            <v>100902</v>
          </cell>
        </row>
        <row r="656">
          <cell r="A656" t="str">
            <v>100903</v>
          </cell>
        </row>
        <row r="657">
          <cell r="A657" t="str">
            <v>100904</v>
          </cell>
        </row>
        <row r="658">
          <cell r="A658" t="str">
            <v>100968</v>
          </cell>
        </row>
        <row r="659">
          <cell r="A659" t="str">
            <v>100901</v>
          </cell>
        </row>
        <row r="660">
          <cell r="A660" t="str">
            <v>100902</v>
          </cell>
        </row>
        <row r="661">
          <cell r="A661" t="str">
            <v>100903</v>
          </cell>
        </row>
        <row r="662">
          <cell r="A662" t="str">
            <v>100904</v>
          </cell>
        </row>
        <row r="663">
          <cell r="A663" t="str">
            <v>100977</v>
          </cell>
        </row>
        <row r="664">
          <cell r="A664" t="str">
            <v>100901</v>
          </cell>
        </row>
        <row r="665">
          <cell r="A665" t="str">
            <v>100902</v>
          </cell>
        </row>
        <row r="666">
          <cell r="A666" t="str">
            <v>100903</v>
          </cell>
        </row>
        <row r="667">
          <cell r="A667" t="str">
            <v>100904</v>
          </cell>
        </row>
        <row r="668">
          <cell r="A668" t="str">
            <v>100946</v>
          </cell>
        </row>
        <row r="669">
          <cell r="A669" t="str">
            <v>100901</v>
          </cell>
        </row>
        <row r="670">
          <cell r="A670" t="str">
            <v>100902</v>
          </cell>
        </row>
        <row r="671">
          <cell r="A671" t="str">
            <v>100903</v>
          </cell>
        </row>
        <row r="672">
          <cell r="A672" t="str">
            <v>100904</v>
          </cell>
        </row>
        <row r="673">
          <cell r="A673" t="str">
            <v>100989</v>
          </cell>
        </row>
        <row r="674">
          <cell r="A674" t="str">
            <v>100901</v>
          </cell>
        </row>
        <row r="675">
          <cell r="A675" t="str">
            <v>100902</v>
          </cell>
        </row>
        <row r="676">
          <cell r="A676" t="str">
            <v>100903</v>
          </cell>
        </row>
        <row r="677">
          <cell r="A677" t="str">
            <v>100904</v>
          </cell>
        </row>
        <row r="678">
          <cell r="A678" t="str">
            <v>100942</v>
          </cell>
        </row>
        <row r="679">
          <cell r="A679" t="str">
            <v>100901</v>
          </cell>
        </row>
        <row r="680">
          <cell r="A680" t="str">
            <v>100902</v>
          </cell>
        </row>
        <row r="681">
          <cell r="A681" t="str">
            <v>100903</v>
          </cell>
        </row>
        <row r="682">
          <cell r="A682" t="str">
            <v>100904</v>
          </cell>
        </row>
        <row r="683">
          <cell r="A683" t="str">
            <v>100988</v>
          </cell>
        </row>
        <row r="684">
          <cell r="A684" t="str">
            <v>100901</v>
          </cell>
        </row>
        <row r="685">
          <cell r="A685" t="str">
            <v>100902</v>
          </cell>
        </row>
        <row r="686">
          <cell r="A686" t="str">
            <v>100903</v>
          </cell>
        </row>
        <row r="687">
          <cell r="A687" t="str">
            <v>100904</v>
          </cell>
        </row>
        <row r="688">
          <cell r="A688" t="str">
            <v>100969</v>
          </cell>
        </row>
        <row r="689">
          <cell r="A689" t="str">
            <v>100901</v>
          </cell>
        </row>
        <row r="690">
          <cell r="A690" t="str">
            <v>100902</v>
          </cell>
        </row>
        <row r="691">
          <cell r="A691" t="str">
            <v>100903</v>
          </cell>
        </row>
        <row r="692">
          <cell r="A692" t="str">
            <v>100904</v>
          </cell>
        </row>
        <row r="693">
          <cell r="A693" t="str">
            <v>100960</v>
          </cell>
        </row>
        <row r="694">
          <cell r="A694" t="str">
            <v>100901</v>
          </cell>
        </row>
        <row r="695">
          <cell r="A695" t="str">
            <v>100902</v>
          </cell>
        </row>
        <row r="696">
          <cell r="A696" t="str">
            <v>100903</v>
          </cell>
        </row>
        <row r="697">
          <cell r="A697" t="str">
            <v>100904</v>
          </cell>
        </row>
        <row r="698">
          <cell r="A698" t="str">
            <v>100947</v>
          </cell>
        </row>
        <row r="699">
          <cell r="A699" t="str">
            <v>100901</v>
          </cell>
        </row>
        <row r="700">
          <cell r="A700" t="str">
            <v>100902</v>
          </cell>
        </row>
        <row r="701">
          <cell r="A701" t="str">
            <v>100903</v>
          </cell>
        </row>
        <row r="702">
          <cell r="A702" t="str">
            <v>100904</v>
          </cell>
        </row>
        <row r="703">
          <cell r="A703" t="str">
            <v>100954</v>
          </cell>
        </row>
        <row r="704">
          <cell r="A704" t="str">
            <v>100901</v>
          </cell>
        </row>
        <row r="705">
          <cell r="A705" t="str">
            <v>100902</v>
          </cell>
        </row>
        <row r="706">
          <cell r="A706" t="str">
            <v>100903</v>
          </cell>
        </row>
        <row r="707">
          <cell r="A707" t="str">
            <v>100904</v>
          </cell>
        </row>
        <row r="708">
          <cell r="A708" t="str">
            <v>100964</v>
          </cell>
        </row>
        <row r="709">
          <cell r="A709" t="str">
            <v>100901</v>
          </cell>
        </row>
        <row r="710">
          <cell r="A710" t="str">
            <v>100902</v>
          </cell>
        </row>
        <row r="711">
          <cell r="A711" t="str">
            <v>100903</v>
          </cell>
        </row>
        <row r="712">
          <cell r="A712" t="str">
            <v>100904</v>
          </cell>
        </row>
        <row r="713">
          <cell r="A713" t="str">
            <v>100956</v>
          </cell>
        </row>
        <row r="714">
          <cell r="A714" t="str">
            <v>100901</v>
          </cell>
        </row>
        <row r="715">
          <cell r="A715" t="str">
            <v>100902</v>
          </cell>
        </row>
        <row r="716">
          <cell r="A716" t="str">
            <v>100903</v>
          </cell>
        </row>
        <row r="717">
          <cell r="A717" t="str">
            <v>100904</v>
          </cell>
        </row>
        <row r="718">
          <cell r="A718" t="str">
            <v>100958</v>
          </cell>
        </row>
        <row r="719">
          <cell r="A719" t="str">
            <v>100901</v>
          </cell>
        </row>
        <row r="720">
          <cell r="A720" t="str">
            <v>100902</v>
          </cell>
        </row>
        <row r="721">
          <cell r="A721" t="str">
            <v>100903</v>
          </cell>
        </row>
        <row r="722">
          <cell r="A722" t="str">
            <v>100904</v>
          </cell>
        </row>
        <row r="723">
          <cell r="A723" t="str">
            <v>100975</v>
          </cell>
        </row>
        <row r="724">
          <cell r="A724" t="str">
            <v>100901</v>
          </cell>
        </row>
        <row r="725">
          <cell r="A725" t="str">
            <v>100902</v>
          </cell>
        </row>
        <row r="726">
          <cell r="A726" t="str">
            <v>100903</v>
          </cell>
        </row>
        <row r="727">
          <cell r="A727" t="str">
            <v>100904</v>
          </cell>
        </row>
        <row r="728">
          <cell r="A728" t="str">
            <v>100918</v>
          </cell>
        </row>
        <row r="729">
          <cell r="A729" t="str">
            <v>100901</v>
          </cell>
        </row>
        <row r="730">
          <cell r="A730" t="str">
            <v>100902</v>
          </cell>
        </row>
        <row r="731">
          <cell r="A731" t="str">
            <v>100903</v>
          </cell>
        </row>
        <row r="732">
          <cell r="A732" t="str">
            <v>100904</v>
          </cell>
        </row>
        <row r="733">
          <cell r="A733" t="str">
            <v>100965</v>
          </cell>
        </row>
        <row r="734">
          <cell r="A734" t="str">
            <v>100901</v>
          </cell>
        </row>
        <row r="735">
          <cell r="A735" t="str">
            <v>100902</v>
          </cell>
        </row>
        <row r="736">
          <cell r="A736" t="str">
            <v>100903</v>
          </cell>
        </row>
        <row r="737">
          <cell r="A737" t="str">
            <v>100904</v>
          </cell>
        </row>
        <row r="738">
          <cell r="A738" t="str">
            <v>100962</v>
          </cell>
        </row>
        <row r="739">
          <cell r="A739" t="str">
            <v>100901</v>
          </cell>
        </row>
        <row r="740">
          <cell r="A740" t="str">
            <v>100902</v>
          </cell>
        </row>
        <row r="741">
          <cell r="A741" t="str">
            <v>100903</v>
          </cell>
        </row>
        <row r="742">
          <cell r="A742" t="str">
            <v>100904</v>
          </cell>
        </row>
        <row r="743">
          <cell r="A743" t="str">
            <v>100967</v>
          </cell>
        </row>
        <row r="744">
          <cell r="A744" t="str">
            <v>100901</v>
          </cell>
        </row>
        <row r="745">
          <cell r="A745" t="str">
            <v>100902</v>
          </cell>
        </row>
        <row r="746">
          <cell r="A746" t="str">
            <v>100903</v>
          </cell>
        </row>
        <row r="747">
          <cell r="A747" t="str">
            <v>100904</v>
          </cell>
        </row>
        <row r="748">
          <cell r="A748" t="str">
            <v>100925</v>
          </cell>
        </row>
        <row r="749">
          <cell r="A749" t="str">
            <v>100901</v>
          </cell>
        </row>
        <row r="750">
          <cell r="A750" t="str">
            <v>100902</v>
          </cell>
        </row>
        <row r="751">
          <cell r="A751" t="str">
            <v>100903</v>
          </cell>
        </row>
        <row r="752">
          <cell r="A752" t="str">
            <v>100904</v>
          </cell>
        </row>
        <row r="753">
          <cell r="A753" t="str">
            <v>100970</v>
          </cell>
        </row>
        <row r="754">
          <cell r="A754" t="str">
            <v>100901</v>
          </cell>
        </row>
        <row r="755">
          <cell r="A755" t="str">
            <v>100902</v>
          </cell>
        </row>
        <row r="756">
          <cell r="A756" t="str">
            <v>100903</v>
          </cell>
        </row>
        <row r="757">
          <cell r="A757" t="str">
            <v>100904</v>
          </cell>
        </row>
        <row r="758">
          <cell r="A758" t="str">
            <v>100959</v>
          </cell>
        </row>
        <row r="759">
          <cell r="A759" t="str">
            <v>100901</v>
          </cell>
        </row>
        <row r="760">
          <cell r="A760" t="str">
            <v>100902</v>
          </cell>
        </row>
        <row r="761">
          <cell r="A761" t="str">
            <v>100903</v>
          </cell>
        </row>
        <row r="762">
          <cell r="A762" t="str">
            <v>100904</v>
          </cell>
        </row>
        <row r="763">
          <cell r="A763" t="str">
            <v>100973</v>
          </cell>
        </row>
        <row r="764">
          <cell r="A764" t="str">
            <v>100901</v>
          </cell>
        </row>
        <row r="765">
          <cell r="A765" t="str">
            <v>100902</v>
          </cell>
        </row>
        <row r="766">
          <cell r="A766" t="str">
            <v>100903</v>
          </cell>
        </row>
        <row r="767">
          <cell r="A767" t="str">
            <v>100904</v>
          </cell>
        </row>
        <row r="768">
          <cell r="A768" t="str">
            <v>100928</v>
          </cell>
        </row>
        <row r="769">
          <cell r="A769" t="str">
            <v>100901</v>
          </cell>
        </row>
        <row r="770">
          <cell r="A770" t="str">
            <v>100902</v>
          </cell>
        </row>
        <row r="771">
          <cell r="A771" t="str">
            <v>100903</v>
          </cell>
        </row>
        <row r="772">
          <cell r="A772" t="str">
            <v>100904</v>
          </cell>
        </row>
        <row r="773">
          <cell r="A773" t="str">
            <v>100966</v>
          </cell>
        </row>
        <row r="774">
          <cell r="A774" t="str">
            <v>100901</v>
          </cell>
        </row>
        <row r="775">
          <cell r="A775" t="str">
            <v>100902</v>
          </cell>
        </row>
        <row r="776">
          <cell r="A776" t="str">
            <v>100903</v>
          </cell>
        </row>
        <row r="777">
          <cell r="A777" t="str">
            <v>100904</v>
          </cell>
        </row>
        <row r="778">
          <cell r="A778" t="str">
            <v>100985</v>
          </cell>
        </row>
        <row r="779">
          <cell r="A779" t="str">
            <v>100901</v>
          </cell>
        </row>
        <row r="780">
          <cell r="A780" t="str">
            <v>100902</v>
          </cell>
        </row>
        <row r="781">
          <cell r="A781" t="str">
            <v>100903</v>
          </cell>
        </row>
        <row r="782">
          <cell r="A782" t="str">
            <v>100904</v>
          </cell>
        </row>
        <row r="783">
          <cell r="A783" t="str">
            <v>100938</v>
          </cell>
        </row>
        <row r="784">
          <cell r="A784" t="str">
            <v>100901</v>
          </cell>
        </row>
        <row r="785">
          <cell r="A785" t="str">
            <v>100902</v>
          </cell>
        </row>
        <row r="786">
          <cell r="A786" t="str">
            <v>100903</v>
          </cell>
        </row>
        <row r="787">
          <cell r="A787" t="str">
            <v>100904</v>
          </cell>
        </row>
        <row r="788">
          <cell r="A788" t="str">
            <v>100961</v>
          </cell>
        </row>
        <row r="789">
          <cell r="A789" t="str">
            <v>100901</v>
          </cell>
        </row>
        <row r="790">
          <cell r="A790" t="str">
            <v>100902</v>
          </cell>
        </row>
        <row r="791">
          <cell r="A791" t="str">
            <v>100903</v>
          </cell>
        </row>
        <row r="792">
          <cell r="A792" t="str">
            <v>100904</v>
          </cell>
        </row>
        <row r="793">
          <cell r="A793" t="str">
            <v>100950</v>
          </cell>
        </row>
        <row r="794">
          <cell r="A794" t="str">
            <v>100901</v>
          </cell>
        </row>
        <row r="795">
          <cell r="A795" t="str">
            <v>100902</v>
          </cell>
        </row>
        <row r="796">
          <cell r="A796" t="str">
            <v>100903</v>
          </cell>
        </row>
        <row r="797">
          <cell r="A797" t="str">
            <v>100904</v>
          </cell>
        </row>
        <row r="798">
          <cell r="A798" t="str">
            <v>100986</v>
          </cell>
        </row>
        <row r="799">
          <cell r="A799" t="str">
            <v>1009511</v>
          </cell>
        </row>
        <row r="800">
          <cell r="A800" t="str">
            <v>1009512</v>
          </cell>
        </row>
        <row r="801">
          <cell r="A801" t="str">
            <v>1009513</v>
          </cell>
        </row>
        <row r="802">
          <cell r="A802" t="str">
            <v>1009514</v>
          </cell>
        </row>
        <row r="803">
          <cell r="A803" t="str">
            <v>1009515</v>
          </cell>
        </row>
        <row r="804">
          <cell r="A804" t="str">
            <v>1009</v>
          </cell>
        </row>
        <row r="805">
          <cell r="A805" t="str">
            <v>1009</v>
          </cell>
        </row>
        <row r="806">
          <cell r="A806" t="str">
            <v>1009</v>
          </cell>
        </row>
        <row r="807">
          <cell r="A807" t="str">
            <v>1009</v>
          </cell>
        </row>
        <row r="808">
          <cell r="A808" t="str">
            <v>1009</v>
          </cell>
        </row>
        <row r="809">
          <cell r="A809" t="str">
            <v>1009</v>
          </cell>
        </row>
        <row r="810">
          <cell r="A810" t="str">
            <v>090901</v>
          </cell>
        </row>
        <row r="811">
          <cell r="A811" t="str">
            <v>090902</v>
          </cell>
        </row>
        <row r="812">
          <cell r="A812" t="str">
            <v>090903</v>
          </cell>
        </row>
        <row r="813">
          <cell r="A813" t="str">
            <v>090904</v>
          </cell>
        </row>
        <row r="814">
          <cell r="A814" t="str">
            <v>090916</v>
          </cell>
        </row>
        <row r="815">
          <cell r="A815" t="str">
            <v>090901</v>
          </cell>
        </row>
        <row r="816">
          <cell r="A816" t="str">
            <v>090902</v>
          </cell>
        </row>
        <row r="817">
          <cell r="A817" t="str">
            <v>090903</v>
          </cell>
        </row>
        <row r="818">
          <cell r="A818" t="str">
            <v>090904</v>
          </cell>
        </row>
        <row r="819">
          <cell r="A819" t="str">
            <v>090914</v>
          </cell>
        </row>
        <row r="820">
          <cell r="A820" t="str">
            <v>090901</v>
          </cell>
        </row>
        <row r="821">
          <cell r="A821" t="str">
            <v>090902</v>
          </cell>
        </row>
        <row r="822">
          <cell r="A822" t="str">
            <v>090903</v>
          </cell>
        </row>
        <row r="823">
          <cell r="A823" t="str">
            <v>090904</v>
          </cell>
        </row>
        <row r="824">
          <cell r="A824" t="str">
            <v>090981</v>
          </cell>
        </row>
        <row r="825">
          <cell r="A825" t="str">
            <v>090901</v>
          </cell>
        </row>
        <row r="826">
          <cell r="A826" t="str">
            <v>090902</v>
          </cell>
        </row>
        <row r="827">
          <cell r="A827" t="str">
            <v>090903</v>
          </cell>
        </row>
        <row r="828">
          <cell r="A828" t="str">
            <v>090904</v>
          </cell>
        </row>
        <row r="829">
          <cell r="A829" t="str">
            <v>090917</v>
          </cell>
        </row>
        <row r="830">
          <cell r="A830" t="str">
            <v>090901</v>
          </cell>
        </row>
        <row r="831">
          <cell r="A831" t="str">
            <v>090902</v>
          </cell>
        </row>
        <row r="832">
          <cell r="A832" t="str">
            <v>090903</v>
          </cell>
        </row>
        <row r="833">
          <cell r="A833" t="str">
            <v>090904</v>
          </cell>
        </row>
        <row r="834">
          <cell r="A834" t="str">
            <v>090927</v>
          </cell>
        </row>
        <row r="835">
          <cell r="A835" t="str">
            <v>090901</v>
          </cell>
        </row>
        <row r="836">
          <cell r="A836" t="str">
            <v>090902</v>
          </cell>
        </row>
        <row r="837">
          <cell r="A837" t="str">
            <v>090903</v>
          </cell>
        </row>
        <row r="838">
          <cell r="A838" t="str">
            <v>090904</v>
          </cell>
        </row>
        <row r="839">
          <cell r="A839" t="str">
            <v>090953</v>
          </cell>
        </row>
        <row r="840">
          <cell r="A840" t="str">
            <v>090901</v>
          </cell>
        </row>
        <row r="841">
          <cell r="A841" t="str">
            <v>090902</v>
          </cell>
        </row>
        <row r="842">
          <cell r="A842" t="str">
            <v>090903</v>
          </cell>
        </row>
        <row r="843">
          <cell r="A843" t="str">
            <v>090904</v>
          </cell>
        </row>
        <row r="844">
          <cell r="A844" t="str">
            <v>090923</v>
          </cell>
        </row>
        <row r="845">
          <cell r="A845" t="str">
            <v>090901</v>
          </cell>
        </row>
        <row r="846">
          <cell r="A846" t="str">
            <v>090902</v>
          </cell>
        </row>
        <row r="847">
          <cell r="A847" t="str">
            <v>090903</v>
          </cell>
        </row>
        <row r="848">
          <cell r="A848" t="str">
            <v>090904</v>
          </cell>
        </row>
        <row r="849">
          <cell r="A849" t="str">
            <v>090983</v>
          </cell>
        </row>
        <row r="850">
          <cell r="A850" t="str">
            <v>090901</v>
          </cell>
        </row>
        <row r="851">
          <cell r="A851" t="str">
            <v>090902</v>
          </cell>
        </row>
        <row r="852">
          <cell r="A852" t="str">
            <v>090903</v>
          </cell>
        </row>
        <row r="853">
          <cell r="A853" t="str">
            <v>090904</v>
          </cell>
        </row>
        <row r="854">
          <cell r="A854" t="str">
            <v>090930</v>
          </cell>
        </row>
        <row r="855">
          <cell r="A855" t="str">
            <v>090901</v>
          </cell>
        </row>
        <row r="856">
          <cell r="A856" t="str">
            <v>090902</v>
          </cell>
        </row>
        <row r="857">
          <cell r="A857" t="str">
            <v>090903</v>
          </cell>
        </row>
        <row r="858">
          <cell r="A858" t="str">
            <v>090904</v>
          </cell>
        </row>
        <row r="859">
          <cell r="A859" t="str">
            <v>090968</v>
          </cell>
        </row>
        <row r="860">
          <cell r="A860" t="str">
            <v>090901</v>
          </cell>
        </row>
        <row r="861">
          <cell r="A861" t="str">
            <v>090902</v>
          </cell>
        </row>
        <row r="862">
          <cell r="A862" t="str">
            <v>090903</v>
          </cell>
        </row>
        <row r="863">
          <cell r="A863" t="str">
            <v>090904</v>
          </cell>
        </row>
        <row r="864">
          <cell r="A864" t="str">
            <v>090977</v>
          </cell>
        </row>
        <row r="865">
          <cell r="A865" t="str">
            <v>090901</v>
          </cell>
        </row>
        <row r="866">
          <cell r="A866" t="str">
            <v>090902</v>
          </cell>
        </row>
        <row r="867">
          <cell r="A867" t="str">
            <v>090903</v>
          </cell>
        </row>
        <row r="868">
          <cell r="A868" t="str">
            <v>090904</v>
          </cell>
        </row>
        <row r="869">
          <cell r="A869" t="str">
            <v>090946</v>
          </cell>
        </row>
        <row r="870">
          <cell r="A870" t="str">
            <v>090901</v>
          </cell>
        </row>
        <row r="871">
          <cell r="A871" t="str">
            <v>090902</v>
          </cell>
        </row>
        <row r="872">
          <cell r="A872" t="str">
            <v>090903</v>
          </cell>
        </row>
        <row r="873">
          <cell r="A873" t="str">
            <v>090904</v>
          </cell>
        </row>
        <row r="874">
          <cell r="A874" t="str">
            <v>090989</v>
          </cell>
        </row>
        <row r="875">
          <cell r="A875" t="str">
            <v>090901</v>
          </cell>
        </row>
        <row r="876">
          <cell r="A876" t="str">
            <v>090902</v>
          </cell>
        </row>
        <row r="877">
          <cell r="A877" t="str">
            <v>090903</v>
          </cell>
        </row>
        <row r="878">
          <cell r="A878" t="str">
            <v>090904</v>
          </cell>
        </row>
        <row r="879">
          <cell r="A879" t="str">
            <v>090942</v>
          </cell>
        </row>
        <row r="880">
          <cell r="A880" t="str">
            <v>090901</v>
          </cell>
        </row>
        <row r="881">
          <cell r="A881" t="str">
            <v>090902</v>
          </cell>
        </row>
        <row r="882">
          <cell r="A882" t="str">
            <v>090903</v>
          </cell>
        </row>
        <row r="883">
          <cell r="A883" t="str">
            <v>090904</v>
          </cell>
        </row>
        <row r="884">
          <cell r="A884" t="str">
            <v>090988</v>
          </cell>
        </row>
        <row r="885">
          <cell r="A885" t="str">
            <v>090901</v>
          </cell>
        </row>
        <row r="886">
          <cell r="A886" t="str">
            <v>090902</v>
          </cell>
        </row>
        <row r="887">
          <cell r="A887" t="str">
            <v>090903</v>
          </cell>
        </row>
        <row r="888">
          <cell r="A888" t="str">
            <v>090904</v>
          </cell>
        </row>
        <row r="889">
          <cell r="A889" t="str">
            <v>090969</v>
          </cell>
        </row>
        <row r="890">
          <cell r="A890" t="str">
            <v>090901</v>
          </cell>
        </row>
        <row r="891">
          <cell r="A891" t="str">
            <v>090902</v>
          </cell>
        </row>
        <row r="892">
          <cell r="A892" t="str">
            <v>090903</v>
          </cell>
        </row>
        <row r="893">
          <cell r="A893" t="str">
            <v>090904</v>
          </cell>
        </row>
        <row r="894">
          <cell r="A894" t="str">
            <v>090960</v>
          </cell>
        </row>
        <row r="895">
          <cell r="A895" t="str">
            <v>090901</v>
          </cell>
        </row>
        <row r="896">
          <cell r="A896" t="str">
            <v>090902</v>
          </cell>
        </row>
        <row r="897">
          <cell r="A897" t="str">
            <v>090903</v>
          </cell>
        </row>
        <row r="898">
          <cell r="A898" t="str">
            <v>090904</v>
          </cell>
        </row>
        <row r="899">
          <cell r="A899" t="str">
            <v>090947</v>
          </cell>
        </row>
        <row r="900">
          <cell r="A900" t="str">
            <v>090901</v>
          </cell>
        </row>
        <row r="901">
          <cell r="A901" t="str">
            <v>090902</v>
          </cell>
        </row>
        <row r="902">
          <cell r="A902" t="str">
            <v>090903</v>
          </cell>
        </row>
        <row r="903">
          <cell r="A903" t="str">
            <v>090904</v>
          </cell>
        </row>
        <row r="904">
          <cell r="A904" t="str">
            <v>090954</v>
          </cell>
        </row>
        <row r="905">
          <cell r="A905" t="str">
            <v>090901</v>
          </cell>
        </row>
        <row r="906">
          <cell r="A906" t="str">
            <v>090902</v>
          </cell>
        </row>
        <row r="907">
          <cell r="A907" t="str">
            <v>090903</v>
          </cell>
        </row>
        <row r="908">
          <cell r="A908" t="str">
            <v>090904</v>
          </cell>
        </row>
        <row r="909">
          <cell r="A909" t="str">
            <v>090964</v>
          </cell>
        </row>
        <row r="910">
          <cell r="A910" t="str">
            <v>090901</v>
          </cell>
        </row>
        <row r="911">
          <cell r="A911" t="str">
            <v>090902</v>
          </cell>
        </row>
        <row r="912">
          <cell r="A912" t="str">
            <v>090903</v>
          </cell>
        </row>
        <row r="913">
          <cell r="A913" t="str">
            <v>090904</v>
          </cell>
        </row>
        <row r="914">
          <cell r="A914" t="str">
            <v>090956</v>
          </cell>
        </row>
        <row r="915">
          <cell r="A915" t="str">
            <v>090901</v>
          </cell>
        </row>
        <row r="916">
          <cell r="A916" t="str">
            <v>090902</v>
          </cell>
        </row>
        <row r="917">
          <cell r="A917" t="str">
            <v>090903</v>
          </cell>
        </row>
        <row r="918">
          <cell r="A918" t="str">
            <v>090904</v>
          </cell>
        </row>
        <row r="919">
          <cell r="A919" t="str">
            <v>090958</v>
          </cell>
        </row>
        <row r="920">
          <cell r="A920" t="str">
            <v>090901</v>
          </cell>
        </row>
        <row r="921">
          <cell r="A921" t="str">
            <v>090902</v>
          </cell>
        </row>
        <row r="922">
          <cell r="A922" t="str">
            <v>090903</v>
          </cell>
        </row>
        <row r="923">
          <cell r="A923" t="str">
            <v>090904</v>
          </cell>
        </row>
        <row r="924">
          <cell r="A924" t="str">
            <v>090975</v>
          </cell>
        </row>
        <row r="925">
          <cell r="A925" t="str">
            <v>090901</v>
          </cell>
        </row>
        <row r="926">
          <cell r="A926" t="str">
            <v>090902</v>
          </cell>
        </row>
        <row r="927">
          <cell r="A927" t="str">
            <v>090903</v>
          </cell>
        </row>
        <row r="928">
          <cell r="A928" t="str">
            <v>090904</v>
          </cell>
        </row>
        <row r="929">
          <cell r="A929" t="str">
            <v>090918</v>
          </cell>
        </row>
        <row r="930">
          <cell r="A930" t="str">
            <v>090901</v>
          </cell>
        </row>
        <row r="931">
          <cell r="A931" t="str">
            <v>090902</v>
          </cell>
        </row>
        <row r="932">
          <cell r="A932" t="str">
            <v>090903</v>
          </cell>
        </row>
        <row r="933">
          <cell r="A933" t="str">
            <v>090904</v>
          </cell>
        </row>
        <row r="934">
          <cell r="A934" t="str">
            <v>090965</v>
          </cell>
        </row>
        <row r="935">
          <cell r="A935" t="str">
            <v>090901</v>
          </cell>
        </row>
        <row r="936">
          <cell r="A936" t="str">
            <v>090902</v>
          </cell>
        </row>
        <row r="937">
          <cell r="A937" t="str">
            <v>090903</v>
          </cell>
        </row>
        <row r="938">
          <cell r="A938" t="str">
            <v>090904</v>
          </cell>
        </row>
        <row r="939">
          <cell r="A939" t="str">
            <v>090962</v>
          </cell>
        </row>
        <row r="940">
          <cell r="A940" t="str">
            <v>090901</v>
          </cell>
        </row>
        <row r="941">
          <cell r="A941" t="str">
            <v>090902</v>
          </cell>
        </row>
        <row r="942">
          <cell r="A942" t="str">
            <v>090903</v>
          </cell>
        </row>
        <row r="943">
          <cell r="A943" t="str">
            <v>090904</v>
          </cell>
        </row>
        <row r="944">
          <cell r="A944" t="str">
            <v>090967</v>
          </cell>
        </row>
        <row r="945">
          <cell r="A945" t="str">
            <v>090901</v>
          </cell>
        </row>
        <row r="946">
          <cell r="A946" t="str">
            <v>090902</v>
          </cell>
        </row>
        <row r="947">
          <cell r="A947" t="str">
            <v>090903</v>
          </cell>
        </row>
        <row r="948">
          <cell r="A948" t="str">
            <v>090904</v>
          </cell>
        </row>
        <row r="949">
          <cell r="A949" t="str">
            <v>090925</v>
          </cell>
        </row>
        <row r="950">
          <cell r="A950" t="str">
            <v>090901</v>
          </cell>
        </row>
        <row r="951">
          <cell r="A951" t="str">
            <v>090902</v>
          </cell>
        </row>
        <row r="952">
          <cell r="A952" t="str">
            <v>090903</v>
          </cell>
        </row>
        <row r="953">
          <cell r="A953" t="str">
            <v>090904</v>
          </cell>
        </row>
        <row r="954">
          <cell r="A954" t="str">
            <v>090970</v>
          </cell>
        </row>
        <row r="955">
          <cell r="A955" t="str">
            <v>090901</v>
          </cell>
        </row>
        <row r="956">
          <cell r="A956" t="str">
            <v>090902</v>
          </cell>
        </row>
        <row r="957">
          <cell r="A957" t="str">
            <v>090903</v>
          </cell>
        </row>
        <row r="958">
          <cell r="A958" t="str">
            <v>090904</v>
          </cell>
        </row>
        <row r="959">
          <cell r="A959" t="str">
            <v>090959</v>
          </cell>
        </row>
        <row r="960">
          <cell r="A960" t="str">
            <v>090901</v>
          </cell>
        </row>
        <row r="961">
          <cell r="A961" t="str">
            <v>090902</v>
          </cell>
        </row>
        <row r="962">
          <cell r="A962" t="str">
            <v>090903</v>
          </cell>
        </row>
        <row r="963">
          <cell r="A963" t="str">
            <v>090904</v>
          </cell>
        </row>
        <row r="964">
          <cell r="A964" t="str">
            <v>090973</v>
          </cell>
        </row>
        <row r="965">
          <cell r="A965" t="str">
            <v>090901</v>
          </cell>
        </row>
        <row r="966">
          <cell r="A966" t="str">
            <v>090902</v>
          </cell>
        </row>
        <row r="967">
          <cell r="A967" t="str">
            <v>090903</v>
          </cell>
        </row>
        <row r="968">
          <cell r="A968" t="str">
            <v>090904</v>
          </cell>
        </row>
        <row r="969">
          <cell r="A969" t="str">
            <v>090928</v>
          </cell>
        </row>
        <row r="970">
          <cell r="A970" t="str">
            <v>090901</v>
          </cell>
        </row>
        <row r="971">
          <cell r="A971" t="str">
            <v>090902</v>
          </cell>
        </row>
        <row r="972">
          <cell r="A972" t="str">
            <v>090903</v>
          </cell>
        </row>
        <row r="973">
          <cell r="A973" t="str">
            <v>090904</v>
          </cell>
        </row>
        <row r="974">
          <cell r="A974" t="str">
            <v>090966</v>
          </cell>
        </row>
        <row r="975">
          <cell r="A975" t="str">
            <v>090901</v>
          </cell>
        </row>
        <row r="976">
          <cell r="A976" t="str">
            <v>090902</v>
          </cell>
        </row>
        <row r="977">
          <cell r="A977" t="str">
            <v>090903</v>
          </cell>
        </row>
        <row r="978">
          <cell r="A978" t="str">
            <v>090904</v>
          </cell>
        </row>
        <row r="979">
          <cell r="A979" t="str">
            <v>090985</v>
          </cell>
        </row>
        <row r="980">
          <cell r="A980" t="str">
            <v>090901</v>
          </cell>
        </row>
        <row r="981">
          <cell r="A981" t="str">
            <v>090902</v>
          </cell>
        </row>
        <row r="982">
          <cell r="A982" t="str">
            <v>090903</v>
          </cell>
        </row>
        <row r="983">
          <cell r="A983" t="str">
            <v>090904</v>
          </cell>
        </row>
        <row r="984">
          <cell r="A984" t="str">
            <v>090938</v>
          </cell>
        </row>
        <row r="985">
          <cell r="A985" t="str">
            <v>090901</v>
          </cell>
        </row>
        <row r="986">
          <cell r="A986" t="str">
            <v>090902</v>
          </cell>
        </row>
        <row r="987">
          <cell r="A987" t="str">
            <v>090903</v>
          </cell>
        </row>
        <row r="988">
          <cell r="A988" t="str">
            <v>090904</v>
          </cell>
        </row>
        <row r="989">
          <cell r="A989" t="str">
            <v>090961</v>
          </cell>
        </row>
        <row r="990">
          <cell r="A990" t="str">
            <v>090901</v>
          </cell>
        </row>
        <row r="991">
          <cell r="A991" t="str">
            <v>090902</v>
          </cell>
        </row>
        <row r="992">
          <cell r="A992" t="str">
            <v>090903</v>
          </cell>
        </row>
        <row r="993">
          <cell r="A993" t="str">
            <v>090904</v>
          </cell>
        </row>
        <row r="994">
          <cell r="A994" t="str">
            <v>090950</v>
          </cell>
        </row>
        <row r="995">
          <cell r="A995" t="str">
            <v>090901</v>
          </cell>
        </row>
        <row r="996">
          <cell r="A996" t="str">
            <v>090902</v>
          </cell>
        </row>
        <row r="997">
          <cell r="A997" t="str">
            <v>090903</v>
          </cell>
        </row>
        <row r="998">
          <cell r="A998" t="str">
            <v>090904</v>
          </cell>
        </row>
        <row r="999">
          <cell r="A999" t="str">
            <v>090986</v>
          </cell>
        </row>
        <row r="1000">
          <cell r="A1000" t="str">
            <v>0909511</v>
          </cell>
        </row>
        <row r="1001">
          <cell r="A1001" t="str">
            <v>0909512</v>
          </cell>
        </row>
        <row r="1002">
          <cell r="A1002" t="str">
            <v>0909513</v>
          </cell>
        </row>
        <row r="1003">
          <cell r="A1003" t="str">
            <v>0909514</v>
          </cell>
        </row>
        <row r="1004">
          <cell r="A1004" t="str">
            <v>0909515</v>
          </cell>
        </row>
        <row r="1005">
          <cell r="A1005" t="str">
            <v>0909</v>
          </cell>
        </row>
        <row r="1006">
          <cell r="A1006" t="str">
            <v>0909</v>
          </cell>
        </row>
        <row r="1007">
          <cell r="A1007" t="str">
            <v>0909</v>
          </cell>
        </row>
        <row r="1008">
          <cell r="A1008" t="str">
            <v>0909</v>
          </cell>
        </row>
        <row r="1009">
          <cell r="A1009" t="str">
            <v>0909</v>
          </cell>
        </row>
        <row r="1010">
          <cell r="A1010" t="str">
            <v>0909</v>
          </cell>
        </row>
        <row r="1011">
          <cell r="A1011" t="str">
            <v>080901</v>
          </cell>
        </row>
        <row r="1012">
          <cell r="A1012" t="str">
            <v>080902</v>
          </cell>
        </row>
        <row r="1013">
          <cell r="A1013" t="str">
            <v>080903</v>
          </cell>
        </row>
        <row r="1014">
          <cell r="A1014" t="str">
            <v>080904</v>
          </cell>
        </row>
        <row r="1015">
          <cell r="A1015" t="str">
            <v>080916</v>
          </cell>
        </row>
        <row r="1016">
          <cell r="A1016" t="str">
            <v>080901</v>
          </cell>
        </row>
        <row r="1017">
          <cell r="A1017" t="str">
            <v>080902</v>
          </cell>
        </row>
        <row r="1018">
          <cell r="A1018" t="str">
            <v>080903</v>
          </cell>
        </row>
        <row r="1019">
          <cell r="A1019" t="str">
            <v>080904</v>
          </cell>
        </row>
        <row r="1020">
          <cell r="A1020" t="str">
            <v>080914</v>
          </cell>
        </row>
        <row r="1021">
          <cell r="A1021" t="str">
            <v>080901</v>
          </cell>
        </row>
        <row r="1022">
          <cell r="A1022" t="str">
            <v>080902</v>
          </cell>
        </row>
        <row r="1023">
          <cell r="A1023" t="str">
            <v>080903</v>
          </cell>
        </row>
        <row r="1024">
          <cell r="A1024" t="str">
            <v>080904</v>
          </cell>
        </row>
        <row r="1025">
          <cell r="A1025" t="str">
            <v>080981</v>
          </cell>
        </row>
        <row r="1026">
          <cell r="A1026" t="str">
            <v>080901</v>
          </cell>
        </row>
        <row r="1027">
          <cell r="A1027" t="str">
            <v>080902</v>
          </cell>
        </row>
        <row r="1028">
          <cell r="A1028" t="str">
            <v>080903</v>
          </cell>
        </row>
        <row r="1029">
          <cell r="A1029" t="str">
            <v>080904</v>
          </cell>
        </row>
        <row r="1030">
          <cell r="A1030" t="str">
            <v>080917</v>
          </cell>
        </row>
        <row r="1031">
          <cell r="A1031" t="str">
            <v>080901</v>
          </cell>
        </row>
        <row r="1032">
          <cell r="A1032" t="str">
            <v>080902</v>
          </cell>
        </row>
        <row r="1033">
          <cell r="A1033" t="str">
            <v>080903</v>
          </cell>
        </row>
        <row r="1034">
          <cell r="A1034" t="str">
            <v>080904</v>
          </cell>
        </row>
        <row r="1035">
          <cell r="A1035" t="str">
            <v>080927</v>
          </cell>
        </row>
        <row r="1036">
          <cell r="A1036" t="str">
            <v>080901</v>
          </cell>
        </row>
        <row r="1037">
          <cell r="A1037" t="str">
            <v>080902</v>
          </cell>
        </row>
        <row r="1038">
          <cell r="A1038" t="str">
            <v>080903</v>
          </cell>
        </row>
        <row r="1039">
          <cell r="A1039" t="str">
            <v>080904</v>
          </cell>
        </row>
        <row r="1040">
          <cell r="A1040" t="str">
            <v>080953</v>
          </cell>
        </row>
        <row r="1041">
          <cell r="A1041" t="str">
            <v>080901</v>
          </cell>
        </row>
        <row r="1042">
          <cell r="A1042" t="str">
            <v>080902</v>
          </cell>
        </row>
        <row r="1043">
          <cell r="A1043" t="str">
            <v>080903</v>
          </cell>
        </row>
        <row r="1044">
          <cell r="A1044" t="str">
            <v>080904</v>
          </cell>
        </row>
        <row r="1045">
          <cell r="A1045" t="str">
            <v>080923</v>
          </cell>
        </row>
        <row r="1046">
          <cell r="A1046" t="str">
            <v>080901</v>
          </cell>
        </row>
        <row r="1047">
          <cell r="A1047" t="str">
            <v>080902</v>
          </cell>
        </row>
        <row r="1048">
          <cell r="A1048" t="str">
            <v>080903</v>
          </cell>
        </row>
        <row r="1049">
          <cell r="A1049" t="str">
            <v>080904</v>
          </cell>
        </row>
        <row r="1050">
          <cell r="A1050" t="str">
            <v>080983</v>
          </cell>
        </row>
        <row r="1051">
          <cell r="A1051" t="str">
            <v>080901</v>
          </cell>
        </row>
        <row r="1052">
          <cell r="A1052" t="str">
            <v>080902</v>
          </cell>
        </row>
        <row r="1053">
          <cell r="A1053" t="str">
            <v>080903</v>
          </cell>
        </row>
        <row r="1054">
          <cell r="A1054" t="str">
            <v>080904</v>
          </cell>
        </row>
        <row r="1055">
          <cell r="A1055" t="str">
            <v>080930</v>
          </cell>
        </row>
        <row r="1056">
          <cell r="A1056" t="str">
            <v>080901</v>
          </cell>
        </row>
        <row r="1057">
          <cell r="A1057" t="str">
            <v>080902</v>
          </cell>
        </row>
        <row r="1058">
          <cell r="A1058" t="str">
            <v>080903</v>
          </cell>
        </row>
        <row r="1059">
          <cell r="A1059" t="str">
            <v>080904</v>
          </cell>
        </row>
        <row r="1060">
          <cell r="A1060" t="str">
            <v>080968</v>
          </cell>
        </row>
        <row r="1061">
          <cell r="A1061" t="str">
            <v>080901</v>
          </cell>
        </row>
        <row r="1062">
          <cell r="A1062" t="str">
            <v>080902</v>
          </cell>
        </row>
        <row r="1063">
          <cell r="A1063" t="str">
            <v>080903</v>
          </cell>
        </row>
        <row r="1064">
          <cell r="A1064" t="str">
            <v>080904</v>
          </cell>
        </row>
        <row r="1065">
          <cell r="A1065" t="str">
            <v>080977</v>
          </cell>
        </row>
        <row r="1066">
          <cell r="A1066" t="str">
            <v>080901</v>
          </cell>
        </row>
        <row r="1067">
          <cell r="A1067" t="str">
            <v>080902</v>
          </cell>
        </row>
        <row r="1068">
          <cell r="A1068" t="str">
            <v>080903</v>
          </cell>
        </row>
        <row r="1069">
          <cell r="A1069" t="str">
            <v>080904</v>
          </cell>
        </row>
        <row r="1070">
          <cell r="A1070" t="str">
            <v>080946</v>
          </cell>
        </row>
        <row r="1071">
          <cell r="A1071" t="str">
            <v>080901</v>
          </cell>
        </row>
        <row r="1072">
          <cell r="A1072" t="str">
            <v>080902</v>
          </cell>
        </row>
        <row r="1073">
          <cell r="A1073" t="str">
            <v>080903</v>
          </cell>
        </row>
        <row r="1074">
          <cell r="A1074" t="str">
            <v>080904</v>
          </cell>
        </row>
        <row r="1075">
          <cell r="A1075" t="str">
            <v>080989</v>
          </cell>
        </row>
        <row r="1076">
          <cell r="A1076" t="str">
            <v>080901</v>
          </cell>
        </row>
        <row r="1077">
          <cell r="A1077" t="str">
            <v>080902</v>
          </cell>
        </row>
        <row r="1078">
          <cell r="A1078" t="str">
            <v>080903</v>
          </cell>
        </row>
        <row r="1079">
          <cell r="A1079" t="str">
            <v>080904</v>
          </cell>
        </row>
        <row r="1080">
          <cell r="A1080" t="str">
            <v>080942</v>
          </cell>
        </row>
        <row r="1081">
          <cell r="A1081" t="str">
            <v>080901</v>
          </cell>
        </row>
        <row r="1082">
          <cell r="A1082" t="str">
            <v>080902</v>
          </cell>
        </row>
        <row r="1083">
          <cell r="A1083" t="str">
            <v>080903</v>
          </cell>
        </row>
        <row r="1084">
          <cell r="A1084" t="str">
            <v>080904</v>
          </cell>
        </row>
        <row r="1085">
          <cell r="A1085" t="str">
            <v>080988</v>
          </cell>
        </row>
        <row r="1086">
          <cell r="A1086" t="str">
            <v>080901</v>
          </cell>
        </row>
        <row r="1087">
          <cell r="A1087" t="str">
            <v>080902</v>
          </cell>
        </row>
        <row r="1088">
          <cell r="A1088" t="str">
            <v>080903</v>
          </cell>
        </row>
        <row r="1089">
          <cell r="A1089" t="str">
            <v>080904</v>
          </cell>
        </row>
        <row r="1090">
          <cell r="A1090" t="str">
            <v>080969</v>
          </cell>
        </row>
        <row r="1091">
          <cell r="A1091" t="str">
            <v>080901</v>
          </cell>
        </row>
        <row r="1092">
          <cell r="A1092" t="str">
            <v>080902</v>
          </cell>
        </row>
        <row r="1093">
          <cell r="A1093" t="str">
            <v>080903</v>
          </cell>
        </row>
        <row r="1094">
          <cell r="A1094" t="str">
            <v>080904</v>
          </cell>
        </row>
        <row r="1095">
          <cell r="A1095" t="str">
            <v>080960</v>
          </cell>
        </row>
        <row r="1096">
          <cell r="A1096" t="str">
            <v>080901</v>
          </cell>
        </row>
        <row r="1097">
          <cell r="A1097" t="str">
            <v>080902</v>
          </cell>
        </row>
        <row r="1098">
          <cell r="A1098" t="str">
            <v>080903</v>
          </cell>
        </row>
        <row r="1099">
          <cell r="A1099" t="str">
            <v>080904</v>
          </cell>
        </row>
        <row r="1100">
          <cell r="A1100" t="str">
            <v>080947</v>
          </cell>
        </row>
        <row r="1101">
          <cell r="A1101" t="str">
            <v>080901</v>
          </cell>
        </row>
        <row r="1102">
          <cell r="A1102" t="str">
            <v>080902</v>
          </cell>
        </row>
        <row r="1103">
          <cell r="A1103" t="str">
            <v>080903</v>
          </cell>
        </row>
        <row r="1104">
          <cell r="A1104" t="str">
            <v>080904</v>
          </cell>
        </row>
        <row r="1105">
          <cell r="A1105" t="str">
            <v>080954</v>
          </cell>
        </row>
        <row r="1106">
          <cell r="A1106" t="str">
            <v>080901</v>
          </cell>
        </row>
        <row r="1107">
          <cell r="A1107" t="str">
            <v>080902</v>
          </cell>
        </row>
        <row r="1108">
          <cell r="A1108" t="str">
            <v>080903</v>
          </cell>
        </row>
        <row r="1109">
          <cell r="A1109" t="str">
            <v>080904</v>
          </cell>
        </row>
        <row r="1110">
          <cell r="A1110" t="str">
            <v>080964</v>
          </cell>
        </row>
        <row r="1111">
          <cell r="A1111" t="str">
            <v>080901</v>
          </cell>
        </row>
        <row r="1112">
          <cell r="A1112" t="str">
            <v>080902</v>
          </cell>
        </row>
        <row r="1113">
          <cell r="A1113" t="str">
            <v>080903</v>
          </cell>
        </row>
        <row r="1114">
          <cell r="A1114" t="str">
            <v>080904</v>
          </cell>
        </row>
        <row r="1115">
          <cell r="A1115" t="str">
            <v>080956</v>
          </cell>
        </row>
        <row r="1116">
          <cell r="A1116" t="str">
            <v>080901</v>
          </cell>
        </row>
        <row r="1117">
          <cell r="A1117" t="str">
            <v>080902</v>
          </cell>
        </row>
        <row r="1118">
          <cell r="A1118" t="str">
            <v>080903</v>
          </cell>
        </row>
        <row r="1119">
          <cell r="A1119" t="str">
            <v>080904</v>
          </cell>
        </row>
        <row r="1120">
          <cell r="A1120" t="str">
            <v>080958</v>
          </cell>
        </row>
        <row r="1121">
          <cell r="A1121" t="str">
            <v>080901</v>
          </cell>
        </row>
        <row r="1122">
          <cell r="A1122" t="str">
            <v>080902</v>
          </cell>
        </row>
        <row r="1123">
          <cell r="A1123" t="str">
            <v>080903</v>
          </cell>
        </row>
        <row r="1124">
          <cell r="A1124" t="str">
            <v>080904</v>
          </cell>
        </row>
        <row r="1125">
          <cell r="A1125" t="str">
            <v>080975</v>
          </cell>
        </row>
        <row r="1126">
          <cell r="A1126" t="str">
            <v>080901</v>
          </cell>
        </row>
        <row r="1127">
          <cell r="A1127" t="str">
            <v>080902</v>
          </cell>
        </row>
        <row r="1128">
          <cell r="A1128" t="str">
            <v>080903</v>
          </cell>
        </row>
        <row r="1129">
          <cell r="A1129" t="str">
            <v>080904</v>
          </cell>
        </row>
        <row r="1130">
          <cell r="A1130" t="str">
            <v>080918</v>
          </cell>
        </row>
        <row r="1131">
          <cell r="A1131" t="str">
            <v>080901</v>
          </cell>
        </row>
        <row r="1132">
          <cell r="A1132" t="str">
            <v>080902</v>
          </cell>
        </row>
        <row r="1133">
          <cell r="A1133" t="str">
            <v>080903</v>
          </cell>
        </row>
        <row r="1134">
          <cell r="A1134" t="str">
            <v>080904</v>
          </cell>
        </row>
        <row r="1135">
          <cell r="A1135" t="str">
            <v>080965</v>
          </cell>
        </row>
        <row r="1136">
          <cell r="A1136" t="str">
            <v>080901</v>
          </cell>
        </row>
        <row r="1137">
          <cell r="A1137" t="str">
            <v>080902</v>
          </cell>
        </row>
        <row r="1138">
          <cell r="A1138" t="str">
            <v>080903</v>
          </cell>
        </row>
        <row r="1139">
          <cell r="A1139" t="str">
            <v>080904</v>
          </cell>
        </row>
        <row r="1140">
          <cell r="A1140" t="str">
            <v>080962</v>
          </cell>
        </row>
        <row r="1141">
          <cell r="A1141" t="str">
            <v>080901</v>
          </cell>
        </row>
        <row r="1142">
          <cell r="A1142" t="str">
            <v>080902</v>
          </cell>
        </row>
        <row r="1143">
          <cell r="A1143" t="str">
            <v>080903</v>
          </cell>
        </row>
        <row r="1144">
          <cell r="A1144" t="str">
            <v>080904</v>
          </cell>
        </row>
        <row r="1145">
          <cell r="A1145" t="str">
            <v>080967</v>
          </cell>
        </row>
        <row r="1146">
          <cell r="A1146" t="str">
            <v>080901</v>
          </cell>
        </row>
        <row r="1147">
          <cell r="A1147" t="str">
            <v>080902</v>
          </cell>
        </row>
        <row r="1148">
          <cell r="A1148" t="str">
            <v>080903</v>
          </cell>
        </row>
        <row r="1149">
          <cell r="A1149" t="str">
            <v>080904</v>
          </cell>
        </row>
        <row r="1150">
          <cell r="A1150" t="str">
            <v>080925</v>
          </cell>
        </row>
        <row r="1151">
          <cell r="A1151" t="str">
            <v>080901</v>
          </cell>
        </row>
        <row r="1152">
          <cell r="A1152" t="str">
            <v>080902</v>
          </cell>
        </row>
        <row r="1153">
          <cell r="A1153" t="str">
            <v>080903</v>
          </cell>
        </row>
        <row r="1154">
          <cell r="A1154" t="str">
            <v>080904</v>
          </cell>
        </row>
        <row r="1155">
          <cell r="A1155" t="str">
            <v>080970</v>
          </cell>
        </row>
        <row r="1156">
          <cell r="A1156" t="str">
            <v>080901</v>
          </cell>
        </row>
        <row r="1157">
          <cell r="A1157" t="str">
            <v>080902</v>
          </cell>
        </row>
        <row r="1158">
          <cell r="A1158" t="str">
            <v>080903</v>
          </cell>
        </row>
        <row r="1159">
          <cell r="A1159" t="str">
            <v>080904</v>
          </cell>
        </row>
        <row r="1160">
          <cell r="A1160" t="str">
            <v>080959</v>
          </cell>
        </row>
        <row r="1161">
          <cell r="A1161" t="str">
            <v>080901</v>
          </cell>
        </row>
        <row r="1162">
          <cell r="A1162" t="str">
            <v>080902</v>
          </cell>
        </row>
        <row r="1163">
          <cell r="A1163" t="str">
            <v>080903</v>
          </cell>
        </row>
        <row r="1164">
          <cell r="A1164" t="str">
            <v>080904</v>
          </cell>
        </row>
        <row r="1165">
          <cell r="A1165" t="str">
            <v>080973</v>
          </cell>
        </row>
        <row r="1166">
          <cell r="A1166" t="str">
            <v>080901</v>
          </cell>
        </row>
        <row r="1167">
          <cell r="A1167" t="str">
            <v>080902</v>
          </cell>
        </row>
        <row r="1168">
          <cell r="A1168" t="str">
            <v>080903</v>
          </cell>
        </row>
        <row r="1169">
          <cell r="A1169" t="str">
            <v>080904</v>
          </cell>
        </row>
        <row r="1170">
          <cell r="A1170" t="str">
            <v>080928</v>
          </cell>
        </row>
        <row r="1171">
          <cell r="A1171" t="str">
            <v>080901</v>
          </cell>
        </row>
        <row r="1172">
          <cell r="A1172" t="str">
            <v>080902</v>
          </cell>
        </row>
        <row r="1173">
          <cell r="A1173" t="str">
            <v>080903</v>
          </cell>
        </row>
        <row r="1174">
          <cell r="A1174" t="str">
            <v>080904</v>
          </cell>
        </row>
        <row r="1175">
          <cell r="A1175" t="str">
            <v>080966</v>
          </cell>
        </row>
        <row r="1176">
          <cell r="A1176" t="str">
            <v>080901</v>
          </cell>
        </row>
        <row r="1177">
          <cell r="A1177" t="str">
            <v>080902</v>
          </cell>
        </row>
        <row r="1178">
          <cell r="A1178" t="str">
            <v>080903</v>
          </cell>
        </row>
        <row r="1179">
          <cell r="A1179" t="str">
            <v>080904</v>
          </cell>
        </row>
        <row r="1180">
          <cell r="A1180" t="str">
            <v>080985</v>
          </cell>
        </row>
        <row r="1181">
          <cell r="A1181" t="str">
            <v>080901</v>
          </cell>
        </row>
        <row r="1182">
          <cell r="A1182" t="str">
            <v>080902</v>
          </cell>
        </row>
        <row r="1183">
          <cell r="A1183" t="str">
            <v>080903</v>
          </cell>
        </row>
        <row r="1184">
          <cell r="A1184" t="str">
            <v>080904</v>
          </cell>
        </row>
        <row r="1185">
          <cell r="A1185" t="str">
            <v>080938</v>
          </cell>
        </row>
        <row r="1186">
          <cell r="A1186" t="str">
            <v>080901</v>
          </cell>
        </row>
        <row r="1187">
          <cell r="A1187" t="str">
            <v>080902</v>
          </cell>
        </row>
        <row r="1188">
          <cell r="A1188" t="str">
            <v>080903</v>
          </cell>
        </row>
        <row r="1189">
          <cell r="A1189" t="str">
            <v>080904</v>
          </cell>
        </row>
        <row r="1190">
          <cell r="A1190" t="str">
            <v>080961</v>
          </cell>
        </row>
        <row r="1191">
          <cell r="A1191" t="str">
            <v>080901</v>
          </cell>
        </row>
        <row r="1192">
          <cell r="A1192" t="str">
            <v>080902</v>
          </cell>
        </row>
        <row r="1193">
          <cell r="A1193" t="str">
            <v>080903</v>
          </cell>
        </row>
        <row r="1194">
          <cell r="A1194" t="str">
            <v>080904</v>
          </cell>
        </row>
        <row r="1195">
          <cell r="A1195" t="str">
            <v>080950</v>
          </cell>
        </row>
        <row r="1196">
          <cell r="A1196" t="str">
            <v>080901</v>
          </cell>
        </row>
        <row r="1197">
          <cell r="A1197" t="str">
            <v>080902</v>
          </cell>
        </row>
        <row r="1198">
          <cell r="A1198" t="str">
            <v>080903</v>
          </cell>
        </row>
        <row r="1199">
          <cell r="A1199" t="str">
            <v>080904</v>
          </cell>
        </row>
        <row r="1200">
          <cell r="A1200" t="str">
            <v>080986</v>
          </cell>
        </row>
        <row r="1201">
          <cell r="A1201" t="str">
            <v>0809511</v>
          </cell>
        </row>
        <row r="1202">
          <cell r="A1202" t="str">
            <v>0809512</v>
          </cell>
        </row>
        <row r="1203">
          <cell r="A1203" t="str">
            <v>0809513</v>
          </cell>
        </row>
        <row r="1204">
          <cell r="A1204" t="str">
            <v>0809514</v>
          </cell>
        </row>
        <row r="1205">
          <cell r="A1205" t="str">
            <v>0809515</v>
          </cell>
        </row>
        <row r="1206">
          <cell r="A1206" t="str">
            <v>0809</v>
          </cell>
        </row>
        <row r="1207">
          <cell r="A1207" t="str">
            <v>0809</v>
          </cell>
        </row>
        <row r="1208">
          <cell r="A1208" t="str">
            <v>0809</v>
          </cell>
        </row>
        <row r="1209">
          <cell r="A1209" t="str">
            <v>0809</v>
          </cell>
        </row>
        <row r="1210">
          <cell r="A1210" t="str">
            <v>0809</v>
          </cell>
        </row>
        <row r="1211">
          <cell r="A1211" t="str">
            <v>0809</v>
          </cell>
        </row>
        <row r="1212">
          <cell r="A1212" t="str">
            <v>070901</v>
          </cell>
        </row>
        <row r="1213">
          <cell r="A1213" t="str">
            <v>070902</v>
          </cell>
        </row>
        <row r="1214">
          <cell r="A1214" t="str">
            <v>070903</v>
          </cell>
        </row>
        <row r="1215">
          <cell r="A1215" t="str">
            <v>070904</v>
          </cell>
        </row>
        <row r="1216">
          <cell r="A1216" t="str">
            <v>070916</v>
          </cell>
        </row>
        <row r="1217">
          <cell r="A1217" t="str">
            <v>070901</v>
          </cell>
        </row>
        <row r="1218">
          <cell r="A1218" t="str">
            <v>070902</v>
          </cell>
        </row>
        <row r="1219">
          <cell r="A1219" t="str">
            <v>070903</v>
          </cell>
        </row>
        <row r="1220">
          <cell r="A1220" t="str">
            <v>070904</v>
          </cell>
        </row>
        <row r="1221">
          <cell r="A1221" t="str">
            <v>070914</v>
          </cell>
        </row>
        <row r="1222">
          <cell r="A1222" t="str">
            <v>070901</v>
          </cell>
        </row>
        <row r="1223">
          <cell r="A1223" t="str">
            <v>070902</v>
          </cell>
        </row>
        <row r="1224">
          <cell r="A1224" t="str">
            <v>070903</v>
          </cell>
        </row>
        <row r="1225">
          <cell r="A1225" t="str">
            <v>070904</v>
          </cell>
        </row>
        <row r="1226">
          <cell r="A1226" t="str">
            <v>070981</v>
          </cell>
        </row>
        <row r="1227">
          <cell r="A1227" t="str">
            <v>070901</v>
          </cell>
        </row>
        <row r="1228">
          <cell r="A1228" t="str">
            <v>070902</v>
          </cell>
        </row>
        <row r="1229">
          <cell r="A1229" t="str">
            <v>070903</v>
          </cell>
        </row>
        <row r="1230">
          <cell r="A1230" t="str">
            <v>070904</v>
          </cell>
        </row>
        <row r="1231">
          <cell r="A1231" t="str">
            <v>070917</v>
          </cell>
        </row>
        <row r="1232">
          <cell r="A1232" t="str">
            <v>070901</v>
          </cell>
        </row>
        <row r="1233">
          <cell r="A1233" t="str">
            <v>070902</v>
          </cell>
        </row>
        <row r="1234">
          <cell r="A1234" t="str">
            <v>070903</v>
          </cell>
        </row>
        <row r="1235">
          <cell r="A1235" t="str">
            <v>070904</v>
          </cell>
        </row>
        <row r="1236">
          <cell r="A1236" t="str">
            <v>070927</v>
          </cell>
        </row>
        <row r="1237">
          <cell r="A1237" t="str">
            <v>070901</v>
          </cell>
        </row>
        <row r="1238">
          <cell r="A1238" t="str">
            <v>070902</v>
          </cell>
        </row>
        <row r="1239">
          <cell r="A1239" t="str">
            <v>070903</v>
          </cell>
        </row>
        <row r="1240">
          <cell r="A1240" t="str">
            <v>070904</v>
          </cell>
        </row>
        <row r="1241">
          <cell r="A1241" t="str">
            <v>070953</v>
          </cell>
        </row>
        <row r="1242">
          <cell r="A1242" t="str">
            <v>070901</v>
          </cell>
        </row>
        <row r="1243">
          <cell r="A1243" t="str">
            <v>070902</v>
          </cell>
        </row>
        <row r="1244">
          <cell r="A1244" t="str">
            <v>070903</v>
          </cell>
        </row>
        <row r="1245">
          <cell r="A1245" t="str">
            <v>070904</v>
          </cell>
        </row>
        <row r="1246">
          <cell r="A1246" t="str">
            <v>070923</v>
          </cell>
        </row>
        <row r="1247">
          <cell r="A1247" t="str">
            <v>070901</v>
          </cell>
        </row>
        <row r="1248">
          <cell r="A1248" t="str">
            <v>070902</v>
          </cell>
        </row>
        <row r="1249">
          <cell r="A1249" t="str">
            <v>070903</v>
          </cell>
        </row>
        <row r="1250">
          <cell r="A1250" t="str">
            <v>070904</v>
          </cell>
        </row>
        <row r="1251">
          <cell r="A1251" t="str">
            <v>070983</v>
          </cell>
        </row>
        <row r="1252">
          <cell r="A1252" t="str">
            <v>070901</v>
          </cell>
        </row>
        <row r="1253">
          <cell r="A1253" t="str">
            <v>070902</v>
          </cell>
        </row>
        <row r="1254">
          <cell r="A1254" t="str">
            <v>070903</v>
          </cell>
        </row>
        <row r="1255">
          <cell r="A1255" t="str">
            <v>070904</v>
          </cell>
        </row>
        <row r="1256">
          <cell r="A1256" t="str">
            <v>070930</v>
          </cell>
        </row>
        <row r="1257">
          <cell r="A1257" t="str">
            <v>070901</v>
          </cell>
        </row>
        <row r="1258">
          <cell r="A1258" t="str">
            <v>070902</v>
          </cell>
        </row>
        <row r="1259">
          <cell r="A1259" t="str">
            <v>070903</v>
          </cell>
        </row>
        <row r="1260">
          <cell r="A1260" t="str">
            <v>070904</v>
          </cell>
        </row>
        <row r="1261">
          <cell r="A1261" t="str">
            <v>070968</v>
          </cell>
        </row>
        <row r="1262">
          <cell r="A1262" t="str">
            <v>070901</v>
          </cell>
        </row>
        <row r="1263">
          <cell r="A1263" t="str">
            <v>070902</v>
          </cell>
        </row>
        <row r="1264">
          <cell r="A1264" t="str">
            <v>070903</v>
          </cell>
        </row>
        <row r="1265">
          <cell r="A1265" t="str">
            <v>070904</v>
          </cell>
        </row>
        <row r="1266">
          <cell r="A1266" t="str">
            <v>070977</v>
          </cell>
        </row>
        <row r="1267">
          <cell r="A1267" t="str">
            <v>070901</v>
          </cell>
        </row>
        <row r="1268">
          <cell r="A1268" t="str">
            <v>070902</v>
          </cell>
        </row>
        <row r="1269">
          <cell r="A1269" t="str">
            <v>070903</v>
          </cell>
        </row>
        <row r="1270">
          <cell r="A1270" t="str">
            <v>070904</v>
          </cell>
        </row>
        <row r="1271">
          <cell r="A1271" t="str">
            <v>070946</v>
          </cell>
        </row>
        <row r="1272">
          <cell r="A1272" t="str">
            <v>070901</v>
          </cell>
        </row>
        <row r="1273">
          <cell r="A1273" t="str">
            <v>070902</v>
          </cell>
        </row>
        <row r="1274">
          <cell r="A1274" t="str">
            <v>070903</v>
          </cell>
        </row>
        <row r="1275">
          <cell r="A1275" t="str">
            <v>070904</v>
          </cell>
        </row>
        <row r="1276">
          <cell r="A1276" t="str">
            <v>070989</v>
          </cell>
        </row>
        <row r="1277">
          <cell r="A1277" t="str">
            <v>070901</v>
          </cell>
        </row>
        <row r="1278">
          <cell r="A1278" t="str">
            <v>070902</v>
          </cell>
        </row>
        <row r="1279">
          <cell r="A1279" t="str">
            <v>070903</v>
          </cell>
        </row>
        <row r="1280">
          <cell r="A1280" t="str">
            <v>070904</v>
          </cell>
        </row>
        <row r="1281">
          <cell r="A1281" t="str">
            <v>070942</v>
          </cell>
        </row>
        <row r="1282">
          <cell r="A1282" t="str">
            <v>070901</v>
          </cell>
        </row>
        <row r="1283">
          <cell r="A1283" t="str">
            <v>070902</v>
          </cell>
        </row>
        <row r="1284">
          <cell r="A1284" t="str">
            <v>070903</v>
          </cell>
        </row>
        <row r="1285">
          <cell r="A1285" t="str">
            <v>070904</v>
          </cell>
        </row>
        <row r="1286">
          <cell r="A1286" t="str">
            <v>070988</v>
          </cell>
        </row>
        <row r="1287">
          <cell r="A1287" t="str">
            <v>070901</v>
          </cell>
        </row>
        <row r="1288">
          <cell r="A1288" t="str">
            <v>070902</v>
          </cell>
        </row>
        <row r="1289">
          <cell r="A1289" t="str">
            <v>070903</v>
          </cell>
        </row>
        <row r="1290">
          <cell r="A1290" t="str">
            <v>070904</v>
          </cell>
        </row>
        <row r="1291">
          <cell r="A1291" t="str">
            <v>070969</v>
          </cell>
        </row>
        <row r="1292">
          <cell r="A1292" t="str">
            <v>070901</v>
          </cell>
        </row>
        <row r="1293">
          <cell r="A1293" t="str">
            <v>070902</v>
          </cell>
        </row>
        <row r="1294">
          <cell r="A1294" t="str">
            <v>070903</v>
          </cell>
        </row>
        <row r="1295">
          <cell r="A1295" t="str">
            <v>070904</v>
          </cell>
        </row>
        <row r="1296">
          <cell r="A1296" t="str">
            <v>070960</v>
          </cell>
        </row>
        <row r="1297">
          <cell r="A1297" t="str">
            <v>070901</v>
          </cell>
        </row>
        <row r="1298">
          <cell r="A1298" t="str">
            <v>070902</v>
          </cell>
        </row>
        <row r="1299">
          <cell r="A1299" t="str">
            <v>070903</v>
          </cell>
        </row>
        <row r="1300">
          <cell r="A1300" t="str">
            <v>070904</v>
          </cell>
        </row>
        <row r="1301">
          <cell r="A1301" t="str">
            <v>070947</v>
          </cell>
        </row>
        <row r="1302">
          <cell r="A1302" t="str">
            <v>070901</v>
          </cell>
        </row>
        <row r="1303">
          <cell r="A1303" t="str">
            <v>070902</v>
          </cell>
        </row>
        <row r="1304">
          <cell r="A1304" t="str">
            <v>070903</v>
          </cell>
        </row>
        <row r="1305">
          <cell r="A1305" t="str">
            <v>070904</v>
          </cell>
        </row>
        <row r="1306">
          <cell r="A1306" t="str">
            <v>070954</v>
          </cell>
        </row>
        <row r="1307">
          <cell r="A1307" t="str">
            <v>070901</v>
          </cell>
        </row>
        <row r="1308">
          <cell r="A1308" t="str">
            <v>070902</v>
          </cell>
        </row>
        <row r="1309">
          <cell r="A1309" t="str">
            <v>070903</v>
          </cell>
        </row>
        <row r="1310">
          <cell r="A1310" t="str">
            <v>070904</v>
          </cell>
        </row>
        <row r="1311">
          <cell r="A1311" t="str">
            <v>070964</v>
          </cell>
        </row>
        <row r="1312">
          <cell r="A1312" t="str">
            <v>070901</v>
          </cell>
        </row>
        <row r="1313">
          <cell r="A1313" t="str">
            <v>070902</v>
          </cell>
        </row>
        <row r="1314">
          <cell r="A1314" t="str">
            <v>070903</v>
          </cell>
        </row>
        <row r="1315">
          <cell r="A1315" t="str">
            <v>070904</v>
          </cell>
        </row>
        <row r="1316">
          <cell r="A1316" t="str">
            <v>070956</v>
          </cell>
        </row>
        <row r="1317">
          <cell r="A1317" t="str">
            <v>070901</v>
          </cell>
        </row>
        <row r="1318">
          <cell r="A1318" t="str">
            <v>070902</v>
          </cell>
        </row>
        <row r="1319">
          <cell r="A1319" t="str">
            <v>070903</v>
          </cell>
        </row>
        <row r="1320">
          <cell r="A1320" t="str">
            <v>070904</v>
          </cell>
        </row>
        <row r="1321">
          <cell r="A1321" t="str">
            <v>070958</v>
          </cell>
        </row>
        <row r="1322">
          <cell r="A1322" t="str">
            <v>070901</v>
          </cell>
        </row>
        <row r="1323">
          <cell r="A1323" t="str">
            <v>070902</v>
          </cell>
        </row>
        <row r="1324">
          <cell r="A1324" t="str">
            <v>070903</v>
          </cell>
        </row>
        <row r="1325">
          <cell r="A1325" t="str">
            <v>070904</v>
          </cell>
        </row>
        <row r="1326">
          <cell r="A1326" t="str">
            <v>070975</v>
          </cell>
        </row>
        <row r="1327">
          <cell r="A1327" t="str">
            <v>070901</v>
          </cell>
        </row>
        <row r="1328">
          <cell r="A1328" t="str">
            <v>070902</v>
          </cell>
        </row>
        <row r="1329">
          <cell r="A1329" t="str">
            <v>070903</v>
          </cell>
        </row>
        <row r="1330">
          <cell r="A1330" t="str">
            <v>070904</v>
          </cell>
        </row>
        <row r="1331">
          <cell r="A1331" t="str">
            <v>070918</v>
          </cell>
        </row>
        <row r="1332">
          <cell r="A1332" t="str">
            <v>070901</v>
          </cell>
        </row>
        <row r="1333">
          <cell r="A1333" t="str">
            <v>070902</v>
          </cell>
        </row>
        <row r="1334">
          <cell r="A1334" t="str">
            <v>070903</v>
          </cell>
        </row>
        <row r="1335">
          <cell r="A1335" t="str">
            <v>070904</v>
          </cell>
        </row>
        <row r="1336">
          <cell r="A1336" t="str">
            <v>070965</v>
          </cell>
        </row>
        <row r="1337">
          <cell r="A1337" t="str">
            <v>070901</v>
          </cell>
        </row>
        <row r="1338">
          <cell r="A1338" t="str">
            <v>070902</v>
          </cell>
        </row>
        <row r="1339">
          <cell r="A1339" t="str">
            <v>070903</v>
          </cell>
        </row>
        <row r="1340">
          <cell r="A1340" t="str">
            <v>070904</v>
          </cell>
        </row>
        <row r="1341">
          <cell r="A1341" t="str">
            <v>070962</v>
          </cell>
        </row>
        <row r="1342">
          <cell r="A1342" t="str">
            <v>070901</v>
          </cell>
        </row>
        <row r="1343">
          <cell r="A1343" t="str">
            <v>070902</v>
          </cell>
        </row>
        <row r="1344">
          <cell r="A1344" t="str">
            <v>070903</v>
          </cell>
        </row>
        <row r="1345">
          <cell r="A1345" t="str">
            <v>070904</v>
          </cell>
        </row>
        <row r="1346">
          <cell r="A1346" t="str">
            <v>070967</v>
          </cell>
        </row>
        <row r="1347">
          <cell r="A1347" t="str">
            <v>070901</v>
          </cell>
        </row>
        <row r="1348">
          <cell r="A1348" t="str">
            <v>070902</v>
          </cell>
        </row>
        <row r="1349">
          <cell r="A1349" t="str">
            <v>070903</v>
          </cell>
        </row>
        <row r="1350">
          <cell r="A1350" t="str">
            <v>070904</v>
          </cell>
        </row>
        <row r="1351">
          <cell r="A1351" t="str">
            <v>070925</v>
          </cell>
        </row>
        <row r="1352">
          <cell r="A1352" t="str">
            <v>070901</v>
          </cell>
        </row>
        <row r="1353">
          <cell r="A1353" t="str">
            <v>070902</v>
          </cell>
        </row>
        <row r="1354">
          <cell r="A1354" t="str">
            <v>070903</v>
          </cell>
        </row>
        <row r="1355">
          <cell r="A1355" t="str">
            <v>070904</v>
          </cell>
        </row>
        <row r="1356">
          <cell r="A1356" t="str">
            <v>070970</v>
          </cell>
        </row>
        <row r="1357">
          <cell r="A1357" t="str">
            <v>070901</v>
          </cell>
        </row>
        <row r="1358">
          <cell r="A1358" t="str">
            <v>070902</v>
          </cell>
        </row>
        <row r="1359">
          <cell r="A1359" t="str">
            <v>070903</v>
          </cell>
        </row>
        <row r="1360">
          <cell r="A1360" t="str">
            <v>070904</v>
          </cell>
        </row>
        <row r="1361">
          <cell r="A1361" t="str">
            <v>070959</v>
          </cell>
        </row>
        <row r="1362">
          <cell r="A1362" t="str">
            <v>070901</v>
          </cell>
        </row>
        <row r="1363">
          <cell r="A1363" t="str">
            <v>070902</v>
          </cell>
        </row>
        <row r="1364">
          <cell r="A1364" t="str">
            <v>070903</v>
          </cell>
        </row>
        <row r="1365">
          <cell r="A1365" t="str">
            <v>070904</v>
          </cell>
        </row>
        <row r="1366">
          <cell r="A1366" t="str">
            <v>070973</v>
          </cell>
        </row>
        <row r="1367">
          <cell r="A1367" t="str">
            <v>070901</v>
          </cell>
        </row>
        <row r="1368">
          <cell r="A1368" t="str">
            <v>070902</v>
          </cell>
        </row>
        <row r="1369">
          <cell r="A1369" t="str">
            <v>070903</v>
          </cell>
        </row>
        <row r="1370">
          <cell r="A1370" t="str">
            <v>070904</v>
          </cell>
        </row>
        <row r="1371">
          <cell r="A1371" t="str">
            <v>070928</v>
          </cell>
        </row>
        <row r="1372">
          <cell r="A1372" t="str">
            <v>070901</v>
          </cell>
        </row>
        <row r="1373">
          <cell r="A1373" t="str">
            <v>070902</v>
          </cell>
        </row>
        <row r="1374">
          <cell r="A1374" t="str">
            <v>070903</v>
          </cell>
        </row>
        <row r="1375">
          <cell r="A1375" t="str">
            <v>070904</v>
          </cell>
        </row>
        <row r="1376">
          <cell r="A1376" t="str">
            <v>070966</v>
          </cell>
        </row>
        <row r="1377">
          <cell r="A1377" t="str">
            <v>070901</v>
          </cell>
        </row>
        <row r="1378">
          <cell r="A1378" t="str">
            <v>070902</v>
          </cell>
        </row>
        <row r="1379">
          <cell r="A1379" t="str">
            <v>070903</v>
          </cell>
        </row>
        <row r="1380">
          <cell r="A1380" t="str">
            <v>070904</v>
          </cell>
        </row>
        <row r="1381">
          <cell r="A1381" t="str">
            <v>070985</v>
          </cell>
        </row>
        <row r="1382">
          <cell r="A1382" t="str">
            <v>070901</v>
          </cell>
        </row>
        <row r="1383">
          <cell r="A1383" t="str">
            <v>070902</v>
          </cell>
        </row>
        <row r="1384">
          <cell r="A1384" t="str">
            <v>070903</v>
          </cell>
        </row>
        <row r="1385">
          <cell r="A1385" t="str">
            <v>070904</v>
          </cell>
        </row>
        <row r="1386">
          <cell r="A1386" t="str">
            <v>070938</v>
          </cell>
        </row>
        <row r="1387">
          <cell r="A1387" t="str">
            <v>070901</v>
          </cell>
        </row>
        <row r="1388">
          <cell r="A1388" t="str">
            <v>070902</v>
          </cell>
        </row>
        <row r="1389">
          <cell r="A1389" t="str">
            <v>070903</v>
          </cell>
        </row>
        <row r="1390">
          <cell r="A1390" t="str">
            <v>070904</v>
          </cell>
        </row>
        <row r="1391">
          <cell r="A1391" t="str">
            <v>070961</v>
          </cell>
        </row>
        <row r="1392">
          <cell r="A1392" t="str">
            <v>070901</v>
          </cell>
        </row>
        <row r="1393">
          <cell r="A1393" t="str">
            <v>070902</v>
          </cell>
        </row>
        <row r="1394">
          <cell r="A1394" t="str">
            <v>070903</v>
          </cell>
        </row>
        <row r="1395">
          <cell r="A1395" t="str">
            <v>070904</v>
          </cell>
        </row>
        <row r="1396">
          <cell r="A1396" t="str">
            <v>070950</v>
          </cell>
        </row>
        <row r="1397">
          <cell r="A1397" t="str">
            <v>070901</v>
          </cell>
        </row>
        <row r="1398">
          <cell r="A1398" t="str">
            <v>070902</v>
          </cell>
        </row>
        <row r="1399">
          <cell r="A1399" t="str">
            <v>070903</v>
          </cell>
        </row>
        <row r="1400">
          <cell r="A1400" t="str">
            <v>070904</v>
          </cell>
        </row>
        <row r="1401">
          <cell r="A1401" t="str">
            <v>070986</v>
          </cell>
        </row>
        <row r="1402">
          <cell r="A1402" t="str">
            <v>0709511</v>
          </cell>
        </row>
        <row r="1403">
          <cell r="A1403" t="str">
            <v>0709512</v>
          </cell>
        </row>
        <row r="1404">
          <cell r="A1404" t="str">
            <v>0709513</v>
          </cell>
        </row>
        <row r="1405">
          <cell r="A1405" t="str">
            <v>0709514</v>
          </cell>
        </row>
        <row r="1406">
          <cell r="A1406" t="str">
            <v>0709515</v>
          </cell>
        </row>
        <row r="1407">
          <cell r="A1407" t="str">
            <v>0709</v>
          </cell>
        </row>
        <row r="1408">
          <cell r="A1408" t="str">
            <v>0709</v>
          </cell>
        </row>
        <row r="1409">
          <cell r="A1409" t="str">
            <v>0709</v>
          </cell>
        </row>
        <row r="1410">
          <cell r="A1410" t="str">
            <v>0709</v>
          </cell>
        </row>
        <row r="1411">
          <cell r="A1411" t="str">
            <v>0709</v>
          </cell>
        </row>
        <row r="1412">
          <cell r="A1412" t="str">
            <v>0709</v>
          </cell>
        </row>
        <row r="1413">
          <cell r="A1413" t="str">
            <v>051001</v>
          </cell>
        </row>
        <row r="1414">
          <cell r="A1414" t="str">
            <v>051002</v>
          </cell>
        </row>
        <row r="1415">
          <cell r="A1415" t="str">
            <v>051003</v>
          </cell>
        </row>
        <row r="1416">
          <cell r="A1416" t="str">
            <v>051004</v>
          </cell>
        </row>
        <row r="1417">
          <cell r="A1417" t="str">
            <v>051016</v>
          </cell>
        </row>
        <row r="1418">
          <cell r="A1418" t="str">
            <v>051001</v>
          </cell>
        </row>
        <row r="1419">
          <cell r="A1419" t="str">
            <v>051002</v>
          </cell>
        </row>
        <row r="1420">
          <cell r="A1420" t="str">
            <v>051003</v>
          </cell>
        </row>
        <row r="1421">
          <cell r="A1421" t="str">
            <v>051004</v>
          </cell>
        </row>
        <row r="1422">
          <cell r="A1422" t="str">
            <v>051014</v>
          </cell>
        </row>
        <row r="1423">
          <cell r="A1423" t="str">
            <v>051001</v>
          </cell>
        </row>
        <row r="1424">
          <cell r="A1424" t="str">
            <v>051002</v>
          </cell>
        </row>
        <row r="1425">
          <cell r="A1425" t="str">
            <v>051003</v>
          </cell>
        </row>
        <row r="1426">
          <cell r="A1426" t="str">
            <v>051004</v>
          </cell>
        </row>
        <row r="1427">
          <cell r="A1427" t="str">
            <v>051081</v>
          </cell>
        </row>
        <row r="1428">
          <cell r="A1428" t="str">
            <v>051001</v>
          </cell>
        </row>
        <row r="1429">
          <cell r="A1429" t="str">
            <v>051002</v>
          </cell>
        </row>
        <row r="1430">
          <cell r="A1430" t="str">
            <v>051003</v>
          </cell>
        </row>
        <row r="1431">
          <cell r="A1431" t="str">
            <v>051004</v>
          </cell>
        </row>
        <row r="1432">
          <cell r="A1432" t="str">
            <v>051017</v>
          </cell>
        </row>
        <row r="1433">
          <cell r="A1433" t="str">
            <v>051001</v>
          </cell>
        </row>
        <row r="1434">
          <cell r="A1434" t="str">
            <v>051002</v>
          </cell>
        </row>
        <row r="1435">
          <cell r="A1435" t="str">
            <v>051003</v>
          </cell>
        </row>
        <row r="1436">
          <cell r="A1436" t="str">
            <v>051004</v>
          </cell>
        </row>
        <row r="1437">
          <cell r="A1437" t="str">
            <v>051027</v>
          </cell>
        </row>
        <row r="1438">
          <cell r="A1438" t="str">
            <v>051001</v>
          </cell>
        </row>
        <row r="1439">
          <cell r="A1439" t="str">
            <v>051002</v>
          </cell>
        </row>
        <row r="1440">
          <cell r="A1440" t="str">
            <v>051003</v>
          </cell>
        </row>
        <row r="1441">
          <cell r="A1441" t="str">
            <v>051004</v>
          </cell>
        </row>
        <row r="1442">
          <cell r="A1442" t="str">
            <v>051053</v>
          </cell>
        </row>
        <row r="1443">
          <cell r="A1443" t="str">
            <v>051001</v>
          </cell>
        </row>
        <row r="1444">
          <cell r="A1444" t="str">
            <v>051002</v>
          </cell>
        </row>
        <row r="1445">
          <cell r="A1445" t="str">
            <v>051003</v>
          </cell>
        </row>
        <row r="1446">
          <cell r="A1446" t="str">
            <v>051004</v>
          </cell>
        </row>
        <row r="1447">
          <cell r="A1447" t="str">
            <v>051023</v>
          </cell>
        </row>
        <row r="1448">
          <cell r="A1448" t="str">
            <v>051001</v>
          </cell>
        </row>
        <row r="1449">
          <cell r="A1449" t="str">
            <v>051002</v>
          </cell>
        </row>
        <row r="1450">
          <cell r="A1450" t="str">
            <v>051003</v>
          </cell>
        </row>
        <row r="1451">
          <cell r="A1451" t="str">
            <v>051004</v>
          </cell>
        </row>
        <row r="1452">
          <cell r="A1452" t="str">
            <v>051083</v>
          </cell>
        </row>
        <row r="1453">
          <cell r="A1453" t="str">
            <v>051001</v>
          </cell>
        </row>
        <row r="1454">
          <cell r="A1454" t="str">
            <v>051002</v>
          </cell>
        </row>
        <row r="1455">
          <cell r="A1455" t="str">
            <v>051003</v>
          </cell>
        </row>
        <row r="1456">
          <cell r="A1456" t="str">
            <v>051004</v>
          </cell>
        </row>
        <row r="1457">
          <cell r="A1457" t="str">
            <v>051030</v>
          </cell>
        </row>
        <row r="1458">
          <cell r="A1458" t="str">
            <v>051001</v>
          </cell>
        </row>
        <row r="1459">
          <cell r="A1459" t="str">
            <v>051002</v>
          </cell>
        </row>
        <row r="1460">
          <cell r="A1460" t="str">
            <v>051003</v>
          </cell>
        </row>
        <row r="1461">
          <cell r="A1461" t="str">
            <v>051004</v>
          </cell>
        </row>
        <row r="1462">
          <cell r="A1462" t="str">
            <v>051068</v>
          </cell>
        </row>
        <row r="1463">
          <cell r="A1463" t="str">
            <v>051001</v>
          </cell>
        </row>
        <row r="1464">
          <cell r="A1464" t="str">
            <v>051002</v>
          </cell>
        </row>
        <row r="1465">
          <cell r="A1465" t="str">
            <v>051003</v>
          </cell>
        </row>
        <row r="1466">
          <cell r="A1466" t="str">
            <v>051004</v>
          </cell>
        </row>
        <row r="1467">
          <cell r="A1467" t="str">
            <v>051077</v>
          </cell>
        </row>
        <row r="1468">
          <cell r="A1468" t="str">
            <v>051001</v>
          </cell>
        </row>
        <row r="1469">
          <cell r="A1469" t="str">
            <v>051002</v>
          </cell>
        </row>
        <row r="1470">
          <cell r="A1470" t="str">
            <v>051003</v>
          </cell>
        </row>
        <row r="1471">
          <cell r="A1471" t="str">
            <v>051004</v>
          </cell>
        </row>
        <row r="1472">
          <cell r="A1472" t="str">
            <v>051046</v>
          </cell>
        </row>
        <row r="1473">
          <cell r="A1473" t="str">
            <v>051001</v>
          </cell>
        </row>
        <row r="1474">
          <cell r="A1474" t="str">
            <v>051002</v>
          </cell>
        </row>
        <row r="1475">
          <cell r="A1475" t="str">
            <v>051003</v>
          </cell>
        </row>
        <row r="1476">
          <cell r="A1476" t="str">
            <v>051004</v>
          </cell>
        </row>
        <row r="1477">
          <cell r="A1477" t="str">
            <v>051089</v>
          </cell>
        </row>
        <row r="1478">
          <cell r="A1478" t="str">
            <v>051001</v>
          </cell>
        </row>
        <row r="1479">
          <cell r="A1479" t="str">
            <v>051002</v>
          </cell>
        </row>
        <row r="1480">
          <cell r="A1480" t="str">
            <v>051003</v>
          </cell>
        </row>
        <row r="1481">
          <cell r="A1481" t="str">
            <v>051004</v>
          </cell>
        </row>
        <row r="1482">
          <cell r="A1482" t="str">
            <v>051042</v>
          </cell>
        </row>
        <row r="1483">
          <cell r="A1483" t="str">
            <v>051001</v>
          </cell>
        </row>
        <row r="1484">
          <cell r="A1484" t="str">
            <v>051002</v>
          </cell>
        </row>
        <row r="1485">
          <cell r="A1485" t="str">
            <v>051003</v>
          </cell>
        </row>
        <row r="1486">
          <cell r="A1486" t="str">
            <v>051004</v>
          </cell>
        </row>
        <row r="1487">
          <cell r="A1487" t="str">
            <v>051088</v>
          </cell>
        </row>
        <row r="1488">
          <cell r="A1488" t="str">
            <v>051001</v>
          </cell>
        </row>
        <row r="1489">
          <cell r="A1489" t="str">
            <v>051002</v>
          </cell>
        </row>
        <row r="1490">
          <cell r="A1490" t="str">
            <v>051003</v>
          </cell>
        </row>
        <row r="1491">
          <cell r="A1491" t="str">
            <v>051004</v>
          </cell>
        </row>
        <row r="1492">
          <cell r="A1492" t="str">
            <v>051069</v>
          </cell>
        </row>
        <row r="1493">
          <cell r="A1493" t="str">
            <v>051001</v>
          </cell>
        </row>
        <row r="1494">
          <cell r="A1494" t="str">
            <v>051002</v>
          </cell>
        </row>
        <row r="1495">
          <cell r="A1495" t="str">
            <v>051003</v>
          </cell>
        </row>
        <row r="1496">
          <cell r="A1496" t="str">
            <v>051004</v>
          </cell>
        </row>
        <row r="1497">
          <cell r="A1497" t="str">
            <v>051060</v>
          </cell>
        </row>
        <row r="1498">
          <cell r="A1498" t="str">
            <v>051001</v>
          </cell>
        </row>
        <row r="1499">
          <cell r="A1499" t="str">
            <v>051002</v>
          </cell>
        </row>
        <row r="1500">
          <cell r="A1500" t="str">
            <v>051003</v>
          </cell>
        </row>
        <row r="1501">
          <cell r="A1501" t="str">
            <v>051004</v>
          </cell>
        </row>
        <row r="1502">
          <cell r="A1502" t="str">
            <v>051047</v>
          </cell>
        </row>
        <row r="1503">
          <cell r="A1503" t="str">
            <v>051001</v>
          </cell>
        </row>
        <row r="1504">
          <cell r="A1504" t="str">
            <v>051002</v>
          </cell>
        </row>
        <row r="1505">
          <cell r="A1505" t="str">
            <v>051003</v>
          </cell>
        </row>
        <row r="1506">
          <cell r="A1506" t="str">
            <v>051004</v>
          </cell>
        </row>
        <row r="1507">
          <cell r="A1507" t="str">
            <v>051054</v>
          </cell>
        </row>
        <row r="1508">
          <cell r="A1508" t="str">
            <v>051001</v>
          </cell>
        </row>
        <row r="1509">
          <cell r="A1509" t="str">
            <v>051002</v>
          </cell>
        </row>
        <row r="1510">
          <cell r="A1510" t="str">
            <v>051003</v>
          </cell>
        </row>
        <row r="1511">
          <cell r="A1511" t="str">
            <v>051004</v>
          </cell>
        </row>
        <row r="1512">
          <cell r="A1512" t="str">
            <v>051064</v>
          </cell>
        </row>
        <row r="1513">
          <cell r="A1513" t="str">
            <v>051001</v>
          </cell>
        </row>
        <row r="1514">
          <cell r="A1514" t="str">
            <v>051002</v>
          </cell>
        </row>
        <row r="1515">
          <cell r="A1515" t="str">
            <v>051003</v>
          </cell>
        </row>
        <row r="1516">
          <cell r="A1516" t="str">
            <v>051004</v>
          </cell>
        </row>
        <row r="1517">
          <cell r="A1517" t="str">
            <v>051056</v>
          </cell>
        </row>
        <row r="1518">
          <cell r="A1518" t="str">
            <v>051001</v>
          </cell>
        </row>
        <row r="1519">
          <cell r="A1519" t="str">
            <v>051002</v>
          </cell>
        </row>
        <row r="1520">
          <cell r="A1520" t="str">
            <v>051003</v>
          </cell>
        </row>
        <row r="1521">
          <cell r="A1521" t="str">
            <v>051004</v>
          </cell>
        </row>
        <row r="1522">
          <cell r="A1522" t="str">
            <v>051058</v>
          </cell>
        </row>
        <row r="1523">
          <cell r="A1523" t="str">
            <v>051001</v>
          </cell>
        </row>
        <row r="1524">
          <cell r="A1524" t="str">
            <v>051002</v>
          </cell>
        </row>
        <row r="1525">
          <cell r="A1525" t="str">
            <v>051003</v>
          </cell>
        </row>
        <row r="1526">
          <cell r="A1526" t="str">
            <v>051004</v>
          </cell>
        </row>
        <row r="1527">
          <cell r="A1527" t="str">
            <v>051075</v>
          </cell>
        </row>
        <row r="1528">
          <cell r="A1528" t="str">
            <v>051001</v>
          </cell>
        </row>
        <row r="1529">
          <cell r="A1529" t="str">
            <v>051002</v>
          </cell>
        </row>
        <row r="1530">
          <cell r="A1530" t="str">
            <v>051003</v>
          </cell>
        </row>
        <row r="1531">
          <cell r="A1531" t="str">
            <v>051004</v>
          </cell>
        </row>
        <row r="1532">
          <cell r="A1532" t="str">
            <v>051018</v>
          </cell>
        </row>
        <row r="1533">
          <cell r="A1533" t="str">
            <v>051001</v>
          </cell>
        </row>
        <row r="1534">
          <cell r="A1534" t="str">
            <v>051002</v>
          </cell>
        </row>
        <row r="1535">
          <cell r="A1535" t="str">
            <v>051003</v>
          </cell>
        </row>
        <row r="1536">
          <cell r="A1536" t="str">
            <v>051004</v>
          </cell>
        </row>
        <row r="1537">
          <cell r="A1537" t="str">
            <v>051065</v>
          </cell>
        </row>
        <row r="1538">
          <cell r="A1538" t="str">
            <v>051001</v>
          </cell>
        </row>
        <row r="1539">
          <cell r="A1539" t="str">
            <v>051002</v>
          </cell>
        </row>
        <row r="1540">
          <cell r="A1540" t="str">
            <v>051003</v>
          </cell>
        </row>
        <row r="1541">
          <cell r="A1541" t="str">
            <v>051004</v>
          </cell>
        </row>
        <row r="1542">
          <cell r="A1542" t="str">
            <v>051062</v>
          </cell>
        </row>
        <row r="1543">
          <cell r="A1543" t="str">
            <v>051001</v>
          </cell>
        </row>
        <row r="1544">
          <cell r="A1544" t="str">
            <v>051002</v>
          </cell>
        </row>
        <row r="1545">
          <cell r="A1545" t="str">
            <v>051003</v>
          </cell>
        </row>
        <row r="1546">
          <cell r="A1546" t="str">
            <v>051004</v>
          </cell>
        </row>
        <row r="1547">
          <cell r="A1547" t="str">
            <v>051067</v>
          </cell>
        </row>
        <row r="1548">
          <cell r="A1548" t="str">
            <v>051001</v>
          </cell>
        </row>
        <row r="1549">
          <cell r="A1549" t="str">
            <v>051002</v>
          </cell>
        </row>
        <row r="1550">
          <cell r="A1550" t="str">
            <v>051003</v>
          </cell>
        </row>
        <row r="1551">
          <cell r="A1551" t="str">
            <v>051004</v>
          </cell>
        </row>
        <row r="1552">
          <cell r="A1552" t="str">
            <v>051025</v>
          </cell>
        </row>
        <row r="1553">
          <cell r="A1553" t="str">
            <v>051001</v>
          </cell>
        </row>
        <row r="1554">
          <cell r="A1554" t="str">
            <v>051002</v>
          </cell>
        </row>
        <row r="1555">
          <cell r="A1555" t="str">
            <v>051003</v>
          </cell>
        </row>
        <row r="1556">
          <cell r="A1556" t="str">
            <v>051004</v>
          </cell>
        </row>
        <row r="1557">
          <cell r="A1557" t="str">
            <v>051070</v>
          </cell>
        </row>
        <row r="1558">
          <cell r="A1558" t="str">
            <v>051001</v>
          </cell>
        </row>
        <row r="1559">
          <cell r="A1559" t="str">
            <v>051002</v>
          </cell>
        </row>
        <row r="1560">
          <cell r="A1560" t="str">
            <v>051003</v>
          </cell>
        </row>
        <row r="1561">
          <cell r="A1561" t="str">
            <v>051004</v>
          </cell>
        </row>
        <row r="1562">
          <cell r="A1562" t="str">
            <v>051059</v>
          </cell>
        </row>
        <row r="1563">
          <cell r="A1563" t="str">
            <v>051001</v>
          </cell>
        </row>
        <row r="1564">
          <cell r="A1564" t="str">
            <v>051002</v>
          </cell>
        </row>
        <row r="1565">
          <cell r="A1565" t="str">
            <v>051003</v>
          </cell>
        </row>
        <row r="1566">
          <cell r="A1566" t="str">
            <v>051004</v>
          </cell>
        </row>
        <row r="1567">
          <cell r="A1567" t="str">
            <v>051073</v>
          </cell>
        </row>
        <row r="1568">
          <cell r="A1568" t="str">
            <v>051001</v>
          </cell>
        </row>
        <row r="1569">
          <cell r="A1569" t="str">
            <v>051002</v>
          </cell>
        </row>
        <row r="1570">
          <cell r="A1570" t="str">
            <v>051003</v>
          </cell>
        </row>
        <row r="1571">
          <cell r="A1571" t="str">
            <v>051004</v>
          </cell>
        </row>
        <row r="1572">
          <cell r="A1572" t="str">
            <v>051028</v>
          </cell>
        </row>
        <row r="1573">
          <cell r="A1573" t="str">
            <v>051001</v>
          </cell>
        </row>
        <row r="1574">
          <cell r="A1574" t="str">
            <v>051002</v>
          </cell>
        </row>
        <row r="1575">
          <cell r="A1575" t="str">
            <v>051003</v>
          </cell>
        </row>
        <row r="1576">
          <cell r="A1576" t="str">
            <v>051004</v>
          </cell>
        </row>
        <row r="1577">
          <cell r="A1577" t="str">
            <v>051066</v>
          </cell>
        </row>
        <row r="1578">
          <cell r="A1578" t="str">
            <v>051001</v>
          </cell>
        </row>
        <row r="1579">
          <cell r="A1579" t="str">
            <v>051002</v>
          </cell>
        </row>
        <row r="1580">
          <cell r="A1580" t="str">
            <v>051003</v>
          </cell>
        </row>
        <row r="1581">
          <cell r="A1581" t="str">
            <v>051004</v>
          </cell>
        </row>
        <row r="1582">
          <cell r="A1582" t="str">
            <v>051085</v>
          </cell>
        </row>
        <row r="1583">
          <cell r="A1583" t="str">
            <v>051001</v>
          </cell>
        </row>
        <row r="1584">
          <cell r="A1584" t="str">
            <v>051002</v>
          </cell>
        </row>
        <row r="1585">
          <cell r="A1585" t="str">
            <v>051003</v>
          </cell>
        </row>
        <row r="1586">
          <cell r="A1586" t="str">
            <v>051004</v>
          </cell>
        </row>
        <row r="1587">
          <cell r="A1587" t="str">
            <v>051038</v>
          </cell>
        </row>
        <row r="1588">
          <cell r="A1588" t="str">
            <v>051001</v>
          </cell>
        </row>
        <row r="1589">
          <cell r="A1589" t="str">
            <v>051002</v>
          </cell>
        </row>
        <row r="1590">
          <cell r="A1590" t="str">
            <v>051003</v>
          </cell>
        </row>
        <row r="1591">
          <cell r="A1591" t="str">
            <v>051004</v>
          </cell>
        </row>
        <row r="1592">
          <cell r="A1592" t="str">
            <v>051061</v>
          </cell>
        </row>
        <row r="1593">
          <cell r="A1593" t="str">
            <v>051001</v>
          </cell>
        </row>
        <row r="1594">
          <cell r="A1594" t="str">
            <v>051002</v>
          </cell>
        </row>
        <row r="1595">
          <cell r="A1595" t="str">
            <v>051003</v>
          </cell>
        </row>
        <row r="1596">
          <cell r="A1596" t="str">
            <v>051004</v>
          </cell>
        </row>
        <row r="1597">
          <cell r="A1597" t="str">
            <v>051050</v>
          </cell>
        </row>
        <row r="1598">
          <cell r="A1598" t="str">
            <v>051001</v>
          </cell>
        </row>
        <row r="1599">
          <cell r="A1599" t="str">
            <v>051002</v>
          </cell>
        </row>
        <row r="1600">
          <cell r="A1600" t="str">
            <v>051003</v>
          </cell>
        </row>
        <row r="1601">
          <cell r="A1601" t="str">
            <v>051004</v>
          </cell>
        </row>
        <row r="1602">
          <cell r="A1602" t="str">
            <v>051086</v>
          </cell>
        </row>
        <row r="1603">
          <cell r="A1603" t="str">
            <v>0510511</v>
          </cell>
        </row>
        <row r="1604">
          <cell r="A1604" t="str">
            <v>0510512</v>
          </cell>
        </row>
        <row r="1605">
          <cell r="A1605" t="str">
            <v>0510513</v>
          </cell>
        </row>
        <row r="1606">
          <cell r="A1606" t="str">
            <v>0510514</v>
          </cell>
        </row>
        <row r="1607">
          <cell r="A1607" t="str">
            <v>0510515</v>
          </cell>
        </row>
        <row r="1608">
          <cell r="A1608" t="str">
            <v>0510</v>
          </cell>
        </row>
        <row r="1609">
          <cell r="A1609" t="str">
            <v>0510</v>
          </cell>
        </row>
        <row r="1610">
          <cell r="A1610" t="str">
            <v>0510</v>
          </cell>
        </row>
        <row r="1611">
          <cell r="A1611" t="str">
            <v>0510</v>
          </cell>
        </row>
        <row r="1612">
          <cell r="A1612" t="str">
            <v>0510</v>
          </cell>
        </row>
        <row r="1613">
          <cell r="A1613" t="str">
            <v>0510</v>
          </cell>
        </row>
        <row r="1614">
          <cell r="A1614" t="str">
            <v>041001</v>
          </cell>
        </row>
        <row r="1615">
          <cell r="A1615" t="str">
            <v>041002</v>
          </cell>
        </row>
        <row r="1616">
          <cell r="A1616" t="str">
            <v>041003</v>
          </cell>
        </row>
        <row r="1617">
          <cell r="A1617" t="str">
            <v>041004</v>
          </cell>
        </row>
        <row r="1618">
          <cell r="A1618" t="str">
            <v>041016</v>
          </cell>
        </row>
        <row r="1619">
          <cell r="A1619" t="str">
            <v>041001</v>
          </cell>
        </row>
        <row r="1620">
          <cell r="A1620" t="str">
            <v>041002</v>
          </cell>
        </row>
        <row r="1621">
          <cell r="A1621" t="str">
            <v>041003</v>
          </cell>
        </row>
        <row r="1622">
          <cell r="A1622" t="str">
            <v>041004</v>
          </cell>
        </row>
        <row r="1623">
          <cell r="A1623" t="str">
            <v>041014</v>
          </cell>
        </row>
        <row r="1624">
          <cell r="A1624" t="str">
            <v>041001</v>
          </cell>
        </row>
        <row r="1625">
          <cell r="A1625" t="str">
            <v>041002</v>
          </cell>
        </row>
        <row r="1626">
          <cell r="A1626" t="str">
            <v>041003</v>
          </cell>
        </row>
        <row r="1627">
          <cell r="A1627" t="str">
            <v>041004</v>
          </cell>
        </row>
        <row r="1628">
          <cell r="A1628" t="str">
            <v>041081</v>
          </cell>
        </row>
        <row r="1629">
          <cell r="A1629" t="str">
            <v>041001</v>
          </cell>
        </row>
        <row r="1630">
          <cell r="A1630" t="str">
            <v>041002</v>
          </cell>
        </row>
        <row r="1631">
          <cell r="A1631" t="str">
            <v>041003</v>
          </cell>
        </row>
        <row r="1632">
          <cell r="A1632" t="str">
            <v>041004</v>
          </cell>
        </row>
        <row r="1633">
          <cell r="A1633" t="str">
            <v>041017</v>
          </cell>
        </row>
        <row r="1634">
          <cell r="A1634" t="str">
            <v>041001</v>
          </cell>
        </row>
        <row r="1635">
          <cell r="A1635" t="str">
            <v>041002</v>
          </cell>
        </row>
        <row r="1636">
          <cell r="A1636" t="str">
            <v>041003</v>
          </cell>
        </row>
        <row r="1637">
          <cell r="A1637" t="str">
            <v>041004</v>
          </cell>
        </row>
        <row r="1638">
          <cell r="A1638" t="str">
            <v>041027</v>
          </cell>
        </row>
        <row r="1639">
          <cell r="A1639" t="str">
            <v>041001</v>
          </cell>
        </row>
        <row r="1640">
          <cell r="A1640" t="str">
            <v>041002</v>
          </cell>
        </row>
        <row r="1641">
          <cell r="A1641" t="str">
            <v>041003</v>
          </cell>
        </row>
        <row r="1642">
          <cell r="A1642" t="str">
            <v>041004</v>
          </cell>
        </row>
        <row r="1643">
          <cell r="A1643" t="str">
            <v>041053</v>
          </cell>
        </row>
        <row r="1644">
          <cell r="A1644" t="str">
            <v>041001</v>
          </cell>
        </row>
        <row r="1645">
          <cell r="A1645" t="str">
            <v>041002</v>
          </cell>
        </row>
        <row r="1646">
          <cell r="A1646" t="str">
            <v>041003</v>
          </cell>
        </row>
        <row r="1647">
          <cell r="A1647" t="str">
            <v>041004</v>
          </cell>
        </row>
        <row r="1648">
          <cell r="A1648" t="str">
            <v>041023</v>
          </cell>
        </row>
        <row r="1649">
          <cell r="A1649" t="str">
            <v>041001</v>
          </cell>
        </row>
        <row r="1650">
          <cell r="A1650" t="str">
            <v>041002</v>
          </cell>
        </row>
        <row r="1651">
          <cell r="A1651" t="str">
            <v>041003</v>
          </cell>
        </row>
        <row r="1652">
          <cell r="A1652" t="str">
            <v>041004</v>
          </cell>
        </row>
        <row r="1653">
          <cell r="A1653" t="str">
            <v>041083</v>
          </cell>
        </row>
        <row r="1654">
          <cell r="A1654" t="str">
            <v>041001</v>
          </cell>
        </row>
        <row r="1655">
          <cell r="A1655" t="str">
            <v>041002</v>
          </cell>
        </row>
        <row r="1656">
          <cell r="A1656" t="str">
            <v>041003</v>
          </cell>
        </row>
        <row r="1657">
          <cell r="A1657" t="str">
            <v>041004</v>
          </cell>
        </row>
        <row r="1658">
          <cell r="A1658" t="str">
            <v>041030</v>
          </cell>
        </row>
        <row r="1659">
          <cell r="A1659" t="str">
            <v>041001</v>
          </cell>
        </row>
        <row r="1660">
          <cell r="A1660" t="str">
            <v>041002</v>
          </cell>
        </row>
        <row r="1661">
          <cell r="A1661" t="str">
            <v>041003</v>
          </cell>
        </row>
        <row r="1662">
          <cell r="A1662" t="str">
            <v>041004</v>
          </cell>
        </row>
        <row r="1663">
          <cell r="A1663" t="str">
            <v>041068</v>
          </cell>
        </row>
        <row r="1664">
          <cell r="A1664" t="str">
            <v>041001</v>
          </cell>
        </row>
        <row r="1665">
          <cell r="A1665" t="str">
            <v>041002</v>
          </cell>
        </row>
        <row r="1666">
          <cell r="A1666" t="str">
            <v>041003</v>
          </cell>
        </row>
        <row r="1667">
          <cell r="A1667" t="str">
            <v>041004</v>
          </cell>
        </row>
        <row r="1668">
          <cell r="A1668" t="str">
            <v>041077</v>
          </cell>
        </row>
        <row r="1669">
          <cell r="A1669" t="str">
            <v>041001</v>
          </cell>
        </row>
        <row r="1670">
          <cell r="A1670" t="str">
            <v>041002</v>
          </cell>
        </row>
        <row r="1671">
          <cell r="A1671" t="str">
            <v>041003</v>
          </cell>
        </row>
        <row r="1672">
          <cell r="A1672" t="str">
            <v>041004</v>
          </cell>
        </row>
        <row r="1673">
          <cell r="A1673" t="str">
            <v>041046</v>
          </cell>
        </row>
        <row r="1674">
          <cell r="A1674" t="str">
            <v>041001</v>
          </cell>
        </row>
        <row r="1675">
          <cell r="A1675" t="str">
            <v>041002</v>
          </cell>
        </row>
        <row r="1676">
          <cell r="A1676" t="str">
            <v>041003</v>
          </cell>
        </row>
        <row r="1677">
          <cell r="A1677" t="str">
            <v>041004</v>
          </cell>
        </row>
        <row r="1678">
          <cell r="A1678" t="str">
            <v>041089</v>
          </cell>
        </row>
        <row r="1679">
          <cell r="A1679" t="str">
            <v>041001</v>
          </cell>
        </row>
        <row r="1680">
          <cell r="A1680" t="str">
            <v>041002</v>
          </cell>
        </row>
        <row r="1681">
          <cell r="A1681" t="str">
            <v>041003</v>
          </cell>
        </row>
        <row r="1682">
          <cell r="A1682" t="str">
            <v>041004</v>
          </cell>
        </row>
        <row r="1683">
          <cell r="A1683" t="str">
            <v>041042</v>
          </cell>
        </row>
        <row r="1684">
          <cell r="A1684" t="str">
            <v>041001</v>
          </cell>
        </row>
        <row r="1685">
          <cell r="A1685" t="str">
            <v>041002</v>
          </cell>
        </row>
        <row r="1686">
          <cell r="A1686" t="str">
            <v>041003</v>
          </cell>
        </row>
        <row r="1687">
          <cell r="A1687" t="str">
            <v>041004</v>
          </cell>
        </row>
        <row r="1688">
          <cell r="A1688" t="str">
            <v>041088</v>
          </cell>
        </row>
        <row r="1689">
          <cell r="A1689" t="str">
            <v>041001</v>
          </cell>
        </row>
        <row r="1690">
          <cell r="A1690" t="str">
            <v>041002</v>
          </cell>
        </row>
        <row r="1691">
          <cell r="A1691" t="str">
            <v>041003</v>
          </cell>
        </row>
        <row r="1692">
          <cell r="A1692" t="str">
            <v>041004</v>
          </cell>
        </row>
        <row r="1693">
          <cell r="A1693" t="str">
            <v>041069</v>
          </cell>
        </row>
        <row r="1694">
          <cell r="A1694" t="str">
            <v>041001</v>
          </cell>
        </row>
        <row r="1695">
          <cell r="A1695" t="str">
            <v>041002</v>
          </cell>
        </row>
        <row r="1696">
          <cell r="A1696" t="str">
            <v>041003</v>
          </cell>
        </row>
        <row r="1697">
          <cell r="A1697" t="str">
            <v>041004</v>
          </cell>
        </row>
        <row r="1698">
          <cell r="A1698" t="str">
            <v>041060</v>
          </cell>
        </row>
        <row r="1699">
          <cell r="A1699" t="str">
            <v>041001</v>
          </cell>
        </row>
        <row r="1700">
          <cell r="A1700" t="str">
            <v>041002</v>
          </cell>
        </row>
        <row r="1701">
          <cell r="A1701" t="str">
            <v>041003</v>
          </cell>
        </row>
        <row r="1702">
          <cell r="A1702" t="str">
            <v>041004</v>
          </cell>
        </row>
        <row r="1703">
          <cell r="A1703" t="str">
            <v>041047</v>
          </cell>
        </row>
        <row r="1704">
          <cell r="A1704" t="str">
            <v>041001</v>
          </cell>
        </row>
        <row r="1705">
          <cell r="A1705" t="str">
            <v>041002</v>
          </cell>
        </row>
        <row r="1706">
          <cell r="A1706" t="str">
            <v>041003</v>
          </cell>
        </row>
        <row r="1707">
          <cell r="A1707" t="str">
            <v>041004</v>
          </cell>
        </row>
        <row r="1708">
          <cell r="A1708" t="str">
            <v>041054</v>
          </cell>
        </row>
        <row r="1709">
          <cell r="A1709" t="str">
            <v>041001</v>
          </cell>
        </row>
        <row r="1710">
          <cell r="A1710" t="str">
            <v>041002</v>
          </cell>
        </row>
        <row r="1711">
          <cell r="A1711" t="str">
            <v>041003</v>
          </cell>
        </row>
        <row r="1712">
          <cell r="A1712" t="str">
            <v>041004</v>
          </cell>
        </row>
        <row r="1713">
          <cell r="A1713" t="str">
            <v>041064</v>
          </cell>
        </row>
        <row r="1714">
          <cell r="A1714" t="str">
            <v>041001</v>
          </cell>
        </row>
        <row r="1715">
          <cell r="A1715" t="str">
            <v>041002</v>
          </cell>
        </row>
        <row r="1716">
          <cell r="A1716" t="str">
            <v>041003</v>
          </cell>
        </row>
        <row r="1717">
          <cell r="A1717" t="str">
            <v>041004</v>
          </cell>
        </row>
        <row r="1718">
          <cell r="A1718" t="str">
            <v>041056</v>
          </cell>
        </row>
        <row r="1719">
          <cell r="A1719" t="str">
            <v>041001</v>
          </cell>
        </row>
        <row r="1720">
          <cell r="A1720" t="str">
            <v>041002</v>
          </cell>
        </row>
        <row r="1721">
          <cell r="A1721" t="str">
            <v>041003</v>
          </cell>
        </row>
        <row r="1722">
          <cell r="A1722" t="str">
            <v>041004</v>
          </cell>
        </row>
        <row r="1723">
          <cell r="A1723" t="str">
            <v>041058</v>
          </cell>
        </row>
        <row r="1724">
          <cell r="A1724" t="str">
            <v>041001</v>
          </cell>
        </row>
        <row r="1725">
          <cell r="A1725" t="str">
            <v>041002</v>
          </cell>
        </row>
        <row r="1726">
          <cell r="A1726" t="str">
            <v>041003</v>
          </cell>
        </row>
        <row r="1727">
          <cell r="A1727" t="str">
            <v>041004</v>
          </cell>
        </row>
        <row r="1728">
          <cell r="A1728" t="str">
            <v>041075</v>
          </cell>
        </row>
        <row r="1729">
          <cell r="A1729" t="str">
            <v>041001</v>
          </cell>
        </row>
        <row r="1730">
          <cell r="A1730" t="str">
            <v>041002</v>
          </cell>
        </row>
        <row r="1731">
          <cell r="A1731" t="str">
            <v>041003</v>
          </cell>
        </row>
        <row r="1732">
          <cell r="A1732" t="str">
            <v>041004</v>
          </cell>
        </row>
        <row r="1733">
          <cell r="A1733" t="str">
            <v>041018</v>
          </cell>
        </row>
        <row r="1734">
          <cell r="A1734" t="str">
            <v>041001</v>
          </cell>
        </row>
        <row r="1735">
          <cell r="A1735" t="str">
            <v>041002</v>
          </cell>
        </row>
        <row r="1736">
          <cell r="A1736" t="str">
            <v>041003</v>
          </cell>
        </row>
        <row r="1737">
          <cell r="A1737" t="str">
            <v>041004</v>
          </cell>
        </row>
        <row r="1738">
          <cell r="A1738" t="str">
            <v>041065</v>
          </cell>
        </row>
        <row r="1739">
          <cell r="A1739" t="str">
            <v>041001</v>
          </cell>
        </row>
        <row r="1740">
          <cell r="A1740" t="str">
            <v>041002</v>
          </cell>
        </row>
        <row r="1741">
          <cell r="A1741" t="str">
            <v>041003</v>
          </cell>
        </row>
        <row r="1742">
          <cell r="A1742" t="str">
            <v>041004</v>
          </cell>
        </row>
        <row r="1743">
          <cell r="A1743" t="str">
            <v>041062</v>
          </cell>
        </row>
        <row r="1744">
          <cell r="A1744" t="str">
            <v>041001</v>
          </cell>
        </row>
        <row r="1745">
          <cell r="A1745" t="str">
            <v>041002</v>
          </cell>
        </row>
        <row r="1746">
          <cell r="A1746" t="str">
            <v>041003</v>
          </cell>
        </row>
        <row r="1747">
          <cell r="A1747" t="str">
            <v>041004</v>
          </cell>
        </row>
        <row r="1748">
          <cell r="A1748" t="str">
            <v>041067</v>
          </cell>
        </row>
        <row r="1749">
          <cell r="A1749" t="str">
            <v>041001</v>
          </cell>
        </row>
        <row r="1750">
          <cell r="A1750" t="str">
            <v>041002</v>
          </cell>
        </row>
        <row r="1751">
          <cell r="A1751" t="str">
            <v>041003</v>
          </cell>
        </row>
        <row r="1752">
          <cell r="A1752" t="str">
            <v>041004</v>
          </cell>
        </row>
        <row r="1753">
          <cell r="A1753" t="str">
            <v>041025</v>
          </cell>
        </row>
        <row r="1754">
          <cell r="A1754" t="str">
            <v>041001</v>
          </cell>
        </row>
        <row r="1755">
          <cell r="A1755" t="str">
            <v>041002</v>
          </cell>
        </row>
        <row r="1756">
          <cell r="A1756" t="str">
            <v>041003</v>
          </cell>
        </row>
        <row r="1757">
          <cell r="A1757" t="str">
            <v>041004</v>
          </cell>
        </row>
        <row r="1758">
          <cell r="A1758" t="str">
            <v>041070</v>
          </cell>
        </row>
        <row r="1759">
          <cell r="A1759" t="str">
            <v>041001</v>
          </cell>
        </row>
        <row r="1760">
          <cell r="A1760" t="str">
            <v>041002</v>
          </cell>
        </row>
        <row r="1761">
          <cell r="A1761" t="str">
            <v>041003</v>
          </cell>
        </row>
        <row r="1762">
          <cell r="A1762" t="str">
            <v>041004</v>
          </cell>
        </row>
        <row r="1763">
          <cell r="A1763" t="str">
            <v>041059</v>
          </cell>
        </row>
        <row r="1764">
          <cell r="A1764" t="str">
            <v>041001</v>
          </cell>
        </row>
        <row r="1765">
          <cell r="A1765" t="str">
            <v>041002</v>
          </cell>
        </row>
        <row r="1766">
          <cell r="A1766" t="str">
            <v>041003</v>
          </cell>
        </row>
        <row r="1767">
          <cell r="A1767" t="str">
            <v>041004</v>
          </cell>
        </row>
        <row r="1768">
          <cell r="A1768" t="str">
            <v>041073</v>
          </cell>
        </row>
        <row r="1769">
          <cell r="A1769" t="str">
            <v>041001</v>
          </cell>
        </row>
        <row r="1770">
          <cell r="A1770" t="str">
            <v>041002</v>
          </cell>
        </row>
        <row r="1771">
          <cell r="A1771" t="str">
            <v>041003</v>
          </cell>
        </row>
        <row r="1772">
          <cell r="A1772" t="str">
            <v>041004</v>
          </cell>
        </row>
        <row r="1773">
          <cell r="A1773" t="str">
            <v>041028</v>
          </cell>
        </row>
        <row r="1774">
          <cell r="A1774" t="str">
            <v>041001</v>
          </cell>
        </row>
        <row r="1775">
          <cell r="A1775" t="str">
            <v>041002</v>
          </cell>
        </row>
        <row r="1776">
          <cell r="A1776" t="str">
            <v>041003</v>
          </cell>
        </row>
        <row r="1777">
          <cell r="A1777" t="str">
            <v>041004</v>
          </cell>
        </row>
        <row r="1778">
          <cell r="A1778" t="str">
            <v>041066</v>
          </cell>
        </row>
        <row r="1779">
          <cell r="A1779" t="str">
            <v>041001</v>
          </cell>
        </row>
        <row r="1780">
          <cell r="A1780" t="str">
            <v>041002</v>
          </cell>
        </row>
        <row r="1781">
          <cell r="A1781" t="str">
            <v>041003</v>
          </cell>
        </row>
        <row r="1782">
          <cell r="A1782" t="str">
            <v>041004</v>
          </cell>
        </row>
        <row r="1783">
          <cell r="A1783" t="str">
            <v>041085</v>
          </cell>
        </row>
        <row r="1784">
          <cell r="A1784" t="str">
            <v>041001</v>
          </cell>
        </row>
        <row r="1785">
          <cell r="A1785" t="str">
            <v>041002</v>
          </cell>
        </row>
        <row r="1786">
          <cell r="A1786" t="str">
            <v>041003</v>
          </cell>
        </row>
        <row r="1787">
          <cell r="A1787" t="str">
            <v>041004</v>
          </cell>
        </row>
        <row r="1788">
          <cell r="A1788" t="str">
            <v>041038</v>
          </cell>
        </row>
        <row r="1789">
          <cell r="A1789" t="str">
            <v>041001</v>
          </cell>
        </row>
        <row r="1790">
          <cell r="A1790" t="str">
            <v>041002</v>
          </cell>
        </row>
        <row r="1791">
          <cell r="A1791" t="str">
            <v>041003</v>
          </cell>
        </row>
        <row r="1792">
          <cell r="A1792" t="str">
            <v>041004</v>
          </cell>
        </row>
        <row r="1793">
          <cell r="A1793" t="str">
            <v>041061</v>
          </cell>
        </row>
        <row r="1794">
          <cell r="A1794" t="str">
            <v>041001</v>
          </cell>
        </row>
        <row r="1795">
          <cell r="A1795" t="str">
            <v>041002</v>
          </cell>
        </row>
        <row r="1796">
          <cell r="A1796" t="str">
            <v>041003</v>
          </cell>
        </row>
        <row r="1797">
          <cell r="A1797" t="str">
            <v>041004</v>
          </cell>
        </row>
        <row r="1798">
          <cell r="A1798" t="str">
            <v>041050</v>
          </cell>
        </row>
        <row r="1799">
          <cell r="A1799" t="str">
            <v>041001</v>
          </cell>
        </row>
        <row r="1800">
          <cell r="A1800" t="str">
            <v>041002</v>
          </cell>
        </row>
        <row r="1801">
          <cell r="A1801" t="str">
            <v>041003</v>
          </cell>
        </row>
        <row r="1802">
          <cell r="A1802" t="str">
            <v>041004</v>
          </cell>
        </row>
        <row r="1803">
          <cell r="A1803" t="str">
            <v>041086</v>
          </cell>
        </row>
        <row r="1804">
          <cell r="A1804" t="str">
            <v>0410511</v>
          </cell>
        </row>
        <row r="1805">
          <cell r="A1805" t="str">
            <v>0410512</v>
          </cell>
        </row>
        <row r="1806">
          <cell r="A1806" t="str">
            <v>0410513</v>
          </cell>
        </row>
        <row r="1807">
          <cell r="A1807" t="str">
            <v>0410514</v>
          </cell>
        </row>
        <row r="1808">
          <cell r="A1808" t="str">
            <v>0410515</v>
          </cell>
        </row>
        <row r="1809">
          <cell r="A1809" t="str">
            <v>0410</v>
          </cell>
        </row>
        <row r="1810">
          <cell r="A1810" t="str">
            <v>0410</v>
          </cell>
        </row>
        <row r="1811">
          <cell r="A1811" t="str">
            <v>0410</v>
          </cell>
        </row>
        <row r="1812">
          <cell r="A1812" t="str">
            <v>0410</v>
          </cell>
        </row>
        <row r="1813">
          <cell r="A1813" t="str">
            <v>0410</v>
          </cell>
        </row>
        <row r="1814">
          <cell r="A1814" t="str">
            <v>0410</v>
          </cell>
        </row>
        <row r="1815">
          <cell r="A1815" t="str">
            <v>031001</v>
          </cell>
        </row>
        <row r="1816">
          <cell r="A1816" t="str">
            <v>031002</v>
          </cell>
        </row>
        <row r="1817">
          <cell r="A1817" t="str">
            <v>031003</v>
          </cell>
        </row>
        <row r="1818">
          <cell r="A1818" t="str">
            <v>031004</v>
          </cell>
        </row>
        <row r="1819">
          <cell r="A1819" t="str">
            <v>031016</v>
          </cell>
        </row>
        <row r="1820">
          <cell r="A1820" t="str">
            <v>031001</v>
          </cell>
        </row>
        <row r="1821">
          <cell r="A1821" t="str">
            <v>031002</v>
          </cell>
        </row>
        <row r="1822">
          <cell r="A1822" t="str">
            <v>031003</v>
          </cell>
        </row>
        <row r="1823">
          <cell r="A1823" t="str">
            <v>031004</v>
          </cell>
        </row>
        <row r="1824">
          <cell r="A1824" t="str">
            <v>031014</v>
          </cell>
        </row>
        <row r="1825">
          <cell r="A1825" t="str">
            <v>031001</v>
          </cell>
        </row>
        <row r="1826">
          <cell r="A1826" t="str">
            <v>031002</v>
          </cell>
        </row>
        <row r="1827">
          <cell r="A1827" t="str">
            <v>031003</v>
          </cell>
        </row>
        <row r="1828">
          <cell r="A1828" t="str">
            <v>031004</v>
          </cell>
        </row>
        <row r="1829">
          <cell r="A1829" t="str">
            <v>031081</v>
          </cell>
        </row>
        <row r="1830">
          <cell r="A1830" t="str">
            <v>031001</v>
          </cell>
        </row>
        <row r="1831">
          <cell r="A1831" t="str">
            <v>031002</v>
          </cell>
        </row>
        <row r="1832">
          <cell r="A1832" t="str">
            <v>031003</v>
          </cell>
        </row>
        <row r="1833">
          <cell r="A1833" t="str">
            <v>031004</v>
          </cell>
        </row>
        <row r="1834">
          <cell r="A1834" t="str">
            <v>031017</v>
          </cell>
        </row>
        <row r="1835">
          <cell r="A1835" t="str">
            <v>031001</v>
          </cell>
        </row>
        <row r="1836">
          <cell r="A1836" t="str">
            <v>031002</v>
          </cell>
        </row>
        <row r="1837">
          <cell r="A1837" t="str">
            <v>031003</v>
          </cell>
        </row>
        <row r="1838">
          <cell r="A1838" t="str">
            <v>031004</v>
          </cell>
        </row>
        <row r="1839">
          <cell r="A1839" t="str">
            <v>031027</v>
          </cell>
        </row>
        <row r="1840">
          <cell r="A1840" t="str">
            <v>031001</v>
          </cell>
        </row>
        <row r="1841">
          <cell r="A1841" t="str">
            <v>031002</v>
          </cell>
        </row>
        <row r="1842">
          <cell r="A1842" t="str">
            <v>031003</v>
          </cell>
        </row>
        <row r="1843">
          <cell r="A1843" t="str">
            <v>031004</v>
          </cell>
        </row>
        <row r="1844">
          <cell r="A1844" t="str">
            <v>031053</v>
          </cell>
        </row>
        <row r="1845">
          <cell r="A1845" t="str">
            <v>031001</v>
          </cell>
        </row>
        <row r="1846">
          <cell r="A1846" t="str">
            <v>031002</v>
          </cell>
        </row>
        <row r="1847">
          <cell r="A1847" t="str">
            <v>031003</v>
          </cell>
        </row>
        <row r="1848">
          <cell r="A1848" t="str">
            <v>031004</v>
          </cell>
        </row>
        <row r="1849">
          <cell r="A1849" t="str">
            <v>031023</v>
          </cell>
        </row>
        <row r="1850">
          <cell r="A1850" t="str">
            <v>031001</v>
          </cell>
        </row>
        <row r="1851">
          <cell r="A1851" t="str">
            <v>031002</v>
          </cell>
        </row>
        <row r="1852">
          <cell r="A1852" t="str">
            <v>031003</v>
          </cell>
        </row>
        <row r="1853">
          <cell r="A1853" t="str">
            <v>031004</v>
          </cell>
        </row>
        <row r="1854">
          <cell r="A1854" t="str">
            <v>031083</v>
          </cell>
        </row>
        <row r="1855">
          <cell r="A1855" t="str">
            <v>031001</v>
          </cell>
        </row>
        <row r="1856">
          <cell r="A1856" t="str">
            <v>031002</v>
          </cell>
        </row>
        <row r="1857">
          <cell r="A1857" t="str">
            <v>031003</v>
          </cell>
        </row>
        <row r="1858">
          <cell r="A1858" t="str">
            <v>031004</v>
          </cell>
        </row>
        <row r="1859">
          <cell r="A1859" t="str">
            <v>031030</v>
          </cell>
        </row>
        <row r="1860">
          <cell r="A1860" t="str">
            <v>031001</v>
          </cell>
        </row>
        <row r="1861">
          <cell r="A1861" t="str">
            <v>031002</v>
          </cell>
        </row>
        <row r="1862">
          <cell r="A1862" t="str">
            <v>031003</v>
          </cell>
        </row>
        <row r="1863">
          <cell r="A1863" t="str">
            <v>031004</v>
          </cell>
        </row>
        <row r="1864">
          <cell r="A1864" t="str">
            <v>031068</v>
          </cell>
        </row>
        <row r="1865">
          <cell r="A1865" t="str">
            <v>031001</v>
          </cell>
        </row>
        <row r="1866">
          <cell r="A1866" t="str">
            <v>031002</v>
          </cell>
        </row>
        <row r="1867">
          <cell r="A1867" t="str">
            <v>031003</v>
          </cell>
        </row>
        <row r="1868">
          <cell r="A1868" t="str">
            <v>031004</v>
          </cell>
        </row>
        <row r="1869">
          <cell r="A1869" t="str">
            <v>031077</v>
          </cell>
        </row>
        <row r="1870">
          <cell r="A1870" t="str">
            <v>031001</v>
          </cell>
        </row>
        <row r="1871">
          <cell r="A1871" t="str">
            <v>031002</v>
          </cell>
        </row>
        <row r="1872">
          <cell r="A1872" t="str">
            <v>031003</v>
          </cell>
        </row>
        <row r="1873">
          <cell r="A1873" t="str">
            <v>031004</v>
          </cell>
        </row>
        <row r="1874">
          <cell r="A1874" t="str">
            <v>031046</v>
          </cell>
        </row>
        <row r="1875">
          <cell r="A1875" t="str">
            <v>031001</v>
          </cell>
        </row>
        <row r="1876">
          <cell r="A1876" t="str">
            <v>031002</v>
          </cell>
        </row>
        <row r="1877">
          <cell r="A1877" t="str">
            <v>031003</v>
          </cell>
        </row>
        <row r="1878">
          <cell r="A1878" t="str">
            <v>031004</v>
          </cell>
        </row>
        <row r="1879">
          <cell r="A1879" t="str">
            <v>031089</v>
          </cell>
        </row>
        <row r="1880">
          <cell r="A1880" t="str">
            <v>031001</v>
          </cell>
        </row>
        <row r="1881">
          <cell r="A1881" t="str">
            <v>031002</v>
          </cell>
        </row>
        <row r="1882">
          <cell r="A1882" t="str">
            <v>031003</v>
          </cell>
        </row>
        <row r="1883">
          <cell r="A1883" t="str">
            <v>031004</v>
          </cell>
        </row>
        <row r="1884">
          <cell r="A1884" t="str">
            <v>031042</v>
          </cell>
        </row>
        <row r="1885">
          <cell r="A1885" t="str">
            <v>031001</v>
          </cell>
        </row>
        <row r="1886">
          <cell r="A1886" t="str">
            <v>031002</v>
          </cell>
        </row>
        <row r="1887">
          <cell r="A1887" t="str">
            <v>031003</v>
          </cell>
        </row>
        <row r="1888">
          <cell r="A1888" t="str">
            <v>031004</v>
          </cell>
        </row>
        <row r="1889">
          <cell r="A1889" t="str">
            <v>031088</v>
          </cell>
        </row>
        <row r="1890">
          <cell r="A1890" t="str">
            <v>031001</v>
          </cell>
        </row>
        <row r="1891">
          <cell r="A1891" t="str">
            <v>031002</v>
          </cell>
        </row>
        <row r="1892">
          <cell r="A1892" t="str">
            <v>031003</v>
          </cell>
        </row>
        <row r="1893">
          <cell r="A1893" t="str">
            <v>031004</v>
          </cell>
        </row>
        <row r="1894">
          <cell r="A1894" t="str">
            <v>031069</v>
          </cell>
        </row>
        <row r="1895">
          <cell r="A1895" t="str">
            <v>031001</v>
          </cell>
        </row>
        <row r="1896">
          <cell r="A1896" t="str">
            <v>031002</v>
          </cell>
        </row>
        <row r="1897">
          <cell r="A1897" t="str">
            <v>031003</v>
          </cell>
        </row>
        <row r="1898">
          <cell r="A1898" t="str">
            <v>031004</v>
          </cell>
        </row>
        <row r="1899">
          <cell r="A1899" t="str">
            <v>031060</v>
          </cell>
        </row>
        <row r="1900">
          <cell r="A1900" t="str">
            <v>031001</v>
          </cell>
        </row>
        <row r="1901">
          <cell r="A1901" t="str">
            <v>031002</v>
          </cell>
        </row>
        <row r="1902">
          <cell r="A1902" t="str">
            <v>031003</v>
          </cell>
        </row>
        <row r="1903">
          <cell r="A1903" t="str">
            <v>031004</v>
          </cell>
        </row>
        <row r="1904">
          <cell r="A1904" t="str">
            <v>031047</v>
          </cell>
        </row>
        <row r="1905">
          <cell r="A1905" t="str">
            <v>031001</v>
          </cell>
        </row>
        <row r="1906">
          <cell r="A1906" t="str">
            <v>031002</v>
          </cell>
        </row>
        <row r="1907">
          <cell r="A1907" t="str">
            <v>031003</v>
          </cell>
        </row>
        <row r="1908">
          <cell r="A1908" t="str">
            <v>031004</v>
          </cell>
        </row>
        <row r="1909">
          <cell r="A1909" t="str">
            <v>031054</v>
          </cell>
        </row>
        <row r="1910">
          <cell r="A1910" t="str">
            <v>031001</v>
          </cell>
        </row>
        <row r="1911">
          <cell r="A1911" t="str">
            <v>031002</v>
          </cell>
        </row>
        <row r="1912">
          <cell r="A1912" t="str">
            <v>031003</v>
          </cell>
        </row>
        <row r="1913">
          <cell r="A1913" t="str">
            <v>031004</v>
          </cell>
        </row>
        <row r="1914">
          <cell r="A1914" t="str">
            <v>031064</v>
          </cell>
        </row>
        <row r="1915">
          <cell r="A1915" t="str">
            <v>031001</v>
          </cell>
        </row>
        <row r="1916">
          <cell r="A1916" t="str">
            <v>031002</v>
          </cell>
        </row>
        <row r="1917">
          <cell r="A1917" t="str">
            <v>031003</v>
          </cell>
        </row>
        <row r="1918">
          <cell r="A1918" t="str">
            <v>031004</v>
          </cell>
        </row>
        <row r="1919">
          <cell r="A1919" t="str">
            <v>031056</v>
          </cell>
        </row>
        <row r="1920">
          <cell r="A1920" t="str">
            <v>031001</v>
          </cell>
        </row>
        <row r="1921">
          <cell r="A1921" t="str">
            <v>031002</v>
          </cell>
        </row>
        <row r="1922">
          <cell r="A1922" t="str">
            <v>031003</v>
          </cell>
        </row>
        <row r="1923">
          <cell r="A1923" t="str">
            <v>031004</v>
          </cell>
        </row>
        <row r="1924">
          <cell r="A1924" t="str">
            <v>031058</v>
          </cell>
        </row>
        <row r="1925">
          <cell r="A1925" t="str">
            <v>031001</v>
          </cell>
        </row>
        <row r="1926">
          <cell r="A1926" t="str">
            <v>031002</v>
          </cell>
        </row>
        <row r="1927">
          <cell r="A1927" t="str">
            <v>031003</v>
          </cell>
        </row>
        <row r="1928">
          <cell r="A1928" t="str">
            <v>031004</v>
          </cell>
        </row>
        <row r="1929">
          <cell r="A1929" t="str">
            <v>031075</v>
          </cell>
        </row>
        <row r="1930">
          <cell r="A1930" t="str">
            <v>031001</v>
          </cell>
        </row>
        <row r="1931">
          <cell r="A1931" t="str">
            <v>031002</v>
          </cell>
        </row>
        <row r="1932">
          <cell r="A1932" t="str">
            <v>031003</v>
          </cell>
        </row>
        <row r="1933">
          <cell r="A1933" t="str">
            <v>031004</v>
          </cell>
        </row>
        <row r="1934">
          <cell r="A1934" t="str">
            <v>031018</v>
          </cell>
        </row>
        <row r="1935">
          <cell r="A1935" t="str">
            <v>031001</v>
          </cell>
        </row>
        <row r="1936">
          <cell r="A1936" t="str">
            <v>031002</v>
          </cell>
        </row>
        <row r="1937">
          <cell r="A1937" t="str">
            <v>031003</v>
          </cell>
        </row>
        <row r="1938">
          <cell r="A1938" t="str">
            <v>031004</v>
          </cell>
        </row>
        <row r="1939">
          <cell r="A1939" t="str">
            <v>031065</v>
          </cell>
        </row>
        <row r="1940">
          <cell r="A1940" t="str">
            <v>031001</v>
          </cell>
        </row>
        <row r="1941">
          <cell r="A1941" t="str">
            <v>031002</v>
          </cell>
        </row>
        <row r="1942">
          <cell r="A1942" t="str">
            <v>031003</v>
          </cell>
        </row>
        <row r="1943">
          <cell r="A1943" t="str">
            <v>031004</v>
          </cell>
        </row>
        <row r="1944">
          <cell r="A1944" t="str">
            <v>031062</v>
          </cell>
        </row>
        <row r="1945">
          <cell r="A1945" t="str">
            <v>031001</v>
          </cell>
        </row>
        <row r="1946">
          <cell r="A1946" t="str">
            <v>031002</v>
          </cell>
        </row>
        <row r="1947">
          <cell r="A1947" t="str">
            <v>031003</v>
          </cell>
        </row>
        <row r="1948">
          <cell r="A1948" t="str">
            <v>031004</v>
          </cell>
        </row>
        <row r="1949">
          <cell r="A1949" t="str">
            <v>031067</v>
          </cell>
        </row>
        <row r="1950">
          <cell r="A1950" t="str">
            <v>031001</v>
          </cell>
        </row>
        <row r="1951">
          <cell r="A1951" t="str">
            <v>031002</v>
          </cell>
        </row>
        <row r="1952">
          <cell r="A1952" t="str">
            <v>031003</v>
          </cell>
        </row>
        <row r="1953">
          <cell r="A1953" t="str">
            <v>031004</v>
          </cell>
        </row>
        <row r="1954">
          <cell r="A1954" t="str">
            <v>031025</v>
          </cell>
        </row>
        <row r="1955">
          <cell r="A1955" t="str">
            <v>031001</v>
          </cell>
        </row>
        <row r="1956">
          <cell r="A1956" t="str">
            <v>031002</v>
          </cell>
        </row>
        <row r="1957">
          <cell r="A1957" t="str">
            <v>031003</v>
          </cell>
        </row>
        <row r="1958">
          <cell r="A1958" t="str">
            <v>031004</v>
          </cell>
        </row>
        <row r="1959">
          <cell r="A1959" t="str">
            <v>031070</v>
          </cell>
        </row>
        <row r="1960">
          <cell r="A1960" t="str">
            <v>031001</v>
          </cell>
        </row>
        <row r="1961">
          <cell r="A1961" t="str">
            <v>031002</v>
          </cell>
        </row>
        <row r="1962">
          <cell r="A1962" t="str">
            <v>031003</v>
          </cell>
        </row>
        <row r="1963">
          <cell r="A1963" t="str">
            <v>031004</v>
          </cell>
        </row>
        <row r="1964">
          <cell r="A1964" t="str">
            <v>031059</v>
          </cell>
        </row>
        <row r="1965">
          <cell r="A1965" t="str">
            <v>031001</v>
          </cell>
        </row>
        <row r="1966">
          <cell r="A1966" t="str">
            <v>031002</v>
          </cell>
        </row>
        <row r="1967">
          <cell r="A1967" t="str">
            <v>031003</v>
          </cell>
        </row>
        <row r="1968">
          <cell r="A1968" t="str">
            <v>031004</v>
          </cell>
        </row>
        <row r="1969">
          <cell r="A1969" t="str">
            <v>031073</v>
          </cell>
        </row>
        <row r="1970">
          <cell r="A1970" t="str">
            <v>031001</v>
          </cell>
        </row>
        <row r="1971">
          <cell r="A1971" t="str">
            <v>031002</v>
          </cell>
        </row>
        <row r="1972">
          <cell r="A1972" t="str">
            <v>031003</v>
          </cell>
        </row>
        <row r="1973">
          <cell r="A1973" t="str">
            <v>031004</v>
          </cell>
        </row>
        <row r="1974">
          <cell r="A1974" t="str">
            <v>031028</v>
          </cell>
        </row>
        <row r="1975">
          <cell r="A1975" t="str">
            <v>031001</v>
          </cell>
        </row>
        <row r="1976">
          <cell r="A1976" t="str">
            <v>031002</v>
          </cell>
        </row>
        <row r="1977">
          <cell r="A1977" t="str">
            <v>031003</v>
          </cell>
        </row>
        <row r="1978">
          <cell r="A1978" t="str">
            <v>031004</v>
          </cell>
        </row>
        <row r="1979">
          <cell r="A1979" t="str">
            <v>031066</v>
          </cell>
        </row>
        <row r="1980">
          <cell r="A1980" t="str">
            <v>031001</v>
          </cell>
        </row>
        <row r="1981">
          <cell r="A1981" t="str">
            <v>031002</v>
          </cell>
        </row>
        <row r="1982">
          <cell r="A1982" t="str">
            <v>031003</v>
          </cell>
        </row>
        <row r="1983">
          <cell r="A1983" t="str">
            <v>031004</v>
          </cell>
        </row>
        <row r="1984">
          <cell r="A1984" t="str">
            <v>031085</v>
          </cell>
        </row>
        <row r="1985">
          <cell r="A1985" t="str">
            <v>031001</v>
          </cell>
        </row>
        <row r="1986">
          <cell r="A1986" t="str">
            <v>031002</v>
          </cell>
        </row>
        <row r="1987">
          <cell r="A1987" t="str">
            <v>031003</v>
          </cell>
        </row>
        <row r="1988">
          <cell r="A1988" t="str">
            <v>031004</v>
          </cell>
        </row>
        <row r="1989">
          <cell r="A1989" t="str">
            <v>031038</v>
          </cell>
        </row>
        <row r="1990">
          <cell r="A1990" t="str">
            <v>031001</v>
          </cell>
        </row>
        <row r="1991">
          <cell r="A1991" t="str">
            <v>031002</v>
          </cell>
        </row>
        <row r="1992">
          <cell r="A1992" t="str">
            <v>031003</v>
          </cell>
        </row>
        <row r="1993">
          <cell r="A1993" t="str">
            <v>031004</v>
          </cell>
        </row>
        <row r="1994">
          <cell r="A1994" t="str">
            <v>031061</v>
          </cell>
        </row>
        <row r="1995">
          <cell r="A1995" t="str">
            <v>031001</v>
          </cell>
        </row>
        <row r="1996">
          <cell r="A1996" t="str">
            <v>031002</v>
          </cell>
        </row>
        <row r="1997">
          <cell r="A1997" t="str">
            <v>031003</v>
          </cell>
        </row>
        <row r="1998">
          <cell r="A1998" t="str">
            <v>031004</v>
          </cell>
        </row>
        <row r="1999">
          <cell r="A1999" t="str">
            <v>031050</v>
          </cell>
        </row>
        <row r="2000">
          <cell r="A2000" t="str">
            <v>031001</v>
          </cell>
        </row>
        <row r="2001">
          <cell r="A2001" t="str">
            <v>031002</v>
          </cell>
        </row>
        <row r="2002">
          <cell r="A2002" t="str">
            <v>031003</v>
          </cell>
        </row>
        <row r="2003">
          <cell r="A2003" t="str">
            <v>031004</v>
          </cell>
        </row>
        <row r="2004">
          <cell r="A2004" t="str">
            <v>031086</v>
          </cell>
        </row>
        <row r="2005">
          <cell r="A2005" t="str">
            <v>0310511</v>
          </cell>
        </row>
        <row r="2006">
          <cell r="A2006" t="str">
            <v>0310512</v>
          </cell>
        </row>
        <row r="2007">
          <cell r="A2007" t="str">
            <v>0310513</v>
          </cell>
        </row>
        <row r="2008">
          <cell r="A2008" t="str">
            <v>0310514</v>
          </cell>
        </row>
        <row r="2009">
          <cell r="A2009" t="str">
            <v>0310515</v>
          </cell>
        </row>
        <row r="2010">
          <cell r="A2010" t="str">
            <v>0310</v>
          </cell>
        </row>
        <row r="2011">
          <cell r="A2011" t="str">
            <v>0310</v>
          </cell>
        </row>
        <row r="2012">
          <cell r="A2012" t="str">
            <v>0310</v>
          </cell>
        </row>
        <row r="2013">
          <cell r="A2013" t="str">
            <v>0310</v>
          </cell>
        </row>
        <row r="2014">
          <cell r="A2014" t="str">
            <v>0310</v>
          </cell>
        </row>
        <row r="2015">
          <cell r="A2015" t="str">
            <v>0310</v>
          </cell>
        </row>
        <row r="2016">
          <cell r="A2016" t="str">
            <v>021001</v>
          </cell>
        </row>
        <row r="2017">
          <cell r="A2017" t="str">
            <v>021002</v>
          </cell>
        </row>
        <row r="2018">
          <cell r="A2018" t="str">
            <v>021003</v>
          </cell>
        </row>
        <row r="2019">
          <cell r="A2019" t="str">
            <v>021004</v>
          </cell>
        </row>
        <row r="2020">
          <cell r="A2020" t="str">
            <v>021016</v>
          </cell>
        </row>
        <row r="2021">
          <cell r="A2021" t="str">
            <v>021001</v>
          </cell>
        </row>
        <row r="2022">
          <cell r="A2022" t="str">
            <v>021002</v>
          </cell>
        </row>
        <row r="2023">
          <cell r="A2023" t="str">
            <v>021003</v>
          </cell>
        </row>
        <row r="2024">
          <cell r="A2024" t="str">
            <v>021004</v>
          </cell>
        </row>
        <row r="2025">
          <cell r="A2025" t="str">
            <v>021014</v>
          </cell>
        </row>
        <row r="2026">
          <cell r="A2026" t="str">
            <v>021001</v>
          </cell>
        </row>
        <row r="2027">
          <cell r="A2027" t="str">
            <v>021002</v>
          </cell>
        </row>
        <row r="2028">
          <cell r="A2028" t="str">
            <v>021003</v>
          </cell>
        </row>
        <row r="2029">
          <cell r="A2029" t="str">
            <v>021004</v>
          </cell>
        </row>
        <row r="2030">
          <cell r="A2030" t="str">
            <v>021081</v>
          </cell>
        </row>
        <row r="2031">
          <cell r="A2031" t="str">
            <v>021001</v>
          </cell>
        </row>
        <row r="2032">
          <cell r="A2032" t="str">
            <v>021002</v>
          </cell>
        </row>
        <row r="2033">
          <cell r="A2033" t="str">
            <v>021003</v>
          </cell>
        </row>
        <row r="2034">
          <cell r="A2034" t="str">
            <v>021004</v>
          </cell>
        </row>
        <row r="2035">
          <cell r="A2035" t="str">
            <v>021017</v>
          </cell>
        </row>
        <row r="2036">
          <cell r="A2036" t="str">
            <v>021001</v>
          </cell>
        </row>
        <row r="2037">
          <cell r="A2037" t="str">
            <v>021002</v>
          </cell>
        </row>
        <row r="2038">
          <cell r="A2038" t="str">
            <v>021003</v>
          </cell>
        </row>
        <row r="2039">
          <cell r="A2039" t="str">
            <v>021004</v>
          </cell>
        </row>
        <row r="2040">
          <cell r="A2040" t="str">
            <v>021027</v>
          </cell>
        </row>
        <row r="2041">
          <cell r="A2041" t="str">
            <v>021001</v>
          </cell>
        </row>
        <row r="2042">
          <cell r="A2042" t="str">
            <v>021002</v>
          </cell>
        </row>
        <row r="2043">
          <cell r="A2043" t="str">
            <v>021003</v>
          </cell>
        </row>
        <row r="2044">
          <cell r="A2044" t="str">
            <v>021004</v>
          </cell>
        </row>
        <row r="2045">
          <cell r="A2045" t="str">
            <v>021053</v>
          </cell>
        </row>
        <row r="2046">
          <cell r="A2046" t="str">
            <v>021001</v>
          </cell>
        </row>
        <row r="2047">
          <cell r="A2047" t="str">
            <v>021002</v>
          </cell>
        </row>
        <row r="2048">
          <cell r="A2048" t="str">
            <v>021003</v>
          </cell>
        </row>
        <row r="2049">
          <cell r="A2049" t="str">
            <v>021004</v>
          </cell>
        </row>
        <row r="2050">
          <cell r="A2050" t="str">
            <v>021023</v>
          </cell>
        </row>
        <row r="2051">
          <cell r="A2051" t="str">
            <v>021001</v>
          </cell>
        </row>
        <row r="2052">
          <cell r="A2052" t="str">
            <v>021002</v>
          </cell>
        </row>
        <row r="2053">
          <cell r="A2053" t="str">
            <v>021003</v>
          </cell>
        </row>
        <row r="2054">
          <cell r="A2054" t="str">
            <v>021004</v>
          </cell>
        </row>
        <row r="2055">
          <cell r="A2055" t="str">
            <v>021083</v>
          </cell>
        </row>
        <row r="2056">
          <cell r="A2056" t="str">
            <v>021001</v>
          </cell>
        </row>
        <row r="2057">
          <cell r="A2057" t="str">
            <v>021002</v>
          </cell>
        </row>
        <row r="2058">
          <cell r="A2058" t="str">
            <v>021003</v>
          </cell>
        </row>
        <row r="2059">
          <cell r="A2059" t="str">
            <v>021004</v>
          </cell>
        </row>
        <row r="2060">
          <cell r="A2060" t="str">
            <v>021030</v>
          </cell>
        </row>
        <row r="2061">
          <cell r="A2061" t="str">
            <v>021001</v>
          </cell>
        </row>
        <row r="2062">
          <cell r="A2062" t="str">
            <v>021002</v>
          </cell>
        </row>
        <row r="2063">
          <cell r="A2063" t="str">
            <v>021003</v>
          </cell>
        </row>
        <row r="2064">
          <cell r="A2064" t="str">
            <v>021004</v>
          </cell>
        </row>
        <row r="2065">
          <cell r="A2065" t="str">
            <v>021068</v>
          </cell>
        </row>
        <row r="2066">
          <cell r="A2066" t="str">
            <v>021001</v>
          </cell>
        </row>
        <row r="2067">
          <cell r="A2067" t="str">
            <v>021002</v>
          </cell>
        </row>
        <row r="2068">
          <cell r="A2068" t="str">
            <v>021003</v>
          </cell>
        </row>
        <row r="2069">
          <cell r="A2069" t="str">
            <v>021004</v>
          </cell>
        </row>
        <row r="2070">
          <cell r="A2070" t="str">
            <v>021077</v>
          </cell>
        </row>
        <row r="2071">
          <cell r="A2071" t="str">
            <v>021001</v>
          </cell>
        </row>
        <row r="2072">
          <cell r="A2072" t="str">
            <v>021002</v>
          </cell>
        </row>
        <row r="2073">
          <cell r="A2073" t="str">
            <v>021003</v>
          </cell>
        </row>
        <row r="2074">
          <cell r="A2074" t="str">
            <v>021004</v>
          </cell>
        </row>
        <row r="2075">
          <cell r="A2075" t="str">
            <v>021046</v>
          </cell>
        </row>
        <row r="2076">
          <cell r="A2076" t="str">
            <v>021001</v>
          </cell>
        </row>
        <row r="2077">
          <cell r="A2077" t="str">
            <v>021002</v>
          </cell>
        </row>
        <row r="2078">
          <cell r="A2078" t="str">
            <v>021003</v>
          </cell>
        </row>
        <row r="2079">
          <cell r="A2079" t="str">
            <v>021004</v>
          </cell>
        </row>
        <row r="2080">
          <cell r="A2080" t="str">
            <v>021089</v>
          </cell>
        </row>
        <row r="2081">
          <cell r="A2081" t="str">
            <v>021001</v>
          </cell>
        </row>
        <row r="2082">
          <cell r="A2082" t="str">
            <v>021002</v>
          </cell>
        </row>
        <row r="2083">
          <cell r="A2083" t="str">
            <v>021003</v>
          </cell>
        </row>
        <row r="2084">
          <cell r="A2084" t="str">
            <v>021004</v>
          </cell>
        </row>
        <row r="2085">
          <cell r="A2085" t="str">
            <v>021042</v>
          </cell>
        </row>
        <row r="2086">
          <cell r="A2086" t="str">
            <v>021001</v>
          </cell>
        </row>
        <row r="2087">
          <cell r="A2087" t="str">
            <v>021002</v>
          </cell>
        </row>
        <row r="2088">
          <cell r="A2088" t="str">
            <v>021003</v>
          </cell>
        </row>
        <row r="2089">
          <cell r="A2089" t="str">
            <v>021004</v>
          </cell>
        </row>
        <row r="2090">
          <cell r="A2090" t="str">
            <v>021088</v>
          </cell>
        </row>
        <row r="2091">
          <cell r="A2091" t="str">
            <v>021001</v>
          </cell>
        </row>
        <row r="2092">
          <cell r="A2092" t="str">
            <v>021002</v>
          </cell>
        </row>
        <row r="2093">
          <cell r="A2093" t="str">
            <v>021003</v>
          </cell>
        </row>
        <row r="2094">
          <cell r="A2094" t="str">
            <v>021004</v>
          </cell>
        </row>
        <row r="2095">
          <cell r="A2095" t="str">
            <v>021069</v>
          </cell>
        </row>
        <row r="2096">
          <cell r="A2096" t="str">
            <v>021001</v>
          </cell>
        </row>
        <row r="2097">
          <cell r="A2097" t="str">
            <v>021002</v>
          </cell>
        </row>
        <row r="2098">
          <cell r="A2098" t="str">
            <v>021003</v>
          </cell>
        </row>
        <row r="2099">
          <cell r="A2099" t="str">
            <v>021004</v>
          </cell>
        </row>
        <row r="2100">
          <cell r="A2100" t="str">
            <v>021060</v>
          </cell>
        </row>
        <row r="2101">
          <cell r="A2101" t="str">
            <v>021001</v>
          </cell>
        </row>
        <row r="2102">
          <cell r="A2102" t="str">
            <v>021002</v>
          </cell>
        </row>
        <row r="2103">
          <cell r="A2103" t="str">
            <v>021003</v>
          </cell>
        </row>
        <row r="2104">
          <cell r="A2104" t="str">
            <v>021004</v>
          </cell>
        </row>
        <row r="2105">
          <cell r="A2105" t="str">
            <v>021047</v>
          </cell>
        </row>
        <row r="2106">
          <cell r="A2106" t="str">
            <v>021001</v>
          </cell>
        </row>
        <row r="2107">
          <cell r="A2107" t="str">
            <v>021002</v>
          </cell>
        </row>
        <row r="2108">
          <cell r="A2108" t="str">
            <v>021003</v>
          </cell>
        </row>
        <row r="2109">
          <cell r="A2109" t="str">
            <v>021004</v>
          </cell>
        </row>
        <row r="2110">
          <cell r="A2110" t="str">
            <v>021054</v>
          </cell>
        </row>
        <row r="2111">
          <cell r="A2111" t="str">
            <v>021001</v>
          </cell>
        </row>
        <row r="2112">
          <cell r="A2112" t="str">
            <v>021002</v>
          </cell>
        </row>
        <row r="2113">
          <cell r="A2113" t="str">
            <v>021003</v>
          </cell>
        </row>
        <row r="2114">
          <cell r="A2114" t="str">
            <v>021004</v>
          </cell>
        </row>
        <row r="2115">
          <cell r="A2115" t="str">
            <v>021064</v>
          </cell>
        </row>
        <row r="2116">
          <cell r="A2116" t="str">
            <v>021001</v>
          </cell>
        </row>
        <row r="2117">
          <cell r="A2117" t="str">
            <v>021002</v>
          </cell>
        </row>
        <row r="2118">
          <cell r="A2118" t="str">
            <v>021003</v>
          </cell>
        </row>
        <row r="2119">
          <cell r="A2119" t="str">
            <v>021004</v>
          </cell>
        </row>
        <row r="2120">
          <cell r="A2120" t="str">
            <v>021056</v>
          </cell>
        </row>
        <row r="2121">
          <cell r="A2121" t="str">
            <v>021001</v>
          </cell>
        </row>
        <row r="2122">
          <cell r="A2122" t="str">
            <v>021002</v>
          </cell>
        </row>
        <row r="2123">
          <cell r="A2123" t="str">
            <v>021003</v>
          </cell>
        </row>
        <row r="2124">
          <cell r="A2124" t="str">
            <v>021004</v>
          </cell>
        </row>
        <row r="2125">
          <cell r="A2125" t="str">
            <v>021058</v>
          </cell>
        </row>
        <row r="2126">
          <cell r="A2126" t="str">
            <v>021001</v>
          </cell>
        </row>
        <row r="2127">
          <cell r="A2127" t="str">
            <v>021002</v>
          </cell>
        </row>
        <row r="2128">
          <cell r="A2128" t="str">
            <v>021003</v>
          </cell>
        </row>
        <row r="2129">
          <cell r="A2129" t="str">
            <v>021004</v>
          </cell>
        </row>
        <row r="2130">
          <cell r="A2130" t="str">
            <v>021075</v>
          </cell>
        </row>
        <row r="2131">
          <cell r="A2131" t="str">
            <v>021001</v>
          </cell>
        </row>
        <row r="2132">
          <cell r="A2132" t="str">
            <v>021002</v>
          </cell>
        </row>
        <row r="2133">
          <cell r="A2133" t="str">
            <v>021003</v>
          </cell>
        </row>
        <row r="2134">
          <cell r="A2134" t="str">
            <v>021004</v>
          </cell>
        </row>
        <row r="2135">
          <cell r="A2135" t="str">
            <v>021018</v>
          </cell>
        </row>
        <row r="2136">
          <cell r="A2136" t="str">
            <v>021001</v>
          </cell>
        </row>
        <row r="2137">
          <cell r="A2137" t="str">
            <v>021002</v>
          </cell>
        </row>
        <row r="2138">
          <cell r="A2138" t="str">
            <v>021003</v>
          </cell>
        </row>
        <row r="2139">
          <cell r="A2139" t="str">
            <v>021004</v>
          </cell>
        </row>
        <row r="2140">
          <cell r="A2140" t="str">
            <v>021065</v>
          </cell>
        </row>
        <row r="2141">
          <cell r="A2141" t="str">
            <v>021001</v>
          </cell>
        </row>
        <row r="2142">
          <cell r="A2142" t="str">
            <v>021002</v>
          </cell>
        </row>
        <row r="2143">
          <cell r="A2143" t="str">
            <v>021003</v>
          </cell>
        </row>
        <row r="2144">
          <cell r="A2144" t="str">
            <v>021004</v>
          </cell>
        </row>
        <row r="2145">
          <cell r="A2145" t="str">
            <v>021062</v>
          </cell>
        </row>
        <row r="2146">
          <cell r="A2146" t="str">
            <v>021001</v>
          </cell>
        </row>
        <row r="2147">
          <cell r="A2147" t="str">
            <v>021002</v>
          </cell>
        </row>
        <row r="2148">
          <cell r="A2148" t="str">
            <v>021003</v>
          </cell>
        </row>
        <row r="2149">
          <cell r="A2149" t="str">
            <v>021004</v>
          </cell>
        </row>
        <row r="2150">
          <cell r="A2150" t="str">
            <v>021067</v>
          </cell>
        </row>
        <row r="2151">
          <cell r="A2151" t="str">
            <v>021001</v>
          </cell>
        </row>
        <row r="2152">
          <cell r="A2152" t="str">
            <v>021002</v>
          </cell>
        </row>
        <row r="2153">
          <cell r="A2153" t="str">
            <v>021003</v>
          </cell>
        </row>
        <row r="2154">
          <cell r="A2154" t="str">
            <v>021004</v>
          </cell>
        </row>
        <row r="2155">
          <cell r="A2155" t="str">
            <v>021025</v>
          </cell>
        </row>
        <row r="2156">
          <cell r="A2156" t="str">
            <v>021001</v>
          </cell>
        </row>
        <row r="2157">
          <cell r="A2157" t="str">
            <v>021002</v>
          </cell>
        </row>
        <row r="2158">
          <cell r="A2158" t="str">
            <v>021003</v>
          </cell>
        </row>
        <row r="2159">
          <cell r="A2159" t="str">
            <v>021004</v>
          </cell>
        </row>
        <row r="2160">
          <cell r="A2160" t="str">
            <v>021070</v>
          </cell>
        </row>
        <row r="2161">
          <cell r="A2161" t="str">
            <v>021001</v>
          </cell>
        </row>
        <row r="2162">
          <cell r="A2162" t="str">
            <v>021002</v>
          </cell>
        </row>
        <row r="2163">
          <cell r="A2163" t="str">
            <v>021003</v>
          </cell>
        </row>
        <row r="2164">
          <cell r="A2164" t="str">
            <v>021004</v>
          </cell>
        </row>
        <row r="2165">
          <cell r="A2165" t="str">
            <v>021059</v>
          </cell>
        </row>
        <row r="2166">
          <cell r="A2166" t="str">
            <v>021001</v>
          </cell>
        </row>
        <row r="2167">
          <cell r="A2167" t="str">
            <v>021002</v>
          </cell>
        </row>
        <row r="2168">
          <cell r="A2168" t="str">
            <v>021003</v>
          </cell>
        </row>
        <row r="2169">
          <cell r="A2169" t="str">
            <v>021004</v>
          </cell>
        </row>
        <row r="2170">
          <cell r="A2170" t="str">
            <v>021073</v>
          </cell>
        </row>
        <row r="2171">
          <cell r="A2171" t="str">
            <v>021001</v>
          </cell>
        </row>
        <row r="2172">
          <cell r="A2172" t="str">
            <v>021002</v>
          </cell>
        </row>
        <row r="2173">
          <cell r="A2173" t="str">
            <v>021003</v>
          </cell>
        </row>
        <row r="2174">
          <cell r="A2174" t="str">
            <v>021004</v>
          </cell>
        </row>
        <row r="2175">
          <cell r="A2175" t="str">
            <v>021028</v>
          </cell>
        </row>
        <row r="2176">
          <cell r="A2176" t="str">
            <v>021001</v>
          </cell>
        </row>
        <row r="2177">
          <cell r="A2177" t="str">
            <v>021002</v>
          </cell>
        </row>
        <row r="2178">
          <cell r="A2178" t="str">
            <v>021003</v>
          </cell>
        </row>
        <row r="2179">
          <cell r="A2179" t="str">
            <v>021004</v>
          </cell>
        </row>
        <row r="2180">
          <cell r="A2180" t="str">
            <v>021066</v>
          </cell>
        </row>
        <row r="2181">
          <cell r="A2181" t="str">
            <v>021001</v>
          </cell>
        </row>
        <row r="2182">
          <cell r="A2182" t="str">
            <v>021002</v>
          </cell>
        </row>
        <row r="2183">
          <cell r="A2183" t="str">
            <v>021003</v>
          </cell>
        </row>
        <row r="2184">
          <cell r="A2184" t="str">
            <v>021004</v>
          </cell>
        </row>
        <row r="2185">
          <cell r="A2185" t="str">
            <v>021085</v>
          </cell>
        </row>
        <row r="2186">
          <cell r="A2186" t="str">
            <v>021001</v>
          </cell>
        </row>
        <row r="2187">
          <cell r="A2187" t="str">
            <v>021002</v>
          </cell>
        </row>
        <row r="2188">
          <cell r="A2188" t="str">
            <v>021003</v>
          </cell>
        </row>
        <row r="2189">
          <cell r="A2189" t="str">
            <v>021004</v>
          </cell>
        </row>
        <row r="2190">
          <cell r="A2190" t="str">
            <v>021038</v>
          </cell>
        </row>
        <row r="2191">
          <cell r="A2191" t="str">
            <v>021001</v>
          </cell>
        </row>
        <row r="2192">
          <cell r="A2192" t="str">
            <v>021002</v>
          </cell>
        </row>
        <row r="2193">
          <cell r="A2193" t="str">
            <v>021003</v>
          </cell>
        </row>
        <row r="2194">
          <cell r="A2194" t="str">
            <v>021004</v>
          </cell>
        </row>
        <row r="2195">
          <cell r="A2195" t="str">
            <v>021061</v>
          </cell>
        </row>
        <row r="2196">
          <cell r="A2196" t="str">
            <v>021001</v>
          </cell>
        </row>
        <row r="2197">
          <cell r="A2197" t="str">
            <v>021002</v>
          </cell>
        </row>
        <row r="2198">
          <cell r="A2198" t="str">
            <v>021003</v>
          </cell>
        </row>
        <row r="2199">
          <cell r="A2199" t="str">
            <v>021004</v>
          </cell>
        </row>
        <row r="2200">
          <cell r="A2200" t="str">
            <v>021050</v>
          </cell>
        </row>
        <row r="2201">
          <cell r="A2201" t="str">
            <v>021001</v>
          </cell>
        </row>
        <row r="2202">
          <cell r="A2202" t="str">
            <v>021002</v>
          </cell>
        </row>
        <row r="2203">
          <cell r="A2203" t="str">
            <v>021003</v>
          </cell>
        </row>
        <row r="2204">
          <cell r="A2204" t="str">
            <v>021004</v>
          </cell>
        </row>
        <row r="2205">
          <cell r="A2205" t="str">
            <v>021086</v>
          </cell>
        </row>
        <row r="2206">
          <cell r="A2206" t="str">
            <v>0210511</v>
          </cell>
        </row>
        <row r="2207">
          <cell r="A2207" t="str">
            <v>0210512</v>
          </cell>
        </row>
        <row r="2208">
          <cell r="A2208" t="str">
            <v>0210513</v>
          </cell>
        </row>
        <row r="2209">
          <cell r="A2209" t="str">
            <v>0210514</v>
          </cell>
        </row>
        <row r="2210">
          <cell r="A2210" t="str">
            <v>0210515</v>
          </cell>
        </row>
        <row r="2211">
          <cell r="A2211" t="str">
            <v>0210</v>
          </cell>
        </row>
        <row r="2212">
          <cell r="A2212" t="str">
            <v>0210</v>
          </cell>
        </row>
        <row r="2213">
          <cell r="A2213" t="str">
            <v>0210</v>
          </cell>
        </row>
        <row r="2214">
          <cell r="A2214" t="str">
            <v>0210</v>
          </cell>
        </row>
        <row r="2215">
          <cell r="A2215" t="str">
            <v>0210</v>
          </cell>
        </row>
        <row r="2216">
          <cell r="A2216" t="str">
            <v>0210</v>
          </cell>
        </row>
        <row r="2217">
          <cell r="A2217" t="str">
            <v>011001</v>
          </cell>
        </row>
        <row r="2218">
          <cell r="A2218" t="str">
            <v>011002</v>
          </cell>
        </row>
        <row r="2219">
          <cell r="A2219" t="str">
            <v>011003</v>
          </cell>
        </row>
        <row r="2220">
          <cell r="A2220" t="str">
            <v>011004</v>
          </cell>
        </row>
        <row r="2221">
          <cell r="A2221" t="str">
            <v>011016</v>
          </cell>
        </row>
        <row r="2222">
          <cell r="A2222" t="str">
            <v>011001</v>
          </cell>
        </row>
        <row r="2223">
          <cell r="A2223" t="str">
            <v>011002</v>
          </cell>
        </row>
        <row r="2224">
          <cell r="A2224" t="str">
            <v>011003</v>
          </cell>
        </row>
        <row r="2225">
          <cell r="A2225" t="str">
            <v>011004</v>
          </cell>
        </row>
        <row r="2226">
          <cell r="A2226" t="str">
            <v>011014</v>
          </cell>
        </row>
        <row r="2227">
          <cell r="A2227" t="str">
            <v>011001</v>
          </cell>
        </row>
        <row r="2228">
          <cell r="A2228" t="str">
            <v>011002</v>
          </cell>
        </row>
        <row r="2229">
          <cell r="A2229" t="str">
            <v>011003</v>
          </cell>
        </row>
        <row r="2230">
          <cell r="A2230" t="str">
            <v>011004</v>
          </cell>
        </row>
        <row r="2231">
          <cell r="A2231" t="str">
            <v>011081</v>
          </cell>
        </row>
        <row r="2232">
          <cell r="A2232" t="str">
            <v>011001</v>
          </cell>
        </row>
        <row r="2233">
          <cell r="A2233" t="str">
            <v>011002</v>
          </cell>
        </row>
        <row r="2234">
          <cell r="A2234" t="str">
            <v>011003</v>
          </cell>
        </row>
        <row r="2235">
          <cell r="A2235" t="str">
            <v>011004</v>
          </cell>
        </row>
        <row r="2236">
          <cell r="A2236" t="str">
            <v>011017</v>
          </cell>
        </row>
        <row r="2237">
          <cell r="A2237" t="str">
            <v>011001</v>
          </cell>
        </row>
        <row r="2238">
          <cell r="A2238" t="str">
            <v>011002</v>
          </cell>
        </row>
        <row r="2239">
          <cell r="A2239" t="str">
            <v>011003</v>
          </cell>
        </row>
        <row r="2240">
          <cell r="A2240" t="str">
            <v>011004</v>
          </cell>
        </row>
        <row r="2241">
          <cell r="A2241" t="str">
            <v>011027</v>
          </cell>
        </row>
        <row r="2242">
          <cell r="A2242" t="str">
            <v>011001</v>
          </cell>
        </row>
        <row r="2243">
          <cell r="A2243" t="str">
            <v>011002</v>
          </cell>
        </row>
        <row r="2244">
          <cell r="A2244" t="str">
            <v>011003</v>
          </cell>
        </row>
        <row r="2245">
          <cell r="A2245" t="str">
            <v>011004</v>
          </cell>
        </row>
        <row r="2246">
          <cell r="A2246" t="str">
            <v>011053</v>
          </cell>
        </row>
        <row r="2247">
          <cell r="A2247" t="str">
            <v>011001</v>
          </cell>
        </row>
        <row r="2248">
          <cell r="A2248" t="str">
            <v>011002</v>
          </cell>
        </row>
        <row r="2249">
          <cell r="A2249" t="str">
            <v>011003</v>
          </cell>
        </row>
        <row r="2250">
          <cell r="A2250" t="str">
            <v>011004</v>
          </cell>
        </row>
        <row r="2251">
          <cell r="A2251" t="str">
            <v>011023</v>
          </cell>
        </row>
        <row r="2252">
          <cell r="A2252" t="str">
            <v>011001</v>
          </cell>
        </row>
        <row r="2253">
          <cell r="A2253" t="str">
            <v>011002</v>
          </cell>
        </row>
        <row r="2254">
          <cell r="A2254" t="str">
            <v>011003</v>
          </cell>
        </row>
        <row r="2255">
          <cell r="A2255" t="str">
            <v>011004</v>
          </cell>
        </row>
        <row r="2256">
          <cell r="A2256" t="str">
            <v>011083</v>
          </cell>
        </row>
        <row r="2257">
          <cell r="A2257" t="str">
            <v>011001</v>
          </cell>
        </row>
        <row r="2258">
          <cell r="A2258" t="str">
            <v>011002</v>
          </cell>
        </row>
        <row r="2259">
          <cell r="A2259" t="str">
            <v>011003</v>
          </cell>
        </row>
        <row r="2260">
          <cell r="A2260" t="str">
            <v>011004</v>
          </cell>
        </row>
        <row r="2261">
          <cell r="A2261" t="str">
            <v>011030</v>
          </cell>
        </row>
        <row r="2262">
          <cell r="A2262" t="str">
            <v>011001</v>
          </cell>
        </row>
        <row r="2263">
          <cell r="A2263" t="str">
            <v>011002</v>
          </cell>
        </row>
        <row r="2264">
          <cell r="A2264" t="str">
            <v>011003</v>
          </cell>
        </row>
        <row r="2265">
          <cell r="A2265" t="str">
            <v>011004</v>
          </cell>
        </row>
        <row r="2266">
          <cell r="A2266" t="str">
            <v>011068</v>
          </cell>
        </row>
        <row r="2267">
          <cell r="A2267" t="str">
            <v>011001</v>
          </cell>
        </row>
        <row r="2268">
          <cell r="A2268" t="str">
            <v>011002</v>
          </cell>
        </row>
        <row r="2269">
          <cell r="A2269" t="str">
            <v>011003</v>
          </cell>
        </row>
        <row r="2270">
          <cell r="A2270" t="str">
            <v>011004</v>
          </cell>
        </row>
        <row r="2271">
          <cell r="A2271" t="str">
            <v>011077</v>
          </cell>
        </row>
        <row r="2272">
          <cell r="A2272" t="str">
            <v>011001</v>
          </cell>
        </row>
        <row r="2273">
          <cell r="A2273" t="str">
            <v>011002</v>
          </cell>
        </row>
        <row r="2274">
          <cell r="A2274" t="str">
            <v>011003</v>
          </cell>
        </row>
        <row r="2275">
          <cell r="A2275" t="str">
            <v>011004</v>
          </cell>
        </row>
        <row r="2276">
          <cell r="A2276" t="str">
            <v>011046</v>
          </cell>
        </row>
        <row r="2277">
          <cell r="A2277" t="str">
            <v>011001</v>
          </cell>
        </row>
        <row r="2278">
          <cell r="A2278" t="str">
            <v>011002</v>
          </cell>
        </row>
        <row r="2279">
          <cell r="A2279" t="str">
            <v>011003</v>
          </cell>
        </row>
        <row r="2280">
          <cell r="A2280" t="str">
            <v>011004</v>
          </cell>
        </row>
        <row r="2281">
          <cell r="A2281" t="str">
            <v>011089</v>
          </cell>
        </row>
        <row r="2282">
          <cell r="A2282" t="str">
            <v>011001</v>
          </cell>
        </row>
        <row r="2283">
          <cell r="A2283" t="str">
            <v>011002</v>
          </cell>
        </row>
        <row r="2284">
          <cell r="A2284" t="str">
            <v>011003</v>
          </cell>
        </row>
        <row r="2285">
          <cell r="A2285" t="str">
            <v>011004</v>
          </cell>
        </row>
        <row r="2286">
          <cell r="A2286" t="str">
            <v>011042</v>
          </cell>
        </row>
        <row r="2287">
          <cell r="A2287" t="str">
            <v>011001</v>
          </cell>
        </row>
        <row r="2288">
          <cell r="A2288" t="str">
            <v>011002</v>
          </cell>
        </row>
        <row r="2289">
          <cell r="A2289" t="str">
            <v>011003</v>
          </cell>
        </row>
        <row r="2290">
          <cell r="A2290" t="str">
            <v>011004</v>
          </cell>
        </row>
        <row r="2291">
          <cell r="A2291" t="str">
            <v>011088</v>
          </cell>
        </row>
        <row r="2292">
          <cell r="A2292" t="str">
            <v>011001</v>
          </cell>
        </row>
        <row r="2293">
          <cell r="A2293" t="str">
            <v>011002</v>
          </cell>
        </row>
        <row r="2294">
          <cell r="A2294" t="str">
            <v>011003</v>
          </cell>
        </row>
        <row r="2295">
          <cell r="A2295" t="str">
            <v>011004</v>
          </cell>
        </row>
        <row r="2296">
          <cell r="A2296" t="str">
            <v>011069</v>
          </cell>
        </row>
        <row r="2297">
          <cell r="A2297" t="str">
            <v>011001</v>
          </cell>
        </row>
        <row r="2298">
          <cell r="A2298" t="str">
            <v>011002</v>
          </cell>
        </row>
        <row r="2299">
          <cell r="A2299" t="str">
            <v>011003</v>
          </cell>
        </row>
        <row r="2300">
          <cell r="A2300" t="str">
            <v>011004</v>
          </cell>
        </row>
        <row r="2301">
          <cell r="A2301" t="str">
            <v>011060</v>
          </cell>
        </row>
        <row r="2302">
          <cell r="A2302" t="str">
            <v>011001</v>
          </cell>
        </row>
        <row r="2303">
          <cell r="A2303" t="str">
            <v>011002</v>
          </cell>
        </row>
        <row r="2304">
          <cell r="A2304" t="str">
            <v>011003</v>
          </cell>
        </row>
        <row r="2305">
          <cell r="A2305" t="str">
            <v>011004</v>
          </cell>
        </row>
        <row r="2306">
          <cell r="A2306" t="str">
            <v>011047</v>
          </cell>
        </row>
        <row r="2307">
          <cell r="A2307" t="str">
            <v>011001</v>
          </cell>
        </row>
        <row r="2308">
          <cell r="A2308" t="str">
            <v>011002</v>
          </cell>
        </row>
        <row r="2309">
          <cell r="A2309" t="str">
            <v>011003</v>
          </cell>
        </row>
        <row r="2310">
          <cell r="A2310" t="str">
            <v>011004</v>
          </cell>
        </row>
        <row r="2311">
          <cell r="A2311" t="str">
            <v>011054</v>
          </cell>
        </row>
        <row r="2312">
          <cell r="A2312" t="str">
            <v>011001</v>
          </cell>
        </row>
        <row r="2313">
          <cell r="A2313" t="str">
            <v>011002</v>
          </cell>
        </row>
        <row r="2314">
          <cell r="A2314" t="str">
            <v>011003</v>
          </cell>
        </row>
        <row r="2315">
          <cell r="A2315" t="str">
            <v>011004</v>
          </cell>
        </row>
        <row r="2316">
          <cell r="A2316" t="str">
            <v>011064</v>
          </cell>
        </row>
        <row r="2317">
          <cell r="A2317" t="str">
            <v>011001</v>
          </cell>
        </row>
        <row r="2318">
          <cell r="A2318" t="str">
            <v>011002</v>
          </cell>
        </row>
        <row r="2319">
          <cell r="A2319" t="str">
            <v>011003</v>
          </cell>
        </row>
        <row r="2320">
          <cell r="A2320" t="str">
            <v>011004</v>
          </cell>
        </row>
        <row r="2321">
          <cell r="A2321" t="str">
            <v>011056</v>
          </cell>
        </row>
        <row r="2322">
          <cell r="A2322" t="str">
            <v>011001</v>
          </cell>
        </row>
        <row r="2323">
          <cell r="A2323" t="str">
            <v>011002</v>
          </cell>
        </row>
        <row r="2324">
          <cell r="A2324" t="str">
            <v>011003</v>
          </cell>
        </row>
        <row r="2325">
          <cell r="A2325" t="str">
            <v>011004</v>
          </cell>
        </row>
        <row r="2326">
          <cell r="A2326" t="str">
            <v>011058</v>
          </cell>
        </row>
        <row r="2327">
          <cell r="A2327" t="str">
            <v>011001</v>
          </cell>
        </row>
        <row r="2328">
          <cell r="A2328" t="str">
            <v>011002</v>
          </cell>
        </row>
        <row r="2329">
          <cell r="A2329" t="str">
            <v>011003</v>
          </cell>
        </row>
        <row r="2330">
          <cell r="A2330" t="str">
            <v>011004</v>
          </cell>
        </row>
        <row r="2331">
          <cell r="A2331" t="str">
            <v>011075</v>
          </cell>
        </row>
        <row r="2332">
          <cell r="A2332" t="str">
            <v>011001</v>
          </cell>
        </row>
        <row r="2333">
          <cell r="A2333" t="str">
            <v>011002</v>
          </cell>
        </row>
        <row r="2334">
          <cell r="A2334" t="str">
            <v>011003</v>
          </cell>
        </row>
        <row r="2335">
          <cell r="A2335" t="str">
            <v>011004</v>
          </cell>
        </row>
        <row r="2336">
          <cell r="A2336" t="str">
            <v>011018</v>
          </cell>
        </row>
        <row r="2337">
          <cell r="A2337" t="str">
            <v>011001</v>
          </cell>
        </row>
        <row r="2338">
          <cell r="A2338" t="str">
            <v>011002</v>
          </cell>
        </row>
        <row r="2339">
          <cell r="A2339" t="str">
            <v>011003</v>
          </cell>
        </row>
        <row r="2340">
          <cell r="A2340" t="str">
            <v>011004</v>
          </cell>
        </row>
        <row r="2341">
          <cell r="A2341" t="str">
            <v>011065</v>
          </cell>
        </row>
        <row r="2342">
          <cell r="A2342" t="str">
            <v>011001</v>
          </cell>
        </row>
        <row r="2343">
          <cell r="A2343" t="str">
            <v>011002</v>
          </cell>
        </row>
        <row r="2344">
          <cell r="A2344" t="str">
            <v>011003</v>
          </cell>
        </row>
        <row r="2345">
          <cell r="A2345" t="str">
            <v>011004</v>
          </cell>
        </row>
        <row r="2346">
          <cell r="A2346" t="str">
            <v>011062</v>
          </cell>
        </row>
        <row r="2347">
          <cell r="A2347" t="str">
            <v>011001</v>
          </cell>
        </row>
        <row r="2348">
          <cell r="A2348" t="str">
            <v>011002</v>
          </cell>
        </row>
        <row r="2349">
          <cell r="A2349" t="str">
            <v>011003</v>
          </cell>
        </row>
        <row r="2350">
          <cell r="A2350" t="str">
            <v>011004</v>
          </cell>
        </row>
        <row r="2351">
          <cell r="A2351" t="str">
            <v>011067</v>
          </cell>
        </row>
        <row r="2352">
          <cell r="A2352" t="str">
            <v>011001</v>
          </cell>
        </row>
        <row r="2353">
          <cell r="A2353" t="str">
            <v>011002</v>
          </cell>
        </row>
        <row r="2354">
          <cell r="A2354" t="str">
            <v>011003</v>
          </cell>
        </row>
        <row r="2355">
          <cell r="A2355" t="str">
            <v>011004</v>
          </cell>
        </row>
        <row r="2356">
          <cell r="A2356" t="str">
            <v>011025</v>
          </cell>
        </row>
        <row r="2357">
          <cell r="A2357" t="str">
            <v>011001</v>
          </cell>
        </row>
        <row r="2358">
          <cell r="A2358" t="str">
            <v>011002</v>
          </cell>
        </row>
        <row r="2359">
          <cell r="A2359" t="str">
            <v>011003</v>
          </cell>
        </row>
        <row r="2360">
          <cell r="A2360" t="str">
            <v>011004</v>
          </cell>
        </row>
        <row r="2361">
          <cell r="A2361" t="str">
            <v>011070</v>
          </cell>
        </row>
        <row r="2362">
          <cell r="A2362" t="str">
            <v>011001</v>
          </cell>
        </row>
        <row r="2363">
          <cell r="A2363" t="str">
            <v>011002</v>
          </cell>
        </row>
        <row r="2364">
          <cell r="A2364" t="str">
            <v>011003</v>
          </cell>
        </row>
        <row r="2365">
          <cell r="A2365" t="str">
            <v>011004</v>
          </cell>
        </row>
        <row r="2366">
          <cell r="A2366" t="str">
            <v>011059</v>
          </cell>
        </row>
        <row r="2367">
          <cell r="A2367" t="str">
            <v>011001</v>
          </cell>
        </row>
        <row r="2368">
          <cell r="A2368" t="str">
            <v>011002</v>
          </cell>
        </row>
        <row r="2369">
          <cell r="A2369" t="str">
            <v>011003</v>
          </cell>
        </row>
        <row r="2370">
          <cell r="A2370" t="str">
            <v>011004</v>
          </cell>
        </row>
        <row r="2371">
          <cell r="A2371" t="str">
            <v>011073</v>
          </cell>
        </row>
        <row r="2372">
          <cell r="A2372" t="str">
            <v>011001</v>
          </cell>
        </row>
        <row r="2373">
          <cell r="A2373" t="str">
            <v>011002</v>
          </cell>
        </row>
        <row r="2374">
          <cell r="A2374" t="str">
            <v>011003</v>
          </cell>
        </row>
        <row r="2375">
          <cell r="A2375" t="str">
            <v>011004</v>
          </cell>
        </row>
        <row r="2376">
          <cell r="A2376" t="str">
            <v>011028</v>
          </cell>
        </row>
        <row r="2377">
          <cell r="A2377" t="str">
            <v>011001</v>
          </cell>
        </row>
        <row r="2378">
          <cell r="A2378" t="str">
            <v>011002</v>
          </cell>
        </row>
        <row r="2379">
          <cell r="A2379" t="str">
            <v>011003</v>
          </cell>
        </row>
        <row r="2380">
          <cell r="A2380" t="str">
            <v>011004</v>
          </cell>
        </row>
        <row r="2381">
          <cell r="A2381" t="str">
            <v>011066</v>
          </cell>
        </row>
        <row r="2382">
          <cell r="A2382" t="str">
            <v>011001</v>
          </cell>
        </row>
        <row r="2383">
          <cell r="A2383" t="str">
            <v>011002</v>
          </cell>
        </row>
        <row r="2384">
          <cell r="A2384" t="str">
            <v>011003</v>
          </cell>
        </row>
        <row r="2385">
          <cell r="A2385" t="str">
            <v>011004</v>
          </cell>
        </row>
        <row r="2386">
          <cell r="A2386" t="str">
            <v>011085</v>
          </cell>
        </row>
        <row r="2387">
          <cell r="A2387" t="str">
            <v>011001</v>
          </cell>
        </row>
        <row r="2388">
          <cell r="A2388" t="str">
            <v>011002</v>
          </cell>
        </row>
        <row r="2389">
          <cell r="A2389" t="str">
            <v>011003</v>
          </cell>
        </row>
        <row r="2390">
          <cell r="A2390" t="str">
            <v>011004</v>
          </cell>
        </row>
        <row r="2391">
          <cell r="A2391" t="str">
            <v>011038</v>
          </cell>
        </row>
        <row r="2392">
          <cell r="A2392" t="str">
            <v>011001</v>
          </cell>
        </row>
        <row r="2393">
          <cell r="A2393" t="str">
            <v>011002</v>
          </cell>
        </row>
        <row r="2394">
          <cell r="A2394" t="str">
            <v>011003</v>
          </cell>
        </row>
        <row r="2395">
          <cell r="A2395" t="str">
            <v>011004</v>
          </cell>
        </row>
        <row r="2396">
          <cell r="A2396" t="str">
            <v>011061</v>
          </cell>
        </row>
        <row r="2397">
          <cell r="A2397" t="str">
            <v>011001</v>
          </cell>
        </row>
        <row r="2398">
          <cell r="A2398" t="str">
            <v>011002</v>
          </cell>
        </row>
        <row r="2399">
          <cell r="A2399" t="str">
            <v>011003</v>
          </cell>
        </row>
        <row r="2400">
          <cell r="A2400" t="str">
            <v>011004</v>
          </cell>
        </row>
        <row r="2401">
          <cell r="A2401" t="str">
            <v>011050</v>
          </cell>
        </row>
        <row r="2402">
          <cell r="A2402" t="str">
            <v>011001</v>
          </cell>
        </row>
        <row r="2403">
          <cell r="A2403" t="str">
            <v>011002</v>
          </cell>
        </row>
        <row r="2404">
          <cell r="A2404" t="str">
            <v>011003</v>
          </cell>
        </row>
        <row r="2405">
          <cell r="A2405" t="str">
            <v>011004</v>
          </cell>
        </row>
        <row r="2406">
          <cell r="A2406" t="str">
            <v>011086</v>
          </cell>
        </row>
        <row r="2407">
          <cell r="A2407" t="str">
            <v>0110511</v>
          </cell>
        </row>
        <row r="2408">
          <cell r="A2408" t="str">
            <v>0110512</v>
          </cell>
        </row>
        <row r="2409">
          <cell r="A2409" t="str">
            <v>0110513</v>
          </cell>
        </row>
        <row r="2410">
          <cell r="A2410" t="str">
            <v>0110514</v>
          </cell>
        </row>
        <row r="2411">
          <cell r="A2411" t="str">
            <v>0110515</v>
          </cell>
        </row>
        <row r="2412">
          <cell r="A2412" t="str">
            <v>0110</v>
          </cell>
        </row>
        <row r="2413">
          <cell r="A2413" t="str">
            <v>0110</v>
          </cell>
        </row>
        <row r="2414">
          <cell r="A2414" t="str">
            <v>0110</v>
          </cell>
        </row>
        <row r="2415">
          <cell r="A2415" t="str">
            <v>0110</v>
          </cell>
        </row>
        <row r="2416">
          <cell r="A2416" t="str">
            <v>0110</v>
          </cell>
        </row>
        <row r="2417">
          <cell r="A2417" t="str">
            <v>0110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Errors"/>
      <sheetName val="HiddenSettings"/>
      <sheetName val="Template"/>
      <sheetName val="Settings"/>
      <sheetName val="Definitions"/>
      <sheetName val="2001"/>
      <sheetName val="2002"/>
      <sheetName val="2003"/>
      <sheetName val="MEDIUM-2000 REVISION"/>
    </sheetNames>
    <sheetDataSet>
      <sheetData sheetId="0" refreshError="1"/>
      <sheetData sheetId="1">
        <row r="4">
          <cell r="B4">
            <v>0.05</v>
          </cell>
          <cell r="D4">
            <v>11</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 promedio"/>
      <sheetName val="GRÁFICO DE FONDO POR AFILIADO"/>
      <sheetName val="SimInp1"/>
      <sheetName val="ModDef"/>
      <sheetName val="Model"/>
      <sheetName val="C Summary"/>
      <sheetName val="GR罠ICO DE FONDO POR AFILIADO"/>
      <sheetName val="country name lookup"/>
      <sheetName val="table1"/>
      <sheetName val="Cuadro5"/>
      <sheetName val="fondo_promedio"/>
      <sheetName val="GRÁFICO_DE_FONDO_POR_AFILIADO"/>
      <sheetName val="Bench - 99"/>
      <sheetName val="E"/>
      <sheetName val="B"/>
      <sheetName val="transfer"/>
      <sheetName val="C"/>
      <sheetName val="FDOAFL"/>
      <sheetName val="InputTopping Up"/>
      <sheetName val="Parque Automotor"/>
      <sheetName val="CoefStocks"/>
      <sheetName val="SIGADE"/>
      <sheetName val="IN_Bond_instrument"/>
      <sheetName val="Table 1 (summary)"/>
      <sheetName val="PONDRAMA"/>
      <sheetName val="SUPUESTOS"/>
      <sheetName val="RESULTADOS"/>
      <sheetName val="SMONET-FINANC"/>
      <sheetName val="SFISCAL-MOD"/>
      <sheetName val="SREAL"/>
      <sheetName val="dummies"/>
      <sheetName val="GR?FICO DE FONDO POR AFILIADO"/>
      <sheetName val="EDSS Retrieve"/>
      <sheetName val="Input"/>
      <sheetName val="Work2"/>
    </sheetNames>
    <sheetDataSet>
      <sheetData sheetId="0" refreshError="1">
        <row r="37">
          <cell r="A37" t="str">
            <v>CUADRO N° 10.3.1.</v>
          </cell>
        </row>
        <row r="38">
          <cell r="A38" t="str">
            <v>FONDO POR AFILIADO</v>
          </cell>
        </row>
        <row r="42">
          <cell r="C42" t="str">
            <v>VALOR DEL FONDO</v>
          </cell>
          <cell r="F42" t="str">
            <v>AFILIACIÓN</v>
          </cell>
          <cell r="I42" t="str">
            <v>FONDO</v>
          </cell>
        </row>
        <row r="43">
          <cell r="A43" t="str">
            <v>AFJP</v>
          </cell>
          <cell r="B43" t="str">
            <v>VALOR DEL FONDO</v>
          </cell>
          <cell r="C43" t="str">
            <v>A FIN DE CADA MES</v>
          </cell>
          <cell r="F43" t="str">
            <v>TOTAL</v>
          </cell>
          <cell r="I43" t="str">
            <v>POR AFILIADO</v>
          </cell>
          <cell r="J43" t="str">
            <v>FONDO POR AFILIADO</v>
          </cell>
        </row>
        <row r="44">
          <cell r="B44" t="str">
            <v>al 31 de marzo</v>
          </cell>
          <cell r="I44" t="str">
            <v>PROMEDIO</v>
          </cell>
          <cell r="J44" t="str">
            <v>A FIN DE CADA MES</v>
          </cell>
        </row>
        <row r="45">
          <cell r="B45" t="str">
            <v>de 1995</v>
          </cell>
          <cell r="C45" t="str">
            <v>ABRIL</v>
          </cell>
          <cell r="D45" t="str">
            <v>MAYO</v>
          </cell>
          <cell r="E45" t="str">
            <v>JUNIO</v>
          </cell>
          <cell r="F45" t="str">
            <v>MARZO</v>
          </cell>
          <cell r="G45" t="str">
            <v>ABRIL</v>
          </cell>
          <cell r="H45" t="str">
            <v>MAYO</v>
          </cell>
          <cell r="I45" t="str">
            <v>al 31/03/95</v>
          </cell>
          <cell r="J45" t="str">
            <v>ABRIL</v>
          </cell>
          <cell r="K45" t="str">
            <v>MAYO</v>
          </cell>
          <cell r="L45" t="str">
            <v>JUNIO</v>
          </cell>
        </row>
        <row r="46">
          <cell r="A46" t="str">
            <v>ACTIVA</v>
          </cell>
          <cell r="B46">
            <v>31452098</v>
          </cell>
          <cell r="C46">
            <v>36494986</v>
          </cell>
          <cell r="D46">
            <v>41526314</v>
          </cell>
          <cell r="E46">
            <v>44937065</v>
          </cell>
          <cell r="F46">
            <v>116654</v>
          </cell>
          <cell r="G46">
            <v>120833</v>
          </cell>
          <cell r="H46">
            <v>122107</v>
          </cell>
          <cell r="I46">
            <v>276.51654592769728</v>
          </cell>
          <cell r="J46">
            <v>312.84813208291183</v>
          </cell>
          <cell r="K46">
            <v>343.6669949434343</v>
          </cell>
          <cell r="L46">
            <v>368.01383213083608</v>
          </cell>
        </row>
        <row r="47">
          <cell r="A47" t="str">
            <v>AFIANZAR</v>
          </cell>
          <cell r="B47">
            <v>2185662</v>
          </cell>
          <cell r="C47">
            <v>2585118</v>
          </cell>
          <cell r="D47">
            <v>3009941</v>
          </cell>
          <cell r="E47">
            <v>3436491</v>
          </cell>
          <cell r="F47">
            <v>16721</v>
          </cell>
          <cell r="G47">
            <v>17326</v>
          </cell>
          <cell r="H47">
            <v>17765</v>
          </cell>
          <cell r="I47">
            <v>134.7095223420647</v>
          </cell>
          <cell r="J47">
            <v>154.60307397882903</v>
          </cell>
          <cell r="K47">
            <v>173.72394089807227</v>
          </cell>
          <cell r="L47">
            <v>193.44165493948776</v>
          </cell>
        </row>
        <row r="48">
          <cell r="A48" t="str">
            <v>ANTICIPAR</v>
          </cell>
          <cell r="B48">
            <v>24492057</v>
          </cell>
          <cell r="C48">
            <v>28409232</v>
          </cell>
          <cell r="D48">
            <v>32584727</v>
          </cell>
          <cell r="E48">
            <v>36076217</v>
          </cell>
          <cell r="F48">
            <v>116883</v>
          </cell>
          <cell r="G48">
            <v>120552</v>
          </cell>
          <cell r="H48">
            <v>121880</v>
          </cell>
          <cell r="I48">
            <v>215.11432862563237</v>
          </cell>
          <cell r="J48">
            <v>243.0570057236724</v>
          </cell>
          <cell r="K48">
            <v>270.29602992899328</v>
          </cell>
          <cell r="L48">
            <v>295.99784213980968</v>
          </cell>
        </row>
        <row r="49">
          <cell r="A49" t="str">
            <v>ARAUCA BIT</v>
          </cell>
          <cell r="B49">
            <v>15390802</v>
          </cell>
          <cell r="C49">
            <v>18438452</v>
          </cell>
          <cell r="D49">
            <v>21621892</v>
          </cell>
          <cell r="E49">
            <v>24648855</v>
          </cell>
          <cell r="F49">
            <v>68795</v>
          </cell>
          <cell r="G49">
            <v>67520</v>
          </cell>
          <cell r="H49">
            <v>69565</v>
          </cell>
          <cell r="I49">
            <v>231.14865433137089</v>
          </cell>
          <cell r="J49">
            <v>268.0202340286358</v>
          </cell>
          <cell r="K49">
            <v>320.2294431279621</v>
          </cell>
          <cell r="L49">
            <v>354.32839790124342</v>
          </cell>
        </row>
        <row r="50">
          <cell r="A50" t="str">
            <v>CLARIDAD</v>
          </cell>
          <cell r="B50">
            <v>41661660</v>
          </cell>
          <cell r="C50">
            <v>46639115</v>
          </cell>
          <cell r="D50">
            <v>51761079</v>
          </cell>
          <cell r="E50">
            <v>56316686</v>
          </cell>
          <cell r="F50">
            <v>218083</v>
          </cell>
          <cell r="G50">
            <v>221572</v>
          </cell>
          <cell r="H50">
            <v>222842</v>
          </cell>
          <cell r="I50">
            <v>193.62836547175863</v>
          </cell>
          <cell r="J50">
            <v>213.85947093537783</v>
          </cell>
          <cell r="K50">
            <v>233.60839365984873</v>
          </cell>
          <cell r="L50">
            <v>252.72025022213049</v>
          </cell>
        </row>
        <row r="51">
          <cell r="A51" t="str">
            <v>CONSOLIDAR</v>
          </cell>
          <cell r="B51">
            <v>147897887</v>
          </cell>
          <cell r="C51">
            <v>164224088</v>
          </cell>
          <cell r="D51">
            <v>194537665</v>
          </cell>
          <cell r="E51">
            <v>214813454</v>
          </cell>
          <cell r="F51">
            <v>509386</v>
          </cell>
          <cell r="G51">
            <v>524094</v>
          </cell>
          <cell r="H51">
            <v>534033</v>
          </cell>
          <cell r="I51">
            <v>295.33505131994087</v>
          </cell>
          <cell r="J51">
            <v>322.39615537136865</v>
          </cell>
          <cell r="K51">
            <v>371.18849862810868</v>
          </cell>
          <cell r="L51">
            <v>402.24752777450084</v>
          </cell>
        </row>
        <row r="52">
          <cell r="A52" t="str">
            <v>DIGNITAS</v>
          </cell>
          <cell r="B52">
            <v>15938569</v>
          </cell>
          <cell r="C52">
            <v>17642205</v>
          </cell>
          <cell r="D52">
            <v>19536177</v>
          </cell>
          <cell r="F52">
            <v>65389</v>
          </cell>
          <cell r="G52">
            <v>0</v>
          </cell>
          <cell r="H52">
            <v>0</v>
          </cell>
          <cell r="I52">
            <v>237.42133408806529</v>
          </cell>
          <cell r="J52">
            <v>269.80386609368549</v>
          </cell>
        </row>
        <row r="53">
          <cell r="A53" t="str">
            <v>ETHIKA</v>
          </cell>
          <cell r="B53">
            <v>336588</v>
          </cell>
          <cell r="C53">
            <v>434763</v>
          </cell>
          <cell r="D53">
            <v>550406</v>
          </cell>
          <cell r="E53">
            <v>734793</v>
          </cell>
          <cell r="F53">
            <v>1228</v>
          </cell>
          <cell r="G53">
            <v>1333</v>
          </cell>
          <cell r="H53">
            <v>1454</v>
          </cell>
          <cell r="I53">
            <v>296.55330396475773</v>
          </cell>
          <cell r="J53">
            <v>354.04153094462544</v>
          </cell>
          <cell r="K53">
            <v>412.90772693173295</v>
          </cell>
          <cell r="L53">
            <v>505.35969738651994</v>
          </cell>
        </row>
        <row r="54">
          <cell r="A54" t="str">
            <v>FECUNDA</v>
          </cell>
          <cell r="B54">
            <v>23924556</v>
          </cell>
          <cell r="C54">
            <v>27555865</v>
          </cell>
          <cell r="D54">
            <v>31391690</v>
          </cell>
          <cell r="E54">
            <v>35061139</v>
          </cell>
          <cell r="F54">
            <v>108522</v>
          </cell>
          <cell r="G54">
            <v>111843</v>
          </cell>
          <cell r="H54">
            <v>116728</v>
          </cell>
          <cell r="I54">
            <v>226.76229562579974</v>
          </cell>
          <cell r="J54">
            <v>253.91961998488785</v>
          </cell>
          <cell r="K54">
            <v>280.67639458884327</v>
          </cell>
          <cell r="L54">
            <v>300.36614179973958</v>
          </cell>
        </row>
        <row r="55">
          <cell r="A55" t="str">
            <v>FUTURA</v>
          </cell>
          <cell r="B55">
            <v>21372027</v>
          </cell>
          <cell r="C55">
            <v>24996231</v>
          </cell>
          <cell r="D55">
            <v>28384365</v>
          </cell>
          <cell r="E55">
            <v>31406941</v>
          </cell>
          <cell r="F55">
            <v>34952</v>
          </cell>
          <cell r="G55">
            <v>35767</v>
          </cell>
          <cell r="H55">
            <v>36067</v>
          </cell>
          <cell r="I55">
            <v>625.79137385804643</v>
          </cell>
          <cell r="J55">
            <v>715.15881780727852</v>
          </cell>
          <cell r="K55">
            <v>793.59087986132465</v>
          </cell>
          <cell r="L55">
            <v>870.79438267668502</v>
          </cell>
        </row>
        <row r="56">
          <cell r="A56" t="str">
            <v>GENERAR</v>
          </cell>
          <cell r="B56">
            <v>23822153</v>
          </cell>
          <cell r="C56">
            <v>27373552</v>
          </cell>
          <cell r="D56">
            <v>31012520</v>
          </cell>
          <cell r="E56">
            <v>34275931</v>
          </cell>
          <cell r="F56">
            <v>29897</v>
          </cell>
          <cell r="G56">
            <v>30458</v>
          </cell>
          <cell r="H56">
            <v>30801</v>
          </cell>
          <cell r="I56">
            <v>802.71432422414659</v>
          </cell>
          <cell r="J56">
            <v>915.59527711810551</v>
          </cell>
          <cell r="K56">
            <v>1018.2060542386237</v>
          </cell>
          <cell r="L56">
            <v>1112.8187721177883</v>
          </cell>
        </row>
        <row r="57">
          <cell r="A57" t="str">
            <v>JACARANDÁ</v>
          </cell>
          <cell r="B57">
            <v>10799893</v>
          </cell>
          <cell r="C57">
            <v>12276096</v>
          </cell>
          <cell r="D57">
            <v>13930833</v>
          </cell>
          <cell r="E57">
            <v>15156828</v>
          </cell>
          <cell r="F57">
            <v>53494</v>
          </cell>
          <cell r="G57">
            <v>54553</v>
          </cell>
          <cell r="H57">
            <v>54672</v>
          </cell>
          <cell r="I57">
            <v>207.99824740481097</v>
          </cell>
          <cell r="J57">
            <v>229.4854750065428</v>
          </cell>
          <cell r="K57">
            <v>255.36327974630177</v>
          </cell>
          <cell r="L57">
            <v>277.23200175592626</v>
          </cell>
        </row>
        <row r="58">
          <cell r="A58" t="str">
            <v>MÁS VIDA</v>
          </cell>
          <cell r="B58">
            <v>2609412</v>
          </cell>
          <cell r="C58">
            <v>3151231</v>
          </cell>
          <cell r="D58">
            <v>3862167</v>
          </cell>
          <cell r="E58">
            <v>4632247</v>
          </cell>
          <cell r="F58">
            <v>15512</v>
          </cell>
          <cell r="G58">
            <v>18542</v>
          </cell>
          <cell r="H58">
            <v>21700</v>
          </cell>
          <cell r="I58">
            <v>197.56299212598427</v>
          </cell>
          <cell r="J58">
            <v>203.1479499742135</v>
          </cell>
          <cell r="K58">
            <v>208.29290259950383</v>
          </cell>
          <cell r="L58">
            <v>213.46760368663595</v>
          </cell>
        </row>
        <row r="59">
          <cell r="A59" t="str">
            <v>MÁXIMA</v>
          </cell>
          <cell r="B59">
            <v>135750103</v>
          </cell>
          <cell r="C59">
            <v>155718751</v>
          </cell>
          <cell r="D59">
            <v>175988251</v>
          </cell>
          <cell r="E59">
            <v>189550207</v>
          </cell>
          <cell r="F59">
            <v>490909</v>
          </cell>
          <cell r="G59">
            <v>501751</v>
          </cell>
          <cell r="H59">
            <v>511756</v>
          </cell>
          <cell r="I59">
            <v>280.54787496770859</v>
          </cell>
          <cell r="J59">
            <v>317.20492188980035</v>
          </cell>
          <cell r="K59">
            <v>350.74818186710144</v>
          </cell>
          <cell r="L59">
            <v>370.39176287136837</v>
          </cell>
        </row>
        <row r="60">
          <cell r="A60" t="str">
            <v>NACIÓN</v>
          </cell>
          <cell r="B60">
            <v>80076398</v>
          </cell>
          <cell r="C60">
            <v>89247308</v>
          </cell>
          <cell r="D60">
            <v>99444006</v>
          </cell>
          <cell r="E60">
            <v>109883985</v>
          </cell>
          <cell r="F60">
            <v>401972</v>
          </cell>
          <cell r="G60">
            <v>409936</v>
          </cell>
          <cell r="H60">
            <v>412884</v>
          </cell>
          <cell r="I60">
            <v>200.19099499999999</v>
          </cell>
          <cell r="J60">
            <v>222.02369319256067</v>
          </cell>
          <cell r="K60">
            <v>242.58422290308732</v>
          </cell>
          <cell r="L60">
            <v>266.13766820705087</v>
          </cell>
        </row>
        <row r="61">
          <cell r="A61" t="str">
            <v>ORÍGENES</v>
          </cell>
          <cell r="B61">
            <v>66878672</v>
          </cell>
          <cell r="C61">
            <v>79636618</v>
          </cell>
          <cell r="D61">
            <v>94303177</v>
          </cell>
          <cell r="E61">
            <v>104294240</v>
          </cell>
          <cell r="F61">
            <v>344970</v>
          </cell>
          <cell r="G61">
            <v>363379</v>
          </cell>
          <cell r="H61">
            <v>383341</v>
          </cell>
          <cell r="I61">
            <v>200.44018593833823</v>
          </cell>
          <cell r="J61">
            <v>230.85085079862017</v>
          </cell>
          <cell r="K61">
            <v>259.51741019706697</v>
          </cell>
          <cell r="L61">
            <v>272.06648910500053</v>
          </cell>
        </row>
        <row r="62">
          <cell r="A62" t="str">
            <v>PATRIMONIO</v>
          </cell>
          <cell r="B62">
            <v>21411320</v>
          </cell>
          <cell r="C62">
            <v>24080865</v>
          </cell>
          <cell r="D62">
            <v>27396402</v>
          </cell>
          <cell r="E62">
            <v>29306503</v>
          </cell>
          <cell r="F62">
            <v>111090</v>
          </cell>
          <cell r="G62">
            <v>112193</v>
          </cell>
          <cell r="H62">
            <v>112437</v>
          </cell>
          <cell r="I62">
            <v>193.33020316027088</v>
          </cell>
          <cell r="J62">
            <v>216.76897110450986</v>
          </cell>
          <cell r="K62">
            <v>244.1899405488756</v>
          </cell>
          <cell r="L62">
            <v>260.64821188754593</v>
          </cell>
        </row>
        <row r="63">
          <cell r="A63" t="str">
            <v>PREVINTER</v>
          </cell>
          <cell r="B63">
            <v>73314792</v>
          </cell>
          <cell r="C63">
            <v>86799303</v>
          </cell>
          <cell r="D63">
            <v>101588876</v>
          </cell>
          <cell r="E63">
            <v>114659509</v>
          </cell>
          <cell r="F63">
            <v>245409</v>
          </cell>
          <cell r="G63">
            <v>262463</v>
          </cell>
          <cell r="H63">
            <v>277078</v>
          </cell>
          <cell r="I63">
            <v>315.28904408855556</v>
          </cell>
          <cell r="J63">
            <v>353.69241959341343</v>
          </cell>
          <cell r="K63">
            <v>387.0597989049885</v>
          </cell>
          <cell r="L63">
            <v>413.8167194797133</v>
          </cell>
        </row>
        <row r="64">
          <cell r="A64" t="str">
            <v>PREVISOL</v>
          </cell>
          <cell r="B64">
            <v>30352660</v>
          </cell>
          <cell r="C64">
            <v>35584979</v>
          </cell>
          <cell r="D64">
            <v>40583444</v>
          </cell>
          <cell r="E64">
            <v>44446312</v>
          </cell>
          <cell r="F64">
            <v>115299</v>
          </cell>
          <cell r="G64">
            <v>117813</v>
          </cell>
          <cell r="H64">
            <v>117668</v>
          </cell>
          <cell r="I64">
            <v>269.01947228943425</v>
          </cell>
          <cell r="J64">
            <v>308.63215639337722</v>
          </cell>
          <cell r="K64">
            <v>344.47339427737177</v>
          </cell>
          <cell r="L64">
            <v>377.7264166978278</v>
          </cell>
        </row>
        <row r="65">
          <cell r="A65" t="str">
            <v>PROFESIÓN</v>
          </cell>
          <cell r="B65">
            <v>3379487</v>
          </cell>
          <cell r="C65">
            <v>4092347</v>
          </cell>
          <cell r="D65">
            <v>4920419</v>
          </cell>
          <cell r="E65">
            <v>5469379</v>
          </cell>
          <cell r="F65">
            <v>8505</v>
          </cell>
          <cell r="G65">
            <v>9572</v>
          </cell>
          <cell r="H65">
            <v>10427</v>
          </cell>
          <cell r="I65">
            <v>421.69790366858001</v>
          </cell>
          <cell r="J65">
            <v>481.16954732510288</v>
          </cell>
          <cell r="K65">
            <v>514.0429377350606</v>
          </cell>
          <cell r="L65">
            <v>524.54004028004215</v>
          </cell>
        </row>
        <row r="66">
          <cell r="A66" t="str">
            <v>PRORENTA</v>
          </cell>
          <cell r="B66">
            <v>23563913</v>
          </cell>
          <cell r="C66">
            <v>26643232</v>
          </cell>
          <cell r="D66">
            <v>29781493</v>
          </cell>
          <cell r="E66">
            <v>32704930</v>
          </cell>
          <cell r="F66">
            <v>83792</v>
          </cell>
          <cell r="G66">
            <v>85400</v>
          </cell>
          <cell r="H66">
            <v>85973</v>
          </cell>
          <cell r="I66">
            <v>284.33420614426723</v>
          </cell>
          <cell r="J66">
            <v>317.96868436127556</v>
          </cell>
          <cell r="K66">
            <v>348.72942622950819</v>
          </cell>
          <cell r="L66">
            <v>380.40931455224313</v>
          </cell>
        </row>
        <row r="67">
          <cell r="A67" t="str">
            <v>SAN JOSÉ</v>
          </cell>
          <cell r="B67">
            <v>6566701</v>
          </cell>
          <cell r="C67">
            <v>7497400</v>
          </cell>
          <cell r="D67">
            <v>8388411</v>
          </cell>
          <cell r="E67">
            <v>9238586</v>
          </cell>
          <cell r="F67">
            <v>22730</v>
          </cell>
          <cell r="G67">
            <v>23208</v>
          </cell>
          <cell r="H67">
            <v>23322</v>
          </cell>
          <cell r="I67">
            <v>292.89478144513828</v>
          </cell>
          <cell r="J67">
            <v>329.84601847778265</v>
          </cell>
          <cell r="K67">
            <v>361.44480351602897</v>
          </cell>
          <cell r="L67">
            <v>396.13180687762627</v>
          </cell>
        </row>
        <row r="68">
          <cell r="A68" t="str">
            <v>SAVIA</v>
          </cell>
          <cell r="B68">
            <v>4727359</v>
          </cell>
          <cell r="C68">
            <v>5427231</v>
          </cell>
          <cell r="D68">
            <v>5903014</v>
          </cell>
          <cell r="E68">
            <v>6276262</v>
          </cell>
          <cell r="F68">
            <v>44487</v>
          </cell>
          <cell r="G68">
            <v>44550</v>
          </cell>
          <cell r="H68">
            <v>43999</v>
          </cell>
          <cell r="I68">
            <v>105.50021201097994</v>
          </cell>
          <cell r="J68">
            <v>121.99588643873491</v>
          </cell>
          <cell r="K68">
            <v>132.50312008978676</v>
          </cell>
          <cell r="L68">
            <v>142.64556012636652</v>
          </cell>
        </row>
        <row r="69">
          <cell r="A69" t="str">
            <v>SIEMBRA</v>
          </cell>
          <cell r="B69">
            <v>136112479</v>
          </cell>
          <cell r="C69">
            <v>148899642</v>
          </cell>
          <cell r="D69">
            <v>171863998</v>
          </cell>
          <cell r="E69">
            <v>208593775</v>
          </cell>
          <cell r="F69">
            <v>418123</v>
          </cell>
          <cell r="G69">
            <v>493812</v>
          </cell>
          <cell r="H69">
            <v>498958</v>
          </cell>
          <cell r="I69">
            <v>332.34399210846948</v>
          </cell>
          <cell r="J69">
            <v>356.11444957584251</v>
          </cell>
          <cell r="K69">
            <v>348.03528063311546</v>
          </cell>
          <cell r="L69">
            <v>418.05878450691239</v>
          </cell>
        </row>
        <row r="70">
          <cell r="A70" t="str">
            <v>UNIDOS</v>
          </cell>
          <cell r="B70">
            <v>5888660</v>
          </cell>
          <cell r="C70">
            <v>6715538</v>
          </cell>
          <cell r="D70">
            <v>7645222</v>
          </cell>
          <cell r="E70">
            <v>8394786</v>
          </cell>
          <cell r="F70">
            <v>15084</v>
          </cell>
          <cell r="G70">
            <v>15418</v>
          </cell>
          <cell r="H70">
            <v>15642</v>
          </cell>
          <cell r="I70">
            <v>395.50406340251192</v>
          </cell>
          <cell r="J70">
            <v>445.20936091222489</v>
          </cell>
          <cell r="K70">
            <v>495.86340640809442</v>
          </cell>
          <cell r="L70">
            <v>536.68239355581125</v>
          </cell>
        </row>
        <row r="72">
          <cell r="A72" t="str">
            <v>TOTAL</v>
          </cell>
          <cell r="B72">
            <v>949905908</v>
          </cell>
          <cell r="C72">
            <v>1080564148</v>
          </cell>
          <cell r="D72">
            <v>1241516489</v>
          </cell>
          <cell r="E72">
            <v>1364315121</v>
          </cell>
          <cell r="F72">
            <v>3657886</v>
          </cell>
          <cell r="G72">
            <v>3763888</v>
          </cell>
          <cell r="H72">
            <v>3843099</v>
          </cell>
          <cell r="I72">
            <v>264.94564394583864</v>
          </cell>
          <cell r="J72">
            <v>295.40673164773312</v>
          </cell>
          <cell r="K72">
            <v>329.84947718954442</v>
          </cell>
          <cell r="L72">
            <v>355.00389685511612</v>
          </cell>
        </row>
        <row r="74">
          <cell r="I74" t="str">
            <v>PROMEDIO SISTEMA</v>
          </cell>
        </row>
      </sheetData>
      <sheetData sheetId="1" refreshError="1">
        <row r="4">
          <cell r="A4" t="str">
            <v>GRÁFICO N° 10.3.1</v>
          </cell>
        </row>
        <row r="37">
          <cell r="A37" t="str">
            <v>GRÁFICO N° 10.3.2.</v>
          </cell>
        </row>
        <row r="70">
          <cell r="A70" t="str">
            <v>GRÁFICO N° 10.3.3.</v>
          </cell>
        </row>
        <row r="104">
          <cell r="A104" t="str">
            <v>GRÁFICO N° 10.3.4.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2.2"/>
      <sheetName val="Islamic banks"/>
    </sheetNames>
    <definedNames>
      <definedName name="Adv"/>
      <definedName name="Export"/>
      <definedName name="Re"/>
    </definedNames>
    <sheetDataSet>
      <sheetData sheetId="0">
        <row r="5">
          <cell r="C5">
            <v>40178</v>
          </cell>
        </row>
      </sheetData>
      <sheetData sheetId="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amp;imp."/>
      <sheetName val="Trade"/>
    </sheetNames>
    <sheetDataSet>
      <sheetData sheetId="0"/>
      <sheetData sheetId="1">
        <row r="2">
          <cell r="C2" t="str">
            <v xml:space="preserve">EXPORTS &amp; IMPORTS </v>
          </cell>
        </row>
        <row r="4">
          <cell r="C4" t="str">
            <v>Exports fob</v>
          </cell>
          <cell r="D4" t="str">
            <v>FY01</v>
          </cell>
          <cell r="E4" t="str">
            <v>FY02</v>
          </cell>
          <cell r="F4" t="str">
            <v>FY03</v>
          </cell>
          <cell r="G4" t="str">
            <v>FY04</v>
          </cell>
          <cell r="H4" t="str">
            <v>FY05</v>
          </cell>
          <cell r="I4" t="str">
            <v>FY06</v>
          </cell>
          <cell r="J4" t="str">
            <v>FY07</v>
          </cell>
          <cell r="K4" t="str">
            <v>Average</v>
          </cell>
          <cell r="L4" t="str">
            <v>Required</v>
          </cell>
          <cell r="M4" t="str">
            <v>Surplus/short fall</v>
          </cell>
          <cell r="N4" t="str">
            <v>T Bal</v>
          </cell>
        </row>
        <row r="5">
          <cell r="C5" t="str">
            <v>Jul</v>
          </cell>
          <cell r="D5">
            <v>654</v>
          </cell>
          <cell r="E5">
            <v>675</v>
          </cell>
          <cell r="F5">
            <v>802</v>
          </cell>
          <cell r="G5">
            <v>975</v>
          </cell>
          <cell r="H5">
            <v>1081</v>
          </cell>
          <cell r="I5">
            <v>1170</v>
          </cell>
          <cell r="J5">
            <v>1334</v>
          </cell>
        </row>
        <row r="6">
          <cell r="C6" t="str">
            <v>Aug</v>
          </cell>
          <cell r="D6">
            <v>756</v>
          </cell>
          <cell r="E6">
            <v>781</v>
          </cell>
          <cell r="F6">
            <v>902</v>
          </cell>
          <cell r="G6">
            <v>971</v>
          </cell>
          <cell r="H6">
            <v>1118</v>
          </cell>
          <cell r="I6">
            <v>1367</v>
          </cell>
          <cell r="J6">
            <v>1392</v>
          </cell>
        </row>
        <row r="7">
          <cell r="C7" t="str">
            <v>Sep</v>
          </cell>
          <cell r="D7">
            <v>724</v>
          </cell>
          <cell r="E7">
            <v>748</v>
          </cell>
          <cell r="F7">
            <v>939</v>
          </cell>
          <cell r="G7">
            <v>1091</v>
          </cell>
          <cell r="H7">
            <v>1194</v>
          </cell>
          <cell r="I7">
            <v>1330</v>
          </cell>
          <cell r="J7">
            <v>1392</v>
          </cell>
        </row>
        <row r="8">
          <cell r="C8" t="str">
            <v>Oct</v>
          </cell>
          <cell r="D8">
            <v>758</v>
          </cell>
          <cell r="E8">
            <v>862</v>
          </cell>
          <cell r="F8">
            <v>851</v>
          </cell>
          <cell r="G8">
            <v>1036</v>
          </cell>
          <cell r="H8">
            <v>1123</v>
          </cell>
          <cell r="I8">
            <v>1329</v>
          </cell>
          <cell r="J8">
            <v>1245</v>
          </cell>
        </row>
        <row r="9">
          <cell r="C9" t="str">
            <v>Nov</v>
          </cell>
          <cell r="D9">
            <v>728</v>
          </cell>
          <cell r="E9">
            <v>791</v>
          </cell>
          <cell r="F9">
            <v>881</v>
          </cell>
          <cell r="G9">
            <v>890</v>
          </cell>
          <cell r="H9">
            <v>1119</v>
          </cell>
          <cell r="I9">
            <v>1219</v>
          </cell>
          <cell r="J9">
            <v>1411</v>
          </cell>
        </row>
        <row r="10">
          <cell r="C10" t="str">
            <v>Dec</v>
          </cell>
          <cell r="D10">
            <v>703</v>
          </cell>
          <cell r="E10">
            <v>664</v>
          </cell>
          <cell r="F10">
            <v>838</v>
          </cell>
          <cell r="G10">
            <v>1145</v>
          </cell>
          <cell r="H10">
            <v>1311</v>
          </cell>
          <cell r="I10">
            <v>1482</v>
          </cell>
          <cell r="J10">
            <v>1492</v>
          </cell>
        </row>
        <row r="11">
          <cell r="C11" t="str">
            <v>Jan</v>
          </cell>
          <cell r="D11">
            <v>776</v>
          </cell>
          <cell r="E11">
            <v>727</v>
          </cell>
          <cell r="F11">
            <v>902</v>
          </cell>
          <cell r="G11">
            <v>1133</v>
          </cell>
          <cell r="H11">
            <v>1139</v>
          </cell>
          <cell r="I11">
            <v>1269</v>
          </cell>
          <cell r="J11">
            <v>1177</v>
          </cell>
          <cell r="L11">
            <v>1558.4327388281702</v>
          </cell>
          <cell r="M11">
            <v>-381.43273882817016</v>
          </cell>
          <cell r="N11">
            <v>-180.04574533615346</v>
          </cell>
        </row>
        <row r="12">
          <cell r="C12" t="str">
            <v>Feb</v>
          </cell>
          <cell r="D12">
            <v>727</v>
          </cell>
          <cell r="E12">
            <v>672</v>
          </cell>
          <cell r="F12">
            <v>861</v>
          </cell>
          <cell r="G12">
            <v>897</v>
          </cell>
          <cell r="H12">
            <v>1167</v>
          </cell>
          <cell r="I12">
            <v>1304</v>
          </cell>
          <cell r="J12">
            <v>1376</v>
          </cell>
          <cell r="L12">
            <v>1463.5350628778856</v>
          </cell>
          <cell r="M12">
            <v>-87.535062877885593</v>
          </cell>
          <cell r="N12">
            <v>-198.48335738392507</v>
          </cell>
        </row>
        <row r="13">
          <cell r="C13" t="str">
            <v>Mar</v>
          </cell>
          <cell r="D13">
            <v>756</v>
          </cell>
          <cell r="E13">
            <v>738</v>
          </cell>
          <cell r="F13">
            <v>870</v>
          </cell>
          <cell r="G13">
            <v>1088</v>
          </cell>
          <cell r="H13">
            <v>1445</v>
          </cell>
          <cell r="I13">
            <v>1553</v>
          </cell>
          <cell r="J13">
            <v>1558</v>
          </cell>
          <cell r="L13">
            <v>1655.1894550005118</v>
          </cell>
          <cell r="M13">
            <v>-97.189455000511771</v>
          </cell>
          <cell r="N13">
            <v>171.99472298733235</v>
          </cell>
        </row>
        <row r="14">
          <cell r="C14" t="str">
            <v>Apr</v>
          </cell>
          <cell r="D14">
            <v>737</v>
          </cell>
          <cell r="E14">
            <v>823</v>
          </cell>
          <cell r="F14">
            <v>988</v>
          </cell>
          <cell r="G14">
            <v>1117</v>
          </cell>
          <cell r="H14">
            <v>1224</v>
          </cell>
          <cell r="I14">
            <v>1461</v>
          </cell>
          <cell r="J14">
            <v>1446</v>
          </cell>
          <cell r="L14">
            <v>1653.409895898727</v>
          </cell>
          <cell r="M14">
            <v>-207.40989589872697</v>
          </cell>
          <cell r="N14">
            <v>-302.19987205792677</v>
          </cell>
        </row>
        <row r="15">
          <cell r="C15" t="str">
            <v>May</v>
          </cell>
          <cell r="D15">
            <v>777</v>
          </cell>
          <cell r="E15">
            <v>785</v>
          </cell>
          <cell r="F15">
            <v>1034</v>
          </cell>
          <cell r="G15">
            <v>987</v>
          </cell>
          <cell r="H15">
            <v>1183</v>
          </cell>
          <cell r="I15">
            <v>1536</v>
          </cell>
          <cell r="J15">
            <v>1539</v>
          </cell>
          <cell r="L15">
            <v>1640.1121733567099</v>
          </cell>
          <cell r="M15">
            <v>-101.11217335670995</v>
          </cell>
          <cell r="N15">
            <v>-78.715310040806116</v>
          </cell>
        </row>
        <row r="16">
          <cell r="C16" t="str">
            <v>Jun</v>
          </cell>
          <cell r="D16">
            <v>837</v>
          </cell>
          <cell r="E16">
            <v>874</v>
          </cell>
          <cell r="F16">
            <v>1106</v>
          </cell>
          <cell r="G16">
            <v>1129</v>
          </cell>
          <cell r="H16">
            <v>1378</v>
          </cell>
          <cell r="I16">
            <v>1533</v>
          </cell>
          <cell r="J16">
            <v>1562</v>
          </cell>
          <cell r="L16">
            <v>1790.3206740379978</v>
          </cell>
          <cell r="M16">
            <v>-228.32067403799783</v>
          </cell>
          <cell r="N16">
            <v>-148.30468422087915</v>
          </cell>
        </row>
        <row r="17">
          <cell r="C17" t="str">
            <v>Jul -Sep</v>
          </cell>
          <cell r="D17">
            <v>2134</v>
          </cell>
          <cell r="E17">
            <v>2204</v>
          </cell>
          <cell r="F17">
            <v>2643</v>
          </cell>
          <cell r="G17">
            <v>3037</v>
          </cell>
          <cell r="H17">
            <v>3393</v>
          </cell>
          <cell r="I17">
            <v>3867</v>
          </cell>
          <cell r="J17">
            <v>4118</v>
          </cell>
          <cell r="L17">
            <v>9761.0000000000018</v>
          </cell>
          <cell r="N17">
            <v>-735.75424605235821</v>
          </cell>
        </row>
        <row r="18">
          <cell r="C18" t="str">
            <v>Oct - Dec</v>
          </cell>
          <cell r="D18">
            <v>2189</v>
          </cell>
          <cell r="E18">
            <v>2317</v>
          </cell>
          <cell r="F18">
            <v>2570</v>
          </cell>
          <cell r="G18">
            <v>3071</v>
          </cell>
          <cell r="H18">
            <v>3553</v>
          </cell>
          <cell r="I18">
            <v>4030</v>
          </cell>
          <cell r="J18">
            <v>4148</v>
          </cell>
        </row>
        <row r="19">
          <cell r="C19" t="str">
            <v>Jan - Mar</v>
          </cell>
          <cell r="D19">
            <v>2259</v>
          </cell>
          <cell r="E19">
            <v>2137</v>
          </cell>
          <cell r="F19">
            <v>2633</v>
          </cell>
          <cell r="G19">
            <v>3118</v>
          </cell>
          <cell r="H19">
            <v>3751</v>
          </cell>
          <cell r="I19">
            <v>4126</v>
          </cell>
          <cell r="J19">
            <v>4111</v>
          </cell>
          <cell r="L19">
            <v>4677.1572567065678</v>
          </cell>
        </row>
        <row r="20">
          <cell r="C20" t="str">
            <v>Apr - Jun</v>
          </cell>
          <cell r="D20">
            <v>2351</v>
          </cell>
          <cell r="E20">
            <v>2482</v>
          </cell>
          <cell r="F20">
            <v>3128</v>
          </cell>
          <cell r="G20">
            <v>3233</v>
          </cell>
          <cell r="H20">
            <v>3785</v>
          </cell>
          <cell r="I20">
            <v>4530</v>
          </cell>
          <cell r="J20">
            <v>4547</v>
          </cell>
          <cell r="L20">
            <v>5083.8427432934341</v>
          </cell>
        </row>
        <row r="21">
          <cell r="C21" t="str">
            <v>Jul-Dec</v>
          </cell>
          <cell r="D21">
            <v>4323</v>
          </cell>
          <cell r="E21">
            <v>4521</v>
          </cell>
          <cell r="F21">
            <v>5213</v>
          </cell>
          <cell r="G21">
            <v>6108</v>
          </cell>
          <cell r="H21">
            <v>6946</v>
          </cell>
          <cell r="I21">
            <v>7897</v>
          </cell>
          <cell r="J21">
            <v>8266</v>
          </cell>
        </row>
        <row r="22">
          <cell r="C22" t="str">
            <v>Jan-Jun</v>
          </cell>
          <cell r="D22">
            <v>4610</v>
          </cell>
          <cell r="E22">
            <v>4619</v>
          </cell>
          <cell r="F22">
            <v>5761</v>
          </cell>
          <cell r="G22">
            <v>6351</v>
          </cell>
          <cell r="H22">
            <v>7536</v>
          </cell>
          <cell r="I22">
            <v>8656</v>
          </cell>
          <cell r="J22">
            <v>8658</v>
          </cell>
          <cell r="L22">
            <v>9761</v>
          </cell>
        </row>
        <row r="23">
          <cell r="C23" t="str">
            <v>Jul -Jun</v>
          </cell>
          <cell r="D23">
            <v>8933</v>
          </cell>
          <cell r="E23">
            <v>9140</v>
          </cell>
          <cell r="F23">
            <v>10974</v>
          </cell>
          <cell r="G23">
            <v>12459</v>
          </cell>
          <cell r="H23">
            <v>14482</v>
          </cell>
          <cell r="I23">
            <v>16553</v>
          </cell>
          <cell r="J23">
            <v>16924</v>
          </cell>
          <cell r="L23">
            <v>18027</v>
          </cell>
          <cell r="N23">
            <v>-9728</v>
          </cell>
        </row>
        <row r="24">
          <cell r="C24" t="str">
            <v>Annual Growth</v>
          </cell>
          <cell r="E24">
            <v>2.3172506436807341</v>
          </cell>
          <cell r="F24">
            <v>20.065645514223196</v>
          </cell>
          <cell r="G24">
            <v>13.531984691088025</v>
          </cell>
          <cell r="H24">
            <v>16.237258206918693</v>
          </cell>
          <cell r="I24">
            <v>14.300510979146527</v>
          </cell>
          <cell r="J24">
            <v>2.2412855675708334</v>
          </cell>
          <cell r="K24">
            <v>13.290530007011435</v>
          </cell>
        </row>
        <row r="25">
          <cell r="C25" t="str">
            <v>Weight Q1</v>
          </cell>
          <cell r="D25">
            <v>23.888951080264189</v>
          </cell>
          <cell r="E25">
            <v>24.113785557986873</v>
          </cell>
          <cell r="F25">
            <v>24.08419901585566</v>
          </cell>
          <cell r="G25">
            <v>24.375953126254114</v>
          </cell>
          <cell r="H25">
            <v>23.429084380610412</v>
          </cell>
          <cell r="I25">
            <v>23.361324231257175</v>
          </cell>
          <cell r="J25">
            <v>24.332309146773813</v>
          </cell>
          <cell r="K25">
            <v>23.875549565371404</v>
          </cell>
        </row>
        <row r="26">
          <cell r="C26" t="str">
            <v>Weight Q2</v>
          </cell>
          <cell r="D26">
            <v>24.504645695734915</v>
          </cell>
          <cell r="E26">
            <v>25.350109409190374</v>
          </cell>
          <cell r="F26">
            <v>23.418990340805539</v>
          </cell>
          <cell r="G26">
            <v>24.648848222168713</v>
          </cell>
          <cell r="H26">
            <v>24.533904156884407</v>
          </cell>
          <cell r="I26">
            <v>24.346039992750558</v>
          </cell>
          <cell r="J26">
            <v>24.509572205152448</v>
          </cell>
          <cell r="K26">
            <v>24.46708963625575</v>
          </cell>
        </row>
        <row r="27">
          <cell r="C27" t="str">
            <v>Weight Q3</v>
          </cell>
          <cell r="D27">
            <v>25.288257024515843</v>
          </cell>
          <cell r="E27">
            <v>23.380743982494529</v>
          </cell>
          <cell r="F27">
            <v>23.993074539821396</v>
          </cell>
          <cell r="G27">
            <v>25.026085560638894</v>
          </cell>
          <cell r="H27">
            <v>25.901118630023479</v>
          </cell>
          <cell r="I27">
            <v>24.925995287863227</v>
          </cell>
          <cell r="J27">
            <v>24.290947766485466</v>
          </cell>
          <cell r="K27">
            <v>24.752545837559563</v>
          </cell>
        </row>
        <row r="28">
          <cell r="C28" t="str">
            <v>Weight Q4</v>
          </cell>
          <cell r="D28">
            <v>26.318146199485053</v>
          </cell>
          <cell r="E28">
            <v>27.155361050328224</v>
          </cell>
          <cell r="F28">
            <v>28.503736103517408</v>
          </cell>
          <cell r="G28">
            <v>25.949113090938276</v>
          </cell>
          <cell r="H28">
            <v>26.135892832481701</v>
          </cell>
          <cell r="I28">
            <v>27.36664048812904</v>
          </cell>
          <cell r="J28">
            <v>26.867170881588276</v>
          </cell>
          <cell r="K28">
            <v>26.904814960813283</v>
          </cell>
        </row>
        <row r="29">
          <cell r="C29" t="str">
            <v>Check</v>
          </cell>
          <cell r="D29">
            <v>0</v>
          </cell>
          <cell r="E29">
            <v>7.1054273576010019E-15</v>
          </cell>
          <cell r="F29">
            <v>0</v>
          </cell>
          <cell r="G29">
            <v>7.1054273576010019E-15</v>
          </cell>
          <cell r="H29">
            <v>0</v>
          </cell>
          <cell r="I29">
            <v>0</v>
          </cell>
          <cell r="J29">
            <v>1.4210854715202004E-14</v>
          </cell>
          <cell r="K29">
            <v>7.1054273576010019E-15</v>
          </cell>
        </row>
        <row r="30">
          <cell r="C30" t="str">
            <v>Weight Jul-Dec</v>
          </cell>
          <cell r="D30">
            <v>48.3935967759991</v>
          </cell>
          <cell r="E30">
            <v>49.463894967177239</v>
          </cell>
          <cell r="F30">
            <v>47.503189356661203</v>
          </cell>
          <cell r="G30">
            <v>49.024801348422827</v>
          </cell>
          <cell r="H30">
            <v>47.962988537494823</v>
          </cell>
          <cell r="I30">
            <v>47.707364224007733</v>
          </cell>
          <cell r="J30">
            <v>48.841881351926261</v>
          </cell>
          <cell r="K30">
            <v>48.342639201627151</v>
          </cell>
        </row>
        <row r="31">
          <cell r="C31" t="str">
            <v>Weight Jan-Jun</v>
          </cell>
          <cell r="D31">
            <v>51.6064032240009</v>
          </cell>
          <cell r="E31">
            <v>50.536105032822753</v>
          </cell>
          <cell r="F31">
            <v>52.496810643338797</v>
          </cell>
          <cell r="G31">
            <v>50.975198651577166</v>
          </cell>
          <cell r="H31">
            <v>52.037011462505177</v>
          </cell>
          <cell r="I31">
            <v>52.292635775992267</v>
          </cell>
          <cell r="J31">
            <v>51.158118648073739</v>
          </cell>
          <cell r="K31">
            <v>51.657360798372842</v>
          </cell>
        </row>
        <row r="33">
          <cell r="C33" t="str">
            <v>Imports fob</v>
          </cell>
          <cell r="D33" t="str">
            <v>FY01</v>
          </cell>
          <cell r="E33" t="str">
            <v>FY02</v>
          </cell>
          <cell r="F33" t="str">
            <v>FY03</v>
          </cell>
          <cell r="G33" t="str">
            <v>FY04</v>
          </cell>
          <cell r="H33" t="str">
            <v>FY05</v>
          </cell>
          <cell r="I33" t="str">
            <v>FY06</v>
          </cell>
          <cell r="J33" t="str">
            <v>FY07</v>
          </cell>
          <cell r="K33" t="str">
            <v>Average</v>
          </cell>
        </row>
        <row r="34">
          <cell r="C34" t="str">
            <v>Jul</v>
          </cell>
          <cell r="D34">
            <v>867</v>
          </cell>
          <cell r="E34">
            <v>778</v>
          </cell>
          <cell r="F34">
            <v>943</v>
          </cell>
          <cell r="G34">
            <v>1028</v>
          </cell>
          <cell r="H34">
            <v>1440</v>
          </cell>
          <cell r="I34">
            <v>1772</v>
          </cell>
          <cell r="J34">
            <v>2383</v>
          </cell>
        </row>
        <row r="35">
          <cell r="C35" t="str">
            <v>Aug</v>
          </cell>
          <cell r="D35">
            <v>918</v>
          </cell>
          <cell r="E35">
            <v>850</v>
          </cell>
          <cell r="F35">
            <v>974</v>
          </cell>
          <cell r="G35">
            <v>937</v>
          </cell>
          <cell r="H35">
            <v>1311</v>
          </cell>
          <cell r="I35">
            <v>2087</v>
          </cell>
          <cell r="J35">
            <v>2267</v>
          </cell>
        </row>
        <row r="36">
          <cell r="C36" t="str">
            <v>Sep</v>
          </cell>
          <cell r="D36">
            <v>918</v>
          </cell>
          <cell r="E36">
            <v>776</v>
          </cell>
          <cell r="F36">
            <v>852</v>
          </cell>
          <cell r="G36">
            <v>1073</v>
          </cell>
          <cell r="H36">
            <v>1424</v>
          </cell>
          <cell r="I36">
            <v>2066</v>
          </cell>
          <cell r="J36">
            <v>2172</v>
          </cell>
        </row>
        <row r="37">
          <cell r="C37" t="str">
            <v>Oct</v>
          </cell>
          <cell r="D37">
            <v>816</v>
          </cell>
          <cell r="E37">
            <v>760</v>
          </cell>
          <cell r="F37">
            <v>921</v>
          </cell>
          <cell r="G37">
            <v>1065</v>
          </cell>
          <cell r="H37">
            <v>1616</v>
          </cell>
          <cell r="I37">
            <v>2055</v>
          </cell>
          <cell r="J37">
            <v>2179</v>
          </cell>
        </row>
        <row r="38">
          <cell r="C38" t="str">
            <v>Nov</v>
          </cell>
          <cell r="D38">
            <v>901</v>
          </cell>
          <cell r="E38">
            <v>738</v>
          </cell>
          <cell r="F38">
            <v>864</v>
          </cell>
          <cell r="G38">
            <v>884</v>
          </cell>
          <cell r="H38">
            <v>1745</v>
          </cell>
          <cell r="I38">
            <v>2059</v>
          </cell>
          <cell r="J38">
            <v>2140</v>
          </cell>
        </row>
        <row r="39">
          <cell r="C39" t="str">
            <v>Dec</v>
          </cell>
          <cell r="D39">
            <v>669</v>
          </cell>
          <cell r="E39">
            <v>726</v>
          </cell>
          <cell r="F39">
            <v>1068</v>
          </cell>
          <cell r="G39">
            <v>1280</v>
          </cell>
          <cell r="H39">
            <v>1686</v>
          </cell>
          <cell r="I39">
            <v>1960</v>
          </cell>
          <cell r="J39">
            <v>2369</v>
          </cell>
        </row>
        <row r="40">
          <cell r="C40" t="str">
            <v>Jan</v>
          </cell>
          <cell r="D40">
            <v>1015</v>
          </cell>
          <cell r="E40">
            <v>796</v>
          </cell>
          <cell r="F40">
            <v>924</v>
          </cell>
          <cell r="G40">
            <v>1183</v>
          </cell>
          <cell r="H40">
            <v>1427</v>
          </cell>
          <cell r="I40">
            <v>2070</v>
          </cell>
          <cell r="J40">
            <v>2079</v>
          </cell>
          <cell r="L40">
            <v>2280.3869934920167</v>
          </cell>
          <cell r="M40">
            <v>201.3869934920167</v>
          </cell>
        </row>
        <row r="41">
          <cell r="C41" t="str">
            <v>Feb</v>
          </cell>
          <cell r="D41">
            <v>770</v>
          </cell>
          <cell r="E41">
            <v>721</v>
          </cell>
          <cell r="F41">
            <v>827</v>
          </cell>
          <cell r="G41">
            <v>1224</v>
          </cell>
          <cell r="H41">
            <v>1591</v>
          </cell>
          <cell r="I41">
            <v>1886</v>
          </cell>
          <cell r="J41">
            <v>2229</v>
          </cell>
          <cell r="L41">
            <v>2118.0517054939605</v>
          </cell>
          <cell r="M41">
            <v>-110.94829450603947</v>
          </cell>
        </row>
        <row r="42">
          <cell r="C42" t="str">
            <v>Mar</v>
          </cell>
          <cell r="D42">
            <v>885</v>
          </cell>
          <cell r="E42">
            <v>716</v>
          </cell>
          <cell r="F42">
            <v>993</v>
          </cell>
          <cell r="G42">
            <v>1237</v>
          </cell>
          <cell r="H42">
            <v>1783</v>
          </cell>
          <cell r="I42">
            <v>2305</v>
          </cell>
          <cell r="J42">
            <v>2087</v>
          </cell>
          <cell r="L42">
            <v>2356.1841779878441</v>
          </cell>
          <cell r="M42">
            <v>269.18417798784412</v>
          </cell>
        </row>
        <row r="43">
          <cell r="C43" t="str">
            <v>Apr</v>
          </cell>
          <cell r="D43">
            <v>773</v>
          </cell>
          <cell r="E43">
            <v>786</v>
          </cell>
          <cell r="F43">
            <v>979</v>
          </cell>
          <cell r="G43">
            <v>1243</v>
          </cell>
          <cell r="H43">
            <v>1508</v>
          </cell>
          <cell r="I43">
            <v>1682</v>
          </cell>
          <cell r="J43">
            <v>2152</v>
          </cell>
          <cell r="L43">
            <v>2057.2100238408002</v>
          </cell>
          <cell r="M43">
            <v>-94.789976159199796</v>
          </cell>
        </row>
        <row r="44">
          <cell r="C44" t="str">
            <v>May</v>
          </cell>
          <cell r="D44">
            <v>804</v>
          </cell>
          <cell r="E44">
            <v>834</v>
          </cell>
          <cell r="F44">
            <v>959</v>
          </cell>
          <cell r="G44">
            <v>1182</v>
          </cell>
          <cell r="H44">
            <v>1741</v>
          </cell>
          <cell r="I44">
            <v>2361</v>
          </cell>
          <cell r="J44">
            <v>2211</v>
          </cell>
          <cell r="L44">
            <v>2233.3968633159038</v>
          </cell>
          <cell r="M44">
            <v>22.396863315903829</v>
          </cell>
        </row>
        <row r="45">
          <cell r="C45" t="str">
            <v>Jun</v>
          </cell>
          <cell r="D45">
            <v>866</v>
          </cell>
          <cell r="E45">
            <v>953</v>
          </cell>
          <cell r="F45">
            <v>1029</v>
          </cell>
          <cell r="G45">
            <v>1402</v>
          </cell>
          <cell r="H45">
            <v>1724</v>
          </cell>
          <cell r="I45">
            <v>2714</v>
          </cell>
          <cell r="J45">
            <v>2384</v>
          </cell>
          <cell r="L45">
            <v>2464.0159898171187</v>
          </cell>
          <cell r="M45">
            <v>80.01598981711868</v>
          </cell>
        </row>
        <row r="46">
          <cell r="C46" t="str">
            <v>Jul -Sep</v>
          </cell>
          <cell r="D46">
            <v>2703</v>
          </cell>
          <cell r="E46">
            <v>2404</v>
          </cell>
          <cell r="F46">
            <v>2769</v>
          </cell>
          <cell r="G46">
            <v>3038</v>
          </cell>
          <cell r="H46">
            <v>4175</v>
          </cell>
          <cell r="I46">
            <v>5925</v>
          </cell>
          <cell r="J46">
            <v>6822</v>
          </cell>
          <cell r="L46">
            <v>13509.245753947644</v>
          </cell>
          <cell r="M46">
            <v>367.24575394764406</v>
          </cell>
        </row>
        <row r="47">
          <cell r="C47" t="str">
            <v>Oct - Dec</v>
          </cell>
          <cell r="D47">
            <v>2386</v>
          </cell>
          <cell r="E47">
            <v>2224</v>
          </cell>
          <cell r="F47">
            <v>2853</v>
          </cell>
          <cell r="G47">
            <v>3229</v>
          </cell>
          <cell r="H47">
            <v>5047</v>
          </cell>
          <cell r="I47">
            <v>6074</v>
          </cell>
          <cell r="J47">
            <v>6688</v>
          </cell>
        </row>
        <row r="48">
          <cell r="C48" t="str">
            <v>Jan - Mar</v>
          </cell>
          <cell r="D48">
            <v>2670</v>
          </cell>
          <cell r="E48">
            <v>2233</v>
          </cell>
          <cell r="F48">
            <v>2744</v>
          </cell>
          <cell r="G48">
            <v>3644</v>
          </cell>
          <cell r="H48">
            <v>4801</v>
          </cell>
          <cell r="I48">
            <v>6261</v>
          </cell>
          <cell r="J48">
            <v>6395</v>
          </cell>
          <cell r="L48">
            <v>6754.6228769738218</v>
          </cell>
        </row>
        <row r="49">
          <cell r="C49" t="str">
            <v>Apr - Jun</v>
          </cell>
          <cell r="D49">
            <v>2443</v>
          </cell>
          <cell r="E49">
            <v>2573</v>
          </cell>
          <cell r="F49">
            <v>2967</v>
          </cell>
          <cell r="G49">
            <v>3827</v>
          </cell>
          <cell r="H49">
            <v>4973</v>
          </cell>
          <cell r="I49">
            <v>6757</v>
          </cell>
          <cell r="J49">
            <v>6747</v>
          </cell>
          <cell r="L49">
            <v>7093.3771230261755</v>
          </cell>
        </row>
        <row r="50">
          <cell r="C50" t="str">
            <v>Jul-Dec</v>
          </cell>
          <cell r="D50">
            <v>5089</v>
          </cell>
          <cell r="E50">
            <v>4628</v>
          </cell>
          <cell r="F50">
            <v>5622</v>
          </cell>
          <cell r="G50">
            <v>6267</v>
          </cell>
          <cell r="H50">
            <v>9222</v>
          </cell>
          <cell r="I50">
            <v>11999</v>
          </cell>
          <cell r="J50">
            <v>13510</v>
          </cell>
        </row>
        <row r="51">
          <cell r="C51" t="str">
            <v>Jan-Jun</v>
          </cell>
          <cell r="D51">
            <v>5113</v>
          </cell>
          <cell r="E51">
            <v>4806</v>
          </cell>
          <cell r="F51">
            <v>5711</v>
          </cell>
          <cell r="G51">
            <v>7471</v>
          </cell>
          <cell r="H51">
            <v>9774</v>
          </cell>
          <cell r="I51">
            <v>13018</v>
          </cell>
          <cell r="J51">
            <v>13142</v>
          </cell>
          <cell r="L51">
            <v>13848</v>
          </cell>
        </row>
        <row r="52">
          <cell r="C52" t="str">
            <v>Jul -Jun</v>
          </cell>
          <cell r="D52">
            <v>10202</v>
          </cell>
          <cell r="E52">
            <v>9434</v>
          </cell>
          <cell r="F52">
            <v>11333</v>
          </cell>
          <cell r="G52">
            <v>13738</v>
          </cell>
          <cell r="H52">
            <v>18996</v>
          </cell>
          <cell r="I52">
            <v>25017</v>
          </cell>
          <cell r="J52">
            <v>26652</v>
          </cell>
          <cell r="K52" t="str">
            <v>Average</v>
          </cell>
          <cell r="L52">
            <v>27358</v>
          </cell>
        </row>
        <row r="53">
          <cell r="C53" t="str">
            <v>Annual Growth</v>
          </cell>
          <cell r="E53">
            <v>-7.5279356988825725</v>
          </cell>
          <cell r="F53">
            <v>20.129319482722067</v>
          </cell>
          <cell r="G53">
            <v>21.221212388599664</v>
          </cell>
          <cell r="H53">
            <v>38.273402241956617</v>
          </cell>
          <cell r="I53">
            <v>31.696146557169929</v>
          </cell>
          <cell r="J53">
            <v>6.5355558220410117</v>
          </cell>
          <cell r="K53" t="str">
            <v>Weight</v>
          </cell>
        </row>
        <row r="54">
          <cell r="C54" t="str">
            <v>Weight Q1</v>
          </cell>
          <cell r="D54">
            <v>26.4948049402078</v>
          </cell>
          <cell r="E54">
            <v>25.482298070807719</v>
          </cell>
          <cell r="F54">
            <v>24.433071560928262</v>
          </cell>
          <cell r="G54">
            <v>22.113844810016015</v>
          </cell>
          <cell r="H54">
            <v>21.978311223415457</v>
          </cell>
          <cell r="I54">
            <v>23.683894951433025</v>
          </cell>
          <cell r="J54">
            <v>25.596578117964881</v>
          </cell>
          <cell r="K54">
            <v>24.031037592801379</v>
          </cell>
        </row>
        <row r="55">
          <cell r="C55" t="str">
            <v>Weight Q2</v>
          </cell>
          <cell r="D55">
            <v>23.387571064497156</v>
          </cell>
          <cell r="E55">
            <v>23.574305702777192</v>
          </cell>
          <cell r="F55">
            <v>25.174269831465629</v>
          </cell>
          <cell r="G55">
            <v>23.50414907555685</v>
          </cell>
          <cell r="H55">
            <v>26.568751316066543</v>
          </cell>
          <cell r="I55">
            <v>24.279489946836151</v>
          </cell>
          <cell r="J55">
            <v>25.093801590874982</v>
          </cell>
          <cell r="K55">
            <v>24.414756156199918</v>
          </cell>
        </row>
        <row r="56">
          <cell r="C56" t="str">
            <v>Weight Q3</v>
          </cell>
          <cell r="D56">
            <v>26.171338953146439</v>
          </cell>
          <cell r="E56">
            <v>23.669705321178718</v>
          </cell>
          <cell r="F56">
            <v>24.212476837554046</v>
          </cell>
          <cell r="G56">
            <v>26.524967244140342</v>
          </cell>
          <cell r="H56">
            <v>25.273741840387448</v>
          </cell>
          <cell r="I56">
            <v>25.026981652476316</v>
          </cell>
          <cell r="J56">
            <v>23.994446945820201</v>
          </cell>
          <cell r="K56">
            <v>25.146535308147218</v>
          </cell>
        </row>
        <row r="57">
          <cell r="C57" t="str">
            <v>Weight Q4</v>
          </cell>
          <cell r="D57">
            <v>23.946285042148599</v>
          </cell>
          <cell r="E57">
            <v>27.273690905236382</v>
          </cell>
          <cell r="F57">
            <v>26.180181770052059</v>
          </cell>
          <cell r="G57">
            <v>27.857038870286793</v>
          </cell>
          <cell r="H57">
            <v>26.179195620130553</v>
          </cell>
          <cell r="I57">
            <v>27.009633449254505</v>
          </cell>
          <cell r="J57">
            <v>25.315173345339936</v>
          </cell>
          <cell r="K57">
            <v>26.407670942851478</v>
          </cell>
        </row>
        <row r="58">
          <cell r="C58" t="str">
            <v>Check</v>
          </cell>
          <cell r="D58">
            <v>-7.1054273576010019E-15</v>
          </cell>
          <cell r="E58">
            <v>0</v>
          </cell>
          <cell r="F58">
            <v>0</v>
          </cell>
          <cell r="G58">
            <v>-7.1054273576010019E-15</v>
          </cell>
          <cell r="H58">
            <v>7.1054273576010019E-15</v>
          </cell>
          <cell r="I58">
            <v>0</v>
          </cell>
          <cell r="J58">
            <v>0</v>
          </cell>
          <cell r="K58">
            <v>-7.1054273576010019E-15</v>
          </cell>
        </row>
        <row r="59">
          <cell r="C59" t="str">
            <v>Weight Jul-Dec</v>
          </cell>
          <cell r="D59">
            <v>49.882376004704959</v>
          </cell>
          <cell r="E59">
            <v>49.056603773584904</v>
          </cell>
          <cell r="F59">
            <v>49.607341392393892</v>
          </cell>
          <cell r="G59">
            <v>45.617993885572865</v>
          </cell>
          <cell r="H59">
            <v>48.547062539481992</v>
          </cell>
          <cell r="I59">
            <v>47.963384898269176</v>
          </cell>
          <cell r="J59">
            <v>50.690379708839863</v>
          </cell>
          <cell r="K59">
            <v>48.445793749001304</v>
          </cell>
        </row>
        <row r="60">
          <cell r="C60" t="str">
            <v>Weight Jan-Jun</v>
          </cell>
          <cell r="D60">
            <v>50.117623995295034</v>
          </cell>
          <cell r="E60">
            <v>50.943396226415096</v>
          </cell>
          <cell r="F60">
            <v>50.392658607606108</v>
          </cell>
          <cell r="G60">
            <v>54.382006114427142</v>
          </cell>
          <cell r="H60">
            <v>51.452937460518001</v>
          </cell>
          <cell r="I60">
            <v>52.036615101730824</v>
          </cell>
          <cell r="J60">
            <v>49.309620291160137</v>
          </cell>
          <cell r="K60">
            <v>51.554206250998703</v>
          </cell>
        </row>
        <row r="63">
          <cell r="C63" t="str">
            <v xml:space="preserve">CUMULATIVE EXPORTS &amp; IMPORTS </v>
          </cell>
        </row>
        <row r="65">
          <cell r="C65" t="str">
            <v>Exports fob</v>
          </cell>
          <cell r="D65" t="str">
            <v>FY01</v>
          </cell>
          <cell r="E65" t="str">
            <v>FY02</v>
          </cell>
          <cell r="F65" t="str">
            <v>FY03</v>
          </cell>
          <cell r="G65" t="str">
            <v>FY04</v>
          </cell>
          <cell r="H65" t="str">
            <v>FY05</v>
          </cell>
          <cell r="I65" t="str">
            <v>FY06</v>
          </cell>
          <cell r="J65" t="str">
            <v>FY07</v>
          </cell>
        </row>
        <row r="66">
          <cell r="C66" t="str">
            <v>Jul</v>
          </cell>
          <cell r="D66">
            <v>654</v>
          </cell>
          <cell r="E66">
            <v>675</v>
          </cell>
          <cell r="F66">
            <v>802</v>
          </cell>
          <cell r="G66">
            <v>975</v>
          </cell>
          <cell r="H66">
            <v>1081</v>
          </cell>
          <cell r="I66">
            <v>1170</v>
          </cell>
          <cell r="J66">
            <v>1334</v>
          </cell>
        </row>
        <row r="67">
          <cell r="C67" t="str">
            <v>Jul - Aug</v>
          </cell>
          <cell r="D67">
            <v>1410</v>
          </cell>
          <cell r="E67">
            <v>1456</v>
          </cell>
          <cell r="F67">
            <v>1704</v>
          </cell>
          <cell r="G67">
            <v>1946</v>
          </cell>
          <cell r="H67">
            <v>2199</v>
          </cell>
          <cell r="I67">
            <v>2537</v>
          </cell>
          <cell r="J67">
            <v>2726</v>
          </cell>
        </row>
        <row r="68">
          <cell r="C68" t="str">
            <v>Jul - Sep</v>
          </cell>
          <cell r="D68">
            <v>2134</v>
          </cell>
          <cell r="E68">
            <v>2204</v>
          </cell>
          <cell r="F68">
            <v>2643</v>
          </cell>
          <cell r="G68">
            <v>3037</v>
          </cell>
          <cell r="H68">
            <v>3393</v>
          </cell>
          <cell r="I68">
            <v>3867</v>
          </cell>
          <cell r="J68">
            <v>4118</v>
          </cell>
        </row>
        <row r="69">
          <cell r="C69" t="str">
            <v>Jul - Oct</v>
          </cell>
          <cell r="D69">
            <v>2892</v>
          </cell>
          <cell r="E69">
            <v>3066</v>
          </cell>
          <cell r="F69">
            <v>3494</v>
          </cell>
          <cell r="G69">
            <v>4073</v>
          </cell>
          <cell r="H69">
            <v>4516</v>
          </cell>
          <cell r="I69">
            <v>5196</v>
          </cell>
          <cell r="J69">
            <v>5363</v>
          </cell>
        </row>
        <row r="70">
          <cell r="C70" t="str">
            <v>Jul - Nov</v>
          </cell>
          <cell r="D70">
            <v>3620</v>
          </cell>
          <cell r="E70">
            <v>3857</v>
          </cell>
          <cell r="F70">
            <v>4375</v>
          </cell>
          <cell r="G70">
            <v>4963</v>
          </cell>
          <cell r="H70">
            <v>5635</v>
          </cell>
          <cell r="I70">
            <v>6415</v>
          </cell>
          <cell r="J70">
            <v>6774</v>
          </cell>
        </row>
        <row r="71">
          <cell r="C71" t="str">
            <v>Jul - Dec</v>
          </cell>
          <cell r="D71">
            <v>4323</v>
          </cell>
          <cell r="E71">
            <v>4521</v>
          </cell>
          <cell r="F71">
            <v>5213</v>
          </cell>
          <cell r="G71">
            <v>6108</v>
          </cell>
          <cell r="H71">
            <v>6946</v>
          </cell>
          <cell r="I71">
            <v>7897</v>
          </cell>
          <cell r="J71">
            <v>8266</v>
          </cell>
        </row>
        <row r="72">
          <cell r="C72" t="str">
            <v>Jul - Jan</v>
          </cell>
          <cell r="D72">
            <v>5099</v>
          </cell>
          <cell r="E72">
            <v>5248</v>
          </cell>
          <cell r="F72">
            <v>6115</v>
          </cell>
          <cell r="G72">
            <v>7241</v>
          </cell>
          <cell r="H72">
            <v>8085</v>
          </cell>
          <cell r="I72">
            <v>9166</v>
          </cell>
          <cell r="J72">
            <v>9443</v>
          </cell>
        </row>
        <row r="73">
          <cell r="C73" t="str">
            <v>Jul - Feb</v>
          </cell>
          <cell r="D73">
            <v>5826</v>
          </cell>
          <cell r="E73">
            <v>5920</v>
          </cell>
          <cell r="F73">
            <v>6976</v>
          </cell>
          <cell r="G73">
            <v>8138</v>
          </cell>
          <cell r="H73">
            <v>9252</v>
          </cell>
          <cell r="I73">
            <v>10470</v>
          </cell>
          <cell r="J73">
            <v>10819</v>
          </cell>
        </row>
        <row r="74">
          <cell r="C74" t="str">
            <v>Jul - Mar</v>
          </cell>
          <cell r="D74">
            <v>6582</v>
          </cell>
          <cell r="E74">
            <v>6658</v>
          </cell>
          <cell r="F74">
            <v>7846</v>
          </cell>
          <cell r="G74">
            <v>9226</v>
          </cell>
          <cell r="H74">
            <v>10697</v>
          </cell>
          <cell r="I74">
            <v>12023</v>
          </cell>
          <cell r="J74">
            <v>12377</v>
          </cell>
        </row>
        <row r="75">
          <cell r="C75" t="str">
            <v>Jul - Apr</v>
          </cell>
          <cell r="D75">
            <v>7319</v>
          </cell>
          <cell r="E75">
            <v>7481</v>
          </cell>
          <cell r="F75">
            <v>8834</v>
          </cell>
          <cell r="G75">
            <v>10343</v>
          </cell>
          <cell r="H75">
            <v>11921</v>
          </cell>
          <cell r="I75">
            <v>13484</v>
          </cell>
          <cell r="J75">
            <v>13823</v>
          </cell>
        </row>
        <row r="76">
          <cell r="C76" t="str">
            <v>Jul - May</v>
          </cell>
          <cell r="D76">
            <v>8096</v>
          </cell>
          <cell r="E76">
            <v>8266</v>
          </cell>
          <cell r="F76">
            <v>9868</v>
          </cell>
          <cell r="G76">
            <v>11330</v>
          </cell>
          <cell r="H76">
            <v>13104</v>
          </cell>
          <cell r="I76">
            <v>15020</v>
          </cell>
          <cell r="J76">
            <v>15362</v>
          </cell>
        </row>
        <row r="77">
          <cell r="C77" t="str">
            <v>Jul - Jun</v>
          </cell>
          <cell r="D77">
            <v>8933</v>
          </cell>
          <cell r="E77">
            <v>9140</v>
          </cell>
          <cell r="F77">
            <v>10974</v>
          </cell>
          <cell r="G77">
            <v>12459</v>
          </cell>
          <cell r="H77">
            <v>14482</v>
          </cell>
          <cell r="I77">
            <v>16553</v>
          </cell>
          <cell r="J77">
            <v>16924</v>
          </cell>
        </row>
        <row r="79">
          <cell r="C79" t="str">
            <v>Imports fob</v>
          </cell>
          <cell r="D79" t="str">
            <v>FY01</v>
          </cell>
          <cell r="E79" t="str">
            <v>FY02</v>
          </cell>
          <cell r="F79" t="str">
            <v>FY03</v>
          </cell>
          <cell r="G79" t="str">
            <v>FY04</v>
          </cell>
          <cell r="H79" t="str">
            <v>FY05</v>
          </cell>
          <cell r="I79" t="str">
            <v>FY06</v>
          </cell>
          <cell r="J79" t="str">
            <v>FY07</v>
          </cell>
        </row>
        <row r="80">
          <cell r="C80" t="str">
            <v>Jul</v>
          </cell>
          <cell r="D80">
            <v>867</v>
          </cell>
          <cell r="E80">
            <v>778</v>
          </cell>
          <cell r="F80">
            <v>943</v>
          </cell>
          <cell r="G80">
            <v>1028</v>
          </cell>
          <cell r="H80">
            <v>1440</v>
          </cell>
          <cell r="I80">
            <v>1772</v>
          </cell>
          <cell r="J80">
            <v>2383</v>
          </cell>
        </row>
        <row r="81">
          <cell r="C81" t="str">
            <v>Jul - Aug</v>
          </cell>
          <cell r="D81">
            <v>1785</v>
          </cell>
          <cell r="E81">
            <v>1628</v>
          </cell>
          <cell r="F81">
            <v>1917</v>
          </cell>
          <cell r="G81">
            <v>1965</v>
          </cell>
          <cell r="H81">
            <v>2751</v>
          </cell>
          <cell r="I81">
            <v>3859</v>
          </cell>
          <cell r="J81">
            <v>4650</v>
          </cell>
        </row>
        <row r="82">
          <cell r="C82" t="str">
            <v>Jul - Sep</v>
          </cell>
          <cell r="D82">
            <v>2703</v>
          </cell>
          <cell r="E82">
            <v>2404</v>
          </cell>
          <cell r="F82">
            <v>2769</v>
          </cell>
          <cell r="G82">
            <v>3038</v>
          </cell>
          <cell r="H82">
            <v>4175</v>
          </cell>
          <cell r="I82">
            <v>5925</v>
          </cell>
          <cell r="J82">
            <v>6822</v>
          </cell>
        </row>
        <row r="83">
          <cell r="C83" t="str">
            <v>Jul - Oct</v>
          </cell>
          <cell r="D83">
            <v>3519</v>
          </cell>
          <cell r="E83">
            <v>3164</v>
          </cell>
          <cell r="F83">
            <v>3690</v>
          </cell>
          <cell r="G83">
            <v>4103</v>
          </cell>
          <cell r="H83">
            <v>5791</v>
          </cell>
          <cell r="I83">
            <v>7980</v>
          </cell>
          <cell r="J83">
            <v>9001</v>
          </cell>
        </row>
        <row r="84">
          <cell r="C84" t="str">
            <v>Jul - Nov</v>
          </cell>
          <cell r="D84">
            <v>4420</v>
          </cell>
          <cell r="E84">
            <v>3902</v>
          </cell>
          <cell r="F84">
            <v>4554</v>
          </cell>
          <cell r="G84">
            <v>4987</v>
          </cell>
          <cell r="H84">
            <v>7536</v>
          </cell>
          <cell r="I84">
            <v>10039</v>
          </cell>
          <cell r="J84">
            <v>11141</v>
          </cell>
        </row>
        <row r="85">
          <cell r="C85" t="str">
            <v>Jul - Dec</v>
          </cell>
          <cell r="D85">
            <v>5089</v>
          </cell>
          <cell r="E85">
            <v>4628</v>
          </cell>
          <cell r="F85">
            <v>5622</v>
          </cell>
          <cell r="G85">
            <v>6267</v>
          </cell>
          <cell r="H85">
            <v>9222</v>
          </cell>
          <cell r="I85">
            <v>11999</v>
          </cell>
          <cell r="J85">
            <v>13510</v>
          </cell>
        </row>
        <row r="86">
          <cell r="C86" t="str">
            <v>Jul - Jan</v>
          </cell>
          <cell r="D86">
            <v>6104</v>
          </cell>
          <cell r="E86">
            <v>5424</v>
          </cell>
          <cell r="F86">
            <v>6546</v>
          </cell>
          <cell r="G86">
            <v>7450</v>
          </cell>
          <cell r="H86">
            <v>10649</v>
          </cell>
          <cell r="I86">
            <v>14069</v>
          </cell>
          <cell r="J86">
            <v>15589</v>
          </cell>
        </row>
        <row r="87">
          <cell r="C87" t="str">
            <v>Jul - Feb</v>
          </cell>
          <cell r="D87">
            <v>6874</v>
          </cell>
          <cell r="E87">
            <v>6145</v>
          </cell>
          <cell r="F87">
            <v>7373</v>
          </cell>
          <cell r="G87">
            <v>8674</v>
          </cell>
          <cell r="H87">
            <v>12240</v>
          </cell>
          <cell r="I87">
            <v>15955</v>
          </cell>
          <cell r="J87">
            <v>17818</v>
          </cell>
        </row>
        <row r="88">
          <cell r="C88" t="str">
            <v>Jul - Mar</v>
          </cell>
          <cell r="D88">
            <v>7759</v>
          </cell>
          <cell r="E88">
            <v>6861</v>
          </cell>
          <cell r="F88">
            <v>8366</v>
          </cell>
          <cell r="G88">
            <v>9911</v>
          </cell>
          <cell r="H88">
            <v>14023</v>
          </cell>
          <cell r="I88">
            <v>18260</v>
          </cell>
          <cell r="J88">
            <v>19905</v>
          </cell>
        </row>
        <row r="89">
          <cell r="C89" t="str">
            <v>Jul - Apr</v>
          </cell>
          <cell r="D89">
            <v>8532</v>
          </cell>
          <cell r="E89">
            <v>7647</v>
          </cell>
          <cell r="F89">
            <v>9345</v>
          </cell>
          <cell r="G89">
            <v>11154</v>
          </cell>
          <cell r="H89">
            <v>15531</v>
          </cell>
          <cell r="I89">
            <v>19942</v>
          </cell>
          <cell r="J89">
            <v>22057</v>
          </cell>
        </row>
        <row r="90">
          <cell r="C90" t="str">
            <v>Jul - May</v>
          </cell>
          <cell r="D90">
            <v>9336</v>
          </cell>
          <cell r="E90">
            <v>8481</v>
          </cell>
          <cell r="F90">
            <v>10304</v>
          </cell>
          <cell r="G90">
            <v>12336</v>
          </cell>
          <cell r="H90">
            <v>17272</v>
          </cell>
          <cell r="I90">
            <v>22303</v>
          </cell>
          <cell r="J90">
            <v>24268</v>
          </cell>
        </row>
        <row r="91">
          <cell r="C91" t="str">
            <v>Jul - Jun</v>
          </cell>
          <cell r="D91">
            <v>10202</v>
          </cell>
          <cell r="E91">
            <v>9434</v>
          </cell>
          <cell r="F91">
            <v>11333</v>
          </cell>
          <cell r="G91">
            <v>13738</v>
          </cell>
          <cell r="H91">
            <v>18996</v>
          </cell>
          <cell r="I91">
            <v>25017</v>
          </cell>
          <cell r="J91">
            <v>26652</v>
          </cell>
        </row>
        <row r="94">
          <cell r="C94" t="str">
            <v>Trade balance</v>
          </cell>
          <cell r="D94" t="str">
            <v>FY01</v>
          </cell>
          <cell r="E94" t="str">
            <v>FY02</v>
          </cell>
          <cell r="F94" t="str">
            <v>FY03</v>
          </cell>
          <cell r="G94" t="str">
            <v>FY04</v>
          </cell>
          <cell r="H94" t="str">
            <v>FY05</v>
          </cell>
          <cell r="I94" t="str">
            <v>FY06</v>
          </cell>
          <cell r="J94" t="str">
            <v>FY07</v>
          </cell>
        </row>
        <row r="95">
          <cell r="C95" t="str">
            <v>Jul</v>
          </cell>
          <cell r="D95">
            <v>-213</v>
          </cell>
          <cell r="E95">
            <v>-103</v>
          </cell>
          <cell r="F95">
            <v>-141</v>
          </cell>
          <cell r="G95">
            <v>-53</v>
          </cell>
          <cell r="H95">
            <v>-359</v>
          </cell>
          <cell r="I95">
            <v>-602</v>
          </cell>
          <cell r="J95">
            <v>-1049</v>
          </cell>
        </row>
        <row r="96">
          <cell r="C96" t="str">
            <v>Jul - Aug</v>
          </cell>
          <cell r="D96">
            <v>-375</v>
          </cell>
          <cell r="E96">
            <v>-172</v>
          </cell>
          <cell r="F96">
            <v>-213</v>
          </cell>
          <cell r="G96">
            <v>-19</v>
          </cell>
          <cell r="H96">
            <v>-552</v>
          </cell>
          <cell r="I96">
            <v>-1322</v>
          </cell>
          <cell r="J96">
            <v>-1924</v>
          </cell>
        </row>
        <row r="97">
          <cell r="C97" t="str">
            <v>Jul - Sep</v>
          </cell>
          <cell r="D97">
            <v>-569</v>
          </cell>
          <cell r="E97">
            <v>-200</v>
          </cell>
          <cell r="F97">
            <v>-126</v>
          </cell>
          <cell r="G97">
            <v>-1</v>
          </cell>
          <cell r="H97">
            <v>-782</v>
          </cell>
          <cell r="I97">
            <v>-2058</v>
          </cell>
          <cell r="J97">
            <v>-2704</v>
          </cell>
        </row>
        <row r="98">
          <cell r="C98" t="str">
            <v>Jul - Oct</v>
          </cell>
          <cell r="D98">
            <v>-627</v>
          </cell>
          <cell r="E98">
            <v>-98</v>
          </cell>
          <cell r="F98">
            <v>-196</v>
          </cell>
          <cell r="G98">
            <v>-30</v>
          </cell>
          <cell r="H98">
            <v>-1275</v>
          </cell>
          <cell r="I98">
            <v>-2784</v>
          </cell>
          <cell r="J98">
            <v>-3638</v>
          </cell>
        </row>
        <row r="99">
          <cell r="C99" t="str">
            <v>Jul - Nov</v>
          </cell>
          <cell r="D99">
            <v>-800</v>
          </cell>
          <cell r="E99">
            <v>-45</v>
          </cell>
          <cell r="F99">
            <v>-179</v>
          </cell>
          <cell r="G99">
            <v>-24</v>
          </cell>
          <cell r="H99">
            <v>-1901</v>
          </cell>
          <cell r="I99">
            <v>-3624</v>
          </cell>
          <cell r="J99">
            <v>-4367</v>
          </cell>
        </row>
        <row r="100">
          <cell r="C100" t="str">
            <v>Jul - Dec</v>
          </cell>
          <cell r="D100">
            <v>-766</v>
          </cell>
          <cell r="E100">
            <v>-107</v>
          </cell>
          <cell r="F100">
            <v>-409</v>
          </cell>
          <cell r="G100">
            <v>-159</v>
          </cell>
          <cell r="H100">
            <v>-2276</v>
          </cell>
          <cell r="I100">
            <v>-4102</v>
          </cell>
          <cell r="J100">
            <v>-5244</v>
          </cell>
        </row>
        <row r="101">
          <cell r="C101" t="str">
            <v>Jul - Jan</v>
          </cell>
          <cell r="D101">
            <v>-1005</v>
          </cell>
          <cell r="E101">
            <v>-176</v>
          </cell>
          <cell r="F101">
            <v>-431</v>
          </cell>
          <cell r="G101">
            <v>-209</v>
          </cell>
          <cell r="H101">
            <v>-2564</v>
          </cell>
          <cell r="I101">
            <v>-4903</v>
          </cell>
          <cell r="J101">
            <v>-6146</v>
          </cell>
        </row>
        <row r="102">
          <cell r="C102" t="str">
            <v>Jul - Feb</v>
          </cell>
          <cell r="D102">
            <v>-1048</v>
          </cell>
          <cell r="E102">
            <v>-225</v>
          </cell>
          <cell r="F102">
            <v>-397</v>
          </cell>
          <cell r="G102">
            <v>-536</v>
          </cell>
          <cell r="H102">
            <v>-2988</v>
          </cell>
          <cell r="I102">
            <v>-5485</v>
          </cell>
          <cell r="J102">
            <v>-6999</v>
          </cell>
        </row>
        <row r="103">
          <cell r="C103" t="str">
            <v>Jul - Mar</v>
          </cell>
          <cell r="D103">
            <v>-1177</v>
          </cell>
          <cell r="E103">
            <v>-203</v>
          </cell>
          <cell r="F103">
            <v>-520</v>
          </cell>
          <cell r="G103">
            <v>-685</v>
          </cell>
          <cell r="H103">
            <v>-3326</v>
          </cell>
          <cell r="I103">
            <v>-6237</v>
          </cell>
          <cell r="J103">
            <v>-7528</v>
          </cell>
        </row>
        <row r="104">
          <cell r="C104" t="str">
            <v>Jul - Apr</v>
          </cell>
          <cell r="D104">
            <v>-1213</v>
          </cell>
          <cell r="E104">
            <v>-166</v>
          </cell>
          <cell r="F104">
            <v>-511</v>
          </cell>
          <cell r="G104">
            <v>-811</v>
          </cell>
          <cell r="H104">
            <v>-3610</v>
          </cell>
          <cell r="I104">
            <v>-6458</v>
          </cell>
          <cell r="J104">
            <v>-8234</v>
          </cell>
        </row>
        <row r="105">
          <cell r="C105" t="str">
            <v>Jul - May</v>
          </cell>
          <cell r="D105">
            <v>-1240</v>
          </cell>
          <cell r="E105">
            <v>-215</v>
          </cell>
          <cell r="F105">
            <v>-436</v>
          </cell>
          <cell r="G105">
            <v>-1006</v>
          </cell>
          <cell r="H105">
            <v>-4168</v>
          </cell>
          <cell r="I105">
            <v>-7283</v>
          </cell>
          <cell r="J105">
            <v>-8906</v>
          </cell>
        </row>
        <row r="106">
          <cell r="C106" t="str">
            <v>Jul - Jun</v>
          </cell>
          <cell r="D106">
            <v>-1269</v>
          </cell>
          <cell r="E106">
            <v>-294</v>
          </cell>
          <cell r="F106">
            <v>-359</v>
          </cell>
          <cell r="G106">
            <v>-1279</v>
          </cell>
          <cell r="H106">
            <v>-4514</v>
          </cell>
          <cell r="I106">
            <v>-8464</v>
          </cell>
          <cell r="J106">
            <v>-9728</v>
          </cell>
        </row>
        <row r="109">
          <cell r="C109" t="str">
            <v>EXPORTS &amp; IMPORTS GROWTH</v>
          </cell>
        </row>
        <row r="110">
          <cell r="C110" t="str">
            <v>Exports fob</v>
          </cell>
          <cell r="D110" t="str">
            <v>FY01</v>
          </cell>
          <cell r="E110" t="str">
            <v>FY02</v>
          </cell>
          <cell r="F110" t="str">
            <v>FY03</v>
          </cell>
          <cell r="G110" t="str">
            <v>FY04</v>
          </cell>
          <cell r="H110" t="str">
            <v>FY05</v>
          </cell>
          <cell r="I110" t="str">
            <v>FY06</v>
          </cell>
          <cell r="J110" t="str">
            <v>FY07</v>
          </cell>
          <cell r="K110" t="str">
            <v>Average</v>
          </cell>
        </row>
        <row r="111">
          <cell r="C111" t="str">
            <v>Jul</v>
          </cell>
          <cell r="E111">
            <v>3.2</v>
          </cell>
          <cell r="F111">
            <v>18.8</v>
          </cell>
          <cell r="G111">
            <v>21.6</v>
          </cell>
          <cell r="H111">
            <v>10.9</v>
          </cell>
          <cell r="I111">
            <v>8.1999999999999993</v>
          </cell>
          <cell r="J111">
            <v>14</v>
          </cell>
        </row>
        <row r="112">
          <cell r="C112" t="str">
            <v>Aug</v>
          </cell>
          <cell r="E112">
            <v>3.3</v>
          </cell>
          <cell r="F112">
            <v>15.5</v>
          </cell>
          <cell r="G112">
            <v>7.6</v>
          </cell>
          <cell r="H112">
            <v>15.1</v>
          </cell>
          <cell r="I112">
            <v>22.3</v>
          </cell>
          <cell r="J112">
            <v>1.8</v>
          </cell>
        </row>
        <row r="113">
          <cell r="C113" t="str">
            <v>Sep</v>
          </cell>
          <cell r="E113">
            <v>3.3</v>
          </cell>
          <cell r="F113">
            <v>25.5</v>
          </cell>
          <cell r="G113">
            <v>16.2</v>
          </cell>
          <cell r="H113">
            <v>9.4</v>
          </cell>
          <cell r="I113">
            <v>11.4</v>
          </cell>
          <cell r="J113">
            <v>4.7</v>
          </cell>
        </row>
        <row r="114">
          <cell r="C114" t="str">
            <v>Oct</v>
          </cell>
          <cell r="E114">
            <v>13.7</v>
          </cell>
          <cell r="F114">
            <v>-1.3</v>
          </cell>
          <cell r="G114">
            <v>21.7</v>
          </cell>
          <cell r="H114">
            <v>8.4</v>
          </cell>
          <cell r="I114">
            <v>18.3</v>
          </cell>
          <cell r="J114">
            <v>-6.3</v>
          </cell>
        </row>
        <row r="115">
          <cell r="C115" t="str">
            <v>Nov</v>
          </cell>
          <cell r="E115">
            <v>8.6999999999999993</v>
          </cell>
          <cell r="F115">
            <v>11.4</v>
          </cell>
          <cell r="G115">
            <v>1</v>
          </cell>
          <cell r="H115">
            <v>25.7</v>
          </cell>
          <cell r="I115">
            <v>8.9</v>
          </cell>
          <cell r="J115">
            <v>15.8</v>
          </cell>
        </row>
        <row r="116">
          <cell r="C116" t="str">
            <v>Dec</v>
          </cell>
          <cell r="E116">
            <v>-5.5</v>
          </cell>
          <cell r="F116">
            <v>26.2</v>
          </cell>
          <cell r="G116">
            <v>36.6</v>
          </cell>
          <cell r="H116">
            <v>14.5</v>
          </cell>
          <cell r="I116">
            <v>13</v>
          </cell>
          <cell r="J116">
            <v>0.7</v>
          </cell>
        </row>
        <row r="117">
          <cell r="C117" t="str">
            <v>Jan</v>
          </cell>
          <cell r="E117">
            <v>-6.3</v>
          </cell>
          <cell r="F117">
            <v>24.1</v>
          </cell>
          <cell r="G117">
            <v>25.6</v>
          </cell>
          <cell r="H117">
            <v>0.5</v>
          </cell>
          <cell r="I117">
            <v>11.4</v>
          </cell>
          <cell r="J117">
            <v>-7.2</v>
          </cell>
        </row>
        <row r="118">
          <cell r="C118" t="str">
            <v>Feb</v>
          </cell>
          <cell r="E118">
            <v>-7.6</v>
          </cell>
          <cell r="F118">
            <v>28.1</v>
          </cell>
          <cell r="G118">
            <v>4.2</v>
          </cell>
          <cell r="H118">
            <v>30.1</v>
          </cell>
          <cell r="I118">
            <v>11.7</v>
          </cell>
          <cell r="J118">
            <v>5.5</v>
          </cell>
        </row>
        <row r="119">
          <cell r="C119" t="str">
            <v>Mar</v>
          </cell>
          <cell r="E119">
            <v>-2.4</v>
          </cell>
          <cell r="F119">
            <v>17.899999999999999</v>
          </cell>
          <cell r="G119">
            <v>25.1</v>
          </cell>
          <cell r="H119">
            <v>32.799999999999997</v>
          </cell>
          <cell r="I119">
            <v>7.5</v>
          </cell>
          <cell r="J119">
            <v>0.3</v>
          </cell>
        </row>
        <row r="120">
          <cell r="C120" t="str">
            <v>Apr</v>
          </cell>
          <cell r="E120">
            <v>11.7</v>
          </cell>
          <cell r="F120">
            <v>20</v>
          </cell>
          <cell r="G120">
            <v>13.1</v>
          </cell>
          <cell r="H120">
            <v>9.6</v>
          </cell>
          <cell r="I120">
            <v>19.399999999999999</v>
          </cell>
          <cell r="J120">
            <v>-1</v>
          </cell>
        </row>
        <row r="121">
          <cell r="C121" t="str">
            <v>May</v>
          </cell>
          <cell r="E121">
            <v>1</v>
          </cell>
          <cell r="F121">
            <v>31.7</v>
          </cell>
          <cell r="G121">
            <v>-4.5</v>
          </cell>
          <cell r="H121">
            <v>19.899999999999999</v>
          </cell>
          <cell r="I121">
            <v>29.8</v>
          </cell>
          <cell r="J121">
            <v>0.2</v>
          </cell>
        </row>
        <row r="122">
          <cell r="C122" t="str">
            <v>Jun</v>
          </cell>
          <cell r="E122">
            <v>4.4000000000000004</v>
          </cell>
          <cell r="F122">
            <v>26.5</v>
          </cell>
          <cell r="G122">
            <v>2.1</v>
          </cell>
          <cell r="H122">
            <v>22.1</v>
          </cell>
          <cell r="I122">
            <v>11.2</v>
          </cell>
          <cell r="J122">
            <v>1.9</v>
          </cell>
        </row>
        <row r="123">
          <cell r="C123" t="str">
            <v>Jul -Sep</v>
          </cell>
          <cell r="E123">
            <v>3.2802249297094743</v>
          </cell>
          <cell r="F123">
            <v>19.918330308529942</v>
          </cell>
          <cell r="G123">
            <v>14.907302307983361</v>
          </cell>
          <cell r="H123">
            <v>11.722094171880148</v>
          </cell>
          <cell r="I123">
            <v>13.969938107869151</v>
          </cell>
          <cell r="J123">
            <v>6.4908197569174986</v>
          </cell>
        </row>
        <row r="124">
          <cell r="C124" t="str">
            <v>Oct - Dec</v>
          </cell>
          <cell r="E124">
            <v>5.8474189127455389</v>
          </cell>
          <cell r="F124">
            <v>10.919292188174357</v>
          </cell>
          <cell r="G124">
            <v>19.494163424124512</v>
          </cell>
          <cell r="H124">
            <v>15.695213285574727</v>
          </cell>
          <cell r="I124">
            <v>13.425274415986488</v>
          </cell>
          <cell r="J124">
            <v>2.9280397022332538</v>
          </cell>
        </row>
        <row r="125">
          <cell r="C125" t="str">
            <v>Jan - Mar</v>
          </cell>
          <cell r="E125">
            <v>-5.4006197432492247</v>
          </cell>
          <cell r="F125">
            <v>23.210107627515207</v>
          </cell>
          <cell r="G125">
            <v>18.420053171287499</v>
          </cell>
          <cell r="H125">
            <v>20.301475304682491</v>
          </cell>
          <cell r="I125">
            <v>9.9973340442548686</v>
          </cell>
          <cell r="J125">
            <v>-0.36354823073194709</v>
          </cell>
        </row>
        <row r="126">
          <cell r="C126" t="str">
            <v>Apr - Jun</v>
          </cell>
          <cell r="E126">
            <v>5.5720969800085118</v>
          </cell>
          <cell r="F126">
            <v>26.027397260273965</v>
          </cell>
          <cell r="G126">
            <v>3.3567774936061445</v>
          </cell>
          <cell r="H126">
            <v>17.073925146922363</v>
          </cell>
          <cell r="I126">
            <v>19.682959048877137</v>
          </cell>
          <cell r="J126">
            <v>0.37527593818984517</v>
          </cell>
        </row>
        <row r="127">
          <cell r="C127" t="str">
            <v>Jul-Dec</v>
          </cell>
          <cell r="E127">
            <v>4.5801526717557328</v>
          </cell>
          <cell r="F127">
            <v>15.306348153063487</v>
          </cell>
          <cell r="G127">
            <v>17.168616919240364</v>
          </cell>
          <cell r="H127">
            <v>13.719711853307137</v>
          </cell>
          <cell r="I127">
            <v>13.691333141376338</v>
          </cell>
          <cell r="J127">
            <v>4.6726605039888458</v>
          </cell>
        </row>
        <row r="128">
          <cell r="C128" t="str">
            <v>Jan-Jun</v>
          </cell>
          <cell r="E128">
            <v>0.19522776572669098</v>
          </cell>
          <cell r="F128">
            <v>24.723966226455939</v>
          </cell>
          <cell r="G128">
            <v>10.241277555979856</v>
          </cell>
          <cell r="H128">
            <v>18.65847897968824</v>
          </cell>
          <cell r="I128">
            <v>14.861995753715496</v>
          </cell>
          <cell r="J128">
            <v>2.310536044363154E-2</v>
          </cell>
        </row>
        <row r="129">
          <cell r="C129" t="str">
            <v>Jul -Jun</v>
          </cell>
          <cell r="E129">
            <v>2.3172506436807341</v>
          </cell>
          <cell r="F129">
            <v>20.065645514223196</v>
          </cell>
          <cell r="G129">
            <v>13.531984691088025</v>
          </cell>
          <cell r="H129">
            <v>16.237258206918693</v>
          </cell>
          <cell r="I129">
            <v>14.300510979146527</v>
          </cell>
          <cell r="J129">
            <v>2.2412855675708334</v>
          </cell>
        </row>
        <row r="130">
          <cell r="C130" t="str">
            <v>Imports fob</v>
          </cell>
          <cell r="D130" t="str">
            <v>FY01</v>
          </cell>
          <cell r="E130" t="str">
            <v>FY02</v>
          </cell>
          <cell r="F130" t="str">
            <v>FY03</v>
          </cell>
          <cell r="G130" t="str">
            <v>FY04</v>
          </cell>
          <cell r="H130" t="str">
            <v>FY05</v>
          </cell>
          <cell r="I130" t="str">
            <v>FY06</v>
          </cell>
          <cell r="J130" t="str">
            <v>FY07</v>
          </cell>
          <cell r="K130" t="str">
            <v>Average</v>
          </cell>
        </row>
        <row r="131">
          <cell r="C131" t="str">
            <v>Jul</v>
          </cell>
          <cell r="E131">
            <v>-10.265282583621682</v>
          </cell>
          <cell r="F131">
            <v>21.208226221079695</v>
          </cell>
          <cell r="G131">
            <v>9.0137857900318039</v>
          </cell>
          <cell r="H131">
            <v>40.077821011673144</v>
          </cell>
          <cell r="I131">
            <v>23.055555555555564</v>
          </cell>
          <cell r="J131">
            <v>34.480812641083517</v>
          </cell>
        </row>
        <row r="132">
          <cell r="C132" t="str">
            <v>Aug</v>
          </cell>
          <cell r="E132">
            <v>-7.4074074074074066</v>
          </cell>
          <cell r="F132">
            <v>14.588235294117657</v>
          </cell>
          <cell r="G132">
            <v>-3.7987679671457886</v>
          </cell>
          <cell r="H132">
            <v>39.914621131270003</v>
          </cell>
          <cell r="I132">
            <v>59.191456903127396</v>
          </cell>
          <cell r="J132">
            <v>8.6248203162434081</v>
          </cell>
        </row>
        <row r="133">
          <cell r="C133" t="str">
            <v>Sep</v>
          </cell>
          <cell r="E133">
            <v>-15.468409586056641</v>
          </cell>
          <cell r="F133">
            <v>9.7938144329897003</v>
          </cell>
          <cell r="G133">
            <v>25.938967136150225</v>
          </cell>
          <cell r="H133">
            <v>32.71202236719477</v>
          </cell>
          <cell r="I133">
            <v>45.084269662921336</v>
          </cell>
          <cell r="J133">
            <v>5.130687318489846</v>
          </cell>
        </row>
        <row r="134">
          <cell r="C134" t="str">
            <v>Oct</v>
          </cell>
          <cell r="E134">
            <v>-6.8627450980392135</v>
          </cell>
          <cell r="F134">
            <v>21.184210526315784</v>
          </cell>
          <cell r="G134">
            <v>15.635179153094469</v>
          </cell>
          <cell r="H134">
            <v>51.737089201877936</v>
          </cell>
          <cell r="I134">
            <v>27.165841584158422</v>
          </cell>
          <cell r="J134">
            <v>6.0340632603406386</v>
          </cell>
        </row>
        <row r="135">
          <cell r="C135" t="str">
            <v>Nov</v>
          </cell>
          <cell r="E135">
            <v>-18.09100998890122</v>
          </cell>
          <cell r="F135">
            <v>17.073170731707311</v>
          </cell>
          <cell r="G135">
            <v>2.314814814814814</v>
          </cell>
          <cell r="H135">
            <v>97.398190045248882</v>
          </cell>
          <cell r="I135">
            <v>17.994269340974213</v>
          </cell>
          <cell r="J135">
            <v>3.9339485186983936</v>
          </cell>
        </row>
        <row r="136">
          <cell r="C136" t="str">
            <v>Dec</v>
          </cell>
          <cell r="E136">
            <v>8.5201793721973118</v>
          </cell>
          <cell r="F136">
            <v>47.107438016528924</v>
          </cell>
          <cell r="G136">
            <v>19.850187265917608</v>
          </cell>
          <cell r="H136">
            <v>31.718749999999996</v>
          </cell>
          <cell r="I136">
            <v>16.251482799525508</v>
          </cell>
          <cell r="J136">
            <v>20.867346938775498</v>
          </cell>
        </row>
        <row r="137">
          <cell r="C137" t="str">
            <v>Jan</v>
          </cell>
          <cell r="E137">
            <v>-21.576354679802957</v>
          </cell>
          <cell r="F137">
            <v>16.080402010050253</v>
          </cell>
          <cell r="G137">
            <v>28.030303030303028</v>
          </cell>
          <cell r="H137">
            <v>20.625528317836018</v>
          </cell>
          <cell r="I137">
            <v>45.059565522074287</v>
          </cell>
          <cell r="J137">
            <v>0.43478260869564966</v>
          </cell>
        </row>
        <row r="138">
          <cell r="C138" t="str">
            <v>Feb</v>
          </cell>
          <cell r="E138">
            <v>-6.3636363636363598</v>
          </cell>
          <cell r="F138">
            <v>14.701803051317608</v>
          </cell>
          <cell r="G138">
            <v>48.004836759371216</v>
          </cell>
          <cell r="H138">
            <v>29.98366013071896</v>
          </cell>
          <cell r="I138">
            <v>18.541797611565048</v>
          </cell>
          <cell r="J138">
            <v>18.186638388123022</v>
          </cell>
        </row>
        <row r="139">
          <cell r="C139" t="str">
            <v>Mar</v>
          </cell>
          <cell r="E139">
            <v>-19.096045197740107</v>
          </cell>
          <cell r="F139">
            <v>38.687150837988838</v>
          </cell>
          <cell r="G139">
            <v>24.572004028197391</v>
          </cell>
          <cell r="H139">
            <v>44.139046079223917</v>
          </cell>
          <cell r="I139">
            <v>29.276500280426255</v>
          </cell>
          <cell r="J139">
            <v>-9.4577006507592145</v>
          </cell>
        </row>
        <row r="140">
          <cell r="C140" t="str">
            <v>Apr</v>
          </cell>
          <cell r="E140">
            <v>1.681759379042691</v>
          </cell>
          <cell r="F140">
            <v>24.554707379134854</v>
          </cell>
          <cell r="G140">
            <v>26.966292134831459</v>
          </cell>
          <cell r="H140">
            <v>21.319388576025755</v>
          </cell>
          <cell r="I140">
            <v>11.538461538461542</v>
          </cell>
          <cell r="J140">
            <v>27.94292508917955</v>
          </cell>
        </row>
        <row r="141">
          <cell r="C141" t="str">
            <v>May</v>
          </cell>
          <cell r="E141">
            <v>3.7313432835820892</v>
          </cell>
          <cell r="F141">
            <v>14.988009592326135</v>
          </cell>
          <cell r="G141">
            <v>23.253388946819609</v>
          </cell>
          <cell r="H141">
            <v>47.292724196277504</v>
          </cell>
          <cell r="I141">
            <v>35.611717403790919</v>
          </cell>
          <cell r="J141">
            <v>-6.3532401524777686</v>
          </cell>
        </row>
        <row r="142">
          <cell r="C142" t="str">
            <v>Jun</v>
          </cell>
          <cell r="E142">
            <v>10.046189376443415</v>
          </cell>
          <cell r="F142">
            <v>7.974816369359905</v>
          </cell>
          <cell r="G142">
            <v>36.248785228377066</v>
          </cell>
          <cell r="H142">
            <v>22.967189728958637</v>
          </cell>
          <cell r="I142">
            <v>57.424593967517403</v>
          </cell>
          <cell r="J142">
            <v>-12.159174649963155</v>
          </cell>
        </row>
        <row r="143">
          <cell r="C143" t="str">
            <v>Jul -Sep</v>
          </cell>
          <cell r="E143">
            <v>-11.061783203847575</v>
          </cell>
          <cell r="F143">
            <v>15.183028286189693</v>
          </cell>
          <cell r="G143">
            <v>9.7146984470928075</v>
          </cell>
          <cell r="H143">
            <v>37.425938117182355</v>
          </cell>
          <cell r="I143">
            <v>41.916167664670652</v>
          </cell>
          <cell r="J143">
            <v>15.139240506329109</v>
          </cell>
        </row>
        <row r="144">
          <cell r="C144" t="str">
            <v>Oct - Dec</v>
          </cell>
          <cell r="E144">
            <v>-6.7896060352053649</v>
          </cell>
          <cell r="F144">
            <v>28.28237410071943</v>
          </cell>
          <cell r="G144">
            <v>13.179109709078162</v>
          </cell>
          <cell r="H144">
            <v>56.302260761845766</v>
          </cell>
          <cell r="I144">
            <v>20.348722013077069</v>
          </cell>
          <cell r="J144">
            <v>10.108659861705638</v>
          </cell>
        </row>
        <row r="145">
          <cell r="C145" t="str">
            <v>Jan - Mar</v>
          </cell>
          <cell r="E145">
            <v>-16.367041198501873</v>
          </cell>
          <cell r="F145">
            <v>22.884012539184951</v>
          </cell>
          <cell r="G145">
            <v>32.798833819241977</v>
          </cell>
          <cell r="H145">
            <v>31.750823271130635</v>
          </cell>
          <cell r="I145">
            <v>30.410331181003958</v>
          </cell>
          <cell r="J145">
            <v>2.140233189586338</v>
          </cell>
        </row>
        <row r="146">
          <cell r="C146" t="str">
            <v>Apr - Jun</v>
          </cell>
          <cell r="E146">
            <v>5.3213262382316717</v>
          </cell>
          <cell r="F146">
            <v>15.312864360668478</v>
          </cell>
          <cell r="G146">
            <v>28.985507246376805</v>
          </cell>
          <cell r="H146">
            <v>29.945126731120975</v>
          </cell>
          <cell r="I146">
            <v>35.873718077619145</v>
          </cell>
          <cell r="J146">
            <v>-0.14799467219179796</v>
          </cell>
        </row>
        <row r="147">
          <cell r="C147" t="str">
            <v>Jul-Dec</v>
          </cell>
          <cell r="E147">
            <v>-9.0587541756730232</v>
          </cell>
          <cell r="F147">
            <v>21.477960242005189</v>
          </cell>
          <cell r="G147">
            <v>11.472785485592318</v>
          </cell>
          <cell r="H147">
            <v>47.151747247486831</v>
          </cell>
          <cell r="I147">
            <v>30.112773801778346</v>
          </cell>
          <cell r="J147">
            <v>12.592716059671648</v>
          </cell>
        </row>
        <row r="148">
          <cell r="C148" t="str">
            <v>Jan-Jun</v>
          </cell>
          <cell r="E148">
            <v>-6.0043027576765162</v>
          </cell>
          <cell r="F148">
            <v>18.830628381190184</v>
          </cell>
          <cell r="G148">
            <v>30.817720189108734</v>
          </cell>
          <cell r="H148">
            <v>30.82585999196894</v>
          </cell>
          <cell r="I148">
            <v>33.190096173521574</v>
          </cell>
          <cell r="J148">
            <v>0.95252726993393377</v>
          </cell>
        </row>
        <row r="149">
          <cell r="C149" t="str">
            <v>Jul -Jun</v>
          </cell>
          <cell r="E149">
            <v>-7.5279356988825707</v>
          </cell>
          <cell r="F149">
            <v>20.129319482722074</v>
          </cell>
          <cell r="G149">
            <v>21.221212388599664</v>
          </cell>
          <cell r="H149">
            <v>38.27340224195661</v>
          </cell>
          <cell r="I149">
            <v>31.696146557169925</v>
          </cell>
          <cell r="J149">
            <v>6.535555822041017</v>
          </cell>
        </row>
        <row r="150">
          <cell r="C150" t="str">
            <v xml:space="preserve">CUMULATIVE EXPORTS &amp; IMPORTS </v>
          </cell>
        </row>
        <row r="151">
          <cell r="C151" t="str">
            <v>Exports fob</v>
          </cell>
          <cell r="E151" t="str">
            <v>FY02</v>
          </cell>
          <cell r="F151" t="str">
            <v>FY03</v>
          </cell>
          <cell r="G151" t="str">
            <v>FY04</v>
          </cell>
          <cell r="H151" t="str">
            <v>FY05</v>
          </cell>
          <cell r="I151" t="str">
            <v>FY06</v>
          </cell>
          <cell r="J151" t="str">
            <v>FY07</v>
          </cell>
        </row>
        <row r="152">
          <cell r="C152" t="str">
            <v>Jul</v>
          </cell>
          <cell r="E152">
            <v>3.2110091743119185</v>
          </cell>
          <cell r="F152">
            <v>18.814814814814817</v>
          </cell>
          <cell r="G152">
            <v>21.571072319201988</v>
          </cell>
          <cell r="H152">
            <v>10.871794871794883</v>
          </cell>
          <cell r="I152">
            <v>8.2331174838112808</v>
          </cell>
          <cell r="J152">
            <v>14.017094017094012</v>
          </cell>
        </row>
        <row r="153">
          <cell r="C153" t="str">
            <v>Jul - Aug</v>
          </cell>
          <cell r="E153">
            <v>3.2624113475177241</v>
          </cell>
          <cell r="F153">
            <v>17.03296703296704</v>
          </cell>
          <cell r="G153">
            <v>14.2018779342723</v>
          </cell>
          <cell r="H153">
            <v>13.001027749229177</v>
          </cell>
          <cell r="I153">
            <v>15.370623010459305</v>
          </cell>
          <cell r="J153">
            <v>7.4497437918801701</v>
          </cell>
        </row>
        <row r="154">
          <cell r="C154" t="str">
            <v>Jul - Sep</v>
          </cell>
          <cell r="E154">
            <v>3.2802249297094743</v>
          </cell>
          <cell r="F154">
            <v>19.918330308529942</v>
          </cell>
          <cell r="G154">
            <v>14.907302307983361</v>
          </cell>
          <cell r="H154">
            <v>11.722094171880148</v>
          </cell>
          <cell r="I154">
            <v>13.969938107869151</v>
          </cell>
          <cell r="J154">
            <v>6.4908197569174986</v>
          </cell>
        </row>
        <row r="155">
          <cell r="C155" t="str">
            <v>Jul - Oct</v>
          </cell>
          <cell r="E155">
            <v>6.0165975103734448</v>
          </cell>
          <cell r="F155">
            <v>13.959556425309859</v>
          </cell>
          <cell r="G155">
            <v>16.571265025758454</v>
          </cell>
          <cell r="H155">
            <v>10.876503805548744</v>
          </cell>
          <cell r="I155">
            <v>15.057573073516384</v>
          </cell>
          <cell r="J155">
            <v>3.2140107775211701</v>
          </cell>
        </row>
        <row r="156">
          <cell r="C156" t="str">
            <v>Jul - Nov</v>
          </cell>
          <cell r="E156">
            <v>6.5469613259668602</v>
          </cell>
          <cell r="F156">
            <v>13.43012704174229</v>
          </cell>
          <cell r="G156">
            <v>13.440000000000008</v>
          </cell>
          <cell r="H156">
            <v>13.540197461212976</v>
          </cell>
          <cell r="I156">
            <v>13.842058562555447</v>
          </cell>
          <cell r="J156">
            <v>5.5962587685113085</v>
          </cell>
        </row>
        <row r="157">
          <cell r="C157" t="str">
            <v>Jul - Dec</v>
          </cell>
          <cell r="E157">
            <v>4.5801526717557328</v>
          </cell>
          <cell r="F157">
            <v>15.306348153063487</v>
          </cell>
          <cell r="G157">
            <v>17.168616919240364</v>
          </cell>
          <cell r="H157">
            <v>13.719711853307137</v>
          </cell>
          <cell r="I157">
            <v>13.691333141376338</v>
          </cell>
          <cell r="J157">
            <v>4.6726605039888458</v>
          </cell>
        </row>
        <row r="158">
          <cell r="C158" t="str">
            <v>Jul - Jan</v>
          </cell>
          <cell r="E158">
            <v>2.9221415963914588</v>
          </cell>
          <cell r="F158">
            <v>16.520579268292689</v>
          </cell>
          <cell r="G158">
            <v>18.413736713000816</v>
          </cell>
          <cell r="H158">
            <v>11.655848639690646</v>
          </cell>
          <cell r="I158">
            <v>13.370439084724794</v>
          </cell>
          <cell r="J158">
            <v>3.0220379663975505</v>
          </cell>
        </row>
        <row r="159">
          <cell r="C159" t="str">
            <v>Jul - Feb</v>
          </cell>
          <cell r="E159">
            <v>1.6134569172674196</v>
          </cell>
          <cell r="F159">
            <v>17.837837837837832</v>
          </cell>
          <cell r="G159">
            <v>16.65711009174311</v>
          </cell>
          <cell r="H159">
            <v>13.688867043499631</v>
          </cell>
          <cell r="I159">
            <v>13.164721141374836</v>
          </cell>
          <cell r="J159">
            <v>3.3333333333333437</v>
          </cell>
        </row>
        <row r="160">
          <cell r="C160" t="str">
            <v>Jul - Mar</v>
          </cell>
          <cell r="E160">
            <v>1.1546642357946002</v>
          </cell>
          <cell r="F160">
            <v>17.843196155001493</v>
          </cell>
          <cell r="G160">
            <v>17.588580168238586</v>
          </cell>
          <cell r="H160">
            <v>15.944071103403434</v>
          </cell>
          <cell r="I160">
            <v>12.39599887819014</v>
          </cell>
          <cell r="J160">
            <v>2.9443566497546314</v>
          </cell>
        </row>
        <row r="161">
          <cell r="C161" t="str">
            <v>Jul - Apr</v>
          </cell>
          <cell r="E161">
            <v>2.2134171334881714</v>
          </cell>
          <cell r="F161">
            <v>18.085817404090363</v>
          </cell>
          <cell r="G161">
            <v>17.081729680778814</v>
          </cell>
          <cell r="H161">
            <v>15.256695349511752</v>
          </cell>
          <cell r="I161">
            <v>13.111316164751274</v>
          </cell>
          <cell r="J161">
            <v>2.5140907742509544</v>
          </cell>
        </row>
        <row r="162">
          <cell r="C162" t="str">
            <v>Jul - May</v>
          </cell>
          <cell r="E162">
            <v>2.0998023715415037</v>
          </cell>
          <cell r="F162">
            <v>19.380595209291073</v>
          </cell>
          <cell r="G162">
            <v>14.815565464126479</v>
          </cell>
          <cell r="H162">
            <v>15.65754633715799</v>
          </cell>
          <cell r="I162">
            <v>14.621489621489614</v>
          </cell>
          <cell r="J162">
            <v>2.276964047936092</v>
          </cell>
        </row>
        <row r="163">
          <cell r="C163" t="str">
            <v>Jul - Jun</v>
          </cell>
          <cell r="E163">
            <v>2.317250643680735</v>
          </cell>
          <cell r="F163">
            <v>20.065645514223185</v>
          </cell>
          <cell r="G163">
            <v>13.531984691088027</v>
          </cell>
          <cell r="H163">
            <v>16.237258206918703</v>
          </cell>
          <cell r="I163">
            <v>14.30051097914653</v>
          </cell>
          <cell r="J163">
            <v>2.2412855675708387</v>
          </cell>
        </row>
        <row r="164">
          <cell r="C164" t="str">
            <v>Imports fob</v>
          </cell>
          <cell r="E164" t="str">
            <v>FY02</v>
          </cell>
          <cell r="F164" t="str">
            <v>FY03</v>
          </cell>
          <cell r="G164" t="str">
            <v>FY04</v>
          </cell>
          <cell r="H164" t="str">
            <v>FY05</v>
          </cell>
          <cell r="I164" t="str">
            <v>FY06</v>
          </cell>
          <cell r="J164" t="str">
            <v>FY07</v>
          </cell>
        </row>
        <row r="165">
          <cell r="C165" t="str">
            <v>Jul</v>
          </cell>
          <cell r="E165">
            <v>-10.265282583621682</v>
          </cell>
          <cell r="F165">
            <v>21.208226221079695</v>
          </cell>
          <cell r="G165">
            <v>9.0137857900318039</v>
          </cell>
          <cell r="H165">
            <v>40.077821011673144</v>
          </cell>
          <cell r="I165">
            <v>23.055555555555564</v>
          </cell>
          <cell r="J165">
            <v>34.480812641083517</v>
          </cell>
        </row>
        <row r="166">
          <cell r="C166" t="str">
            <v>Jul - Aug</v>
          </cell>
          <cell r="E166">
            <v>-8.7955182072829157</v>
          </cell>
          <cell r="F166">
            <v>17.751842751842762</v>
          </cell>
          <cell r="G166">
            <v>2.5039123630672844</v>
          </cell>
          <cell r="H166">
            <v>39.999999999999993</v>
          </cell>
          <cell r="I166">
            <v>40.276263177026529</v>
          </cell>
          <cell r="J166">
            <v>20.497538222337397</v>
          </cell>
        </row>
        <row r="167">
          <cell r="C167" t="str">
            <v>Jul - Sep</v>
          </cell>
          <cell r="E167">
            <v>-11.061783203847575</v>
          </cell>
          <cell r="F167">
            <v>15.183028286189693</v>
          </cell>
          <cell r="G167">
            <v>9.7146984470928075</v>
          </cell>
          <cell r="H167">
            <v>37.425938117182355</v>
          </cell>
          <cell r="I167">
            <v>41.916167664670652</v>
          </cell>
          <cell r="J167">
            <v>15.139240506329109</v>
          </cell>
        </row>
        <row r="168">
          <cell r="C168" t="str">
            <v>Jul - Oct</v>
          </cell>
          <cell r="E168">
            <v>-10.08809320829781</v>
          </cell>
          <cell r="F168">
            <v>16.624525916561318</v>
          </cell>
          <cell r="G168">
            <v>11.192411924119238</v>
          </cell>
          <cell r="H168">
            <v>41.140628808189142</v>
          </cell>
          <cell r="I168">
            <v>37.8000345363495</v>
          </cell>
          <cell r="J168">
            <v>12.794486215538846</v>
          </cell>
        </row>
        <row r="169">
          <cell r="C169" t="str">
            <v>Jul - Nov</v>
          </cell>
          <cell r="E169">
            <v>-11.719457013574663</v>
          </cell>
          <cell r="F169">
            <v>16.709379805228085</v>
          </cell>
          <cell r="G169">
            <v>9.5081247255160317</v>
          </cell>
          <cell r="H169">
            <v>51.112893523160217</v>
          </cell>
          <cell r="I169">
            <v>33.213906581740972</v>
          </cell>
          <cell r="J169">
            <v>10.977188963044139</v>
          </cell>
        </row>
        <row r="170">
          <cell r="C170" t="str">
            <v>Jul - Dec</v>
          </cell>
          <cell r="E170">
            <v>-9.0587541756730232</v>
          </cell>
          <cell r="F170">
            <v>21.477960242005189</v>
          </cell>
          <cell r="G170">
            <v>11.472785485592318</v>
          </cell>
          <cell r="H170">
            <v>47.151747247486831</v>
          </cell>
          <cell r="I170">
            <v>30.112773801778346</v>
          </cell>
          <cell r="J170">
            <v>12.592716059671648</v>
          </cell>
        </row>
        <row r="171">
          <cell r="C171" t="str">
            <v>Jul - Jan</v>
          </cell>
          <cell r="E171">
            <v>-11.140235910878115</v>
          </cell>
          <cell r="F171">
            <v>20.685840707964598</v>
          </cell>
          <cell r="G171">
            <v>13.809960281087697</v>
          </cell>
          <cell r="H171">
            <v>42.939597315436238</v>
          </cell>
          <cell r="I171">
            <v>32.115691614236084</v>
          </cell>
          <cell r="J171">
            <v>10.803895088492421</v>
          </cell>
        </row>
        <row r="172">
          <cell r="C172" t="str">
            <v>Jul - Feb</v>
          </cell>
          <cell r="E172">
            <v>-10.605178935117831</v>
          </cell>
          <cell r="F172">
            <v>19.983726606997564</v>
          </cell>
          <cell r="G172">
            <v>17.645463176454633</v>
          </cell>
          <cell r="H172">
            <v>41.11136730458842</v>
          </cell>
          <cell r="I172">
            <v>30.351307189542489</v>
          </cell>
          <cell r="J172">
            <v>11.67659041052962</v>
          </cell>
        </row>
        <row r="173">
          <cell r="C173" t="str">
            <v>Jul - Mar</v>
          </cell>
          <cell r="E173">
            <v>-11.573656399020493</v>
          </cell>
          <cell r="F173">
            <v>21.935577904095616</v>
          </cell>
          <cell r="G173">
            <v>18.4676069806359</v>
          </cell>
          <cell r="H173">
            <v>41.489254363838171</v>
          </cell>
          <cell r="I173">
            <v>30.214647365043135</v>
          </cell>
          <cell r="J173">
            <v>9.008762322015329</v>
          </cell>
        </row>
        <row r="174">
          <cell r="C174" t="str">
            <v>Jul - Apr</v>
          </cell>
          <cell r="E174">
            <v>-10.372714486638534</v>
          </cell>
          <cell r="F174">
            <v>22.204786190662993</v>
          </cell>
          <cell r="G174">
            <v>19.357945425361155</v>
          </cell>
          <cell r="H174">
            <v>39.241527703066168</v>
          </cell>
          <cell r="I174">
            <v>28.401261992144743</v>
          </cell>
          <cell r="J174">
            <v>10.605756694413792</v>
          </cell>
        </row>
        <row r="175">
          <cell r="C175" t="str">
            <v>Jul - May</v>
          </cell>
          <cell r="E175">
            <v>-9.1580976863753207</v>
          </cell>
          <cell r="F175">
            <v>21.495106709114498</v>
          </cell>
          <cell r="G175">
            <v>19.720496894409933</v>
          </cell>
          <cell r="H175">
            <v>40.012970168612185</v>
          </cell>
          <cell r="I175">
            <v>29.128068550254739</v>
          </cell>
          <cell r="J175">
            <v>8.8104739272743657</v>
          </cell>
        </row>
        <row r="176">
          <cell r="C176" t="str">
            <v>Jul - Jun</v>
          </cell>
          <cell r="E176">
            <v>-7.5279356988825707</v>
          </cell>
          <cell r="F176">
            <v>20.129319482722074</v>
          </cell>
          <cell r="G176">
            <v>21.221212388599664</v>
          </cell>
          <cell r="H176">
            <v>38.27340224195661</v>
          </cell>
          <cell r="I176">
            <v>31.696146557169925</v>
          </cell>
          <cell r="J176">
            <v>6.535555822041017</v>
          </cell>
        </row>
        <row r="177">
          <cell r="C177" t="str">
            <v>Trade balance</v>
          </cell>
          <cell r="E177" t="str">
            <v>FY02</v>
          </cell>
          <cell r="F177" t="str">
            <v>FY03</v>
          </cell>
          <cell r="G177" t="str">
            <v>FY04</v>
          </cell>
          <cell r="H177" t="str">
            <v>FY05</v>
          </cell>
          <cell r="I177" t="str">
            <v>FY06</v>
          </cell>
          <cell r="J177" t="str">
            <v>FY07</v>
          </cell>
        </row>
        <row r="178">
          <cell r="C178" t="str">
            <v>Jul</v>
          </cell>
          <cell r="E178">
            <v>-51.643192488262912</v>
          </cell>
          <cell r="F178">
            <v>36.893203883495154</v>
          </cell>
          <cell r="G178">
            <v>-62.411347517730498</v>
          </cell>
          <cell r="H178">
            <v>577.35849056603774</v>
          </cell>
          <cell r="I178">
            <v>67.688022284122567</v>
          </cell>
          <cell r="J178">
            <v>74.252491694352159</v>
          </cell>
        </row>
        <row r="179">
          <cell r="C179" t="str">
            <v>Jul - Aug</v>
          </cell>
          <cell r="E179">
            <v>-54.133333333333333</v>
          </cell>
          <cell r="F179">
            <v>23.837209302325579</v>
          </cell>
          <cell r="G179">
            <v>-91.079812206572768</v>
          </cell>
          <cell r="H179">
            <v>2805.2631578947371</v>
          </cell>
          <cell r="I179">
            <v>139.49275362318843</v>
          </cell>
          <cell r="J179">
            <v>45.537065052950076</v>
          </cell>
        </row>
        <row r="180">
          <cell r="C180" t="str">
            <v>Jul - Sep</v>
          </cell>
          <cell r="E180">
            <v>-64.850615114235495</v>
          </cell>
          <cell r="F180">
            <v>-37</v>
          </cell>
          <cell r="G180">
            <v>-99.206349206349216</v>
          </cell>
          <cell r="H180">
            <v>78100</v>
          </cell>
          <cell r="I180">
            <v>163.17135549872123</v>
          </cell>
          <cell r="J180">
            <v>31.389698736637506</v>
          </cell>
        </row>
        <row r="181">
          <cell r="C181" t="str">
            <v>Jul - Oct</v>
          </cell>
          <cell r="E181">
            <v>-84.370015948963314</v>
          </cell>
          <cell r="F181">
            <v>100</v>
          </cell>
          <cell r="G181">
            <v>-84.693877551020407</v>
          </cell>
          <cell r="H181">
            <v>4150</v>
          </cell>
          <cell r="I181">
            <v>118.35294117647059</v>
          </cell>
          <cell r="J181">
            <v>30.675287356321835</v>
          </cell>
        </row>
        <row r="182">
          <cell r="C182" t="str">
            <v>Jul - Nov</v>
          </cell>
          <cell r="E182">
            <v>-94.375</v>
          </cell>
          <cell r="F182">
            <v>297.77777777777777</v>
          </cell>
          <cell r="G182">
            <v>-86.592178770949729</v>
          </cell>
          <cell r="H182">
            <v>7820.833333333333</v>
          </cell>
          <cell r="I182">
            <v>90.63650710152551</v>
          </cell>
          <cell r="J182">
            <v>20.502207505518765</v>
          </cell>
        </row>
        <row r="183">
          <cell r="C183" t="str">
            <v>Jul - Dec</v>
          </cell>
          <cell r="E183">
            <v>-86.031331592689298</v>
          </cell>
          <cell r="F183">
            <v>282.24299065420564</v>
          </cell>
          <cell r="G183">
            <v>-61.124694376528119</v>
          </cell>
          <cell r="H183">
            <v>1331.4465408805031</v>
          </cell>
          <cell r="I183">
            <v>80.22847100175747</v>
          </cell>
          <cell r="J183">
            <v>27.840078010726476</v>
          </cell>
        </row>
        <row r="184">
          <cell r="C184" t="str">
            <v>Jul - Jan</v>
          </cell>
          <cell r="E184">
            <v>-82.487562189054728</v>
          </cell>
          <cell r="F184">
            <v>144.88636363636363</v>
          </cell>
          <cell r="G184">
            <v>-51.508120649651978</v>
          </cell>
          <cell r="H184">
            <v>1126.7942583732058</v>
          </cell>
          <cell r="I184">
            <v>91.224648985959433</v>
          </cell>
          <cell r="J184">
            <v>25.351825413012442</v>
          </cell>
        </row>
        <row r="185">
          <cell r="C185" t="str">
            <v>Jul - Feb</v>
          </cell>
          <cell r="E185">
            <v>-78.530534351145036</v>
          </cell>
          <cell r="F185">
            <v>76.444444444444443</v>
          </cell>
          <cell r="G185">
            <v>35.012594458438294</v>
          </cell>
          <cell r="H185">
            <v>457.46268656716421</v>
          </cell>
          <cell r="I185">
            <v>83.567603748326633</v>
          </cell>
          <cell r="J185">
            <v>27.602552415679128</v>
          </cell>
        </row>
        <row r="186">
          <cell r="C186" t="str">
            <v>Jul - Mar</v>
          </cell>
          <cell r="E186">
            <v>-82.752761257434159</v>
          </cell>
          <cell r="F186">
            <v>156.1576354679803</v>
          </cell>
          <cell r="G186">
            <v>31.73076923076923</v>
          </cell>
          <cell r="H186">
            <v>385.54744525547449</v>
          </cell>
          <cell r="I186">
            <v>87.5225496091401</v>
          </cell>
          <cell r="J186">
            <v>20.699054032387366</v>
          </cell>
        </row>
        <row r="187">
          <cell r="C187" t="str">
            <v>Jul - Apr</v>
          </cell>
          <cell r="E187">
            <v>-86.314921681780703</v>
          </cell>
          <cell r="F187">
            <v>207.83132530120483</v>
          </cell>
          <cell r="G187">
            <v>58.708414872798429</v>
          </cell>
          <cell r="H187">
            <v>345.12946979038225</v>
          </cell>
          <cell r="I187">
            <v>78.89196675900277</v>
          </cell>
          <cell r="J187">
            <v>27.500774233508828</v>
          </cell>
        </row>
        <row r="188">
          <cell r="C188" t="str">
            <v>Jul - May</v>
          </cell>
          <cell r="E188">
            <v>-82.661290322580655</v>
          </cell>
          <cell r="F188">
            <v>102.79069767441862</v>
          </cell>
          <cell r="G188">
            <v>130.73394495412845</v>
          </cell>
          <cell r="H188">
            <v>314.31411530815109</v>
          </cell>
          <cell r="I188">
            <v>74.736084452975035</v>
          </cell>
          <cell r="J188">
            <v>22.284772758478645</v>
          </cell>
        </row>
        <row r="189">
          <cell r="C189" t="str">
            <v>Jul - Jun</v>
          </cell>
          <cell r="E189">
            <v>-76.832151300236404</v>
          </cell>
          <cell r="F189">
            <v>22.108843537414955</v>
          </cell>
          <cell r="G189">
            <v>256.26740947075206</v>
          </cell>
          <cell r="H189">
            <v>252.93197810789678</v>
          </cell>
          <cell r="I189">
            <v>87.505538325210466</v>
          </cell>
          <cell r="J189">
            <v>14.933837429111541</v>
          </cell>
        </row>
        <row r="192">
          <cell r="C192" t="str">
            <v>Exports fob</v>
          </cell>
          <cell r="D192" t="str">
            <v>FY01</v>
          </cell>
          <cell r="E192" t="str">
            <v>FY02</v>
          </cell>
          <cell r="F192" t="str">
            <v>FY03</v>
          </cell>
          <cell r="G192" t="str">
            <v>FY04</v>
          </cell>
          <cell r="H192" t="str">
            <v>FY05</v>
          </cell>
          <cell r="I192" t="str">
            <v>FY06</v>
          </cell>
          <cell r="J192" t="str">
            <v>FY07</v>
          </cell>
          <cell r="K192" t="str">
            <v>Average</v>
          </cell>
        </row>
        <row r="193">
          <cell r="C193" t="str">
            <v>Jul</v>
          </cell>
          <cell r="D193">
            <v>7.3211687003246384</v>
          </cell>
          <cell r="E193">
            <v>7.3851203501094087</v>
          </cell>
          <cell r="F193">
            <v>7.3081829779478777</v>
          </cell>
          <cell r="G193">
            <v>7.8256681916686732</v>
          </cell>
          <cell r="H193">
            <v>7.4644386134511809</v>
          </cell>
          <cell r="I193">
            <v>7.0682051591856458</v>
          </cell>
          <cell r="J193">
            <v>7.8822973292365877</v>
          </cell>
          <cell r="K193">
            <v>7.3954639987812376</v>
          </cell>
        </row>
        <row r="194">
          <cell r="C194" t="str">
            <v>Aug</v>
          </cell>
          <cell r="D194">
            <v>8.4630023508339871</v>
          </cell>
          <cell r="E194">
            <v>8.5448577680525162</v>
          </cell>
          <cell r="F194">
            <v>8.2194277382905057</v>
          </cell>
          <cell r="G194">
            <v>7.7935628862669555</v>
          </cell>
          <cell r="H194">
            <v>7.719928186714542</v>
          </cell>
          <cell r="I194">
            <v>8.2583217543647685</v>
          </cell>
          <cell r="J194">
            <v>8.2250059087686118</v>
          </cell>
          <cell r="K194">
            <v>8.166516780753879</v>
          </cell>
        </row>
        <row r="195">
          <cell r="C195" t="str">
            <v>Sep</v>
          </cell>
          <cell r="D195">
            <v>8.1047800291055641</v>
          </cell>
          <cell r="E195">
            <v>8.1838074398249461</v>
          </cell>
          <cell r="F195">
            <v>8.5565882996172764</v>
          </cell>
          <cell r="G195">
            <v>8.7567220483184833</v>
          </cell>
          <cell r="H195">
            <v>8.2447175804446893</v>
          </cell>
          <cell r="I195">
            <v>8.0347973177067598</v>
          </cell>
          <cell r="J195">
            <v>8.2250059087686118</v>
          </cell>
          <cell r="K195">
            <v>8.3135687858362868</v>
          </cell>
        </row>
        <row r="196">
          <cell r="C196" t="str">
            <v>Oct</v>
          </cell>
          <cell r="D196">
            <v>8.4853912459420133</v>
          </cell>
          <cell r="E196">
            <v>9.4310722100656452</v>
          </cell>
          <cell r="F196">
            <v>7.7546929105157645</v>
          </cell>
          <cell r="G196">
            <v>8.315274099044867</v>
          </cell>
          <cell r="H196">
            <v>7.7544538047231049</v>
          </cell>
          <cell r="I196">
            <v>8.0287561167160035</v>
          </cell>
          <cell r="J196">
            <v>7.3564169227133061</v>
          </cell>
          <cell r="K196">
            <v>8.2949400645012332</v>
          </cell>
        </row>
        <row r="197">
          <cell r="C197" t="str">
            <v>Nov</v>
          </cell>
          <cell r="D197">
            <v>8.1495578193216165</v>
          </cell>
          <cell r="E197">
            <v>8.6542669584245075</v>
          </cell>
          <cell r="F197">
            <v>8.0280663386185527</v>
          </cell>
          <cell r="G197">
            <v>7.1434304518821738</v>
          </cell>
          <cell r="H197">
            <v>7.7268333103162545</v>
          </cell>
          <cell r="I197">
            <v>7.3642240077327381</v>
          </cell>
          <cell r="J197">
            <v>8.3372725124084148</v>
          </cell>
          <cell r="K197">
            <v>7.8443964810493059</v>
          </cell>
        </row>
        <row r="198">
          <cell r="C198" t="str">
            <v>Dec</v>
          </cell>
          <cell r="D198">
            <v>7.8696966304712861</v>
          </cell>
          <cell r="E198">
            <v>7.2647702407002193</v>
          </cell>
          <cell r="F198">
            <v>7.6362310916712222</v>
          </cell>
          <cell r="G198">
            <v>9.1901436712416729</v>
          </cell>
          <cell r="H198">
            <v>9.052617041845048</v>
          </cell>
          <cell r="I198">
            <v>8.9530598683018194</v>
          </cell>
          <cell r="J198">
            <v>8.8158827700307256</v>
          </cell>
          <cell r="K198">
            <v>8.32775309070521</v>
          </cell>
        </row>
        <row r="199">
          <cell r="C199" t="str">
            <v>Jan</v>
          </cell>
          <cell r="D199">
            <v>8.6868913019142493</v>
          </cell>
          <cell r="E199">
            <v>7.9540481400437635</v>
          </cell>
          <cell r="F199">
            <v>8.2194277382905057</v>
          </cell>
          <cell r="G199">
            <v>9.0938277550365196</v>
          </cell>
          <cell r="H199">
            <v>7.8649357823505044</v>
          </cell>
          <cell r="I199">
            <v>7.6662840572705848</v>
          </cell>
          <cell r="J199">
            <v>6.9546206570550702</v>
          </cell>
          <cell r="K199">
            <v>8.2475691291510227</v>
          </cell>
        </row>
        <row r="200">
          <cell r="C200" t="str">
            <v>Feb</v>
          </cell>
          <cell r="D200">
            <v>8.1383633717676034</v>
          </cell>
          <cell r="E200">
            <v>7.3522975929978109</v>
          </cell>
          <cell r="F200">
            <v>7.8458173865500278</v>
          </cell>
          <cell r="G200">
            <v>7.199614736335179</v>
          </cell>
          <cell r="H200">
            <v>8.058279243198454</v>
          </cell>
          <cell r="I200">
            <v>7.8777260919470793</v>
          </cell>
          <cell r="J200">
            <v>8.1304656109666755</v>
          </cell>
          <cell r="K200">
            <v>7.7453497371326927</v>
          </cell>
        </row>
        <row r="201">
          <cell r="C201" t="str">
            <v>Mar</v>
          </cell>
          <cell r="D201">
            <v>8.4630023508339871</v>
          </cell>
          <cell r="E201">
            <v>8.0743982494529529</v>
          </cell>
          <cell r="F201">
            <v>7.9278294149808639</v>
          </cell>
          <cell r="G201">
            <v>8.7326430692671959</v>
          </cell>
          <cell r="H201">
            <v>9.9779036044745197</v>
          </cell>
          <cell r="I201">
            <v>9.3819851386455628</v>
          </cell>
          <cell r="J201">
            <v>9.2058614984637206</v>
          </cell>
          <cell r="K201">
            <v>8.7596269712758463</v>
          </cell>
        </row>
        <row r="202">
          <cell r="C202" t="str">
            <v>Apr</v>
          </cell>
          <cell r="D202">
            <v>8.2503078473077345</v>
          </cell>
          <cell r="E202">
            <v>9.0043763676148796</v>
          </cell>
          <cell r="F202">
            <v>9.0030982321851649</v>
          </cell>
          <cell r="G202">
            <v>8.9654065334296504</v>
          </cell>
          <cell r="H202">
            <v>8.4518712884960649</v>
          </cell>
          <cell r="I202">
            <v>8.826194647495921</v>
          </cell>
          <cell r="J202">
            <v>8.5440794138501523</v>
          </cell>
          <cell r="K202">
            <v>8.7502091527549037</v>
          </cell>
        </row>
        <row r="203">
          <cell r="C203" t="str">
            <v>May</v>
          </cell>
          <cell r="D203">
            <v>8.6980857494682642</v>
          </cell>
          <cell r="E203">
            <v>8.588621444201312</v>
          </cell>
          <cell r="F203">
            <v>9.4222708219427744</v>
          </cell>
          <cell r="G203">
            <v>7.9219841078738265</v>
          </cell>
          <cell r="H203">
            <v>8.1687612208258535</v>
          </cell>
          <cell r="I203">
            <v>9.2792847218026946</v>
          </cell>
          <cell r="J203">
            <v>9.0935948948239176</v>
          </cell>
          <cell r="K203">
            <v>8.679834677685788</v>
          </cell>
        </row>
        <row r="204">
          <cell r="C204" t="str">
            <v>Jun</v>
          </cell>
          <cell r="D204">
            <v>9.3697526027090561</v>
          </cell>
          <cell r="E204">
            <v>9.5623632385120345</v>
          </cell>
          <cell r="F204">
            <v>10.078367049389467</v>
          </cell>
          <cell r="G204">
            <v>9.0617224496348037</v>
          </cell>
          <cell r="H204">
            <v>9.5152603231597848</v>
          </cell>
          <cell r="I204">
            <v>9.2611611188304224</v>
          </cell>
          <cell r="J204">
            <v>9.2294965729142042</v>
          </cell>
          <cell r="K204">
            <v>9.474771130372595</v>
          </cell>
        </row>
        <row r="205">
          <cell r="C205" t="str">
            <v>Jul -Sep</v>
          </cell>
          <cell r="D205">
            <v>23.888951080264189</v>
          </cell>
          <cell r="E205">
            <v>24.113785557986873</v>
          </cell>
          <cell r="F205">
            <v>24.08419901585566</v>
          </cell>
          <cell r="G205">
            <v>24.375953126254114</v>
          </cell>
          <cell r="H205">
            <v>23.429084380610412</v>
          </cell>
          <cell r="I205">
            <v>23.361324231257175</v>
          </cell>
          <cell r="J205">
            <v>24.332309146773813</v>
          </cell>
          <cell r="K205">
            <v>23.875549565371404</v>
          </cell>
        </row>
        <row r="206">
          <cell r="C206" t="str">
            <v>Oct - Dec</v>
          </cell>
          <cell r="D206">
            <v>24.504645695734915</v>
          </cell>
          <cell r="E206">
            <v>25.350109409190374</v>
          </cell>
          <cell r="F206">
            <v>23.418990340805539</v>
          </cell>
          <cell r="G206">
            <v>24.648848222168713</v>
          </cell>
          <cell r="H206">
            <v>24.533904156884407</v>
          </cell>
          <cell r="I206">
            <v>24.346039992750558</v>
          </cell>
          <cell r="J206">
            <v>24.509572205152448</v>
          </cell>
          <cell r="K206">
            <v>24.46708963625575</v>
          </cell>
        </row>
        <row r="207">
          <cell r="C207" t="str">
            <v>Jan - Mar</v>
          </cell>
          <cell r="D207">
            <v>25.288257024515843</v>
          </cell>
          <cell r="E207">
            <v>23.380743982494529</v>
          </cell>
          <cell r="F207">
            <v>23.993074539821396</v>
          </cell>
          <cell r="G207">
            <v>25.026085560638894</v>
          </cell>
          <cell r="H207">
            <v>25.901118630023479</v>
          </cell>
          <cell r="I207">
            <v>24.925995287863227</v>
          </cell>
          <cell r="J207">
            <v>24.290947766485466</v>
          </cell>
          <cell r="K207">
            <v>24.752545837559563</v>
          </cell>
        </row>
        <row r="208">
          <cell r="C208" t="str">
            <v>Apr - Jun</v>
          </cell>
          <cell r="D208">
            <v>26.318146199485053</v>
          </cell>
          <cell r="E208">
            <v>27.155361050328224</v>
          </cell>
          <cell r="F208">
            <v>28.503736103517408</v>
          </cell>
          <cell r="G208">
            <v>25.949113090938276</v>
          </cell>
          <cell r="H208">
            <v>26.135892832481701</v>
          </cell>
          <cell r="I208">
            <v>27.36664048812904</v>
          </cell>
          <cell r="J208">
            <v>26.867170881588276</v>
          </cell>
          <cell r="K208">
            <v>26.904814960813283</v>
          </cell>
        </row>
        <row r="209">
          <cell r="C209" t="str">
            <v>Jul-Dec</v>
          </cell>
          <cell r="D209">
            <v>48.3935967759991</v>
          </cell>
          <cell r="E209">
            <v>49.463894967177239</v>
          </cell>
          <cell r="F209">
            <v>47.503189356661203</v>
          </cell>
          <cell r="G209">
            <v>49.024801348422827</v>
          </cell>
          <cell r="H209">
            <v>47.962988537494823</v>
          </cell>
          <cell r="I209">
            <v>47.707364224007733</v>
          </cell>
          <cell r="J209">
            <v>48.841881351926261</v>
          </cell>
          <cell r="K209">
            <v>48.342639201627151</v>
          </cell>
        </row>
        <row r="210">
          <cell r="C210" t="str">
            <v>Jan-Jun</v>
          </cell>
          <cell r="D210">
            <v>51.6064032240009</v>
          </cell>
          <cell r="E210">
            <v>50.536105032822753</v>
          </cell>
          <cell r="F210">
            <v>52.496810643338797</v>
          </cell>
          <cell r="G210">
            <v>50.975198651577166</v>
          </cell>
          <cell r="H210">
            <v>52.037011462505177</v>
          </cell>
          <cell r="I210">
            <v>52.292635775992267</v>
          </cell>
          <cell r="J210">
            <v>51.158118648073739</v>
          </cell>
          <cell r="K210">
            <v>51.657360798372842</v>
          </cell>
        </row>
        <row r="211">
          <cell r="C211" t="str">
            <v>Jul -Jun</v>
          </cell>
          <cell r="D211">
            <v>100</v>
          </cell>
          <cell r="E211">
            <v>100</v>
          </cell>
          <cell r="F211">
            <v>100</v>
          </cell>
          <cell r="G211">
            <v>100</v>
          </cell>
          <cell r="H211">
            <v>100</v>
          </cell>
          <cell r="I211">
            <v>100</v>
          </cell>
          <cell r="J211">
            <v>100.00000000000001</v>
          </cell>
        </row>
        <row r="212">
          <cell r="C212" t="str">
            <v>Annual Growth</v>
          </cell>
          <cell r="D212">
            <v>100</v>
          </cell>
          <cell r="E212">
            <v>100</v>
          </cell>
          <cell r="F212">
            <v>100</v>
          </cell>
          <cell r="G212">
            <v>99.999999999999986</v>
          </cell>
          <cell r="H212">
            <v>100</v>
          </cell>
          <cell r="I212">
            <v>100</v>
          </cell>
          <cell r="J212">
            <v>100.00000000000001</v>
          </cell>
        </row>
        <row r="214">
          <cell r="C214" t="str">
            <v>Imports fob</v>
          </cell>
          <cell r="D214" t="str">
            <v>FY01</v>
          </cell>
          <cell r="E214" t="str">
            <v>FY02</v>
          </cell>
          <cell r="F214" t="str">
            <v>FY03</v>
          </cell>
          <cell r="G214" t="str">
            <v>FY04</v>
          </cell>
          <cell r="H214" t="str">
            <v>FY05</v>
          </cell>
          <cell r="I214" t="str">
            <v>FY06</v>
          </cell>
          <cell r="J214" t="str">
            <v>FY07</v>
          </cell>
          <cell r="K214" t="str">
            <v>Average</v>
          </cell>
        </row>
        <row r="215">
          <cell r="C215" t="str">
            <v>Jul</v>
          </cell>
          <cell r="D215">
            <v>8.4983336600666544</v>
          </cell>
          <cell r="E215">
            <v>8.2467670129319472</v>
          </cell>
          <cell r="F215">
            <v>8.3208329656754607</v>
          </cell>
          <cell r="G215">
            <v>7.4828941621779013</v>
          </cell>
          <cell r="H215">
            <v>7.5805432722678461</v>
          </cell>
          <cell r="I215">
            <v>7.0831834352640204</v>
          </cell>
          <cell r="J215">
            <v>8.9411676422032116</v>
          </cell>
          <cell r="K215">
            <v>7.8687590847306383</v>
          </cell>
        </row>
        <row r="216">
          <cell r="C216" t="str">
            <v>Aug</v>
          </cell>
          <cell r="D216">
            <v>8.9982356400705754</v>
          </cell>
          <cell r="E216">
            <v>9.0099639601441606</v>
          </cell>
          <cell r="F216">
            <v>8.594370422659491</v>
          </cell>
          <cell r="G216">
            <v>6.8204978890668215</v>
          </cell>
          <cell r="H216">
            <v>6.9014529374605189</v>
          </cell>
          <cell r="I216">
            <v>8.3423272174921053</v>
          </cell>
          <cell r="J216">
            <v>8.505928260543298</v>
          </cell>
          <cell r="K216">
            <v>8.1111413444822791</v>
          </cell>
        </row>
        <row r="217">
          <cell r="C217" t="str">
            <v>Sep</v>
          </cell>
          <cell r="D217">
            <v>8.9982356400705754</v>
          </cell>
          <cell r="E217">
            <v>8.2255670977316093</v>
          </cell>
          <cell r="F217">
            <v>7.5178681725933121</v>
          </cell>
          <cell r="G217">
            <v>7.8104527587712909</v>
          </cell>
          <cell r="H217">
            <v>7.4963150136870924</v>
          </cell>
          <cell r="I217">
            <v>8.2583842986768996</v>
          </cell>
          <cell r="J217">
            <v>8.1494822152183701</v>
          </cell>
          <cell r="K217">
            <v>8.0511371635884643</v>
          </cell>
        </row>
        <row r="218">
          <cell r="C218" t="str">
            <v>Oct</v>
          </cell>
          <cell r="D218">
            <v>7.9984316800627324</v>
          </cell>
          <cell r="E218">
            <v>8.0559677761288953</v>
          </cell>
          <cell r="F218">
            <v>8.1267096091061504</v>
          </cell>
          <cell r="G218">
            <v>7.7522201193769114</v>
          </cell>
          <cell r="H218">
            <v>8.5070541166561373</v>
          </cell>
          <cell r="I218">
            <v>8.2144141983451249</v>
          </cell>
          <cell r="J218">
            <v>8.1757466606633642</v>
          </cell>
          <cell r="K218">
            <v>8.1091329166126584</v>
          </cell>
        </row>
        <row r="219">
          <cell r="C219" t="str">
            <v>Nov</v>
          </cell>
          <cell r="D219">
            <v>8.8316016467359351</v>
          </cell>
          <cell r="E219">
            <v>7.8227687089251638</v>
          </cell>
          <cell r="F219">
            <v>7.6237536398129357</v>
          </cell>
          <cell r="G219">
            <v>6.4347066530790507</v>
          </cell>
          <cell r="H219">
            <v>9.1861444514634663</v>
          </cell>
          <cell r="I219">
            <v>8.2304033257384965</v>
          </cell>
          <cell r="J219">
            <v>8.0294161788983942</v>
          </cell>
          <cell r="K219">
            <v>8.021563070959175</v>
          </cell>
        </row>
        <row r="220">
          <cell r="C220" t="str">
            <v>Dec</v>
          </cell>
          <cell r="D220">
            <v>6.5575377376984907</v>
          </cell>
          <cell r="E220">
            <v>7.6955692177231292</v>
          </cell>
          <cell r="F220">
            <v>9.4238065825465451</v>
          </cell>
          <cell r="G220">
            <v>9.3172223031008876</v>
          </cell>
          <cell r="H220">
            <v>8.8755527479469372</v>
          </cell>
          <cell r="I220">
            <v>7.8346724227525284</v>
          </cell>
          <cell r="J220">
            <v>8.8886387513132235</v>
          </cell>
          <cell r="K220">
            <v>8.2840601686280859</v>
          </cell>
        </row>
        <row r="221">
          <cell r="C221" t="str">
            <v>Jan</v>
          </cell>
          <cell r="D221">
            <v>9.9490296020388147</v>
          </cell>
          <cell r="E221">
            <v>8.437566249735001</v>
          </cell>
          <cell r="F221">
            <v>8.1531809759110558</v>
          </cell>
          <cell r="G221">
            <v>8.6111515504440241</v>
          </cell>
          <cell r="H221">
            <v>7.5121078121709832</v>
          </cell>
          <cell r="I221">
            <v>8.274373426070273</v>
          </cell>
          <cell r="J221">
            <v>7.8005402971634403</v>
          </cell>
          <cell r="K221">
            <v>8.4895682693950238</v>
          </cell>
        </row>
        <row r="222">
          <cell r="C222" t="str">
            <v>Feb</v>
          </cell>
          <cell r="D222">
            <v>7.5475396980984124</v>
          </cell>
          <cell r="E222">
            <v>7.6425694297222808</v>
          </cell>
          <cell r="F222">
            <v>7.2972734492190954</v>
          </cell>
          <cell r="G222">
            <v>8.909593827340224</v>
          </cell>
          <cell r="H222">
            <v>8.3754474626237094</v>
          </cell>
          <cell r="I222">
            <v>7.5388735659751367</v>
          </cell>
          <cell r="J222">
            <v>8.3633498424133279</v>
          </cell>
          <cell r="K222">
            <v>7.8852162388298099</v>
          </cell>
        </row>
        <row r="223">
          <cell r="C223" t="str">
            <v>Mar</v>
          </cell>
          <cell r="D223">
            <v>8.6747696530092142</v>
          </cell>
          <cell r="E223">
            <v>7.5895696417214333</v>
          </cell>
          <cell r="F223">
            <v>8.7620224124238941</v>
          </cell>
          <cell r="G223">
            <v>9.004221866356092</v>
          </cell>
          <cell r="H223">
            <v>9.386186565592757</v>
          </cell>
          <cell r="I223">
            <v>9.2137346604309069</v>
          </cell>
          <cell r="J223">
            <v>7.8305568062434343</v>
          </cell>
          <cell r="K223">
            <v>8.7717507999223834</v>
          </cell>
        </row>
        <row r="224">
          <cell r="C224" t="str">
            <v>Apr</v>
          </cell>
          <cell r="D224">
            <v>7.5769456969221718</v>
          </cell>
          <cell r="E224">
            <v>8.3315666737333061</v>
          </cell>
          <cell r="F224">
            <v>8.6384893673343335</v>
          </cell>
          <cell r="G224">
            <v>9.0478963459018775</v>
          </cell>
          <cell r="H224">
            <v>7.9385133712360503</v>
          </cell>
          <cell r="I224">
            <v>6.7234280689131385</v>
          </cell>
          <cell r="J224">
            <v>8.0744409425183843</v>
          </cell>
          <cell r="K224">
            <v>8.0428065873401451</v>
          </cell>
        </row>
        <row r="225">
          <cell r="C225" t="str">
            <v>May</v>
          </cell>
          <cell r="D225">
            <v>7.8808076847676922</v>
          </cell>
          <cell r="E225">
            <v>8.8403646385414447</v>
          </cell>
          <cell r="F225">
            <v>8.4620135886349601</v>
          </cell>
          <cell r="G225">
            <v>8.6038724705197254</v>
          </cell>
          <cell r="H225">
            <v>9.1650873868182767</v>
          </cell>
          <cell r="I225">
            <v>9.4375824439381226</v>
          </cell>
          <cell r="J225">
            <v>8.2958126969833419</v>
          </cell>
          <cell r="K225">
            <v>8.7316213688700373</v>
          </cell>
        </row>
        <row r="226">
          <cell r="C226" t="str">
            <v>Jun</v>
          </cell>
          <cell r="D226">
            <v>8.4885316604587349</v>
          </cell>
          <cell r="E226">
            <v>10.10175959296163</v>
          </cell>
          <cell r="F226">
            <v>9.0796788140827669</v>
          </cell>
          <cell r="G226">
            <v>10.205270053865192</v>
          </cell>
          <cell r="H226">
            <v>9.0755948620762261</v>
          </cell>
          <cell r="I226">
            <v>10.848622936403245</v>
          </cell>
          <cell r="J226">
            <v>8.9449197058382115</v>
          </cell>
          <cell r="K226">
            <v>9.6332429866412994</v>
          </cell>
        </row>
        <row r="227">
          <cell r="C227" t="str">
            <v>Jul -Sep</v>
          </cell>
          <cell r="D227">
            <v>26.4948049402078</v>
          </cell>
          <cell r="E227">
            <v>25.482298070807719</v>
          </cell>
          <cell r="F227">
            <v>24.433071560928262</v>
          </cell>
          <cell r="G227">
            <v>22.113844810016015</v>
          </cell>
          <cell r="H227">
            <v>21.978311223415457</v>
          </cell>
          <cell r="I227">
            <v>23.683894951433025</v>
          </cell>
          <cell r="J227">
            <v>25.596578117964881</v>
          </cell>
          <cell r="K227">
            <v>24.031037592801379</v>
          </cell>
        </row>
        <row r="228">
          <cell r="C228" t="str">
            <v>Oct - Dec</v>
          </cell>
          <cell r="D228">
            <v>23.387571064497156</v>
          </cell>
          <cell r="E228">
            <v>23.574305702777192</v>
          </cell>
          <cell r="F228">
            <v>25.174269831465629</v>
          </cell>
          <cell r="G228">
            <v>23.50414907555685</v>
          </cell>
          <cell r="H228">
            <v>26.568751316066543</v>
          </cell>
          <cell r="I228">
            <v>24.279489946836151</v>
          </cell>
          <cell r="J228">
            <v>25.093801590874982</v>
          </cell>
          <cell r="K228">
            <v>24.414756156199918</v>
          </cell>
        </row>
        <row r="229">
          <cell r="C229" t="str">
            <v>Jan - Mar</v>
          </cell>
          <cell r="D229">
            <v>26.171338953146439</v>
          </cell>
          <cell r="E229">
            <v>23.669705321178718</v>
          </cell>
          <cell r="F229">
            <v>24.212476837554046</v>
          </cell>
          <cell r="G229">
            <v>26.524967244140342</v>
          </cell>
          <cell r="H229">
            <v>25.273741840387448</v>
          </cell>
          <cell r="I229">
            <v>25.026981652476316</v>
          </cell>
          <cell r="J229">
            <v>23.994446945820201</v>
          </cell>
          <cell r="K229">
            <v>25.146535308147218</v>
          </cell>
        </row>
        <row r="230">
          <cell r="C230" t="str">
            <v>Apr - Jun</v>
          </cell>
          <cell r="D230">
            <v>23.946285042148599</v>
          </cell>
          <cell r="E230">
            <v>27.273690905236382</v>
          </cell>
          <cell r="F230">
            <v>26.180181770052059</v>
          </cell>
          <cell r="G230">
            <v>27.857038870286793</v>
          </cell>
          <cell r="H230">
            <v>26.179195620130553</v>
          </cell>
          <cell r="I230">
            <v>27.009633449254505</v>
          </cell>
          <cell r="J230">
            <v>25.315173345339936</v>
          </cell>
          <cell r="K230">
            <v>26.407670942851478</v>
          </cell>
        </row>
        <row r="231">
          <cell r="C231" t="str">
            <v>Jul-Dec</v>
          </cell>
          <cell r="D231">
            <v>49.882376004704959</v>
          </cell>
          <cell r="E231">
            <v>49.056603773584904</v>
          </cell>
          <cell r="F231">
            <v>49.607341392393892</v>
          </cell>
          <cell r="G231">
            <v>45.617993885572865</v>
          </cell>
          <cell r="H231">
            <v>48.547062539481992</v>
          </cell>
          <cell r="I231">
            <v>47.963384898269176</v>
          </cell>
          <cell r="J231">
            <v>50.690379708839863</v>
          </cell>
          <cell r="K231">
            <v>48.445793749001304</v>
          </cell>
        </row>
        <row r="232">
          <cell r="C232" t="str">
            <v>Jan-Jun</v>
          </cell>
          <cell r="D232">
            <v>50.117623995295034</v>
          </cell>
          <cell r="E232">
            <v>50.943396226415096</v>
          </cell>
          <cell r="F232">
            <v>50.392658607606108</v>
          </cell>
          <cell r="G232">
            <v>54.382006114427142</v>
          </cell>
          <cell r="H232">
            <v>51.452937460518001</v>
          </cell>
          <cell r="I232">
            <v>52.036615101730824</v>
          </cell>
          <cell r="J232">
            <v>49.309620291160137</v>
          </cell>
          <cell r="K232">
            <v>51.554206250998703</v>
          </cell>
        </row>
        <row r="233">
          <cell r="C233" t="str">
            <v>Jul -Jun</v>
          </cell>
          <cell r="D233">
            <v>99.999999999999986</v>
          </cell>
          <cell r="E233">
            <v>100</v>
          </cell>
          <cell r="F233">
            <v>100</v>
          </cell>
          <cell r="G233">
            <v>100</v>
          </cell>
          <cell r="H233">
            <v>100</v>
          </cell>
          <cell r="I233">
            <v>100</v>
          </cell>
          <cell r="J233">
            <v>100</v>
          </cell>
        </row>
        <row r="234">
          <cell r="C234" t="str">
            <v>Months total</v>
          </cell>
          <cell r="D234">
            <v>100</v>
          </cell>
          <cell r="E234">
            <v>100.00000000000001</v>
          </cell>
          <cell r="F234">
            <v>99.999999999999986</v>
          </cell>
          <cell r="G234">
            <v>99.999999999999986</v>
          </cell>
          <cell r="H234">
            <v>100</v>
          </cell>
          <cell r="I234">
            <v>100</v>
          </cell>
          <cell r="J234">
            <v>100.00000000000001</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s of MA"/>
      <sheetName val="RM-MonetaryInd"/>
      <sheetName val="CrPri"/>
      <sheetName val="NFA-GBorowing"/>
      <sheetName val="Deposits"/>
      <sheetName val="banking Spread"/>
      <sheetName val="Interest rate spread"/>
      <sheetName val="Monetaryfinal"/>
      <sheetName val="Debt-chap"/>
      <sheetName val="#REF"/>
      <sheetName val="Data"/>
      <sheetName val="Data 2"/>
      <sheetName val="Reserves"/>
      <sheetName val="Reserves (2)"/>
      <sheetName val="Output"/>
      <sheetName val="Eco Groups"/>
      <sheetName val="Premium"/>
      <sheetName val="XM-DoTrade"/>
      <sheetName val="IMF-92"/>
      <sheetName val="Inv_Rec_Pay_Nov"/>
      <sheetName val="Analysis"/>
      <sheetName val="Table1"/>
      <sheetName val="remitances"/>
      <sheetName val="BOP"/>
      <sheetName val="Components_of_MA"/>
      <sheetName val="banking_Spread"/>
      <sheetName val="Interest_rate_spread"/>
      <sheetName val="Data_2"/>
      <sheetName val="Reserves_(2)"/>
      <sheetName val="Eco_Group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nds"/>
      <sheetName val="X Rate"/>
      <sheetName val="FE25"/>
      <sheetName val="debt indicators"/>
      <sheetName val="graphs"/>
      <sheetName val="Tables"/>
      <sheetName val="Sheet1"/>
      <sheetName val="Reserves"/>
      <sheetName val="E1a"/>
      <sheetName val="E-1b"/>
      <sheetName val="FCA combined"/>
      <sheetName val="Liq_Res"/>
      <sheetName val="Cancelation"/>
      <sheetName val="FE-31"/>
      <sheetName val="FCA"/>
      <sheetName val="Bonds convt."/>
      <sheetName val="Old E1a"/>
      <sheetName val="Old E1b"/>
      <sheetName val="FE-25_R_NR"/>
    </sheetNames>
    <sheetDataSet>
      <sheetData sheetId="0" refreshError="1">
        <row r="2">
          <cell r="B2" t="str">
            <v>Table-E3</v>
          </cell>
        </row>
        <row r="3">
          <cell r="B3" t="str">
            <v>Outstanding Balances of Special US Dollar Bonds</v>
          </cell>
        </row>
        <row r="4">
          <cell r="B4">
            <v>37914</v>
          </cell>
          <cell r="D4" t="str">
            <v>(Million US $)</v>
          </cell>
        </row>
        <row r="5">
          <cell r="B5" t="str">
            <v>End-Period</v>
          </cell>
          <cell r="C5" t="str">
            <v>Sales</v>
          </cell>
          <cell r="D5" t="str">
            <v>Encashment</v>
          </cell>
          <cell r="E5" t="str">
            <v>Outstanding</v>
          </cell>
        </row>
        <row r="7">
          <cell r="B7">
            <v>36281</v>
          </cell>
          <cell r="C7">
            <v>1246.894</v>
          </cell>
          <cell r="D7">
            <v>189.84200000000001</v>
          </cell>
          <cell r="E7">
            <v>1057.0519999999999</v>
          </cell>
        </row>
        <row r="8">
          <cell r="B8">
            <v>36341</v>
          </cell>
          <cell r="C8">
            <v>1422.145</v>
          </cell>
          <cell r="D8">
            <v>255.68799999999999</v>
          </cell>
          <cell r="E8">
            <v>1166.4569999999999</v>
          </cell>
          <cell r="F8">
            <v>109.40499999999997</v>
          </cell>
        </row>
        <row r="9">
          <cell r="B9">
            <v>36678</v>
          </cell>
          <cell r="C9">
            <v>1904.4760000000001</v>
          </cell>
          <cell r="D9">
            <v>607.83900000000006</v>
          </cell>
          <cell r="E9">
            <v>1296.6370000000002</v>
          </cell>
          <cell r="F9">
            <v>130.18000000000029</v>
          </cell>
        </row>
        <row r="10">
          <cell r="B10">
            <v>37043</v>
          </cell>
          <cell r="C10">
            <v>2029.615</v>
          </cell>
          <cell r="D10">
            <v>653.65499999999997</v>
          </cell>
          <cell r="E10">
            <v>1375.96</v>
          </cell>
          <cell r="F10">
            <v>79.322999999999865</v>
          </cell>
        </row>
        <row r="11">
          <cell r="B11">
            <v>37408</v>
          </cell>
          <cell r="C11">
            <v>2161.8780000000002</v>
          </cell>
          <cell r="D11">
            <v>1237.663</v>
          </cell>
          <cell r="E11">
            <v>924.21500000000015</v>
          </cell>
          <cell r="F11">
            <v>-451.74499999999989</v>
          </cell>
        </row>
        <row r="13">
          <cell r="B13" t="str">
            <v>Month End Position</v>
          </cell>
        </row>
        <row r="14">
          <cell r="B14">
            <v>36373</v>
          </cell>
          <cell r="C14">
            <v>1622.7909999999999</v>
          </cell>
          <cell r="D14">
            <v>367.47</v>
          </cell>
          <cell r="E14">
            <v>1255.3209999999999</v>
          </cell>
        </row>
        <row r="15">
          <cell r="B15">
            <v>36404</v>
          </cell>
          <cell r="C15">
            <v>1723.1769999999999</v>
          </cell>
          <cell r="D15">
            <v>418.18200000000002</v>
          </cell>
          <cell r="E15">
            <v>1304.9949999999999</v>
          </cell>
        </row>
        <row r="16">
          <cell r="B16">
            <v>36434</v>
          </cell>
          <cell r="C16">
            <v>1737.269</v>
          </cell>
          <cell r="D16">
            <v>455.916</v>
          </cell>
          <cell r="E16">
            <v>1281.3530000000001</v>
          </cell>
        </row>
        <row r="17">
          <cell r="B17">
            <v>36465</v>
          </cell>
          <cell r="C17">
            <v>1799.7090000000001</v>
          </cell>
          <cell r="D17">
            <v>485.726</v>
          </cell>
          <cell r="E17">
            <v>1313.9830000000002</v>
          </cell>
        </row>
        <row r="18">
          <cell r="B18">
            <v>36495</v>
          </cell>
          <cell r="C18">
            <v>1821.8589999999999</v>
          </cell>
          <cell r="D18">
            <v>525.72799999999995</v>
          </cell>
          <cell r="E18">
            <v>1296.1309999999999</v>
          </cell>
        </row>
        <row r="19">
          <cell r="B19">
            <v>36526</v>
          </cell>
          <cell r="C19">
            <v>1839.885</v>
          </cell>
          <cell r="D19">
            <v>540.67200000000003</v>
          </cell>
          <cell r="E19">
            <v>1299.213</v>
          </cell>
        </row>
        <row r="20">
          <cell r="B20">
            <v>36557</v>
          </cell>
          <cell r="C20">
            <v>1847.3979999999999</v>
          </cell>
          <cell r="D20">
            <v>555.13199999999995</v>
          </cell>
          <cell r="E20">
            <v>1292.2660000000001</v>
          </cell>
        </row>
        <row r="21">
          <cell r="B21">
            <v>36586</v>
          </cell>
          <cell r="C21">
            <v>1857.585</v>
          </cell>
          <cell r="D21">
            <v>566.24199999999996</v>
          </cell>
          <cell r="E21">
            <v>1291.3430000000001</v>
          </cell>
        </row>
        <row r="22">
          <cell r="B22">
            <v>36617</v>
          </cell>
          <cell r="C22">
            <v>1865.588</v>
          </cell>
          <cell r="D22">
            <v>572.95799999999997</v>
          </cell>
          <cell r="E22">
            <v>1292.6300000000001</v>
          </cell>
        </row>
        <row r="23">
          <cell r="B23">
            <v>36647</v>
          </cell>
          <cell r="C23">
            <v>1893.0530000000001</v>
          </cell>
          <cell r="D23">
            <v>583.04399999999998</v>
          </cell>
          <cell r="E23">
            <v>1310.009</v>
          </cell>
        </row>
        <row r="24">
          <cell r="B24">
            <v>36678</v>
          </cell>
          <cell r="C24">
            <v>1902.018</v>
          </cell>
          <cell r="D24">
            <v>607.83900000000006</v>
          </cell>
          <cell r="E24">
            <v>1294.1790000000001</v>
          </cell>
        </row>
        <row r="25">
          <cell r="B25">
            <v>36708</v>
          </cell>
          <cell r="C25">
            <v>1927.8689999999999</v>
          </cell>
          <cell r="D25">
            <v>618.13499999999999</v>
          </cell>
          <cell r="E25">
            <v>1309.7339999999999</v>
          </cell>
          <cell r="F25">
            <v>15.554999999999836</v>
          </cell>
        </row>
        <row r="26">
          <cell r="B26">
            <v>36739</v>
          </cell>
          <cell r="C26">
            <v>1957.588</v>
          </cell>
          <cell r="D26">
            <v>621.30899999999997</v>
          </cell>
          <cell r="E26">
            <v>1336.279</v>
          </cell>
          <cell r="F26">
            <v>26.545000000000073</v>
          </cell>
        </row>
        <row r="27">
          <cell r="B27">
            <v>36770</v>
          </cell>
          <cell r="C27">
            <v>1967.001</v>
          </cell>
          <cell r="D27">
            <v>625.39</v>
          </cell>
          <cell r="E27">
            <v>1341.6109999999999</v>
          </cell>
          <cell r="F27">
            <v>5.3319999999998799</v>
          </cell>
        </row>
        <row r="28">
          <cell r="B28">
            <v>36800</v>
          </cell>
          <cell r="C28">
            <v>1974.144</v>
          </cell>
          <cell r="D28">
            <v>629.61099999999999</v>
          </cell>
          <cell r="E28">
            <v>1344.5329999999999</v>
          </cell>
          <cell r="F28">
            <v>2.9220000000000255</v>
          </cell>
        </row>
        <row r="29">
          <cell r="B29">
            <v>36831</v>
          </cell>
          <cell r="C29">
            <v>1980.6569999999999</v>
          </cell>
          <cell r="D29">
            <v>630.125</v>
          </cell>
          <cell r="E29">
            <v>1350.5319999999999</v>
          </cell>
          <cell r="F29">
            <v>5.9990000000000236</v>
          </cell>
        </row>
        <row r="30">
          <cell r="B30">
            <v>36861</v>
          </cell>
          <cell r="C30">
            <v>1984.2</v>
          </cell>
          <cell r="D30">
            <v>634.93799999999999</v>
          </cell>
          <cell r="E30">
            <v>1349.2620000000002</v>
          </cell>
          <cell r="F30">
            <v>-1.2699999999997544</v>
          </cell>
        </row>
        <row r="31">
          <cell r="B31">
            <v>36892</v>
          </cell>
          <cell r="C31">
            <v>1999.605</v>
          </cell>
          <cell r="D31">
            <v>639.14099999999996</v>
          </cell>
          <cell r="E31">
            <v>1360.4639999999999</v>
          </cell>
          <cell r="F31">
            <v>11.201999999999771</v>
          </cell>
        </row>
        <row r="32">
          <cell r="B32">
            <v>36923</v>
          </cell>
          <cell r="C32">
            <v>2005.171</v>
          </cell>
          <cell r="D32">
            <v>640.88499999999999</v>
          </cell>
          <cell r="E32">
            <v>1364.2860000000001</v>
          </cell>
          <cell r="F32">
            <v>3.8220000000001164</v>
          </cell>
        </row>
        <row r="33">
          <cell r="B33">
            <v>36951</v>
          </cell>
          <cell r="C33">
            <v>2008.414</v>
          </cell>
          <cell r="D33">
            <v>642.49599999999998</v>
          </cell>
          <cell r="E33">
            <v>1365.9180000000001</v>
          </cell>
          <cell r="F33">
            <v>1.6320000000000618</v>
          </cell>
        </row>
        <row r="34">
          <cell r="B34">
            <v>36982</v>
          </cell>
          <cell r="C34">
            <v>2011.395</v>
          </cell>
          <cell r="D34">
            <v>644.00800000000004</v>
          </cell>
          <cell r="E34">
            <v>1367.3869999999999</v>
          </cell>
          <cell r="F34">
            <v>1.4689999999998236</v>
          </cell>
        </row>
        <row r="35">
          <cell r="B35">
            <v>37012</v>
          </cell>
          <cell r="C35">
            <v>2015.097</v>
          </cell>
          <cell r="D35">
            <v>647.59699999999998</v>
          </cell>
          <cell r="E35">
            <v>1367.5</v>
          </cell>
          <cell r="F35">
            <v>0.11300000000005639</v>
          </cell>
        </row>
        <row r="36">
          <cell r="B36">
            <v>37043</v>
          </cell>
          <cell r="C36">
            <v>2029.615</v>
          </cell>
          <cell r="D36">
            <v>653.65499999999997</v>
          </cell>
          <cell r="E36">
            <v>1375.96</v>
          </cell>
          <cell r="F36">
            <v>8.4600000000000364</v>
          </cell>
        </row>
        <row r="37">
          <cell r="B37">
            <v>37073</v>
          </cell>
          <cell r="C37">
            <v>2032.5630000000001</v>
          </cell>
          <cell r="D37">
            <v>658.28300000000002</v>
          </cell>
          <cell r="E37">
            <v>1374.2800000000002</v>
          </cell>
          <cell r="F37">
            <v>-1.6799999999998363</v>
          </cell>
        </row>
        <row r="38">
          <cell r="B38">
            <v>37134</v>
          </cell>
          <cell r="C38">
            <v>2041.5409999999999</v>
          </cell>
          <cell r="D38">
            <v>659.53200000000004</v>
          </cell>
          <cell r="E38">
            <v>1382.009</v>
          </cell>
          <cell r="F38">
            <v>7.7289999999998145</v>
          </cell>
        </row>
        <row r="39">
          <cell r="B39">
            <v>37135</v>
          </cell>
          <cell r="C39">
            <v>2047.769</v>
          </cell>
          <cell r="D39">
            <v>661.51599999999996</v>
          </cell>
          <cell r="E39">
            <v>1386.2530000000002</v>
          </cell>
          <cell r="F39">
            <v>4.2440000000001419</v>
          </cell>
        </row>
        <row r="40">
          <cell r="B40">
            <v>37166</v>
          </cell>
          <cell r="C40">
            <v>2054.3760000000002</v>
          </cell>
          <cell r="D40">
            <v>677.30600000000004</v>
          </cell>
          <cell r="E40">
            <v>1377.0700000000002</v>
          </cell>
          <cell r="F40">
            <v>-9.1829999999999927</v>
          </cell>
        </row>
        <row r="41">
          <cell r="B41">
            <v>37197</v>
          </cell>
          <cell r="C41">
            <v>2058.4461000000001</v>
          </cell>
          <cell r="D41">
            <v>685.8415</v>
          </cell>
          <cell r="E41">
            <v>1372.6046000000001</v>
          </cell>
          <cell r="F41">
            <v>-4.4654000000000451</v>
          </cell>
        </row>
        <row r="42">
          <cell r="B42">
            <v>37227</v>
          </cell>
          <cell r="C42">
            <v>2071.44</v>
          </cell>
          <cell r="D42">
            <v>753.55700000000002</v>
          </cell>
          <cell r="E42">
            <v>1317.883</v>
          </cell>
          <cell r="F42">
            <v>-54.72160000000008</v>
          </cell>
        </row>
        <row r="43">
          <cell r="B43">
            <v>37259</v>
          </cell>
          <cell r="C43">
            <v>2095.1819999999998</v>
          </cell>
          <cell r="D43">
            <v>899.22400000000005</v>
          </cell>
          <cell r="E43">
            <v>1195.9579999999996</v>
          </cell>
          <cell r="F43">
            <v>-121.92500000000041</v>
          </cell>
        </row>
        <row r="44">
          <cell r="B44">
            <v>37291</v>
          </cell>
          <cell r="C44">
            <v>2107.7570000000001</v>
          </cell>
          <cell r="D44">
            <v>954.19200000000001</v>
          </cell>
          <cell r="E44">
            <v>1153.5650000000001</v>
          </cell>
          <cell r="F44">
            <v>-42.392999999999574</v>
          </cell>
        </row>
        <row r="45">
          <cell r="B45">
            <v>37320</v>
          </cell>
          <cell r="C45">
            <v>2122.2950000000001</v>
          </cell>
          <cell r="D45">
            <v>1019.977</v>
          </cell>
          <cell r="E45">
            <v>1102.3180000000002</v>
          </cell>
          <cell r="F45">
            <v>-51.246999999999844</v>
          </cell>
        </row>
        <row r="46">
          <cell r="B46">
            <v>37352</v>
          </cell>
          <cell r="C46">
            <v>2132.585</v>
          </cell>
          <cell r="D46">
            <v>1079.144</v>
          </cell>
          <cell r="E46">
            <v>1053.441</v>
          </cell>
          <cell r="F46">
            <v>-48.87700000000018</v>
          </cell>
        </row>
        <row r="47">
          <cell r="B47">
            <v>37383</v>
          </cell>
          <cell r="C47">
            <v>2146.7399999999998</v>
          </cell>
          <cell r="D47">
            <v>1149.5029999999999</v>
          </cell>
          <cell r="E47">
            <v>997.23699999999985</v>
          </cell>
          <cell r="F47">
            <v>-56.204000000000178</v>
          </cell>
        </row>
        <row r="48">
          <cell r="B48">
            <v>37414</v>
          </cell>
          <cell r="C48">
            <v>2161.8780000000002</v>
          </cell>
          <cell r="D48">
            <v>1237.663</v>
          </cell>
          <cell r="E48">
            <v>924.21500000000015</v>
          </cell>
          <cell r="F48">
            <v>-73.021999999999707</v>
          </cell>
        </row>
        <row r="49">
          <cell r="B49">
            <v>37444</v>
          </cell>
          <cell r="C49">
            <v>2177.7660000000001</v>
          </cell>
          <cell r="D49">
            <v>1289.1469999999999</v>
          </cell>
          <cell r="E49">
            <v>888.61900000000014</v>
          </cell>
          <cell r="F49">
            <v>-35.596000000000004</v>
          </cell>
        </row>
        <row r="50">
          <cell r="B50">
            <v>37475</v>
          </cell>
          <cell r="C50">
            <v>2182.8449999999998</v>
          </cell>
          <cell r="D50">
            <v>1329.617</v>
          </cell>
          <cell r="E50">
            <v>853.22799999999984</v>
          </cell>
          <cell r="F50">
            <v>-35.391000000000304</v>
          </cell>
        </row>
        <row r="51">
          <cell r="B51">
            <v>37507</v>
          </cell>
          <cell r="C51">
            <v>2188.614</v>
          </cell>
          <cell r="D51">
            <v>1379.3579999999999</v>
          </cell>
          <cell r="E51">
            <v>809.25600000000009</v>
          </cell>
          <cell r="F51">
            <v>-43.971999999999753</v>
          </cell>
        </row>
        <row r="52">
          <cell r="B52">
            <v>37539</v>
          </cell>
          <cell r="C52">
            <v>2188.8090000000002</v>
          </cell>
          <cell r="D52">
            <v>1418.3710000000001</v>
          </cell>
          <cell r="E52">
            <v>770.4380000000001</v>
          </cell>
          <cell r="F52">
            <v>-38.817999999999984</v>
          </cell>
        </row>
        <row r="53">
          <cell r="B53">
            <v>37571</v>
          </cell>
          <cell r="C53">
            <v>2190.011</v>
          </cell>
          <cell r="D53">
            <v>1443.6959999999999</v>
          </cell>
          <cell r="E53">
            <v>746.31500000000005</v>
          </cell>
          <cell r="F53">
            <v>-24.123000000000047</v>
          </cell>
        </row>
        <row r="54">
          <cell r="B54">
            <v>37603</v>
          </cell>
          <cell r="C54">
            <v>2190.011</v>
          </cell>
          <cell r="D54">
            <v>1474.9960000000001</v>
          </cell>
          <cell r="E54">
            <v>715.01499999999987</v>
          </cell>
          <cell r="F54">
            <v>-31.300000000000182</v>
          </cell>
        </row>
        <row r="55">
          <cell r="B55">
            <v>37635</v>
          </cell>
          <cell r="C55">
            <v>2190.17</v>
          </cell>
          <cell r="D55">
            <v>1497.588</v>
          </cell>
          <cell r="E55">
            <v>692.58200000000011</v>
          </cell>
          <cell r="F55">
            <v>-22.432999999999765</v>
          </cell>
        </row>
        <row r="56">
          <cell r="B56">
            <v>37667</v>
          </cell>
          <cell r="C56">
            <v>2190.1790000000001</v>
          </cell>
          <cell r="D56">
            <v>1513.0419999999999</v>
          </cell>
          <cell r="E56">
            <v>677.13700000000017</v>
          </cell>
          <cell r="F56">
            <v>-15.444999999999936</v>
          </cell>
        </row>
        <row r="57">
          <cell r="B57">
            <v>37699</v>
          </cell>
          <cell r="C57">
            <v>2195.6060000000002</v>
          </cell>
          <cell r="D57">
            <v>1525.6</v>
          </cell>
          <cell r="E57">
            <v>670.00600000000031</v>
          </cell>
          <cell r="F57">
            <v>-7.1309999999998581</v>
          </cell>
        </row>
        <row r="58">
          <cell r="B58">
            <v>37731</v>
          </cell>
          <cell r="C58">
            <v>2229.5929999999998</v>
          </cell>
          <cell r="D58">
            <v>1537.14</v>
          </cell>
          <cell r="E58">
            <v>692.45299999999975</v>
          </cell>
          <cell r="F58">
            <v>22.446999999999434</v>
          </cell>
        </row>
        <row r="59">
          <cell r="B59">
            <v>37763</v>
          </cell>
          <cell r="C59">
            <v>2251.1300999999999</v>
          </cell>
          <cell r="D59">
            <v>1546.5132000000001</v>
          </cell>
          <cell r="E59">
            <v>704.61689999999976</v>
          </cell>
          <cell r="F59">
            <v>12.163900000000012</v>
          </cell>
        </row>
        <row r="60">
          <cell r="B60">
            <v>37795</v>
          </cell>
          <cell r="C60">
            <v>2251.1300999999999</v>
          </cell>
          <cell r="D60">
            <v>1555.0890999999999</v>
          </cell>
          <cell r="E60">
            <v>696.04099999999994</v>
          </cell>
          <cell r="F60">
            <v>-8.5758999999998196</v>
          </cell>
        </row>
        <row r="61">
          <cell r="B61">
            <v>37827</v>
          </cell>
          <cell r="C61">
            <v>2253.1934000000001</v>
          </cell>
          <cell r="D61">
            <v>1568.4068</v>
          </cell>
          <cell r="E61">
            <v>684.78660000000013</v>
          </cell>
          <cell r="F61">
            <v>-11.254399999999805</v>
          </cell>
        </row>
        <row r="62">
          <cell r="B62">
            <v>37859</v>
          </cell>
          <cell r="C62">
            <v>2266.0862000000002</v>
          </cell>
          <cell r="D62">
            <v>1577.7157999999999</v>
          </cell>
          <cell r="E62">
            <v>688.37040000000025</v>
          </cell>
        </row>
        <row r="64">
          <cell r="B64" t="str">
            <v>Daily Position</v>
          </cell>
        </row>
        <row r="65">
          <cell r="B65">
            <v>36739</v>
          </cell>
          <cell r="C65">
            <v>1929.232</v>
          </cell>
          <cell r="D65">
            <v>618.70899999999995</v>
          </cell>
          <cell r="E65">
            <v>1310.5230000000001</v>
          </cell>
        </row>
        <row r="66">
          <cell r="B66">
            <v>36740</v>
          </cell>
          <cell r="C66">
            <v>1929.5250000000001</v>
          </cell>
          <cell r="D66">
            <v>619.06600000000003</v>
          </cell>
          <cell r="E66">
            <v>1310.4590000000001</v>
          </cell>
        </row>
        <row r="67">
          <cell r="B67">
            <v>36741</v>
          </cell>
          <cell r="C67">
            <v>1930.336</v>
          </cell>
          <cell r="D67">
            <v>619.14</v>
          </cell>
          <cell r="E67">
            <v>1311.1959999999999</v>
          </cell>
        </row>
        <row r="68">
          <cell r="B68">
            <v>36742</v>
          </cell>
          <cell r="C68">
            <v>1930.7629999999999</v>
          </cell>
          <cell r="D68">
            <v>619.14200000000005</v>
          </cell>
          <cell r="E68">
            <v>1311.6209999999999</v>
          </cell>
        </row>
        <row r="69">
          <cell r="B69">
            <v>36743</v>
          </cell>
          <cell r="C69">
            <v>1931.097</v>
          </cell>
          <cell r="D69">
            <v>619.35199999999998</v>
          </cell>
          <cell r="E69">
            <v>1311.7449999999999</v>
          </cell>
        </row>
        <row r="70">
          <cell r="B70">
            <v>36745</v>
          </cell>
          <cell r="C70">
            <v>1931.605</v>
          </cell>
          <cell r="D70">
            <v>619.47500000000002</v>
          </cell>
          <cell r="E70">
            <v>1312.13</v>
          </cell>
        </row>
        <row r="71">
          <cell r="B71">
            <v>36746</v>
          </cell>
          <cell r="C71">
            <v>1931.837</v>
          </cell>
          <cell r="D71">
            <v>619.50699999999995</v>
          </cell>
          <cell r="E71">
            <v>1312.33</v>
          </cell>
        </row>
        <row r="72">
          <cell r="B72">
            <v>36747</v>
          </cell>
          <cell r="C72">
            <v>1932.9349999999999</v>
          </cell>
          <cell r="D72">
            <v>619.59699999999998</v>
          </cell>
          <cell r="E72">
            <v>1313.338</v>
          </cell>
        </row>
        <row r="73">
          <cell r="B73">
            <v>36748</v>
          </cell>
          <cell r="C73">
            <v>1935.508</v>
          </cell>
          <cell r="D73">
            <v>619.84</v>
          </cell>
          <cell r="E73">
            <v>1315.6680000000001</v>
          </cell>
        </row>
        <row r="74">
          <cell r="B74">
            <v>36749</v>
          </cell>
          <cell r="C74">
            <v>1935.9369999999999</v>
          </cell>
          <cell r="D74">
            <v>619.88400000000001</v>
          </cell>
          <cell r="E74">
            <v>1316.0529999999999</v>
          </cell>
        </row>
        <row r="75">
          <cell r="B75">
            <v>36750</v>
          </cell>
          <cell r="C75">
            <v>1936.066</v>
          </cell>
          <cell r="D75">
            <v>619.93700000000001</v>
          </cell>
          <cell r="E75">
            <v>1316.1289999999999</v>
          </cell>
        </row>
        <row r="76">
          <cell r="B76">
            <v>36753</v>
          </cell>
          <cell r="C76">
            <v>1936.2449999999999</v>
          </cell>
          <cell r="D76">
            <v>619.93700000000001</v>
          </cell>
          <cell r="E76">
            <v>1316.308</v>
          </cell>
        </row>
        <row r="77">
          <cell r="B77">
            <v>36754</v>
          </cell>
          <cell r="C77">
            <v>1936.6389999999999</v>
          </cell>
          <cell r="D77">
            <v>620.02</v>
          </cell>
          <cell r="E77">
            <v>1316.6189999999999</v>
          </cell>
        </row>
        <row r="78">
          <cell r="B78">
            <v>36755</v>
          </cell>
          <cell r="C78">
            <v>1936.6690000000001</v>
          </cell>
          <cell r="D78">
            <v>620.59</v>
          </cell>
          <cell r="E78">
            <v>1316.0790000000002</v>
          </cell>
        </row>
        <row r="79">
          <cell r="B79">
            <v>36756</v>
          </cell>
          <cell r="C79">
            <v>1937.462</v>
          </cell>
          <cell r="D79">
            <v>620.66600000000005</v>
          </cell>
          <cell r="E79">
            <v>1316.7959999999998</v>
          </cell>
        </row>
        <row r="80">
          <cell r="B80">
            <v>36757</v>
          </cell>
          <cell r="C80">
            <v>1937.81</v>
          </cell>
          <cell r="D80">
            <v>620.72799999999995</v>
          </cell>
          <cell r="E80">
            <v>1317.0819999999999</v>
          </cell>
        </row>
        <row r="81">
          <cell r="B81">
            <v>36759</v>
          </cell>
          <cell r="C81">
            <v>1938</v>
          </cell>
          <cell r="D81">
            <v>620.75699999999995</v>
          </cell>
          <cell r="E81">
            <v>1317.2429999999999</v>
          </cell>
        </row>
        <row r="82">
          <cell r="B82">
            <v>36760</v>
          </cell>
          <cell r="C82">
            <v>1938.6479999999999</v>
          </cell>
          <cell r="D82">
            <v>620.77700000000004</v>
          </cell>
          <cell r="E82">
            <v>1317.8709999999999</v>
          </cell>
        </row>
        <row r="83">
          <cell r="B83">
            <v>36761</v>
          </cell>
          <cell r="C83">
            <v>1944.646</v>
          </cell>
          <cell r="D83">
            <v>620.78</v>
          </cell>
          <cell r="E83">
            <v>1323.866</v>
          </cell>
        </row>
        <row r="84">
          <cell r="B84">
            <v>36762</v>
          </cell>
          <cell r="C84">
            <v>1946.31</v>
          </cell>
          <cell r="D84">
            <v>620.84400000000005</v>
          </cell>
          <cell r="E84">
            <v>1325.4659999999999</v>
          </cell>
        </row>
        <row r="85">
          <cell r="B85">
            <v>36763</v>
          </cell>
          <cell r="C85">
            <v>1946.6389999999999</v>
          </cell>
          <cell r="D85">
            <v>621.05700000000002</v>
          </cell>
          <cell r="E85">
            <v>1325.5819999999999</v>
          </cell>
        </row>
        <row r="86">
          <cell r="B86">
            <v>36764</v>
          </cell>
          <cell r="C86">
            <v>1947.317</v>
          </cell>
          <cell r="D86">
            <v>621.11699999999996</v>
          </cell>
          <cell r="E86">
            <v>1326.2</v>
          </cell>
        </row>
        <row r="87">
          <cell r="B87">
            <v>36766</v>
          </cell>
          <cell r="C87">
            <v>1947.1610000000001</v>
          </cell>
          <cell r="D87">
            <v>621.14200000000005</v>
          </cell>
          <cell r="E87">
            <v>1326.019</v>
          </cell>
        </row>
        <row r="88">
          <cell r="B88">
            <v>36767</v>
          </cell>
          <cell r="C88">
            <v>1947.4280000000001</v>
          </cell>
          <cell r="D88">
            <v>621.202</v>
          </cell>
          <cell r="E88">
            <v>1326.2260000000001</v>
          </cell>
        </row>
        <row r="89">
          <cell r="B89">
            <v>36768</v>
          </cell>
          <cell r="C89">
            <v>1957.4190000000001</v>
          </cell>
          <cell r="D89">
            <v>621.255</v>
          </cell>
          <cell r="E89">
            <v>1336.1640000000002</v>
          </cell>
        </row>
        <row r="90">
          <cell r="B90">
            <v>36769</v>
          </cell>
          <cell r="C90">
            <v>1957.588</v>
          </cell>
          <cell r="D90">
            <v>621.30899999999997</v>
          </cell>
          <cell r="E90">
            <v>1336.279</v>
          </cell>
        </row>
        <row r="91">
          <cell r="B91">
            <v>36770</v>
          </cell>
          <cell r="C91">
            <v>1957.9069999999999</v>
          </cell>
          <cell r="D91">
            <v>621.36699999999996</v>
          </cell>
          <cell r="E91">
            <v>1336.54</v>
          </cell>
        </row>
        <row r="92">
          <cell r="B92">
            <v>36771</v>
          </cell>
          <cell r="C92">
            <v>1958.354</v>
          </cell>
          <cell r="D92">
            <v>621.72</v>
          </cell>
          <cell r="E92">
            <v>1336.634</v>
          </cell>
        </row>
        <row r="93">
          <cell r="B93">
            <v>36773</v>
          </cell>
          <cell r="C93">
            <v>1959.25</v>
          </cell>
          <cell r="D93">
            <v>621.89099999999996</v>
          </cell>
          <cell r="E93">
            <v>1337.3589999999999</v>
          </cell>
        </row>
        <row r="94">
          <cell r="B94">
            <v>36774</v>
          </cell>
          <cell r="C94">
            <v>1959.999</v>
          </cell>
          <cell r="D94">
            <v>621.96699999999998</v>
          </cell>
          <cell r="E94">
            <v>1338.0320000000002</v>
          </cell>
        </row>
        <row r="95">
          <cell r="B95">
            <v>36775</v>
          </cell>
          <cell r="C95">
            <v>1960.1990000000001</v>
          </cell>
          <cell r="D95">
            <v>621.96699999999998</v>
          </cell>
          <cell r="E95">
            <v>1338.232</v>
          </cell>
        </row>
        <row r="96">
          <cell r="B96">
            <v>36776</v>
          </cell>
          <cell r="C96">
            <v>1960.7349999999999</v>
          </cell>
          <cell r="D96">
            <v>622.30200000000002</v>
          </cell>
          <cell r="E96">
            <v>1338.433</v>
          </cell>
        </row>
        <row r="97">
          <cell r="B97">
            <v>36777</v>
          </cell>
          <cell r="C97">
            <v>1960.7629999999999</v>
          </cell>
          <cell r="D97">
            <v>622.48400000000004</v>
          </cell>
          <cell r="E97">
            <v>1338.279</v>
          </cell>
        </row>
        <row r="98">
          <cell r="B98">
            <v>36778</v>
          </cell>
          <cell r="C98">
            <v>1960.827</v>
          </cell>
          <cell r="D98">
            <v>622.48400000000004</v>
          </cell>
          <cell r="E98">
            <v>1338.3429999999998</v>
          </cell>
        </row>
        <row r="99">
          <cell r="B99">
            <v>36780</v>
          </cell>
          <cell r="C99">
            <v>1960.883</v>
          </cell>
          <cell r="D99">
            <v>622.52</v>
          </cell>
          <cell r="E99">
            <v>1338.3630000000001</v>
          </cell>
        </row>
        <row r="100">
          <cell r="B100">
            <v>36781</v>
          </cell>
          <cell r="C100">
            <v>1961.0219999999999</v>
          </cell>
          <cell r="D100">
            <v>622.61900000000003</v>
          </cell>
          <cell r="E100">
            <v>1338.4029999999998</v>
          </cell>
        </row>
        <row r="101">
          <cell r="B101">
            <v>36782</v>
          </cell>
          <cell r="C101">
            <v>1961.1949999999999</v>
          </cell>
          <cell r="D101">
            <v>622.62900000000002</v>
          </cell>
          <cell r="E101">
            <v>1338.5659999999998</v>
          </cell>
        </row>
        <row r="102">
          <cell r="B102">
            <v>36783</v>
          </cell>
          <cell r="C102">
            <v>1962.415</v>
          </cell>
          <cell r="D102">
            <v>622.65700000000004</v>
          </cell>
          <cell r="E102">
            <v>1339.7579999999998</v>
          </cell>
        </row>
        <row r="103">
          <cell r="B103">
            <v>36784</v>
          </cell>
          <cell r="C103">
            <v>1962.595</v>
          </cell>
          <cell r="D103">
            <v>622.82899999999995</v>
          </cell>
          <cell r="E103">
            <v>1339.7660000000001</v>
          </cell>
        </row>
        <row r="104">
          <cell r="B104">
            <v>36785</v>
          </cell>
          <cell r="C104">
            <v>1962.6569999999999</v>
          </cell>
          <cell r="D104">
            <v>622.84900000000005</v>
          </cell>
          <cell r="E104">
            <v>1339.808</v>
          </cell>
        </row>
        <row r="105">
          <cell r="B105">
            <v>36787</v>
          </cell>
          <cell r="C105">
            <v>1962.877</v>
          </cell>
          <cell r="D105">
            <v>623.15700000000004</v>
          </cell>
          <cell r="E105">
            <v>1339.7199999999998</v>
          </cell>
        </row>
        <row r="106">
          <cell r="B106">
            <v>36788</v>
          </cell>
          <cell r="C106">
            <v>1962.8789999999999</v>
          </cell>
          <cell r="D106">
            <v>623.16800000000001</v>
          </cell>
          <cell r="E106">
            <v>1339.7109999999998</v>
          </cell>
        </row>
        <row r="107">
          <cell r="B107">
            <v>36789</v>
          </cell>
          <cell r="C107">
            <v>1962.954</v>
          </cell>
          <cell r="D107">
            <v>623.298</v>
          </cell>
          <cell r="E107">
            <v>1339.6559999999999</v>
          </cell>
        </row>
        <row r="108">
          <cell r="B108">
            <v>36790</v>
          </cell>
          <cell r="C108">
            <v>1964.8869999999999</v>
          </cell>
          <cell r="D108">
            <v>623.30100000000004</v>
          </cell>
          <cell r="E108">
            <v>1341.5859999999998</v>
          </cell>
        </row>
        <row r="109">
          <cell r="B109">
            <v>36791</v>
          </cell>
          <cell r="C109">
            <v>1964.9929999999999</v>
          </cell>
          <cell r="D109">
            <v>623.42899999999997</v>
          </cell>
          <cell r="E109">
            <v>1341.5639999999999</v>
          </cell>
        </row>
        <row r="110">
          <cell r="B110">
            <v>36792</v>
          </cell>
          <cell r="C110">
            <v>1965.0409999999999</v>
          </cell>
          <cell r="D110">
            <v>623.44899999999996</v>
          </cell>
          <cell r="E110">
            <v>1341.5920000000001</v>
          </cell>
        </row>
        <row r="111">
          <cell r="B111">
            <v>36794</v>
          </cell>
          <cell r="C111">
            <v>1965.9349999999999</v>
          </cell>
          <cell r="D111">
            <v>623.57600000000002</v>
          </cell>
          <cell r="E111">
            <v>1342.3589999999999</v>
          </cell>
        </row>
        <row r="112">
          <cell r="B112">
            <v>36795</v>
          </cell>
          <cell r="C112">
            <v>1965.9949999999999</v>
          </cell>
          <cell r="D112">
            <v>623.67499999999995</v>
          </cell>
          <cell r="E112">
            <v>1342.32</v>
          </cell>
        </row>
        <row r="113">
          <cell r="B113">
            <v>36796</v>
          </cell>
          <cell r="C113">
            <v>1966.588</v>
          </cell>
          <cell r="D113">
            <v>624.77499999999998</v>
          </cell>
          <cell r="E113">
            <v>1341.8130000000001</v>
          </cell>
        </row>
        <row r="114">
          <cell r="B114">
            <v>36797</v>
          </cell>
          <cell r="C114">
            <v>1966.768</v>
          </cell>
          <cell r="D114">
            <v>624.82500000000005</v>
          </cell>
          <cell r="E114">
            <v>1341.943</v>
          </cell>
        </row>
        <row r="115">
          <cell r="B115">
            <v>36798</v>
          </cell>
          <cell r="C115">
            <v>1966.952</v>
          </cell>
          <cell r="D115">
            <v>625.27099999999996</v>
          </cell>
          <cell r="E115">
            <v>1341.681</v>
          </cell>
        </row>
        <row r="116">
          <cell r="B116">
            <v>36799</v>
          </cell>
          <cell r="C116">
            <v>1967.001</v>
          </cell>
          <cell r="D116">
            <v>625.39</v>
          </cell>
          <cell r="E116">
            <v>1341.6109999999999</v>
          </cell>
        </row>
        <row r="117">
          <cell r="B117">
            <v>36801</v>
          </cell>
          <cell r="C117">
            <v>1967.01</v>
          </cell>
          <cell r="D117">
            <v>625.40099999999995</v>
          </cell>
          <cell r="E117">
            <v>1341.6089999999999</v>
          </cell>
        </row>
        <row r="118">
          <cell r="B118">
            <v>36802</v>
          </cell>
          <cell r="C118">
            <v>1967.04</v>
          </cell>
          <cell r="D118">
            <v>625.42600000000004</v>
          </cell>
          <cell r="E118">
            <v>1341.614</v>
          </cell>
        </row>
        <row r="119">
          <cell r="B119">
            <v>36803</v>
          </cell>
          <cell r="C119">
            <v>1967.3040000000001</v>
          </cell>
          <cell r="D119">
            <v>625.54499999999996</v>
          </cell>
          <cell r="E119">
            <v>1341.759</v>
          </cell>
        </row>
        <row r="120">
          <cell r="B120">
            <v>36804</v>
          </cell>
          <cell r="C120">
            <v>1967.422</v>
          </cell>
          <cell r="D120">
            <v>625.553</v>
          </cell>
          <cell r="E120">
            <v>1341.8690000000001</v>
          </cell>
        </row>
        <row r="121">
          <cell r="B121">
            <v>36805</v>
          </cell>
          <cell r="C121">
            <v>1968.8979999999999</v>
          </cell>
          <cell r="D121">
            <v>626.12599999999998</v>
          </cell>
          <cell r="E121">
            <v>1342.7719999999999</v>
          </cell>
        </row>
        <row r="122">
          <cell r="B122">
            <v>36806</v>
          </cell>
          <cell r="C122">
            <v>1969.0519999999999</v>
          </cell>
          <cell r="D122">
            <v>626.18700000000001</v>
          </cell>
          <cell r="E122">
            <v>1342.8649999999998</v>
          </cell>
        </row>
        <row r="123">
          <cell r="B123">
            <v>36808</v>
          </cell>
          <cell r="C123">
            <v>1969.097</v>
          </cell>
          <cell r="D123">
            <v>626.21400000000006</v>
          </cell>
          <cell r="E123">
            <v>1342.8829999999998</v>
          </cell>
        </row>
        <row r="124">
          <cell r="B124">
            <v>36809</v>
          </cell>
          <cell r="C124">
            <v>1969.2750000000001</v>
          </cell>
          <cell r="D124">
            <v>626.9</v>
          </cell>
          <cell r="E124">
            <v>1342.375</v>
          </cell>
        </row>
        <row r="125">
          <cell r="B125">
            <v>36810</v>
          </cell>
          <cell r="C125">
            <v>1969.702</v>
          </cell>
          <cell r="D125">
            <v>627.42600000000004</v>
          </cell>
          <cell r="E125">
            <v>1342.2759999999998</v>
          </cell>
        </row>
        <row r="126">
          <cell r="B126">
            <v>36811</v>
          </cell>
          <cell r="C126">
            <v>1970.143</v>
          </cell>
          <cell r="D126">
            <v>627.52300000000002</v>
          </cell>
          <cell r="E126">
            <v>1342.62</v>
          </cell>
        </row>
        <row r="127">
          <cell r="B127">
            <v>36812</v>
          </cell>
          <cell r="C127">
            <v>1970.0640000000001</v>
          </cell>
          <cell r="D127">
            <v>627.60599999999999</v>
          </cell>
          <cell r="E127">
            <v>1342.4580000000001</v>
          </cell>
        </row>
        <row r="128">
          <cell r="B128">
            <v>36813</v>
          </cell>
          <cell r="C128">
            <v>1971.7370000000001</v>
          </cell>
          <cell r="D128">
            <v>627.60599999999999</v>
          </cell>
          <cell r="E128">
            <v>1344.1310000000001</v>
          </cell>
        </row>
        <row r="129">
          <cell r="B129">
            <v>36815</v>
          </cell>
          <cell r="C129">
            <v>1971.809</v>
          </cell>
          <cell r="D129">
            <v>628.41099999999994</v>
          </cell>
          <cell r="E129">
            <v>1343.3980000000001</v>
          </cell>
        </row>
        <row r="130">
          <cell r="B130">
            <v>36816</v>
          </cell>
          <cell r="C130">
            <v>1971.8420000000001</v>
          </cell>
          <cell r="D130">
            <v>628.49599999999998</v>
          </cell>
          <cell r="E130">
            <v>1343.346</v>
          </cell>
        </row>
        <row r="131">
          <cell r="B131">
            <v>36817</v>
          </cell>
          <cell r="C131">
            <v>1972.3019999999999</v>
          </cell>
          <cell r="D131">
            <v>628.49599999999998</v>
          </cell>
          <cell r="E131">
            <v>1343.806</v>
          </cell>
        </row>
        <row r="132">
          <cell r="B132">
            <v>36818</v>
          </cell>
          <cell r="C132">
            <v>1972.3810000000001</v>
          </cell>
          <cell r="D132">
            <v>628.5</v>
          </cell>
          <cell r="E132">
            <v>1343.8810000000001</v>
          </cell>
        </row>
        <row r="133">
          <cell r="B133">
            <v>36819</v>
          </cell>
          <cell r="C133">
            <v>1972.393</v>
          </cell>
          <cell r="D133">
            <v>629.09100000000001</v>
          </cell>
          <cell r="E133">
            <v>1343.3020000000001</v>
          </cell>
        </row>
        <row r="134">
          <cell r="B134">
            <v>36820</v>
          </cell>
          <cell r="C134">
            <v>1972.4549999999999</v>
          </cell>
          <cell r="D134">
            <v>629.16300000000001</v>
          </cell>
          <cell r="E134">
            <v>1343.2919999999999</v>
          </cell>
        </row>
        <row r="135">
          <cell r="B135">
            <v>36822</v>
          </cell>
          <cell r="C135">
            <v>1972.827</v>
          </cell>
          <cell r="D135">
            <v>629.298</v>
          </cell>
          <cell r="E135">
            <v>1343.529</v>
          </cell>
        </row>
        <row r="136">
          <cell r="B136">
            <v>36823</v>
          </cell>
          <cell r="C136">
            <v>1973.3320000000001</v>
          </cell>
          <cell r="D136">
            <v>629.36500000000001</v>
          </cell>
          <cell r="E136">
            <v>1343.9670000000001</v>
          </cell>
        </row>
        <row r="137">
          <cell r="B137">
            <v>36824</v>
          </cell>
          <cell r="C137">
            <v>1973.3440000000001</v>
          </cell>
          <cell r="D137">
            <v>629.45899999999995</v>
          </cell>
          <cell r="E137">
            <v>1343.8850000000002</v>
          </cell>
        </row>
        <row r="138">
          <cell r="B138">
            <v>36825</v>
          </cell>
          <cell r="C138">
            <v>1973.4690000000001</v>
          </cell>
          <cell r="D138">
            <v>629.505</v>
          </cell>
          <cell r="E138">
            <v>1343.9639999999999</v>
          </cell>
        </row>
        <row r="139">
          <cell r="B139">
            <v>36826</v>
          </cell>
          <cell r="C139">
            <v>1973.4690000000001</v>
          </cell>
          <cell r="D139">
            <v>629.505</v>
          </cell>
          <cell r="E139">
            <v>1343.9639999999999</v>
          </cell>
        </row>
        <row r="140">
          <cell r="B140">
            <v>36827</v>
          </cell>
          <cell r="C140">
            <v>1974.066</v>
          </cell>
          <cell r="D140">
            <v>629.52599999999995</v>
          </cell>
          <cell r="E140">
            <v>1344.54</v>
          </cell>
        </row>
        <row r="141">
          <cell r="B141">
            <v>36829</v>
          </cell>
          <cell r="C141">
            <v>1974.1569999999999</v>
          </cell>
          <cell r="D141">
            <v>629.59799999999996</v>
          </cell>
          <cell r="E141">
            <v>1344.559</v>
          </cell>
        </row>
        <row r="142">
          <cell r="B142">
            <v>36830</v>
          </cell>
          <cell r="C142">
            <v>1974.144</v>
          </cell>
          <cell r="D142">
            <v>629.62199999999996</v>
          </cell>
          <cell r="E142">
            <v>1344.5219999999999</v>
          </cell>
        </row>
        <row r="143">
          <cell r="B143">
            <v>36831</v>
          </cell>
          <cell r="C143">
            <v>1974.191</v>
          </cell>
          <cell r="D143">
            <v>629.62199999999996</v>
          </cell>
          <cell r="E143">
            <v>1344.569</v>
          </cell>
        </row>
        <row r="144">
          <cell r="B144">
            <v>36832</v>
          </cell>
          <cell r="C144">
            <v>1974.203</v>
          </cell>
          <cell r="D144">
            <v>629.65200000000004</v>
          </cell>
          <cell r="E144">
            <v>1344.5509999999999</v>
          </cell>
        </row>
        <row r="145">
          <cell r="B145">
            <v>36833</v>
          </cell>
          <cell r="C145">
            <v>1974.41</v>
          </cell>
          <cell r="D145">
            <v>629.673</v>
          </cell>
          <cell r="E145">
            <v>1344.7370000000001</v>
          </cell>
        </row>
        <row r="146">
          <cell r="B146">
            <v>36834</v>
          </cell>
          <cell r="C146">
            <v>1974.511</v>
          </cell>
          <cell r="D146">
            <v>629.69100000000003</v>
          </cell>
          <cell r="E146">
            <v>1344.82</v>
          </cell>
        </row>
        <row r="147">
          <cell r="B147">
            <v>36836</v>
          </cell>
          <cell r="C147">
            <v>1974.5450000000001</v>
          </cell>
          <cell r="D147">
            <v>629.72400000000005</v>
          </cell>
          <cell r="E147">
            <v>1344.8209999999999</v>
          </cell>
        </row>
        <row r="148">
          <cell r="B148">
            <v>36837</v>
          </cell>
          <cell r="C148">
            <v>1974.626</v>
          </cell>
          <cell r="D148">
            <v>629.74699999999996</v>
          </cell>
          <cell r="E148">
            <v>1344.8789999999999</v>
          </cell>
        </row>
        <row r="149">
          <cell r="B149">
            <v>36838</v>
          </cell>
          <cell r="C149">
            <v>1974.6890000000001</v>
          </cell>
          <cell r="D149">
            <v>629.90300000000002</v>
          </cell>
          <cell r="E149">
            <v>1344.7860000000001</v>
          </cell>
        </row>
        <row r="150">
          <cell r="B150">
            <v>36840</v>
          </cell>
          <cell r="C150">
            <v>1975.4079999999999</v>
          </cell>
          <cell r="D150">
            <v>629.91800000000001</v>
          </cell>
          <cell r="E150">
            <v>1345.4899999999998</v>
          </cell>
        </row>
        <row r="151">
          <cell r="B151">
            <v>36841</v>
          </cell>
          <cell r="C151">
            <v>1975.462</v>
          </cell>
          <cell r="D151">
            <v>629.92899999999997</v>
          </cell>
          <cell r="E151">
            <v>1345.5329999999999</v>
          </cell>
        </row>
        <row r="152">
          <cell r="B152">
            <v>36843</v>
          </cell>
          <cell r="C152">
            <v>1975.77</v>
          </cell>
          <cell r="D152">
            <v>629.93899999999996</v>
          </cell>
          <cell r="E152">
            <v>1345.8310000000001</v>
          </cell>
        </row>
        <row r="153">
          <cell r="B153">
            <v>36844</v>
          </cell>
          <cell r="C153">
            <v>1975.8969999999999</v>
          </cell>
          <cell r="D153">
            <v>629.94600000000003</v>
          </cell>
          <cell r="E153">
            <v>1345.951</v>
          </cell>
        </row>
        <row r="154">
          <cell r="B154">
            <v>36845</v>
          </cell>
          <cell r="C154">
            <v>1976.6890000000001</v>
          </cell>
          <cell r="D154">
            <v>629.94600000000003</v>
          </cell>
          <cell r="E154">
            <v>1346.7429999999999</v>
          </cell>
        </row>
        <row r="155">
          <cell r="B155">
            <v>36846</v>
          </cell>
          <cell r="C155">
            <v>1977.347</v>
          </cell>
          <cell r="D155">
            <v>629.94600000000003</v>
          </cell>
          <cell r="E155">
            <v>1347.4009999999998</v>
          </cell>
        </row>
        <row r="156">
          <cell r="B156">
            <v>36847</v>
          </cell>
          <cell r="C156">
            <v>1977.7170000000001</v>
          </cell>
          <cell r="D156">
            <v>629.94600000000003</v>
          </cell>
          <cell r="E156">
            <v>1347.7710000000002</v>
          </cell>
        </row>
        <row r="157">
          <cell r="B157">
            <v>36848</v>
          </cell>
          <cell r="C157">
            <v>1977.7170000000001</v>
          </cell>
          <cell r="D157">
            <v>630.02300000000002</v>
          </cell>
          <cell r="E157">
            <v>1347.694</v>
          </cell>
        </row>
        <row r="158">
          <cell r="B158">
            <v>36850</v>
          </cell>
          <cell r="C158">
            <v>1977.7170000000001</v>
          </cell>
          <cell r="D158">
            <v>630.02300000000002</v>
          </cell>
          <cell r="E158">
            <v>1347.694</v>
          </cell>
        </row>
        <row r="159">
          <cell r="B159">
            <v>36851</v>
          </cell>
          <cell r="C159">
            <v>1978.4369999999999</v>
          </cell>
          <cell r="D159">
            <v>630.03</v>
          </cell>
          <cell r="E159">
            <v>1348.4069999999999</v>
          </cell>
        </row>
        <row r="160">
          <cell r="B160">
            <v>36852</v>
          </cell>
          <cell r="C160">
            <v>1978.546</v>
          </cell>
          <cell r="D160">
            <v>630.03</v>
          </cell>
          <cell r="E160">
            <v>1348.5160000000001</v>
          </cell>
        </row>
        <row r="161">
          <cell r="B161">
            <v>36853</v>
          </cell>
          <cell r="C161">
            <v>1978.634</v>
          </cell>
          <cell r="D161">
            <v>630.03</v>
          </cell>
          <cell r="E161">
            <v>1348.604</v>
          </cell>
        </row>
        <row r="162">
          <cell r="B162">
            <v>36854</v>
          </cell>
          <cell r="C162">
            <v>1979.578</v>
          </cell>
          <cell r="D162">
            <v>630.03599999999994</v>
          </cell>
          <cell r="E162">
            <v>1349.5419999999999</v>
          </cell>
        </row>
        <row r="163">
          <cell r="B163">
            <v>36855</v>
          </cell>
          <cell r="C163">
            <v>1979.89</v>
          </cell>
          <cell r="D163">
            <v>630.04600000000005</v>
          </cell>
          <cell r="E163">
            <v>1349.8440000000001</v>
          </cell>
        </row>
        <row r="164">
          <cell r="B164">
            <v>36857</v>
          </cell>
          <cell r="C164">
            <v>1980.2449999999999</v>
          </cell>
          <cell r="D164">
            <v>630.05100000000004</v>
          </cell>
          <cell r="E164">
            <v>1350.194</v>
          </cell>
        </row>
        <row r="165">
          <cell r="B165">
            <v>36859</v>
          </cell>
          <cell r="C165">
            <v>1980.577</v>
          </cell>
          <cell r="D165">
            <v>630.05100000000004</v>
          </cell>
          <cell r="E165">
            <v>1350.5259999999998</v>
          </cell>
        </row>
        <row r="166">
          <cell r="B166">
            <v>36860</v>
          </cell>
          <cell r="C166">
            <v>1980.6569999999999</v>
          </cell>
          <cell r="D166">
            <v>630.125</v>
          </cell>
          <cell r="E166">
            <v>1350.5319999999999</v>
          </cell>
        </row>
        <row r="167">
          <cell r="B167">
            <v>36861</v>
          </cell>
          <cell r="C167">
            <v>1980.692</v>
          </cell>
          <cell r="D167">
            <v>630.29100000000005</v>
          </cell>
          <cell r="E167">
            <v>1350.4009999999998</v>
          </cell>
        </row>
        <row r="168">
          <cell r="B168">
            <v>36862</v>
          </cell>
          <cell r="C168">
            <v>1981.518</v>
          </cell>
          <cell r="D168">
            <v>630.42100000000005</v>
          </cell>
          <cell r="E168">
            <v>1351.097</v>
          </cell>
        </row>
        <row r="169">
          <cell r="B169">
            <v>36864</v>
          </cell>
          <cell r="C169">
            <v>1981.6590000000001</v>
          </cell>
          <cell r="D169">
            <v>630.56899999999996</v>
          </cell>
          <cell r="E169">
            <v>1351.0900000000001</v>
          </cell>
        </row>
        <row r="170">
          <cell r="B170">
            <v>36865</v>
          </cell>
          <cell r="C170">
            <v>1982.08</v>
          </cell>
          <cell r="D170">
            <v>630.63099999999997</v>
          </cell>
          <cell r="E170">
            <v>1351.4490000000001</v>
          </cell>
        </row>
        <row r="171">
          <cell r="B171">
            <v>36866</v>
          </cell>
          <cell r="C171">
            <v>1982.4760000000001</v>
          </cell>
          <cell r="D171">
            <v>631.20699999999999</v>
          </cell>
          <cell r="E171">
            <v>1351.2690000000002</v>
          </cell>
        </row>
        <row r="172">
          <cell r="B172">
            <v>36867</v>
          </cell>
          <cell r="C172">
            <v>1982.479</v>
          </cell>
          <cell r="D172">
            <v>631.22</v>
          </cell>
          <cell r="E172">
            <v>1351.259</v>
          </cell>
        </row>
        <row r="173">
          <cell r="B173">
            <v>36868</v>
          </cell>
          <cell r="C173">
            <v>1982.491</v>
          </cell>
          <cell r="D173">
            <v>631.23900000000003</v>
          </cell>
          <cell r="E173">
            <v>1351.252</v>
          </cell>
        </row>
        <row r="174">
          <cell r="B174">
            <v>36869</v>
          </cell>
          <cell r="C174">
            <v>1982.499</v>
          </cell>
          <cell r="D174">
            <v>631.24800000000005</v>
          </cell>
          <cell r="E174">
            <v>1351.251</v>
          </cell>
        </row>
        <row r="175">
          <cell r="B175">
            <v>36871</v>
          </cell>
          <cell r="C175">
            <v>1982.5160000000001</v>
          </cell>
          <cell r="D175">
            <v>631.70500000000004</v>
          </cell>
          <cell r="E175">
            <v>1350.8110000000001</v>
          </cell>
        </row>
        <row r="176">
          <cell r="B176">
            <v>36872</v>
          </cell>
          <cell r="C176">
            <v>1982.665</v>
          </cell>
          <cell r="D176">
            <v>632.87900000000002</v>
          </cell>
          <cell r="E176">
            <v>1349.7860000000001</v>
          </cell>
        </row>
        <row r="177">
          <cell r="B177">
            <v>36873</v>
          </cell>
          <cell r="C177">
            <v>1982.6659999999999</v>
          </cell>
          <cell r="D177">
            <v>633.048</v>
          </cell>
          <cell r="E177">
            <v>1349.6179999999999</v>
          </cell>
        </row>
        <row r="178">
          <cell r="B178">
            <v>36874</v>
          </cell>
          <cell r="C178">
            <v>1982.6690000000001</v>
          </cell>
          <cell r="D178">
            <v>633.13</v>
          </cell>
          <cell r="E178">
            <v>1349.5390000000002</v>
          </cell>
        </row>
        <row r="179">
          <cell r="B179">
            <v>36875</v>
          </cell>
          <cell r="C179">
            <v>1982.6690000000001</v>
          </cell>
          <cell r="D179">
            <v>633.45399999999995</v>
          </cell>
          <cell r="E179">
            <v>1349.2150000000001</v>
          </cell>
        </row>
        <row r="180">
          <cell r="B180">
            <v>36876</v>
          </cell>
          <cell r="C180">
            <v>1982.751</v>
          </cell>
          <cell r="D180">
            <v>633.66899999999998</v>
          </cell>
          <cell r="E180">
            <v>1349.0819999999999</v>
          </cell>
        </row>
        <row r="181">
          <cell r="B181">
            <v>36878</v>
          </cell>
          <cell r="C181">
            <v>1982.9970000000001</v>
          </cell>
          <cell r="D181">
            <v>633.85900000000004</v>
          </cell>
          <cell r="E181">
            <v>1349.1379999999999</v>
          </cell>
        </row>
        <row r="182">
          <cell r="B182">
            <v>36879</v>
          </cell>
          <cell r="C182">
            <v>1982.9970000000001</v>
          </cell>
          <cell r="D182">
            <v>634.096</v>
          </cell>
          <cell r="E182">
            <v>1348.9010000000001</v>
          </cell>
        </row>
        <row r="183">
          <cell r="B183">
            <v>36880</v>
          </cell>
          <cell r="C183">
            <v>1983.088</v>
          </cell>
          <cell r="D183">
            <v>634.17499999999995</v>
          </cell>
          <cell r="E183">
            <v>1348.913</v>
          </cell>
        </row>
        <row r="184">
          <cell r="B184">
            <v>36881</v>
          </cell>
          <cell r="C184">
            <v>1983.096</v>
          </cell>
          <cell r="D184">
            <v>634.49800000000005</v>
          </cell>
          <cell r="E184">
            <v>1348.598</v>
          </cell>
        </row>
        <row r="185">
          <cell r="B185">
            <v>36882</v>
          </cell>
          <cell r="C185">
            <v>1983.2</v>
          </cell>
          <cell r="D185">
            <v>634.55799999999999</v>
          </cell>
          <cell r="E185">
            <v>1348.6420000000001</v>
          </cell>
        </row>
        <row r="186">
          <cell r="B186">
            <v>36883</v>
          </cell>
          <cell r="C186">
            <v>1983.2</v>
          </cell>
          <cell r="D186">
            <v>634.63199999999995</v>
          </cell>
          <cell r="E186">
            <v>1348.5680000000002</v>
          </cell>
        </row>
        <row r="187">
          <cell r="B187">
            <v>36886</v>
          </cell>
          <cell r="C187">
            <v>1983.2049999999999</v>
          </cell>
          <cell r="D187">
            <v>934.93799999999999</v>
          </cell>
          <cell r="E187">
            <v>1048.2669999999998</v>
          </cell>
        </row>
        <row r="188">
          <cell r="B188">
            <v>36890</v>
          </cell>
          <cell r="C188">
            <v>1984.2</v>
          </cell>
          <cell r="D188">
            <v>634.93799999999999</v>
          </cell>
          <cell r="E188">
            <v>1349.2620000000002</v>
          </cell>
        </row>
        <row r="189">
          <cell r="B189">
            <v>36893</v>
          </cell>
          <cell r="C189">
            <v>1984.2270000000001</v>
          </cell>
          <cell r="D189">
            <v>634.99800000000005</v>
          </cell>
          <cell r="E189">
            <v>1349.229</v>
          </cell>
        </row>
        <row r="190">
          <cell r="B190">
            <v>36894</v>
          </cell>
          <cell r="C190">
            <v>1984.403</v>
          </cell>
          <cell r="D190">
            <v>635.25400000000002</v>
          </cell>
          <cell r="E190">
            <v>1349.1489999999999</v>
          </cell>
        </row>
        <row r="191">
          <cell r="B191">
            <v>36895</v>
          </cell>
          <cell r="C191">
            <v>1985.0709999999999</v>
          </cell>
          <cell r="D191">
            <v>635.35699999999997</v>
          </cell>
          <cell r="E191">
            <v>1349.7139999999999</v>
          </cell>
        </row>
        <row r="192">
          <cell r="B192">
            <v>36896</v>
          </cell>
          <cell r="C192">
            <v>1985.7560000000001</v>
          </cell>
          <cell r="D192">
            <v>635.47199999999998</v>
          </cell>
          <cell r="E192">
            <v>1350.2840000000001</v>
          </cell>
        </row>
        <row r="193">
          <cell r="B193">
            <v>36897</v>
          </cell>
          <cell r="C193">
            <v>1986.588</v>
          </cell>
          <cell r="D193">
            <v>635.52700000000004</v>
          </cell>
          <cell r="E193">
            <v>1351.0609999999999</v>
          </cell>
        </row>
        <row r="194">
          <cell r="B194">
            <v>36899</v>
          </cell>
          <cell r="C194">
            <v>1986.6010000000001</v>
          </cell>
          <cell r="D194">
            <v>635.86699999999996</v>
          </cell>
          <cell r="E194">
            <v>1350.7340000000002</v>
          </cell>
        </row>
        <row r="195">
          <cell r="B195">
            <v>36900</v>
          </cell>
          <cell r="C195">
            <v>1986.9480000000001</v>
          </cell>
          <cell r="D195">
            <v>635.88</v>
          </cell>
          <cell r="E195">
            <v>1351.0680000000002</v>
          </cell>
        </row>
        <row r="196">
          <cell r="B196">
            <v>36901</v>
          </cell>
          <cell r="C196">
            <v>1990.616</v>
          </cell>
          <cell r="D196">
            <v>636.03599999999994</v>
          </cell>
          <cell r="E196">
            <v>1354.58</v>
          </cell>
        </row>
        <row r="197">
          <cell r="B197">
            <v>36902</v>
          </cell>
          <cell r="C197">
            <v>1990.616</v>
          </cell>
          <cell r="D197">
            <v>636.14400000000001</v>
          </cell>
          <cell r="E197">
            <v>1354.472</v>
          </cell>
        </row>
        <row r="198">
          <cell r="B198">
            <v>36903</v>
          </cell>
          <cell r="C198">
            <v>1991.8620000000001</v>
          </cell>
          <cell r="D198">
            <v>636.29899999999998</v>
          </cell>
          <cell r="E198">
            <v>1355.5630000000001</v>
          </cell>
        </row>
        <row r="199">
          <cell r="B199">
            <v>36904</v>
          </cell>
          <cell r="C199">
            <v>1992.105</v>
          </cell>
          <cell r="D199">
            <v>636.76700000000005</v>
          </cell>
          <cell r="E199">
            <v>1355.338</v>
          </cell>
        </row>
        <row r="200">
          <cell r="B200">
            <v>36906</v>
          </cell>
          <cell r="C200">
            <v>1992.739</v>
          </cell>
          <cell r="D200">
            <v>637.11</v>
          </cell>
          <cell r="E200">
            <v>1355.6289999999999</v>
          </cell>
        </row>
        <row r="201">
          <cell r="B201">
            <v>36907</v>
          </cell>
          <cell r="C201">
            <v>1992.739</v>
          </cell>
          <cell r="D201">
            <v>637.12099999999998</v>
          </cell>
          <cell r="E201">
            <v>1355.6179999999999</v>
          </cell>
        </row>
        <row r="202">
          <cell r="B202">
            <v>36908</v>
          </cell>
          <cell r="C202">
            <v>1993.1079999999999</v>
          </cell>
          <cell r="D202">
            <v>637.19399999999996</v>
          </cell>
          <cell r="E202">
            <v>1355.914</v>
          </cell>
        </row>
        <row r="203">
          <cell r="B203">
            <v>36909</v>
          </cell>
          <cell r="C203">
            <v>1993.306</v>
          </cell>
          <cell r="D203">
            <v>637.19399999999996</v>
          </cell>
          <cell r="E203">
            <v>1356.1120000000001</v>
          </cell>
        </row>
        <row r="204">
          <cell r="B204">
            <v>36910</v>
          </cell>
          <cell r="C204">
            <v>1996.308</v>
          </cell>
          <cell r="D204">
            <v>637.28399999999999</v>
          </cell>
          <cell r="E204">
            <v>1359.0239999999999</v>
          </cell>
        </row>
        <row r="205">
          <cell r="B205">
            <v>36911</v>
          </cell>
          <cell r="C205">
            <v>1997.741</v>
          </cell>
          <cell r="D205">
            <v>637.43600000000004</v>
          </cell>
          <cell r="E205">
            <v>1360.3049999999998</v>
          </cell>
        </row>
        <row r="206">
          <cell r="B206">
            <v>36913</v>
          </cell>
          <cell r="C206">
            <v>1997.7929999999999</v>
          </cell>
          <cell r="D206">
            <v>638.45000000000005</v>
          </cell>
          <cell r="E206">
            <v>1359.3429999999998</v>
          </cell>
        </row>
        <row r="207">
          <cell r="B207">
            <v>36914</v>
          </cell>
          <cell r="C207">
            <v>1997.7929999999999</v>
          </cell>
          <cell r="D207">
            <v>638.80100000000004</v>
          </cell>
          <cell r="E207">
            <v>1358.9919999999997</v>
          </cell>
        </row>
        <row r="208">
          <cell r="B208">
            <v>36915</v>
          </cell>
          <cell r="C208">
            <v>1998.0060000000001</v>
          </cell>
          <cell r="D208">
            <v>638.89</v>
          </cell>
          <cell r="E208">
            <v>1359.116</v>
          </cell>
        </row>
        <row r="209">
          <cell r="B209">
            <v>36916</v>
          </cell>
          <cell r="C209">
            <v>1998.229</v>
          </cell>
          <cell r="D209">
            <v>638.93299999999999</v>
          </cell>
          <cell r="E209">
            <v>1359.296</v>
          </cell>
        </row>
        <row r="210">
          <cell r="B210">
            <v>36917</v>
          </cell>
          <cell r="C210">
            <v>1998.2739999999999</v>
          </cell>
          <cell r="D210">
            <v>639.01199999999994</v>
          </cell>
          <cell r="E210">
            <v>1359.2619999999999</v>
          </cell>
        </row>
        <row r="211">
          <cell r="B211">
            <v>36918</v>
          </cell>
          <cell r="C211">
            <v>1998.289</v>
          </cell>
          <cell r="D211">
            <v>638.69600000000003</v>
          </cell>
          <cell r="E211">
            <v>1359.5929999999998</v>
          </cell>
        </row>
        <row r="212">
          <cell r="B212">
            <v>36920</v>
          </cell>
          <cell r="C212">
            <v>1998.4770000000001</v>
          </cell>
          <cell r="D212">
            <v>638.85</v>
          </cell>
          <cell r="E212">
            <v>1359.627</v>
          </cell>
        </row>
        <row r="213">
          <cell r="B213">
            <v>36921</v>
          </cell>
          <cell r="C213">
            <v>1999.575</v>
          </cell>
          <cell r="D213">
            <v>638.86400000000003</v>
          </cell>
          <cell r="E213">
            <v>1360.711</v>
          </cell>
        </row>
        <row r="214">
          <cell r="B214">
            <v>36922</v>
          </cell>
          <cell r="C214">
            <v>1999.605</v>
          </cell>
          <cell r="D214">
            <v>639.14099999999996</v>
          </cell>
          <cell r="E214">
            <v>1360.4639999999999</v>
          </cell>
        </row>
        <row r="215">
          <cell r="B215">
            <v>36923</v>
          </cell>
          <cell r="C215">
            <v>1999.692</v>
          </cell>
          <cell r="D215">
            <v>639.28599999999994</v>
          </cell>
          <cell r="E215">
            <v>1360.4059999999999</v>
          </cell>
        </row>
        <row r="216">
          <cell r="B216">
            <v>36924</v>
          </cell>
          <cell r="C216">
            <v>1999.7539999999999</v>
          </cell>
          <cell r="D216">
            <v>639.45000000000005</v>
          </cell>
          <cell r="E216">
            <v>1360.3039999999999</v>
          </cell>
        </row>
        <row r="217">
          <cell r="B217">
            <v>36925</v>
          </cell>
          <cell r="C217">
            <v>1999.7650000000001</v>
          </cell>
          <cell r="D217">
            <v>639.54999999999995</v>
          </cell>
          <cell r="E217">
            <v>1360.2150000000001</v>
          </cell>
        </row>
        <row r="218">
          <cell r="B218">
            <v>36928</v>
          </cell>
          <cell r="C218">
            <v>1999.7670000000001</v>
          </cell>
          <cell r="D218">
            <v>639.59100000000001</v>
          </cell>
          <cell r="E218">
            <v>1360.1759999999999</v>
          </cell>
        </row>
        <row r="219">
          <cell r="B219">
            <v>36929</v>
          </cell>
          <cell r="C219">
            <v>2000.4459999999999</v>
          </cell>
          <cell r="D219">
            <v>639.63499999999999</v>
          </cell>
          <cell r="E219">
            <v>1360.8109999999999</v>
          </cell>
        </row>
        <row r="220">
          <cell r="B220">
            <v>36930</v>
          </cell>
          <cell r="C220">
            <v>2000.7619999999999</v>
          </cell>
          <cell r="D220">
            <v>639.673</v>
          </cell>
          <cell r="E220">
            <v>1361.0889999999999</v>
          </cell>
        </row>
        <row r="221">
          <cell r="B221">
            <v>36931</v>
          </cell>
          <cell r="C221">
            <v>2001.94</v>
          </cell>
          <cell r="D221">
            <v>639.97400000000005</v>
          </cell>
          <cell r="E221">
            <v>1361.9659999999999</v>
          </cell>
        </row>
        <row r="222">
          <cell r="B222">
            <v>36932</v>
          </cell>
          <cell r="C222">
            <v>2001.953</v>
          </cell>
          <cell r="D222">
            <v>640.08500000000004</v>
          </cell>
          <cell r="E222">
            <v>1361.8679999999999</v>
          </cell>
        </row>
        <row r="223">
          <cell r="B223">
            <v>36934</v>
          </cell>
          <cell r="C223">
            <v>2002.355</v>
          </cell>
          <cell r="D223">
            <v>640.13599999999997</v>
          </cell>
          <cell r="E223">
            <v>1362.2190000000001</v>
          </cell>
        </row>
        <row r="224">
          <cell r="B224">
            <v>36935</v>
          </cell>
          <cell r="C224">
            <v>2002.434</v>
          </cell>
          <cell r="D224">
            <v>640.31799999999998</v>
          </cell>
          <cell r="E224">
            <v>1362.116</v>
          </cell>
        </row>
        <row r="225">
          <cell r="B225">
            <v>36936</v>
          </cell>
          <cell r="C225">
            <v>2002.4459999999999</v>
          </cell>
          <cell r="D225">
            <v>640.35699999999997</v>
          </cell>
          <cell r="E225">
            <v>1362.0889999999999</v>
          </cell>
        </row>
        <row r="226">
          <cell r="B226">
            <v>36937</v>
          </cell>
          <cell r="C226">
            <v>2003.6769999999999</v>
          </cell>
          <cell r="D226">
            <v>640.37699999999995</v>
          </cell>
          <cell r="E226">
            <v>1363.3</v>
          </cell>
        </row>
        <row r="227">
          <cell r="B227">
            <v>36938</v>
          </cell>
          <cell r="C227">
            <v>2003.6769999999999</v>
          </cell>
          <cell r="D227">
            <v>640.39099999999996</v>
          </cell>
          <cell r="E227">
            <v>1363.2860000000001</v>
          </cell>
        </row>
        <row r="228">
          <cell r="B228">
            <v>36939</v>
          </cell>
          <cell r="C228">
            <v>2003.6769999999999</v>
          </cell>
          <cell r="D228">
            <v>640.39800000000002</v>
          </cell>
          <cell r="E228">
            <v>1363.279</v>
          </cell>
        </row>
        <row r="229">
          <cell r="B229">
            <v>36941</v>
          </cell>
          <cell r="C229">
            <v>2003.6969999999999</v>
          </cell>
          <cell r="D229">
            <v>640.49699999999996</v>
          </cell>
          <cell r="E229">
            <v>1363.1999999999998</v>
          </cell>
        </row>
        <row r="230">
          <cell r="B230">
            <v>36942</v>
          </cell>
          <cell r="C230">
            <v>2003.9770000000001</v>
          </cell>
          <cell r="D230">
            <v>640.49800000000005</v>
          </cell>
          <cell r="E230">
            <v>1363.479</v>
          </cell>
        </row>
        <row r="231">
          <cell r="B231">
            <v>36943</v>
          </cell>
          <cell r="C231">
            <v>2004.45</v>
          </cell>
          <cell r="D231">
            <v>640.53499999999997</v>
          </cell>
          <cell r="E231">
            <v>1363.915</v>
          </cell>
        </row>
        <row r="232">
          <cell r="B232">
            <v>36944</v>
          </cell>
          <cell r="C232">
            <v>2004.5309999999999</v>
          </cell>
          <cell r="D232">
            <v>640.55499999999995</v>
          </cell>
          <cell r="E232">
            <v>1363.9760000000001</v>
          </cell>
        </row>
        <row r="233">
          <cell r="B233">
            <v>36945</v>
          </cell>
          <cell r="C233">
            <v>2004.741</v>
          </cell>
          <cell r="D233">
            <v>640.56700000000001</v>
          </cell>
          <cell r="E233">
            <v>1364.174</v>
          </cell>
        </row>
        <row r="234">
          <cell r="B234">
            <v>36946</v>
          </cell>
          <cell r="C234">
            <v>2005.0429999999999</v>
          </cell>
          <cell r="D234">
            <v>640.68700000000001</v>
          </cell>
          <cell r="E234">
            <v>1364.3559999999998</v>
          </cell>
        </row>
        <row r="235">
          <cell r="B235">
            <v>36948</v>
          </cell>
          <cell r="C235">
            <v>2005.046</v>
          </cell>
          <cell r="D235">
            <v>640.73800000000006</v>
          </cell>
          <cell r="E235">
            <v>1364.308</v>
          </cell>
        </row>
        <row r="236">
          <cell r="B236">
            <v>36949</v>
          </cell>
          <cell r="C236">
            <v>2005.1579999999999</v>
          </cell>
          <cell r="D236">
            <v>640.77800000000002</v>
          </cell>
          <cell r="E236">
            <v>1364.3799999999999</v>
          </cell>
        </row>
        <row r="237">
          <cell r="B237">
            <v>36950</v>
          </cell>
          <cell r="C237">
            <v>2005.171</v>
          </cell>
          <cell r="D237">
            <v>640.88499999999999</v>
          </cell>
          <cell r="E237">
            <v>1364.2860000000001</v>
          </cell>
        </row>
        <row r="238">
          <cell r="B238">
            <v>36951</v>
          </cell>
          <cell r="C238">
            <v>2005.2439999999999</v>
          </cell>
          <cell r="D238">
            <v>640.95399999999995</v>
          </cell>
          <cell r="E238">
            <v>1364.29</v>
          </cell>
        </row>
        <row r="239">
          <cell r="B239">
            <v>36952</v>
          </cell>
          <cell r="C239">
            <v>2005.6210000000001</v>
          </cell>
          <cell r="D239">
            <v>641.10799999999995</v>
          </cell>
          <cell r="E239">
            <v>1364.5130000000001</v>
          </cell>
        </row>
        <row r="240">
          <cell r="B240">
            <v>36953</v>
          </cell>
          <cell r="C240">
            <v>2005.65</v>
          </cell>
          <cell r="D240">
            <v>641.13</v>
          </cell>
          <cell r="E240">
            <v>1364.52</v>
          </cell>
        </row>
        <row r="241">
          <cell r="B241">
            <v>36958</v>
          </cell>
          <cell r="C241">
            <v>2005.653</v>
          </cell>
          <cell r="D241">
            <v>641.13</v>
          </cell>
          <cell r="E241">
            <v>1364.5230000000001</v>
          </cell>
        </row>
        <row r="242">
          <cell r="B242">
            <v>36959</v>
          </cell>
          <cell r="C242">
            <v>2005.704</v>
          </cell>
          <cell r="D242">
            <v>641.35799999999995</v>
          </cell>
          <cell r="E242">
            <v>1364.346</v>
          </cell>
        </row>
        <row r="243">
          <cell r="B243">
            <v>36960</v>
          </cell>
          <cell r="C243">
            <v>2005.797</v>
          </cell>
          <cell r="D243">
            <v>641.38</v>
          </cell>
          <cell r="E243">
            <v>1364.4169999999999</v>
          </cell>
        </row>
        <row r="244">
          <cell r="B244">
            <v>36962</v>
          </cell>
          <cell r="C244">
            <v>2005.8009999999999</v>
          </cell>
          <cell r="D244">
            <v>641.39800000000002</v>
          </cell>
          <cell r="E244">
            <v>1364.4029999999998</v>
          </cell>
        </row>
        <row r="245">
          <cell r="B245">
            <v>36963</v>
          </cell>
          <cell r="C245">
            <v>2005.902</v>
          </cell>
          <cell r="D245">
            <v>641.39800000000002</v>
          </cell>
          <cell r="E245">
            <v>1364.5039999999999</v>
          </cell>
        </row>
        <row r="246">
          <cell r="B246">
            <v>36964</v>
          </cell>
          <cell r="C246">
            <v>2006.058</v>
          </cell>
          <cell r="D246">
            <v>641.48</v>
          </cell>
          <cell r="E246">
            <v>1364.578</v>
          </cell>
        </row>
        <row r="247">
          <cell r="B247">
            <v>36965</v>
          </cell>
          <cell r="C247">
            <v>2006.058</v>
          </cell>
          <cell r="D247">
            <v>641.78200000000004</v>
          </cell>
          <cell r="E247">
            <v>1364.2759999999998</v>
          </cell>
        </row>
        <row r="248">
          <cell r="B248">
            <v>36966</v>
          </cell>
          <cell r="C248">
            <v>2007.0920000000001</v>
          </cell>
          <cell r="D248">
            <v>641.80700000000002</v>
          </cell>
          <cell r="E248">
            <v>1365.2850000000001</v>
          </cell>
        </row>
        <row r="249">
          <cell r="B249">
            <v>36967</v>
          </cell>
          <cell r="C249">
            <v>2007.0920000000001</v>
          </cell>
          <cell r="D249">
            <v>641.84500000000003</v>
          </cell>
          <cell r="E249">
            <v>1365.2470000000001</v>
          </cell>
        </row>
        <row r="250">
          <cell r="B250">
            <v>36969</v>
          </cell>
          <cell r="C250">
            <v>2007.0920000000001</v>
          </cell>
          <cell r="D250">
            <v>641.93299999999999</v>
          </cell>
          <cell r="E250">
            <v>1365.1590000000001</v>
          </cell>
        </row>
        <row r="251">
          <cell r="B251">
            <v>36970</v>
          </cell>
          <cell r="C251">
            <v>2007.212</v>
          </cell>
          <cell r="D251">
            <v>642.07299999999998</v>
          </cell>
          <cell r="E251">
            <v>1365.1390000000001</v>
          </cell>
        </row>
        <row r="252">
          <cell r="B252">
            <v>36971</v>
          </cell>
          <cell r="C252">
            <v>2007.2809999999999</v>
          </cell>
          <cell r="D252">
            <v>642.07299999999998</v>
          </cell>
          <cell r="E252">
            <v>1365.2080000000001</v>
          </cell>
        </row>
        <row r="253">
          <cell r="B253">
            <v>36972</v>
          </cell>
          <cell r="C253">
            <v>2007.2819999999999</v>
          </cell>
          <cell r="D253">
            <v>642.27800000000002</v>
          </cell>
          <cell r="E253">
            <v>1365.0039999999999</v>
          </cell>
        </row>
        <row r="254">
          <cell r="B254">
            <v>36974</v>
          </cell>
          <cell r="C254">
            <v>2007.8679999999999</v>
          </cell>
          <cell r="D254">
            <v>642.30899999999997</v>
          </cell>
          <cell r="E254">
            <v>1365.559</v>
          </cell>
        </row>
        <row r="255">
          <cell r="B255">
            <v>36976</v>
          </cell>
          <cell r="C255">
            <v>2007.8879999999999</v>
          </cell>
          <cell r="D255">
            <v>642.33299999999997</v>
          </cell>
          <cell r="E255">
            <v>1365.5549999999998</v>
          </cell>
        </row>
        <row r="256">
          <cell r="B256">
            <v>36977</v>
          </cell>
          <cell r="C256">
            <v>2007.8879999999999</v>
          </cell>
          <cell r="D256">
            <v>642.39499999999998</v>
          </cell>
          <cell r="E256">
            <v>1365.4929999999999</v>
          </cell>
        </row>
        <row r="257">
          <cell r="B257">
            <v>36978</v>
          </cell>
          <cell r="C257">
            <v>2008.0989999999999</v>
          </cell>
          <cell r="D257">
            <v>642.40499999999997</v>
          </cell>
          <cell r="E257">
            <v>1365.694</v>
          </cell>
        </row>
        <row r="258">
          <cell r="B258">
            <v>36979</v>
          </cell>
          <cell r="C258">
            <v>2008.1389999999999</v>
          </cell>
          <cell r="D258">
            <v>642.40800000000002</v>
          </cell>
          <cell r="E258">
            <v>1365.7309999999998</v>
          </cell>
        </row>
        <row r="259">
          <cell r="B259">
            <v>36980</v>
          </cell>
          <cell r="C259">
            <v>2008.2439999999999</v>
          </cell>
          <cell r="D259">
            <v>642.476</v>
          </cell>
          <cell r="E259">
            <v>1365.768</v>
          </cell>
        </row>
        <row r="260">
          <cell r="B260">
            <v>36981</v>
          </cell>
          <cell r="C260">
            <v>2008.414</v>
          </cell>
          <cell r="D260">
            <v>642.49599999999998</v>
          </cell>
          <cell r="E260">
            <v>1365.9180000000001</v>
          </cell>
        </row>
        <row r="261">
          <cell r="B261">
            <v>36983</v>
          </cell>
          <cell r="C261">
            <v>2009.2449999999999</v>
          </cell>
          <cell r="D261">
            <v>642.84900000000005</v>
          </cell>
          <cell r="E261">
            <v>1366.3959999999997</v>
          </cell>
        </row>
        <row r="262">
          <cell r="B262">
            <v>36984</v>
          </cell>
          <cell r="C262">
            <v>2009.2850000000001</v>
          </cell>
          <cell r="D262">
            <v>642.84900000000005</v>
          </cell>
          <cell r="E262">
            <v>1366.4360000000001</v>
          </cell>
        </row>
        <row r="263">
          <cell r="B263">
            <v>36987</v>
          </cell>
          <cell r="C263">
            <v>2009.3140000000001</v>
          </cell>
          <cell r="D263">
            <v>642.89300000000003</v>
          </cell>
          <cell r="E263">
            <v>1366.421</v>
          </cell>
        </row>
        <row r="264">
          <cell r="B264">
            <v>36988</v>
          </cell>
          <cell r="C264">
            <v>2009.32</v>
          </cell>
          <cell r="D264">
            <v>643.12300000000005</v>
          </cell>
          <cell r="E264">
            <v>1366.1969999999999</v>
          </cell>
        </row>
        <row r="265">
          <cell r="B265">
            <v>36990</v>
          </cell>
          <cell r="C265">
            <v>2009.845</v>
          </cell>
          <cell r="D265">
            <v>643.12400000000002</v>
          </cell>
          <cell r="E265">
            <v>1366.721</v>
          </cell>
        </row>
        <row r="266">
          <cell r="B266">
            <v>36991</v>
          </cell>
          <cell r="C266">
            <v>2010.14</v>
          </cell>
          <cell r="D266">
            <v>643.13400000000001</v>
          </cell>
          <cell r="E266">
            <v>1367.0060000000001</v>
          </cell>
        </row>
        <row r="267">
          <cell r="B267">
            <v>36992</v>
          </cell>
          <cell r="C267">
            <v>2010.153</v>
          </cell>
          <cell r="D267">
            <v>643.25400000000002</v>
          </cell>
          <cell r="E267">
            <v>1366.8989999999999</v>
          </cell>
        </row>
        <row r="268">
          <cell r="B268">
            <v>36993</v>
          </cell>
          <cell r="C268">
            <v>2010.213</v>
          </cell>
          <cell r="D268">
            <v>643.31500000000005</v>
          </cell>
          <cell r="E268">
            <v>1366.8979999999999</v>
          </cell>
        </row>
        <row r="269">
          <cell r="B269">
            <v>36994</v>
          </cell>
          <cell r="C269">
            <v>2010.7829999999999</v>
          </cell>
          <cell r="D269">
            <v>643.31500000000005</v>
          </cell>
          <cell r="E269">
            <v>1367.4679999999998</v>
          </cell>
        </row>
        <row r="270">
          <cell r="B270">
            <v>36995</v>
          </cell>
          <cell r="C270">
            <v>2010.829</v>
          </cell>
          <cell r="D270">
            <v>643.34199999999998</v>
          </cell>
          <cell r="E270">
            <v>1367.4870000000001</v>
          </cell>
        </row>
        <row r="271">
          <cell r="B271">
            <v>36997</v>
          </cell>
          <cell r="C271">
            <v>2010.8009999999999</v>
          </cell>
          <cell r="D271">
            <v>643.34199999999998</v>
          </cell>
          <cell r="E271">
            <v>1367.4589999999998</v>
          </cell>
        </row>
        <row r="272">
          <cell r="B272">
            <v>36998</v>
          </cell>
          <cell r="C272">
            <v>2010.8009999999999</v>
          </cell>
          <cell r="D272">
            <v>643.44299999999998</v>
          </cell>
          <cell r="E272">
            <v>1367.3579999999999</v>
          </cell>
        </row>
        <row r="273">
          <cell r="B273">
            <v>36999</v>
          </cell>
          <cell r="C273">
            <v>2010.8689999999999</v>
          </cell>
          <cell r="D273">
            <v>643.44299999999998</v>
          </cell>
          <cell r="E273">
            <v>1367.4259999999999</v>
          </cell>
        </row>
        <row r="274">
          <cell r="B274">
            <v>37000</v>
          </cell>
          <cell r="C274">
            <v>2010.9680000000001</v>
          </cell>
          <cell r="D274">
            <v>643.46</v>
          </cell>
          <cell r="E274">
            <v>1367.508</v>
          </cell>
        </row>
        <row r="275">
          <cell r="B275">
            <v>37001</v>
          </cell>
          <cell r="C275">
            <v>2010.973</v>
          </cell>
          <cell r="D275">
            <v>643.46600000000001</v>
          </cell>
          <cell r="E275">
            <v>1367.5070000000001</v>
          </cell>
        </row>
        <row r="276">
          <cell r="B276">
            <v>37002</v>
          </cell>
          <cell r="C276">
            <v>2010.989</v>
          </cell>
          <cell r="D276">
            <v>643.46600000000001</v>
          </cell>
          <cell r="E276">
            <v>1367.5230000000001</v>
          </cell>
        </row>
        <row r="277">
          <cell r="B277">
            <v>37004</v>
          </cell>
          <cell r="C277">
            <v>2010.9949999999999</v>
          </cell>
          <cell r="D277">
            <v>643.90599999999995</v>
          </cell>
          <cell r="E277">
            <v>1367.0889999999999</v>
          </cell>
        </row>
        <row r="278">
          <cell r="B278">
            <v>37005</v>
          </cell>
          <cell r="C278">
            <v>2010.9949999999999</v>
          </cell>
          <cell r="D278">
            <v>643.98299999999995</v>
          </cell>
          <cell r="E278">
            <v>1367.0119999999999</v>
          </cell>
        </row>
        <row r="279">
          <cell r="B279">
            <v>37006</v>
          </cell>
          <cell r="C279">
            <v>2011.2719999999999</v>
          </cell>
          <cell r="D279">
            <v>643.98500000000001</v>
          </cell>
          <cell r="E279">
            <v>1367.2869999999998</v>
          </cell>
        </row>
        <row r="280">
          <cell r="B280">
            <v>37007</v>
          </cell>
          <cell r="C280">
            <v>2011.2929999999999</v>
          </cell>
          <cell r="D280">
            <v>643.98500000000001</v>
          </cell>
          <cell r="E280">
            <v>1367.308</v>
          </cell>
        </row>
        <row r="281">
          <cell r="B281">
            <v>37008</v>
          </cell>
          <cell r="C281">
            <v>2011.1020000000001</v>
          </cell>
          <cell r="D281">
            <v>643.99599999999998</v>
          </cell>
          <cell r="E281">
            <v>1367.1060000000002</v>
          </cell>
        </row>
        <row r="282">
          <cell r="B282">
            <v>37009</v>
          </cell>
          <cell r="C282">
            <v>2011.1769999999999</v>
          </cell>
          <cell r="D282">
            <v>643.99699999999996</v>
          </cell>
          <cell r="E282">
            <v>1367.1799999999998</v>
          </cell>
        </row>
        <row r="283">
          <cell r="B283">
            <v>37011</v>
          </cell>
          <cell r="C283">
            <v>2011.395</v>
          </cell>
          <cell r="D283">
            <v>644.00800000000004</v>
          </cell>
          <cell r="E283">
            <v>1367.3869999999999</v>
          </cell>
        </row>
        <row r="284">
          <cell r="B284">
            <v>37013</v>
          </cell>
          <cell r="C284">
            <v>2011.3989999999999</v>
          </cell>
          <cell r="D284">
            <v>644.01099999999997</v>
          </cell>
          <cell r="E284">
            <v>1367.3879999999999</v>
          </cell>
        </row>
        <row r="285">
          <cell r="B285">
            <v>37014</v>
          </cell>
          <cell r="C285">
            <v>2011.2090000000001</v>
          </cell>
          <cell r="D285">
            <v>644.04499999999996</v>
          </cell>
          <cell r="E285">
            <v>1367.1640000000002</v>
          </cell>
        </row>
        <row r="286">
          <cell r="B286">
            <v>37015</v>
          </cell>
          <cell r="C286">
            <v>2011.509</v>
          </cell>
          <cell r="D286">
            <v>644.04499999999996</v>
          </cell>
          <cell r="E286">
            <v>1367.4639999999999</v>
          </cell>
        </row>
        <row r="287">
          <cell r="B287">
            <v>37016</v>
          </cell>
          <cell r="C287">
            <v>2011.96</v>
          </cell>
          <cell r="D287">
            <v>644.04499999999996</v>
          </cell>
          <cell r="E287">
            <v>1367.915</v>
          </cell>
        </row>
        <row r="288">
          <cell r="B288">
            <v>37018</v>
          </cell>
          <cell r="C288">
            <v>2012.0260000000001</v>
          </cell>
          <cell r="D288">
            <v>644.15700000000004</v>
          </cell>
          <cell r="E288">
            <v>1367.8690000000001</v>
          </cell>
        </row>
        <row r="289">
          <cell r="B289">
            <v>37019</v>
          </cell>
          <cell r="C289">
            <v>2012.1659999999999</v>
          </cell>
          <cell r="D289">
            <v>644.20000000000005</v>
          </cell>
          <cell r="E289">
            <v>1367.9659999999999</v>
          </cell>
        </row>
        <row r="290">
          <cell r="B290">
            <v>37020</v>
          </cell>
          <cell r="C290">
            <v>2012.982</v>
          </cell>
          <cell r="D290">
            <v>644.21600000000001</v>
          </cell>
          <cell r="E290">
            <v>1368.7660000000001</v>
          </cell>
        </row>
        <row r="291">
          <cell r="B291">
            <v>37021</v>
          </cell>
          <cell r="C291">
            <v>2013.192</v>
          </cell>
          <cell r="D291">
            <v>644.25199999999995</v>
          </cell>
          <cell r="E291">
            <v>1368.94</v>
          </cell>
        </row>
        <row r="292">
          <cell r="B292">
            <v>37022</v>
          </cell>
          <cell r="C292">
            <v>2013.222</v>
          </cell>
          <cell r="D292">
            <v>644.66800000000001</v>
          </cell>
          <cell r="E292">
            <v>1368.5540000000001</v>
          </cell>
        </row>
        <row r="293">
          <cell r="B293">
            <v>37023</v>
          </cell>
          <cell r="C293">
            <v>2013.223</v>
          </cell>
          <cell r="D293">
            <v>644.95000000000005</v>
          </cell>
          <cell r="E293">
            <v>1368.2729999999999</v>
          </cell>
        </row>
        <row r="294">
          <cell r="B294">
            <v>37025</v>
          </cell>
          <cell r="C294">
            <v>2013.223</v>
          </cell>
          <cell r="D294">
            <v>645.18100000000004</v>
          </cell>
          <cell r="E294">
            <v>1368.0419999999999</v>
          </cell>
        </row>
        <row r="295">
          <cell r="B295">
            <v>37026</v>
          </cell>
          <cell r="C295">
            <v>2013.223</v>
          </cell>
          <cell r="D295">
            <v>645.25400000000002</v>
          </cell>
          <cell r="E295">
            <v>1367.9690000000001</v>
          </cell>
        </row>
        <row r="296">
          <cell r="B296">
            <v>37027</v>
          </cell>
          <cell r="C296">
            <v>2013.223</v>
          </cell>
          <cell r="D296">
            <v>645.30899999999997</v>
          </cell>
          <cell r="E296">
            <v>1367.914</v>
          </cell>
        </row>
        <row r="297">
          <cell r="B297">
            <v>37028</v>
          </cell>
          <cell r="C297">
            <v>2013.2439999999999</v>
          </cell>
          <cell r="D297">
            <v>645.34100000000001</v>
          </cell>
          <cell r="E297">
            <v>1367.9029999999998</v>
          </cell>
        </row>
        <row r="298">
          <cell r="B298">
            <v>37029</v>
          </cell>
          <cell r="C298">
            <v>2013.2439999999999</v>
          </cell>
          <cell r="D298">
            <v>645.36300000000006</v>
          </cell>
          <cell r="E298">
            <v>1367.8809999999999</v>
          </cell>
        </row>
        <row r="299">
          <cell r="B299">
            <v>37030</v>
          </cell>
          <cell r="C299">
            <v>2013.2539999999999</v>
          </cell>
          <cell r="D299">
            <v>645.774</v>
          </cell>
          <cell r="E299">
            <v>1367.48</v>
          </cell>
        </row>
        <row r="300">
          <cell r="B300">
            <v>37032</v>
          </cell>
          <cell r="C300">
            <v>2013.3040000000001</v>
          </cell>
          <cell r="D300">
            <v>646.00599999999997</v>
          </cell>
          <cell r="E300">
            <v>1367.2980000000002</v>
          </cell>
        </row>
        <row r="301">
          <cell r="B301">
            <v>37033</v>
          </cell>
          <cell r="C301">
            <v>2013.3330000000001</v>
          </cell>
          <cell r="D301">
            <v>646.11400000000003</v>
          </cell>
          <cell r="E301">
            <v>1367.2190000000001</v>
          </cell>
        </row>
        <row r="302">
          <cell r="B302">
            <v>37034</v>
          </cell>
          <cell r="C302">
            <v>2013.9690000000001</v>
          </cell>
          <cell r="D302">
            <v>646.12699999999995</v>
          </cell>
          <cell r="E302">
            <v>1367.8420000000001</v>
          </cell>
        </row>
        <row r="303">
          <cell r="B303">
            <v>37035</v>
          </cell>
          <cell r="C303">
            <v>2013.9690000000001</v>
          </cell>
          <cell r="D303">
            <v>646.16800000000001</v>
          </cell>
          <cell r="E303">
            <v>1367.8009999999999</v>
          </cell>
        </row>
        <row r="304">
          <cell r="B304">
            <v>37036</v>
          </cell>
          <cell r="C304">
            <v>2014.0119999999999</v>
          </cell>
          <cell r="D304">
            <v>646.26599999999996</v>
          </cell>
          <cell r="E304">
            <v>1367.7460000000001</v>
          </cell>
        </row>
        <row r="305">
          <cell r="B305">
            <v>37037</v>
          </cell>
          <cell r="C305">
            <v>2014.0719999999999</v>
          </cell>
          <cell r="D305">
            <v>646.29200000000003</v>
          </cell>
          <cell r="E305">
            <v>1367.7799999999997</v>
          </cell>
        </row>
        <row r="306">
          <cell r="B306">
            <v>37039</v>
          </cell>
          <cell r="C306">
            <v>2014.0719999999999</v>
          </cell>
          <cell r="D306">
            <v>646.29200000000003</v>
          </cell>
          <cell r="E306">
            <v>1367.7799999999997</v>
          </cell>
        </row>
        <row r="307">
          <cell r="B307">
            <v>37040</v>
          </cell>
          <cell r="C307">
            <v>2014.357</v>
          </cell>
          <cell r="D307">
            <v>646.95399999999995</v>
          </cell>
          <cell r="E307">
            <v>1367.403</v>
          </cell>
        </row>
        <row r="308">
          <cell r="B308">
            <v>37041</v>
          </cell>
          <cell r="C308">
            <v>2014.367</v>
          </cell>
          <cell r="D308">
            <v>646.95699999999999</v>
          </cell>
          <cell r="E308">
            <v>1367.4099999999999</v>
          </cell>
        </row>
        <row r="309">
          <cell r="B309">
            <v>37042</v>
          </cell>
          <cell r="C309">
            <v>2015.097</v>
          </cell>
          <cell r="D309">
            <v>647.59699999999998</v>
          </cell>
          <cell r="E309">
            <v>1367.5</v>
          </cell>
        </row>
        <row r="310">
          <cell r="B310">
            <v>37043</v>
          </cell>
          <cell r="C310">
            <v>2015.097</v>
          </cell>
          <cell r="D310">
            <v>647.61800000000005</v>
          </cell>
          <cell r="E310">
            <v>1367.4789999999998</v>
          </cell>
        </row>
        <row r="311">
          <cell r="B311">
            <v>37044</v>
          </cell>
          <cell r="C311">
            <v>2015.097</v>
          </cell>
          <cell r="D311">
            <v>648.32500000000005</v>
          </cell>
          <cell r="E311">
            <v>1366.7719999999999</v>
          </cell>
        </row>
        <row r="312">
          <cell r="B312">
            <v>37046</v>
          </cell>
          <cell r="C312">
            <v>2015.192</v>
          </cell>
          <cell r="D312">
            <v>648.43499999999995</v>
          </cell>
          <cell r="E312">
            <v>1366.7570000000001</v>
          </cell>
        </row>
        <row r="313">
          <cell r="B313">
            <v>37047</v>
          </cell>
          <cell r="C313">
            <v>2015.192</v>
          </cell>
          <cell r="D313">
            <v>648.43499999999995</v>
          </cell>
          <cell r="E313">
            <v>1366.7570000000001</v>
          </cell>
        </row>
        <row r="314">
          <cell r="B314">
            <v>37048</v>
          </cell>
          <cell r="C314">
            <v>2015.2619999999999</v>
          </cell>
          <cell r="D314">
            <v>648.63699999999994</v>
          </cell>
          <cell r="E314">
            <v>1366.625</v>
          </cell>
        </row>
        <row r="315">
          <cell r="B315">
            <v>37049</v>
          </cell>
          <cell r="C315">
            <v>2015.2619999999999</v>
          </cell>
          <cell r="D315">
            <v>648.66099999999994</v>
          </cell>
          <cell r="E315">
            <v>1366.6010000000001</v>
          </cell>
        </row>
        <row r="316">
          <cell r="B316">
            <v>37050</v>
          </cell>
          <cell r="C316">
            <v>2015.53</v>
          </cell>
          <cell r="D316">
            <v>649.846</v>
          </cell>
          <cell r="E316">
            <v>1365.684</v>
          </cell>
        </row>
        <row r="317">
          <cell r="B317">
            <v>37051</v>
          </cell>
          <cell r="C317">
            <v>2015.9480000000001</v>
          </cell>
          <cell r="D317">
            <v>649.89800000000002</v>
          </cell>
          <cell r="E317">
            <v>1366.0500000000002</v>
          </cell>
        </row>
        <row r="318">
          <cell r="B318">
            <v>37053</v>
          </cell>
          <cell r="C318">
            <v>2024.463</v>
          </cell>
          <cell r="D318">
            <v>649.92999999999995</v>
          </cell>
          <cell r="E318">
            <v>1374.5329999999999</v>
          </cell>
        </row>
        <row r="319">
          <cell r="B319">
            <v>37054</v>
          </cell>
          <cell r="C319">
            <v>2024.463</v>
          </cell>
          <cell r="D319">
            <v>650.34</v>
          </cell>
          <cell r="E319">
            <v>1374.123</v>
          </cell>
        </row>
        <row r="320">
          <cell r="B320">
            <v>37055</v>
          </cell>
          <cell r="C320">
            <v>2024.471</v>
          </cell>
          <cell r="D320">
            <v>650.34</v>
          </cell>
          <cell r="E320">
            <v>1374.1309999999999</v>
          </cell>
        </row>
        <row r="321">
          <cell r="B321">
            <v>37056</v>
          </cell>
          <cell r="C321">
            <v>2025.6079999999999</v>
          </cell>
          <cell r="D321">
            <v>650.34</v>
          </cell>
          <cell r="E321">
            <v>1375.268</v>
          </cell>
        </row>
        <row r="322">
          <cell r="B322">
            <v>37057</v>
          </cell>
          <cell r="C322">
            <v>2025.6079999999999</v>
          </cell>
          <cell r="D322">
            <v>650.35199999999998</v>
          </cell>
          <cell r="E322">
            <v>1375.2559999999999</v>
          </cell>
        </row>
        <row r="323">
          <cell r="B323">
            <v>37058</v>
          </cell>
          <cell r="C323">
            <v>2025.5730000000001</v>
          </cell>
          <cell r="D323">
            <v>650.45799999999997</v>
          </cell>
          <cell r="E323">
            <v>1375.1150000000002</v>
          </cell>
        </row>
        <row r="324">
          <cell r="B324">
            <v>37060</v>
          </cell>
          <cell r="C324">
            <v>2025.5920000000001</v>
          </cell>
          <cell r="D324">
            <v>650.59299999999996</v>
          </cell>
          <cell r="E324">
            <v>1374.9990000000003</v>
          </cell>
        </row>
        <row r="325">
          <cell r="B325">
            <v>37061</v>
          </cell>
          <cell r="C325">
            <v>2025.5920000000001</v>
          </cell>
          <cell r="D325">
            <v>650.81100000000004</v>
          </cell>
          <cell r="E325">
            <v>1374.7809999999999</v>
          </cell>
        </row>
        <row r="326">
          <cell r="B326">
            <v>37062</v>
          </cell>
          <cell r="C326">
            <v>2025.6030000000001</v>
          </cell>
          <cell r="D326">
            <v>651.13900000000001</v>
          </cell>
          <cell r="E326">
            <v>1374.4639999999999</v>
          </cell>
        </row>
        <row r="327">
          <cell r="B327">
            <v>37063</v>
          </cell>
          <cell r="C327">
            <v>2025.6030000000001</v>
          </cell>
          <cell r="D327">
            <v>651.27800000000002</v>
          </cell>
          <cell r="E327">
            <v>1374.325</v>
          </cell>
        </row>
        <row r="328">
          <cell r="B328">
            <v>37064</v>
          </cell>
          <cell r="C328">
            <v>2025.8579999999999</v>
          </cell>
          <cell r="D328">
            <v>651.37300000000005</v>
          </cell>
          <cell r="E328">
            <v>1374.4849999999999</v>
          </cell>
        </row>
        <row r="329">
          <cell r="B329">
            <v>37065</v>
          </cell>
          <cell r="C329">
            <v>2025.8710000000001</v>
          </cell>
          <cell r="D329">
            <v>651.54399999999998</v>
          </cell>
          <cell r="E329">
            <v>1374.3270000000002</v>
          </cell>
        </row>
        <row r="330">
          <cell r="B330">
            <v>37067</v>
          </cell>
          <cell r="C330">
            <v>2025.8710000000001</v>
          </cell>
          <cell r="D330">
            <v>653.06100000000004</v>
          </cell>
          <cell r="E330">
            <v>1372.81</v>
          </cell>
        </row>
        <row r="331">
          <cell r="B331">
            <v>37068</v>
          </cell>
          <cell r="C331">
            <v>2025.8979999999999</v>
          </cell>
          <cell r="D331">
            <v>653.09</v>
          </cell>
          <cell r="E331">
            <v>1372.808</v>
          </cell>
        </row>
        <row r="332">
          <cell r="B332">
            <v>37069</v>
          </cell>
          <cell r="C332">
            <v>2029.4949999999999</v>
          </cell>
          <cell r="D332">
            <v>653.25099999999998</v>
          </cell>
          <cell r="E332">
            <v>1376.2439999999999</v>
          </cell>
        </row>
        <row r="333">
          <cell r="B333">
            <v>37070</v>
          </cell>
          <cell r="C333">
            <v>2029.5360000000001</v>
          </cell>
          <cell r="D333">
            <v>653.49099999999999</v>
          </cell>
          <cell r="E333">
            <v>1376.0450000000001</v>
          </cell>
        </row>
        <row r="334">
          <cell r="B334">
            <v>37071</v>
          </cell>
          <cell r="C334">
            <v>2029.615</v>
          </cell>
          <cell r="D334">
            <v>653.548</v>
          </cell>
          <cell r="E334">
            <v>1376.067</v>
          </cell>
        </row>
        <row r="335">
          <cell r="B335">
            <v>37072</v>
          </cell>
          <cell r="C335">
            <v>2029.615</v>
          </cell>
          <cell r="D335">
            <v>653.65499999999997</v>
          </cell>
          <cell r="E335">
            <v>1375.96</v>
          </cell>
        </row>
        <row r="336">
          <cell r="B336">
            <v>37074</v>
          </cell>
          <cell r="C336">
            <v>2029.615</v>
          </cell>
          <cell r="D336">
            <v>653.65499999999997</v>
          </cell>
          <cell r="E336">
            <v>1375.96</v>
          </cell>
        </row>
        <row r="337">
          <cell r="B337">
            <v>37075</v>
          </cell>
          <cell r="C337">
            <v>2029.7650000000001</v>
          </cell>
          <cell r="D337">
            <v>653.93600000000004</v>
          </cell>
          <cell r="E337">
            <v>1375.8290000000002</v>
          </cell>
        </row>
        <row r="338">
          <cell r="B338">
            <v>37076</v>
          </cell>
          <cell r="C338">
            <v>2030.1659999999999</v>
          </cell>
          <cell r="D338">
            <v>654.39700000000005</v>
          </cell>
          <cell r="E338">
            <v>1375.7689999999998</v>
          </cell>
        </row>
        <row r="339">
          <cell r="B339">
            <v>37077</v>
          </cell>
          <cell r="C339">
            <v>2030.2249999999999</v>
          </cell>
          <cell r="D339">
            <v>654.50400000000002</v>
          </cell>
          <cell r="E339">
            <v>1375.721</v>
          </cell>
        </row>
        <row r="340">
          <cell r="B340">
            <v>37078</v>
          </cell>
          <cell r="C340">
            <v>2030.26</v>
          </cell>
          <cell r="D340">
            <v>654.55600000000004</v>
          </cell>
          <cell r="E340">
            <v>1375.704</v>
          </cell>
        </row>
        <row r="341">
          <cell r="B341">
            <v>37079</v>
          </cell>
          <cell r="C341">
            <v>2030.748</v>
          </cell>
          <cell r="D341">
            <v>654.56899999999996</v>
          </cell>
          <cell r="E341">
            <v>1376.1790000000001</v>
          </cell>
        </row>
        <row r="342">
          <cell r="B342">
            <v>37081</v>
          </cell>
          <cell r="C342">
            <v>2030.748</v>
          </cell>
          <cell r="D342">
            <v>655.36500000000001</v>
          </cell>
          <cell r="E342">
            <v>1375.383</v>
          </cell>
        </row>
        <row r="343">
          <cell r="B343">
            <v>37082</v>
          </cell>
          <cell r="C343">
            <v>2030.952</v>
          </cell>
          <cell r="D343">
            <v>655.40899999999999</v>
          </cell>
          <cell r="E343">
            <v>1375.5430000000001</v>
          </cell>
        </row>
        <row r="344">
          <cell r="B344">
            <v>37083</v>
          </cell>
          <cell r="C344">
            <v>2030.9929999999999</v>
          </cell>
          <cell r="D344">
            <v>655.40899999999999</v>
          </cell>
          <cell r="E344">
            <v>1375.5839999999998</v>
          </cell>
        </row>
        <row r="345">
          <cell r="B345">
            <v>37084</v>
          </cell>
          <cell r="C345">
            <v>2030.9929999999999</v>
          </cell>
          <cell r="D345">
            <v>655.48299999999995</v>
          </cell>
          <cell r="E345">
            <v>1375.51</v>
          </cell>
        </row>
        <row r="346">
          <cell r="B346">
            <v>37085</v>
          </cell>
          <cell r="C346">
            <v>2030.9929999999999</v>
          </cell>
          <cell r="D346">
            <v>655.48299999999995</v>
          </cell>
          <cell r="E346">
            <v>1375.51</v>
          </cell>
        </row>
        <row r="347">
          <cell r="B347">
            <v>37086</v>
          </cell>
          <cell r="C347">
            <v>2030.9929999999999</v>
          </cell>
          <cell r="D347">
            <v>655.59100000000001</v>
          </cell>
          <cell r="E347">
            <v>1375.402</v>
          </cell>
        </row>
        <row r="348">
          <cell r="B348">
            <v>37088</v>
          </cell>
          <cell r="C348">
            <v>2030.9929999999999</v>
          </cell>
          <cell r="D348">
            <v>655.62099999999998</v>
          </cell>
          <cell r="E348">
            <v>1375.3719999999998</v>
          </cell>
        </row>
        <row r="349">
          <cell r="B349">
            <v>37089</v>
          </cell>
          <cell r="C349">
            <v>2031.0930000000001</v>
          </cell>
          <cell r="D349">
            <v>655.87699999999995</v>
          </cell>
          <cell r="E349">
            <v>1375.2160000000001</v>
          </cell>
        </row>
        <row r="350">
          <cell r="B350">
            <v>37090</v>
          </cell>
          <cell r="C350">
            <v>2031.0930000000001</v>
          </cell>
          <cell r="D350">
            <v>655.88199999999995</v>
          </cell>
          <cell r="E350">
            <v>1375.2110000000002</v>
          </cell>
        </row>
        <row r="351">
          <cell r="B351">
            <v>37091</v>
          </cell>
          <cell r="C351">
            <v>2031.2629999999999</v>
          </cell>
          <cell r="D351">
            <v>656.19299999999998</v>
          </cell>
          <cell r="E351">
            <v>1375.07</v>
          </cell>
        </row>
        <row r="352">
          <cell r="B352">
            <v>37092</v>
          </cell>
          <cell r="C352">
            <v>2031.355</v>
          </cell>
          <cell r="D352">
            <v>656.21199999999999</v>
          </cell>
          <cell r="E352">
            <v>1375.143</v>
          </cell>
        </row>
        <row r="353">
          <cell r="B353">
            <v>37093</v>
          </cell>
          <cell r="C353">
            <v>2031.8779999999999</v>
          </cell>
          <cell r="D353">
            <v>656.26</v>
          </cell>
          <cell r="E353">
            <v>1375.6179999999999</v>
          </cell>
        </row>
        <row r="354">
          <cell r="B354">
            <v>37095</v>
          </cell>
          <cell r="C354">
            <v>2032.088</v>
          </cell>
          <cell r="D354">
            <v>656.36800000000005</v>
          </cell>
          <cell r="E354">
            <v>1375.7199999999998</v>
          </cell>
        </row>
        <row r="355">
          <cell r="B355">
            <v>37096</v>
          </cell>
          <cell r="C355">
            <v>2032.1579999999999</v>
          </cell>
          <cell r="D355">
            <v>656.39300000000003</v>
          </cell>
          <cell r="E355">
            <v>1375.7649999999999</v>
          </cell>
        </row>
        <row r="356">
          <cell r="B356">
            <v>37097</v>
          </cell>
          <cell r="C356">
            <v>2032.3679999999999</v>
          </cell>
          <cell r="D356">
            <v>657.46199999999999</v>
          </cell>
          <cell r="E356">
            <v>1374.9059999999999</v>
          </cell>
        </row>
        <row r="357">
          <cell r="B357">
            <v>37098</v>
          </cell>
          <cell r="C357">
            <v>2032.3969999999999</v>
          </cell>
          <cell r="D357">
            <v>657.55600000000004</v>
          </cell>
          <cell r="E357">
            <v>1374.8409999999999</v>
          </cell>
        </row>
        <row r="358">
          <cell r="B358">
            <v>37099</v>
          </cell>
          <cell r="C358">
            <v>2032.4380000000001</v>
          </cell>
          <cell r="D358">
            <v>657.69899999999996</v>
          </cell>
          <cell r="E358">
            <v>1374.739</v>
          </cell>
        </row>
        <row r="359">
          <cell r="B359">
            <v>37100</v>
          </cell>
          <cell r="C359">
            <v>2032.4380000000001</v>
          </cell>
          <cell r="D359">
            <v>657.69899999999996</v>
          </cell>
          <cell r="E359">
            <v>1374.739</v>
          </cell>
        </row>
        <row r="360">
          <cell r="B360">
            <v>37102</v>
          </cell>
          <cell r="C360">
            <v>2032.472</v>
          </cell>
          <cell r="D360">
            <v>657.92600000000004</v>
          </cell>
          <cell r="E360">
            <v>1374.5459999999998</v>
          </cell>
        </row>
        <row r="361">
          <cell r="B361">
            <v>37103</v>
          </cell>
          <cell r="C361">
            <v>2032.5630000000001</v>
          </cell>
          <cell r="D361">
            <v>658.28300000000002</v>
          </cell>
          <cell r="E361">
            <v>1374.2800000000002</v>
          </cell>
        </row>
        <row r="362">
          <cell r="B362">
            <v>37104</v>
          </cell>
          <cell r="C362">
            <v>2032.57</v>
          </cell>
          <cell r="D362">
            <v>658.31</v>
          </cell>
          <cell r="E362">
            <v>1374.26</v>
          </cell>
        </row>
        <row r="363">
          <cell r="B363">
            <v>37105</v>
          </cell>
          <cell r="C363">
            <v>2032.749</v>
          </cell>
          <cell r="D363">
            <v>658.35400000000004</v>
          </cell>
          <cell r="E363">
            <v>1374.395</v>
          </cell>
        </row>
        <row r="364">
          <cell r="B364">
            <v>37106</v>
          </cell>
          <cell r="C364">
            <v>2032.7809999999999</v>
          </cell>
          <cell r="D364">
            <v>658.42499999999995</v>
          </cell>
          <cell r="E364">
            <v>1374.356</v>
          </cell>
        </row>
        <row r="365">
          <cell r="B365">
            <v>37107</v>
          </cell>
          <cell r="C365">
            <v>2032.9259999999999</v>
          </cell>
          <cell r="D365">
            <v>658.43299999999999</v>
          </cell>
          <cell r="E365">
            <v>1374.4929999999999</v>
          </cell>
        </row>
        <row r="366">
          <cell r="B366">
            <v>37109</v>
          </cell>
          <cell r="C366">
            <v>2034.098</v>
          </cell>
          <cell r="D366">
            <v>658.59100000000001</v>
          </cell>
          <cell r="E366">
            <v>1375.5070000000001</v>
          </cell>
        </row>
        <row r="367">
          <cell r="B367">
            <v>37110</v>
          </cell>
          <cell r="C367">
            <v>2034.221</v>
          </cell>
          <cell r="D367">
            <v>658.62699999999995</v>
          </cell>
          <cell r="E367">
            <v>1375.5940000000001</v>
          </cell>
        </row>
        <row r="368">
          <cell r="B368">
            <v>37111</v>
          </cell>
          <cell r="C368">
            <v>2034.289</v>
          </cell>
          <cell r="D368">
            <v>658.80799999999999</v>
          </cell>
          <cell r="E368">
            <v>1375.481</v>
          </cell>
        </row>
        <row r="369">
          <cell r="B369">
            <v>37112</v>
          </cell>
          <cell r="C369">
            <v>2034.3430000000001</v>
          </cell>
          <cell r="D369">
            <v>658.83699999999999</v>
          </cell>
          <cell r="E369">
            <v>1375.5060000000001</v>
          </cell>
        </row>
        <row r="370">
          <cell r="B370">
            <v>37113</v>
          </cell>
          <cell r="C370">
            <v>2034.365</v>
          </cell>
          <cell r="D370">
            <v>658.96100000000001</v>
          </cell>
          <cell r="E370">
            <v>1375.404</v>
          </cell>
        </row>
        <row r="371">
          <cell r="B371">
            <v>37114</v>
          </cell>
          <cell r="C371">
            <v>2035.2</v>
          </cell>
          <cell r="D371">
            <v>658.98500000000001</v>
          </cell>
          <cell r="E371">
            <v>1376.2150000000001</v>
          </cell>
        </row>
        <row r="372">
          <cell r="B372">
            <v>37116</v>
          </cell>
          <cell r="C372">
            <v>2035.373</v>
          </cell>
          <cell r="D372">
            <v>658.98599999999999</v>
          </cell>
          <cell r="E372">
            <v>1376.3870000000002</v>
          </cell>
        </row>
        <row r="373">
          <cell r="B373">
            <v>37118</v>
          </cell>
          <cell r="C373">
            <v>2035.4649999999999</v>
          </cell>
          <cell r="D373">
            <v>658.98599999999999</v>
          </cell>
          <cell r="E373">
            <v>1376.4789999999998</v>
          </cell>
        </row>
        <row r="374">
          <cell r="B374">
            <v>37119</v>
          </cell>
          <cell r="C374">
            <v>2036.4839999999999</v>
          </cell>
          <cell r="D374">
            <v>658.99599999999998</v>
          </cell>
          <cell r="E374">
            <v>1377.4879999999998</v>
          </cell>
        </row>
        <row r="375">
          <cell r="B375">
            <v>37120</v>
          </cell>
          <cell r="C375">
            <v>2036.634</v>
          </cell>
          <cell r="D375">
            <v>659.00099999999998</v>
          </cell>
          <cell r="E375">
            <v>1377.633</v>
          </cell>
        </row>
        <row r="376">
          <cell r="B376">
            <v>37121</v>
          </cell>
          <cell r="C376">
            <v>2036.6479999999999</v>
          </cell>
          <cell r="D376">
            <v>659.00099999999998</v>
          </cell>
          <cell r="E376">
            <v>1377.6469999999999</v>
          </cell>
        </row>
        <row r="377">
          <cell r="B377">
            <v>37123</v>
          </cell>
          <cell r="C377">
            <v>2036.8779999999999</v>
          </cell>
          <cell r="D377">
            <v>659.00099999999998</v>
          </cell>
          <cell r="E377">
            <v>1377.877</v>
          </cell>
        </row>
        <row r="378">
          <cell r="B378">
            <v>37124</v>
          </cell>
          <cell r="C378">
            <v>2037.2149999999999</v>
          </cell>
          <cell r="D378">
            <v>659.05100000000004</v>
          </cell>
          <cell r="E378">
            <v>1378.1639999999998</v>
          </cell>
        </row>
        <row r="379">
          <cell r="B379">
            <v>37125</v>
          </cell>
          <cell r="C379">
            <v>2037.2950000000001</v>
          </cell>
          <cell r="D379">
            <v>659.07100000000003</v>
          </cell>
          <cell r="E379">
            <v>1378.2240000000002</v>
          </cell>
        </row>
        <row r="380">
          <cell r="B380">
            <v>37126</v>
          </cell>
          <cell r="C380">
            <v>2038.143</v>
          </cell>
          <cell r="D380">
            <v>659.08100000000002</v>
          </cell>
          <cell r="E380">
            <v>1379.0619999999999</v>
          </cell>
        </row>
        <row r="381">
          <cell r="B381">
            <v>37127</v>
          </cell>
          <cell r="C381">
            <v>2039.8630000000001</v>
          </cell>
          <cell r="D381">
            <v>659.096</v>
          </cell>
          <cell r="E381">
            <v>1380.7670000000001</v>
          </cell>
        </row>
        <row r="382">
          <cell r="B382">
            <v>37128</v>
          </cell>
          <cell r="C382">
            <v>2040.163</v>
          </cell>
          <cell r="D382">
            <v>659.40099999999995</v>
          </cell>
          <cell r="E382">
            <v>1380.7620000000002</v>
          </cell>
        </row>
        <row r="383">
          <cell r="B383">
            <v>37130</v>
          </cell>
          <cell r="C383">
            <v>2040.202</v>
          </cell>
          <cell r="D383">
            <v>659.41399999999999</v>
          </cell>
          <cell r="E383">
            <v>1380.788</v>
          </cell>
        </row>
        <row r="384">
          <cell r="B384">
            <v>37131</v>
          </cell>
          <cell r="C384">
            <v>2040.547</v>
          </cell>
          <cell r="D384">
            <v>659.44299999999998</v>
          </cell>
          <cell r="E384">
            <v>1381.104</v>
          </cell>
        </row>
        <row r="385">
          <cell r="B385">
            <v>37132</v>
          </cell>
          <cell r="C385">
            <v>2040.847</v>
          </cell>
          <cell r="D385">
            <v>659.45399999999995</v>
          </cell>
          <cell r="E385">
            <v>1381.393</v>
          </cell>
        </row>
        <row r="386">
          <cell r="B386">
            <v>37133</v>
          </cell>
          <cell r="C386">
            <v>2041.432</v>
          </cell>
          <cell r="D386">
            <v>659.46299999999997</v>
          </cell>
          <cell r="E386">
            <v>1381.9690000000001</v>
          </cell>
        </row>
        <row r="387">
          <cell r="B387">
            <v>37134</v>
          </cell>
          <cell r="C387">
            <v>2041.5409999999999</v>
          </cell>
          <cell r="D387">
            <v>659.53200000000004</v>
          </cell>
          <cell r="E387">
            <v>1382.009</v>
          </cell>
        </row>
        <row r="388">
          <cell r="B388">
            <v>37135</v>
          </cell>
          <cell r="C388">
            <v>2041.5409999999999</v>
          </cell>
          <cell r="D388">
            <v>659.54300000000001</v>
          </cell>
          <cell r="E388">
            <v>1381.998</v>
          </cell>
        </row>
        <row r="389">
          <cell r="B389">
            <v>37137</v>
          </cell>
          <cell r="C389">
            <v>2041.75</v>
          </cell>
          <cell r="D389">
            <v>659.577</v>
          </cell>
          <cell r="E389">
            <v>1382.173</v>
          </cell>
        </row>
        <row r="390">
          <cell r="B390">
            <v>37138</v>
          </cell>
          <cell r="C390">
            <v>2044.306</v>
          </cell>
          <cell r="D390">
            <v>659.58799999999997</v>
          </cell>
          <cell r="E390">
            <v>1384.7180000000001</v>
          </cell>
        </row>
        <row r="391">
          <cell r="B391">
            <v>37139</v>
          </cell>
          <cell r="C391">
            <v>2044.306</v>
          </cell>
          <cell r="D391">
            <v>659.60799999999995</v>
          </cell>
          <cell r="E391">
            <v>1384.6980000000001</v>
          </cell>
        </row>
        <row r="392">
          <cell r="B392">
            <v>37140</v>
          </cell>
          <cell r="C392">
            <v>2044.385</v>
          </cell>
          <cell r="D392">
            <v>659.62099999999998</v>
          </cell>
          <cell r="E392">
            <v>1384.7640000000001</v>
          </cell>
        </row>
        <row r="393">
          <cell r="B393">
            <v>37141</v>
          </cell>
          <cell r="C393">
            <v>2044.395</v>
          </cell>
          <cell r="D393">
            <v>659.62199999999996</v>
          </cell>
          <cell r="E393">
            <v>1384.7730000000001</v>
          </cell>
        </row>
        <row r="394">
          <cell r="B394">
            <v>37142</v>
          </cell>
          <cell r="C394">
            <v>2044.4549999999999</v>
          </cell>
          <cell r="D394">
            <v>659.62599999999998</v>
          </cell>
          <cell r="E394">
            <v>1384.829</v>
          </cell>
        </row>
        <row r="395">
          <cell r="B395">
            <v>37144</v>
          </cell>
          <cell r="C395">
            <v>2044.4549999999999</v>
          </cell>
          <cell r="D395">
            <v>659.68299999999999</v>
          </cell>
          <cell r="E395">
            <v>1384.7719999999999</v>
          </cell>
        </row>
        <row r="396">
          <cell r="B396">
            <v>37145</v>
          </cell>
          <cell r="C396">
            <v>2044.46</v>
          </cell>
          <cell r="D396">
            <v>659.68499999999995</v>
          </cell>
          <cell r="E396">
            <v>1384.7750000000001</v>
          </cell>
        </row>
        <row r="397">
          <cell r="B397">
            <v>37146</v>
          </cell>
          <cell r="C397">
            <v>2044.491</v>
          </cell>
          <cell r="D397">
            <v>659.71100000000001</v>
          </cell>
          <cell r="E397">
            <v>1384.78</v>
          </cell>
        </row>
        <row r="398">
          <cell r="B398">
            <v>37147</v>
          </cell>
          <cell r="C398">
            <v>2045.567</v>
          </cell>
          <cell r="D398">
            <v>659.71100000000001</v>
          </cell>
          <cell r="E398">
            <v>1385.856</v>
          </cell>
        </row>
        <row r="399">
          <cell r="B399">
            <v>37148</v>
          </cell>
          <cell r="C399">
            <v>2045.567</v>
          </cell>
          <cell r="D399">
            <v>659.76</v>
          </cell>
          <cell r="E399">
            <v>1385.807</v>
          </cell>
        </row>
        <row r="400">
          <cell r="B400">
            <v>37149</v>
          </cell>
          <cell r="C400">
            <v>2046.5540000000001</v>
          </cell>
          <cell r="D400">
            <v>660.2</v>
          </cell>
          <cell r="E400">
            <v>1386.354</v>
          </cell>
        </row>
        <row r="401">
          <cell r="B401">
            <v>37151</v>
          </cell>
          <cell r="C401">
            <v>2046.8989999999999</v>
          </cell>
          <cell r="D401">
            <v>660.2</v>
          </cell>
          <cell r="E401">
            <v>1386.6989999999998</v>
          </cell>
        </row>
        <row r="402">
          <cell r="B402">
            <v>37152</v>
          </cell>
          <cell r="C402">
            <v>2046.8989999999999</v>
          </cell>
          <cell r="D402">
            <v>660.31</v>
          </cell>
          <cell r="E402">
            <v>1386.5889999999999</v>
          </cell>
        </row>
        <row r="403">
          <cell r="B403">
            <v>37153</v>
          </cell>
          <cell r="C403">
            <v>2046.943</v>
          </cell>
          <cell r="D403">
            <v>660.31</v>
          </cell>
          <cell r="E403">
            <v>1386.633</v>
          </cell>
        </row>
        <row r="404">
          <cell r="B404">
            <v>37154</v>
          </cell>
          <cell r="C404">
            <v>2047.239</v>
          </cell>
          <cell r="D404">
            <v>660.65099999999995</v>
          </cell>
          <cell r="E404">
            <v>1386.5880000000002</v>
          </cell>
        </row>
        <row r="405">
          <cell r="B405">
            <v>37155</v>
          </cell>
          <cell r="C405">
            <v>2047.239</v>
          </cell>
          <cell r="D405">
            <v>660.65099999999995</v>
          </cell>
          <cell r="E405">
            <v>1386.5880000000002</v>
          </cell>
        </row>
        <row r="406">
          <cell r="B406">
            <v>37156</v>
          </cell>
          <cell r="C406">
            <v>2047.2809999999999</v>
          </cell>
          <cell r="D406">
            <v>660.97799999999995</v>
          </cell>
          <cell r="E406">
            <v>1386.3029999999999</v>
          </cell>
        </row>
        <row r="407">
          <cell r="B407">
            <v>37158</v>
          </cell>
          <cell r="C407">
            <v>2047.41</v>
          </cell>
          <cell r="D407">
            <v>661.03200000000004</v>
          </cell>
          <cell r="E407">
            <v>1386.3780000000002</v>
          </cell>
        </row>
        <row r="408">
          <cell r="B408">
            <v>37159</v>
          </cell>
          <cell r="C408">
            <v>2047.423</v>
          </cell>
          <cell r="D408">
            <v>661.07399999999996</v>
          </cell>
          <cell r="E408">
            <v>1386.3490000000002</v>
          </cell>
        </row>
        <row r="409">
          <cell r="B409">
            <v>37160</v>
          </cell>
          <cell r="C409">
            <v>2047.5119999999999</v>
          </cell>
          <cell r="D409">
            <v>661.09299999999996</v>
          </cell>
          <cell r="E409">
            <v>1386.4189999999999</v>
          </cell>
        </row>
        <row r="410">
          <cell r="B410">
            <v>37161</v>
          </cell>
          <cell r="C410">
            <v>2047.7260000000001</v>
          </cell>
          <cell r="D410">
            <v>661.25900000000001</v>
          </cell>
          <cell r="E410">
            <v>1386.4670000000001</v>
          </cell>
        </row>
        <row r="411">
          <cell r="B411">
            <v>37162</v>
          </cell>
          <cell r="C411">
            <v>2047.7360000000001</v>
          </cell>
          <cell r="D411">
            <v>661.34199999999998</v>
          </cell>
          <cell r="E411">
            <v>1386.3940000000002</v>
          </cell>
        </row>
        <row r="412">
          <cell r="B412">
            <v>37163</v>
          </cell>
          <cell r="C412">
            <v>2047.769</v>
          </cell>
          <cell r="D412">
            <v>661.51599999999996</v>
          </cell>
          <cell r="E412">
            <v>1386.2530000000002</v>
          </cell>
        </row>
        <row r="413">
          <cell r="B413">
            <v>37165</v>
          </cell>
          <cell r="C413">
            <v>2047.9780000000001</v>
          </cell>
          <cell r="D413">
            <v>662.02200000000005</v>
          </cell>
          <cell r="E413">
            <v>1385.9560000000001</v>
          </cell>
        </row>
        <row r="414">
          <cell r="B414">
            <v>37166</v>
          </cell>
          <cell r="C414">
            <v>2050.3310000000001</v>
          </cell>
          <cell r="D414">
            <v>662.13900000000001</v>
          </cell>
          <cell r="E414">
            <v>1388.192</v>
          </cell>
        </row>
        <row r="415">
          <cell r="B415">
            <v>37167</v>
          </cell>
          <cell r="C415">
            <v>2050.3420000000001</v>
          </cell>
          <cell r="D415">
            <v>662.13900000000001</v>
          </cell>
          <cell r="E415">
            <v>1388.203</v>
          </cell>
        </row>
        <row r="416">
          <cell r="B416">
            <v>37168</v>
          </cell>
          <cell r="C416">
            <v>2050.3449999999998</v>
          </cell>
          <cell r="D416">
            <v>662.53499999999997</v>
          </cell>
          <cell r="E416">
            <v>1387.81</v>
          </cell>
        </row>
        <row r="417">
          <cell r="B417">
            <v>37169</v>
          </cell>
          <cell r="C417">
            <v>2050.3449999999998</v>
          </cell>
          <cell r="D417">
            <v>662.79399999999998</v>
          </cell>
          <cell r="E417">
            <v>1387.5509999999999</v>
          </cell>
        </row>
        <row r="418">
          <cell r="B418">
            <v>37170</v>
          </cell>
          <cell r="C418">
            <v>2050.346</v>
          </cell>
          <cell r="D418">
            <v>662.89599999999996</v>
          </cell>
          <cell r="E418">
            <v>1387.45</v>
          </cell>
        </row>
        <row r="419">
          <cell r="B419">
            <v>37172</v>
          </cell>
          <cell r="C419">
            <v>2050.346</v>
          </cell>
          <cell r="D419">
            <v>663.81100000000004</v>
          </cell>
          <cell r="E419">
            <v>1386.5349999999999</v>
          </cell>
        </row>
        <row r="420">
          <cell r="B420">
            <v>37173</v>
          </cell>
          <cell r="C420">
            <v>2050.346</v>
          </cell>
          <cell r="D420">
            <v>663.81100000000004</v>
          </cell>
          <cell r="E420">
            <v>1386.5349999999999</v>
          </cell>
        </row>
        <row r="421">
          <cell r="B421">
            <v>37174</v>
          </cell>
          <cell r="C421">
            <v>2050.4290000000001</v>
          </cell>
          <cell r="D421">
            <v>663.9</v>
          </cell>
          <cell r="E421">
            <v>1386.529</v>
          </cell>
        </row>
        <row r="422">
          <cell r="B422">
            <v>37175</v>
          </cell>
          <cell r="C422">
            <v>2050.444</v>
          </cell>
          <cell r="D422">
            <v>663.95500000000004</v>
          </cell>
          <cell r="E422">
            <v>1386.489</v>
          </cell>
        </row>
        <row r="423">
          <cell r="B423">
            <v>37176</v>
          </cell>
          <cell r="C423">
            <v>2050.4639999999999</v>
          </cell>
          <cell r="D423">
            <v>663.95500000000004</v>
          </cell>
          <cell r="E423">
            <v>1386.509</v>
          </cell>
        </row>
        <row r="424">
          <cell r="B424">
            <v>37177</v>
          </cell>
          <cell r="C424">
            <v>2050.4639999999999</v>
          </cell>
          <cell r="D424">
            <v>664.68600000000004</v>
          </cell>
          <cell r="E424">
            <v>1385.7779999999998</v>
          </cell>
        </row>
        <row r="425">
          <cell r="B425">
            <v>37179</v>
          </cell>
          <cell r="C425">
            <v>2050.482</v>
          </cell>
          <cell r="D425">
            <v>664.68600000000004</v>
          </cell>
          <cell r="E425">
            <v>1385.7959999999998</v>
          </cell>
        </row>
        <row r="426">
          <cell r="B426">
            <v>37180</v>
          </cell>
          <cell r="C426">
            <v>2050.6329999999998</v>
          </cell>
          <cell r="D426">
            <v>664.69899999999996</v>
          </cell>
          <cell r="E426">
            <v>1385.9339999999997</v>
          </cell>
        </row>
        <row r="427">
          <cell r="B427">
            <v>37181</v>
          </cell>
          <cell r="C427">
            <v>2053.8319999999999</v>
          </cell>
          <cell r="D427">
            <v>664.74</v>
          </cell>
          <cell r="E427">
            <v>1389.0919999999999</v>
          </cell>
        </row>
        <row r="428">
          <cell r="B428">
            <v>37182</v>
          </cell>
          <cell r="C428">
            <v>2053.8319999999999</v>
          </cell>
          <cell r="D428">
            <v>665.87099999999998</v>
          </cell>
          <cell r="E428">
            <v>1387.9609999999998</v>
          </cell>
        </row>
        <row r="429">
          <cell r="B429">
            <v>37183</v>
          </cell>
          <cell r="C429">
            <v>2053.8330000000001</v>
          </cell>
          <cell r="D429">
            <v>676.04200000000003</v>
          </cell>
          <cell r="E429">
            <v>1377.7910000000002</v>
          </cell>
        </row>
        <row r="430">
          <cell r="B430">
            <v>37184</v>
          </cell>
          <cell r="C430">
            <v>2053.8330000000001</v>
          </cell>
          <cell r="D430">
            <v>676.07100000000003</v>
          </cell>
          <cell r="E430">
            <v>1377.7620000000002</v>
          </cell>
        </row>
        <row r="431">
          <cell r="B431">
            <v>37186</v>
          </cell>
          <cell r="C431">
            <v>2053.8539999999998</v>
          </cell>
          <cell r="D431">
            <v>676.56799999999998</v>
          </cell>
          <cell r="E431">
            <v>1377.2859999999998</v>
          </cell>
        </row>
        <row r="432">
          <cell r="B432">
            <v>37187</v>
          </cell>
          <cell r="C432">
            <v>2053.944</v>
          </cell>
          <cell r="D432">
            <v>676.58900000000006</v>
          </cell>
          <cell r="E432">
            <v>1377.355</v>
          </cell>
        </row>
        <row r="433">
          <cell r="B433">
            <v>37188</v>
          </cell>
          <cell r="C433">
            <v>2054.252</v>
          </cell>
          <cell r="D433">
            <v>676.74699999999996</v>
          </cell>
          <cell r="E433">
            <v>1377.5050000000001</v>
          </cell>
        </row>
        <row r="434">
          <cell r="B434">
            <v>37189</v>
          </cell>
          <cell r="C434">
            <v>2054.3760000000002</v>
          </cell>
          <cell r="D434">
            <v>676.81299999999999</v>
          </cell>
          <cell r="E434">
            <v>1377.5630000000001</v>
          </cell>
        </row>
        <row r="435">
          <cell r="B435">
            <v>37190</v>
          </cell>
          <cell r="C435">
            <v>2054.3760000000002</v>
          </cell>
          <cell r="D435">
            <v>676.93299999999999</v>
          </cell>
          <cell r="E435">
            <v>1377.4430000000002</v>
          </cell>
        </row>
        <row r="436">
          <cell r="B436">
            <v>37191</v>
          </cell>
          <cell r="C436">
            <v>2054.3760000000002</v>
          </cell>
          <cell r="D436">
            <v>677.22500000000002</v>
          </cell>
          <cell r="E436">
            <v>1377.1510000000003</v>
          </cell>
        </row>
        <row r="437">
          <cell r="B437">
            <v>37193</v>
          </cell>
          <cell r="C437">
            <v>2054.3760000000002</v>
          </cell>
          <cell r="D437">
            <v>677.22500000000002</v>
          </cell>
          <cell r="E437">
            <v>1377.1510000000003</v>
          </cell>
        </row>
        <row r="438">
          <cell r="B438">
            <v>37194</v>
          </cell>
          <cell r="C438">
            <v>2054.3760000000002</v>
          </cell>
          <cell r="D438">
            <v>677.22500000000002</v>
          </cell>
          <cell r="E438">
            <v>1377.1510000000003</v>
          </cell>
        </row>
        <row r="439">
          <cell r="B439">
            <v>37195</v>
          </cell>
          <cell r="C439">
            <v>2054.3760000000002</v>
          </cell>
          <cell r="D439">
            <v>677.22500000000002</v>
          </cell>
          <cell r="E439">
            <v>1377.1510000000003</v>
          </cell>
        </row>
        <row r="440">
          <cell r="B440">
            <v>37196</v>
          </cell>
          <cell r="C440">
            <v>2054.3760000000002</v>
          </cell>
          <cell r="D440">
            <v>678.59699999999998</v>
          </cell>
          <cell r="E440">
            <v>1375.7790000000002</v>
          </cell>
        </row>
        <row r="441">
          <cell r="B441">
            <v>37197</v>
          </cell>
          <cell r="C441">
            <v>2054.3760000000002</v>
          </cell>
          <cell r="D441">
            <v>678.66700000000003</v>
          </cell>
          <cell r="E441">
            <v>1375.7090000000003</v>
          </cell>
        </row>
        <row r="442">
          <cell r="B442">
            <v>37198</v>
          </cell>
          <cell r="C442">
            <v>2057.3069999999998</v>
          </cell>
          <cell r="D442">
            <v>678.75099999999998</v>
          </cell>
          <cell r="E442">
            <v>1378.5559999999998</v>
          </cell>
        </row>
        <row r="443">
          <cell r="B443">
            <v>37200</v>
          </cell>
          <cell r="C443">
            <v>2057.3069999999998</v>
          </cell>
          <cell r="D443">
            <v>678.79200000000003</v>
          </cell>
          <cell r="E443">
            <v>1378.5149999999999</v>
          </cell>
        </row>
        <row r="444">
          <cell r="B444">
            <v>37201</v>
          </cell>
          <cell r="C444">
            <v>2057.3130000000001</v>
          </cell>
          <cell r="D444">
            <v>678.79300000000001</v>
          </cell>
          <cell r="E444">
            <v>1378.52</v>
          </cell>
        </row>
        <row r="445">
          <cell r="B445">
            <v>37202</v>
          </cell>
          <cell r="C445">
            <v>2057.386</v>
          </cell>
          <cell r="D445">
            <v>678.81</v>
          </cell>
          <cell r="E445">
            <v>1378.576</v>
          </cell>
        </row>
        <row r="446">
          <cell r="B446">
            <v>37203</v>
          </cell>
          <cell r="C446">
            <v>2057.386</v>
          </cell>
          <cell r="D446">
            <v>681.05</v>
          </cell>
          <cell r="E446">
            <v>1376.336</v>
          </cell>
        </row>
        <row r="447">
          <cell r="B447">
            <v>37205</v>
          </cell>
          <cell r="C447">
            <v>2057.386</v>
          </cell>
          <cell r="D447">
            <v>681.05</v>
          </cell>
          <cell r="E447">
            <v>1376.336</v>
          </cell>
        </row>
        <row r="448">
          <cell r="B448">
            <v>37207</v>
          </cell>
          <cell r="C448">
            <v>2057.3969999999999</v>
          </cell>
          <cell r="D448">
            <v>681.31899999999996</v>
          </cell>
          <cell r="E448">
            <v>1376.078</v>
          </cell>
        </row>
        <row r="449">
          <cell r="B449">
            <v>37208</v>
          </cell>
          <cell r="C449">
            <v>2057.3969999999999</v>
          </cell>
          <cell r="D449">
            <v>681.48</v>
          </cell>
          <cell r="E449">
            <v>1375.9169999999999</v>
          </cell>
        </row>
        <row r="450">
          <cell r="B450">
            <v>37209</v>
          </cell>
          <cell r="C450">
            <v>2057.3969999999999</v>
          </cell>
          <cell r="D450">
            <v>681.63</v>
          </cell>
          <cell r="E450">
            <v>1375.7669999999998</v>
          </cell>
        </row>
        <row r="451">
          <cell r="B451">
            <v>37210</v>
          </cell>
          <cell r="C451">
            <v>2057.3969999999999</v>
          </cell>
          <cell r="D451">
            <v>681.66399999999999</v>
          </cell>
          <cell r="E451">
            <v>1375.7329999999999</v>
          </cell>
        </row>
        <row r="452">
          <cell r="B452">
            <v>37211</v>
          </cell>
          <cell r="C452">
            <v>2057.48</v>
          </cell>
          <cell r="D452">
            <v>682.70299999999997</v>
          </cell>
          <cell r="E452">
            <v>1374.777</v>
          </cell>
        </row>
        <row r="453">
          <cell r="B453">
            <v>37214</v>
          </cell>
          <cell r="C453">
            <v>2058.056</v>
          </cell>
          <cell r="D453">
            <v>683.13800000000003</v>
          </cell>
          <cell r="E453">
            <v>1374.9180000000001</v>
          </cell>
        </row>
        <row r="454">
          <cell r="B454">
            <v>37215</v>
          </cell>
          <cell r="C454">
            <v>2058.067</v>
          </cell>
          <cell r="D454">
            <v>683.32</v>
          </cell>
          <cell r="E454">
            <v>1374.7469999999998</v>
          </cell>
        </row>
        <row r="455">
          <cell r="B455">
            <v>37216</v>
          </cell>
          <cell r="C455">
            <v>2058.067</v>
          </cell>
          <cell r="D455">
            <v>684.01099999999997</v>
          </cell>
          <cell r="E455">
            <v>1374.056</v>
          </cell>
        </row>
        <row r="456">
          <cell r="B456">
            <v>37217</v>
          </cell>
          <cell r="C456">
            <v>2058.067</v>
          </cell>
          <cell r="D456">
            <v>684.82299999999998</v>
          </cell>
          <cell r="E456">
            <v>1373.2440000000001</v>
          </cell>
        </row>
        <row r="457">
          <cell r="B457">
            <v>37218</v>
          </cell>
          <cell r="C457">
            <v>2058.0680000000002</v>
          </cell>
          <cell r="D457">
            <v>684.97699999999998</v>
          </cell>
          <cell r="E457">
            <v>1373.0910000000003</v>
          </cell>
        </row>
        <row r="458">
          <cell r="B458">
            <v>37219</v>
          </cell>
          <cell r="C458">
            <v>2058.0949999999998</v>
          </cell>
          <cell r="D458">
            <v>685.42499999999995</v>
          </cell>
          <cell r="E458">
            <v>1372.6699999999998</v>
          </cell>
        </row>
        <row r="459">
          <cell r="B459">
            <v>37221</v>
          </cell>
          <cell r="C459">
            <v>2058.1640000000002</v>
          </cell>
          <cell r="D459">
            <v>685.58600000000001</v>
          </cell>
          <cell r="E459">
            <v>1372.5780000000002</v>
          </cell>
        </row>
        <row r="460">
          <cell r="B460">
            <v>37222</v>
          </cell>
          <cell r="C460">
            <v>2058.3890000000001</v>
          </cell>
          <cell r="D460">
            <v>685.60900000000004</v>
          </cell>
          <cell r="E460">
            <v>1372.7800000000002</v>
          </cell>
        </row>
        <row r="461">
          <cell r="B461">
            <v>37223</v>
          </cell>
          <cell r="C461">
            <v>2058.3890000000001</v>
          </cell>
          <cell r="D461">
            <v>686.12099999999998</v>
          </cell>
          <cell r="E461">
            <v>1372.268</v>
          </cell>
        </row>
        <row r="462">
          <cell r="B462">
            <v>37224</v>
          </cell>
          <cell r="C462">
            <v>2058.4459999999999</v>
          </cell>
          <cell r="D462">
            <v>686.13</v>
          </cell>
          <cell r="E462">
            <v>1372.3159999999998</v>
          </cell>
        </row>
        <row r="463">
          <cell r="B463">
            <v>37225</v>
          </cell>
          <cell r="C463">
            <v>2058.4459999999999</v>
          </cell>
          <cell r="D463">
            <v>685.84199999999998</v>
          </cell>
          <cell r="E463">
            <v>1372.6039999999998</v>
          </cell>
        </row>
        <row r="464">
          <cell r="B464">
            <v>37226</v>
          </cell>
          <cell r="C464">
            <v>2058.4499999999998</v>
          </cell>
          <cell r="D464">
            <v>685.86599999999999</v>
          </cell>
          <cell r="E464">
            <v>1372.5839999999998</v>
          </cell>
        </row>
        <row r="465">
          <cell r="B465">
            <v>37228</v>
          </cell>
          <cell r="C465">
            <v>2058.58</v>
          </cell>
          <cell r="D465">
            <v>685.86599999999999</v>
          </cell>
          <cell r="E465">
            <v>1372.7139999999999</v>
          </cell>
        </row>
        <row r="466">
          <cell r="B466">
            <v>37229</v>
          </cell>
          <cell r="C466">
            <v>2058.5880000000002</v>
          </cell>
          <cell r="D466">
            <v>685.99199999999996</v>
          </cell>
          <cell r="E466">
            <v>1372.5960000000002</v>
          </cell>
        </row>
        <row r="467">
          <cell r="B467">
            <v>37230</v>
          </cell>
          <cell r="C467">
            <v>2058.665</v>
          </cell>
          <cell r="D467">
            <v>685.99199999999996</v>
          </cell>
          <cell r="E467">
            <v>1372.673</v>
          </cell>
        </row>
        <row r="468">
          <cell r="B468">
            <v>37231</v>
          </cell>
          <cell r="C468">
            <v>2058.665</v>
          </cell>
          <cell r="D468">
            <v>685.99400000000003</v>
          </cell>
          <cell r="E468">
            <v>1372.6709999999998</v>
          </cell>
        </row>
        <row r="469">
          <cell r="B469">
            <v>37232</v>
          </cell>
          <cell r="C469">
            <v>2058.7109999999998</v>
          </cell>
          <cell r="D469">
            <v>686.09699999999998</v>
          </cell>
          <cell r="E469">
            <v>1372.6139999999998</v>
          </cell>
        </row>
        <row r="470">
          <cell r="B470">
            <v>37233</v>
          </cell>
          <cell r="C470">
            <v>2058.7109999999998</v>
          </cell>
          <cell r="D470">
            <v>686.92100000000005</v>
          </cell>
          <cell r="E470">
            <v>1371.7899999999997</v>
          </cell>
        </row>
        <row r="471">
          <cell r="B471">
            <v>37235</v>
          </cell>
          <cell r="C471">
            <v>2058.7190000000001</v>
          </cell>
          <cell r="D471">
            <v>686.92100000000005</v>
          </cell>
          <cell r="E471">
            <v>1371.798</v>
          </cell>
        </row>
        <row r="472">
          <cell r="B472">
            <v>37236</v>
          </cell>
          <cell r="C472">
            <v>2058.8739999999998</v>
          </cell>
          <cell r="D472">
            <v>686.92399999999998</v>
          </cell>
          <cell r="E472">
            <v>1371.9499999999998</v>
          </cell>
        </row>
        <row r="473">
          <cell r="B473">
            <v>37237</v>
          </cell>
          <cell r="C473">
            <v>2058.8739999999998</v>
          </cell>
          <cell r="D473">
            <v>686.92399999999998</v>
          </cell>
          <cell r="E473">
            <v>1371.9499999999998</v>
          </cell>
        </row>
        <row r="474">
          <cell r="B474">
            <v>37238</v>
          </cell>
          <cell r="C474">
            <v>2058.9189999999999</v>
          </cell>
          <cell r="D474">
            <v>686.947</v>
          </cell>
          <cell r="E474">
            <v>1371.9719999999998</v>
          </cell>
        </row>
        <row r="475">
          <cell r="B475">
            <v>37239</v>
          </cell>
          <cell r="C475">
            <v>2058.924</v>
          </cell>
          <cell r="D475">
            <v>686.95399999999995</v>
          </cell>
          <cell r="E475">
            <v>1371.97</v>
          </cell>
        </row>
        <row r="476">
          <cell r="B476">
            <v>37240</v>
          </cell>
          <cell r="C476">
            <v>2059.0039999999999</v>
          </cell>
          <cell r="D476">
            <v>686.95799999999997</v>
          </cell>
          <cell r="E476">
            <v>1372.0459999999998</v>
          </cell>
        </row>
        <row r="477">
          <cell r="B477">
            <v>37245</v>
          </cell>
          <cell r="C477">
            <v>2059.1060000000002</v>
          </cell>
          <cell r="D477">
            <v>686.95899999999995</v>
          </cell>
          <cell r="E477">
            <v>1372.1470000000004</v>
          </cell>
        </row>
        <row r="478">
          <cell r="B478">
            <v>37246</v>
          </cell>
          <cell r="C478">
            <v>2059.1210000000001</v>
          </cell>
          <cell r="D478">
            <v>686.971</v>
          </cell>
          <cell r="E478">
            <v>1372.15</v>
          </cell>
        </row>
        <row r="479">
          <cell r="B479">
            <v>37247</v>
          </cell>
          <cell r="C479">
            <v>2059.1210000000001</v>
          </cell>
          <cell r="D479">
            <v>687.08399999999995</v>
          </cell>
          <cell r="E479">
            <v>1372.0370000000003</v>
          </cell>
        </row>
        <row r="480">
          <cell r="B480">
            <v>37249</v>
          </cell>
          <cell r="C480">
            <v>2059.1779999999999</v>
          </cell>
          <cell r="D480">
            <v>687.34799999999996</v>
          </cell>
          <cell r="E480">
            <v>1371.83</v>
          </cell>
        </row>
        <row r="481">
          <cell r="B481">
            <v>37251</v>
          </cell>
          <cell r="C481">
            <v>2059.1779999999999</v>
          </cell>
          <cell r="D481">
            <v>687.702</v>
          </cell>
          <cell r="E481">
            <v>1371.4759999999999</v>
          </cell>
        </row>
        <row r="482">
          <cell r="B482">
            <v>37252</v>
          </cell>
          <cell r="C482">
            <v>2059.183</v>
          </cell>
          <cell r="D482">
            <v>688.04100000000005</v>
          </cell>
          <cell r="E482">
            <v>1371.1419999999998</v>
          </cell>
        </row>
        <row r="483">
          <cell r="B483">
            <v>37253</v>
          </cell>
          <cell r="C483">
            <v>2059.1869999999999</v>
          </cell>
          <cell r="D483">
            <v>688.399</v>
          </cell>
          <cell r="E483">
            <v>1370.788</v>
          </cell>
        </row>
        <row r="484">
          <cell r="B484">
            <v>37254</v>
          </cell>
          <cell r="C484">
            <v>2059.192</v>
          </cell>
          <cell r="D484">
            <v>688.54600000000005</v>
          </cell>
          <cell r="E484">
            <v>1370.646</v>
          </cell>
        </row>
        <row r="485">
          <cell r="B485">
            <v>37256</v>
          </cell>
          <cell r="C485">
            <v>2071.44</v>
          </cell>
          <cell r="D485">
            <v>753.55700000000002</v>
          </cell>
          <cell r="E485">
            <v>1317.883</v>
          </cell>
        </row>
        <row r="486">
          <cell r="B486">
            <v>37257</v>
          </cell>
          <cell r="C486">
            <v>2072.9160000000002</v>
          </cell>
          <cell r="D486">
            <v>756.04899999999998</v>
          </cell>
          <cell r="E486">
            <v>1316.8670000000002</v>
          </cell>
        </row>
        <row r="487">
          <cell r="B487">
            <v>37258</v>
          </cell>
          <cell r="C487">
            <v>2075.134</v>
          </cell>
          <cell r="D487">
            <v>759.62699999999995</v>
          </cell>
          <cell r="E487">
            <v>1315.5070000000001</v>
          </cell>
        </row>
        <row r="488">
          <cell r="B488">
            <v>37259</v>
          </cell>
          <cell r="C488">
            <v>2075.2339999999999</v>
          </cell>
          <cell r="D488">
            <v>760.74699999999996</v>
          </cell>
          <cell r="E488">
            <v>1314.4870000000001</v>
          </cell>
        </row>
        <row r="489">
          <cell r="B489">
            <v>37260</v>
          </cell>
          <cell r="C489">
            <v>2075.933</v>
          </cell>
          <cell r="D489">
            <v>761.726</v>
          </cell>
          <cell r="E489">
            <v>1314.2069999999999</v>
          </cell>
        </row>
        <row r="490">
          <cell r="B490">
            <v>37261</v>
          </cell>
          <cell r="C490">
            <v>2075.933</v>
          </cell>
          <cell r="D490">
            <v>762.52</v>
          </cell>
          <cell r="E490">
            <v>1313.413</v>
          </cell>
        </row>
        <row r="491">
          <cell r="B491">
            <v>37263</v>
          </cell>
          <cell r="C491">
            <v>2075.933</v>
          </cell>
          <cell r="D491">
            <v>764.14499999999998</v>
          </cell>
          <cell r="E491">
            <v>1311.788</v>
          </cell>
        </row>
        <row r="492">
          <cell r="B492">
            <v>37264</v>
          </cell>
          <cell r="C492">
            <v>2079.241</v>
          </cell>
          <cell r="D492">
            <v>764.57899999999995</v>
          </cell>
          <cell r="E492">
            <v>1314.662</v>
          </cell>
        </row>
        <row r="493">
          <cell r="B493">
            <v>37265</v>
          </cell>
          <cell r="C493">
            <v>2079.6930000000002</v>
          </cell>
          <cell r="D493">
            <v>766.88800000000003</v>
          </cell>
          <cell r="E493">
            <v>1312.8050000000003</v>
          </cell>
        </row>
        <row r="494">
          <cell r="B494">
            <v>37266</v>
          </cell>
          <cell r="C494">
            <v>2083.6750000000002</v>
          </cell>
          <cell r="D494">
            <v>768.00300000000004</v>
          </cell>
          <cell r="E494">
            <v>1315.672</v>
          </cell>
        </row>
        <row r="495">
          <cell r="B495">
            <v>37267</v>
          </cell>
          <cell r="C495">
            <v>2084.2249999999999</v>
          </cell>
          <cell r="D495">
            <v>771.43</v>
          </cell>
          <cell r="E495">
            <v>1312.7950000000001</v>
          </cell>
        </row>
        <row r="496">
          <cell r="B496">
            <v>37268</v>
          </cell>
          <cell r="C496">
            <v>2084.3359999999998</v>
          </cell>
          <cell r="D496">
            <v>772.68200000000002</v>
          </cell>
          <cell r="E496">
            <v>1311.6539999999998</v>
          </cell>
        </row>
        <row r="497">
          <cell r="B497">
            <v>37270</v>
          </cell>
          <cell r="C497">
            <v>2087.33</v>
          </cell>
          <cell r="D497">
            <v>776.49099999999999</v>
          </cell>
          <cell r="E497">
            <v>1310.8389999999999</v>
          </cell>
        </row>
        <row r="498">
          <cell r="B498">
            <v>37271</v>
          </cell>
          <cell r="C498">
            <v>2087.3649999999998</v>
          </cell>
          <cell r="D498">
            <v>778.46</v>
          </cell>
          <cell r="E498">
            <v>1308.9049999999997</v>
          </cell>
        </row>
        <row r="499">
          <cell r="B499">
            <v>37272</v>
          </cell>
          <cell r="C499">
            <v>2087.9920000000002</v>
          </cell>
          <cell r="D499">
            <v>780.80700000000002</v>
          </cell>
          <cell r="E499">
            <v>1307.1850000000002</v>
          </cell>
        </row>
        <row r="500">
          <cell r="B500">
            <v>37273</v>
          </cell>
          <cell r="C500">
            <v>2089.056</v>
          </cell>
          <cell r="D500">
            <v>783.75699999999995</v>
          </cell>
          <cell r="E500">
            <v>1305.299</v>
          </cell>
        </row>
        <row r="501">
          <cell r="B501">
            <v>37274</v>
          </cell>
          <cell r="C501">
            <v>2091.2339999999999</v>
          </cell>
          <cell r="D501">
            <v>787.72400000000005</v>
          </cell>
          <cell r="E501">
            <v>1303.5099999999998</v>
          </cell>
        </row>
        <row r="502">
          <cell r="B502">
            <v>37275</v>
          </cell>
          <cell r="C502">
            <v>2091.3850000000002</v>
          </cell>
          <cell r="D502">
            <v>789.18499999999995</v>
          </cell>
          <cell r="E502">
            <v>1302.2000000000003</v>
          </cell>
        </row>
        <row r="503">
          <cell r="B503">
            <v>37277</v>
          </cell>
          <cell r="C503">
            <v>2087.5300000000002</v>
          </cell>
          <cell r="D503">
            <v>786.13800000000003</v>
          </cell>
          <cell r="E503">
            <v>1301.3920000000003</v>
          </cell>
        </row>
        <row r="504">
          <cell r="B504">
            <v>37278</v>
          </cell>
          <cell r="C504">
            <v>2087.9270000000001</v>
          </cell>
          <cell r="D504">
            <v>787.52200000000005</v>
          </cell>
          <cell r="E504">
            <v>1300.4050000000002</v>
          </cell>
        </row>
        <row r="505">
          <cell r="B505">
            <v>37279</v>
          </cell>
          <cell r="C505">
            <v>2089.5</v>
          </cell>
          <cell r="D505">
            <v>791.149</v>
          </cell>
          <cell r="E505">
            <v>1298.3510000000001</v>
          </cell>
        </row>
        <row r="506">
          <cell r="B506">
            <v>37280</v>
          </cell>
          <cell r="C506">
            <v>2089.7510000000002</v>
          </cell>
          <cell r="D506">
            <v>792.20100000000002</v>
          </cell>
          <cell r="E506">
            <v>1297.5500000000002</v>
          </cell>
        </row>
        <row r="507">
          <cell r="B507">
            <v>37281</v>
          </cell>
          <cell r="C507">
            <v>2093.5729999999999</v>
          </cell>
          <cell r="D507">
            <v>797.86800000000005</v>
          </cell>
          <cell r="E507">
            <v>1295.7049999999999</v>
          </cell>
        </row>
        <row r="508">
          <cell r="B508">
            <v>37282</v>
          </cell>
          <cell r="C508">
            <v>2093.94</v>
          </cell>
          <cell r="D508">
            <v>848.98199999999997</v>
          </cell>
          <cell r="E508">
            <v>1244.9580000000001</v>
          </cell>
        </row>
        <row r="509">
          <cell r="B509">
            <v>37284</v>
          </cell>
          <cell r="C509">
            <v>2094.0210000000002</v>
          </cell>
          <cell r="D509">
            <v>850.02800000000002</v>
          </cell>
          <cell r="E509">
            <v>1243.9930000000002</v>
          </cell>
        </row>
        <row r="510">
          <cell r="B510">
            <v>37285</v>
          </cell>
          <cell r="C510">
            <v>2094.1260000000002</v>
          </cell>
          <cell r="D510">
            <v>882.51199999999994</v>
          </cell>
          <cell r="E510">
            <v>1211.6140000000003</v>
          </cell>
        </row>
        <row r="511">
          <cell r="B511">
            <v>37286</v>
          </cell>
          <cell r="C511">
            <v>2094.1579999999999</v>
          </cell>
          <cell r="D511">
            <v>888.76499999999999</v>
          </cell>
          <cell r="E511">
            <v>1205.393</v>
          </cell>
        </row>
        <row r="512">
          <cell r="B512">
            <v>37287</v>
          </cell>
          <cell r="C512">
            <v>2095.1819999999998</v>
          </cell>
          <cell r="D512">
            <v>899.22400000000005</v>
          </cell>
          <cell r="E512">
            <v>1195.9579999999996</v>
          </cell>
        </row>
        <row r="513">
          <cell r="B513">
            <v>37288</v>
          </cell>
          <cell r="C513">
            <v>2095.3319999999999</v>
          </cell>
          <cell r="D513">
            <v>900.25099999999998</v>
          </cell>
          <cell r="E513">
            <v>1195.0809999999999</v>
          </cell>
        </row>
        <row r="514">
          <cell r="B514">
            <v>37289</v>
          </cell>
          <cell r="C514">
            <v>2095.895</v>
          </cell>
          <cell r="D514">
            <v>904.995</v>
          </cell>
          <cell r="E514">
            <v>1190.9000000000001</v>
          </cell>
        </row>
        <row r="515">
          <cell r="B515">
            <v>37291</v>
          </cell>
          <cell r="C515">
            <v>2095.8980000000001</v>
          </cell>
          <cell r="D515">
            <v>907.05200000000002</v>
          </cell>
          <cell r="E515">
            <v>1188.846</v>
          </cell>
        </row>
        <row r="516">
          <cell r="B516">
            <v>37293</v>
          </cell>
          <cell r="C516">
            <v>2095.962</v>
          </cell>
          <cell r="D516">
            <v>907.87</v>
          </cell>
          <cell r="E516">
            <v>1188.0920000000001</v>
          </cell>
        </row>
        <row r="517">
          <cell r="B517">
            <v>37294</v>
          </cell>
          <cell r="C517">
            <v>2096.5830000000001</v>
          </cell>
          <cell r="D517">
            <v>908.31299999999999</v>
          </cell>
          <cell r="E517">
            <v>1188.27</v>
          </cell>
        </row>
        <row r="518">
          <cell r="B518">
            <v>37295</v>
          </cell>
          <cell r="C518">
            <v>2096.6889999999999</v>
          </cell>
          <cell r="D518">
            <v>909.62199999999996</v>
          </cell>
          <cell r="E518">
            <v>1187.067</v>
          </cell>
        </row>
        <row r="519">
          <cell r="B519">
            <v>37296</v>
          </cell>
          <cell r="C519">
            <v>2097.5079999999998</v>
          </cell>
          <cell r="D519">
            <v>911.38199999999995</v>
          </cell>
          <cell r="E519">
            <v>1186.1259999999997</v>
          </cell>
        </row>
        <row r="520">
          <cell r="B520">
            <v>37298</v>
          </cell>
          <cell r="C520">
            <v>2097.9050000000002</v>
          </cell>
          <cell r="D520">
            <v>915.93700000000001</v>
          </cell>
          <cell r="E520">
            <v>1181.9680000000003</v>
          </cell>
        </row>
        <row r="521">
          <cell r="B521">
            <v>37299</v>
          </cell>
          <cell r="C521">
            <v>2098.0360000000001</v>
          </cell>
          <cell r="D521">
            <v>918.47199999999998</v>
          </cell>
          <cell r="E521">
            <v>1179.5640000000001</v>
          </cell>
        </row>
        <row r="522">
          <cell r="B522">
            <v>37300</v>
          </cell>
          <cell r="C522">
            <v>2098.25</v>
          </cell>
          <cell r="D522">
            <v>919.99</v>
          </cell>
          <cell r="E522">
            <v>1178.26</v>
          </cell>
        </row>
        <row r="523">
          <cell r="B523">
            <v>37301</v>
          </cell>
          <cell r="C523">
            <v>2099.66</v>
          </cell>
          <cell r="D523">
            <v>924.25599999999997</v>
          </cell>
          <cell r="E523">
            <v>1175.404</v>
          </cell>
        </row>
        <row r="524">
          <cell r="B524">
            <v>37302</v>
          </cell>
          <cell r="C524">
            <v>2102.0320000000002</v>
          </cell>
          <cell r="D524">
            <v>927.673</v>
          </cell>
          <cell r="E524">
            <v>1174.3590000000002</v>
          </cell>
        </row>
        <row r="525">
          <cell r="B525">
            <v>37303</v>
          </cell>
          <cell r="C525">
            <v>2102.9670000000001</v>
          </cell>
          <cell r="D525">
            <v>929.66600000000005</v>
          </cell>
          <cell r="E525">
            <v>1173.3009999999999</v>
          </cell>
        </row>
        <row r="526">
          <cell r="B526">
            <v>37305</v>
          </cell>
          <cell r="C526">
            <v>2103.739</v>
          </cell>
          <cell r="D526">
            <v>930.74599999999998</v>
          </cell>
          <cell r="E526">
            <v>1172.9929999999999</v>
          </cell>
        </row>
        <row r="527">
          <cell r="B527">
            <v>37306</v>
          </cell>
          <cell r="C527">
            <v>2104.13</v>
          </cell>
          <cell r="D527">
            <v>937.48800000000006</v>
          </cell>
          <cell r="E527">
            <v>1166.6420000000001</v>
          </cell>
        </row>
        <row r="528">
          <cell r="B528">
            <v>37307</v>
          </cell>
          <cell r="C528">
            <v>2104.605</v>
          </cell>
          <cell r="D528">
            <v>939.06899999999996</v>
          </cell>
          <cell r="E528">
            <v>1165.5360000000001</v>
          </cell>
        </row>
        <row r="529">
          <cell r="B529">
            <v>37308</v>
          </cell>
          <cell r="C529">
            <v>2104.9859999999999</v>
          </cell>
          <cell r="D529">
            <v>940.05499999999995</v>
          </cell>
          <cell r="E529">
            <v>1164.931</v>
          </cell>
        </row>
        <row r="530">
          <cell r="B530">
            <v>37312</v>
          </cell>
          <cell r="C530">
            <v>2105.7260000000001</v>
          </cell>
          <cell r="D530">
            <v>941.14</v>
          </cell>
          <cell r="E530">
            <v>1164.5860000000002</v>
          </cell>
        </row>
        <row r="531">
          <cell r="B531">
            <v>37313</v>
          </cell>
          <cell r="C531">
            <v>2105.8890000000001</v>
          </cell>
          <cell r="D531">
            <v>947.47799999999995</v>
          </cell>
          <cell r="E531">
            <v>1158.4110000000001</v>
          </cell>
        </row>
        <row r="532">
          <cell r="B532">
            <v>37314</v>
          </cell>
          <cell r="C532">
            <v>2105.94</v>
          </cell>
          <cell r="D532">
            <v>951.01199999999994</v>
          </cell>
          <cell r="E532">
            <v>1154.9280000000001</v>
          </cell>
        </row>
        <row r="533">
          <cell r="B533">
            <v>37315</v>
          </cell>
          <cell r="C533">
            <v>2107.7570000000001</v>
          </cell>
          <cell r="D533">
            <v>954.19200000000001</v>
          </cell>
          <cell r="E533">
            <v>1153.5650000000001</v>
          </cell>
        </row>
        <row r="534">
          <cell r="B534">
            <v>37316</v>
          </cell>
          <cell r="C534">
            <v>2107.86</v>
          </cell>
          <cell r="D534">
            <v>955.68700000000001</v>
          </cell>
          <cell r="E534">
            <v>1152.1730000000002</v>
          </cell>
        </row>
        <row r="535">
          <cell r="B535">
            <v>37317</v>
          </cell>
          <cell r="C535">
            <v>2107.9839999999999</v>
          </cell>
          <cell r="D535">
            <v>958.37300000000005</v>
          </cell>
          <cell r="E535">
            <v>1149.6109999999999</v>
          </cell>
        </row>
        <row r="536">
          <cell r="B536">
            <v>37319</v>
          </cell>
          <cell r="C536">
            <v>2109.0830000000001</v>
          </cell>
          <cell r="D536">
            <v>960.26400000000001</v>
          </cell>
          <cell r="E536">
            <v>1148.819</v>
          </cell>
        </row>
        <row r="537">
          <cell r="B537">
            <v>37320</v>
          </cell>
          <cell r="C537">
            <v>2109.223</v>
          </cell>
          <cell r="D537">
            <v>960.80700000000002</v>
          </cell>
          <cell r="E537">
            <v>1148.4159999999999</v>
          </cell>
        </row>
        <row r="538">
          <cell r="B538">
            <v>37321</v>
          </cell>
          <cell r="C538">
            <v>2109.3119999999999</v>
          </cell>
          <cell r="D538">
            <v>962.54200000000003</v>
          </cell>
          <cell r="E538">
            <v>1146.77</v>
          </cell>
        </row>
        <row r="539">
          <cell r="B539">
            <v>37322</v>
          </cell>
          <cell r="C539">
            <v>2109.3679999999999</v>
          </cell>
          <cell r="D539">
            <v>963.65700000000004</v>
          </cell>
          <cell r="E539">
            <v>1145.7109999999998</v>
          </cell>
        </row>
        <row r="540">
          <cell r="B540">
            <v>37323</v>
          </cell>
          <cell r="C540">
            <v>2109.5529999999999</v>
          </cell>
          <cell r="D540">
            <v>965.12400000000002</v>
          </cell>
          <cell r="E540">
            <v>1144.4289999999999</v>
          </cell>
        </row>
        <row r="541">
          <cell r="B541">
            <v>37324</v>
          </cell>
          <cell r="C541">
            <v>2109.5529999999999</v>
          </cell>
          <cell r="D541">
            <v>965.12400000000002</v>
          </cell>
          <cell r="E541">
            <v>1144.4289999999999</v>
          </cell>
        </row>
        <row r="542">
          <cell r="B542">
            <v>37326</v>
          </cell>
          <cell r="C542">
            <v>2109.8850000000002</v>
          </cell>
          <cell r="D542">
            <v>965.23199999999997</v>
          </cell>
          <cell r="E542">
            <v>1144.6530000000002</v>
          </cell>
        </row>
        <row r="543">
          <cell r="B543">
            <v>37327</v>
          </cell>
          <cell r="C543">
            <v>2110.002</v>
          </cell>
          <cell r="D543">
            <v>967.53099999999995</v>
          </cell>
          <cell r="E543">
            <v>1142.471</v>
          </cell>
        </row>
        <row r="544">
          <cell r="B544">
            <v>37328</v>
          </cell>
          <cell r="C544">
            <v>2110.7440000000001</v>
          </cell>
          <cell r="D544">
            <v>968.63400000000001</v>
          </cell>
          <cell r="E544">
            <v>1142.1100000000001</v>
          </cell>
        </row>
        <row r="545">
          <cell r="B545">
            <v>37329</v>
          </cell>
          <cell r="C545">
            <v>2110.7840000000001</v>
          </cell>
          <cell r="D545">
            <v>973.19</v>
          </cell>
          <cell r="E545">
            <v>1137.5940000000001</v>
          </cell>
        </row>
        <row r="546">
          <cell r="B546">
            <v>37330</v>
          </cell>
          <cell r="C546">
            <v>2110.953</v>
          </cell>
          <cell r="D546">
            <v>975.8</v>
          </cell>
          <cell r="E546">
            <v>1135.153</v>
          </cell>
        </row>
        <row r="547">
          <cell r="B547">
            <v>37331</v>
          </cell>
          <cell r="C547">
            <v>2112.1579999999999</v>
          </cell>
          <cell r="D547">
            <v>977.40200000000004</v>
          </cell>
          <cell r="E547">
            <v>1134.7559999999999</v>
          </cell>
        </row>
        <row r="548">
          <cell r="B548">
            <v>37333</v>
          </cell>
          <cell r="C548">
            <v>2112.1909999999998</v>
          </cell>
          <cell r="D548">
            <v>978.745</v>
          </cell>
          <cell r="E548">
            <v>1133.4459999999999</v>
          </cell>
        </row>
        <row r="549">
          <cell r="B549">
            <v>37334</v>
          </cell>
          <cell r="C549">
            <v>2112.2040000000002</v>
          </cell>
          <cell r="D549">
            <v>983.32100000000003</v>
          </cell>
          <cell r="E549">
            <v>1128.8830000000003</v>
          </cell>
        </row>
        <row r="550">
          <cell r="B550">
            <v>37335</v>
          </cell>
          <cell r="C550">
            <v>2112.3240000000001</v>
          </cell>
          <cell r="D550">
            <v>984.47799999999995</v>
          </cell>
          <cell r="E550">
            <v>1127.846</v>
          </cell>
        </row>
        <row r="551">
          <cell r="B551">
            <v>37336</v>
          </cell>
          <cell r="C551">
            <v>2112.384</v>
          </cell>
          <cell r="D551">
            <v>986.80100000000004</v>
          </cell>
          <cell r="E551">
            <v>1125.5830000000001</v>
          </cell>
        </row>
        <row r="552">
          <cell r="B552">
            <v>37337</v>
          </cell>
          <cell r="C552">
            <v>2112.4639999999999</v>
          </cell>
          <cell r="D552">
            <v>988.57100000000003</v>
          </cell>
          <cell r="E552">
            <v>1123.893</v>
          </cell>
        </row>
        <row r="553">
          <cell r="B553">
            <v>37341</v>
          </cell>
          <cell r="C553">
            <v>2114.36</v>
          </cell>
          <cell r="D553">
            <v>991.40099999999995</v>
          </cell>
          <cell r="E553">
            <v>1122.9590000000003</v>
          </cell>
        </row>
        <row r="554">
          <cell r="B554">
            <v>37342</v>
          </cell>
          <cell r="C554">
            <v>2114.4459999999999</v>
          </cell>
          <cell r="D554">
            <v>991.91800000000001</v>
          </cell>
          <cell r="E554">
            <v>1122.5279999999998</v>
          </cell>
        </row>
        <row r="555">
          <cell r="B555">
            <v>37343</v>
          </cell>
          <cell r="C555">
            <v>2114.7220000000002</v>
          </cell>
          <cell r="D555">
            <v>996.05600000000004</v>
          </cell>
          <cell r="E555">
            <v>1118.6660000000002</v>
          </cell>
        </row>
        <row r="556">
          <cell r="B556">
            <v>37344</v>
          </cell>
          <cell r="C556">
            <v>2120.3539999999998</v>
          </cell>
          <cell r="D556">
            <v>1003.482</v>
          </cell>
          <cell r="E556">
            <v>1116.8719999999998</v>
          </cell>
        </row>
        <row r="557">
          <cell r="B557">
            <v>37345</v>
          </cell>
          <cell r="C557">
            <v>2122.2950000000001</v>
          </cell>
          <cell r="D557">
            <v>1019.977</v>
          </cell>
          <cell r="E557">
            <v>1102.3180000000002</v>
          </cell>
        </row>
        <row r="558">
          <cell r="B558">
            <v>37347</v>
          </cell>
          <cell r="C558">
            <v>2122.6089999999999</v>
          </cell>
          <cell r="D558">
            <v>1021.2569999999999</v>
          </cell>
          <cell r="E558">
            <v>1101.3519999999999</v>
          </cell>
        </row>
        <row r="559">
          <cell r="B559">
            <v>37348</v>
          </cell>
          <cell r="C559">
            <v>2123.232</v>
          </cell>
          <cell r="D559">
            <v>1022.732</v>
          </cell>
          <cell r="E559">
            <v>1100.5</v>
          </cell>
        </row>
        <row r="560">
          <cell r="B560">
            <v>37349</v>
          </cell>
          <cell r="C560">
            <v>2123.2629999999999</v>
          </cell>
          <cell r="D560">
            <v>1024.4939999999999</v>
          </cell>
          <cell r="E560">
            <v>1098.769</v>
          </cell>
        </row>
        <row r="561">
          <cell r="B561">
            <v>37350</v>
          </cell>
          <cell r="C561">
            <v>2124.1</v>
          </cell>
          <cell r="D561">
            <v>1025.8869999999999</v>
          </cell>
          <cell r="E561">
            <v>1098.213</v>
          </cell>
        </row>
        <row r="562">
          <cell r="B562">
            <v>37351</v>
          </cell>
          <cell r="C562">
            <v>2124.5419999999999</v>
          </cell>
          <cell r="D562">
            <v>1027.5619999999999</v>
          </cell>
          <cell r="E562">
            <v>1096.98</v>
          </cell>
        </row>
        <row r="563">
          <cell r="B563">
            <v>37352</v>
          </cell>
          <cell r="C563">
            <v>2124.5949999999998</v>
          </cell>
          <cell r="D563">
            <v>1028.0840000000001</v>
          </cell>
          <cell r="E563">
            <v>1096.5109999999997</v>
          </cell>
        </row>
        <row r="564">
          <cell r="B564">
            <v>37354</v>
          </cell>
          <cell r="C564">
            <v>2125.4070000000002</v>
          </cell>
          <cell r="D564">
            <v>1029.2429999999999</v>
          </cell>
          <cell r="E564">
            <v>1096.1640000000002</v>
          </cell>
        </row>
        <row r="565">
          <cell r="B565">
            <v>37355</v>
          </cell>
          <cell r="C565">
            <v>2125.8420000000001</v>
          </cell>
          <cell r="D565">
            <v>1030.098</v>
          </cell>
          <cell r="E565">
            <v>1095.7440000000001</v>
          </cell>
        </row>
        <row r="566">
          <cell r="B566">
            <v>37356</v>
          </cell>
          <cell r="C566">
            <v>2126.049</v>
          </cell>
          <cell r="D566">
            <v>1030.73</v>
          </cell>
          <cell r="E566">
            <v>1095.319</v>
          </cell>
        </row>
        <row r="567">
          <cell r="B567">
            <v>37357</v>
          </cell>
          <cell r="C567">
            <v>2126.1439999999998</v>
          </cell>
          <cell r="D567">
            <v>1032.4659999999999</v>
          </cell>
          <cell r="E567">
            <v>1093.6779999999999</v>
          </cell>
        </row>
        <row r="568">
          <cell r="B568">
            <v>37358</v>
          </cell>
          <cell r="C568">
            <v>2126.402</v>
          </cell>
          <cell r="D568">
            <v>1034.492</v>
          </cell>
          <cell r="E568">
            <v>1091.9100000000001</v>
          </cell>
        </row>
        <row r="569">
          <cell r="B569">
            <v>37359</v>
          </cell>
          <cell r="C569">
            <v>2126.7829999999999</v>
          </cell>
          <cell r="D569">
            <v>1036.4159999999999</v>
          </cell>
          <cell r="E569">
            <v>1090.367</v>
          </cell>
        </row>
        <row r="570">
          <cell r="B570">
            <v>37361</v>
          </cell>
          <cell r="C570">
            <v>2126.8620000000001</v>
          </cell>
          <cell r="D570">
            <v>1037.6969999999999</v>
          </cell>
          <cell r="E570">
            <v>1089.1650000000002</v>
          </cell>
        </row>
        <row r="571">
          <cell r="B571">
            <v>37362</v>
          </cell>
          <cell r="C571">
            <v>2126.9659999999999</v>
          </cell>
          <cell r="D571">
            <v>1040.2070000000001</v>
          </cell>
          <cell r="E571">
            <v>1086.7589999999998</v>
          </cell>
        </row>
        <row r="572">
          <cell r="B572">
            <v>37363</v>
          </cell>
          <cell r="C572">
            <v>2127.2069999999999</v>
          </cell>
          <cell r="D572">
            <v>1042.32</v>
          </cell>
          <cell r="E572">
            <v>1084.8869999999999</v>
          </cell>
        </row>
        <row r="573">
          <cell r="B573">
            <v>37364</v>
          </cell>
          <cell r="C573">
            <v>2129.1779999999999</v>
          </cell>
          <cell r="D573">
            <v>1057.8389999999999</v>
          </cell>
          <cell r="E573">
            <v>1071.3389999999999</v>
          </cell>
        </row>
        <row r="574">
          <cell r="B574">
            <v>37365</v>
          </cell>
          <cell r="C574">
            <v>2129.25</v>
          </cell>
          <cell r="D574">
            <v>1059.4010000000001</v>
          </cell>
          <cell r="E574">
            <v>1069.8489999999999</v>
          </cell>
        </row>
        <row r="575">
          <cell r="B575">
            <v>37366</v>
          </cell>
          <cell r="C575">
            <v>2130.5079999999998</v>
          </cell>
          <cell r="D575">
            <v>1061.0930000000001</v>
          </cell>
          <cell r="E575">
            <v>1069.4149999999997</v>
          </cell>
        </row>
        <row r="576">
          <cell r="B576">
            <v>37368</v>
          </cell>
          <cell r="C576">
            <v>2130.5430000000001</v>
          </cell>
          <cell r="D576">
            <v>1064.125</v>
          </cell>
          <cell r="E576">
            <v>1066.4180000000001</v>
          </cell>
        </row>
        <row r="577">
          <cell r="B577">
            <v>37369</v>
          </cell>
          <cell r="C577">
            <v>2130.5430000000001</v>
          </cell>
          <cell r="D577">
            <v>1065.4580000000001</v>
          </cell>
          <cell r="E577">
            <v>1065.085</v>
          </cell>
        </row>
        <row r="578">
          <cell r="B578">
            <v>37370</v>
          </cell>
          <cell r="C578">
            <v>2130.5940000000001</v>
          </cell>
          <cell r="D578">
            <v>1066.5260000000001</v>
          </cell>
          <cell r="E578">
            <v>1064.068</v>
          </cell>
        </row>
        <row r="579">
          <cell r="B579">
            <v>37371</v>
          </cell>
          <cell r="C579">
            <v>2130.991</v>
          </cell>
          <cell r="D579">
            <v>1070.5940000000001</v>
          </cell>
          <cell r="E579">
            <v>1060.3969999999999</v>
          </cell>
        </row>
        <row r="580">
          <cell r="B580">
            <v>37372</v>
          </cell>
          <cell r="C580">
            <v>2131.3760000000002</v>
          </cell>
          <cell r="D580">
            <v>1072.28</v>
          </cell>
          <cell r="E580">
            <v>1059.0960000000002</v>
          </cell>
        </row>
        <row r="581">
          <cell r="B581">
            <v>37373</v>
          </cell>
          <cell r="C581">
            <v>2131.4250000000002</v>
          </cell>
          <cell r="D581">
            <v>1072.8219999999999</v>
          </cell>
          <cell r="E581">
            <v>1058.6030000000003</v>
          </cell>
        </row>
        <row r="582">
          <cell r="B582">
            <v>37375</v>
          </cell>
          <cell r="C582">
            <v>2132.5010000000002</v>
          </cell>
          <cell r="D582">
            <v>1076.47</v>
          </cell>
          <cell r="E582">
            <v>1056.0310000000002</v>
          </cell>
        </row>
        <row r="583">
          <cell r="B583">
            <v>37376</v>
          </cell>
          <cell r="C583">
            <v>2132.585</v>
          </cell>
          <cell r="D583">
            <v>1079.144</v>
          </cell>
          <cell r="E583">
            <v>1053.441</v>
          </cell>
        </row>
        <row r="584">
          <cell r="B584">
            <v>37378</v>
          </cell>
          <cell r="C584">
            <v>2132.59</v>
          </cell>
          <cell r="D584">
            <v>1081.598</v>
          </cell>
          <cell r="E584">
            <v>1050.9920000000002</v>
          </cell>
        </row>
        <row r="585">
          <cell r="B585">
            <v>37379</v>
          </cell>
          <cell r="C585">
            <v>2132.8150000000001</v>
          </cell>
          <cell r="D585">
            <v>1083.713</v>
          </cell>
          <cell r="E585">
            <v>1049.1020000000001</v>
          </cell>
        </row>
        <row r="586">
          <cell r="B586">
            <v>37380</v>
          </cell>
          <cell r="C586">
            <v>2133.5790000000002</v>
          </cell>
          <cell r="D586">
            <v>1084.76</v>
          </cell>
          <cell r="E586">
            <v>1048.8190000000002</v>
          </cell>
        </row>
        <row r="587">
          <cell r="B587">
            <v>37382</v>
          </cell>
          <cell r="C587">
            <v>2133.58</v>
          </cell>
          <cell r="D587">
            <v>1085.511</v>
          </cell>
          <cell r="E587">
            <v>1048.069</v>
          </cell>
        </row>
        <row r="588">
          <cell r="B588">
            <v>37383</v>
          </cell>
          <cell r="C588">
            <v>2137.1680000000001</v>
          </cell>
          <cell r="D588">
            <v>1090.7750000000001</v>
          </cell>
          <cell r="E588">
            <v>1046.393</v>
          </cell>
        </row>
        <row r="589">
          <cell r="B589">
            <v>37384</v>
          </cell>
          <cell r="C589">
            <v>2137.9780000000001</v>
          </cell>
          <cell r="D589">
            <v>1092.4100000000001</v>
          </cell>
          <cell r="E589">
            <v>1045.568</v>
          </cell>
        </row>
        <row r="590">
          <cell r="B590">
            <v>37385</v>
          </cell>
          <cell r="C590">
            <v>2138.194</v>
          </cell>
          <cell r="D590">
            <v>1098.7380000000001</v>
          </cell>
          <cell r="E590">
            <v>1039.4559999999999</v>
          </cell>
        </row>
        <row r="591">
          <cell r="B591">
            <v>37386</v>
          </cell>
          <cell r="C591">
            <v>2139.114</v>
          </cell>
          <cell r="D591">
            <v>1100.3900000000001</v>
          </cell>
          <cell r="E591">
            <v>1038.7239999999999</v>
          </cell>
        </row>
        <row r="592">
          <cell r="B592">
            <v>37387</v>
          </cell>
          <cell r="C592">
            <v>2139.1460000000002</v>
          </cell>
          <cell r="D592">
            <v>1104.711</v>
          </cell>
          <cell r="E592">
            <v>1034.4350000000002</v>
          </cell>
        </row>
        <row r="593">
          <cell r="B593">
            <v>37389</v>
          </cell>
          <cell r="C593">
            <v>2139.1849999999999</v>
          </cell>
          <cell r="D593">
            <v>1106.9069999999999</v>
          </cell>
          <cell r="E593">
            <v>1032.278</v>
          </cell>
        </row>
        <row r="594">
          <cell r="B594">
            <v>37390</v>
          </cell>
          <cell r="C594">
            <v>2139.8890000000001</v>
          </cell>
          <cell r="D594">
            <v>1108.3140000000001</v>
          </cell>
          <cell r="E594">
            <v>1031.575</v>
          </cell>
        </row>
        <row r="595">
          <cell r="B595">
            <v>37391</v>
          </cell>
          <cell r="C595">
            <v>2141.1289999999999</v>
          </cell>
          <cell r="D595">
            <v>1110.23</v>
          </cell>
          <cell r="E595">
            <v>1030.8989999999999</v>
          </cell>
        </row>
        <row r="596">
          <cell r="B596">
            <v>37392</v>
          </cell>
          <cell r="C596">
            <v>2141.2719999999999</v>
          </cell>
          <cell r="D596">
            <v>1111.58</v>
          </cell>
          <cell r="E596">
            <v>1029.692</v>
          </cell>
        </row>
        <row r="597">
          <cell r="B597">
            <v>37393</v>
          </cell>
          <cell r="C597">
            <v>2141.8829999999998</v>
          </cell>
          <cell r="D597">
            <v>1114.0820000000001</v>
          </cell>
          <cell r="E597">
            <v>1027.8009999999997</v>
          </cell>
        </row>
        <row r="598">
          <cell r="B598">
            <v>37394</v>
          </cell>
          <cell r="C598">
            <v>2142.02</v>
          </cell>
          <cell r="D598">
            <v>1116.8530000000001</v>
          </cell>
          <cell r="E598">
            <v>1025.1669999999999</v>
          </cell>
        </row>
        <row r="599">
          <cell r="B599">
            <v>37396</v>
          </cell>
          <cell r="C599">
            <v>2142.04</v>
          </cell>
          <cell r="D599">
            <v>1120.902</v>
          </cell>
          <cell r="E599">
            <v>1021.1379999999999</v>
          </cell>
        </row>
        <row r="600">
          <cell r="B600">
            <v>37397</v>
          </cell>
          <cell r="C600">
            <v>2142.4409999999998</v>
          </cell>
          <cell r="D600">
            <v>1121.7829999999999</v>
          </cell>
          <cell r="E600">
            <v>1020.6579999999999</v>
          </cell>
        </row>
        <row r="601">
          <cell r="B601">
            <v>37398</v>
          </cell>
          <cell r="C601">
            <v>2142.5439999999999</v>
          </cell>
          <cell r="D601">
            <v>1123.4449999999999</v>
          </cell>
          <cell r="E601">
            <v>1019.0989999999999</v>
          </cell>
        </row>
        <row r="602">
          <cell r="B602">
            <v>37399</v>
          </cell>
          <cell r="C602">
            <v>2143.3139999999999</v>
          </cell>
          <cell r="D602">
            <v>1127.615</v>
          </cell>
          <cell r="E602">
            <v>1015.6989999999998</v>
          </cell>
        </row>
        <row r="603">
          <cell r="B603">
            <v>37400</v>
          </cell>
          <cell r="C603">
            <v>2143.33</v>
          </cell>
          <cell r="D603">
            <v>1128.864</v>
          </cell>
          <cell r="E603">
            <v>1014.4659999999999</v>
          </cell>
        </row>
        <row r="604">
          <cell r="B604">
            <v>37403</v>
          </cell>
          <cell r="C604">
            <v>2144.3870000000002</v>
          </cell>
          <cell r="D604">
            <v>1130.251</v>
          </cell>
          <cell r="E604">
            <v>1014.1360000000002</v>
          </cell>
        </row>
        <row r="605">
          <cell r="B605">
            <v>37404</v>
          </cell>
          <cell r="C605">
            <v>2144.569</v>
          </cell>
          <cell r="D605">
            <v>1131.0309999999999</v>
          </cell>
          <cell r="E605">
            <v>1013.538</v>
          </cell>
        </row>
        <row r="606">
          <cell r="B606">
            <v>37405</v>
          </cell>
          <cell r="C606">
            <v>2144.8879999999999</v>
          </cell>
          <cell r="D606">
            <v>1131.962</v>
          </cell>
          <cell r="E606">
            <v>1012.9259999999999</v>
          </cell>
        </row>
        <row r="607">
          <cell r="B607">
            <v>37406</v>
          </cell>
          <cell r="C607">
            <v>2146.3380000000002</v>
          </cell>
          <cell r="D607">
            <v>1143.5809999999999</v>
          </cell>
          <cell r="E607">
            <v>1002.7570000000003</v>
          </cell>
        </row>
        <row r="608">
          <cell r="B608">
            <v>37407</v>
          </cell>
          <cell r="C608">
            <v>2146.7399999999998</v>
          </cell>
          <cell r="D608">
            <v>1149.5029999999999</v>
          </cell>
          <cell r="E608">
            <v>997.23699999999985</v>
          </cell>
        </row>
        <row r="609">
          <cell r="B609">
            <v>37408</v>
          </cell>
          <cell r="C609">
            <v>2147.7150000000001</v>
          </cell>
          <cell r="D609">
            <v>1173.597</v>
          </cell>
          <cell r="E609">
            <v>974.11800000000017</v>
          </cell>
        </row>
        <row r="610">
          <cell r="B610">
            <v>37410</v>
          </cell>
          <cell r="C610">
            <v>2147.8679999999999</v>
          </cell>
          <cell r="D610">
            <v>1174.46</v>
          </cell>
          <cell r="E610">
            <v>973.4079999999999</v>
          </cell>
        </row>
        <row r="611">
          <cell r="B611">
            <v>37411</v>
          </cell>
          <cell r="C611">
            <v>2149.6959999999999</v>
          </cell>
          <cell r="D611">
            <v>1183.673</v>
          </cell>
          <cell r="E611">
            <v>966.02299999999991</v>
          </cell>
        </row>
        <row r="612">
          <cell r="B612">
            <v>37412</v>
          </cell>
          <cell r="C612">
            <v>2149.8069999999998</v>
          </cell>
          <cell r="D612">
            <v>1187.114</v>
          </cell>
          <cell r="E612">
            <v>962.69299999999976</v>
          </cell>
        </row>
        <row r="613">
          <cell r="B613">
            <v>37413</v>
          </cell>
          <cell r="C613">
            <v>2150.375</v>
          </cell>
          <cell r="D613">
            <v>1188.588</v>
          </cell>
          <cell r="E613">
            <v>961.78700000000003</v>
          </cell>
        </row>
        <row r="614">
          <cell r="B614">
            <v>37414</v>
          </cell>
          <cell r="C614">
            <v>2150.5970000000002</v>
          </cell>
          <cell r="D614">
            <v>1192.0319999999999</v>
          </cell>
          <cell r="E614">
            <v>958.56500000000028</v>
          </cell>
        </row>
        <row r="615">
          <cell r="B615">
            <v>37415</v>
          </cell>
          <cell r="C615">
            <v>2150.797</v>
          </cell>
          <cell r="D615">
            <v>1192.8430000000001</v>
          </cell>
          <cell r="E615">
            <v>957.95399999999995</v>
          </cell>
        </row>
        <row r="616">
          <cell r="B616">
            <v>37417</v>
          </cell>
          <cell r="C616">
            <v>2150.9389999999999</v>
          </cell>
          <cell r="D616">
            <v>1196.1759999999999</v>
          </cell>
          <cell r="E616">
            <v>954.76299999999992</v>
          </cell>
        </row>
        <row r="617">
          <cell r="B617">
            <v>37418</v>
          </cell>
          <cell r="C617">
            <v>2151.0419999999999</v>
          </cell>
          <cell r="D617">
            <v>1196.847</v>
          </cell>
          <cell r="E617">
            <v>954.19499999999994</v>
          </cell>
        </row>
        <row r="618">
          <cell r="B618">
            <v>37419</v>
          </cell>
          <cell r="C618">
            <v>2151.422</v>
          </cell>
          <cell r="D618">
            <v>1198.0450000000001</v>
          </cell>
          <cell r="E618">
            <v>953.37699999999995</v>
          </cell>
        </row>
        <row r="619">
          <cell r="B619">
            <v>37420</v>
          </cell>
          <cell r="C619">
            <v>2152.6840000000002</v>
          </cell>
          <cell r="D619">
            <v>1203.576</v>
          </cell>
          <cell r="E619">
            <v>949.10800000000017</v>
          </cell>
        </row>
        <row r="620">
          <cell r="B620">
            <v>37421</v>
          </cell>
          <cell r="C620">
            <v>2152.712</v>
          </cell>
          <cell r="D620">
            <v>1205.4469999999999</v>
          </cell>
          <cell r="E620">
            <v>947.2650000000001</v>
          </cell>
        </row>
        <row r="621">
          <cell r="B621">
            <v>37422</v>
          </cell>
          <cell r="C621">
            <v>2153.1990000000001</v>
          </cell>
          <cell r="D621">
            <v>1206.327</v>
          </cell>
          <cell r="E621">
            <v>946.87200000000007</v>
          </cell>
        </row>
        <row r="622">
          <cell r="B622">
            <v>37424</v>
          </cell>
          <cell r="C622">
            <v>2153.25</v>
          </cell>
          <cell r="D622">
            <v>1209.7049999999999</v>
          </cell>
          <cell r="E622">
            <v>943.54500000000007</v>
          </cell>
        </row>
        <row r="623">
          <cell r="B623">
            <v>37425</v>
          </cell>
          <cell r="C623">
            <v>2153.8739999999998</v>
          </cell>
          <cell r="D623">
            <v>1210.809</v>
          </cell>
          <cell r="E623">
            <v>943.06499999999983</v>
          </cell>
        </row>
        <row r="624">
          <cell r="B624">
            <v>37426</v>
          </cell>
          <cell r="C624">
            <v>2154.0450000000001</v>
          </cell>
          <cell r="D624">
            <v>1219.0550000000001</v>
          </cell>
          <cell r="E624">
            <v>934.99</v>
          </cell>
        </row>
        <row r="625">
          <cell r="B625">
            <v>37427</v>
          </cell>
          <cell r="C625">
            <v>2154.431</v>
          </cell>
          <cell r="D625">
            <v>1220.191</v>
          </cell>
          <cell r="E625">
            <v>934.24</v>
          </cell>
        </row>
        <row r="626">
          <cell r="B626">
            <v>37428</v>
          </cell>
          <cell r="C626">
            <v>2154.806</v>
          </cell>
          <cell r="D626">
            <v>1221.4760000000001</v>
          </cell>
          <cell r="E626">
            <v>933.32999999999993</v>
          </cell>
        </row>
        <row r="627">
          <cell r="B627">
            <v>37429</v>
          </cell>
          <cell r="C627">
            <v>2155.6089999999999</v>
          </cell>
          <cell r="D627">
            <v>1222.424</v>
          </cell>
          <cell r="E627">
            <v>933.18499999999995</v>
          </cell>
        </row>
        <row r="628">
          <cell r="B628">
            <v>37431</v>
          </cell>
          <cell r="C628">
            <v>2155.6669999999999</v>
          </cell>
          <cell r="D628">
            <v>1223.761</v>
          </cell>
          <cell r="E628">
            <v>931.90599999999995</v>
          </cell>
        </row>
        <row r="629">
          <cell r="B629">
            <v>37432</v>
          </cell>
          <cell r="C629">
            <v>2157.2020000000002</v>
          </cell>
          <cell r="D629">
            <v>1225.4369999999999</v>
          </cell>
          <cell r="E629">
            <v>931.76500000000033</v>
          </cell>
        </row>
        <row r="630">
          <cell r="B630">
            <v>37433</v>
          </cell>
          <cell r="C630">
            <v>2158.5149999999999</v>
          </cell>
          <cell r="D630">
            <v>1228.8399999999999</v>
          </cell>
          <cell r="E630">
            <v>929.67499999999995</v>
          </cell>
        </row>
        <row r="631">
          <cell r="B631">
            <v>37434</v>
          </cell>
          <cell r="C631">
            <v>2158.6129999999998</v>
          </cell>
          <cell r="D631">
            <v>1229.7280000000001</v>
          </cell>
          <cell r="E631">
            <v>928.88499999999976</v>
          </cell>
        </row>
        <row r="632">
          <cell r="B632">
            <v>37435</v>
          </cell>
          <cell r="C632">
            <v>2158.623</v>
          </cell>
          <cell r="D632">
            <v>1232.191</v>
          </cell>
          <cell r="E632">
            <v>926.43200000000002</v>
          </cell>
        </row>
        <row r="633">
          <cell r="B633">
            <v>37436</v>
          </cell>
          <cell r="C633">
            <v>2161.8780000000002</v>
          </cell>
          <cell r="D633">
            <v>1237.663</v>
          </cell>
          <cell r="E633">
            <v>924.21500000000015</v>
          </cell>
        </row>
        <row r="634">
          <cell r="B634">
            <v>37439</v>
          </cell>
          <cell r="C634">
            <v>2162.4760000000001</v>
          </cell>
          <cell r="D634">
            <v>1242.962</v>
          </cell>
          <cell r="E634">
            <v>919.51400000000012</v>
          </cell>
        </row>
        <row r="635">
          <cell r="B635">
            <v>37440</v>
          </cell>
          <cell r="C635">
            <v>2162.877</v>
          </cell>
          <cell r="D635">
            <v>1244.9490000000001</v>
          </cell>
          <cell r="E635">
            <v>917.92799999999988</v>
          </cell>
        </row>
        <row r="636">
          <cell r="B636">
            <v>37441</v>
          </cell>
          <cell r="C636">
            <v>2162.9349999999999</v>
          </cell>
          <cell r="D636">
            <v>1245.365</v>
          </cell>
          <cell r="E636">
            <v>917.56999999999994</v>
          </cell>
        </row>
        <row r="637">
          <cell r="B637">
            <v>37442</v>
          </cell>
          <cell r="C637">
            <v>2162.9380000000001</v>
          </cell>
          <cell r="D637">
            <v>1245.8510000000001</v>
          </cell>
          <cell r="E637">
            <v>917.08699999999999</v>
          </cell>
        </row>
        <row r="638">
          <cell r="B638">
            <v>37443</v>
          </cell>
          <cell r="C638">
            <v>2162.9499999999998</v>
          </cell>
          <cell r="D638">
            <v>1246.337</v>
          </cell>
          <cell r="E638">
            <v>916.61299999999983</v>
          </cell>
        </row>
        <row r="639">
          <cell r="B639">
            <v>37445</v>
          </cell>
          <cell r="C639">
            <v>2167.556</v>
          </cell>
          <cell r="D639">
            <v>1251.9390000000001</v>
          </cell>
          <cell r="E639">
            <v>915.61699999999996</v>
          </cell>
        </row>
        <row r="640">
          <cell r="B640">
            <v>37446</v>
          </cell>
          <cell r="C640">
            <v>2167.701</v>
          </cell>
          <cell r="D640">
            <v>1252.587</v>
          </cell>
          <cell r="E640">
            <v>915.11400000000003</v>
          </cell>
        </row>
        <row r="641">
          <cell r="B641">
            <v>37447</v>
          </cell>
          <cell r="C641">
            <v>2167.9229999999998</v>
          </cell>
          <cell r="D641">
            <v>1254.221</v>
          </cell>
          <cell r="E641">
            <v>913.70199999999977</v>
          </cell>
        </row>
        <row r="642">
          <cell r="B642">
            <v>37448</v>
          </cell>
          <cell r="C642">
            <v>2168.3090000000002</v>
          </cell>
          <cell r="D642">
            <v>1255.77</v>
          </cell>
          <cell r="E642">
            <v>912.53900000000021</v>
          </cell>
        </row>
        <row r="643">
          <cell r="B643">
            <v>37449</v>
          </cell>
          <cell r="C643">
            <v>2168.3290000000002</v>
          </cell>
          <cell r="D643">
            <v>1256.8530000000001</v>
          </cell>
          <cell r="E643">
            <v>911.47600000000011</v>
          </cell>
        </row>
        <row r="644">
          <cell r="B644">
            <v>37450</v>
          </cell>
          <cell r="C644">
            <v>2168.9789999999998</v>
          </cell>
          <cell r="D644">
            <v>1257.758</v>
          </cell>
          <cell r="E644">
            <v>911.22099999999978</v>
          </cell>
        </row>
        <row r="645">
          <cell r="B645">
            <v>37452</v>
          </cell>
          <cell r="C645">
            <v>2169.08</v>
          </cell>
          <cell r="D645">
            <v>1260.771</v>
          </cell>
          <cell r="E645">
            <v>908.30899999999997</v>
          </cell>
        </row>
        <row r="646">
          <cell r="B646">
            <v>37453</v>
          </cell>
          <cell r="C646">
            <v>2169.1559999999999</v>
          </cell>
          <cell r="D646">
            <v>1262.2</v>
          </cell>
          <cell r="E646">
            <v>906.9559999999999</v>
          </cell>
        </row>
        <row r="647">
          <cell r="B647">
            <v>37454</v>
          </cell>
          <cell r="C647">
            <v>2169.5990000000002</v>
          </cell>
          <cell r="D647">
            <v>1264.5740000000001</v>
          </cell>
          <cell r="E647">
            <v>905.02500000000009</v>
          </cell>
        </row>
        <row r="648">
          <cell r="B648">
            <v>37455</v>
          </cell>
          <cell r="C648">
            <v>2169.6439999999998</v>
          </cell>
          <cell r="D648">
            <v>1265.201</v>
          </cell>
          <cell r="E648">
            <v>904.44299999999976</v>
          </cell>
        </row>
        <row r="649">
          <cell r="B649">
            <v>37456</v>
          </cell>
          <cell r="C649">
            <v>2169.9079999999999</v>
          </cell>
          <cell r="D649">
            <v>1265.9259999999999</v>
          </cell>
          <cell r="E649">
            <v>903.98199999999997</v>
          </cell>
        </row>
        <row r="650">
          <cell r="B650">
            <v>37457</v>
          </cell>
          <cell r="C650">
            <v>2171.9270000000001</v>
          </cell>
          <cell r="D650">
            <v>1269.5419999999999</v>
          </cell>
          <cell r="E650">
            <v>902.38500000000022</v>
          </cell>
        </row>
        <row r="651">
          <cell r="B651">
            <v>37459</v>
          </cell>
          <cell r="C651">
            <v>2172.2289999999998</v>
          </cell>
          <cell r="D651">
            <v>1270.52</v>
          </cell>
          <cell r="E651">
            <v>901.70899999999983</v>
          </cell>
        </row>
        <row r="652">
          <cell r="B652">
            <v>37460</v>
          </cell>
          <cell r="C652">
            <v>2172.6559999999999</v>
          </cell>
          <cell r="D652">
            <v>1272.9949999999999</v>
          </cell>
          <cell r="E652">
            <v>899.66100000000006</v>
          </cell>
        </row>
        <row r="653">
          <cell r="B653">
            <v>37461</v>
          </cell>
          <cell r="C653">
            <v>2173.011</v>
          </cell>
          <cell r="D653">
            <v>1272.758</v>
          </cell>
          <cell r="E653">
            <v>900.25299999999993</v>
          </cell>
        </row>
        <row r="654">
          <cell r="B654">
            <v>37462</v>
          </cell>
          <cell r="C654">
            <v>2173.3150000000001</v>
          </cell>
          <cell r="D654">
            <v>1275.008</v>
          </cell>
          <cell r="E654">
            <v>898.30700000000002</v>
          </cell>
        </row>
        <row r="655">
          <cell r="B655">
            <v>37463</v>
          </cell>
          <cell r="C655">
            <v>2173.3150000000001</v>
          </cell>
          <cell r="D655">
            <v>1277.0889999999999</v>
          </cell>
          <cell r="E655">
            <v>896.22600000000011</v>
          </cell>
        </row>
        <row r="656">
          <cell r="B656">
            <v>37464</v>
          </cell>
          <cell r="C656">
            <v>2173.3870000000002</v>
          </cell>
          <cell r="D656">
            <v>1277.6849999999999</v>
          </cell>
          <cell r="E656">
            <v>895.70200000000023</v>
          </cell>
        </row>
        <row r="657">
          <cell r="B657">
            <v>37466</v>
          </cell>
          <cell r="C657">
            <v>2177.6840000000002</v>
          </cell>
          <cell r="D657">
            <v>1284.1590000000001</v>
          </cell>
          <cell r="E657">
            <v>893.52500000000009</v>
          </cell>
        </row>
        <row r="658">
          <cell r="B658">
            <v>37467</v>
          </cell>
          <cell r="C658">
            <v>2177.6840000000002</v>
          </cell>
          <cell r="D658">
            <v>1285.2470000000001</v>
          </cell>
          <cell r="E658">
            <v>892.43700000000013</v>
          </cell>
        </row>
        <row r="659">
          <cell r="B659">
            <v>37468</v>
          </cell>
          <cell r="C659">
            <v>2177.7660000000001</v>
          </cell>
          <cell r="D659">
            <v>1289.1469999999999</v>
          </cell>
          <cell r="E659">
            <v>888.61900000000014</v>
          </cell>
        </row>
        <row r="660">
          <cell r="B660">
            <v>37469</v>
          </cell>
          <cell r="C660">
            <v>2177.8359999999998</v>
          </cell>
          <cell r="D660">
            <v>1289.722</v>
          </cell>
          <cell r="E660">
            <v>888.11399999999981</v>
          </cell>
        </row>
        <row r="661">
          <cell r="B661">
            <v>37470</v>
          </cell>
          <cell r="C661">
            <v>2177.8789999999999</v>
          </cell>
          <cell r="D661">
            <v>1290.575</v>
          </cell>
          <cell r="E661">
            <v>887.30399999999986</v>
          </cell>
        </row>
        <row r="662">
          <cell r="B662">
            <v>37471</v>
          </cell>
          <cell r="C662">
            <v>2177.9760000000001</v>
          </cell>
          <cell r="D662">
            <v>1291.1279999999999</v>
          </cell>
          <cell r="E662">
            <v>886.84800000000018</v>
          </cell>
        </row>
        <row r="663">
          <cell r="B663">
            <v>37473</v>
          </cell>
          <cell r="C663">
            <v>2178.2890000000002</v>
          </cell>
          <cell r="D663">
            <v>1292.1790000000001</v>
          </cell>
          <cell r="E663">
            <v>886.11000000000013</v>
          </cell>
        </row>
        <row r="664">
          <cell r="B664">
            <v>37474</v>
          </cell>
          <cell r="C664">
            <v>2178.4769999999999</v>
          </cell>
          <cell r="D664">
            <v>1293.6679999999999</v>
          </cell>
          <cell r="E664">
            <v>884.80899999999997</v>
          </cell>
        </row>
        <row r="665">
          <cell r="B665">
            <v>37475</v>
          </cell>
          <cell r="C665">
            <v>2179.0219999999999</v>
          </cell>
          <cell r="D665">
            <v>1295.482</v>
          </cell>
          <cell r="E665">
            <v>883.54</v>
          </cell>
        </row>
        <row r="666">
          <cell r="B666">
            <v>37476</v>
          </cell>
          <cell r="C666">
            <v>2179.8200000000002</v>
          </cell>
          <cell r="D666">
            <v>1298.5889999999999</v>
          </cell>
          <cell r="E666">
            <v>881.23100000000022</v>
          </cell>
        </row>
        <row r="667">
          <cell r="B667">
            <v>37477</v>
          </cell>
          <cell r="C667">
            <v>2179.875</v>
          </cell>
          <cell r="D667">
            <v>1302.0609999999999</v>
          </cell>
          <cell r="E667">
            <v>877.81400000000008</v>
          </cell>
        </row>
        <row r="668">
          <cell r="B668">
            <v>37478</v>
          </cell>
          <cell r="C668">
            <v>2180.4940000000001</v>
          </cell>
          <cell r="D668">
            <v>1302.9939999999999</v>
          </cell>
          <cell r="E668">
            <v>877.50000000000023</v>
          </cell>
        </row>
        <row r="669">
          <cell r="B669">
            <v>37480</v>
          </cell>
          <cell r="C669">
            <v>2180.5500000000002</v>
          </cell>
          <cell r="D669">
            <v>1305.088</v>
          </cell>
          <cell r="E669">
            <v>875.46200000000022</v>
          </cell>
        </row>
        <row r="670">
          <cell r="B670">
            <v>37481</v>
          </cell>
          <cell r="C670">
            <v>2180.6709999999998</v>
          </cell>
          <cell r="D670">
            <v>1306.623</v>
          </cell>
          <cell r="E670">
            <v>874.04799999999977</v>
          </cell>
        </row>
        <row r="671">
          <cell r="B671">
            <v>37483</v>
          </cell>
          <cell r="C671">
            <v>2180.9090000000001</v>
          </cell>
          <cell r="D671">
            <v>1307.704</v>
          </cell>
          <cell r="E671">
            <v>873.20500000000015</v>
          </cell>
        </row>
        <row r="672">
          <cell r="B672">
            <v>37484</v>
          </cell>
          <cell r="C672">
            <v>2180.9430000000002</v>
          </cell>
          <cell r="D672">
            <v>1307.9760000000001</v>
          </cell>
          <cell r="E672">
            <v>872.9670000000001</v>
          </cell>
        </row>
        <row r="673">
          <cell r="B673">
            <v>37485</v>
          </cell>
          <cell r="C673">
            <v>2181.0140000000001</v>
          </cell>
          <cell r="D673">
            <v>1309.221</v>
          </cell>
          <cell r="E673">
            <v>871.79300000000012</v>
          </cell>
        </row>
        <row r="674">
          <cell r="B674">
            <v>37487</v>
          </cell>
          <cell r="C674">
            <v>2181.136</v>
          </cell>
          <cell r="D674">
            <v>1310.915</v>
          </cell>
          <cell r="E674">
            <v>870.221</v>
          </cell>
        </row>
        <row r="675">
          <cell r="B675">
            <v>37488</v>
          </cell>
          <cell r="C675">
            <v>2181.5160000000001</v>
          </cell>
          <cell r="D675">
            <v>1312.8630000000001</v>
          </cell>
          <cell r="E675">
            <v>868.65300000000002</v>
          </cell>
        </row>
        <row r="676">
          <cell r="B676">
            <v>37489</v>
          </cell>
          <cell r="C676">
            <v>2181.7950000000001</v>
          </cell>
          <cell r="D676">
            <v>1314.6310000000001</v>
          </cell>
          <cell r="E676">
            <v>867.16399999999999</v>
          </cell>
        </row>
        <row r="677">
          <cell r="B677">
            <v>37490</v>
          </cell>
          <cell r="C677">
            <v>2181.88</v>
          </cell>
          <cell r="D677">
            <v>1316.5239999999999</v>
          </cell>
          <cell r="E677">
            <v>865.35600000000022</v>
          </cell>
        </row>
        <row r="678">
          <cell r="B678">
            <v>37491</v>
          </cell>
          <cell r="C678">
            <v>2181.9459999999999</v>
          </cell>
          <cell r="D678">
            <v>1318.6659999999999</v>
          </cell>
          <cell r="E678">
            <v>863.28</v>
          </cell>
        </row>
        <row r="679">
          <cell r="B679">
            <v>37492</v>
          </cell>
          <cell r="C679">
            <v>2181.9459999999999</v>
          </cell>
          <cell r="D679">
            <v>1319.287</v>
          </cell>
          <cell r="E679">
            <v>862.65899999999988</v>
          </cell>
        </row>
        <row r="680">
          <cell r="B680">
            <v>37494</v>
          </cell>
          <cell r="C680">
            <v>2181.9839999999999</v>
          </cell>
          <cell r="D680">
            <v>1320.694</v>
          </cell>
          <cell r="E680">
            <v>861.29</v>
          </cell>
        </row>
        <row r="681">
          <cell r="B681">
            <v>37495</v>
          </cell>
          <cell r="C681">
            <v>2182.1640000000002</v>
          </cell>
          <cell r="D681">
            <v>1321.53</v>
          </cell>
          <cell r="E681">
            <v>860.63400000000024</v>
          </cell>
        </row>
        <row r="682">
          <cell r="B682">
            <v>37496</v>
          </cell>
          <cell r="C682">
            <v>2182.4879999999998</v>
          </cell>
          <cell r="D682">
            <v>1323.6949999999999</v>
          </cell>
          <cell r="E682">
            <v>858.79299999999989</v>
          </cell>
        </row>
        <row r="683">
          <cell r="B683">
            <v>37497</v>
          </cell>
          <cell r="C683">
            <v>2182.645</v>
          </cell>
          <cell r="D683">
            <v>1324.84</v>
          </cell>
          <cell r="E683">
            <v>857.80500000000006</v>
          </cell>
        </row>
        <row r="684">
          <cell r="B684">
            <v>37498</v>
          </cell>
          <cell r="C684">
            <v>2182.81</v>
          </cell>
          <cell r="D684">
            <v>1325.55</v>
          </cell>
          <cell r="E684">
            <v>857.26</v>
          </cell>
        </row>
        <row r="685">
          <cell r="B685">
            <v>37499</v>
          </cell>
          <cell r="C685">
            <v>2182.8449999999998</v>
          </cell>
          <cell r="D685">
            <v>1329.617</v>
          </cell>
          <cell r="E685">
            <v>853.22799999999984</v>
          </cell>
        </row>
        <row r="686">
          <cell r="B686">
            <v>37501</v>
          </cell>
          <cell r="C686">
            <v>2183.4659999999999</v>
          </cell>
          <cell r="D686">
            <v>1330.3219999999999</v>
          </cell>
          <cell r="E686">
            <v>853.14400000000001</v>
          </cell>
        </row>
        <row r="687">
          <cell r="B687">
            <v>37502</v>
          </cell>
          <cell r="C687">
            <v>2183.4850000000001</v>
          </cell>
          <cell r="D687">
            <v>1332.0640000000001</v>
          </cell>
          <cell r="E687">
            <v>851.42100000000005</v>
          </cell>
        </row>
        <row r="688">
          <cell r="B688">
            <v>37503</v>
          </cell>
          <cell r="C688">
            <v>2184.6770000000001</v>
          </cell>
          <cell r="D688">
            <v>1333.6489999999999</v>
          </cell>
          <cell r="E688">
            <v>851.02800000000025</v>
          </cell>
        </row>
        <row r="689">
          <cell r="B689">
            <v>37504</v>
          </cell>
          <cell r="C689">
            <v>2184.7620000000002</v>
          </cell>
          <cell r="D689">
            <v>1335.1559999999999</v>
          </cell>
          <cell r="E689">
            <v>849.60600000000022</v>
          </cell>
        </row>
        <row r="690">
          <cell r="B690">
            <v>37505</v>
          </cell>
          <cell r="C690">
            <v>2185.1970000000001</v>
          </cell>
          <cell r="D690">
            <v>1336.55</v>
          </cell>
          <cell r="E690">
            <v>848.64700000000016</v>
          </cell>
        </row>
        <row r="691">
          <cell r="B691">
            <v>37506</v>
          </cell>
          <cell r="C691">
            <v>2185.4079999999999</v>
          </cell>
          <cell r="D691">
            <v>1349.692</v>
          </cell>
          <cell r="E691">
            <v>835.71599999999989</v>
          </cell>
        </row>
        <row r="692">
          <cell r="B692">
            <v>37508</v>
          </cell>
          <cell r="C692">
            <v>2186.0320000000002</v>
          </cell>
          <cell r="D692">
            <v>1352.277</v>
          </cell>
          <cell r="E692">
            <v>833.75500000000011</v>
          </cell>
        </row>
        <row r="693">
          <cell r="B693">
            <v>37509</v>
          </cell>
          <cell r="C693">
            <v>2186.2719999999999</v>
          </cell>
          <cell r="D693">
            <v>1353.0909999999999</v>
          </cell>
          <cell r="E693">
            <v>833.18100000000004</v>
          </cell>
        </row>
        <row r="694">
          <cell r="B694">
            <v>37510</v>
          </cell>
          <cell r="C694">
            <v>2186.337</v>
          </cell>
          <cell r="D694">
            <v>1353.886</v>
          </cell>
          <cell r="E694">
            <v>832.45100000000002</v>
          </cell>
        </row>
        <row r="695">
          <cell r="B695">
            <v>37511</v>
          </cell>
          <cell r="C695">
            <v>2186.36</v>
          </cell>
          <cell r="D695">
            <v>1361.4829999999999</v>
          </cell>
          <cell r="E695">
            <v>824.87700000000018</v>
          </cell>
        </row>
        <row r="696">
          <cell r="B696">
            <v>37512</v>
          </cell>
          <cell r="C696">
            <v>2187.1190000000001</v>
          </cell>
          <cell r="D696">
            <v>1363.242</v>
          </cell>
          <cell r="E696">
            <v>823.87700000000018</v>
          </cell>
        </row>
        <row r="697">
          <cell r="B697">
            <v>37513</v>
          </cell>
          <cell r="C697">
            <v>2187.2689999999998</v>
          </cell>
          <cell r="D697">
            <v>1363.6869999999999</v>
          </cell>
          <cell r="E697">
            <v>823.58199999999988</v>
          </cell>
        </row>
        <row r="698">
          <cell r="B698">
            <v>37515</v>
          </cell>
          <cell r="C698">
            <v>2187.3119999999999</v>
          </cell>
          <cell r="D698">
            <v>1364.33</v>
          </cell>
          <cell r="E698">
            <v>822.98199999999997</v>
          </cell>
        </row>
        <row r="699">
          <cell r="B699">
            <v>37516</v>
          </cell>
          <cell r="C699">
            <v>2187.3440000000001</v>
          </cell>
          <cell r="D699">
            <v>1364.9369999999999</v>
          </cell>
          <cell r="E699">
            <v>822.40700000000015</v>
          </cell>
        </row>
        <row r="700">
          <cell r="B700">
            <v>37517</v>
          </cell>
          <cell r="C700">
            <v>2187.4169999999999</v>
          </cell>
          <cell r="D700">
            <v>1367.075</v>
          </cell>
          <cell r="E700">
            <v>820.34199999999987</v>
          </cell>
        </row>
        <row r="701">
          <cell r="B701">
            <v>37518</v>
          </cell>
          <cell r="C701">
            <v>2187.4169999999999</v>
          </cell>
          <cell r="D701">
            <v>1368.097</v>
          </cell>
          <cell r="E701">
            <v>819.31999999999994</v>
          </cell>
        </row>
        <row r="702">
          <cell r="B702">
            <v>37519</v>
          </cell>
          <cell r="C702">
            <v>2187.5740000000001</v>
          </cell>
          <cell r="D702">
            <v>1368.9870000000001</v>
          </cell>
          <cell r="E702">
            <v>818.58699999999999</v>
          </cell>
        </row>
        <row r="703">
          <cell r="B703">
            <v>37520</v>
          </cell>
          <cell r="C703">
            <v>2187.6089999999999</v>
          </cell>
          <cell r="D703">
            <v>1370.6880000000001</v>
          </cell>
          <cell r="E703">
            <v>816.92099999999982</v>
          </cell>
        </row>
        <row r="704">
          <cell r="B704">
            <v>37522</v>
          </cell>
          <cell r="C704">
            <v>2188.0279999999998</v>
          </cell>
          <cell r="D704">
            <v>1373.0640000000001</v>
          </cell>
          <cell r="E704">
            <v>814.96399999999971</v>
          </cell>
        </row>
        <row r="705">
          <cell r="B705">
            <v>37523</v>
          </cell>
          <cell r="C705">
            <v>2188.0279999999998</v>
          </cell>
          <cell r="D705">
            <v>1373.5160000000001</v>
          </cell>
          <cell r="E705">
            <v>814.51199999999972</v>
          </cell>
        </row>
        <row r="706">
          <cell r="B706">
            <v>37524</v>
          </cell>
          <cell r="C706">
            <v>2188.335</v>
          </cell>
          <cell r="D706">
            <v>1374.5530000000001</v>
          </cell>
          <cell r="E706">
            <v>813.78199999999993</v>
          </cell>
        </row>
        <row r="707">
          <cell r="B707">
            <v>37525</v>
          </cell>
          <cell r="C707">
            <v>2188.4650000000001</v>
          </cell>
          <cell r="D707">
            <v>1374.9929999999999</v>
          </cell>
          <cell r="E707">
            <v>813.47200000000021</v>
          </cell>
        </row>
        <row r="708">
          <cell r="B708">
            <v>37526</v>
          </cell>
          <cell r="C708">
            <v>2188.6120000000001</v>
          </cell>
          <cell r="D708">
            <v>1375.6569999999999</v>
          </cell>
          <cell r="E708">
            <v>812.95500000000015</v>
          </cell>
        </row>
        <row r="709">
          <cell r="B709">
            <v>37527</v>
          </cell>
          <cell r="C709">
            <v>2188.614</v>
          </cell>
          <cell r="D709">
            <v>1375.6659999999999</v>
          </cell>
          <cell r="E709">
            <v>812.94800000000009</v>
          </cell>
        </row>
        <row r="710">
          <cell r="B710">
            <v>37529</v>
          </cell>
          <cell r="C710">
            <v>2188.614</v>
          </cell>
          <cell r="D710">
            <v>1379.3579999999999</v>
          </cell>
          <cell r="E710">
            <v>809.25600000000009</v>
          </cell>
        </row>
        <row r="711">
          <cell r="B711">
            <v>37530</v>
          </cell>
          <cell r="C711">
            <v>2188.665</v>
          </cell>
          <cell r="D711">
            <v>1380.9159999999999</v>
          </cell>
          <cell r="E711">
            <v>807.74900000000002</v>
          </cell>
        </row>
        <row r="712">
          <cell r="B712">
            <v>37531</v>
          </cell>
          <cell r="C712">
            <v>2188.665</v>
          </cell>
          <cell r="D712">
            <v>1381.636</v>
          </cell>
          <cell r="E712">
            <v>807.029</v>
          </cell>
        </row>
        <row r="713">
          <cell r="B713">
            <v>37532</v>
          </cell>
          <cell r="C713">
            <v>2188.6750000000002</v>
          </cell>
          <cell r="D713">
            <v>1385.94</v>
          </cell>
          <cell r="E713">
            <v>802.73500000000013</v>
          </cell>
        </row>
        <row r="714">
          <cell r="B714">
            <v>37533</v>
          </cell>
          <cell r="C714">
            <v>2188.7150000000001</v>
          </cell>
          <cell r="D714">
            <v>1388.248</v>
          </cell>
          <cell r="E714">
            <v>800.4670000000001</v>
          </cell>
        </row>
        <row r="715">
          <cell r="B715">
            <v>37534</v>
          </cell>
          <cell r="C715">
            <v>2188.7199999999998</v>
          </cell>
          <cell r="D715">
            <v>1390.308</v>
          </cell>
          <cell r="E715">
            <v>798.41199999999981</v>
          </cell>
        </row>
        <row r="716">
          <cell r="B716">
            <v>37536</v>
          </cell>
          <cell r="C716">
            <v>2188.7719999999999</v>
          </cell>
          <cell r="D716">
            <v>1392.9670000000001</v>
          </cell>
          <cell r="E716">
            <v>795.80499999999984</v>
          </cell>
        </row>
        <row r="717">
          <cell r="B717">
            <v>37537</v>
          </cell>
          <cell r="C717">
            <v>2188.7719999999999</v>
          </cell>
          <cell r="D717">
            <v>1393.6959999999999</v>
          </cell>
          <cell r="E717">
            <v>795.07600000000002</v>
          </cell>
        </row>
        <row r="718">
          <cell r="B718">
            <v>37538</v>
          </cell>
          <cell r="C718">
            <v>2188.7719999999999</v>
          </cell>
          <cell r="D718">
            <v>1394.1610000000001</v>
          </cell>
          <cell r="E718">
            <v>794.61099999999988</v>
          </cell>
        </row>
        <row r="719">
          <cell r="B719">
            <v>37539</v>
          </cell>
          <cell r="C719">
            <v>2188.7719999999999</v>
          </cell>
          <cell r="D719">
            <v>1394.1610000000001</v>
          </cell>
          <cell r="E719">
            <v>794.61099999999988</v>
          </cell>
        </row>
        <row r="720">
          <cell r="B720">
            <v>37540</v>
          </cell>
          <cell r="C720">
            <v>2188.7719999999999</v>
          </cell>
          <cell r="D720">
            <v>1395.2460000000001</v>
          </cell>
          <cell r="E720">
            <v>793.52599999999984</v>
          </cell>
        </row>
        <row r="721">
          <cell r="B721">
            <v>37541</v>
          </cell>
          <cell r="C721">
            <v>2188.7719999999999</v>
          </cell>
          <cell r="D721">
            <v>1395.3989999999999</v>
          </cell>
          <cell r="E721">
            <v>793.37300000000005</v>
          </cell>
        </row>
        <row r="722">
          <cell r="B722">
            <v>37543</v>
          </cell>
          <cell r="C722">
            <v>2188.7719999999999</v>
          </cell>
          <cell r="D722">
            <v>1396.1079999999999</v>
          </cell>
          <cell r="E722">
            <v>792.66399999999999</v>
          </cell>
        </row>
        <row r="723">
          <cell r="B723">
            <v>37544</v>
          </cell>
          <cell r="C723">
            <v>2188.8020000000001</v>
          </cell>
          <cell r="D723">
            <v>1399.578</v>
          </cell>
          <cell r="E723">
            <v>789.22400000000016</v>
          </cell>
        </row>
        <row r="724">
          <cell r="B724">
            <v>37545</v>
          </cell>
          <cell r="C724">
            <v>2188.8020000000001</v>
          </cell>
          <cell r="D724">
            <v>1401.1410000000001</v>
          </cell>
          <cell r="E724">
            <v>787.66100000000006</v>
          </cell>
        </row>
        <row r="725">
          <cell r="B725">
            <v>37546</v>
          </cell>
          <cell r="C725">
            <v>2188.8040000000001</v>
          </cell>
          <cell r="D725">
            <v>1403.915</v>
          </cell>
          <cell r="E725">
            <v>784.88900000000012</v>
          </cell>
        </row>
        <row r="726">
          <cell r="B726">
            <v>37547</v>
          </cell>
          <cell r="C726">
            <v>2188.8040000000001</v>
          </cell>
          <cell r="D726">
            <v>1404.3130000000001</v>
          </cell>
          <cell r="E726">
            <v>784.49099999999999</v>
          </cell>
        </row>
        <row r="727">
          <cell r="B727">
            <v>37548</v>
          </cell>
          <cell r="C727">
            <v>2188.8040000000001</v>
          </cell>
          <cell r="D727">
            <v>1404.933</v>
          </cell>
          <cell r="E727">
            <v>783.87100000000009</v>
          </cell>
        </row>
        <row r="728">
          <cell r="B728">
            <v>37550</v>
          </cell>
          <cell r="C728">
            <v>2188.8040000000001</v>
          </cell>
          <cell r="D728">
            <v>1408.4380000000001</v>
          </cell>
          <cell r="E728">
            <v>780.36599999999999</v>
          </cell>
        </row>
        <row r="729">
          <cell r="B729">
            <v>37551</v>
          </cell>
          <cell r="C729">
            <v>2188.8069999999998</v>
          </cell>
          <cell r="D729">
            <v>1409.4190000000001</v>
          </cell>
          <cell r="E729">
            <v>779.38799999999969</v>
          </cell>
        </row>
        <row r="730">
          <cell r="B730">
            <v>37552</v>
          </cell>
          <cell r="C730">
            <v>2188.8090000000002</v>
          </cell>
          <cell r="D730">
            <v>1410.819</v>
          </cell>
          <cell r="E730">
            <v>777.99000000000024</v>
          </cell>
        </row>
        <row r="731">
          <cell r="B731">
            <v>37553</v>
          </cell>
          <cell r="C731">
            <v>2188.8090000000002</v>
          </cell>
          <cell r="D731">
            <v>1411.1579999999999</v>
          </cell>
          <cell r="E731">
            <v>777.65100000000029</v>
          </cell>
        </row>
        <row r="732">
          <cell r="B732">
            <v>37554</v>
          </cell>
          <cell r="C732">
            <v>2188.8090000000002</v>
          </cell>
          <cell r="D732">
            <v>1412.74</v>
          </cell>
          <cell r="E732">
            <v>776.06900000000019</v>
          </cell>
        </row>
        <row r="733">
          <cell r="B733">
            <v>37555</v>
          </cell>
          <cell r="C733">
            <v>2188.8090000000002</v>
          </cell>
          <cell r="D733">
            <v>1414.0319999999999</v>
          </cell>
          <cell r="E733">
            <v>774.77700000000027</v>
          </cell>
        </row>
        <row r="734">
          <cell r="B734">
            <v>37557</v>
          </cell>
          <cell r="C734">
            <v>2188.8090000000002</v>
          </cell>
          <cell r="D734">
            <v>1414.3040000000001</v>
          </cell>
          <cell r="E734">
            <v>774.50500000000011</v>
          </cell>
        </row>
        <row r="735">
          <cell r="B735">
            <v>37558</v>
          </cell>
          <cell r="C735">
            <v>2188.8090000000002</v>
          </cell>
          <cell r="D735">
            <v>1414.7919999999999</v>
          </cell>
          <cell r="E735">
            <v>774.01700000000028</v>
          </cell>
        </row>
        <row r="736">
          <cell r="B736">
            <v>37559</v>
          </cell>
          <cell r="C736">
            <v>2188.8090000000002</v>
          </cell>
          <cell r="D736">
            <v>1415.192</v>
          </cell>
          <cell r="E736">
            <v>773.61700000000019</v>
          </cell>
        </row>
        <row r="737">
          <cell r="B737">
            <v>37560</v>
          </cell>
          <cell r="C737">
            <v>2188.8090000000002</v>
          </cell>
          <cell r="D737">
            <v>1418.3710000000001</v>
          </cell>
          <cell r="E737">
            <v>770.4380000000001</v>
          </cell>
        </row>
        <row r="738">
          <cell r="B738">
            <v>37561</v>
          </cell>
          <cell r="C738">
            <v>2188.8090000000002</v>
          </cell>
          <cell r="D738">
            <v>1418.8720000000001</v>
          </cell>
          <cell r="E738">
            <v>769.93700000000013</v>
          </cell>
        </row>
        <row r="739">
          <cell r="B739">
            <v>37562</v>
          </cell>
          <cell r="C739">
            <v>2188.8090000000002</v>
          </cell>
          <cell r="D739">
            <v>1419.451</v>
          </cell>
          <cell r="E739">
            <v>769.35800000000017</v>
          </cell>
        </row>
        <row r="740">
          <cell r="B740">
            <v>37564</v>
          </cell>
          <cell r="C740">
            <v>2188.8090000000002</v>
          </cell>
          <cell r="D740">
            <v>1420.0619999999999</v>
          </cell>
          <cell r="E740">
            <v>768.7470000000003</v>
          </cell>
        </row>
        <row r="741">
          <cell r="B741">
            <v>37565</v>
          </cell>
          <cell r="C741">
            <v>2188.8090000000002</v>
          </cell>
          <cell r="D741">
            <v>1420.8340000000001</v>
          </cell>
          <cell r="E741">
            <v>767.97500000000014</v>
          </cell>
        </row>
        <row r="742">
          <cell r="B742">
            <v>37566</v>
          </cell>
          <cell r="C742">
            <v>2188.8090000000002</v>
          </cell>
          <cell r="D742">
            <v>1421.0170000000001</v>
          </cell>
          <cell r="E742">
            <v>767.79200000000014</v>
          </cell>
        </row>
        <row r="743">
          <cell r="B743">
            <v>37568</v>
          </cell>
          <cell r="C743">
            <v>2188.8090000000002</v>
          </cell>
          <cell r="D743">
            <v>1421.0170000000001</v>
          </cell>
          <cell r="E743">
            <v>767.79200000000014</v>
          </cell>
        </row>
        <row r="744">
          <cell r="B744">
            <v>37571</v>
          </cell>
          <cell r="C744">
            <v>2188.8090000000002</v>
          </cell>
          <cell r="D744">
            <v>1421.579</v>
          </cell>
          <cell r="E744">
            <v>767.23000000000025</v>
          </cell>
        </row>
        <row r="745">
          <cell r="B745">
            <v>37572</v>
          </cell>
          <cell r="C745">
            <v>2188.8090000000002</v>
          </cell>
          <cell r="D745">
            <v>1423.424</v>
          </cell>
          <cell r="E745">
            <v>765.38500000000022</v>
          </cell>
        </row>
        <row r="746">
          <cell r="B746">
            <v>37573</v>
          </cell>
          <cell r="C746">
            <v>2189.1590000000001</v>
          </cell>
          <cell r="D746">
            <v>1426.22</v>
          </cell>
          <cell r="E746">
            <v>762.93900000000008</v>
          </cell>
        </row>
        <row r="747">
          <cell r="B747">
            <v>37574</v>
          </cell>
          <cell r="C747">
            <v>2189.1590000000001</v>
          </cell>
          <cell r="D747">
            <v>1427.153</v>
          </cell>
          <cell r="E747">
            <v>762.00600000000009</v>
          </cell>
        </row>
        <row r="748">
          <cell r="B748">
            <v>37575</v>
          </cell>
          <cell r="C748">
            <v>2189.1590000000001</v>
          </cell>
          <cell r="D748">
            <v>1427.8610000000001</v>
          </cell>
          <cell r="E748">
            <v>761.298</v>
          </cell>
        </row>
        <row r="749">
          <cell r="B749">
            <v>37576</v>
          </cell>
          <cell r="C749">
            <v>2189.1590000000001</v>
          </cell>
          <cell r="D749">
            <v>1428.482</v>
          </cell>
          <cell r="E749">
            <v>760.67700000000013</v>
          </cell>
        </row>
        <row r="750">
          <cell r="B750">
            <v>37578</v>
          </cell>
          <cell r="C750">
            <v>2189.1590000000001</v>
          </cell>
          <cell r="D750">
            <v>1432.5889999999999</v>
          </cell>
          <cell r="E750">
            <v>756.57000000000016</v>
          </cell>
        </row>
        <row r="751">
          <cell r="B751">
            <v>37579</v>
          </cell>
          <cell r="C751">
            <v>2189.1590000000001</v>
          </cell>
          <cell r="D751">
            <v>1432.723</v>
          </cell>
          <cell r="E751">
            <v>756.43600000000015</v>
          </cell>
        </row>
        <row r="752">
          <cell r="B752">
            <v>37580</v>
          </cell>
          <cell r="C752">
            <v>2189.1590000000001</v>
          </cell>
          <cell r="D752">
            <v>1432.8109999999999</v>
          </cell>
          <cell r="E752">
            <v>756.34800000000018</v>
          </cell>
        </row>
        <row r="753">
          <cell r="B753">
            <v>37581</v>
          </cell>
          <cell r="C753">
            <v>2190.011</v>
          </cell>
          <cell r="D753">
            <v>1432.9690000000001</v>
          </cell>
          <cell r="E753">
            <v>757.04199999999992</v>
          </cell>
        </row>
        <row r="754">
          <cell r="B754">
            <v>37582</v>
          </cell>
          <cell r="C754">
            <v>2190.011</v>
          </cell>
          <cell r="D754">
            <v>1433.194</v>
          </cell>
          <cell r="E754">
            <v>756.81700000000001</v>
          </cell>
        </row>
        <row r="755">
          <cell r="B755">
            <v>37583</v>
          </cell>
          <cell r="C755">
            <v>2190.011</v>
          </cell>
          <cell r="D755">
            <v>1436.056</v>
          </cell>
          <cell r="E755">
            <v>753.95499999999993</v>
          </cell>
        </row>
        <row r="756">
          <cell r="B756">
            <v>37585</v>
          </cell>
          <cell r="C756">
            <v>2190.011</v>
          </cell>
          <cell r="D756">
            <v>1437.1510000000001</v>
          </cell>
          <cell r="E756">
            <v>752.8599999999999</v>
          </cell>
        </row>
        <row r="757">
          <cell r="B757">
            <v>37586</v>
          </cell>
          <cell r="C757">
            <v>2190.011</v>
          </cell>
          <cell r="D757">
            <v>1437.71</v>
          </cell>
          <cell r="E757">
            <v>752.30099999999993</v>
          </cell>
        </row>
        <row r="758">
          <cell r="B758">
            <v>37587</v>
          </cell>
          <cell r="C758">
            <v>2190.011</v>
          </cell>
          <cell r="D758">
            <v>1439.0540000000001</v>
          </cell>
          <cell r="E758">
            <v>750.95699999999988</v>
          </cell>
        </row>
        <row r="759">
          <cell r="B759">
            <v>37588</v>
          </cell>
          <cell r="C759">
            <v>2190.011</v>
          </cell>
          <cell r="D759">
            <v>1439.837</v>
          </cell>
          <cell r="E759">
            <v>750.17399999999998</v>
          </cell>
        </row>
        <row r="760">
          <cell r="B760">
            <v>37589</v>
          </cell>
          <cell r="C760">
            <v>2190.011</v>
          </cell>
          <cell r="D760">
            <v>1440.2439999999999</v>
          </cell>
          <cell r="E760">
            <v>749.76700000000005</v>
          </cell>
        </row>
        <row r="761">
          <cell r="B761">
            <v>37590</v>
          </cell>
          <cell r="C761">
            <v>2190.011</v>
          </cell>
          <cell r="D761">
            <v>1443.6959999999999</v>
          </cell>
          <cell r="E761">
            <v>746.31500000000005</v>
          </cell>
        </row>
        <row r="762">
          <cell r="B762">
            <v>37592</v>
          </cell>
          <cell r="C762">
            <v>2190.011</v>
          </cell>
          <cell r="D762">
            <v>1446.4760000000001</v>
          </cell>
          <cell r="E762">
            <v>743.53499999999985</v>
          </cell>
        </row>
        <row r="763">
          <cell r="B763">
            <v>37593</v>
          </cell>
          <cell r="C763">
            <v>2190.011</v>
          </cell>
          <cell r="D763">
            <v>1448.377</v>
          </cell>
          <cell r="E763">
            <v>741.63400000000001</v>
          </cell>
        </row>
        <row r="764">
          <cell r="B764">
            <v>37594</v>
          </cell>
          <cell r="C764">
            <v>2190.011</v>
          </cell>
          <cell r="D764">
            <v>1449.1469999999999</v>
          </cell>
          <cell r="E764">
            <v>740.86400000000003</v>
          </cell>
        </row>
        <row r="765">
          <cell r="B765">
            <v>37599</v>
          </cell>
          <cell r="C765">
            <v>2190.011</v>
          </cell>
          <cell r="D765">
            <v>1449.482</v>
          </cell>
          <cell r="E765">
            <v>740.529</v>
          </cell>
        </row>
        <row r="766">
          <cell r="B766">
            <v>37600</v>
          </cell>
          <cell r="C766">
            <v>2190.011</v>
          </cell>
          <cell r="D766">
            <v>1450.0650000000001</v>
          </cell>
          <cell r="E766">
            <v>739.94599999999991</v>
          </cell>
        </row>
        <row r="767">
          <cell r="B767">
            <v>37601</v>
          </cell>
          <cell r="C767">
            <v>2190.011</v>
          </cell>
          <cell r="D767">
            <v>1453.605</v>
          </cell>
          <cell r="E767">
            <v>736.40599999999995</v>
          </cell>
        </row>
        <row r="768">
          <cell r="B768">
            <v>37602</v>
          </cell>
          <cell r="C768">
            <v>2190.011</v>
          </cell>
          <cell r="D768">
            <v>1456.211</v>
          </cell>
          <cell r="E768">
            <v>733.8</v>
          </cell>
        </row>
        <row r="769">
          <cell r="B769">
            <v>37603</v>
          </cell>
          <cell r="C769">
            <v>2190.011</v>
          </cell>
          <cell r="D769">
            <v>1457.6320000000001</v>
          </cell>
          <cell r="E769">
            <v>732.37899999999991</v>
          </cell>
        </row>
        <row r="770">
          <cell r="B770">
            <v>37604</v>
          </cell>
          <cell r="C770">
            <v>2190.011</v>
          </cell>
          <cell r="D770">
            <v>1461.0719999999999</v>
          </cell>
          <cell r="E770">
            <v>728.93900000000008</v>
          </cell>
        </row>
        <row r="771">
          <cell r="B771">
            <v>37606</v>
          </cell>
          <cell r="C771">
            <v>2190.011</v>
          </cell>
          <cell r="D771">
            <v>1461.963</v>
          </cell>
          <cell r="E771">
            <v>728.048</v>
          </cell>
        </row>
        <row r="772">
          <cell r="B772">
            <v>37607</v>
          </cell>
          <cell r="C772">
            <v>2190.011</v>
          </cell>
          <cell r="D772">
            <v>1463.75</v>
          </cell>
          <cell r="E772">
            <v>726.26099999999997</v>
          </cell>
        </row>
        <row r="773">
          <cell r="B773">
            <v>37608</v>
          </cell>
          <cell r="C773">
            <v>2190.011</v>
          </cell>
          <cell r="D773">
            <v>1464.65</v>
          </cell>
          <cell r="E773">
            <v>725.36099999999988</v>
          </cell>
        </row>
        <row r="774">
          <cell r="B774">
            <v>37609</v>
          </cell>
          <cell r="C774">
            <v>2190.011</v>
          </cell>
          <cell r="D774">
            <v>1465.598</v>
          </cell>
          <cell r="E774">
            <v>724.41300000000001</v>
          </cell>
        </row>
        <row r="775">
          <cell r="B775">
            <v>37610</v>
          </cell>
          <cell r="C775">
            <v>2190.011</v>
          </cell>
          <cell r="D775">
            <v>1465.827</v>
          </cell>
          <cell r="E775">
            <v>724.18399999999997</v>
          </cell>
        </row>
        <row r="776">
          <cell r="B776">
            <v>37611</v>
          </cell>
          <cell r="C776">
            <v>2190.011</v>
          </cell>
          <cell r="D776">
            <v>1466.5630000000001</v>
          </cell>
          <cell r="E776">
            <v>723.44799999999987</v>
          </cell>
        </row>
        <row r="777">
          <cell r="B777">
            <v>37613</v>
          </cell>
          <cell r="C777">
            <v>2190.011</v>
          </cell>
          <cell r="D777">
            <v>1467.1220000000001</v>
          </cell>
          <cell r="E777">
            <v>722.8889999999999</v>
          </cell>
        </row>
        <row r="778">
          <cell r="B778">
            <v>37614</v>
          </cell>
          <cell r="C778">
            <v>2190.011</v>
          </cell>
          <cell r="D778">
            <v>1468.154</v>
          </cell>
          <cell r="E778">
            <v>721.85699999999997</v>
          </cell>
        </row>
        <row r="779">
          <cell r="B779">
            <v>37616</v>
          </cell>
          <cell r="C779">
            <v>2190.011</v>
          </cell>
          <cell r="D779">
            <v>1469.2639999999999</v>
          </cell>
          <cell r="E779">
            <v>720.74700000000007</v>
          </cell>
        </row>
        <row r="780">
          <cell r="B780">
            <v>37617</v>
          </cell>
          <cell r="C780">
            <v>2190.011</v>
          </cell>
          <cell r="D780">
            <v>1469.7270000000001</v>
          </cell>
          <cell r="E780">
            <v>720.28399999999988</v>
          </cell>
        </row>
        <row r="781">
          <cell r="B781">
            <v>37618</v>
          </cell>
          <cell r="C781">
            <v>2190.011</v>
          </cell>
          <cell r="D781">
            <v>1472.5440000000001</v>
          </cell>
          <cell r="E781">
            <v>717.46699999999987</v>
          </cell>
        </row>
        <row r="782">
          <cell r="B782">
            <v>37620</v>
          </cell>
          <cell r="C782">
            <v>2190.011</v>
          </cell>
          <cell r="D782">
            <v>1473.348</v>
          </cell>
          <cell r="E782">
            <v>716.66300000000001</v>
          </cell>
        </row>
        <row r="783">
          <cell r="B783">
            <v>37621</v>
          </cell>
          <cell r="C783">
            <v>2190.011</v>
          </cell>
          <cell r="D783">
            <v>1474.9960000000001</v>
          </cell>
          <cell r="E783">
            <v>715.01499999999987</v>
          </cell>
        </row>
        <row r="784">
          <cell r="B784">
            <v>37623</v>
          </cell>
          <cell r="C784">
            <v>2190.011</v>
          </cell>
          <cell r="D784">
            <v>1475.7</v>
          </cell>
          <cell r="E784">
            <v>714.31099999999992</v>
          </cell>
        </row>
        <row r="785">
          <cell r="B785">
            <v>37624</v>
          </cell>
          <cell r="C785">
            <v>2190.011</v>
          </cell>
          <cell r="D785">
            <v>1476.087</v>
          </cell>
          <cell r="E785">
            <v>713.92399999999998</v>
          </cell>
        </row>
        <row r="786">
          <cell r="B786">
            <v>37625</v>
          </cell>
          <cell r="C786">
            <v>2190.011</v>
          </cell>
          <cell r="D786">
            <v>1476.4760000000001</v>
          </cell>
          <cell r="E786">
            <v>713.53499999999985</v>
          </cell>
        </row>
        <row r="787">
          <cell r="B787">
            <v>37627</v>
          </cell>
          <cell r="C787">
            <v>2190.0500000000002</v>
          </cell>
          <cell r="D787">
            <v>1476.5609999999999</v>
          </cell>
          <cell r="E787">
            <v>713.48900000000026</v>
          </cell>
        </row>
        <row r="788">
          <cell r="B788">
            <v>37628</v>
          </cell>
          <cell r="C788">
            <v>2190.0500000000002</v>
          </cell>
          <cell r="D788">
            <v>1477.1210000000001</v>
          </cell>
          <cell r="E788">
            <v>712.92900000000009</v>
          </cell>
        </row>
        <row r="789">
          <cell r="B789">
            <v>37629</v>
          </cell>
          <cell r="C789">
            <v>2190.0500000000002</v>
          </cell>
          <cell r="D789">
            <v>1477.69</v>
          </cell>
          <cell r="E789">
            <v>712.36000000000013</v>
          </cell>
        </row>
        <row r="790">
          <cell r="B790">
            <v>37630</v>
          </cell>
          <cell r="C790">
            <v>2190.1480000000001</v>
          </cell>
          <cell r="D790">
            <v>1478.4059999999999</v>
          </cell>
          <cell r="E790">
            <v>711.74200000000019</v>
          </cell>
        </row>
        <row r="791">
          <cell r="B791">
            <v>37631</v>
          </cell>
          <cell r="C791">
            <v>2190.1480000000001</v>
          </cell>
          <cell r="D791">
            <v>1482.2260000000001</v>
          </cell>
          <cell r="E791">
            <v>707.92200000000003</v>
          </cell>
        </row>
        <row r="792">
          <cell r="B792">
            <v>37632</v>
          </cell>
          <cell r="C792">
            <v>2190.1480000000001</v>
          </cell>
          <cell r="D792">
            <v>1482.875</v>
          </cell>
          <cell r="E792">
            <v>707.27300000000014</v>
          </cell>
        </row>
        <row r="793">
          <cell r="B793">
            <v>37634</v>
          </cell>
          <cell r="C793">
            <v>2190.1480000000001</v>
          </cell>
          <cell r="D793">
            <v>1483.375</v>
          </cell>
          <cell r="E793">
            <v>706.77300000000014</v>
          </cell>
        </row>
        <row r="794">
          <cell r="B794">
            <v>37635</v>
          </cell>
          <cell r="C794">
            <v>2190.1480000000001</v>
          </cell>
          <cell r="D794">
            <v>1483.7180000000001</v>
          </cell>
          <cell r="E794">
            <v>706.43000000000006</v>
          </cell>
        </row>
        <row r="795">
          <cell r="B795">
            <v>37636</v>
          </cell>
          <cell r="C795">
            <v>2190.1559999999999</v>
          </cell>
          <cell r="D795">
            <v>1484.1949999999999</v>
          </cell>
          <cell r="E795">
            <v>705.96100000000001</v>
          </cell>
        </row>
        <row r="796">
          <cell r="B796">
            <v>37637</v>
          </cell>
          <cell r="C796">
            <v>2190.1559999999999</v>
          </cell>
          <cell r="D796">
            <v>1484.28</v>
          </cell>
          <cell r="E796">
            <v>705.87599999999998</v>
          </cell>
        </row>
        <row r="797">
          <cell r="B797">
            <v>37638</v>
          </cell>
          <cell r="C797">
            <v>2190.1559999999999</v>
          </cell>
          <cell r="D797">
            <v>1486.7370000000001</v>
          </cell>
          <cell r="E797">
            <v>703.41899999999987</v>
          </cell>
        </row>
        <row r="798">
          <cell r="B798">
            <v>37639</v>
          </cell>
          <cell r="C798">
            <v>2190.1559999999999</v>
          </cell>
          <cell r="D798">
            <v>1487.4960000000001</v>
          </cell>
          <cell r="E798">
            <v>702.65999999999985</v>
          </cell>
        </row>
        <row r="799">
          <cell r="B799">
            <v>37641</v>
          </cell>
          <cell r="C799">
            <v>2190.1559999999999</v>
          </cell>
          <cell r="D799">
            <v>1487.903</v>
          </cell>
          <cell r="E799">
            <v>702.25299999999993</v>
          </cell>
        </row>
        <row r="800">
          <cell r="B800">
            <v>37642</v>
          </cell>
          <cell r="C800">
            <v>2190.1559999999999</v>
          </cell>
          <cell r="D800">
            <v>1487.963</v>
          </cell>
          <cell r="E800">
            <v>702.19299999999998</v>
          </cell>
        </row>
        <row r="801">
          <cell r="B801">
            <v>37643</v>
          </cell>
          <cell r="C801">
            <v>2190.1559999999999</v>
          </cell>
          <cell r="D801">
            <v>1489.3920000000001</v>
          </cell>
          <cell r="E801">
            <v>700.7639999999999</v>
          </cell>
        </row>
        <row r="802">
          <cell r="B802">
            <v>37644</v>
          </cell>
          <cell r="C802">
            <v>2190.1559999999999</v>
          </cell>
          <cell r="D802">
            <v>1490.2650000000001</v>
          </cell>
          <cell r="E802">
            <v>699.89099999999985</v>
          </cell>
        </row>
        <row r="803">
          <cell r="B803">
            <v>37645</v>
          </cell>
          <cell r="C803">
            <v>2190.1559999999999</v>
          </cell>
          <cell r="D803">
            <v>1491.1369999999999</v>
          </cell>
          <cell r="E803">
            <v>699.01900000000001</v>
          </cell>
        </row>
        <row r="804">
          <cell r="B804">
            <v>37646</v>
          </cell>
          <cell r="C804">
            <v>2190.1559999999999</v>
          </cell>
          <cell r="D804">
            <v>1491.72</v>
          </cell>
          <cell r="E804">
            <v>698.43599999999992</v>
          </cell>
        </row>
        <row r="805">
          <cell r="B805">
            <v>37648</v>
          </cell>
          <cell r="C805">
            <v>2190.1559999999999</v>
          </cell>
          <cell r="D805">
            <v>1492.0730000000001</v>
          </cell>
          <cell r="E805">
            <v>698.08299999999986</v>
          </cell>
        </row>
        <row r="806">
          <cell r="B806">
            <v>37649</v>
          </cell>
          <cell r="C806">
            <v>2190.1559999999999</v>
          </cell>
          <cell r="D806">
            <v>1492.606</v>
          </cell>
          <cell r="E806">
            <v>697.55</v>
          </cell>
        </row>
        <row r="807">
          <cell r="B807">
            <v>37650</v>
          </cell>
          <cell r="C807">
            <v>2190.1559999999999</v>
          </cell>
          <cell r="D807">
            <v>1493.366</v>
          </cell>
          <cell r="E807">
            <v>696.79</v>
          </cell>
        </row>
        <row r="808">
          <cell r="B808">
            <v>37651</v>
          </cell>
          <cell r="C808">
            <v>2190.1559999999999</v>
          </cell>
          <cell r="D808">
            <v>1493.71</v>
          </cell>
          <cell r="E808">
            <v>696.44599999999991</v>
          </cell>
        </row>
        <row r="809">
          <cell r="B809">
            <v>37652</v>
          </cell>
          <cell r="C809">
            <v>2190.17</v>
          </cell>
          <cell r="D809">
            <v>1497.588</v>
          </cell>
          <cell r="E809">
            <v>692.58200000000011</v>
          </cell>
        </row>
        <row r="810">
          <cell r="B810">
            <v>37653</v>
          </cell>
          <cell r="C810">
            <v>2190.17</v>
          </cell>
          <cell r="D810">
            <v>1497.778</v>
          </cell>
          <cell r="E810">
            <v>692.39200000000005</v>
          </cell>
        </row>
        <row r="811">
          <cell r="B811">
            <v>37655</v>
          </cell>
          <cell r="C811">
            <v>2190.1790000000001</v>
          </cell>
          <cell r="D811">
            <v>1498.4670000000001</v>
          </cell>
          <cell r="E811">
            <v>691.71199999999999</v>
          </cell>
        </row>
        <row r="812">
          <cell r="B812">
            <v>37656</v>
          </cell>
          <cell r="C812">
            <v>2190.1790000000001</v>
          </cell>
          <cell r="D812">
            <v>1498.605</v>
          </cell>
          <cell r="E812">
            <v>691.57400000000007</v>
          </cell>
        </row>
        <row r="813">
          <cell r="B813">
            <v>37658</v>
          </cell>
          <cell r="C813">
            <v>2190.1790000000001</v>
          </cell>
          <cell r="D813">
            <v>1402.145</v>
          </cell>
          <cell r="E813">
            <v>788.03400000000011</v>
          </cell>
        </row>
        <row r="814">
          <cell r="B814">
            <v>37659</v>
          </cell>
          <cell r="C814">
            <v>2190.1790000000001</v>
          </cell>
          <cell r="D814">
            <v>1503.0309999999999</v>
          </cell>
          <cell r="E814">
            <v>687.14800000000014</v>
          </cell>
        </row>
        <row r="815">
          <cell r="B815">
            <v>37660</v>
          </cell>
          <cell r="C815">
            <v>2190.1790000000001</v>
          </cell>
          <cell r="D815">
            <v>1505.4359999999999</v>
          </cell>
          <cell r="E815">
            <v>684.74300000000017</v>
          </cell>
        </row>
        <row r="816">
          <cell r="B816">
            <v>37662</v>
          </cell>
          <cell r="C816">
            <v>2190.1790000000001</v>
          </cell>
          <cell r="D816">
            <v>1505.7380000000001</v>
          </cell>
          <cell r="E816">
            <v>684.44100000000003</v>
          </cell>
        </row>
        <row r="817">
          <cell r="B817">
            <v>37666</v>
          </cell>
          <cell r="C817">
            <v>2190.1790000000001</v>
          </cell>
          <cell r="D817">
            <v>1505.7840000000001</v>
          </cell>
          <cell r="E817">
            <v>684.39499999999998</v>
          </cell>
        </row>
        <row r="818">
          <cell r="B818">
            <v>37667</v>
          </cell>
          <cell r="C818">
            <v>2190.1790000000001</v>
          </cell>
          <cell r="D818">
            <v>1505.905</v>
          </cell>
          <cell r="E818">
            <v>684.27400000000011</v>
          </cell>
        </row>
        <row r="819">
          <cell r="B819">
            <v>37669</v>
          </cell>
          <cell r="C819">
            <v>2190.1790000000001</v>
          </cell>
          <cell r="D819">
            <v>1506.0119999999999</v>
          </cell>
          <cell r="E819">
            <v>684.16700000000014</v>
          </cell>
        </row>
        <row r="820">
          <cell r="B820">
            <v>37670</v>
          </cell>
          <cell r="C820">
            <v>2190.1790000000001</v>
          </cell>
          <cell r="D820">
            <v>1506.336</v>
          </cell>
          <cell r="E820">
            <v>683.84300000000007</v>
          </cell>
        </row>
        <row r="821">
          <cell r="B821">
            <v>37671</v>
          </cell>
          <cell r="C821">
            <v>2190.1790000000001</v>
          </cell>
          <cell r="D821">
            <v>1506.577</v>
          </cell>
          <cell r="E821">
            <v>683.60200000000009</v>
          </cell>
        </row>
        <row r="822">
          <cell r="B822">
            <v>37672</v>
          </cell>
          <cell r="C822">
            <v>2190.1790000000001</v>
          </cell>
          <cell r="D822">
            <v>1506.692</v>
          </cell>
          <cell r="E822">
            <v>683.48700000000008</v>
          </cell>
        </row>
        <row r="823">
          <cell r="B823">
            <v>37673</v>
          </cell>
          <cell r="C823">
            <v>2190.1790000000001</v>
          </cell>
          <cell r="D823">
            <v>1506.921</v>
          </cell>
          <cell r="E823">
            <v>683.25800000000004</v>
          </cell>
        </row>
        <row r="824">
          <cell r="B824">
            <v>37674</v>
          </cell>
          <cell r="C824">
            <v>2190.1790000000001</v>
          </cell>
          <cell r="D824">
            <v>1507.5540000000001</v>
          </cell>
          <cell r="E824">
            <v>682.625</v>
          </cell>
        </row>
        <row r="825">
          <cell r="B825">
            <v>37676</v>
          </cell>
          <cell r="C825">
            <v>2190.1790000000001</v>
          </cell>
          <cell r="D825">
            <v>1509.5419999999999</v>
          </cell>
          <cell r="E825">
            <v>680.63700000000017</v>
          </cell>
        </row>
        <row r="826">
          <cell r="B826">
            <v>37677</v>
          </cell>
          <cell r="C826">
            <v>2190.1790000000001</v>
          </cell>
          <cell r="D826">
            <v>1510.5630000000001</v>
          </cell>
          <cell r="E826">
            <v>679.61599999999999</v>
          </cell>
        </row>
        <row r="827">
          <cell r="B827">
            <v>37678</v>
          </cell>
          <cell r="C827">
            <v>2190.1790000000001</v>
          </cell>
          <cell r="D827">
            <v>1511.386</v>
          </cell>
          <cell r="E827">
            <v>678.79300000000012</v>
          </cell>
        </row>
        <row r="828">
          <cell r="B828">
            <v>37679</v>
          </cell>
          <cell r="C828">
            <v>2190.1790000000001</v>
          </cell>
          <cell r="D828">
            <v>1511.979</v>
          </cell>
          <cell r="E828">
            <v>678.2</v>
          </cell>
        </row>
        <row r="829">
          <cell r="B829">
            <v>37680</v>
          </cell>
          <cell r="C829">
            <v>2190.1790000000001</v>
          </cell>
          <cell r="D829">
            <v>1513.0419999999999</v>
          </cell>
          <cell r="E829">
            <v>677.13700000000017</v>
          </cell>
        </row>
        <row r="830">
          <cell r="B830">
            <v>37681</v>
          </cell>
          <cell r="C830">
            <v>2190.1790000000001</v>
          </cell>
          <cell r="D830">
            <v>1513.172</v>
          </cell>
          <cell r="E830">
            <v>677.00700000000006</v>
          </cell>
        </row>
        <row r="831">
          <cell r="B831">
            <v>37683</v>
          </cell>
          <cell r="C831">
            <v>2190.1790000000001</v>
          </cell>
          <cell r="D831">
            <v>1514.9380000000001</v>
          </cell>
          <cell r="E831">
            <v>675.24099999999999</v>
          </cell>
        </row>
        <row r="832">
          <cell r="B832">
            <v>37684</v>
          </cell>
          <cell r="C832">
            <v>2190.1790000000001</v>
          </cell>
          <cell r="D832">
            <v>1514.9960000000001</v>
          </cell>
          <cell r="E832">
            <v>675.18299999999999</v>
          </cell>
        </row>
        <row r="833">
          <cell r="B833">
            <v>37685</v>
          </cell>
          <cell r="C833">
            <v>2190.1790000000001</v>
          </cell>
          <cell r="D833">
            <v>1515.2909999999999</v>
          </cell>
          <cell r="E833">
            <v>674.88800000000015</v>
          </cell>
        </row>
        <row r="834">
          <cell r="B834">
            <v>37686</v>
          </cell>
          <cell r="C834">
            <v>2190.1790000000001</v>
          </cell>
          <cell r="D834">
            <v>1515.83</v>
          </cell>
          <cell r="E834">
            <v>674.34900000000016</v>
          </cell>
        </row>
        <row r="835">
          <cell r="B835">
            <v>37687</v>
          </cell>
          <cell r="C835">
            <v>2190.1790000000001</v>
          </cell>
          <cell r="D835">
            <v>1516.16</v>
          </cell>
          <cell r="E835">
            <v>674.01900000000001</v>
          </cell>
        </row>
        <row r="836">
          <cell r="B836">
            <v>37688</v>
          </cell>
          <cell r="C836">
            <v>2190.1790000000001</v>
          </cell>
          <cell r="D836">
            <v>1516.29</v>
          </cell>
          <cell r="E836">
            <v>673.88900000000012</v>
          </cell>
        </row>
        <row r="837">
          <cell r="B837">
            <v>37690</v>
          </cell>
          <cell r="C837">
            <v>2190.1790000000001</v>
          </cell>
          <cell r="D837">
            <v>1516.47</v>
          </cell>
          <cell r="E837">
            <v>673.70900000000006</v>
          </cell>
        </row>
        <row r="838">
          <cell r="B838">
            <v>37691</v>
          </cell>
          <cell r="C838">
            <v>2190.1790000000001</v>
          </cell>
          <cell r="D838">
            <v>1516.704</v>
          </cell>
          <cell r="E838">
            <v>673.47500000000014</v>
          </cell>
        </row>
        <row r="839">
          <cell r="B839">
            <v>37692</v>
          </cell>
          <cell r="C839">
            <v>2190.1790000000001</v>
          </cell>
          <cell r="D839">
            <v>1516.914</v>
          </cell>
          <cell r="E839">
            <v>673.2650000000001</v>
          </cell>
        </row>
        <row r="840">
          <cell r="B840">
            <v>37695</v>
          </cell>
          <cell r="C840">
            <v>2190.1790000000001</v>
          </cell>
          <cell r="D840">
            <v>1516.941</v>
          </cell>
          <cell r="E840">
            <v>673.23800000000006</v>
          </cell>
        </row>
        <row r="841">
          <cell r="B841">
            <v>37697</v>
          </cell>
          <cell r="C841">
            <v>2190.1790000000001</v>
          </cell>
          <cell r="D841">
            <v>1517.7529999999999</v>
          </cell>
          <cell r="E841">
            <v>672.42600000000016</v>
          </cell>
        </row>
        <row r="842">
          <cell r="B842">
            <v>37698</v>
          </cell>
          <cell r="C842">
            <v>2190.1790000000001</v>
          </cell>
          <cell r="D842">
            <v>1517.9639999999999</v>
          </cell>
          <cell r="E842">
            <v>672.21500000000015</v>
          </cell>
        </row>
        <row r="843">
          <cell r="B843">
            <v>37699</v>
          </cell>
          <cell r="C843">
            <v>2190.2249999999999</v>
          </cell>
          <cell r="D843">
            <v>1518.5309999999999</v>
          </cell>
          <cell r="E843">
            <v>671.69399999999996</v>
          </cell>
        </row>
        <row r="844">
          <cell r="B844">
            <v>37700</v>
          </cell>
          <cell r="C844">
            <v>2190.2249999999999</v>
          </cell>
          <cell r="D844">
            <v>1518.837</v>
          </cell>
          <cell r="E844">
            <v>671.38799999999992</v>
          </cell>
        </row>
        <row r="845">
          <cell r="B845">
            <v>37701</v>
          </cell>
          <cell r="C845">
            <v>2190.2249999999999</v>
          </cell>
          <cell r="D845">
            <v>1521.5519999999999</v>
          </cell>
          <cell r="E845">
            <v>668.673</v>
          </cell>
        </row>
        <row r="846">
          <cell r="B846">
            <v>37702</v>
          </cell>
          <cell r="C846">
            <v>2190.2249999999999</v>
          </cell>
          <cell r="D846">
            <v>1521.7909999999999</v>
          </cell>
          <cell r="E846">
            <v>668.43399999999997</v>
          </cell>
        </row>
        <row r="847">
          <cell r="B847">
            <v>37704</v>
          </cell>
          <cell r="C847">
            <v>2190.2249999999999</v>
          </cell>
          <cell r="D847">
            <v>1522.039</v>
          </cell>
          <cell r="E847">
            <v>668.18599999999992</v>
          </cell>
        </row>
        <row r="848">
          <cell r="B848">
            <v>37705</v>
          </cell>
          <cell r="C848">
            <v>2190.2249999999999</v>
          </cell>
          <cell r="D848">
            <v>1522.7190000000001</v>
          </cell>
          <cell r="E848">
            <v>667.50599999999986</v>
          </cell>
        </row>
        <row r="849">
          <cell r="B849">
            <v>37706</v>
          </cell>
          <cell r="C849">
            <v>2190.2249999999999</v>
          </cell>
          <cell r="D849">
            <v>1523.067</v>
          </cell>
          <cell r="E849">
            <v>667.1579999999999</v>
          </cell>
        </row>
        <row r="850">
          <cell r="B850">
            <v>37707</v>
          </cell>
          <cell r="C850">
            <v>2190.2249999999999</v>
          </cell>
          <cell r="D850">
            <v>1523.2909999999999</v>
          </cell>
          <cell r="E850">
            <v>666.93399999999997</v>
          </cell>
        </row>
        <row r="851">
          <cell r="B851">
            <v>37708</v>
          </cell>
          <cell r="C851">
            <v>2195.6060000000002</v>
          </cell>
          <cell r="D851">
            <v>1523.374</v>
          </cell>
          <cell r="E851">
            <v>672.2320000000002</v>
          </cell>
        </row>
        <row r="852">
          <cell r="B852">
            <v>37709</v>
          </cell>
          <cell r="C852">
            <v>2195.6060000000002</v>
          </cell>
          <cell r="D852">
            <v>1523.6869999999999</v>
          </cell>
          <cell r="E852">
            <v>671.91900000000032</v>
          </cell>
        </row>
        <row r="853">
          <cell r="B853">
            <v>37711</v>
          </cell>
          <cell r="C853">
            <v>2195.6060000000002</v>
          </cell>
          <cell r="D853">
            <v>1525.6</v>
          </cell>
          <cell r="E853">
            <v>670.00600000000031</v>
          </cell>
        </row>
        <row r="854">
          <cell r="B854">
            <v>37712</v>
          </cell>
          <cell r="C854">
            <v>2195.6060000000002</v>
          </cell>
          <cell r="D854">
            <v>1525.95</v>
          </cell>
          <cell r="E854">
            <v>669.65600000000018</v>
          </cell>
        </row>
        <row r="855">
          <cell r="B855">
            <v>37713</v>
          </cell>
          <cell r="C855">
            <v>2195.61</v>
          </cell>
          <cell r="D855">
            <v>1525.999</v>
          </cell>
          <cell r="E855">
            <v>669.6110000000001</v>
          </cell>
        </row>
        <row r="856">
          <cell r="B856">
            <v>37714</v>
          </cell>
          <cell r="C856">
            <v>2195.61</v>
          </cell>
          <cell r="D856">
            <v>1526.2</v>
          </cell>
          <cell r="E856">
            <v>669.41000000000008</v>
          </cell>
        </row>
        <row r="857">
          <cell r="B857">
            <v>37715</v>
          </cell>
          <cell r="C857">
            <v>2195.61</v>
          </cell>
          <cell r="D857">
            <v>1526.8630000000001</v>
          </cell>
          <cell r="E857">
            <v>668.74700000000007</v>
          </cell>
        </row>
        <row r="858">
          <cell r="B858">
            <v>37716</v>
          </cell>
          <cell r="C858">
            <v>2195.61</v>
          </cell>
          <cell r="D858">
            <v>1526.9580000000001</v>
          </cell>
          <cell r="E858">
            <v>668.65200000000004</v>
          </cell>
        </row>
        <row r="859">
          <cell r="B859">
            <v>37718</v>
          </cell>
          <cell r="C859">
            <v>2195.61</v>
          </cell>
          <cell r="D859">
            <v>1528.259</v>
          </cell>
          <cell r="E859">
            <v>667.35100000000011</v>
          </cell>
        </row>
        <row r="860">
          <cell r="B860">
            <v>37719</v>
          </cell>
          <cell r="C860">
            <v>2195.61</v>
          </cell>
          <cell r="D860">
            <v>1528.5170000000001</v>
          </cell>
          <cell r="E860">
            <v>667.09300000000007</v>
          </cell>
        </row>
        <row r="861">
          <cell r="B861">
            <v>37720</v>
          </cell>
          <cell r="C861">
            <v>2195.61</v>
          </cell>
          <cell r="D861">
            <v>1528.674</v>
          </cell>
          <cell r="E861">
            <v>666.93600000000015</v>
          </cell>
        </row>
        <row r="862">
          <cell r="B862">
            <v>37721</v>
          </cell>
          <cell r="C862">
            <v>2195.61</v>
          </cell>
          <cell r="D862">
            <v>1528.972</v>
          </cell>
          <cell r="E862">
            <v>666.63800000000015</v>
          </cell>
        </row>
        <row r="863">
          <cell r="B863">
            <v>37722</v>
          </cell>
          <cell r="C863">
            <v>2195.61</v>
          </cell>
          <cell r="D863">
            <v>1529.171</v>
          </cell>
          <cell r="E863">
            <v>666.43900000000008</v>
          </cell>
        </row>
        <row r="864">
          <cell r="B864">
            <v>37723</v>
          </cell>
          <cell r="C864">
            <v>2195.61</v>
          </cell>
          <cell r="D864">
            <v>1529.827</v>
          </cell>
          <cell r="E864">
            <v>665.78300000000013</v>
          </cell>
        </row>
        <row r="865">
          <cell r="B865">
            <v>37725</v>
          </cell>
          <cell r="C865">
            <v>2195.61</v>
          </cell>
          <cell r="D865">
            <v>1529.895</v>
          </cell>
          <cell r="E865">
            <v>665.71500000000015</v>
          </cell>
        </row>
        <row r="866">
          <cell r="B866">
            <v>37726</v>
          </cell>
          <cell r="C866">
            <v>2195.61</v>
          </cell>
          <cell r="D866">
            <v>1530.0170000000001</v>
          </cell>
          <cell r="E866">
            <v>665.59300000000007</v>
          </cell>
        </row>
        <row r="867">
          <cell r="B867">
            <v>37727</v>
          </cell>
          <cell r="C867">
            <v>2195.61</v>
          </cell>
          <cell r="D867">
            <v>1530.4069999999999</v>
          </cell>
          <cell r="E867">
            <v>665.2030000000002</v>
          </cell>
        </row>
        <row r="868">
          <cell r="B868">
            <v>37728</v>
          </cell>
          <cell r="C868">
            <v>2195.61</v>
          </cell>
          <cell r="D868">
            <v>1530.53</v>
          </cell>
          <cell r="E868">
            <v>665.08000000000015</v>
          </cell>
        </row>
        <row r="869">
          <cell r="B869">
            <v>37729</v>
          </cell>
          <cell r="C869">
            <v>2207.2959999999998</v>
          </cell>
          <cell r="D869">
            <v>1531.597</v>
          </cell>
          <cell r="E869">
            <v>675.69899999999984</v>
          </cell>
        </row>
        <row r="870">
          <cell r="B870">
            <v>37730</v>
          </cell>
          <cell r="C870">
            <v>2207.2959999999998</v>
          </cell>
          <cell r="D870">
            <v>1531.7619999999999</v>
          </cell>
          <cell r="E870">
            <v>675.53399999999988</v>
          </cell>
        </row>
        <row r="871">
          <cell r="B871">
            <v>37732</v>
          </cell>
          <cell r="C871">
            <v>2221.2829999999999</v>
          </cell>
          <cell r="D871">
            <v>1532.2070000000001</v>
          </cell>
          <cell r="E871">
            <v>689.07599999999979</v>
          </cell>
        </row>
        <row r="872">
          <cell r="B872">
            <v>37733</v>
          </cell>
          <cell r="C872">
            <v>2221.2829999999999</v>
          </cell>
          <cell r="D872">
            <v>1532.357</v>
          </cell>
          <cell r="E872">
            <v>688.92599999999993</v>
          </cell>
        </row>
        <row r="873">
          <cell r="B873">
            <v>37734</v>
          </cell>
          <cell r="C873">
            <v>2221.2829999999999</v>
          </cell>
          <cell r="D873">
            <v>1532.614</v>
          </cell>
          <cell r="E873">
            <v>688.66899999999987</v>
          </cell>
        </row>
        <row r="874">
          <cell r="B874">
            <v>37735</v>
          </cell>
          <cell r="C874">
            <v>2221.2829999999999</v>
          </cell>
          <cell r="D874">
            <v>1533.7339999999999</v>
          </cell>
          <cell r="E874">
            <v>687.54899999999998</v>
          </cell>
        </row>
        <row r="875">
          <cell r="B875">
            <v>37736</v>
          </cell>
          <cell r="C875">
            <v>2221.2829999999999</v>
          </cell>
          <cell r="D875">
            <v>1534.3019999999999</v>
          </cell>
          <cell r="E875">
            <v>686.98099999999999</v>
          </cell>
        </row>
        <row r="876">
          <cell r="B876">
            <v>37737</v>
          </cell>
          <cell r="C876">
            <v>2229.5929999999998</v>
          </cell>
          <cell r="D876">
            <v>1534.4670000000001</v>
          </cell>
          <cell r="E876">
            <v>695.12599999999975</v>
          </cell>
        </row>
        <row r="877">
          <cell r="B877">
            <v>37739</v>
          </cell>
          <cell r="C877">
            <v>2229.5929999999998</v>
          </cell>
          <cell r="D877">
            <v>1534.509</v>
          </cell>
          <cell r="E877">
            <v>695.08399999999983</v>
          </cell>
        </row>
        <row r="878">
          <cell r="B878">
            <v>37740</v>
          </cell>
          <cell r="C878">
            <v>2229.5929999999998</v>
          </cell>
          <cell r="D878">
            <v>1535.184</v>
          </cell>
          <cell r="E878">
            <v>694.40899999999988</v>
          </cell>
        </row>
        <row r="879">
          <cell r="B879">
            <v>37741</v>
          </cell>
          <cell r="C879">
            <v>2229.5929999999998</v>
          </cell>
          <cell r="D879">
            <v>1537.14</v>
          </cell>
          <cell r="E879">
            <v>692.45299999999975</v>
          </cell>
        </row>
        <row r="880">
          <cell r="B880">
            <v>37743</v>
          </cell>
          <cell r="C880">
            <v>2229.5927000000001</v>
          </cell>
          <cell r="D880">
            <v>1537.4073000000001</v>
          </cell>
          <cell r="E880">
            <v>692.18540000000007</v>
          </cell>
        </row>
        <row r="881">
          <cell r="B881">
            <v>37744</v>
          </cell>
          <cell r="C881">
            <v>2229.5927000000001</v>
          </cell>
          <cell r="D881">
            <v>1537.9763</v>
          </cell>
          <cell r="E881">
            <v>691.61640000000011</v>
          </cell>
        </row>
        <row r="882">
          <cell r="B882">
            <v>37746</v>
          </cell>
          <cell r="C882">
            <v>2229.5927000000001</v>
          </cell>
          <cell r="D882">
            <v>1538.1103000000001</v>
          </cell>
          <cell r="E882">
            <v>691.4824000000001</v>
          </cell>
        </row>
        <row r="883">
          <cell r="B883">
            <v>37747</v>
          </cell>
          <cell r="C883">
            <v>2229.5927000000001</v>
          </cell>
          <cell r="D883">
            <v>1538.2679000000001</v>
          </cell>
          <cell r="E883">
            <v>691.3248000000001</v>
          </cell>
        </row>
        <row r="884">
          <cell r="B884">
            <v>37748</v>
          </cell>
          <cell r="C884">
            <v>2229.5927000000001</v>
          </cell>
          <cell r="D884">
            <v>1538.4327000000001</v>
          </cell>
          <cell r="E884">
            <v>691.16000000000008</v>
          </cell>
        </row>
        <row r="885">
          <cell r="B885">
            <v>37749</v>
          </cell>
          <cell r="C885">
            <v>2240.3676</v>
          </cell>
          <cell r="D885">
            <v>1538.6396999999999</v>
          </cell>
          <cell r="E885">
            <v>701.72790000000009</v>
          </cell>
        </row>
        <row r="886">
          <cell r="B886">
            <v>37750</v>
          </cell>
          <cell r="C886">
            <v>2251.1300999999999</v>
          </cell>
          <cell r="D886">
            <v>1538.8534</v>
          </cell>
          <cell r="E886">
            <v>712.27669999999989</v>
          </cell>
        </row>
        <row r="887">
          <cell r="B887">
            <v>37751</v>
          </cell>
          <cell r="C887">
            <v>2251.1300999999999</v>
          </cell>
          <cell r="D887">
            <v>1539.0320999999999</v>
          </cell>
          <cell r="E887">
            <v>712.09799999999996</v>
          </cell>
        </row>
        <row r="888">
          <cell r="B888">
            <v>37753</v>
          </cell>
          <cell r="C888">
            <v>2251.1300999999999</v>
          </cell>
          <cell r="D888">
            <v>1540.2251000000001</v>
          </cell>
          <cell r="E888">
            <v>710.90499999999975</v>
          </cell>
        </row>
        <row r="889">
          <cell r="B889">
            <v>37754</v>
          </cell>
          <cell r="C889">
            <v>2251.1300999999999</v>
          </cell>
          <cell r="D889">
            <v>1540.3904</v>
          </cell>
          <cell r="E889">
            <v>710.73969999999986</v>
          </cell>
        </row>
        <row r="890">
          <cell r="B890">
            <v>37755</v>
          </cell>
          <cell r="C890">
            <v>2251.1300999999999</v>
          </cell>
          <cell r="D890">
            <v>1541.1433</v>
          </cell>
          <cell r="E890">
            <v>709.9867999999999</v>
          </cell>
        </row>
        <row r="891">
          <cell r="B891">
            <v>37757</v>
          </cell>
          <cell r="C891">
            <v>2251.1300999999999</v>
          </cell>
          <cell r="D891">
            <v>1541.4219000000001</v>
          </cell>
          <cell r="E891">
            <v>709.70819999999981</v>
          </cell>
        </row>
        <row r="892">
          <cell r="B892">
            <v>37758</v>
          </cell>
          <cell r="C892">
            <v>2251.1300999999999</v>
          </cell>
          <cell r="D892">
            <v>1541.4619</v>
          </cell>
          <cell r="E892">
            <v>709.66819999999984</v>
          </cell>
        </row>
        <row r="893">
          <cell r="B893">
            <v>37760</v>
          </cell>
          <cell r="C893">
            <v>2251.1300999999999</v>
          </cell>
          <cell r="D893">
            <v>1541.9408000000001</v>
          </cell>
          <cell r="E893">
            <v>709.18929999999978</v>
          </cell>
        </row>
        <row r="894">
          <cell r="B894">
            <v>37761</v>
          </cell>
          <cell r="C894">
            <v>2251.1300999999999</v>
          </cell>
          <cell r="D894">
            <v>1542.0253</v>
          </cell>
          <cell r="E894">
            <v>709.10479999999984</v>
          </cell>
        </row>
        <row r="895">
          <cell r="B895">
            <v>37762</v>
          </cell>
          <cell r="C895">
            <v>2251.1300999999999</v>
          </cell>
          <cell r="D895">
            <v>1542.2340999999999</v>
          </cell>
          <cell r="E895">
            <v>708.89599999999996</v>
          </cell>
        </row>
        <row r="896">
          <cell r="B896">
            <v>37763</v>
          </cell>
          <cell r="C896">
            <v>2251.1300999999999</v>
          </cell>
          <cell r="D896">
            <v>1543.1151</v>
          </cell>
          <cell r="E896">
            <v>708.01499999999987</v>
          </cell>
        </row>
        <row r="897">
          <cell r="B897">
            <v>37764</v>
          </cell>
          <cell r="C897">
            <v>2251.1300999999999</v>
          </cell>
          <cell r="D897">
            <v>1543.6374000000001</v>
          </cell>
          <cell r="E897">
            <v>707.49269999999979</v>
          </cell>
        </row>
        <row r="898">
          <cell r="B898">
            <v>37765</v>
          </cell>
          <cell r="C898">
            <v>2251.1300999999999</v>
          </cell>
          <cell r="D898">
            <v>1543.7008000000001</v>
          </cell>
          <cell r="E898">
            <v>707.42929999999978</v>
          </cell>
        </row>
        <row r="899">
          <cell r="B899">
            <v>37767</v>
          </cell>
          <cell r="C899">
            <v>2251.1300999999999</v>
          </cell>
          <cell r="D899">
            <v>1543.9123</v>
          </cell>
          <cell r="E899">
            <v>707.2177999999999</v>
          </cell>
        </row>
        <row r="900">
          <cell r="B900">
            <v>37768</v>
          </cell>
          <cell r="C900">
            <v>2251.1300999999999</v>
          </cell>
          <cell r="D900">
            <v>1544.2989</v>
          </cell>
          <cell r="E900">
            <v>706.83119999999985</v>
          </cell>
        </row>
        <row r="901">
          <cell r="B901">
            <v>37769</v>
          </cell>
          <cell r="C901">
            <v>2251.1300999999999</v>
          </cell>
          <cell r="D901">
            <v>1544.5274999999999</v>
          </cell>
          <cell r="E901">
            <v>706.60259999999994</v>
          </cell>
        </row>
        <row r="902">
          <cell r="B902">
            <v>37770</v>
          </cell>
          <cell r="C902">
            <v>2251.1300999999999</v>
          </cell>
          <cell r="D902">
            <v>1545.0003999999999</v>
          </cell>
          <cell r="E902">
            <v>706.12969999999996</v>
          </cell>
        </row>
        <row r="903">
          <cell r="B903">
            <v>37771</v>
          </cell>
          <cell r="C903">
            <v>2251.1300999999999</v>
          </cell>
          <cell r="D903">
            <v>1546.0056999999999</v>
          </cell>
          <cell r="E903">
            <v>705.12439999999992</v>
          </cell>
        </row>
        <row r="904">
          <cell r="B904">
            <v>37772</v>
          </cell>
          <cell r="C904">
            <v>2251.1300999999999</v>
          </cell>
          <cell r="D904">
            <v>1546.5132000000001</v>
          </cell>
          <cell r="E904">
            <v>704.61689999999976</v>
          </cell>
        </row>
        <row r="905">
          <cell r="B905">
            <v>37774</v>
          </cell>
          <cell r="C905">
            <v>2251.1300999999999</v>
          </cell>
          <cell r="D905">
            <v>1546.8815999999999</v>
          </cell>
          <cell r="E905">
            <v>704.24849999999992</v>
          </cell>
        </row>
        <row r="906">
          <cell r="B906">
            <v>37775</v>
          </cell>
          <cell r="C906">
            <v>2251.1300999999999</v>
          </cell>
          <cell r="D906">
            <v>1546.9734000000001</v>
          </cell>
          <cell r="E906">
            <v>704.15669999999977</v>
          </cell>
        </row>
        <row r="907">
          <cell r="B907">
            <v>37776</v>
          </cell>
          <cell r="C907">
            <v>2251.1300999999999</v>
          </cell>
          <cell r="D907">
            <v>1547.2657999999999</v>
          </cell>
          <cell r="E907">
            <v>703.86429999999996</v>
          </cell>
        </row>
        <row r="908">
          <cell r="B908">
            <v>37777</v>
          </cell>
          <cell r="C908">
            <v>2251.1300999999999</v>
          </cell>
          <cell r="D908">
            <v>1547.6505</v>
          </cell>
          <cell r="E908">
            <v>703.47959999999989</v>
          </cell>
        </row>
        <row r="909">
          <cell r="B909">
            <v>37778</v>
          </cell>
          <cell r="C909">
            <v>2251.1300999999999</v>
          </cell>
          <cell r="D909">
            <v>1547.7956999999999</v>
          </cell>
          <cell r="E909">
            <v>703.33439999999996</v>
          </cell>
        </row>
        <row r="910">
          <cell r="B910">
            <v>37779</v>
          </cell>
          <cell r="C910">
            <v>2251.1300999999999</v>
          </cell>
          <cell r="D910">
            <v>1548.0117</v>
          </cell>
          <cell r="E910">
            <v>703.11839999999984</v>
          </cell>
        </row>
        <row r="911">
          <cell r="B911">
            <v>37781</v>
          </cell>
          <cell r="C911">
            <v>2251.1300999999999</v>
          </cell>
          <cell r="D911">
            <v>1548.2021</v>
          </cell>
          <cell r="E911">
            <v>702.92799999999988</v>
          </cell>
        </row>
        <row r="912">
          <cell r="B912">
            <v>37782</v>
          </cell>
          <cell r="C912">
            <v>2251.1300999999999</v>
          </cell>
          <cell r="D912">
            <v>1548.4224999999999</v>
          </cell>
          <cell r="E912">
            <v>702.70759999999996</v>
          </cell>
        </row>
        <row r="913">
          <cell r="B913">
            <v>37783</v>
          </cell>
          <cell r="C913">
            <v>2251.1300999999999</v>
          </cell>
          <cell r="D913">
            <v>1548.9412</v>
          </cell>
          <cell r="E913">
            <v>702.18889999999988</v>
          </cell>
        </row>
        <row r="914">
          <cell r="B914">
            <v>37784</v>
          </cell>
          <cell r="C914">
            <v>2251.1300999999999</v>
          </cell>
          <cell r="D914">
            <v>1549.0596</v>
          </cell>
          <cell r="E914">
            <v>702.07049999999981</v>
          </cell>
        </row>
        <row r="915">
          <cell r="B915">
            <v>37785</v>
          </cell>
          <cell r="C915">
            <v>2251.1300999999999</v>
          </cell>
          <cell r="D915">
            <v>1549.2338</v>
          </cell>
          <cell r="E915">
            <v>701.89629999999988</v>
          </cell>
        </row>
        <row r="916">
          <cell r="B916">
            <v>37786</v>
          </cell>
          <cell r="C916">
            <v>2251.1300999999999</v>
          </cell>
          <cell r="D916">
            <v>1549.5047999999999</v>
          </cell>
          <cell r="E916">
            <v>701.62529999999992</v>
          </cell>
        </row>
        <row r="917">
          <cell r="B917">
            <v>37788</v>
          </cell>
          <cell r="C917">
            <v>2251.1300999999999</v>
          </cell>
          <cell r="D917">
            <v>1550.0088000000001</v>
          </cell>
          <cell r="E917">
            <v>701.12129999999979</v>
          </cell>
        </row>
        <row r="918">
          <cell r="B918">
            <v>37789</v>
          </cell>
          <cell r="C918">
            <v>2251.1300999999999</v>
          </cell>
          <cell r="D918">
            <v>1550.5355</v>
          </cell>
          <cell r="E918">
            <v>700.5945999999999</v>
          </cell>
        </row>
        <row r="919">
          <cell r="B919">
            <v>37790</v>
          </cell>
          <cell r="C919">
            <v>2251.1300999999999</v>
          </cell>
          <cell r="D919">
            <v>1550.655</v>
          </cell>
          <cell r="E919">
            <v>700.47509999999988</v>
          </cell>
        </row>
        <row r="920">
          <cell r="B920">
            <v>37791</v>
          </cell>
          <cell r="C920">
            <v>2251.1300999999999</v>
          </cell>
          <cell r="D920">
            <v>1551.2729999999999</v>
          </cell>
          <cell r="E920">
            <v>699.85709999999995</v>
          </cell>
        </row>
        <row r="921">
          <cell r="B921">
            <v>37792</v>
          </cell>
          <cell r="C921">
            <v>2251.1300999999999</v>
          </cell>
          <cell r="D921">
            <v>1551.4454000000001</v>
          </cell>
          <cell r="E921">
            <v>699.68469999999979</v>
          </cell>
        </row>
        <row r="922">
          <cell r="B922">
            <v>37793</v>
          </cell>
          <cell r="C922">
            <v>2251.1300999999999</v>
          </cell>
          <cell r="D922">
            <v>1551.5047</v>
          </cell>
          <cell r="E922">
            <v>699.6253999999999</v>
          </cell>
        </row>
        <row r="923">
          <cell r="B923">
            <v>37795</v>
          </cell>
          <cell r="C923">
            <v>2251.1300999999999</v>
          </cell>
          <cell r="D923">
            <v>1551.7184999999999</v>
          </cell>
          <cell r="E923">
            <v>699.41159999999991</v>
          </cell>
        </row>
        <row r="924">
          <cell r="B924">
            <v>37796</v>
          </cell>
          <cell r="C924">
            <v>2251.1300999999999</v>
          </cell>
          <cell r="D924">
            <v>1551.8870999999999</v>
          </cell>
          <cell r="E924">
            <v>699.24299999999994</v>
          </cell>
        </row>
        <row r="925">
          <cell r="B925">
            <v>37797</v>
          </cell>
          <cell r="C925">
            <v>2251.1300999999999</v>
          </cell>
          <cell r="D925">
            <v>1553.4772</v>
          </cell>
          <cell r="E925">
            <v>697.65289999999982</v>
          </cell>
        </row>
        <row r="926">
          <cell r="B926">
            <v>37798</v>
          </cell>
          <cell r="C926">
            <v>2251.1300999999999</v>
          </cell>
          <cell r="D926">
            <v>1554.172</v>
          </cell>
          <cell r="E926">
            <v>696.95809999999983</v>
          </cell>
        </row>
        <row r="927">
          <cell r="B927">
            <v>37799</v>
          </cell>
          <cell r="C927">
            <v>2251.1300999999999</v>
          </cell>
          <cell r="D927">
            <v>1554.4976999999999</v>
          </cell>
          <cell r="E927">
            <v>696.63239999999996</v>
          </cell>
        </row>
        <row r="928">
          <cell r="B928">
            <v>37800</v>
          </cell>
          <cell r="C928">
            <v>2251.1300999999999</v>
          </cell>
          <cell r="D928">
            <v>1554.6030000000001</v>
          </cell>
          <cell r="E928">
            <v>696.52709999999979</v>
          </cell>
        </row>
        <row r="929">
          <cell r="B929">
            <v>37802</v>
          </cell>
          <cell r="C929">
            <v>2251.1300999999999</v>
          </cell>
          <cell r="D929">
            <v>1555.0890999999999</v>
          </cell>
          <cell r="E929">
            <v>696.04099999999994</v>
          </cell>
        </row>
        <row r="930">
          <cell r="B930">
            <v>37804</v>
          </cell>
          <cell r="C930">
            <v>2251.1300999999999</v>
          </cell>
          <cell r="D930">
            <v>1555.3092999999999</v>
          </cell>
          <cell r="E930">
            <v>695.82079999999996</v>
          </cell>
        </row>
        <row r="931">
          <cell r="B931">
            <v>37805</v>
          </cell>
          <cell r="C931">
            <v>2253.0333999999998</v>
          </cell>
          <cell r="D931">
            <v>1555.3676</v>
          </cell>
          <cell r="E931">
            <v>697.66579999999976</v>
          </cell>
        </row>
        <row r="932">
          <cell r="B932">
            <v>37806</v>
          </cell>
          <cell r="C932">
            <v>2253.0673999999999</v>
          </cell>
          <cell r="D932">
            <v>1555.4573</v>
          </cell>
          <cell r="E932">
            <v>697.61009999999987</v>
          </cell>
        </row>
        <row r="933">
          <cell r="B933">
            <v>37807</v>
          </cell>
          <cell r="C933">
            <v>2253.0673999999999</v>
          </cell>
          <cell r="D933">
            <v>1555.4981</v>
          </cell>
          <cell r="E933">
            <v>697.56929999999988</v>
          </cell>
        </row>
        <row r="934">
          <cell r="B934">
            <v>37809</v>
          </cell>
          <cell r="C934">
            <v>2253.0673999999999</v>
          </cell>
          <cell r="D934">
            <v>1555.6202000000001</v>
          </cell>
          <cell r="E934">
            <v>697.44719999999984</v>
          </cell>
        </row>
        <row r="935">
          <cell r="B935">
            <v>37810</v>
          </cell>
          <cell r="C935">
            <v>2253.1934000000001</v>
          </cell>
          <cell r="D935">
            <v>1555.7376999999999</v>
          </cell>
          <cell r="E935">
            <v>697.45570000000021</v>
          </cell>
        </row>
        <row r="936">
          <cell r="B936">
            <v>37811</v>
          </cell>
          <cell r="C936">
            <v>2253.1934000000001</v>
          </cell>
          <cell r="D936">
            <v>1560.1284000000001</v>
          </cell>
          <cell r="E936">
            <v>693.06500000000005</v>
          </cell>
        </row>
        <row r="937">
          <cell r="B937">
            <v>37812</v>
          </cell>
          <cell r="C937">
            <v>2253.1934000000001</v>
          </cell>
          <cell r="D937">
            <v>1560.4597000000001</v>
          </cell>
          <cell r="E937">
            <v>692.7337</v>
          </cell>
        </row>
        <row r="938">
          <cell r="B938">
            <v>37813</v>
          </cell>
          <cell r="C938">
            <v>2253.1934000000001</v>
          </cell>
          <cell r="D938">
            <v>1560.6447000000001</v>
          </cell>
          <cell r="E938">
            <v>692.54870000000005</v>
          </cell>
        </row>
        <row r="939">
          <cell r="B939">
            <v>37814</v>
          </cell>
          <cell r="C939">
            <v>2253.1934000000001</v>
          </cell>
          <cell r="D939">
            <v>1560.8620000000001</v>
          </cell>
          <cell r="E939">
            <v>692.33140000000003</v>
          </cell>
        </row>
        <row r="940">
          <cell r="B940">
            <v>37816</v>
          </cell>
          <cell r="C940">
            <v>2253.1934000000001</v>
          </cell>
          <cell r="D940">
            <v>1561.0041000000001</v>
          </cell>
          <cell r="E940">
            <v>692.1893</v>
          </cell>
        </row>
        <row r="941">
          <cell r="B941">
            <v>37817</v>
          </cell>
          <cell r="C941">
            <v>2253.1934000000001</v>
          </cell>
          <cell r="D941">
            <v>1561.0051000000001</v>
          </cell>
          <cell r="E941">
            <v>692.18830000000003</v>
          </cell>
        </row>
        <row r="942">
          <cell r="B942">
            <v>37818</v>
          </cell>
          <cell r="C942">
            <v>2253.1934000000001</v>
          </cell>
          <cell r="D942">
            <v>1561.3212000000001</v>
          </cell>
          <cell r="E942">
            <v>691.87220000000002</v>
          </cell>
        </row>
        <row r="943">
          <cell r="B943">
            <v>37819</v>
          </cell>
          <cell r="C943">
            <v>2253.1934000000001</v>
          </cell>
          <cell r="D943">
            <v>1561.8072</v>
          </cell>
          <cell r="E943">
            <v>691.38620000000014</v>
          </cell>
        </row>
        <row r="944">
          <cell r="B944">
            <v>37820</v>
          </cell>
          <cell r="C944">
            <v>2253.1934000000001</v>
          </cell>
          <cell r="D944">
            <v>1562.3172</v>
          </cell>
          <cell r="E944">
            <v>690.87620000000015</v>
          </cell>
        </row>
        <row r="945">
          <cell r="B945">
            <v>37821</v>
          </cell>
          <cell r="C945">
            <v>2253.1934000000001</v>
          </cell>
          <cell r="D945">
            <v>1562.4052999999999</v>
          </cell>
          <cell r="E945">
            <v>690.78810000000021</v>
          </cell>
        </row>
        <row r="946">
          <cell r="B946">
            <v>37823</v>
          </cell>
          <cell r="C946">
            <v>2253.1934000000001</v>
          </cell>
          <cell r="D946">
            <v>1563.4622999999999</v>
          </cell>
          <cell r="E946">
            <v>689.7311000000002</v>
          </cell>
        </row>
        <row r="947">
          <cell r="B947">
            <v>37824</v>
          </cell>
          <cell r="C947">
            <v>2253.1934000000001</v>
          </cell>
          <cell r="D947">
            <v>1563.7925</v>
          </cell>
          <cell r="E947">
            <v>689.40090000000009</v>
          </cell>
        </row>
        <row r="948">
          <cell r="B948">
            <v>37825</v>
          </cell>
          <cell r="C948">
            <v>2253.1934000000001</v>
          </cell>
          <cell r="D948">
            <v>1564.375</v>
          </cell>
          <cell r="E948">
            <v>688.81840000000011</v>
          </cell>
        </row>
        <row r="949">
          <cell r="B949">
            <v>37826</v>
          </cell>
          <cell r="C949">
            <v>2253.1934000000001</v>
          </cell>
          <cell r="D949">
            <v>1565.8280999999999</v>
          </cell>
          <cell r="E949">
            <v>687.36530000000016</v>
          </cell>
        </row>
        <row r="950">
          <cell r="B950">
            <v>37827</v>
          </cell>
          <cell r="C950">
            <v>2253.1934000000001</v>
          </cell>
          <cell r="D950">
            <v>1566.2311999999999</v>
          </cell>
          <cell r="E950">
            <v>686.96220000000017</v>
          </cell>
        </row>
        <row r="951">
          <cell r="B951">
            <v>37828</v>
          </cell>
          <cell r="C951">
            <v>2253.1934000000001</v>
          </cell>
          <cell r="D951">
            <v>1566.4733000000001</v>
          </cell>
          <cell r="E951">
            <v>686.7201</v>
          </cell>
        </row>
        <row r="952">
          <cell r="B952">
            <v>37830</v>
          </cell>
          <cell r="C952">
            <v>2253.1934000000001</v>
          </cell>
          <cell r="D952">
            <v>1566.7679000000001</v>
          </cell>
          <cell r="E952">
            <v>686.42550000000006</v>
          </cell>
        </row>
        <row r="953">
          <cell r="B953">
            <v>37831</v>
          </cell>
          <cell r="C953">
            <v>2253.1934000000001</v>
          </cell>
          <cell r="D953">
            <v>1566.9954</v>
          </cell>
          <cell r="E953">
            <v>686.19800000000009</v>
          </cell>
        </row>
        <row r="954">
          <cell r="B954">
            <v>37832</v>
          </cell>
          <cell r="C954">
            <v>2253.1934000000001</v>
          </cell>
          <cell r="D954">
            <v>1567.0726</v>
          </cell>
          <cell r="E954">
            <v>686.12080000000014</v>
          </cell>
        </row>
        <row r="955">
          <cell r="B955">
            <v>37833</v>
          </cell>
          <cell r="C955">
            <v>2253.1934000000001</v>
          </cell>
          <cell r="D955">
            <v>1568.4068</v>
          </cell>
          <cell r="E955">
            <v>684.78660000000013</v>
          </cell>
        </row>
        <row r="956">
          <cell r="B956">
            <v>37834</v>
          </cell>
          <cell r="C956">
            <v>2253.1934000000001</v>
          </cell>
          <cell r="D956">
            <v>1568.8547000000001</v>
          </cell>
          <cell r="E956">
            <v>684.33870000000002</v>
          </cell>
        </row>
        <row r="957">
          <cell r="B957">
            <v>37835</v>
          </cell>
          <cell r="C957">
            <v>2253.1934000000001</v>
          </cell>
          <cell r="D957">
            <v>1569.1102000000001</v>
          </cell>
          <cell r="E957">
            <v>684.08320000000003</v>
          </cell>
        </row>
        <row r="958">
          <cell r="B958">
            <v>37837</v>
          </cell>
          <cell r="C958">
            <v>2253.1934000000001</v>
          </cell>
          <cell r="D958">
            <v>1569.3068000000001</v>
          </cell>
          <cell r="E958">
            <v>683.88660000000004</v>
          </cell>
        </row>
        <row r="959">
          <cell r="B959">
            <v>37838</v>
          </cell>
          <cell r="C959">
            <v>2253.1934000000001</v>
          </cell>
          <cell r="D959">
            <v>1569.347</v>
          </cell>
          <cell r="E959">
            <v>683.84640000000013</v>
          </cell>
        </row>
        <row r="960">
          <cell r="B960">
            <v>37839</v>
          </cell>
          <cell r="C960">
            <v>2253.1934000000001</v>
          </cell>
          <cell r="D960">
            <v>1570.1320000000001</v>
          </cell>
          <cell r="E960">
            <v>683.06140000000005</v>
          </cell>
        </row>
        <row r="961">
          <cell r="B961">
            <v>37840</v>
          </cell>
          <cell r="C961">
            <v>2253.1934000000001</v>
          </cell>
          <cell r="D961">
            <v>1570.4023999999999</v>
          </cell>
          <cell r="E961">
            <v>682.79100000000017</v>
          </cell>
        </row>
        <row r="962">
          <cell r="B962">
            <v>37841</v>
          </cell>
          <cell r="C962">
            <v>2253.1934000000001</v>
          </cell>
          <cell r="D962">
            <v>1570.7611999999999</v>
          </cell>
          <cell r="E962">
            <v>682.43220000000019</v>
          </cell>
        </row>
        <row r="963">
          <cell r="B963">
            <v>37842</v>
          </cell>
          <cell r="C963">
            <v>2253.1934000000001</v>
          </cell>
          <cell r="D963">
            <v>1570.9372000000001</v>
          </cell>
          <cell r="E963">
            <v>682.25620000000004</v>
          </cell>
        </row>
        <row r="964">
          <cell r="B964">
            <v>37844</v>
          </cell>
          <cell r="C964">
            <v>2253.1934000000001</v>
          </cell>
          <cell r="D964">
            <v>1571.1966</v>
          </cell>
          <cell r="E964">
            <v>681.99680000000012</v>
          </cell>
        </row>
        <row r="965">
          <cell r="B965">
            <v>37845</v>
          </cell>
          <cell r="C965">
            <v>2253.1934000000001</v>
          </cell>
          <cell r="D965">
            <v>1571.5844999999999</v>
          </cell>
          <cell r="E965">
            <v>681.60890000000018</v>
          </cell>
        </row>
        <row r="966">
          <cell r="B966">
            <v>37846</v>
          </cell>
          <cell r="C966">
            <v>2253.1934000000001</v>
          </cell>
          <cell r="D966">
            <v>1571.6629</v>
          </cell>
          <cell r="E966">
            <v>681.53050000000007</v>
          </cell>
        </row>
        <row r="967">
          <cell r="B967">
            <v>37848</v>
          </cell>
          <cell r="C967">
            <v>2266.0862000000002</v>
          </cell>
          <cell r="D967">
            <v>1571.9215999999999</v>
          </cell>
          <cell r="E967">
            <v>694.16460000000029</v>
          </cell>
        </row>
        <row r="968">
          <cell r="B968">
            <v>37849</v>
          </cell>
          <cell r="C968">
            <v>2266.0862000000002</v>
          </cell>
          <cell r="D968">
            <v>1571.9382000000001</v>
          </cell>
          <cell r="E968">
            <v>694.14800000000014</v>
          </cell>
        </row>
        <row r="969">
          <cell r="B969">
            <v>37851</v>
          </cell>
          <cell r="C969">
            <v>2266.0862000000002</v>
          </cell>
          <cell r="D969">
            <v>1572.8646000000001</v>
          </cell>
          <cell r="E969">
            <v>693.22160000000008</v>
          </cell>
        </row>
        <row r="970">
          <cell r="B970">
            <v>37852</v>
          </cell>
          <cell r="C970">
            <v>2266.0862000000002</v>
          </cell>
          <cell r="D970">
            <v>1572.8746000000001</v>
          </cell>
          <cell r="E970">
            <v>693.21160000000009</v>
          </cell>
        </row>
        <row r="971">
          <cell r="B971">
            <v>37853</v>
          </cell>
          <cell r="C971">
            <v>2266.0862000000002</v>
          </cell>
          <cell r="D971">
            <v>1572.9209000000001</v>
          </cell>
          <cell r="E971">
            <v>693.16530000000012</v>
          </cell>
        </row>
        <row r="972">
          <cell r="B972">
            <v>37854</v>
          </cell>
          <cell r="C972">
            <v>2266.0862000000002</v>
          </cell>
          <cell r="D972">
            <v>1575.4803999999999</v>
          </cell>
          <cell r="E972">
            <v>690.60580000000027</v>
          </cell>
        </row>
        <row r="973">
          <cell r="B973">
            <v>37855</v>
          </cell>
          <cell r="C973">
            <v>2266.0862000000002</v>
          </cell>
          <cell r="D973">
            <v>1575.7434000000001</v>
          </cell>
          <cell r="E973">
            <v>690.34280000000012</v>
          </cell>
        </row>
        <row r="974">
          <cell r="B974">
            <v>37856</v>
          </cell>
          <cell r="C974">
            <v>2266.0862000000002</v>
          </cell>
          <cell r="D974">
            <v>1575.8376000000001</v>
          </cell>
          <cell r="E974">
            <v>690.24860000000012</v>
          </cell>
        </row>
        <row r="975">
          <cell r="B975">
            <v>37858</v>
          </cell>
          <cell r="C975">
            <v>2266.0862000000002</v>
          </cell>
          <cell r="D975">
            <v>1575.9576999999999</v>
          </cell>
          <cell r="E975">
            <v>690.12850000000026</v>
          </cell>
        </row>
        <row r="976">
          <cell r="B976">
            <v>37859</v>
          </cell>
          <cell r="C976">
            <v>2266.0862000000002</v>
          </cell>
          <cell r="D976">
            <v>1576.0668000000001</v>
          </cell>
          <cell r="E976">
            <v>690.01940000000013</v>
          </cell>
        </row>
        <row r="977">
          <cell r="B977">
            <v>37860</v>
          </cell>
          <cell r="C977">
            <v>2266.0862000000002</v>
          </cell>
          <cell r="D977">
            <v>1576.3237999999999</v>
          </cell>
          <cell r="E977">
            <v>689.7624000000003</v>
          </cell>
        </row>
        <row r="978">
          <cell r="B978">
            <v>37861</v>
          </cell>
          <cell r="C978">
            <v>2266.0862000000002</v>
          </cell>
          <cell r="D978">
            <v>1576.5726999999999</v>
          </cell>
          <cell r="E978">
            <v>689.51350000000025</v>
          </cell>
        </row>
        <row r="979">
          <cell r="B979">
            <v>37862</v>
          </cell>
          <cell r="C979">
            <v>2266.0862000000002</v>
          </cell>
          <cell r="D979">
            <v>1577.2149999999999</v>
          </cell>
          <cell r="E979">
            <v>688.87120000000027</v>
          </cell>
        </row>
        <row r="980">
          <cell r="B980">
            <v>37863</v>
          </cell>
          <cell r="C980">
            <v>2266.0862000000002</v>
          </cell>
          <cell r="D980">
            <v>1577.7157999999999</v>
          </cell>
          <cell r="E980">
            <v>688.37040000000025</v>
          </cell>
        </row>
        <row r="981">
          <cell r="B981">
            <v>37865</v>
          </cell>
          <cell r="C981">
            <v>2266.0862000000002</v>
          </cell>
          <cell r="D981">
            <v>1577.826</v>
          </cell>
          <cell r="E981">
            <v>688.26020000000017</v>
          </cell>
        </row>
        <row r="982">
          <cell r="B982">
            <v>37866</v>
          </cell>
          <cell r="C982">
            <v>2266.0862000000002</v>
          </cell>
          <cell r="D982">
            <v>1578.3853999999999</v>
          </cell>
          <cell r="E982">
            <v>687.7008000000003</v>
          </cell>
        </row>
        <row r="983">
          <cell r="B983">
            <v>37867</v>
          </cell>
          <cell r="C983">
            <v>2266.0862000000002</v>
          </cell>
          <cell r="D983">
            <v>1578.6198999999999</v>
          </cell>
          <cell r="E983">
            <v>687.46630000000027</v>
          </cell>
        </row>
        <row r="984">
          <cell r="B984">
            <v>37868</v>
          </cell>
          <cell r="C984">
            <v>2266.0862000000002</v>
          </cell>
          <cell r="D984">
            <v>1579.4829</v>
          </cell>
          <cell r="E984">
            <v>686.60330000000022</v>
          </cell>
        </row>
        <row r="985">
          <cell r="B985">
            <v>37869</v>
          </cell>
          <cell r="C985">
            <v>2266.0862000000002</v>
          </cell>
          <cell r="D985">
            <v>1579.7737</v>
          </cell>
          <cell r="E985">
            <v>686.31250000000023</v>
          </cell>
        </row>
        <row r="986">
          <cell r="B986">
            <v>37870</v>
          </cell>
          <cell r="C986">
            <v>2266.0862000000002</v>
          </cell>
          <cell r="D986">
            <v>1579.7742000000001</v>
          </cell>
          <cell r="E986">
            <v>686.31200000000013</v>
          </cell>
        </row>
        <row r="987">
          <cell r="B987">
            <v>37872</v>
          </cell>
          <cell r="C987">
            <v>2267.3674999999998</v>
          </cell>
          <cell r="D987">
            <v>1579.9383</v>
          </cell>
          <cell r="E987">
            <v>687.42919999999981</v>
          </cell>
        </row>
        <row r="988">
          <cell r="B988">
            <v>37873</v>
          </cell>
          <cell r="C988">
            <v>2267.3674999999998</v>
          </cell>
          <cell r="D988">
            <v>1580.0772999999999</v>
          </cell>
          <cell r="E988">
            <v>687.29019999999991</v>
          </cell>
        </row>
        <row r="989">
          <cell r="B989">
            <v>37874</v>
          </cell>
          <cell r="C989">
            <v>2267.3674999999998</v>
          </cell>
          <cell r="D989">
            <v>1580.8246999999999</v>
          </cell>
          <cell r="E989">
            <v>686.54279999999994</v>
          </cell>
        </row>
        <row r="990">
          <cell r="B990">
            <v>37875</v>
          </cell>
          <cell r="C990">
            <v>2267.3674999999998</v>
          </cell>
          <cell r="D990">
            <v>1582.1512</v>
          </cell>
          <cell r="E990">
            <v>685.21629999999982</v>
          </cell>
        </row>
        <row r="991">
          <cell r="B991">
            <v>37876</v>
          </cell>
          <cell r="C991">
            <v>2267.3674999999998</v>
          </cell>
          <cell r="D991">
            <v>1584.5836999999999</v>
          </cell>
          <cell r="E991">
            <v>682.78379999999993</v>
          </cell>
        </row>
        <row r="992">
          <cell r="B992">
            <v>37877</v>
          </cell>
          <cell r="C992">
            <v>2267.3674999999998</v>
          </cell>
          <cell r="D992">
            <v>1584.6385</v>
          </cell>
          <cell r="E992">
            <v>682.72899999999981</v>
          </cell>
        </row>
        <row r="993">
          <cell r="B993">
            <v>37879</v>
          </cell>
          <cell r="C993">
            <v>2267.3674999999998</v>
          </cell>
          <cell r="D993">
            <v>1584.7816</v>
          </cell>
          <cell r="E993">
            <v>682.58589999999981</v>
          </cell>
        </row>
        <row r="994">
          <cell r="B994">
            <v>37880</v>
          </cell>
          <cell r="C994">
            <v>2267.3674999999998</v>
          </cell>
          <cell r="D994">
            <v>1584.8978</v>
          </cell>
          <cell r="E994">
            <v>682.46969999999988</v>
          </cell>
        </row>
        <row r="995">
          <cell r="B995">
            <v>37881</v>
          </cell>
          <cell r="C995">
            <v>2267.3674999999998</v>
          </cell>
          <cell r="D995">
            <v>1585.0153</v>
          </cell>
          <cell r="E995">
            <v>682.35219999999981</v>
          </cell>
        </row>
        <row r="996">
          <cell r="B996">
            <v>37882</v>
          </cell>
          <cell r="C996">
            <v>2267.3674999999998</v>
          </cell>
          <cell r="D996">
            <v>1585.6278</v>
          </cell>
          <cell r="E996">
            <v>681.73969999999986</v>
          </cell>
        </row>
        <row r="997">
          <cell r="B997">
            <v>37883</v>
          </cell>
          <cell r="C997">
            <v>2267.3674999999998</v>
          </cell>
          <cell r="D997">
            <v>1585.8181</v>
          </cell>
          <cell r="E997">
            <v>681.54939999999988</v>
          </cell>
        </row>
        <row r="998">
          <cell r="B998">
            <v>37884</v>
          </cell>
          <cell r="C998">
            <v>2267.3674999999998</v>
          </cell>
          <cell r="D998">
            <v>1586.1373000000001</v>
          </cell>
          <cell r="E998">
            <v>681.23019999999974</v>
          </cell>
        </row>
        <row r="1000">
          <cell r="B1000" t="str">
            <v>Source Person :  Mr. Abdul Hameed  Ext: 3490 (EDMD)</v>
          </cell>
        </row>
        <row r="1002">
          <cell r="B1002" t="str">
            <v>Memorandum Items:</v>
          </cell>
        </row>
        <row r="1003">
          <cell r="B1003" t="str">
            <v>Conversaion of Old FCAs upto:</v>
          </cell>
          <cell r="D1003">
            <v>37913</v>
          </cell>
        </row>
        <row r="1004">
          <cell r="D1004" t="str">
            <v>into Pak-rupees =</v>
          </cell>
          <cell r="E1004">
            <v>7699.6999999999989</v>
          </cell>
        </row>
      </sheetData>
      <sheetData sheetId="1" refreshError="1">
        <row r="1">
          <cell r="B1" t="str">
            <v>Table-E5</v>
          </cell>
        </row>
        <row r="2">
          <cell r="B2" t="str">
            <v xml:space="preserve">Rupee/Dollar Exchange Rates </v>
          </cell>
        </row>
        <row r="3">
          <cell r="B3" t="str">
            <v>FIBR</v>
          </cell>
        </row>
        <row r="4">
          <cell r="B4">
            <v>37914</v>
          </cell>
        </row>
        <row r="5">
          <cell r="B5" t="str">
            <v>End Period</v>
          </cell>
          <cell r="C5" t="str">
            <v>Floating Inter Bank Rates</v>
          </cell>
          <cell r="E5" t="str">
            <v>Kerb Market Rates</v>
          </cell>
          <cell r="G5" t="str">
            <v>Kerb Market Premium (%)</v>
          </cell>
        </row>
        <row r="6">
          <cell r="C6" t="str">
            <v xml:space="preserve">Buying </v>
          </cell>
          <cell r="D6" t="str">
            <v>Selling</v>
          </cell>
          <cell r="E6" t="str">
            <v xml:space="preserve">Buying </v>
          </cell>
          <cell r="F6" t="str">
            <v>Selling</v>
          </cell>
          <cell r="G6" t="str">
            <v xml:space="preserve">Buying </v>
          </cell>
          <cell r="H6" t="str">
            <v>Selling</v>
          </cell>
        </row>
        <row r="7">
          <cell r="B7">
            <v>35217</v>
          </cell>
        </row>
        <row r="8">
          <cell r="B8">
            <v>35582</v>
          </cell>
        </row>
        <row r="9">
          <cell r="B9">
            <v>35947</v>
          </cell>
        </row>
        <row r="10">
          <cell r="B10">
            <v>36312</v>
          </cell>
          <cell r="C10">
            <v>51.391399999999997</v>
          </cell>
          <cell r="D10">
            <v>51.814100000000003</v>
          </cell>
          <cell r="E10">
            <v>54.25</v>
          </cell>
          <cell r="F10">
            <v>54.3</v>
          </cell>
          <cell r="G10">
            <v>5.5624092747035547</v>
          </cell>
          <cell r="H10">
            <v>4.7977288035496013</v>
          </cell>
        </row>
        <row r="11">
          <cell r="B11">
            <v>36678</v>
          </cell>
          <cell r="C11">
            <v>52.037500000000001</v>
          </cell>
          <cell r="D11">
            <v>52.3</v>
          </cell>
          <cell r="E11">
            <v>54.95</v>
          </cell>
          <cell r="F11">
            <v>55</v>
          </cell>
          <cell r="G11">
            <v>5.5969252942589502</v>
          </cell>
          <cell r="H11">
            <v>5.1625239005736194</v>
          </cell>
        </row>
        <row r="12">
          <cell r="B12">
            <v>37043</v>
          </cell>
          <cell r="C12">
            <v>63.902900000000002</v>
          </cell>
          <cell r="D12">
            <v>64.320800000000006</v>
          </cell>
          <cell r="E12">
            <v>66.75</v>
          </cell>
          <cell r="F12">
            <v>66.849999999999994</v>
          </cell>
          <cell r="G12">
            <v>4.4553533564204395</v>
          </cell>
          <cell r="H12">
            <v>3.9321650228230816</v>
          </cell>
        </row>
        <row r="13">
          <cell r="B13">
            <v>37408</v>
          </cell>
          <cell r="C13">
            <v>59.874699999999997</v>
          </cell>
          <cell r="D13">
            <v>60.220100000000002</v>
          </cell>
          <cell r="E13">
            <v>60.15</v>
          </cell>
          <cell r="F13">
            <v>60.2</v>
          </cell>
          <cell r="G13">
            <v>0.45979353549997154</v>
          </cell>
          <cell r="H13">
            <v>-3.3377559984123804E-2</v>
          </cell>
        </row>
        <row r="14">
          <cell r="B14">
            <v>37773</v>
          </cell>
          <cell r="C14">
            <v>57.717700000000001</v>
          </cell>
          <cell r="D14">
            <v>57.8782</v>
          </cell>
          <cell r="E14">
            <v>57.8</v>
          </cell>
          <cell r="F14">
            <v>57.9</v>
          </cell>
          <cell r="G14">
            <v>0.14259057446848453</v>
          </cell>
          <cell r="H14">
            <v>3.7665304035023432E-2</v>
          </cell>
        </row>
        <row r="16">
          <cell r="B16" t="str">
            <v>Month End Position</v>
          </cell>
        </row>
        <row r="17">
          <cell r="B17">
            <v>36342</v>
          </cell>
          <cell r="C17">
            <v>51.1646</v>
          </cell>
          <cell r="D17">
            <v>51.574100000000001</v>
          </cell>
          <cell r="E17">
            <v>53.5</v>
          </cell>
          <cell r="F17">
            <v>53.7</v>
          </cell>
          <cell r="G17">
            <v>4.5644840377917539</v>
          </cell>
          <cell r="H17">
            <v>4.1220302438627172</v>
          </cell>
        </row>
        <row r="18">
          <cell r="B18">
            <v>36373</v>
          </cell>
          <cell r="C18">
            <v>51.6175</v>
          </cell>
          <cell r="D18">
            <v>51.9</v>
          </cell>
          <cell r="E18">
            <v>54.2</v>
          </cell>
          <cell r="F18">
            <v>54.25</v>
          </cell>
          <cell r="G18">
            <v>5.0031481571172627</v>
          </cell>
          <cell r="H18">
            <v>4.5279383429672482</v>
          </cell>
        </row>
        <row r="19">
          <cell r="B19">
            <v>36404</v>
          </cell>
          <cell r="C19">
            <v>51.608899999999998</v>
          </cell>
          <cell r="D19">
            <v>51.8934</v>
          </cell>
          <cell r="E19">
            <v>54.4</v>
          </cell>
          <cell r="F19">
            <v>54.45</v>
          </cell>
          <cell r="G19">
            <v>5.4081757216294095</v>
          </cell>
          <cell r="H19">
            <v>4.9266380695811085</v>
          </cell>
        </row>
        <row r="20">
          <cell r="B20">
            <v>36434</v>
          </cell>
          <cell r="C20">
            <v>51.627099999999999</v>
          </cell>
          <cell r="D20">
            <v>51.9</v>
          </cell>
          <cell r="E20">
            <v>54.33</v>
          </cell>
          <cell r="F20">
            <v>54.38</v>
          </cell>
          <cell r="G20">
            <v>5.2354286798987353</v>
          </cell>
          <cell r="H20">
            <v>4.7784200385356534</v>
          </cell>
        </row>
        <row r="21">
          <cell r="B21">
            <v>36465</v>
          </cell>
          <cell r="C21">
            <v>51.672800000000002</v>
          </cell>
          <cell r="D21">
            <v>51.9</v>
          </cell>
          <cell r="E21">
            <v>54.33</v>
          </cell>
          <cell r="F21">
            <v>54.38</v>
          </cell>
          <cell r="G21">
            <v>5.1423572943598872</v>
          </cell>
          <cell r="H21">
            <v>4.7784200385356534</v>
          </cell>
        </row>
        <row r="22">
          <cell r="B22">
            <v>36495</v>
          </cell>
          <cell r="C22">
            <v>51.681699999999999</v>
          </cell>
          <cell r="D22">
            <v>51.9</v>
          </cell>
          <cell r="E22">
            <v>53.88</v>
          </cell>
          <cell r="F22">
            <v>53.93</v>
          </cell>
          <cell r="G22">
            <v>4.2535365516227275</v>
          </cell>
          <cell r="H22">
            <v>3.9113680154142605</v>
          </cell>
        </row>
        <row r="23">
          <cell r="B23">
            <v>36526</v>
          </cell>
          <cell r="C23">
            <v>51.683100000000003</v>
          </cell>
          <cell r="D23">
            <v>51.9</v>
          </cell>
          <cell r="E23">
            <v>54.02</v>
          </cell>
          <cell r="F23">
            <v>54.05</v>
          </cell>
          <cell r="G23">
            <v>4.5215940994251502</v>
          </cell>
          <cell r="H23">
            <v>4.1425818882466254</v>
          </cell>
        </row>
        <row r="24">
          <cell r="B24">
            <v>36557</v>
          </cell>
          <cell r="C24">
            <v>51.683700000000002</v>
          </cell>
          <cell r="D24">
            <v>51.9</v>
          </cell>
          <cell r="E24">
            <v>54.33</v>
          </cell>
          <cell r="F24">
            <v>54.36</v>
          </cell>
          <cell r="G24">
            <v>5.1201829590373684</v>
          </cell>
          <cell r="H24">
            <v>4.7398843930635852</v>
          </cell>
        </row>
        <row r="25">
          <cell r="B25">
            <v>36586</v>
          </cell>
          <cell r="C25">
            <v>51.670999999999999</v>
          </cell>
          <cell r="D25">
            <v>51.9</v>
          </cell>
          <cell r="E25">
            <v>54.21</v>
          </cell>
          <cell r="F25">
            <v>54.24</v>
          </cell>
          <cell r="G25">
            <v>4.913781424783731</v>
          </cell>
          <cell r="H25">
            <v>4.5086705202312203</v>
          </cell>
        </row>
        <row r="26">
          <cell r="B26">
            <v>36617</v>
          </cell>
          <cell r="C26">
            <v>51.677399999999999</v>
          </cell>
          <cell r="D26">
            <v>51.9</v>
          </cell>
          <cell r="E26">
            <v>54.31</v>
          </cell>
          <cell r="F26">
            <v>54.33</v>
          </cell>
          <cell r="G26">
            <v>5.0942965396866011</v>
          </cell>
          <cell r="H26">
            <v>4.6820809248554909</v>
          </cell>
        </row>
        <row r="27">
          <cell r="B27">
            <v>36647</v>
          </cell>
          <cell r="C27">
            <v>51.685600000000001</v>
          </cell>
          <cell r="D27">
            <v>51.9</v>
          </cell>
          <cell r="E27">
            <v>54.6</v>
          </cell>
          <cell r="F27">
            <v>54.7</v>
          </cell>
          <cell r="G27">
            <v>5.6387078799510899</v>
          </cell>
          <cell r="H27">
            <v>5.3949903660886402</v>
          </cell>
        </row>
        <row r="28">
          <cell r="B28">
            <v>36678</v>
          </cell>
          <cell r="C28">
            <v>52.037500000000001</v>
          </cell>
          <cell r="D28">
            <v>52.3</v>
          </cell>
          <cell r="E28">
            <v>54.95</v>
          </cell>
          <cell r="F28">
            <v>55</v>
          </cell>
          <cell r="G28">
            <v>5.5969252942589502</v>
          </cell>
          <cell r="H28">
            <v>5.1625239005736194</v>
          </cell>
        </row>
        <row r="29">
          <cell r="B29">
            <v>36708</v>
          </cell>
          <cell r="C29">
            <v>53.234299999999998</v>
          </cell>
          <cell r="D29">
            <v>53.558900000000001</v>
          </cell>
          <cell r="E29">
            <v>55.65</v>
          </cell>
          <cell r="F29">
            <v>55.7</v>
          </cell>
          <cell r="G29">
            <v>4.5378637457428779</v>
          </cell>
          <cell r="H29">
            <v>3.997654918230213</v>
          </cell>
        </row>
        <row r="30">
          <cell r="B30">
            <v>36739</v>
          </cell>
          <cell r="C30">
            <v>54.6616</v>
          </cell>
          <cell r="D30">
            <v>55.042900000000003</v>
          </cell>
          <cell r="E30">
            <v>57.25</v>
          </cell>
          <cell r="F30">
            <v>57.35</v>
          </cell>
          <cell r="G30">
            <v>4.735316931813192</v>
          </cell>
          <cell r="H30">
            <v>4.1914579355375503</v>
          </cell>
        </row>
        <row r="31">
          <cell r="B31">
            <v>36770</v>
          </cell>
          <cell r="C31">
            <v>58.288699999999999</v>
          </cell>
          <cell r="D31">
            <v>58.7256</v>
          </cell>
          <cell r="E31">
            <v>60.9</v>
          </cell>
          <cell r="F31">
            <v>61.05</v>
          </cell>
          <cell r="G31">
            <v>4.4799420813982813</v>
          </cell>
          <cell r="H31">
            <v>3.9580693939270049</v>
          </cell>
        </row>
        <row r="32">
          <cell r="B32">
            <v>36800</v>
          </cell>
          <cell r="C32">
            <v>57.2468</v>
          </cell>
          <cell r="D32">
            <v>57.683999999999997</v>
          </cell>
          <cell r="E32">
            <v>61</v>
          </cell>
          <cell r="F32">
            <v>61.1</v>
          </cell>
          <cell r="G32">
            <v>6.5561743189138948</v>
          </cell>
          <cell r="H32">
            <v>5.9219194230635948</v>
          </cell>
        </row>
        <row r="33">
          <cell r="B33">
            <v>36831</v>
          </cell>
          <cell r="C33">
            <v>58.026800000000001</v>
          </cell>
          <cell r="D33">
            <v>58.435200000000002</v>
          </cell>
          <cell r="E33">
            <v>60.8</v>
          </cell>
          <cell r="F33">
            <v>60.9</v>
          </cell>
          <cell r="G33">
            <v>4.779171003743091</v>
          </cell>
          <cell r="H33">
            <v>4.2180055856743826</v>
          </cell>
        </row>
        <row r="34">
          <cell r="B34">
            <v>36861</v>
          </cell>
          <cell r="C34">
            <v>57.851999999999997</v>
          </cell>
          <cell r="D34">
            <v>58.281399999999998</v>
          </cell>
          <cell r="E34">
            <v>60.65</v>
          </cell>
          <cell r="F34">
            <v>60.7</v>
          </cell>
          <cell r="G34">
            <v>4.8364792919864517</v>
          </cell>
          <cell r="H34">
            <v>4.1498659949829708</v>
          </cell>
        </row>
        <row r="35">
          <cell r="B35">
            <v>36892</v>
          </cell>
          <cell r="C35">
            <v>59.133800000000001</v>
          </cell>
          <cell r="D35">
            <v>59.508899999999997</v>
          </cell>
          <cell r="E35">
            <v>62.1</v>
          </cell>
          <cell r="F35">
            <v>62.14</v>
          </cell>
          <cell r="G35">
            <v>5.0160821729704512</v>
          </cell>
          <cell r="H35">
            <v>4.4213554611159065</v>
          </cell>
        </row>
        <row r="36">
          <cell r="B36">
            <v>36923</v>
          </cell>
          <cell r="C36">
            <v>60.225299999999997</v>
          </cell>
          <cell r="D36">
            <v>60.616500000000002</v>
          </cell>
          <cell r="E36">
            <v>62.85</v>
          </cell>
          <cell r="F36">
            <v>62.88</v>
          </cell>
          <cell r="G36">
            <v>4.3581352023153137</v>
          </cell>
          <cell r="H36">
            <v>3.7341317957981741</v>
          </cell>
        </row>
        <row r="37">
          <cell r="B37">
            <v>36951</v>
          </cell>
          <cell r="C37">
            <v>60.7729</v>
          </cell>
          <cell r="D37">
            <v>61.156300000000002</v>
          </cell>
          <cell r="E37">
            <v>64.069999999999993</v>
          </cell>
          <cell r="F37">
            <v>64.12</v>
          </cell>
          <cell r="G37">
            <v>5.425280017902705</v>
          </cell>
          <cell r="H37">
            <v>4.8461074329218787</v>
          </cell>
        </row>
        <row r="38">
          <cell r="B38">
            <v>36982</v>
          </cell>
          <cell r="C38">
            <v>61.0291</v>
          </cell>
          <cell r="D38">
            <v>61.414400000000001</v>
          </cell>
          <cell r="E38">
            <v>63.87</v>
          </cell>
          <cell r="F38">
            <v>63.92</v>
          </cell>
          <cell r="G38">
            <v>4.6549924544192818</v>
          </cell>
          <cell r="H38">
            <v>4.0798249270529405</v>
          </cell>
        </row>
        <row r="39">
          <cell r="B39">
            <v>37012</v>
          </cell>
          <cell r="C39">
            <v>63.035499999999999</v>
          </cell>
          <cell r="D39">
            <v>63.439599999999999</v>
          </cell>
          <cell r="E39">
            <v>65.849999999999994</v>
          </cell>
          <cell r="F39">
            <v>65.95</v>
          </cell>
          <cell r="G39">
            <v>4.4649443567513467</v>
          </cell>
          <cell r="H39">
            <v>3.9571497928738584</v>
          </cell>
        </row>
        <row r="40">
          <cell r="B40">
            <v>37043</v>
          </cell>
          <cell r="C40">
            <v>63.902900000000002</v>
          </cell>
          <cell r="D40">
            <v>64.320800000000006</v>
          </cell>
          <cell r="E40">
            <v>66.75</v>
          </cell>
          <cell r="F40">
            <v>66.849999999999994</v>
          </cell>
          <cell r="G40">
            <v>4.4553533564204395</v>
          </cell>
          <cell r="H40">
            <v>3.9321650228230816</v>
          </cell>
        </row>
        <row r="41">
          <cell r="B41">
            <v>37073</v>
          </cell>
          <cell r="C41">
            <v>64.025800000000004</v>
          </cell>
          <cell r="D41">
            <v>64.368099999999998</v>
          </cell>
          <cell r="E41">
            <v>66.900000000000006</v>
          </cell>
          <cell r="F41">
            <v>67</v>
          </cell>
          <cell r="G41">
            <v>4.4891278203474254</v>
          </cell>
          <cell r="H41">
            <v>4.088826608211213</v>
          </cell>
        </row>
        <row r="42">
          <cell r="B42">
            <v>37104</v>
          </cell>
          <cell r="C42">
            <v>63.883099999999999</v>
          </cell>
          <cell r="D42">
            <v>64.253200000000007</v>
          </cell>
          <cell r="E42">
            <v>66.95</v>
          </cell>
          <cell r="F42">
            <v>67</v>
          </cell>
          <cell r="G42">
            <v>4.8008002116365738</v>
          </cell>
          <cell r="H42">
            <v>4.2749621808719143</v>
          </cell>
        </row>
        <row r="43">
          <cell r="B43">
            <v>37135</v>
          </cell>
          <cell r="C43">
            <v>63.886699999999998</v>
          </cell>
          <cell r="D43">
            <v>64.2684</v>
          </cell>
          <cell r="E43">
            <v>66</v>
          </cell>
          <cell r="F43">
            <v>66.099999999999994</v>
          </cell>
          <cell r="G43">
            <v>3.3078872441368903</v>
          </cell>
          <cell r="H43">
            <v>2.849923134853201</v>
          </cell>
        </row>
        <row r="44">
          <cell r="B44">
            <v>37165</v>
          </cell>
          <cell r="C44">
            <v>61.3127</v>
          </cell>
          <cell r="D44">
            <v>61.691699999999997</v>
          </cell>
          <cell r="E44">
            <v>61.35</v>
          </cell>
          <cell r="F44">
            <v>61.45</v>
          </cell>
          <cell r="G44">
            <v>6.0835683308681381E-2</v>
          </cell>
          <cell r="H44">
            <v>-0.3917869016415409</v>
          </cell>
        </row>
        <row r="45">
          <cell r="B45">
            <v>37196</v>
          </cell>
          <cell r="C45">
            <v>60.674300000000002</v>
          </cell>
          <cell r="D45">
            <v>61.053400000000003</v>
          </cell>
          <cell r="E45">
            <v>61.67</v>
          </cell>
          <cell r="F45">
            <v>61.35</v>
          </cell>
          <cell r="G45">
            <v>1.6410572515875739</v>
          </cell>
          <cell r="H45">
            <v>0.4858042303950279</v>
          </cell>
        </row>
        <row r="46">
          <cell r="B46">
            <v>37226</v>
          </cell>
          <cell r="C46">
            <v>59.851199999999999</v>
          </cell>
          <cell r="D46">
            <v>60.303699999999999</v>
          </cell>
          <cell r="E46">
            <v>60.95</v>
          </cell>
          <cell r="F46">
            <v>61.05</v>
          </cell>
          <cell r="G46">
            <v>1.8358863314352998</v>
          </cell>
          <cell r="H46">
            <v>1.2375691707142316</v>
          </cell>
        </row>
        <row r="47">
          <cell r="B47">
            <v>37287</v>
          </cell>
          <cell r="C47">
            <v>60.076700000000002</v>
          </cell>
          <cell r="D47">
            <v>60.442500000000003</v>
          </cell>
          <cell r="E47">
            <v>60.2</v>
          </cell>
          <cell r="F47">
            <v>60.3</v>
          </cell>
          <cell r="G47">
            <v>0.20523763788623611</v>
          </cell>
          <cell r="H47">
            <v>-0.23576126070232931</v>
          </cell>
        </row>
        <row r="48">
          <cell r="B48">
            <v>37288</v>
          </cell>
          <cell r="C48">
            <v>59.973399999999998</v>
          </cell>
          <cell r="D48">
            <v>60.335500000000003</v>
          </cell>
          <cell r="E48">
            <v>59.8</v>
          </cell>
          <cell r="F48">
            <v>59.9</v>
          </cell>
          <cell r="G48">
            <v>-0.28912818015987235</v>
          </cell>
          <cell r="H48">
            <v>-0.72179728352297512</v>
          </cell>
        </row>
        <row r="49">
          <cell r="B49">
            <v>37317</v>
          </cell>
          <cell r="C49">
            <v>59.929400000000001</v>
          </cell>
          <cell r="D49">
            <v>60.293300000000002</v>
          </cell>
          <cell r="E49">
            <v>60.2</v>
          </cell>
          <cell r="F49">
            <v>60.3</v>
          </cell>
          <cell r="G49">
            <v>0.45153130183182499</v>
          </cell>
          <cell r="H49">
            <v>1.1112345816193579E-2</v>
          </cell>
        </row>
        <row r="50">
          <cell r="B50">
            <v>37349</v>
          </cell>
          <cell r="C50">
            <v>59.976100000000002</v>
          </cell>
          <cell r="D50">
            <v>60.300600000000003</v>
          </cell>
          <cell r="E50">
            <v>60.35</v>
          </cell>
          <cell r="F50">
            <v>60.4</v>
          </cell>
          <cell r="G50">
            <v>0.62341499363913122</v>
          </cell>
          <cell r="H50">
            <v>0.16484081418757973</v>
          </cell>
        </row>
        <row r="51">
          <cell r="B51">
            <v>37380</v>
          </cell>
          <cell r="C51">
            <v>59.999600000000001</v>
          </cell>
          <cell r="D51">
            <v>60.3337</v>
          </cell>
          <cell r="E51">
            <v>60.5</v>
          </cell>
          <cell r="F51">
            <v>60.6</v>
          </cell>
          <cell r="G51">
            <v>0.83400556003706527</v>
          </cell>
          <cell r="H51">
            <v>0.44137853305864072</v>
          </cell>
        </row>
        <row r="52">
          <cell r="B52">
            <v>37411</v>
          </cell>
          <cell r="C52">
            <v>59.874699999999997</v>
          </cell>
          <cell r="D52">
            <v>60.220100000000002</v>
          </cell>
          <cell r="E52">
            <v>60.15</v>
          </cell>
          <cell r="F52">
            <v>60.2</v>
          </cell>
          <cell r="G52">
            <v>0.45979353549997154</v>
          </cell>
          <cell r="H52">
            <v>-3.3377559984123804E-2</v>
          </cell>
        </row>
        <row r="53">
          <cell r="B53">
            <v>37441</v>
          </cell>
          <cell r="C53">
            <v>59.383499999999998</v>
          </cell>
          <cell r="D53">
            <v>59.742400000000004</v>
          </cell>
          <cell r="E53">
            <v>59.4</v>
          </cell>
          <cell r="F53">
            <v>59.5</v>
          </cell>
          <cell r="G53">
            <v>2.7785495971104138E-2</v>
          </cell>
          <cell r="H53">
            <v>-0.40574198559147856</v>
          </cell>
        </row>
        <row r="54">
          <cell r="B54">
            <v>37472</v>
          </cell>
          <cell r="C54">
            <v>59.170099999999998</v>
          </cell>
          <cell r="D54">
            <v>59.531199999999998</v>
          </cell>
          <cell r="E54">
            <v>59.05</v>
          </cell>
          <cell r="F54">
            <v>59.15</v>
          </cell>
          <cell r="G54">
            <v>-0.20297413727541572</v>
          </cell>
          <cell r="H54">
            <v>-0.64033649582067853</v>
          </cell>
        </row>
        <row r="55">
          <cell r="B55">
            <v>37503</v>
          </cell>
          <cell r="C55">
            <v>58.984699999999997</v>
          </cell>
          <cell r="D55">
            <v>59.350299999999997</v>
          </cell>
          <cell r="E55">
            <v>59.1</v>
          </cell>
          <cell r="F55">
            <v>59.15</v>
          </cell>
          <cell r="G55">
            <v>0.19547441963764309</v>
          </cell>
          <cell r="H55">
            <v>-0.33748776333059582</v>
          </cell>
        </row>
        <row r="56">
          <cell r="B56">
            <v>37533</v>
          </cell>
          <cell r="C56">
            <v>58.840400000000002</v>
          </cell>
          <cell r="D56">
            <v>59.003500000000003</v>
          </cell>
          <cell r="E56">
            <v>59</v>
          </cell>
          <cell r="F56">
            <v>59</v>
          </cell>
          <cell r="G56">
            <v>0.27124220773481744</v>
          </cell>
          <cell r="H56">
            <v>-5.9318515003389648E-3</v>
          </cell>
        </row>
        <row r="57">
          <cell r="B57">
            <v>37564</v>
          </cell>
          <cell r="C57">
            <v>58.207700000000003</v>
          </cell>
          <cell r="D57">
            <v>58.377899999999997</v>
          </cell>
          <cell r="E57">
            <v>58</v>
          </cell>
          <cell r="F57">
            <v>58.05</v>
          </cell>
          <cell r="G57">
            <v>-0.35682564334272382</v>
          </cell>
          <cell r="H57">
            <v>-0.5616851582533795</v>
          </cell>
        </row>
        <row r="58">
          <cell r="B58">
            <v>37594</v>
          </cell>
          <cell r="C58">
            <v>58.2697</v>
          </cell>
          <cell r="D58">
            <v>58.430399999999999</v>
          </cell>
          <cell r="E58">
            <v>58.1</v>
          </cell>
          <cell r="F58">
            <v>58.15</v>
          </cell>
          <cell r="G58">
            <v>-0.2912319781979294</v>
          </cell>
          <cell r="H58">
            <v>-0.47988718201484193</v>
          </cell>
        </row>
        <row r="59">
          <cell r="B59">
            <v>37625</v>
          </cell>
          <cell r="C59">
            <v>58.120100000000001</v>
          </cell>
          <cell r="D59">
            <v>58.288600000000002</v>
          </cell>
          <cell r="E59">
            <v>58.05</v>
          </cell>
          <cell r="F59">
            <v>58.1</v>
          </cell>
          <cell r="G59">
            <v>-0.12061231828576276</v>
          </cell>
          <cell r="H59">
            <v>-0.32356241186098306</v>
          </cell>
        </row>
        <row r="60">
          <cell r="B60">
            <v>37656</v>
          </cell>
          <cell r="C60">
            <v>58.041200000000003</v>
          </cell>
          <cell r="D60">
            <v>58.2014</v>
          </cell>
          <cell r="E60">
            <v>58.05</v>
          </cell>
          <cell r="F60">
            <v>58.1</v>
          </cell>
          <cell r="G60">
            <v>1.5161643797843087E-2</v>
          </cell>
          <cell r="H60">
            <v>-0.17422261320174112</v>
          </cell>
        </row>
        <row r="61">
          <cell r="B61">
            <v>37684</v>
          </cell>
          <cell r="C61">
            <v>57.762300000000003</v>
          </cell>
          <cell r="D61">
            <v>57.924799999999998</v>
          </cell>
          <cell r="E61">
            <v>57.85</v>
          </cell>
          <cell r="F61">
            <v>57.9</v>
          </cell>
          <cell r="G61">
            <v>0.15182913422768501</v>
          </cell>
          <cell r="H61">
            <v>-4.281413142557082E-2</v>
          </cell>
        </row>
        <row r="62">
          <cell r="B62">
            <v>37715</v>
          </cell>
          <cell r="C62">
            <v>57.7316</v>
          </cell>
          <cell r="D62">
            <v>57.894500000000001</v>
          </cell>
          <cell r="E62">
            <v>57.85</v>
          </cell>
          <cell r="F62">
            <v>57.9</v>
          </cell>
          <cell r="G62">
            <v>0.20508698875486073</v>
          </cell>
          <cell r="H62">
            <v>9.5000388637916204E-3</v>
          </cell>
        </row>
        <row r="63">
          <cell r="B63">
            <v>37745</v>
          </cell>
          <cell r="C63">
            <v>57.543599999999998</v>
          </cell>
          <cell r="D63">
            <v>57.706899999999997</v>
          </cell>
          <cell r="E63">
            <v>57.77</v>
          </cell>
          <cell r="F63">
            <v>57.82</v>
          </cell>
          <cell r="G63">
            <v>0.39344079967191015</v>
          </cell>
          <cell r="H63">
            <v>0.19599042748787904</v>
          </cell>
        </row>
        <row r="64">
          <cell r="B64">
            <v>37776</v>
          </cell>
          <cell r="C64">
            <v>57.717700000000001</v>
          </cell>
          <cell r="D64">
            <v>57.8782</v>
          </cell>
          <cell r="E64">
            <v>57.8</v>
          </cell>
          <cell r="F64">
            <v>57.9</v>
          </cell>
          <cell r="G64">
            <v>0.14259057446848453</v>
          </cell>
          <cell r="H64">
            <v>3.7665304035023432E-2</v>
          </cell>
        </row>
        <row r="65">
          <cell r="B65">
            <v>37806</v>
          </cell>
          <cell r="C65">
            <v>57.707700000000003</v>
          </cell>
          <cell r="D65">
            <v>57.867899999999999</v>
          </cell>
          <cell r="E65">
            <v>58.3</v>
          </cell>
          <cell r="F65">
            <v>58.35</v>
          </cell>
          <cell r="G65">
            <v>1.026379495283982</v>
          </cell>
          <cell r="H65">
            <v>0.83310436355907624</v>
          </cell>
        </row>
        <row r="66">
          <cell r="B66">
            <v>37837</v>
          </cell>
          <cell r="C66">
            <v>57.687199999999997</v>
          </cell>
          <cell r="D66">
            <v>57.848799999999997</v>
          </cell>
          <cell r="E66">
            <v>58.05</v>
          </cell>
          <cell r="F66">
            <v>58.1</v>
          </cell>
          <cell r="G66">
            <v>0.62890901274459499</v>
          </cell>
          <cell r="H66">
            <v>0.43423545518663187</v>
          </cell>
        </row>
        <row r="68">
          <cell r="B68" t="str">
            <v>Daily Position</v>
          </cell>
        </row>
        <row r="69">
          <cell r="B69">
            <v>36748</v>
          </cell>
          <cell r="C69">
            <v>53.246699999999997</v>
          </cell>
          <cell r="D69">
            <v>53.546700000000001</v>
          </cell>
          <cell r="E69">
            <v>56.1</v>
          </cell>
          <cell r="F69">
            <v>56.15</v>
          </cell>
          <cell r="G69">
            <v>5.3586419440078057</v>
          </cell>
          <cell r="H69">
            <v>4.8617375113685757</v>
          </cell>
        </row>
        <row r="70">
          <cell r="B70">
            <v>36749</v>
          </cell>
          <cell r="C70">
            <v>53.275799999999997</v>
          </cell>
          <cell r="D70">
            <v>53.583199999999998</v>
          </cell>
          <cell r="E70">
            <v>56.15</v>
          </cell>
          <cell r="F70">
            <v>56.2</v>
          </cell>
          <cell r="G70">
            <v>5.394944796699443</v>
          </cell>
          <cell r="H70">
            <v>4.8836202391794536</v>
          </cell>
        </row>
        <row r="71">
          <cell r="B71">
            <v>36750</v>
          </cell>
          <cell r="C71">
            <v>53.279299999999999</v>
          </cell>
          <cell r="D71">
            <v>53.5976</v>
          </cell>
          <cell r="E71">
            <v>56.18</v>
          </cell>
          <cell r="F71">
            <v>56.23</v>
          </cell>
          <cell r="G71">
            <v>5.4443282850938362</v>
          </cell>
          <cell r="H71">
            <v>4.9114139439079301</v>
          </cell>
        </row>
        <row r="72">
          <cell r="B72">
            <v>36753</v>
          </cell>
          <cell r="C72">
            <v>53.303899999999999</v>
          </cell>
          <cell r="D72">
            <v>53.637</v>
          </cell>
          <cell r="E72">
            <v>56.15</v>
          </cell>
          <cell r="F72">
            <v>56.2</v>
          </cell>
          <cell r="G72">
            <v>5.3393841726402753</v>
          </cell>
          <cell r="H72">
            <v>4.7784178831776618</v>
          </cell>
        </row>
        <row r="73">
          <cell r="B73">
            <v>36754</v>
          </cell>
          <cell r="C73">
            <v>53.404600000000002</v>
          </cell>
          <cell r="D73">
            <v>53.749299999999998</v>
          </cell>
          <cell r="E73">
            <v>56.22</v>
          </cell>
          <cell r="F73">
            <v>56.27</v>
          </cell>
          <cell r="G73">
            <v>5.2718305164723578</v>
          </cell>
          <cell r="H73">
            <v>4.6897354942297023</v>
          </cell>
        </row>
        <row r="74">
          <cell r="B74">
            <v>36755</v>
          </cell>
          <cell r="C74">
            <v>53.629800000000003</v>
          </cell>
          <cell r="D74">
            <v>53.968400000000003</v>
          </cell>
          <cell r="E74">
            <v>56.35</v>
          </cell>
          <cell r="F74">
            <v>56.4</v>
          </cell>
          <cell r="G74">
            <v>5.0721800193176145</v>
          </cell>
          <cell r="H74">
            <v>4.5055995730835008</v>
          </cell>
        </row>
        <row r="75">
          <cell r="B75">
            <v>36756</v>
          </cell>
          <cell r="C75">
            <v>53.843200000000003</v>
          </cell>
          <cell r="D75">
            <v>54.219499999999996</v>
          </cell>
          <cell r="E75">
            <v>56.45</v>
          </cell>
          <cell r="F75">
            <v>56.5</v>
          </cell>
          <cell r="G75">
            <v>4.8414655889694513</v>
          </cell>
          <cell r="H75">
            <v>4.206051328396617</v>
          </cell>
        </row>
        <row r="76">
          <cell r="B76">
            <v>36757</v>
          </cell>
          <cell r="C76">
            <v>54.184699999999999</v>
          </cell>
          <cell r="D76">
            <v>54.580599999999997</v>
          </cell>
          <cell r="E76">
            <v>56.85</v>
          </cell>
          <cell r="F76">
            <v>56.95</v>
          </cell>
          <cell r="G76">
            <v>4.9189162254289531</v>
          </cell>
          <cell r="H76">
            <v>4.3411028827092526</v>
          </cell>
        </row>
        <row r="77">
          <cell r="B77">
            <v>36759</v>
          </cell>
          <cell r="C77">
            <v>54.5</v>
          </cell>
          <cell r="D77">
            <v>54.924300000000002</v>
          </cell>
          <cell r="E77">
            <v>57.1</v>
          </cell>
          <cell r="F77">
            <v>57.15</v>
          </cell>
          <cell r="G77">
            <v>4.7706422018348649</v>
          </cell>
          <cell r="H77">
            <v>4.052304717584013</v>
          </cell>
        </row>
        <row r="78">
          <cell r="B78">
            <v>36760</v>
          </cell>
          <cell r="C78">
            <v>54.666200000000003</v>
          </cell>
          <cell r="D78">
            <v>55.020800000000001</v>
          </cell>
          <cell r="E78">
            <v>57.05</v>
          </cell>
          <cell r="F78">
            <v>57.15</v>
          </cell>
          <cell r="G78">
            <v>4.3606469811327546</v>
          </cell>
          <cell r="H78">
            <v>3.8698092357799183</v>
          </cell>
        </row>
        <row r="79">
          <cell r="B79">
            <v>36761</v>
          </cell>
          <cell r="C79">
            <v>54.65</v>
          </cell>
          <cell r="D79">
            <v>54.8</v>
          </cell>
          <cell r="E79">
            <v>56.75</v>
          </cell>
          <cell r="F79">
            <v>56.85</v>
          </cell>
          <cell r="G79">
            <v>3.8426349496797831</v>
          </cell>
          <cell r="H79">
            <v>3.7408759124087672</v>
          </cell>
        </row>
        <row r="80">
          <cell r="B80">
            <v>36762</v>
          </cell>
          <cell r="C80">
            <v>54.573900000000002</v>
          </cell>
          <cell r="D80">
            <v>54.946899999999999</v>
          </cell>
          <cell r="E80">
            <v>57</v>
          </cell>
          <cell r="F80">
            <v>57.1</v>
          </cell>
          <cell r="G80">
            <v>4.4455316552417878</v>
          </cell>
          <cell r="H80">
            <v>3.9185104164202205</v>
          </cell>
        </row>
        <row r="81">
          <cell r="B81">
            <v>36763</v>
          </cell>
          <cell r="C81">
            <v>54.666200000000003</v>
          </cell>
          <cell r="D81">
            <v>55.020800000000001</v>
          </cell>
          <cell r="E81">
            <v>57</v>
          </cell>
          <cell r="F81">
            <v>57.1</v>
          </cell>
          <cell r="G81">
            <v>4.2691827857067013</v>
          </cell>
          <cell r="H81">
            <v>3.7789345120390836</v>
          </cell>
        </row>
        <row r="82">
          <cell r="B82">
            <v>36764</v>
          </cell>
          <cell r="C82">
            <v>54.619300000000003</v>
          </cell>
          <cell r="D82">
            <v>55.012099999999997</v>
          </cell>
          <cell r="E82">
            <v>57.05</v>
          </cell>
          <cell r="F82">
            <v>57.1</v>
          </cell>
          <cell r="G82">
            <v>4.4502584251354271</v>
          </cell>
          <cell r="H82">
            <v>3.7953468418766145</v>
          </cell>
        </row>
        <row r="83">
          <cell r="B83">
            <v>36766</v>
          </cell>
          <cell r="C83">
            <v>54.613799999999998</v>
          </cell>
          <cell r="D83">
            <v>54.991100000000003</v>
          </cell>
          <cell r="E83">
            <v>57.05</v>
          </cell>
          <cell r="F83">
            <v>57.1</v>
          </cell>
          <cell r="G83">
            <v>4.4607773126938604</v>
          </cell>
          <cell r="H83">
            <v>3.8349842065352364</v>
          </cell>
        </row>
        <row r="84">
          <cell r="B84">
            <v>36767</v>
          </cell>
          <cell r="C84">
            <v>54.660499999999999</v>
          </cell>
          <cell r="D84">
            <v>55.040199999999999</v>
          </cell>
          <cell r="E84">
            <v>57.05</v>
          </cell>
          <cell r="F84">
            <v>57.1</v>
          </cell>
          <cell r="G84">
            <v>4.3715297152422652</v>
          </cell>
          <cell r="H84">
            <v>3.7423555873706902</v>
          </cell>
        </row>
        <row r="85">
          <cell r="B85">
            <v>36768</v>
          </cell>
          <cell r="C85">
            <v>54.671799999999998</v>
          </cell>
          <cell r="D85">
            <v>55.039000000000001</v>
          </cell>
          <cell r="E85">
            <v>57.05</v>
          </cell>
          <cell r="F85">
            <v>57.1</v>
          </cell>
          <cell r="G85">
            <v>4.3499573820507091</v>
          </cell>
          <cell r="H85">
            <v>3.744617453078726</v>
          </cell>
        </row>
        <row r="86">
          <cell r="B86">
            <v>36769</v>
          </cell>
          <cell r="C86">
            <v>54.6616</v>
          </cell>
          <cell r="D86">
            <v>55.042900000000003</v>
          </cell>
          <cell r="E86">
            <v>57.25</v>
          </cell>
          <cell r="F86">
            <v>57.35</v>
          </cell>
          <cell r="G86">
            <v>4.735316931813192</v>
          </cell>
          <cell r="H86">
            <v>4.1914579355375503</v>
          </cell>
        </row>
        <row r="87">
          <cell r="B87">
            <v>36770</v>
          </cell>
          <cell r="C87">
            <v>54.6599</v>
          </cell>
          <cell r="D87">
            <v>55.039299999999997</v>
          </cell>
          <cell r="E87">
            <v>57.25</v>
          </cell>
          <cell r="F87">
            <v>57.35</v>
          </cell>
          <cell r="G87">
            <v>4.7385743479223335</v>
          </cell>
          <cell r="H87">
            <v>4.1982728704761945</v>
          </cell>
        </row>
        <row r="88">
          <cell r="B88">
            <v>36771</v>
          </cell>
          <cell r="C88">
            <v>54.627299999999998</v>
          </cell>
          <cell r="D88">
            <v>55.0122</v>
          </cell>
          <cell r="E88">
            <v>57.1</v>
          </cell>
          <cell r="F88">
            <v>57.15</v>
          </cell>
          <cell r="G88">
            <v>4.5264913330880407</v>
          </cell>
          <cell r="H88">
            <v>3.8860470950080139</v>
          </cell>
        </row>
        <row r="89">
          <cell r="B89">
            <v>36773</v>
          </cell>
          <cell r="C89">
            <v>54.6295</v>
          </cell>
          <cell r="D89">
            <v>55.000999999999998</v>
          </cell>
          <cell r="E89">
            <v>57.15</v>
          </cell>
          <cell r="F89">
            <v>57.25</v>
          </cell>
          <cell r="G89">
            <v>4.6138075581874229</v>
          </cell>
          <cell r="H89">
            <v>4.0890165633352158</v>
          </cell>
        </row>
        <row r="90">
          <cell r="B90">
            <v>36774</v>
          </cell>
          <cell r="C90">
            <v>54.607799999999997</v>
          </cell>
          <cell r="D90">
            <v>54.987000000000002</v>
          </cell>
          <cell r="E90">
            <v>57.2</v>
          </cell>
          <cell r="F90">
            <v>57.25</v>
          </cell>
          <cell r="G90">
            <v>4.7469409132028861</v>
          </cell>
          <cell r="H90">
            <v>4.1155182133958901</v>
          </cell>
        </row>
        <row r="91">
          <cell r="B91">
            <v>36775</v>
          </cell>
          <cell r="C91">
            <v>54.619100000000003</v>
          </cell>
          <cell r="D91">
            <v>54.966200000000001</v>
          </cell>
          <cell r="E91">
            <v>57.2</v>
          </cell>
          <cell r="F91">
            <v>57.25</v>
          </cell>
          <cell r="G91">
            <v>4.7252700978229223</v>
          </cell>
          <cell r="H91">
            <v>4.1549170217333549</v>
          </cell>
        </row>
        <row r="92">
          <cell r="B92">
            <v>36776</v>
          </cell>
          <cell r="C92">
            <v>54.619300000000003</v>
          </cell>
          <cell r="D92">
            <v>54.951900000000002</v>
          </cell>
          <cell r="E92">
            <v>57.2</v>
          </cell>
          <cell r="F92">
            <v>57.25</v>
          </cell>
          <cell r="G92">
            <v>4.7248866243251015</v>
          </cell>
          <cell r="H92">
            <v>4.1820210038233396</v>
          </cell>
        </row>
        <row r="93">
          <cell r="B93">
            <v>36777</v>
          </cell>
          <cell r="C93">
            <v>54.631500000000003</v>
          </cell>
          <cell r="D93">
            <v>54.966999999999999</v>
          </cell>
          <cell r="E93">
            <v>57.25</v>
          </cell>
          <cell r="F93">
            <v>57.3</v>
          </cell>
          <cell r="G93">
            <v>4.7930223405910457</v>
          </cell>
          <cell r="H93">
            <v>4.2443648006985981</v>
          </cell>
        </row>
        <row r="94">
          <cell r="B94">
            <v>36778</v>
          </cell>
          <cell r="C94">
            <v>54.616700000000002</v>
          </cell>
          <cell r="D94">
            <v>54.943600000000004</v>
          </cell>
          <cell r="E94">
            <v>57.25</v>
          </cell>
          <cell r="F94">
            <v>57.3</v>
          </cell>
          <cell r="G94">
            <v>4.8214190897655813</v>
          </cell>
          <cell r="H94">
            <v>4.2887615664062659</v>
          </cell>
        </row>
        <row r="95">
          <cell r="B95">
            <v>36780</v>
          </cell>
          <cell r="C95">
            <v>54.617100000000001</v>
          </cell>
          <cell r="D95">
            <v>54.943600000000004</v>
          </cell>
          <cell r="E95">
            <v>57.25</v>
          </cell>
          <cell r="F95">
            <v>57.3</v>
          </cell>
          <cell r="G95">
            <v>4.8206514077093061</v>
          </cell>
          <cell r="H95">
            <v>4.2887615664062659</v>
          </cell>
        </row>
        <row r="96">
          <cell r="B96">
            <v>36781</v>
          </cell>
          <cell r="C96">
            <v>54.540799999999997</v>
          </cell>
          <cell r="D96">
            <v>54.885599999999997</v>
          </cell>
          <cell r="E96">
            <v>57.25</v>
          </cell>
          <cell r="F96">
            <v>57.3</v>
          </cell>
          <cell r="G96">
            <v>4.9672905421262668</v>
          </cell>
          <cell r="H96">
            <v>4.3989680353316727</v>
          </cell>
        </row>
        <row r="97">
          <cell r="B97">
            <v>36782</v>
          </cell>
          <cell r="C97">
            <v>54.579300000000003</v>
          </cell>
          <cell r="D97">
            <v>54.902500000000003</v>
          </cell>
          <cell r="E97">
            <v>57.25</v>
          </cell>
          <cell r="F97">
            <v>57.3</v>
          </cell>
          <cell r="G97">
            <v>4.8932470735242051</v>
          </cell>
          <cell r="H97">
            <v>4.3668321114703224</v>
          </cell>
        </row>
        <row r="98">
          <cell r="B98">
            <v>36783</v>
          </cell>
          <cell r="C98">
            <v>54.579300000000003</v>
          </cell>
          <cell r="D98">
            <v>54.902500000000003</v>
          </cell>
          <cell r="E98">
            <v>57.35</v>
          </cell>
          <cell r="F98">
            <v>57.4</v>
          </cell>
          <cell r="G98">
            <v>5.076466719067481</v>
          </cell>
          <cell r="H98">
            <v>4.5489731797276907</v>
          </cell>
        </row>
        <row r="99">
          <cell r="B99">
            <v>36784</v>
          </cell>
          <cell r="C99">
            <v>54.625300000000003</v>
          </cell>
          <cell r="D99">
            <v>54.944099999999999</v>
          </cell>
          <cell r="E99">
            <v>57.35</v>
          </cell>
          <cell r="F99">
            <v>57.4</v>
          </cell>
          <cell r="G99">
            <v>4.9879817593679094</v>
          </cell>
          <cell r="H99">
            <v>4.469815685396612</v>
          </cell>
        </row>
        <row r="100">
          <cell r="B100">
            <v>36785</v>
          </cell>
          <cell r="C100">
            <v>54.694400000000002</v>
          </cell>
          <cell r="D100">
            <v>55.022199999999998</v>
          </cell>
          <cell r="E100">
            <v>57.35</v>
          </cell>
          <cell r="F100">
            <v>57.4</v>
          </cell>
          <cell r="G100">
            <v>4.8553416803182774</v>
          </cell>
          <cell r="H100">
            <v>4.3215284012634916</v>
          </cell>
        </row>
        <row r="101">
          <cell r="B101">
            <v>36787</v>
          </cell>
          <cell r="C101">
            <v>54.852600000000002</v>
          </cell>
          <cell r="D101">
            <v>55.208100000000002</v>
          </cell>
          <cell r="E101">
            <v>57.35</v>
          </cell>
          <cell r="F101">
            <v>57.4</v>
          </cell>
          <cell r="G101">
            <v>4.5529291227763116</v>
          </cell>
          <cell r="H101">
            <v>3.9702507421918103</v>
          </cell>
        </row>
        <row r="102">
          <cell r="B102">
            <v>36788</v>
          </cell>
          <cell r="C102">
            <v>57.521299999999997</v>
          </cell>
          <cell r="D102">
            <v>58.007399999999997</v>
          </cell>
          <cell r="E102">
            <v>58.8</v>
          </cell>
          <cell r="F102">
            <v>59</v>
          </cell>
          <cell r="G102">
            <v>2.2230026094681459</v>
          </cell>
          <cell r="H102">
            <v>1.7111609898047542</v>
          </cell>
        </row>
        <row r="103">
          <cell r="B103">
            <v>36789</v>
          </cell>
          <cell r="C103">
            <v>57.807600000000001</v>
          </cell>
          <cell r="D103">
            <v>58.299300000000002</v>
          </cell>
          <cell r="E103">
            <v>59.7</v>
          </cell>
          <cell r="F103">
            <v>59.9</v>
          </cell>
          <cell r="G103">
            <v>3.2736180017852363</v>
          </cell>
          <cell r="H103">
            <v>2.7456590387877662</v>
          </cell>
        </row>
        <row r="104">
          <cell r="B104">
            <v>36790</v>
          </cell>
          <cell r="C104">
            <v>57.704700000000003</v>
          </cell>
          <cell r="D104">
            <v>58.187100000000001</v>
          </cell>
          <cell r="E104">
            <v>59.7</v>
          </cell>
          <cell r="F104">
            <v>59.9</v>
          </cell>
          <cell r="G104">
            <v>3.4577772694425239</v>
          </cell>
          <cell r="H104">
            <v>2.9437796350050056</v>
          </cell>
        </row>
        <row r="105">
          <cell r="B105">
            <v>36791</v>
          </cell>
          <cell r="C105">
            <v>57.68</v>
          </cell>
          <cell r="D105">
            <v>58.119199999999999</v>
          </cell>
          <cell r="E105">
            <v>59.85</v>
          </cell>
          <cell r="F105">
            <v>59.95</v>
          </cell>
          <cell r="G105">
            <v>3.7621359223301001</v>
          </cell>
          <cell r="H105">
            <v>3.1500777712012615</v>
          </cell>
        </row>
        <row r="106">
          <cell r="B106">
            <v>36792</v>
          </cell>
          <cell r="C106">
            <v>57.684600000000003</v>
          </cell>
          <cell r="D106">
            <v>58.127899999999997</v>
          </cell>
          <cell r="E106">
            <v>59.95</v>
          </cell>
          <cell r="F106">
            <v>60.05</v>
          </cell>
          <cell r="G106">
            <v>3.9272180096594229</v>
          </cell>
          <cell r="H106">
            <v>3.3066737315471579</v>
          </cell>
        </row>
        <row r="107">
          <cell r="B107">
            <v>36794</v>
          </cell>
          <cell r="C107">
            <v>57.713500000000003</v>
          </cell>
          <cell r="D107">
            <v>58.139299999999999</v>
          </cell>
          <cell r="E107">
            <v>60.05</v>
          </cell>
          <cell r="F107">
            <v>60.15</v>
          </cell>
          <cell r="G107">
            <v>4.0484462040943514</v>
          </cell>
          <cell r="H107">
            <v>3.4584179720086068</v>
          </cell>
        </row>
        <row r="108">
          <cell r="B108">
            <v>36795</v>
          </cell>
          <cell r="C108">
            <v>57.783499999999997</v>
          </cell>
          <cell r="D108">
            <v>58.203400000000002</v>
          </cell>
          <cell r="E108">
            <v>60.05</v>
          </cell>
          <cell r="F108">
            <v>60.15</v>
          </cell>
          <cell r="G108">
            <v>3.9223999930776099</v>
          </cell>
          <cell r="H108">
            <v>3.3444781576333966</v>
          </cell>
        </row>
        <row r="109">
          <cell r="B109">
            <v>36796</v>
          </cell>
          <cell r="C109">
            <v>57.872799999999998</v>
          </cell>
          <cell r="D109">
            <v>58.286000000000001</v>
          </cell>
          <cell r="E109">
            <v>60.3</v>
          </cell>
          <cell r="F109">
            <v>60.4</v>
          </cell>
          <cell r="G109">
            <v>4.1940255180326496</v>
          </cell>
          <cell r="H109">
            <v>3.6269430051813418</v>
          </cell>
        </row>
        <row r="110">
          <cell r="B110">
            <v>36797</v>
          </cell>
          <cell r="C110">
            <v>57.941400000000002</v>
          </cell>
          <cell r="D110">
            <v>58.339399999999998</v>
          </cell>
          <cell r="E110">
            <v>60.5</v>
          </cell>
          <cell r="F110">
            <v>60.6</v>
          </cell>
          <cell r="G110">
            <v>4.415840832289172</v>
          </cell>
          <cell r="H110">
            <v>3.8749112949396181</v>
          </cell>
        </row>
        <row r="111">
          <cell r="B111">
            <v>36798</v>
          </cell>
          <cell r="C111">
            <v>58.226599999999998</v>
          </cell>
          <cell r="D111">
            <v>58.648299999999999</v>
          </cell>
          <cell r="E111">
            <v>60.5</v>
          </cell>
          <cell r="F111">
            <v>60.6</v>
          </cell>
          <cell r="G111">
            <v>3.9044010812927468</v>
          </cell>
          <cell r="H111">
            <v>3.3278031929314276</v>
          </cell>
        </row>
        <row r="112">
          <cell r="B112">
            <v>36799</v>
          </cell>
          <cell r="C112">
            <v>58.288699999999999</v>
          </cell>
          <cell r="D112">
            <v>58.7256</v>
          </cell>
          <cell r="E112">
            <v>60.9</v>
          </cell>
          <cell r="F112">
            <v>61.05</v>
          </cell>
          <cell r="G112">
            <v>4.4799420813982813</v>
          </cell>
          <cell r="H112">
            <v>3.9580693939270049</v>
          </cell>
        </row>
        <row r="113">
          <cell r="B113">
            <v>36801</v>
          </cell>
          <cell r="C113">
            <v>58.4041</v>
          </cell>
          <cell r="D113">
            <v>58.840600000000002</v>
          </cell>
          <cell r="E113">
            <v>60.8</v>
          </cell>
          <cell r="F113">
            <v>61</v>
          </cell>
          <cell r="G113">
            <v>4.1022804905819923</v>
          </cell>
          <cell r="H113">
            <v>3.6699149906697044</v>
          </cell>
        </row>
        <row r="114">
          <cell r="B114">
            <v>36802</v>
          </cell>
          <cell r="C114">
            <v>58.6952</v>
          </cell>
          <cell r="D114">
            <v>59.134</v>
          </cell>
          <cell r="E114">
            <v>62.75</v>
          </cell>
          <cell r="F114">
            <v>62.9</v>
          </cell>
          <cell r="G114">
            <v>6.9082309967424944</v>
          </cell>
          <cell r="H114">
            <v>6.3685865999255897</v>
          </cell>
        </row>
        <row r="115">
          <cell r="B115">
            <v>36803</v>
          </cell>
          <cell r="C115">
            <v>59.326900000000002</v>
          </cell>
          <cell r="D115">
            <v>59.784300000000002</v>
          </cell>
          <cell r="E115">
            <v>63.3</v>
          </cell>
          <cell r="F115">
            <v>63.5</v>
          </cell>
          <cell r="G115">
            <v>6.6969620863385666</v>
          </cell>
          <cell r="H115">
            <v>6.2151768942682244</v>
          </cell>
        </row>
        <row r="116">
          <cell r="B116">
            <v>36804</v>
          </cell>
          <cell r="C116">
            <v>59.520800000000001</v>
          </cell>
          <cell r="D116">
            <v>59.944299999999998</v>
          </cell>
          <cell r="E116">
            <v>63</v>
          </cell>
          <cell r="F116">
            <v>63.2</v>
          </cell>
          <cell r="G116">
            <v>5.8453515409739092</v>
          </cell>
          <cell r="H116">
            <v>5.4312086386862548</v>
          </cell>
        </row>
        <row r="117">
          <cell r="B117">
            <v>36805</v>
          </cell>
          <cell r="C117">
            <v>59.677500000000002</v>
          </cell>
          <cell r="D117">
            <v>60.118000000000002</v>
          </cell>
          <cell r="E117">
            <v>62.2</v>
          </cell>
          <cell r="F117">
            <v>62.3</v>
          </cell>
          <cell r="G117">
            <v>4.2268861798835422</v>
          </cell>
          <cell r="H117">
            <v>3.6295285937655861</v>
          </cell>
        </row>
        <row r="118">
          <cell r="B118">
            <v>36806</v>
          </cell>
          <cell r="C118">
            <v>59.496400000000001</v>
          </cell>
          <cell r="D118">
            <v>59.971400000000003</v>
          </cell>
          <cell r="E118">
            <v>61.95</v>
          </cell>
          <cell r="F118">
            <v>62.05</v>
          </cell>
          <cell r="G118">
            <v>4.1239469951123118</v>
          </cell>
          <cell r="H118">
            <v>3.4659854530659522</v>
          </cell>
        </row>
        <row r="119">
          <cell r="B119">
            <v>36808</v>
          </cell>
          <cell r="C119">
            <v>58.768000000000001</v>
          </cell>
          <cell r="D119">
            <v>59.213799999999999</v>
          </cell>
          <cell r="E119">
            <v>61.1</v>
          </cell>
          <cell r="F119">
            <v>61.2</v>
          </cell>
          <cell r="G119">
            <v>3.9681459297576924</v>
          </cell>
          <cell r="H119">
            <v>3.3542856563841603</v>
          </cell>
        </row>
        <row r="120">
          <cell r="B120">
            <v>36809</v>
          </cell>
          <cell r="C120">
            <v>58.480800000000002</v>
          </cell>
          <cell r="D120">
            <v>58.912199999999999</v>
          </cell>
          <cell r="E120">
            <v>61.15</v>
          </cell>
          <cell r="F120">
            <v>61.25</v>
          </cell>
          <cell r="G120">
            <v>4.5642330474275257</v>
          </cell>
          <cell r="H120">
            <v>3.9682782174150706</v>
          </cell>
        </row>
        <row r="121">
          <cell r="B121">
            <v>36810</v>
          </cell>
          <cell r="C121">
            <v>58.528599999999997</v>
          </cell>
          <cell r="D121">
            <v>58.978999999999999</v>
          </cell>
          <cell r="E121">
            <v>61.5</v>
          </cell>
          <cell r="F121">
            <v>61.6</v>
          </cell>
          <cell r="G121">
            <v>5.0768342314697481</v>
          </cell>
          <cell r="H121">
            <v>4.4439546279184148</v>
          </cell>
        </row>
        <row r="122">
          <cell r="B122">
            <v>36811</v>
          </cell>
          <cell r="C122">
            <v>58.407800000000002</v>
          </cell>
          <cell r="D122">
            <v>58.8371</v>
          </cell>
          <cell r="E122">
            <v>61.4</v>
          </cell>
          <cell r="F122">
            <v>61.5</v>
          </cell>
          <cell r="G122">
            <v>5.1229459079095552</v>
          </cell>
          <cell r="H122">
            <v>4.5258858781279168</v>
          </cell>
        </row>
        <row r="123">
          <cell r="B123">
            <v>36812</v>
          </cell>
          <cell r="C123">
            <v>58.397300000000001</v>
          </cell>
          <cell r="D123">
            <v>58.824199999999998</v>
          </cell>
          <cell r="E123">
            <v>61.7</v>
          </cell>
          <cell r="F123">
            <v>61.8</v>
          </cell>
          <cell r="G123">
            <v>5.6555696924344128</v>
          </cell>
          <cell r="H123">
            <v>5.0588023296534415</v>
          </cell>
        </row>
        <row r="124">
          <cell r="B124">
            <v>36813</v>
          </cell>
          <cell r="C124">
            <v>58.3962</v>
          </cell>
          <cell r="D124">
            <v>58.823999999999998</v>
          </cell>
          <cell r="E124">
            <v>61.7</v>
          </cell>
          <cell r="F124">
            <v>61.8</v>
          </cell>
          <cell r="G124">
            <v>5.657559909720157</v>
          </cell>
          <cell r="H124">
            <v>5.0591595267237848</v>
          </cell>
        </row>
        <row r="125">
          <cell r="B125">
            <v>36815</v>
          </cell>
          <cell r="C125">
            <v>58.404800000000002</v>
          </cell>
          <cell r="D125">
            <v>58.829000000000001</v>
          </cell>
          <cell r="E125">
            <v>61.6</v>
          </cell>
          <cell r="F125">
            <v>61.7</v>
          </cell>
          <cell r="G125">
            <v>5.4707832232967153</v>
          </cell>
          <cell r="H125">
            <v>4.8802461371092525</v>
          </cell>
        </row>
        <row r="126">
          <cell r="B126">
            <v>36816</v>
          </cell>
          <cell r="C126">
            <v>58.3523</v>
          </cell>
          <cell r="D126">
            <v>58.756</v>
          </cell>
          <cell r="E126">
            <v>61.65</v>
          </cell>
          <cell r="F126">
            <v>61.75</v>
          </cell>
          <cell r="G126">
            <v>5.6513624998500465</v>
          </cell>
          <cell r="H126">
            <v>5.0956498059772617</v>
          </cell>
        </row>
        <row r="127">
          <cell r="B127">
            <v>36817</v>
          </cell>
          <cell r="C127">
            <v>57.716999999999999</v>
          </cell>
          <cell r="D127">
            <v>58.181399999999996</v>
          </cell>
          <cell r="E127">
            <v>61.3</v>
          </cell>
          <cell r="F127">
            <v>61.4</v>
          </cell>
          <cell r="G127">
            <v>6.2078763622502882</v>
          </cell>
          <cell r="H127">
            <v>5.5320085113111785</v>
          </cell>
        </row>
        <row r="128">
          <cell r="B128">
            <v>36818</v>
          </cell>
          <cell r="C128">
            <v>57.377200000000002</v>
          </cell>
          <cell r="D128">
            <v>57.815199999999997</v>
          </cell>
          <cell r="E128">
            <v>61.05</v>
          </cell>
          <cell r="F128">
            <v>61.15</v>
          </cell>
          <cell r="G128">
            <v>6.4011488884086285</v>
          </cell>
          <cell r="H128">
            <v>5.7680333199573841</v>
          </cell>
        </row>
        <row r="129">
          <cell r="B129">
            <v>36819</v>
          </cell>
          <cell r="C129">
            <v>56.237000000000002</v>
          </cell>
          <cell r="D129">
            <v>56.701799999999999</v>
          </cell>
          <cell r="E129">
            <v>60.4</v>
          </cell>
          <cell r="F129">
            <v>60.5</v>
          </cell>
          <cell r="G129">
            <v>7.4025997119334193</v>
          </cell>
          <cell r="H129">
            <v>6.6985527796295745</v>
          </cell>
        </row>
        <row r="130">
          <cell r="B130">
            <v>36820</v>
          </cell>
          <cell r="C130">
            <v>55.872700000000002</v>
          </cell>
          <cell r="D130">
            <v>56.325299999999999</v>
          </cell>
          <cell r="E130">
            <v>59.7</v>
          </cell>
          <cell r="F130">
            <v>59.9</v>
          </cell>
          <cell r="G130">
            <v>6.850035885146057</v>
          </cell>
          <cell r="H130">
            <v>6.3465263389631303</v>
          </cell>
        </row>
        <row r="131">
          <cell r="B131">
            <v>36822</v>
          </cell>
          <cell r="C131">
            <v>56.316200000000002</v>
          </cell>
          <cell r="D131">
            <v>56.767400000000002</v>
          </cell>
          <cell r="E131">
            <v>60.45</v>
          </cell>
          <cell r="F131">
            <v>60.55</v>
          </cell>
          <cell r="G131">
            <v>7.3403390143511116</v>
          </cell>
          <cell r="H131">
            <v>6.6633314190891166</v>
          </cell>
        </row>
        <row r="132">
          <cell r="B132">
            <v>36823</v>
          </cell>
          <cell r="C132">
            <v>57.252800000000001</v>
          </cell>
          <cell r="D132">
            <v>57.693600000000004</v>
          </cell>
          <cell r="E132">
            <v>61.4</v>
          </cell>
          <cell r="F132">
            <v>61.5</v>
          </cell>
          <cell r="G132">
            <v>7.2436631920185528</v>
          </cell>
          <cell r="H132">
            <v>6.5976122134864115</v>
          </cell>
        </row>
        <row r="133">
          <cell r="B133">
            <v>36824</v>
          </cell>
          <cell r="C133">
            <v>57.588000000000001</v>
          </cell>
          <cell r="D133">
            <v>58.041899999999998</v>
          </cell>
          <cell r="E133">
            <v>61.6</v>
          </cell>
          <cell r="F133">
            <v>61.7</v>
          </cell>
          <cell r="G133">
            <v>6.9667291796902138</v>
          </cell>
          <cell r="H133">
            <v>6.3025159410701663</v>
          </cell>
        </row>
        <row r="134">
          <cell r="B134">
            <v>36825</v>
          </cell>
          <cell r="C134">
            <v>57.550199999999997</v>
          </cell>
          <cell r="D134">
            <v>58.022199999999998</v>
          </cell>
          <cell r="E134">
            <v>61.4</v>
          </cell>
          <cell r="F134">
            <v>61.5</v>
          </cell>
          <cell r="G134">
            <v>6.6894641547727058</v>
          </cell>
          <cell r="H134">
            <v>5.9939126748037852</v>
          </cell>
        </row>
        <row r="135">
          <cell r="B135">
            <v>36826</v>
          </cell>
          <cell r="C135">
            <v>56.732700000000001</v>
          </cell>
          <cell r="D135">
            <v>57.204700000000003</v>
          </cell>
          <cell r="E135">
            <v>61.1</v>
          </cell>
          <cell r="F135">
            <v>61.2</v>
          </cell>
          <cell r="G135">
            <v>7.6980295314695049</v>
          </cell>
          <cell r="H135">
            <v>6.9842163318748289</v>
          </cell>
        </row>
        <row r="136">
          <cell r="B136">
            <v>36827</v>
          </cell>
          <cell r="C136">
            <v>56.640599999999999</v>
          </cell>
          <cell r="D136">
            <v>57.094700000000003</v>
          </cell>
          <cell r="E136">
            <v>61.2</v>
          </cell>
          <cell r="F136">
            <v>61.3</v>
          </cell>
          <cell r="G136">
            <v>8.0497028633171315</v>
          </cell>
          <cell r="H136">
            <v>7.3654822601747512</v>
          </cell>
        </row>
        <row r="137">
          <cell r="B137">
            <v>36829</v>
          </cell>
          <cell r="C137">
            <v>57.081499999999998</v>
          </cell>
          <cell r="D137">
            <v>57.516500000000001</v>
          </cell>
          <cell r="E137">
            <v>61.05</v>
          </cell>
          <cell r="F137">
            <v>61.15</v>
          </cell>
          <cell r="G137">
            <v>6.9523400751556972</v>
          </cell>
          <cell r="H137">
            <v>6.3173176392861148</v>
          </cell>
        </row>
        <row r="138">
          <cell r="B138">
            <v>36830</v>
          </cell>
          <cell r="C138">
            <v>57.2468</v>
          </cell>
          <cell r="D138">
            <v>57.683999999999997</v>
          </cell>
          <cell r="E138">
            <v>61</v>
          </cell>
          <cell r="F138">
            <v>61.1</v>
          </cell>
          <cell r="G138">
            <v>6.5561743189138948</v>
          </cell>
          <cell r="H138">
            <v>5.9219194230635948</v>
          </cell>
        </row>
        <row r="139">
          <cell r="B139">
            <v>36831</v>
          </cell>
          <cell r="C139">
            <v>57.2834</v>
          </cell>
          <cell r="D139">
            <v>57.719299999999997</v>
          </cell>
          <cell r="E139">
            <v>61.15</v>
          </cell>
          <cell r="F139">
            <v>61.25</v>
          </cell>
          <cell r="G139">
            <v>6.7499485016601639</v>
          </cell>
          <cell r="H139">
            <v>6.1170180511544725</v>
          </cell>
        </row>
        <row r="140">
          <cell r="B140">
            <v>36832</v>
          </cell>
          <cell r="C140">
            <v>56.904499999999999</v>
          </cell>
          <cell r="D140">
            <v>57.338299999999997</v>
          </cell>
          <cell r="E140">
            <v>61.15</v>
          </cell>
          <cell r="F140">
            <v>61.25</v>
          </cell>
          <cell r="G140">
            <v>7.4607456352309569</v>
          </cell>
          <cell r="H140">
            <v>6.8221415702942076</v>
          </cell>
        </row>
        <row r="141">
          <cell r="B141">
            <v>36833</v>
          </cell>
          <cell r="C141">
            <v>56.750799999999998</v>
          </cell>
          <cell r="D141">
            <v>57.194699999999997</v>
          </cell>
          <cell r="E141">
            <v>61.2</v>
          </cell>
          <cell r="F141">
            <v>61.3</v>
          </cell>
          <cell r="G141">
            <v>7.8398894817341871</v>
          </cell>
          <cell r="H141">
            <v>7.1777629745413476</v>
          </cell>
        </row>
        <row r="142">
          <cell r="B142">
            <v>36834</v>
          </cell>
          <cell r="C142">
            <v>56.811599999999999</v>
          </cell>
          <cell r="D142">
            <v>57.2346</v>
          </cell>
          <cell r="E142">
            <v>61.15</v>
          </cell>
          <cell r="F142">
            <v>61.25</v>
          </cell>
          <cell r="G142">
            <v>7.6364686085236109</v>
          </cell>
          <cell r="H142">
            <v>7.01568631562027</v>
          </cell>
        </row>
        <row r="143">
          <cell r="B143">
            <v>36836</v>
          </cell>
          <cell r="C143">
            <v>56.481699999999996</v>
          </cell>
          <cell r="D143">
            <v>56.923699999999997</v>
          </cell>
          <cell r="E143">
            <v>61.15</v>
          </cell>
          <cell r="F143">
            <v>61.25</v>
          </cell>
          <cell r="G143">
            <v>8.2651549085810139</v>
          </cell>
          <cell r="H143">
            <v>7.6001735656677338</v>
          </cell>
        </row>
        <row r="144">
          <cell r="B144">
            <v>36837</v>
          </cell>
          <cell r="C144">
            <v>56.073999999999998</v>
          </cell>
          <cell r="D144">
            <v>56.5381</v>
          </cell>
          <cell r="E144">
            <v>61.05</v>
          </cell>
          <cell r="F144">
            <v>61.15</v>
          </cell>
          <cell r="G144">
            <v>8.8739879445019074</v>
          </cell>
          <cell r="H144">
            <v>8.1571542022105419</v>
          </cell>
        </row>
        <row r="145">
          <cell r="B145">
            <v>36838</v>
          </cell>
          <cell r="C145">
            <v>55.930399999999999</v>
          </cell>
          <cell r="D145">
            <v>56.383400000000002</v>
          </cell>
          <cell r="E145">
            <v>61.15</v>
          </cell>
          <cell r="F145">
            <v>61.25</v>
          </cell>
          <cell r="G145">
            <v>9.3323130176075981</v>
          </cell>
          <cell r="H145">
            <v>8.6312638116892515</v>
          </cell>
        </row>
        <row r="146">
          <cell r="B146">
            <v>36840</v>
          </cell>
          <cell r="C146">
            <v>55.9923</v>
          </cell>
          <cell r="D146">
            <v>56.436999999999998</v>
          </cell>
          <cell r="E146">
            <v>61.2</v>
          </cell>
          <cell r="F146">
            <v>61.25</v>
          </cell>
          <cell r="G146">
            <v>9.3007431378957506</v>
          </cell>
          <cell r="H146">
            <v>8.5280932721441651</v>
          </cell>
        </row>
        <row r="147">
          <cell r="B147">
            <v>36841</v>
          </cell>
          <cell r="C147">
            <v>55.928199999999997</v>
          </cell>
          <cell r="D147">
            <v>56.348500000000001</v>
          </cell>
          <cell r="E147">
            <v>61.1</v>
          </cell>
          <cell r="F147">
            <v>61.15</v>
          </cell>
          <cell r="G147">
            <v>9.2472133914554817</v>
          </cell>
          <cell r="H147">
            <v>8.5210786445069484</v>
          </cell>
        </row>
        <row r="148">
          <cell r="B148">
            <v>36843</v>
          </cell>
          <cell r="C148">
            <v>55.874000000000002</v>
          </cell>
          <cell r="D148">
            <v>56.317</v>
          </cell>
          <cell r="E148">
            <v>60.95</v>
          </cell>
          <cell r="F148">
            <v>61.05</v>
          </cell>
          <cell r="G148">
            <v>9.0847263485699976</v>
          </cell>
          <cell r="H148">
            <v>8.40421187208125</v>
          </cell>
        </row>
        <row r="149">
          <cell r="B149">
            <v>36844</v>
          </cell>
          <cell r="C149">
            <v>56.177199999999999</v>
          </cell>
          <cell r="D149">
            <v>56.5974</v>
          </cell>
          <cell r="E149">
            <v>60.97</v>
          </cell>
          <cell r="F149">
            <v>61.7</v>
          </cell>
          <cell r="G149">
            <v>8.5315750874020058</v>
          </cell>
          <cell r="H149">
            <v>9.0156084908494076</v>
          </cell>
        </row>
        <row r="150">
          <cell r="B150">
            <v>36845</v>
          </cell>
          <cell r="C150">
            <v>56.294199999999996</v>
          </cell>
          <cell r="D150">
            <v>56.700299999999999</v>
          </cell>
          <cell r="E150">
            <v>61.05</v>
          </cell>
          <cell r="F150">
            <v>61.1</v>
          </cell>
          <cell r="G150">
            <v>8.4481172127856894</v>
          </cell>
          <cell r="H150">
            <v>7.7595709370144483</v>
          </cell>
        </row>
        <row r="151">
          <cell r="B151">
            <v>36846</v>
          </cell>
          <cell r="C151">
            <v>56.9</v>
          </cell>
          <cell r="D151">
            <v>57.352600000000002</v>
          </cell>
          <cell r="E151">
            <v>61.15</v>
          </cell>
          <cell r="F151">
            <v>61.2</v>
          </cell>
          <cell r="G151">
            <v>7.4692442882249566</v>
          </cell>
          <cell r="H151">
            <v>6.7083270854329191</v>
          </cell>
        </row>
        <row r="152">
          <cell r="B152">
            <v>36847</v>
          </cell>
          <cell r="C152">
            <v>56.8292</v>
          </cell>
          <cell r="D152">
            <v>57.266199999999998</v>
          </cell>
          <cell r="E152">
            <v>61</v>
          </cell>
          <cell r="F152">
            <v>61.05</v>
          </cell>
          <cell r="G152">
            <v>7.3391847852864371</v>
          </cell>
          <cell r="H152">
            <v>6.6073879531032258</v>
          </cell>
        </row>
        <row r="153">
          <cell r="B153">
            <v>36848</v>
          </cell>
          <cell r="C153">
            <v>56.7834</v>
          </cell>
          <cell r="D153">
            <v>57.231200000000001</v>
          </cell>
          <cell r="E153">
            <v>60.87</v>
          </cell>
          <cell r="F153">
            <v>60.92</v>
          </cell>
          <cell r="G153">
            <v>7.1968216063145158</v>
          </cell>
          <cell r="H153">
            <v>6.4454353569381739</v>
          </cell>
        </row>
        <row r="154">
          <cell r="B154">
            <v>36850</v>
          </cell>
          <cell r="C154">
            <v>56.766500000000001</v>
          </cell>
          <cell r="D154">
            <v>57.202500000000001</v>
          </cell>
          <cell r="E154">
            <v>60.8</v>
          </cell>
          <cell r="F154">
            <v>60.9</v>
          </cell>
          <cell r="G154">
            <v>7.1054230928452462</v>
          </cell>
          <cell r="H154">
            <v>6.4638783269961948</v>
          </cell>
        </row>
        <row r="155">
          <cell r="B155">
            <v>36851</v>
          </cell>
          <cell r="C155">
            <v>56.864899999999999</v>
          </cell>
          <cell r="D155">
            <v>57.265799999999999</v>
          </cell>
          <cell r="E155">
            <v>60.85</v>
          </cell>
          <cell r="F155">
            <v>60.9</v>
          </cell>
          <cell r="G155">
            <v>7.0080137307900001</v>
          </cell>
          <cell r="H155">
            <v>6.3461961589639886</v>
          </cell>
        </row>
        <row r="156">
          <cell r="B156">
            <v>36852</v>
          </cell>
          <cell r="C156">
            <v>57.061300000000003</v>
          </cell>
          <cell r="D156">
            <v>57.496200000000002</v>
          </cell>
          <cell r="E156">
            <v>60.95</v>
          </cell>
          <cell r="F156">
            <v>61.05</v>
          </cell>
          <cell r="G156">
            <v>6.8149516397278012</v>
          </cell>
          <cell r="H156">
            <v>6.1809302179970071</v>
          </cell>
        </row>
        <row r="157">
          <cell r="B157">
            <v>36853</v>
          </cell>
          <cell r="C157">
            <v>57.092399999999998</v>
          </cell>
          <cell r="D157">
            <v>57.523400000000002</v>
          </cell>
          <cell r="E157">
            <v>61</v>
          </cell>
          <cell r="F157">
            <v>61.05</v>
          </cell>
          <cell r="G157">
            <v>6.8443435553593863</v>
          </cell>
          <cell r="H157">
            <v>6.1307224538187848</v>
          </cell>
        </row>
        <row r="158">
          <cell r="B158">
            <v>36854</v>
          </cell>
          <cell r="C158">
            <v>57.278199999999998</v>
          </cell>
          <cell r="D158">
            <v>57.691200000000002</v>
          </cell>
          <cell r="E158">
            <v>60.92</v>
          </cell>
          <cell r="F158">
            <v>60.98</v>
          </cell>
          <cell r="G158">
            <v>6.3580908617938467</v>
          </cell>
          <cell r="H158">
            <v>5.7006961200321626</v>
          </cell>
        </row>
        <row r="159">
          <cell r="B159">
            <v>36855</v>
          </cell>
          <cell r="C159">
            <v>57.741</v>
          </cell>
          <cell r="D159">
            <v>58.166600000000003</v>
          </cell>
          <cell r="E159">
            <v>61.03</v>
          </cell>
          <cell r="F159">
            <v>61.08</v>
          </cell>
          <cell r="G159">
            <v>5.6961258031554722</v>
          </cell>
          <cell r="H159">
            <v>5.0087163423682934</v>
          </cell>
        </row>
        <row r="160">
          <cell r="B160">
            <v>36857</v>
          </cell>
          <cell r="C160">
            <v>57.747799999999998</v>
          </cell>
          <cell r="D160">
            <v>58.176400000000001</v>
          </cell>
          <cell r="E160">
            <v>61.05</v>
          </cell>
          <cell r="F160">
            <v>61.1</v>
          </cell>
          <cell r="G160">
            <v>5.7183130785934688</v>
          </cell>
          <cell r="H160">
            <v>5.0254054908863397</v>
          </cell>
        </row>
        <row r="161">
          <cell r="B161">
            <v>36859</v>
          </cell>
          <cell r="C161">
            <v>58.014699999999998</v>
          </cell>
          <cell r="D161">
            <v>58.381700000000002</v>
          </cell>
          <cell r="E161">
            <v>60.97</v>
          </cell>
          <cell r="F161">
            <v>61.04</v>
          </cell>
          <cell r="G161">
            <v>5.094053748446516</v>
          </cell>
          <cell r="H161">
            <v>4.5533103695164705</v>
          </cell>
        </row>
        <row r="162">
          <cell r="B162">
            <v>36860</v>
          </cell>
          <cell r="C162">
            <v>58.026800000000001</v>
          </cell>
          <cell r="D162">
            <v>58.435200000000002</v>
          </cell>
          <cell r="E162">
            <v>60.8</v>
          </cell>
          <cell r="F162">
            <v>60.9</v>
          </cell>
          <cell r="G162">
            <v>4.779171003743091</v>
          </cell>
          <cell r="H162">
            <v>4.2180055856743826</v>
          </cell>
        </row>
        <row r="163">
          <cell r="B163">
            <v>36861</v>
          </cell>
          <cell r="C163">
            <v>57.881300000000003</v>
          </cell>
          <cell r="D163">
            <v>58.198399999999999</v>
          </cell>
          <cell r="E163">
            <v>60.6</v>
          </cell>
          <cell r="F163">
            <v>60.7</v>
          </cell>
          <cell r="G163">
            <v>4.6970265007869525</v>
          </cell>
          <cell r="H163">
            <v>4.2983999560125419</v>
          </cell>
        </row>
        <row r="164">
          <cell r="B164">
            <v>36862</v>
          </cell>
          <cell r="C164">
            <v>57.615099999999998</v>
          </cell>
          <cell r="D164">
            <v>58.020499999999998</v>
          </cell>
          <cell r="E164">
            <v>60.6</v>
          </cell>
          <cell r="F164">
            <v>60.65</v>
          </cell>
          <cell r="G164">
            <v>5.1807599049554769</v>
          </cell>
          <cell r="H164">
            <v>4.532018855404556</v>
          </cell>
        </row>
        <row r="165">
          <cell r="B165">
            <v>36864</v>
          </cell>
          <cell r="C165">
            <v>57.506100000000004</v>
          </cell>
          <cell r="D165">
            <v>57.932200000000002</v>
          </cell>
          <cell r="E165">
            <v>60.58</v>
          </cell>
          <cell r="F165">
            <v>60.63</v>
          </cell>
          <cell r="G165">
            <v>5.3453459719925265</v>
          </cell>
          <cell r="H165">
            <v>4.6568229758234638</v>
          </cell>
        </row>
        <row r="166">
          <cell r="B166">
            <v>36865</v>
          </cell>
          <cell r="C166">
            <v>57.628300000000003</v>
          </cell>
          <cell r="D166">
            <v>58.031599999999997</v>
          </cell>
          <cell r="E166">
            <v>60.6</v>
          </cell>
          <cell r="F166">
            <v>60.65</v>
          </cell>
          <cell r="G166">
            <v>5.1566678177214982</v>
          </cell>
          <cell r="H166">
            <v>4.5120244832125973</v>
          </cell>
        </row>
        <row r="167">
          <cell r="B167">
            <v>36866</v>
          </cell>
          <cell r="C167">
            <v>57.677100000000003</v>
          </cell>
          <cell r="D167">
            <v>58.1004</v>
          </cell>
          <cell r="E167">
            <v>60.65</v>
          </cell>
          <cell r="F167">
            <v>60.7</v>
          </cell>
          <cell r="G167">
            <v>5.1543853626482523</v>
          </cell>
          <cell r="H167">
            <v>4.4743237568071859</v>
          </cell>
        </row>
        <row r="168">
          <cell r="B168">
            <v>36867</v>
          </cell>
          <cell r="C168">
            <v>57.734900000000003</v>
          </cell>
          <cell r="D168">
            <v>58.121600000000001</v>
          </cell>
          <cell r="E168">
            <v>60.7</v>
          </cell>
          <cell r="F168">
            <v>60.75</v>
          </cell>
          <cell r="G168">
            <v>5.1357151393697738</v>
          </cell>
          <cell r="H168">
            <v>4.5222430215272791</v>
          </cell>
        </row>
        <row r="169">
          <cell r="B169">
            <v>36868</v>
          </cell>
          <cell r="C169">
            <v>57.717599999999997</v>
          </cell>
          <cell r="D169">
            <v>58.163200000000003</v>
          </cell>
          <cell r="E169">
            <v>60.73</v>
          </cell>
          <cell r="F169">
            <v>60.78</v>
          </cell>
          <cell r="G169">
            <v>5.2192052337588528</v>
          </cell>
          <cell r="H169">
            <v>4.4990647007042215</v>
          </cell>
        </row>
        <row r="170">
          <cell r="B170">
            <v>36869</v>
          </cell>
          <cell r="C170">
            <v>57.695599999999999</v>
          </cell>
          <cell r="D170">
            <v>58.098599999999998</v>
          </cell>
          <cell r="E170">
            <v>60.72</v>
          </cell>
          <cell r="F170">
            <v>60.77</v>
          </cell>
          <cell r="G170">
            <v>5.2419941901982128</v>
          </cell>
          <cell r="H170">
            <v>4.5980453917994675</v>
          </cell>
        </row>
        <row r="171">
          <cell r="B171">
            <v>36871</v>
          </cell>
          <cell r="C171">
            <v>57.715499999999999</v>
          </cell>
          <cell r="D171">
            <v>58.1006</v>
          </cell>
          <cell r="E171">
            <v>60.68</v>
          </cell>
          <cell r="F171">
            <v>60.73</v>
          </cell>
          <cell r="G171">
            <v>5.1364018331297503</v>
          </cell>
          <cell r="H171">
            <v>4.5255987029393792</v>
          </cell>
        </row>
        <row r="172">
          <cell r="B172">
            <v>36872</v>
          </cell>
          <cell r="C172">
            <v>57.8</v>
          </cell>
          <cell r="D172">
            <v>58.12</v>
          </cell>
          <cell r="E172">
            <v>60.8</v>
          </cell>
          <cell r="F172">
            <v>60.85</v>
          </cell>
          <cell r="G172">
            <v>5.1903114186851216</v>
          </cell>
          <cell r="H172">
            <v>4.6971782518926437</v>
          </cell>
        </row>
        <row r="173">
          <cell r="B173">
            <v>36873</v>
          </cell>
          <cell r="C173">
            <v>57.945700000000002</v>
          </cell>
          <cell r="D173">
            <v>58.384</v>
          </cell>
          <cell r="E173">
            <v>60.8</v>
          </cell>
          <cell r="F173">
            <v>60.85</v>
          </cell>
          <cell r="G173">
            <v>4.9258184817855248</v>
          </cell>
          <cell r="H173">
            <v>4.2237599342285579</v>
          </cell>
        </row>
        <row r="174">
          <cell r="B174">
            <v>36874</v>
          </cell>
          <cell r="C174">
            <v>58.002699999999997</v>
          </cell>
          <cell r="D174">
            <v>58.419699999999999</v>
          </cell>
          <cell r="E174">
            <v>60.8</v>
          </cell>
          <cell r="F174">
            <v>60.85</v>
          </cell>
          <cell r="G174">
            <v>4.8227065291788138</v>
          </cell>
          <cell r="H174">
            <v>4.1600692916944162</v>
          </cell>
        </row>
        <row r="175">
          <cell r="B175">
            <v>36875</v>
          </cell>
          <cell r="C175">
            <v>58.1785</v>
          </cell>
          <cell r="D175">
            <v>58.620600000000003</v>
          </cell>
          <cell r="E175">
            <v>60.8</v>
          </cell>
          <cell r="F175">
            <v>60.85</v>
          </cell>
          <cell r="G175">
            <v>4.5059601055372651</v>
          </cell>
          <cell r="H175">
            <v>3.8030999341528373</v>
          </cell>
        </row>
        <row r="176">
          <cell r="B176">
            <v>36876</v>
          </cell>
          <cell r="C176">
            <v>58.182899999999997</v>
          </cell>
          <cell r="D176">
            <v>58.594299999999997</v>
          </cell>
          <cell r="E176">
            <v>60.8</v>
          </cell>
          <cell r="F176">
            <v>60.85</v>
          </cell>
          <cell r="G176">
            <v>4.4980569892528575</v>
          </cell>
          <cell r="H176">
            <v>3.8496918642257092</v>
          </cell>
        </row>
        <row r="177">
          <cell r="B177">
            <v>36878</v>
          </cell>
          <cell r="C177">
            <v>58.282200000000003</v>
          </cell>
          <cell r="D177">
            <v>58.691600000000001</v>
          </cell>
          <cell r="E177">
            <v>60.83</v>
          </cell>
          <cell r="F177">
            <v>60.88</v>
          </cell>
          <cell r="G177">
            <v>4.3714890652720637</v>
          </cell>
          <cell r="H177">
            <v>3.7286425996224359</v>
          </cell>
        </row>
        <row r="178">
          <cell r="B178">
            <v>36879</v>
          </cell>
          <cell r="C178">
            <v>58.182899999999997</v>
          </cell>
          <cell r="D178">
            <v>58.594299999999997</v>
          </cell>
          <cell r="E178">
            <v>60.83</v>
          </cell>
          <cell r="F178">
            <v>60.88</v>
          </cell>
          <cell r="G178">
            <v>4.5496185305304513</v>
          </cell>
          <cell r="H178">
            <v>3.9008913836328887</v>
          </cell>
        </row>
        <row r="179">
          <cell r="B179">
            <v>36880</v>
          </cell>
          <cell r="C179">
            <v>57.954599999999999</v>
          </cell>
          <cell r="D179">
            <v>58.318899999999999</v>
          </cell>
          <cell r="E179">
            <v>60.8</v>
          </cell>
          <cell r="F179">
            <v>60.85</v>
          </cell>
          <cell r="G179">
            <v>4.9097051830225693</v>
          </cell>
          <cell r="H179">
            <v>4.3401024367743597</v>
          </cell>
        </row>
        <row r="180">
          <cell r="B180">
            <v>36881</v>
          </cell>
          <cell r="C180">
            <v>57.895299999999999</v>
          </cell>
          <cell r="D180">
            <v>58.3277</v>
          </cell>
          <cell r="E180">
            <v>60.63</v>
          </cell>
          <cell r="F180">
            <v>60.68</v>
          </cell>
          <cell r="G180">
            <v>4.7235267802395082</v>
          </cell>
          <cell r="H180">
            <v>4.0329037489906163</v>
          </cell>
        </row>
        <row r="181">
          <cell r="B181">
            <v>36882</v>
          </cell>
          <cell r="C181">
            <v>57.809600000000003</v>
          </cell>
          <cell r="D181">
            <v>58.248800000000003</v>
          </cell>
          <cell r="E181">
            <v>60.7</v>
          </cell>
          <cell r="F181">
            <v>60.75</v>
          </cell>
          <cell r="G181">
            <v>4.9998616146799142</v>
          </cell>
          <cell r="H181">
            <v>4.2939940393621789</v>
          </cell>
        </row>
        <row r="182">
          <cell r="B182">
            <v>36883</v>
          </cell>
          <cell r="C182">
            <v>57.7806</v>
          </cell>
          <cell r="D182">
            <v>58.220500000000001</v>
          </cell>
          <cell r="E182">
            <v>60.63</v>
          </cell>
          <cell r="F182">
            <v>60.68</v>
          </cell>
          <cell r="G182">
            <v>4.9314129655974543</v>
          </cell>
          <cell r="H182">
            <v>4.2244570211523405</v>
          </cell>
        </row>
        <row r="183">
          <cell r="B183">
            <v>36886</v>
          </cell>
          <cell r="C183">
            <v>57.781300000000002</v>
          </cell>
          <cell r="D183">
            <v>58.223999999999997</v>
          </cell>
          <cell r="E183">
            <v>60.45</v>
          </cell>
          <cell r="F183">
            <v>60.55</v>
          </cell>
          <cell r="G183">
            <v>4.6186222878336087</v>
          </cell>
          <cell r="H183">
            <v>3.9949161857653208</v>
          </cell>
        </row>
        <row r="184">
          <cell r="B184">
            <v>36890</v>
          </cell>
          <cell r="C184">
            <v>57.851999999999997</v>
          </cell>
          <cell r="D184">
            <v>58.281399999999998</v>
          </cell>
          <cell r="E184">
            <v>60.65</v>
          </cell>
          <cell r="F184">
            <v>60.7</v>
          </cell>
          <cell r="G184">
            <v>4.8364792919864517</v>
          </cell>
          <cell r="H184">
            <v>4.1498659949829708</v>
          </cell>
        </row>
        <row r="185">
          <cell r="B185">
            <v>36893</v>
          </cell>
          <cell r="C185">
            <v>58.3645</v>
          </cell>
          <cell r="D185">
            <v>58.812399999999997</v>
          </cell>
          <cell r="E185">
            <v>60.75</v>
          </cell>
          <cell r="F185">
            <v>60.8</v>
          </cell>
          <cell r="G185">
            <v>4.0872448149131753</v>
          </cell>
          <cell r="H185">
            <v>3.379559412640873</v>
          </cell>
        </row>
        <row r="186">
          <cell r="B186">
            <v>36894</v>
          </cell>
          <cell r="C186">
            <v>58.292999999999999</v>
          </cell>
          <cell r="D186">
            <v>58.773899999999998</v>
          </cell>
          <cell r="E186">
            <v>61.05</v>
          </cell>
          <cell r="F186">
            <v>61.15</v>
          </cell>
          <cell r="G186">
            <v>4.7295558643404831</v>
          </cell>
          <cell r="H186">
            <v>4.0427808942404724</v>
          </cell>
        </row>
        <row r="187">
          <cell r="B187">
            <v>36895</v>
          </cell>
          <cell r="C187">
            <v>58.4574</v>
          </cell>
          <cell r="D187">
            <v>58.896099999999997</v>
          </cell>
          <cell r="E187">
            <v>61.05</v>
          </cell>
          <cell r="F187">
            <v>61.15</v>
          </cell>
          <cell r="G187">
            <v>4.435024479364456</v>
          </cell>
          <cell r="H187">
            <v>3.8269087426841533</v>
          </cell>
        </row>
        <row r="188">
          <cell r="B188">
            <v>36896</v>
          </cell>
          <cell r="C188">
            <v>58.749099999999999</v>
          </cell>
          <cell r="D188">
            <v>59.174799999999998</v>
          </cell>
          <cell r="E188">
            <v>61</v>
          </cell>
          <cell r="F188">
            <v>61.1</v>
          </cell>
          <cell r="G188">
            <v>3.8313778423839713</v>
          </cell>
          <cell r="H188">
            <v>3.2534119253466067</v>
          </cell>
        </row>
        <row r="189">
          <cell r="B189">
            <v>36897</v>
          </cell>
          <cell r="C189">
            <v>58.956200000000003</v>
          </cell>
          <cell r="D189">
            <v>59.400700000000001</v>
          </cell>
          <cell r="E189">
            <v>61.06</v>
          </cell>
          <cell r="F189">
            <v>61.1</v>
          </cell>
          <cell r="G189">
            <v>3.5684118040172184</v>
          </cell>
          <cell r="H189">
            <v>2.8607406983419406</v>
          </cell>
        </row>
        <row r="190">
          <cell r="B190">
            <v>36899</v>
          </cell>
          <cell r="C190">
            <v>59.264099999999999</v>
          </cell>
          <cell r="D190">
            <v>59.690899999999999</v>
          </cell>
          <cell r="E190">
            <v>61.15</v>
          </cell>
          <cell r="F190">
            <v>61.25</v>
          </cell>
          <cell r="G190">
            <v>3.1821963043393886</v>
          </cell>
          <cell r="H190">
            <v>2.6119559262802219</v>
          </cell>
        </row>
        <row r="191">
          <cell r="B191">
            <v>36900</v>
          </cell>
          <cell r="C191">
            <v>58.873899999999999</v>
          </cell>
          <cell r="D191">
            <v>59.292000000000002</v>
          </cell>
          <cell r="E191">
            <v>61.13</v>
          </cell>
          <cell r="F191">
            <v>61.22</v>
          </cell>
          <cell r="G191">
            <v>3.8320885825467714</v>
          </cell>
          <cell r="H191">
            <v>3.2517034338527915</v>
          </cell>
        </row>
        <row r="192">
          <cell r="B192">
            <v>36901</v>
          </cell>
          <cell r="C192">
            <v>58.774900000000002</v>
          </cell>
          <cell r="D192">
            <v>59.201700000000002</v>
          </cell>
          <cell r="E192">
            <v>61.22</v>
          </cell>
          <cell r="F192">
            <v>61.28</v>
          </cell>
          <cell r="G192">
            <v>4.1601091622444217</v>
          </cell>
          <cell r="H192">
            <v>3.5105410824351306</v>
          </cell>
        </row>
        <row r="193">
          <cell r="B193">
            <v>36902</v>
          </cell>
          <cell r="C193">
            <v>58.727499999999999</v>
          </cell>
          <cell r="D193">
            <v>59.161900000000003</v>
          </cell>
          <cell r="E193">
            <v>61.25</v>
          </cell>
          <cell r="F193">
            <v>61.3</v>
          </cell>
          <cell r="G193">
            <v>4.2952620152398806</v>
          </cell>
          <cell r="H193">
            <v>3.6139812953944923</v>
          </cell>
        </row>
        <row r="194">
          <cell r="B194">
            <v>36903</v>
          </cell>
          <cell r="C194">
            <v>58.614800000000002</v>
          </cell>
          <cell r="D194">
            <v>59.0441</v>
          </cell>
          <cell r="E194">
            <v>61.23</v>
          </cell>
          <cell r="F194">
            <v>61.28</v>
          </cell>
          <cell r="G194">
            <v>4.4616717962016317</v>
          </cell>
          <cell r="H194">
            <v>3.7868305215931835</v>
          </cell>
        </row>
        <row r="195">
          <cell r="B195">
            <v>36904</v>
          </cell>
          <cell r="C195">
            <v>58.74</v>
          </cell>
          <cell r="D195">
            <v>59.15</v>
          </cell>
          <cell r="E195">
            <v>61.23</v>
          </cell>
          <cell r="F195">
            <v>61.28</v>
          </cell>
          <cell r="G195">
            <v>4.2390194075587244</v>
          </cell>
          <cell r="H195">
            <v>3.601014370245144</v>
          </cell>
        </row>
        <row r="196">
          <cell r="B196">
            <v>36906</v>
          </cell>
          <cell r="C196">
            <v>58.884999999999998</v>
          </cell>
          <cell r="D196">
            <v>59.312600000000003</v>
          </cell>
          <cell r="E196">
            <v>61.25</v>
          </cell>
          <cell r="F196">
            <v>61.3</v>
          </cell>
          <cell r="G196">
            <v>4.0163029634032466</v>
          </cell>
          <cell r="H196">
            <v>3.3507214318711265</v>
          </cell>
        </row>
        <row r="197">
          <cell r="B197">
            <v>36907</v>
          </cell>
          <cell r="C197">
            <v>59.138100000000001</v>
          </cell>
          <cell r="D197">
            <v>59.562100000000001</v>
          </cell>
          <cell r="E197">
            <v>61.35</v>
          </cell>
          <cell r="F197">
            <v>61.4</v>
          </cell>
          <cell r="G197">
            <v>3.7402283806885914</v>
          </cell>
          <cell r="H197">
            <v>3.0856870392413929</v>
          </cell>
        </row>
        <row r="198">
          <cell r="B198">
            <v>36908</v>
          </cell>
          <cell r="C198">
            <v>59.152900000000002</v>
          </cell>
          <cell r="D198">
            <v>59.592799999999997</v>
          </cell>
          <cell r="E198">
            <v>61.45</v>
          </cell>
          <cell r="F198">
            <v>61.47</v>
          </cell>
          <cell r="G198">
            <v>3.8833260922118784</v>
          </cell>
          <cell r="H198">
            <v>3.1500449718758006</v>
          </cell>
        </row>
        <row r="199">
          <cell r="B199">
            <v>36909</v>
          </cell>
          <cell r="C199">
            <v>58.9587</v>
          </cell>
          <cell r="D199">
            <v>59.372100000000003</v>
          </cell>
          <cell r="E199">
            <v>61.6</v>
          </cell>
          <cell r="F199">
            <v>61.65</v>
          </cell>
          <cell r="G199">
            <v>4.4799156019383082</v>
          </cell>
          <cell r="H199">
            <v>3.8366505479846511</v>
          </cell>
        </row>
        <row r="200">
          <cell r="B200">
            <v>36910</v>
          </cell>
          <cell r="C200">
            <v>58.935499999999998</v>
          </cell>
          <cell r="D200">
            <v>59.3675</v>
          </cell>
          <cell r="E200">
            <v>61.6</v>
          </cell>
          <cell r="F200">
            <v>61.63</v>
          </cell>
          <cell r="G200">
            <v>4.5210441923798115</v>
          </cell>
          <cell r="H200">
            <v>3.8110077062365821</v>
          </cell>
        </row>
        <row r="201">
          <cell r="B201">
            <v>36911</v>
          </cell>
          <cell r="C201">
            <v>58.9377</v>
          </cell>
          <cell r="D201">
            <v>59.3476</v>
          </cell>
          <cell r="E201">
            <v>61.65</v>
          </cell>
          <cell r="F201">
            <v>61.68</v>
          </cell>
          <cell r="G201">
            <v>4.6019780208593124</v>
          </cell>
          <cell r="H201">
            <v>3.9300662537322486</v>
          </cell>
        </row>
        <row r="202">
          <cell r="B202">
            <v>36913</v>
          </cell>
          <cell r="C202">
            <v>58.948700000000002</v>
          </cell>
          <cell r="D202">
            <v>59.348999999999997</v>
          </cell>
          <cell r="E202">
            <v>61.56</v>
          </cell>
          <cell r="F202">
            <v>61.6</v>
          </cell>
          <cell r="G202">
            <v>4.4297838629180966</v>
          </cell>
          <cell r="H202">
            <v>3.7928187501053174</v>
          </cell>
        </row>
        <row r="203">
          <cell r="B203">
            <v>36914</v>
          </cell>
          <cell r="C203">
            <v>58.935299999999998</v>
          </cell>
          <cell r="D203">
            <v>59.336399999999998</v>
          </cell>
          <cell r="E203">
            <v>61.6</v>
          </cell>
          <cell r="F203">
            <v>61.63</v>
          </cell>
          <cell r="G203">
            <v>4.5213988899691753</v>
          </cell>
          <cell r="H203">
            <v>3.8654181918687436</v>
          </cell>
        </row>
        <row r="204">
          <cell r="B204">
            <v>36915</v>
          </cell>
          <cell r="C204">
            <v>58.935099999999998</v>
          </cell>
          <cell r="D204">
            <v>59.331699999999998</v>
          </cell>
          <cell r="E204">
            <v>61.7</v>
          </cell>
          <cell r="F204">
            <v>61.73</v>
          </cell>
          <cell r="G204">
            <v>4.6914317613782019</v>
          </cell>
          <cell r="H204">
            <v>4.0421899254530027</v>
          </cell>
        </row>
        <row r="205">
          <cell r="B205">
            <v>36916</v>
          </cell>
          <cell r="C205">
            <v>59.017299999999999</v>
          </cell>
          <cell r="D205">
            <v>59.404499999999999</v>
          </cell>
          <cell r="E205">
            <v>61.8</v>
          </cell>
          <cell r="F205">
            <v>61.83</v>
          </cell>
          <cell r="G205">
            <v>4.7150581270237684</v>
          </cell>
          <cell r="H205">
            <v>4.0830240133323228</v>
          </cell>
        </row>
        <row r="206">
          <cell r="B206">
            <v>36917</v>
          </cell>
          <cell r="C206">
            <v>58.9908</v>
          </cell>
          <cell r="D206">
            <v>59.414400000000001</v>
          </cell>
          <cell r="E206">
            <v>61.87</v>
          </cell>
          <cell r="F206">
            <v>61.9</v>
          </cell>
          <cell r="G206">
            <v>4.8807610678275211</v>
          </cell>
          <cell r="H206">
            <v>4.1834976032746241</v>
          </cell>
        </row>
        <row r="207">
          <cell r="B207">
            <v>36918</v>
          </cell>
          <cell r="C207">
            <v>58.871400000000001</v>
          </cell>
          <cell r="D207">
            <v>59.283700000000003</v>
          </cell>
          <cell r="E207">
            <v>61.88</v>
          </cell>
          <cell r="F207">
            <v>61.92</v>
          </cell>
          <cell r="G207">
            <v>5.1104611067513277</v>
          </cell>
          <cell r="H207">
            <v>4.4469221725364623</v>
          </cell>
        </row>
        <row r="208">
          <cell r="B208">
            <v>36920</v>
          </cell>
          <cell r="C208">
            <v>58.934800000000003</v>
          </cell>
          <cell r="D208">
            <v>59.329599999999999</v>
          </cell>
          <cell r="E208">
            <v>61.98</v>
          </cell>
          <cell r="F208">
            <v>62.03</v>
          </cell>
          <cell r="G208">
            <v>5.1670659779960122</v>
          </cell>
          <cell r="H208">
            <v>4.5515223429788874</v>
          </cell>
        </row>
        <row r="209">
          <cell r="B209">
            <v>36921</v>
          </cell>
          <cell r="C209">
            <v>59.024500000000003</v>
          </cell>
          <cell r="D209">
            <v>59.432200000000002</v>
          </cell>
          <cell r="E209">
            <v>62.05</v>
          </cell>
          <cell r="F209">
            <v>62.1</v>
          </cell>
          <cell r="G209">
            <v>5.1258375759218522</v>
          </cell>
          <cell r="H209">
            <v>4.4888124619314098</v>
          </cell>
        </row>
        <row r="210">
          <cell r="B210">
            <v>36922</v>
          </cell>
          <cell r="C210">
            <v>59.133800000000001</v>
          </cell>
          <cell r="D210">
            <v>59.508899999999997</v>
          </cell>
          <cell r="E210">
            <v>62.1</v>
          </cell>
          <cell r="F210">
            <v>62.14</v>
          </cell>
          <cell r="G210">
            <v>5.0160821729704512</v>
          </cell>
          <cell r="H210">
            <v>4.4213554611159065</v>
          </cell>
        </row>
        <row r="211">
          <cell r="B211">
            <v>36923</v>
          </cell>
          <cell r="C211">
            <v>59.158700000000003</v>
          </cell>
          <cell r="D211">
            <v>59.574800000000003</v>
          </cell>
          <cell r="E211">
            <v>62.05</v>
          </cell>
          <cell r="F211">
            <v>62.1</v>
          </cell>
          <cell r="G211">
            <v>4.8873622983601628</v>
          </cell>
          <cell r="H211">
            <v>4.2387049557866714</v>
          </cell>
        </row>
        <row r="212">
          <cell r="B212">
            <v>36924</v>
          </cell>
          <cell r="C212">
            <v>59.122599999999998</v>
          </cell>
          <cell r="D212">
            <v>59.498100000000001</v>
          </cell>
          <cell r="E212">
            <v>62.08</v>
          </cell>
          <cell r="F212">
            <v>62.12</v>
          </cell>
          <cell r="G212">
            <v>5.0021480787380801</v>
          </cell>
          <cell r="H212">
            <v>4.4066953398511828</v>
          </cell>
        </row>
        <row r="213">
          <cell r="B213">
            <v>36925</v>
          </cell>
          <cell r="C213">
            <v>59.044800000000002</v>
          </cell>
          <cell r="D213">
            <v>59.441600000000001</v>
          </cell>
          <cell r="E213">
            <v>62.1</v>
          </cell>
          <cell r="F213">
            <v>62.14</v>
          </cell>
          <cell r="G213">
            <v>5.1743760669864223</v>
          </cell>
          <cell r="H213">
            <v>4.5395817070872919</v>
          </cell>
        </row>
        <row r="214">
          <cell r="B214">
            <v>36928</v>
          </cell>
          <cell r="C214">
            <v>59.084600000000002</v>
          </cell>
          <cell r="D214">
            <v>59.468600000000002</v>
          </cell>
          <cell r="E214">
            <v>62.12</v>
          </cell>
          <cell r="F214">
            <v>62.17</v>
          </cell>
          <cell r="G214">
            <v>5.1373792832650054</v>
          </cell>
          <cell r="H214">
            <v>4.5425653201857781</v>
          </cell>
        </row>
        <row r="215">
          <cell r="B215">
            <v>36929</v>
          </cell>
          <cell r="C215">
            <v>59.023299999999999</v>
          </cell>
          <cell r="D215">
            <v>59.3992</v>
          </cell>
          <cell r="E215">
            <v>62.22</v>
          </cell>
          <cell r="F215">
            <v>62.27</v>
          </cell>
          <cell r="G215">
            <v>5.4159967334933823</v>
          </cell>
          <cell r="H215">
            <v>4.8330617247370382</v>
          </cell>
        </row>
        <row r="216">
          <cell r="B216">
            <v>36930</v>
          </cell>
          <cell r="C216">
            <v>59.060899999999997</v>
          </cell>
          <cell r="D216">
            <v>59.441099999999999</v>
          </cell>
          <cell r="E216">
            <v>62.15</v>
          </cell>
          <cell r="F216">
            <v>62.2</v>
          </cell>
          <cell r="G216">
            <v>5.2303639125038774</v>
          </cell>
          <cell r="H216">
            <v>4.6414013199621209</v>
          </cell>
        </row>
        <row r="217">
          <cell r="B217">
            <v>36931</v>
          </cell>
          <cell r="C217">
            <v>59.059600000000003</v>
          </cell>
          <cell r="D217">
            <v>59.429000000000002</v>
          </cell>
          <cell r="E217">
            <v>62.16</v>
          </cell>
          <cell r="F217">
            <v>62.2</v>
          </cell>
          <cell r="G217">
            <v>5.2496122560938332</v>
          </cell>
          <cell r="H217">
            <v>4.6627067593262561</v>
          </cell>
        </row>
        <row r="218">
          <cell r="B218">
            <v>36932</v>
          </cell>
          <cell r="C218">
            <v>59.034399999999998</v>
          </cell>
          <cell r="D218">
            <v>59.410600000000002</v>
          </cell>
          <cell r="E218">
            <v>62.18</v>
          </cell>
          <cell r="F218">
            <v>62.22</v>
          </cell>
          <cell r="G218">
            <v>5.328418684699094</v>
          </cell>
          <cell r="H218">
            <v>4.7287857722359252</v>
          </cell>
        </row>
        <row r="219">
          <cell r="B219">
            <v>36934</v>
          </cell>
          <cell r="C219">
            <v>59.051499999999997</v>
          </cell>
          <cell r="D219">
            <v>59.428800000000003</v>
          </cell>
          <cell r="E219">
            <v>62.2</v>
          </cell>
          <cell r="F219">
            <v>62.24</v>
          </cell>
          <cell r="G219">
            <v>5.3317866607960944</v>
          </cell>
          <cell r="H219">
            <v>4.7303664216676085</v>
          </cell>
        </row>
        <row r="220">
          <cell r="B220">
            <v>36935</v>
          </cell>
          <cell r="C220">
            <v>59.083500000000001</v>
          </cell>
          <cell r="D220">
            <v>59.457799999999999</v>
          </cell>
          <cell r="E220">
            <v>62.24</v>
          </cell>
          <cell r="F220">
            <v>62.28</v>
          </cell>
          <cell r="G220">
            <v>5.3424390904398029</v>
          </cell>
          <cell r="H220">
            <v>4.7465597448947028</v>
          </cell>
        </row>
        <row r="221">
          <cell r="B221">
            <v>36936</v>
          </cell>
          <cell r="C221">
            <v>59.1389</v>
          </cell>
          <cell r="D221">
            <v>59.516800000000003</v>
          </cell>
          <cell r="E221">
            <v>62.25</v>
          </cell>
          <cell r="F221">
            <v>62.28</v>
          </cell>
          <cell r="G221">
            <v>5.2606659914201996</v>
          </cell>
          <cell r="H221">
            <v>4.64272272702833</v>
          </cell>
        </row>
        <row r="222">
          <cell r="B222">
            <v>36937</v>
          </cell>
          <cell r="C222">
            <v>59.1541</v>
          </cell>
          <cell r="D222">
            <v>59.630400000000002</v>
          </cell>
          <cell r="E222">
            <v>62.3</v>
          </cell>
          <cell r="F222">
            <v>62.34</v>
          </cell>
          <cell r="G222">
            <v>5.3181436282523062</v>
          </cell>
          <cell r="H222">
            <v>4.5439909844643029</v>
          </cell>
        </row>
        <row r="223">
          <cell r="B223">
            <v>36938</v>
          </cell>
          <cell r="C223">
            <v>59.267299999999999</v>
          </cell>
          <cell r="D223">
            <v>59.641800000000003</v>
          </cell>
          <cell r="E223">
            <v>62.3</v>
          </cell>
          <cell r="F223">
            <v>62.34</v>
          </cell>
          <cell r="G223">
            <v>5.1169869388347342</v>
          </cell>
          <cell r="H223">
            <v>4.5240083297284786</v>
          </cell>
        </row>
        <row r="224">
          <cell r="B224">
            <v>36939</v>
          </cell>
          <cell r="C224">
            <v>59.286499999999997</v>
          </cell>
          <cell r="D224">
            <v>59.6629</v>
          </cell>
          <cell r="E224">
            <v>62.35</v>
          </cell>
          <cell r="F224">
            <v>62.39</v>
          </cell>
          <cell r="G224">
            <v>5.167280915554139</v>
          </cell>
          <cell r="H224">
            <v>4.5708472099076651</v>
          </cell>
        </row>
        <row r="225">
          <cell r="B225">
            <v>36941</v>
          </cell>
          <cell r="C225">
            <v>59.437100000000001</v>
          </cell>
          <cell r="D225">
            <v>59.810699999999997</v>
          </cell>
          <cell r="E225">
            <v>62.55</v>
          </cell>
          <cell r="F225">
            <v>62.6</v>
          </cell>
          <cell r="G225">
            <v>5.2373012815228135</v>
          </cell>
          <cell r="H225">
            <v>4.6635468235616777</v>
          </cell>
        </row>
        <row r="226">
          <cell r="B226">
            <v>36942</v>
          </cell>
          <cell r="C226">
            <v>59.8765</v>
          </cell>
          <cell r="D226">
            <v>60.299199999999999</v>
          </cell>
          <cell r="E226">
            <v>62.95</v>
          </cell>
          <cell r="F226">
            <v>63.05</v>
          </cell>
          <cell r="G226">
            <v>5.1330655599442236</v>
          </cell>
          <cell r="H226">
            <v>4.5619179027250745</v>
          </cell>
        </row>
        <row r="227">
          <cell r="B227">
            <v>36943</v>
          </cell>
          <cell r="C227">
            <v>59.918599999999998</v>
          </cell>
          <cell r="D227">
            <v>60.311700000000002</v>
          </cell>
          <cell r="E227">
            <v>62.95</v>
          </cell>
          <cell r="F227">
            <v>63</v>
          </cell>
          <cell r="G227">
            <v>5.0591969772324541</v>
          </cell>
          <cell r="H227">
            <v>4.457344097413932</v>
          </cell>
        </row>
        <row r="228">
          <cell r="B228">
            <v>36944</v>
          </cell>
          <cell r="C228">
            <v>59.983400000000003</v>
          </cell>
          <cell r="D228">
            <v>60.396799999999999</v>
          </cell>
          <cell r="E228">
            <v>62.95</v>
          </cell>
          <cell r="F228">
            <v>63</v>
          </cell>
          <cell r="G228">
            <v>4.9457016441215398</v>
          </cell>
          <cell r="H228">
            <v>4.3101621277948521</v>
          </cell>
        </row>
        <row r="229">
          <cell r="B229">
            <v>36945</v>
          </cell>
          <cell r="C229">
            <v>60.077399999999997</v>
          </cell>
          <cell r="D229">
            <v>60.459400000000002</v>
          </cell>
          <cell r="E229">
            <v>62.94</v>
          </cell>
          <cell r="F229">
            <v>63</v>
          </cell>
          <cell r="G229">
            <v>4.7648533391924435</v>
          </cell>
          <cell r="H229">
            <v>4.202158804090014</v>
          </cell>
        </row>
        <row r="230">
          <cell r="B230">
            <v>36946</v>
          </cell>
          <cell r="C230">
            <v>60.087499999999999</v>
          </cell>
          <cell r="D230">
            <v>60.4861</v>
          </cell>
          <cell r="E230">
            <v>62.94</v>
          </cell>
          <cell r="F230">
            <v>63</v>
          </cell>
          <cell r="G230">
            <v>4.7472436030788421</v>
          </cell>
          <cell r="H230">
            <v>4.1561614982615831</v>
          </cell>
        </row>
        <row r="231">
          <cell r="B231">
            <v>36948</v>
          </cell>
          <cell r="C231">
            <v>60.0899</v>
          </cell>
          <cell r="D231">
            <v>60.485599999999998</v>
          </cell>
          <cell r="E231">
            <v>62.94</v>
          </cell>
          <cell r="F231">
            <v>63</v>
          </cell>
          <cell r="G231">
            <v>4.7430599817939418</v>
          </cell>
          <cell r="H231">
            <v>4.1570224979168628</v>
          </cell>
        </row>
        <row r="232">
          <cell r="B232">
            <v>36949</v>
          </cell>
          <cell r="C232">
            <v>60.1815</v>
          </cell>
          <cell r="D232">
            <v>60.586500000000001</v>
          </cell>
          <cell r="E232">
            <v>62.88</v>
          </cell>
          <cell r="F232">
            <v>62.92</v>
          </cell>
          <cell r="G232">
            <v>4.4839360933177179</v>
          </cell>
          <cell r="H232">
            <v>3.8515180774595015</v>
          </cell>
        </row>
        <row r="233">
          <cell r="B233">
            <v>36950</v>
          </cell>
          <cell r="C233">
            <v>60.225299999999997</v>
          </cell>
          <cell r="D233">
            <v>60.616500000000002</v>
          </cell>
          <cell r="E233">
            <v>62.85</v>
          </cell>
          <cell r="F233">
            <v>62.88</v>
          </cell>
          <cell r="G233">
            <v>4.3581352023153137</v>
          </cell>
          <cell r="H233">
            <v>3.7341317957981741</v>
          </cell>
        </row>
        <row r="234">
          <cell r="B234">
            <v>36951</v>
          </cell>
          <cell r="C234">
            <v>60.1509</v>
          </cell>
          <cell r="D234">
            <v>60.5426</v>
          </cell>
          <cell r="E234">
            <v>62.9</v>
          </cell>
          <cell r="F234">
            <v>62.93</v>
          </cell>
          <cell r="G234">
            <v>4.5703389309220617</v>
          </cell>
          <cell r="H234">
            <v>3.9433390703405529</v>
          </cell>
        </row>
        <row r="235">
          <cell r="B235">
            <v>36952</v>
          </cell>
          <cell r="C235">
            <v>60.121499999999997</v>
          </cell>
          <cell r="D235">
            <v>60.524900000000002</v>
          </cell>
          <cell r="E235">
            <v>62.88</v>
          </cell>
          <cell r="F235">
            <v>62.92</v>
          </cell>
          <cell r="G235">
            <v>4.5882088770240355</v>
          </cell>
          <cell r="H235">
            <v>3.957214303534577</v>
          </cell>
        </row>
        <row r="236">
          <cell r="B236">
            <v>36953</v>
          </cell>
          <cell r="C236">
            <v>60.170499999999997</v>
          </cell>
          <cell r="D236">
            <v>60.530900000000003</v>
          </cell>
          <cell r="E236">
            <v>62.88</v>
          </cell>
          <cell r="F236">
            <v>62.92</v>
          </cell>
          <cell r="G236">
            <v>4.5030372026159098</v>
          </cell>
          <cell r="H236">
            <v>3.9469097601390351</v>
          </cell>
        </row>
        <row r="237">
          <cell r="B237">
            <v>36958</v>
          </cell>
          <cell r="C237">
            <v>60.189700000000002</v>
          </cell>
          <cell r="D237">
            <v>60.566000000000003</v>
          </cell>
          <cell r="E237">
            <v>62.77</v>
          </cell>
          <cell r="F237">
            <v>62.8</v>
          </cell>
          <cell r="G237">
            <v>4.2869461053967726</v>
          </cell>
          <cell r="H237">
            <v>3.6885381236997561</v>
          </cell>
        </row>
        <row r="238">
          <cell r="B238">
            <v>36959</v>
          </cell>
          <cell r="C238">
            <v>60.121400000000001</v>
          </cell>
          <cell r="D238">
            <v>60.488</v>
          </cell>
          <cell r="E238">
            <v>62.88</v>
          </cell>
          <cell r="F238">
            <v>62.92</v>
          </cell>
          <cell r="G238">
            <v>4.5883828387229864</v>
          </cell>
          <cell r="H238">
            <v>4.0206321915090628</v>
          </cell>
        </row>
        <row r="239">
          <cell r="B239">
            <v>36961</v>
          </cell>
          <cell r="C239">
            <v>60.066299999999998</v>
          </cell>
          <cell r="D239">
            <v>60.423000000000002</v>
          </cell>
          <cell r="E239">
            <v>62.92</v>
          </cell>
          <cell r="F239">
            <v>62.98</v>
          </cell>
          <cell r="G239">
            <v>4.7509169034883181</v>
          </cell>
          <cell r="H239">
            <v>4.2318322493090292</v>
          </cell>
        </row>
        <row r="240">
          <cell r="B240">
            <v>36962</v>
          </cell>
          <cell r="C240">
            <v>60.107700000000001</v>
          </cell>
          <cell r="D240">
            <v>60.469799999999999</v>
          </cell>
          <cell r="E240">
            <v>62.95</v>
          </cell>
          <cell r="F240">
            <v>63</v>
          </cell>
          <cell r="G240">
            <v>4.7286786884209535</v>
          </cell>
          <cell r="H240">
            <v>4.1842374209936208</v>
          </cell>
        </row>
        <row r="241">
          <cell r="B241">
            <v>36963</v>
          </cell>
          <cell r="C241">
            <v>60.081899999999997</v>
          </cell>
          <cell r="D241">
            <v>60.446800000000003</v>
          </cell>
          <cell r="E241">
            <v>62.97</v>
          </cell>
          <cell r="F241">
            <v>63</v>
          </cell>
          <cell r="G241">
            <v>4.8069385289080433</v>
          </cell>
          <cell r="H241">
            <v>4.2238795105778912</v>
          </cell>
        </row>
        <row r="242">
          <cell r="B242">
            <v>36964</v>
          </cell>
          <cell r="C242">
            <v>60.143900000000002</v>
          </cell>
          <cell r="D242">
            <v>60.498100000000001</v>
          </cell>
          <cell r="E242">
            <v>63.04</v>
          </cell>
          <cell r="F242">
            <v>63.08</v>
          </cell>
          <cell r="G242">
            <v>4.8152846755863798</v>
          </cell>
          <cell r="H242">
            <v>4.2677373338997375</v>
          </cell>
        </row>
        <row r="243">
          <cell r="B243">
            <v>36965</v>
          </cell>
          <cell r="C243">
            <v>60.222999999999999</v>
          </cell>
          <cell r="D243">
            <v>60.592599999999997</v>
          </cell>
          <cell r="E243">
            <v>62.98</v>
          </cell>
          <cell r="F243">
            <v>63.03</v>
          </cell>
          <cell r="G243">
            <v>4.5779851551732689</v>
          </cell>
          <cell r="H243">
            <v>4.022603420219637</v>
          </cell>
        </row>
        <row r="244">
          <cell r="B244">
            <v>36966</v>
          </cell>
          <cell r="C244">
            <v>60.22</v>
          </cell>
          <cell r="D244">
            <v>60.59</v>
          </cell>
          <cell r="E244">
            <v>63.06</v>
          </cell>
          <cell r="F244">
            <v>63.09</v>
          </cell>
          <cell r="G244">
            <v>4.7160411823314572</v>
          </cell>
          <cell r="H244">
            <v>4.1260934147549095</v>
          </cell>
        </row>
        <row r="245">
          <cell r="B245">
            <v>36967</v>
          </cell>
          <cell r="C245">
            <v>60.251199999999997</v>
          </cell>
          <cell r="D245">
            <v>60.642899999999997</v>
          </cell>
          <cell r="E245">
            <v>63.1</v>
          </cell>
          <cell r="F245">
            <v>63.14</v>
          </cell>
          <cell r="G245">
            <v>4.7282045834771829</v>
          </cell>
          <cell r="H245">
            <v>4.1177120487311845</v>
          </cell>
        </row>
        <row r="246">
          <cell r="B246">
            <v>36969</v>
          </cell>
          <cell r="C246">
            <v>60.2575</v>
          </cell>
          <cell r="D246">
            <v>60.647399999999998</v>
          </cell>
          <cell r="E246">
            <v>63.27</v>
          </cell>
          <cell r="F246">
            <v>63.3</v>
          </cell>
          <cell r="G246">
            <v>4.9993776708293618</v>
          </cell>
          <cell r="H246">
            <v>4.3738066265000635</v>
          </cell>
        </row>
        <row r="247">
          <cell r="B247">
            <v>36970</v>
          </cell>
          <cell r="C247">
            <v>60.394199999999998</v>
          </cell>
          <cell r="D247">
            <v>60.752699999999997</v>
          </cell>
          <cell r="E247">
            <v>63.3</v>
          </cell>
          <cell r="F247">
            <v>63.35</v>
          </cell>
          <cell r="G247">
            <v>4.8113891731325182</v>
          </cell>
          <cell r="H247">
            <v>4.2752009375715057</v>
          </cell>
        </row>
        <row r="248">
          <cell r="B248">
            <v>36971</v>
          </cell>
          <cell r="C248">
            <v>60.523000000000003</v>
          </cell>
          <cell r="D248">
            <v>60.886600000000001</v>
          </cell>
          <cell r="E248">
            <v>63.7</v>
          </cell>
          <cell r="F248">
            <v>63.75</v>
          </cell>
          <cell r="G248">
            <v>5.249244089024006</v>
          </cell>
          <cell r="H248">
            <v>4.7028410192061942</v>
          </cell>
        </row>
        <row r="249">
          <cell r="B249">
            <v>36972</v>
          </cell>
          <cell r="C249">
            <v>60.618600000000001</v>
          </cell>
          <cell r="D249">
            <v>60.9711</v>
          </cell>
          <cell r="E249">
            <v>64</v>
          </cell>
          <cell r="F249">
            <v>64.099999999999994</v>
          </cell>
          <cell r="G249">
            <v>5.57815587954852</v>
          </cell>
          <cell r="H249">
            <v>5.1317755461193819</v>
          </cell>
        </row>
        <row r="250">
          <cell r="B250">
            <v>36976</v>
          </cell>
          <cell r="C250">
            <v>60.655799999999999</v>
          </cell>
          <cell r="D250">
            <v>61.0045</v>
          </cell>
          <cell r="E250">
            <v>64.05</v>
          </cell>
          <cell r="F250">
            <v>64.099999999999994</v>
          </cell>
          <cell r="G250">
            <v>5.595837496166892</v>
          </cell>
          <cell r="H250">
            <v>5.0742158365366397</v>
          </cell>
        </row>
        <row r="251">
          <cell r="B251">
            <v>36977</v>
          </cell>
          <cell r="C251">
            <v>60.655000000000001</v>
          </cell>
          <cell r="D251">
            <v>61.019500000000001</v>
          </cell>
          <cell r="E251">
            <v>64</v>
          </cell>
          <cell r="F251">
            <v>64.05</v>
          </cell>
          <cell r="G251">
            <v>5.5147968015827198</v>
          </cell>
          <cell r="H251">
            <v>4.9664451527790243</v>
          </cell>
        </row>
        <row r="252">
          <cell r="B252">
            <v>36978</v>
          </cell>
          <cell r="C252">
            <v>60.674999999999997</v>
          </cell>
          <cell r="D252">
            <v>61.005699999999997</v>
          </cell>
          <cell r="E252">
            <v>63.97</v>
          </cell>
          <cell r="F252">
            <v>64.03</v>
          </cell>
          <cell r="G252">
            <v>5.4305727235269909</v>
          </cell>
          <cell r="H252">
            <v>4.9574056194749074</v>
          </cell>
        </row>
        <row r="253">
          <cell r="B253">
            <v>36979</v>
          </cell>
          <cell r="C253">
            <v>60.681100000000001</v>
          </cell>
          <cell r="D253">
            <v>60.992100000000001</v>
          </cell>
          <cell r="E253">
            <v>64</v>
          </cell>
          <cell r="F253">
            <v>64.040000000000006</v>
          </cell>
          <cell r="G253">
            <v>5.4694130462368005</v>
          </cell>
          <cell r="H253">
            <v>4.9972045559998843</v>
          </cell>
        </row>
        <row r="254">
          <cell r="B254">
            <v>36980</v>
          </cell>
          <cell r="C254">
            <v>60.706899999999997</v>
          </cell>
          <cell r="D254">
            <v>61.0807</v>
          </cell>
          <cell r="E254">
            <v>64.069999999999993</v>
          </cell>
          <cell r="F254">
            <v>64.12</v>
          </cell>
          <cell r="G254">
            <v>5.5398974416417177</v>
          </cell>
          <cell r="H254">
            <v>4.9758761769265973</v>
          </cell>
        </row>
        <row r="255">
          <cell r="B255">
            <v>36981</v>
          </cell>
          <cell r="C255">
            <v>60.736800000000002</v>
          </cell>
          <cell r="D255">
            <v>61.117699999999999</v>
          </cell>
          <cell r="E255">
            <v>64.099999999999994</v>
          </cell>
          <cell r="F255">
            <v>64.150000000000006</v>
          </cell>
          <cell r="G255">
            <v>5.5373348612373254</v>
          </cell>
          <cell r="H255">
            <v>4.9614105242834832</v>
          </cell>
        </row>
        <row r="256">
          <cell r="B256">
            <v>36982</v>
          </cell>
          <cell r="C256">
            <v>60.7729</v>
          </cell>
          <cell r="D256">
            <v>61.156300000000002</v>
          </cell>
          <cell r="E256">
            <v>64.069999999999993</v>
          </cell>
          <cell r="F256">
            <v>64.12</v>
          </cell>
          <cell r="G256">
            <v>5.425280017902705</v>
          </cell>
          <cell r="H256">
            <v>4.8461074329218787</v>
          </cell>
        </row>
        <row r="257">
          <cell r="B257">
            <v>36983</v>
          </cell>
          <cell r="C257">
            <v>60.983600000000003</v>
          </cell>
          <cell r="D257">
            <v>61.371899999999997</v>
          </cell>
          <cell r="E257">
            <v>63.95</v>
          </cell>
          <cell r="F257">
            <v>64</v>
          </cell>
          <cell r="G257">
            <v>4.8642585875546862</v>
          </cell>
          <cell r="H257">
            <v>4.282252952898645</v>
          </cell>
        </row>
        <row r="258">
          <cell r="B258">
            <v>36984</v>
          </cell>
          <cell r="C258">
            <v>61.24</v>
          </cell>
          <cell r="D258">
            <v>61.621000000000002</v>
          </cell>
          <cell r="E258">
            <v>64.099999999999994</v>
          </cell>
          <cell r="F258">
            <v>64.150000000000006</v>
          </cell>
          <cell r="G258">
            <v>4.6701502286087395</v>
          </cell>
          <cell r="H258">
            <v>4.1041203485824695</v>
          </cell>
        </row>
        <row r="259">
          <cell r="B259">
            <v>36987</v>
          </cell>
          <cell r="C259">
            <v>61.388599999999997</v>
          </cell>
          <cell r="D259">
            <v>61.722000000000001</v>
          </cell>
          <cell r="E259">
            <v>64.2</v>
          </cell>
          <cell r="F259">
            <v>64.25</v>
          </cell>
          <cell r="G259">
            <v>4.5796776600215781</v>
          </cell>
          <cell r="H259">
            <v>4.095784323255887</v>
          </cell>
        </row>
        <row r="260">
          <cell r="B260">
            <v>36988</v>
          </cell>
          <cell r="C260">
            <v>61.542000000000002</v>
          </cell>
          <cell r="D260">
            <v>61.905299999999997</v>
          </cell>
          <cell r="E260">
            <v>63.95</v>
          </cell>
          <cell r="F260">
            <v>64</v>
          </cell>
          <cell r="G260">
            <v>3.9127750154366141</v>
          </cell>
          <cell r="H260">
            <v>3.3837167415390978</v>
          </cell>
        </row>
        <row r="261">
          <cell r="B261">
            <v>36990</v>
          </cell>
          <cell r="C261">
            <v>61.422499999999999</v>
          </cell>
          <cell r="D261">
            <v>61.790599999999998</v>
          </cell>
          <cell r="E261">
            <v>63.87</v>
          </cell>
          <cell r="F261">
            <v>63.92</v>
          </cell>
          <cell r="G261">
            <v>3.9846961618299455</v>
          </cell>
          <cell r="H261">
            <v>3.4461552404411093</v>
          </cell>
        </row>
        <row r="262">
          <cell r="B262">
            <v>36991</v>
          </cell>
          <cell r="C262">
            <v>60.832599999999999</v>
          </cell>
          <cell r="D262">
            <v>61.193399999999997</v>
          </cell>
          <cell r="E262">
            <v>63.7</v>
          </cell>
          <cell r="F262">
            <v>63.75</v>
          </cell>
          <cell r="G262">
            <v>4.7135910679471262</v>
          </cell>
          <cell r="H262">
            <v>4.1779015384012057</v>
          </cell>
        </row>
        <row r="263">
          <cell r="B263">
            <v>36992</v>
          </cell>
          <cell r="C263">
            <v>59.488300000000002</v>
          </cell>
          <cell r="D263">
            <v>59.914099999999998</v>
          </cell>
          <cell r="E263">
            <v>62.6</v>
          </cell>
          <cell r="F263">
            <v>62.7</v>
          </cell>
          <cell r="G263">
            <v>5.2307764720121419</v>
          </cell>
          <cell r="H263">
            <v>4.6498236642126063</v>
          </cell>
        </row>
        <row r="264">
          <cell r="B264">
            <v>36993</v>
          </cell>
          <cell r="C264">
            <v>59.953499999999998</v>
          </cell>
          <cell r="D264">
            <v>60.357599999999998</v>
          </cell>
          <cell r="E264">
            <v>62.6</v>
          </cell>
          <cell r="F264">
            <v>62.7</v>
          </cell>
          <cell r="G264">
            <v>4.4142543804782095</v>
          </cell>
          <cell r="H264">
            <v>3.8808700147123232</v>
          </cell>
        </row>
        <row r="265">
          <cell r="B265">
            <v>36994</v>
          </cell>
          <cell r="C265">
            <v>60.099699999999999</v>
          </cell>
          <cell r="D265">
            <v>60.527900000000002</v>
          </cell>
          <cell r="E265">
            <v>63</v>
          </cell>
          <cell r="F265">
            <v>63.15</v>
          </cell>
          <cell r="G265">
            <v>4.8258144383416246</v>
          </cell>
          <cell r="H265">
            <v>4.3320518306433824</v>
          </cell>
        </row>
        <row r="266">
          <cell r="B266">
            <v>36995</v>
          </cell>
          <cell r="C266">
            <v>59.934199999999997</v>
          </cell>
          <cell r="D266">
            <v>60.380499999999998</v>
          </cell>
          <cell r="E266">
            <v>63.4</v>
          </cell>
          <cell r="F266">
            <v>63.5</v>
          </cell>
          <cell r="G266">
            <v>5.7826750002502774</v>
          </cell>
          <cell r="H266">
            <v>5.1664030605907572</v>
          </cell>
        </row>
        <row r="267">
          <cell r="B267">
            <v>36997</v>
          </cell>
          <cell r="C267">
            <v>60.359299999999998</v>
          </cell>
          <cell r="D267">
            <v>60.750399999999999</v>
          </cell>
          <cell r="E267">
            <v>63.5</v>
          </cell>
          <cell r="F267">
            <v>63.6</v>
          </cell>
          <cell r="G267">
            <v>5.2033406616710316</v>
          </cell>
          <cell r="H267">
            <v>4.6906687034159482</v>
          </cell>
        </row>
        <row r="268">
          <cell r="B268">
            <v>36998</v>
          </cell>
          <cell r="C268">
            <v>60.9133</v>
          </cell>
          <cell r="D268">
            <v>61.328600000000002</v>
          </cell>
          <cell r="E268">
            <v>63.9</v>
          </cell>
          <cell r="F268">
            <v>64</v>
          </cell>
          <cell r="G268">
            <v>4.9031984804632138</v>
          </cell>
          <cell r="H268">
            <v>4.3558796385373197</v>
          </cell>
        </row>
        <row r="269">
          <cell r="B269">
            <v>36999</v>
          </cell>
          <cell r="C269">
            <v>61.179099999999998</v>
          </cell>
          <cell r="D269">
            <v>61.587299999999999</v>
          </cell>
          <cell r="E269" t="str">
            <v>--</v>
          </cell>
          <cell r="F269" t="str">
            <v>--</v>
          </cell>
          <cell r="G269" t="str">
            <v>--</v>
          </cell>
          <cell r="H269" t="str">
            <v>--</v>
          </cell>
        </row>
        <row r="270">
          <cell r="B270">
            <v>37000</v>
          </cell>
          <cell r="C270">
            <v>61.174100000000003</v>
          </cell>
          <cell r="D270">
            <v>61.5777</v>
          </cell>
          <cell r="E270">
            <v>63.8</v>
          </cell>
          <cell r="F270">
            <v>63.9</v>
          </cell>
          <cell r="G270">
            <v>4.292502872947856</v>
          </cell>
          <cell r="H270">
            <v>3.7713328039208975</v>
          </cell>
        </row>
        <row r="271">
          <cell r="B271">
            <v>37001</v>
          </cell>
          <cell r="C271">
            <v>61.094000000000001</v>
          </cell>
          <cell r="D271">
            <v>61.509799999999998</v>
          </cell>
          <cell r="E271">
            <v>63.9</v>
          </cell>
          <cell r="F271">
            <v>64</v>
          </cell>
          <cell r="G271">
            <v>4.5929223819032927</v>
          </cell>
          <cell r="H271">
            <v>4.0484605705107182</v>
          </cell>
        </row>
        <row r="272">
          <cell r="B272">
            <v>37002</v>
          </cell>
          <cell r="C272">
            <v>60.9848</v>
          </cell>
          <cell r="D272">
            <v>61.385899999999999</v>
          </cell>
          <cell r="E272">
            <v>63.95</v>
          </cell>
          <cell r="F272">
            <v>64.05</v>
          </cell>
          <cell r="G272">
            <v>4.8621951699439903</v>
          </cell>
          <cell r="H272">
            <v>4.3399217084053472</v>
          </cell>
        </row>
        <row r="273">
          <cell r="B273">
            <v>37004</v>
          </cell>
          <cell r="C273">
            <v>61.017699999999998</v>
          </cell>
          <cell r="D273">
            <v>61.412300000000002</v>
          </cell>
          <cell r="E273">
            <v>63.85</v>
          </cell>
          <cell r="F273">
            <v>63.9</v>
          </cell>
          <cell r="G273">
            <v>4.6417678804674765</v>
          </cell>
          <cell r="H273">
            <v>4.0508171815743701</v>
          </cell>
        </row>
        <row r="274">
          <cell r="B274">
            <v>37005</v>
          </cell>
          <cell r="C274">
            <v>61.157499999999999</v>
          </cell>
          <cell r="D274">
            <v>61.531999999999996</v>
          </cell>
          <cell r="E274">
            <v>63.85</v>
          </cell>
          <cell r="F274">
            <v>63.95</v>
          </cell>
          <cell r="G274">
            <v>4.4025671422147781</v>
          </cell>
          <cell r="H274">
            <v>3.929662614574541</v>
          </cell>
        </row>
        <row r="275">
          <cell r="B275">
            <v>37006</v>
          </cell>
          <cell r="C275">
            <v>61.154000000000003</v>
          </cell>
          <cell r="D275">
            <v>61.535400000000003</v>
          </cell>
          <cell r="E275">
            <v>63.9</v>
          </cell>
          <cell r="F275">
            <v>63.95</v>
          </cell>
          <cell r="G275">
            <v>4.490303169048623</v>
          </cell>
          <cell r="H275">
            <v>3.9239202150306975</v>
          </cell>
        </row>
        <row r="276">
          <cell r="B276">
            <v>37007</v>
          </cell>
          <cell r="C276">
            <v>61.070599999999999</v>
          </cell>
          <cell r="D276">
            <v>61.458399999999997</v>
          </cell>
          <cell r="E276">
            <v>63.8</v>
          </cell>
          <cell r="F276">
            <v>63.9</v>
          </cell>
          <cell r="G276">
            <v>4.4692536179438198</v>
          </cell>
          <cell r="H276">
            <v>3.9727685719120593</v>
          </cell>
        </row>
        <row r="277">
          <cell r="B277">
            <v>37008</v>
          </cell>
          <cell r="C277">
            <v>61.046999999999997</v>
          </cell>
          <cell r="D277">
            <v>61.428800000000003</v>
          </cell>
          <cell r="E277">
            <v>63.85</v>
          </cell>
          <cell r="F277">
            <v>63.9</v>
          </cell>
          <cell r="G277">
            <v>4.591544220027199</v>
          </cell>
          <cell r="H277">
            <v>4.0228687521162643</v>
          </cell>
        </row>
        <row r="278">
          <cell r="B278">
            <v>37009</v>
          </cell>
          <cell r="C278">
            <v>61.058</v>
          </cell>
          <cell r="D278">
            <v>61.438299999999998</v>
          </cell>
          <cell r="E278">
            <v>63.93</v>
          </cell>
          <cell r="F278">
            <v>63.97</v>
          </cell>
          <cell r="G278">
            <v>4.7037243276884269</v>
          </cell>
          <cell r="H278">
            <v>4.1207194860534893</v>
          </cell>
        </row>
        <row r="279">
          <cell r="B279">
            <v>37011</v>
          </cell>
          <cell r="C279">
            <v>61.0291</v>
          </cell>
          <cell r="D279">
            <v>61.414400000000001</v>
          </cell>
          <cell r="E279">
            <v>63.87</v>
          </cell>
          <cell r="F279">
            <v>63.92</v>
          </cell>
          <cell r="G279">
            <v>4.6549924544192818</v>
          </cell>
          <cell r="H279">
            <v>4.0798249270529405</v>
          </cell>
        </row>
        <row r="280">
          <cell r="B280">
            <v>37013</v>
          </cell>
          <cell r="C280">
            <v>61.194800000000001</v>
          </cell>
          <cell r="D280">
            <v>61.592399999999998</v>
          </cell>
          <cell r="E280">
            <v>63.8</v>
          </cell>
          <cell r="F280">
            <v>63.85</v>
          </cell>
          <cell r="G280">
            <v>4.2572244700530053</v>
          </cell>
          <cell r="H280">
            <v>3.6653872880420373</v>
          </cell>
        </row>
        <row r="281">
          <cell r="B281">
            <v>37014</v>
          </cell>
          <cell r="C281">
            <v>61.209800000000001</v>
          </cell>
          <cell r="D281">
            <v>61.613599999999998</v>
          </cell>
          <cell r="E281">
            <v>63.85</v>
          </cell>
          <cell r="F281">
            <v>63.9</v>
          </cell>
          <cell r="G281">
            <v>4.3133615858898411</v>
          </cell>
          <cell r="H281">
            <v>3.7108690289156949</v>
          </cell>
        </row>
        <row r="282">
          <cell r="B282">
            <v>37015</v>
          </cell>
          <cell r="C282">
            <v>61.220999999999997</v>
          </cell>
          <cell r="D282">
            <v>61.627200000000002</v>
          </cell>
          <cell r="E282">
            <v>63.9</v>
          </cell>
          <cell r="F282">
            <v>63.95</v>
          </cell>
          <cell r="G282">
            <v>4.3759494291174637</v>
          </cell>
          <cell r="H282">
            <v>3.7691149362619116</v>
          </cell>
        </row>
        <row r="283">
          <cell r="B283">
            <v>37016</v>
          </cell>
          <cell r="C283">
            <v>61.1661</v>
          </cell>
          <cell r="D283">
            <v>61.554299999999998</v>
          </cell>
          <cell r="E283">
            <v>63.9</v>
          </cell>
          <cell r="F283">
            <v>63.95</v>
          </cell>
          <cell r="G283">
            <v>4.4696326886952065</v>
          </cell>
          <cell r="H283">
            <v>3.8920107937219743</v>
          </cell>
        </row>
        <row r="284">
          <cell r="B284">
            <v>37018</v>
          </cell>
          <cell r="C284">
            <v>61.137300000000003</v>
          </cell>
          <cell r="D284">
            <v>61.525399999999998</v>
          </cell>
          <cell r="E284">
            <v>63.9</v>
          </cell>
          <cell r="F284">
            <v>63.95</v>
          </cell>
          <cell r="G284">
            <v>4.5188452875740266</v>
          </cell>
          <cell r="H284">
            <v>3.94081143722756</v>
          </cell>
        </row>
        <row r="285">
          <cell r="B285">
            <v>37019</v>
          </cell>
          <cell r="C285">
            <v>61.189799999999998</v>
          </cell>
          <cell r="D285">
            <v>61.576000000000001</v>
          </cell>
          <cell r="E285">
            <v>63.75</v>
          </cell>
          <cell r="F285">
            <v>63.8</v>
          </cell>
          <cell r="G285">
            <v>4.1840306717786335</v>
          </cell>
          <cell r="H285">
            <v>3.6117968039495851</v>
          </cell>
        </row>
        <row r="286">
          <cell r="B286">
            <v>37020</v>
          </cell>
          <cell r="C286">
            <v>61.137</v>
          </cell>
          <cell r="D286">
            <v>61.529200000000003</v>
          </cell>
          <cell r="E286">
            <v>63.95</v>
          </cell>
          <cell r="F286">
            <v>64</v>
          </cell>
          <cell r="G286">
            <v>4.6011416981533317</v>
          </cell>
          <cell r="H286">
            <v>4.01565435598057</v>
          </cell>
        </row>
        <row r="287">
          <cell r="B287">
            <v>37021</v>
          </cell>
          <cell r="C287">
            <v>61.112000000000002</v>
          </cell>
          <cell r="D287">
            <v>61.4893</v>
          </cell>
          <cell r="E287">
            <v>64.05</v>
          </cell>
          <cell r="F287">
            <v>64.099999999999994</v>
          </cell>
          <cell r="G287">
            <v>4.8075664353972956</v>
          </cell>
          <cell r="H287">
            <v>4.2457793469758061</v>
          </cell>
        </row>
        <row r="288">
          <cell r="B288">
            <v>37022</v>
          </cell>
          <cell r="C288">
            <v>61.130200000000002</v>
          </cell>
          <cell r="D288">
            <v>61.5045</v>
          </cell>
          <cell r="E288">
            <v>64.05</v>
          </cell>
          <cell r="F288">
            <v>64.099999999999994</v>
          </cell>
          <cell r="G288">
            <v>4.776362583469373</v>
          </cell>
          <cell r="H288">
            <v>4.2200164215626401</v>
          </cell>
        </row>
        <row r="289">
          <cell r="B289">
            <v>37023</v>
          </cell>
          <cell r="C289">
            <v>61.15</v>
          </cell>
          <cell r="D289">
            <v>61.53</v>
          </cell>
          <cell r="E289">
            <v>63.85</v>
          </cell>
          <cell r="F289">
            <v>63.95</v>
          </cell>
          <cell r="G289">
            <v>4.4153720359771098</v>
          </cell>
          <cell r="H289">
            <v>3.933040793109055</v>
          </cell>
        </row>
        <row r="290">
          <cell r="B290">
            <v>37025</v>
          </cell>
          <cell r="C290">
            <v>61.2134</v>
          </cell>
          <cell r="D290">
            <v>61.593499999999999</v>
          </cell>
          <cell r="E290">
            <v>64.05</v>
          </cell>
          <cell r="F290">
            <v>64.099999999999994</v>
          </cell>
          <cell r="G290">
            <v>4.6339526966317788</v>
          </cell>
          <cell r="H290">
            <v>4.0694229098849641</v>
          </cell>
        </row>
        <row r="291">
          <cell r="B291">
            <v>37026</v>
          </cell>
          <cell r="C291">
            <v>61.343899999999998</v>
          </cell>
          <cell r="D291">
            <v>61.7395</v>
          </cell>
          <cell r="E291">
            <v>64.05</v>
          </cell>
          <cell r="F291">
            <v>64.12</v>
          </cell>
          <cell r="G291">
            <v>4.4113595646836927</v>
          </cell>
          <cell r="H291">
            <v>3.8557163566274504</v>
          </cell>
        </row>
        <row r="292">
          <cell r="B292">
            <v>37027</v>
          </cell>
          <cell r="C292">
            <v>61.365600000000001</v>
          </cell>
          <cell r="D292">
            <v>61.754399999999997</v>
          </cell>
          <cell r="E292">
            <v>64.25</v>
          </cell>
          <cell r="F292">
            <v>64.3</v>
          </cell>
          <cell r="G292">
            <v>4.7003532923983462</v>
          </cell>
          <cell r="H292">
            <v>4.1221354267874037</v>
          </cell>
        </row>
        <row r="293">
          <cell r="B293">
            <v>37028</v>
          </cell>
          <cell r="C293">
            <v>61.328699999999998</v>
          </cell>
          <cell r="D293">
            <v>61.713000000000001</v>
          </cell>
          <cell r="E293">
            <v>64.400000000000006</v>
          </cell>
          <cell r="F293">
            <v>64.45</v>
          </cell>
          <cell r="G293">
            <v>5.0079326644784716</v>
          </cell>
          <cell r="H293">
            <v>4.4350461004974671</v>
          </cell>
        </row>
        <row r="294">
          <cell r="B294">
            <v>37029</v>
          </cell>
          <cell r="C294">
            <v>61.405900000000003</v>
          </cell>
          <cell r="D294">
            <v>61.794199999999996</v>
          </cell>
          <cell r="E294">
            <v>64.5</v>
          </cell>
          <cell r="F294">
            <v>64.55</v>
          </cell>
          <cell r="G294">
            <v>5.0387666331736813</v>
          </cell>
          <cell r="H294">
            <v>4.4596418434092531</v>
          </cell>
        </row>
        <row r="295">
          <cell r="B295">
            <v>37030</v>
          </cell>
          <cell r="C295">
            <v>61.470199999999998</v>
          </cell>
          <cell r="D295">
            <v>61.846200000000003</v>
          </cell>
          <cell r="E295">
            <v>64.739999999999995</v>
          </cell>
          <cell r="F295">
            <v>64.790000000000006</v>
          </cell>
          <cell r="G295">
            <v>5.3193254617684618</v>
          </cell>
          <cell r="H295">
            <v>4.7598720697472157</v>
          </cell>
        </row>
        <row r="296">
          <cell r="B296">
            <v>37032</v>
          </cell>
          <cell r="C296">
            <v>61.534100000000002</v>
          </cell>
          <cell r="D296">
            <v>61.9251</v>
          </cell>
          <cell r="E296">
            <v>65.05</v>
          </cell>
          <cell r="F296">
            <v>65.099999999999994</v>
          </cell>
          <cell r="G296">
            <v>5.7137424614969499</v>
          </cell>
          <cell r="H296">
            <v>5.1270001986270408</v>
          </cell>
        </row>
        <row r="297">
          <cell r="B297">
            <v>37033</v>
          </cell>
          <cell r="C297">
            <v>61.839500000000001</v>
          </cell>
          <cell r="D297">
            <v>62.233199999999997</v>
          </cell>
          <cell r="E297">
            <v>65.12</v>
          </cell>
          <cell r="F297">
            <v>65.180000000000007</v>
          </cell>
          <cell r="G297">
            <v>5.3048617792834731</v>
          </cell>
          <cell r="H297">
            <v>4.7350931657057815</v>
          </cell>
        </row>
        <row r="298">
          <cell r="B298">
            <v>37034</v>
          </cell>
          <cell r="C298">
            <v>61.9572</v>
          </cell>
          <cell r="D298">
            <v>62.359499999999997</v>
          </cell>
          <cell r="E298">
            <v>65.3</v>
          </cell>
          <cell r="F298">
            <v>65.400000000000006</v>
          </cell>
          <cell r="G298">
            <v>5.3953374264815013</v>
          </cell>
          <cell r="H298">
            <v>4.8757607100762659</v>
          </cell>
        </row>
        <row r="299">
          <cell r="B299">
            <v>37035</v>
          </cell>
          <cell r="C299">
            <v>62.266800000000003</v>
          </cell>
          <cell r="D299">
            <v>62.652299999999997</v>
          </cell>
          <cell r="E299">
            <v>65</v>
          </cell>
          <cell r="F299">
            <v>65.099999999999994</v>
          </cell>
          <cell r="G299">
            <v>4.3894980952931517</v>
          </cell>
          <cell r="H299">
            <v>3.9067999099793589</v>
          </cell>
        </row>
        <row r="300">
          <cell r="B300">
            <v>37036</v>
          </cell>
          <cell r="C300">
            <v>62.325200000000002</v>
          </cell>
          <cell r="D300">
            <v>62.7181</v>
          </cell>
          <cell r="E300">
            <v>64.95</v>
          </cell>
          <cell r="F300">
            <v>65</v>
          </cell>
          <cell r="G300">
            <v>4.2114586074332703</v>
          </cell>
          <cell r="H300">
            <v>3.6383436360476487</v>
          </cell>
        </row>
        <row r="301">
          <cell r="B301">
            <v>37037</v>
          </cell>
          <cell r="C301">
            <v>62.350900000000003</v>
          </cell>
          <cell r="D301">
            <v>62.745800000000003</v>
          </cell>
          <cell r="E301">
            <v>64.95</v>
          </cell>
          <cell r="F301">
            <v>65</v>
          </cell>
          <cell r="G301">
            <v>4.1685043840586102</v>
          </cell>
          <cell r="H301">
            <v>3.5925910578875357</v>
          </cell>
        </row>
        <row r="302">
          <cell r="B302">
            <v>37039</v>
          </cell>
          <cell r="C302">
            <v>62.412799999999997</v>
          </cell>
          <cell r="D302">
            <v>62.819600000000001</v>
          </cell>
          <cell r="E302">
            <v>64.95</v>
          </cell>
          <cell r="F302">
            <v>65</v>
          </cell>
          <cell r="G302">
            <v>4.0651917555373345</v>
          </cell>
          <cell r="H302">
            <v>3.4708912505014338</v>
          </cell>
        </row>
        <row r="303">
          <cell r="B303">
            <v>37040</v>
          </cell>
          <cell r="C303">
            <v>62.870800000000003</v>
          </cell>
          <cell r="D303">
            <v>63.287599999999998</v>
          </cell>
          <cell r="E303">
            <v>65.3</v>
          </cell>
          <cell r="F303">
            <v>65.5</v>
          </cell>
          <cell r="G303">
            <v>3.8637968659536615</v>
          </cell>
          <cell r="H303">
            <v>3.4957874844361339</v>
          </cell>
        </row>
        <row r="304">
          <cell r="B304">
            <v>37041</v>
          </cell>
          <cell r="C304">
            <v>62.9176</v>
          </cell>
          <cell r="D304">
            <v>63.3352</v>
          </cell>
          <cell r="E304">
            <v>65.7</v>
          </cell>
          <cell r="F304">
            <v>65.8</v>
          </cell>
          <cell r="G304">
            <v>4.4222920136813908</v>
          </cell>
          <cell r="H304">
            <v>3.8916747716909348</v>
          </cell>
        </row>
        <row r="305">
          <cell r="B305">
            <v>37042</v>
          </cell>
          <cell r="C305">
            <v>63.035499999999999</v>
          </cell>
          <cell r="D305">
            <v>63.439599999999999</v>
          </cell>
          <cell r="E305">
            <v>65.849999999999994</v>
          </cell>
          <cell r="F305">
            <v>65.95</v>
          </cell>
          <cell r="G305">
            <v>4.4649443567513467</v>
          </cell>
          <cell r="H305">
            <v>3.9571497928738584</v>
          </cell>
        </row>
        <row r="306">
          <cell r="B306">
            <v>37043</v>
          </cell>
          <cell r="C306">
            <v>63.386200000000002</v>
          </cell>
          <cell r="D306">
            <v>63.792200000000001</v>
          </cell>
          <cell r="E306">
            <v>66</v>
          </cell>
          <cell r="F306">
            <v>66.099999999999994</v>
          </cell>
          <cell r="G306">
            <v>4.1236105019704565</v>
          </cell>
          <cell r="H306">
            <v>3.6176836666551604</v>
          </cell>
        </row>
        <row r="307">
          <cell r="B307">
            <v>37044</v>
          </cell>
          <cell r="C307">
            <v>63.699399999999997</v>
          </cell>
          <cell r="D307">
            <v>64.114599999999996</v>
          </cell>
          <cell r="E307">
            <v>66.5</v>
          </cell>
          <cell r="F307">
            <v>66.599999999999994</v>
          </cell>
          <cell r="G307">
            <v>4.3965877229612884</v>
          </cell>
          <cell r="H307">
            <v>3.8764961490830459</v>
          </cell>
        </row>
        <row r="308">
          <cell r="B308">
            <v>37046</v>
          </cell>
          <cell r="C308">
            <v>63.890900000000002</v>
          </cell>
          <cell r="D308">
            <v>64.286299999999997</v>
          </cell>
          <cell r="E308">
            <v>67.3</v>
          </cell>
          <cell r="F308">
            <v>67.5</v>
          </cell>
          <cell r="G308">
            <v>5.335814646530249</v>
          </cell>
          <cell r="H308">
            <v>4.9990433420495552</v>
          </cell>
        </row>
        <row r="309">
          <cell r="B309">
            <v>37048</v>
          </cell>
          <cell r="C309">
            <v>62.914000000000001</v>
          </cell>
          <cell r="D309">
            <v>63.295099999999998</v>
          </cell>
          <cell r="E309">
            <v>66.400000000000006</v>
          </cell>
          <cell r="F309">
            <v>66.5</v>
          </cell>
          <cell r="G309">
            <v>5.5408970976253364</v>
          </cell>
          <cell r="H309">
            <v>5.0634251308553146</v>
          </cell>
        </row>
        <row r="310">
          <cell r="B310">
            <v>37049</v>
          </cell>
          <cell r="C310">
            <v>62.2682</v>
          </cell>
          <cell r="D310">
            <v>62.709899999999998</v>
          </cell>
          <cell r="E310">
            <v>65.650000000000006</v>
          </cell>
          <cell r="F310">
            <v>65.8</v>
          </cell>
          <cell r="G310">
            <v>5.4310225765318503</v>
          </cell>
          <cell r="H310">
            <v>4.9276111108453371</v>
          </cell>
        </row>
        <row r="311">
          <cell r="B311">
            <v>37050</v>
          </cell>
          <cell r="C311">
            <v>62.288699999999999</v>
          </cell>
          <cell r="D311">
            <v>62.725299999999997</v>
          </cell>
          <cell r="E311">
            <v>66</v>
          </cell>
          <cell r="F311">
            <v>66.099999999999994</v>
          </cell>
          <cell r="G311">
            <v>5.9582235622191533</v>
          </cell>
          <cell r="H311">
            <v>5.3801257227944665</v>
          </cell>
        </row>
        <row r="312">
          <cell r="B312">
            <v>37051</v>
          </cell>
          <cell r="C312">
            <v>62.434600000000003</v>
          </cell>
          <cell r="D312">
            <v>62.839700000000001</v>
          </cell>
          <cell r="E312">
            <v>66.2</v>
          </cell>
          <cell r="F312">
            <v>66.3</v>
          </cell>
          <cell r="G312">
            <v>6.0309507869034151</v>
          </cell>
          <cell r="H312">
            <v>5.5065507951183674</v>
          </cell>
        </row>
        <row r="313">
          <cell r="B313">
            <v>37053</v>
          </cell>
          <cell r="C313">
            <v>62.8536</v>
          </cell>
          <cell r="D313">
            <v>63.270800000000001</v>
          </cell>
          <cell r="E313">
            <v>66.45</v>
          </cell>
          <cell r="F313">
            <v>66.55</v>
          </cell>
          <cell r="G313">
            <v>5.721867959830468</v>
          </cell>
          <cell r="H313">
            <v>5.1828015451045282</v>
          </cell>
        </row>
        <row r="314">
          <cell r="B314">
            <v>37054</v>
          </cell>
          <cell r="C314">
            <v>62.962699999999998</v>
          </cell>
          <cell r="D314">
            <v>63.418100000000003</v>
          </cell>
          <cell r="E314">
            <v>66.5</v>
          </cell>
          <cell r="F314">
            <v>66.599999999999994</v>
          </cell>
          <cell r="G314">
            <v>5.618088169662359</v>
          </cell>
          <cell r="H314">
            <v>5.0173373216794444</v>
          </cell>
        </row>
        <row r="315">
          <cell r="B315">
            <v>37055</v>
          </cell>
          <cell r="C315">
            <v>62.839100000000002</v>
          </cell>
          <cell r="D315">
            <v>63.271999999999998</v>
          </cell>
          <cell r="E315" t="str">
            <v>---closed---</v>
          </cell>
        </row>
        <row r="316">
          <cell r="B316">
            <v>37056</v>
          </cell>
          <cell r="C316">
            <v>62.7789</v>
          </cell>
          <cell r="D316">
            <v>63.229100000000003</v>
          </cell>
          <cell r="E316">
            <v>66.2</v>
          </cell>
          <cell r="F316">
            <v>66.349999999999994</v>
          </cell>
          <cell r="G316">
            <v>5.4494424081976636</v>
          </cell>
          <cell r="H316">
            <v>4.9358602289135725</v>
          </cell>
        </row>
        <row r="317">
          <cell r="B317">
            <v>37057</v>
          </cell>
          <cell r="C317">
            <v>62.926600000000001</v>
          </cell>
          <cell r="D317">
            <v>63.342500000000001</v>
          </cell>
          <cell r="E317">
            <v>66.2</v>
          </cell>
          <cell r="F317">
            <v>66.3</v>
          </cell>
          <cell r="G317">
            <v>5.201933681463804</v>
          </cell>
          <cell r="H317">
            <v>4.6690610569522768</v>
          </cell>
        </row>
        <row r="318">
          <cell r="B318">
            <v>37058</v>
          </cell>
          <cell r="C318">
            <v>63.064500000000002</v>
          </cell>
          <cell r="D318">
            <v>63.478400000000001</v>
          </cell>
          <cell r="E318">
            <v>66.3</v>
          </cell>
          <cell r="F318">
            <v>66.400000000000006</v>
          </cell>
          <cell r="G318">
            <v>5.1304616701947925</v>
          </cell>
          <cell r="H318">
            <v>4.6025104602510538</v>
          </cell>
        </row>
        <row r="319">
          <cell r="B319">
            <v>37060</v>
          </cell>
          <cell r="C319">
            <v>63.374000000000002</v>
          </cell>
          <cell r="D319">
            <v>63.792999999999999</v>
          </cell>
          <cell r="E319">
            <v>66.45</v>
          </cell>
          <cell r="F319">
            <v>66.55</v>
          </cell>
          <cell r="G319">
            <v>4.8537255025720327</v>
          </cell>
          <cell r="H319">
            <v>4.3217907920931733</v>
          </cell>
        </row>
        <row r="320">
          <cell r="B320">
            <v>37061</v>
          </cell>
          <cell r="C320">
            <v>63.509500000000003</v>
          </cell>
          <cell r="D320">
            <v>63.92</v>
          </cell>
          <cell r="E320">
            <v>66.45</v>
          </cell>
          <cell r="F320">
            <v>66.55</v>
          </cell>
          <cell r="G320">
            <v>4.6300159818609812</v>
          </cell>
          <cell r="H320">
            <v>4.1145181476845982</v>
          </cell>
        </row>
        <row r="321">
          <cell r="B321">
            <v>37062</v>
          </cell>
          <cell r="C321">
            <v>63.543300000000002</v>
          </cell>
          <cell r="D321">
            <v>63.935000000000002</v>
          </cell>
          <cell r="E321">
            <v>66.599999999999994</v>
          </cell>
          <cell r="F321">
            <v>66.7</v>
          </cell>
          <cell r="G321">
            <v>4.8104206108275651</v>
          </cell>
          <cell r="H321">
            <v>4.3247047782904522</v>
          </cell>
        </row>
        <row r="322">
          <cell r="B322">
            <v>37063</v>
          </cell>
          <cell r="C322">
            <v>63.456800000000001</v>
          </cell>
          <cell r="D322">
            <v>63.870800000000003</v>
          </cell>
          <cell r="E322">
            <v>66.599999999999994</v>
          </cell>
          <cell r="F322">
            <v>66.7</v>
          </cell>
          <cell r="G322">
            <v>4.9532910578535212</v>
          </cell>
          <cell r="H322">
            <v>4.4295671887623138</v>
          </cell>
        </row>
        <row r="323">
          <cell r="B323">
            <v>37064</v>
          </cell>
          <cell r="C323">
            <v>63.292900000000003</v>
          </cell>
          <cell r="D323">
            <v>63.705199999999998</v>
          </cell>
          <cell r="E323">
            <v>66.5</v>
          </cell>
          <cell r="F323">
            <v>66.599999999999994</v>
          </cell>
          <cell r="G323">
            <v>5.0670770339169113</v>
          </cell>
          <cell r="H323">
            <v>4.5440560582181622</v>
          </cell>
        </row>
        <row r="324">
          <cell r="B324">
            <v>37065</v>
          </cell>
          <cell r="C324">
            <v>63.283099999999997</v>
          </cell>
          <cell r="D324">
            <v>63.688600000000001</v>
          </cell>
          <cell r="E324">
            <v>66.5</v>
          </cell>
          <cell r="F324">
            <v>66.599999999999994</v>
          </cell>
          <cell r="G324">
            <v>5.0833476868231839</v>
          </cell>
          <cell r="H324">
            <v>4.5713047546970618</v>
          </cell>
        </row>
        <row r="325">
          <cell r="B325">
            <v>37067</v>
          </cell>
          <cell r="C325">
            <v>63.322800000000001</v>
          </cell>
          <cell r="D325">
            <v>63.731299999999997</v>
          </cell>
          <cell r="E325">
            <v>66.599999999999994</v>
          </cell>
          <cell r="F325">
            <v>66.7</v>
          </cell>
          <cell r="G325">
            <v>5.1753870643749069</v>
          </cell>
          <cell r="H325">
            <v>4.6581507045988477</v>
          </cell>
        </row>
        <row r="326">
          <cell r="B326">
            <v>37068</v>
          </cell>
          <cell r="C326">
            <v>63.387999999999998</v>
          </cell>
          <cell r="D326">
            <v>63.806899999999999</v>
          </cell>
          <cell r="E326">
            <v>66.599999999999994</v>
          </cell>
          <cell r="F326">
            <v>66.7</v>
          </cell>
          <cell r="G326">
            <v>5.067205149239598</v>
          </cell>
          <cell r="H326">
            <v>4.5341491280723627</v>
          </cell>
        </row>
        <row r="327">
          <cell r="B327">
            <v>37069</v>
          </cell>
          <cell r="C327">
            <v>63.579099999999997</v>
          </cell>
          <cell r="D327">
            <v>63.9816</v>
          </cell>
          <cell r="E327">
            <v>66.849999999999994</v>
          </cell>
          <cell r="F327">
            <v>66.95</v>
          </cell>
          <cell r="G327">
            <v>5.1446151329603564</v>
          </cell>
          <cell r="H327">
            <v>4.6394588444177742</v>
          </cell>
        </row>
        <row r="328">
          <cell r="B328">
            <v>37070</v>
          </cell>
          <cell r="C328">
            <v>63.724800000000002</v>
          </cell>
          <cell r="D328">
            <v>64.140199999999993</v>
          </cell>
          <cell r="E328">
            <v>66.650000000000006</v>
          </cell>
          <cell r="F328">
            <v>66.75</v>
          </cell>
          <cell r="G328">
            <v>4.5903635633222919</v>
          </cell>
          <cell r="H328">
            <v>4.0688990679792196</v>
          </cell>
        </row>
        <row r="329">
          <cell r="B329">
            <v>37071</v>
          </cell>
          <cell r="C329">
            <v>63.904499999999999</v>
          </cell>
          <cell r="D329">
            <v>64.324299999999994</v>
          </cell>
          <cell r="E329">
            <v>66.599999999999994</v>
          </cell>
          <cell r="F329">
            <v>66.7</v>
          </cell>
          <cell r="G329">
            <v>4.2180128159988666</v>
          </cell>
          <cell r="H329">
            <v>3.6933165226827334</v>
          </cell>
        </row>
        <row r="330">
          <cell r="B330">
            <v>37072</v>
          </cell>
          <cell r="C330">
            <v>63.902900000000002</v>
          </cell>
          <cell r="D330">
            <v>64.320800000000006</v>
          </cell>
          <cell r="E330">
            <v>66.75</v>
          </cell>
          <cell r="F330">
            <v>66.849999999999994</v>
          </cell>
          <cell r="G330">
            <v>4.4553533564204395</v>
          </cell>
          <cell r="H330">
            <v>3.9321650228230816</v>
          </cell>
        </row>
        <row r="331">
          <cell r="B331">
            <v>37075</v>
          </cell>
          <cell r="C331">
            <v>63.971200000000003</v>
          </cell>
          <cell r="D331">
            <v>64.364199999999997</v>
          </cell>
          <cell r="E331">
            <v>66.8</v>
          </cell>
          <cell r="F331">
            <v>66.900000000000006</v>
          </cell>
          <cell r="G331">
            <v>4.4219898954529446</v>
          </cell>
          <cell r="H331">
            <v>3.9397677590959095</v>
          </cell>
        </row>
        <row r="332">
          <cell r="B332">
            <v>37076</v>
          </cell>
          <cell r="C332">
            <v>63.922899999999998</v>
          </cell>
          <cell r="D332">
            <v>64.320999999999998</v>
          </cell>
          <cell r="E332">
            <v>66.900000000000006</v>
          </cell>
          <cell r="F332">
            <v>67</v>
          </cell>
          <cell r="G332">
            <v>4.6573293764832435</v>
          </cell>
          <cell r="H332">
            <v>4.1650471852116757</v>
          </cell>
        </row>
        <row r="333">
          <cell r="B333">
            <v>37077</v>
          </cell>
          <cell r="C333">
            <v>63.916699999999999</v>
          </cell>
          <cell r="D333">
            <v>64.307199999999995</v>
          </cell>
          <cell r="E333">
            <v>67</v>
          </cell>
          <cell r="F333">
            <v>67.099999999999994</v>
          </cell>
          <cell r="G333">
            <v>4.8239349027718914</v>
          </cell>
          <cell r="H333">
            <v>4.3429040605095537</v>
          </cell>
        </row>
        <row r="334">
          <cell r="B334">
            <v>37078</v>
          </cell>
          <cell r="C334">
            <v>64.028099999999995</v>
          </cell>
          <cell r="D334">
            <v>64.440100000000001</v>
          </cell>
          <cell r="E334">
            <v>67</v>
          </cell>
          <cell r="F334">
            <v>67.099999999999994</v>
          </cell>
          <cell r="G334">
            <v>4.6415558168991513</v>
          </cell>
          <cell r="H334">
            <v>4.1277092990234232</v>
          </cell>
        </row>
        <row r="335">
          <cell r="B335">
            <v>37079</v>
          </cell>
          <cell r="C335">
            <v>64.021299999999997</v>
          </cell>
          <cell r="D335">
            <v>64.4054</v>
          </cell>
          <cell r="E335">
            <v>67</v>
          </cell>
          <cell r="F335">
            <v>67.099999999999994</v>
          </cell>
          <cell r="G335">
            <v>4.6526702831713873</v>
          </cell>
          <cell r="H335">
            <v>4.1838106742602239</v>
          </cell>
        </row>
        <row r="336">
          <cell r="B336">
            <v>37081</v>
          </cell>
          <cell r="C336">
            <v>63.921199999999999</v>
          </cell>
          <cell r="D336">
            <v>64.326499999999996</v>
          </cell>
          <cell r="E336">
            <v>67.099999999999994</v>
          </cell>
          <cell r="F336">
            <v>67.2</v>
          </cell>
          <cell r="G336">
            <v>4.9729980037921617</v>
          </cell>
          <cell r="H336">
            <v>4.4670547907938518</v>
          </cell>
        </row>
        <row r="337">
          <cell r="B337">
            <v>37082</v>
          </cell>
          <cell r="C337">
            <v>63.854599999999998</v>
          </cell>
          <cell r="D337">
            <v>64.238799999999998</v>
          </cell>
          <cell r="E337">
            <v>67.2</v>
          </cell>
          <cell r="F337">
            <v>67.3</v>
          </cell>
          <cell r="G337">
            <v>5.2390900577249013</v>
          </cell>
          <cell r="H337">
            <v>4.7653443090468688</v>
          </cell>
        </row>
        <row r="338">
          <cell r="B338">
            <v>37083</v>
          </cell>
          <cell r="C338">
            <v>63.997500000000002</v>
          </cell>
          <cell r="D338">
            <v>64.386600000000001</v>
          </cell>
          <cell r="E338">
            <v>67.5</v>
          </cell>
          <cell r="F338">
            <v>67.599999999999994</v>
          </cell>
          <cell r="G338">
            <v>5.472870033985699</v>
          </cell>
          <cell r="H338">
            <v>4.9907900091012616</v>
          </cell>
        </row>
        <row r="339">
          <cell r="B339">
            <v>37084</v>
          </cell>
          <cell r="C339">
            <v>64.002899999999997</v>
          </cell>
          <cell r="D339">
            <v>64.421800000000005</v>
          </cell>
          <cell r="E339">
            <v>67.7</v>
          </cell>
          <cell r="F339">
            <v>67.8</v>
          </cell>
          <cell r="G339">
            <v>5.7764570042920029</v>
          </cell>
          <cell r="H339">
            <v>5.243877072667936</v>
          </cell>
        </row>
        <row r="340">
          <cell r="B340">
            <v>37085</v>
          </cell>
          <cell r="C340">
            <v>63.860300000000002</v>
          </cell>
          <cell r="D340">
            <v>64.127200000000002</v>
          </cell>
          <cell r="E340">
            <v>67.7</v>
          </cell>
          <cell r="F340">
            <v>67.8</v>
          </cell>
          <cell r="G340">
            <v>6.0126557501295803</v>
          </cell>
          <cell r="H340">
            <v>5.7273668583689838</v>
          </cell>
        </row>
        <row r="341">
          <cell r="B341">
            <v>37086</v>
          </cell>
          <cell r="C341">
            <v>63.823500000000003</v>
          </cell>
          <cell r="D341">
            <v>64.211399999999998</v>
          </cell>
          <cell r="E341">
            <v>67.599999999999994</v>
          </cell>
          <cell r="F341">
            <v>67.7</v>
          </cell>
          <cell r="G341">
            <v>5.9170995009674989</v>
          </cell>
          <cell r="H341">
            <v>5.4329916494578923</v>
          </cell>
        </row>
        <row r="342">
          <cell r="B342">
            <v>37088</v>
          </cell>
          <cell r="C342">
            <v>63.981999999999999</v>
          </cell>
          <cell r="D342">
            <v>64.366699999999994</v>
          </cell>
          <cell r="E342">
            <v>67.7</v>
          </cell>
          <cell r="F342">
            <v>67.8</v>
          </cell>
          <cell r="G342">
            <v>5.8110093463786745</v>
          </cell>
          <cell r="H342">
            <v>5.3339692729315047</v>
          </cell>
        </row>
        <row r="343">
          <cell r="B343">
            <v>37089</v>
          </cell>
          <cell r="C343">
            <v>63.981999999999999</v>
          </cell>
          <cell r="D343">
            <v>64.366699999999994</v>
          </cell>
          <cell r="E343">
            <v>67.7</v>
          </cell>
          <cell r="F343">
            <v>67.8</v>
          </cell>
          <cell r="G343">
            <v>5.8110093463786745</v>
          </cell>
          <cell r="H343">
            <v>5.3339692729315047</v>
          </cell>
        </row>
        <row r="344">
          <cell r="B344">
            <v>37090</v>
          </cell>
          <cell r="C344">
            <v>63.945099999999996</v>
          </cell>
          <cell r="D344">
            <v>64.340699999999998</v>
          </cell>
          <cell r="E344">
            <v>67.8</v>
          </cell>
          <cell r="F344">
            <v>67.900000000000006</v>
          </cell>
          <cell r="G344">
            <v>6.0284525319375541</v>
          </cell>
          <cell r="H344">
            <v>5.5319572214787955</v>
          </cell>
        </row>
        <row r="345">
          <cell r="B345">
            <v>37091</v>
          </cell>
          <cell r="C345">
            <v>63.995800000000003</v>
          </cell>
          <cell r="D345">
            <v>64.363900000000001</v>
          </cell>
          <cell r="E345">
            <v>67.650000000000006</v>
          </cell>
          <cell r="F345">
            <v>67.7</v>
          </cell>
          <cell r="G345">
            <v>5.7100622228333782</v>
          </cell>
          <cell r="H345">
            <v>5.183184984129305</v>
          </cell>
        </row>
        <row r="346">
          <cell r="B346">
            <v>37092</v>
          </cell>
          <cell r="C346">
            <v>63.765000000000001</v>
          </cell>
          <cell r="D346">
            <v>64.163799999999995</v>
          </cell>
          <cell r="E346">
            <v>67.650000000000006</v>
          </cell>
          <cell r="F346">
            <v>67.75</v>
          </cell>
          <cell r="G346">
            <v>6.092684074335458</v>
          </cell>
          <cell r="H346">
            <v>5.5891328132062084</v>
          </cell>
        </row>
        <row r="347">
          <cell r="B347">
            <v>37093</v>
          </cell>
          <cell r="C347">
            <v>63.891599999999997</v>
          </cell>
          <cell r="D347">
            <v>64.279300000000006</v>
          </cell>
          <cell r="E347">
            <v>67.7</v>
          </cell>
          <cell r="F347">
            <v>67.75</v>
          </cell>
          <cell r="G347">
            <v>5.9607209711448865</v>
          </cell>
          <cell r="H347">
            <v>5.3994054073395219</v>
          </cell>
        </row>
        <row r="348">
          <cell r="B348">
            <v>37095</v>
          </cell>
          <cell r="C348">
            <v>63.909599999999998</v>
          </cell>
          <cell r="D348">
            <v>64.303399999999996</v>
          </cell>
          <cell r="E348">
            <v>67.8</v>
          </cell>
          <cell r="F348">
            <v>67.849999999999994</v>
          </cell>
          <cell r="G348">
            <v>6.0873483795861656</v>
          </cell>
          <cell r="H348">
            <v>5.5154159811145265</v>
          </cell>
        </row>
        <row r="349">
          <cell r="B349">
            <v>37096</v>
          </cell>
          <cell r="C349">
            <v>63.8294</v>
          </cell>
          <cell r="D349">
            <v>64.218100000000007</v>
          </cell>
          <cell r="E349">
            <v>67.78</v>
          </cell>
          <cell r="F349">
            <v>67.83</v>
          </cell>
          <cell r="G349">
            <v>6.1893108818193525</v>
          </cell>
          <cell r="H349">
            <v>5.6244267581880978</v>
          </cell>
        </row>
        <row r="350">
          <cell r="B350">
            <v>37097</v>
          </cell>
          <cell r="C350">
            <v>63.9255</v>
          </cell>
          <cell r="D350">
            <v>64.302499999999995</v>
          </cell>
          <cell r="E350">
            <v>67.599999999999994</v>
          </cell>
          <cell r="F350">
            <v>67.7</v>
          </cell>
          <cell r="G350">
            <v>5.7480973946234206</v>
          </cell>
          <cell r="H350">
            <v>5.28362038800981</v>
          </cell>
        </row>
        <row r="351">
          <cell r="B351">
            <v>37098</v>
          </cell>
          <cell r="C351">
            <v>63.828800000000001</v>
          </cell>
          <cell r="D351">
            <v>64.232200000000006</v>
          </cell>
          <cell r="E351">
            <v>67.5</v>
          </cell>
          <cell r="F351">
            <v>67.599999999999994</v>
          </cell>
          <cell r="G351">
            <v>5.751635625297669</v>
          </cell>
          <cell r="H351">
            <v>5.2431646432785861</v>
          </cell>
        </row>
        <row r="352">
          <cell r="B352">
            <v>37099</v>
          </cell>
          <cell r="C352">
            <v>63.808700000000002</v>
          </cell>
          <cell r="D352">
            <v>64.220299999999995</v>
          </cell>
          <cell r="E352">
            <v>67.3</v>
          </cell>
          <cell r="F352">
            <v>67.349999999999994</v>
          </cell>
          <cell r="G352">
            <v>5.4715109381635969</v>
          </cell>
          <cell r="H352">
            <v>4.8733811582941842</v>
          </cell>
        </row>
        <row r="353">
          <cell r="B353">
            <v>37100</v>
          </cell>
          <cell r="C353">
            <v>63.888100000000001</v>
          </cell>
          <cell r="D353">
            <v>64.267700000000005</v>
          </cell>
          <cell r="E353">
            <v>67.3</v>
          </cell>
          <cell r="F353">
            <v>67.349999999999994</v>
          </cell>
          <cell r="G353">
            <v>5.3404311601064913</v>
          </cell>
          <cell r="H353">
            <v>4.7960328438702318</v>
          </cell>
        </row>
        <row r="354">
          <cell r="B354">
            <v>37102</v>
          </cell>
          <cell r="C354">
            <v>63.9377</v>
          </cell>
          <cell r="D354">
            <v>64.302899999999994</v>
          </cell>
          <cell r="E354">
            <v>67.3</v>
          </cell>
          <cell r="F354">
            <v>67.400000000000006</v>
          </cell>
          <cell r="G354">
            <v>5.2587127782200449</v>
          </cell>
          <cell r="H354">
            <v>4.8164235205566346</v>
          </cell>
        </row>
        <row r="355">
          <cell r="B355">
            <v>37103</v>
          </cell>
          <cell r="C355">
            <v>64.025800000000004</v>
          </cell>
          <cell r="D355">
            <v>64.368099999999998</v>
          </cell>
          <cell r="E355">
            <v>66.900000000000006</v>
          </cell>
          <cell r="F355">
            <v>67</v>
          </cell>
          <cell r="G355">
            <v>4.4891278203474254</v>
          </cell>
          <cell r="H355">
            <v>4.088826608211213</v>
          </cell>
        </row>
        <row r="356">
          <cell r="B356">
            <v>37104</v>
          </cell>
          <cell r="C356">
            <v>63.770499999999998</v>
          </cell>
          <cell r="D356">
            <v>64.346699999999998</v>
          </cell>
          <cell r="E356">
            <v>66.900000000000006</v>
          </cell>
          <cell r="F356">
            <v>67</v>
          </cell>
          <cell r="G356">
            <v>4.9074415286064985</v>
          </cell>
          <cell r="H356">
            <v>4.1234437818878069</v>
          </cell>
        </row>
        <row r="357">
          <cell r="B357">
            <v>37105</v>
          </cell>
          <cell r="C357">
            <v>64.002899999999997</v>
          </cell>
          <cell r="D357">
            <v>64.375200000000007</v>
          </cell>
          <cell r="E357">
            <v>67.05</v>
          </cell>
          <cell r="F357">
            <v>67.150000000000006</v>
          </cell>
          <cell r="G357">
            <v>4.7608780227145964</v>
          </cell>
          <cell r="H357">
            <v>4.3103555406429788</v>
          </cell>
        </row>
        <row r="358">
          <cell r="B358">
            <v>37106</v>
          </cell>
          <cell r="C358">
            <v>64.024000000000001</v>
          </cell>
          <cell r="D358">
            <v>64.371799999999993</v>
          </cell>
          <cell r="E358">
            <v>67.05</v>
          </cell>
          <cell r="F358">
            <v>67.150000000000006</v>
          </cell>
          <cell r="G358">
            <v>4.726352617768331</v>
          </cell>
          <cell r="H358">
            <v>4.3158650216399304</v>
          </cell>
        </row>
        <row r="359">
          <cell r="B359">
            <v>37107</v>
          </cell>
          <cell r="C359">
            <v>64.023600000000002</v>
          </cell>
          <cell r="D359">
            <v>64.379800000000003</v>
          </cell>
          <cell r="E359">
            <v>67.05</v>
          </cell>
          <cell r="F359">
            <v>67.099999999999994</v>
          </cell>
          <cell r="G359">
            <v>4.7270069161996444</v>
          </cell>
          <cell r="H359">
            <v>4.2252383511598222</v>
          </cell>
        </row>
        <row r="360">
          <cell r="B360">
            <v>37109</v>
          </cell>
          <cell r="C360">
            <v>64.035499999999999</v>
          </cell>
          <cell r="D360">
            <v>64.381</v>
          </cell>
          <cell r="E360">
            <v>67.05</v>
          </cell>
          <cell r="F360">
            <v>67.099999999999994</v>
          </cell>
          <cell r="G360">
            <v>4.7075450336141644</v>
          </cell>
          <cell r="H360">
            <v>4.2232956928286205</v>
          </cell>
        </row>
        <row r="361">
          <cell r="B361">
            <v>37110</v>
          </cell>
          <cell r="C361">
            <v>64.075299999999999</v>
          </cell>
          <cell r="D361">
            <v>64.424099999999996</v>
          </cell>
          <cell r="E361">
            <v>67</v>
          </cell>
          <cell r="F361">
            <v>67.05</v>
          </cell>
          <cell r="G361">
            <v>4.5644733618102471</v>
          </cell>
          <cell r="H361">
            <v>4.0759591519322766</v>
          </cell>
        </row>
        <row r="362">
          <cell r="B362">
            <v>37111</v>
          </cell>
          <cell r="C362">
            <v>64.100399999999993</v>
          </cell>
          <cell r="D362">
            <v>64.453199999999995</v>
          </cell>
          <cell r="E362">
            <v>67.180000000000007</v>
          </cell>
          <cell r="F362">
            <v>67.25</v>
          </cell>
          <cell r="G362">
            <v>4.8043381944574666</v>
          </cell>
          <cell r="H362">
            <v>4.3392725264222793</v>
          </cell>
        </row>
        <row r="363">
          <cell r="B363">
            <v>37112</v>
          </cell>
          <cell r="C363">
            <v>64.012799999999999</v>
          </cell>
          <cell r="D363">
            <v>64.384900000000002</v>
          </cell>
          <cell r="E363">
            <v>67.05</v>
          </cell>
          <cell r="F363">
            <v>67.150000000000006</v>
          </cell>
          <cell r="G363">
            <v>4.7446760647870407</v>
          </cell>
          <cell r="H363">
            <v>4.2946405135365646</v>
          </cell>
        </row>
        <row r="364">
          <cell r="B364">
            <v>37113</v>
          </cell>
          <cell r="C364">
            <v>63.83</v>
          </cell>
          <cell r="D364">
            <v>64.197100000000006</v>
          </cell>
          <cell r="E364">
            <v>67.05</v>
          </cell>
          <cell r="F364">
            <v>67.150000000000006</v>
          </cell>
          <cell r="G364">
            <v>5.0446498511671614</v>
          </cell>
          <cell r="H364">
            <v>4.5997404867198037</v>
          </cell>
        </row>
        <row r="365">
          <cell r="B365">
            <v>37114</v>
          </cell>
          <cell r="C365">
            <v>63.811700000000002</v>
          </cell>
          <cell r="D365">
            <v>64.182699999999997</v>
          </cell>
          <cell r="E365">
            <v>67.05</v>
          </cell>
          <cell r="F365">
            <v>67.099999999999994</v>
          </cell>
          <cell r="G365">
            <v>5.0747746886542675</v>
          </cell>
          <cell r="H365">
            <v>4.5453058222854406</v>
          </cell>
        </row>
        <row r="366">
          <cell r="B366">
            <v>37116</v>
          </cell>
          <cell r="C366">
            <v>63.849299999999999</v>
          </cell>
          <cell r="D366">
            <v>64.232699999999994</v>
          </cell>
          <cell r="E366">
            <v>67.05</v>
          </cell>
          <cell r="F366">
            <v>67.099999999999994</v>
          </cell>
          <cell r="G366">
            <v>5.0128975572167551</v>
          </cell>
          <cell r="H366">
            <v>4.4639256951677266</v>
          </cell>
        </row>
        <row r="367">
          <cell r="B367">
            <v>37118</v>
          </cell>
          <cell r="C367">
            <v>63.888300000000001</v>
          </cell>
          <cell r="D367">
            <v>64.260099999999994</v>
          </cell>
          <cell r="E367">
            <v>67.05</v>
          </cell>
          <cell r="F367">
            <v>67.099999999999994</v>
          </cell>
          <cell r="G367">
            <v>4.9487934410525813</v>
          </cell>
          <cell r="H367">
            <v>4.4193831008666349</v>
          </cell>
        </row>
        <row r="368">
          <cell r="B368">
            <v>37119</v>
          </cell>
          <cell r="C368">
            <v>63.898600000000002</v>
          </cell>
          <cell r="D368">
            <v>64.272400000000005</v>
          </cell>
          <cell r="E368">
            <v>67.05</v>
          </cell>
          <cell r="F368">
            <v>67.099999999999994</v>
          </cell>
          <cell r="G368">
            <v>4.9318764417373702</v>
          </cell>
          <cell r="H368">
            <v>4.3994000535221796</v>
          </cell>
        </row>
        <row r="369">
          <cell r="B369">
            <v>37120</v>
          </cell>
          <cell r="C369">
            <v>63.978200000000001</v>
          </cell>
          <cell r="D369">
            <v>64.378500000000003</v>
          </cell>
          <cell r="E369">
            <v>67.05</v>
          </cell>
          <cell r="F369">
            <v>67.099999999999994</v>
          </cell>
          <cell r="G369">
            <v>4.8013229506300519</v>
          </cell>
          <cell r="H369">
            <v>4.2273429794108157</v>
          </cell>
        </row>
        <row r="370">
          <cell r="B370">
            <v>37121</v>
          </cell>
          <cell r="C370">
            <v>63.9373</v>
          </cell>
          <cell r="D370">
            <v>64.321600000000004</v>
          </cell>
          <cell r="E370">
            <v>67.05</v>
          </cell>
          <cell r="F370">
            <v>67.099999999999994</v>
          </cell>
          <cell r="G370">
            <v>4.8683632245965915</v>
          </cell>
          <cell r="H370">
            <v>4.3195442899430212</v>
          </cell>
        </row>
        <row r="371">
          <cell r="B371">
            <v>37123</v>
          </cell>
          <cell r="C371">
            <v>63.949800000000003</v>
          </cell>
          <cell r="D371">
            <v>64.305899999999994</v>
          </cell>
          <cell r="E371">
            <v>67.05</v>
          </cell>
          <cell r="F371">
            <v>67.08</v>
          </cell>
          <cell r="G371">
            <v>4.8478650441439903</v>
          </cell>
          <cell r="H371">
            <v>4.3139120982678181</v>
          </cell>
        </row>
        <row r="372">
          <cell r="B372">
            <v>37124</v>
          </cell>
          <cell r="C372">
            <v>63.991100000000003</v>
          </cell>
          <cell r="D372">
            <v>64.352800000000002</v>
          </cell>
          <cell r="E372">
            <v>67</v>
          </cell>
          <cell r="F372">
            <v>67.05</v>
          </cell>
          <cell r="G372">
            <v>4.7020601302368563</v>
          </cell>
          <cell r="H372">
            <v>4.1912706207033645</v>
          </cell>
        </row>
        <row r="373">
          <cell r="B373">
            <v>37125</v>
          </cell>
          <cell r="C373">
            <v>63.952500000000001</v>
          </cell>
          <cell r="D373">
            <v>64.326499999999996</v>
          </cell>
          <cell r="E373">
            <v>67.05</v>
          </cell>
          <cell r="F373">
            <v>67.099999999999994</v>
          </cell>
          <cell r="G373">
            <v>4.8434384895039235</v>
          </cell>
          <cell r="H373">
            <v>4.3115978640218238</v>
          </cell>
        </row>
        <row r="374">
          <cell r="B374">
            <v>37126</v>
          </cell>
          <cell r="C374">
            <v>63.960599999999999</v>
          </cell>
          <cell r="D374">
            <v>64.331400000000002</v>
          </cell>
          <cell r="E374">
            <v>67.05</v>
          </cell>
          <cell r="F374">
            <v>67.099999999999994</v>
          </cell>
          <cell r="G374">
            <v>4.8301610679074267</v>
          </cell>
          <cell r="H374">
            <v>4.3036526486288063</v>
          </cell>
        </row>
        <row r="375">
          <cell r="B375">
            <v>37127</v>
          </cell>
          <cell r="C375">
            <v>63.975999999999999</v>
          </cell>
          <cell r="D375">
            <v>64.331900000000005</v>
          </cell>
          <cell r="E375">
            <v>67.03</v>
          </cell>
          <cell r="F375">
            <v>67.069999999999993</v>
          </cell>
          <cell r="G375">
            <v>4.7736651244216617</v>
          </cell>
          <cell r="H375">
            <v>4.2562088170876162</v>
          </cell>
        </row>
        <row r="376">
          <cell r="B376">
            <v>37128</v>
          </cell>
          <cell r="C376">
            <v>63.975200000000001</v>
          </cell>
          <cell r="D376">
            <v>64.329599999999999</v>
          </cell>
          <cell r="E376">
            <v>67.040000000000006</v>
          </cell>
          <cell r="F376">
            <v>67.069999999999993</v>
          </cell>
          <cell r="G376">
            <v>4.7906063599644941</v>
          </cell>
          <cell r="H376">
            <v>4.2599363279112481</v>
          </cell>
        </row>
        <row r="377">
          <cell r="B377">
            <v>37130</v>
          </cell>
          <cell r="C377">
            <v>63.940199999999997</v>
          </cell>
          <cell r="D377">
            <v>64.324299999999994</v>
          </cell>
          <cell r="E377">
            <v>67.12</v>
          </cell>
          <cell r="F377">
            <v>67.17</v>
          </cell>
          <cell r="G377">
            <v>4.973084225573281</v>
          </cell>
          <cell r="H377">
            <v>4.4239890678950387</v>
          </cell>
        </row>
        <row r="378">
          <cell r="B378">
            <v>37131</v>
          </cell>
          <cell r="C378">
            <v>63.829900000000002</v>
          </cell>
          <cell r="D378">
            <v>64.200699999999998</v>
          </cell>
          <cell r="E378">
            <v>67.05</v>
          </cell>
          <cell r="F378">
            <v>67.099999999999994</v>
          </cell>
          <cell r="G378">
            <v>5.0448144208278487</v>
          </cell>
          <cell r="H378">
            <v>4.5159943738931148</v>
          </cell>
        </row>
        <row r="379">
          <cell r="B379">
            <v>37132</v>
          </cell>
          <cell r="C379">
            <v>63.865299999999998</v>
          </cell>
          <cell r="D379">
            <v>64.228899999999996</v>
          </cell>
          <cell r="E379">
            <v>67.05</v>
          </cell>
          <cell r="F379">
            <v>67.099999999999994</v>
          </cell>
          <cell r="G379">
            <v>4.9865889614548111</v>
          </cell>
          <cell r="H379">
            <v>4.4701061360228787</v>
          </cell>
        </row>
        <row r="380">
          <cell r="B380">
            <v>37133</v>
          </cell>
          <cell r="C380">
            <v>63.9251</v>
          </cell>
          <cell r="D380">
            <v>64.2864</v>
          </cell>
          <cell r="E380">
            <v>67.05</v>
          </cell>
          <cell r="F380">
            <v>67.099999999999994</v>
          </cell>
          <cell r="G380">
            <v>4.8883771789171959</v>
          </cell>
          <cell r="H380">
            <v>4.3766644266905503</v>
          </cell>
        </row>
        <row r="381">
          <cell r="B381">
            <v>37134</v>
          </cell>
          <cell r="C381">
            <v>63.883099999999999</v>
          </cell>
          <cell r="D381">
            <v>64.253200000000007</v>
          </cell>
          <cell r="E381">
            <v>66.95</v>
          </cell>
          <cell r="F381">
            <v>67</v>
          </cell>
          <cell r="G381">
            <v>4.8008002116365738</v>
          </cell>
          <cell r="H381">
            <v>4.2749621808719143</v>
          </cell>
        </row>
        <row r="382">
          <cell r="B382">
            <v>37135</v>
          </cell>
          <cell r="C382">
            <v>63.861199999999997</v>
          </cell>
          <cell r="D382">
            <v>64.2346</v>
          </cell>
          <cell r="E382">
            <v>67</v>
          </cell>
          <cell r="F382">
            <v>67.05</v>
          </cell>
          <cell r="G382">
            <v>4.9150344810307409</v>
          </cell>
          <cell r="H382">
            <v>4.3829960799942658</v>
          </cell>
        </row>
        <row r="383">
          <cell r="B383">
            <v>37137</v>
          </cell>
          <cell r="C383">
            <v>63.866</v>
          </cell>
          <cell r="D383">
            <v>64.253</v>
          </cell>
          <cell r="E383">
            <v>67</v>
          </cell>
          <cell r="F383">
            <v>66.95</v>
          </cell>
          <cell r="G383">
            <v>4.9071493439388725</v>
          </cell>
          <cell r="H383">
            <v>4.1974693788616912</v>
          </cell>
        </row>
        <row r="384">
          <cell r="B384">
            <v>37138</v>
          </cell>
          <cell r="C384">
            <v>63.916400000000003</v>
          </cell>
          <cell r="D384">
            <v>64.2851</v>
          </cell>
          <cell r="E384">
            <v>67</v>
          </cell>
          <cell r="F384">
            <v>66.95</v>
          </cell>
          <cell r="G384">
            <v>4.8244269076481103</v>
          </cell>
          <cell r="H384">
            <v>4.1454396119785191</v>
          </cell>
        </row>
        <row r="385">
          <cell r="B385">
            <v>37139</v>
          </cell>
          <cell r="C385">
            <v>63.916400000000003</v>
          </cell>
          <cell r="D385">
            <v>64.2851</v>
          </cell>
          <cell r="E385">
            <v>67</v>
          </cell>
          <cell r="F385">
            <v>67.05</v>
          </cell>
          <cell r="G385">
            <v>4.8244269076481103</v>
          </cell>
          <cell r="H385">
            <v>4.3009966539680224</v>
          </cell>
        </row>
        <row r="386">
          <cell r="B386">
            <v>37140</v>
          </cell>
          <cell r="C386">
            <v>63.949300000000001</v>
          </cell>
          <cell r="D386">
            <v>64.300899999999999</v>
          </cell>
          <cell r="E386">
            <v>67</v>
          </cell>
          <cell r="F386">
            <v>67.05</v>
          </cell>
          <cell r="G386">
            <v>4.7704978787883512</v>
          </cell>
          <cell r="H386">
            <v>4.2753678408855844</v>
          </cell>
        </row>
        <row r="387">
          <cell r="B387">
            <v>37141</v>
          </cell>
          <cell r="C387">
            <v>63.884599999999999</v>
          </cell>
          <cell r="D387">
            <v>64.253900000000002</v>
          </cell>
          <cell r="E387">
            <v>66.95</v>
          </cell>
          <cell r="F387">
            <v>67</v>
          </cell>
          <cell r="G387">
            <v>4.7983395059216214</v>
          </cell>
          <cell r="H387">
            <v>4.2738261802007322</v>
          </cell>
        </row>
        <row r="388">
          <cell r="B388">
            <v>37142</v>
          </cell>
          <cell r="C388">
            <v>63.8459</v>
          </cell>
          <cell r="D388">
            <v>64.251499999999993</v>
          </cell>
          <cell r="E388">
            <v>66.95</v>
          </cell>
          <cell r="F388">
            <v>67</v>
          </cell>
          <cell r="G388">
            <v>4.861862703791477</v>
          </cell>
          <cell r="H388">
            <v>4.2777211426970689</v>
          </cell>
        </row>
        <row r="389">
          <cell r="B389">
            <v>37144</v>
          </cell>
          <cell r="C389">
            <v>63.843400000000003</v>
          </cell>
          <cell r="D389">
            <v>64.239699999999999</v>
          </cell>
          <cell r="E389">
            <v>67.03</v>
          </cell>
          <cell r="F389">
            <v>67.08</v>
          </cell>
          <cell r="G389">
            <v>4.9912755273058735</v>
          </cell>
          <cell r="H389">
            <v>4.4214091908897446</v>
          </cell>
        </row>
        <row r="390">
          <cell r="B390">
            <v>37145</v>
          </cell>
          <cell r="C390">
            <v>63.856499999999997</v>
          </cell>
          <cell r="D390">
            <v>64.221500000000006</v>
          </cell>
          <cell r="E390">
            <v>67.02</v>
          </cell>
          <cell r="F390">
            <v>67.069999999999993</v>
          </cell>
          <cell r="G390">
            <v>4.9540767188931421</v>
          </cell>
          <cell r="H390">
            <v>4.4354305022461116</v>
          </cell>
        </row>
        <row r="391">
          <cell r="B391">
            <v>37146</v>
          </cell>
          <cell r="C391">
            <v>63.81</v>
          </cell>
          <cell r="D391">
            <v>64.239999999999995</v>
          </cell>
          <cell r="E391">
            <v>66.5</v>
          </cell>
          <cell r="F391">
            <v>66.599999999999994</v>
          </cell>
          <cell r="G391">
            <v>4.2156401817896842</v>
          </cell>
          <cell r="H391">
            <v>3.673723536737235</v>
          </cell>
        </row>
        <row r="392">
          <cell r="B392">
            <v>37147</v>
          </cell>
          <cell r="C392">
            <v>63.853200000000001</v>
          </cell>
          <cell r="D392">
            <v>64.215800000000002</v>
          </cell>
          <cell r="E392">
            <v>66.75</v>
          </cell>
          <cell r="F392">
            <v>66.849999999999994</v>
          </cell>
          <cell r="G392">
            <v>4.5366559545958518</v>
          </cell>
          <cell r="H392">
            <v>4.1021057123013227</v>
          </cell>
        </row>
        <row r="393">
          <cell r="B393">
            <v>37148</v>
          </cell>
          <cell r="C393">
            <v>63.8874</v>
          </cell>
          <cell r="D393">
            <v>64.256799999999998</v>
          </cell>
          <cell r="E393">
            <v>66.8</v>
          </cell>
          <cell r="F393">
            <v>66.900000000000006</v>
          </cell>
          <cell r="G393">
            <v>4.5589584174657247</v>
          </cell>
          <cell r="H393">
            <v>4.1134946029058517</v>
          </cell>
        </row>
        <row r="394">
          <cell r="B394">
            <v>37149</v>
          </cell>
          <cell r="C394">
            <v>63.953099999999999</v>
          </cell>
          <cell r="D394">
            <v>64.309899999999999</v>
          </cell>
          <cell r="E394">
            <v>66.900000000000006</v>
          </cell>
          <cell r="F394">
            <v>67</v>
          </cell>
          <cell r="G394">
            <v>4.6079079825684861</v>
          </cell>
          <cell r="H394">
            <v>4.1830262525676467</v>
          </cell>
        </row>
        <row r="395">
          <cell r="B395">
            <v>37151</v>
          </cell>
          <cell r="C395">
            <v>63.997399999999999</v>
          </cell>
          <cell r="D395">
            <v>64.363600000000005</v>
          </cell>
          <cell r="E395">
            <v>67.400000000000006</v>
          </cell>
          <cell r="F395">
            <v>67.5</v>
          </cell>
          <cell r="G395">
            <v>5.3167784941263347</v>
          </cell>
          <cell r="H395">
            <v>4.8729406061811247</v>
          </cell>
        </row>
        <row r="396">
          <cell r="B396">
            <v>37152</v>
          </cell>
          <cell r="C396">
            <v>64.054900000000004</v>
          </cell>
          <cell r="D396">
            <v>64.421700000000001</v>
          </cell>
          <cell r="E396">
            <v>67.099999999999994</v>
          </cell>
          <cell r="F396">
            <v>67.3</v>
          </cell>
          <cell r="G396">
            <v>4.7538908030454978</v>
          </cell>
          <cell r="H396">
            <v>4.4679044483458146</v>
          </cell>
        </row>
        <row r="397">
          <cell r="B397">
            <v>37153</v>
          </cell>
          <cell r="C397">
            <v>64.082300000000004</v>
          </cell>
          <cell r="D397">
            <v>64.394400000000005</v>
          </cell>
          <cell r="E397">
            <v>67.150000000000006</v>
          </cell>
          <cell r="F397">
            <v>67.349999999999994</v>
          </cell>
          <cell r="G397">
            <v>4.7871253060517525</v>
          </cell>
          <cell r="H397">
            <v>4.5898401103201358</v>
          </cell>
        </row>
        <row r="398">
          <cell r="B398">
            <v>37154</v>
          </cell>
          <cell r="C398">
            <v>64.111900000000006</v>
          </cell>
          <cell r="D398">
            <v>64.481200000000001</v>
          </cell>
          <cell r="E398">
            <v>67.25</v>
          </cell>
          <cell r="F398">
            <v>67.349999999999994</v>
          </cell>
          <cell r="G398">
            <v>4.8947231325229694</v>
          </cell>
          <cell r="H398">
            <v>4.4490487149742766</v>
          </cell>
        </row>
        <row r="399">
          <cell r="B399">
            <v>37155</v>
          </cell>
          <cell r="C399">
            <v>64.1935</v>
          </cell>
          <cell r="D399">
            <v>64.572999999999993</v>
          </cell>
          <cell r="E399">
            <v>67.25</v>
          </cell>
          <cell r="F399">
            <v>67.349999999999994</v>
          </cell>
          <cell r="G399">
            <v>4.7613854985317827</v>
          </cell>
          <cell r="H399">
            <v>4.3005590571910881</v>
          </cell>
        </row>
        <row r="400">
          <cell r="B400">
            <v>37156</v>
          </cell>
          <cell r="C400">
            <v>64.257999999999996</v>
          </cell>
          <cell r="D400">
            <v>64.630200000000002</v>
          </cell>
          <cell r="E400">
            <v>67.25</v>
          </cell>
          <cell r="F400">
            <v>67.3</v>
          </cell>
          <cell r="G400">
            <v>4.6562295745276927</v>
          </cell>
          <cell r="H400">
            <v>4.130886180144878</v>
          </cell>
        </row>
        <row r="401">
          <cell r="B401">
            <v>37158</v>
          </cell>
          <cell r="C401">
            <v>64.197400000000002</v>
          </cell>
          <cell r="D401">
            <v>64.561000000000007</v>
          </cell>
          <cell r="E401">
            <v>66.8</v>
          </cell>
          <cell r="F401">
            <v>66.900000000000006</v>
          </cell>
          <cell r="G401">
            <v>4.0540582640418386</v>
          </cell>
          <cell r="H401">
            <v>3.6229302520097248</v>
          </cell>
        </row>
        <row r="402">
          <cell r="B402">
            <v>37159</v>
          </cell>
          <cell r="C402">
            <v>64.123199999999997</v>
          </cell>
          <cell r="D402">
            <v>64.490799999999993</v>
          </cell>
          <cell r="E402">
            <v>66.650000000000006</v>
          </cell>
          <cell r="F402">
            <v>66.75</v>
          </cell>
          <cell r="G402">
            <v>3.9405394615365559</v>
          </cell>
          <cell r="H402">
            <v>3.503135330930935</v>
          </cell>
        </row>
        <row r="403">
          <cell r="B403">
            <v>37160</v>
          </cell>
          <cell r="C403">
            <v>64.144300000000001</v>
          </cell>
          <cell r="D403">
            <v>64.518299999999996</v>
          </cell>
          <cell r="E403">
            <v>66.599999999999994</v>
          </cell>
          <cell r="F403">
            <v>66.7</v>
          </cell>
          <cell r="G403">
            <v>3.828399405714916</v>
          </cell>
          <cell r="H403">
            <v>3.3815212118112328</v>
          </cell>
        </row>
        <row r="404">
          <cell r="B404">
            <v>37161</v>
          </cell>
          <cell r="C404">
            <v>64.088700000000003</v>
          </cell>
          <cell r="D404">
            <v>64.491299999999995</v>
          </cell>
          <cell r="E404">
            <v>66.55</v>
          </cell>
          <cell r="F404">
            <v>66.650000000000006</v>
          </cell>
          <cell r="G404">
            <v>3.8404586143891111</v>
          </cell>
          <cell r="H404">
            <v>3.347273198090301</v>
          </cell>
        </row>
        <row r="405">
          <cell r="B405">
            <v>37162</v>
          </cell>
          <cell r="C405">
            <v>63.99</v>
          </cell>
          <cell r="D405">
            <v>64.378</v>
          </cell>
          <cell r="E405">
            <v>66.45</v>
          </cell>
          <cell r="F405">
            <v>66.55</v>
          </cell>
          <cell r="G405">
            <v>3.844350679793719</v>
          </cell>
          <cell r="H405">
            <v>3.3738233558047734</v>
          </cell>
        </row>
        <row r="406">
          <cell r="B406">
            <v>37163</v>
          </cell>
          <cell r="C406">
            <v>63.886699999999998</v>
          </cell>
          <cell r="D406">
            <v>64.2684</v>
          </cell>
          <cell r="E406">
            <v>66</v>
          </cell>
          <cell r="F406">
            <v>66.099999999999994</v>
          </cell>
          <cell r="G406">
            <v>3.3078872441368903</v>
          </cell>
          <cell r="H406">
            <v>2.849923134853201</v>
          </cell>
        </row>
        <row r="407">
          <cell r="B407">
            <v>37165</v>
          </cell>
          <cell r="C407">
            <v>63.691000000000003</v>
          </cell>
          <cell r="D407">
            <v>64.134600000000006</v>
          </cell>
          <cell r="E407">
            <v>63.4</v>
          </cell>
          <cell r="F407">
            <v>64</v>
          </cell>
          <cell r="G407">
            <v>-0.45689343863340803</v>
          </cell>
          <cell r="H407">
            <v>-0.20987111481167112</v>
          </cell>
        </row>
        <row r="408">
          <cell r="B408">
            <v>37166</v>
          </cell>
          <cell r="C408">
            <v>62.3461</v>
          </cell>
          <cell r="D408">
            <v>62.748699999999999</v>
          </cell>
          <cell r="E408">
            <v>62.8</v>
          </cell>
          <cell r="F408">
            <v>63.1</v>
          </cell>
          <cell r="G408">
            <v>0.72803270773953355</v>
          </cell>
          <cell r="H408">
            <v>0.55985223598258127</v>
          </cell>
        </row>
        <row r="409">
          <cell r="B409">
            <v>37167</v>
          </cell>
          <cell r="C409">
            <v>62.239699999999999</v>
          </cell>
          <cell r="D409">
            <v>62.648299999999999</v>
          </cell>
          <cell r="E409">
            <v>63.3</v>
          </cell>
          <cell r="F409">
            <v>63.7</v>
          </cell>
          <cell r="G409">
            <v>1.7035750493655948</v>
          </cell>
          <cell r="H409">
            <v>1.6787366935734949</v>
          </cell>
        </row>
        <row r="410">
          <cell r="B410">
            <v>37168</v>
          </cell>
          <cell r="C410">
            <v>62.470599999999997</v>
          </cell>
          <cell r="D410">
            <v>62.8658</v>
          </cell>
          <cell r="E410">
            <v>64.2</v>
          </cell>
          <cell r="F410">
            <v>64.400000000000006</v>
          </cell>
          <cell r="G410">
            <v>2.7683422281841468</v>
          </cell>
          <cell r="H410">
            <v>2.4404366125938197</v>
          </cell>
        </row>
        <row r="411">
          <cell r="B411">
            <v>37169</v>
          </cell>
          <cell r="C411">
            <v>62.576700000000002</v>
          </cell>
          <cell r="D411">
            <v>62.973300000000002</v>
          </cell>
          <cell r="E411">
            <v>63.9</v>
          </cell>
          <cell r="F411">
            <v>64.099999999999994</v>
          </cell>
          <cell r="G411">
            <v>2.1146848587413465</v>
          </cell>
          <cell r="H411">
            <v>1.7891709661078465</v>
          </cell>
        </row>
        <row r="412">
          <cell r="B412">
            <v>37170</v>
          </cell>
          <cell r="C412">
            <v>62.607799999999997</v>
          </cell>
          <cell r="D412">
            <v>62.998100000000001</v>
          </cell>
          <cell r="E412">
            <v>63.9</v>
          </cell>
          <cell r="F412">
            <v>64.099999999999994</v>
          </cell>
          <cell r="G412">
            <v>2.0639600816511701</v>
          </cell>
          <cell r="H412">
            <v>1.7491003696936787</v>
          </cell>
        </row>
        <row r="413">
          <cell r="B413">
            <v>37172</v>
          </cell>
          <cell r="C413">
            <v>62.626399999999997</v>
          </cell>
          <cell r="D413">
            <v>63.0077</v>
          </cell>
          <cell r="E413">
            <v>64</v>
          </cell>
          <cell r="F413">
            <v>64.2</v>
          </cell>
          <cell r="G413">
            <v>2.1933242210952621</v>
          </cell>
          <cell r="H413">
            <v>1.8923084004018604</v>
          </cell>
        </row>
        <row r="414">
          <cell r="B414">
            <v>37173</v>
          </cell>
          <cell r="C414">
            <v>62.604199999999999</v>
          </cell>
          <cell r="D414">
            <v>62.994300000000003</v>
          </cell>
          <cell r="E414">
            <v>63.8</v>
          </cell>
          <cell r="F414">
            <v>63.9</v>
          </cell>
          <cell r="G414">
            <v>1.9100954888010682</v>
          </cell>
          <cell r="H414">
            <v>1.4377491296831553</v>
          </cell>
        </row>
        <row r="415">
          <cell r="B415">
            <v>37174</v>
          </cell>
          <cell r="C415">
            <v>62.604199999999999</v>
          </cell>
          <cell r="D415">
            <v>62.994300000000003</v>
          </cell>
          <cell r="E415">
            <v>63.5</v>
          </cell>
          <cell r="F415">
            <v>63.6</v>
          </cell>
          <cell r="G415">
            <v>1.4308944128349237</v>
          </cell>
          <cell r="H415">
            <v>0.96151556569403707</v>
          </cell>
        </row>
        <row r="416">
          <cell r="B416">
            <v>37175</v>
          </cell>
          <cell r="C416">
            <v>62.072899999999997</v>
          </cell>
          <cell r="D416">
            <v>62.4756</v>
          </cell>
          <cell r="E416">
            <v>63.6</v>
          </cell>
          <cell r="F416">
            <v>63.7</v>
          </cell>
          <cell r="G416">
            <v>2.4601718302189917</v>
          </cell>
          <cell r="H416">
            <v>1.9598051079141341</v>
          </cell>
        </row>
        <row r="417">
          <cell r="B417">
            <v>37176</v>
          </cell>
          <cell r="C417">
            <v>61.956800000000001</v>
          </cell>
          <cell r="D417">
            <v>62.338999999999999</v>
          </cell>
          <cell r="E417" t="str">
            <v>Closed</v>
          </cell>
          <cell r="G417">
            <v>0</v>
          </cell>
          <cell r="H417">
            <v>0</v>
          </cell>
        </row>
        <row r="418">
          <cell r="B418">
            <v>37177</v>
          </cell>
          <cell r="C418">
            <v>61.903599999999997</v>
          </cell>
          <cell r="D418">
            <v>62.302399999999999</v>
          </cell>
          <cell r="E418">
            <v>63.25</v>
          </cell>
          <cell r="F418">
            <v>63.45</v>
          </cell>
          <cell r="G418">
            <v>2.1749946691307174</v>
          </cell>
          <cell r="H418">
            <v>1.8419836153984503</v>
          </cell>
        </row>
        <row r="419">
          <cell r="B419">
            <v>37179</v>
          </cell>
          <cell r="C419">
            <v>61.944699999999997</v>
          </cell>
          <cell r="D419">
            <v>62.325000000000003</v>
          </cell>
          <cell r="E419">
            <v>62.5</v>
          </cell>
          <cell r="F419">
            <v>62.8</v>
          </cell>
          <cell r="G419">
            <v>0.89644473215626608</v>
          </cell>
          <cell r="H419">
            <v>0.76213397513035586</v>
          </cell>
        </row>
        <row r="420">
          <cell r="B420">
            <v>37180</v>
          </cell>
          <cell r="C420">
            <v>61.922800000000002</v>
          </cell>
          <cell r="D420">
            <v>62.302300000000002</v>
          </cell>
          <cell r="E420">
            <v>62.4</v>
          </cell>
          <cell r="F420">
            <v>62.6</v>
          </cell>
          <cell r="G420">
            <v>0.77063698669956193</v>
          </cell>
          <cell r="H420">
            <v>0.47783147652654712</v>
          </cell>
        </row>
        <row r="421">
          <cell r="B421">
            <v>37181</v>
          </cell>
          <cell r="C421">
            <v>61.883400000000002</v>
          </cell>
          <cell r="D421">
            <v>62.287599999999998</v>
          </cell>
          <cell r="E421">
            <v>62.4</v>
          </cell>
          <cell r="F421">
            <v>62.6</v>
          </cell>
          <cell r="G421">
            <v>0.8347957610603115</v>
          </cell>
          <cell r="H421">
            <v>0.50154444865431291</v>
          </cell>
        </row>
        <row r="422">
          <cell r="B422">
            <v>37182</v>
          </cell>
          <cell r="C422">
            <v>61.864600000000003</v>
          </cell>
          <cell r="D422">
            <v>62.305999999999997</v>
          </cell>
          <cell r="E422">
            <v>62.5</v>
          </cell>
          <cell r="F422">
            <v>62.7</v>
          </cell>
          <cell r="G422">
            <v>1.0270817236351597</v>
          </cell>
          <cell r="H422">
            <v>0.63236285429975514</v>
          </cell>
        </row>
        <row r="423">
          <cell r="B423">
            <v>37183</v>
          </cell>
          <cell r="C423">
            <v>62.066400000000002</v>
          </cell>
          <cell r="D423">
            <v>62.405200000000001</v>
          </cell>
          <cell r="E423">
            <v>62.5</v>
          </cell>
          <cell r="F423">
            <v>62.7</v>
          </cell>
          <cell r="G423">
            <v>0.69860665351945406</v>
          </cell>
          <cell r="H423">
            <v>0.4723965310583127</v>
          </cell>
        </row>
        <row r="424">
          <cell r="B424">
            <v>37184</v>
          </cell>
          <cell r="C424">
            <v>61.957900000000002</v>
          </cell>
          <cell r="D424">
            <v>62.342300000000002</v>
          </cell>
          <cell r="E424">
            <v>62.55</v>
          </cell>
          <cell r="F424">
            <v>62.65</v>
          </cell>
          <cell r="G424">
            <v>0.95564891644164018</v>
          </cell>
          <cell r="H424">
            <v>0.49356536412675978</v>
          </cell>
        </row>
        <row r="425">
          <cell r="B425">
            <v>37186</v>
          </cell>
          <cell r="C425">
            <v>61.755499999999998</v>
          </cell>
          <cell r="D425">
            <v>62.156100000000002</v>
          </cell>
          <cell r="E425">
            <v>61.8</v>
          </cell>
          <cell r="F425">
            <v>62</v>
          </cell>
          <cell r="G425">
            <v>7.2058359174485373E-2</v>
          </cell>
          <cell r="H425">
            <v>-0.25114188309755942</v>
          </cell>
        </row>
        <row r="426">
          <cell r="B426">
            <v>37187</v>
          </cell>
          <cell r="C426">
            <v>61.615099999999998</v>
          </cell>
          <cell r="D426">
            <v>61.998899999999999</v>
          </cell>
          <cell r="E426">
            <v>61.5</v>
          </cell>
          <cell r="F426">
            <v>61.8</v>
          </cell>
          <cell r="G426">
            <v>-0.18680485790008974</v>
          </cell>
          <cell r="H426">
            <v>-0.32081214344125758</v>
          </cell>
        </row>
        <row r="427">
          <cell r="B427">
            <v>37188</v>
          </cell>
          <cell r="C427">
            <v>61.522399999999998</v>
          </cell>
          <cell r="D427">
            <v>61.905000000000001</v>
          </cell>
          <cell r="E427">
            <v>61.35</v>
          </cell>
          <cell r="F427">
            <v>61.5</v>
          </cell>
          <cell r="G427">
            <v>-0.28022313823907413</v>
          </cell>
          <cell r="H427">
            <v>-0.65422825296825959</v>
          </cell>
        </row>
        <row r="428">
          <cell r="B428">
            <v>37189</v>
          </cell>
          <cell r="C428">
            <v>61.5167</v>
          </cell>
          <cell r="D428">
            <v>61.892400000000002</v>
          </cell>
          <cell r="E428">
            <v>61.8</v>
          </cell>
          <cell r="F428">
            <v>62</v>
          </cell>
          <cell r="G428">
            <v>0.46052535327804806</v>
          </cell>
          <cell r="H428">
            <v>0.1738501011432711</v>
          </cell>
        </row>
        <row r="429">
          <cell r="B429">
            <v>37190</v>
          </cell>
          <cell r="C429">
            <v>61.523600000000002</v>
          </cell>
          <cell r="D429">
            <v>61.904800000000002</v>
          </cell>
          <cell r="E429">
            <v>61.75</v>
          </cell>
          <cell r="F429">
            <v>61.85</v>
          </cell>
          <cell r="G429">
            <v>0.36798886931193586</v>
          </cell>
          <cell r="H429">
            <v>-8.8523022447371091E-2</v>
          </cell>
        </row>
        <row r="430">
          <cell r="B430">
            <v>37191</v>
          </cell>
          <cell r="C430">
            <v>61.456600000000002</v>
          </cell>
          <cell r="D430">
            <v>61.848700000000001</v>
          </cell>
          <cell r="E430">
            <v>61.65</v>
          </cell>
          <cell r="F430">
            <v>61.75</v>
          </cell>
          <cell r="G430">
            <v>0.31469362118958244</v>
          </cell>
          <cell r="H430">
            <v>-0.15958298234239504</v>
          </cell>
        </row>
        <row r="431">
          <cell r="B431">
            <v>37193</v>
          </cell>
          <cell r="C431">
            <v>61.451500000000003</v>
          </cell>
          <cell r="D431">
            <v>61.8386</v>
          </cell>
          <cell r="E431">
            <v>61.65</v>
          </cell>
          <cell r="F431">
            <v>61.75</v>
          </cell>
          <cell r="G431">
            <v>0.32301896617657122</v>
          </cell>
          <cell r="H431">
            <v>-0.14327620612368258</v>
          </cell>
        </row>
        <row r="432">
          <cell r="B432">
            <v>37194</v>
          </cell>
          <cell r="C432">
            <v>61.370399999999997</v>
          </cell>
          <cell r="D432">
            <v>61.758499999999998</v>
          </cell>
          <cell r="E432">
            <v>61.45</v>
          </cell>
          <cell r="F432">
            <v>61.55</v>
          </cell>
          <cell r="G432">
            <v>0.12970422223092293</v>
          </cell>
          <cell r="H432">
            <v>-0.33760534987086926</v>
          </cell>
        </row>
        <row r="433">
          <cell r="B433">
            <v>37195</v>
          </cell>
          <cell r="C433">
            <v>61.3127</v>
          </cell>
          <cell r="D433">
            <v>61.691699999999997</v>
          </cell>
          <cell r="E433">
            <v>61.35</v>
          </cell>
          <cell r="F433">
            <v>61.45</v>
          </cell>
          <cell r="G433">
            <v>6.0835683308681381E-2</v>
          </cell>
          <cell r="H433">
            <v>-0.3917869016415409</v>
          </cell>
        </row>
        <row r="434">
          <cell r="B434">
            <v>37196</v>
          </cell>
          <cell r="C434">
            <v>61.341000000000001</v>
          </cell>
          <cell r="D434">
            <v>61.715499999999999</v>
          </cell>
          <cell r="E434">
            <v>61.35</v>
          </cell>
          <cell r="F434">
            <v>61.45</v>
          </cell>
          <cell r="G434">
            <v>1.4672079033599617E-2</v>
          </cell>
          <cell r="H434">
            <v>-0.43019986875257571</v>
          </cell>
        </row>
        <row r="435">
          <cell r="B435">
            <v>37197</v>
          </cell>
          <cell r="C435">
            <v>61.306899999999999</v>
          </cell>
          <cell r="D435">
            <v>61.698999999999998</v>
          </cell>
          <cell r="E435">
            <v>61.35</v>
          </cell>
          <cell r="F435">
            <v>61.45</v>
          </cell>
          <cell r="G435">
            <v>7.0302037780417173E-2</v>
          </cell>
          <cell r="H435">
            <v>-0.40357218107261911</v>
          </cell>
        </row>
        <row r="436">
          <cell r="B436">
            <v>37198</v>
          </cell>
          <cell r="C436">
            <v>61.2361</v>
          </cell>
          <cell r="D436">
            <v>61.5471</v>
          </cell>
          <cell r="E436">
            <v>61.4</v>
          </cell>
          <cell r="F436">
            <v>61.45</v>
          </cell>
          <cell r="G436">
            <v>0.26765257748288696</v>
          </cell>
          <cell r="H436">
            <v>-0.15776535368847194</v>
          </cell>
        </row>
        <row r="437">
          <cell r="B437">
            <v>37200</v>
          </cell>
          <cell r="C437">
            <v>61.203899999999997</v>
          </cell>
          <cell r="D437">
            <v>61.585299999999997</v>
          </cell>
          <cell r="E437">
            <v>61.25</v>
          </cell>
          <cell r="F437">
            <v>61.35</v>
          </cell>
          <cell r="G437">
            <v>7.5321997454414993E-2</v>
          </cell>
          <cell r="H437">
            <v>-0.38207169568061727</v>
          </cell>
        </row>
        <row r="438">
          <cell r="B438">
            <v>37201</v>
          </cell>
          <cell r="C438">
            <v>61.072699999999998</v>
          </cell>
          <cell r="D438">
            <v>61.458799999999997</v>
          </cell>
          <cell r="E438">
            <v>61.08</v>
          </cell>
          <cell r="F438">
            <v>61.12</v>
          </cell>
          <cell r="G438">
            <v>1.1952967528864371E-2</v>
          </cell>
          <cell r="H438">
            <v>-0.55126361074410679</v>
          </cell>
        </row>
        <row r="439">
          <cell r="B439">
            <v>37202</v>
          </cell>
          <cell r="C439">
            <v>61.0107</v>
          </cell>
          <cell r="D439">
            <v>61.398800000000001</v>
          </cell>
          <cell r="E439">
            <v>60.75</v>
          </cell>
          <cell r="F439">
            <v>60.95</v>
          </cell>
          <cell r="G439">
            <v>-0.42730209618968468</v>
          </cell>
          <cell r="H439">
            <v>-0.73095891124907741</v>
          </cell>
        </row>
        <row r="440">
          <cell r="B440">
            <v>37203</v>
          </cell>
          <cell r="C440">
            <v>60.890099999999997</v>
          </cell>
          <cell r="D440">
            <v>61.2712</v>
          </cell>
          <cell r="E440">
            <v>60.55</v>
          </cell>
          <cell r="F440">
            <v>60.65</v>
          </cell>
          <cell r="G440">
            <v>-0.55854728436970813</v>
          </cell>
          <cell r="H440">
            <v>-1.0138531642925253</v>
          </cell>
        </row>
        <row r="441">
          <cell r="B441">
            <v>37205</v>
          </cell>
          <cell r="C441">
            <v>60.903700000000001</v>
          </cell>
          <cell r="D441">
            <v>61.289000000000001</v>
          </cell>
          <cell r="E441">
            <v>59.4</v>
          </cell>
          <cell r="F441">
            <v>59.7</v>
          </cell>
          <cell r="G441">
            <v>-2.4689797171600447</v>
          </cell>
          <cell r="H441">
            <v>-2.5926348937003354</v>
          </cell>
        </row>
        <row r="442">
          <cell r="B442">
            <v>37207</v>
          </cell>
          <cell r="C442">
            <v>60.884599999999999</v>
          </cell>
          <cell r="D442">
            <v>61.259500000000003</v>
          </cell>
          <cell r="E442">
            <v>59.7</v>
          </cell>
          <cell r="F442">
            <v>60</v>
          </cell>
          <cell r="G442">
            <v>-1.9456479963734608</v>
          </cell>
          <cell r="H442">
            <v>-2.0560076396314084</v>
          </cell>
        </row>
        <row r="443">
          <cell r="B443">
            <v>37208</v>
          </cell>
          <cell r="C443">
            <v>60.9482</v>
          </cell>
          <cell r="D443">
            <v>61.330399999999997</v>
          </cell>
          <cell r="E443">
            <v>60.5</v>
          </cell>
          <cell r="F443">
            <v>60.8</v>
          </cell>
          <cell r="G443">
            <v>-0.73537856737360563</v>
          </cell>
          <cell r="H443">
            <v>-0.86482396984203636</v>
          </cell>
        </row>
        <row r="444">
          <cell r="B444">
            <v>37209</v>
          </cell>
          <cell r="C444">
            <v>61.057400000000001</v>
          </cell>
          <cell r="D444">
            <v>61.427399999999999</v>
          </cell>
          <cell r="E444">
            <v>63</v>
          </cell>
          <cell r="F444">
            <v>63.5</v>
          </cell>
          <cell r="G444">
            <v>3.1815963339415019</v>
          </cell>
          <cell r="H444">
            <v>3.3740643426223502</v>
          </cell>
        </row>
        <row r="445">
          <cell r="B445">
            <v>37210</v>
          </cell>
          <cell r="C445">
            <v>61.098599999999998</v>
          </cell>
          <cell r="D445">
            <v>61.4679</v>
          </cell>
          <cell r="E445">
            <v>61.5</v>
          </cell>
          <cell r="F445">
            <v>61.8</v>
          </cell>
          <cell r="G445">
            <v>0.65697086348951106</v>
          </cell>
          <cell r="H445">
            <v>0.54028200084921874</v>
          </cell>
        </row>
        <row r="446">
          <cell r="B446">
            <v>37211</v>
          </cell>
          <cell r="C446">
            <v>61.0854</v>
          </cell>
          <cell r="D446">
            <v>61.463299999999997</v>
          </cell>
          <cell r="E446">
            <v>61.4</v>
          </cell>
          <cell r="F446">
            <v>61.6</v>
          </cell>
          <cell r="G446">
            <v>0.51501668156384117</v>
          </cell>
          <cell r="H446">
            <v>0.22240914496944472</v>
          </cell>
        </row>
        <row r="447">
          <cell r="B447">
            <v>37214</v>
          </cell>
          <cell r="C447">
            <v>60.967199999999998</v>
          </cell>
          <cell r="D447">
            <v>61.3401</v>
          </cell>
          <cell r="E447">
            <v>61.5</v>
          </cell>
          <cell r="F447">
            <v>61.7</v>
          </cell>
          <cell r="G447">
            <v>0.87391253001614277</v>
          </cell>
          <cell r="H447">
            <v>0.58672874677413833</v>
          </cell>
        </row>
        <row r="448">
          <cell r="B448">
            <v>37215</v>
          </cell>
          <cell r="C448">
            <v>60.9848</v>
          </cell>
          <cell r="D448">
            <v>61.358699999999999</v>
          </cell>
          <cell r="E448">
            <v>62.25</v>
          </cell>
          <cell r="F448">
            <v>62.4</v>
          </cell>
          <cell r="G448">
            <v>2.0746153139798769</v>
          </cell>
          <cell r="H448">
            <v>1.6970698531748547</v>
          </cell>
        </row>
        <row r="449">
          <cell r="B449">
            <v>37216</v>
          </cell>
          <cell r="C449">
            <v>60.9315</v>
          </cell>
          <cell r="D449">
            <v>61.330500000000001</v>
          </cell>
          <cell r="E449">
            <v>62.1</v>
          </cell>
          <cell r="F449">
            <v>62.3</v>
          </cell>
          <cell r="G449">
            <v>1.9177272839171884</v>
          </cell>
          <cell r="H449">
            <v>1.580779546881236</v>
          </cell>
        </row>
        <row r="450">
          <cell r="B450">
            <v>37217</v>
          </cell>
          <cell r="C450">
            <v>60.707799999999999</v>
          </cell>
          <cell r="D450">
            <v>61.1083</v>
          </cell>
          <cell r="E450">
            <v>61.75</v>
          </cell>
          <cell r="F450">
            <v>61.9</v>
          </cell>
          <cell r="G450">
            <v>1.7167480949729708</v>
          </cell>
          <cell r="H450">
            <v>1.295568687068694</v>
          </cell>
        </row>
        <row r="451">
          <cell r="B451">
            <v>37218</v>
          </cell>
          <cell r="C451">
            <v>60.658799999999999</v>
          </cell>
          <cell r="D451">
            <v>61.039000000000001</v>
          </cell>
          <cell r="E451">
            <v>61.25</v>
          </cell>
          <cell r="F451">
            <v>61.5</v>
          </cell>
          <cell r="G451">
            <v>0.97463187534207829</v>
          </cell>
          <cell r="H451">
            <v>0.75525483707137819</v>
          </cell>
        </row>
        <row r="452">
          <cell r="B452">
            <v>37219</v>
          </cell>
          <cell r="C452">
            <v>60.695399999999999</v>
          </cell>
          <cell r="D452">
            <v>61.073900000000002</v>
          </cell>
          <cell r="E452">
            <v>61.5</v>
          </cell>
          <cell r="F452">
            <v>61.8</v>
          </cell>
          <cell r="G452">
            <v>1.3256358801490733</v>
          </cell>
          <cell r="H452">
            <v>1.1888875608074732</v>
          </cell>
        </row>
        <row r="453">
          <cell r="B453">
            <v>37221</v>
          </cell>
          <cell r="C453">
            <v>60.707700000000003</v>
          </cell>
          <cell r="D453">
            <v>61.098100000000002</v>
          </cell>
          <cell r="E453">
            <v>61.4</v>
          </cell>
          <cell r="F453">
            <v>61.6</v>
          </cell>
          <cell r="G453">
            <v>1.1403825214923244</v>
          </cell>
          <cell r="H453">
            <v>0.82146580662901003</v>
          </cell>
        </row>
        <row r="454">
          <cell r="B454">
            <v>37222</v>
          </cell>
          <cell r="C454">
            <v>60.703299999999999</v>
          </cell>
          <cell r="D454">
            <v>61.091799999999999</v>
          </cell>
          <cell r="E454">
            <v>61.85</v>
          </cell>
          <cell r="F454">
            <v>61.95</v>
          </cell>
          <cell r="G454">
            <v>1.8890241551942033</v>
          </cell>
          <cell r="H454">
            <v>1.4047711804202916</v>
          </cell>
        </row>
        <row r="455">
          <cell r="B455">
            <v>37223</v>
          </cell>
          <cell r="C455">
            <v>60.718600000000002</v>
          </cell>
          <cell r="D455">
            <v>61.096499999999999</v>
          </cell>
          <cell r="E455">
            <v>61.3</v>
          </cell>
          <cell r="F455">
            <v>61.5</v>
          </cell>
          <cell r="G455">
            <v>0.95753195890550014</v>
          </cell>
          <cell r="H455">
            <v>0.66043063023250281</v>
          </cell>
        </row>
        <row r="456">
          <cell r="B456">
            <v>37224</v>
          </cell>
          <cell r="C456">
            <v>60.710900000000002</v>
          </cell>
          <cell r="D456">
            <v>61.113799999999998</v>
          </cell>
          <cell r="E456">
            <v>61.1</v>
          </cell>
          <cell r="F456">
            <v>61.2</v>
          </cell>
          <cell r="G456">
            <v>0.64090632818818216</v>
          </cell>
          <cell r="H456">
            <v>0.14104833932762348</v>
          </cell>
        </row>
        <row r="457">
          <cell r="B457">
            <v>37225</v>
          </cell>
          <cell r="C457">
            <v>60.674300000000002</v>
          </cell>
          <cell r="D457">
            <v>61.053400000000003</v>
          </cell>
          <cell r="E457">
            <v>61.67</v>
          </cell>
          <cell r="F457">
            <v>61.35</v>
          </cell>
          <cell r="G457">
            <v>1.6410572515875739</v>
          </cell>
          <cell r="H457">
            <v>0.4858042303950279</v>
          </cell>
        </row>
        <row r="458">
          <cell r="B458">
            <v>37226</v>
          </cell>
          <cell r="C458">
            <v>60.579799999999999</v>
          </cell>
          <cell r="D458">
            <v>60.977899999999998</v>
          </cell>
          <cell r="E458">
            <v>61.1</v>
          </cell>
          <cell r="F458">
            <v>61.2</v>
          </cell>
          <cell r="G458">
            <v>0.85870207560936584</v>
          </cell>
          <cell r="H458">
            <v>0.36423031950920681</v>
          </cell>
        </row>
        <row r="459">
          <cell r="B459">
            <v>37228</v>
          </cell>
          <cell r="C459">
            <v>60.678400000000003</v>
          </cell>
          <cell r="D459">
            <v>61.057499999999997</v>
          </cell>
          <cell r="E459">
            <v>61.05</v>
          </cell>
          <cell r="F459">
            <v>61.15</v>
          </cell>
          <cell r="G459">
            <v>0.61240902858347235</v>
          </cell>
          <cell r="H459">
            <v>0.15149654014658501</v>
          </cell>
        </row>
        <row r="460">
          <cell r="B460">
            <v>37229</v>
          </cell>
          <cell r="C460">
            <v>60.721499999999999</v>
          </cell>
          <cell r="D460">
            <v>61.097499999999997</v>
          </cell>
          <cell r="E460">
            <v>61</v>
          </cell>
          <cell r="F460">
            <v>61.15</v>
          </cell>
          <cell r="G460">
            <v>0.45865138377675302</v>
          </cell>
          <cell r="H460">
            <v>8.592822946929414E-2</v>
          </cell>
        </row>
        <row r="461">
          <cell r="B461">
            <v>37230</v>
          </cell>
          <cell r="C461">
            <v>60.726599999999998</v>
          </cell>
          <cell r="D461">
            <v>61.100299999999997</v>
          </cell>
          <cell r="E461">
            <v>61.05</v>
          </cell>
          <cell r="F461">
            <v>61.15</v>
          </cell>
          <cell r="G461">
            <v>0.53255080969459756</v>
          </cell>
          <cell r="H461">
            <v>8.134166280689524E-2</v>
          </cell>
        </row>
        <row r="462">
          <cell r="B462">
            <v>37231</v>
          </cell>
          <cell r="C462">
            <v>60.568100000000001</v>
          </cell>
          <cell r="D462">
            <v>60.967399999999998</v>
          </cell>
          <cell r="E462">
            <v>61</v>
          </cell>
          <cell r="F462">
            <v>61.1</v>
          </cell>
          <cell r="G462">
            <v>0.71308163868438801</v>
          </cell>
          <cell r="H462">
            <v>0.21749328329566886</v>
          </cell>
        </row>
        <row r="463">
          <cell r="B463">
            <v>37232</v>
          </cell>
          <cell r="C463">
            <v>60.471699999999998</v>
          </cell>
          <cell r="D463">
            <v>60.861600000000003</v>
          </cell>
          <cell r="E463">
            <v>60.65</v>
          </cell>
          <cell r="F463">
            <v>60.85</v>
          </cell>
          <cell r="G463">
            <v>0.29484866474731181</v>
          </cell>
          <cell r="H463">
            <v>-1.9059636946779885E-2</v>
          </cell>
        </row>
        <row r="464">
          <cell r="B464">
            <v>37233</v>
          </cell>
          <cell r="C464">
            <v>60.389200000000002</v>
          </cell>
          <cell r="D464">
            <v>60.764099999999999</v>
          </cell>
          <cell r="E464">
            <v>60.55</v>
          </cell>
          <cell r="F464">
            <v>60.65</v>
          </cell>
          <cell r="G464">
            <v>0.26627277725155279</v>
          </cell>
          <cell r="H464">
            <v>-0.18777534761479317</v>
          </cell>
        </row>
        <row r="465">
          <cell r="B465">
            <v>37235</v>
          </cell>
          <cell r="C465">
            <v>60.426900000000003</v>
          </cell>
          <cell r="D465">
            <v>60.812100000000001</v>
          </cell>
          <cell r="E465">
            <v>60.65</v>
          </cell>
          <cell r="F465">
            <v>60.75</v>
          </cell>
          <cell r="G465">
            <v>0.36920642958681515</v>
          </cell>
          <cell r="H465">
            <v>-0.10211783510189737</v>
          </cell>
        </row>
        <row r="466">
          <cell r="B466">
            <v>37236</v>
          </cell>
          <cell r="C466">
            <v>60.5458</v>
          </cell>
          <cell r="D466">
            <v>60.921900000000001</v>
          </cell>
          <cell r="E466">
            <v>60.8</v>
          </cell>
          <cell r="F466">
            <v>60.9</v>
          </cell>
          <cell r="G466">
            <v>0.41984745432382981</v>
          </cell>
          <cell r="H466">
            <v>-3.5947664140485197E-2</v>
          </cell>
        </row>
        <row r="467">
          <cell r="B467">
            <v>37237</v>
          </cell>
          <cell r="C467">
            <v>60.602400000000003</v>
          </cell>
          <cell r="D467">
            <v>60.979500000000002</v>
          </cell>
          <cell r="E467">
            <v>60.7</v>
          </cell>
          <cell r="F467">
            <v>60.85</v>
          </cell>
          <cell r="G467">
            <v>0.16104972740353501</v>
          </cell>
          <cell r="H467">
            <v>-0.21236645102042517</v>
          </cell>
        </row>
        <row r="468">
          <cell r="B468">
            <v>37238</v>
          </cell>
          <cell r="C468">
            <v>60.589100000000002</v>
          </cell>
          <cell r="D468">
            <v>60.966700000000003</v>
          </cell>
          <cell r="E468">
            <v>60.65</v>
          </cell>
          <cell r="F468">
            <v>60.85</v>
          </cell>
          <cell r="G468">
            <v>0.10051312859903287</v>
          </cell>
          <cell r="H468">
            <v>-0.19141596970149538</v>
          </cell>
        </row>
        <row r="469">
          <cell r="B469">
            <v>37239</v>
          </cell>
          <cell r="C469">
            <v>60.6267</v>
          </cell>
          <cell r="D469">
            <v>61.003</v>
          </cell>
          <cell r="E469">
            <v>60.6</v>
          </cell>
          <cell r="F469">
            <v>60.8</v>
          </cell>
          <cell r="G469">
            <v>-4.4040002177255511E-2</v>
          </cell>
          <cell r="H469">
            <v>-0.33277051948265324</v>
          </cell>
        </row>
        <row r="470">
          <cell r="B470">
            <v>37240</v>
          </cell>
          <cell r="C470">
            <v>60.5991</v>
          </cell>
          <cell r="D470">
            <v>60.973799999999997</v>
          </cell>
          <cell r="E470">
            <v>60.9</v>
          </cell>
          <cell r="F470">
            <v>61</v>
          </cell>
          <cell r="G470">
            <v>0.49654202785189649</v>
          </cell>
          <cell r="H470">
            <v>4.2969275328096475E-2</v>
          </cell>
        </row>
        <row r="471">
          <cell r="B471">
            <v>37245</v>
          </cell>
          <cell r="C471">
            <v>60.536900000000003</v>
          </cell>
          <cell r="D471">
            <v>60.909700000000001</v>
          </cell>
          <cell r="E471">
            <v>60.8</v>
          </cell>
          <cell r="F471">
            <v>60.95</v>
          </cell>
          <cell r="G471">
            <v>0.43461095629276408</v>
          </cell>
          <cell r="H471">
            <v>6.616351746930621E-2</v>
          </cell>
        </row>
        <row r="472">
          <cell r="B472">
            <v>37246</v>
          </cell>
          <cell r="C472">
            <v>60.479199999999999</v>
          </cell>
          <cell r="D472">
            <v>60.851300000000002</v>
          </cell>
          <cell r="E472">
            <v>60.9</v>
          </cell>
          <cell r="F472">
            <v>61.1</v>
          </cell>
          <cell r="G472">
            <v>0.69577639915871881</v>
          </cell>
          <cell r="H472">
            <v>0.4087012109848096</v>
          </cell>
        </row>
        <row r="473">
          <cell r="B473">
            <v>37247</v>
          </cell>
          <cell r="C473">
            <v>60.220999999999997</v>
          </cell>
          <cell r="D473">
            <v>60.619199999999999</v>
          </cell>
          <cell r="E473">
            <v>60.9</v>
          </cell>
          <cell r="F473">
            <v>61.1</v>
          </cell>
          <cell r="G473">
            <v>1.1275136580262735</v>
          </cell>
          <cell r="H473">
            <v>0.79314804550373819</v>
          </cell>
        </row>
        <row r="474">
          <cell r="B474">
            <v>37249</v>
          </cell>
          <cell r="C474">
            <v>60.0884</v>
          </cell>
          <cell r="D474">
            <v>60.4726</v>
          </cell>
          <cell r="E474">
            <v>60.85</v>
          </cell>
          <cell r="F474">
            <v>60.95</v>
          </cell>
          <cell r="G474">
            <v>1.2674659335246095</v>
          </cell>
          <cell r="H474">
            <v>0.78944844441946105</v>
          </cell>
        </row>
        <row r="475">
          <cell r="B475">
            <v>37251</v>
          </cell>
          <cell r="C475">
            <v>60.096800000000002</v>
          </cell>
          <cell r="D475">
            <v>60.477400000000003</v>
          </cell>
          <cell r="E475">
            <v>61</v>
          </cell>
          <cell r="F475">
            <v>61.1</v>
          </cell>
          <cell r="G475">
            <v>1.5029086407262919</v>
          </cell>
          <cell r="H475">
            <v>1.0294754734826539</v>
          </cell>
        </row>
        <row r="476">
          <cell r="B476">
            <v>37252</v>
          </cell>
          <cell r="C476">
            <v>59.912300000000002</v>
          </cell>
          <cell r="D476">
            <v>60.281399999999998</v>
          </cell>
          <cell r="E476">
            <v>60.9</v>
          </cell>
          <cell r="F476">
            <v>61</v>
          </cell>
          <cell r="G476">
            <v>1.6485763357440737</v>
          </cell>
          <cell r="H476">
            <v>1.1920758310191901</v>
          </cell>
        </row>
        <row r="477">
          <cell r="B477">
            <v>37253</v>
          </cell>
          <cell r="C477">
            <v>59.988999999999997</v>
          </cell>
          <cell r="D477">
            <v>60.371699999999997</v>
          </cell>
          <cell r="E477">
            <v>61</v>
          </cell>
          <cell r="F477">
            <v>61.15</v>
          </cell>
          <cell r="G477">
            <v>1.6853089733117788</v>
          </cell>
          <cell r="H477">
            <v>1.2891801953564364</v>
          </cell>
        </row>
        <row r="478">
          <cell r="B478">
            <v>37254</v>
          </cell>
          <cell r="C478">
            <v>59.958500000000001</v>
          </cell>
          <cell r="D478">
            <v>60.336399999999998</v>
          </cell>
          <cell r="E478">
            <v>61.2</v>
          </cell>
          <cell r="F478">
            <v>61.25</v>
          </cell>
          <cell r="G478">
            <v>2.0705988308580134</v>
          </cell>
          <cell r="H478">
            <v>1.5141771799444488</v>
          </cell>
        </row>
        <row r="479">
          <cell r="B479">
            <v>37256</v>
          </cell>
          <cell r="C479">
            <v>59.851199999999999</v>
          </cell>
          <cell r="D479">
            <v>60.303699999999999</v>
          </cell>
          <cell r="E479">
            <v>60.95</v>
          </cell>
          <cell r="F479">
            <v>61.05</v>
          </cell>
          <cell r="G479">
            <v>1.8358863314352998</v>
          </cell>
          <cell r="H479">
            <v>1.2375691707142316</v>
          </cell>
        </row>
        <row r="480">
          <cell r="B480">
            <v>37258</v>
          </cell>
          <cell r="C480">
            <v>59.914900000000003</v>
          </cell>
          <cell r="D480">
            <v>60.287100000000002</v>
          </cell>
          <cell r="E480">
            <v>61.1</v>
          </cell>
          <cell r="F480">
            <v>61.2</v>
          </cell>
          <cell r="G480">
            <v>1.9779720904149023</v>
          </cell>
          <cell r="H480">
            <v>1.5142542932070051</v>
          </cell>
        </row>
        <row r="481">
          <cell r="B481">
            <v>37259</v>
          </cell>
          <cell r="C481">
            <v>60.058199999999999</v>
          </cell>
          <cell r="D481">
            <v>60.436999999999998</v>
          </cell>
          <cell r="E481">
            <v>61.15</v>
          </cell>
          <cell r="F481">
            <v>61.25</v>
          </cell>
          <cell r="G481">
            <v>1.8179033004652141</v>
          </cell>
          <cell r="H481">
            <v>1.3452024422125559</v>
          </cell>
        </row>
        <row r="482">
          <cell r="B482">
            <v>37260</v>
          </cell>
          <cell r="C482">
            <v>60.031999999999996</v>
          </cell>
          <cell r="D482">
            <v>60.4238</v>
          </cell>
          <cell r="E482">
            <v>61.15</v>
          </cell>
          <cell r="F482">
            <v>61.25</v>
          </cell>
          <cell r="G482">
            <v>1.8623400852878502</v>
          </cell>
          <cell r="H482">
            <v>1.3673420076195142</v>
          </cell>
        </row>
        <row r="483">
          <cell r="B483">
            <v>37261</v>
          </cell>
          <cell r="C483">
            <v>60.036700000000003</v>
          </cell>
          <cell r="D483">
            <v>60.410400000000003</v>
          </cell>
          <cell r="E483">
            <v>61.15</v>
          </cell>
          <cell r="F483">
            <v>61.2</v>
          </cell>
          <cell r="G483">
            <v>1.854365746285181</v>
          </cell>
          <cell r="H483">
            <v>1.3070597115728417</v>
          </cell>
        </row>
        <row r="484">
          <cell r="B484">
            <v>37263</v>
          </cell>
          <cell r="C484">
            <v>60.043399999999998</v>
          </cell>
          <cell r="D484">
            <v>60.407400000000003</v>
          </cell>
          <cell r="E484">
            <v>61</v>
          </cell>
          <cell r="F484">
            <v>61.1</v>
          </cell>
          <cell r="G484">
            <v>1.5931809324588577</v>
          </cell>
          <cell r="H484">
            <v>1.1465482705761194</v>
          </cell>
        </row>
        <row r="485">
          <cell r="B485">
            <v>37264</v>
          </cell>
          <cell r="C485">
            <v>60.055199999999999</v>
          </cell>
          <cell r="D485">
            <v>60.421100000000003</v>
          </cell>
          <cell r="E485">
            <v>61</v>
          </cell>
          <cell r="F485">
            <v>61.1</v>
          </cell>
          <cell r="G485">
            <v>1.5732193049061542</v>
          </cell>
          <cell r="H485">
            <v>1.1236141016962595</v>
          </cell>
        </row>
        <row r="486">
          <cell r="B486">
            <v>37265</v>
          </cell>
          <cell r="C486">
            <v>60.008499999999998</v>
          </cell>
          <cell r="D486">
            <v>60.379399999999997</v>
          </cell>
          <cell r="E486">
            <v>60.95</v>
          </cell>
          <cell r="F486">
            <v>61.1</v>
          </cell>
          <cell r="G486">
            <v>1.5689443995434063</v>
          </cell>
          <cell r="H486">
            <v>1.1934533963570433</v>
          </cell>
        </row>
        <row r="487">
          <cell r="B487">
            <v>37266</v>
          </cell>
          <cell r="C487">
            <v>59.980200000000004</v>
          </cell>
          <cell r="D487">
            <v>60.351700000000001</v>
          </cell>
          <cell r="E487">
            <v>60.8</v>
          </cell>
          <cell r="F487">
            <v>60.9</v>
          </cell>
          <cell r="G487">
            <v>1.3667843721761408</v>
          </cell>
          <cell r="H487">
            <v>0.90850796249318178</v>
          </cell>
        </row>
        <row r="488">
          <cell r="B488">
            <v>37267</v>
          </cell>
          <cell r="C488">
            <v>59.9253</v>
          </cell>
          <cell r="D488">
            <v>60.309199999999997</v>
          </cell>
          <cell r="E488">
            <v>60.85</v>
          </cell>
          <cell r="F488">
            <v>60.95</v>
          </cell>
          <cell r="G488">
            <v>1.5430878109913531</v>
          </cell>
          <cell r="H488">
            <v>1.0625244572967405</v>
          </cell>
        </row>
        <row r="489">
          <cell r="B489">
            <v>37268</v>
          </cell>
          <cell r="C489">
            <v>59.931699999999999</v>
          </cell>
          <cell r="D489">
            <v>60.310299999999998</v>
          </cell>
          <cell r="E489">
            <v>60.95</v>
          </cell>
          <cell r="F489">
            <v>61.05</v>
          </cell>
          <cell r="G489">
            <v>1.6991008097551104</v>
          </cell>
          <cell r="H489">
            <v>1.2264903341551927</v>
          </cell>
        </row>
        <row r="490">
          <cell r="B490">
            <v>37270</v>
          </cell>
          <cell r="C490">
            <v>59.954999999999998</v>
          </cell>
          <cell r="D490">
            <v>60.328000000000003</v>
          </cell>
          <cell r="E490">
            <v>60.85</v>
          </cell>
          <cell r="F490">
            <v>60.95</v>
          </cell>
          <cell r="G490">
            <v>1.4927862563589411</v>
          </cell>
          <cell r="H490">
            <v>1.0310303673252883</v>
          </cell>
        </row>
        <row r="491">
          <cell r="B491">
            <v>37271</v>
          </cell>
          <cell r="C491">
            <v>60.011400000000002</v>
          </cell>
          <cell r="D491">
            <v>60.379600000000003</v>
          </cell>
          <cell r="E491">
            <v>60.85</v>
          </cell>
          <cell r="F491">
            <v>60.95</v>
          </cell>
          <cell r="G491">
            <v>1.3974011604461811</v>
          </cell>
          <cell r="H491">
            <v>0.94468992838640742</v>
          </cell>
        </row>
        <row r="492">
          <cell r="B492">
            <v>37272</v>
          </cell>
          <cell r="C492">
            <v>60.027299999999997</v>
          </cell>
          <cell r="D492">
            <v>60.397799999999997</v>
          </cell>
          <cell r="E492">
            <v>60.85</v>
          </cell>
          <cell r="F492">
            <v>60.95</v>
          </cell>
          <cell r="G492">
            <v>1.3705430695700203</v>
          </cell>
          <cell r="H492">
            <v>0.91427171188355572</v>
          </cell>
        </row>
        <row r="493">
          <cell r="B493">
            <v>37273</v>
          </cell>
          <cell r="C493">
            <v>60.024700000000003</v>
          </cell>
          <cell r="D493">
            <v>60.397599999999997</v>
          </cell>
          <cell r="E493">
            <v>60.8</v>
          </cell>
          <cell r="F493">
            <v>60.85</v>
          </cell>
          <cell r="G493">
            <v>1.2916349436148691</v>
          </cell>
          <cell r="H493">
            <v>0.749036385551751</v>
          </cell>
        </row>
        <row r="494">
          <cell r="B494">
            <v>37274</v>
          </cell>
          <cell r="C494">
            <v>60.038600000000002</v>
          </cell>
          <cell r="D494">
            <v>60.387500000000003</v>
          </cell>
          <cell r="E494">
            <v>60.8</v>
          </cell>
          <cell r="F494">
            <v>60.9</v>
          </cell>
          <cell r="G494">
            <v>1.2681841348732228</v>
          </cell>
          <cell r="H494">
            <v>0.8486855723452631</v>
          </cell>
        </row>
        <row r="495">
          <cell r="B495">
            <v>37275</v>
          </cell>
          <cell r="C495">
            <v>60.020800000000001</v>
          </cell>
          <cell r="D495">
            <v>60.3947</v>
          </cell>
          <cell r="E495">
            <v>60.83</v>
          </cell>
          <cell r="F495">
            <v>60.87</v>
          </cell>
          <cell r="G495">
            <v>1.3481992909124787</v>
          </cell>
          <cell r="H495">
            <v>0.78698958683460163</v>
          </cell>
        </row>
        <row r="496">
          <cell r="B496">
            <v>37277</v>
          </cell>
          <cell r="C496">
            <v>60.002699999999997</v>
          </cell>
          <cell r="D496">
            <v>60.3827</v>
          </cell>
          <cell r="E496">
            <v>60.8</v>
          </cell>
          <cell r="F496">
            <v>60.9</v>
          </cell>
          <cell r="G496">
            <v>1.3287735385240995</v>
          </cell>
          <cell r="H496">
            <v>0.85670233361542092</v>
          </cell>
        </row>
        <row r="497">
          <cell r="B497">
            <v>37278</v>
          </cell>
          <cell r="C497">
            <v>60.045400000000001</v>
          </cell>
          <cell r="D497">
            <v>60.416899999999998</v>
          </cell>
          <cell r="E497">
            <v>60.8</v>
          </cell>
          <cell r="F497">
            <v>60.9</v>
          </cell>
          <cell r="G497">
            <v>1.256715751747838</v>
          </cell>
          <cell r="H497">
            <v>0.79961070495176079</v>
          </cell>
        </row>
        <row r="498">
          <cell r="B498">
            <v>37279</v>
          </cell>
          <cell r="C498">
            <v>60.032699999999998</v>
          </cell>
          <cell r="D498">
            <v>60.425600000000003</v>
          </cell>
          <cell r="E498">
            <v>60.8</v>
          </cell>
          <cell r="F498">
            <v>60.9</v>
          </cell>
          <cell r="G498">
            <v>1.2781367488052324</v>
          </cell>
          <cell r="H498">
            <v>0.78509770693215397</v>
          </cell>
        </row>
        <row r="499">
          <cell r="B499">
            <v>37280</v>
          </cell>
          <cell r="C499">
            <v>60.041400000000003</v>
          </cell>
          <cell r="D499">
            <v>60.402999999999999</v>
          </cell>
          <cell r="E499">
            <v>60.65</v>
          </cell>
          <cell r="F499">
            <v>60.7</v>
          </cell>
          <cell r="G499">
            <v>1.013633925924438</v>
          </cell>
          <cell r="H499">
            <v>0.49169743224674956</v>
          </cell>
        </row>
        <row r="500">
          <cell r="B500">
            <v>37281</v>
          </cell>
          <cell r="C500">
            <v>60.0364</v>
          </cell>
          <cell r="D500">
            <v>60.415799999999997</v>
          </cell>
          <cell r="E500">
            <v>60.75</v>
          </cell>
          <cell r="F500">
            <v>60.85</v>
          </cell>
          <cell r="G500">
            <v>1.1886122419065761</v>
          </cell>
          <cell r="H500">
            <v>0.71868617149819114</v>
          </cell>
        </row>
        <row r="501">
          <cell r="B501">
            <v>37282</v>
          </cell>
          <cell r="C501">
            <v>60.0533</v>
          </cell>
          <cell r="D501">
            <v>60.417200000000001</v>
          </cell>
          <cell r="E501">
            <v>60.75</v>
          </cell>
          <cell r="F501">
            <v>60.8</v>
          </cell>
          <cell r="G501">
            <v>1.1601360791163848</v>
          </cell>
          <cell r="H501">
            <v>0.63359440689074631</v>
          </cell>
        </row>
        <row r="502">
          <cell r="B502">
            <v>37284</v>
          </cell>
          <cell r="C502">
            <v>60.063600000000001</v>
          </cell>
          <cell r="D502">
            <v>60.430399999999999</v>
          </cell>
          <cell r="E502">
            <v>60.7</v>
          </cell>
          <cell r="F502">
            <v>60.8</v>
          </cell>
          <cell r="G502">
            <v>1.0595435505031365</v>
          </cell>
          <cell r="H502">
            <v>0.61161269824458941</v>
          </cell>
        </row>
        <row r="503">
          <cell r="B503">
            <v>37285</v>
          </cell>
          <cell r="C503">
            <v>60.078499999999998</v>
          </cell>
          <cell r="D503">
            <v>60.444200000000002</v>
          </cell>
          <cell r="E503">
            <v>60.6</v>
          </cell>
          <cell r="F503">
            <v>60.65</v>
          </cell>
          <cell r="G503">
            <v>0.86803099278444562</v>
          </cell>
          <cell r="H503">
            <v>0.34047931811488352</v>
          </cell>
        </row>
        <row r="504">
          <cell r="B504">
            <v>37286</v>
          </cell>
          <cell r="C504">
            <v>60.082999999999998</v>
          </cell>
          <cell r="D504">
            <v>60.4452</v>
          </cell>
          <cell r="E504">
            <v>60.55</v>
          </cell>
          <cell r="F504">
            <v>60.6</v>
          </cell>
          <cell r="G504">
            <v>0.77725812625867341</v>
          </cell>
          <cell r="H504">
            <v>0.25609973992972412</v>
          </cell>
        </row>
        <row r="505">
          <cell r="B505">
            <v>37287</v>
          </cell>
          <cell r="C505">
            <v>60.076700000000002</v>
          </cell>
          <cell r="D505">
            <v>60.442500000000003</v>
          </cell>
          <cell r="E505">
            <v>60.2</v>
          </cell>
          <cell r="F505">
            <v>60.3</v>
          </cell>
          <cell r="G505">
            <v>0.20523763788623611</v>
          </cell>
          <cell r="H505">
            <v>-0.23576126070232931</v>
          </cell>
        </row>
        <row r="506">
          <cell r="B506">
            <v>37288</v>
          </cell>
          <cell r="C506">
            <v>60.033900000000003</v>
          </cell>
          <cell r="D506">
            <v>60.400799999999997</v>
          </cell>
          <cell r="E506">
            <v>60.2</v>
          </cell>
          <cell r="F506">
            <v>60.3</v>
          </cell>
          <cell r="G506">
            <v>0.27667701082221896</v>
          </cell>
          <cell r="H506">
            <v>-0.16688520681845201</v>
          </cell>
        </row>
        <row r="507">
          <cell r="B507">
            <v>37289</v>
          </cell>
          <cell r="C507">
            <v>60.041899999999998</v>
          </cell>
          <cell r="D507">
            <v>60.405200000000001</v>
          </cell>
          <cell r="E507">
            <v>60.2</v>
          </cell>
          <cell r="F507">
            <v>60.25</v>
          </cell>
          <cell r="G507">
            <v>0.26331611757789908</v>
          </cell>
          <cell r="H507">
            <v>-0.25693152245171058</v>
          </cell>
        </row>
        <row r="508">
          <cell r="B508">
            <v>37291</v>
          </cell>
          <cell r="C508">
            <v>60.0349</v>
          </cell>
          <cell r="D508">
            <v>60.403300000000002</v>
          </cell>
          <cell r="E508">
            <v>59.85</v>
          </cell>
          <cell r="F508">
            <v>59.95</v>
          </cell>
          <cell r="G508">
            <v>-0.30798752059218715</v>
          </cell>
          <cell r="H508">
            <v>-0.75045568702372012</v>
          </cell>
        </row>
        <row r="509">
          <cell r="B509">
            <v>37293</v>
          </cell>
          <cell r="C509">
            <v>60.016199999999998</v>
          </cell>
          <cell r="D509">
            <v>60.380499999999998</v>
          </cell>
          <cell r="E509">
            <v>59.85</v>
          </cell>
          <cell r="F509">
            <v>59.95</v>
          </cell>
          <cell r="G509">
            <v>-0.27692523018784321</v>
          </cell>
          <cell r="H509">
            <v>-0.71297852783596527</v>
          </cell>
        </row>
        <row r="510">
          <cell r="B510">
            <v>37294</v>
          </cell>
          <cell r="C510">
            <v>60.033000000000001</v>
          </cell>
          <cell r="D510">
            <v>60.397199999999998</v>
          </cell>
          <cell r="E510">
            <v>59.9</v>
          </cell>
          <cell r="F510">
            <v>59.95</v>
          </cell>
          <cell r="G510">
            <v>-0.2215448170173116</v>
          </cell>
          <cell r="H510">
            <v>-0.74043167564058465</v>
          </cell>
        </row>
        <row r="511">
          <cell r="B511">
            <v>37295</v>
          </cell>
          <cell r="C511">
            <v>60.0122</v>
          </cell>
          <cell r="D511">
            <v>60.377299999999998</v>
          </cell>
          <cell r="E511">
            <v>59.9</v>
          </cell>
          <cell r="F511">
            <v>59.95</v>
          </cell>
          <cell r="G511">
            <v>-0.18696198439650838</v>
          </cell>
          <cell r="H511">
            <v>-0.70771631060016826</v>
          </cell>
        </row>
        <row r="512">
          <cell r="B512">
            <v>37296</v>
          </cell>
          <cell r="C512">
            <v>59.983699999999999</v>
          </cell>
          <cell r="D512">
            <v>60.352499999999999</v>
          </cell>
          <cell r="E512">
            <v>59.8</v>
          </cell>
          <cell r="F512">
            <v>59.9</v>
          </cell>
          <cell r="G512">
            <v>-0.30624986454653808</v>
          </cell>
          <cell r="H512">
            <v>-0.74976181599768121</v>
          </cell>
        </row>
        <row r="513">
          <cell r="B513">
            <v>37298</v>
          </cell>
          <cell r="C513">
            <v>59.988300000000002</v>
          </cell>
          <cell r="D513">
            <v>60.353400000000001</v>
          </cell>
          <cell r="E513">
            <v>59.9</v>
          </cell>
          <cell r="F513">
            <v>60</v>
          </cell>
          <cell r="G513">
            <v>-0.14719536976377695</v>
          </cell>
          <cell r="H513">
            <v>-0.58555110399745602</v>
          </cell>
        </row>
        <row r="514">
          <cell r="B514">
            <v>37299</v>
          </cell>
          <cell r="C514">
            <v>59.939599999999999</v>
          </cell>
          <cell r="D514">
            <v>60.3065</v>
          </cell>
          <cell r="E514">
            <v>59.8</v>
          </cell>
          <cell r="F514">
            <v>59.95</v>
          </cell>
          <cell r="G514">
            <v>-0.23290112046126685</v>
          </cell>
          <cell r="H514">
            <v>-0.59114689129695297</v>
          </cell>
        </row>
        <row r="515">
          <cell r="B515">
            <v>37300</v>
          </cell>
          <cell r="C515">
            <v>59.918900000000001</v>
          </cell>
          <cell r="D515">
            <v>60.316200000000002</v>
          </cell>
          <cell r="E515">
            <v>59.73</v>
          </cell>
          <cell r="F515">
            <v>59.78</v>
          </cell>
          <cell r="G515">
            <v>-0.31525945903546931</v>
          </cell>
          <cell r="H515">
            <v>-0.88898173293410543</v>
          </cell>
        </row>
        <row r="516">
          <cell r="B516">
            <v>37301</v>
          </cell>
          <cell r="C516">
            <v>59.950400000000002</v>
          </cell>
          <cell r="D516">
            <v>60.318300000000001</v>
          </cell>
          <cell r="E516">
            <v>59.85</v>
          </cell>
          <cell r="F516">
            <v>59.9</v>
          </cell>
          <cell r="G516">
            <v>-0.1674717766687136</v>
          </cell>
          <cell r="H516">
            <v>-0.69348771434208545</v>
          </cell>
        </row>
        <row r="517">
          <cell r="B517">
            <v>37302</v>
          </cell>
          <cell r="C517">
            <v>59.955500000000001</v>
          </cell>
          <cell r="D517">
            <v>60.321300000000001</v>
          </cell>
          <cell r="E517">
            <v>59.85</v>
          </cell>
          <cell r="F517">
            <v>59.9</v>
          </cell>
          <cell r="G517">
            <v>-0.17596383984788594</v>
          </cell>
          <cell r="H517">
            <v>-0.69842659226509074</v>
          </cell>
        </row>
        <row r="518">
          <cell r="B518">
            <v>37303</v>
          </cell>
          <cell r="C518">
            <v>59.978999999999999</v>
          </cell>
          <cell r="D518">
            <v>60.344700000000003</v>
          </cell>
          <cell r="E518">
            <v>59.75</v>
          </cell>
          <cell r="F518">
            <v>59.8</v>
          </cell>
          <cell r="G518">
            <v>-0.38180029677053501</v>
          </cell>
          <cell r="H518">
            <v>-0.90264762274069787</v>
          </cell>
        </row>
        <row r="519">
          <cell r="B519">
            <v>37305</v>
          </cell>
          <cell r="C519">
            <v>59.991700000000002</v>
          </cell>
          <cell r="D519">
            <v>60.366</v>
          </cell>
          <cell r="E519">
            <v>59.4</v>
          </cell>
          <cell r="F519">
            <v>59.5</v>
          </cell>
          <cell r="G519">
            <v>-0.98630310526289966</v>
          </cell>
          <cell r="H519">
            <v>-1.4345823808103892</v>
          </cell>
        </row>
        <row r="520">
          <cell r="B520">
            <v>37306</v>
          </cell>
          <cell r="C520">
            <v>59.99</v>
          </cell>
          <cell r="D520">
            <v>60.361499999999999</v>
          </cell>
          <cell r="E520">
            <v>59.45</v>
          </cell>
          <cell r="F520">
            <v>59.5</v>
          </cell>
          <cell r="G520">
            <v>-0.90015002500416585</v>
          </cell>
          <cell r="H520">
            <v>-1.4272342469951864</v>
          </cell>
        </row>
        <row r="521">
          <cell r="B521">
            <v>37307</v>
          </cell>
          <cell r="C521">
            <v>59.951599999999999</v>
          </cell>
          <cell r="D521">
            <v>60.336100000000002</v>
          </cell>
          <cell r="E521">
            <v>59.6</v>
          </cell>
          <cell r="F521">
            <v>59.7</v>
          </cell>
          <cell r="G521">
            <v>-0.5864730882912178</v>
          </cell>
          <cell r="H521">
            <v>-1.0542610476978111</v>
          </cell>
        </row>
        <row r="522">
          <cell r="B522">
            <v>37308</v>
          </cell>
          <cell r="C522">
            <v>59.909599999999998</v>
          </cell>
          <cell r="D522">
            <v>60.278300000000002</v>
          </cell>
          <cell r="E522">
            <v>59.75</v>
          </cell>
          <cell r="F522">
            <v>59.85</v>
          </cell>
          <cell r="G522">
            <v>-0.26640137807629749</v>
          </cell>
          <cell r="H522">
            <v>-0.71053762299202217</v>
          </cell>
        </row>
        <row r="523">
          <cell r="B523">
            <v>37312</v>
          </cell>
          <cell r="C523">
            <v>59.928100000000001</v>
          </cell>
          <cell r="D523">
            <v>60.291899999999998</v>
          </cell>
          <cell r="E523">
            <v>59.8</v>
          </cell>
          <cell r="F523">
            <v>59.9</v>
          </cell>
          <cell r="G523">
            <v>-0.21375615112109916</v>
          </cell>
          <cell r="H523">
            <v>-0.65000439528361142</v>
          </cell>
        </row>
        <row r="524">
          <cell r="B524">
            <v>37313</v>
          </cell>
          <cell r="C524">
            <v>59.964300000000001</v>
          </cell>
          <cell r="D524">
            <v>60.326599999999999</v>
          </cell>
          <cell r="E524">
            <v>59.8</v>
          </cell>
          <cell r="F524">
            <v>59.9</v>
          </cell>
          <cell r="G524">
            <v>-0.27399636116823567</v>
          </cell>
          <cell r="H524">
            <v>-0.70715074279008017</v>
          </cell>
        </row>
        <row r="525">
          <cell r="B525">
            <v>37314</v>
          </cell>
          <cell r="C525">
            <v>59.9696</v>
          </cell>
          <cell r="D525">
            <v>60.337499999999999</v>
          </cell>
          <cell r="E525">
            <v>59.8</v>
          </cell>
          <cell r="F525">
            <v>59.9</v>
          </cell>
          <cell r="G525">
            <v>-0.28280995704490713</v>
          </cell>
          <cell r="H525">
            <v>-0.72508804640563507</v>
          </cell>
        </row>
        <row r="526">
          <cell r="B526">
            <v>37315</v>
          </cell>
          <cell r="C526">
            <v>59.973399999999998</v>
          </cell>
          <cell r="D526">
            <v>60.335500000000003</v>
          </cell>
          <cell r="E526">
            <v>59.8</v>
          </cell>
          <cell r="F526">
            <v>59.9</v>
          </cell>
          <cell r="G526">
            <v>-0.28912818015987235</v>
          </cell>
          <cell r="H526">
            <v>-0.72179728352297512</v>
          </cell>
        </row>
        <row r="527">
          <cell r="B527">
            <v>37316</v>
          </cell>
          <cell r="C527">
            <v>59.989899999999999</v>
          </cell>
          <cell r="D527">
            <v>60.353700000000003</v>
          </cell>
          <cell r="E527">
            <v>59.95</v>
          </cell>
          <cell r="F527">
            <v>60.05</v>
          </cell>
          <cell r="G527">
            <v>-6.6511196051328353E-2</v>
          </cell>
          <cell r="H527">
            <v>-0.50320030089291345</v>
          </cell>
        </row>
        <row r="528">
          <cell r="B528">
            <v>37317</v>
          </cell>
          <cell r="C528">
            <v>59.972700000000003</v>
          </cell>
          <cell r="D528">
            <v>60.340400000000002</v>
          </cell>
          <cell r="E528">
            <v>59.95</v>
          </cell>
          <cell r="F528">
            <v>60.05</v>
          </cell>
          <cell r="G528">
            <v>-3.7850555336011858E-2</v>
          </cell>
          <cell r="H528">
            <v>-0.48126959715216555</v>
          </cell>
        </row>
        <row r="529">
          <cell r="B529">
            <v>37319</v>
          </cell>
          <cell r="C529">
            <v>59.9878</v>
          </cell>
          <cell r="D529">
            <v>60.357199999999999</v>
          </cell>
          <cell r="E529">
            <v>60</v>
          </cell>
          <cell r="F529">
            <v>60.1</v>
          </cell>
          <cell r="G529">
            <v>2.0337468618619098E-2</v>
          </cell>
          <cell r="H529">
            <v>-0.42612977407831609</v>
          </cell>
        </row>
        <row r="530">
          <cell r="B530">
            <v>37320</v>
          </cell>
          <cell r="C530">
            <v>60.015599999999999</v>
          </cell>
          <cell r="D530">
            <v>60.383400000000002</v>
          </cell>
          <cell r="E530">
            <v>60.13</v>
          </cell>
          <cell r="F530">
            <v>60.18</v>
          </cell>
          <cell r="G530">
            <v>0.19061710621905537</v>
          </cell>
          <cell r="H530">
            <v>-0.33684754419261254</v>
          </cell>
        </row>
        <row r="531">
          <cell r="B531">
            <v>37321</v>
          </cell>
          <cell r="C531">
            <v>59.976900000000001</v>
          </cell>
          <cell r="D531">
            <v>60.3461</v>
          </cell>
          <cell r="E531">
            <v>60.25</v>
          </cell>
          <cell r="F531">
            <v>60.3</v>
          </cell>
          <cell r="G531">
            <v>0.45534197332639637</v>
          </cell>
          <cell r="H531">
            <v>-7.6392674920173292E-2</v>
          </cell>
        </row>
        <row r="532">
          <cell r="B532">
            <v>37322</v>
          </cell>
          <cell r="C532">
            <v>59.954300000000003</v>
          </cell>
          <cell r="D532">
            <v>60.320599999999999</v>
          </cell>
          <cell r="E532">
            <v>60.15</v>
          </cell>
          <cell r="F532">
            <v>60.25</v>
          </cell>
          <cell r="G532">
            <v>0.32641528630973105</v>
          </cell>
          <cell r="H532">
            <v>-0.11704127611462567</v>
          </cell>
        </row>
        <row r="533">
          <cell r="B533">
            <v>37323</v>
          </cell>
          <cell r="C533">
            <v>59.966200000000001</v>
          </cell>
          <cell r="D533">
            <v>60.330800000000004</v>
          </cell>
          <cell r="E533">
            <v>60.15</v>
          </cell>
          <cell r="F533">
            <v>60.25</v>
          </cell>
          <cell r="G533">
            <v>0.30650599837908349</v>
          </cell>
          <cell r="H533">
            <v>-0.13392827544140559</v>
          </cell>
        </row>
        <row r="534">
          <cell r="B534">
            <v>37324</v>
          </cell>
          <cell r="C534">
            <v>59.937199999999997</v>
          </cell>
          <cell r="D534">
            <v>60.307899999999997</v>
          </cell>
          <cell r="E534">
            <v>60.35</v>
          </cell>
          <cell r="F534">
            <v>60.45</v>
          </cell>
          <cell r="G534">
            <v>0.68872086116802977</v>
          </cell>
          <cell r="H534">
            <v>0.23562418853915712</v>
          </cell>
        </row>
        <row r="535">
          <cell r="B535">
            <v>37326</v>
          </cell>
          <cell r="C535">
            <v>59.851500000000001</v>
          </cell>
          <cell r="D535">
            <v>60.232799999999997</v>
          </cell>
          <cell r="E535">
            <v>60.3</v>
          </cell>
          <cell r="F535">
            <v>60.4</v>
          </cell>
          <cell r="G535">
            <v>0.74935465276558755</v>
          </cell>
          <cell r="H535">
            <v>0.27758961894516132</v>
          </cell>
        </row>
        <row r="536">
          <cell r="B536">
            <v>37327</v>
          </cell>
          <cell r="C536">
            <v>59.821100000000001</v>
          </cell>
          <cell r="D536">
            <v>60.195399999999999</v>
          </cell>
          <cell r="E536">
            <v>60.35</v>
          </cell>
          <cell r="F536">
            <v>60.45</v>
          </cell>
          <cell r="G536">
            <v>0.88413619943464794</v>
          </cell>
          <cell r="H536">
            <v>0.42295590692977114</v>
          </cell>
        </row>
        <row r="537">
          <cell r="B537">
            <v>37328</v>
          </cell>
          <cell r="C537">
            <v>59.810299999999998</v>
          </cell>
          <cell r="D537">
            <v>60.181699999999999</v>
          </cell>
          <cell r="E537">
            <v>60.3</v>
          </cell>
          <cell r="F537">
            <v>60.35</v>
          </cell>
          <cell r="G537">
            <v>0.81875529800051017</v>
          </cell>
          <cell r="H537">
            <v>0.27965311714358704</v>
          </cell>
        </row>
        <row r="538">
          <cell r="B538">
            <v>37329</v>
          </cell>
          <cell r="C538">
            <v>59.828899999999997</v>
          </cell>
          <cell r="D538">
            <v>60.1965</v>
          </cell>
          <cell r="E538">
            <v>60.25</v>
          </cell>
          <cell r="F538">
            <v>60.35</v>
          </cell>
          <cell r="G538">
            <v>0.7038404516880683</v>
          </cell>
          <cell r="H538">
            <v>0.25499821418188945</v>
          </cell>
        </row>
        <row r="539">
          <cell r="B539">
            <v>37330</v>
          </cell>
          <cell r="C539">
            <v>59.901299999999999</v>
          </cell>
          <cell r="D539">
            <v>60.273600000000002</v>
          </cell>
          <cell r="E539">
            <v>60.4</v>
          </cell>
          <cell r="F539">
            <v>60.5</v>
          </cell>
          <cell r="G539">
            <v>0.83253618869707247</v>
          </cell>
          <cell r="H539">
            <v>0.37562050383583884</v>
          </cell>
        </row>
        <row r="540">
          <cell r="B540">
            <v>37331</v>
          </cell>
          <cell r="C540">
            <v>59.938800000000001</v>
          </cell>
          <cell r="D540">
            <v>60.3035</v>
          </cell>
          <cell r="E540">
            <v>60.35</v>
          </cell>
          <cell r="F540">
            <v>60.45</v>
          </cell>
          <cell r="G540">
            <v>0.6860330870821586</v>
          </cell>
          <cell r="H540">
            <v>0.24293780626332334</v>
          </cell>
        </row>
        <row r="541">
          <cell r="B541">
            <v>37333</v>
          </cell>
          <cell r="C541">
            <v>59.948900000000002</v>
          </cell>
          <cell r="D541">
            <v>60.3093</v>
          </cell>
          <cell r="E541">
            <v>60.4</v>
          </cell>
          <cell r="F541">
            <v>60.5</v>
          </cell>
          <cell r="G541">
            <v>0.75247419051891973</v>
          </cell>
          <cell r="H541">
            <v>0.31620330529453938</v>
          </cell>
        </row>
        <row r="542">
          <cell r="B542">
            <v>37334</v>
          </cell>
          <cell r="C542">
            <v>59.968600000000002</v>
          </cell>
          <cell r="D542">
            <v>60.332799999999999</v>
          </cell>
          <cell r="E542">
            <v>60.45</v>
          </cell>
          <cell r="F542">
            <v>60.55</v>
          </cell>
          <cell r="G542">
            <v>0.80275344096744083</v>
          </cell>
          <cell r="H542">
            <v>0.36000318234857043</v>
          </cell>
        </row>
        <row r="543">
          <cell r="B543">
            <v>37335</v>
          </cell>
          <cell r="C543">
            <v>59.948599999999999</v>
          </cell>
          <cell r="D543">
            <v>60.31</v>
          </cell>
          <cell r="E543">
            <v>60.45</v>
          </cell>
          <cell r="F543">
            <v>60.5</v>
          </cell>
          <cell r="G543">
            <v>0.83638316824747183</v>
          </cell>
          <cell r="H543">
            <v>0.31503896534571002</v>
          </cell>
        </row>
        <row r="544">
          <cell r="B544">
            <v>37336</v>
          </cell>
          <cell r="C544">
            <v>59.948099999999997</v>
          </cell>
          <cell r="D544">
            <v>60.294400000000003</v>
          </cell>
          <cell r="E544">
            <v>60.45</v>
          </cell>
          <cell r="F544">
            <v>60.55</v>
          </cell>
          <cell r="G544">
            <v>0.83722419893208677</v>
          </cell>
          <cell r="H544">
            <v>0.42391996603331994</v>
          </cell>
        </row>
        <row r="545">
          <cell r="B545">
            <v>37337</v>
          </cell>
          <cell r="C545">
            <v>59.95</v>
          </cell>
          <cell r="D545">
            <v>60.292000000000002</v>
          </cell>
          <cell r="E545">
            <v>60.5</v>
          </cell>
          <cell r="F545">
            <v>60.55</v>
          </cell>
          <cell r="G545">
            <v>0.91743119266054562</v>
          </cell>
          <cell r="H545">
            <v>0.42791746832083122</v>
          </cell>
        </row>
        <row r="546">
          <cell r="B546">
            <v>37341</v>
          </cell>
          <cell r="C546">
            <v>59.929299999999998</v>
          </cell>
          <cell r="D546">
            <v>60.298699999999997</v>
          </cell>
          <cell r="E546">
            <v>60.4</v>
          </cell>
          <cell r="F546">
            <v>60.5</v>
          </cell>
          <cell r="G546">
            <v>0.78542549303929932</v>
          </cell>
          <cell r="H546">
            <v>0.33383804294288827</v>
          </cell>
        </row>
        <row r="547">
          <cell r="B547">
            <v>37342</v>
          </cell>
          <cell r="C547">
            <v>59.955599999999997</v>
          </cell>
          <cell r="D547">
            <v>60.3157</v>
          </cell>
          <cell r="E547">
            <v>60.4</v>
          </cell>
          <cell r="F547">
            <v>60.5</v>
          </cell>
          <cell r="G547">
            <v>0.7412151658894276</v>
          </cell>
          <cell r="H547">
            <v>0.30555891749577696</v>
          </cell>
        </row>
        <row r="548">
          <cell r="B548">
            <v>37343</v>
          </cell>
          <cell r="C548">
            <v>59.926499999999997</v>
          </cell>
          <cell r="D548">
            <v>60.292999999999999</v>
          </cell>
          <cell r="E548">
            <v>60.3</v>
          </cell>
          <cell r="F548">
            <v>60.4</v>
          </cell>
          <cell r="G548">
            <v>0.62326349778478629</v>
          </cell>
          <cell r="H548">
            <v>0.17746670426085834</v>
          </cell>
        </row>
        <row r="549">
          <cell r="B549">
            <v>37344</v>
          </cell>
          <cell r="C549">
            <v>59.920299999999997</v>
          </cell>
          <cell r="D549">
            <v>60.286299999999997</v>
          </cell>
          <cell r="E549">
            <v>60.2</v>
          </cell>
          <cell r="F549">
            <v>60.3</v>
          </cell>
          <cell r="G549">
            <v>0.46678671501979363</v>
          </cell>
          <cell r="H549">
            <v>2.272489769649165E-2</v>
          </cell>
        </row>
        <row r="550">
          <cell r="B550">
            <v>37345</v>
          </cell>
          <cell r="C550">
            <v>59.929400000000001</v>
          </cell>
          <cell r="D550">
            <v>60.293300000000002</v>
          </cell>
          <cell r="E550">
            <v>60.2</v>
          </cell>
          <cell r="F550">
            <v>60.3</v>
          </cell>
          <cell r="G550">
            <v>0.45153130183182499</v>
          </cell>
          <cell r="H550">
            <v>1.1112345816193579E-2</v>
          </cell>
        </row>
        <row r="551">
          <cell r="B551">
            <v>37347</v>
          </cell>
          <cell r="C551">
            <v>59.9542</v>
          </cell>
          <cell r="D551">
            <v>60.318899999999999</v>
          </cell>
          <cell r="E551">
            <v>60.25</v>
          </cell>
          <cell r="F551">
            <v>60.35</v>
          </cell>
          <cell r="G551">
            <v>0.49337661081292028</v>
          </cell>
          <cell r="H551">
            <v>5.1559295676814609E-2</v>
          </cell>
        </row>
        <row r="552">
          <cell r="B552">
            <v>37348</v>
          </cell>
          <cell r="C552">
            <v>60.006399999999999</v>
          </cell>
          <cell r="D552">
            <v>60.370100000000001</v>
          </cell>
          <cell r="E552">
            <v>60.1</v>
          </cell>
          <cell r="F552">
            <v>60.25</v>
          </cell>
          <cell r="G552">
            <v>0.15598336177474756</v>
          </cell>
          <cell r="H552">
            <v>-0.19893954126297747</v>
          </cell>
        </row>
        <row r="553">
          <cell r="B553">
            <v>37349</v>
          </cell>
          <cell r="C553">
            <v>60.011200000000002</v>
          </cell>
          <cell r="D553">
            <v>60.374899999999997</v>
          </cell>
          <cell r="E553">
            <v>60.25</v>
          </cell>
          <cell r="F553">
            <v>60.35</v>
          </cell>
          <cell r="G553">
            <v>0.39792572053216346</v>
          </cell>
          <cell r="H553">
            <v>-4.1242304335071797E-2</v>
          </cell>
        </row>
        <row r="554">
          <cell r="B554">
            <v>37350</v>
          </cell>
          <cell r="C554">
            <v>60.006900000000002</v>
          </cell>
          <cell r="D554">
            <v>60.35</v>
          </cell>
          <cell r="E554">
            <v>60.25</v>
          </cell>
          <cell r="F554">
            <v>60.35</v>
          </cell>
          <cell r="G554">
            <v>0.40512007785771026</v>
          </cell>
          <cell r="H554">
            <v>0</v>
          </cell>
        </row>
        <row r="555">
          <cell r="B555">
            <v>37351</v>
          </cell>
          <cell r="C555">
            <v>59.992800000000003</v>
          </cell>
          <cell r="D555">
            <v>60.336300000000001</v>
          </cell>
          <cell r="E555">
            <v>60.25</v>
          </cell>
          <cell r="F555">
            <v>60.35</v>
          </cell>
          <cell r="G555">
            <v>0.42871811284020322</v>
          </cell>
          <cell r="H555">
            <v>2.2706065834331979E-2</v>
          </cell>
        </row>
        <row r="556">
          <cell r="B556">
            <v>37352</v>
          </cell>
          <cell r="C556">
            <v>59.988799999999998</v>
          </cell>
          <cell r="D556">
            <v>60.355600000000003</v>
          </cell>
          <cell r="E556">
            <v>60.25</v>
          </cell>
          <cell r="F556">
            <v>60.35</v>
          </cell>
          <cell r="G556">
            <v>0.43541461072733967</v>
          </cell>
          <cell r="H556">
            <v>-9.2783436831067184E-3</v>
          </cell>
        </row>
        <row r="557">
          <cell r="B557">
            <v>37354</v>
          </cell>
          <cell r="C557">
            <v>60.0152</v>
          </cell>
          <cell r="D557">
            <v>60.356400000000001</v>
          </cell>
          <cell r="E557">
            <v>60.25</v>
          </cell>
          <cell r="F557">
            <v>60.35</v>
          </cell>
          <cell r="G557">
            <v>0.39123422066409824</v>
          </cell>
          <cell r="H557">
            <v>-1.0603680802697468E-2</v>
          </cell>
        </row>
        <row r="558">
          <cell r="B558">
            <v>37355</v>
          </cell>
          <cell r="C558">
            <v>60.019300000000001</v>
          </cell>
          <cell r="D558">
            <v>60.355499999999999</v>
          </cell>
          <cell r="E558">
            <v>60.25</v>
          </cell>
          <cell r="F558">
            <v>60.35</v>
          </cell>
          <cell r="G558">
            <v>0.38437635893787298</v>
          </cell>
          <cell r="H558">
            <v>-9.1126740727818338E-3</v>
          </cell>
        </row>
        <row r="559">
          <cell r="B559">
            <v>37356</v>
          </cell>
          <cell r="C559">
            <v>60.006900000000002</v>
          </cell>
          <cell r="D559">
            <v>60.344799999999999</v>
          </cell>
          <cell r="E559">
            <v>60.25</v>
          </cell>
          <cell r="F559">
            <v>60.35</v>
          </cell>
          <cell r="G559">
            <v>0.40512007785771026</v>
          </cell>
          <cell r="H559">
            <v>8.6171467964134309E-3</v>
          </cell>
        </row>
        <row r="560">
          <cell r="B560">
            <v>37357</v>
          </cell>
          <cell r="C560">
            <v>59.998100000000001</v>
          </cell>
          <cell r="D560">
            <v>60.334299999999999</v>
          </cell>
          <cell r="E560">
            <v>60.25</v>
          </cell>
          <cell r="F560">
            <v>60.35</v>
          </cell>
          <cell r="G560">
            <v>0.41984662847656701</v>
          </cell>
          <cell r="H560">
            <v>2.6021682525532726E-2</v>
          </cell>
        </row>
        <row r="561">
          <cell r="B561">
            <v>37358</v>
          </cell>
          <cell r="C561">
            <v>59.9818</v>
          </cell>
          <cell r="D561">
            <v>60.318800000000003</v>
          </cell>
          <cell r="E561">
            <v>60.25</v>
          </cell>
          <cell r="F561">
            <v>60.35</v>
          </cell>
          <cell r="G561">
            <v>0.44713563114144661</v>
          </cell>
          <cell r="H561">
            <v>5.1725166946289279E-2</v>
          </cell>
        </row>
        <row r="562">
          <cell r="B562">
            <v>37359</v>
          </cell>
          <cell r="C562">
            <v>59.955500000000001</v>
          </cell>
          <cell r="D562">
            <v>60.300899999999999</v>
          </cell>
          <cell r="E562">
            <v>60.3</v>
          </cell>
          <cell r="F562">
            <v>60.35</v>
          </cell>
          <cell r="G562">
            <v>0.57459282301039349</v>
          </cell>
          <cell r="H562">
            <v>8.1424987023415579E-2</v>
          </cell>
        </row>
        <row r="563">
          <cell r="B563">
            <v>37361</v>
          </cell>
          <cell r="C563">
            <v>59.890099999999997</v>
          </cell>
          <cell r="D563">
            <v>60.311700000000002</v>
          </cell>
          <cell r="E563">
            <v>60.4</v>
          </cell>
          <cell r="F563">
            <v>60.5</v>
          </cell>
          <cell r="G563">
            <v>0.85139280114743809</v>
          </cell>
          <cell r="H563">
            <v>0.31221139513560076</v>
          </cell>
        </row>
        <row r="564">
          <cell r="B564">
            <v>37362</v>
          </cell>
          <cell r="C564">
            <v>59.997100000000003</v>
          </cell>
          <cell r="D564">
            <v>60.339399999999998</v>
          </cell>
          <cell r="E564">
            <v>60.35</v>
          </cell>
          <cell r="F564">
            <v>60.45</v>
          </cell>
          <cell r="G564">
            <v>0.58819509609630827</v>
          </cell>
          <cell r="H564">
            <v>0.18329648620968247</v>
          </cell>
        </row>
        <row r="565">
          <cell r="B565">
            <v>37363</v>
          </cell>
          <cell r="C565">
            <v>60.009</v>
          </cell>
          <cell r="D565">
            <v>60.344000000000001</v>
          </cell>
          <cell r="E565">
            <v>60.3</v>
          </cell>
          <cell r="F565">
            <v>60.4</v>
          </cell>
          <cell r="G565">
            <v>0.48492726091085803</v>
          </cell>
          <cell r="H565">
            <v>9.280127270316417E-2</v>
          </cell>
        </row>
        <row r="566">
          <cell r="B566">
            <v>37364</v>
          </cell>
          <cell r="C566">
            <v>59.973799999999997</v>
          </cell>
          <cell r="D566">
            <v>60.310499999999998</v>
          </cell>
          <cell r="E566">
            <v>60.35</v>
          </cell>
          <cell r="F566">
            <v>60.45</v>
          </cell>
          <cell r="G566">
            <v>0.62727390960720242</v>
          </cell>
          <cell r="H566">
            <v>0.23130300693909897</v>
          </cell>
        </row>
        <row r="567">
          <cell r="B567">
            <v>37365</v>
          </cell>
          <cell r="C567">
            <v>59.969799999999999</v>
          </cell>
          <cell r="D567">
            <v>60.308500000000002</v>
          </cell>
          <cell r="E567">
            <v>60.35</v>
          </cell>
          <cell r="F567">
            <v>60.45</v>
          </cell>
          <cell r="G567">
            <v>0.63398577283899915</v>
          </cell>
          <cell r="H567">
            <v>0.23462695971546402</v>
          </cell>
        </row>
        <row r="568">
          <cell r="B568">
            <v>37366</v>
          </cell>
          <cell r="C568">
            <v>59.872300000000003</v>
          </cell>
          <cell r="D568">
            <v>60.239699999999999</v>
          </cell>
          <cell r="E568">
            <v>60.3</v>
          </cell>
          <cell r="F568">
            <v>60.4</v>
          </cell>
          <cell r="G568">
            <v>0.71435371615921617</v>
          </cell>
          <cell r="H568">
            <v>0.26610358285316732</v>
          </cell>
        </row>
        <row r="569">
          <cell r="B569">
            <v>37368</v>
          </cell>
          <cell r="C569">
            <v>59.8553</v>
          </cell>
          <cell r="D569">
            <v>60.195599999999999</v>
          </cell>
          <cell r="E569">
            <v>60.35</v>
          </cell>
          <cell r="F569">
            <v>60.45</v>
          </cell>
          <cell r="G569">
            <v>0.82649322616376775</v>
          </cell>
          <cell r="H569">
            <v>0.42262225146024623</v>
          </cell>
        </row>
        <row r="570">
          <cell r="B570">
            <v>37369</v>
          </cell>
          <cell r="C570">
            <v>59.823599999999999</v>
          </cell>
          <cell r="D570">
            <v>60.173000000000002</v>
          </cell>
          <cell r="E570">
            <v>60.15</v>
          </cell>
          <cell r="F570">
            <v>60.25</v>
          </cell>
          <cell r="G570">
            <v>0.54560407598339045</v>
          </cell>
          <cell r="H570">
            <v>0.12796436940155581</v>
          </cell>
        </row>
        <row r="571">
          <cell r="B571">
            <v>37370</v>
          </cell>
          <cell r="C571">
            <v>59.833799999999997</v>
          </cell>
          <cell r="D571">
            <v>60.171399999999998</v>
          </cell>
          <cell r="E571">
            <v>60.2</v>
          </cell>
          <cell r="F571">
            <v>60.3</v>
          </cell>
          <cell r="G571">
            <v>0.61202865270132656</v>
          </cell>
          <cell r="H571">
            <v>0.21372279853883858</v>
          </cell>
        </row>
        <row r="572">
          <cell r="B572">
            <v>37371</v>
          </cell>
          <cell r="C572">
            <v>59.8748</v>
          </cell>
          <cell r="D572">
            <v>60.214700000000001</v>
          </cell>
          <cell r="E572">
            <v>60.2</v>
          </cell>
          <cell r="F572">
            <v>60.3</v>
          </cell>
          <cell r="G572">
            <v>0.54313333823244903</v>
          </cell>
          <cell r="H572">
            <v>0.14165976082251777</v>
          </cell>
        </row>
        <row r="573">
          <cell r="B573">
            <v>37372</v>
          </cell>
          <cell r="C573">
            <v>59.8797</v>
          </cell>
          <cell r="D573">
            <v>60.222200000000001</v>
          </cell>
          <cell r="E573">
            <v>60.25</v>
          </cell>
          <cell r="F573">
            <v>60.35</v>
          </cell>
          <cell r="G573">
            <v>0.61840657184321279</v>
          </cell>
          <cell r="H573">
            <v>0.21221410044800848</v>
          </cell>
        </row>
        <row r="574">
          <cell r="B574">
            <v>37373</v>
          </cell>
          <cell r="C574">
            <v>59.914700000000003</v>
          </cell>
          <cell r="D574">
            <v>60.244999999999997</v>
          </cell>
          <cell r="E574">
            <v>60.3</v>
          </cell>
          <cell r="F574">
            <v>60.4</v>
          </cell>
          <cell r="G574">
            <v>0.64308091336515694</v>
          </cell>
          <cell r="H574">
            <v>0.25728276205494421</v>
          </cell>
        </row>
        <row r="575">
          <cell r="B575">
            <v>37375</v>
          </cell>
          <cell r="C575">
            <v>59.932499999999997</v>
          </cell>
          <cell r="D575">
            <v>60.2624</v>
          </cell>
          <cell r="E575">
            <v>60.3</v>
          </cell>
          <cell r="F575">
            <v>60.4</v>
          </cell>
          <cell r="G575">
            <v>0.61318983856838893</v>
          </cell>
          <cell r="H575">
            <v>0.22833474936278519</v>
          </cell>
        </row>
        <row r="576">
          <cell r="B576">
            <v>37376</v>
          </cell>
          <cell r="C576">
            <v>59.976100000000002</v>
          </cell>
          <cell r="D576">
            <v>60.300600000000003</v>
          </cell>
          <cell r="E576">
            <v>60.35</v>
          </cell>
          <cell r="F576">
            <v>60.4</v>
          </cell>
          <cell r="G576">
            <v>0.62341499363913122</v>
          </cell>
          <cell r="H576">
            <v>0.16484081418757973</v>
          </cell>
        </row>
        <row r="577">
          <cell r="B577">
            <v>37378</v>
          </cell>
          <cell r="C577">
            <v>59.969499999999996</v>
          </cell>
          <cell r="D577">
            <v>60.305199999999999</v>
          </cell>
          <cell r="E577">
            <v>60.35</v>
          </cell>
          <cell r="F577">
            <v>60.4</v>
          </cell>
          <cell r="G577">
            <v>0.63448919867600195</v>
          </cell>
          <cell r="H577">
            <v>0.15720037409709167</v>
          </cell>
        </row>
        <row r="578">
          <cell r="B578">
            <v>37379</v>
          </cell>
          <cell r="C578">
            <v>59.950200000000002</v>
          </cell>
          <cell r="D578">
            <v>60.280900000000003</v>
          </cell>
          <cell r="E578">
            <v>60.3</v>
          </cell>
          <cell r="F578">
            <v>60.4</v>
          </cell>
          <cell r="G578">
            <v>0.58348429196231999</v>
          </cell>
          <cell r="H578">
            <v>0.19757501961648877</v>
          </cell>
        </row>
        <row r="579">
          <cell r="B579">
            <v>37380</v>
          </cell>
          <cell r="C579">
            <v>59.927999999999997</v>
          </cell>
          <cell r="D579">
            <v>60.261299999999999</v>
          </cell>
          <cell r="E579">
            <v>60.3</v>
          </cell>
          <cell r="F579">
            <v>60.4</v>
          </cell>
          <cell r="G579">
            <v>0.62074489387264697</v>
          </cell>
          <cell r="H579">
            <v>0.23016430113522285</v>
          </cell>
        </row>
        <row r="580">
          <cell r="B580">
            <v>37382</v>
          </cell>
          <cell r="C580">
            <v>59.948799999999999</v>
          </cell>
          <cell r="D580">
            <v>60.281999999999996</v>
          </cell>
          <cell r="E580">
            <v>60.2</v>
          </cell>
          <cell r="F580">
            <v>60.3</v>
          </cell>
          <cell r="G580">
            <v>0.41902423401303168</v>
          </cell>
          <cell r="H580">
            <v>2.9859659599881697E-2</v>
          </cell>
        </row>
        <row r="581">
          <cell r="B581">
            <v>37383</v>
          </cell>
          <cell r="C581">
            <v>59.982599999999998</v>
          </cell>
          <cell r="D581">
            <v>60.317100000000003</v>
          </cell>
          <cell r="E581">
            <v>60.15</v>
          </cell>
          <cell r="F581">
            <v>60.25</v>
          </cell>
          <cell r="G581">
            <v>0.27908093347070762</v>
          </cell>
          <cell r="H581">
            <v>-0.11124540138700879</v>
          </cell>
        </row>
        <row r="582">
          <cell r="B582">
            <v>37384</v>
          </cell>
          <cell r="C582">
            <v>59.987499999999997</v>
          </cell>
          <cell r="D582">
            <v>60.320300000000003</v>
          </cell>
          <cell r="E582">
            <v>60.2</v>
          </cell>
          <cell r="F582">
            <v>60.25</v>
          </cell>
          <cell r="G582">
            <v>0.35424046676391863</v>
          </cell>
          <cell r="H582">
            <v>-0.11654451320700185</v>
          </cell>
        </row>
        <row r="583">
          <cell r="B583">
            <v>37385</v>
          </cell>
          <cell r="C583">
            <v>59.965000000000003</v>
          </cell>
          <cell r="D583">
            <v>60.298499999999997</v>
          </cell>
          <cell r="E583">
            <v>60.25</v>
          </cell>
          <cell r="F583">
            <v>60.35</v>
          </cell>
          <cell r="G583">
            <v>0.47527724505961244</v>
          </cell>
          <cell r="H583">
            <v>8.540842641194113E-2</v>
          </cell>
        </row>
        <row r="584">
          <cell r="B584">
            <v>37386</v>
          </cell>
          <cell r="C584">
            <v>59.962499999999999</v>
          </cell>
          <cell r="D584">
            <v>60.306800000000003</v>
          </cell>
          <cell r="E584">
            <v>60.25</v>
          </cell>
          <cell r="F584">
            <v>60.35</v>
          </cell>
          <cell r="G584">
            <v>0.47946633312487208</v>
          </cell>
          <cell r="H584">
            <v>7.1633712947791611E-2</v>
          </cell>
        </row>
        <row r="585">
          <cell r="B585">
            <v>37387</v>
          </cell>
          <cell r="C585">
            <v>59.965600000000002</v>
          </cell>
          <cell r="D585">
            <v>60.302100000000003</v>
          </cell>
          <cell r="E585">
            <v>60.25</v>
          </cell>
          <cell r="F585">
            <v>60.35</v>
          </cell>
          <cell r="G585">
            <v>0.47427191589844508</v>
          </cell>
          <cell r="H585">
            <v>7.9433386233644432E-2</v>
          </cell>
        </row>
        <row r="586">
          <cell r="B586">
            <v>37389</v>
          </cell>
          <cell r="C586">
            <v>59.9621</v>
          </cell>
          <cell r="D586">
            <v>60.297699999999999</v>
          </cell>
          <cell r="E586">
            <v>60.25</v>
          </cell>
          <cell r="F586">
            <v>60.35</v>
          </cell>
          <cell r="G586">
            <v>0.48013661963140131</v>
          </cell>
          <cell r="H586">
            <v>8.6736310008511855E-2</v>
          </cell>
        </row>
        <row r="587">
          <cell r="B587">
            <v>37390</v>
          </cell>
          <cell r="C587">
            <v>59.975099999999998</v>
          </cell>
          <cell r="D587">
            <v>60.3093</v>
          </cell>
          <cell r="E587">
            <v>60.2</v>
          </cell>
          <cell r="F587">
            <v>60.3</v>
          </cell>
          <cell r="G587">
            <v>0.37498895374914792</v>
          </cell>
          <cell r="H587">
            <v>-1.5420507284951399E-2</v>
          </cell>
        </row>
        <row r="588">
          <cell r="B588">
            <v>37391</v>
          </cell>
          <cell r="C588">
            <v>59.9572</v>
          </cell>
          <cell r="D588">
            <v>60.292400000000001</v>
          </cell>
          <cell r="E588">
            <v>60.05</v>
          </cell>
          <cell r="F588">
            <v>60.15</v>
          </cell>
          <cell r="G588">
            <v>0.15477707431300475</v>
          </cell>
          <cell r="H588">
            <v>-0.23618233807246367</v>
          </cell>
        </row>
        <row r="589">
          <cell r="B589">
            <v>37392</v>
          </cell>
          <cell r="C589">
            <v>59.9512</v>
          </cell>
          <cell r="D589">
            <v>60.2926</v>
          </cell>
          <cell r="E589">
            <v>60.05</v>
          </cell>
          <cell r="F589">
            <v>60.15</v>
          </cell>
          <cell r="G589">
            <v>0.16480070457304793</v>
          </cell>
          <cell r="H589">
            <v>-0.23651327028524496</v>
          </cell>
        </row>
        <row r="590">
          <cell r="B590">
            <v>37393</v>
          </cell>
          <cell r="C590">
            <v>59.941600000000001</v>
          </cell>
          <cell r="D590">
            <v>60.272199999999998</v>
          </cell>
          <cell r="E590">
            <v>60.25</v>
          </cell>
          <cell r="F590">
            <v>60.3</v>
          </cell>
          <cell r="G590">
            <v>0.51450078075993777</v>
          </cell>
          <cell r="H590">
            <v>4.6124083740097688E-2</v>
          </cell>
        </row>
        <row r="591">
          <cell r="B591">
            <v>37394</v>
          </cell>
          <cell r="C591">
            <v>59.956699999999998</v>
          </cell>
          <cell r="D591">
            <v>60.296199999999999</v>
          </cell>
          <cell r="E591">
            <v>60.4</v>
          </cell>
          <cell r="F591">
            <v>60.5</v>
          </cell>
          <cell r="G591">
            <v>0.73936690978656383</v>
          </cell>
          <cell r="H591">
            <v>0.33799808279792276</v>
          </cell>
        </row>
        <row r="592">
          <cell r="B592">
            <v>37396</v>
          </cell>
          <cell r="C592">
            <v>59.946399999999997</v>
          </cell>
          <cell r="D592">
            <v>60.282400000000003</v>
          </cell>
          <cell r="E592">
            <v>60.4</v>
          </cell>
          <cell r="F592">
            <v>60.5</v>
          </cell>
          <cell r="G592">
            <v>0.75667596386105185</v>
          </cell>
          <cell r="H592">
            <v>0.36096771196899485</v>
          </cell>
        </row>
        <row r="593">
          <cell r="B593">
            <v>37397</v>
          </cell>
          <cell r="C593">
            <v>59.917900000000003</v>
          </cell>
          <cell r="D593">
            <v>60.256599999999999</v>
          </cell>
          <cell r="E593">
            <v>60.45</v>
          </cell>
          <cell r="F593">
            <v>60.55</v>
          </cell>
          <cell r="G593">
            <v>0.88804847966968103</v>
          </cell>
          <cell r="H593">
            <v>0.48691761566367558</v>
          </cell>
        </row>
        <row r="594">
          <cell r="B594">
            <v>37398</v>
          </cell>
          <cell r="C594">
            <v>59.871099999999998</v>
          </cell>
          <cell r="D594">
            <v>60.250500000000002</v>
          </cell>
          <cell r="E594">
            <v>60.65</v>
          </cell>
          <cell r="F594">
            <v>60.75</v>
          </cell>
          <cell r="G594">
            <v>1.3009615657637827</v>
          </cell>
          <cell r="H594">
            <v>0.82903876316378722</v>
          </cell>
        </row>
        <row r="595">
          <cell r="B595">
            <v>37399</v>
          </cell>
          <cell r="C595">
            <v>59.945900000000002</v>
          </cell>
          <cell r="D595">
            <v>60.286299999999997</v>
          </cell>
          <cell r="E595">
            <v>60.8</v>
          </cell>
          <cell r="F595">
            <v>60.9</v>
          </cell>
          <cell r="G595">
            <v>1.4247846808538955</v>
          </cell>
          <cell r="H595">
            <v>1.0179758917034243</v>
          </cell>
        </row>
        <row r="596">
          <cell r="B596">
            <v>37400</v>
          </cell>
          <cell r="C596">
            <v>59.947000000000003</v>
          </cell>
          <cell r="D596">
            <v>60.284199999999998</v>
          </cell>
          <cell r="E596">
            <v>60.6</v>
          </cell>
          <cell r="F596">
            <v>60.8</v>
          </cell>
          <cell r="G596">
            <v>1.0892955443975489</v>
          </cell>
          <cell r="H596">
            <v>0.85561390878538446</v>
          </cell>
        </row>
        <row r="597">
          <cell r="B597">
            <v>37403</v>
          </cell>
          <cell r="C597">
            <v>59.948599999999999</v>
          </cell>
          <cell r="D597">
            <v>60.284599999999998</v>
          </cell>
          <cell r="E597">
            <v>60.5</v>
          </cell>
          <cell r="F597">
            <v>60.6</v>
          </cell>
          <cell r="G597">
            <v>0.9197879516786065</v>
          </cell>
          <cell r="H597">
            <v>0.52318502569479419</v>
          </cell>
        </row>
        <row r="598">
          <cell r="B598">
            <v>37404</v>
          </cell>
          <cell r="C598">
            <v>59.956499999999998</v>
          </cell>
          <cell r="D598">
            <v>60.2926</v>
          </cell>
          <cell r="E598">
            <v>60.5</v>
          </cell>
          <cell r="F598">
            <v>60.6</v>
          </cell>
          <cell r="G598">
            <v>0.90649053897409237</v>
          </cell>
          <cell r="H598">
            <v>0.50984697956299985</v>
          </cell>
        </row>
        <row r="599">
          <cell r="B599">
            <v>37405</v>
          </cell>
          <cell r="C599">
            <v>59.968899999999998</v>
          </cell>
          <cell r="D599">
            <v>60.302100000000003</v>
          </cell>
          <cell r="E599">
            <v>60.5</v>
          </cell>
          <cell r="F599">
            <v>60.6</v>
          </cell>
          <cell r="G599">
            <v>0.88562571599612827</v>
          </cell>
          <cell r="H599">
            <v>0.49401264632574737</v>
          </cell>
        </row>
        <row r="600">
          <cell r="B600">
            <v>37406</v>
          </cell>
          <cell r="C600">
            <v>60.003700000000002</v>
          </cell>
          <cell r="D600">
            <v>60.337400000000002</v>
          </cell>
          <cell r="E600">
            <v>60.4</v>
          </cell>
          <cell r="F600">
            <v>60.5</v>
          </cell>
          <cell r="G600">
            <v>0.6604592716782407</v>
          </cell>
          <cell r="H600">
            <v>0.26948459827569238</v>
          </cell>
        </row>
        <row r="601">
          <cell r="B601">
            <v>37407</v>
          </cell>
          <cell r="C601">
            <v>59.999600000000001</v>
          </cell>
          <cell r="D601">
            <v>60.3337</v>
          </cell>
          <cell r="E601">
            <v>60.5</v>
          </cell>
          <cell r="F601">
            <v>60.6</v>
          </cell>
          <cell r="G601">
            <v>0.83400556003706527</v>
          </cell>
          <cell r="H601">
            <v>0.44137853305864072</v>
          </cell>
        </row>
        <row r="602">
          <cell r="B602">
            <v>37408</v>
          </cell>
          <cell r="C602">
            <v>60.002800000000001</v>
          </cell>
          <cell r="D602">
            <v>60.343200000000003</v>
          </cell>
          <cell r="E602">
            <v>60.55</v>
          </cell>
          <cell r="F602">
            <v>60.65</v>
          </cell>
          <cell r="G602">
            <v>0.91195744198603501</v>
          </cell>
          <cell r="H602">
            <v>0.50842514152380958</v>
          </cell>
        </row>
        <row r="603">
          <cell r="B603">
            <v>37410</v>
          </cell>
          <cell r="C603">
            <v>60.0152</v>
          </cell>
          <cell r="D603">
            <v>60.3566</v>
          </cell>
          <cell r="E603">
            <v>60.7</v>
          </cell>
          <cell r="F603">
            <v>60.8</v>
          </cell>
          <cell r="G603">
            <v>1.1410442687852458</v>
          </cell>
          <cell r="H603">
            <v>0.73463382629239704</v>
          </cell>
        </row>
        <row r="604">
          <cell r="B604">
            <v>37411</v>
          </cell>
          <cell r="C604">
            <v>60.026899999999998</v>
          </cell>
          <cell r="D604">
            <v>60.364199999999997</v>
          </cell>
          <cell r="E604">
            <v>60.6</v>
          </cell>
          <cell r="F604">
            <v>60.7</v>
          </cell>
          <cell r="G604">
            <v>0.95473862551623323</v>
          </cell>
          <cell r="H604">
            <v>0.55628998644893179</v>
          </cell>
        </row>
        <row r="605">
          <cell r="B605">
            <v>37412</v>
          </cell>
          <cell r="C605">
            <v>60.015000000000001</v>
          </cell>
          <cell r="D605">
            <v>60.362900000000003</v>
          </cell>
          <cell r="E605">
            <v>60.55</v>
          </cell>
          <cell r="F605">
            <v>60.65</v>
          </cell>
          <cell r="G605">
            <v>0.89144380571523207</v>
          </cell>
          <cell r="H605">
            <v>0.47562327191038739</v>
          </cell>
        </row>
        <row r="606">
          <cell r="B606">
            <v>37413</v>
          </cell>
          <cell r="C606">
            <v>60.009500000000003</v>
          </cell>
          <cell r="D606">
            <v>60.3459</v>
          </cell>
          <cell r="E606">
            <v>60.55</v>
          </cell>
          <cell r="F606">
            <v>60.65</v>
          </cell>
          <cell r="G606">
            <v>0.90069072396869554</v>
          </cell>
          <cell r="H606">
            <v>0.50392818733335365</v>
          </cell>
        </row>
        <row r="607">
          <cell r="B607">
            <v>37414</v>
          </cell>
          <cell r="C607">
            <v>60.019399999999997</v>
          </cell>
          <cell r="D607">
            <v>60.351500000000001</v>
          </cell>
          <cell r="E607">
            <v>60.55</v>
          </cell>
          <cell r="F607">
            <v>60.65</v>
          </cell>
          <cell r="G607">
            <v>0.88404749131114224</v>
          </cell>
          <cell r="H607">
            <v>0.49460245395722907</v>
          </cell>
        </row>
        <row r="608">
          <cell r="B608">
            <v>37415</v>
          </cell>
          <cell r="C608">
            <v>60.008200000000002</v>
          </cell>
          <cell r="D608">
            <v>60.341500000000003</v>
          </cell>
          <cell r="E608">
            <v>60.55</v>
          </cell>
          <cell r="F608">
            <v>60.65</v>
          </cell>
          <cell r="G608">
            <v>0.90287660686372029</v>
          </cell>
          <cell r="H608">
            <v>0.51125676358724115</v>
          </cell>
        </row>
        <row r="609">
          <cell r="B609">
            <v>37417</v>
          </cell>
          <cell r="C609">
            <v>60.010100000000001</v>
          </cell>
          <cell r="D609">
            <v>60.344900000000003</v>
          </cell>
          <cell r="E609">
            <v>60.35</v>
          </cell>
          <cell r="F609">
            <v>60.4</v>
          </cell>
          <cell r="G609">
            <v>0.56640465521637207</v>
          </cell>
          <cell r="H609">
            <v>9.1308461858410447E-2</v>
          </cell>
        </row>
        <row r="610">
          <cell r="B610">
            <v>37418</v>
          </cell>
          <cell r="C610">
            <v>60.018500000000003</v>
          </cell>
          <cell r="D610">
            <v>60.355899999999998</v>
          </cell>
          <cell r="E610">
            <v>60.3</v>
          </cell>
          <cell r="F610">
            <v>60.4</v>
          </cell>
          <cell r="G610">
            <v>0.46902205153410043</v>
          </cell>
          <cell r="H610">
            <v>7.3066593323933948E-2</v>
          </cell>
        </row>
        <row r="611">
          <cell r="B611">
            <v>37419</v>
          </cell>
          <cell r="C611">
            <v>60.020299999999999</v>
          </cell>
          <cell r="D611">
            <v>60.357900000000001</v>
          </cell>
          <cell r="E611">
            <v>60.3</v>
          </cell>
          <cell r="F611">
            <v>60.4</v>
          </cell>
          <cell r="G611">
            <v>0.46600900028823294</v>
          </cell>
          <cell r="H611">
            <v>6.9750604311942271E-2</v>
          </cell>
        </row>
        <row r="612">
          <cell r="B612">
            <v>37420</v>
          </cell>
          <cell r="C612">
            <v>59.992899999999999</v>
          </cell>
          <cell r="D612">
            <v>60.326500000000003</v>
          </cell>
          <cell r="E612">
            <v>60.3</v>
          </cell>
          <cell r="F612">
            <v>60.35</v>
          </cell>
          <cell r="G612">
            <v>0.51189390744571173</v>
          </cell>
          <cell r="H612">
            <v>3.8954688238168174E-2</v>
          </cell>
        </row>
        <row r="613">
          <cell r="B613">
            <v>37421</v>
          </cell>
          <cell r="C613">
            <v>59.961399999999998</v>
          </cell>
          <cell r="D613">
            <v>60.310099999999998</v>
          </cell>
          <cell r="E613">
            <v>60.3</v>
          </cell>
          <cell r="F613">
            <v>60.35</v>
          </cell>
          <cell r="G613">
            <v>0.56469662149315991</v>
          </cell>
          <cell r="H613">
            <v>6.6158073025915948E-2</v>
          </cell>
        </row>
        <row r="614">
          <cell r="B614">
            <v>37422</v>
          </cell>
          <cell r="C614">
            <v>59.897399999999998</v>
          </cell>
          <cell r="D614">
            <v>60.242600000000003</v>
          </cell>
          <cell r="E614">
            <v>60.25</v>
          </cell>
          <cell r="F614">
            <v>60.35</v>
          </cell>
          <cell r="G614">
            <v>0.58867329800626145</v>
          </cell>
          <cell r="H614">
            <v>0.1782791579380677</v>
          </cell>
        </row>
        <row r="615">
          <cell r="B615">
            <v>37424</v>
          </cell>
          <cell r="C615">
            <v>59.919600000000003</v>
          </cell>
          <cell r="D615">
            <v>60.258800000000001</v>
          </cell>
          <cell r="E615">
            <v>60.05</v>
          </cell>
          <cell r="F615">
            <v>60.15</v>
          </cell>
          <cell r="G615">
            <v>0.21762495076735247</v>
          </cell>
          <cell r="H615">
            <v>-0.18055454141138261</v>
          </cell>
        </row>
        <row r="616">
          <cell r="B616">
            <v>37425</v>
          </cell>
          <cell r="C616">
            <v>59.937800000000003</v>
          </cell>
          <cell r="D616">
            <v>60.273000000000003</v>
          </cell>
          <cell r="E616">
            <v>60.1</v>
          </cell>
          <cell r="F616">
            <v>60.2</v>
          </cell>
          <cell r="G616">
            <v>0.27061386971159862</v>
          </cell>
          <cell r="H616">
            <v>-0.12111559072885106</v>
          </cell>
        </row>
        <row r="617">
          <cell r="B617">
            <v>37426</v>
          </cell>
          <cell r="C617">
            <v>59.962000000000003</v>
          </cell>
          <cell r="D617">
            <v>60.293399999999998</v>
          </cell>
          <cell r="E617">
            <v>60.1</v>
          </cell>
          <cell r="F617">
            <v>60.2</v>
          </cell>
          <cell r="G617">
            <v>0.23014575898068465</v>
          </cell>
          <cell r="H617">
            <v>-0.15490916087000484</v>
          </cell>
        </row>
        <row r="618">
          <cell r="B618">
            <v>37427</v>
          </cell>
          <cell r="C618">
            <v>59.945500000000003</v>
          </cell>
          <cell r="D618">
            <v>60.282400000000003</v>
          </cell>
          <cell r="E618">
            <v>60.22</v>
          </cell>
          <cell r="F618">
            <v>60.27</v>
          </cell>
          <cell r="G618">
            <v>0.45791594031244409</v>
          </cell>
          <cell r="H618">
            <v>-2.0569851233526736E-2</v>
          </cell>
        </row>
        <row r="619">
          <cell r="B619">
            <v>37428</v>
          </cell>
          <cell r="C619">
            <v>59.920200000000001</v>
          </cell>
          <cell r="D619">
            <v>60.2577</v>
          </cell>
          <cell r="E619">
            <v>60.25</v>
          </cell>
          <cell r="F619">
            <v>60.35</v>
          </cell>
          <cell r="G619">
            <v>0.55039869693358623</v>
          </cell>
          <cell r="H619">
            <v>0.15317544479792891</v>
          </cell>
        </row>
        <row r="620">
          <cell r="B620">
            <v>37429</v>
          </cell>
          <cell r="C620">
            <v>59.9236</v>
          </cell>
          <cell r="D620">
            <v>60.262700000000002</v>
          </cell>
          <cell r="E620">
            <v>60.25</v>
          </cell>
          <cell r="F620">
            <v>60.35</v>
          </cell>
          <cell r="G620">
            <v>0.54469357648739325</v>
          </cell>
          <cell r="H620">
            <v>0.1448657295474631</v>
          </cell>
        </row>
        <row r="621">
          <cell r="B621">
            <v>37431</v>
          </cell>
          <cell r="C621">
            <v>59.9283</v>
          </cell>
          <cell r="D621">
            <v>60.265099999999997</v>
          </cell>
          <cell r="E621">
            <v>60.3</v>
          </cell>
          <cell r="F621">
            <v>60.35</v>
          </cell>
          <cell r="G621">
            <v>0.62024118821991792</v>
          </cell>
          <cell r="H621">
            <v>0.14087755599842139</v>
          </cell>
        </row>
        <row r="622">
          <cell r="B622">
            <v>37432</v>
          </cell>
          <cell r="C622">
            <v>59.902000000000001</v>
          </cell>
          <cell r="D622">
            <v>60.2376</v>
          </cell>
          <cell r="E622">
            <v>60.3</v>
          </cell>
          <cell r="F622">
            <v>60.35</v>
          </cell>
          <cell r="G622">
            <v>0.66441855029881502</v>
          </cell>
          <cell r="H622">
            <v>0.18659441943238267</v>
          </cell>
        </row>
        <row r="623">
          <cell r="B623">
            <v>37433</v>
          </cell>
          <cell r="C623">
            <v>59.897100000000002</v>
          </cell>
          <cell r="D623">
            <v>60.235300000000002</v>
          </cell>
          <cell r="E623">
            <v>60.3</v>
          </cell>
          <cell r="F623">
            <v>60.35</v>
          </cell>
          <cell r="G623">
            <v>0.67265360092557969</v>
          </cell>
          <cell r="H623">
            <v>0.19041990327930489</v>
          </cell>
        </row>
        <row r="624">
          <cell r="B624">
            <v>37434</v>
          </cell>
          <cell r="C624">
            <v>59.8977</v>
          </cell>
          <cell r="D624">
            <v>60.235599999999998</v>
          </cell>
          <cell r="E624">
            <v>60.3</v>
          </cell>
          <cell r="F624">
            <v>60.35</v>
          </cell>
          <cell r="G624">
            <v>0.67164515498925126</v>
          </cell>
          <cell r="H624">
            <v>0.18992091055788168</v>
          </cell>
        </row>
        <row r="625">
          <cell r="B625">
            <v>37435</v>
          </cell>
          <cell r="C625">
            <v>59.886899999999997</v>
          </cell>
          <cell r="D625">
            <v>60.2286</v>
          </cell>
          <cell r="E625">
            <v>60.15</v>
          </cell>
          <cell r="F625">
            <v>60.2</v>
          </cell>
          <cell r="G625">
            <v>0.43932813353170969</v>
          </cell>
          <cell r="H625">
            <v>-4.748574597449931E-2</v>
          </cell>
        </row>
        <row r="626">
          <cell r="B626">
            <v>37436</v>
          </cell>
          <cell r="C626">
            <v>59.874699999999997</v>
          </cell>
          <cell r="D626">
            <v>60.220100000000002</v>
          </cell>
          <cell r="E626">
            <v>60.15</v>
          </cell>
          <cell r="F626">
            <v>60.2</v>
          </cell>
          <cell r="G626">
            <v>0.45979353549997154</v>
          </cell>
          <cell r="H626">
            <v>-3.3377559984123804E-2</v>
          </cell>
        </row>
        <row r="627">
          <cell r="B627">
            <v>37439</v>
          </cell>
          <cell r="C627">
            <v>59.908200000000001</v>
          </cell>
          <cell r="D627">
            <v>60.239899999999999</v>
          </cell>
          <cell r="E627">
            <v>60.15</v>
          </cell>
          <cell r="F627">
            <v>60.2</v>
          </cell>
          <cell r="G627">
            <v>0.40361753482828361</v>
          </cell>
          <cell r="H627">
            <v>-6.6235169713090208E-2</v>
          </cell>
        </row>
        <row r="628">
          <cell r="B628">
            <v>37440</v>
          </cell>
          <cell r="C628">
            <v>59.922899999999998</v>
          </cell>
          <cell r="D628">
            <v>60.252299999999998</v>
          </cell>
          <cell r="E628">
            <v>60.23</v>
          </cell>
          <cell r="F628">
            <v>60.27</v>
          </cell>
          <cell r="G628">
            <v>0.51249188540607749</v>
          </cell>
          <cell r="H628">
            <v>2.9376471935519365E-2</v>
          </cell>
        </row>
        <row r="629">
          <cell r="B629">
            <v>37441</v>
          </cell>
          <cell r="C629">
            <v>59.936500000000002</v>
          </cell>
          <cell r="D629">
            <v>60.264800000000001</v>
          </cell>
          <cell r="E629">
            <v>60.23</v>
          </cell>
          <cell r="F629">
            <v>60.28</v>
          </cell>
          <cell r="G629">
            <v>0.48968491653665885</v>
          </cell>
          <cell r="H629">
            <v>2.5222020151066796E-2</v>
          </cell>
        </row>
        <row r="630">
          <cell r="B630">
            <v>37442</v>
          </cell>
          <cell r="C630">
            <v>59.926400000000001</v>
          </cell>
          <cell r="D630">
            <v>60.262300000000003</v>
          </cell>
          <cell r="E630">
            <v>60.15</v>
          </cell>
          <cell r="F630">
            <v>60.2</v>
          </cell>
          <cell r="G630">
            <v>0.37312436588881959</v>
          </cell>
          <cell r="H630">
            <v>-0.10338138438128061</v>
          </cell>
        </row>
        <row r="631">
          <cell r="B631">
            <v>37443</v>
          </cell>
          <cell r="C631">
            <v>59.9358</v>
          </cell>
          <cell r="D631">
            <v>60.272300000000001</v>
          </cell>
          <cell r="E631">
            <v>60.15</v>
          </cell>
          <cell r="F631">
            <v>60.2</v>
          </cell>
          <cell r="G631">
            <v>0.35738239916710574</v>
          </cell>
          <cell r="H631">
            <v>-0.11995560149521169</v>
          </cell>
        </row>
        <row r="632">
          <cell r="B632">
            <v>37445</v>
          </cell>
          <cell r="C632">
            <v>59.953099999999999</v>
          </cell>
          <cell r="D632">
            <v>60.287100000000002</v>
          </cell>
          <cell r="E632">
            <v>60.2</v>
          </cell>
          <cell r="F632">
            <v>60.25</v>
          </cell>
          <cell r="G632">
            <v>0.41182190745766889</v>
          </cell>
          <cell r="H632">
            <v>-6.1538869841147363E-2</v>
          </cell>
        </row>
        <row r="633">
          <cell r="B633">
            <v>37446</v>
          </cell>
          <cell r="C633">
            <v>59.969200000000001</v>
          </cell>
          <cell r="D633">
            <v>60.3</v>
          </cell>
          <cell r="E633">
            <v>60.17</v>
          </cell>
          <cell r="F633">
            <v>60.22</v>
          </cell>
          <cell r="G633">
            <v>0.33483855045590233</v>
          </cell>
          <cell r="H633">
            <v>-0.13266998341624925</v>
          </cell>
        </row>
        <row r="634">
          <cell r="B634">
            <v>37447</v>
          </cell>
          <cell r="C634">
            <v>59.953800000000001</v>
          </cell>
          <cell r="D634">
            <v>60.284799999999997</v>
          </cell>
          <cell r="E634">
            <v>60.15</v>
          </cell>
          <cell r="F634">
            <v>60.2</v>
          </cell>
          <cell r="G634">
            <v>0.32725198402769717</v>
          </cell>
          <cell r="H634">
            <v>-0.14066564042676466</v>
          </cell>
        </row>
        <row r="635">
          <cell r="B635">
            <v>37448</v>
          </cell>
          <cell r="C635">
            <v>59.8992</v>
          </cell>
          <cell r="D635">
            <v>60.234499999999997</v>
          </cell>
          <cell r="E635">
            <v>60.15</v>
          </cell>
          <cell r="F635">
            <v>60.2</v>
          </cell>
          <cell r="G635">
            <v>0.41870342174853442</v>
          </cell>
          <cell r="H635">
            <v>-5.7276145730427254E-2</v>
          </cell>
        </row>
        <row r="636">
          <cell r="B636">
            <v>37449</v>
          </cell>
          <cell r="C636">
            <v>59.820500000000003</v>
          </cell>
          <cell r="D636">
            <v>60.180700000000002</v>
          </cell>
          <cell r="E636">
            <v>59.9</v>
          </cell>
          <cell r="F636">
            <v>60</v>
          </cell>
          <cell r="G636">
            <v>0.1328975852759437</v>
          </cell>
          <cell r="H636">
            <v>-0.30026237647618198</v>
          </cell>
        </row>
        <row r="637">
          <cell r="B637">
            <v>37450</v>
          </cell>
          <cell r="C637">
            <v>59.667700000000004</v>
          </cell>
          <cell r="D637">
            <v>60.000999999999998</v>
          </cell>
          <cell r="E637">
            <v>59.62</v>
          </cell>
          <cell r="F637">
            <v>59.75</v>
          </cell>
          <cell r="G637">
            <v>-7.9942749594849594E-2</v>
          </cell>
          <cell r="H637">
            <v>-0.41832636122730904</v>
          </cell>
        </row>
        <row r="638">
          <cell r="B638">
            <v>37452</v>
          </cell>
          <cell r="C638">
            <v>59.527799999999999</v>
          </cell>
          <cell r="D638">
            <v>59.886499999999998</v>
          </cell>
          <cell r="E638">
            <v>59.65</v>
          </cell>
          <cell r="F638">
            <v>59.75</v>
          </cell>
          <cell r="G638">
            <v>0.20528223787877162</v>
          </cell>
          <cell r="H638">
            <v>-0.2279311697961946</v>
          </cell>
        </row>
        <row r="639">
          <cell r="B639">
            <v>37453</v>
          </cell>
          <cell r="C639">
            <v>59.524000000000001</v>
          </cell>
          <cell r="D639">
            <v>59.883499999999998</v>
          </cell>
          <cell r="E639">
            <v>59.65</v>
          </cell>
          <cell r="F639">
            <v>59.75</v>
          </cell>
          <cell r="G639">
            <v>0.21167932262616368</v>
          </cell>
          <cell r="H639">
            <v>-0.2229328613056985</v>
          </cell>
        </row>
        <row r="640">
          <cell r="B640">
            <v>37454</v>
          </cell>
          <cell r="C640">
            <v>59.522300000000001</v>
          </cell>
          <cell r="D640">
            <v>59.882399999999997</v>
          </cell>
          <cell r="E640">
            <v>59.2</v>
          </cell>
          <cell r="F640">
            <v>59.3</v>
          </cell>
          <cell r="G640">
            <v>-0.54147773187527781</v>
          </cell>
          <cell r="H640">
            <v>-0.97257290956942244</v>
          </cell>
        </row>
        <row r="641">
          <cell r="B641">
            <v>37455</v>
          </cell>
          <cell r="C641">
            <v>59.487099999999998</v>
          </cell>
          <cell r="D641">
            <v>59.862699999999997</v>
          </cell>
          <cell r="E641">
            <v>59.15</v>
          </cell>
          <cell r="F641">
            <v>59.2</v>
          </cell>
          <cell r="G641">
            <v>-0.56667748133628892</v>
          </cell>
          <cell r="H641">
            <v>-1.1070332611125022</v>
          </cell>
        </row>
        <row r="642">
          <cell r="B642">
            <v>37456</v>
          </cell>
          <cell r="C642">
            <v>59.364600000000003</v>
          </cell>
          <cell r="D642">
            <v>59.727899999999998</v>
          </cell>
          <cell r="E642">
            <v>59.1</v>
          </cell>
          <cell r="F642">
            <v>59.2</v>
          </cell>
          <cell r="G642">
            <v>-0.44572017667094782</v>
          </cell>
          <cell r="H642">
            <v>-0.88384155478427229</v>
          </cell>
        </row>
        <row r="643">
          <cell r="B643">
            <v>37457</v>
          </cell>
          <cell r="C643">
            <v>59.386200000000002</v>
          </cell>
          <cell r="D643">
            <v>59.748100000000001</v>
          </cell>
          <cell r="E643">
            <v>59.25</v>
          </cell>
          <cell r="F643">
            <v>59.3</v>
          </cell>
          <cell r="G643">
            <v>-0.22934621174616715</v>
          </cell>
          <cell r="H643">
            <v>-0.74998200779607005</v>
          </cell>
        </row>
        <row r="644">
          <cell r="B644">
            <v>37459</v>
          </cell>
          <cell r="C644">
            <v>59.383000000000003</v>
          </cell>
          <cell r="D644">
            <v>59.738799999999998</v>
          </cell>
          <cell r="E644">
            <v>59.3</v>
          </cell>
          <cell r="F644">
            <v>59.4</v>
          </cell>
          <cell r="G644">
            <v>-0.13977064142937459</v>
          </cell>
          <cell r="H644">
            <v>-0.56713559696545479</v>
          </cell>
        </row>
        <row r="645">
          <cell r="B645">
            <v>37460</v>
          </cell>
          <cell r="C645">
            <v>59.392699999999998</v>
          </cell>
          <cell r="D645">
            <v>59.755299999999998</v>
          </cell>
          <cell r="E645">
            <v>59.35</v>
          </cell>
          <cell r="F645">
            <v>59.4</v>
          </cell>
          <cell r="G645">
            <v>-7.1894357387349631E-2</v>
          </cell>
          <cell r="H645">
            <v>-0.59459160944719502</v>
          </cell>
        </row>
        <row r="646">
          <cell r="B646">
            <v>37461</v>
          </cell>
          <cell r="C646">
            <v>59.381399999999999</v>
          </cell>
          <cell r="D646">
            <v>59.741799999999998</v>
          </cell>
          <cell r="E646">
            <v>59.35</v>
          </cell>
          <cell r="F646">
            <v>59.45</v>
          </cell>
          <cell r="G646">
            <v>-5.2878510779466086E-2</v>
          </cell>
          <cell r="H646">
            <v>-0.48843523295246372</v>
          </cell>
        </row>
        <row r="647">
          <cell r="B647">
            <v>37462</v>
          </cell>
          <cell r="C647">
            <v>59.3645</v>
          </cell>
          <cell r="D647">
            <v>59.720100000000002</v>
          </cell>
          <cell r="E647">
            <v>59.55</v>
          </cell>
          <cell r="F647">
            <v>59.65</v>
          </cell>
          <cell r="G647">
            <v>0.3124763116003631</v>
          </cell>
          <cell r="H647">
            <v>-0.11738091530322889</v>
          </cell>
        </row>
        <row r="648">
          <cell r="B648">
            <v>37463</v>
          </cell>
          <cell r="C648">
            <v>59.3611</v>
          </cell>
          <cell r="D648">
            <v>59.7164</v>
          </cell>
          <cell r="E648">
            <v>59.7</v>
          </cell>
          <cell r="F648">
            <v>59.75</v>
          </cell>
          <cell r="G648">
            <v>0.57091260101312546</v>
          </cell>
          <cell r="H648">
            <v>5.6265950392186827E-2</v>
          </cell>
        </row>
        <row r="649">
          <cell r="B649">
            <v>37464</v>
          </cell>
          <cell r="C649">
            <v>59.358600000000003</v>
          </cell>
          <cell r="D649">
            <v>59.715000000000003</v>
          </cell>
          <cell r="E649">
            <v>59.55</v>
          </cell>
          <cell r="F649">
            <v>59.65</v>
          </cell>
          <cell r="G649">
            <v>0.32244695798080553</v>
          </cell>
          <cell r="H649">
            <v>-0.10885037260320661</v>
          </cell>
        </row>
        <row r="650">
          <cell r="B650">
            <v>37466</v>
          </cell>
          <cell r="C650">
            <v>59.374200000000002</v>
          </cell>
          <cell r="D650">
            <v>59.729599999999998</v>
          </cell>
          <cell r="E650">
            <v>59.55</v>
          </cell>
          <cell r="F650">
            <v>59.65</v>
          </cell>
          <cell r="G650">
            <v>0.29608819992521213</v>
          </cell>
          <cell r="H650">
            <v>-0.13326725777503823</v>
          </cell>
        </row>
        <row r="651">
          <cell r="B651">
            <v>37467</v>
          </cell>
          <cell r="C651">
            <v>59.367699999999999</v>
          </cell>
          <cell r="D651">
            <v>59.734299999999998</v>
          </cell>
          <cell r="E651">
            <v>59.5</v>
          </cell>
          <cell r="F651">
            <v>59.6</v>
          </cell>
          <cell r="G651">
            <v>0.22284845126221961</v>
          </cell>
          <cell r="H651">
            <v>-0.22482895087076621</v>
          </cell>
        </row>
        <row r="652">
          <cell r="B652">
            <v>37468</v>
          </cell>
          <cell r="C652">
            <v>59.383499999999998</v>
          </cell>
          <cell r="D652">
            <v>59.742400000000004</v>
          </cell>
          <cell r="E652">
            <v>59.4</v>
          </cell>
          <cell r="F652">
            <v>59.5</v>
          </cell>
          <cell r="G652">
            <v>2.7785495971104138E-2</v>
          </cell>
          <cell r="H652">
            <v>-0.40574198559147856</v>
          </cell>
        </row>
        <row r="653">
          <cell r="B653">
            <v>37469</v>
          </cell>
          <cell r="C653">
            <v>59.377400000000002</v>
          </cell>
          <cell r="D653">
            <v>59.732300000000002</v>
          </cell>
          <cell r="E653">
            <v>59.4</v>
          </cell>
          <cell r="F653">
            <v>59.5</v>
          </cell>
          <cell r="G653">
            <v>3.8061619404010733E-2</v>
          </cell>
          <cell r="H653">
            <v>-0.38890181693991721</v>
          </cell>
        </row>
        <row r="654">
          <cell r="B654">
            <v>37470</v>
          </cell>
          <cell r="C654">
            <v>59.371499999999997</v>
          </cell>
          <cell r="D654">
            <v>59.729199999999999</v>
          </cell>
          <cell r="E654">
            <v>59.45</v>
          </cell>
          <cell r="F654">
            <v>59.5</v>
          </cell>
          <cell r="G654">
            <v>0.13221832023783353</v>
          </cell>
          <cell r="H654">
            <v>-0.38373191002055734</v>
          </cell>
        </row>
        <row r="655">
          <cell r="B655">
            <v>37471</v>
          </cell>
          <cell r="C655">
            <v>59.371499999999997</v>
          </cell>
          <cell r="D655">
            <v>59.730400000000003</v>
          </cell>
          <cell r="E655">
            <v>59.5</v>
          </cell>
          <cell r="F655">
            <v>59.55</v>
          </cell>
          <cell r="G655">
            <v>0.21643381083516922</v>
          </cell>
          <cell r="H655">
            <v>-0.30202376009537168</v>
          </cell>
        </row>
        <row r="656">
          <cell r="B656">
            <v>37473</v>
          </cell>
          <cell r="C656">
            <v>59.366</v>
          </cell>
          <cell r="D656">
            <v>59.719900000000003</v>
          </cell>
          <cell r="E656">
            <v>59.4</v>
          </cell>
          <cell r="F656">
            <v>59.45</v>
          </cell>
          <cell r="G656">
            <v>5.7271839099819623E-2</v>
          </cell>
          <cell r="H656">
            <v>-0.45194315462684931</v>
          </cell>
        </row>
        <row r="657">
          <cell r="B657">
            <v>37474</v>
          </cell>
          <cell r="C657">
            <v>59.381799999999998</v>
          </cell>
          <cell r="D657">
            <v>59.735799999999998</v>
          </cell>
          <cell r="E657">
            <v>59.4</v>
          </cell>
          <cell r="F657">
            <v>59.5</v>
          </cell>
          <cell r="G657">
            <v>3.0649121447986111E-2</v>
          </cell>
          <cell r="H657">
            <v>-0.39473816371421755</v>
          </cell>
        </row>
        <row r="658">
          <cell r="B658">
            <v>37475</v>
          </cell>
          <cell r="C658">
            <v>59.385800000000003</v>
          </cell>
          <cell r="D658">
            <v>59.745399999999997</v>
          </cell>
          <cell r="E658">
            <v>59.4</v>
          </cell>
          <cell r="F658">
            <v>59.5</v>
          </cell>
          <cell r="G658">
            <v>2.3911440108570277E-2</v>
          </cell>
          <cell r="H658">
            <v>-0.41074291912012728</v>
          </cell>
        </row>
        <row r="659">
          <cell r="B659">
            <v>37476</v>
          </cell>
          <cell r="C659">
            <v>59.392000000000003</v>
          </cell>
          <cell r="D659">
            <v>59.750999999999998</v>
          </cell>
          <cell r="E659">
            <v>59.55</v>
          </cell>
          <cell r="F659">
            <v>59.6</v>
          </cell>
          <cell r="G659">
            <v>0.26602909482757636</v>
          </cell>
          <cell r="H659">
            <v>-0.25271543572491884</v>
          </cell>
        </row>
        <row r="660">
          <cell r="B660">
            <v>37477</v>
          </cell>
          <cell r="C660">
            <v>59.394199999999998</v>
          </cell>
          <cell r="D660">
            <v>59.753599999999999</v>
          </cell>
          <cell r="E660">
            <v>59.45</v>
          </cell>
          <cell r="F660">
            <v>59.5</v>
          </cell>
          <cell r="G660">
            <v>9.3948567368539279E-2</v>
          </cell>
          <cell r="H660">
            <v>-0.42440957532265627</v>
          </cell>
        </row>
        <row r="661">
          <cell r="B661">
            <v>37478</v>
          </cell>
          <cell r="C661">
            <v>59.390900000000002</v>
          </cell>
          <cell r="D661">
            <v>59.750399999999999</v>
          </cell>
          <cell r="E661">
            <v>59.4</v>
          </cell>
          <cell r="F661">
            <v>59.5</v>
          </cell>
          <cell r="G661">
            <v>1.5322212662203393E-2</v>
          </cell>
          <cell r="H661">
            <v>-0.41907669237360601</v>
          </cell>
        </row>
        <row r="662">
          <cell r="B662">
            <v>37480</v>
          </cell>
          <cell r="C662">
            <v>59.457099999999997</v>
          </cell>
          <cell r="D662">
            <v>59.754300000000001</v>
          </cell>
          <cell r="E662">
            <v>59.43</v>
          </cell>
          <cell r="F662">
            <v>59.53</v>
          </cell>
          <cell r="G662">
            <v>-4.5579081388088624E-2</v>
          </cell>
          <cell r="H662">
            <v>-0.37537047543021923</v>
          </cell>
        </row>
        <row r="663">
          <cell r="B663">
            <v>37481</v>
          </cell>
          <cell r="C663">
            <v>59.378799999999998</v>
          </cell>
          <cell r="D663">
            <v>59.741399999999999</v>
          </cell>
          <cell r="E663">
            <v>59.4</v>
          </cell>
          <cell r="F663">
            <v>59.5</v>
          </cell>
          <cell r="G663">
            <v>3.5702978167292586E-2</v>
          </cell>
          <cell r="H663">
            <v>-0.40407489613567599</v>
          </cell>
        </row>
        <row r="664">
          <cell r="B664">
            <v>37483</v>
          </cell>
          <cell r="C664">
            <v>59.334899999999998</v>
          </cell>
          <cell r="D664">
            <v>59.719000000000001</v>
          </cell>
          <cell r="E664">
            <v>59.45</v>
          </cell>
          <cell r="F664">
            <v>59.55</v>
          </cell>
          <cell r="G664">
            <v>0.19398364200496726</v>
          </cell>
          <cell r="H664">
            <v>-0.28299201259231405</v>
          </cell>
        </row>
        <row r="665">
          <cell r="B665">
            <v>37484</v>
          </cell>
          <cell r="C665">
            <v>59.3675</v>
          </cell>
          <cell r="D665">
            <v>59.726500000000001</v>
          </cell>
          <cell r="E665">
            <v>59.4</v>
          </cell>
          <cell r="F665">
            <v>59.5</v>
          </cell>
          <cell r="G665">
            <v>5.4743757106158863E-2</v>
          </cell>
          <cell r="H665">
            <v>-0.37922865059898281</v>
          </cell>
        </row>
        <row r="666">
          <cell r="B666">
            <v>37485</v>
          </cell>
          <cell r="C666">
            <v>59.3675</v>
          </cell>
          <cell r="D666">
            <v>59.730699999999999</v>
          </cell>
          <cell r="E666">
            <v>59.45</v>
          </cell>
          <cell r="F666">
            <v>59.55</v>
          </cell>
          <cell r="G666">
            <v>0.13896492188487494</v>
          </cell>
          <cell r="H666">
            <v>-0.30252449745273646</v>
          </cell>
        </row>
        <row r="667">
          <cell r="B667">
            <v>37487</v>
          </cell>
          <cell r="C667">
            <v>59.3748</v>
          </cell>
          <cell r="D667">
            <v>59.734099999999998</v>
          </cell>
          <cell r="E667">
            <v>59.4</v>
          </cell>
          <cell r="F667">
            <v>59.5</v>
          </cell>
          <cell r="G667">
            <v>4.2442248226517161E-2</v>
          </cell>
          <cell r="H667">
            <v>-0.39190345213202837</v>
          </cell>
        </row>
        <row r="668">
          <cell r="B668">
            <v>37488</v>
          </cell>
          <cell r="C668">
            <v>59.388100000000001</v>
          </cell>
          <cell r="D668">
            <v>59.748899999999999</v>
          </cell>
          <cell r="E668">
            <v>59.45</v>
          </cell>
          <cell r="F668">
            <v>59.5</v>
          </cell>
          <cell r="G668">
            <v>0.10422963522995583</v>
          </cell>
          <cell r="H668">
            <v>-0.41657670685150522</v>
          </cell>
        </row>
        <row r="669">
          <cell r="B669">
            <v>37489</v>
          </cell>
          <cell r="C669">
            <v>59.382599999999996</v>
          </cell>
          <cell r="D669">
            <v>59.743099999999998</v>
          </cell>
          <cell r="E669">
            <v>59.45</v>
          </cell>
          <cell r="F669">
            <v>59.55</v>
          </cell>
          <cell r="G669">
            <v>0.11350126131224694</v>
          </cell>
          <cell r="H669">
            <v>-0.32321724182374389</v>
          </cell>
        </row>
        <row r="670">
          <cell r="B670">
            <v>37490</v>
          </cell>
          <cell r="C670">
            <v>59.374200000000002</v>
          </cell>
          <cell r="D670">
            <v>59.734099999999998</v>
          </cell>
          <cell r="E670">
            <v>59.45</v>
          </cell>
          <cell r="F670">
            <v>59.55</v>
          </cell>
          <cell r="G670">
            <v>0.12766487801098958</v>
          </cell>
          <cell r="H670">
            <v>-0.30819916931869873</v>
          </cell>
        </row>
        <row r="671">
          <cell r="B671">
            <v>37491</v>
          </cell>
          <cell r="C671">
            <v>59.392000000000003</v>
          </cell>
          <cell r="D671">
            <v>59.748199999999997</v>
          </cell>
          <cell r="E671">
            <v>59.5</v>
          </cell>
          <cell r="F671">
            <v>59.55</v>
          </cell>
          <cell r="G671">
            <v>0.18184267241378801</v>
          </cell>
          <cell r="H671">
            <v>-0.33172547457496615</v>
          </cell>
        </row>
        <row r="672">
          <cell r="B672">
            <v>37492</v>
          </cell>
          <cell r="C672">
            <v>59.387599999999999</v>
          </cell>
          <cell r="D672">
            <v>59.747700000000002</v>
          </cell>
          <cell r="E672">
            <v>59.5</v>
          </cell>
          <cell r="F672">
            <v>59.6</v>
          </cell>
          <cell r="G672">
            <v>0.18926509911160064</v>
          </cell>
          <cell r="H672">
            <v>-0.24720616860565409</v>
          </cell>
        </row>
        <row r="673">
          <cell r="B673">
            <v>37494</v>
          </cell>
          <cell r="C673">
            <v>59.213099999999997</v>
          </cell>
          <cell r="D673">
            <v>59.593699999999998</v>
          </cell>
          <cell r="E673">
            <v>59.45</v>
          </cell>
          <cell r="F673">
            <v>59.55</v>
          </cell>
          <cell r="G673">
            <v>0.40008038761693893</v>
          </cell>
          <cell r="H673">
            <v>-7.3329898965832266E-2</v>
          </cell>
        </row>
        <row r="674">
          <cell r="B674">
            <v>37495</v>
          </cell>
          <cell r="C674">
            <v>59.164200000000001</v>
          </cell>
          <cell r="D674">
            <v>59.526000000000003</v>
          </cell>
          <cell r="E674">
            <v>59.3</v>
          </cell>
          <cell r="F674">
            <v>59.4</v>
          </cell>
          <cell r="G674">
            <v>0.22953069592759834</v>
          </cell>
          <cell r="H674">
            <v>-0.21167221046266299</v>
          </cell>
        </row>
        <row r="675">
          <cell r="B675">
            <v>37496</v>
          </cell>
          <cell r="C675">
            <v>59.179400000000001</v>
          </cell>
          <cell r="D675">
            <v>59.5351</v>
          </cell>
          <cell r="E675">
            <v>59.25</v>
          </cell>
          <cell r="F675">
            <v>59.35</v>
          </cell>
          <cell r="G675">
            <v>0.11929826933020422</v>
          </cell>
          <cell r="H675">
            <v>-0.31090902677579862</v>
          </cell>
        </row>
        <row r="676">
          <cell r="B676">
            <v>37497</v>
          </cell>
          <cell r="C676">
            <v>59.1982</v>
          </cell>
          <cell r="D676">
            <v>59.532899999999998</v>
          </cell>
          <cell r="E676">
            <v>59.2</v>
          </cell>
          <cell r="F676">
            <v>59.3</v>
          </cell>
          <cell r="G676">
            <v>3.0406329922242742E-3</v>
          </cell>
          <cell r="H676">
            <v>-0.39121225406456062</v>
          </cell>
        </row>
        <row r="677">
          <cell r="B677">
            <v>37498</v>
          </cell>
          <cell r="C677">
            <v>59.185000000000002</v>
          </cell>
          <cell r="D677">
            <v>59.54</v>
          </cell>
          <cell r="E677">
            <v>59.05</v>
          </cell>
          <cell r="F677">
            <v>59.15</v>
          </cell>
          <cell r="G677">
            <v>-0.22809833572696647</v>
          </cell>
          <cell r="H677">
            <v>-0.65502183406113634</v>
          </cell>
        </row>
        <row r="678">
          <cell r="B678">
            <v>37499</v>
          </cell>
          <cell r="C678">
            <v>59.170099999999998</v>
          </cell>
          <cell r="D678">
            <v>59.531199999999998</v>
          </cell>
          <cell r="E678">
            <v>59.05</v>
          </cell>
          <cell r="F678">
            <v>59.15</v>
          </cell>
          <cell r="G678">
            <v>-0.20297413727541572</v>
          </cell>
          <cell r="H678">
            <v>-0.64033649582067853</v>
          </cell>
        </row>
        <row r="679">
          <cell r="B679">
            <v>37501</v>
          </cell>
          <cell r="C679">
            <v>59.181199999999997</v>
          </cell>
          <cell r="D679">
            <v>59.538899999999998</v>
          </cell>
          <cell r="E679">
            <v>59.05</v>
          </cell>
          <cell r="F679">
            <v>59.15</v>
          </cell>
          <cell r="G679">
            <v>-0.22169202381837438</v>
          </cell>
          <cell r="H679">
            <v>-0.65318640418281082</v>
          </cell>
        </row>
        <row r="680">
          <cell r="B680">
            <v>37502</v>
          </cell>
          <cell r="C680">
            <v>59.182299999999998</v>
          </cell>
          <cell r="D680">
            <v>59.54</v>
          </cell>
          <cell r="E680">
            <v>59.15</v>
          </cell>
          <cell r="F680">
            <v>59.2</v>
          </cell>
          <cell r="G680">
            <v>-5.4577128634742698E-2</v>
          </cell>
          <cell r="H680">
            <v>-0.5710446758481631</v>
          </cell>
        </row>
        <row r="681">
          <cell r="B681">
            <v>37503</v>
          </cell>
          <cell r="C681">
            <v>59.1828</v>
          </cell>
          <cell r="D681">
            <v>59.5426</v>
          </cell>
          <cell r="E681">
            <v>59.05</v>
          </cell>
          <cell r="F681">
            <v>59.15</v>
          </cell>
          <cell r="G681">
            <v>-0.22438951857634842</v>
          </cell>
          <cell r="H681">
            <v>-0.6593598532815188</v>
          </cell>
        </row>
        <row r="682">
          <cell r="B682">
            <v>37504</v>
          </cell>
          <cell r="C682">
            <v>59.162999999999997</v>
          </cell>
          <cell r="D682">
            <v>59.5199</v>
          </cell>
          <cell r="E682">
            <v>59.05</v>
          </cell>
          <cell r="F682">
            <v>59.15</v>
          </cell>
          <cell r="G682">
            <v>-0.19099775197336097</v>
          </cell>
          <cell r="H682">
            <v>-0.62147281833471035</v>
          </cell>
        </row>
        <row r="683">
          <cell r="B683">
            <v>37505</v>
          </cell>
          <cell r="C683">
            <v>59.1541</v>
          </cell>
          <cell r="D683">
            <v>59.515300000000003</v>
          </cell>
          <cell r="E683">
            <v>59.1</v>
          </cell>
          <cell r="F683">
            <v>59.15</v>
          </cell>
          <cell r="G683">
            <v>-9.1456044466906375E-2</v>
          </cell>
          <cell r="H683">
            <v>-0.61379174766825473</v>
          </cell>
        </row>
        <row r="684">
          <cell r="B684">
            <v>37506</v>
          </cell>
          <cell r="C684">
            <v>59.106099999999998</v>
          </cell>
          <cell r="D684">
            <v>59.471299999999999</v>
          </cell>
          <cell r="E684">
            <v>59.1</v>
          </cell>
          <cell r="F684">
            <v>59.15</v>
          </cell>
          <cell r="G684">
            <v>-1.0320423780280617E-2</v>
          </cell>
          <cell r="H684">
            <v>-0.54026059628762246</v>
          </cell>
        </row>
        <row r="685">
          <cell r="B685">
            <v>37508</v>
          </cell>
          <cell r="C685">
            <v>59.110500000000002</v>
          </cell>
          <cell r="D685">
            <v>59.475299999999997</v>
          </cell>
          <cell r="E685">
            <v>59.1</v>
          </cell>
          <cell r="F685">
            <v>59.15</v>
          </cell>
          <cell r="G685">
            <v>-1.7763341538306051E-2</v>
          </cell>
          <cell r="H685">
            <v>-0.54694974216186987</v>
          </cell>
        </row>
        <row r="686">
          <cell r="B686">
            <v>37509</v>
          </cell>
          <cell r="C686">
            <v>59.138399999999997</v>
          </cell>
          <cell r="D686">
            <v>59.467100000000002</v>
          </cell>
          <cell r="E686">
            <v>59.16</v>
          </cell>
          <cell r="F686">
            <v>59.2</v>
          </cell>
          <cell r="G686">
            <v>3.6524491700822809E-2</v>
          </cell>
          <cell r="H686">
            <v>-0.44915591982793712</v>
          </cell>
        </row>
        <row r="687">
          <cell r="B687">
            <v>37510</v>
          </cell>
          <cell r="C687">
            <v>59.118899999999996</v>
          </cell>
          <cell r="D687">
            <v>59.478099999999998</v>
          </cell>
          <cell r="E687">
            <v>59.15</v>
          </cell>
          <cell r="F687">
            <v>59.2</v>
          </cell>
          <cell r="G687">
            <v>5.2605850244172553E-2</v>
          </cell>
          <cell r="H687">
            <v>-0.46756705409216998</v>
          </cell>
        </row>
        <row r="688">
          <cell r="B688">
            <v>37511</v>
          </cell>
          <cell r="C688">
            <v>59.116100000000003</v>
          </cell>
          <cell r="D688">
            <v>59.479399999999998</v>
          </cell>
          <cell r="E688">
            <v>59.15</v>
          </cell>
          <cell r="F688">
            <v>59.2</v>
          </cell>
          <cell r="G688">
            <v>5.7344784246585276E-2</v>
          </cell>
          <cell r="H688">
            <v>-0.46974246545862175</v>
          </cell>
        </row>
        <row r="689">
          <cell r="B689">
            <v>37512</v>
          </cell>
          <cell r="C689">
            <v>59.095500000000001</v>
          </cell>
          <cell r="D689">
            <v>59.457299999999996</v>
          </cell>
          <cell r="E689">
            <v>59.15</v>
          </cell>
          <cell r="F689">
            <v>59.2</v>
          </cell>
          <cell r="G689">
            <v>9.222360416613333E-2</v>
          </cell>
          <cell r="H689">
            <v>-0.43274753478545724</v>
          </cell>
        </row>
        <row r="690">
          <cell r="B690">
            <v>37513</v>
          </cell>
          <cell r="C690">
            <v>59.097900000000003</v>
          </cell>
          <cell r="D690">
            <v>59.462600000000002</v>
          </cell>
          <cell r="E690">
            <v>59.12</v>
          </cell>
          <cell r="F690">
            <v>59.17</v>
          </cell>
          <cell r="G690">
            <v>3.7395575815713719E-2</v>
          </cell>
          <cell r="H690">
            <v>-0.49207400954549613</v>
          </cell>
        </row>
        <row r="691">
          <cell r="B691">
            <v>37515</v>
          </cell>
          <cell r="C691">
            <v>59.120100000000001</v>
          </cell>
          <cell r="D691">
            <v>59.479300000000002</v>
          </cell>
          <cell r="E691">
            <v>59.1</v>
          </cell>
          <cell r="F691">
            <v>59.15</v>
          </cell>
          <cell r="G691">
            <v>-3.3998589312263239E-2</v>
          </cell>
          <cell r="H691">
            <v>-0.5536379883421686</v>
          </cell>
        </row>
        <row r="692">
          <cell r="B692">
            <v>37516</v>
          </cell>
          <cell r="C692">
            <v>59.078699999999998</v>
          </cell>
          <cell r="D692">
            <v>59.444400000000002</v>
          </cell>
          <cell r="E692">
            <v>59.06</v>
          </cell>
          <cell r="F692">
            <v>59.12</v>
          </cell>
          <cell r="G692">
            <v>-3.1652693779645621E-2</v>
          </cell>
          <cell r="H692">
            <v>-0.54572003418321025</v>
          </cell>
        </row>
        <row r="693">
          <cell r="B693">
            <v>37517</v>
          </cell>
          <cell r="C693">
            <v>59.040799999999997</v>
          </cell>
          <cell r="D693">
            <v>59.402700000000003</v>
          </cell>
          <cell r="E693">
            <v>59.05</v>
          </cell>
          <cell r="F693">
            <v>59.15</v>
          </cell>
          <cell r="G693">
            <v>1.5582444682321167E-2</v>
          </cell>
          <cell r="H693">
            <v>-0.42540153898729238</v>
          </cell>
        </row>
        <row r="694">
          <cell r="B694">
            <v>37518</v>
          </cell>
          <cell r="C694">
            <v>59.032400000000003</v>
          </cell>
          <cell r="D694">
            <v>59.394399999999997</v>
          </cell>
          <cell r="E694">
            <v>59.13</v>
          </cell>
          <cell r="F694">
            <v>59.18</v>
          </cell>
          <cell r="G694">
            <v>0.16533293581152028</v>
          </cell>
          <cell r="H694">
            <v>-0.36097679242487124</v>
          </cell>
        </row>
        <row r="695">
          <cell r="B695">
            <v>37519</v>
          </cell>
          <cell r="C695">
            <v>59.029699999999998</v>
          </cell>
          <cell r="D695">
            <v>59.391800000000003</v>
          </cell>
          <cell r="E695">
            <v>59.13</v>
          </cell>
          <cell r="F695">
            <v>59.18</v>
          </cell>
          <cell r="G695">
            <v>0.16991446678537123</v>
          </cell>
          <cell r="H695">
            <v>-0.35661488623009191</v>
          </cell>
        </row>
        <row r="696">
          <cell r="B696">
            <v>37520</v>
          </cell>
          <cell r="C696">
            <v>59.029400000000003</v>
          </cell>
          <cell r="D696">
            <v>59.3904</v>
          </cell>
          <cell r="E696">
            <v>59.13</v>
          </cell>
          <cell r="F696">
            <v>59.18</v>
          </cell>
          <cell r="G696">
            <v>0.17042355165392162</v>
          </cell>
          <cell r="H696">
            <v>-0.35426600932137164</v>
          </cell>
        </row>
        <row r="697">
          <cell r="B697">
            <v>37522</v>
          </cell>
          <cell r="C697">
            <v>59.031399999999998</v>
          </cell>
          <cell r="D697">
            <v>59.3919</v>
          </cell>
          <cell r="E697">
            <v>59.13</v>
          </cell>
          <cell r="F697">
            <v>59.18</v>
          </cell>
          <cell r="G697">
            <v>0.16702975026850911</v>
          </cell>
          <cell r="H697">
            <v>-0.35678265891476779</v>
          </cell>
        </row>
        <row r="698">
          <cell r="B698">
            <v>37523</v>
          </cell>
          <cell r="C698">
            <v>59.027200000000001</v>
          </cell>
          <cell r="D698">
            <v>59.392899999999997</v>
          </cell>
          <cell r="E698">
            <v>59.13</v>
          </cell>
          <cell r="F698">
            <v>59.18</v>
          </cell>
          <cell r="G698">
            <v>0.1741569988073329</v>
          </cell>
          <cell r="H698">
            <v>-0.35846035468885618</v>
          </cell>
        </row>
        <row r="699">
          <cell r="B699">
            <v>37524</v>
          </cell>
          <cell r="C699">
            <v>58.999400000000001</v>
          </cell>
          <cell r="D699">
            <v>59.363399999999999</v>
          </cell>
          <cell r="E699">
            <v>59.06</v>
          </cell>
          <cell r="F699">
            <v>59.12</v>
          </cell>
          <cell r="G699">
            <v>0.10271290894483821</v>
          </cell>
          <cell r="H699">
            <v>-0.41001694646870152</v>
          </cell>
        </row>
        <row r="700">
          <cell r="B700">
            <v>37525</v>
          </cell>
          <cell r="C700">
            <v>58.9955</v>
          </cell>
          <cell r="D700">
            <v>59.357599999999998</v>
          </cell>
          <cell r="E700">
            <v>59.1</v>
          </cell>
          <cell r="F700">
            <v>59.15</v>
          </cell>
          <cell r="G700">
            <v>0.17713215414735292</v>
          </cell>
          <cell r="H700">
            <v>-0.34974459883822684</v>
          </cell>
        </row>
        <row r="701">
          <cell r="B701">
            <v>37526</v>
          </cell>
          <cell r="C701">
            <v>59.004899999999999</v>
          </cell>
          <cell r="D701">
            <v>59.366500000000002</v>
          </cell>
          <cell r="E701">
            <v>59.1</v>
          </cell>
          <cell r="F701">
            <v>59.15</v>
          </cell>
          <cell r="G701">
            <v>0.16117305511915481</v>
          </cell>
          <cell r="H701">
            <v>-0.36468378631046711</v>
          </cell>
        </row>
        <row r="702">
          <cell r="B702">
            <v>37527</v>
          </cell>
          <cell r="C702">
            <v>59.0045</v>
          </cell>
          <cell r="D702">
            <v>59.367600000000003</v>
          </cell>
          <cell r="E702">
            <v>59.05</v>
          </cell>
          <cell r="F702">
            <v>59.1</v>
          </cell>
          <cell r="G702">
            <v>7.7112762585899358E-2</v>
          </cell>
          <cell r="H702">
            <v>-0.45075091464031153</v>
          </cell>
        </row>
        <row r="703">
          <cell r="B703">
            <v>37529</v>
          </cell>
          <cell r="C703">
            <v>58.984699999999997</v>
          </cell>
          <cell r="D703">
            <v>59.350299999999997</v>
          </cell>
          <cell r="E703">
            <v>59.1</v>
          </cell>
          <cell r="F703">
            <v>59.15</v>
          </cell>
          <cell r="G703">
            <v>0.19547441963764309</v>
          </cell>
          <cell r="H703">
            <v>-0.33748776333059582</v>
          </cell>
        </row>
        <row r="704">
          <cell r="B704">
            <v>37530</v>
          </cell>
          <cell r="C704">
            <v>58.9358</v>
          </cell>
          <cell r="D704">
            <v>59.298099999999998</v>
          </cell>
          <cell r="E704">
            <v>58.9</v>
          </cell>
          <cell r="F704">
            <v>58.95</v>
          </cell>
          <cell r="G704">
            <v>-6.0744063879682349E-2</v>
          </cell>
          <cell r="H704">
            <v>-0.58703398591185074</v>
          </cell>
        </row>
        <row r="705">
          <cell r="B705">
            <v>37531</v>
          </cell>
          <cell r="C705">
            <v>58.938099999999999</v>
          </cell>
          <cell r="D705">
            <v>59.301299999999998</v>
          </cell>
          <cell r="E705">
            <v>58.85</v>
          </cell>
          <cell r="F705">
            <v>58.9</v>
          </cell>
          <cell r="G705">
            <v>-0.14947886002432581</v>
          </cell>
          <cell r="H705">
            <v>-0.67671366395002996</v>
          </cell>
        </row>
        <row r="706">
          <cell r="B706">
            <v>37532</v>
          </cell>
          <cell r="C706">
            <v>58.9572</v>
          </cell>
          <cell r="D706">
            <v>59.312100000000001</v>
          </cell>
          <cell r="E706">
            <v>59.142499999999998</v>
          </cell>
          <cell r="F706">
            <v>59.162500000000001</v>
          </cell>
          <cell r="G706">
            <v>0.31429579423717213</v>
          </cell>
          <cell r="H706">
            <v>-0.25222509403646054</v>
          </cell>
        </row>
        <row r="707">
          <cell r="B707">
            <v>37533</v>
          </cell>
          <cell r="C707">
            <v>58.930999999999997</v>
          </cell>
          <cell r="D707">
            <v>59.279899999999998</v>
          </cell>
          <cell r="E707">
            <v>58.9</v>
          </cell>
          <cell r="F707">
            <v>58.95</v>
          </cell>
          <cell r="G707">
            <v>-5.2603892688056895E-2</v>
          </cell>
          <cell r="H707">
            <v>-0.55651240977126304</v>
          </cell>
        </row>
        <row r="708">
          <cell r="B708">
            <v>37534</v>
          </cell>
          <cell r="C708">
            <v>58.943600000000004</v>
          </cell>
          <cell r="D708">
            <v>59.3018</v>
          </cell>
          <cell r="E708">
            <v>58.95</v>
          </cell>
          <cell r="F708">
            <v>59</v>
          </cell>
          <cell r="G708">
            <v>1.0857836983148798E-2</v>
          </cell>
          <cell r="H708">
            <v>-0.50892215750618031</v>
          </cell>
        </row>
        <row r="709">
          <cell r="B709">
            <v>37536</v>
          </cell>
          <cell r="C709">
            <v>58.946599999999997</v>
          </cell>
          <cell r="D709">
            <v>59.301499999999997</v>
          </cell>
          <cell r="E709">
            <v>58.95</v>
          </cell>
          <cell r="F709">
            <v>59.05</v>
          </cell>
          <cell r="G709">
            <v>5.7679323319857071E-3</v>
          </cell>
          <cell r="H709">
            <v>-0.42410394340783969</v>
          </cell>
        </row>
        <row r="710">
          <cell r="B710">
            <v>37537</v>
          </cell>
          <cell r="C710">
            <v>58.947400000000002</v>
          </cell>
          <cell r="D710">
            <v>59.3035</v>
          </cell>
          <cell r="E710">
            <v>58.95</v>
          </cell>
          <cell r="F710">
            <v>59.05</v>
          </cell>
          <cell r="G710">
            <v>4.4107119228346727E-3</v>
          </cell>
          <cell r="H710">
            <v>-0.42746212280894469</v>
          </cell>
        </row>
        <row r="711">
          <cell r="B711">
            <v>37538</v>
          </cell>
          <cell r="C711">
            <v>58.938200000000002</v>
          </cell>
          <cell r="D711">
            <v>59.2928</v>
          </cell>
          <cell r="E711">
            <v>58.95</v>
          </cell>
          <cell r="F711">
            <v>59.05</v>
          </cell>
          <cell r="G711">
            <v>2.0020971118902376E-2</v>
          </cell>
          <cell r="H711">
            <v>-0.4094932268336165</v>
          </cell>
        </row>
        <row r="712">
          <cell r="B712">
            <v>37540</v>
          </cell>
          <cell r="C712">
            <v>58.867100000000001</v>
          </cell>
          <cell r="D712">
            <v>59.275799999999997</v>
          </cell>
          <cell r="E712">
            <v>58.95</v>
          </cell>
          <cell r="F712">
            <v>59.05</v>
          </cell>
          <cell r="G712">
            <v>0.1408256904111162</v>
          </cell>
          <cell r="H712">
            <v>-0.38093117258645109</v>
          </cell>
        </row>
        <row r="713">
          <cell r="B713">
            <v>37541</v>
          </cell>
          <cell r="C713">
            <v>58.9011</v>
          </cell>
          <cell r="D713">
            <v>59.292999999999999</v>
          </cell>
          <cell r="E713">
            <v>59</v>
          </cell>
          <cell r="F713">
            <v>59.05</v>
          </cell>
          <cell r="G713">
            <v>0.16790857895693023</v>
          </cell>
          <cell r="H713">
            <v>-0.40982915352571492</v>
          </cell>
        </row>
        <row r="714">
          <cell r="B714">
            <v>37543</v>
          </cell>
          <cell r="C714">
            <v>58.928100000000001</v>
          </cell>
          <cell r="D714">
            <v>59.286900000000003</v>
          </cell>
          <cell r="E714">
            <v>58.95</v>
          </cell>
          <cell r="F714">
            <v>59.05</v>
          </cell>
          <cell r="G714">
            <v>3.7163933675109589E-2</v>
          </cell>
          <cell r="H714">
            <v>-0.39958236979839667</v>
          </cell>
        </row>
        <row r="715">
          <cell r="B715">
            <v>37544</v>
          </cell>
          <cell r="C715">
            <v>58.929900000000004</v>
          </cell>
          <cell r="D715">
            <v>59.284999999999997</v>
          </cell>
          <cell r="E715">
            <v>58.95</v>
          </cell>
          <cell r="F715">
            <v>59.05</v>
          </cell>
          <cell r="G715">
            <v>3.4108321921468288E-2</v>
          </cell>
          <cell r="H715">
            <v>-0.39639031795563712</v>
          </cell>
        </row>
        <row r="716">
          <cell r="B716">
            <v>37545</v>
          </cell>
          <cell r="C716">
            <v>58.917299999999997</v>
          </cell>
          <cell r="D716">
            <v>59.2742</v>
          </cell>
          <cell r="E716">
            <v>58.95</v>
          </cell>
          <cell r="F716">
            <v>59.05</v>
          </cell>
          <cell r="G716">
            <v>5.5501525018976608E-2</v>
          </cell>
          <cell r="H716">
            <v>-0.3782421357015418</v>
          </cell>
        </row>
        <row r="717">
          <cell r="B717">
            <v>37546</v>
          </cell>
          <cell r="C717">
            <v>58.904800000000002</v>
          </cell>
          <cell r="D717">
            <v>59.264000000000003</v>
          </cell>
          <cell r="E717">
            <v>58.95</v>
          </cell>
          <cell r="F717">
            <v>59.05</v>
          </cell>
          <cell r="G717">
            <v>7.6733984327255561E-2</v>
          </cell>
          <cell r="H717">
            <v>-0.36109611231102479</v>
          </cell>
        </row>
        <row r="718">
          <cell r="B718">
            <v>37547</v>
          </cell>
          <cell r="C718">
            <v>58.9786</v>
          </cell>
          <cell r="D718">
            <v>59.145400000000002</v>
          </cell>
          <cell r="E718">
            <v>58.95</v>
          </cell>
          <cell r="F718">
            <v>59.05</v>
          </cell>
          <cell r="G718">
            <v>-4.8492164954741707E-2</v>
          </cell>
          <cell r="H718">
            <v>-0.1612974128165589</v>
          </cell>
        </row>
        <row r="719">
          <cell r="B719">
            <v>37548</v>
          </cell>
          <cell r="C719">
            <v>58.940199999999997</v>
          </cell>
          <cell r="D719">
            <v>59.1036</v>
          </cell>
          <cell r="E719">
            <v>58.95</v>
          </cell>
          <cell r="F719">
            <v>59.05</v>
          </cell>
          <cell r="G719">
            <v>1.6627021964644814E-2</v>
          </cell>
          <cell r="H719">
            <v>-9.0688215269464093E-2</v>
          </cell>
        </row>
        <row r="720">
          <cell r="B720">
            <v>37550</v>
          </cell>
          <cell r="C720">
            <v>58.919499999999999</v>
          </cell>
          <cell r="D720">
            <v>59.078299999999999</v>
          </cell>
          <cell r="E720">
            <v>58.95</v>
          </cell>
          <cell r="F720">
            <v>59.05</v>
          </cell>
          <cell r="G720">
            <v>5.1765544514131186E-2</v>
          </cell>
          <cell r="H720">
            <v>-4.7902529355112695E-2</v>
          </cell>
        </row>
        <row r="721">
          <cell r="B721">
            <v>37551</v>
          </cell>
          <cell r="C721">
            <v>58.926200000000001</v>
          </cell>
          <cell r="D721">
            <v>59.084099999999999</v>
          </cell>
          <cell r="E721">
            <v>58.9</v>
          </cell>
          <cell r="F721">
            <v>59</v>
          </cell>
          <cell r="G721">
            <v>-4.4462395335186873E-2</v>
          </cell>
          <cell r="H721">
            <v>-0.14233947881071116</v>
          </cell>
        </row>
        <row r="722">
          <cell r="B722">
            <v>37552</v>
          </cell>
          <cell r="C722">
            <v>58.921300000000002</v>
          </cell>
          <cell r="D722">
            <v>59.078600000000002</v>
          </cell>
          <cell r="E722">
            <v>58.9</v>
          </cell>
          <cell r="F722">
            <v>59</v>
          </cell>
          <cell r="G722">
            <v>-3.614991522590922E-2</v>
          </cell>
          <cell r="H722">
            <v>-0.13304309851621662</v>
          </cell>
        </row>
        <row r="723">
          <cell r="B723">
            <v>37553</v>
          </cell>
          <cell r="C723">
            <v>58.898800000000001</v>
          </cell>
          <cell r="D723">
            <v>59.062100000000001</v>
          </cell>
          <cell r="E723">
            <v>58.95</v>
          </cell>
          <cell r="F723">
            <v>59.05</v>
          </cell>
          <cell r="G723">
            <v>8.6928765951091475E-2</v>
          </cell>
          <cell r="H723">
            <v>-2.0486911234114218E-2</v>
          </cell>
        </row>
        <row r="724">
          <cell r="B724">
            <v>37554</v>
          </cell>
          <cell r="C724">
            <v>58.898699999999998</v>
          </cell>
          <cell r="D724">
            <v>59.060299999999998</v>
          </cell>
          <cell r="E724">
            <v>58.95</v>
          </cell>
          <cell r="F724">
            <v>59.05</v>
          </cell>
          <cell r="G724">
            <v>8.7098696575654111E-2</v>
          </cell>
          <cell r="H724">
            <v>-1.7439803048749945E-2</v>
          </cell>
        </row>
        <row r="725">
          <cell r="B725">
            <v>37555</v>
          </cell>
          <cell r="C725">
            <v>58.900500000000001</v>
          </cell>
          <cell r="D725">
            <v>59.061599999999999</v>
          </cell>
          <cell r="E725">
            <v>58.95</v>
          </cell>
          <cell r="F725">
            <v>59.05</v>
          </cell>
          <cell r="G725">
            <v>8.4040033616016627E-2</v>
          </cell>
          <cell r="H725">
            <v>-1.9640510924189974E-2</v>
          </cell>
        </row>
        <row r="726">
          <cell r="B726">
            <v>37557</v>
          </cell>
          <cell r="C726">
            <v>58.898899999999998</v>
          </cell>
          <cell r="D726">
            <v>59.057400000000001</v>
          </cell>
          <cell r="E726">
            <v>58.95</v>
          </cell>
          <cell r="F726">
            <v>59.05</v>
          </cell>
          <cell r="G726">
            <v>8.6758835903565701E-2</v>
          </cell>
          <cell r="H726">
            <v>-1.2530182500421741E-2</v>
          </cell>
        </row>
        <row r="727">
          <cell r="B727">
            <v>37558</v>
          </cell>
          <cell r="C727">
            <v>58.915900000000001</v>
          </cell>
          <cell r="D727">
            <v>59.072499999999998</v>
          </cell>
          <cell r="E727">
            <v>58.95</v>
          </cell>
          <cell r="F727">
            <v>59.05</v>
          </cell>
          <cell r="G727">
            <v>5.7879112429755367E-2</v>
          </cell>
          <cell r="H727">
            <v>-3.808878919971366E-2</v>
          </cell>
        </row>
        <row r="728">
          <cell r="B728">
            <v>37559</v>
          </cell>
          <cell r="C728">
            <v>58.893999999999998</v>
          </cell>
          <cell r="D728">
            <v>59.055500000000002</v>
          </cell>
          <cell r="E728">
            <v>58.95</v>
          </cell>
          <cell r="F728">
            <v>59</v>
          </cell>
          <cell r="G728">
            <v>9.5086086867939845E-2</v>
          </cell>
          <cell r="H728">
            <v>-9.3979392266600237E-2</v>
          </cell>
        </row>
        <row r="729">
          <cell r="B729">
            <v>37560</v>
          </cell>
          <cell r="C729">
            <v>58.840400000000002</v>
          </cell>
          <cell r="D729">
            <v>59.003500000000003</v>
          </cell>
          <cell r="E729">
            <v>59</v>
          </cell>
          <cell r="F729">
            <v>59</v>
          </cell>
          <cell r="G729">
            <v>0.27124220773481744</v>
          </cell>
          <cell r="H729">
            <v>-5.9318515003389648E-3</v>
          </cell>
        </row>
        <row r="730">
          <cell r="B730">
            <v>37561</v>
          </cell>
          <cell r="C730">
            <v>58.811399999999999</v>
          </cell>
          <cell r="D730">
            <v>58.968800000000002</v>
          </cell>
          <cell r="E730">
            <v>58.9</v>
          </cell>
          <cell r="F730">
            <v>58.95</v>
          </cell>
          <cell r="G730">
            <v>0.15065106424944752</v>
          </cell>
          <cell r="H730">
            <v>-3.1881266025421608E-2</v>
          </cell>
        </row>
        <row r="731">
          <cell r="B731">
            <v>37562</v>
          </cell>
          <cell r="C731">
            <v>58.792099999999998</v>
          </cell>
          <cell r="D731">
            <v>58.981900000000003</v>
          </cell>
          <cell r="E731">
            <v>58.9</v>
          </cell>
          <cell r="F731">
            <v>58.84</v>
          </cell>
          <cell r="G731">
            <v>0.18352805904194744</v>
          </cell>
          <cell r="H731">
            <v>-0.24058228032667597</v>
          </cell>
        </row>
        <row r="732">
          <cell r="B732">
            <v>37564</v>
          </cell>
          <cell r="C732">
            <v>58.772199999999998</v>
          </cell>
          <cell r="D732">
            <v>58.930999999999997</v>
          </cell>
          <cell r="E732">
            <v>58.9</v>
          </cell>
          <cell r="F732">
            <v>59</v>
          </cell>
          <cell r="G732">
            <v>0.21744974664892683</v>
          </cell>
          <cell r="H732">
            <v>0.11708608372503881</v>
          </cell>
        </row>
        <row r="733">
          <cell r="B733">
            <v>37565</v>
          </cell>
          <cell r="C733">
            <v>58.739400000000003</v>
          </cell>
          <cell r="D733">
            <v>58.9146</v>
          </cell>
          <cell r="E733">
            <v>58.9</v>
          </cell>
          <cell r="F733">
            <v>59</v>
          </cell>
          <cell r="G733">
            <v>0.27341103245861409</v>
          </cell>
          <cell r="H733">
            <v>0.14495557977139778</v>
          </cell>
        </row>
        <row r="734">
          <cell r="B734">
            <v>37566</v>
          </cell>
          <cell r="C734">
            <v>58.679499999999997</v>
          </cell>
          <cell r="D734">
            <v>58.847099999999998</v>
          </cell>
          <cell r="E734">
            <v>58.9</v>
          </cell>
          <cell r="F734">
            <v>59</v>
          </cell>
          <cell r="G734">
            <v>0.37577007302380089</v>
          </cell>
          <cell r="H734">
            <v>0.25982588776677612</v>
          </cell>
        </row>
        <row r="735">
          <cell r="B735">
            <v>37568</v>
          </cell>
          <cell r="C735">
            <v>58.642899999999997</v>
          </cell>
          <cell r="D735">
            <v>58.808900000000001</v>
          </cell>
          <cell r="E735">
            <v>58.65</v>
          </cell>
          <cell r="F735">
            <v>58.75</v>
          </cell>
          <cell r="G735">
            <v>1.210717750998197E-2</v>
          </cell>
          <cell r="H735">
            <v>-0.10015490852575254</v>
          </cell>
        </row>
        <row r="736">
          <cell r="B736">
            <v>37571</v>
          </cell>
          <cell r="C736">
            <v>58.643799999999999</v>
          </cell>
          <cell r="D736">
            <v>58.802</v>
          </cell>
          <cell r="E736">
            <v>58.6</v>
          </cell>
          <cell r="F736">
            <v>58.7</v>
          </cell>
          <cell r="G736">
            <v>-7.4688202333405063E-2</v>
          </cell>
          <cell r="H736">
            <v>-0.17346348763646943</v>
          </cell>
        </row>
        <row r="737">
          <cell r="B737">
            <v>37572</v>
          </cell>
          <cell r="C737">
            <v>58.644500000000001</v>
          </cell>
          <cell r="D737">
            <v>58.801699999999997</v>
          </cell>
          <cell r="E737">
            <v>58.5</v>
          </cell>
          <cell r="F737">
            <v>58.6</v>
          </cell>
          <cell r="G737">
            <v>-0.24639991815089352</v>
          </cell>
          <cell r="H737">
            <v>-0.34301729371769074</v>
          </cell>
        </row>
        <row r="738">
          <cell r="B738">
            <v>37573</v>
          </cell>
          <cell r="C738">
            <v>58.6</v>
          </cell>
          <cell r="D738">
            <v>58.767600000000002</v>
          </cell>
          <cell r="E738">
            <v>58.5</v>
          </cell>
          <cell r="F738">
            <v>58.6</v>
          </cell>
          <cell r="G738">
            <v>-0.17064846416382495</v>
          </cell>
          <cell r="H738">
            <v>-0.28519115975469506</v>
          </cell>
        </row>
        <row r="739">
          <cell r="B739">
            <v>37574</v>
          </cell>
          <cell r="C739">
            <v>58.508200000000002</v>
          </cell>
          <cell r="D739">
            <v>58.677</v>
          </cell>
          <cell r="E739">
            <v>58.4</v>
          </cell>
          <cell r="F739">
            <v>58.5</v>
          </cell>
          <cell r="G739">
            <v>-0.18493134295706179</v>
          </cell>
          <cell r="H739">
            <v>-0.30165141367145493</v>
          </cell>
        </row>
        <row r="740">
          <cell r="B740">
            <v>37575</v>
          </cell>
          <cell r="C740">
            <v>58.444099999999999</v>
          </cell>
          <cell r="D740">
            <v>58.609900000000003</v>
          </cell>
          <cell r="E740">
            <v>58.4</v>
          </cell>
          <cell r="F740">
            <v>58.5</v>
          </cell>
          <cell r="G740">
            <v>-7.5456718471154913E-2</v>
          </cell>
          <cell r="H740">
            <v>-0.18751098363928828</v>
          </cell>
        </row>
        <row r="741">
          <cell r="B741">
            <v>37576</v>
          </cell>
          <cell r="C741">
            <v>58.3611</v>
          </cell>
          <cell r="D741">
            <v>58.530799999999999</v>
          </cell>
          <cell r="E741">
            <v>58.1</v>
          </cell>
          <cell r="F741">
            <v>58.15</v>
          </cell>
          <cell r="G741">
            <v>-0.44738704376716509</v>
          </cell>
          <cell r="H741">
            <v>-0.650597634066168</v>
          </cell>
        </row>
        <row r="742">
          <cell r="B742">
            <v>37578</v>
          </cell>
          <cell r="C742">
            <v>58.338799999999999</v>
          </cell>
          <cell r="D742">
            <v>58.502200000000002</v>
          </cell>
          <cell r="E742">
            <v>58</v>
          </cell>
          <cell r="F742">
            <v>58.1</v>
          </cell>
          <cell r="G742">
            <v>-0.58074557584317654</v>
          </cell>
          <cell r="H742">
            <v>-0.68749551298925604</v>
          </cell>
        </row>
        <row r="743">
          <cell r="B743">
            <v>37579</v>
          </cell>
          <cell r="C743">
            <v>58.398600000000002</v>
          </cell>
          <cell r="D743">
            <v>58.5657</v>
          </cell>
          <cell r="E743">
            <v>58.05</v>
          </cell>
          <cell r="F743">
            <v>58.1</v>
          </cell>
          <cell r="G743">
            <v>-0.59693211823571912</v>
          </cell>
          <cell r="H743">
            <v>-0.79517533300207843</v>
          </cell>
        </row>
        <row r="744">
          <cell r="B744">
            <v>37580</v>
          </cell>
          <cell r="C744">
            <v>58.421799999999998</v>
          </cell>
          <cell r="D744">
            <v>58.588999999999999</v>
          </cell>
          <cell r="E744">
            <v>58.1</v>
          </cell>
          <cell r="F744">
            <v>58.2</v>
          </cell>
          <cell r="G744">
            <v>-0.55082178227989564</v>
          </cell>
          <cell r="H744">
            <v>-0.66394715731621268</v>
          </cell>
        </row>
        <row r="745">
          <cell r="B745">
            <v>37581</v>
          </cell>
          <cell r="C745">
            <v>58.441600000000001</v>
          </cell>
          <cell r="D745">
            <v>58.603099999999998</v>
          </cell>
          <cell r="E745">
            <v>58.2</v>
          </cell>
          <cell r="F745">
            <v>58.3</v>
          </cell>
          <cell r="G745">
            <v>-0.41340415046815671</v>
          </cell>
          <cell r="H745">
            <v>-0.51720813404069177</v>
          </cell>
        </row>
        <row r="746">
          <cell r="B746">
            <v>37582</v>
          </cell>
          <cell r="C746">
            <v>58.453099999999999</v>
          </cell>
          <cell r="D746">
            <v>58.614600000000003</v>
          </cell>
          <cell r="E746">
            <v>58.1</v>
          </cell>
          <cell r="F746">
            <v>58.2</v>
          </cell>
          <cell r="G746">
            <v>-0.6040740354232671</v>
          </cell>
          <cell r="H746">
            <v>-0.7073323028733457</v>
          </cell>
        </row>
        <row r="747">
          <cell r="B747">
            <v>37583</v>
          </cell>
          <cell r="C747">
            <v>58.428899999999999</v>
          </cell>
          <cell r="D747">
            <v>58.595799999999997</v>
          </cell>
          <cell r="E747">
            <v>58.2</v>
          </cell>
          <cell r="F747">
            <v>58.3</v>
          </cell>
          <cell r="G747">
            <v>-0.39175818815688107</v>
          </cell>
          <cell r="H747">
            <v>-0.50481433822901955</v>
          </cell>
        </row>
        <row r="748">
          <cell r="B748">
            <v>37585</v>
          </cell>
          <cell r="C748">
            <v>58.4358</v>
          </cell>
          <cell r="D748">
            <v>58.596499999999999</v>
          </cell>
          <cell r="E748">
            <v>58.2</v>
          </cell>
          <cell r="F748">
            <v>58.3</v>
          </cell>
          <cell r="G748">
            <v>-0.40351976014702901</v>
          </cell>
          <cell r="H748">
            <v>-0.50600291826303923</v>
          </cell>
        </row>
        <row r="749">
          <cell r="B749">
            <v>37586</v>
          </cell>
          <cell r="C749">
            <v>58.426600000000001</v>
          </cell>
          <cell r="D749">
            <v>58.5869</v>
          </cell>
          <cell r="E749">
            <v>58.2</v>
          </cell>
          <cell r="F749">
            <v>58.3</v>
          </cell>
          <cell r="G749">
            <v>-0.38783704682455883</v>
          </cell>
          <cell r="H749">
            <v>-0.48969991585150069</v>
          </cell>
        </row>
        <row r="750">
          <cell r="B750">
            <v>37587</v>
          </cell>
          <cell r="C750">
            <v>58.383299999999998</v>
          </cell>
          <cell r="D750">
            <v>58.549900000000001</v>
          </cell>
          <cell r="E750">
            <v>58.26</v>
          </cell>
          <cell r="F750">
            <v>58.36</v>
          </cell>
          <cell r="G750">
            <v>-0.21119052879847561</v>
          </cell>
          <cell r="H750">
            <v>-0.32433872645384793</v>
          </cell>
        </row>
        <row r="751">
          <cell r="B751">
            <v>37588</v>
          </cell>
          <cell r="C751">
            <v>58.330300000000001</v>
          </cell>
          <cell r="D751">
            <v>58.492600000000003</v>
          </cell>
          <cell r="E751">
            <v>58.26</v>
          </cell>
          <cell r="F751">
            <v>58.36</v>
          </cell>
          <cell r="G751">
            <v>-0.12052055278303582</v>
          </cell>
          <cell r="H751">
            <v>-0.22669534265873562</v>
          </cell>
        </row>
        <row r="752">
          <cell r="B752">
            <v>37589</v>
          </cell>
          <cell r="C752">
            <v>58.327800000000003</v>
          </cell>
          <cell r="D752">
            <v>58.487299999999998</v>
          </cell>
          <cell r="E752">
            <v>58.2</v>
          </cell>
          <cell r="F752">
            <v>58.25</v>
          </cell>
          <cell r="G752">
            <v>-0.21910649810210669</v>
          </cell>
          <cell r="H752">
            <v>-0.40572910700271275</v>
          </cell>
        </row>
        <row r="753">
          <cell r="B753">
            <v>37590</v>
          </cell>
          <cell r="C753">
            <v>58.207700000000003</v>
          </cell>
          <cell r="D753">
            <v>58.377899999999997</v>
          </cell>
          <cell r="E753">
            <v>58</v>
          </cell>
          <cell r="F753">
            <v>58.05</v>
          </cell>
          <cell r="G753">
            <v>-0.35682564334272382</v>
          </cell>
          <cell r="H753">
            <v>-0.5616851582533795</v>
          </cell>
        </row>
        <row r="754">
          <cell r="B754">
            <v>37592</v>
          </cell>
          <cell r="C754">
            <v>58.200899999999997</v>
          </cell>
          <cell r="D754">
            <v>58.369700000000002</v>
          </cell>
          <cell r="E754">
            <v>58.1</v>
          </cell>
          <cell r="F754">
            <v>58.2</v>
          </cell>
          <cell r="G754">
            <v>-0.1733650166921745</v>
          </cell>
          <cell r="H754">
            <v>-0.29073303443395948</v>
          </cell>
        </row>
        <row r="755">
          <cell r="B755">
            <v>37593</v>
          </cell>
          <cell r="C755">
            <v>58.242199999999997</v>
          </cell>
          <cell r="D755">
            <v>58.403799999999997</v>
          </cell>
          <cell r="E755">
            <v>58.25</v>
          </cell>
          <cell r="F755">
            <v>58.3</v>
          </cell>
          <cell r="G755">
            <v>1.3392351250473262E-2</v>
          </cell>
          <cell r="H755">
            <v>-0.17772816152373591</v>
          </cell>
        </row>
        <row r="756">
          <cell r="B756">
            <v>37594</v>
          </cell>
          <cell r="C756">
            <v>58.280700000000003</v>
          </cell>
          <cell r="D756">
            <v>58.450899999999997</v>
          </cell>
          <cell r="E756">
            <v>57.9</v>
          </cell>
          <cell r="F756">
            <v>58</v>
          </cell>
          <cell r="G756">
            <v>-0.65321796066279991</v>
          </cell>
          <cell r="H756">
            <v>-0.77141669332721519</v>
          </cell>
        </row>
        <row r="757">
          <cell r="B757">
            <v>37599</v>
          </cell>
          <cell r="C757">
            <v>58.343899999999998</v>
          </cell>
          <cell r="D757">
            <v>58.512</v>
          </cell>
          <cell r="E757">
            <v>58.1</v>
          </cell>
          <cell r="F757">
            <v>58.2</v>
          </cell>
          <cell r="G757">
            <v>-0.41803856101494152</v>
          </cell>
          <cell r="H757">
            <v>-0.53322395406070144</v>
          </cell>
        </row>
        <row r="758">
          <cell r="B758">
            <v>37600</v>
          </cell>
          <cell r="C758">
            <v>58.390300000000003</v>
          </cell>
          <cell r="D758">
            <v>58.557099999999998</v>
          </cell>
          <cell r="E758">
            <v>58.1</v>
          </cell>
          <cell r="F758">
            <v>58.2</v>
          </cell>
          <cell r="G758">
            <v>-0.49717161925868164</v>
          </cell>
          <cell r="H758">
            <v>-0.60983211258753511</v>
          </cell>
        </row>
        <row r="759">
          <cell r="B759">
            <v>37601</v>
          </cell>
          <cell r="C759">
            <v>58.400300000000001</v>
          </cell>
          <cell r="D759">
            <v>58.570399999999999</v>
          </cell>
          <cell r="E759">
            <v>58.25</v>
          </cell>
          <cell r="F759">
            <v>58.35</v>
          </cell>
          <cell r="G759">
            <v>-0.25736169163514816</v>
          </cell>
          <cell r="H759">
            <v>-0.37629929110949889</v>
          </cell>
        </row>
        <row r="760">
          <cell r="B760">
            <v>37602</v>
          </cell>
          <cell r="C760">
            <v>58.345100000000002</v>
          </cell>
          <cell r="D760">
            <v>58.515900000000002</v>
          </cell>
          <cell r="E760">
            <v>58.18</v>
          </cell>
          <cell r="F760">
            <v>58.23</v>
          </cell>
          <cell r="G760">
            <v>-0.28297149203618205</v>
          </cell>
          <cell r="H760">
            <v>-0.4885851537787253</v>
          </cell>
        </row>
        <row r="761">
          <cell r="B761">
            <v>37603</v>
          </cell>
          <cell r="C761">
            <v>58.348100000000002</v>
          </cell>
          <cell r="D761">
            <v>58.516399999999997</v>
          </cell>
          <cell r="E761">
            <v>58.15</v>
          </cell>
          <cell r="F761">
            <v>58.25</v>
          </cell>
          <cell r="G761">
            <v>-0.33951405444222471</v>
          </cell>
          <cell r="H761">
            <v>-0.45525698778461648</v>
          </cell>
        </row>
        <row r="762">
          <cell r="B762">
            <v>37604</v>
          </cell>
          <cell r="C762">
            <v>58.351999999999997</v>
          </cell>
          <cell r="D762">
            <v>58.523899999999998</v>
          </cell>
          <cell r="E762">
            <v>58.25</v>
          </cell>
          <cell r="F762">
            <v>58.3</v>
          </cell>
          <cell r="G762">
            <v>-0.17480120647106656</v>
          </cell>
          <cell r="H762">
            <v>-0.38257874133473752</v>
          </cell>
        </row>
        <row r="763">
          <cell r="B763">
            <v>37606</v>
          </cell>
          <cell r="C763">
            <v>58.421500000000002</v>
          </cell>
          <cell r="D763">
            <v>58.597799999999999</v>
          </cell>
          <cell r="E763">
            <v>58.25</v>
          </cell>
          <cell r="F763">
            <v>58.3</v>
          </cell>
          <cell r="G763">
            <v>-0.29355631060483173</v>
          </cell>
          <cell r="H763">
            <v>-0.5082102058439093</v>
          </cell>
        </row>
        <row r="764">
          <cell r="B764">
            <v>37607</v>
          </cell>
          <cell r="C764">
            <v>58.421199999999999</v>
          </cell>
          <cell r="D764">
            <v>58.594900000000003</v>
          </cell>
          <cell r="E764">
            <v>58.3</v>
          </cell>
          <cell r="F764">
            <v>58.35</v>
          </cell>
          <cell r="G764">
            <v>-0.20745893613962355</v>
          </cell>
          <cell r="H764">
            <v>-0.41795446361372957</v>
          </cell>
        </row>
        <row r="765">
          <cell r="B765">
            <v>37608</v>
          </cell>
          <cell r="C765">
            <v>58.360500000000002</v>
          </cell>
          <cell r="D765">
            <v>58.527999999999999</v>
          </cell>
          <cell r="E765">
            <v>58.25</v>
          </cell>
          <cell r="F765">
            <v>58.3</v>
          </cell>
          <cell r="G765">
            <v>-0.18934039290273699</v>
          </cell>
          <cell r="H765">
            <v>-0.3895571350464761</v>
          </cell>
        </row>
        <row r="766">
          <cell r="B766">
            <v>37609</v>
          </cell>
          <cell r="C766">
            <v>58.4041</v>
          </cell>
          <cell r="D766">
            <v>58.572899999999997</v>
          </cell>
          <cell r="E766">
            <v>58.25</v>
          </cell>
          <cell r="F766">
            <v>58.35</v>
          </cell>
          <cell r="G766">
            <v>-0.26385133920392523</v>
          </cell>
          <cell r="H766">
            <v>-0.38055141541565413</v>
          </cell>
        </row>
        <row r="767">
          <cell r="B767">
            <v>37610</v>
          </cell>
          <cell r="C767">
            <v>58.4116</v>
          </cell>
          <cell r="D767">
            <v>58.573399999999999</v>
          </cell>
          <cell r="E767">
            <v>58.25</v>
          </cell>
          <cell r="F767">
            <v>58.35</v>
          </cell>
          <cell r="G767">
            <v>-0.27665737627457554</v>
          </cell>
          <cell r="H767">
            <v>-0.38140179672000951</v>
          </cell>
        </row>
        <row r="768">
          <cell r="B768">
            <v>37611</v>
          </cell>
          <cell r="C768">
            <v>58.380899999999997</v>
          </cell>
          <cell r="D768">
            <v>58.5458</v>
          </cell>
          <cell r="E768">
            <v>58.25</v>
          </cell>
          <cell r="F768">
            <v>58.35</v>
          </cell>
          <cell r="G768">
            <v>-0.22421716691588675</v>
          </cell>
          <cell r="H768">
            <v>-0.33443902039087076</v>
          </cell>
        </row>
        <row r="769">
          <cell r="B769">
            <v>37613</v>
          </cell>
          <cell r="C769">
            <v>58.387300000000003</v>
          </cell>
          <cell r="D769">
            <v>58.558399999999999</v>
          </cell>
          <cell r="E769">
            <v>58.25</v>
          </cell>
          <cell r="F769">
            <v>58.35</v>
          </cell>
          <cell r="G769">
            <v>-0.23515387764120504</v>
          </cell>
          <cell r="H769">
            <v>-0.35588404054755168</v>
          </cell>
        </row>
        <row r="770">
          <cell r="B770">
            <v>37614</v>
          </cell>
          <cell r="C770">
            <v>58.379100000000001</v>
          </cell>
          <cell r="D770">
            <v>58.542299999999997</v>
          </cell>
          <cell r="E770">
            <v>58.25</v>
          </cell>
          <cell r="F770">
            <v>58.35</v>
          </cell>
          <cell r="G770">
            <v>-0.22114078497270617</v>
          </cell>
          <cell r="H770">
            <v>-0.32848043209780947</v>
          </cell>
        </row>
        <row r="771">
          <cell r="B771">
            <v>37616</v>
          </cell>
          <cell r="C771">
            <v>58.3125</v>
          </cell>
          <cell r="D771">
            <v>58.481200000000001</v>
          </cell>
          <cell r="E771">
            <v>58.2</v>
          </cell>
          <cell r="F771">
            <v>58.25</v>
          </cell>
          <cell r="G771">
            <v>-0.1929260450160723</v>
          </cell>
          <cell r="H771">
            <v>-0.3953407248825283</v>
          </cell>
        </row>
        <row r="772">
          <cell r="B772">
            <v>37617</v>
          </cell>
          <cell r="C772">
            <v>58.256300000000003</v>
          </cell>
          <cell r="D772">
            <v>58.430199999999999</v>
          </cell>
          <cell r="E772">
            <v>58.15</v>
          </cell>
          <cell r="F772">
            <v>58.25</v>
          </cell>
          <cell r="G772">
            <v>-0.18246953548372366</v>
          </cell>
          <cell r="H772">
            <v>-0.30840216189573072</v>
          </cell>
        </row>
        <row r="773">
          <cell r="B773">
            <v>37618</v>
          </cell>
          <cell r="C773">
            <v>58.240699999999997</v>
          </cell>
          <cell r="D773">
            <v>58.400399999999998</v>
          </cell>
          <cell r="E773">
            <v>58.1</v>
          </cell>
          <cell r="F773">
            <v>58.15</v>
          </cell>
          <cell r="G773">
            <v>-0.24158363481207368</v>
          </cell>
          <cell r="H773">
            <v>-0.42876418654666593</v>
          </cell>
        </row>
        <row r="774">
          <cell r="B774">
            <v>37620</v>
          </cell>
          <cell r="C774">
            <v>58.2577</v>
          </cell>
          <cell r="D774">
            <v>58.421199999999999</v>
          </cell>
          <cell r="E774">
            <v>58.07</v>
          </cell>
          <cell r="F774">
            <v>58.12</v>
          </cell>
          <cell r="G774">
            <v>-0.32218916984364215</v>
          </cell>
          <cell r="H774">
            <v>-0.5155662670400496</v>
          </cell>
        </row>
        <row r="775">
          <cell r="B775">
            <v>37621</v>
          </cell>
          <cell r="C775">
            <v>58.2697</v>
          </cell>
          <cell r="D775">
            <v>58.430399999999999</v>
          </cell>
          <cell r="E775">
            <v>58.1</v>
          </cell>
          <cell r="F775">
            <v>58.15</v>
          </cell>
          <cell r="G775">
            <v>-0.2912319781979294</v>
          </cell>
          <cell r="H775">
            <v>-0.47988718201484193</v>
          </cell>
        </row>
        <row r="776">
          <cell r="B776">
            <v>37623</v>
          </cell>
          <cell r="C776">
            <v>58.243299999999998</v>
          </cell>
          <cell r="D776">
            <v>58.4086</v>
          </cell>
          <cell r="E776">
            <v>58</v>
          </cell>
          <cell r="F776">
            <v>58.1</v>
          </cell>
          <cell r="G776">
            <v>-0.41773045139955645</v>
          </cell>
          <cell r="H776">
            <v>-0.52834685303191387</v>
          </cell>
        </row>
        <row r="777">
          <cell r="B777">
            <v>37624</v>
          </cell>
          <cell r="C777">
            <v>58.198700000000002</v>
          </cell>
          <cell r="D777">
            <v>58.361699999999999</v>
          </cell>
          <cell r="E777">
            <v>58</v>
          </cell>
          <cell r="F777">
            <v>58.1</v>
          </cell>
          <cell r="G777">
            <v>-0.34141656085101957</v>
          </cell>
          <cell r="H777">
            <v>-0.44841051580059804</v>
          </cell>
        </row>
        <row r="778">
          <cell r="B778">
            <v>37625</v>
          </cell>
          <cell r="C778">
            <v>58.179200000000002</v>
          </cell>
          <cell r="D778">
            <v>58.340499999999999</v>
          </cell>
          <cell r="E778">
            <v>58</v>
          </cell>
          <cell r="F778">
            <v>58.1</v>
          </cell>
          <cell r="G778">
            <v>-0.30801386062373076</v>
          </cell>
          <cell r="H778">
            <v>-0.41223506826303724</v>
          </cell>
        </row>
        <row r="779">
          <cell r="B779">
            <v>37627</v>
          </cell>
          <cell r="C779">
            <v>58.148699999999998</v>
          </cell>
          <cell r="D779">
            <v>58.311999999999998</v>
          </cell>
          <cell r="E779">
            <v>58.08</v>
          </cell>
          <cell r="F779">
            <v>58.15</v>
          </cell>
          <cell r="G779">
            <v>-0.11814537556299584</v>
          </cell>
          <cell r="H779">
            <v>-0.27781588695294113</v>
          </cell>
        </row>
        <row r="780">
          <cell r="B780">
            <v>37628</v>
          </cell>
          <cell r="C780">
            <v>58.122399999999999</v>
          </cell>
          <cell r="D780">
            <v>58.283299999999997</v>
          </cell>
          <cell r="E780">
            <v>58.05</v>
          </cell>
          <cell r="F780">
            <v>58.1</v>
          </cell>
          <cell r="G780">
            <v>-0.1245647117118388</v>
          </cell>
          <cell r="H780">
            <v>-0.31449832113143145</v>
          </cell>
        </row>
        <row r="781">
          <cell r="B781">
            <v>37629</v>
          </cell>
          <cell r="C781">
            <v>58.14</v>
          </cell>
          <cell r="D781">
            <v>58.308599999999998</v>
          </cell>
          <cell r="E781">
            <v>58.05</v>
          </cell>
          <cell r="F781">
            <v>58.1</v>
          </cell>
          <cell r="G781">
            <v>-0.15479876160991299</v>
          </cell>
          <cell r="H781">
            <v>-0.35775168671516211</v>
          </cell>
        </row>
        <row r="782">
          <cell r="B782">
            <v>37630</v>
          </cell>
          <cell r="C782">
            <v>58.189599999999999</v>
          </cell>
          <cell r="D782">
            <v>58.351500000000001</v>
          </cell>
          <cell r="E782">
            <v>58.1</v>
          </cell>
          <cell r="F782">
            <v>58.15</v>
          </cell>
          <cell r="G782">
            <v>-0.15397940525454246</v>
          </cell>
          <cell r="H782">
            <v>-0.34532102859395714</v>
          </cell>
        </row>
        <row r="783">
          <cell r="B783">
            <v>37631</v>
          </cell>
          <cell r="C783">
            <v>58.202599999999997</v>
          </cell>
          <cell r="D783">
            <v>58.363199999999999</v>
          </cell>
          <cell r="E783">
            <v>58.1</v>
          </cell>
          <cell r="F783">
            <v>58.2</v>
          </cell>
          <cell r="G783">
            <v>-0.17628078470720443</v>
          </cell>
          <cell r="H783">
            <v>-0.27962825890286386</v>
          </cell>
        </row>
        <row r="784">
          <cell r="B784">
            <v>37632</v>
          </cell>
          <cell r="C784">
            <v>58.128500000000003</v>
          </cell>
          <cell r="D784">
            <v>58.290999999999997</v>
          </cell>
          <cell r="E784">
            <v>58.1</v>
          </cell>
          <cell r="F784">
            <v>58.15</v>
          </cell>
          <cell r="G784">
            <v>-4.9029305762235527E-2</v>
          </cell>
          <cell r="H784">
            <v>-0.24188982861848013</v>
          </cell>
        </row>
        <row r="785">
          <cell r="B785">
            <v>37634</v>
          </cell>
          <cell r="C785">
            <v>58.140500000000003</v>
          </cell>
          <cell r="D785">
            <v>58.302999999999997</v>
          </cell>
          <cell r="E785">
            <v>58.1</v>
          </cell>
          <cell r="F785">
            <v>58.15</v>
          </cell>
          <cell r="G785">
            <v>-6.9658843663197828E-2</v>
          </cell>
          <cell r="H785">
            <v>-0.26242217381609639</v>
          </cell>
        </row>
        <row r="786">
          <cell r="B786">
            <v>37635</v>
          </cell>
          <cell r="C786">
            <v>58.138100000000001</v>
          </cell>
          <cell r="D786">
            <v>58.299900000000001</v>
          </cell>
          <cell r="E786">
            <v>58.1</v>
          </cell>
          <cell r="F786">
            <v>58.2</v>
          </cell>
          <cell r="G786">
            <v>-6.5533617369676722E-2</v>
          </cell>
          <cell r="H786">
            <v>-0.17135535395429169</v>
          </cell>
        </row>
        <row r="787">
          <cell r="B787">
            <v>37636</v>
          </cell>
          <cell r="C787">
            <v>58.124499999999998</v>
          </cell>
          <cell r="D787">
            <v>58.2866</v>
          </cell>
          <cell r="E787">
            <v>58.1</v>
          </cell>
          <cell r="F787">
            <v>58.15</v>
          </cell>
          <cell r="G787">
            <v>-4.2150900222791068E-2</v>
          </cell>
          <cell r="H787">
            <v>-0.23435918375750409</v>
          </cell>
        </row>
        <row r="788">
          <cell r="B788">
            <v>37637</v>
          </cell>
          <cell r="C788">
            <v>58.078499999999998</v>
          </cell>
          <cell r="D788">
            <v>58.246699999999997</v>
          </cell>
          <cell r="E788">
            <v>58.1</v>
          </cell>
          <cell r="F788">
            <v>58.15</v>
          </cell>
          <cell r="G788">
            <v>3.7018862401754837E-2</v>
          </cell>
          <cell r="H788">
            <v>-0.16601798900194939</v>
          </cell>
        </row>
        <row r="789">
          <cell r="B789">
            <v>37638</v>
          </cell>
          <cell r="C789">
            <v>58.016100000000002</v>
          </cell>
          <cell r="D789">
            <v>58.1755</v>
          </cell>
          <cell r="E789">
            <v>58.05</v>
          </cell>
          <cell r="F789">
            <v>58.1</v>
          </cell>
          <cell r="G789">
            <v>5.8432055929294791E-2</v>
          </cell>
          <cell r="H789">
            <v>-0.12977971826627727</v>
          </cell>
        </row>
        <row r="790">
          <cell r="B790">
            <v>37639</v>
          </cell>
          <cell r="C790">
            <v>58.011899999999997</v>
          </cell>
          <cell r="D790">
            <v>58.171199999999999</v>
          </cell>
          <cell r="E790">
            <v>58.05</v>
          </cell>
          <cell r="F790">
            <v>58.1</v>
          </cell>
          <cell r="G790">
            <v>6.567618023198693E-2</v>
          </cell>
          <cell r="H790">
            <v>-0.122397337514092</v>
          </cell>
        </row>
        <row r="791">
          <cell r="B791">
            <v>37641</v>
          </cell>
          <cell r="C791">
            <v>58.027700000000003</v>
          </cell>
          <cell r="D791">
            <v>58.187199999999997</v>
          </cell>
          <cell r="E791">
            <v>58.05</v>
          </cell>
          <cell r="F791">
            <v>58.1</v>
          </cell>
          <cell r="G791">
            <v>3.8429922261254905E-2</v>
          </cell>
          <cell r="H791">
            <v>-0.14986113784474203</v>
          </cell>
        </row>
        <row r="792">
          <cell r="B792">
            <v>37642</v>
          </cell>
          <cell r="C792">
            <v>58.042999999999999</v>
          </cell>
          <cell r="D792">
            <v>58.212600000000002</v>
          </cell>
          <cell r="E792">
            <v>58</v>
          </cell>
          <cell r="F792">
            <v>58.1</v>
          </cell>
          <cell r="G792">
            <v>-7.4083007425528077E-2</v>
          </cell>
          <cell r="H792">
            <v>-0.19342891401517964</v>
          </cell>
        </row>
        <row r="793">
          <cell r="B793">
            <v>37643</v>
          </cell>
          <cell r="C793">
            <v>58.072400000000002</v>
          </cell>
          <cell r="D793">
            <v>58.233400000000003</v>
          </cell>
          <cell r="E793">
            <v>58</v>
          </cell>
          <cell r="F793">
            <v>58.1</v>
          </cell>
          <cell r="G793">
            <v>-0.1246719612070481</v>
          </cell>
          <cell r="H793">
            <v>-0.22907815789564362</v>
          </cell>
        </row>
        <row r="794">
          <cell r="B794">
            <v>37644</v>
          </cell>
          <cell r="C794">
            <v>58.072499999999998</v>
          </cell>
          <cell r="D794">
            <v>58.233600000000003</v>
          </cell>
          <cell r="E794">
            <v>58</v>
          </cell>
          <cell r="F794">
            <v>58.1</v>
          </cell>
          <cell r="G794">
            <v>-0.12484394506866074</v>
          </cell>
          <cell r="H794">
            <v>-0.22942081547423013</v>
          </cell>
        </row>
        <row r="795">
          <cell r="B795">
            <v>37645</v>
          </cell>
          <cell r="C795">
            <v>58.083300000000001</v>
          </cell>
          <cell r="D795">
            <v>58.244399999999999</v>
          </cell>
          <cell r="E795">
            <v>58.05</v>
          </cell>
          <cell r="F795">
            <v>58.1</v>
          </cell>
          <cell r="G795">
            <v>-5.7331453274872643E-2</v>
          </cell>
          <cell r="H795">
            <v>-0.2479208301570579</v>
          </cell>
        </row>
        <row r="796">
          <cell r="B796">
            <v>37646</v>
          </cell>
          <cell r="C796">
            <v>58.0672</v>
          </cell>
          <cell r="D796">
            <v>58.236899999999999</v>
          </cell>
          <cell r="E796">
            <v>58.05</v>
          </cell>
          <cell r="F796">
            <v>58.1</v>
          </cell>
          <cell r="G796">
            <v>-2.962085308057311E-2</v>
          </cell>
          <cell r="H796">
            <v>-0.23507432572818462</v>
          </cell>
        </row>
        <row r="797">
          <cell r="B797">
            <v>37648</v>
          </cell>
          <cell r="C797">
            <v>58.056800000000003</v>
          </cell>
          <cell r="D797">
            <v>58.219000000000001</v>
          </cell>
          <cell r="E797">
            <v>58.05</v>
          </cell>
          <cell r="F797">
            <v>58.1</v>
          </cell>
          <cell r="G797">
            <v>-1.1712667594503087E-2</v>
          </cell>
          <cell r="H797">
            <v>-0.20440062522544145</v>
          </cell>
        </row>
        <row r="798">
          <cell r="B798">
            <v>37649</v>
          </cell>
          <cell r="C798">
            <v>58.031199999999998</v>
          </cell>
          <cell r="D798">
            <v>58.193899999999999</v>
          </cell>
          <cell r="E798">
            <v>58</v>
          </cell>
          <cell r="F798">
            <v>58.05</v>
          </cell>
          <cell r="G798">
            <v>-5.3764182026217522E-2</v>
          </cell>
          <cell r="H798">
            <v>-0.24727677643189774</v>
          </cell>
        </row>
        <row r="799">
          <cell r="B799">
            <v>37650</v>
          </cell>
          <cell r="C799">
            <v>57.994599999999998</v>
          </cell>
          <cell r="D799">
            <v>58.154800000000002</v>
          </cell>
          <cell r="E799">
            <v>57.95</v>
          </cell>
          <cell r="F799">
            <v>58</v>
          </cell>
          <cell r="G799">
            <v>-7.6903711724877019E-2</v>
          </cell>
          <cell r="H799">
            <v>-0.26618611017491522</v>
          </cell>
        </row>
        <row r="800">
          <cell r="B800">
            <v>37651</v>
          </cell>
          <cell r="C800">
            <v>58.012099999999997</v>
          </cell>
          <cell r="D800">
            <v>58.173299999999998</v>
          </cell>
          <cell r="E800">
            <v>57.95</v>
          </cell>
          <cell r="F800">
            <v>58</v>
          </cell>
          <cell r="G800">
            <v>-0.10704663337475083</v>
          </cell>
          <cell r="H800">
            <v>-0.29790298985960501</v>
          </cell>
        </row>
        <row r="801">
          <cell r="B801">
            <v>37652</v>
          </cell>
          <cell r="C801">
            <v>58.120100000000001</v>
          </cell>
          <cell r="D801">
            <v>58.288600000000002</v>
          </cell>
          <cell r="E801">
            <v>58.05</v>
          </cell>
          <cell r="F801">
            <v>58.1</v>
          </cell>
          <cell r="G801">
            <v>-0.12061231828576276</v>
          </cell>
          <cell r="H801">
            <v>-0.32356241186098306</v>
          </cell>
        </row>
        <row r="802">
          <cell r="B802">
            <v>37653</v>
          </cell>
          <cell r="C802">
            <v>58.113999999999997</v>
          </cell>
          <cell r="D802">
            <v>58.276600000000002</v>
          </cell>
          <cell r="E802">
            <v>58</v>
          </cell>
          <cell r="F802">
            <v>58.05</v>
          </cell>
          <cell r="G802">
            <v>-0.19616615617578764</v>
          </cell>
          <cell r="H802">
            <v>-0.38883531297296819</v>
          </cell>
        </row>
        <row r="803">
          <cell r="B803">
            <v>37655</v>
          </cell>
          <cell r="C803">
            <v>58.115099999999998</v>
          </cell>
          <cell r="D803">
            <v>58.288200000000003</v>
          </cell>
          <cell r="E803">
            <v>57.98</v>
          </cell>
          <cell r="F803">
            <v>58.03</v>
          </cell>
          <cell r="G803">
            <v>-0.2324697023665129</v>
          </cell>
          <cell r="H803">
            <v>-0.44297130465514839</v>
          </cell>
        </row>
        <row r="804">
          <cell r="B804">
            <v>37656</v>
          </cell>
          <cell r="C804">
            <v>58.115299999999998</v>
          </cell>
          <cell r="D804">
            <v>58.270800000000001</v>
          </cell>
          <cell r="E804">
            <v>57.98</v>
          </cell>
          <cell r="F804">
            <v>58.03</v>
          </cell>
          <cell r="G804">
            <v>-0.23281304579000861</v>
          </cell>
          <cell r="H804">
            <v>-0.41324299649223989</v>
          </cell>
        </row>
        <row r="805">
          <cell r="B805">
            <v>37658</v>
          </cell>
          <cell r="C805">
            <v>58.078600000000002</v>
          </cell>
          <cell r="D805">
            <v>58.244700000000002</v>
          </cell>
          <cell r="E805">
            <v>57.95</v>
          </cell>
          <cell r="F805">
            <v>58</v>
          </cell>
          <cell r="G805">
            <v>-0.22142407013942952</v>
          </cell>
          <cell r="H805">
            <v>-0.42012406279026537</v>
          </cell>
        </row>
        <row r="806">
          <cell r="B806">
            <v>37659</v>
          </cell>
          <cell r="C806">
            <v>57.963099999999997</v>
          </cell>
          <cell r="D806">
            <v>58.136099999999999</v>
          </cell>
          <cell r="E806">
            <v>57.85</v>
          </cell>
          <cell r="F806">
            <v>57.9</v>
          </cell>
          <cell r="G806">
            <v>-0.19512413932311379</v>
          </cell>
          <cell r="H806">
            <v>-0.40611599333288684</v>
          </cell>
        </row>
        <row r="807">
          <cell r="B807">
            <v>37660</v>
          </cell>
          <cell r="C807">
            <v>57.923299999999998</v>
          </cell>
          <cell r="D807">
            <v>58.0914</v>
          </cell>
          <cell r="E807">
            <v>57.85</v>
          </cell>
          <cell r="F807">
            <v>57.9</v>
          </cell>
          <cell r="G807">
            <v>-0.12654665739002466</v>
          </cell>
          <cell r="H807">
            <v>-0.3294807837304688</v>
          </cell>
        </row>
        <row r="808">
          <cell r="B808">
            <v>37662</v>
          </cell>
          <cell r="C808">
            <v>57.944000000000003</v>
          </cell>
          <cell r="D808">
            <v>58.108499999999999</v>
          </cell>
          <cell r="E808">
            <v>57.7</v>
          </cell>
          <cell r="F808">
            <v>57.8</v>
          </cell>
          <cell r="G808">
            <v>-0.42109623084357273</v>
          </cell>
          <cell r="H808">
            <v>-0.53090339623291294</v>
          </cell>
        </row>
        <row r="809">
          <cell r="B809">
            <v>37666</v>
          </cell>
          <cell r="C809">
            <v>57.912700000000001</v>
          </cell>
          <cell r="D809">
            <v>58.0745</v>
          </cell>
          <cell r="E809">
            <v>57.7</v>
          </cell>
          <cell r="F809">
            <v>57.8</v>
          </cell>
          <cell r="G809">
            <v>-0.3672769530690127</v>
          </cell>
          <cell r="H809">
            <v>-0.47266872723829445</v>
          </cell>
        </row>
        <row r="810">
          <cell r="B810">
            <v>37667</v>
          </cell>
          <cell r="C810">
            <v>57.915599999999998</v>
          </cell>
          <cell r="D810">
            <v>58.078400000000002</v>
          </cell>
          <cell r="E810">
            <v>57.75</v>
          </cell>
          <cell r="F810">
            <v>57.8</v>
          </cell>
          <cell r="G810">
            <v>-0.28593332366408664</v>
          </cell>
          <cell r="H810">
            <v>-0.4793520482658008</v>
          </cell>
        </row>
        <row r="811">
          <cell r="B811">
            <v>37669</v>
          </cell>
          <cell r="C811">
            <v>57.931399999999996</v>
          </cell>
          <cell r="D811">
            <v>58.093499999999999</v>
          </cell>
          <cell r="E811">
            <v>57.85</v>
          </cell>
          <cell r="F811">
            <v>57.9</v>
          </cell>
          <cell r="G811">
            <v>-0.14051101820428133</v>
          </cell>
          <cell r="H811">
            <v>-0.33308373570192917</v>
          </cell>
        </row>
        <row r="812">
          <cell r="B812">
            <v>37670</v>
          </cell>
          <cell r="C812">
            <v>57.929600000000001</v>
          </cell>
          <cell r="D812">
            <v>58.092799999999997</v>
          </cell>
          <cell r="E812">
            <v>57.75</v>
          </cell>
          <cell r="F812">
            <v>57.85</v>
          </cell>
          <cell r="G812">
            <v>-0.3100314864939524</v>
          </cell>
          <cell r="H812">
            <v>-0.41795196650875066</v>
          </cell>
        </row>
        <row r="813">
          <cell r="B813">
            <v>37671</v>
          </cell>
          <cell r="C813">
            <v>57.9452</v>
          </cell>
          <cell r="D813">
            <v>58.1096</v>
          </cell>
          <cell r="E813">
            <v>57.8</v>
          </cell>
          <cell r="F813">
            <v>57.85</v>
          </cell>
          <cell r="G813">
            <v>-0.2505815839793506</v>
          </cell>
          <cell r="H813">
            <v>-0.44674201853049916</v>
          </cell>
        </row>
        <row r="814">
          <cell r="B814">
            <v>37672</v>
          </cell>
          <cell r="C814">
            <v>57.9846</v>
          </cell>
          <cell r="D814">
            <v>58.153399999999998</v>
          </cell>
          <cell r="E814">
            <v>57.9</v>
          </cell>
          <cell r="F814">
            <v>57.95</v>
          </cell>
          <cell r="G814">
            <v>-0.14590080814561415</v>
          </cell>
          <cell r="H814">
            <v>-0.34976458814101141</v>
          </cell>
        </row>
        <row r="815">
          <cell r="B815">
            <v>37673</v>
          </cell>
          <cell r="C815">
            <v>58.0105</v>
          </cell>
          <cell r="D815">
            <v>58.170699999999997</v>
          </cell>
          <cell r="E815">
            <v>57.95</v>
          </cell>
          <cell r="F815">
            <v>58.05</v>
          </cell>
          <cell r="G815">
            <v>-0.1042914644762544</v>
          </cell>
          <cell r="H815">
            <v>-0.207492775572581</v>
          </cell>
        </row>
        <row r="816">
          <cell r="B816">
            <v>37674</v>
          </cell>
          <cell r="C816">
            <v>58.017200000000003</v>
          </cell>
          <cell r="D816">
            <v>58.165399999999998</v>
          </cell>
          <cell r="E816">
            <v>57.9</v>
          </cell>
          <cell r="F816">
            <v>58</v>
          </cell>
          <cell r="G816">
            <v>-0.20200905938239688</v>
          </cell>
          <cell r="H816">
            <v>-0.28436149325887594</v>
          </cell>
        </row>
        <row r="817">
          <cell r="B817">
            <v>37676</v>
          </cell>
          <cell r="C817">
            <v>58.014499999999998</v>
          </cell>
          <cell r="D817">
            <v>58.183300000000003</v>
          </cell>
          <cell r="E817">
            <v>57.95</v>
          </cell>
          <cell r="F817">
            <v>58</v>
          </cell>
          <cell r="G817">
            <v>-0.11117910177627204</v>
          </cell>
          <cell r="H817">
            <v>-0.31503885135425919</v>
          </cell>
        </row>
        <row r="818">
          <cell r="B818">
            <v>37677</v>
          </cell>
          <cell r="C818">
            <v>58.027999999999999</v>
          </cell>
          <cell r="D818">
            <v>58.188299999999998</v>
          </cell>
          <cell r="E818">
            <v>58</v>
          </cell>
          <cell r="F818">
            <v>58.05</v>
          </cell>
          <cell r="G818">
            <v>-4.8252567725923165E-2</v>
          </cell>
          <cell r="H818">
            <v>-0.23767664633612082</v>
          </cell>
        </row>
        <row r="819">
          <cell r="B819">
            <v>37678</v>
          </cell>
          <cell r="C819">
            <v>58.040399999999998</v>
          </cell>
          <cell r="D819">
            <v>58.200299999999999</v>
          </cell>
          <cell r="E819">
            <v>58</v>
          </cell>
          <cell r="F819">
            <v>58.05</v>
          </cell>
          <cell r="G819">
            <v>-6.9606687755422461E-2</v>
          </cell>
          <cell r="H819">
            <v>-0.25824609151499467</v>
          </cell>
        </row>
        <row r="820">
          <cell r="B820">
            <v>37679</v>
          </cell>
          <cell r="C820">
            <v>58.044400000000003</v>
          </cell>
          <cell r="D820">
            <v>58.205599999999997</v>
          </cell>
          <cell r="E820">
            <v>57.97</v>
          </cell>
          <cell r="F820">
            <v>58.02</v>
          </cell>
          <cell r="G820">
            <v>-0.12817773979919553</v>
          </cell>
          <cell r="H820">
            <v>-0.31886966202563632</v>
          </cell>
        </row>
        <row r="821">
          <cell r="B821">
            <v>37680</v>
          </cell>
          <cell r="C821">
            <v>58.041200000000003</v>
          </cell>
          <cell r="D821">
            <v>58.2014</v>
          </cell>
          <cell r="E821">
            <v>58.05</v>
          </cell>
          <cell r="F821">
            <v>58.1</v>
          </cell>
          <cell r="G821">
            <v>1.5161643797843087E-2</v>
          </cell>
          <cell r="H821">
            <v>-0.17422261320174112</v>
          </cell>
        </row>
        <row r="822">
          <cell r="B822">
            <v>37681</v>
          </cell>
          <cell r="C822">
            <v>57.990200000000002</v>
          </cell>
          <cell r="D822">
            <v>58.151600000000002</v>
          </cell>
          <cell r="E822">
            <v>58</v>
          </cell>
          <cell r="F822">
            <v>58.05</v>
          </cell>
          <cell r="G822">
            <v>1.6899407141203991E-2</v>
          </cell>
          <cell r="H822">
            <v>-0.17471574298902315</v>
          </cell>
        </row>
        <row r="823">
          <cell r="B823">
            <v>37683</v>
          </cell>
          <cell r="C823">
            <v>57.9392</v>
          </cell>
          <cell r="D823">
            <v>58.101100000000002</v>
          </cell>
          <cell r="E823">
            <v>58</v>
          </cell>
          <cell r="F823">
            <v>58.05</v>
          </cell>
          <cell r="G823">
            <v>0.1049375897492551</v>
          </cell>
          <cell r="H823">
            <v>-8.7950142079935234E-2</v>
          </cell>
        </row>
        <row r="824">
          <cell r="B824">
            <v>37684</v>
          </cell>
          <cell r="C824">
            <v>57.9709</v>
          </cell>
          <cell r="D824">
            <v>58.137700000000002</v>
          </cell>
          <cell r="E824">
            <v>58.05</v>
          </cell>
          <cell r="F824">
            <v>58.1</v>
          </cell>
          <cell r="G824">
            <v>0.13644776948433926</v>
          </cell>
          <cell r="H824">
            <v>-6.4846046541230482E-2</v>
          </cell>
        </row>
        <row r="825">
          <cell r="B825">
            <v>37685</v>
          </cell>
          <cell r="C825">
            <v>57.896000000000001</v>
          </cell>
          <cell r="D825">
            <v>58.059399999999997</v>
          </cell>
          <cell r="E825">
            <v>58</v>
          </cell>
          <cell r="F825">
            <v>58.05</v>
          </cell>
          <cell r="G825">
            <v>0.17963244438303025</v>
          </cell>
          <cell r="H825">
            <v>-1.6190315435570139E-2</v>
          </cell>
        </row>
        <row r="826">
          <cell r="B826">
            <v>37686</v>
          </cell>
          <cell r="C826">
            <v>57.875300000000003</v>
          </cell>
          <cell r="D826">
            <v>58.039099999999998</v>
          </cell>
          <cell r="E826">
            <v>58</v>
          </cell>
          <cell r="F826">
            <v>58.05</v>
          </cell>
          <cell r="G826">
            <v>0.21546324597884961</v>
          </cell>
          <cell r="H826">
            <v>1.878044283939528E-2</v>
          </cell>
        </row>
        <row r="827">
          <cell r="B827">
            <v>37687</v>
          </cell>
          <cell r="C827">
            <v>57.872500000000002</v>
          </cell>
          <cell r="D827">
            <v>58.0304</v>
          </cell>
          <cell r="E827">
            <v>58</v>
          </cell>
          <cell r="F827">
            <v>58.05</v>
          </cell>
          <cell r="G827">
            <v>0.22031189252235123</v>
          </cell>
          <cell r="H827">
            <v>3.3775400479743298E-2</v>
          </cell>
        </row>
        <row r="828">
          <cell r="B828">
            <v>37688</v>
          </cell>
          <cell r="C828">
            <v>57.850499999999997</v>
          </cell>
          <cell r="D828">
            <v>58.019300000000001</v>
          </cell>
          <cell r="E828">
            <v>57.9</v>
          </cell>
          <cell r="F828">
            <v>57.95</v>
          </cell>
          <cell r="G828">
            <v>8.5565379728786931E-2</v>
          </cell>
          <cell r="H828">
            <v>-0.11944301292845375</v>
          </cell>
        </row>
        <row r="829">
          <cell r="B829">
            <v>37690</v>
          </cell>
          <cell r="C829">
            <v>57.819000000000003</v>
          </cell>
          <cell r="D829">
            <v>57.979799999999997</v>
          </cell>
          <cell r="E829">
            <v>57.9</v>
          </cell>
          <cell r="F829">
            <v>58</v>
          </cell>
          <cell r="G829">
            <v>0.14009235718361776</v>
          </cell>
          <cell r="H829">
            <v>3.4839720040432461E-2</v>
          </cell>
        </row>
        <row r="830">
          <cell r="B830">
            <v>37691</v>
          </cell>
          <cell r="C830">
            <v>57.784399999999998</v>
          </cell>
          <cell r="D830">
            <v>57.953099999999999</v>
          </cell>
          <cell r="E830">
            <v>57.8</v>
          </cell>
          <cell r="F830">
            <v>57.85</v>
          </cell>
          <cell r="G830">
            <v>2.6996905739263832E-2</v>
          </cell>
          <cell r="H830">
            <v>-0.17790247631273867</v>
          </cell>
        </row>
        <row r="831">
          <cell r="B831">
            <v>37692</v>
          </cell>
          <cell r="C831">
            <v>57.734400000000001</v>
          </cell>
          <cell r="D831">
            <v>57.896500000000003</v>
          </cell>
          <cell r="E831">
            <v>57.8</v>
          </cell>
          <cell r="F831">
            <v>57.85</v>
          </cell>
          <cell r="G831">
            <v>0.11362376676642752</v>
          </cell>
          <cell r="H831">
            <v>-8.0315735838957042E-2</v>
          </cell>
        </row>
        <row r="832">
          <cell r="B832">
            <v>37695</v>
          </cell>
          <cell r="C832">
            <v>57.738100000000003</v>
          </cell>
          <cell r="D832">
            <v>57.898099999999999</v>
          </cell>
          <cell r="E832">
            <v>57.9</v>
          </cell>
          <cell r="F832">
            <v>57.95</v>
          </cell>
          <cell r="G832">
            <v>0.28040410058522136</v>
          </cell>
          <cell r="H832">
            <v>8.9640247262005812E-2</v>
          </cell>
        </row>
        <row r="833">
          <cell r="B833">
            <v>37697</v>
          </cell>
          <cell r="C833">
            <v>57.7301</v>
          </cell>
          <cell r="D833">
            <v>57.890799999999999</v>
          </cell>
          <cell r="E833">
            <v>57.85</v>
          </cell>
          <cell r="F833">
            <v>57.9</v>
          </cell>
          <cell r="G833">
            <v>0.20769061546749654</v>
          </cell>
          <cell r="H833">
            <v>1.5891989746211616E-2</v>
          </cell>
        </row>
        <row r="834">
          <cell r="B834">
            <v>37698</v>
          </cell>
          <cell r="C834">
            <v>57.7408</v>
          </cell>
          <cell r="D834">
            <v>57.909500000000001</v>
          </cell>
          <cell r="E834">
            <v>57.85</v>
          </cell>
          <cell r="F834">
            <v>57.9</v>
          </cell>
          <cell r="G834">
            <v>0.18912103746397921</v>
          </cell>
          <cell r="H834">
            <v>-1.6404907657642923E-2</v>
          </cell>
        </row>
        <row r="835">
          <cell r="B835">
            <v>37699</v>
          </cell>
          <cell r="C835">
            <v>57.752800000000001</v>
          </cell>
          <cell r="D835">
            <v>57.918999999999997</v>
          </cell>
          <cell r="E835">
            <v>57.75</v>
          </cell>
          <cell r="F835">
            <v>57.85</v>
          </cell>
          <cell r="G835">
            <v>-4.8482497818297639E-3</v>
          </cell>
          <cell r="H835">
            <v>-0.11913189108927211</v>
          </cell>
        </row>
        <row r="836">
          <cell r="B836">
            <v>37700</v>
          </cell>
          <cell r="C836">
            <v>57.750300000000003</v>
          </cell>
          <cell r="D836">
            <v>57.901299999999999</v>
          </cell>
          <cell r="E836">
            <v>57.6</v>
          </cell>
          <cell r="F836">
            <v>57.7</v>
          </cell>
          <cell r="G836">
            <v>-0.26025838826811537</v>
          </cell>
          <cell r="H836">
            <v>-0.34766058793152532</v>
          </cell>
        </row>
        <row r="837">
          <cell r="B837">
            <v>37701</v>
          </cell>
          <cell r="C837">
            <v>57.730800000000002</v>
          </cell>
          <cell r="D837">
            <v>57.893099999999997</v>
          </cell>
          <cell r="E837">
            <v>58</v>
          </cell>
          <cell r="F837">
            <v>58.1</v>
          </cell>
          <cell r="G837">
            <v>0.46630221649448456</v>
          </cell>
          <cell r="H837">
            <v>0.35738283146006095</v>
          </cell>
        </row>
        <row r="838">
          <cell r="B838">
            <v>37702</v>
          </cell>
          <cell r="C838">
            <v>57.738999999999997</v>
          </cell>
          <cell r="D838">
            <v>57.903599999999997</v>
          </cell>
          <cell r="E838">
            <v>58</v>
          </cell>
          <cell r="F838">
            <v>58.1</v>
          </cell>
          <cell r="G838">
            <v>0.45203415369161709</v>
          </cell>
          <cell r="H838">
            <v>0.3391844375824718</v>
          </cell>
        </row>
        <row r="839">
          <cell r="B839">
            <v>37704</v>
          </cell>
          <cell r="C839">
            <v>57.7395</v>
          </cell>
          <cell r="D839">
            <v>57.902900000000002</v>
          </cell>
          <cell r="E839">
            <v>57.8</v>
          </cell>
          <cell r="F839">
            <v>57.9</v>
          </cell>
          <cell r="G839">
            <v>0.10478095584478141</v>
          </cell>
          <cell r="H839">
            <v>-5.0083847268511585E-3</v>
          </cell>
        </row>
        <row r="840">
          <cell r="B840">
            <v>37705</v>
          </cell>
          <cell r="C840">
            <v>57.7423</v>
          </cell>
          <cell r="D840">
            <v>57.904800000000002</v>
          </cell>
          <cell r="E840">
            <v>57.9</v>
          </cell>
          <cell r="F840">
            <v>58</v>
          </cell>
          <cell r="G840">
            <v>0.27311000774128913</v>
          </cell>
          <cell r="H840">
            <v>0.16440778657382185</v>
          </cell>
        </row>
        <row r="841">
          <cell r="B841">
            <v>37706</v>
          </cell>
          <cell r="C841">
            <v>57.717599999999997</v>
          </cell>
          <cell r="D841">
            <v>57.896299999999997</v>
          </cell>
          <cell r="E841">
            <v>57.9</v>
          </cell>
          <cell r="F841">
            <v>58</v>
          </cell>
          <cell r="G841">
            <v>0.31602145619360689</v>
          </cell>
          <cell r="H841">
            <v>0.17911334575785234</v>
          </cell>
        </row>
        <row r="842">
          <cell r="B842">
            <v>37707</v>
          </cell>
          <cell r="C842">
            <v>57.692300000000003</v>
          </cell>
          <cell r="D842">
            <v>57.849800000000002</v>
          </cell>
          <cell r="E842">
            <v>57.9</v>
          </cell>
          <cell r="F842">
            <v>57.95</v>
          </cell>
          <cell r="G842">
            <v>0.36001338133510979</v>
          </cell>
          <cell r="H842">
            <v>0.1732071675269421</v>
          </cell>
        </row>
        <row r="843">
          <cell r="B843">
            <v>37708</v>
          </cell>
          <cell r="C843">
            <v>57.698300000000003</v>
          </cell>
          <cell r="D843">
            <v>57.861600000000003</v>
          </cell>
          <cell r="E843">
            <v>57.85</v>
          </cell>
          <cell r="F843">
            <v>57.95</v>
          </cell>
          <cell r="G843">
            <v>0.26291935810933448</v>
          </cell>
          <cell r="H843">
            <v>0.15277835386508501</v>
          </cell>
        </row>
        <row r="844">
          <cell r="B844">
            <v>37709</v>
          </cell>
          <cell r="C844">
            <v>57.744700000000002</v>
          </cell>
          <cell r="D844">
            <v>57.912500000000001</v>
          </cell>
          <cell r="E844">
            <v>57.85</v>
          </cell>
          <cell r="F844">
            <v>57.95</v>
          </cell>
          <cell r="G844">
            <v>0.18235439789279315</v>
          </cell>
          <cell r="H844">
            <v>6.4752859917982158E-2</v>
          </cell>
        </row>
        <row r="845">
          <cell r="B845">
            <v>37711</v>
          </cell>
          <cell r="C845">
            <v>57.762300000000003</v>
          </cell>
          <cell r="D845">
            <v>57.924799999999998</v>
          </cell>
          <cell r="E845">
            <v>57.85</v>
          </cell>
          <cell r="F845">
            <v>57.9</v>
          </cell>
          <cell r="G845">
            <v>0.15182913422768501</v>
          </cell>
          <cell r="H845">
            <v>-4.281413142557082E-2</v>
          </cell>
        </row>
        <row r="846">
          <cell r="B846">
            <v>37712</v>
          </cell>
          <cell r="C846">
            <v>57.764899999999997</v>
          </cell>
          <cell r="D846">
            <v>57.926200000000001</v>
          </cell>
          <cell r="E846">
            <v>57.75</v>
          </cell>
          <cell r="F846">
            <v>57.8</v>
          </cell>
          <cell r="G846">
            <v>-2.5794210671181376E-2</v>
          </cell>
          <cell r="H846">
            <v>-0.21786341931630987</v>
          </cell>
        </row>
        <row r="847">
          <cell r="B847">
            <v>37713</v>
          </cell>
          <cell r="C847">
            <v>57.755400000000002</v>
          </cell>
          <cell r="D847">
            <v>57.915799999999997</v>
          </cell>
          <cell r="E847">
            <v>57.75</v>
          </cell>
          <cell r="F847">
            <v>57.85</v>
          </cell>
          <cell r="G847">
            <v>-9.3497750859688027E-3</v>
          </cell>
          <cell r="H847">
            <v>-0.11361321090271716</v>
          </cell>
        </row>
        <row r="848">
          <cell r="B848">
            <v>37714</v>
          </cell>
          <cell r="C848">
            <v>57.744999999999997</v>
          </cell>
          <cell r="D848">
            <v>57.906799999999997</v>
          </cell>
          <cell r="E848">
            <v>57.85</v>
          </cell>
          <cell r="F848">
            <v>57.9</v>
          </cell>
          <cell r="G848">
            <v>0.18183392501515974</v>
          </cell>
          <cell r="H848">
            <v>-1.1743007729659321E-2</v>
          </cell>
        </row>
        <row r="849">
          <cell r="B849">
            <v>37715</v>
          </cell>
          <cell r="C849">
            <v>57.724899999999998</v>
          </cell>
          <cell r="D849">
            <v>57.8962</v>
          </cell>
          <cell r="E849">
            <v>57.9</v>
          </cell>
          <cell r="F849">
            <v>57.95</v>
          </cell>
          <cell r="G849">
            <v>0.30333530244314066</v>
          </cell>
          <cell r="H849">
            <v>9.2924924261009387E-2</v>
          </cell>
        </row>
        <row r="850">
          <cell r="B850">
            <v>37716</v>
          </cell>
          <cell r="C850">
            <v>57.707599999999999</v>
          </cell>
          <cell r="D850">
            <v>57.865000000000002</v>
          </cell>
          <cell r="E850">
            <v>57.85</v>
          </cell>
          <cell r="F850">
            <v>57.9</v>
          </cell>
          <cell r="G850">
            <v>0.24676125848242186</v>
          </cell>
          <cell r="H850">
            <v>6.0485613064886527E-2</v>
          </cell>
        </row>
        <row r="851">
          <cell r="B851">
            <v>37718</v>
          </cell>
          <cell r="C851">
            <v>57.709099999999999</v>
          </cell>
          <cell r="D851">
            <v>57.874400000000001</v>
          </cell>
          <cell r="E851">
            <v>57.8</v>
          </cell>
          <cell r="F851">
            <v>57.9</v>
          </cell>
          <cell r="G851">
            <v>0.15751415288056436</v>
          </cell>
          <cell r="H851">
            <v>4.4233719917609826E-2</v>
          </cell>
        </row>
        <row r="852">
          <cell r="B852">
            <v>37719</v>
          </cell>
          <cell r="C852">
            <v>57.726500000000001</v>
          </cell>
          <cell r="D852">
            <v>57.888300000000001</v>
          </cell>
          <cell r="E852">
            <v>57.75</v>
          </cell>
          <cell r="F852">
            <v>57.85</v>
          </cell>
          <cell r="G852">
            <v>4.0709206343704403E-2</v>
          </cell>
          <cell r="H852">
            <v>-6.6161901455042832E-2</v>
          </cell>
        </row>
        <row r="853">
          <cell r="B853">
            <v>37720</v>
          </cell>
          <cell r="C853">
            <v>57.697600000000001</v>
          </cell>
          <cell r="D853">
            <v>57.863</v>
          </cell>
          <cell r="E853">
            <v>57.85</v>
          </cell>
          <cell r="F853">
            <v>57.9</v>
          </cell>
          <cell r="G853">
            <v>0.26413576994537052</v>
          </cell>
          <cell r="H853">
            <v>6.3944143926168776E-2</v>
          </cell>
        </row>
        <row r="854">
          <cell r="B854">
            <v>37721</v>
          </cell>
          <cell r="C854">
            <v>57.669400000000003</v>
          </cell>
          <cell r="D854">
            <v>57.830100000000002</v>
          </cell>
          <cell r="E854">
            <v>57.9</v>
          </cell>
          <cell r="F854">
            <v>57.95</v>
          </cell>
          <cell r="G854">
            <v>0.3998654399039967</v>
          </cell>
          <cell r="H854">
            <v>0.20733147616898681</v>
          </cell>
        </row>
        <row r="855">
          <cell r="B855">
            <v>37722</v>
          </cell>
          <cell r="C855">
            <v>57.658000000000001</v>
          </cell>
          <cell r="D855">
            <v>57.8185</v>
          </cell>
          <cell r="E855">
            <v>57.9</v>
          </cell>
          <cell r="F855">
            <v>57.95</v>
          </cell>
          <cell r="G855">
            <v>0.4197162579347139</v>
          </cell>
          <cell r="H855">
            <v>0.22743585530583224</v>
          </cell>
        </row>
        <row r="856">
          <cell r="B856">
            <v>37723</v>
          </cell>
          <cell r="C856">
            <v>57.657499999999999</v>
          </cell>
          <cell r="D856">
            <v>57.817999999999998</v>
          </cell>
          <cell r="E856">
            <v>57.9</v>
          </cell>
          <cell r="F856">
            <v>57.95</v>
          </cell>
          <cell r="G856">
            <v>0.42058708754281704</v>
          </cell>
          <cell r="H856">
            <v>0.22830260472518077</v>
          </cell>
        </row>
        <row r="857">
          <cell r="B857">
            <v>37725</v>
          </cell>
          <cell r="C857">
            <v>57.662700000000001</v>
          </cell>
          <cell r="D857">
            <v>57.824599999999997</v>
          </cell>
          <cell r="E857">
            <v>57.85</v>
          </cell>
          <cell r="F857">
            <v>57.9</v>
          </cell>
          <cell r="G857">
            <v>0.32482003097322959</v>
          </cell>
          <cell r="H857">
            <v>0.1303943304406808</v>
          </cell>
        </row>
        <row r="858">
          <cell r="B858">
            <v>37726</v>
          </cell>
          <cell r="C858">
            <v>57.6815</v>
          </cell>
          <cell r="D858">
            <v>57.839700000000001</v>
          </cell>
          <cell r="E858">
            <v>57.85</v>
          </cell>
          <cell r="F858">
            <v>57.9</v>
          </cell>
          <cell r="G858">
            <v>0.29212139074053489</v>
          </cell>
          <cell r="H858">
            <v>0.10425365276790512</v>
          </cell>
        </row>
        <row r="859">
          <cell r="B859">
            <v>37727</v>
          </cell>
          <cell r="C859">
            <v>57.6952</v>
          </cell>
          <cell r="D859">
            <v>57.855699999999999</v>
          </cell>
          <cell r="E859">
            <v>57.9</v>
          </cell>
          <cell r="F859">
            <v>57.95</v>
          </cell>
          <cell r="G859">
            <v>0.35496887089393703</v>
          </cell>
          <cell r="H859">
            <v>0.16299171905275373</v>
          </cell>
        </row>
        <row r="860">
          <cell r="B860">
            <v>37728</v>
          </cell>
          <cell r="C860">
            <v>57.706499999999998</v>
          </cell>
          <cell r="D860">
            <v>57.868499999999997</v>
          </cell>
          <cell r="E860">
            <v>57.9</v>
          </cell>
          <cell r="F860">
            <v>57.95</v>
          </cell>
          <cell r="G860">
            <v>0.33531751189207493</v>
          </cell>
          <cell r="H860">
            <v>0.14083655183736482</v>
          </cell>
        </row>
        <row r="861">
          <cell r="B861">
            <v>37729</v>
          </cell>
          <cell r="C861">
            <v>57.705300000000001</v>
          </cell>
          <cell r="D861">
            <v>57.866</v>
          </cell>
          <cell r="E861">
            <v>57.9</v>
          </cell>
          <cell r="F861">
            <v>57.95</v>
          </cell>
          <cell r="G861">
            <v>0.33740401661545372</v>
          </cell>
          <cell r="H861">
            <v>0.14516296270694912</v>
          </cell>
        </row>
        <row r="862">
          <cell r="B862">
            <v>37730</v>
          </cell>
          <cell r="C862">
            <v>57.704599999999999</v>
          </cell>
          <cell r="D862">
            <v>57.866799999999998</v>
          </cell>
          <cell r="E862">
            <v>57.9</v>
          </cell>
          <cell r="F862">
            <v>57.95</v>
          </cell>
          <cell r="G862">
            <v>0.33862118444629952</v>
          </cell>
          <cell r="H862">
            <v>0.14377847055652818</v>
          </cell>
        </row>
        <row r="863">
          <cell r="B863">
            <v>37732</v>
          </cell>
          <cell r="C863">
            <v>57.7117</v>
          </cell>
          <cell r="D863">
            <v>57.874200000000002</v>
          </cell>
          <cell r="E863">
            <v>57.85</v>
          </cell>
          <cell r="F863">
            <v>57.9</v>
          </cell>
          <cell r="G863">
            <v>0.23963944919314623</v>
          </cell>
          <cell r="H863">
            <v>4.4579449910317058E-2</v>
          </cell>
        </row>
        <row r="864">
          <cell r="B864">
            <v>37733</v>
          </cell>
          <cell r="C864">
            <v>57.734000000000002</v>
          </cell>
          <cell r="D864">
            <v>57.8964</v>
          </cell>
          <cell r="E864">
            <v>57.9</v>
          </cell>
          <cell r="F864">
            <v>57.95</v>
          </cell>
          <cell r="G864">
            <v>0.28752554820382586</v>
          </cell>
          <cell r="H864">
            <v>9.2579158635084355E-2</v>
          </cell>
        </row>
        <row r="865">
          <cell r="B865">
            <v>37734</v>
          </cell>
          <cell r="C865">
            <v>57.741500000000002</v>
          </cell>
          <cell r="D865">
            <v>57.901200000000003</v>
          </cell>
          <cell r="E865">
            <v>57.9</v>
          </cell>
          <cell r="F865">
            <v>57.95</v>
          </cell>
          <cell r="G865">
            <v>0.2744992769498481</v>
          </cell>
          <cell r="H865">
            <v>8.4281500210703672E-2</v>
          </cell>
        </row>
        <row r="866">
          <cell r="B866">
            <v>37735</v>
          </cell>
          <cell r="C866">
            <v>57.722499999999997</v>
          </cell>
          <cell r="D866">
            <v>57.8842</v>
          </cell>
          <cell r="E866">
            <v>57.83</v>
          </cell>
          <cell r="F866">
            <v>57.93</v>
          </cell>
          <cell r="G866">
            <v>0.18623586989475804</v>
          </cell>
          <cell r="H866">
            <v>7.9123491384522626E-2</v>
          </cell>
        </row>
        <row r="867">
          <cell r="B867">
            <v>37736</v>
          </cell>
          <cell r="C867">
            <v>57.689799999999998</v>
          </cell>
          <cell r="D867">
            <v>57.851100000000002</v>
          </cell>
          <cell r="E867">
            <v>57.85</v>
          </cell>
          <cell r="F867">
            <v>57.9</v>
          </cell>
          <cell r="G867">
            <v>0.27769207034866344</v>
          </cell>
          <cell r="H867">
            <v>8.452734693030238E-2</v>
          </cell>
        </row>
        <row r="868">
          <cell r="B868">
            <v>37737</v>
          </cell>
          <cell r="C868">
            <v>57.681699999999999</v>
          </cell>
          <cell r="D868">
            <v>57.843899999999998</v>
          </cell>
          <cell r="E868">
            <v>57.85</v>
          </cell>
          <cell r="F868">
            <v>57.9</v>
          </cell>
          <cell r="G868">
            <v>0.29177364744798112</v>
          </cell>
          <cell r="H868">
            <v>9.6985161788884749E-2</v>
          </cell>
        </row>
        <row r="869">
          <cell r="B869">
            <v>37739</v>
          </cell>
          <cell r="C869">
            <v>57.677199999999999</v>
          </cell>
          <cell r="D869">
            <v>57.837899999999998</v>
          </cell>
          <cell r="E869">
            <v>57.9</v>
          </cell>
          <cell r="F869">
            <v>57.95</v>
          </cell>
          <cell r="G869">
            <v>0.38628782257113636</v>
          </cell>
          <cell r="H869">
            <v>0.19381754870077442</v>
          </cell>
        </row>
        <row r="870">
          <cell r="B870">
            <v>37740</v>
          </cell>
          <cell r="C870">
            <v>57.676000000000002</v>
          </cell>
          <cell r="D870">
            <v>57.835999999999999</v>
          </cell>
          <cell r="E870">
            <v>57.9</v>
          </cell>
          <cell r="F870">
            <v>57.95</v>
          </cell>
          <cell r="G870">
            <v>0.38837644774255603</v>
          </cell>
          <cell r="H870">
            <v>0.19710906701709027</v>
          </cell>
        </row>
        <row r="871">
          <cell r="B871">
            <v>37741</v>
          </cell>
          <cell r="C871">
            <v>57.7316</v>
          </cell>
          <cell r="D871">
            <v>57.894500000000001</v>
          </cell>
          <cell r="E871">
            <v>57.85</v>
          </cell>
          <cell r="F871">
            <v>57.9</v>
          </cell>
          <cell r="G871">
            <v>0.20508698875486073</v>
          </cell>
          <cell r="H871">
            <v>9.5000388637916204E-3</v>
          </cell>
        </row>
        <row r="872">
          <cell r="B872">
            <v>37743</v>
          </cell>
          <cell r="C872">
            <v>57.741700000000002</v>
          </cell>
          <cell r="D872">
            <v>57.9026</v>
          </cell>
          <cell r="E872">
            <v>57.85</v>
          </cell>
          <cell r="F872">
            <v>57.9</v>
          </cell>
          <cell r="G872">
            <v>0.18755942412502546</v>
          </cell>
          <cell r="H872">
            <v>-4.4902992266341165E-3</v>
          </cell>
        </row>
        <row r="873">
          <cell r="B873">
            <v>37744</v>
          </cell>
          <cell r="C873">
            <v>57.723599999999998</v>
          </cell>
          <cell r="D873">
            <v>57.885399999999997</v>
          </cell>
          <cell r="E873">
            <v>57.85</v>
          </cell>
          <cell r="F873">
            <v>57.9</v>
          </cell>
          <cell r="G873">
            <v>0.21897456153116548</v>
          </cell>
          <cell r="H873">
            <v>2.5222249479145864E-2</v>
          </cell>
        </row>
        <row r="874">
          <cell r="B874">
            <v>37746</v>
          </cell>
          <cell r="C874">
            <v>57.7271</v>
          </cell>
          <cell r="D874">
            <v>57.888300000000001</v>
          </cell>
          <cell r="E874">
            <v>57.85</v>
          </cell>
          <cell r="F874">
            <v>57.9</v>
          </cell>
          <cell r="G874">
            <v>0.21289827481373799</v>
          </cell>
          <cell r="H874">
            <v>2.0211338042398209E-2</v>
          </cell>
        </row>
        <row r="875">
          <cell r="B875">
            <v>37747</v>
          </cell>
          <cell r="C875">
            <v>57.723500000000001</v>
          </cell>
          <cell r="D875">
            <v>57.883600000000001</v>
          </cell>
          <cell r="E875">
            <v>57.85</v>
          </cell>
          <cell r="F875">
            <v>57.9</v>
          </cell>
          <cell r="G875">
            <v>0.21914818055038249</v>
          </cell>
          <cell r="H875">
            <v>2.8332722912875676E-2</v>
          </cell>
        </row>
        <row r="876">
          <cell r="B876">
            <v>37748</v>
          </cell>
          <cell r="C876">
            <v>57.717599999999997</v>
          </cell>
          <cell r="D876">
            <v>57.8767</v>
          </cell>
          <cell r="E876">
            <v>57.85</v>
          </cell>
          <cell r="F876">
            <v>57.9</v>
          </cell>
          <cell r="G876">
            <v>0.22939276754404908</v>
          </cell>
          <cell r="H876">
            <v>4.0257996741346669E-2</v>
          </cell>
        </row>
        <row r="877">
          <cell r="B877">
            <v>37749</v>
          </cell>
          <cell r="C877">
            <v>57.710799999999999</v>
          </cell>
          <cell r="D877">
            <v>57.8718</v>
          </cell>
          <cell r="E877">
            <v>57.85</v>
          </cell>
          <cell r="F877">
            <v>57.9</v>
          </cell>
          <cell r="G877">
            <v>0.24120268649889176</v>
          </cell>
          <cell r="H877">
            <v>4.8728396213696873E-2</v>
          </cell>
        </row>
        <row r="878">
          <cell r="B878">
            <v>37750</v>
          </cell>
          <cell r="C878">
            <v>57.674999999999997</v>
          </cell>
          <cell r="D878">
            <v>57.836500000000001</v>
          </cell>
          <cell r="E878">
            <v>57.85</v>
          </cell>
          <cell r="F878">
            <v>57.9</v>
          </cell>
          <cell r="G878">
            <v>0.30342436064153316</v>
          </cell>
          <cell r="H878">
            <v>0.10979225921346843</v>
          </cell>
        </row>
        <row r="879">
          <cell r="B879">
            <v>37751</v>
          </cell>
          <cell r="C879">
            <v>57.655700000000003</v>
          </cell>
          <cell r="D879">
            <v>57.837600000000002</v>
          </cell>
          <cell r="E879">
            <v>57.85</v>
          </cell>
          <cell r="F879">
            <v>57.9</v>
          </cell>
          <cell r="G879">
            <v>0.33700050472025894</v>
          </cell>
          <cell r="H879">
            <v>0.10788829412008223</v>
          </cell>
        </row>
        <row r="880">
          <cell r="B880">
            <v>37753</v>
          </cell>
          <cell r="C880">
            <v>57.686700000000002</v>
          </cell>
          <cell r="D880">
            <v>57.846499999999999</v>
          </cell>
          <cell r="E880">
            <v>57.8</v>
          </cell>
          <cell r="F880">
            <v>57.85</v>
          </cell>
          <cell r="G880">
            <v>0.19640575730626866</v>
          </cell>
          <cell r="H880">
            <v>6.050495708474153E-3</v>
          </cell>
        </row>
        <row r="881">
          <cell r="B881">
            <v>37754</v>
          </cell>
          <cell r="C881">
            <v>57.689900000000002</v>
          </cell>
          <cell r="D881">
            <v>57.849400000000003</v>
          </cell>
          <cell r="E881">
            <v>57.8</v>
          </cell>
          <cell r="F881">
            <v>57.85</v>
          </cell>
          <cell r="G881">
            <v>0.19084796472172016</v>
          </cell>
          <cell r="H881">
            <v>1.0371758393321307E-3</v>
          </cell>
        </row>
        <row r="882">
          <cell r="B882">
            <v>37755</v>
          </cell>
          <cell r="C882">
            <v>57.693899999999999</v>
          </cell>
          <cell r="D882">
            <v>57.854300000000002</v>
          </cell>
          <cell r="E882">
            <v>57.8</v>
          </cell>
          <cell r="F882">
            <v>57.85</v>
          </cell>
          <cell r="G882">
            <v>0.18390159098275186</v>
          </cell>
          <cell r="H882">
            <v>-7.4324639655144673E-3</v>
          </cell>
        </row>
        <row r="883">
          <cell r="B883">
            <v>37757</v>
          </cell>
          <cell r="C883">
            <v>57.704000000000001</v>
          </cell>
          <cell r="D883">
            <v>57.866100000000003</v>
          </cell>
          <cell r="E883">
            <v>57.85</v>
          </cell>
          <cell r="F883">
            <v>57.9</v>
          </cell>
          <cell r="G883">
            <v>0.25301538888118813</v>
          </cell>
          <cell r="H883">
            <v>5.8583522995321269E-2</v>
          </cell>
        </row>
        <row r="884">
          <cell r="B884">
            <v>37758</v>
          </cell>
          <cell r="C884">
            <v>57.705500000000001</v>
          </cell>
          <cell r="D884">
            <v>57.869100000000003</v>
          </cell>
          <cell r="E884">
            <v>57.85</v>
          </cell>
          <cell r="F884">
            <v>57.9</v>
          </cell>
          <cell r="G884">
            <v>0.25040940638240849</v>
          </cell>
          <cell r="H884">
            <v>5.3396372157153787E-2</v>
          </cell>
        </row>
        <row r="885">
          <cell r="B885">
            <v>37760</v>
          </cell>
          <cell r="C885">
            <v>57.707500000000003</v>
          </cell>
          <cell r="D885">
            <v>57.866900000000001</v>
          </cell>
          <cell r="E885">
            <v>57.8</v>
          </cell>
          <cell r="F885">
            <v>57.85</v>
          </cell>
          <cell r="G885">
            <v>0.16029112333751078</v>
          </cell>
          <cell r="H885">
            <v>-2.9204951362522776E-2</v>
          </cell>
        </row>
        <row r="886">
          <cell r="B886">
            <v>37761</v>
          </cell>
          <cell r="C886">
            <v>57.700600000000001</v>
          </cell>
          <cell r="D886">
            <v>57.8583</v>
          </cell>
          <cell r="E886">
            <v>57.8</v>
          </cell>
          <cell r="F886">
            <v>57.85</v>
          </cell>
          <cell r="G886">
            <v>0.17226857259715794</v>
          </cell>
          <cell r="H886">
            <v>-1.4345392104500858E-2</v>
          </cell>
        </row>
        <row r="887">
          <cell r="B887">
            <v>37762</v>
          </cell>
          <cell r="C887">
            <v>57.661499999999997</v>
          </cell>
          <cell r="D887">
            <v>57.8247</v>
          </cell>
          <cell r="E887">
            <v>57.8</v>
          </cell>
          <cell r="F887">
            <v>57.85</v>
          </cell>
          <cell r="G887">
            <v>0.24019493075969323</v>
          </cell>
          <cell r="H887">
            <v>4.3752929111610495E-2</v>
          </cell>
        </row>
        <row r="888">
          <cell r="B888">
            <v>37763</v>
          </cell>
          <cell r="C888">
            <v>57.624400000000001</v>
          </cell>
          <cell r="D888">
            <v>57.7834</v>
          </cell>
          <cell r="E888">
            <v>57.8</v>
          </cell>
          <cell r="F888">
            <v>57.85</v>
          </cell>
          <cell r="G888">
            <v>0.30473202324014781</v>
          </cell>
          <cell r="H888">
            <v>0.11525801527774604</v>
          </cell>
        </row>
        <row r="889">
          <cell r="B889">
            <v>37764</v>
          </cell>
          <cell r="C889">
            <v>57.573</v>
          </cell>
          <cell r="D889">
            <v>57.736199999999997</v>
          </cell>
          <cell r="E889">
            <v>57.8</v>
          </cell>
          <cell r="F889">
            <v>57.85</v>
          </cell>
          <cell r="G889">
            <v>0.39428204192937094</v>
          </cell>
          <cell r="H889">
            <v>0.19710337708405606</v>
          </cell>
        </row>
        <row r="890">
          <cell r="B890">
            <v>37765</v>
          </cell>
          <cell r="C890">
            <v>57.557200000000002</v>
          </cell>
          <cell r="D890">
            <v>57.721800000000002</v>
          </cell>
          <cell r="E890">
            <v>57.8</v>
          </cell>
          <cell r="F890">
            <v>57.85</v>
          </cell>
          <cell r="G890">
            <v>0.42184122924672407</v>
          </cell>
          <cell r="H890">
            <v>0.2220997959176596</v>
          </cell>
        </row>
        <row r="891">
          <cell r="B891">
            <v>37767</v>
          </cell>
          <cell r="C891">
            <v>57.560200000000002</v>
          </cell>
          <cell r="D891">
            <v>57.723799999999997</v>
          </cell>
          <cell r="E891">
            <v>57.77</v>
          </cell>
          <cell r="F891">
            <v>57.82</v>
          </cell>
          <cell r="G891">
            <v>0.36448796216830609</v>
          </cell>
          <cell r="H891">
            <v>0.16665569487802809</v>
          </cell>
        </row>
        <row r="892">
          <cell r="B892">
            <v>37768</v>
          </cell>
          <cell r="C892">
            <v>57.561399999999999</v>
          </cell>
          <cell r="D892">
            <v>57.723700000000001</v>
          </cell>
          <cell r="E892">
            <v>57.75</v>
          </cell>
          <cell r="F892">
            <v>57.8</v>
          </cell>
          <cell r="G892">
            <v>0.32765012664737303</v>
          </cell>
          <cell r="H892">
            <v>0.13218140902263065</v>
          </cell>
        </row>
        <row r="893">
          <cell r="B893">
            <v>37769</v>
          </cell>
          <cell r="C893">
            <v>57.555199999999999</v>
          </cell>
          <cell r="D893">
            <v>57.716200000000001</v>
          </cell>
          <cell r="E893">
            <v>57.77</v>
          </cell>
          <cell r="F893">
            <v>57.82</v>
          </cell>
          <cell r="G893">
            <v>0.37320693873013017</v>
          </cell>
          <cell r="H893">
            <v>0.17984551997532697</v>
          </cell>
        </row>
        <row r="894">
          <cell r="B894">
            <v>37770</v>
          </cell>
          <cell r="C894">
            <v>57.527799999999999</v>
          </cell>
          <cell r="D894">
            <v>57.692300000000003</v>
          </cell>
          <cell r="E894">
            <v>57.75</v>
          </cell>
          <cell r="F894">
            <v>57.8</v>
          </cell>
          <cell r="G894">
            <v>0.38624804007801594</v>
          </cell>
          <cell r="H894">
            <v>0.1866800248906598</v>
          </cell>
        </row>
        <row r="895">
          <cell r="B895">
            <v>37771</v>
          </cell>
          <cell r="C895">
            <v>57.542200000000001</v>
          </cell>
          <cell r="D895">
            <v>57.706800000000001</v>
          </cell>
          <cell r="E895">
            <v>57.77</v>
          </cell>
          <cell r="F895">
            <v>57.82</v>
          </cell>
          <cell r="G895">
            <v>0.39588336907522131</v>
          </cell>
          <cell r="H895">
            <v>0.19616405692223288</v>
          </cell>
        </row>
        <row r="896">
          <cell r="B896">
            <v>37772</v>
          </cell>
          <cell r="C896">
            <v>57.543599999999998</v>
          </cell>
          <cell r="D896">
            <v>57.706899999999997</v>
          </cell>
          <cell r="E896">
            <v>57.77</v>
          </cell>
          <cell r="F896">
            <v>57.82</v>
          </cell>
          <cell r="G896">
            <v>0.39344079967191015</v>
          </cell>
          <cell r="H896">
            <v>0.19599042748787904</v>
          </cell>
        </row>
        <row r="897">
          <cell r="B897">
            <v>37774</v>
          </cell>
          <cell r="C897">
            <v>57.581299999999999</v>
          </cell>
          <cell r="D897">
            <v>57.744399999999999</v>
          </cell>
          <cell r="E897">
            <v>57.8</v>
          </cell>
          <cell r="F897">
            <v>57.85</v>
          </cell>
          <cell r="G897">
            <v>0.37981080663340072</v>
          </cell>
          <cell r="H897">
            <v>0.18287487617847373</v>
          </cell>
        </row>
        <row r="898">
          <cell r="B898">
            <v>37775</v>
          </cell>
          <cell r="C898">
            <v>57.660600000000002</v>
          </cell>
          <cell r="D898">
            <v>57.827199999999998</v>
          </cell>
          <cell r="E898">
            <v>57.8</v>
          </cell>
          <cell r="F898">
            <v>57.84</v>
          </cell>
          <cell r="G898">
            <v>0.24175953770858238</v>
          </cell>
          <cell r="H898">
            <v>2.21349122904199E-2</v>
          </cell>
        </row>
        <row r="899">
          <cell r="B899">
            <v>37776</v>
          </cell>
          <cell r="C899">
            <v>57.664200000000001</v>
          </cell>
          <cell r="D899">
            <v>57.825800000000001</v>
          </cell>
          <cell r="E899">
            <v>57.8</v>
          </cell>
          <cell r="F899">
            <v>57.85</v>
          </cell>
          <cell r="G899">
            <v>0.2355014029501773</v>
          </cell>
          <cell r="H899">
            <v>4.1849831736007877E-2</v>
          </cell>
        </row>
        <row r="900">
          <cell r="B900">
            <v>37777</v>
          </cell>
          <cell r="C900">
            <v>57.63</v>
          </cell>
          <cell r="D900">
            <v>57.79</v>
          </cell>
          <cell r="E900">
            <v>57.95</v>
          </cell>
          <cell r="F900">
            <v>58</v>
          </cell>
          <cell r="G900">
            <v>0.55526635432934279</v>
          </cell>
          <cell r="H900">
            <v>0.36338466862779173</v>
          </cell>
        </row>
        <row r="901">
          <cell r="B901">
            <v>37778</v>
          </cell>
          <cell r="C901">
            <v>57.6</v>
          </cell>
          <cell r="D901">
            <v>57.77</v>
          </cell>
          <cell r="E901">
            <v>57.97</v>
          </cell>
          <cell r="F901">
            <v>58.02</v>
          </cell>
          <cell r="G901">
            <v>0.64236111111110661</v>
          </cell>
          <cell r="H901">
            <v>0.4327505625757313</v>
          </cell>
        </row>
        <row r="902">
          <cell r="B902">
            <v>37779</v>
          </cell>
          <cell r="C902">
            <v>57.599299999999999</v>
          </cell>
          <cell r="D902">
            <v>57.761899999999997</v>
          </cell>
          <cell r="E902">
            <v>57.95</v>
          </cell>
          <cell r="F902">
            <v>57.99</v>
          </cell>
          <cell r="G902">
            <v>0.60886156602598185</v>
          </cell>
          <cell r="H902">
            <v>0.39489698226686598</v>
          </cell>
        </row>
        <row r="903">
          <cell r="B903">
            <v>37781</v>
          </cell>
          <cell r="C903">
            <v>57.592700000000001</v>
          </cell>
          <cell r="D903">
            <v>57.756</v>
          </cell>
          <cell r="E903">
            <v>57.8</v>
          </cell>
          <cell r="F903">
            <v>57.85</v>
          </cell>
          <cell r="G903">
            <v>0.35994145091304364</v>
          </cell>
          <cell r="H903">
            <v>0.16275365330009209</v>
          </cell>
        </row>
        <row r="904">
          <cell r="B904">
            <v>37782</v>
          </cell>
          <cell r="C904">
            <v>57.611800000000002</v>
          </cell>
          <cell r="D904">
            <v>57.773800000000001</v>
          </cell>
          <cell r="E904">
            <v>57.8</v>
          </cell>
          <cell r="F904">
            <v>57.85</v>
          </cell>
          <cell r="G904">
            <v>0.32666918929801669</v>
          </cell>
          <cell r="H904">
            <v>0.13189369575828497</v>
          </cell>
        </row>
        <row r="905">
          <cell r="B905">
            <v>37783</v>
          </cell>
          <cell r="C905">
            <v>57.625300000000003</v>
          </cell>
          <cell r="D905">
            <v>57.785200000000003</v>
          </cell>
          <cell r="E905">
            <v>57.85</v>
          </cell>
          <cell r="F905">
            <v>57.9</v>
          </cell>
          <cell r="G905">
            <v>0.38993289405868353</v>
          </cell>
          <cell r="H905">
            <v>0.19866678665124521</v>
          </cell>
        </row>
        <row r="906">
          <cell r="B906">
            <v>37784</v>
          </cell>
          <cell r="C906">
            <v>57.621899999999997</v>
          </cell>
          <cell r="D906">
            <v>57.786799999999999</v>
          </cell>
          <cell r="E906">
            <v>57.9</v>
          </cell>
          <cell r="F906">
            <v>57.95</v>
          </cell>
          <cell r="G906">
            <v>0.48262900043213086</v>
          </cell>
          <cell r="H906">
            <v>0.28241743789239643</v>
          </cell>
        </row>
        <row r="907">
          <cell r="B907">
            <v>37785</v>
          </cell>
          <cell r="C907">
            <v>57.635199999999998</v>
          </cell>
          <cell r="D907">
            <v>57.791600000000003</v>
          </cell>
          <cell r="E907">
            <v>57.92</v>
          </cell>
          <cell r="F907">
            <v>57.97</v>
          </cell>
          <cell r="G907">
            <v>0.49414246849148469</v>
          </cell>
          <cell r="H907">
            <v>0.30869538133568947</v>
          </cell>
        </row>
        <row r="908">
          <cell r="B908">
            <v>37786</v>
          </cell>
          <cell r="C908">
            <v>57.6387</v>
          </cell>
          <cell r="D908">
            <v>57.794199999999996</v>
          </cell>
          <cell r="E908">
            <v>57.92</v>
          </cell>
          <cell r="F908">
            <v>57.97</v>
          </cell>
          <cell r="G908">
            <v>0.48804015357737363</v>
          </cell>
          <cell r="H908">
            <v>0.30418277266577337</v>
          </cell>
        </row>
        <row r="909">
          <cell r="B909">
            <v>37788</v>
          </cell>
          <cell r="C909">
            <v>57.642299999999999</v>
          </cell>
          <cell r="D909">
            <v>57.803400000000003</v>
          </cell>
          <cell r="E909">
            <v>57.88</v>
          </cell>
          <cell r="F909">
            <v>57.93</v>
          </cell>
          <cell r="G909">
            <v>0.41237077632225605</v>
          </cell>
          <cell r="H909">
            <v>0.21901825844153852</v>
          </cell>
        </row>
        <row r="910">
          <cell r="B910">
            <v>37789</v>
          </cell>
          <cell r="C910">
            <v>57.647199999999998</v>
          </cell>
          <cell r="D910">
            <v>57.803699999999999</v>
          </cell>
          <cell r="E910">
            <v>57.88</v>
          </cell>
          <cell r="F910">
            <v>57.93</v>
          </cell>
          <cell r="G910">
            <v>0.40383574570838582</v>
          </cell>
          <cell r="H910">
            <v>0.21849812382252437</v>
          </cell>
        </row>
        <row r="911">
          <cell r="B911">
            <v>37790</v>
          </cell>
          <cell r="C911">
            <v>57.654200000000003</v>
          </cell>
          <cell r="D911">
            <v>57.811399999999999</v>
          </cell>
          <cell r="E911">
            <v>57.88</v>
          </cell>
          <cell r="F911">
            <v>57.93</v>
          </cell>
          <cell r="G911">
            <v>0.39164536148277063</v>
          </cell>
          <cell r="H911">
            <v>0.20514984933767511</v>
          </cell>
        </row>
        <row r="912">
          <cell r="B912">
            <v>37791</v>
          </cell>
          <cell r="C912">
            <v>57.664400000000001</v>
          </cell>
          <cell r="D912">
            <v>57.822699999999998</v>
          </cell>
          <cell r="E912">
            <v>57.92</v>
          </cell>
          <cell r="F912">
            <v>57.97</v>
          </cell>
          <cell r="G912">
            <v>0.44325441693662149</v>
          </cell>
          <cell r="H912">
            <v>0.2547442440425669</v>
          </cell>
        </row>
        <row r="913">
          <cell r="B913">
            <v>37792</v>
          </cell>
          <cell r="C913">
            <v>57.711100000000002</v>
          </cell>
          <cell r="D913">
            <v>57.871899999999997</v>
          </cell>
          <cell r="E913">
            <v>57.9</v>
          </cell>
          <cell r="F913">
            <v>57.95</v>
          </cell>
          <cell r="G913">
            <v>0.32732004761648403</v>
          </cell>
          <cell r="H913">
            <v>0.13495323291615841</v>
          </cell>
        </row>
        <row r="914">
          <cell r="B914">
            <v>37793</v>
          </cell>
          <cell r="C914">
            <v>57.723300000000002</v>
          </cell>
          <cell r="D914">
            <v>57.886200000000002</v>
          </cell>
          <cell r="E914">
            <v>57.9</v>
          </cell>
          <cell r="F914">
            <v>57.95</v>
          </cell>
          <cell r="G914">
            <v>0.30611555472399665</v>
          </cell>
          <cell r="H914">
            <v>0.11021625188732465</v>
          </cell>
        </row>
        <row r="915">
          <cell r="B915">
            <v>37795</v>
          </cell>
          <cell r="C915">
            <v>57.726999999999997</v>
          </cell>
          <cell r="D915">
            <v>57.886200000000002</v>
          </cell>
          <cell r="E915">
            <v>57.9</v>
          </cell>
          <cell r="F915">
            <v>57.95</v>
          </cell>
          <cell r="G915">
            <v>0.29968645521160259</v>
          </cell>
          <cell r="H915">
            <v>0.11021625188732465</v>
          </cell>
        </row>
        <row r="916">
          <cell r="B916">
            <v>37796</v>
          </cell>
          <cell r="C916">
            <v>57.726500000000001</v>
          </cell>
          <cell r="D916">
            <v>57.8874</v>
          </cell>
          <cell r="E916">
            <v>57.97</v>
          </cell>
          <cell r="F916">
            <v>58</v>
          </cell>
          <cell r="G916">
            <v>0.42181666998691658</v>
          </cell>
          <cell r="H916">
            <v>0.19451555951727056</v>
          </cell>
        </row>
        <row r="917">
          <cell r="B917">
            <v>37797</v>
          </cell>
          <cell r="C917">
            <v>57.7273</v>
          </cell>
          <cell r="D917">
            <v>57.8857</v>
          </cell>
          <cell r="E917">
            <v>58.23</v>
          </cell>
          <cell r="F917">
            <v>58.28</v>
          </cell>
          <cell r="G917">
            <v>0.87081848622748204</v>
          </cell>
          <cell r="H917">
            <v>0.68116996080206549</v>
          </cell>
        </row>
        <row r="918">
          <cell r="B918">
            <v>37798</v>
          </cell>
          <cell r="C918">
            <v>57.754199999999997</v>
          </cell>
          <cell r="D918">
            <v>57.910200000000003</v>
          </cell>
          <cell r="E918">
            <v>58</v>
          </cell>
          <cell r="F918">
            <v>58.15</v>
          </cell>
          <cell r="G918">
            <v>0.42559675313657314</v>
          </cell>
          <cell r="H918">
            <v>0.4140894004855713</v>
          </cell>
        </row>
        <row r="919">
          <cell r="B919">
            <v>37799</v>
          </cell>
          <cell r="C919">
            <v>57.732900000000001</v>
          </cell>
          <cell r="D919">
            <v>57.892099999999999</v>
          </cell>
          <cell r="E919">
            <v>58</v>
          </cell>
          <cell r="F919">
            <v>58.15</v>
          </cell>
          <cell r="G919">
            <v>0.46264781433116864</v>
          </cell>
          <cell r="H919">
            <v>0.44548392613154358</v>
          </cell>
        </row>
        <row r="920">
          <cell r="B920">
            <v>37800</v>
          </cell>
          <cell r="C920">
            <v>57.704999999999998</v>
          </cell>
          <cell r="D920">
            <v>57.865600000000001</v>
          </cell>
          <cell r="E920">
            <v>57.9</v>
          </cell>
          <cell r="F920">
            <v>58</v>
          </cell>
          <cell r="G920">
            <v>0.33792565635560229</v>
          </cell>
          <cell r="H920">
            <v>0.23226234584969208</v>
          </cell>
        </row>
        <row r="921">
          <cell r="B921">
            <v>37802</v>
          </cell>
          <cell r="C921">
            <v>57.717700000000001</v>
          </cell>
          <cell r="D921">
            <v>57.8782</v>
          </cell>
          <cell r="E921">
            <v>57.8</v>
          </cell>
          <cell r="F921">
            <v>57.9</v>
          </cell>
          <cell r="G921">
            <v>0.14259057446848453</v>
          </cell>
          <cell r="H921">
            <v>3.7665304035023432E-2</v>
          </cell>
        </row>
        <row r="922">
          <cell r="B922">
            <v>37804</v>
          </cell>
          <cell r="C922">
            <v>57.7318</v>
          </cell>
          <cell r="D922">
            <v>57.893300000000004</v>
          </cell>
          <cell r="E922">
            <v>57.9</v>
          </cell>
          <cell r="F922">
            <v>57.95</v>
          </cell>
          <cell r="G922">
            <v>0.29134722977630834</v>
          </cell>
          <cell r="H922">
            <v>9.793879429916641E-2</v>
          </cell>
        </row>
        <row r="923">
          <cell r="B923">
            <v>37805</v>
          </cell>
          <cell r="C923">
            <v>57.725099999999998</v>
          </cell>
          <cell r="D923">
            <v>57.885399999999997</v>
          </cell>
          <cell r="E923">
            <v>57.95</v>
          </cell>
          <cell r="F923">
            <v>58</v>
          </cell>
          <cell r="G923">
            <v>0.38960521506243423</v>
          </cell>
          <cell r="H923">
            <v>0.19797738289793787</v>
          </cell>
        </row>
        <row r="924">
          <cell r="B924">
            <v>37806</v>
          </cell>
          <cell r="C924">
            <v>57.686900000000001</v>
          </cell>
          <cell r="D924">
            <v>57.8474</v>
          </cell>
          <cell r="E924">
            <v>58</v>
          </cell>
          <cell r="F924">
            <v>58.05</v>
          </cell>
          <cell r="G924">
            <v>0.54275754114018715</v>
          </cell>
          <cell r="H924">
            <v>0.35023181681457904</v>
          </cell>
        </row>
        <row r="925">
          <cell r="B925">
            <v>37807</v>
          </cell>
          <cell r="C925">
            <v>57.661499999999997</v>
          </cell>
          <cell r="D925">
            <v>57.818399999999997</v>
          </cell>
          <cell r="E925">
            <v>58</v>
          </cell>
          <cell r="F925">
            <v>58.05</v>
          </cell>
          <cell r="G925">
            <v>0.58704681633326117</v>
          </cell>
          <cell r="H925">
            <v>0.40056452617159982</v>
          </cell>
        </row>
        <row r="926">
          <cell r="B926">
            <v>37809</v>
          </cell>
          <cell r="C926">
            <v>57.683700000000002</v>
          </cell>
          <cell r="D926">
            <v>57.843000000000004</v>
          </cell>
          <cell r="E926">
            <v>58</v>
          </cell>
          <cell r="F926">
            <v>58.05</v>
          </cell>
          <cell r="G926">
            <v>0.5483351449369549</v>
          </cell>
          <cell r="H926">
            <v>0.35786525595144375</v>
          </cell>
        </row>
        <row r="927">
          <cell r="B927">
            <v>37810</v>
          </cell>
          <cell r="C927">
            <v>57.689700000000002</v>
          </cell>
          <cell r="D927">
            <v>57.846499999999999</v>
          </cell>
          <cell r="E927">
            <v>58.1</v>
          </cell>
          <cell r="F927">
            <v>58.15</v>
          </cell>
          <cell r="G927">
            <v>0.71121881375704754</v>
          </cell>
          <cell r="H927">
            <v>0.52466441357731175</v>
          </cell>
        </row>
        <row r="928">
          <cell r="B928">
            <v>37811</v>
          </cell>
          <cell r="C928">
            <v>57.701799999999999</v>
          </cell>
          <cell r="D928">
            <v>57.857399999999998</v>
          </cell>
          <cell r="E928">
            <v>58.22</v>
          </cell>
          <cell r="F928">
            <v>58.28</v>
          </cell>
          <cell r="G928">
            <v>0.89806557161128464</v>
          </cell>
          <cell r="H928">
            <v>0.7304165067908388</v>
          </cell>
        </row>
        <row r="929">
          <cell r="B929">
            <v>37812</v>
          </cell>
          <cell r="C929">
            <v>57.705100000000002</v>
          </cell>
          <cell r="D929">
            <v>57.860100000000003</v>
          </cell>
          <cell r="E929">
            <v>58.2</v>
          </cell>
          <cell r="F929">
            <v>58.25</v>
          </cell>
          <cell r="G929">
            <v>0.85763650006672065</v>
          </cell>
          <cell r="H929">
            <v>0.67386679248739156</v>
          </cell>
        </row>
        <row r="930">
          <cell r="B930">
            <v>37813</v>
          </cell>
          <cell r="C930">
            <v>57.684199999999997</v>
          </cell>
          <cell r="D930">
            <v>57.840400000000002</v>
          </cell>
          <cell r="E930">
            <v>58.22</v>
          </cell>
          <cell r="F930">
            <v>58.35</v>
          </cell>
          <cell r="G930">
            <v>0.92885053446177945</v>
          </cell>
          <cell r="H930">
            <v>0.88104508267577497</v>
          </cell>
        </row>
        <row r="931">
          <cell r="B931">
            <v>37814</v>
          </cell>
          <cell r="C931">
            <v>57.663600000000002</v>
          </cell>
          <cell r="D931">
            <v>57.819099999999999</v>
          </cell>
          <cell r="E931">
            <v>58.28</v>
          </cell>
          <cell r="F931">
            <v>58.35</v>
          </cell>
          <cell r="G931">
            <v>1.0689585804562993</v>
          </cell>
          <cell r="H931">
            <v>0.91820868882428563</v>
          </cell>
        </row>
        <row r="932">
          <cell r="B932">
            <v>37816</v>
          </cell>
          <cell r="C932">
            <v>57.660800000000002</v>
          </cell>
          <cell r="D932">
            <v>57.817300000000003</v>
          </cell>
          <cell r="E932">
            <v>58.3</v>
          </cell>
          <cell r="F932">
            <v>58.35</v>
          </cell>
          <cell r="G932">
            <v>1.1085520839114187</v>
          </cell>
          <cell r="H932">
            <v>0.92135053003166589</v>
          </cell>
        </row>
        <row r="933">
          <cell r="B933">
            <v>37817</v>
          </cell>
          <cell r="C933">
            <v>57.6845</v>
          </cell>
          <cell r="D933">
            <v>57.844099999999997</v>
          </cell>
          <cell r="E933">
            <v>58.35</v>
          </cell>
          <cell r="F933">
            <v>58.4</v>
          </cell>
          <cell r="G933">
            <v>1.1536894659743979</v>
          </cell>
          <cell r="H933">
            <v>0.96103146215431001</v>
          </cell>
        </row>
        <row r="934">
          <cell r="B934">
            <v>37818</v>
          </cell>
          <cell r="C934">
            <v>57.691099999999999</v>
          </cell>
          <cell r="D934">
            <v>57.846699999999998</v>
          </cell>
          <cell r="E934">
            <v>58.35</v>
          </cell>
          <cell r="F934">
            <v>58.4</v>
          </cell>
          <cell r="G934">
            <v>1.1421172416542633</v>
          </cell>
          <cell r="H934">
            <v>0.95649362885004696</v>
          </cell>
        </row>
        <row r="935">
          <cell r="B935">
            <v>37819</v>
          </cell>
          <cell r="C935">
            <v>57.689500000000002</v>
          </cell>
          <cell r="D935">
            <v>57.845999999999997</v>
          </cell>
          <cell r="E935">
            <v>58.5</v>
          </cell>
          <cell r="F935">
            <v>58.6</v>
          </cell>
          <cell r="G935">
            <v>1.4049350401719507</v>
          </cell>
          <cell r="H935">
            <v>1.3034609134598847</v>
          </cell>
        </row>
        <row r="936">
          <cell r="B936">
            <v>37820</v>
          </cell>
          <cell r="C936">
            <v>57.671700000000001</v>
          </cell>
          <cell r="D936">
            <v>57.8277</v>
          </cell>
          <cell r="E936">
            <v>58.5</v>
          </cell>
          <cell r="F936">
            <v>58.6</v>
          </cell>
          <cell r="G936">
            <v>1.4362330224356117</v>
          </cell>
          <cell r="H936">
            <v>1.335519137022571</v>
          </cell>
        </row>
        <row r="937">
          <cell r="B937">
            <v>37821</v>
          </cell>
          <cell r="C937">
            <v>57.616700000000002</v>
          </cell>
          <cell r="D937">
            <v>57.774999999999999</v>
          </cell>
          <cell r="E937">
            <v>58.35</v>
          </cell>
          <cell r="F937">
            <v>58.4</v>
          </cell>
          <cell r="G937">
            <v>1.2727212769908722</v>
          </cell>
          <cell r="H937">
            <v>1.0817827780181739</v>
          </cell>
        </row>
        <row r="938">
          <cell r="B938">
            <v>37823</v>
          </cell>
          <cell r="C938">
            <v>57.6053</v>
          </cell>
          <cell r="D938">
            <v>57.765000000000001</v>
          </cell>
          <cell r="E938">
            <v>58.35</v>
          </cell>
          <cell r="F938">
            <v>58.4</v>
          </cell>
          <cell r="G938">
            <v>1.2927629922941148</v>
          </cell>
          <cell r="H938">
            <v>1.0992815718860869</v>
          </cell>
        </row>
        <row r="939">
          <cell r="B939">
            <v>37824</v>
          </cell>
          <cell r="C939">
            <v>57.613300000000002</v>
          </cell>
          <cell r="D939">
            <v>57.773000000000003</v>
          </cell>
          <cell r="E939">
            <v>58.5</v>
          </cell>
          <cell r="F939">
            <v>58.6</v>
          </cell>
          <cell r="G939">
            <v>1.5390543502975833</v>
          </cell>
          <cell r="H939">
            <v>1.4314645249510987</v>
          </cell>
        </row>
        <row r="940">
          <cell r="B940">
            <v>37825</v>
          </cell>
          <cell r="C940">
            <v>57.6158</v>
          </cell>
          <cell r="D940">
            <v>57.774900000000002</v>
          </cell>
          <cell r="E940">
            <v>58.5</v>
          </cell>
          <cell r="F940">
            <v>58.55</v>
          </cell>
          <cell r="G940">
            <v>1.5346484818400505</v>
          </cell>
          <cell r="H940">
            <v>1.3415860520745078</v>
          </cell>
        </row>
        <row r="941">
          <cell r="B941">
            <v>37826</v>
          </cell>
          <cell r="C941">
            <v>57.626199999999997</v>
          </cell>
          <cell r="D941">
            <v>57.783299999999997</v>
          </cell>
          <cell r="E941">
            <v>58.5</v>
          </cell>
          <cell r="F941">
            <v>58.55</v>
          </cell>
          <cell r="G941">
            <v>1.5163241719912173</v>
          </cell>
          <cell r="H941">
            <v>1.3268539526126064</v>
          </cell>
        </row>
        <row r="942">
          <cell r="B942">
            <v>37827</v>
          </cell>
          <cell r="C942">
            <v>57.630400000000002</v>
          </cell>
          <cell r="D942">
            <v>57.7883</v>
          </cell>
          <cell r="E942">
            <v>58.5</v>
          </cell>
          <cell r="F942">
            <v>58.55</v>
          </cell>
          <cell r="G942">
            <v>1.5089258446930758</v>
          </cell>
          <cell r="H942">
            <v>1.318086879177961</v>
          </cell>
        </row>
        <row r="943">
          <cell r="B943">
            <v>37828</v>
          </cell>
          <cell r="C943">
            <v>57.634399999999999</v>
          </cell>
          <cell r="D943">
            <v>57.791600000000003</v>
          </cell>
          <cell r="E943">
            <v>58.45</v>
          </cell>
          <cell r="F943">
            <v>58.5</v>
          </cell>
          <cell r="G943">
            <v>1.4151270768846445</v>
          </cell>
          <cell r="H943">
            <v>1.2257836779047431</v>
          </cell>
        </row>
        <row r="944">
          <cell r="B944">
            <v>37830</v>
          </cell>
          <cell r="C944">
            <v>57.666899999999998</v>
          </cell>
          <cell r="D944">
            <v>57.827599999999997</v>
          </cell>
          <cell r="E944">
            <v>58.35</v>
          </cell>
          <cell r="F944">
            <v>58.45</v>
          </cell>
          <cell r="G944">
            <v>1.1845616809643023</v>
          </cell>
          <cell r="H944">
            <v>1.076302665163358</v>
          </cell>
        </row>
        <row r="945">
          <cell r="B945">
            <v>37831</v>
          </cell>
          <cell r="C945">
            <v>57.691099999999999</v>
          </cell>
          <cell r="D945">
            <v>57.848700000000001</v>
          </cell>
          <cell r="E945">
            <v>58.2</v>
          </cell>
          <cell r="F945">
            <v>58.3</v>
          </cell>
          <cell r="G945">
            <v>0.88211179887366353</v>
          </cell>
          <cell r="H945">
            <v>0.78013853379591291</v>
          </cell>
        </row>
        <row r="946">
          <cell r="B946">
            <v>37832</v>
          </cell>
          <cell r="C946">
            <v>57.697400000000002</v>
          </cell>
          <cell r="D946">
            <v>57.8568</v>
          </cell>
          <cell r="E946">
            <v>58.3</v>
          </cell>
          <cell r="F946">
            <v>58.35</v>
          </cell>
          <cell r="G946">
            <v>1.0444144796819186</v>
          </cell>
          <cell r="H946">
            <v>0.85244949599701614</v>
          </cell>
        </row>
        <row r="947">
          <cell r="B947">
            <v>37833</v>
          </cell>
          <cell r="C947">
            <v>57.707700000000003</v>
          </cell>
          <cell r="D947">
            <v>57.867899999999999</v>
          </cell>
          <cell r="E947">
            <v>58.3</v>
          </cell>
          <cell r="F947">
            <v>58.35</v>
          </cell>
          <cell r="G947">
            <v>1.026379495283982</v>
          </cell>
          <cell r="H947">
            <v>0.83310436355907624</v>
          </cell>
        </row>
        <row r="948">
          <cell r="B948">
            <v>37834</v>
          </cell>
          <cell r="C948">
            <v>57.705500000000001</v>
          </cell>
          <cell r="D948">
            <v>57.865000000000002</v>
          </cell>
          <cell r="E948">
            <v>58.35</v>
          </cell>
          <cell r="F948">
            <v>58.4</v>
          </cell>
          <cell r="G948">
            <v>1.1168779405775893</v>
          </cell>
          <cell r="H948">
            <v>0.92456579970620678</v>
          </cell>
        </row>
        <row r="949">
          <cell r="B949">
            <v>37835</v>
          </cell>
          <cell r="C949">
            <v>57.7</v>
          </cell>
          <cell r="D949">
            <v>57.855699999999999</v>
          </cell>
          <cell r="E949">
            <v>58.35</v>
          </cell>
          <cell r="F949">
            <v>58.4</v>
          </cell>
          <cell r="G949">
            <v>1.1265164644714012</v>
          </cell>
          <cell r="H949">
            <v>0.94078889374772035</v>
          </cell>
        </row>
        <row r="950">
          <cell r="B950">
            <v>37837</v>
          </cell>
          <cell r="C950">
            <v>57.712899999999998</v>
          </cell>
          <cell r="D950">
            <v>57.871000000000002</v>
          </cell>
          <cell r="E950">
            <v>58.35</v>
          </cell>
          <cell r="F950">
            <v>58.4</v>
          </cell>
          <cell r="G950">
            <v>1.1039126434471389</v>
          </cell>
          <cell r="H950">
            <v>0.91410205456963989</v>
          </cell>
        </row>
        <row r="951">
          <cell r="B951">
            <v>37838</v>
          </cell>
          <cell r="C951">
            <v>57.728299999999997</v>
          </cell>
          <cell r="D951">
            <v>57.884799999999998</v>
          </cell>
          <cell r="E951">
            <v>58.35</v>
          </cell>
          <cell r="F951">
            <v>58.4</v>
          </cell>
          <cell r="G951">
            <v>1.0769414654510945</v>
          </cell>
          <cell r="H951">
            <v>0.89004367295041198</v>
          </cell>
        </row>
        <row r="952">
          <cell r="B952">
            <v>37839</v>
          </cell>
          <cell r="C952">
            <v>57.720799999999997</v>
          </cell>
          <cell r="D952">
            <v>57.880600000000001</v>
          </cell>
          <cell r="E952">
            <v>58.45</v>
          </cell>
          <cell r="F952">
            <v>58.5</v>
          </cell>
          <cell r="G952">
            <v>1.2633227536693981</v>
          </cell>
          <cell r="H952">
            <v>1.0701340345469792</v>
          </cell>
        </row>
        <row r="953">
          <cell r="B953">
            <v>37840</v>
          </cell>
          <cell r="C953">
            <v>57.718200000000003</v>
          </cell>
          <cell r="D953">
            <v>57.849200000000003</v>
          </cell>
          <cell r="E953">
            <v>58.5</v>
          </cell>
          <cell r="F953">
            <v>58.55</v>
          </cell>
          <cell r="G953">
            <v>1.3545120949717713</v>
          </cell>
          <cell r="H953">
            <v>1.2114255685471775</v>
          </cell>
        </row>
        <row r="954">
          <cell r="B954">
            <v>37841</v>
          </cell>
          <cell r="C954">
            <v>57.727499999999999</v>
          </cell>
          <cell r="D954">
            <v>57.877800000000001</v>
          </cell>
          <cell r="E954">
            <v>58.5</v>
          </cell>
          <cell r="F954">
            <v>58.55</v>
          </cell>
          <cell r="G954">
            <v>1.3381837079381591</v>
          </cell>
          <cell r="H954">
            <v>1.1614124932184646</v>
          </cell>
        </row>
        <row r="955">
          <cell r="B955">
            <v>37842</v>
          </cell>
          <cell r="C955">
            <v>57.725900000000003</v>
          </cell>
          <cell r="D955">
            <v>57.882199999999997</v>
          </cell>
          <cell r="E955">
            <v>58.5</v>
          </cell>
          <cell r="F955">
            <v>58.55</v>
          </cell>
          <cell r="G955">
            <v>1.3409925180897952</v>
          </cell>
          <cell r="H955">
            <v>1.153722560649042</v>
          </cell>
        </row>
        <row r="956">
          <cell r="B956">
            <v>37844</v>
          </cell>
          <cell r="C956">
            <v>57.720799999999997</v>
          </cell>
          <cell r="D956">
            <v>57.88</v>
          </cell>
          <cell r="E956">
            <v>58.35</v>
          </cell>
          <cell r="F956">
            <v>58.4</v>
          </cell>
          <cell r="G956">
            <v>1.090074981635744</v>
          </cell>
          <cell r="H956">
            <v>0.89841050449204551</v>
          </cell>
        </row>
        <row r="957">
          <cell r="B957">
            <v>37845</v>
          </cell>
          <cell r="C957">
            <v>57.713999999999999</v>
          </cell>
          <cell r="D957">
            <v>57.8705</v>
          </cell>
          <cell r="E957">
            <v>58.25</v>
          </cell>
          <cell r="F957">
            <v>58.3</v>
          </cell>
          <cell r="G957">
            <v>0.92871746889836326</v>
          </cell>
          <cell r="H957">
            <v>0.74217433752947937</v>
          </cell>
        </row>
        <row r="958">
          <cell r="B958">
            <v>37846</v>
          </cell>
          <cell r="C958">
            <v>57.6967</v>
          </cell>
          <cell r="D958">
            <v>57.854799999999997</v>
          </cell>
          <cell r="E958">
            <v>58.25</v>
          </cell>
          <cell r="F958">
            <v>58.3</v>
          </cell>
          <cell r="G958">
            <v>0.95898032296474511</v>
          </cell>
          <cell r="H958">
            <v>0.76951264199340386</v>
          </cell>
        </row>
        <row r="959">
          <cell r="B959">
            <v>37848</v>
          </cell>
          <cell r="C959">
            <v>57.692500000000003</v>
          </cell>
          <cell r="D959">
            <v>57.8521</v>
          </cell>
          <cell r="E959">
            <v>58.15</v>
          </cell>
          <cell r="F959">
            <v>58.2</v>
          </cell>
          <cell r="G959">
            <v>0.79299735667547089</v>
          </cell>
          <cell r="H959">
            <v>0.60136105690200137</v>
          </cell>
        </row>
        <row r="960">
          <cell r="B960">
            <v>37849</v>
          </cell>
          <cell r="C960">
            <v>57.695799999999998</v>
          </cell>
          <cell r="D960">
            <v>57.8568</v>
          </cell>
          <cell r="E960">
            <v>58.1</v>
          </cell>
          <cell r="F960">
            <v>58.15</v>
          </cell>
          <cell r="G960">
            <v>0.70057092543998523</v>
          </cell>
          <cell r="H960">
            <v>0.50676843517097181</v>
          </cell>
        </row>
        <row r="961">
          <cell r="B961">
            <v>37851</v>
          </cell>
          <cell r="C961">
            <v>57.7684</v>
          </cell>
          <cell r="D961">
            <v>57.886699999999998</v>
          </cell>
          <cell r="E961">
            <v>58.05</v>
          </cell>
          <cell r="F961">
            <v>58.1</v>
          </cell>
          <cell r="G961">
            <v>0.48746373449844105</v>
          </cell>
          <cell r="H961">
            <v>0.36847842423217048</v>
          </cell>
        </row>
        <row r="962">
          <cell r="B962">
            <v>37852</v>
          </cell>
          <cell r="C962">
            <v>57.718400000000003</v>
          </cell>
          <cell r="D962">
            <v>57.886400000000002</v>
          </cell>
          <cell r="E962">
            <v>58.05</v>
          </cell>
          <cell r="F962">
            <v>58.15</v>
          </cell>
          <cell r="G962">
            <v>0.5745135000277114</v>
          </cell>
          <cell r="H962">
            <v>0.45537466486082523</v>
          </cell>
        </row>
        <row r="963">
          <cell r="B963">
            <v>37853</v>
          </cell>
          <cell r="C963">
            <v>57.747399999999999</v>
          </cell>
          <cell r="D963">
            <v>57.906300000000002</v>
          </cell>
          <cell r="E963">
            <v>58.08</v>
          </cell>
          <cell r="F963">
            <v>58.12</v>
          </cell>
          <cell r="G963">
            <v>0.57595666644731947</v>
          </cell>
          <cell r="H963">
            <v>0.36904447357195291</v>
          </cell>
        </row>
        <row r="964">
          <cell r="B964">
            <v>37854</v>
          </cell>
          <cell r="C964">
            <v>57.753700000000002</v>
          </cell>
          <cell r="D964">
            <v>57.915399999999998</v>
          </cell>
          <cell r="E964">
            <v>58</v>
          </cell>
          <cell r="F964">
            <v>58.1</v>
          </cell>
          <cell r="G964">
            <v>0.42646618311900009</v>
          </cell>
          <cell r="H964">
            <v>0.31874078397110822</v>
          </cell>
        </row>
        <row r="965">
          <cell r="B965">
            <v>37855</v>
          </cell>
          <cell r="C965">
            <v>57.731099999999998</v>
          </cell>
          <cell r="D965">
            <v>57.899700000000003</v>
          </cell>
          <cell r="E965">
            <v>58.15</v>
          </cell>
          <cell r="F965">
            <v>58.2</v>
          </cell>
          <cell r="G965">
            <v>0.72560543623800811</v>
          </cell>
          <cell r="H965">
            <v>0.51865553707532164</v>
          </cell>
        </row>
        <row r="966">
          <cell r="B966">
            <v>37856</v>
          </cell>
          <cell r="C966">
            <v>57.737699999999997</v>
          </cell>
          <cell r="D966">
            <v>57.897500000000001</v>
          </cell>
          <cell r="E966">
            <v>58.1</v>
          </cell>
          <cell r="F966">
            <v>58.15</v>
          </cell>
          <cell r="G966">
            <v>0.62749295520951609</v>
          </cell>
          <cell r="H966">
            <v>0.43611554903061051</v>
          </cell>
        </row>
        <row r="967">
          <cell r="B967">
            <v>37858</v>
          </cell>
          <cell r="C967">
            <v>57.738199999999999</v>
          </cell>
          <cell r="D967">
            <v>57.897300000000001</v>
          </cell>
          <cell r="E967">
            <v>58.1</v>
          </cell>
          <cell r="F967">
            <v>58.15</v>
          </cell>
          <cell r="G967">
            <v>0.62662154344957466</v>
          </cell>
          <cell r="H967">
            <v>0.43646249479681648</v>
          </cell>
        </row>
        <row r="968">
          <cell r="B968">
            <v>37859</v>
          </cell>
          <cell r="C968">
            <v>57.748399999999997</v>
          </cell>
          <cell r="D968">
            <v>57.907400000000003</v>
          </cell>
          <cell r="E968">
            <v>58.05</v>
          </cell>
          <cell r="F968">
            <v>58.1</v>
          </cell>
          <cell r="G968">
            <v>0.52226555194602886</v>
          </cell>
          <cell r="H968">
            <v>0.33259997858649976</v>
          </cell>
        </row>
        <row r="969">
          <cell r="B969">
            <v>37860</v>
          </cell>
          <cell r="C969">
            <v>57.736800000000002</v>
          </cell>
          <cell r="D969">
            <v>57.886400000000002</v>
          </cell>
          <cell r="E969">
            <v>58.05</v>
          </cell>
          <cell r="F969">
            <v>58.1</v>
          </cell>
          <cell r="G969">
            <v>0.54246165357275566</v>
          </cell>
          <cell r="H969">
            <v>0.36899859034246307</v>
          </cell>
        </row>
        <row r="970">
          <cell r="B970">
            <v>37861</v>
          </cell>
          <cell r="C970">
            <v>57.689799999999998</v>
          </cell>
          <cell r="D970">
            <v>57.849499999999999</v>
          </cell>
          <cell r="E970">
            <v>58.05</v>
          </cell>
          <cell r="F970">
            <v>58.1</v>
          </cell>
          <cell r="G970">
            <v>0.62437380611477067</v>
          </cell>
          <cell r="H970">
            <v>0.43302016439209051</v>
          </cell>
        </row>
        <row r="971">
          <cell r="B971">
            <v>37862</v>
          </cell>
          <cell r="C971">
            <v>57.663800000000002</v>
          </cell>
          <cell r="D971">
            <v>57.823799999999999</v>
          </cell>
          <cell r="E971">
            <v>58.05</v>
          </cell>
          <cell r="F971">
            <v>58.1</v>
          </cell>
          <cell r="G971">
            <v>0.66974427630505662</v>
          </cell>
          <cell r="H971">
            <v>0.47765798857910219</v>
          </cell>
        </row>
        <row r="972">
          <cell r="B972">
            <v>37863</v>
          </cell>
          <cell r="C972">
            <v>57.687199999999997</v>
          </cell>
          <cell r="D972">
            <v>57.848799999999997</v>
          </cell>
          <cell r="E972">
            <v>58.05</v>
          </cell>
          <cell r="F972">
            <v>58.1</v>
          </cell>
          <cell r="G972">
            <v>0.62890901274459499</v>
          </cell>
          <cell r="H972">
            <v>0.43423545518663187</v>
          </cell>
        </row>
        <row r="973">
          <cell r="B973">
            <v>37865</v>
          </cell>
          <cell r="C973">
            <v>57.700600000000001</v>
          </cell>
          <cell r="D973">
            <v>57.857599999999998</v>
          </cell>
          <cell r="E973">
            <v>58.15</v>
          </cell>
          <cell r="F973">
            <v>58.2</v>
          </cell>
          <cell r="G973">
            <v>0.77884805357309483</v>
          </cell>
          <cell r="H973">
            <v>0.59179779320263015</v>
          </cell>
        </row>
        <row r="974">
          <cell r="B974">
            <v>37866</v>
          </cell>
          <cell r="C974">
            <v>57.709200000000003</v>
          </cell>
          <cell r="D974">
            <v>57.870100000000001</v>
          </cell>
          <cell r="E974">
            <v>58.1</v>
          </cell>
          <cell r="F974">
            <v>58.2</v>
          </cell>
          <cell r="G974">
            <v>0.67718838590727071</v>
          </cell>
          <cell r="H974">
            <v>0.57006986336640519</v>
          </cell>
        </row>
        <row r="975">
          <cell r="B975">
            <v>37867</v>
          </cell>
          <cell r="C975">
            <v>57.712800000000001</v>
          </cell>
          <cell r="D975">
            <v>57.873800000000003</v>
          </cell>
          <cell r="E975">
            <v>58.15</v>
          </cell>
          <cell r="F975">
            <v>58.25</v>
          </cell>
          <cell r="G975">
            <v>0.75754425361444444</v>
          </cell>
          <cell r="H975">
            <v>0.65003507632123203</v>
          </cell>
        </row>
        <row r="976">
          <cell r="B976">
            <v>37868</v>
          </cell>
          <cell r="C976">
            <v>57.721400000000003</v>
          </cell>
          <cell r="D976">
            <v>57.884300000000003</v>
          </cell>
          <cell r="E976">
            <v>58.17</v>
          </cell>
          <cell r="F976">
            <v>58.22</v>
          </cell>
          <cell r="G976">
            <v>0.7771814266459216</v>
          </cell>
          <cell r="H976">
            <v>0.57995000371429839</v>
          </cell>
        </row>
        <row r="977">
          <cell r="B977">
            <v>37869</v>
          </cell>
          <cell r="C977">
            <v>57.720999999999997</v>
          </cell>
          <cell r="D977">
            <v>57.878900000000002</v>
          </cell>
          <cell r="E977">
            <v>58.15</v>
          </cell>
          <cell r="F977">
            <v>58.25</v>
          </cell>
          <cell r="G977">
            <v>0.74323036676426624</v>
          </cell>
          <cell r="H977">
            <v>0.64116629721711793</v>
          </cell>
        </row>
        <row r="978">
          <cell r="B978">
            <v>37870</v>
          </cell>
          <cell r="C978">
            <v>57.698700000000002</v>
          </cell>
          <cell r="D978">
            <v>57.8596</v>
          </cell>
          <cell r="E978">
            <v>58.15</v>
          </cell>
          <cell r="F978">
            <v>58.25</v>
          </cell>
          <cell r="G978">
            <v>0.78216666926637213</v>
          </cell>
          <cell r="H978">
            <v>0.67473677661096798</v>
          </cell>
        </row>
        <row r="979">
          <cell r="B979">
            <v>37872</v>
          </cell>
          <cell r="C979">
            <v>57.702800000000003</v>
          </cell>
          <cell r="D979">
            <v>57.865699999999997</v>
          </cell>
          <cell r="E979">
            <v>58.05</v>
          </cell>
          <cell r="F979">
            <v>58.15</v>
          </cell>
          <cell r="G979">
            <v>0.60170390345008162</v>
          </cell>
          <cell r="H979">
            <v>0.49131005068633371</v>
          </cell>
        </row>
        <row r="980">
          <cell r="B980">
            <v>37873</v>
          </cell>
          <cell r="C980">
            <v>57.6997</v>
          </cell>
          <cell r="D980">
            <v>57.8581</v>
          </cell>
          <cell r="E980">
            <v>58.05</v>
          </cell>
          <cell r="F980">
            <v>58.15</v>
          </cell>
          <cell r="G980">
            <v>0.60710887578271144</v>
          </cell>
          <cell r="H980">
            <v>0.50451017230085027</v>
          </cell>
        </row>
        <row r="981">
          <cell r="B981">
            <v>37874</v>
          </cell>
          <cell r="C981">
            <v>57.6997</v>
          </cell>
          <cell r="D981">
            <v>57.859299999999998</v>
          </cell>
          <cell r="E981">
            <v>58.1</v>
          </cell>
          <cell r="F981">
            <v>58.15</v>
          </cell>
          <cell r="G981">
            <v>0.69376443898322082</v>
          </cell>
          <cell r="H981">
            <v>0.5024257120290101</v>
          </cell>
        </row>
        <row r="982">
          <cell r="B982">
            <v>37875</v>
          </cell>
          <cell r="C982">
            <v>57.685099999999998</v>
          </cell>
          <cell r="D982">
            <v>57.8444</v>
          </cell>
          <cell r="E982">
            <v>58.05</v>
          </cell>
          <cell r="F982">
            <v>58.15</v>
          </cell>
          <cell r="G982">
            <v>0.63257236270717865</v>
          </cell>
          <cell r="H982">
            <v>0.52831389036794973</v>
          </cell>
        </row>
        <row r="983">
          <cell r="B983">
            <v>37876</v>
          </cell>
          <cell r="C983">
            <v>57.667499999999997</v>
          </cell>
          <cell r="D983">
            <v>57.827399999999997</v>
          </cell>
          <cell r="E983">
            <v>58.05</v>
          </cell>
          <cell r="F983">
            <v>58.1</v>
          </cell>
          <cell r="G983">
            <v>0.66328521264143636</v>
          </cell>
          <cell r="H983">
            <v>0.47140282980041331</v>
          </cell>
        </row>
        <row r="984">
          <cell r="B984">
            <v>37877</v>
          </cell>
          <cell r="C984">
            <v>57.668599999999998</v>
          </cell>
          <cell r="D984">
            <v>57.824199999999998</v>
          </cell>
          <cell r="E984">
            <v>58.05</v>
          </cell>
          <cell r="F984">
            <v>58.1</v>
          </cell>
          <cell r="G984">
            <v>0.6613651103026591</v>
          </cell>
          <cell r="H984">
            <v>0.47696293247464527</v>
          </cell>
        </row>
        <row r="985">
          <cell r="B985">
            <v>37879</v>
          </cell>
          <cell r="C985">
            <v>57.683700000000002</v>
          </cell>
          <cell r="D985">
            <v>57.843000000000004</v>
          </cell>
          <cell r="E985">
            <v>58</v>
          </cell>
          <cell r="F985">
            <v>58.1</v>
          </cell>
          <cell r="G985">
            <v>0.5483351449369549</v>
          </cell>
          <cell r="H985">
            <v>0.44430613903151267</v>
          </cell>
        </row>
        <row r="986">
          <cell r="B986">
            <v>37880</v>
          </cell>
          <cell r="C986">
            <v>57.697099999999999</v>
          </cell>
          <cell r="D986">
            <v>57.866</v>
          </cell>
          <cell r="E986">
            <v>57.95</v>
          </cell>
          <cell r="F986">
            <v>58</v>
          </cell>
          <cell r="G986">
            <v>0.43832358992047071</v>
          </cell>
          <cell r="H986">
            <v>0.231569488127744</v>
          </cell>
        </row>
        <row r="987">
          <cell r="B987">
            <v>37881</v>
          </cell>
          <cell r="C987">
            <v>57.706000000000003</v>
          </cell>
          <cell r="D987">
            <v>57.866999999999997</v>
          </cell>
          <cell r="E987">
            <v>57.95</v>
          </cell>
          <cell r="F987">
            <v>58</v>
          </cell>
          <cell r="G987">
            <v>0.42283298097251543</v>
          </cell>
          <cell r="H987">
            <v>0.2298373857293495</v>
          </cell>
        </row>
        <row r="988">
          <cell r="B988">
            <v>37882</v>
          </cell>
          <cell r="C988">
            <v>57.715600000000002</v>
          </cell>
          <cell r="D988">
            <v>57.874899999999997</v>
          </cell>
          <cell r="E988">
            <v>58</v>
          </cell>
          <cell r="F988">
            <v>58.05</v>
          </cell>
          <cell r="G988">
            <v>0.49276105593634645</v>
          </cell>
          <cell r="H988">
            <v>0.30254911887536823</v>
          </cell>
        </row>
        <row r="989">
          <cell r="B989">
            <v>37883</v>
          </cell>
          <cell r="C989">
            <v>57.731499999999997</v>
          </cell>
          <cell r="D989">
            <v>57.889099999999999</v>
          </cell>
          <cell r="E989">
            <v>58</v>
          </cell>
          <cell r="F989">
            <v>58.05</v>
          </cell>
          <cell r="G989">
            <v>0.4650840529000686</v>
          </cell>
          <cell r="H989">
            <v>0.27794524357780315</v>
          </cell>
        </row>
        <row r="990">
          <cell r="B990">
            <v>37884</v>
          </cell>
          <cell r="C990">
            <v>57.726799999999997</v>
          </cell>
          <cell r="D990">
            <v>57.8795</v>
          </cell>
          <cell r="E990">
            <v>58</v>
          </cell>
          <cell r="F990">
            <v>58.05</v>
          </cell>
          <cell r="G990">
            <v>0.47326371806509765</v>
          </cell>
          <cell r="H990">
            <v>0.29457752744926435</v>
          </cell>
        </row>
        <row r="991">
          <cell r="B991">
            <v>37886</v>
          </cell>
          <cell r="C991">
            <v>57.7395</v>
          </cell>
          <cell r="D991">
            <v>57.901899999999998</v>
          </cell>
          <cell r="E991">
            <v>58</v>
          </cell>
          <cell r="F991">
            <v>58.05</v>
          </cell>
          <cell r="G991">
            <v>0.45116428095151567</v>
          </cell>
          <cell r="H991">
            <v>0.25577744426348609</v>
          </cell>
        </row>
        <row r="992">
          <cell r="B992">
            <v>37887</v>
          </cell>
          <cell r="C992">
            <v>57.7592</v>
          </cell>
          <cell r="D992">
            <v>57.9193</v>
          </cell>
          <cell r="E992">
            <v>58</v>
          </cell>
          <cell r="F992">
            <v>58.05</v>
          </cell>
          <cell r="G992">
            <v>0.41690328120888126</v>
          </cell>
          <cell r="H992">
            <v>0.22565880457808946</v>
          </cell>
        </row>
        <row r="993">
          <cell r="B993">
            <v>37888</v>
          </cell>
          <cell r="C993">
            <v>57.800800000000002</v>
          </cell>
          <cell r="D993">
            <v>57.9621</v>
          </cell>
          <cell r="E993">
            <v>58</v>
          </cell>
          <cell r="F993">
            <v>58.05</v>
          </cell>
          <cell r="G993">
            <v>0.34463190820887873</v>
          </cell>
          <cell r="H993">
            <v>0.15165082010485759</v>
          </cell>
        </row>
        <row r="994">
          <cell r="B994">
            <v>37889</v>
          </cell>
          <cell r="C994">
            <v>57.815800000000003</v>
          </cell>
          <cell r="D994">
            <v>57.973999999999997</v>
          </cell>
          <cell r="E994">
            <v>58</v>
          </cell>
          <cell r="F994">
            <v>58.05</v>
          </cell>
          <cell r="G994">
            <v>0.31859803029621148</v>
          </cell>
          <cell r="H994">
            <v>0.13109324869769295</v>
          </cell>
        </row>
        <row r="995">
          <cell r="B995">
            <v>37890</v>
          </cell>
          <cell r="C995">
            <v>57.83</v>
          </cell>
          <cell r="D995">
            <v>57.99</v>
          </cell>
          <cell r="E995">
            <v>58</v>
          </cell>
          <cell r="F995">
            <v>58.05</v>
          </cell>
          <cell r="G995">
            <v>0.29396507003285788</v>
          </cell>
          <cell r="H995">
            <v>0.10346611484737915</v>
          </cell>
        </row>
        <row r="996">
          <cell r="B996">
            <v>37891</v>
          </cell>
          <cell r="C996">
            <v>57.8172</v>
          </cell>
          <cell r="D996">
            <v>57.976100000000002</v>
          </cell>
          <cell r="E996">
            <v>58</v>
          </cell>
          <cell r="F996">
            <v>58.05</v>
          </cell>
          <cell r="G996">
            <v>0.31616889091827399</v>
          </cell>
          <cell r="H996">
            <v>0.12746631801724287</v>
          </cell>
        </row>
        <row r="997">
          <cell r="B997">
            <v>37893</v>
          </cell>
          <cell r="C997">
            <v>57.822600000000001</v>
          </cell>
          <cell r="D997">
            <v>57.980200000000004</v>
          </cell>
          <cell r="E997">
            <v>58</v>
          </cell>
          <cell r="F997">
            <v>58.05</v>
          </cell>
          <cell r="G997">
            <v>0.30680045518534044</v>
          </cell>
          <cell r="H997">
            <v>0.12038592485019652</v>
          </cell>
        </row>
        <row r="998">
          <cell r="B998">
            <v>37894</v>
          </cell>
          <cell r="C998">
            <v>57.828099999999999</v>
          </cell>
          <cell r="D998">
            <v>57.988100000000003</v>
          </cell>
          <cell r="E998">
            <v>57.95</v>
          </cell>
          <cell r="F998">
            <v>58.05</v>
          </cell>
          <cell r="G998">
            <v>0.21079717300067558</v>
          </cell>
          <cell r="H998">
            <v>0.10674603927356525</v>
          </cell>
        </row>
        <row r="999">
          <cell r="B999">
            <v>37895</v>
          </cell>
          <cell r="C999">
            <v>57.818800000000003</v>
          </cell>
          <cell r="D999">
            <v>57.977400000000003</v>
          </cell>
          <cell r="E999">
            <v>57.95</v>
          </cell>
          <cell r="F999">
            <v>58.05</v>
          </cell>
          <cell r="G999">
            <v>0.22691581284979928</v>
          </cell>
          <cell r="H999">
            <v>0.12522120688405175</v>
          </cell>
        </row>
        <row r="1000">
          <cell r="B1000">
            <v>37896</v>
          </cell>
          <cell r="C1000">
            <v>57.792299999999997</v>
          </cell>
          <cell r="D1000">
            <v>57.953899999999997</v>
          </cell>
          <cell r="G1000">
            <v>-100</v>
          </cell>
          <cell r="H1000">
            <v>-100</v>
          </cell>
        </row>
      </sheetData>
      <sheetData sheetId="2" refreshError="1">
        <row r="3">
          <cell r="B3" t="str">
            <v>Foreign Currency Deposits Under F.E. 25 &amp; 13</v>
          </cell>
        </row>
        <row r="4">
          <cell r="B4">
            <v>37914</v>
          </cell>
          <cell r="E4" t="str">
            <v>(Million US$)</v>
          </cell>
        </row>
        <row r="5">
          <cell r="B5" t="str">
            <v>End Period</v>
          </cell>
          <cell r="C5" t="str">
            <v>FE-25 *</v>
          </cell>
          <cell r="F5" t="str">
            <v>FE-13</v>
          </cell>
        </row>
        <row r="6">
          <cell r="C6" t="str">
            <v>Outstanding</v>
          </cell>
          <cell r="E6" t="str">
            <v>Change</v>
          </cell>
          <cell r="F6" t="str">
            <v>Outstanding</v>
          </cell>
        </row>
        <row r="7">
          <cell r="B7">
            <v>35977</v>
          </cell>
          <cell r="C7">
            <v>26.6</v>
          </cell>
          <cell r="E7" t="str">
            <v>-</v>
          </cell>
          <cell r="F7" t="str">
            <v>-</v>
          </cell>
        </row>
        <row r="8">
          <cell r="B8" t="str">
            <v>1998-99</v>
          </cell>
          <cell r="C8">
            <v>616.5</v>
          </cell>
          <cell r="E8">
            <v>589.9</v>
          </cell>
          <cell r="F8">
            <v>67</v>
          </cell>
        </row>
        <row r="9">
          <cell r="B9" t="str">
            <v>1999-00</v>
          </cell>
          <cell r="C9">
            <v>976.6</v>
          </cell>
          <cell r="E9">
            <v>360.1</v>
          </cell>
          <cell r="F9">
            <v>361.3</v>
          </cell>
        </row>
        <row r="10">
          <cell r="B10" t="str">
            <v>2000-01</v>
          </cell>
          <cell r="C10">
            <v>1542.5809999999999</v>
          </cell>
          <cell r="E10">
            <v>565.98099999999988</v>
          </cell>
        </row>
        <row r="11">
          <cell r="B11" t="str">
            <v>2001-02</v>
          </cell>
          <cell r="C11">
            <v>2098.1999999999998</v>
          </cell>
          <cell r="E11">
            <v>555.61899999999991</v>
          </cell>
        </row>
        <row r="12">
          <cell r="B12" t="str">
            <v>2002-03</v>
          </cell>
          <cell r="C12">
            <v>2296.4319999999998</v>
          </cell>
          <cell r="E12">
            <v>198.23199999999997</v>
          </cell>
        </row>
        <row r="14">
          <cell r="B14" t="str">
            <v>Monthly Position</v>
          </cell>
        </row>
        <row r="15">
          <cell r="B15">
            <v>36342</v>
          </cell>
          <cell r="C15">
            <v>663.7</v>
          </cell>
          <cell r="E15" t="str">
            <v>-</v>
          </cell>
          <cell r="F15">
            <v>145.69999999999999</v>
          </cell>
        </row>
        <row r="16">
          <cell r="B16">
            <v>36373</v>
          </cell>
          <cell r="C16">
            <v>718.3</v>
          </cell>
          <cell r="E16" t="str">
            <v>-</v>
          </cell>
          <cell r="F16">
            <v>184.2</v>
          </cell>
        </row>
        <row r="17">
          <cell r="B17">
            <v>36404</v>
          </cell>
          <cell r="C17">
            <v>775.7</v>
          </cell>
          <cell r="E17">
            <v>57.400000000000091</v>
          </cell>
          <cell r="F17">
            <v>215.3</v>
          </cell>
        </row>
        <row r="18">
          <cell r="B18">
            <v>36434</v>
          </cell>
          <cell r="C18">
            <v>725.5</v>
          </cell>
          <cell r="E18">
            <v>-50.200000000000045</v>
          </cell>
          <cell r="F18">
            <v>252.8</v>
          </cell>
        </row>
        <row r="19">
          <cell r="B19">
            <v>36465</v>
          </cell>
          <cell r="C19">
            <v>765.7</v>
          </cell>
          <cell r="E19">
            <v>40.200000000000045</v>
          </cell>
          <cell r="F19">
            <v>271.7</v>
          </cell>
        </row>
        <row r="20">
          <cell r="B20">
            <v>36495</v>
          </cell>
          <cell r="C20">
            <v>806.2</v>
          </cell>
          <cell r="E20">
            <v>40.5</v>
          </cell>
          <cell r="F20">
            <v>169.3</v>
          </cell>
        </row>
        <row r="21">
          <cell r="B21">
            <v>36526</v>
          </cell>
          <cell r="C21">
            <v>837.6</v>
          </cell>
          <cell r="E21">
            <v>31.399999999999977</v>
          </cell>
          <cell r="F21">
            <v>307.7</v>
          </cell>
        </row>
        <row r="22">
          <cell r="B22">
            <v>36557</v>
          </cell>
          <cell r="C22">
            <v>861.7</v>
          </cell>
          <cell r="E22">
            <v>24.100000000000023</v>
          </cell>
          <cell r="F22">
            <v>322.5</v>
          </cell>
        </row>
        <row r="23">
          <cell r="B23">
            <v>36586</v>
          </cell>
          <cell r="C23">
            <v>893.3</v>
          </cell>
          <cell r="E23">
            <v>31.599999999999909</v>
          </cell>
          <cell r="F23">
            <v>327.39999999999998</v>
          </cell>
        </row>
        <row r="24">
          <cell r="B24">
            <v>36617</v>
          </cell>
          <cell r="C24">
            <v>915</v>
          </cell>
          <cell r="E24">
            <v>21.700000000000045</v>
          </cell>
          <cell r="F24">
            <v>360.1</v>
          </cell>
        </row>
        <row r="25">
          <cell r="B25">
            <v>36647</v>
          </cell>
          <cell r="C25">
            <v>913.3</v>
          </cell>
          <cell r="E25">
            <v>-1.7000000000000455</v>
          </cell>
          <cell r="F25">
            <v>323.8</v>
          </cell>
        </row>
        <row r="26">
          <cell r="B26">
            <v>36678</v>
          </cell>
          <cell r="C26">
            <v>976.6</v>
          </cell>
          <cell r="E26">
            <v>63.300000000000068</v>
          </cell>
          <cell r="F26">
            <v>361.3</v>
          </cell>
        </row>
        <row r="27">
          <cell r="B27">
            <v>36708</v>
          </cell>
          <cell r="C27">
            <v>1043.5</v>
          </cell>
          <cell r="E27">
            <v>66.899999999999977</v>
          </cell>
          <cell r="F27">
            <v>418.5</v>
          </cell>
        </row>
        <row r="28">
          <cell r="B28">
            <v>36739</v>
          </cell>
          <cell r="C28">
            <v>1088</v>
          </cell>
          <cell r="E28">
            <v>44.5</v>
          </cell>
          <cell r="F28">
            <v>482.8</v>
          </cell>
        </row>
        <row r="29">
          <cell r="B29">
            <v>36771</v>
          </cell>
          <cell r="C29">
            <v>1056.1759999999999</v>
          </cell>
          <cell r="E29">
            <v>-31.824000000000069</v>
          </cell>
          <cell r="F29">
            <v>438.7</v>
          </cell>
        </row>
        <row r="30">
          <cell r="B30">
            <v>36803</v>
          </cell>
          <cell r="C30">
            <v>1092.518</v>
          </cell>
          <cell r="E30">
            <v>36.342000000000098</v>
          </cell>
          <cell r="F30">
            <v>460.4</v>
          </cell>
        </row>
        <row r="31">
          <cell r="B31">
            <v>36835</v>
          </cell>
          <cell r="C31">
            <v>1129.8320000000001</v>
          </cell>
          <cell r="E31">
            <v>37.314000000000078</v>
          </cell>
          <cell r="F31">
            <v>481.7</v>
          </cell>
        </row>
        <row r="32">
          <cell r="B32">
            <v>36867</v>
          </cell>
          <cell r="C32">
            <v>1182.874</v>
          </cell>
          <cell r="E32">
            <v>53.041999999999916</v>
          </cell>
          <cell r="F32">
            <v>422.7</v>
          </cell>
        </row>
        <row r="33">
          <cell r="B33">
            <v>36899</v>
          </cell>
          <cell r="C33">
            <v>1241.1569999999999</v>
          </cell>
          <cell r="E33">
            <v>58.282999999999902</v>
          </cell>
          <cell r="F33">
            <v>569.6</v>
          </cell>
        </row>
        <row r="34">
          <cell r="B34">
            <v>36931</v>
          </cell>
          <cell r="C34">
            <v>1259.617</v>
          </cell>
          <cell r="E34">
            <v>18.460000000000036</v>
          </cell>
          <cell r="F34">
            <v>540.33000000000004</v>
          </cell>
        </row>
        <row r="35">
          <cell r="B35">
            <v>36963</v>
          </cell>
          <cell r="C35">
            <v>1386.498</v>
          </cell>
          <cell r="E35">
            <v>126.88100000000009</v>
          </cell>
          <cell r="F35">
            <v>544.92999999999995</v>
          </cell>
        </row>
        <row r="36">
          <cell r="B36">
            <v>36995</v>
          </cell>
          <cell r="C36">
            <v>1383.2070000000001</v>
          </cell>
          <cell r="E36">
            <v>-3.29099999999994</v>
          </cell>
          <cell r="F36">
            <v>88.129999999999839</v>
          </cell>
        </row>
        <row r="37">
          <cell r="B37">
            <v>37027</v>
          </cell>
          <cell r="C37">
            <v>1434.588</v>
          </cell>
          <cell r="E37">
            <v>51.380999999999858</v>
          </cell>
          <cell r="F37">
            <v>24.629999999999832</v>
          </cell>
        </row>
        <row r="38">
          <cell r="B38">
            <v>37059</v>
          </cell>
          <cell r="C38">
            <v>1542.5809999999999</v>
          </cell>
          <cell r="E38">
            <v>107.99299999999994</v>
          </cell>
          <cell r="F38">
            <v>0</v>
          </cell>
        </row>
        <row r="39">
          <cell r="B39">
            <v>37091</v>
          </cell>
          <cell r="C39">
            <v>1595.6420000000001</v>
          </cell>
          <cell r="E39">
            <v>53.061000000000149</v>
          </cell>
          <cell r="F39" t="str">
            <v>--</v>
          </cell>
        </row>
        <row r="40">
          <cell r="B40">
            <v>37123</v>
          </cell>
          <cell r="C40">
            <v>1631.538</v>
          </cell>
          <cell r="E40">
            <v>35.895999999999958</v>
          </cell>
          <cell r="F40" t="str">
            <v>--</v>
          </cell>
        </row>
        <row r="41">
          <cell r="B41">
            <v>37155</v>
          </cell>
          <cell r="C41">
            <v>1574.8510000000001</v>
          </cell>
          <cell r="E41">
            <v>-56.686999999999898</v>
          </cell>
          <cell r="F41" t="str">
            <v>--</v>
          </cell>
        </row>
        <row r="42">
          <cell r="B42">
            <v>37187</v>
          </cell>
          <cell r="C42">
            <v>1595.652</v>
          </cell>
          <cell r="E42">
            <v>20.800999999999931</v>
          </cell>
          <cell r="F42" t="str">
            <v>--</v>
          </cell>
        </row>
        <row r="43">
          <cell r="B43">
            <v>37219</v>
          </cell>
          <cell r="C43">
            <v>1598.7670000000001</v>
          </cell>
          <cell r="E43">
            <v>3.1150000000000091</v>
          </cell>
          <cell r="F43" t="str">
            <v>--</v>
          </cell>
        </row>
        <row r="44">
          <cell r="B44">
            <v>37251</v>
          </cell>
          <cell r="C44">
            <v>1704.617</v>
          </cell>
          <cell r="E44">
            <v>105.84999999999991</v>
          </cell>
          <cell r="F44" t="str">
            <v>--</v>
          </cell>
        </row>
        <row r="45">
          <cell r="B45">
            <v>37283</v>
          </cell>
          <cell r="C45">
            <v>1728.664</v>
          </cell>
          <cell r="E45">
            <v>24.047000000000025</v>
          </cell>
          <cell r="F45" t="str">
            <v>--</v>
          </cell>
        </row>
        <row r="46">
          <cell r="B46">
            <v>37315</v>
          </cell>
          <cell r="C46">
            <v>1700.7929999999999</v>
          </cell>
          <cell r="E46">
            <v>-27.871000000000095</v>
          </cell>
          <cell r="F46" t="str">
            <v>--</v>
          </cell>
        </row>
        <row r="47">
          <cell r="B47">
            <v>37316</v>
          </cell>
          <cell r="C47">
            <v>1745.9</v>
          </cell>
          <cell r="E47">
            <v>45.107000000000198</v>
          </cell>
        </row>
        <row r="48">
          <cell r="B48">
            <v>37348</v>
          </cell>
          <cell r="C48">
            <v>1891.6469999999999</v>
          </cell>
          <cell r="E48">
            <v>145.74699999999984</v>
          </cell>
        </row>
        <row r="49">
          <cell r="B49">
            <v>37380</v>
          </cell>
          <cell r="C49">
            <v>1923.0719999999999</v>
          </cell>
          <cell r="E49">
            <v>31.424999999999955</v>
          </cell>
        </row>
        <row r="50">
          <cell r="B50">
            <v>37412</v>
          </cell>
          <cell r="C50">
            <v>2098.1999999999998</v>
          </cell>
          <cell r="E50">
            <v>175.12799999999993</v>
          </cell>
        </row>
        <row r="51">
          <cell r="B51">
            <v>37444</v>
          </cell>
          <cell r="C51">
            <v>2233.636</v>
          </cell>
          <cell r="E51">
            <v>135.43600000000015</v>
          </cell>
          <cell r="F51">
            <v>-39.69199999999978</v>
          </cell>
        </row>
        <row r="52">
          <cell r="B52">
            <v>37476</v>
          </cell>
          <cell r="C52">
            <v>2247.17</v>
          </cell>
          <cell r="E52">
            <v>13.534000000000106</v>
          </cell>
        </row>
        <row r="53">
          <cell r="B53">
            <v>37508</v>
          </cell>
          <cell r="C53">
            <v>2310.5819999999999</v>
          </cell>
          <cell r="E53">
            <v>63.411999999999807</v>
          </cell>
        </row>
        <row r="54">
          <cell r="B54">
            <v>37540</v>
          </cell>
          <cell r="C54">
            <v>2177.4549999999999</v>
          </cell>
          <cell r="E54">
            <v>-133.12699999999995</v>
          </cell>
        </row>
        <row r="55">
          <cell r="B55">
            <v>37572</v>
          </cell>
          <cell r="C55">
            <v>2161.2260000000001</v>
          </cell>
          <cell r="E55">
            <v>-16.228999999999814</v>
          </cell>
        </row>
        <row r="56">
          <cell r="B56">
            <v>37604</v>
          </cell>
          <cell r="C56">
            <v>2059.114</v>
          </cell>
          <cell r="E56">
            <v>-102.11200000000008</v>
          </cell>
        </row>
        <row r="57">
          <cell r="B57">
            <v>37636</v>
          </cell>
          <cell r="C57">
            <v>2062.5839999999998</v>
          </cell>
          <cell r="E57">
            <v>3.4699999999997999</v>
          </cell>
        </row>
        <row r="58">
          <cell r="B58">
            <v>37668</v>
          </cell>
          <cell r="C58">
            <v>2092.9259999999999</v>
          </cell>
          <cell r="E58">
            <v>30.342000000000098</v>
          </cell>
        </row>
        <row r="59">
          <cell r="B59">
            <v>37700</v>
          </cell>
          <cell r="C59">
            <v>2171.7550000000001</v>
          </cell>
          <cell r="E59">
            <v>78.829000000000178</v>
          </cell>
        </row>
        <row r="60">
          <cell r="B60">
            <v>37732</v>
          </cell>
          <cell r="C60">
            <v>2228.1410000000001</v>
          </cell>
          <cell r="E60">
            <v>56.385999999999967</v>
          </cell>
        </row>
        <row r="61">
          <cell r="B61">
            <v>37764</v>
          </cell>
          <cell r="C61">
            <v>2258.3139999999999</v>
          </cell>
          <cell r="E61">
            <v>30.172999999999774</v>
          </cell>
        </row>
        <row r="62">
          <cell r="B62">
            <v>37796</v>
          </cell>
          <cell r="C62">
            <v>2296.4319999999998</v>
          </cell>
          <cell r="E62">
            <v>38.117999999999938</v>
          </cell>
        </row>
        <row r="63">
          <cell r="B63">
            <v>37828</v>
          </cell>
          <cell r="C63">
            <v>2353.826</v>
          </cell>
          <cell r="E63">
            <v>57.394000000000233</v>
          </cell>
        </row>
        <row r="64">
          <cell r="B64">
            <v>37860</v>
          </cell>
          <cell r="C64">
            <v>2383.1532017080003</v>
          </cell>
          <cell r="E64">
            <v>29.327201708000302</v>
          </cell>
        </row>
        <row r="67">
          <cell r="B67" t="str">
            <v>Daily Position</v>
          </cell>
        </row>
        <row r="68">
          <cell r="B68">
            <v>36748</v>
          </cell>
          <cell r="C68">
            <v>1031.6389999999999</v>
          </cell>
          <cell r="F68">
            <v>438.9</v>
          </cell>
        </row>
        <row r="69">
          <cell r="B69">
            <v>36749</v>
          </cell>
          <cell r="C69">
            <v>1050.93</v>
          </cell>
          <cell r="E69">
            <v>19.291000000000167</v>
          </cell>
          <cell r="F69">
            <v>444.7</v>
          </cell>
        </row>
        <row r="70">
          <cell r="B70">
            <v>36750</v>
          </cell>
          <cell r="C70">
            <v>1057.3979999999999</v>
          </cell>
          <cell r="E70">
            <v>6.4679999999998472</v>
          </cell>
          <cell r="F70">
            <v>444.7</v>
          </cell>
        </row>
        <row r="71">
          <cell r="B71">
            <v>36753</v>
          </cell>
          <cell r="C71">
            <v>1056.0619999999999</v>
          </cell>
          <cell r="E71">
            <v>-1.3360000000000127</v>
          </cell>
          <cell r="F71">
            <v>447</v>
          </cell>
        </row>
        <row r="72">
          <cell r="B72">
            <v>36754</v>
          </cell>
          <cell r="C72">
            <v>1058.9380000000001</v>
          </cell>
          <cell r="E72">
            <v>2.8760000000002037</v>
          </cell>
          <cell r="F72">
            <v>456.5</v>
          </cell>
        </row>
        <row r="73">
          <cell r="B73">
            <v>36755</v>
          </cell>
          <cell r="C73">
            <v>1057.18</v>
          </cell>
          <cell r="E73">
            <v>-1.7580000000000382</v>
          </cell>
          <cell r="F73">
            <v>452.9</v>
          </cell>
        </row>
        <row r="74">
          <cell r="B74">
            <v>36756</v>
          </cell>
          <cell r="C74">
            <v>1061.8969999999999</v>
          </cell>
          <cell r="E74">
            <v>4.7169999999998709</v>
          </cell>
          <cell r="F74">
            <v>452.4</v>
          </cell>
        </row>
        <row r="75">
          <cell r="B75">
            <v>36757</v>
          </cell>
          <cell r="C75">
            <v>1067.8530000000001</v>
          </cell>
          <cell r="E75">
            <v>5.956000000000131</v>
          </cell>
          <cell r="F75">
            <v>452.4</v>
          </cell>
        </row>
        <row r="76">
          <cell r="B76">
            <v>36759</v>
          </cell>
          <cell r="C76">
            <v>1069.325</v>
          </cell>
          <cell r="E76">
            <v>1.47199999999998</v>
          </cell>
          <cell r="F76">
            <v>459.2</v>
          </cell>
        </row>
        <row r="77">
          <cell r="B77">
            <v>36760</v>
          </cell>
          <cell r="C77">
            <v>1061.077</v>
          </cell>
          <cell r="E77">
            <v>-8.2480000000000473</v>
          </cell>
          <cell r="F77">
            <v>460.3</v>
          </cell>
        </row>
        <row r="78">
          <cell r="B78">
            <v>36761</v>
          </cell>
          <cell r="C78">
            <v>1061.0730000000001</v>
          </cell>
          <cell r="E78">
            <v>-3.9999999999054126E-3</v>
          </cell>
          <cell r="F78">
            <v>452.6</v>
          </cell>
        </row>
        <row r="79">
          <cell r="B79">
            <v>36762</v>
          </cell>
          <cell r="C79">
            <v>1063.1369999999999</v>
          </cell>
          <cell r="E79">
            <v>2.0639999999998508</v>
          </cell>
          <cell r="F79">
            <v>462.4</v>
          </cell>
        </row>
        <row r="80">
          <cell r="B80">
            <v>36763</v>
          </cell>
          <cell r="C80">
            <v>1066.5820000000001</v>
          </cell>
          <cell r="E80">
            <v>3.4450000000001637</v>
          </cell>
          <cell r="F80">
            <v>461.9</v>
          </cell>
        </row>
        <row r="81">
          <cell r="B81">
            <v>36764</v>
          </cell>
          <cell r="C81">
            <v>1072.9949999999999</v>
          </cell>
          <cell r="E81">
            <v>6.4129999999997835</v>
          </cell>
          <cell r="F81">
            <v>461.9</v>
          </cell>
        </row>
        <row r="82">
          <cell r="B82">
            <v>36766</v>
          </cell>
          <cell r="C82">
            <v>1067.336</v>
          </cell>
          <cell r="E82">
            <v>-5.6589999999998781</v>
          </cell>
          <cell r="F82">
            <v>470.9</v>
          </cell>
        </row>
        <row r="83">
          <cell r="B83">
            <v>36767</v>
          </cell>
          <cell r="C83">
            <v>1072.048</v>
          </cell>
          <cell r="E83">
            <v>4.7119999999999891</v>
          </cell>
          <cell r="F83">
            <v>473.3</v>
          </cell>
        </row>
        <row r="84">
          <cell r="B84">
            <v>36768</v>
          </cell>
          <cell r="C84">
            <v>1070.5509999999999</v>
          </cell>
          <cell r="E84">
            <v>-1.4970000000000709</v>
          </cell>
          <cell r="F84">
            <v>474.6</v>
          </cell>
        </row>
        <row r="85">
          <cell r="B85">
            <v>36769</v>
          </cell>
          <cell r="C85">
            <v>1072.511</v>
          </cell>
          <cell r="E85">
            <v>1.9600000000000364</v>
          </cell>
          <cell r="F85">
            <v>482.8</v>
          </cell>
        </row>
        <row r="86">
          <cell r="B86">
            <v>36770</v>
          </cell>
          <cell r="C86">
            <v>1071.0940000000001</v>
          </cell>
          <cell r="E86">
            <v>-1.4169999999999163</v>
          </cell>
          <cell r="F86">
            <v>478.6</v>
          </cell>
        </row>
        <row r="87">
          <cell r="B87">
            <v>36771</v>
          </cell>
          <cell r="C87">
            <v>1073.461</v>
          </cell>
          <cell r="E87">
            <v>2.3669999999999618</v>
          </cell>
          <cell r="F87">
            <v>478.6</v>
          </cell>
        </row>
        <row r="88">
          <cell r="B88">
            <v>36773</v>
          </cell>
          <cell r="C88">
            <v>1069.5119999999999</v>
          </cell>
          <cell r="E88">
            <v>-3.9490000000000691</v>
          </cell>
          <cell r="F88">
            <v>478.6</v>
          </cell>
        </row>
        <row r="89">
          <cell r="B89">
            <v>36774</v>
          </cell>
          <cell r="C89">
            <v>1076.972</v>
          </cell>
          <cell r="E89">
            <v>7.4600000000000364</v>
          </cell>
          <cell r="F89">
            <v>470.20000000000005</v>
          </cell>
        </row>
        <row r="90">
          <cell r="B90">
            <v>36775</v>
          </cell>
          <cell r="C90">
            <v>1057.251</v>
          </cell>
          <cell r="E90">
            <v>-19.721000000000004</v>
          </cell>
          <cell r="F90">
            <v>478.1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or-C"/>
      <sheetName val="WS"/>
      <sheetName val="Adj"/>
      <sheetName val="Corresponding"/>
      <sheetName val="CHECK"/>
      <sheetName val="SBP"/>
      <sheetName val="Sheet1"/>
      <sheetName val="Sch.Bks"/>
      <sheetName val="New Format"/>
      <sheetName val="Output"/>
      <sheetName val="fax"/>
      <sheetName val="Cr to Pvt"/>
      <sheetName val="Module1"/>
      <sheetName val="Module2"/>
      <sheetName val="Module3"/>
      <sheetName val="Module4"/>
      <sheetName val="Module6"/>
      <sheetName val="Module8"/>
      <sheetName val="Sch_Bks"/>
      <sheetName val="New_Format"/>
      <sheetName val="Cr_to_Pvt"/>
      <sheetName val="Eco Groups"/>
      <sheetName val="FIG 1"/>
    </sheetNames>
    <sheetDataSet>
      <sheetData sheetId="0"/>
      <sheetData sheetId="1" refreshError="1">
        <row r="1">
          <cell r="F1" t="str">
            <v/>
          </cell>
        </row>
        <row r="2">
          <cell r="Q2" t="str">
            <v xml:space="preserve">DETAILS OF THE COMPONENTS OF </v>
          </cell>
        </row>
        <row r="3">
          <cell r="Q3" t="str">
            <v>FOREIGN ASSETS (NET)</v>
          </cell>
          <cell r="S3">
            <v>37072</v>
          </cell>
          <cell r="U3">
            <v>37226</v>
          </cell>
        </row>
        <row r="6">
          <cell r="Q6" t="str">
            <v>Foreign Assets (Net)</v>
          </cell>
          <cell r="S6">
            <v>28400.176705999969</v>
          </cell>
          <cell r="U6">
            <v>80319.505106999975</v>
          </cell>
        </row>
        <row r="8">
          <cell r="Q8" t="str">
            <v>I. Foreign Assets (Gross) (a+b)</v>
          </cell>
          <cell r="S8">
            <v>248999.10699999999</v>
          </cell>
          <cell r="U8">
            <v>305282.23</v>
          </cell>
        </row>
        <row r="10">
          <cell r="Q10" t="str">
            <v>a) State Bank  (i+ii-iii)</v>
          </cell>
          <cell r="S10">
            <v>137076.10699999999</v>
          </cell>
          <cell r="U10">
            <v>199382.23</v>
          </cell>
        </row>
        <row r="11">
          <cell r="Q11" t="str">
            <v xml:space="preserve">    'i)   Gold and Foreign Assets *</v>
          </cell>
          <cell r="S11">
            <v>170055.93299999999</v>
          </cell>
          <cell r="U11">
            <v>232405.42300000001</v>
          </cell>
        </row>
        <row r="12">
          <cell r="Q12" t="str">
            <v xml:space="preserve">    'ii)  SDRs held with IMF </v>
          </cell>
          <cell r="S12">
            <v>281.41899999999998</v>
          </cell>
          <cell r="U12">
            <v>238.05199999999999</v>
          </cell>
        </row>
        <row r="13">
          <cell r="Q13" t="str">
            <v xml:space="preserve">   'iii)  Adjustment for appreciation in </v>
          </cell>
        </row>
        <row r="14">
          <cell r="Q14" t="str">
            <v xml:space="preserve">         Book value of SBP holdings of Gold</v>
          </cell>
          <cell r="S14">
            <v>33261.245000000003</v>
          </cell>
          <cell r="U14">
            <v>33261.245000000003</v>
          </cell>
        </row>
        <row r="16">
          <cell r="Q16" t="str">
            <v>b) Scheduled Banks (i+ii)</v>
          </cell>
          <cell r="S16">
            <v>111923</v>
          </cell>
          <cell r="U16">
            <v>105900</v>
          </cell>
        </row>
        <row r="17">
          <cell r="Q17" t="str">
            <v xml:space="preserve">    i)  A.D. Balances </v>
          </cell>
          <cell r="S17">
            <v>60840</v>
          </cell>
          <cell r="U17">
            <v>57328</v>
          </cell>
        </row>
        <row r="18">
          <cell r="Q18" t="str">
            <v xml:space="preserve">   ii) Foreign Bills(Excluding Import bills)</v>
          </cell>
          <cell r="S18">
            <v>51083</v>
          </cell>
          <cell r="U18">
            <v>48572</v>
          </cell>
        </row>
        <row r="20">
          <cell r="Q20" t="str">
            <v xml:space="preserve">  II. Foreign liabilities (a+b)</v>
          </cell>
          <cell r="S20">
            <v>220598.93029400002</v>
          </cell>
          <cell r="U20">
            <v>224962.72489300001</v>
          </cell>
        </row>
        <row r="22">
          <cell r="Q22" t="str">
            <v>a) State Bank (i+ii+iii+iv+v)</v>
          </cell>
          <cell r="S22">
            <v>154163.76029400001</v>
          </cell>
          <cell r="U22">
            <v>163325.91889299999</v>
          </cell>
        </row>
        <row r="23">
          <cell r="Q23" t="str">
            <v xml:space="preserve">  i)  Deposits of Foreign Governments</v>
          </cell>
          <cell r="S23">
            <v>0</v>
          </cell>
          <cell r="U23">
            <v>0</v>
          </cell>
        </row>
        <row r="24">
          <cell r="Q24" t="str">
            <v xml:space="preserve">  ii) Deposits of Foreign Central Banks</v>
          </cell>
          <cell r="S24">
            <v>44789.538294000005</v>
          </cell>
          <cell r="U24">
            <v>42512.787599999996</v>
          </cell>
        </row>
        <row r="25">
          <cell r="Q25" t="str">
            <v xml:space="preserve"> iii) Deposit Money Banks </v>
          </cell>
          <cell r="S25">
            <v>12988.448</v>
          </cell>
          <cell r="U25">
            <v>12024.54</v>
          </cell>
        </row>
        <row r="26">
          <cell r="Q26" t="str">
            <v xml:space="preserve"> iv) Deposit of Int'l Organisations other than IMF</v>
          </cell>
          <cell r="S26">
            <v>592.6930000000001</v>
          </cell>
          <cell r="U26">
            <v>575.54300000000001</v>
          </cell>
        </row>
        <row r="27">
          <cell r="Q27" t="str">
            <v xml:space="preserve">  v) Net IMF Position</v>
          </cell>
          <cell r="S27">
            <v>95793.081000000006</v>
          </cell>
          <cell r="U27">
            <v>108213.04829300001</v>
          </cell>
        </row>
        <row r="29">
          <cell r="Q29" t="str">
            <v>b) Scheduled Banks (i+ii)</v>
          </cell>
          <cell r="S29">
            <v>66435.17</v>
          </cell>
          <cell r="U29">
            <v>61636.806000000004</v>
          </cell>
        </row>
        <row r="30">
          <cell r="Q30" t="str">
            <v xml:space="preserve">  i) Foreign Constituents Demand and time</v>
          </cell>
        </row>
        <row r="31">
          <cell r="Q31" t="str">
            <v xml:space="preserve">     Deposist of Non-RFCD A/c only</v>
          </cell>
          <cell r="S31">
            <v>62439.17</v>
          </cell>
          <cell r="U31">
            <v>57528.806000000004</v>
          </cell>
        </row>
        <row r="32">
          <cell r="Q32" t="str">
            <v xml:space="preserve">iii) Borrowings from Banks' abroad excluding </v>
          </cell>
        </row>
        <row r="33">
          <cell r="Q33" t="str">
            <v xml:space="preserve">      long-term foreign borrowings of ADBP &amp; IDBP</v>
          </cell>
          <cell r="S33">
            <v>3996</v>
          </cell>
          <cell r="U33">
            <v>4108</v>
          </cell>
        </row>
      </sheetData>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refreshError="1"/>
      <sheetData sheetId="2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RSTAB"/>
      <sheetName val="WDQP"/>
      <sheetName val="QQ1"/>
      <sheetName val="QQ2"/>
      <sheetName val="QQ3"/>
      <sheetName val="Indic"/>
      <sheetName val="Control"/>
      <sheetName val="BoP"/>
      <sheetName val="NPV-DP"/>
      <sheetName val="Scheduled Repayment"/>
      <sheetName val="CHARTS"/>
      <sheetName val="MEMO ESTAT"/>
      <sheetName val="C"/>
      <sheetName val="Dates"/>
      <sheetName val="Data Fiscal"/>
      <sheetName val="EW"/>
      <sheetName val="EERProfile"/>
      <sheetName val="TABELAS"/>
      <sheetName val="Cover"/>
      <sheetName val="NAVIGATOR"/>
      <sheetName val="GE Calculation"/>
      <sheetName val="Scheduled_Repayment"/>
      <sheetName val="MEMO_ESTAT"/>
      <sheetName val="Data_Fiscal"/>
      <sheetName val="GE_Calculation"/>
      <sheetName val="Quarterly Raw Data"/>
      <sheetName val="Quarterly MacroFlow"/>
      <sheetName val="Scheduled_Repayment1"/>
      <sheetName val="MEMO_ESTAT1"/>
      <sheetName val="Data_Fiscal1"/>
      <sheetName val="GE_Calculation1"/>
      <sheetName val="Scheduled_Repayment2"/>
      <sheetName val="MEMO_ESTAT2"/>
      <sheetName val="Data_Fiscal2"/>
      <sheetName val="GE_Calculation2"/>
      <sheetName val="PARAM"/>
      <sheetName val="Table 1"/>
      <sheetName val="Links-Out"/>
      <sheetName val="CIRRs"/>
      <sheetName val="Output"/>
      <sheetName val="Savings &amp; Invest."/>
      <sheetName val="arrtrsr"/>
      <sheetName val="E"/>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refreshError="1"/>
      <sheetData sheetId="43" refreshError="1"/>
      <sheetData sheetId="44"/>
      <sheetData sheetId="45"/>
      <sheetData sheetId="46"/>
      <sheetData sheetId="47"/>
      <sheetData sheetId="48"/>
      <sheetData sheetId="49"/>
      <sheetData sheetId="50"/>
      <sheetData sheetId="5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rate (2)"/>
      <sheetName val="Chart3"/>
      <sheetName val="Chart2"/>
      <sheetName val="Daily rate"/>
      <sheetName val="Monthly data"/>
      <sheetName val="Yearly Depreciation"/>
      <sheetName val="Ave. REER"/>
      <sheetName val="End period REER"/>
      <sheetName val="Reserves"/>
      <sheetName val="SF of reserves"/>
      <sheetName val="since '93"/>
      <sheetName val="Sheet1"/>
      <sheetName val="Indian rupee"/>
      <sheetName val="Chart1"/>
      <sheetName val="Forward"/>
      <sheetName val="Reserves (2)"/>
      <sheetName val="Daily_rate_(2)"/>
      <sheetName val="Daily_rate"/>
      <sheetName val="Monthly_data"/>
      <sheetName val="Yearly_Depreciation"/>
      <sheetName val="Ave__REER"/>
      <sheetName val="End_period_REER"/>
      <sheetName val="SF_of_reserves"/>
      <sheetName val="since_'93"/>
      <sheetName val="Indian_rupee"/>
      <sheetName val="Reserves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FOREIGN EXCHANGE RESERVES</v>
          </cell>
        </row>
        <row r="2">
          <cell r="A2" t="str">
            <v>(Million U.S. $)</v>
          </cell>
        </row>
        <row r="3">
          <cell r="A3" t="str">
            <v>End Period</v>
          </cell>
          <cell r="B3" t="str">
            <v xml:space="preserve">  Amount</v>
          </cell>
          <cell r="C3" t="str">
            <v>FE-13 Deposits</v>
          </cell>
          <cell r="D3" t="str">
            <v>Reserves excluding FE-13 Dep.</v>
          </cell>
          <cell r="E3" t="str">
            <v>Absolute changes over preceding period</v>
          </cell>
        </row>
        <row r="5">
          <cell r="A5" t="str">
            <v>1985-86</v>
          </cell>
          <cell r="B5">
            <v>861.8</v>
          </cell>
          <cell r="E5" t="str">
            <v>----</v>
          </cell>
        </row>
        <row r="6">
          <cell r="A6" t="str">
            <v>1986-87</v>
          </cell>
          <cell r="B6">
            <v>796.2</v>
          </cell>
          <cell r="E6">
            <v>-65.599999999999909</v>
          </cell>
        </row>
        <row r="7">
          <cell r="A7" t="str">
            <v>1987-88</v>
          </cell>
          <cell r="B7">
            <v>456.6</v>
          </cell>
          <cell r="E7">
            <v>-339.6</v>
          </cell>
        </row>
        <row r="8">
          <cell r="A8" t="str">
            <v>1988-89</v>
          </cell>
          <cell r="B8">
            <v>389.3</v>
          </cell>
          <cell r="E8">
            <v>-67.300000000000011</v>
          </cell>
        </row>
        <row r="9">
          <cell r="A9" t="str">
            <v>1989-90</v>
          </cell>
          <cell r="B9">
            <v>528.9</v>
          </cell>
          <cell r="E9">
            <v>139.59999999999997</v>
          </cell>
        </row>
        <row r="10">
          <cell r="A10" t="str">
            <v>1990-91</v>
          </cell>
          <cell r="B10">
            <v>582.9</v>
          </cell>
          <cell r="E10">
            <v>54</v>
          </cell>
        </row>
        <row r="11">
          <cell r="A11" t="str">
            <v>1991-92</v>
          </cell>
          <cell r="B11">
            <v>1011.5</v>
          </cell>
          <cell r="E11">
            <v>428.6</v>
          </cell>
        </row>
        <row r="12">
          <cell r="A12" t="str">
            <v>1992-93</v>
          </cell>
          <cell r="B12">
            <v>461</v>
          </cell>
          <cell r="E12">
            <v>-550.5</v>
          </cell>
        </row>
        <row r="13">
          <cell r="A13" t="str">
            <v>1993-94</v>
          </cell>
          <cell r="B13">
            <v>2304.6999999999998</v>
          </cell>
          <cell r="E13">
            <v>1843.6999999999998</v>
          </cell>
        </row>
        <row r="14">
          <cell r="A14" t="str">
            <v>1994-95</v>
          </cell>
          <cell r="B14">
            <v>2736.7</v>
          </cell>
          <cell r="E14">
            <v>432</v>
          </cell>
        </row>
        <row r="15">
          <cell r="A15" t="str">
            <v>1995-96</v>
          </cell>
          <cell r="B15">
            <v>2065.3000000000002</v>
          </cell>
          <cell r="E15">
            <v>-671.39999999999964</v>
          </cell>
        </row>
        <row r="16">
          <cell r="A16" t="str">
            <v>1996-97</v>
          </cell>
          <cell r="B16">
            <v>1219.4000000000001</v>
          </cell>
          <cell r="E16">
            <v>-845.90000000000009</v>
          </cell>
        </row>
        <row r="17">
          <cell r="A17" t="str">
            <v>1997-98</v>
          </cell>
          <cell r="B17">
            <v>930</v>
          </cell>
          <cell r="E17">
            <v>-289.40000000000009</v>
          </cell>
        </row>
        <row r="18">
          <cell r="A18" t="str">
            <v>1998-99</v>
          </cell>
          <cell r="B18">
            <v>1729.7</v>
          </cell>
          <cell r="E18">
            <v>799.7</v>
          </cell>
        </row>
        <row r="19">
          <cell r="A19" t="str">
            <v>1999-00</v>
          </cell>
          <cell r="B19">
            <v>1352.3</v>
          </cell>
          <cell r="E19">
            <v>-377.40000000000009</v>
          </cell>
        </row>
        <row r="20">
          <cell r="A20">
            <v>33939</v>
          </cell>
          <cell r="B20">
            <v>830.4</v>
          </cell>
        </row>
        <row r="21">
          <cell r="A21">
            <v>33970</v>
          </cell>
          <cell r="B21">
            <v>993.8</v>
          </cell>
          <cell r="E21">
            <v>163.39999999999998</v>
          </cell>
        </row>
        <row r="22">
          <cell r="A22">
            <v>34001</v>
          </cell>
          <cell r="B22">
            <v>1064.5</v>
          </cell>
          <cell r="E22">
            <v>70.700000000000045</v>
          </cell>
        </row>
        <row r="23">
          <cell r="A23">
            <v>34029</v>
          </cell>
          <cell r="B23">
            <v>886.5</v>
          </cell>
          <cell r="E23">
            <v>-178</v>
          </cell>
        </row>
        <row r="24">
          <cell r="A24">
            <v>34060</v>
          </cell>
          <cell r="B24">
            <v>602.79999999999995</v>
          </cell>
          <cell r="E24">
            <v>-283.70000000000005</v>
          </cell>
        </row>
        <row r="25">
          <cell r="A25">
            <v>34090</v>
          </cell>
          <cell r="B25">
            <v>418.7</v>
          </cell>
          <cell r="E25">
            <v>-184.09999999999997</v>
          </cell>
        </row>
        <row r="26">
          <cell r="A26">
            <v>34121</v>
          </cell>
          <cell r="B26">
            <v>461</v>
          </cell>
          <cell r="E26">
            <v>42.300000000000011</v>
          </cell>
        </row>
        <row r="27">
          <cell r="A27">
            <v>34151</v>
          </cell>
          <cell r="B27">
            <v>226.3</v>
          </cell>
          <cell r="E27">
            <v>-234.7</v>
          </cell>
        </row>
        <row r="28">
          <cell r="A28">
            <v>34182</v>
          </cell>
          <cell r="B28">
            <v>495</v>
          </cell>
          <cell r="E28">
            <v>268.7</v>
          </cell>
        </row>
        <row r="29">
          <cell r="A29">
            <v>34213</v>
          </cell>
          <cell r="B29">
            <v>211.8</v>
          </cell>
          <cell r="E29">
            <v>-283.2</v>
          </cell>
        </row>
        <row r="30">
          <cell r="A30">
            <v>34243</v>
          </cell>
          <cell r="B30">
            <v>390.7</v>
          </cell>
          <cell r="E30">
            <v>178.89999999999998</v>
          </cell>
        </row>
        <row r="31">
          <cell r="A31">
            <v>34274</v>
          </cell>
          <cell r="B31">
            <v>773</v>
          </cell>
          <cell r="E31">
            <v>382.3</v>
          </cell>
        </row>
        <row r="32">
          <cell r="A32">
            <v>34304</v>
          </cell>
          <cell r="B32">
            <v>1173.8</v>
          </cell>
          <cell r="E32">
            <v>400.79999999999995</v>
          </cell>
        </row>
        <row r="33">
          <cell r="A33">
            <v>34335</v>
          </cell>
          <cell r="B33">
            <v>1200</v>
          </cell>
          <cell r="E33">
            <v>26.200000000000045</v>
          </cell>
        </row>
        <row r="34">
          <cell r="A34">
            <v>34366</v>
          </cell>
          <cell r="B34">
            <v>1340.6</v>
          </cell>
          <cell r="E34">
            <v>140.59999999999991</v>
          </cell>
        </row>
        <row r="35">
          <cell r="A35">
            <v>34394</v>
          </cell>
          <cell r="B35">
            <v>1896.6</v>
          </cell>
          <cell r="E35">
            <v>556</v>
          </cell>
        </row>
        <row r="36">
          <cell r="A36">
            <v>34425</v>
          </cell>
          <cell r="B36">
            <v>1935.1</v>
          </cell>
          <cell r="E36">
            <v>38.5</v>
          </cell>
        </row>
        <row r="37">
          <cell r="A37">
            <v>34455</v>
          </cell>
          <cell r="B37">
            <v>2100.8000000000002</v>
          </cell>
          <cell r="E37">
            <v>165.70000000000027</v>
          </cell>
        </row>
        <row r="38">
          <cell r="A38">
            <v>34486</v>
          </cell>
          <cell r="B38">
            <v>2304.6999999999998</v>
          </cell>
          <cell r="E38">
            <v>203.89999999999964</v>
          </cell>
        </row>
        <row r="39">
          <cell r="A39">
            <v>34516</v>
          </cell>
          <cell r="B39">
            <v>2098.1</v>
          </cell>
          <cell r="E39">
            <v>-206.59999999999991</v>
          </cell>
        </row>
        <row r="40">
          <cell r="A40">
            <v>34547</v>
          </cell>
          <cell r="B40">
            <v>2039.2</v>
          </cell>
          <cell r="E40">
            <v>-58.899999999999864</v>
          </cell>
        </row>
        <row r="41">
          <cell r="A41">
            <v>34578</v>
          </cell>
          <cell r="B41">
            <v>3070.9</v>
          </cell>
          <cell r="E41">
            <v>1031.7</v>
          </cell>
        </row>
        <row r="42">
          <cell r="A42">
            <v>34608</v>
          </cell>
          <cell r="B42">
            <v>2824.2</v>
          </cell>
          <cell r="E42">
            <v>-246.70000000000027</v>
          </cell>
        </row>
        <row r="43">
          <cell r="A43">
            <v>34639</v>
          </cell>
          <cell r="B43">
            <v>2535.1999999999998</v>
          </cell>
          <cell r="E43">
            <v>-289</v>
          </cell>
        </row>
        <row r="44">
          <cell r="A44">
            <v>34669</v>
          </cell>
          <cell r="B44">
            <v>2899</v>
          </cell>
          <cell r="E44">
            <v>363.80000000000018</v>
          </cell>
        </row>
        <row r="45">
          <cell r="A45">
            <v>34700</v>
          </cell>
          <cell r="B45">
            <v>2756.1</v>
          </cell>
          <cell r="E45">
            <v>-142.90000000000009</v>
          </cell>
        </row>
        <row r="46">
          <cell r="A46">
            <v>34731</v>
          </cell>
          <cell r="B46">
            <v>2794.9</v>
          </cell>
          <cell r="E46">
            <v>38.800000000000182</v>
          </cell>
        </row>
        <row r="47">
          <cell r="A47">
            <v>34759</v>
          </cell>
          <cell r="B47">
            <v>2609.5</v>
          </cell>
          <cell r="E47">
            <v>-185.40000000000009</v>
          </cell>
        </row>
        <row r="48">
          <cell r="A48">
            <v>34790</v>
          </cell>
          <cell r="B48">
            <v>2561.1</v>
          </cell>
          <cell r="E48">
            <v>-48.400000000000091</v>
          </cell>
        </row>
        <row r="49">
          <cell r="A49">
            <v>34820</v>
          </cell>
          <cell r="B49">
            <v>2604.1</v>
          </cell>
          <cell r="E49">
            <v>43</v>
          </cell>
        </row>
        <row r="50">
          <cell r="A50">
            <v>34851</v>
          </cell>
          <cell r="B50">
            <v>2736.7</v>
          </cell>
          <cell r="E50">
            <v>132.59999999999991</v>
          </cell>
        </row>
        <row r="51">
          <cell r="A51">
            <v>34881</v>
          </cell>
          <cell r="B51">
            <v>2077.4</v>
          </cell>
          <cell r="E51">
            <v>-659.29999999999973</v>
          </cell>
        </row>
        <row r="52">
          <cell r="A52">
            <v>34912</v>
          </cell>
          <cell r="B52">
            <v>2025.5</v>
          </cell>
          <cell r="E52">
            <v>-51.900000000000091</v>
          </cell>
        </row>
        <row r="53">
          <cell r="A53">
            <v>34943</v>
          </cell>
          <cell r="B53">
            <v>1527.1</v>
          </cell>
          <cell r="E53">
            <v>-498.40000000000009</v>
          </cell>
        </row>
        <row r="54">
          <cell r="A54">
            <v>34973</v>
          </cell>
          <cell r="B54">
            <v>1286.2</v>
          </cell>
          <cell r="E54">
            <v>-240.89999999999986</v>
          </cell>
        </row>
        <row r="55">
          <cell r="A55">
            <v>35004</v>
          </cell>
          <cell r="B55">
            <v>1131.5999999999999</v>
          </cell>
          <cell r="E55">
            <v>-154.60000000000014</v>
          </cell>
        </row>
        <row r="56">
          <cell r="A56">
            <v>35034</v>
          </cell>
          <cell r="B56">
            <v>1808</v>
          </cell>
          <cell r="E56">
            <v>676.40000000000009</v>
          </cell>
        </row>
        <row r="57">
          <cell r="A57">
            <v>35065</v>
          </cell>
          <cell r="B57">
            <v>1549.7</v>
          </cell>
          <cell r="E57">
            <v>-258.29999999999995</v>
          </cell>
        </row>
        <row r="58">
          <cell r="A58">
            <v>35096</v>
          </cell>
          <cell r="B58">
            <v>1331.1</v>
          </cell>
          <cell r="E58">
            <v>-218.60000000000014</v>
          </cell>
        </row>
        <row r="59">
          <cell r="A59">
            <v>35125</v>
          </cell>
          <cell r="B59">
            <v>1772</v>
          </cell>
          <cell r="E59">
            <v>440.90000000000009</v>
          </cell>
        </row>
        <row r="60">
          <cell r="A60">
            <v>35156</v>
          </cell>
          <cell r="B60">
            <v>1522.5</v>
          </cell>
          <cell r="E60">
            <v>-249.5</v>
          </cell>
        </row>
        <row r="61">
          <cell r="A61">
            <v>35186</v>
          </cell>
          <cell r="B61">
            <v>1434.8</v>
          </cell>
          <cell r="E61">
            <v>-87.700000000000045</v>
          </cell>
        </row>
        <row r="62">
          <cell r="A62">
            <v>35217</v>
          </cell>
          <cell r="B62">
            <v>2065.3000000000002</v>
          </cell>
          <cell r="E62">
            <v>630.50000000000023</v>
          </cell>
        </row>
        <row r="63">
          <cell r="A63">
            <v>35247</v>
          </cell>
          <cell r="B63">
            <v>1660.5</v>
          </cell>
          <cell r="E63">
            <v>-404.80000000000018</v>
          </cell>
        </row>
        <row r="64">
          <cell r="A64">
            <v>35278</v>
          </cell>
          <cell r="B64">
            <v>1614.7</v>
          </cell>
          <cell r="E64">
            <v>-45.799999999999955</v>
          </cell>
        </row>
        <row r="65">
          <cell r="A65">
            <v>35309</v>
          </cell>
          <cell r="B65">
            <v>1006.4</v>
          </cell>
          <cell r="E65">
            <v>-608.30000000000007</v>
          </cell>
        </row>
        <row r="66">
          <cell r="A66">
            <v>35339</v>
          </cell>
          <cell r="B66">
            <v>614.29999999999995</v>
          </cell>
          <cell r="E66">
            <v>-392.1</v>
          </cell>
        </row>
        <row r="67">
          <cell r="A67">
            <v>35370</v>
          </cell>
          <cell r="B67">
            <v>722.2</v>
          </cell>
          <cell r="E67">
            <v>107.90000000000009</v>
          </cell>
        </row>
        <row r="68">
          <cell r="A68">
            <v>35400</v>
          </cell>
          <cell r="B68">
            <v>835.8</v>
          </cell>
          <cell r="E68">
            <v>113.59999999999991</v>
          </cell>
        </row>
        <row r="69">
          <cell r="A69">
            <v>35431</v>
          </cell>
          <cell r="B69">
            <v>682.1</v>
          </cell>
          <cell r="E69">
            <v>-153.69999999999993</v>
          </cell>
        </row>
        <row r="70">
          <cell r="A70">
            <v>35462</v>
          </cell>
          <cell r="B70">
            <v>1025.2</v>
          </cell>
          <cell r="E70">
            <v>343.1</v>
          </cell>
        </row>
        <row r="71">
          <cell r="A71">
            <v>35490</v>
          </cell>
          <cell r="B71">
            <v>874</v>
          </cell>
          <cell r="E71">
            <v>-151.20000000000005</v>
          </cell>
        </row>
        <row r="72">
          <cell r="A72">
            <v>35521</v>
          </cell>
          <cell r="B72">
            <v>835.7</v>
          </cell>
          <cell r="E72">
            <v>-38.299999999999955</v>
          </cell>
        </row>
        <row r="73">
          <cell r="A73">
            <v>35551</v>
          </cell>
          <cell r="B73">
            <v>1094</v>
          </cell>
          <cell r="E73">
            <v>258.29999999999995</v>
          </cell>
        </row>
        <row r="74">
          <cell r="A74">
            <v>35582</v>
          </cell>
          <cell r="B74">
            <v>1219.4000000000001</v>
          </cell>
          <cell r="E74">
            <v>125.40000000000009</v>
          </cell>
        </row>
        <row r="75">
          <cell r="A75">
            <v>35612</v>
          </cell>
          <cell r="B75">
            <v>1300.5999999999999</v>
          </cell>
          <cell r="E75">
            <v>81.199999999999818</v>
          </cell>
        </row>
        <row r="76">
          <cell r="A76">
            <v>35643</v>
          </cell>
          <cell r="B76">
            <v>1516</v>
          </cell>
          <cell r="E76">
            <v>215.40000000000009</v>
          </cell>
        </row>
        <row r="77">
          <cell r="A77">
            <v>35674</v>
          </cell>
          <cell r="B77">
            <v>1284.0999999999999</v>
          </cell>
          <cell r="E77">
            <v>-231.90000000000009</v>
          </cell>
        </row>
        <row r="78">
          <cell r="A78">
            <v>35704</v>
          </cell>
          <cell r="B78">
            <v>1530.4</v>
          </cell>
          <cell r="E78">
            <v>246.30000000000018</v>
          </cell>
        </row>
        <row r="79">
          <cell r="A79">
            <v>35735</v>
          </cell>
          <cell r="B79">
            <v>1360.4</v>
          </cell>
          <cell r="E79">
            <v>-170</v>
          </cell>
        </row>
        <row r="80">
          <cell r="A80">
            <v>35765</v>
          </cell>
          <cell r="B80">
            <v>1445.5</v>
          </cell>
          <cell r="E80">
            <v>85.099999999999909</v>
          </cell>
        </row>
        <row r="81">
          <cell r="A81">
            <v>35796</v>
          </cell>
          <cell r="B81">
            <v>1059.5</v>
          </cell>
          <cell r="E81">
            <v>-386</v>
          </cell>
        </row>
        <row r="82">
          <cell r="A82">
            <v>35827</v>
          </cell>
          <cell r="B82">
            <v>1113.4000000000001</v>
          </cell>
          <cell r="E82">
            <v>53.900000000000091</v>
          </cell>
        </row>
        <row r="83">
          <cell r="A83">
            <v>35855</v>
          </cell>
          <cell r="B83">
            <v>1326.5</v>
          </cell>
          <cell r="E83">
            <v>213.09999999999991</v>
          </cell>
        </row>
        <row r="84">
          <cell r="A84">
            <v>35886</v>
          </cell>
          <cell r="B84">
            <v>1359.2</v>
          </cell>
          <cell r="E84">
            <v>32.700000000000045</v>
          </cell>
        </row>
        <row r="85">
          <cell r="A85">
            <v>35916</v>
          </cell>
          <cell r="B85">
            <v>1262.8</v>
          </cell>
          <cell r="E85">
            <v>-96.400000000000091</v>
          </cell>
        </row>
        <row r="86">
          <cell r="A86">
            <v>35947</v>
          </cell>
          <cell r="B86">
            <v>930</v>
          </cell>
          <cell r="E86">
            <v>-332.79999999999995</v>
          </cell>
        </row>
        <row r="87">
          <cell r="A87">
            <v>35977</v>
          </cell>
          <cell r="B87">
            <v>530.79999999999995</v>
          </cell>
          <cell r="E87">
            <v>-399.20000000000005</v>
          </cell>
        </row>
        <row r="88">
          <cell r="A88">
            <v>36008</v>
          </cell>
          <cell r="B88">
            <v>770.1</v>
          </cell>
          <cell r="E88">
            <v>239.30000000000007</v>
          </cell>
        </row>
        <row r="89">
          <cell r="A89">
            <v>36039</v>
          </cell>
          <cell r="B89">
            <v>595.5</v>
          </cell>
          <cell r="E89">
            <v>-174.60000000000002</v>
          </cell>
        </row>
        <row r="90">
          <cell r="A90">
            <v>36069</v>
          </cell>
          <cell r="B90">
            <v>440.4</v>
          </cell>
          <cell r="E90">
            <v>-155.10000000000002</v>
          </cell>
        </row>
        <row r="91">
          <cell r="A91">
            <v>36100</v>
          </cell>
          <cell r="B91">
            <v>460.2</v>
          </cell>
          <cell r="E91">
            <v>19.800000000000011</v>
          </cell>
        </row>
        <row r="92">
          <cell r="A92">
            <v>36130</v>
          </cell>
          <cell r="B92">
            <v>1057.7</v>
          </cell>
          <cell r="E92">
            <v>597.5</v>
          </cell>
        </row>
        <row r="93">
          <cell r="A93">
            <v>36161</v>
          </cell>
          <cell r="B93">
            <v>1614.7</v>
          </cell>
          <cell r="E93">
            <v>557</v>
          </cell>
        </row>
        <row r="94">
          <cell r="A94">
            <v>36192</v>
          </cell>
          <cell r="B94">
            <v>1721</v>
          </cell>
          <cell r="E94">
            <v>106.29999999999995</v>
          </cell>
        </row>
        <row r="95">
          <cell r="A95">
            <v>36220</v>
          </cell>
          <cell r="B95">
            <v>1838.4</v>
          </cell>
          <cell r="E95">
            <v>117.40000000000009</v>
          </cell>
        </row>
        <row r="96">
          <cell r="A96">
            <v>36251</v>
          </cell>
          <cell r="B96">
            <v>1814.1</v>
          </cell>
          <cell r="E96">
            <v>-24.300000000000182</v>
          </cell>
        </row>
        <row r="97">
          <cell r="A97">
            <v>36281</v>
          </cell>
          <cell r="B97">
            <v>1704.5</v>
          </cell>
          <cell r="D97">
            <v>1704.5</v>
          </cell>
          <cell r="E97">
            <v>-109.59999999999991</v>
          </cell>
        </row>
        <row r="98">
          <cell r="A98">
            <v>36312</v>
          </cell>
          <cell r="B98">
            <v>1729.7</v>
          </cell>
          <cell r="D98">
            <v>1729.7</v>
          </cell>
          <cell r="E98">
            <v>25.200000000000045</v>
          </cell>
        </row>
        <row r="99">
          <cell r="A99">
            <v>36342</v>
          </cell>
          <cell r="B99">
            <v>1576.2</v>
          </cell>
          <cell r="D99">
            <v>1576.2</v>
          </cell>
          <cell r="E99">
            <v>-153.5</v>
          </cell>
        </row>
        <row r="100">
          <cell r="A100">
            <v>36373</v>
          </cell>
          <cell r="B100">
            <v>1598.7</v>
          </cell>
          <cell r="C100">
            <v>184.2</v>
          </cell>
          <cell r="D100">
            <v>1414.5</v>
          </cell>
          <cell r="E100">
            <v>22.5</v>
          </cell>
        </row>
        <row r="101">
          <cell r="A101">
            <v>36404</v>
          </cell>
          <cell r="B101">
            <v>1550.7</v>
          </cell>
          <cell r="C101">
            <v>215.3</v>
          </cell>
          <cell r="D101">
            <v>1335.4</v>
          </cell>
          <cell r="E101">
            <v>-48</v>
          </cell>
        </row>
        <row r="102">
          <cell r="A102">
            <v>36434</v>
          </cell>
          <cell r="B102">
            <v>1596.5</v>
          </cell>
          <cell r="C102">
            <v>252.8</v>
          </cell>
          <cell r="D102">
            <v>1343.7</v>
          </cell>
          <cell r="E102">
            <v>45.799999999999955</v>
          </cell>
        </row>
        <row r="103">
          <cell r="A103">
            <v>36465</v>
          </cell>
          <cell r="B103">
            <v>1618.6</v>
          </cell>
          <cell r="C103">
            <v>271.7</v>
          </cell>
          <cell r="D103">
            <v>1346.8999999999999</v>
          </cell>
          <cell r="E103">
            <v>22.099999999999909</v>
          </cell>
        </row>
        <row r="104">
          <cell r="A104">
            <v>36495</v>
          </cell>
          <cell r="B104">
            <v>1465.6</v>
          </cell>
          <cell r="C104">
            <v>169.3</v>
          </cell>
          <cell r="D104">
            <v>1296.3</v>
          </cell>
          <cell r="E104">
            <v>-153</v>
          </cell>
        </row>
        <row r="105">
          <cell r="A105">
            <v>36526</v>
          </cell>
          <cell r="B105">
            <v>1545</v>
          </cell>
          <cell r="C105">
            <v>307.7</v>
          </cell>
          <cell r="D105">
            <v>1237.3</v>
          </cell>
          <cell r="E105">
            <v>79.400000000000091</v>
          </cell>
        </row>
        <row r="106">
          <cell r="A106">
            <v>36557</v>
          </cell>
          <cell r="B106">
            <v>1527.8</v>
          </cell>
          <cell r="C106">
            <v>322.5</v>
          </cell>
          <cell r="D106">
            <v>1205.3</v>
          </cell>
          <cell r="E106">
            <v>-17.200000000000045</v>
          </cell>
        </row>
        <row r="107">
          <cell r="A107">
            <v>36586</v>
          </cell>
          <cell r="B107">
            <v>1507.2</v>
          </cell>
          <cell r="C107">
            <v>327.39999999999998</v>
          </cell>
          <cell r="D107">
            <v>1179.8000000000002</v>
          </cell>
          <cell r="E107">
            <v>-20.599999999999909</v>
          </cell>
        </row>
        <row r="108">
          <cell r="A108">
            <v>36617</v>
          </cell>
          <cell r="B108">
            <v>1439.2</v>
          </cell>
          <cell r="C108">
            <v>360.1</v>
          </cell>
          <cell r="D108">
            <v>1079.0999999999999</v>
          </cell>
          <cell r="E108">
            <v>-68</v>
          </cell>
        </row>
        <row r="109">
          <cell r="A109">
            <v>36647</v>
          </cell>
          <cell r="B109">
            <v>1270.0999999999999</v>
          </cell>
          <cell r="C109">
            <v>323.8</v>
          </cell>
          <cell r="D109">
            <v>946.3</v>
          </cell>
          <cell r="E109">
            <v>-169.10000000000014</v>
          </cell>
        </row>
        <row r="110">
          <cell r="A110">
            <v>36678</v>
          </cell>
          <cell r="B110">
            <v>1352.3</v>
          </cell>
          <cell r="C110">
            <v>361.3</v>
          </cell>
          <cell r="D110">
            <v>991</v>
          </cell>
          <cell r="E110">
            <v>82.200000000000045</v>
          </cell>
        </row>
        <row r="111">
          <cell r="A111">
            <v>36708</v>
          </cell>
          <cell r="B111">
            <v>1079.2</v>
          </cell>
          <cell r="C111">
            <v>418.5</v>
          </cell>
          <cell r="D111">
            <v>660.7</v>
          </cell>
          <cell r="E111">
            <v>-190.89999999999986</v>
          </cell>
        </row>
      </sheetData>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7_Maj_Comp (2)"/>
      <sheetName val="Chart3_Mon_Trend"/>
      <sheetName val="Chart4_Curr_Dep"/>
      <sheetName val="Chart5_Deposits"/>
      <sheetName val="Chart6_Comp_M2"/>
      <sheetName val="Chart7_Maj_Comp"/>
      <sheetName val="Chart1"/>
      <sheetName val="Chart_M2Comp_ann"/>
      <sheetName val="Chart_M2Comp_Mon"/>
      <sheetName val="TimeSeries"/>
      <sheetName val="stockmothly"/>
      <sheetName val="MSMonth98(stock)"/>
      <sheetName val="Analysis"/>
      <sheetName val="Chart1_M2"/>
      <sheetName val="Chart2_Monthly Changes_M2"/>
      <sheetName val="Monthly Changes"/>
      <sheetName val="Chart1_Causative"/>
      <sheetName val="Monthlyflow"/>
      <sheetName val="Quarterlyflow"/>
      <sheetName val="Ann-M2"/>
      <sheetName val="MSQ98Stock"/>
      <sheetName val="MSQFlow98"/>
      <sheetName val="MSquartely"/>
      <sheetName val="Reserves"/>
      <sheetName val="Chart7_Maj_Comp_(2)"/>
      <sheetName val="Chart2_Monthly_Changes_M2"/>
      <sheetName val="Monthly_Changes"/>
      <sheetName val="Chart7_Maj_Comp_(2)1"/>
      <sheetName val="Chart2_Monthly_Changes_M21"/>
      <sheetName val="Monthly_Chang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refreshError="1">
        <row r="187">
          <cell r="B187">
            <v>0</v>
          </cell>
          <cell r="C187">
            <v>0</v>
          </cell>
          <cell r="D187">
            <v>0</v>
          </cell>
          <cell r="E187">
            <v>0</v>
          </cell>
          <cell r="F187">
            <v>0</v>
          </cell>
          <cell r="G187">
            <v>0</v>
          </cell>
          <cell r="H187">
            <v>0</v>
          </cell>
        </row>
        <row r="190">
          <cell r="I190" t="str">
            <v/>
          </cell>
        </row>
      </sheetData>
      <sheetData sheetId="13" refreshError="1"/>
      <sheetData sheetId="14" refreshError="1"/>
      <sheetData sheetId="15"/>
      <sheetData sheetId="16" refreshError="1"/>
      <sheetData sheetId="17"/>
      <sheetData sheetId="18"/>
      <sheetData sheetId="19"/>
      <sheetData sheetId="20"/>
      <sheetData sheetId="21"/>
      <sheetData sheetId="22"/>
      <sheetData sheetId="23" refreshError="1"/>
      <sheetData sheetId="24"/>
      <sheetData sheetId="25"/>
      <sheetData sheetId="26"/>
      <sheetData sheetId="27"/>
      <sheetData sheetId="28"/>
      <sheetData sheetId="2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MS_Flows O5"/>
      <sheetName val="WMS_stocks 05"/>
      <sheetName val="MMS_FLOWS05"/>
      <sheetName val="MMS_Stocks05"/>
    </sheetNames>
    <sheetDataSet>
      <sheetData sheetId="0" refreshError="1"/>
      <sheetData sheetId="1">
        <row r="8">
          <cell r="A8" t="str">
            <v>MONETARY SURVEY (BALANCE SHEET OF THE BANKING SYSTEM)</v>
          </cell>
        </row>
        <row r="9">
          <cell r="D9" t="str">
            <v xml:space="preserve">                              (STOCKS)                               </v>
          </cell>
        </row>
        <row r="10">
          <cell r="A10" t="str">
            <v>(Rs. in million)</v>
          </cell>
        </row>
        <row r="11">
          <cell r="D11">
            <v>38168</v>
          </cell>
          <cell r="E11" t="str">
            <v>7/3/2004(P)</v>
          </cell>
          <cell r="F11">
            <v>38178</v>
          </cell>
        </row>
        <row r="13">
          <cell r="A13" t="str">
            <v>I.</v>
          </cell>
          <cell r="B13" t="str">
            <v xml:space="preserve"> Government Sector Borrowing (net) (A+B+C)</v>
          </cell>
          <cell r="D13">
            <v>656729.33979999996</v>
          </cell>
          <cell r="E13">
            <v>676760.60920400009</v>
          </cell>
          <cell r="F13">
            <v>696527.2178300001</v>
          </cell>
        </row>
        <row r="14">
          <cell r="B14" t="str">
            <v>(A)</v>
          </cell>
          <cell r="C14" t="str">
            <v xml:space="preserve"> Net Budgetary Borrowing (i+ii)</v>
          </cell>
          <cell r="D14">
            <v>574885.63579999993</v>
          </cell>
          <cell r="E14">
            <v>595787.33586600004</v>
          </cell>
          <cell r="F14">
            <v>615774.95286600001</v>
          </cell>
        </row>
        <row r="15">
          <cell r="C15" t="str">
            <v>(i) From the State Bank of Pakistan (a+b)</v>
          </cell>
          <cell r="D15">
            <v>112886.1268</v>
          </cell>
          <cell r="E15">
            <v>133323.82686600002</v>
          </cell>
          <cell r="F15">
            <v>189600.44386600002</v>
          </cell>
        </row>
        <row r="16">
          <cell r="C16" t="str">
            <v xml:space="preserve">      (a) Federal Government </v>
          </cell>
          <cell r="D16">
            <v>141433.27280000001</v>
          </cell>
          <cell r="E16">
            <v>156460.96886600001</v>
          </cell>
          <cell r="F16">
            <v>202900.22886600002</v>
          </cell>
        </row>
        <row r="17">
          <cell r="C17" t="str">
            <v xml:space="preserve">      (b) Provincial Governments</v>
          </cell>
          <cell r="D17">
            <v>-28547.146000000004</v>
          </cell>
          <cell r="E17">
            <v>-23137.142000000003</v>
          </cell>
          <cell r="F17">
            <v>-13299.784999999998</v>
          </cell>
        </row>
        <row r="18">
          <cell r="C18" t="str">
            <v>(ii) From scheduled banks (a+b)</v>
          </cell>
          <cell r="D18">
            <v>461999.50899999996</v>
          </cell>
          <cell r="E18">
            <v>462463.50899999996</v>
          </cell>
          <cell r="F18">
            <v>426174.50899999996</v>
          </cell>
        </row>
        <row r="19">
          <cell r="C19" t="str">
            <v xml:space="preserve">      (a) Federal Government </v>
          </cell>
          <cell r="D19">
            <v>541948.50899999996</v>
          </cell>
          <cell r="E19">
            <v>542412.50899999996</v>
          </cell>
          <cell r="F19">
            <v>506123.50899999996</v>
          </cell>
        </row>
        <row r="20">
          <cell r="C20" t="str">
            <v xml:space="preserve">      (b) Provincial Governments</v>
          </cell>
          <cell r="D20">
            <v>-79949</v>
          </cell>
          <cell r="E20">
            <v>-79949</v>
          </cell>
          <cell r="F20">
            <v>-79949</v>
          </cell>
        </row>
        <row r="21">
          <cell r="B21" t="str">
            <v>(B)</v>
          </cell>
          <cell r="C21" t="str">
            <v>For Commodity Operations (Commercial Banks)</v>
          </cell>
          <cell r="D21">
            <v>65873</v>
          </cell>
          <cell r="E21">
            <v>65008</v>
          </cell>
          <cell r="F21">
            <v>64779.8</v>
          </cell>
        </row>
        <row r="22">
          <cell r="C22" t="str">
            <v xml:space="preserve">(i)   Federal Government </v>
          </cell>
          <cell r="D22">
            <v>34617</v>
          </cell>
          <cell r="E22">
            <v>34119</v>
          </cell>
          <cell r="F22">
            <v>33768</v>
          </cell>
        </row>
        <row r="23">
          <cell r="C23" t="str">
            <v>(ii)  Provincial Governments</v>
          </cell>
          <cell r="D23">
            <v>31256</v>
          </cell>
          <cell r="E23">
            <v>30889</v>
          </cell>
          <cell r="F23">
            <v>31011.8</v>
          </cell>
        </row>
        <row r="24">
          <cell r="B24" t="str">
            <v>(C)</v>
          </cell>
          <cell r="C24" t="str">
            <v>Net effect of Zakat Fund/Privatisation proceeds etc.</v>
          </cell>
          <cell r="D24">
            <v>15970.703999999998</v>
          </cell>
          <cell r="E24">
            <v>14125.358601</v>
          </cell>
          <cell r="F24">
            <v>15972.464963999999</v>
          </cell>
        </row>
        <row r="25">
          <cell r="C25" t="str">
            <v xml:space="preserve"> (i) Zakat Fund</v>
          </cell>
          <cell r="D25">
            <v>-15984.661</v>
          </cell>
          <cell r="E25">
            <v>-17780.249</v>
          </cell>
          <cell r="F25">
            <v>-15997.49</v>
          </cell>
        </row>
        <row r="26">
          <cell r="C26" t="str">
            <v xml:space="preserve"> (ii)  Privatization Fund with SBP(BSC) Islamabad.</v>
          </cell>
          <cell r="D26">
            <v>-239.63499999999999</v>
          </cell>
          <cell r="E26">
            <v>-305.30599999999998</v>
          </cell>
          <cell r="F26">
            <v>-225.04503600000001</v>
          </cell>
        </row>
        <row r="27">
          <cell r="C27" t="str">
            <v xml:space="preserve"> (iii) Utilization of privatisation proceeds by govt. / WAPDA</v>
          </cell>
          <cell r="D27">
            <v>37657.262999999999</v>
          </cell>
          <cell r="E27">
            <v>37657.262999999999</v>
          </cell>
          <cell r="F27">
            <v>37657.262999999999</v>
          </cell>
        </row>
        <row r="28">
          <cell r="C28" t="str">
            <v xml:space="preserve"> (iv) Use of priv. proceeds /NDRP Fund for Debt retirement</v>
          </cell>
          <cell r="D28">
            <v>-5749.2629999999999</v>
          </cell>
          <cell r="E28">
            <v>-5749.2629999999999</v>
          </cell>
          <cell r="F28">
            <v>-5749.2629999999999</v>
          </cell>
        </row>
        <row r="29">
          <cell r="C29" t="str">
            <v xml:space="preserve"> (v)  Payment to HBL on a/c of HC&amp;EB</v>
          </cell>
          <cell r="D29">
            <v>287</v>
          </cell>
          <cell r="E29">
            <v>287</v>
          </cell>
          <cell r="F29">
            <v>287</v>
          </cell>
        </row>
        <row r="30">
          <cell r="A30" t="str">
            <v>II.</v>
          </cell>
          <cell r="B30" t="str">
            <v>Credit to Non-Government Sector  (A+B+C)</v>
          </cell>
          <cell r="D30">
            <v>1363669.4427199999</v>
          </cell>
          <cell r="E30">
            <v>1349030.4427199999</v>
          </cell>
          <cell r="F30">
            <v>1344706.9381729998</v>
          </cell>
        </row>
        <row r="31">
          <cell r="B31" t="str">
            <v>(A)</v>
          </cell>
          <cell r="C31" t="str">
            <v>Credit to Private Sector (a+b)</v>
          </cell>
          <cell r="D31">
            <v>1274245.3119999999</v>
          </cell>
          <cell r="E31">
            <v>1267137.4909999999</v>
          </cell>
          <cell r="F31">
            <v>1263776.6909999999</v>
          </cell>
        </row>
        <row r="33">
          <cell r="C33" t="str">
            <v xml:space="preserve">      (a) Commercial Banks</v>
          </cell>
          <cell r="D33">
            <v>1173867.3119999999</v>
          </cell>
          <cell r="E33">
            <v>1166762.4909999999</v>
          </cell>
          <cell r="F33">
            <v>1163126.6909999999</v>
          </cell>
        </row>
        <row r="34">
          <cell r="C34" t="str">
            <v xml:space="preserve">                   Of which :</v>
          </cell>
        </row>
        <row r="35">
          <cell r="C35" t="str">
            <v xml:space="preserve">          Export Finance</v>
          </cell>
          <cell r="D35">
            <v>88467</v>
          </cell>
          <cell r="E35">
            <v>88214</v>
          </cell>
          <cell r="F35">
            <v>86573</v>
          </cell>
        </row>
        <row r="37">
          <cell r="C37" t="str">
            <v xml:space="preserve">      (b) Specialised Banks (i+ii+iii)</v>
          </cell>
          <cell r="D37">
            <v>100378</v>
          </cell>
          <cell r="E37">
            <v>100375</v>
          </cell>
          <cell r="F37">
            <v>100650</v>
          </cell>
        </row>
        <row r="38">
          <cell r="C38" t="str">
            <v xml:space="preserve">                  (i) Zari Taraqiati Bank Limited</v>
          </cell>
          <cell r="D38">
            <v>79210</v>
          </cell>
          <cell r="E38">
            <v>79207</v>
          </cell>
          <cell r="F38">
            <v>79416</v>
          </cell>
        </row>
        <row r="39">
          <cell r="C39" t="str">
            <v xml:space="preserve">                  (ii) IDBP</v>
          </cell>
          <cell r="D39">
            <v>14447</v>
          </cell>
          <cell r="E39">
            <v>14446</v>
          </cell>
          <cell r="F39">
            <v>14451</v>
          </cell>
        </row>
        <row r="40">
          <cell r="C40" t="str">
            <v xml:space="preserve">                  (iii) PPCB</v>
          </cell>
          <cell r="D40">
            <v>6721</v>
          </cell>
          <cell r="E40">
            <v>6722</v>
          </cell>
          <cell r="F40">
            <v>6783</v>
          </cell>
        </row>
        <row r="42">
          <cell r="B42" t="str">
            <v>(B)</v>
          </cell>
          <cell r="C42" t="str">
            <v>Credit to Public Sectors Enterprises (PSEs)</v>
          </cell>
          <cell r="D42">
            <v>66037.13672000001</v>
          </cell>
          <cell r="E42">
            <v>58505.957719999999</v>
          </cell>
          <cell r="F42">
            <v>57543.253173000005</v>
          </cell>
        </row>
        <row r="43">
          <cell r="C43" t="str">
            <v xml:space="preserve">    i) WAPDA, KESC, OGDC, PTC, PIA &amp; Pak.Steel  </v>
          </cell>
          <cell r="D43">
            <v>34292.982000000004</v>
          </cell>
          <cell r="E43">
            <v>33610</v>
          </cell>
          <cell r="F43">
            <v>32996</v>
          </cell>
        </row>
        <row r="44">
          <cell r="C44" t="str">
            <v xml:space="preserve">    ii) Others</v>
          </cell>
          <cell r="D44">
            <v>53852.197</v>
          </cell>
          <cell r="E44">
            <v>47004</v>
          </cell>
          <cell r="F44">
            <v>46681</v>
          </cell>
        </row>
        <row r="45">
          <cell r="C45" t="str">
            <v xml:space="preserve">    iii) PSEs Special Account-Debt Repayment with SBP</v>
          </cell>
          <cell r="D45">
            <v>-22108.042280000001</v>
          </cell>
          <cell r="E45">
            <v>-22108.042280000001</v>
          </cell>
          <cell r="F45">
            <v>-22133.746826999999</v>
          </cell>
        </row>
        <row r="46">
          <cell r="B46" t="str">
            <v>(C)</v>
          </cell>
          <cell r="C46" t="str">
            <v>Other Financial Institutions (SBP credit to NBFIs)</v>
          </cell>
          <cell r="D46">
            <v>23386.993999999999</v>
          </cell>
          <cell r="E46">
            <v>23386.993999999999</v>
          </cell>
          <cell r="F46">
            <v>23386.993999999999</v>
          </cell>
        </row>
        <row r="48">
          <cell r="A48" t="str">
            <v>III.</v>
          </cell>
          <cell r="B48" t="str">
            <v>Other Items (net) (i)+(ii)</v>
          </cell>
          <cell r="D48">
            <v>-117032.08067399995</v>
          </cell>
          <cell r="E48">
            <v>-128992.110174</v>
          </cell>
          <cell r="F48">
            <v>-140568.12513</v>
          </cell>
        </row>
        <row r="49">
          <cell r="C49" t="str">
            <v xml:space="preserve">(i) State Bank of Pakistan </v>
          </cell>
          <cell r="D49">
            <v>-65484.97967399998</v>
          </cell>
          <cell r="E49">
            <v>-66197.112174000009</v>
          </cell>
          <cell r="F49">
            <v>-66944.538130000001</v>
          </cell>
        </row>
        <row r="50">
          <cell r="C50" t="str">
            <v xml:space="preserve">(ii) Scheduled Banks </v>
          </cell>
          <cell r="D50">
            <v>-51547.100999999973</v>
          </cell>
          <cell r="E50">
            <v>-62794.998</v>
          </cell>
          <cell r="F50">
            <v>-73623.587</v>
          </cell>
        </row>
        <row r="52">
          <cell r="A52" t="str">
            <v>IV.</v>
          </cell>
          <cell r="B52" t="str">
            <v xml:space="preserve">Net domestic assets of the banking system </v>
          </cell>
          <cell r="D52">
            <v>1903366.701846</v>
          </cell>
          <cell r="E52">
            <v>1896798.94175</v>
          </cell>
          <cell r="F52">
            <v>1900666.0308729997</v>
          </cell>
        </row>
        <row r="53">
          <cell r="B53" t="str">
            <v>(I+II+III)=(i)+(ii)</v>
          </cell>
        </row>
        <row r="54">
          <cell r="C54" t="str">
            <v>(i) State Bank of Pakistan (Net of claims on Schd. banks)</v>
          </cell>
          <cell r="D54">
            <v>64650.595046000031</v>
          </cell>
          <cell r="E54">
            <v>84371.208884000051</v>
          </cell>
          <cell r="F54">
            <v>139882.30900700003</v>
          </cell>
        </row>
        <row r="55">
          <cell r="C55" t="str">
            <v>(ii) Scheduled banks (Net of claims on SBP)</v>
          </cell>
          <cell r="D55">
            <v>1838715.8989999997</v>
          </cell>
          <cell r="E55">
            <v>1812428.0020000001</v>
          </cell>
          <cell r="F55">
            <v>1760784.4129999999</v>
          </cell>
        </row>
        <row r="57">
          <cell r="A57" t="str">
            <v>V.</v>
          </cell>
          <cell r="B57" t="str">
            <v>Foreign assets of the banking system (net)</v>
          </cell>
          <cell r="D57">
            <v>583189.65440100001</v>
          </cell>
          <cell r="E57">
            <v>580336.88179300004</v>
          </cell>
          <cell r="F57">
            <v>589884.94104800001</v>
          </cell>
        </row>
        <row r="58">
          <cell r="C58" t="str">
            <v xml:space="preserve">(i) State Bank of Pakistan </v>
          </cell>
          <cell r="D58">
            <v>512213.41440100002</v>
          </cell>
          <cell r="E58">
            <v>506100.6417930001</v>
          </cell>
          <cell r="F58">
            <v>503514.70104800008</v>
          </cell>
        </row>
        <row r="59">
          <cell r="C59" t="str">
            <v>(ii) Scheduled banks</v>
          </cell>
          <cell r="D59">
            <v>70976.240000000005</v>
          </cell>
          <cell r="E59">
            <v>74236.240000000005</v>
          </cell>
          <cell r="F59">
            <v>86370.240000000005</v>
          </cell>
        </row>
        <row r="61">
          <cell r="A61" t="str">
            <v>VI.</v>
          </cell>
          <cell r="B61" t="str">
            <v>Monetary Assets  (M2)</v>
          </cell>
          <cell r="D61">
            <v>2486556.3562469999</v>
          </cell>
          <cell r="E61">
            <v>2477135.823543</v>
          </cell>
          <cell r="F61">
            <v>2490550.9719209997</v>
          </cell>
        </row>
        <row r="62">
          <cell r="C62" t="str">
            <v xml:space="preserve">  (IV+V)</v>
          </cell>
        </row>
        <row r="64">
          <cell r="A64" t="str">
            <v>MONETARY AGGREGATES</v>
          </cell>
        </row>
        <row r="65">
          <cell r="D65">
            <v>38168</v>
          </cell>
          <cell r="E65">
            <v>38171</v>
          </cell>
          <cell r="F65">
            <v>38178</v>
          </cell>
        </row>
        <row r="67">
          <cell r="A67" t="str">
            <v>a</v>
          </cell>
          <cell r="B67" t="str">
            <v>Currency in Circulation</v>
          </cell>
          <cell r="D67">
            <v>578115.91500000004</v>
          </cell>
          <cell r="E67">
            <v>585142.53900000011</v>
          </cell>
          <cell r="F67">
            <v>600777.02300000004</v>
          </cell>
        </row>
        <row r="68">
          <cell r="A68" t="str">
            <v>b</v>
          </cell>
          <cell r="B68" t="str">
            <v>Cash in tills</v>
          </cell>
          <cell r="D68">
            <v>36432</v>
          </cell>
          <cell r="E68">
            <v>31786</v>
          </cell>
          <cell r="F68">
            <v>29508</v>
          </cell>
        </row>
        <row r="69">
          <cell r="A69" t="str">
            <v>c</v>
          </cell>
          <cell r="B69" t="str">
            <v>Bank Deposits with SBP(Reserve)</v>
          </cell>
          <cell r="D69">
            <v>156204.15299999999</v>
          </cell>
          <cell r="E69">
            <v>168070.89</v>
          </cell>
          <cell r="F69">
            <v>206112.356</v>
          </cell>
        </row>
      </sheetData>
      <sheetData sheetId="2" refreshError="1"/>
      <sheetData sheetId="3"/>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15 data"/>
      <sheetName val="OMO-1"/>
      <sheetName val="PIB"/>
      <sheetName val="Window"/>
      <sheetName val="omo"/>
      <sheetName val="Dis-ON data"/>
      <sheetName val="Aug data"/>
      <sheetName val="auc-data"/>
      <sheetName val="Maturitities"/>
      <sheetName val="Sheet1"/>
      <sheetName val="5.4"/>
      <sheetName val="5.2"/>
      <sheetName val="5.3"/>
      <sheetName val="5.1"/>
      <sheetName val="5_15_data"/>
      <sheetName val="Dis-ON_data"/>
      <sheetName val="Aug_data"/>
      <sheetName val="5_4"/>
      <sheetName val="5_2"/>
      <sheetName val="5_3"/>
      <sheetName val="5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F-92"/>
      <sheetName val="Summary"/>
      <sheetName val="Inv_Rec_Pay_May"/>
      <sheetName val="Inv_Rec_Pay_Jun"/>
      <sheetName val="Capital"/>
      <sheetName val="BOP_web"/>
      <sheetName val="Inv_Rec_Pay_Sept02"/>
      <sheetName val="Inv_Rec_Pay_Jul02"/>
      <sheetName val="Inv_Rec_Pay_Dec"/>
      <sheetName val="CA-New"/>
      <sheetName val="Inv_Rec_Pay_Aug02"/>
      <sheetName val="Summary (New)"/>
      <sheetName val="Inv_Rec_Pay_Jun03"/>
      <sheetName val="Summary-Zafar"/>
      <sheetName val="Inv_Rec_Pay_May03"/>
      <sheetName val="Chart1"/>
      <sheetName val="Inv_rec_pay"/>
      <sheetName val="Inv_rec_pay_Sep"/>
      <sheetName val="Inv_rec_pay_Oct"/>
      <sheetName val="Summary_(New)"/>
      <sheetName val="Summary_(New)1"/>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sheetData sheetId="20"/>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data &amp; ratios"/>
      <sheetName val="Rating details"/>
      <sheetName val="FirstMicroFinanceBank"/>
      <sheetName val="PakOmanMicrofinanceBank"/>
      <sheetName val="RozgarMicroFinanceBank"/>
      <sheetName val="Comments"/>
      <sheetName val="Peer groups"/>
      <sheetName val="Sheet1"/>
      <sheetName val="Consolidated"/>
    </sheetNames>
    <sheetDataSet>
      <sheetData sheetId="0"/>
      <sheetData sheetId="1"/>
      <sheetData sheetId="2"/>
      <sheetData sheetId="3"/>
      <sheetData sheetId="4"/>
      <sheetData sheetId="5"/>
      <sheetData sheetId="6"/>
      <sheetData sheetId="7"/>
      <sheetData sheetId="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Data 2"/>
      <sheetName val="Region-wise"/>
      <sheetName val="Chart2"/>
      <sheetName val="Sheet6"/>
      <sheetName val="Sheet5"/>
      <sheetName val="Monthly"/>
      <sheetName val="Quarterly"/>
      <sheetName val="Annual"/>
      <sheetName val="Sheet4"/>
      <sheetName val="Country-wise (2)"/>
      <sheetName val="Middle East"/>
      <sheetName val="Sheet3"/>
      <sheetName val="Sheet2"/>
      <sheetName val="Sheet1"/>
      <sheetName val="DataSurvey"/>
      <sheetName val="Module1"/>
      <sheetName val="Data_2"/>
      <sheetName val="Country-wise_(2)"/>
      <sheetName val="Middle_East"/>
    </sheetNames>
    <sheetDataSet>
      <sheetData sheetId="0">
        <row r="136">
          <cell r="A136" t="str">
            <v>COUNTRY-WISE HOME REMITTANCES FOR THE YEAR 1984-85</v>
          </cell>
        </row>
        <row r="137">
          <cell r="A137" t="str">
            <v>(Million US $)</v>
          </cell>
        </row>
        <row r="139">
          <cell r="A139" t="str">
            <v>Country</v>
          </cell>
          <cell r="B139" t="str">
            <v>Jul.</v>
          </cell>
          <cell r="C139" t="str">
            <v>Aug.</v>
          </cell>
          <cell r="D139" t="str">
            <v>Sep.</v>
          </cell>
          <cell r="E139" t="str">
            <v>Oct.</v>
          </cell>
          <cell r="F139" t="str">
            <v>Nov.</v>
          </cell>
          <cell r="G139" t="str">
            <v>Dec.</v>
          </cell>
          <cell r="I139" t="str">
            <v>Jan.</v>
          </cell>
          <cell r="J139" t="str">
            <v>Feb.</v>
          </cell>
          <cell r="K139" t="str">
            <v>Mar.</v>
          </cell>
          <cell r="L139" t="str">
            <v>Apr.</v>
          </cell>
          <cell r="M139" t="str">
            <v>May</v>
          </cell>
          <cell r="N139" t="str">
            <v>Jun.</v>
          </cell>
          <cell r="O139" t="str">
            <v>Total</v>
          </cell>
        </row>
        <row r="140">
          <cell r="A140" t="str">
            <v>Abu Dhabi</v>
          </cell>
          <cell r="B140">
            <v>13.8</v>
          </cell>
          <cell r="C140">
            <v>11.59</v>
          </cell>
          <cell r="D140">
            <v>10.66</v>
          </cell>
          <cell r="E140">
            <v>15.59</v>
          </cell>
          <cell r="F140">
            <v>12.42</v>
          </cell>
          <cell r="G140">
            <v>13.18</v>
          </cell>
          <cell r="I140">
            <v>12.54</v>
          </cell>
          <cell r="J140">
            <v>12.14</v>
          </cell>
          <cell r="K140">
            <v>10.75</v>
          </cell>
          <cell r="L140">
            <v>10.050000000000001</v>
          </cell>
          <cell r="M140">
            <v>11.29</v>
          </cell>
          <cell r="N140">
            <v>10.69</v>
          </cell>
          <cell r="O140">
            <v>144.69999999999999</v>
          </cell>
        </row>
        <row r="141">
          <cell r="A141" t="str">
            <v>Bahrain</v>
          </cell>
          <cell r="B141">
            <v>4.22</v>
          </cell>
          <cell r="C141">
            <v>4.12</v>
          </cell>
          <cell r="D141">
            <v>4.8099999999999996</v>
          </cell>
          <cell r="E141">
            <v>4.2300000000000004</v>
          </cell>
          <cell r="F141">
            <v>4.1100000000000003</v>
          </cell>
          <cell r="G141">
            <v>3.91</v>
          </cell>
          <cell r="I141">
            <v>5.23</v>
          </cell>
          <cell r="J141">
            <v>3.3</v>
          </cell>
          <cell r="K141">
            <v>3.83</v>
          </cell>
          <cell r="L141">
            <v>4.71</v>
          </cell>
          <cell r="M141">
            <v>3.91</v>
          </cell>
          <cell r="N141">
            <v>4.6900000000000004</v>
          </cell>
          <cell r="O141">
            <v>51.069999999999993</v>
          </cell>
        </row>
        <row r="142">
          <cell r="A142" t="str">
            <v>Canada</v>
          </cell>
          <cell r="B142">
            <v>0.65</v>
          </cell>
          <cell r="C142">
            <v>0.57999999999999996</v>
          </cell>
          <cell r="D142">
            <v>0.63</v>
          </cell>
          <cell r="E142">
            <v>0.56999999999999995</v>
          </cell>
          <cell r="F142">
            <v>0.52</v>
          </cell>
          <cell r="G142">
            <v>0.65</v>
          </cell>
          <cell r="I142">
            <v>0.47</v>
          </cell>
          <cell r="J142">
            <v>0.47</v>
          </cell>
          <cell r="K142">
            <v>0.56000000000000005</v>
          </cell>
          <cell r="L142">
            <v>0.5</v>
          </cell>
          <cell r="M142">
            <v>0.31</v>
          </cell>
          <cell r="N142">
            <v>0.57999999999999996</v>
          </cell>
          <cell r="O142">
            <v>6.4899999999999993</v>
          </cell>
        </row>
        <row r="143">
          <cell r="A143" t="str">
            <v>Denmark</v>
          </cell>
          <cell r="B143">
            <v>0.93</v>
          </cell>
          <cell r="C143">
            <v>0.41</v>
          </cell>
          <cell r="D143">
            <v>0.49</v>
          </cell>
          <cell r="E143">
            <v>0.36</v>
          </cell>
          <cell r="F143">
            <v>0.57999999999999996</v>
          </cell>
          <cell r="G143">
            <v>0.96</v>
          </cell>
          <cell r="I143">
            <v>0.64</v>
          </cell>
          <cell r="J143">
            <v>0.48</v>
          </cell>
          <cell r="K143">
            <v>0.55000000000000004</v>
          </cell>
          <cell r="L143">
            <v>0.46</v>
          </cell>
          <cell r="M143">
            <v>0.56000000000000005</v>
          </cell>
          <cell r="N143">
            <v>0.57999999999999996</v>
          </cell>
          <cell r="O143">
            <v>7</v>
          </cell>
        </row>
        <row r="144">
          <cell r="A144" t="str">
            <v>Dubai</v>
          </cell>
          <cell r="B144">
            <v>8.67</v>
          </cell>
          <cell r="C144">
            <v>7.4</v>
          </cell>
          <cell r="D144">
            <v>9.92</v>
          </cell>
          <cell r="E144">
            <v>10.199999999999999</v>
          </cell>
          <cell r="F144">
            <v>9.5500000000000007</v>
          </cell>
          <cell r="G144">
            <v>8.61</v>
          </cell>
          <cell r="I144">
            <v>12.48</v>
          </cell>
          <cell r="J144">
            <v>9.6</v>
          </cell>
          <cell r="K144">
            <v>9.84</v>
          </cell>
          <cell r="L144">
            <v>8.61</v>
          </cell>
          <cell r="M144">
            <v>8.1199999999999992</v>
          </cell>
          <cell r="N144">
            <v>9.06</v>
          </cell>
          <cell r="O144">
            <v>112.06</v>
          </cell>
        </row>
        <row r="145">
          <cell r="A145" t="str">
            <v>Germany (FR)</v>
          </cell>
          <cell r="B145">
            <v>3.61</v>
          </cell>
          <cell r="C145">
            <v>3.55</v>
          </cell>
          <cell r="D145">
            <v>2.38</v>
          </cell>
          <cell r="E145">
            <v>2.84</v>
          </cell>
          <cell r="F145">
            <v>2.92</v>
          </cell>
          <cell r="G145">
            <v>3.01</v>
          </cell>
          <cell r="I145">
            <v>3.62</v>
          </cell>
          <cell r="J145">
            <v>2.87</v>
          </cell>
          <cell r="K145">
            <v>3.07</v>
          </cell>
          <cell r="L145">
            <v>2.92</v>
          </cell>
          <cell r="M145">
            <v>2.95</v>
          </cell>
          <cell r="N145">
            <v>2.69</v>
          </cell>
          <cell r="O145">
            <v>36.43</v>
          </cell>
        </row>
        <row r="146">
          <cell r="A146" t="str">
            <v>Hong Kong</v>
          </cell>
          <cell r="B146">
            <v>0.49</v>
          </cell>
          <cell r="C146">
            <v>0.44</v>
          </cell>
          <cell r="D146">
            <v>0.35</v>
          </cell>
          <cell r="E146">
            <v>0.45</v>
          </cell>
          <cell r="F146">
            <v>0.41</v>
          </cell>
          <cell r="G146">
            <v>0.46</v>
          </cell>
          <cell r="I146">
            <v>0.61</v>
          </cell>
          <cell r="J146">
            <v>0.97</v>
          </cell>
          <cell r="K146">
            <v>0.79</v>
          </cell>
          <cell r="L146">
            <v>0.56999999999999995</v>
          </cell>
          <cell r="M146">
            <v>0.49</v>
          </cell>
          <cell r="N146">
            <v>0.69</v>
          </cell>
          <cell r="O146">
            <v>6.7200000000000006</v>
          </cell>
        </row>
        <row r="147">
          <cell r="A147" t="str">
            <v>Iran</v>
          </cell>
          <cell r="B147">
            <v>0.27</v>
          </cell>
          <cell r="C147">
            <v>0.18</v>
          </cell>
          <cell r="D147">
            <v>0.18</v>
          </cell>
          <cell r="E147">
            <v>0.17</v>
          </cell>
          <cell r="F147">
            <v>0.16</v>
          </cell>
          <cell r="G147">
            <v>0.22</v>
          </cell>
          <cell r="I147">
            <v>0.25</v>
          </cell>
          <cell r="J147">
            <v>0.17</v>
          </cell>
          <cell r="K147">
            <v>0.22</v>
          </cell>
          <cell r="L147">
            <v>0.3</v>
          </cell>
          <cell r="M147">
            <v>0.23</v>
          </cell>
          <cell r="N147">
            <v>0.15</v>
          </cell>
          <cell r="O147">
            <v>2.5</v>
          </cell>
        </row>
        <row r="148">
          <cell r="A148" t="str">
            <v>Iraq</v>
          </cell>
          <cell r="B148">
            <v>0.67</v>
          </cell>
          <cell r="C148">
            <v>0.55000000000000004</v>
          </cell>
          <cell r="D148">
            <v>0.68</v>
          </cell>
          <cell r="E148">
            <v>0.55000000000000004</v>
          </cell>
          <cell r="F148">
            <v>0.35</v>
          </cell>
          <cell r="G148">
            <v>0.51</v>
          </cell>
          <cell r="I148">
            <v>0.52</v>
          </cell>
          <cell r="J148">
            <v>0.78</v>
          </cell>
          <cell r="K148">
            <v>0.38</v>
          </cell>
          <cell r="L148">
            <v>0.46</v>
          </cell>
          <cell r="M148">
            <v>0.23</v>
          </cell>
          <cell r="N148">
            <v>0.38</v>
          </cell>
          <cell r="O148">
            <v>6.0600000000000005</v>
          </cell>
        </row>
        <row r="149">
          <cell r="A149" t="str">
            <v>Kenya</v>
          </cell>
          <cell r="B149">
            <v>0.11</v>
          </cell>
          <cell r="C149">
            <v>0.03</v>
          </cell>
          <cell r="D149">
            <v>0.02</v>
          </cell>
          <cell r="E149">
            <v>0.05</v>
          </cell>
          <cell r="F149">
            <v>0.02</v>
          </cell>
          <cell r="G149">
            <v>0.03</v>
          </cell>
          <cell r="I149">
            <v>0.03</v>
          </cell>
          <cell r="J149">
            <v>0.02</v>
          </cell>
          <cell r="K149">
            <v>0.04</v>
          </cell>
          <cell r="L149">
            <v>0.05</v>
          </cell>
          <cell r="M149">
            <v>0.02</v>
          </cell>
          <cell r="N149">
            <v>0.03</v>
          </cell>
          <cell r="O149">
            <v>0.45000000000000007</v>
          </cell>
        </row>
        <row r="150">
          <cell r="A150" t="str">
            <v>Kuwait</v>
          </cell>
          <cell r="B150">
            <v>22.12</v>
          </cell>
          <cell r="C150">
            <v>16.89</v>
          </cell>
          <cell r="D150">
            <v>19.41</v>
          </cell>
          <cell r="E150">
            <v>15.97</v>
          </cell>
          <cell r="F150">
            <v>16.03</v>
          </cell>
          <cell r="G150">
            <v>15.47</v>
          </cell>
          <cell r="I150">
            <v>20.28</v>
          </cell>
          <cell r="J150">
            <v>16.489999999999998</v>
          </cell>
          <cell r="K150">
            <v>17.71</v>
          </cell>
          <cell r="L150">
            <v>16.66</v>
          </cell>
          <cell r="M150">
            <v>13.01</v>
          </cell>
          <cell r="N150">
            <v>15.35</v>
          </cell>
          <cell r="O150">
            <v>205.39</v>
          </cell>
        </row>
        <row r="151">
          <cell r="A151" t="str">
            <v>Libya</v>
          </cell>
          <cell r="B151">
            <v>4.18</v>
          </cell>
          <cell r="C151">
            <v>3.28</v>
          </cell>
          <cell r="D151">
            <v>3.66</v>
          </cell>
          <cell r="E151">
            <v>3.46</v>
          </cell>
          <cell r="F151">
            <v>3.42</v>
          </cell>
          <cell r="G151">
            <v>2.4</v>
          </cell>
          <cell r="I151">
            <v>2.6</v>
          </cell>
          <cell r="J151">
            <v>1.68</v>
          </cell>
          <cell r="K151">
            <v>2.1800000000000002</v>
          </cell>
          <cell r="L151">
            <v>1.83</v>
          </cell>
          <cell r="M151">
            <v>1.47</v>
          </cell>
          <cell r="N151">
            <v>1.49</v>
          </cell>
          <cell r="O151">
            <v>31.649999999999995</v>
          </cell>
        </row>
        <row r="152">
          <cell r="A152" t="str">
            <v>Norway</v>
          </cell>
          <cell r="B152">
            <v>1.28</v>
          </cell>
          <cell r="C152">
            <v>2.46</v>
          </cell>
          <cell r="D152">
            <v>0.93</v>
          </cell>
          <cell r="E152">
            <v>0.99</v>
          </cell>
          <cell r="F152">
            <v>1.03</v>
          </cell>
          <cell r="G152">
            <v>0.76</v>
          </cell>
          <cell r="I152">
            <v>1.33</v>
          </cell>
          <cell r="J152">
            <v>0.89</v>
          </cell>
          <cell r="K152">
            <v>0.77</v>
          </cell>
          <cell r="L152">
            <v>0.99</v>
          </cell>
          <cell r="M152">
            <v>0.97</v>
          </cell>
          <cell r="N152">
            <v>1.07</v>
          </cell>
          <cell r="O152">
            <v>13.470000000000002</v>
          </cell>
        </row>
        <row r="153">
          <cell r="A153" t="str">
            <v>Qatar</v>
          </cell>
          <cell r="B153">
            <v>3.78</v>
          </cell>
          <cell r="C153">
            <v>4.7300000000000004</v>
          </cell>
          <cell r="D153">
            <v>3.5</v>
          </cell>
          <cell r="E153">
            <v>4.24</v>
          </cell>
          <cell r="F153">
            <v>5.62</v>
          </cell>
          <cell r="G153">
            <v>5.41</v>
          </cell>
          <cell r="I153">
            <v>4.6500000000000004</v>
          </cell>
          <cell r="J153">
            <v>5.14</v>
          </cell>
          <cell r="K153">
            <v>7.72</v>
          </cell>
          <cell r="L153">
            <v>6.88</v>
          </cell>
          <cell r="M153">
            <v>3.35</v>
          </cell>
          <cell r="N153">
            <v>4.03</v>
          </cell>
          <cell r="O153">
            <v>59.050000000000004</v>
          </cell>
        </row>
        <row r="154">
          <cell r="A154" t="str">
            <v>Saudi Arabia</v>
          </cell>
          <cell r="B154">
            <v>117.78</v>
          </cell>
          <cell r="C154">
            <v>99.61</v>
          </cell>
          <cell r="D154">
            <v>93.22</v>
          </cell>
          <cell r="E154">
            <v>108.12</v>
          </cell>
          <cell r="F154">
            <v>105.87</v>
          </cell>
          <cell r="G154">
            <v>102.6</v>
          </cell>
          <cell r="I154">
            <v>108.47</v>
          </cell>
          <cell r="J154">
            <v>106.86</v>
          </cell>
          <cell r="K154">
            <v>115.43</v>
          </cell>
          <cell r="L154">
            <v>100.14</v>
          </cell>
          <cell r="M154">
            <v>86.16</v>
          </cell>
          <cell r="N154">
            <v>100.97</v>
          </cell>
          <cell r="O154">
            <v>1245.2300000000002</v>
          </cell>
        </row>
        <row r="155">
          <cell r="A155" t="str">
            <v>Sharjah</v>
          </cell>
          <cell r="B155">
            <v>3.3</v>
          </cell>
          <cell r="C155">
            <v>1.81</v>
          </cell>
          <cell r="D155">
            <v>2.78</v>
          </cell>
          <cell r="E155">
            <v>2.9</v>
          </cell>
          <cell r="F155">
            <v>2.88</v>
          </cell>
          <cell r="G155">
            <v>2.5</v>
          </cell>
          <cell r="I155">
            <v>3.57</v>
          </cell>
          <cell r="J155">
            <v>2.87</v>
          </cell>
          <cell r="K155">
            <v>3.86</v>
          </cell>
          <cell r="L155">
            <v>5.51</v>
          </cell>
          <cell r="M155">
            <v>3.99</v>
          </cell>
          <cell r="N155">
            <v>9.1999999999999993</v>
          </cell>
          <cell r="O155">
            <v>45.17</v>
          </cell>
        </row>
        <row r="156">
          <cell r="A156" t="str">
            <v>Sultanat-e-Oman</v>
          </cell>
          <cell r="B156">
            <v>14.27</v>
          </cell>
          <cell r="C156">
            <v>11.22</v>
          </cell>
          <cell r="D156">
            <v>14.13</v>
          </cell>
          <cell r="E156">
            <v>12.94</v>
          </cell>
          <cell r="F156">
            <v>13.28</v>
          </cell>
          <cell r="G156">
            <v>14.2</v>
          </cell>
          <cell r="I156">
            <v>16.66</v>
          </cell>
          <cell r="J156">
            <v>12.25</v>
          </cell>
          <cell r="K156">
            <v>15.18</v>
          </cell>
          <cell r="L156">
            <v>14.93</v>
          </cell>
          <cell r="M156">
            <v>13.59</v>
          </cell>
          <cell r="N156">
            <v>13.76</v>
          </cell>
          <cell r="O156">
            <v>166.41</v>
          </cell>
        </row>
        <row r="157">
          <cell r="A157" t="str">
            <v>Tanzania</v>
          </cell>
          <cell r="B157">
            <v>0.01</v>
          </cell>
          <cell r="C157">
            <v>0.02</v>
          </cell>
          <cell r="D157">
            <v>0.03</v>
          </cell>
          <cell r="E157">
            <v>0.01</v>
          </cell>
          <cell r="F157">
            <v>0.01</v>
          </cell>
          <cell r="G157" t="str">
            <v>-</v>
          </cell>
          <cell r="I157">
            <v>0.02</v>
          </cell>
          <cell r="J157">
            <v>0.01</v>
          </cell>
          <cell r="K157">
            <v>0.01</v>
          </cell>
          <cell r="L157">
            <v>0.02</v>
          </cell>
          <cell r="M157">
            <v>0.02</v>
          </cell>
          <cell r="N157" t="str">
            <v>-</v>
          </cell>
          <cell r="O157">
            <v>0.15999999999999998</v>
          </cell>
        </row>
        <row r="158">
          <cell r="A158" t="str">
            <v>Uganda</v>
          </cell>
          <cell r="B158" t="str">
            <v>-</v>
          </cell>
          <cell r="C158">
            <v>0.01</v>
          </cell>
          <cell r="D158">
            <v>0.03</v>
          </cell>
          <cell r="E158">
            <v>0.01</v>
          </cell>
          <cell r="F158" t="str">
            <v>-</v>
          </cell>
          <cell r="G158">
            <v>0.02</v>
          </cell>
          <cell r="I158" t="str">
            <v>-</v>
          </cell>
          <cell r="J158" t="str">
            <v>-</v>
          </cell>
          <cell r="K158" t="str">
            <v>-</v>
          </cell>
          <cell r="L158">
            <v>0.03</v>
          </cell>
          <cell r="M158">
            <v>0.01</v>
          </cell>
          <cell r="N158">
            <v>0.01</v>
          </cell>
          <cell r="O158">
            <v>0.12</v>
          </cell>
        </row>
        <row r="159">
          <cell r="A159" t="str">
            <v>U.S.A.</v>
          </cell>
          <cell r="B159">
            <v>8.1199999999999992</v>
          </cell>
          <cell r="C159">
            <v>8.83</v>
          </cell>
          <cell r="D159">
            <v>7.82</v>
          </cell>
          <cell r="E159">
            <v>8.9600000000000009</v>
          </cell>
          <cell r="F159">
            <v>8.64</v>
          </cell>
          <cell r="G159">
            <v>9.52</v>
          </cell>
          <cell r="I159">
            <v>7.83</v>
          </cell>
          <cell r="J159">
            <v>7.53</v>
          </cell>
          <cell r="K159">
            <v>7.74</v>
          </cell>
          <cell r="L159">
            <v>9.31</v>
          </cell>
          <cell r="M159">
            <v>9.98</v>
          </cell>
          <cell r="N159">
            <v>11.07</v>
          </cell>
          <cell r="O159">
            <v>105.35</v>
          </cell>
        </row>
        <row r="160">
          <cell r="A160" t="str">
            <v>U.K.</v>
          </cell>
          <cell r="B160">
            <v>8.42</v>
          </cell>
          <cell r="C160">
            <v>8.6999999999999993</v>
          </cell>
          <cell r="D160">
            <v>9.4700000000000006</v>
          </cell>
          <cell r="E160">
            <v>6.03</v>
          </cell>
          <cell r="F160">
            <v>15.94</v>
          </cell>
          <cell r="G160">
            <v>12.52</v>
          </cell>
          <cell r="I160">
            <v>12.31</v>
          </cell>
          <cell r="J160">
            <v>8.5299999999999994</v>
          </cell>
          <cell r="K160">
            <v>12.61</v>
          </cell>
          <cell r="L160">
            <v>13.06</v>
          </cell>
          <cell r="M160">
            <v>16.27</v>
          </cell>
          <cell r="N160">
            <v>12.12</v>
          </cell>
          <cell r="O160">
            <v>135.97999999999999</v>
          </cell>
        </row>
        <row r="161">
          <cell r="A161" t="str">
            <v>Others</v>
          </cell>
          <cell r="B161">
            <v>6.31</v>
          </cell>
          <cell r="C161">
            <v>5.73</v>
          </cell>
          <cell r="D161">
            <v>4.5199999999999996</v>
          </cell>
          <cell r="E161">
            <v>5.97</v>
          </cell>
          <cell r="F161">
            <v>8.41</v>
          </cell>
          <cell r="G161">
            <v>5.42</v>
          </cell>
          <cell r="I161">
            <v>5.91</v>
          </cell>
          <cell r="J161">
            <v>3.82</v>
          </cell>
          <cell r="K161">
            <v>4.07</v>
          </cell>
          <cell r="L161">
            <v>6.21</v>
          </cell>
          <cell r="M161">
            <v>3.84</v>
          </cell>
          <cell r="N161">
            <v>4.25</v>
          </cell>
          <cell r="O161">
            <v>64.459999999999994</v>
          </cell>
        </row>
        <row r="162">
          <cell r="A162" t="str">
            <v>TOTAL</v>
          </cell>
          <cell r="B162">
            <v>222.99</v>
          </cell>
          <cell r="C162">
            <v>192.14</v>
          </cell>
          <cell r="D162">
            <v>189.62</v>
          </cell>
          <cell r="E162">
            <v>204.61</v>
          </cell>
          <cell r="F162">
            <v>212.17</v>
          </cell>
          <cell r="G162">
            <v>202.36</v>
          </cell>
          <cell r="I162">
            <v>220.02</v>
          </cell>
          <cell r="J162">
            <v>196.87</v>
          </cell>
          <cell r="K162">
            <v>217.31</v>
          </cell>
          <cell r="L162">
            <v>204.20000000000002</v>
          </cell>
          <cell r="M162">
            <v>180.77</v>
          </cell>
          <cell r="N162">
            <v>202.85999999999996</v>
          </cell>
          <cell r="O162">
            <v>2445.9199999999996</v>
          </cell>
        </row>
        <row r="163">
          <cell r="A163" t="str">
            <v>Progressive Total</v>
          </cell>
          <cell r="B163">
            <v>222.99</v>
          </cell>
          <cell r="C163">
            <v>415.13</v>
          </cell>
          <cell r="D163">
            <v>604.75</v>
          </cell>
          <cell r="E163">
            <v>809.36</v>
          </cell>
          <cell r="F163">
            <v>1021.53</v>
          </cell>
          <cell r="G163">
            <v>1223.8899999999999</v>
          </cell>
          <cell r="I163">
            <v>1443.9099999999999</v>
          </cell>
          <cell r="J163">
            <v>1640.7799999999997</v>
          </cell>
          <cell r="K163">
            <v>1858.0899999999997</v>
          </cell>
          <cell r="L163">
            <v>2062.2899999999995</v>
          </cell>
          <cell r="M163">
            <v>2243.0599999999995</v>
          </cell>
          <cell r="N163">
            <v>2445.9199999999996</v>
          </cell>
        </row>
        <row r="164">
          <cell r="A164" t="str">
            <v>Monthly Growth (%)</v>
          </cell>
          <cell r="B164">
            <v>9.561244042647294</v>
          </cell>
          <cell r="C164">
            <v>-13.834701107673</v>
          </cell>
          <cell r="D164">
            <v>-1.3115436660768096</v>
          </cell>
          <cell r="E164">
            <v>7.9052842527159637</v>
          </cell>
          <cell r="F164">
            <v>3.6948340745808972</v>
          </cell>
          <cell r="G164">
            <v>-4.6236508460196895</v>
          </cell>
          <cell r="I164">
            <v>8.7270211504249815</v>
          </cell>
          <cell r="J164">
            <v>-10.521770748113809</v>
          </cell>
          <cell r="K164">
            <v>10.38248590440392</v>
          </cell>
          <cell r="L164">
            <v>-6.0328562882517991</v>
          </cell>
          <cell r="M164">
            <v>-11.474045053868759</v>
          </cell>
          <cell r="N164">
            <v>12.219948000221246</v>
          </cell>
        </row>
        <row r="165">
          <cell r="A165" t="str">
            <v>% Growth over Corresponding Month</v>
          </cell>
          <cell r="B165">
            <v>-5.5167153934155149</v>
          </cell>
          <cell r="C165">
            <v>-26.188006607506441</v>
          </cell>
          <cell r="D165">
            <v>-5.8630789852554246</v>
          </cell>
          <cell r="E165">
            <v>-13.960724948488274</v>
          </cell>
          <cell r="F165">
            <v>-11.35575517025276</v>
          </cell>
          <cell r="G165">
            <v>-7.5939540618293053</v>
          </cell>
          <cell r="I165">
            <v>-12.818480801997076</v>
          </cell>
          <cell r="J165">
            <v>-20.523999838520851</v>
          </cell>
          <cell r="K165">
            <v>-3.2931333719015523</v>
          </cell>
          <cell r="L165">
            <v>-3.3327021397462695</v>
          </cell>
          <cell r="M165">
            <v>-11.374221699269482</v>
          </cell>
          <cell r="N165">
            <v>-0.32918980002948756</v>
          </cell>
        </row>
        <row r="166">
          <cell r="A166" t="str">
            <v>% Growth over Corresponding Period</v>
          </cell>
          <cell r="B166">
            <v>-5.5167153934155149</v>
          </cell>
          <cell r="C166">
            <v>-16.358397807865881</v>
          </cell>
          <cell r="D166">
            <v>-13.328556073092082</v>
          </cell>
          <cell r="E166">
            <v>-13.489247081961601</v>
          </cell>
          <cell r="F166">
            <v>-13.05461694938335</v>
          </cell>
          <cell r="G166">
            <v>-12.196714254968075</v>
          </cell>
          <cell r="I166">
            <v>-12.292029861444362</v>
          </cell>
          <cell r="J166">
            <v>-13.368673375642839</v>
          </cell>
          <cell r="K166">
            <v>-12.300053334843717</v>
          </cell>
          <cell r="L166">
            <v>-11.487040383187509</v>
          </cell>
          <cell r="M166">
            <v>-11.477958877619503</v>
          </cell>
          <cell r="N166">
            <v>-10.649039427492234</v>
          </cell>
        </row>
      </sheetData>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her itemsbankig"/>
      <sheetName val="Gov_stocks"/>
      <sheetName val="Output"/>
      <sheetName val="Cr to Pvt "/>
      <sheetName val="Gov.flows"/>
      <sheetName val="other_itemsbankig"/>
      <sheetName val="Cr_to_Pvt_"/>
      <sheetName val="Gov_flows"/>
      <sheetName val="Data"/>
    </sheetNames>
    <sheetDataSet>
      <sheetData sheetId="0">
        <row r="1">
          <cell r="B1" t="str">
            <v>MONETARY POLICY DEPARTMENT</v>
          </cell>
        </row>
        <row r="3">
          <cell r="B3" t="str">
            <v>DETAIL OF OTHER  ITEMS (Net)</v>
          </cell>
        </row>
        <row r="4">
          <cell r="B4">
            <v>39081</v>
          </cell>
        </row>
        <row r="5">
          <cell r="B5" t="str">
            <v>(Rs. in million)</v>
          </cell>
        </row>
        <row r="6">
          <cell r="G6" t="str">
            <v>Monetary</v>
          </cell>
        </row>
        <row r="7">
          <cell r="G7" t="str">
            <v>impact since</v>
          </cell>
        </row>
        <row r="8">
          <cell r="D8" t="str">
            <v>Stocks As on</v>
          </cell>
          <cell r="G8" t="str">
            <v>1-Jul-2006 to</v>
          </cell>
        </row>
        <row r="9">
          <cell r="D9">
            <v>38898</v>
          </cell>
          <cell r="E9">
            <v>39074</v>
          </cell>
          <cell r="F9">
            <v>39081</v>
          </cell>
          <cell r="G9">
            <v>39081</v>
          </cell>
        </row>
        <row r="11">
          <cell r="B11" t="str">
            <v>A. STATE BANK</v>
          </cell>
          <cell r="D11">
            <v>-196576.34156099998</v>
          </cell>
          <cell r="E11">
            <v>-171542.42817900004</v>
          </cell>
          <cell r="F11">
            <v>-146192.97</v>
          </cell>
          <cell r="G11">
            <v>50383.371561000007</v>
          </cell>
        </row>
        <row r="12">
          <cell r="B12" t="str">
            <v xml:space="preserve">   1. Various Fund Accounts(incl.Capital paidup)</v>
          </cell>
          <cell r="D12">
            <v>-26814.474000000002</v>
          </cell>
          <cell r="E12">
            <v>-45956.474000000002</v>
          </cell>
          <cell r="F12">
            <v>-45956.474000000002</v>
          </cell>
          <cell r="G12">
            <v>-19142</v>
          </cell>
        </row>
        <row r="13">
          <cell r="B13" t="str">
            <v xml:space="preserve">   2.  Allocation of SDR</v>
          </cell>
          <cell r="D13">
            <v>-1525.9580000000001</v>
          </cell>
          <cell r="E13">
            <v>-1525.9580000000001</v>
          </cell>
          <cell r="F13">
            <v>-1525.9580000000001</v>
          </cell>
          <cell r="G13">
            <v>0</v>
          </cell>
        </row>
        <row r="14">
          <cell r="B14" t="str">
            <v xml:space="preserve">   3.  Bills Payable</v>
          </cell>
          <cell r="D14">
            <v>-472.73099999999999</v>
          </cell>
          <cell r="E14">
            <v>-201.44499999999999</v>
          </cell>
          <cell r="F14">
            <v>-152.77699999999999</v>
          </cell>
          <cell r="G14">
            <v>319.95400000000001</v>
          </cell>
        </row>
        <row r="15">
          <cell r="B15" t="str">
            <v xml:space="preserve">   4.  Revaluation Account</v>
          </cell>
          <cell r="D15">
            <v>-74406.911999999997</v>
          </cell>
          <cell r="E15">
            <v>-74406.911999999997</v>
          </cell>
          <cell r="F15">
            <v>-74406.911999999997</v>
          </cell>
          <cell r="G15">
            <v>0</v>
          </cell>
        </row>
        <row r="16">
          <cell r="B16" t="str">
            <v xml:space="preserve">   5.  Other Liabilities </v>
          </cell>
          <cell r="D16">
            <v>-183199.72200000001</v>
          </cell>
          <cell r="E16">
            <v>-143177.92300000001</v>
          </cell>
          <cell r="F16">
            <v>-112684.156</v>
          </cell>
          <cell r="G16">
            <v>70515.566000000006</v>
          </cell>
        </row>
        <row r="17">
          <cell r="B17" t="str">
            <v xml:space="preserve">   6.  RECP and CEC</v>
          </cell>
          <cell r="D17">
            <v>0</v>
          </cell>
          <cell r="E17">
            <v>0</v>
          </cell>
          <cell r="F17">
            <v>0</v>
          </cell>
          <cell r="G17">
            <v>0</v>
          </cell>
        </row>
        <row r="18">
          <cell r="B18" t="str">
            <v xml:space="preserve">   7.  Bank of Indonisia Dollar Deposits</v>
          </cell>
          <cell r="D18">
            <v>0</v>
          </cell>
          <cell r="E18">
            <v>0</v>
          </cell>
          <cell r="F18">
            <v>0</v>
          </cell>
          <cell r="G18">
            <v>0</v>
          </cell>
        </row>
        <row r="19">
          <cell r="B19" t="str">
            <v xml:space="preserve">   8.  Counterpart Fund</v>
          </cell>
          <cell r="D19">
            <v>-545.76956099999995</v>
          </cell>
          <cell r="E19">
            <v>-504.33717899999999</v>
          </cell>
          <cell r="F19">
            <v>-511.57600000000002</v>
          </cell>
          <cell r="G19">
            <v>34.193560999999931</v>
          </cell>
        </row>
        <row r="20">
          <cell r="B20" t="str">
            <v xml:space="preserve">   9. Use of Privatisation Proceeds</v>
          </cell>
          <cell r="D20">
            <v>-37657.262999999999</v>
          </cell>
          <cell r="E20">
            <v>-37657.262999999999</v>
          </cell>
          <cell r="F20">
            <v>-37657.262999999999</v>
          </cell>
          <cell r="G20">
            <v>0</v>
          </cell>
        </row>
        <row r="22">
          <cell r="B22" t="str">
            <v>Less</v>
          </cell>
        </row>
        <row r="23">
          <cell r="B23" t="str">
            <v xml:space="preserve">   1.  Other Assets</v>
          </cell>
          <cell r="D23">
            <v>53639.575999999986</v>
          </cell>
          <cell r="E23">
            <v>57480.97199999998</v>
          </cell>
          <cell r="F23">
            <v>52295.233999999997</v>
          </cell>
          <cell r="G23">
            <v>-1344.3419999999896</v>
          </cell>
        </row>
        <row r="24">
          <cell r="B24" t="str">
            <v xml:space="preserve">   2.  Balancing Items (Net)</v>
          </cell>
          <cell r="D24">
            <v>74406.911999999997</v>
          </cell>
          <cell r="E24">
            <v>74406.911999999997</v>
          </cell>
          <cell r="F24">
            <v>74406.911999999997</v>
          </cell>
          <cell r="G24">
            <v>0</v>
          </cell>
        </row>
        <row r="26">
          <cell r="B26" t="str">
            <v>B.  SCHEDULED BANKS</v>
          </cell>
          <cell r="D26">
            <v>-109402.99220300012</v>
          </cell>
          <cell r="E26">
            <v>-153575.99015000009</v>
          </cell>
          <cell r="F26">
            <v>-167773.14711199974</v>
          </cell>
          <cell r="G26">
            <v>-58370.154908999626</v>
          </cell>
        </row>
        <row r="27">
          <cell r="B27" t="str">
            <v>1. Liablities</v>
          </cell>
          <cell r="D27">
            <v>-483430.484115</v>
          </cell>
          <cell r="E27">
            <v>-509387.79231099994</v>
          </cell>
          <cell r="F27">
            <v>-544067.58319199982</v>
          </cell>
          <cell r="G27">
            <v>-60637.099076999817</v>
          </cell>
        </row>
        <row r="28">
          <cell r="B28" t="str">
            <v>i) Other liabilities</v>
          </cell>
          <cell r="D28">
            <v>-168011.30723799998</v>
          </cell>
          <cell r="E28">
            <v>-145377.65109199993</v>
          </cell>
          <cell r="F28">
            <v>-146170.03575399998</v>
          </cell>
          <cell r="G28">
            <v>21841.271483999997</v>
          </cell>
        </row>
        <row r="29">
          <cell r="B29" t="str">
            <v>ii) Capital paidup &amp; reserves</v>
          </cell>
          <cell r="D29">
            <v>-315414.17687700002</v>
          </cell>
          <cell r="E29">
            <v>-364005.14121900004</v>
          </cell>
          <cell r="F29">
            <v>-395563.01579399983</v>
          </cell>
          <cell r="G29">
            <v>-80148.838916999812</v>
          </cell>
        </row>
        <row r="30">
          <cell r="B30" t="str">
            <v>iii) Inter-Bank Items</v>
          </cell>
          <cell r="D30">
            <v>0</v>
          </cell>
          <cell r="E30">
            <v>0</v>
          </cell>
          <cell r="F30">
            <v>-2329.5316439999733</v>
          </cell>
          <cell r="G30">
            <v>-2329.5316439999733</v>
          </cell>
        </row>
        <row r="31">
          <cell r="B31" t="str">
            <v>iv) Long-term Foreign Borrowings</v>
          </cell>
          <cell r="D31">
            <v>-5</v>
          </cell>
          <cell r="E31">
            <v>-5</v>
          </cell>
          <cell r="F31">
            <v>-5</v>
          </cell>
          <cell r="G31">
            <v>0</v>
          </cell>
        </row>
        <row r="32">
          <cell r="B32" t="str">
            <v>2. Assets</v>
          </cell>
          <cell r="D32">
            <v>374027.49191199988</v>
          </cell>
          <cell r="E32">
            <v>355811.80216099985</v>
          </cell>
          <cell r="F32">
            <v>376294.43608000007</v>
          </cell>
          <cell r="G32">
            <v>2266.944168000191</v>
          </cell>
        </row>
        <row r="33">
          <cell r="B33" t="str">
            <v>i) Balances with Banks Abroad</v>
          </cell>
          <cell r="D33">
            <v>23673</v>
          </cell>
          <cell r="E33">
            <v>23720</v>
          </cell>
          <cell r="F33">
            <v>23720</v>
          </cell>
          <cell r="G33">
            <v>47</v>
          </cell>
        </row>
        <row r="34">
          <cell r="B34" t="str">
            <v>ii) U.S.D.O. Balances</v>
          </cell>
          <cell r="D34">
            <v>0</v>
          </cell>
          <cell r="E34">
            <v>0</v>
          </cell>
          <cell r="F34">
            <v>0</v>
          </cell>
          <cell r="G34">
            <v>0</v>
          </cell>
        </row>
        <row r="35">
          <cell r="B35" t="str">
            <v>iii) Discrepancy Between Lendings/Borrowings/Balances</v>
          </cell>
          <cell r="D35">
            <v>-10124.540952000098</v>
          </cell>
          <cell r="E35">
            <v>-7822.8641859999625</v>
          </cell>
          <cell r="F35">
            <v>-5994.1636599999911</v>
          </cell>
          <cell r="G35">
            <v>4130.3772920001065</v>
          </cell>
        </row>
        <row r="36">
          <cell r="B36" t="str">
            <v>iv) Inter Bank Items</v>
          </cell>
          <cell r="D36">
            <v>61736.10833399999</v>
          </cell>
          <cell r="E36">
            <v>17061.399367999955</v>
          </cell>
          <cell r="F36">
            <v>0</v>
          </cell>
          <cell r="G36">
            <v>-61736.10833399999</v>
          </cell>
        </row>
        <row r="37">
          <cell r="B37" t="str">
            <v>v) Investment in Shares of Scheduled Banks</v>
          </cell>
          <cell r="D37">
            <v>24664.287</v>
          </cell>
          <cell r="E37">
            <v>25104.287</v>
          </cell>
          <cell r="F37">
            <v>25104.287</v>
          </cell>
          <cell r="G37">
            <v>440</v>
          </cell>
        </row>
        <row r="38">
          <cell r="B38" t="str">
            <v>vi) Other Assets</v>
          </cell>
          <cell r="D38">
            <v>195095.54225100001</v>
          </cell>
          <cell r="E38">
            <v>205251.39588899989</v>
          </cell>
          <cell r="F38">
            <v>217731.10919000005</v>
          </cell>
          <cell r="G38">
            <v>22635.56693900004</v>
          </cell>
        </row>
        <row r="39">
          <cell r="B39" t="str">
            <v>vii) Advance tax paid</v>
          </cell>
          <cell r="D39">
            <v>6422.6219999999994</v>
          </cell>
          <cell r="E39">
            <v>7933.2330000000002</v>
          </cell>
          <cell r="F39">
            <v>7987.873999999998</v>
          </cell>
          <cell r="G39">
            <v>1565.2519999999986</v>
          </cell>
        </row>
        <row r="40">
          <cell r="B40" t="str">
            <v>viii) Fixed assets</v>
          </cell>
          <cell r="D40">
            <v>72560.473279000027</v>
          </cell>
          <cell r="E40">
            <v>84564.351089999982</v>
          </cell>
          <cell r="F40">
            <v>107745.32955000004</v>
          </cell>
          <cell r="G40">
            <v>35184.856271000011</v>
          </cell>
        </row>
        <row r="41">
          <cell r="B41" t="str">
            <v>TOTAL (A+B)</v>
          </cell>
          <cell r="D41">
            <v>-305979.3337640001</v>
          </cell>
          <cell r="E41">
            <v>-325118.41832900012</v>
          </cell>
          <cell r="F41">
            <v>-313966.11711199972</v>
          </cell>
          <cell r="G41">
            <v>-7986.7833479996189</v>
          </cell>
        </row>
      </sheetData>
      <sheetData sheetId="1" refreshError="1"/>
      <sheetData sheetId="2" refreshError="1"/>
      <sheetData sheetId="3" refreshError="1"/>
      <sheetData sheetId="4"/>
      <sheetData sheetId="5">
        <row r="1">
          <cell r="B1" t="str">
            <v>MONETARY POLICY DEPARTMENT</v>
          </cell>
        </row>
      </sheetData>
      <sheetData sheetId="6"/>
      <sheetData sheetId="7"/>
      <sheetData sheetId="8"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D"/>
      <sheetName val="15D"/>
      <sheetName val="1M"/>
      <sheetName val="2M"/>
      <sheetName val="3M"/>
      <sheetName val="4M"/>
      <sheetName val="6M"/>
      <sheetName val="9M"/>
      <sheetName val="1Y"/>
      <sheetName val="2Y"/>
      <sheetName val="3Y"/>
      <sheetName val="4Y"/>
      <sheetName val="5Y"/>
      <sheetName val="6Y"/>
      <sheetName val="7Y"/>
      <sheetName val="8Y"/>
      <sheetName val="9Y"/>
      <sheetName val="10Y"/>
      <sheetName val="15Y"/>
      <sheetName val="20Y"/>
      <sheetName val="other itemsbankig"/>
    </sheetNames>
    <sheetDataSet>
      <sheetData sheetId="0" refreshError="1"/>
      <sheetData sheetId="1">
        <row r="1">
          <cell r="A1" t="str">
            <v>QPK2WRPAV=FMAP, Close(Last Quote), Line</v>
          </cell>
          <cell r="B1" t="str">
            <v>Line</v>
          </cell>
        </row>
        <row r="2">
          <cell r="A2">
            <v>37571</v>
          </cell>
          <cell r="B2">
            <v>8.27</v>
          </cell>
        </row>
        <row r="3">
          <cell r="A3">
            <v>37572</v>
          </cell>
          <cell r="B3">
            <v>8.08</v>
          </cell>
        </row>
        <row r="4">
          <cell r="A4">
            <v>37573</v>
          </cell>
          <cell r="B4">
            <v>7.63</v>
          </cell>
        </row>
        <row r="5">
          <cell r="A5">
            <v>37574</v>
          </cell>
          <cell r="B5">
            <v>7.08</v>
          </cell>
        </row>
        <row r="6">
          <cell r="A6">
            <v>37575</v>
          </cell>
          <cell r="B6">
            <v>4.9000000000000004</v>
          </cell>
        </row>
        <row r="7">
          <cell r="A7">
            <v>37578</v>
          </cell>
          <cell r="B7">
            <v>4.32</v>
          </cell>
        </row>
        <row r="8">
          <cell r="A8">
            <v>37579</v>
          </cell>
          <cell r="B8">
            <v>4.12</v>
          </cell>
        </row>
        <row r="9">
          <cell r="A9">
            <v>37580</v>
          </cell>
          <cell r="B9">
            <v>3.98</v>
          </cell>
        </row>
        <row r="10">
          <cell r="A10">
            <v>37581</v>
          </cell>
          <cell r="B10">
            <v>3.51</v>
          </cell>
        </row>
        <row r="11">
          <cell r="A11">
            <v>37582</v>
          </cell>
          <cell r="B11">
            <v>3.75</v>
          </cell>
        </row>
        <row r="12">
          <cell r="A12">
            <v>37585</v>
          </cell>
          <cell r="B12">
            <v>4.53</v>
          </cell>
        </row>
        <row r="13">
          <cell r="A13">
            <v>37586</v>
          </cell>
          <cell r="B13">
            <v>4.58</v>
          </cell>
        </row>
        <row r="14">
          <cell r="A14">
            <v>37587</v>
          </cell>
          <cell r="B14">
            <v>4.63</v>
          </cell>
        </row>
        <row r="15">
          <cell r="A15">
            <v>37588</v>
          </cell>
          <cell r="B15">
            <v>5.48</v>
          </cell>
        </row>
        <row r="16">
          <cell r="A16">
            <v>37589</v>
          </cell>
          <cell r="B16">
            <v>5.98</v>
          </cell>
        </row>
        <row r="17">
          <cell r="A17">
            <v>37592</v>
          </cell>
          <cell r="B17">
            <v>5.5</v>
          </cell>
        </row>
        <row r="18">
          <cell r="A18">
            <v>37593</v>
          </cell>
          <cell r="B18">
            <v>5.22</v>
          </cell>
        </row>
        <row r="19">
          <cell r="A19">
            <v>37594</v>
          </cell>
          <cell r="B19">
            <v>5.08</v>
          </cell>
        </row>
        <row r="20">
          <cell r="A20">
            <v>37599</v>
          </cell>
          <cell r="B20">
            <v>5.73</v>
          </cell>
        </row>
        <row r="21">
          <cell r="A21">
            <v>37600</v>
          </cell>
          <cell r="B21">
            <v>5.54</v>
          </cell>
        </row>
        <row r="22">
          <cell r="A22">
            <v>37601</v>
          </cell>
          <cell r="B22">
            <v>5.74</v>
          </cell>
        </row>
        <row r="23">
          <cell r="A23">
            <v>37602</v>
          </cell>
          <cell r="B23">
            <v>6.1</v>
          </cell>
        </row>
        <row r="24">
          <cell r="A24">
            <v>37603</v>
          </cell>
          <cell r="B24">
            <v>7.08</v>
          </cell>
        </row>
        <row r="25">
          <cell r="A25">
            <v>37606</v>
          </cell>
          <cell r="B25">
            <v>5.49</v>
          </cell>
        </row>
        <row r="26">
          <cell r="A26">
            <v>37607</v>
          </cell>
          <cell r="B26">
            <v>4.3</v>
          </cell>
        </row>
        <row r="27">
          <cell r="A27">
            <v>37608</v>
          </cell>
          <cell r="B27">
            <v>3.74</v>
          </cell>
        </row>
        <row r="28">
          <cell r="A28">
            <v>37609</v>
          </cell>
          <cell r="B28">
            <v>3.88</v>
          </cell>
        </row>
        <row r="29">
          <cell r="A29">
            <v>37610</v>
          </cell>
          <cell r="B29">
            <v>4.1100000000000003</v>
          </cell>
        </row>
        <row r="30">
          <cell r="A30">
            <v>37613</v>
          </cell>
          <cell r="B30">
            <v>4.67</v>
          </cell>
        </row>
        <row r="31">
          <cell r="A31">
            <v>37614</v>
          </cell>
          <cell r="B31">
            <v>5.6</v>
          </cell>
        </row>
        <row r="32">
          <cell r="A32">
            <v>37616</v>
          </cell>
          <cell r="B32">
            <v>6.36</v>
          </cell>
        </row>
        <row r="33">
          <cell r="A33">
            <v>37617</v>
          </cell>
          <cell r="B33">
            <v>6.81</v>
          </cell>
        </row>
        <row r="34">
          <cell r="A34">
            <v>37620</v>
          </cell>
          <cell r="B34">
            <v>7.46</v>
          </cell>
        </row>
        <row r="35">
          <cell r="A35">
            <v>37621</v>
          </cell>
          <cell r="B35">
            <v>6.71</v>
          </cell>
        </row>
        <row r="36">
          <cell r="A36">
            <v>37623</v>
          </cell>
          <cell r="B36">
            <v>6.6</v>
          </cell>
        </row>
        <row r="37">
          <cell r="A37">
            <v>37624</v>
          </cell>
          <cell r="B37">
            <v>6.43</v>
          </cell>
        </row>
        <row r="38">
          <cell r="A38">
            <v>37627</v>
          </cell>
          <cell r="B38">
            <v>6.43</v>
          </cell>
        </row>
        <row r="39">
          <cell r="A39">
            <v>37628</v>
          </cell>
          <cell r="B39">
            <v>6.27</v>
          </cell>
        </row>
        <row r="40">
          <cell r="A40">
            <v>37629</v>
          </cell>
          <cell r="B40">
            <v>6.2</v>
          </cell>
        </row>
        <row r="41">
          <cell r="A41">
            <v>37630</v>
          </cell>
          <cell r="B41">
            <v>6.68</v>
          </cell>
        </row>
        <row r="42">
          <cell r="A42">
            <v>37631</v>
          </cell>
          <cell r="B42">
            <v>6.74</v>
          </cell>
        </row>
        <row r="43">
          <cell r="A43">
            <v>37634</v>
          </cell>
          <cell r="B43">
            <v>6.16</v>
          </cell>
        </row>
        <row r="44">
          <cell r="A44">
            <v>37635</v>
          </cell>
          <cell r="B44">
            <v>5.94</v>
          </cell>
        </row>
        <row r="45">
          <cell r="A45">
            <v>37636</v>
          </cell>
          <cell r="B45">
            <v>6.11</v>
          </cell>
        </row>
        <row r="46">
          <cell r="A46">
            <v>37637</v>
          </cell>
          <cell r="B46">
            <v>5.96</v>
          </cell>
        </row>
        <row r="47">
          <cell r="A47">
            <v>37638</v>
          </cell>
          <cell r="B47">
            <v>4.6900000000000004</v>
          </cell>
        </row>
        <row r="48">
          <cell r="A48">
            <v>37641</v>
          </cell>
          <cell r="B48">
            <v>3.68</v>
          </cell>
        </row>
        <row r="49">
          <cell r="A49">
            <v>37642</v>
          </cell>
          <cell r="B49">
            <v>3.61</v>
          </cell>
        </row>
        <row r="50">
          <cell r="A50">
            <v>37643</v>
          </cell>
          <cell r="B50">
            <v>3.68</v>
          </cell>
        </row>
        <row r="51">
          <cell r="A51">
            <v>37644</v>
          </cell>
          <cell r="B51">
            <v>3.64</v>
          </cell>
        </row>
        <row r="52">
          <cell r="A52">
            <v>37645</v>
          </cell>
          <cell r="B52">
            <v>3.1</v>
          </cell>
        </row>
        <row r="53">
          <cell r="A53">
            <v>37648</v>
          </cell>
          <cell r="B53">
            <v>2.64</v>
          </cell>
        </row>
        <row r="54">
          <cell r="A54">
            <v>37649</v>
          </cell>
          <cell r="B54">
            <v>2.5499999999999998</v>
          </cell>
        </row>
        <row r="55">
          <cell r="A55">
            <v>37650</v>
          </cell>
          <cell r="B55">
            <v>2.58</v>
          </cell>
        </row>
        <row r="56">
          <cell r="A56">
            <v>37651</v>
          </cell>
          <cell r="B56">
            <v>2.6</v>
          </cell>
        </row>
        <row r="57">
          <cell r="A57">
            <v>37652</v>
          </cell>
          <cell r="B57">
            <v>2.46</v>
          </cell>
        </row>
        <row r="58">
          <cell r="A58">
            <v>37655</v>
          </cell>
          <cell r="B58">
            <v>3.27</v>
          </cell>
        </row>
        <row r="59">
          <cell r="A59">
            <v>37656</v>
          </cell>
          <cell r="B59">
            <v>3.24</v>
          </cell>
        </row>
        <row r="60">
          <cell r="A60">
            <v>37657</v>
          </cell>
          <cell r="B60">
            <v>3.56</v>
          </cell>
        </row>
        <row r="61">
          <cell r="A61">
            <v>37658</v>
          </cell>
          <cell r="B61">
            <v>4.6100000000000003</v>
          </cell>
        </row>
        <row r="62">
          <cell r="A62">
            <v>37659</v>
          </cell>
          <cell r="B62">
            <v>3.78</v>
          </cell>
        </row>
        <row r="63">
          <cell r="A63">
            <v>37662</v>
          </cell>
          <cell r="B63">
            <v>4.42</v>
          </cell>
        </row>
        <row r="64">
          <cell r="A64">
            <v>37663</v>
          </cell>
          <cell r="B64">
            <v>4.25</v>
          </cell>
        </row>
        <row r="65">
          <cell r="A65">
            <v>37664</v>
          </cell>
          <cell r="B65">
            <v>4.25</v>
          </cell>
        </row>
        <row r="66">
          <cell r="A66">
            <v>37665</v>
          </cell>
          <cell r="B66">
            <v>4.25</v>
          </cell>
        </row>
        <row r="67">
          <cell r="A67">
            <v>37666</v>
          </cell>
          <cell r="B67">
            <v>4.25</v>
          </cell>
        </row>
        <row r="68">
          <cell r="A68">
            <v>37669</v>
          </cell>
          <cell r="B68">
            <v>3.9</v>
          </cell>
        </row>
        <row r="69">
          <cell r="A69">
            <v>37670</v>
          </cell>
          <cell r="B69">
            <v>4.08</v>
          </cell>
        </row>
        <row r="70">
          <cell r="A70">
            <v>37671</v>
          </cell>
          <cell r="B70">
            <v>4.3600000000000003</v>
          </cell>
        </row>
        <row r="71">
          <cell r="A71">
            <v>37672</v>
          </cell>
          <cell r="B71">
            <v>4.28</v>
          </cell>
        </row>
        <row r="72">
          <cell r="A72">
            <v>37673</v>
          </cell>
          <cell r="B72">
            <v>2.93</v>
          </cell>
        </row>
        <row r="73">
          <cell r="A73">
            <v>37676</v>
          </cell>
          <cell r="B73">
            <v>3.64</v>
          </cell>
        </row>
        <row r="74">
          <cell r="A74">
            <v>37677</v>
          </cell>
          <cell r="B74">
            <v>2.54</v>
          </cell>
        </row>
        <row r="75">
          <cell r="A75">
            <v>37678</v>
          </cell>
          <cell r="B75">
            <v>2.29</v>
          </cell>
        </row>
        <row r="76">
          <cell r="A76">
            <v>37679</v>
          </cell>
          <cell r="B76">
            <v>2.1800000000000002</v>
          </cell>
        </row>
        <row r="77">
          <cell r="A77">
            <v>37680</v>
          </cell>
          <cell r="B77">
            <v>2.11</v>
          </cell>
        </row>
        <row r="78">
          <cell r="A78">
            <v>37683</v>
          </cell>
          <cell r="B78">
            <v>2.09</v>
          </cell>
        </row>
        <row r="79">
          <cell r="A79">
            <v>37684</v>
          </cell>
          <cell r="B79">
            <v>1.99</v>
          </cell>
        </row>
        <row r="80">
          <cell r="A80">
            <v>37685</v>
          </cell>
          <cell r="B80">
            <v>1.94</v>
          </cell>
        </row>
        <row r="81">
          <cell r="A81">
            <v>37686</v>
          </cell>
          <cell r="B81">
            <v>1.85</v>
          </cell>
        </row>
        <row r="82">
          <cell r="A82">
            <v>37687</v>
          </cell>
          <cell r="B82">
            <v>1.97</v>
          </cell>
        </row>
        <row r="83">
          <cell r="A83">
            <v>37690</v>
          </cell>
          <cell r="B83">
            <v>1.98</v>
          </cell>
        </row>
        <row r="84">
          <cell r="A84">
            <v>37691</v>
          </cell>
          <cell r="B84">
            <v>2.11</v>
          </cell>
        </row>
        <row r="85">
          <cell r="A85">
            <v>37692</v>
          </cell>
          <cell r="B85">
            <v>2.15</v>
          </cell>
        </row>
        <row r="86">
          <cell r="A86">
            <v>37693</v>
          </cell>
          <cell r="B86">
            <v>2.4300000000000002</v>
          </cell>
        </row>
        <row r="87">
          <cell r="A87">
            <v>37694</v>
          </cell>
          <cell r="B87">
            <v>2.4300000000000002</v>
          </cell>
        </row>
        <row r="88">
          <cell r="A88">
            <v>37697</v>
          </cell>
          <cell r="B88">
            <v>2.33</v>
          </cell>
        </row>
        <row r="89">
          <cell r="A89">
            <v>37698</v>
          </cell>
          <cell r="B89">
            <v>2.75</v>
          </cell>
        </row>
        <row r="90">
          <cell r="A90">
            <v>37699</v>
          </cell>
          <cell r="B90">
            <v>2.86</v>
          </cell>
        </row>
        <row r="91">
          <cell r="A91">
            <v>37700</v>
          </cell>
          <cell r="B91">
            <v>2.06</v>
          </cell>
        </row>
        <row r="92">
          <cell r="A92">
            <v>37701</v>
          </cell>
          <cell r="B92">
            <v>2.06</v>
          </cell>
        </row>
        <row r="93">
          <cell r="A93">
            <v>37704</v>
          </cell>
          <cell r="B93">
            <v>1.85</v>
          </cell>
        </row>
        <row r="94">
          <cell r="A94">
            <v>37705</v>
          </cell>
          <cell r="B94">
            <v>1.71</v>
          </cell>
        </row>
        <row r="95">
          <cell r="A95">
            <v>37706</v>
          </cell>
          <cell r="B95">
            <v>1.4</v>
          </cell>
        </row>
        <row r="96">
          <cell r="A96">
            <v>37707</v>
          </cell>
          <cell r="B96">
            <v>1.76</v>
          </cell>
        </row>
        <row r="97">
          <cell r="A97">
            <v>37708</v>
          </cell>
          <cell r="B97">
            <v>1.78</v>
          </cell>
        </row>
        <row r="98">
          <cell r="A98">
            <v>37711</v>
          </cell>
          <cell r="B98">
            <v>2.08</v>
          </cell>
        </row>
        <row r="99">
          <cell r="A99">
            <v>37712</v>
          </cell>
          <cell r="B99">
            <v>2.4</v>
          </cell>
        </row>
        <row r="100">
          <cell r="A100">
            <v>37713</v>
          </cell>
          <cell r="B100">
            <v>2.2000000000000002</v>
          </cell>
        </row>
        <row r="101">
          <cell r="A101">
            <v>37714</v>
          </cell>
          <cell r="B101">
            <v>2.17</v>
          </cell>
        </row>
        <row r="102">
          <cell r="A102">
            <v>37715</v>
          </cell>
          <cell r="B102">
            <v>3.34</v>
          </cell>
        </row>
        <row r="103">
          <cell r="A103">
            <v>37718</v>
          </cell>
          <cell r="B103">
            <v>4.0599999999999996</v>
          </cell>
        </row>
        <row r="104">
          <cell r="A104">
            <v>37719</v>
          </cell>
          <cell r="B104">
            <v>4.2699999999999996</v>
          </cell>
        </row>
        <row r="105">
          <cell r="A105">
            <v>37720</v>
          </cell>
          <cell r="B105">
            <v>3.59</v>
          </cell>
        </row>
        <row r="106">
          <cell r="A106">
            <v>37721</v>
          </cell>
          <cell r="B106">
            <v>3.09</v>
          </cell>
        </row>
        <row r="107">
          <cell r="A107">
            <v>37722</v>
          </cell>
          <cell r="B107">
            <v>3</v>
          </cell>
        </row>
        <row r="108">
          <cell r="A108">
            <v>37725</v>
          </cell>
          <cell r="B108">
            <v>2.5499999999999998</v>
          </cell>
        </row>
        <row r="109">
          <cell r="A109">
            <v>37726</v>
          </cell>
          <cell r="B109">
            <v>2.58</v>
          </cell>
        </row>
        <row r="110">
          <cell r="A110">
            <v>37727</v>
          </cell>
          <cell r="B110">
            <v>2.8</v>
          </cell>
        </row>
        <row r="111">
          <cell r="A111">
            <v>37728</v>
          </cell>
          <cell r="B111">
            <v>2.5499999999999998</v>
          </cell>
        </row>
        <row r="112">
          <cell r="A112">
            <v>37729</v>
          </cell>
          <cell r="B112">
            <v>2.41</v>
          </cell>
        </row>
        <row r="113">
          <cell r="A113">
            <v>37732</v>
          </cell>
          <cell r="B113">
            <v>2.2999999999999998</v>
          </cell>
        </row>
        <row r="114">
          <cell r="A114">
            <v>37733</v>
          </cell>
          <cell r="B114">
            <v>2.2599999999999998</v>
          </cell>
        </row>
        <row r="115">
          <cell r="A115">
            <v>37734</v>
          </cell>
          <cell r="B115">
            <v>2.2400000000000002</v>
          </cell>
        </row>
        <row r="116">
          <cell r="A116">
            <v>37735</v>
          </cell>
          <cell r="B116">
            <v>2.2799999999999998</v>
          </cell>
        </row>
        <row r="117">
          <cell r="A117">
            <v>37736</v>
          </cell>
          <cell r="B117">
            <v>2.2799999999999998</v>
          </cell>
        </row>
        <row r="118">
          <cell r="A118">
            <v>37739</v>
          </cell>
          <cell r="B118">
            <v>2.33</v>
          </cell>
        </row>
        <row r="119">
          <cell r="A119">
            <v>37740</v>
          </cell>
          <cell r="B119">
            <v>2.33</v>
          </cell>
        </row>
        <row r="120">
          <cell r="A120">
            <v>37741</v>
          </cell>
          <cell r="B120">
            <v>2.4700000000000002</v>
          </cell>
        </row>
        <row r="121">
          <cell r="A121">
            <v>37742</v>
          </cell>
          <cell r="B121">
            <v>2.5299999999999998</v>
          </cell>
        </row>
        <row r="122">
          <cell r="A122">
            <v>37743</v>
          </cell>
          <cell r="B122">
            <v>2.5299999999999998</v>
          </cell>
        </row>
        <row r="123">
          <cell r="A123">
            <v>37746</v>
          </cell>
          <cell r="B123">
            <v>4.28</v>
          </cell>
        </row>
        <row r="124">
          <cell r="A124">
            <v>37747</v>
          </cell>
          <cell r="B124">
            <v>4.3</v>
          </cell>
        </row>
        <row r="125">
          <cell r="A125">
            <v>37748</v>
          </cell>
          <cell r="B125">
            <v>4.5</v>
          </cell>
        </row>
        <row r="126">
          <cell r="A126">
            <v>37749</v>
          </cell>
          <cell r="B126">
            <v>4.8600000000000003</v>
          </cell>
        </row>
        <row r="127">
          <cell r="A127">
            <v>37750</v>
          </cell>
          <cell r="B127">
            <v>4.7300000000000004</v>
          </cell>
        </row>
        <row r="128">
          <cell r="A128">
            <v>37753</v>
          </cell>
          <cell r="B128">
            <v>2.98</v>
          </cell>
        </row>
        <row r="129">
          <cell r="A129">
            <v>37754</v>
          </cell>
          <cell r="B129">
            <v>2.4500000000000002</v>
          </cell>
        </row>
        <row r="130">
          <cell r="A130">
            <v>37755</v>
          </cell>
          <cell r="B130">
            <v>2.61</v>
          </cell>
        </row>
        <row r="131">
          <cell r="A131">
            <v>37756</v>
          </cell>
          <cell r="B131">
            <v>2.76</v>
          </cell>
        </row>
        <row r="132">
          <cell r="A132">
            <v>37757</v>
          </cell>
          <cell r="B132">
            <v>2.76</v>
          </cell>
        </row>
        <row r="133">
          <cell r="A133">
            <v>37760</v>
          </cell>
          <cell r="B133">
            <v>3.83</v>
          </cell>
        </row>
        <row r="134">
          <cell r="A134">
            <v>37761</v>
          </cell>
          <cell r="B134">
            <v>3.88</v>
          </cell>
        </row>
        <row r="135">
          <cell r="A135">
            <v>37762</v>
          </cell>
          <cell r="B135">
            <v>4.03</v>
          </cell>
        </row>
        <row r="136">
          <cell r="A136">
            <v>37763</v>
          </cell>
          <cell r="B136">
            <v>3.9</v>
          </cell>
        </row>
        <row r="137">
          <cell r="A137">
            <v>37764</v>
          </cell>
          <cell r="B137">
            <v>3.93</v>
          </cell>
        </row>
        <row r="138">
          <cell r="A138">
            <v>37767</v>
          </cell>
          <cell r="B138">
            <v>3.48</v>
          </cell>
        </row>
        <row r="139">
          <cell r="A139">
            <v>37768</v>
          </cell>
          <cell r="B139">
            <v>2.82</v>
          </cell>
        </row>
        <row r="140">
          <cell r="A140">
            <v>37769</v>
          </cell>
          <cell r="B140">
            <v>2.68</v>
          </cell>
        </row>
        <row r="141">
          <cell r="A141">
            <v>37770</v>
          </cell>
          <cell r="B141">
            <v>2.42</v>
          </cell>
        </row>
        <row r="142">
          <cell r="A142">
            <v>37771</v>
          </cell>
          <cell r="B142">
            <v>2.2400000000000002</v>
          </cell>
        </row>
        <row r="143">
          <cell r="A143">
            <v>37774</v>
          </cell>
          <cell r="B143">
            <v>1.83</v>
          </cell>
        </row>
        <row r="144">
          <cell r="A144">
            <v>37775</v>
          </cell>
          <cell r="B144">
            <v>2.0099999999999998</v>
          </cell>
        </row>
        <row r="145">
          <cell r="A145">
            <v>37776</v>
          </cell>
          <cell r="B145">
            <v>2.1800000000000002</v>
          </cell>
        </row>
        <row r="146">
          <cell r="A146">
            <v>37777</v>
          </cell>
          <cell r="B146">
            <v>1.92</v>
          </cell>
        </row>
        <row r="147">
          <cell r="A147">
            <v>37778</v>
          </cell>
          <cell r="B147">
            <v>1.93</v>
          </cell>
        </row>
        <row r="148">
          <cell r="A148">
            <v>37781</v>
          </cell>
          <cell r="B148">
            <v>2.19</v>
          </cell>
        </row>
        <row r="149">
          <cell r="A149">
            <v>37782</v>
          </cell>
          <cell r="B149">
            <v>2.34</v>
          </cell>
        </row>
        <row r="150">
          <cell r="A150">
            <v>37783</v>
          </cell>
          <cell r="B150">
            <v>2.19</v>
          </cell>
        </row>
        <row r="151">
          <cell r="A151">
            <v>37784</v>
          </cell>
          <cell r="B151">
            <v>2.1</v>
          </cell>
        </row>
        <row r="152">
          <cell r="A152">
            <v>37785</v>
          </cell>
          <cell r="B152">
            <v>2.14</v>
          </cell>
        </row>
        <row r="153">
          <cell r="A153">
            <v>37788</v>
          </cell>
          <cell r="B153">
            <v>2.08</v>
          </cell>
        </row>
        <row r="154">
          <cell r="A154">
            <v>37789</v>
          </cell>
          <cell r="B154">
            <v>2.2200000000000002</v>
          </cell>
        </row>
        <row r="155">
          <cell r="A155">
            <v>37790</v>
          </cell>
          <cell r="B155">
            <v>3.05</v>
          </cell>
        </row>
        <row r="156">
          <cell r="A156">
            <v>37791</v>
          </cell>
          <cell r="B156">
            <v>3.09</v>
          </cell>
        </row>
        <row r="157">
          <cell r="A157">
            <v>37792</v>
          </cell>
          <cell r="B157">
            <v>3.36</v>
          </cell>
        </row>
        <row r="158">
          <cell r="A158">
            <v>37795</v>
          </cell>
          <cell r="B158">
            <v>3.3</v>
          </cell>
        </row>
        <row r="159">
          <cell r="A159">
            <v>37796</v>
          </cell>
          <cell r="B159">
            <v>3.18</v>
          </cell>
        </row>
        <row r="160">
          <cell r="A160">
            <v>37797</v>
          </cell>
          <cell r="B160">
            <v>2.98</v>
          </cell>
        </row>
        <row r="161">
          <cell r="A161">
            <v>37798</v>
          </cell>
          <cell r="B161">
            <v>3.12</v>
          </cell>
        </row>
        <row r="162">
          <cell r="A162">
            <v>37799</v>
          </cell>
          <cell r="B162">
            <v>2.79</v>
          </cell>
        </row>
        <row r="163">
          <cell r="A163">
            <v>37802</v>
          </cell>
          <cell r="B163">
            <v>2.96</v>
          </cell>
        </row>
        <row r="164">
          <cell r="A164">
            <v>37804</v>
          </cell>
          <cell r="B164">
            <v>3.51</v>
          </cell>
        </row>
        <row r="165">
          <cell r="A165">
            <v>37805</v>
          </cell>
          <cell r="B165">
            <v>2.4700000000000002</v>
          </cell>
        </row>
        <row r="166">
          <cell r="A166">
            <v>37806</v>
          </cell>
          <cell r="B166">
            <v>2.33</v>
          </cell>
        </row>
        <row r="167">
          <cell r="A167">
            <v>37809</v>
          </cell>
          <cell r="B167">
            <v>1.94</v>
          </cell>
        </row>
        <row r="168">
          <cell r="A168">
            <v>37810</v>
          </cell>
          <cell r="B168">
            <v>2.13</v>
          </cell>
        </row>
        <row r="169">
          <cell r="A169">
            <v>37811</v>
          </cell>
          <cell r="B169">
            <v>2.2200000000000002</v>
          </cell>
        </row>
        <row r="170">
          <cell r="A170">
            <v>37812</v>
          </cell>
          <cell r="B170">
            <v>2.06</v>
          </cell>
        </row>
        <row r="171">
          <cell r="A171">
            <v>37813</v>
          </cell>
          <cell r="B171">
            <v>1.97</v>
          </cell>
        </row>
        <row r="172">
          <cell r="A172">
            <v>37816</v>
          </cell>
          <cell r="B172">
            <v>1.62</v>
          </cell>
        </row>
        <row r="173">
          <cell r="A173">
            <v>37817</v>
          </cell>
          <cell r="B173">
            <v>1.44</v>
          </cell>
        </row>
        <row r="174">
          <cell r="A174">
            <v>37818</v>
          </cell>
          <cell r="B174">
            <v>1.32</v>
          </cell>
        </row>
        <row r="175">
          <cell r="A175">
            <v>37819</v>
          </cell>
          <cell r="B175">
            <v>1.28</v>
          </cell>
        </row>
        <row r="176">
          <cell r="A176">
            <v>37820</v>
          </cell>
          <cell r="B176">
            <v>1.27</v>
          </cell>
        </row>
        <row r="177">
          <cell r="A177">
            <v>37823</v>
          </cell>
          <cell r="B177">
            <v>1.4</v>
          </cell>
        </row>
        <row r="178">
          <cell r="A178">
            <v>37824</v>
          </cell>
          <cell r="B178">
            <v>1.41</v>
          </cell>
        </row>
        <row r="179">
          <cell r="A179">
            <v>37825</v>
          </cell>
          <cell r="B179">
            <v>1.48</v>
          </cell>
        </row>
        <row r="180">
          <cell r="A180">
            <v>37826</v>
          </cell>
          <cell r="B180">
            <v>1.34</v>
          </cell>
        </row>
        <row r="181">
          <cell r="A181">
            <v>37827</v>
          </cell>
          <cell r="B181">
            <v>1.32</v>
          </cell>
        </row>
        <row r="182">
          <cell r="A182">
            <v>37830</v>
          </cell>
          <cell r="B182">
            <v>2.2799999999999998</v>
          </cell>
        </row>
        <row r="183">
          <cell r="A183">
            <v>37831</v>
          </cell>
          <cell r="B183">
            <v>1.57</v>
          </cell>
        </row>
        <row r="184">
          <cell r="A184">
            <v>37832</v>
          </cell>
          <cell r="B184">
            <v>1.58</v>
          </cell>
        </row>
        <row r="185">
          <cell r="A185">
            <v>37833</v>
          </cell>
          <cell r="B185">
            <v>1.52</v>
          </cell>
        </row>
        <row r="186">
          <cell r="A186">
            <v>37834</v>
          </cell>
          <cell r="B186">
            <v>1.5</v>
          </cell>
        </row>
        <row r="187">
          <cell r="A187">
            <v>37837</v>
          </cell>
          <cell r="B187">
            <v>1.43</v>
          </cell>
        </row>
        <row r="188">
          <cell r="A188">
            <v>37838</v>
          </cell>
          <cell r="B188">
            <v>1.34</v>
          </cell>
        </row>
        <row r="189">
          <cell r="A189">
            <v>37839</v>
          </cell>
          <cell r="B189">
            <v>1.27</v>
          </cell>
        </row>
        <row r="190">
          <cell r="A190">
            <v>37840</v>
          </cell>
          <cell r="B190">
            <v>1.17</v>
          </cell>
        </row>
        <row r="191">
          <cell r="A191">
            <v>37841</v>
          </cell>
          <cell r="B191">
            <v>1.1399999999999999</v>
          </cell>
        </row>
        <row r="192">
          <cell r="A192">
            <v>37844</v>
          </cell>
          <cell r="B192">
            <v>1.1100000000000001</v>
          </cell>
        </row>
        <row r="193">
          <cell r="A193">
            <v>37845</v>
          </cell>
          <cell r="B193">
            <v>1.1399999999999999</v>
          </cell>
        </row>
        <row r="194">
          <cell r="A194">
            <v>37846</v>
          </cell>
          <cell r="B194">
            <v>1.33</v>
          </cell>
        </row>
        <row r="195">
          <cell r="A195">
            <v>37848</v>
          </cell>
          <cell r="B195">
            <v>1.42</v>
          </cell>
        </row>
        <row r="196">
          <cell r="A196">
            <v>37851</v>
          </cell>
          <cell r="B196">
            <v>1.45</v>
          </cell>
        </row>
        <row r="197">
          <cell r="A197">
            <v>37852</v>
          </cell>
          <cell r="B197">
            <v>1.3</v>
          </cell>
        </row>
        <row r="198">
          <cell r="A198">
            <v>37853</v>
          </cell>
          <cell r="B198">
            <v>1.53</v>
          </cell>
        </row>
        <row r="199">
          <cell r="A199">
            <v>37854</v>
          </cell>
          <cell r="B199">
            <v>1.86</v>
          </cell>
        </row>
        <row r="200">
          <cell r="A200">
            <v>37855</v>
          </cell>
          <cell r="B200">
            <v>2.64</v>
          </cell>
        </row>
        <row r="201">
          <cell r="A201">
            <v>37858</v>
          </cell>
          <cell r="B201">
            <v>1.93</v>
          </cell>
        </row>
        <row r="202">
          <cell r="A202">
            <v>37859</v>
          </cell>
          <cell r="B202">
            <v>1.88</v>
          </cell>
        </row>
        <row r="203">
          <cell r="A203">
            <v>37860</v>
          </cell>
          <cell r="B203">
            <v>1.83</v>
          </cell>
        </row>
        <row r="204">
          <cell r="A204">
            <v>37861</v>
          </cell>
          <cell r="B204">
            <v>1.88</v>
          </cell>
        </row>
        <row r="205">
          <cell r="A205">
            <v>37862</v>
          </cell>
          <cell r="B205">
            <v>1.98</v>
          </cell>
        </row>
        <row r="206">
          <cell r="A206">
            <v>37865</v>
          </cell>
          <cell r="B206">
            <v>2.68</v>
          </cell>
        </row>
        <row r="207">
          <cell r="A207">
            <v>37866</v>
          </cell>
          <cell r="B207">
            <v>2.98</v>
          </cell>
        </row>
        <row r="208">
          <cell r="A208">
            <v>37867</v>
          </cell>
          <cell r="B208">
            <v>2.5299999999999998</v>
          </cell>
        </row>
        <row r="209">
          <cell r="A209">
            <v>37868</v>
          </cell>
          <cell r="B209">
            <v>2.04</v>
          </cell>
        </row>
        <row r="210">
          <cell r="A210">
            <v>37869</v>
          </cell>
          <cell r="B210">
            <v>1.48</v>
          </cell>
        </row>
        <row r="211">
          <cell r="A211">
            <v>37872</v>
          </cell>
          <cell r="B211">
            <v>1.33</v>
          </cell>
        </row>
        <row r="212">
          <cell r="A212">
            <v>37873</v>
          </cell>
          <cell r="B212">
            <v>1.49</v>
          </cell>
        </row>
        <row r="213">
          <cell r="A213">
            <v>37874</v>
          </cell>
          <cell r="B213">
            <v>1.43</v>
          </cell>
        </row>
        <row r="214">
          <cell r="A214">
            <v>37875</v>
          </cell>
          <cell r="B214">
            <v>1.41</v>
          </cell>
        </row>
        <row r="215">
          <cell r="A215">
            <v>37876</v>
          </cell>
          <cell r="B215">
            <v>1.39</v>
          </cell>
        </row>
        <row r="216">
          <cell r="A216">
            <v>37879</v>
          </cell>
          <cell r="B216">
            <v>1.41</v>
          </cell>
        </row>
        <row r="217">
          <cell r="A217">
            <v>37880</v>
          </cell>
          <cell r="B217">
            <v>1.48</v>
          </cell>
        </row>
        <row r="218">
          <cell r="A218">
            <v>37881</v>
          </cell>
          <cell r="B218">
            <v>1.56</v>
          </cell>
        </row>
        <row r="219">
          <cell r="A219">
            <v>37882</v>
          </cell>
          <cell r="B219">
            <v>1.59</v>
          </cell>
        </row>
        <row r="220">
          <cell r="A220">
            <v>37883</v>
          </cell>
          <cell r="B220">
            <v>1.61</v>
          </cell>
        </row>
        <row r="221">
          <cell r="A221">
            <v>37886</v>
          </cell>
          <cell r="B221">
            <v>1.7</v>
          </cell>
        </row>
        <row r="222">
          <cell r="A222">
            <v>37887</v>
          </cell>
          <cell r="B222">
            <v>1.81</v>
          </cell>
        </row>
        <row r="223">
          <cell r="A223">
            <v>37888</v>
          </cell>
          <cell r="B223">
            <v>1.88</v>
          </cell>
        </row>
        <row r="224">
          <cell r="A224">
            <v>37889</v>
          </cell>
          <cell r="B224">
            <v>1.85</v>
          </cell>
        </row>
        <row r="225">
          <cell r="A225">
            <v>37890</v>
          </cell>
          <cell r="B225">
            <v>1.78</v>
          </cell>
        </row>
        <row r="226">
          <cell r="A226">
            <v>37893</v>
          </cell>
          <cell r="B226">
            <v>1.82</v>
          </cell>
        </row>
        <row r="227">
          <cell r="A227">
            <v>37894</v>
          </cell>
          <cell r="B227">
            <v>1.84</v>
          </cell>
        </row>
        <row r="228">
          <cell r="A228">
            <v>37895</v>
          </cell>
          <cell r="B228">
            <v>1.91</v>
          </cell>
        </row>
        <row r="229">
          <cell r="A229">
            <v>37896</v>
          </cell>
          <cell r="B229">
            <v>1.83</v>
          </cell>
        </row>
        <row r="230">
          <cell r="A230">
            <v>37897</v>
          </cell>
          <cell r="B230">
            <v>2.02</v>
          </cell>
        </row>
        <row r="231">
          <cell r="A231">
            <v>37900</v>
          </cell>
          <cell r="B231">
            <v>2.73</v>
          </cell>
        </row>
        <row r="232">
          <cell r="A232">
            <v>37901</v>
          </cell>
          <cell r="B232">
            <v>2</v>
          </cell>
        </row>
        <row r="233">
          <cell r="A233">
            <v>37902</v>
          </cell>
          <cell r="B233">
            <v>2.2000000000000002</v>
          </cell>
        </row>
        <row r="234">
          <cell r="A234">
            <v>37903</v>
          </cell>
          <cell r="B234">
            <v>2.39</v>
          </cell>
        </row>
        <row r="235">
          <cell r="A235">
            <v>37904</v>
          </cell>
          <cell r="B235">
            <v>2.4900000000000002</v>
          </cell>
        </row>
        <row r="236">
          <cell r="A236">
            <v>37907</v>
          </cell>
          <cell r="B236">
            <v>2.17</v>
          </cell>
        </row>
        <row r="237">
          <cell r="A237">
            <v>37908</v>
          </cell>
          <cell r="B237">
            <v>1.98</v>
          </cell>
        </row>
        <row r="238">
          <cell r="A238">
            <v>37909</v>
          </cell>
          <cell r="B238">
            <v>2.04</v>
          </cell>
        </row>
        <row r="239">
          <cell r="A239">
            <v>37910</v>
          </cell>
          <cell r="B239">
            <v>1.8</v>
          </cell>
        </row>
        <row r="240">
          <cell r="A240">
            <v>37911</v>
          </cell>
          <cell r="B240">
            <v>1.56</v>
          </cell>
        </row>
        <row r="241">
          <cell r="A241">
            <v>37914</v>
          </cell>
          <cell r="B241">
            <v>1.51</v>
          </cell>
        </row>
        <row r="242">
          <cell r="A242">
            <v>37915</v>
          </cell>
          <cell r="B242">
            <v>1.63</v>
          </cell>
        </row>
        <row r="243">
          <cell r="A243">
            <v>37916</v>
          </cell>
          <cell r="B243">
            <v>1.73</v>
          </cell>
        </row>
        <row r="244">
          <cell r="A244">
            <v>37917</v>
          </cell>
          <cell r="B244">
            <v>2.8</v>
          </cell>
        </row>
        <row r="245">
          <cell r="A245">
            <v>37918</v>
          </cell>
          <cell r="B245">
            <v>3.14</v>
          </cell>
        </row>
        <row r="246">
          <cell r="A246">
            <v>37921</v>
          </cell>
          <cell r="B246">
            <v>2.65</v>
          </cell>
        </row>
        <row r="247">
          <cell r="A247">
            <v>37922</v>
          </cell>
          <cell r="B247">
            <v>2.46</v>
          </cell>
        </row>
        <row r="248">
          <cell r="A248">
            <v>37923</v>
          </cell>
          <cell r="B248">
            <v>2.46</v>
          </cell>
        </row>
        <row r="249">
          <cell r="A249">
            <v>37924</v>
          </cell>
          <cell r="B249">
            <v>2.19</v>
          </cell>
        </row>
        <row r="250">
          <cell r="A250">
            <v>37925</v>
          </cell>
          <cell r="B250">
            <v>1.84</v>
          </cell>
        </row>
        <row r="251">
          <cell r="A251">
            <v>37928</v>
          </cell>
          <cell r="B251">
            <v>1.74</v>
          </cell>
        </row>
        <row r="252">
          <cell r="A252">
            <v>37929</v>
          </cell>
          <cell r="B252">
            <v>1.73</v>
          </cell>
        </row>
        <row r="253">
          <cell r="A253">
            <v>37930</v>
          </cell>
          <cell r="B253">
            <v>1.75</v>
          </cell>
        </row>
        <row r="254">
          <cell r="A254">
            <v>37931</v>
          </cell>
          <cell r="B254">
            <v>1.78</v>
          </cell>
        </row>
        <row r="255">
          <cell r="A255">
            <v>37935</v>
          </cell>
          <cell r="B255">
            <v>2.72</v>
          </cell>
        </row>
        <row r="256">
          <cell r="A256">
            <v>37936</v>
          </cell>
          <cell r="B256">
            <v>2.59</v>
          </cell>
        </row>
        <row r="257">
          <cell r="A257">
            <v>37937</v>
          </cell>
          <cell r="B257">
            <v>2.58</v>
          </cell>
        </row>
        <row r="258">
          <cell r="A258">
            <v>37938</v>
          </cell>
          <cell r="B258">
            <v>3.23</v>
          </cell>
        </row>
        <row r="259">
          <cell r="A259">
            <v>37939</v>
          </cell>
          <cell r="B259">
            <v>2.74</v>
          </cell>
        </row>
        <row r="260">
          <cell r="A260">
            <v>37942</v>
          </cell>
          <cell r="B260">
            <v>2.88</v>
          </cell>
        </row>
        <row r="261">
          <cell r="A261">
            <v>37943</v>
          </cell>
          <cell r="B261">
            <v>3.25</v>
          </cell>
        </row>
        <row r="262">
          <cell r="A262">
            <v>37944</v>
          </cell>
          <cell r="B262">
            <v>3.4</v>
          </cell>
        </row>
        <row r="263">
          <cell r="A263">
            <v>37945</v>
          </cell>
          <cell r="B263">
            <v>2.46</v>
          </cell>
        </row>
        <row r="264">
          <cell r="A264">
            <v>37946</v>
          </cell>
          <cell r="B264">
            <v>2.33</v>
          </cell>
        </row>
        <row r="265">
          <cell r="A265">
            <v>37949</v>
          </cell>
          <cell r="B265">
            <v>2.46</v>
          </cell>
        </row>
        <row r="266">
          <cell r="A266">
            <v>37950</v>
          </cell>
          <cell r="B266">
            <v>3.25</v>
          </cell>
        </row>
        <row r="267">
          <cell r="A267">
            <v>37951</v>
          </cell>
          <cell r="B267">
            <v>3.25</v>
          </cell>
        </row>
        <row r="268">
          <cell r="A268">
            <v>37952</v>
          </cell>
          <cell r="B268">
            <v>3.25</v>
          </cell>
        </row>
        <row r="269">
          <cell r="A269">
            <v>37953</v>
          </cell>
          <cell r="B269">
            <v>3.25</v>
          </cell>
        </row>
        <row r="270">
          <cell r="A270">
            <v>37956</v>
          </cell>
          <cell r="B270">
            <v>2.77</v>
          </cell>
        </row>
        <row r="271">
          <cell r="A271">
            <v>37957</v>
          </cell>
          <cell r="B271">
            <v>2.65</v>
          </cell>
        </row>
        <row r="272">
          <cell r="A272">
            <v>37958</v>
          </cell>
          <cell r="B272">
            <v>2.5</v>
          </cell>
        </row>
        <row r="273">
          <cell r="A273">
            <v>37959</v>
          </cell>
          <cell r="B273">
            <v>2.46</v>
          </cell>
        </row>
        <row r="274">
          <cell r="A274">
            <v>37960</v>
          </cell>
          <cell r="B274">
            <v>2.06</v>
          </cell>
        </row>
        <row r="275">
          <cell r="A275">
            <v>37963</v>
          </cell>
          <cell r="B275">
            <v>2.14</v>
          </cell>
        </row>
        <row r="276">
          <cell r="A276">
            <v>37964</v>
          </cell>
          <cell r="B276">
            <v>2.1</v>
          </cell>
        </row>
        <row r="277">
          <cell r="A277">
            <v>37966</v>
          </cell>
          <cell r="B277">
            <v>2.2000000000000002</v>
          </cell>
        </row>
        <row r="278">
          <cell r="A278">
            <v>37967</v>
          </cell>
          <cell r="B278">
            <v>2.67</v>
          </cell>
        </row>
        <row r="279">
          <cell r="A279">
            <v>37970</v>
          </cell>
          <cell r="B279">
            <v>2.95</v>
          </cell>
        </row>
        <row r="280">
          <cell r="A280">
            <v>37971</v>
          </cell>
          <cell r="B280">
            <v>2.93</v>
          </cell>
        </row>
        <row r="281">
          <cell r="A281">
            <v>37972</v>
          </cell>
          <cell r="B281">
            <v>3.25</v>
          </cell>
        </row>
        <row r="282">
          <cell r="A282">
            <v>37973</v>
          </cell>
          <cell r="B282">
            <v>3.14</v>
          </cell>
        </row>
        <row r="283">
          <cell r="A283">
            <v>37974</v>
          </cell>
          <cell r="B283">
            <v>3.58</v>
          </cell>
        </row>
        <row r="284">
          <cell r="A284">
            <v>37977</v>
          </cell>
          <cell r="B284">
            <v>5.48</v>
          </cell>
        </row>
        <row r="285">
          <cell r="A285">
            <v>37978</v>
          </cell>
          <cell r="B285">
            <v>6.11</v>
          </cell>
        </row>
        <row r="286">
          <cell r="A286">
            <v>37979</v>
          </cell>
          <cell r="B286">
            <v>6.38</v>
          </cell>
        </row>
        <row r="287">
          <cell r="A287">
            <v>37980</v>
          </cell>
          <cell r="B287">
            <v>6.38</v>
          </cell>
        </row>
        <row r="288">
          <cell r="A288">
            <v>37981</v>
          </cell>
          <cell r="B288">
            <v>6.07</v>
          </cell>
        </row>
        <row r="289">
          <cell r="A289">
            <v>37984</v>
          </cell>
          <cell r="B289">
            <v>4.88</v>
          </cell>
        </row>
        <row r="290">
          <cell r="A290">
            <v>37985</v>
          </cell>
          <cell r="B290">
            <v>4.2300000000000004</v>
          </cell>
        </row>
        <row r="291">
          <cell r="A291">
            <v>37986</v>
          </cell>
          <cell r="B291">
            <v>4.5</v>
          </cell>
        </row>
        <row r="292">
          <cell r="A292">
            <v>37987</v>
          </cell>
          <cell r="B292">
            <v>4.5</v>
          </cell>
        </row>
        <row r="293">
          <cell r="A293">
            <v>37988</v>
          </cell>
          <cell r="B293">
            <v>4.1900000000000004</v>
          </cell>
        </row>
        <row r="294">
          <cell r="A294">
            <v>37991</v>
          </cell>
          <cell r="B294">
            <v>2.21</v>
          </cell>
        </row>
        <row r="295">
          <cell r="A295">
            <v>37992</v>
          </cell>
          <cell r="B295">
            <v>1.96</v>
          </cell>
        </row>
        <row r="296">
          <cell r="A296">
            <v>37993</v>
          </cell>
          <cell r="B296">
            <v>1.8</v>
          </cell>
        </row>
        <row r="297">
          <cell r="A297">
            <v>37994</v>
          </cell>
          <cell r="B297">
            <v>1.56</v>
          </cell>
        </row>
        <row r="298">
          <cell r="A298">
            <v>37995</v>
          </cell>
          <cell r="B298">
            <v>1.49</v>
          </cell>
        </row>
        <row r="299">
          <cell r="A299">
            <v>37998</v>
          </cell>
          <cell r="B299">
            <v>2.1</v>
          </cell>
        </row>
        <row r="300">
          <cell r="A300">
            <v>37999</v>
          </cell>
          <cell r="B300">
            <v>1.93</v>
          </cell>
        </row>
        <row r="301">
          <cell r="A301">
            <v>38000</v>
          </cell>
          <cell r="B301">
            <v>2.23</v>
          </cell>
        </row>
        <row r="302">
          <cell r="A302">
            <v>38001</v>
          </cell>
          <cell r="B302">
            <v>2.93</v>
          </cell>
        </row>
        <row r="303">
          <cell r="A303">
            <v>38002</v>
          </cell>
          <cell r="B303">
            <v>3.1</v>
          </cell>
        </row>
        <row r="304">
          <cell r="A304">
            <v>38005</v>
          </cell>
          <cell r="B304">
            <v>3.46</v>
          </cell>
        </row>
        <row r="305">
          <cell r="A305">
            <v>38006</v>
          </cell>
          <cell r="B305">
            <v>2.57</v>
          </cell>
        </row>
        <row r="306">
          <cell r="A306">
            <v>38007</v>
          </cell>
          <cell r="B306">
            <v>2.44</v>
          </cell>
        </row>
        <row r="307">
          <cell r="A307">
            <v>38008</v>
          </cell>
          <cell r="B307">
            <v>1.8</v>
          </cell>
        </row>
        <row r="308">
          <cell r="A308">
            <v>38009</v>
          </cell>
          <cell r="B308">
            <v>1.64</v>
          </cell>
        </row>
        <row r="309">
          <cell r="A309">
            <v>38012</v>
          </cell>
          <cell r="B309">
            <v>1.54</v>
          </cell>
        </row>
        <row r="310">
          <cell r="A310">
            <v>38013</v>
          </cell>
          <cell r="B310">
            <v>1.51</v>
          </cell>
        </row>
        <row r="311">
          <cell r="A311">
            <v>38014</v>
          </cell>
          <cell r="B311">
            <v>1.48</v>
          </cell>
        </row>
        <row r="312">
          <cell r="A312">
            <v>38015</v>
          </cell>
          <cell r="B312">
            <v>1.54</v>
          </cell>
        </row>
        <row r="313">
          <cell r="A313">
            <v>38016</v>
          </cell>
          <cell r="B313">
            <v>1.5</v>
          </cell>
        </row>
        <row r="314">
          <cell r="A314">
            <v>38019</v>
          </cell>
          <cell r="B314">
            <v>1.5</v>
          </cell>
        </row>
        <row r="315">
          <cell r="A315">
            <v>38020</v>
          </cell>
          <cell r="B315">
            <v>1.5</v>
          </cell>
        </row>
        <row r="316">
          <cell r="A316">
            <v>38021</v>
          </cell>
          <cell r="B316">
            <v>1.5</v>
          </cell>
        </row>
        <row r="317">
          <cell r="A317">
            <v>38022</v>
          </cell>
          <cell r="B317">
            <v>1.5</v>
          </cell>
        </row>
        <row r="318">
          <cell r="A318">
            <v>38023</v>
          </cell>
          <cell r="B318">
            <v>1.52</v>
          </cell>
        </row>
        <row r="319">
          <cell r="A319">
            <v>38026</v>
          </cell>
          <cell r="B319">
            <v>1.54</v>
          </cell>
        </row>
        <row r="320">
          <cell r="A320">
            <v>38027</v>
          </cell>
          <cell r="B320">
            <v>1.73</v>
          </cell>
        </row>
        <row r="321">
          <cell r="A321">
            <v>38028</v>
          </cell>
          <cell r="B321">
            <v>1.57</v>
          </cell>
        </row>
        <row r="322">
          <cell r="A322">
            <v>38029</v>
          </cell>
          <cell r="B322">
            <v>1.65</v>
          </cell>
        </row>
        <row r="323">
          <cell r="A323">
            <v>38030</v>
          </cell>
          <cell r="B323">
            <v>3.13</v>
          </cell>
        </row>
        <row r="324">
          <cell r="A324">
            <v>38033</v>
          </cell>
          <cell r="B324">
            <v>2.88</v>
          </cell>
        </row>
        <row r="325">
          <cell r="A325">
            <v>38034</v>
          </cell>
          <cell r="B325">
            <v>2.98</v>
          </cell>
        </row>
        <row r="326">
          <cell r="A326">
            <v>38035</v>
          </cell>
          <cell r="B326">
            <v>2.64</v>
          </cell>
        </row>
        <row r="327">
          <cell r="A327">
            <v>38036</v>
          </cell>
          <cell r="B327">
            <v>2.33</v>
          </cell>
        </row>
        <row r="328">
          <cell r="A328">
            <v>38040</v>
          </cell>
          <cell r="B328">
            <v>1.35</v>
          </cell>
        </row>
        <row r="329">
          <cell r="A329">
            <v>38041</v>
          </cell>
          <cell r="B329">
            <v>1.6</v>
          </cell>
        </row>
        <row r="330">
          <cell r="A330">
            <v>38042</v>
          </cell>
          <cell r="B330">
            <v>1.39</v>
          </cell>
        </row>
        <row r="331">
          <cell r="A331">
            <v>38043</v>
          </cell>
          <cell r="B331">
            <v>1.22</v>
          </cell>
        </row>
        <row r="332">
          <cell r="A332">
            <v>38044</v>
          </cell>
          <cell r="B332">
            <v>1.33</v>
          </cell>
        </row>
        <row r="333">
          <cell r="A333">
            <v>38047</v>
          </cell>
          <cell r="B333">
            <v>1.36</v>
          </cell>
        </row>
        <row r="334">
          <cell r="A334">
            <v>38048</v>
          </cell>
          <cell r="B334">
            <v>1.36</v>
          </cell>
        </row>
        <row r="335">
          <cell r="A335">
            <v>38049</v>
          </cell>
          <cell r="B335">
            <v>1.46</v>
          </cell>
        </row>
        <row r="336">
          <cell r="A336">
            <v>38050</v>
          </cell>
          <cell r="B336">
            <v>1.49</v>
          </cell>
        </row>
        <row r="337">
          <cell r="A337">
            <v>38051</v>
          </cell>
          <cell r="B337">
            <v>1.45</v>
          </cell>
        </row>
        <row r="338">
          <cell r="A338">
            <v>38054</v>
          </cell>
          <cell r="B338">
            <v>1.73</v>
          </cell>
        </row>
        <row r="339">
          <cell r="A339">
            <v>38055</v>
          </cell>
          <cell r="B339">
            <v>1.88</v>
          </cell>
        </row>
        <row r="340">
          <cell r="A340">
            <v>38056</v>
          </cell>
          <cell r="B340">
            <v>1.71</v>
          </cell>
        </row>
        <row r="341">
          <cell r="A341">
            <v>38057</v>
          </cell>
          <cell r="B341">
            <v>1.71</v>
          </cell>
        </row>
        <row r="342">
          <cell r="A342">
            <v>38058</v>
          </cell>
          <cell r="B342">
            <v>1.8</v>
          </cell>
        </row>
        <row r="343">
          <cell r="A343">
            <v>38061</v>
          </cell>
          <cell r="B343">
            <v>1.82</v>
          </cell>
        </row>
        <row r="344">
          <cell r="A344">
            <v>38062</v>
          </cell>
          <cell r="B344">
            <v>1.71</v>
          </cell>
        </row>
        <row r="345">
          <cell r="A345">
            <v>38063</v>
          </cell>
          <cell r="B345">
            <v>1.66</v>
          </cell>
        </row>
        <row r="346">
          <cell r="A346">
            <v>38064</v>
          </cell>
          <cell r="B346">
            <v>1.6</v>
          </cell>
        </row>
        <row r="347">
          <cell r="A347">
            <v>38065</v>
          </cell>
          <cell r="B347">
            <v>1.58</v>
          </cell>
        </row>
        <row r="348">
          <cell r="A348">
            <v>38068</v>
          </cell>
          <cell r="B348">
            <v>1.42</v>
          </cell>
        </row>
        <row r="349">
          <cell r="A349">
            <v>38069</v>
          </cell>
          <cell r="B349">
            <v>1.42</v>
          </cell>
        </row>
        <row r="350">
          <cell r="A350">
            <v>38070</v>
          </cell>
          <cell r="B350">
            <v>1.42</v>
          </cell>
        </row>
        <row r="351">
          <cell r="A351">
            <v>38071</v>
          </cell>
          <cell r="B351">
            <v>1.33</v>
          </cell>
        </row>
        <row r="352">
          <cell r="A352">
            <v>38072</v>
          </cell>
          <cell r="B352">
            <v>1.97</v>
          </cell>
        </row>
        <row r="353">
          <cell r="A353">
            <v>38075</v>
          </cell>
          <cell r="B353">
            <v>1.93</v>
          </cell>
        </row>
        <row r="354">
          <cell r="A354">
            <v>38076</v>
          </cell>
          <cell r="B354">
            <v>1.92</v>
          </cell>
        </row>
        <row r="355">
          <cell r="A355">
            <v>38077</v>
          </cell>
          <cell r="B355">
            <v>1.92</v>
          </cell>
        </row>
        <row r="356">
          <cell r="A356">
            <v>38078</v>
          </cell>
          <cell r="B356">
            <v>1.96</v>
          </cell>
        </row>
        <row r="357">
          <cell r="A357">
            <v>38079</v>
          </cell>
          <cell r="B357">
            <v>1.96</v>
          </cell>
        </row>
        <row r="358">
          <cell r="A358">
            <v>38082</v>
          </cell>
          <cell r="B358">
            <v>2.83</v>
          </cell>
        </row>
        <row r="359">
          <cell r="A359">
            <v>38083</v>
          </cell>
          <cell r="B359">
            <v>2.83</v>
          </cell>
        </row>
        <row r="360">
          <cell r="A360">
            <v>38084</v>
          </cell>
          <cell r="B360">
            <v>3.38</v>
          </cell>
        </row>
        <row r="361">
          <cell r="A361">
            <v>38085</v>
          </cell>
          <cell r="B361">
            <v>3.17</v>
          </cell>
        </row>
        <row r="362">
          <cell r="A362">
            <v>38086</v>
          </cell>
          <cell r="B362">
            <v>2.98</v>
          </cell>
        </row>
        <row r="363">
          <cell r="A363">
            <v>38089</v>
          </cell>
          <cell r="B363">
            <v>2.17</v>
          </cell>
        </row>
        <row r="364">
          <cell r="A364">
            <v>38090</v>
          </cell>
          <cell r="B364">
            <v>2.17</v>
          </cell>
        </row>
        <row r="365">
          <cell r="A365">
            <v>38091</v>
          </cell>
          <cell r="B365">
            <v>1.89</v>
          </cell>
        </row>
        <row r="366">
          <cell r="A366">
            <v>38092</v>
          </cell>
          <cell r="B366">
            <v>1.72</v>
          </cell>
        </row>
        <row r="367">
          <cell r="A367">
            <v>38093</v>
          </cell>
          <cell r="B367">
            <v>1.53</v>
          </cell>
        </row>
        <row r="368">
          <cell r="A368">
            <v>38096</v>
          </cell>
          <cell r="B368">
            <v>1.87</v>
          </cell>
        </row>
        <row r="369">
          <cell r="A369">
            <v>38097</v>
          </cell>
          <cell r="B369">
            <v>1.65</v>
          </cell>
        </row>
        <row r="370">
          <cell r="A370">
            <v>38098</v>
          </cell>
          <cell r="B370">
            <v>1.98</v>
          </cell>
        </row>
        <row r="371">
          <cell r="A371">
            <v>38099</v>
          </cell>
          <cell r="B371">
            <v>3.02</v>
          </cell>
        </row>
        <row r="372">
          <cell r="A372">
            <v>38100</v>
          </cell>
          <cell r="B372">
            <v>3.13</v>
          </cell>
        </row>
        <row r="373">
          <cell r="A373">
            <v>38103</v>
          </cell>
          <cell r="B373">
            <v>2.2599999999999998</v>
          </cell>
        </row>
        <row r="374">
          <cell r="A374">
            <v>38104</v>
          </cell>
          <cell r="B374">
            <v>1.99</v>
          </cell>
        </row>
        <row r="375">
          <cell r="A375">
            <v>38105</v>
          </cell>
          <cell r="B375">
            <v>2.08</v>
          </cell>
        </row>
        <row r="376">
          <cell r="A376">
            <v>38106</v>
          </cell>
          <cell r="B376">
            <v>2.11</v>
          </cell>
        </row>
        <row r="377">
          <cell r="A377">
            <v>38107</v>
          </cell>
          <cell r="B377">
            <v>2.2799999999999998</v>
          </cell>
        </row>
        <row r="378">
          <cell r="A378">
            <v>38110</v>
          </cell>
          <cell r="B378">
            <v>2.2799999999999998</v>
          </cell>
        </row>
        <row r="379">
          <cell r="A379">
            <v>38111</v>
          </cell>
          <cell r="B379">
            <v>2.35</v>
          </cell>
        </row>
        <row r="380">
          <cell r="A380">
            <v>38112</v>
          </cell>
          <cell r="B380">
            <v>2.33</v>
          </cell>
        </row>
        <row r="381">
          <cell r="A381">
            <v>38113</v>
          </cell>
          <cell r="B381">
            <v>2.27</v>
          </cell>
        </row>
        <row r="382">
          <cell r="A382">
            <v>38114</v>
          </cell>
          <cell r="B382">
            <v>2.67</v>
          </cell>
        </row>
        <row r="383">
          <cell r="A383">
            <v>38117</v>
          </cell>
          <cell r="B383">
            <v>1.74</v>
          </cell>
        </row>
        <row r="384">
          <cell r="A384">
            <v>38118</v>
          </cell>
          <cell r="B384">
            <v>1.71</v>
          </cell>
        </row>
        <row r="385">
          <cell r="A385">
            <v>38119</v>
          </cell>
          <cell r="B385">
            <v>1.69</v>
          </cell>
        </row>
        <row r="386">
          <cell r="A386">
            <v>38120</v>
          </cell>
          <cell r="B386">
            <v>1.8</v>
          </cell>
        </row>
        <row r="387">
          <cell r="A387">
            <v>38121</v>
          </cell>
          <cell r="B387">
            <v>1.81</v>
          </cell>
        </row>
        <row r="388">
          <cell r="A388">
            <v>38124</v>
          </cell>
          <cell r="B388">
            <v>1.78</v>
          </cell>
        </row>
        <row r="389">
          <cell r="A389">
            <v>38125</v>
          </cell>
          <cell r="B389">
            <v>1.8</v>
          </cell>
        </row>
        <row r="390">
          <cell r="A390">
            <v>38126</v>
          </cell>
          <cell r="B390">
            <v>1.82</v>
          </cell>
        </row>
        <row r="391">
          <cell r="A391">
            <v>38127</v>
          </cell>
          <cell r="B391">
            <v>1.79</v>
          </cell>
        </row>
        <row r="392">
          <cell r="A392">
            <v>38128</v>
          </cell>
          <cell r="B392">
            <v>1.86</v>
          </cell>
        </row>
        <row r="393">
          <cell r="A393">
            <v>38131</v>
          </cell>
          <cell r="B393">
            <v>1.72</v>
          </cell>
        </row>
        <row r="394">
          <cell r="A394">
            <v>38132</v>
          </cell>
          <cell r="B394">
            <v>1.78</v>
          </cell>
        </row>
        <row r="395">
          <cell r="A395">
            <v>38133</v>
          </cell>
          <cell r="B395">
            <v>1.83</v>
          </cell>
        </row>
        <row r="396">
          <cell r="A396">
            <v>38134</v>
          </cell>
          <cell r="B396">
            <v>1.92</v>
          </cell>
        </row>
        <row r="397">
          <cell r="A397">
            <v>38135</v>
          </cell>
          <cell r="B397">
            <v>2.02</v>
          </cell>
        </row>
        <row r="398">
          <cell r="A398">
            <v>38138</v>
          </cell>
          <cell r="B398">
            <v>2.02</v>
          </cell>
        </row>
        <row r="399">
          <cell r="A399">
            <v>38139</v>
          </cell>
          <cell r="B399">
            <v>3.83</v>
          </cell>
        </row>
        <row r="400">
          <cell r="A400">
            <v>38140</v>
          </cell>
          <cell r="B400">
            <v>4.53</v>
          </cell>
        </row>
        <row r="401">
          <cell r="A401">
            <v>38142</v>
          </cell>
          <cell r="B401">
            <v>2.15</v>
          </cell>
        </row>
        <row r="402">
          <cell r="A402">
            <v>38145</v>
          </cell>
          <cell r="B402">
            <v>2.63</v>
          </cell>
        </row>
        <row r="403">
          <cell r="A403">
            <v>38146</v>
          </cell>
          <cell r="B403">
            <v>2.1800000000000002</v>
          </cell>
        </row>
        <row r="404">
          <cell r="A404">
            <v>38147</v>
          </cell>
          <cell r="B404">
            <v>1.87</v>
          </cell>
        </row>
        <row r="405">
          <cell r="A405">
            <v>38148</v>
          </cell>
          <cell r="B405">
            <v>1.75</v>
          </cell>
        </row>
        <row r="406">
          <cell r="A406">
            <v>38149</v>
          </cell>
          <cell r="B406">
            <v>1.6</v>
          </cell>
        </row>
        <row r="407">
          <cell r="A407">
            <v>38152</v>
          </cell>
          <cell r="B407">
            <v>1.57</v>
          </cell>
        </row>
        <row r="408">
          <cell r="A408">
            <v>38153</v>
          </cell>
          <cell r="B408">
            <v>1.52</v>
          </cell>
        </row>
        <row r="409">
          <cell r="A409">
            <v>38154</v>
          </cell>
          <cell r="B409">
            <v>1.51</v>
          </cell>
        </row>
        <row r="410">
          <cell r="A410">
            <v>38155</v>
          </cell>
          <cell r="B410">
            <v>2.2599999999999998</v>
          </cell>
        </row>
        <row r="411">
          <cell r="A411">
            <v>38156</v>
          </cell>
          <cell r="B411">
            <v>3.38</v>
          </cell>
        </row>
        <row r="412">
          <cell r="A412">
            <v>38159</v>
          </cell>
          <cell r="B412">
            <v>2.8</v>
          </cell>
        </row>
        <row r="413">
          <cell r="A413">
            <v>38160</v>
          </cell>
          <cell r="B413">
            <v>2.8</v>
          </cell>
        </row>
        <row r="414">
          <cell r="A414">
            <v>38161</v>
          </cell>
          <cell r="B414">
            <v>2.91</v>
          </cell>
        </row>
        <row r="415">
          <cell r="A415">
            <v>38162</v>
          </cell>
          <cell r="B415">
            <v>2.58</v>
          </cell>
        </row>
        <row r="416">
          <cell r="A416">
            <v>38163</v>
          </cell>
          <cell r="B416">
            <v>2.42</v>
          </cell>
        </row>
        <row r="417">
          <cell r="A417">
            <v>38166</v>
          </cell>
          <cell r="B417">
            <v>2.5099999999999998</v>
          </cell>
        </row>
        <row r="418">
          <cell r="A418">
            <v>38167</v>
          </cell>
          <cell r="B418">
            <v>2.6</v>
          </cell>
        </row>
        <row r="419">
          <cell r="A419">
            <v>38168</v>
          </cell>
          <cell r="B419">
            <v>2.68</v>
          </cell>
        </row>
        <row r="420">
          <cell r="A420">
            <v>38170</v>
          </cell>
          <cell r="B420">
            <v>2.69</v>
          </cell>
        </row>
        <row r="421">
          <cell r="A421">
            <v>38173</v>
          </cell>
          <cell r="B421">
            <v>1.45</v>
          </cell>
        </row>
        <row r="422">
          <cell r="A422">
            <v>38174</v>
          </cell>
          <cell r="B422">
            <v>1.43</v>
          </cell>
        </row>
        <row r="423">
          <cell r="A423">
            <v>38175</v>
          </cell>
          <cell r="B423">
            <v>1.4</v>
          </cell>
        </row>
        <row r="424">
          <cell r="A424">
            <v>38176</v>
          </cell>
          <cell r="B424">
            <v>1.31</v>
          </cell>
        </row>
        <row r="425">
          <cell r="A425">
            <v>38177</v>
          </cell>
          <cell r="B425">
            <v>1.1299999999999999</v>
          </cell>
        </row>
        <row r="426">
          <cell r="A426">
            <v>38180</v>
          </cell>
          <cell r="B426">
            <v>1.25</v>
          </cell>
        </row>
        <row r="427">
          <cell r="A427">
            <v>38181</v>
          </cell>
          <cell r="B427">
            <v>1.51</v>
          </cell>
        </row>
        <row r="428">
          <cell r="A428">
            <v>38182</v>
          </cell>
          <cell r="B428">
            <v>1.51</v>
          </cell>
        </row>
        <row r="429">
          <cell r="A429">
            <v>38183</v>
          </cell>
          <cell r="B429">
            <v>1.42</v>
          </cell>
        </row>
        <row r="430">
          <cell r="A430">
            <v>38184</v>
          </cell>
          <cell r="B430">
            <v>1.37</v>
          </cell>
        </row>
        <row r="431">
          <cell r="A431">
            <v>38187</v>
          </cell>
          <cell r="B431">
            <v>1.41</v>
          </cell>
        </row>
        <row r="432">
          <cell r="A432">
            <v>38188</v>
          </cell>
          <cell r="B432">
            <v>1.38</v>
          </cell>
        </row>
        <row r="433">
          <cell r="A433">
            <v>38189</v>
          </cell>
          <cell r="B433">
            <v>1.38</v>
          </cell>
        </row>
        <row r="434">
          <cell r="A434">
            <v>38190</v>
          </cell>
          <cell r="B434">
            <v>1.46</v>
          </cell>
        </row>
        <row r="435">
          <cell r="A435">
            <v>38191</v>
          </cell>
          <cell r="B435">
            <v>2.0499999999999998</v>
          </cell>
        </row>
        <row r="436">
          <cell r="A436">
            <v>38194</v>
          </cell>
          <cell r="B436">
            <v>2.5299999999999998</v>
          </cell>
        </row>
        <row r="437">
          <cell r="A437">
            <v>38195</v>
          </cell>
          <cell r="B437">
            <v>1.98</v>
          </cell>
        </row>
        <row r="438">
          <cell r="A438">
            <v>38196</v>
          </cell>
          <cell r="B438">
            <v>2.4700000000000002</v>
          </cell>
        </row>
        <row r="439">
          <cell r="A439">
            <v>38197</v>
          </cell>
          <cell r="B439">
            <v>2.36</v>
          </cell>
        </row>
        <row r="440">
          <cell r="A440">
            <v>38198</v>
          </cell>
          <cell r="B440">
            <v>2.37</v>
          </cell>
        </row>
        <row r="441">
          <cell r="A441">
            <v>38201</v>
          </cell>
          <cell r="B441">
            <v>2.4300000000000002</v>
          </cell>
        </row>
        <row r="442">
          <cell r="A442">
            <v>38202</v>
          </cell>
          <cell r="B442">
            <v>2.2400000000000002</v>
          </cell>
        </row>
        <row r="443">
          <cell r="A443">
            <v>38203</v>
          </cell>
          <cell r="B443">
            <v>1.69</v>
          </cell>
        </row>
        <row r="444">
          <cell r="A444">
            <v>38204</v>
          </cell>
          <cell r="B444">
            <v>1.5</v>
          </cell>
        </row>
        <row r="445">
          <cell r="A445">
            <v>38205</v>
          </cell>
          <cell r="B445">
            <v>1.35</v>
          </cell>
        </row>
        <row r="446">
          <cell r="A446">
            <v>38208</v>
          </cell>
          <cell r="B446">
            <v>1.43</v>
          </cell>
        </row>
        <row r="447">
          <cell r="A447">
            <v>38209</v>
          </cell>
          <cell r="B447">
            <v>1.32</v>
          </cell>
        </row>
        <row r="448">
          <cell r="A448">
            <v>38210</v>
          </cell>
          <cell r="B448">
            <v>1.36</v>
          </cell>
        </row>
        <row r="449">
          <cell r="A449">
            <v>38211</v>
          </cell>
          <cell r="B449">
            <v>1.4</v>
          </cell>
        </row>
        <row r="450">
          <cell r="A450">
            <v>38212</v>
          </cell>
          <cell r="B450">
            <v>1.43</v>
          </cell>
        </row>
        <row r="451">
          <cell r="A451">
            <v>38215</v>
          </cell>
          <cell r="B451">
            <v>1.52</v>
          </cell>
        </row>
        <row r="452">
          <cell r="A452">
            <v>38216</v>
          </cell>
          <cell r="B452">
            <v>1.6</v>
          </cell>
        </row>
        <row r="453">
          <cell r="A453">
            <v>38217</v>
          </cell>
          <cell r="B453">
            <v>1.63</v>
          </cell>
        </row>
        <row r="454">
          <cell r="A454">
            <v>38218</v>
          </cell>
          <cell r="B454">
            <v>2.21</v>
          </cell>
        </row>
        <row r="455">
          <cell r="A455">
            <v>38219</v>
          </cell>
          <cell r="B455">
            <v>3.88</v>
          </cell>
        </row>
        <row r="456">
          <cell r="A456">
            <v>38222</v>
          </cell>
          <cell r="B456">
            <v>3.39</v>
          </cell>
        </row>
        <row r="457">
          <cell r="A457">
            <v>38223</v>
          </cell>
          <cell r="B457">
            <v>3</v>
          </cell>
        </row>
        <row r="458">
          <cell r="A458">
            <v>38224</v>
          </cell>
          <cell r="B458">
            <v>2.91</v>
          </cell>
        </row>
        <row r="459">
          <cell r="A459">
            <v>38225</v>
          </cell>
          <cell r="B459">
            <v>2.82</v>
          </cell>
        </row>
        <row r="460">
          <cell r="A460">
            <v>38226</v>
          </cell>
          <cell r="B460">
            <v>2.98</v>
          </cell>
        </row>
        <row r="461">
          <cell r="A461">
            <v>38230</v>
          </cell>
          <cell r="B461">
            <v>2.0299999999999998</v>
          </cell>
        </row>
        <row r="462">
          <cell r="A462">
            <v>38231</v>
          </cell>
          <cell r="B462">
            <v>2.13</v>
          </cell>
        </row>
        <row r="463">
          <cell r="A463">
            <v>38232</v>
          </cell>
          <cell r="B463">
            <v>3.28</v>
          </cell>
        </row>
        <row r="464">
          <cell r="A464">
            <v>38233</v>
          </cell>
          <cell r="B464">
            <v>3.52</v>
          </cell>
        </row>
        <row r="465">
          <cell r="A465">
            <v>38236</v>
          </cell>
          <cell r="B465">
            <v>2.6</v>
          </cell>
        </row>
        <row r="466">
          <cell r="A466">
            <v>38237</v>
          </cell>
          <cell r="B466">
            <v>2.66</v>
          </cell>
        </row>
        <row r="467">
          <cell r="A467">
            <v>38238</v>
          </cell>
          <cell r="B467">
            <v>2.38</v>
          </cell>
        </row>
        <row r="468">
          <cell r="A468">
            <v>38239</v>
          </cell>
          <cell r="B468">
            <v>2.34</v>
          </cell>
        </row>
        <row r="469">
          <cell r="A469">
            <v>38240</v>
          </cell>
          <cell r="B469">
            <v>2.96</v>
          </cell>
        </row>
        <row r="470">
          <cell r="A470">
            <v>38243</v>
          </cell>
          <cell r="B470">
            <v>3.97</v>
          </cell>
        </row>
        <row r="471">
          <cell r="A471">
            <v>38245</v>
          </cell>
          <cell r="B471">
            <v>4.92</v>
          </cell>
        </row>
        <row r="472">
          <cell r="A472">
            <v>38246</v>
          </cell>
          <cell r="B472">
            <v>4.6900000000000004</v>
          </cell>
        </row>
        <row r="473">
          <cell r="A473">
            <v>38247</v>
          </cell>
          <cell r="B473">
            <v>4.78</v>
          </cell>
        </row>
        <row r="474">
          <cell r="A474">
            <v>38250</v>
          </cell>
          <cell r="B474">
            <v>4.55</v>
          </cell>
        </row>
        <row r="475">
          <cell r="A475">
            <v>38251</v>
          </cell>
          <cell r="B475">
            <v>5.07</v>
          </cell>
        </row>
        <row r="476">
          <cell r="A476">
            <v>38252</v>
          </cell>
          <cell r="B476">
            <v>5.32</v>
          </cell>
        </row>
        <row r="477">
          <cell r="A477">
            <v>38260</v>
          </cell>
          <cell r="B477">
            <v>2.1</v>
          </cell>
        </row>
        <row r="478">
          <cell r="A478">
            <v>38261</v>
          </cell>
          <cell r="B478">
            <v>1.73</v>
          </cell>
        </row>
        <row r="479">
          <cell r="A479">
            <v>38264</v>
          </cell>
          <cell r="B479">
            <v>1.58</v>
          </cell>
        </row>
        <row r="480">
          <cell r="A480">
            <v>38265</v>
          </cell>
          <cell r="B480">
            <v>1.85</v>
          </cell>
        </row>
        <row r="481">
          <cell r="A481">
            <v>38266</v>
          </cell>
          <cell r="B481">
            <v>1.78</v>
          </cell>
        </row>
        <row r="482">
          <cell r="A482">
            <v>38267</v>
          </cell>
          <cell r="B482">
            <v>1.74</v>
          </cell>
        </row>
        <row r="483">
          <cell r="A483">
            <v>38268</v>
          </cell>
          <cell r="B483">
            <v>2.1800000000000002</v>
          </cell>
        </row>
        <row r="484">
          <cell r="A484">
            <v>38273</v>
          </cell>
          <cell r="B484">
            <v>4.0199999999999996</v>
          </cell>
        </row>
        <row r="485">
          <cell r="A485">
            <v>38274</v>
          </cell>
          <cell r="B485">
            <v>4.12</v>
          </cell>
        </row>
        <row r="486">
          <cell r="A486">
            <v>38278</v>
          </cell>
          <cell r="B486">
            <v>4.6399999999999997</v>
          </cell>
        </row>
        <row r="487">
          <cell r="A487">
            <v>38279</v>
          </cell>
          <cell r="B487">
            <v>4.38</v>
          </cell>
        </row>
        <row r="488">
          <cell r="A488">
            <v>38280</v>
          </cell>
          <cell r="B488">
            <v>4.3499999999999996</v>
          </cell>
        </row>
        <row r="489">
          <cell r="A489">
            <v>38292</v>
          </cell>
          <cell r="B489">
            <v>2.44</v>
          </cell>
        </row>
        <row r="490">
          <cell r="A490">
            <v>38293</v>
          </cell>
          <cell r="B490">
            <v>2.46</v>
          </cell>
        </row>
        <row r="491">
          <cell r="A491">
            <v>38294</v>
          </cell>
          <cell r="B491">
            <v>2.85</v>
          </cell>
        </row>
        <row r="492">
          <cell r="A492">
            <v>38295</v>
          </cell>
          <cell r="B492">
            <v>2.5499999999999998</v>
          </cell>
        </row>
        <row r="493">
          <cell r="A493">
            <v>38296</v>
          </cell>
          <cell r="B493">
            <v>2.86</v>
          </cell>
        </row>
        <row r="494">
          <cell r="A494">
            <v>38299</v>
          </cell>
          <cell r="B494">
            <v>4.5599999999999996</v>
          </cell>
        </row>
        <row r="495">
          <cell r="A495">
            <v>38301</v>
          </cell>
          <cell r="B495">
            <v>4.79</v>
          </cell>
        </row>
        <row r="496">
          <cell r="A496">
            <v>38309</v>
          </cell>
          <cell r="B496">
            <v>4.71</v>
          </cell>
        </row>
        <row r="497">
          <cell r="A497">
            <v>38310</v>
          </cell>
          <cell r="B497">
            <v>4.63</v>
          </cell>
        </row>
        <row r="498">
          <cell r="A498">
            <v>38313</v>
          </cell>
          <cell r="B498">
            <v>3.2</v>
          </cell>
        </row>
        <row r="499">
          <cell r="A499">
            <v>38314</v>
          </cell>
          <cell r="B499">
            <v>2.73</v>
          </cell>
        </row>
        <row r="500">
          <cell r="A500">
            <v>38315</v>
          </cell>
          <cell r="B500">
            <v>2.5</v>
          </cell>
        </row>
        <row r="501">
          <cell r="A501">
            <v>38316</v>
          </cell>
          <cell r="B501">
            <v>2.63</v>
          </cell>
        </row>
        <row r="502">
          <cell r="A502">
            <v>38317</v>
          </cell>
          <cell r="B502">
            <v>2.61</v>
          </cell>
        </row>
        <row r="503">
          <cell r="A503">
            <v>38320</v>
          </cell>
          <cell r="B503">
            <v>2.85</v>
          </cell>
        </row>
        <row r="504">
          <cell r="A504">
            <v>38321</v>
          </cell>
          <cell r="B504">
            <v>3.03</v>
          </cell>
        </row>
        <row r="505">
          <cell r="A505">
            <v>38322</v>
          </cell>
          <cell r="B505">
            <v>2.95</v>
          </cell>
        </row>
        <row r="506">
          <cell r="A506">
            <v>38323</v>
          </cell>
          <cell r="B506">
            <v>3.21</v>
          </cell>
        </row>
        <row r="507">
          <cell r="A507">
            <v>38324</v>
          </cell>
          <cell r="B507">
            <v>3.53</v>
          </cell>
        </row>
        <row r="508">
          <cell r="A508">
            <v>38327</v>
          </cell>
          <cell r="B508">
            <v>2.79</v>
          </cell>
        </row>
        <row r="509">
          <cell r="A509">
            <v>38328</v>
          </cell>
          <cell r="B509">
            <v>2.4</v>
          </cell>
        </row>
        <row r="510">
          <cell r="A510">
            <v>38329</v>
          </cell>
          <cell r="B510">
            <v>2.4900000000000002</v>
          </cell>
        </row>
        <row r="511">
          <cell r="A511">
            <v>38330</v>
          </cell>
          <cell r="B511">
            <v>2.58</v>
          </cell>
        </row>
        <row r="512">
          <cell r="A512">
            <v>38331</v>
          </cell>
          <cell r="B512">
            <v>3.53</v>
          </cell>
        </row>
        <row r="513">
          <cell r="A513">
            <v>38334</v>
          </cell>
          <cell r="B513">
            <v>2.88</v>
          </cell>
        </row>
        <row r="514">
          <cell r="A514">
            <v>38335</v>
          </cell>
          <cell r="B514">
            <v>3.13</v>
          </cell>
        </row>
        <row r="515">
          <cell r="A515">
            <v>38336</v>
          </cell>
          <cell r="B515">
            <v>3.09</v>
          </cell>
        </row>
        <row r="516">
          <cell r="A516">
            <v>38337</v>
          </cell>
          <cell r="B516">
            <v>2.68</v>
          </cell>
        </row>
        <row r="517">
          <cell r="A517">
            <v>38338</v>
          </cell>
          <cell r="B517">
            <v>3</v>
          </cell>
        </row>
        <row r="518">
          <cell r="A518">
            <v>38341</v>
          </cell>
          <cell r="B518">
            <v>4.1399999999999997</v>
          </cell>
        </row>
        <row r="519">
          <cell r="A519">
            <v>38342</v>
          </cell>
          <cell r="B519">
            <v>4.1100000000000003</v>
          </cell>
        </row>
        <row r="520">
          <cell r="A520">
            <v>38343</v>
          </cell>
          <cell r="B520">
            <v>4.1900000000000004</v>
          </cell>
        </row>
        <row r="521">
          <cell r="A521">
            <v>38344</v>
          </cell>
          <cell r="B521">
            <v>4.0599999999999996</v>
          </cell>
        </row>
        <row r="522">
          <cell r="A522">
            <v>38345</v>
          </cell>
          <cell r="B522">
            <v>4.1100000000000003</v>
          </cell>
        </row>
        <row r="523">
          <cell r="A523">
            <v>38348</v>
          </cell>
          <cell r="B523">
            <v>4.45</v>
          </cell>
        </row>
        <row r="524">
          <cell r="A524">
            <v>38349</v>
          </cell>
          <cell r="B524">
            <v>4.2300000000000004</v>
          </cell>
        </row>
        <row r="525">
          <cell r="A525">
            <v>38350</v>
          </cell>
          <cell r="B525">
            <v>4.0999999999999996</v>
          </cell>
        </row>
        <row r="526">
          <cell r="A526">
            <v>38351</v>
          </cell>
          <cell r="B526">
            <v>3.65</v>
          </cell>
        </row>
        <row r="527">
          <cell r="A527">
            <v>38352</v>
          </cell>
          <cell r="B527">
            <v>2.9</v>
          </cell>
        </row>
        <row r="528">
          <cell r="A528">
            <v>38355</v>
          </cell>
          <cell r="B528">
            <v>2.82</v>
          </cell>
        </row>
        <row r="529">
          <cell r="A529">
            <v>38356</v>
          </cell>
          <cell r="B529">
            <v>2.7</v>
          </cell>
        </row>
        <row r="530">
          <cell r="A530">
            <v>38357</v>
          </cell>
          <cell r="B530">
            <v>4.18</v>
          </cell>
        </row>
        <row r="531">
          <cell r="A531">
            <v>38358</v>
          </cell>
          <cell r="B531">
            <v>5.37</v>
          </cell>
        </row>
        <row r="532">
          <cell r="A532">
            <v>38359</v>
          </cell>
          <cell r="B532">
            <v>5.91</v>
          </cell>
        </row>
        <row r="533">
          <cell r="A533">
            <v>38362</v>
          </cell>
          <cell r="B533">
            <v>6.48</v>
          </cell>
        </row>
        <row r="534">
          <cell r="A534">
            <v>38363</v>
          </cell>
          <cell r="B534">
            <v>6.76</v>
          </cell>
        </row>
        <row r="535">
          <cell r="A535">
            <v>38364</v>
          </cell>
          <cell r="B535">
            <v>6.52</v>
          </cell>
        </row>
        <row r="536">
          <cell r="A536">
            <v>38365</v>
          </cell>
          <cell r="B536">
            <v>6.29</v>
          </cell>
        </row>
        <row r="537">
          <cell r="A537">
            <v>38366</v>
          </cell>
          <cell r="B537">
            <v>6.67</v>
          </cell>
        </row>
        <row r="538">
          <cell r="A538">
            <v>38369</v>
          </cell>
          <cell r="B538">
            <v>5.71</v>
          </cell>
        </row>
        <row r="539">
          <cell r="A539">
            <v>38370</v>
          </cell>
          <cell r="B539">
            <v>5.62</v>
          </cell>
        </row>
        <row r="540">
          <cell r="A540">
            <v>38371</v>
          </cell>
          <cell r="B540">
            <v>5.88</v>
          </cell>
        </row>
        <row r="541">
          <cell r="A541">
            <v>38376</v>
          </cell>
          <cell r="B541">
            <v>6.5</v>
          </cell>
        </row>
        <row r="542">
          <cell r="A542">
            <v>38377</v>
          </cell>
          <cell r="B542">
            <v>6.55</v>
          </cell>
        </row>
        <row r="543">
          <cell r="A543">
            <v>38378</v>
          </cell>
          <cell r="B543">
            <v>6.59</v>
          </cell>
        </row>
        <row r="544">
          <cell r="A544">
            <v>38379</v>
          </cell>
          <cell r="B544">
            <v>6.2</v>
          </cell>
        </row>
        <row r="545">
          <cell r="A545">
            <v>38380</v>
          </cell>
          <cell r="B545">
            <v>6.19</v>
          </cell>
        </row>
        <row r="546">
          <cell r="A546">
            <v>38383</v>
          </cell>
          <cell r="B546">
            <v>4.93</v>
          </cell>
        </row>
        <row r="547">
          <cell r="A547">
            <v>38384</v>
          </cell>
          <cell r="B547">
            <v>4.8499999999999996</v>
          </cell>
        </row>
        <row r="548">
          <cell r="A548">
            <v>38385</v>
          </cell>
          <cell r="B548">
            <v>4.63</v>
          </cell>
        </row>
        <row r="549">
          <cell r="A549">
            <v>38386</v>
          </cell>
          <cell r="B549">
            <v>3.21</v>
          </cell>
        </row>
        <row r="550">
          <cell r="A550">
            <v>38387</v>
          </cell>
          <cell r="B550">
            <v>3.15</v>
          </cell>
        </row>
        <row r="551">
          <cell r="A551">
            <v>38390</v>
          </cell>
          <cell r="B551">
            <v>3.83</v>
          </cell>
        </row>
        <row r="552">
          <cell r="A552">
            <v>38391</v>
          </cell>
          <cell r="B552">
            <v>4.53</v>
          </cell>
        </row>
        <row r="553">
          <cell r="A553">
            <v>38392</v>
          </cell>
          <cell r="B553">
            <v>4.26</v>
          </cell>
        </row>
        <row r="554">
          <cell r="A554">
            <v>38393</v>
          </cell>
          <cell r="B554">
            <v>3.57</v>
          </cell>
        </row>
        <row r="555">
          <cell r="A555">
            <v>38394</v>
          </cell>
          <cell r="B555">
            <v>3.08</v>
          </cell>
        </row>
        <row r="556">
          <cell r="A556">
            <v>38397</v>
          </cell>
          <cell r="B556">
            <v>3.11</v>
          </cell>
        </row>
        <row r="557">
          <cell r="A557">
            <v>38398</v>
          </cell>
          <cell r="B557">
            <v>3.35</v>
          </cell>
        </row>
        <row r="558">
          <cell r="A558">
            <v>38399</v>
          </cell>
          <cell r="B558">
            <v>3.48</v>
          </cell>
        </row>
        <row r="559">
          <cell r="A559">
            <v>38400</v>
          </cell>
          <cell r="B559">
            <v>3.8</v>
          </cell>
        </row>
        <row r="560">
          <cell r="A560">
            <v>38404</v>
          </cell>
          <cell r="B560">
            <v>3.84</v>
          </cell>
        </row>
        <row r="561">
          <cell r="A561">
            <v>38405</v>
          </cell>
          <cell r="B561">
            <v>4.17</v>
          </cell>
        </row>
        <row r="562">
          <cell r="A562">
            <v>38406</v>
          </cell>
          <cell r="B562">
            <v>4.1100000000000003</v>
          </cell>
        </row>
        <row r="563">
          <cell r="A563">
            <v>38407</v>
          </cell>
          <cell r="B563">
            <v>3.93</v>
          </cell>
        </row>
        <row r="564">
          <cell r="A564">
            <v>38408</v>
          </cell>
          <cell r="B564">
            <v>3.82</v>
          </cell>
        </row>
        <row r="565">
          <cell r="A565">
            <v>38411</v>
          </cell>
          <cell r="B565">
            <v>2.69</v>
          </cell>
        </row>
        <row r="566">
          <cell r="A566">
            <v>38412</v>
          </cell>
          <cell r="B566">
            <v>2.78</v>
          </cell>
        </row>
        <row r="567">
          <cell r="A567">
            <v>38413</v>
          </cell>
          <cell r="B567">
            <v>2.98</v>
          </cell>
        </row>
        <row r="568">
          <cell r="A568">
            <v>38414</v>
          </cell>
          <cell r="B568">
            <v>3.6</v>
          </cell>
        </row>
        <row r="569">
          <cell r="A569">
            <v>38415</v>
          </cell>
          <cell r="B569">
            <v>3.96</v>
          </cell>
        </row>
        <row r="570">
          <cell r="A570">
            <v>38418</v>
          </cell>
          <cell r="B570">
            <v>5.9</v>
          </cell>
        </row>
        <row r="571">
          <cell r="A571">
            <v>38419</v>
          </cell>
          <cell r="B571">
            <v>5.94</v>
          </cell>
        </row>
        <row r="572">
          <cell r="A572">
            <v>38420</v>
          </cell>
          <cell r="B572">
            <v>5.88</v>
          </cell>
        </row>
        <row r="573">
          <cell r="A573">
            <v>38425</v>
          </cell>
          <cell r="B573">
            <v>3.33</v>
          </cell>
        </row>
        <row r="574">
          <cell r="A574">
            <v>38426</v>
          </cell>
          <cell r="B574">
            <v>3.35</v>
          </cell>
        </row>
        <row r="575">
          <cell r="A575">
            <v>38427</v>
          </cell>
          <cell r="B575">
            <v>3.99</v>
          </cell>
        </row>
        <row r="576">
          <cell r="A576">
            <v>38428</v>
          </cell>
          <cell r="B576">
            <v>3.99</v>
          </cell>
        </row>
        <row r="577">
          <cell r="A577">
            <v>38429</v>
          </cell>
          <cell r="B577">
            <v>4.59</v>
          </cell>
        </row>
        <row r="578">
          <cell r="A578">
            <v>38430</v>
          </cell>
          <cell r="B578">
            <v>4.05</v>
          </cell>
        </row>
        <row r="579">
          <cell r="A579">
            <v>38431</v>
          </cell>
          <cell r="B579">
            <v>4.05</v>
          </cell>
        </row>
        <row r="580">
          <cell r="A580">
            <v>38432</v>
          </cell>
          <cell r="B580">
            <v>4.43</v>
          </cell>
        </row>
        <row r="581">
          <cell r="A581">
            <v>38433</v>
          </cell>
          <cell r="B581">
            <v>4.71</v>
          </cell>
        </row>
        <row r="582">
          <cell r="A582">
            <v>38434</v>
          </cell>
          <cell r="B582">
            <v>4.71</v>
          </cell>
        </row>
        <row r="583">
          <cell r="A583">
            <v>38435</v>
          </cell>
          <cell r="B583">
            <v>5.43</v>
          </cell>
        </row>
        <row r="584">
          <cell r="A584">
            <v>38436</v>
          </cell>
          <cell r="B584">
            <v>4.37</v>
          </cell>
        </row>
        <row r="585">
          <cell r="A585">
            <v>38437</v>
          </cell>
          <cell r="B585">
            <v>4.37</v>
          </cell>
        </row>
        <row r="586">
          <cell r="A586">
            <v>38438</v>
          </cell>
          <cell r="B586">
            <v>3.72</v>
          </cell>
        </row>
        <row r="587">
          <cell r="A587">
            <v>38439</v>
          </cell>
          <cell r="B587">
            <v>3.68</v>
          </cell>
        </row>
        <row r="588">
          <cell r="A588">
            <v>38440</v>
          </cell>
          <cell r="B588">
            <v>3.77</v>
          </cell>
        </row>
        <row r="589">
          <cell r="A589">
            <v>38441</v>
          </cell>
          <cell r="B589">
            <v>4.88</v>
          </cell>
        </row>
        <row r="590">
          <cell r="A590">
            <v>38442</v>
          </cell>
          <cell r="B590">
            <v>5.0199999999999996</v>
          </cell>
        </row>
        <row r="591">
          <cell r="A591">
            <v>38443</v>
          </cell>
          <cell r="B591">
            <v>4.84</v>
          </cell>
        </row>
        <row r="592">
          <cell r="A592">
            <v>38444</v>
          </cell>
          <cell r="B592">
            <v>4.7300000000000004</v>
          </cell>
        </row>
        <row r="593">
          <cell r="A593">
            <v>38445</v>
          </cell>
          <cell r="B593">
            <v>4.7300000000000004</v>
          </cell>
        </row>
        <row r="594">
          <cell r="A594">
            <v>38446</v>
          </cell>
          <cell r="B594">
            <v>4.41</v>
          </cell>
        </row>
        <row r="595">
          <cell r="A595">
            <v>38447</v>
          </cell>
          <cell r="B595">
            <v>4.41</v>
          </cell>
        </row>
        <row r="596">
          <cell r="A596">
            <v>38448</v>
          </cell>
          <cell r="B596">
            <v>4.41</v>
          </cell>
        </row>
        <row r="597">
          <cell r="A597">
            <v>38449</v>
          </cell>
          <cell r="B597">
            <v>3.58</v>
          </cell>
        </row>
        <row r="598">
          <cell r="A598">
            <v>38450</v>
          </cell>
          <cell r="B598">
            <v>3.23</v>
          </cell>
        </row>
        <row r="599">
          <cell r="A599">
            <v>38451</v>
          </cell>
          <cell r="B599">
            <v>3.23</v>
          </cell>
        </row>
        <row r="600">
          <cell r="A600">
            <v>38452</v>
          </cell>
          <cell r="B600">
            <v>3.23</v>
          </cell>
        </row>
        <row r="601">
          <cell r="A601">
            <v>38453</v>
          </cell>
          <cell r="B601">
            <v>4.8899999999999997</v>
          </cell>
        </row>
        <row r="602">
          <cell r="A602">
            <v>38454</v>
          </cell>
          <cell r="B602">
            <v>5</v>
          </cell>
        </row>
        <row r="603">
          <cell r="A603">
            <v>38455</v>
          </cell>
          <cell r="B603">
            <v>5.58</v>
          </cell>
        </row>
        <row r="604">
          <cell r="A604">
            <v>38456</v>
          </cell>
          <cell r="B604">
            <v>6.21</v>
          </cell>
        </row>
        <row r="605">
          <cell r="A605">
            <v>38457</v>
          </cell>
          <cell r="B605">
            <v>6.32</v>
          </cell>
        </row>
        <row r="606">
          <cell r="A606">
            <v>38458</v>
          </cell>
          <cell r="B606">
            <v>5.63</v>
          </cell>
        </row>
        <row r="607">
          <cell r="A607">
            <v>38459</v>
          </cell>
          <cell r="B607">
            <v>5.63</v>
          </cell>
        </row>
        <row r="608">
          <cell r="A608">
            <v>38460</v>
          </cell>
          <cell r="B608">
            <v>5.63</v>
          </cell>
        </row>
        <row r="609">
          <cell r="A609">
            <v>38461</v>
          </cell>
          <cell r="B609">
            <v>5.3</v>
          </cell>
        </row>
        <row r="610">
          <cell r="A610">
            <v>38462</v>
          </cell>
          <cell r="B610">
            <v>5.05</v>
          </cell>
        </row>
        <row r="611">
          <cell r="A611">
            <v>38463</v>
          </cell>
          <cell r="B611">
            <v>5.05</v>
          </cell>
        </row>
        <row r="612">
          <cell r="A612">
            <v>38464</v>
          </cell>
          <cell r="B612">
            <v>5.05</v>
          </cell>
        </row>
        <row r="613">
          <cell r="A613">
            <v>38465</v>
          </cell>
          <cell r="B613">
            <v>5.32</v>
          </cell>
        </row>
        <row r="614">
          <cell r="A614">
            <v>38466</v>
          </cell>
          <cell r="B614">
            <v>5.32</v>
          </cell>
        </row>
        <row r="615">
          <cell r="A615">
            <v>38467</v>
          </cell>
          <cell r="B615">
            <v>5.32</v>
          </cell>
        </row>
        <row r="616">
          <cell r="A616">
            <v>38468</v>
          </cell>
          <cell r="B616">
            <v>5.28</v>
          </cell>
        </row>
        <row r="617">
          <cell r="A617">
            <v>38469</v>
          </cell>
          <cell r="B617">
            <v>5.28</v>
          </cell>
        </row>
        <row r="618">
          <cell r="A618">
            <v>38470</v>
          </cell>
          <cell r="B618">
            <v>5.47</v>
          </cell>
        </row>
        <row r="619">
          <cell r="A619">
            <v>38471</v>
          </cell>
          <cell r="B619">
            <v>5.66</v>
          </cell>
        </row>
        <row r="620">
          <cell r="A620">
            <v>38472</v>
          </cell>
          <cell r="B620">
            <v>6.31</v>
          </cell>
        </row>
        <row r="621">
          <cell r="A621">
            <v>38473</v>
          </cell>
          <cell r="B621">
            <v>6.31</v>
          </cell>
        </row>
        <row r="622">
          <cell r="A622">
            <v>38474</v>
          </cell>
          <cell r="B622">
            <v>6.85</v>
          </cell>
        </row>
        <row r="623">
          <cell r="A623">
            <v>38475</v>
          </cell>
          <cell r="B623">
            <v>5.86</v>
          </cell>
        </row>
        <row r="624">
          <cell r="A624">
            <v>38476</v>
          </cell>
          <cell r="B624">
            <v>5.86</v>
          </cell>
        </row>
        <row r="625">
          <cell r="A625">
            <v>38477</v>
          </cell>
          <cell r="B625">
            <v>6.95</v>
          </cell>
        </row>
        <row r="626">
          <cell r="A626">
            <v>38478</v>
          </cell>
          <cell r="B626">
            <v>7.47</v>
          </cell>
        </row>
        <row r="627">
          <cell r="A627">
            <v>38479</v>
          </cell>
          <cell r="B627">
            <v>7.27</v>
          </cell>
        </row>
        <row r="628">
          <cell r="A628">
            <v>38480</v>
          </cell>
          <cell r="B628">
            <v>7.27</v>
          </cell>
        </row>
        <row r="629">
          <cell r="A629">
            <v>38481</v>
          </cell>
          <cell r="B629">
            <v>7.25</v>
          </cell>
        </row>
        <row r="630">
          <cell r="A630">
            <v>38482</v>
          </cell>
          <cell r="B630">
            <v>7.16</v>
          </cell>
        </row>
        <row r="631">
          <cell r="A631">
            <v>38483</v>
          </cell>
          <cell r="B631">
            <v>7</v>
          </cell>
        </row>
        <row r="632">
          <cell r="A632">
            <v>38484</v>
          </cell>
          <cell r="B632">
            <v>8.0299999999999994</v>
          </cell>
        </row>
        <row r="633">
          <cell r="A633">
            <v>38485</v>
          </cell>
          <cell r="B633">
            <v>8.2799999999999994</v>
          </cell>
        </row>
        <row r="634">
          <cell r="A634">
            <v>38486</v>
          </cell>
          <cell r="B634">
            <v>8.2799999999999994</v>
          </cell>
        </row>
        <row r="635">
          <cell r="A635">
            <v>38487</v>
          </cell>
          <cell r="B635">
            <v>8.2799999999999994</v>
          </cell>
        </row>
        <row r="636">
          <cell r="A636">
            <v>38488</v>
          </cell>
          <cell r="B636">
            <v>8.2200000000000006</v>
          </cell>
        </row>
        <row r="637">
          <cell r="A637">
            <v>38489</v>
          </cell>
          <cell r="B637">
            <v>7.33</v>
          </cell>
        </row>
        <row r="638">
          <cell r="A638">
            <v>38490</v>
          </cell>
          <cell r="B638">
            <v>5.67</v>
          </cell>
        </row>
        <row r="639">
          <cell r="A639">
            <v>38491</v>
          </cell>
          <cell r="B639">
            <v>6.29</v>
          </cell>
        </row>
        <row r="640">
          <cell r="A640">
            <v>38492</v>
          </cell>
          <cell r="B640">
            <v>6.21</v>
          </cell>
        </row>
        <row r="641">
          <cell r="A641">
            <v>38493</v>
          </cell>
          <cell r="B641">
            <v>6.21</v>
          </cell>
        </row>
        <row r="642">
          <cell r="A642">
            <v>38494</v>
          </cell>
          <cell r="B642">
            <v>6.21</v>
          </cell>
        </row>
        <row r="643">
          <cell r="A643">
            <v>38495</v>
          </cell>
          <cell r="B643">
            <v>5.96</v>
          </cell>
        </row>
        <row r="644">
          <cell r="A644">
            <v>38496</v>
          </cell>
          <cell r="B644">
            <v>6.5</v>
          </cell>
        </row>
        <row r="645">
          <cell r="A645">
            <v>38497</v>
          </cell>
          <cell r="B645">
            <v>6.27</v>
          </cell>
        </row>
        <row r="646">
          <cell r="A646">
            <v>38498</v>
          </cell>
          <cell r="B646">
            <v>6.08</v>
          </cell>
        </row>
        <row r="647">
          <cell r="A647">
            <v>38499</v>
          </cell>
          <cell r="B647">
            <v>5.75</v>
          </cell>
        </row>
        <row r="648">
          <cell r="A648">
            <v>38500</v>
          </cell>
          <cell r="B648">
            <v>5.75</v>
          </cell>
        </row>
        <row r="649">
          <cell r="A649">
            <v>38501</v>
          </cell>
          <cell r="B649">
            <v>5.75</v>
          </cell>
        </row>
        <row r="650">
          <cell r="A650">
            <v>38502</v>
          </cell>
          <cell r="B650">
            <v>5.53</v>
          </cell>
        </row>
        <row r="651">
          <cell r="A651">
            <v>38503</v>
          </cell>
          <cell r="B651">
            <v>5.21</v>
          </cell>
        </row>
        <row r="652">
          <cell r="A652">
            <v>38504</v>
          </cell>
          <cell r="B652">
            <v>5.23</v>
          </cell>
        </row>
        <row r="653">
          <cell r="A653">
            <v>38505</v>
          </cell>
          <cell r="B653">
            <v>5.19</v>
          </cell>
        </row>
        <row r="654">
          <cell r="A654">
            <v>38506</v>
          </cell>
          <cell r="B654">
            <v>4.59</v>
          </cell>
        </row>
        <row r="655">
          <cell r="A655">
            <v>38507</v>
          </cell>
          <cell r="B655">
            <v>4.59</v>
          </cell>
        </row>
        <row r="656">
          <cell r="A656">
            <v>38508</v>
          </cell>
          <cell r="B656">
            <v>4.59</v>
          </cell>
        </row>
        <row r="657">
          <cell r="A657">
            <v>38509</v>
          </cell>
          <cell r="B657">
            <v>4.92</v>
          </cell>
        </row>
        <row r="658">
          <cell r="A658">
            <v>38510</v>
          </cell>
          <cell r="B658">
            <v>5.81</v>
          </cell>
        </row>
        <row r="659">
          <cell r="A659">
            <v>38511</v>
          </cell>
          <cell r="B659">
            <v>7.16</v>
          </cell>
        </row>
        <row r="660">
          <cell r="A660">
            <v>38512</v>
          </cell>
          <cell r="B660">
            <v>7.42</v>
          </cell>
        </row>
        <row r="661">
          <cell r="A661">
            <v>38513</v>
          </cell>
          <cell r="B661">
            <v>6.77</v>
          </cell>
        </row>
        <row r="662">
          <cell r="A662">
            <v>38514</v>
          </cell>
          <cell r="B662">
            <v>6.77</v>
          </cell>
        </row>
        <row r="663">
          <cell r="A663">
            <v>38515</v>
          </cell>
          <cell r="B663">
            <v>6.77</v>
          </cell>
        </row>
        <row r="664">
          <cell r="A664">
            <v>38516</v>
          </cell>
          <cell r="B664">
            <v>6.73</v>
          </cell>
        </row>
        <row r="665">
          <cell r="A665">
            <v>38517</v>
          </cell>
          <cell r="B665">
            <v>6.73</v>
          </cell>
        </row>
        <row r="666">
          <cell r="A666">
            <v>38518</v>
          </cell>
          <cell r="B666">
            <v>6.51</v>
          </cell>
        </row>
        <row r="667">
          <cell r="A667">
            <v>38519</v>
          </cell>
          <cell r="B667">
            <v>7.29</v>
          </cell>
        </row>
        <row r="668">
          <cell r="A668">
            <v>38520</v>
          </cell>
          <cell r="B668">
            <v>7.63</v>
          </cell>
        </row>
        <row r="669">
          <cell r="A669">
            <v>38521</v>
          </cell>
          <cell r="B669">
            <v>7.6</v>
          </cell>
        </row>
        <row r="670">
          <cell r="A670">
            <v>38522</v>
          </cell>
          <cell r="B670">
            <v>7.6</v>
          </cell>
        </row>
        <row r="671">
          <cell r="A671">
            <v>38523</v>
          </cell>
          <cell r="B671">
            <v>7.69</v>
          </cell>
        </row>
        <row r="672">
          <cell r="A672">
            <v>38524</v>
          </cell>
          <cell r="B672">
            <v>7.71</v>
          </cell>
        </row>
        <row r="673">
          <cell r="A673">
            <v>38525</v>
          </cell>
          <cell r="B673">
            <v>7.62</v>
          </cell>
        </row>
        <row r="674">
          <cell r="A674">
            <v>38526</v>
          </cell>
          <cell r="B674">
            <v>8.5299999999999994</v>
          </cell>
        </row>
        <row r="675">
          <cell r="A675">
            <v>38527</v>
          </cell>
          <cell r="B675">
            <v>8.7899999999999991</v>
          </cell>
        </row>
        <row r="676">
          <cell r="A676">
            <v>38528</v>
          </cell>
          <cell r="B676">
            <v>8.8800000000000008</v>
          </cell>
        </row>
        <row r="677">
          <cell r="A677">
            <v>38529</v>
          </cell>
          <cell r="B677">
            <v>8.8800000000000008</v>
          </cell>
        </row>
        <row r="678">
          <cell r="A678">
            <v>38530</v>
          </cell>
          <cell r="B678">
            <v>8.9600000000000009</v>
          </cell>
        </row>
        <row r="679">
          <cell r="A679">
            <v>38531</v>
          </cell>
          <cell r="B679">
            <v>8.9600000000000009</v>
          </cell>
        </row>
        <row r="680">
          <cell r="A680">
            <v>38532</v>
          </cell>
          <cell r="B680">
            <v>8.9700000000000006</v>
          </cell>
        </row>
        <row r="681">
          <cell r="A681">
            <v>38533</v>
          </cell>
          <cell r="B681">
            <v>8.42</v>
          </cell>
        </row>
        <row r="682">
          <cell r="A682">
            <v>38534</v>
          </cell>
          <cell r="B682">
            <v>8.42</v>
          </cell>
        </row>
        <row r="683">
          <cell r="A683">
            <v>38535</v>
          </cell>
          <cell r="B683">
            <v>8.42</v>
          </cell>
        </row>
        <row r="684">
          <cell r="A684">
            <v>38536</v>
          </cell>
          <cell r="B684">
            <v>8.42</v>
          </cell>
        </row>
        <row r="685">
          <cell r="A685">
            <v>38537</v>
          </cell>
          <cell r="B685">
            <v>7.98</v>
          </cell>
        </row>
        <row r="686">
          <cell r="A686">
            <v>38538</v>
          </cell>
          <cell r="B686">
            <v>7.94</v>
          </cell>
        </row>
        <row r="687">
          <cell r="A687">
            <v>38539</v>
          </cell>
          <cell r="B687">
            <v>7.66</v>
          </cell>
        </row>
        <row r="688">
          <cell r="A688">
            <v>38540</v>
          </cell>
          <cell r="B688">
            <v>7.83</v>
          </cell>
        </row>
        <row r="689">
          <cell r="A689">
            <v>38541</v>
          </cell>
          <cell r="B689">
            <v>7.71</v>
          </cell>
        </row>
        <row r="690">
          <cell r="A690">
            <v>38542</v>
          </cell>
          <cell r="B690">
            <v>7.71</v>
          </cell>
        </row>
        <row r="691">
          <cell r="A691">
            <v>38543</v>
          </cell>
          <cell r="B691">
            <v>7.71</v>
          </cell>
        </row>
        <row r="692">
          <cell r="A692">
            <v>38544</v>
          </cell>
          <cell r="B692">
            <v>7.09</v>
          </cell>
        </row>
        <row r="693">
          <cell r="A693">
            <v>38545</v>
          </cell>
          <cell r="B693">
            <v>7.36</v>
          </cell>
        </row>
        <row r="694">
          <cell r="A694">
            <v>38546</v>
          </cell>
          <cell r="B694">
            <v>7.55</v>
          </cell>
        </row>
        <row r="695">
          <cell r="A695">
            <v>38547</v>
          </cell>
          <cell r="B695">
            <v>7.94</v>
          </cell>
        </row>
        <row r="696">
          <cell r="A696">
            <v>38548</v>
          </cell>
          <cell r="B696">
            <v>8.1300000000000008</v>
          </cell>
        </row>
        <row r="697">
          <cell r="A697">
            <v>38549</v>
          </cell>
          <cell r="B697">
            <v>8.32</v>
          </cell>
        </row>
        <row r="698">
          <cell r="A698">
            <v>38550</v>
          </cell>
          <cell r="B698">
            <v>8.32</v>
          </cell>
        </row>
        <row r="699">
          <cell r="A699">
            <v>38551</v>
          </cell>
          <cell r="B699">
            <v>8.26</v>
          </cell>
        </row>
        <row r="700">
          <cell r="A700">
            <v>38552</v>
          </cell>
          <cell r="B700">
            <v>8.3000000000000007</v>
          </cell>
        </row>
        <row r="701">
          <cell r="A701">
            <v>38553</v>
          </cell>
          <cell r="B701">
            <v>8.25</v>
          </cell>
        </row>
        <row r="702">
          <cell r="A702">
            <v>38554</v>
          </cell>
          <cell r="B702">
            <v>8.32</v>
          </cell>
        </row>
        <row r="703">
          <cell r="A703">
            <v>38555</v>
          </cell>
          <cell r="B703">
            <v>8.7200000000000006</v>
          </cell>
        </row>
        <row r="704">
          <cell r="A704">
            <v>38556</v>
          </cell>
          <cell r="B704">
            <v>8.57</v>
          </cell>
        </row>
        <row r="705">
          <cell r="A705">
            <v>38557</v>
          </cell>
          <cell r="B705">
            <v>8.57</v>
          </cell>
        </row>
        <row r="706">
          <cell r="A706">
            <v>38558</v>
          </cell>
          <cell r="B706">
            <v>8.6199999999999992</v>
          </cell>
        </row>
        <row r="707">
          <cell r="A707">
            <v>38559</v>
          </cell>
          <cell r="B707">
            <v>8.5299999999999994</v>
          </cell>
        </row>
        <row r="708">
          <cell r="A708">
            <v>38560</v>
          </cell>
          <cell r="B708">
            <v>8.41</v>
          </cell>
        </row>
        <row r="709">
          <cell r="A709">
            <v>38561</v>
          </cell>
          <cell r="B709">
            <v>8.3800000000000008</v>
          </cell>
        </row>
        <row r="710">
          <cell r="A710">
            <v>38562</v>
          </cell>
          <cell r="B710">
            <v>8.4499999999999993</v>
          </cell>
        </row>
        <row r="711">
          <cell r="A711">
            <v>38563</v>
          </cell>
          <cell r="B711">
            <v>8.59</v>
          </cell>
        </row>
        <row r="712">
          <cell r="A712">
            <v>38564</v>
          </cell>
          <cell r="B712">
            <v>8.59</v>
          </cell>
        </row>
        <row r="713">
          <cell r="A713">
            <v>38565</v>
          </cell>
          <cell r="B713">
            <v>8.51</v>
          </cell>
        </row>
        <row r="714">
          <cell r="A714">
            <v>38566</v>
          </cell>
          <cell r="B714">
            <v>8.1999999999999993</v>
          </cell>
        </row>
        <row r="715">
          <cell r="A715">
            <v>38567</v>
          </cell>
          <cell r="B715">
            <v>7.9</v>
          </cell>
        </row>
        <row r="716">
          <cell r="A716">
            <v>38568</v>
          </cell>
          <cell r="B716">
            <v>7.9</v>
          </cell>
        </row>
        <row r="717">
          <cell r="A717">
            <v>38569</v>
          </cell>
          <cell r="B717">
            <v>7.04</v>
          </cell>
        </row>
        <row r="718">
          <cell r="A718">
            <v>38570</v>
          </cell>
          <cell r="B718">
            <v>7.04</v>
          </cell>
        </row>
        <row r="719">
          <cell r="A719">
            <v>38571</v>
          </cell>
          <cell r="B719">
            <v>7.04</v>
          </cell>
        </row>
        <row r="720">
          <cell r="A720">
            <v>38572</v>
          </cell>
          <cell r="B720">
            <v>7.68</v>
          </cell>
        </row>
        <row r="721">
          <cell r="A721">
            <v>38573</v>
          </cell>
          <cell r="B721">
            <v>7.66</v>
          </cell>
        </row>
        <row r="722">
          <cell r="A722">
            <v>38574</v>
          </cell>
          <cell r="B722">
            <v>7.76</v>
          </cell>
        </row>
        <row r="723">
          <cell r="A723">
            <v>38575</v>
          </cell>
          <cell r="B723">
            <v>7.33</v>
          </cell>
        </row>
        <row r="724">
          <cell r="A724">
            <v>38576</v>
          </cell>
          <cell r="B724">
            <v>7.36</v>
          </cell>
        </row>
        <row r="725">
          <cell r="A725">
            <v>38577</v>
          </cell>
          <cell r="B725">
            <v>7.36</v>
          </cell>
        </row>
        <row r="726">
          <cell r="A726">
            <v>38578</v>
          </cell>
          <cell r="B726">
            <v>7.36</v>
          </cell>
        </row>
        <row r="727">
          <cell r="A727">
            <v>38579</v>
          </cell>
          <cell r="B727">
            <v>8.27</v>
          </cell>
        </row>
        <row r="728">
          <cell r="A728">
            <v>38580</v>
          </cell>
          <cell r="B728">
            <v>8.23</v>
          </cell>
        </row>
        <row r="729">
          <cell r="A729">
            <v>38581</v>
          </cell>
          <cell r="B729">
            <v>7.64</v>
          </cell>
        </row>
        <row r="730">
          <cell r="A730">
            <v>38582</v>
          </cell>
          <cell r="B730">
            <v>7.64</v>
          </cell>
        </row>
        <row r="731">
          <cell r="A731">
            <v>38583</v>
          </cell>
          <cell r="B731">
            <v>7.84</v>
          </cell>
        </row>
        <row r="732">
          <cell r="A732">
            <v>38584</v>
          </cell>
          <cell r="B732">
            <v>7.84</v>
          </cell>
        </row>
        <row r="733">
          <cell r="A733">
            <v>38585</v>
          </cell>
          <cell r="B733">
            <v>7.84</v>
          </cell>
        </row>
        <row r="734">
          <cell r="A734">
            <v>38586</v>
          </cell>
          <cell r="B734">
            <v>8.52</v>
          </cell>
        </row>
        <row r="735">
          <cell r="A735">
            <v>38587</v>
          </cell>
          <cell r="B735">
            <v>8.68</v>
          </cell>
        </row>
        <row r="736">
          <cell r="A736">
            <v>38588</v>
          </cell>
          <cell r="B736">
            <v>8.4</v>
          </cell>
        </row>
        <row r="737">
          <cell r="A737">
            <v>38589</v>
          </cell>
          <cell r="B737">
            <v>8.08</v>
          </cell>
        </row>
        <row r="738">
          <cell r="A738">
            <v>38590</v>
          </cell>
          <cell r="B738">
            <v>7.73</v>
          </cell>
        </row>
        <row r="739">
          <cell r="A739">
            <v>38591</v>
          </cell>
          <cell r="B739">
            <v>7.73</v>
          </cell>
        </row>
        <row r="740">
          <cell r="A740">
            <v>38592</v>
          </cell>
          <cell r="B740">
            <v>7.73</v>
          </cell>
        </row>
        <row r="741">
          <cell r="A741">
            <v>38593</v>
          </cell>
          <cell r="B741">
            <v>7.27</v>
          </cell>
        </row>
        <row r="742">
          <cell r="A742">
            <v>38594</v>
          </cell>
          <cell r="B742">
            <v>7.86</v>
          </cell>
        </row>
        <row r="743">
          <cell r="A743">
            <v>38595</v>
          </cell>
          <cell r="B743">
            <v>7.98</v>
          </cell>
        </row>
        <row r="744">
          <cell r="A744">
            <v>38596</v>
          </cell>
          <cell r="B744">
            <v>7.88</v>
          </cell>
        </row>
        <row r="745">
          <cell r="A745">
            <v>38597</v>
          </cell>
          <cell r="B745">
            <v>7.72</v>
          </cell>
        </row>
        <row r="746">
          <cell r="A746">
            <v>38598</v>
          </cell>
          <cell r="B746">
            <v>7.72</v>
          </cell>
        </row>
        <row r="747">
          <cell r="A747">
            <v>38599</v>
          </cell>
          <cell r="B747">
            <v>7.72</v>
          </cell>
        </row>
        <row r="748">
          <cell r="A748">
            <v>38600</v>
          </cell>
          <cell r="B748">
            <v>7.72</v>
          </cell>
        </row>
        <row r="749">
          <cell r="A749">
            <v>38601</v>
          </cell>
          <cell r="B749">
            <v>7.78</v>
          </cell>
        </row>
        <row r="750">
          <cell r="A750">
            <v>38602</v>
          </cell>
          <cell r="B750">
            <v>7.93</v>
          </cell>
        </row>
        <row r="751">
          <cell r="A751">
            <v>38603</v>
          </cell>
          <cell r="B751">
            <v>7.78</v>
          </cell>
        </row>
        <row r="752">
          <cell r="A752">
            <v>38604</v>
          </cell>
          <cell r="B752">
            <v>7.91</v>
          </cell>
        </row>
        <row r="753">
          <cell r="A753">
            <v>38605</v>
          </cell>
          <cell r="B753">
            <v>7.91</v>
          </cell>
        </row>
        <row r="754">
          <cell r="A754">
            <v>38606</v>
          </cell>
          <cell r="B754">
            <v>7.91</v>
          </cell>
        </row>
        <row r="755">
          <cell r="A755">
            <v>38607</v>
          </cell>
          <cell r="B755">
            <v>8.33</v>
          </cell>
        </row>
        <row r="756">
          <cell r="A756">
            <v>38608</v>
          </cell>
          <cell r="B756">
            <v>8.24</v>
          </cell>
        </row>
        <row r="757">
          <cell r="A757">
            <v>38609</v>
          </cell>
          <cell r="B757">
            <v>8.1199999999999992</v>
          </cell>
        </row>
        <row r="758">
          <cell r="A758">
            <v>38610</v>
          </cell>
          <cell r="B758">
            <v>8.18</v>
          </cell>
        </row>
        <row r="759">
          <cell r="A759">
            <v>38611</v>
          </cell>
          <cell r="B759">
            <v>8.01</v>
          </cell>
        </row>
        <row r="760">
          <cell r="A760">
            <v>38612</v>
          </cell>
          <cell r="B760">
            <v>8.01</v>
          </cell>
        </row>
        <row r="761">
          <cell r="A761">
            <v>38613</v>
          </cell>
          <cell r="B761">
            <v>8.01</v>
          </cell>
        </row>
        <row r="762">
          <cell r="A762">
            <v>38614</v>
          </cell>
          <cell r="B762">
            <v>8.4700000000000006</v>
          </cell>
        </row>
        <row r="763">
          <cell r="A763">
            <v>38615</v>
          </cell>
          <cell r="B763">
            <v>8.43</v>
          </cell>
        </row>
        <row r="764">
          <cell r="A764">
            <v>38616</v>
          </cell>
          <cell r="B764">
            <v>8.43</v>
          </cell>
        </row>
        <row r="765">
          <cell r="A765">
            <v>38617</v>
          </cell>
          <cell r="B765">
            <v>8.58</v>
          </cell>
        </row>
        <row r="766">
          <cell r="A766">
            <v>38618</v>
          </cell>
          <cell r="B766">
            <v>8.48</v>
          </cell>
        </row>
        <row r="767">
          <cell r="A767">
            <v>38619</v>
          </cell>
          <cell r="B767">
            <v>8.48</v>
          </cell>
        </row>
        <row r="768">
          <cell r="A768">
            <v>38620</v>
          </cell>
          <cell r="B768">
            <v>8.48</v>
          </cell>
        </row>
        <row r="769">
          <cell r="A769">
            <v>38621</v>
          </cell>
          <cell r="B769">
            <v>8.35</v>
          </cell>
        </row>
        <row r="770">
          <cell r="A770">
            <v>38622</v>
          </cell>
          <cell r="B770">
            <v>8.2899999999999991</v>
          </cell>
        </row>
        <row r="771">
          <cell r="A771">
            <v>38623</v>
          </cell>
          <cell r="B771">
            <v>8.2200000000000006</v>
          </cell>
        </row>
        <row r="772">
          <cell r="A772">
            <v>38624</v>
          </cell>
          <cell r="B772">
            <v>7.98</v>
          </cell>
        </row>
        <row r="773">
          <cell r="A773">
            <v>38625</v>
          </cell>
          <cell r="B773">
            <v>8.15</v>
          </cell>
        </row>
        <row r="774">
          <cell r="A774">
            <v>38626</v>
          </cell>
          <cell r="B774">
            <v>8.15</v>
          </cell>
        </row>
        <row r="775">
          <cell r="A775">
            <v>38627</v>
          </cell>
          <cell r="B775">
            <v>8.15</v>
          </cell>
        </row>
        <row r="776">
          <cell r="A776">
            <v>38628</v>
          </cell>
          <cell r="B776">
            <v>8.0299999999999994</v>
          </cell>
        </row>
        <row r="777">
          <cell r="A777">
            <v>38629</v>
          </cell>
          <cell r="B777">
            <v>8.23</v>
          </cell>
        </row>
        <row r="778">
          <cell r="A778">
            <v>38630</v>
          </cell>
          <cell r="B778">
            <v>8.61</v>
          </cell>
        </row>
        <row r="779">
          <cell r="A779">
            <v>38631</v>
          </cell>
          <cell r="B779">
            <v>8.61</v>
          </cell>
        </row>
        <row r="780">
          <cell r="A780">
            <v>38632</v>
          </cell>
          <cell r="B780">
            <v>8.5399999999999991</v>
          </cell>
        </row>
        <row r="781">
          <cell r="A781">
            <v>38633</v>
          </cell>
          <cell r="B781">
            <v>8.5399999999999991</v>
          </cell>
        </row>
        <row r="782">
          <cell r="A782">
            <v>38634</v>
          </cell>
          <cell r="B782">
            <v>8.5399999999999991</v>
          </cell>
        </row>
        <row r="783">
          <cell r="A783">
            <v>38635</v>
          </cell>
          <cell r="B783">
            <v>8.49</v>
          </cell>
        </row>
        <row r="784">
          <cell r="A784">
            <v>38636</v>
          </cell>
          <cell r="B784">
            <v>8.5500000000000007</v>
          </cell>
        </row>
        <row r="785">
          <cell r="A785">
            <v>38637</v>
          </cell>
          <cell r="B785">
            <v>8.4700000000000006</v>
          </cell>
        </row>
        <row r="786">
          <cell r="A786">
            <v>38638</v>
          </cell>
          <cell r="B786">
            <v>8.51</v>
          </cell>
        </row>
        <row r="787">
          <cell r="A787">
            <v>38639</v>
          </cell>
          <cell r="B787">
            <v>8.5299999999999994</v>
          </cell>
        </row>
        <row r="788">
          <cell r="A788">
            <v>38640</v>
          </cell>
          <cell r="B788">
            <v>8.5299999999999994</v>
          </cell>
        </row>
        <row r="789">
          <cell r="A789">
            <v>38641</v>
          </cell>
          <cell r="B789">
            <v>8.5299999999999994</v>
          </cell>
        </row>
        <row r="790">
          <cell r="A790">
            <v>38642</v>
          </cell>
          <cell r="B790">
            <v>8.52</v>
          </cell>
        </row>
        <row r="791">
          <cell r="A791">
            <v>38643</v>
          </cell>
          <cell r="B791">
            <v>8.5299999999999994</v>
          </cell>
        </row>
        <row r="792">
          <cell r="A792">
            <v>38644</v>
          </cell>
          <cell r="B792">
            <v>8.5</v>
          </cell>
        </row>
        <row r="793">
          <cell r="A793">
            <v>38645</v>
          </cell>
          <cell r="B793">
            <v>8.5299999999999994</v>
          </cell>
        </row>
        <row r="794">
          <cell r="A794">
            <v>38646</v>
          </cell>
          <cell r="B794">
            <v>8.4600000000000009</v>
          </cell>
        </row>
        <row r="795">
          <cell r="A795">
            <v>38647</v>
          </cell>
          <cell r="B795">
            <v>8.4600000000000009</v>
          </cell>
        </row>
        <row r="796">
          <cell r="A796">
            <v>38648</v>
          </cell>
          <cell r="B796">
            <v>8.4600000000000009</v>
          </cell>
        </row>
        <row r="797">
          <cell r="A797">
            <v>38649</v>
          </cell>
          <cell r="B797">
            <v>8.52</v>
          </cell>
        </row>
        <row r="798">
          <cell r="A798">
            <v>38650</v>
          </cell>
          <cell r="B798">
            <v>8.58</v>
          </cell>
        </row>
        <row r="799">
          <cell r="A799">
            <v>38651</v>
          </cell>
          <cell r="B799">
            <v>8.69</v>
          </cell>
        </row>
        <row r="800">
          <cell r="A800">
            <v>38652</v>
          </cell>
          <cell r="B800">
            <v>8.91</v>
          </cell>
        </row>
        <row r="801">
          <cell r="A801">
            <v>38653</v>
          </cell>
          <cell r="B801">
            <v>8.93</v>
          </cell>
        </row>
        <row r="802">
          <cell r="A802">
            <v>38654</v>
          </cell>
          <cell r="B802">
            <v>8.93</v>
          </cell>
        </row>
        <row r="803">
          <cell r="A803">
            <v>38655</v>
          </cell>
          <cell r="B803">
            <v>8.93</v>
          </cell>
        </row>
        <row r="804">
          <cell r="A804">
            <v>38656</v>
          </cell>
          <cell r="B804">
            <v>8.84</v>
          </cell>
        </row>
        <row r="805">
          <cell r="A805">
            <v>38657</v>
          </cell>
          <cell r="B805">
            <v>8.85</v>
          </cell>
        </row>
        <row r="806">
          <cell r="A806">
            <v>38658</v>
          </cell>
          <cell r="B806">
            <v>8.85</v>
          </cell>
        </row>
        <row r="807">
          <cell r="A807">
            <v>38659</v>
          </cell>
          <cell r="B807">
            <v>8.85</v>
          </cell>
        </row>
        <row r="808">
          <cell r="A808">
            <v>38660</v>
          </cell>
          <cell r="B808">
            <v>8.85</v>
          </cell>
        </row>
        <row r="809">
          <cell r="A809">
            <v>38661</v>
          </cell>
          <cell r="B809">
            <v>8.85</v>
          </cell>
        </row>
        <row r="810">
          <cell r="A810">
            <v>38662</v>
          </cell>
          <cell r="B810">
            <v>8.85</v>
          </cell>
        </row>
        <row r="811">
          <cell r="A811">
            <v>38663</v>
          </cell>
          <cell r="B811">
            <v>8.76</v>
          </cell>
        </row>
        <row r="812">
          <cell r="A812">
            <v>38664</v>
          </cell>
          <cell r="B812">
            <v>8.6999999999999993</v>
          </cell>
        </row>
        <row r="813">
          <cell r="A813">
            <v>38665</v>
          </cell>
          <cell r="B813">
            <v>8.6999999999999993</v>
          </cell>
        </row>
        <row r="814">
          <cell r="A814">
            <v>38666</v>
          </cell>
          <cell r="B814">
            <v>8.83</v>
          </cell>
        </row>
        <row r="815">
          <cell r="A815">
            <v>38667</v>
          </cell>
          <cell r="B815">
            <v>8.8800000000000008</v>
          </cell>
        </row>
        <row r="816">
          <cell r="A816">
            <v>38668</v>
          </cell>
          <cell r="B816">
            <v>8.8800000000000008</v>
          </cell>
        </row>
        <row r="817">
          <cell r="A817">
            <v>38669</v>
          </cell>
          <cell r="B817">
            <v>8.8800000000000008</v>
          </cell>
        </row>
        <row r="818">
          <cell r="A818">
            <v>38670</v>
          </cell>
          <cell r="B818">
            <v>8.6999999999999993</v>
          </cell>
        </row>
        <row r="819">
          <cell r="A819">
            <v>38671</v>
          </cell>
          <cell r="B819">
            <v>8.08</v>
          </cell>
        </row>
        <row r="820">
          <cell r="A820">
            <v>38672</v>
          </cell>
          <cell r="B820">
            <v>8.08</v>
          </cell>
        </row>
        <row r="821">
          <cell r="A821">
            <v>38673</v>
          </cell>
          <cell r="B821">
            <v>7.94</v>
          </cell>
        </row>
        <row r="822">
          <cell r="A822">
            <v>38674</v>
          </cell>
          <cell r="B822">
            <v>7.94</v>
          </cell>
        </row>
        <row r="823">
          <cell r="A823">
            <v>38675</v>
          </cell>
          <cell r="B823">
            <v>7.94</v>
          </cell>
        </row>
        <row r="824">
          <cell r="A824">
            <v>38676</v>
          </cell>
          <cell r="B824">
            <v>7.94</v>
          </cell>
        </row>
        <row r="825">
          <cell r="A825">
            <v>38677</v>
          </cell>
          <cell r="B825">
            <v>7.94</v>
          </cell>
        </row>
        <row r="826">
          <cell r="A826">
            <v>38678</v>
          </cell>
          <cell r="B826">
            <v>7.94</v>
          </cell>
        </row>
        <row r="827">
          <cell r="A827">
            <v>38679</v>
          </cell>
          <cell r="B827">
            <v>7.94</v>
          </cell>
        </row>
        <row r="828">
          <cell r="A828">
            <v>38680</v>
          </cell>
          <cell r="B828">
            <v>7.94</v>
          </cell>
        </row>
        <row r="829">
          <cell r="A829">
            <v>38681</v>
          </cell>
          <cell r="B829">
            <v>7.94</v>
          </cell>
        </row>
        <row r="830">
          <cell r="A830">
            <v>38682</v>
          </cell>
          <cell r="B830">
            <v>7.94</v>
          </cell>
        </row>
        <row r="831">
          <cell r="A831">
            <v>38683</v>
          </cell>
          <cell r="B831">
            <v>7.94</v>
          </cell>
        </row>
        <row r="832">
          <cell r="A832">
            <v>38684</v>
          </cell>
          <cell r="B832">
            <v>8.5500000000000007</v>
          </cell>
        </row>
        <row r="833">
          <cell r="A833">
            <v>38685</v>
          </cell>
          <cell r="B833">
            <v>8.5500000000000007</v>
          </cell>
        </row>
        <row r="834">
          <cell r="A834">
            <v>38686</v>
          </cell>
          <cell r="B834">
            <v>8.5500000000000007</v>
          </cell>
        </row>
        <row r="835">
          <cell r="A835">
            <v>38687</v>
          </cell>
          <cell r="B835">
            <v>8.5500000000000007</v>
          </cell>
        </row>
        <row r="836">
          <cell r="A836">
            <v>38688</v>
          </cell>
          <cell r="B836">
            <v>8.5500000000000007</v>
          </cell>
        </row>
        <row r="837">
          <cell r="A837">
            <v>38689</v>
          </cell>
          <cell r="B837">
            <v>8.52</v>
          </cell>
        </row>
        <row r="838">
          <cell r="A838">
            <v>38690</v>
          </cell>
          <cell r="B838">
            <v>8.52</v>
          </cell>
        </row>
        <row r="839">
          <cell r="A839">
            <v>38691</v>
          </cell>
          <cell r="B839">
            <v>8.52</v>
          </cell>
        </row>
        <row r="840">
          <cell r="A840">
            <v>38692</v>
          </cell>
          <cell r="B840">
            <v>8.52</v>
          </cell>
        </row>
        <row r="841">
          <cell r="A841">
            <v>38693</v>
          </cell>
          <cell r="B841">
            <v>8.52</v>
          </cell>
        </row>
        <row r="842">
          <cell r="A842">
            <v>38694</v>
          </cell>
          <cell r="B842">
            <v>8.2799999999999994</v>
          </cell>
        </row>
        <row r="843">
          <cell r="A843">
            <v>38695</v>
          </cell>
          <cell r="B843">
            <v>7.83</v>
          </cell>
        </row>
        <row r="844">
          <cell r="A844">
            <v>38696</v>
          </cell>
          <cell r="B844">
            <v>7.77</v>
          </cell>
        </row>
        <row r="845">
          <cell r="A845">
            <v>38697</v>
          </cell>
          <cell r="B845">
            <v>7.77</v>
          </cell>
        </row>
        <row r="846">
          <cell r="A846">
            <v>38698</v>
          </cell>
          <cell r="B846">
            <v>7.84</v>
          </cell>
        </row>
        <row r="847">
          <cell r="A847">
            <v>38699</v>
          </cell>
          <cell r="B847">
            <v>7.84</v>
          </cell>
        </row>
        <row r="848">
          <cell r="A848">
            <v>38700</v>
          </cell>
          <cell r="B848">
            <v>7.84</v>
          </cell>
        </row>
        <row r="849">
          <cell r="A849">
            <v>38701</v>
          </cell>
          <cell r="B849">
            <v>7.84</v>
          </cell>
        </row>
        <row r="850">
          <cell r="A850">
            <v>38702</v>
          </cell>
          <cell r="B850">
            <v>7.84</v>
          </cell>
        </row>
        <row r="851">
          <cell r="A851">
            <v>38703</v>
          </cell>
          <cell r="B851">
            <v>7.84</v>
          </cell>
        </row>
        <row r="852">
          <cell r="A852">
            <v>38704</v>
          </cell>
          <cell r="B852">
            <v>7.84</v>
          </cell>
        </row>
        <row r="853">
          <cell r="A853">
            <v>38705</v>
          </cell>
          <cell r="B853">
            <v>7.84</v>
          </cell>
        </row>
        <row r="854">
          <cell r="A854">
            <v>38706</v>
          </cell>
          <cell r="B854">
            <v>7.84</v>
          </cell>
        </row>
        <row r="855">
          <cell r="A855">
            <v>38707</v>
          </cell>
          <cell r="B855">
            <v>7.84</v>
          </cell>
        </row>
        <row r="856">
          <cell r="A856">
            <v>38708</v>
          </cell>
          <cell r="B856">
            <v>8.8000000000000007</v>
          </cell>
        </row>
        <row r="857">
          <cell r="A857">
            <v>38709</v>
          </cell>
          <cell r="B857">
            <v>8.8000000000000007</v>
          </cell>
        </row>
        <row r="858">
          <cell r="A858">
            <v>38710</v>
          </cell>
          <cell r="B858">
            <v>8.4600000000000009</v>
          </cell>
        </row>
        <row r="859">
          <cell r="A859">
            <v>38711</v>
          </cell>
          <cell r="B859">
            <v>8.4600000000000009</v>
          </cell>
        </row>
        <row r="860">
          <cell r="A860">
            <v>38712</v>
          </cell>
          <cell r="B860">
            <v>8.4</v>
          </cell>
        </row>
        <row r="861">
          <cell r="A861">
            <v>38713</v>
          </cell>
          <cell r="B861">
            <v>8.2799999999999994</v>
          </cell>
        </row>
        <row r="862">
          <cell r="A862">
            <v>38714</v>
          </cell>
          <cell r="B862">
            <v>7.91</v>
          </cell>
        </row>
        <row r="863">
          <cell r="A863">
            <v>38715</v>
          </cell>
          <cell r="B863">
            <v>7.55</v>
          </cell>
        </row>
        <row r="864">
          <cell r="A864">
            <v>38716</v>
          </cell>
          <cell r="B864">
            <v>7.45</v>
          </cell>
        </row>
        <row r="865">
          <cell r="A865">
            <v>38717</v>
          </cell>
          <cell r="B865">
            <v>7.74</v>
          </cell>
        </row>
        <row r="866">
          <cell r="A866">
            <v>38718</v>
          </cell>
          <cell r="B866">
            <v>7.74</v>
          </cell>
        </row>
        <row r="867">
          <cell r="A867">
            <v>38719</v>
          </cell>
          <cell r="B867">
            <v>7.74</v>
          </cell>
        </row>
        <row r="868">
          <cell r="A868">
            <v>38720</v>
          </cell>
          <cell r="B868">
            <v>7.81</v>
          </cell>
        </row>
        <row r="869">
          <cell r="A869">
            <v>38721</v>
          </cell>
          <cell r="B869">
            <v>7.81</v>
          </cell>
        </row>
        <row r="870">
          <cell r="A870">
            <v>38722</v>
          </cell>
          <cell r="B870">
            <v>8.02</v>
          </cell>
        </row>
        <row r="871">
          <cell r="A871">
            <v>38723</v>
          </cell>
          <cell r="B871">
            <v>8.2100000000000009</v>
          </cell>
        </row>
        <row r="872">
          <cell r="A872">
            <v>38724</v>
          </cell>
          <cell r="B872">
            <v>8.2100000000000009</v>
          </cell>
        </row>
        <row r="873">
          <cell r="A873">
            <v>38725</v>
          </cell>
          <cell r="B873">
            <v>8.2100000000000009</v>
          </cell>
        </row>
        <row r="874">
          <cell r="A874">
            <v>38726</v>
          </cell>
          <cell r="B874">
            <v>8.66</v>
          </cell>
        </row>
        <row r="875">
          <cell r="A875">
            <v>38727</v>
          </cell>
          <cell r="B875">
            <v>8.66</v>
          </cell>
        </row>
        <row r="876">
          <cell r="A876">
            <v>38728</v>
          </cell>
          <cell r="B876">
            <v>8.66</v>
          </cell>
        </row>
        <row r="877">
          <cell r="A877">
            <v>38729</v>
          </cell>
          <cell r="B877">
            <v>8.66</v>
          </cell>
        </row>
        <row r="878">
          <cell r="A878">
            <v>38730</v>
          </cell>
          <cell r="B878">
            <v>8.3000000000000007</v>
          </cell>
        </row>
        <row r="879">
          <cell r="A879">
            <v>38731</v>
          </cell>
          <cell r="B879">
            <v>8.3000000000000007</v>
          </cell>
        </row>
        <row r="880">
          <cell r="A880">
            <v>38732</v>
          </cell>
          <cell r="B880">
            <v>8.3000000000000007</v>
          </cell>
        </row>
        <row r="881">
          <cell r="A881">
            <v>38733</v>
          </cell>
          <cell r="B881">
            <v>8.4600000000000009</v>
          </cell>
        </row>
        <row r="882">
          <cell r="A882">
            <v>38734</v>
          </cell>
          <cell r="B882">
            <v>8.4499999999999993</v>
          </cell>
        </row>
        <row r="883">
          <cell r="A883">
            <v>38735</v>
          </cell>
          <cell r="B883">
            <v>8.39</v>
          </cell>
        </row>
        <row r="884">
          <cell r="A884">
            <v>38736</v>
          </cell>
          <cell r="B884">
            <v>8.2200000000000006</v>
          </cell>
        </row>
        <row r="885">
          <cell r="A885">
            <v>38737</v>
          </cell>
          <cell r="B885">
            <v>8.32</v>
          </cell>
        </row>
        <row r="886">
          <cell r="A886">
            <v>38738</v>
          </cell>
          <cell r="B886">
            <v>8.32</v>
          </cell>
        </row>
        <row r="887">
          <cell r="A887">
            <v>38739</v>
          </cell>
          <cell r="B887">
            <v>8.32</v>
          </cell>
        </row>
        <row r="888">
          <cell r="A888">
            <v>38740</v>
          </cell>
          <cell r="B888">
            <v>8.57</v>
          </cell>
        </row>
        <row r="889">
          <cell r="A889">
            <v>38741</v>
          </cell>
          <cell r="B889">
            <v>8.6300000000000008</v>
          </cell>
        </row>
        <row r="890">
          <cell r="A890">
            <v>38742</v>
          </cell>
          <cell r="B890">
            <v>8.4700000000000006</v>
          </cell>
        </row>
        <row r="891">
          <cell r="A891">
            <v>38743</v>
          </cell>
          <cell r="B891">
            <v>8.23</v>
          </cell>
        </row>
        <row r="892">
          <cell r="A892">
            <v>38744</v>
          </cell>
          <cell r="B892">
            <v>8.2799999999999994</v>
          </cell>
        </row>
        <row r="893">
          <cell r="A893">
            <v>38745</v>
          </cell>
          <cell r="B893">
            <v>8.2200000000000006</v>
          </cell>
        </row>
        <row r="894">
          <cell r="A894">
            <v>38746</v>
          </cell>
          <cell r="B894">
            <v>8.2200000000000006</v>
          </cell>
        </row>
        <row r="895">
          <cell r="A895">
            <v>38747</v>
          </cell>
          <cell r="B895">
            <v>8.33</v>
          </cell>
        </row>
        <row r="896">
          <cell r="A896">
            <v>38748</v>
          </cell>
          <cell r="B896">
            <v>8.19</v>
          </cell>
        </row>
        <row r="897">
          <cell r="A897">
            <v>38749</v>
          </cell>
          <cell r="B897">
            <v>8.2799999999999994</v>
          </cell>
        </row>
        <row r="898">
          <cell r="A898">
            <v>38750</v>
          </cell>
          <cell r="B898">
            <v>8.26</v>
          </cell>
        </row>
        <row r="899">
          <cell r="A899">
            <v>38751</v>
          </cell>
          <cell r="B899">
            <v>8.24</v>
          </cell>
        </row>
        <row r="900">
          <cell r="A900">
            <v>38752</v>
          </cell>
          <cell r="B900">
            <v>8.2899999999999991</v>
          </cell>
        </row>
        <row r="901">
          <cell r="A901">
            <v>38753</v>
          </cell>
          <cell r="B901">
            <v>8.2899999999999991</v>
          </cell>
        </row>
        <row r="902">
          <cell r="A902">
            <v>38754</v>
          </cell>
          <cell r="B902">
            <v>8.5</v>
          </cell>
        </row>
        <row r="903">
          <cell r="A903">
            <v>38755</v>
          </cell>
          <cell r="B903">
            <v>8.58</v>
          </cell>
        </row>
        <row r="904">
          <cell r="A904">
            <v>38756</v>
          </cell>
          <cell r="B904">
            <v>8.58</v>
          </cell>
        </row>
        <row r="905">
          <cell r="A905">
            <v>38757</v>
          </cell>
          <cell r="B905">
            <v>8.58</v>
          </cell>
        </row>
        <row r="906">
          <cell r="A906">
            <v>38758</v>
          </cell>
          <cell r="B906">
            <v>8.6300000000000008</v>
          </cell>
        </row>
        <row r="907">
          <cell r="A907">
            <v>38759</v>
          </cell>
          <cell r="B907">
            <v>8.5</v>
          </cell>
        </row>
        <row r="908">
          <cell r="A908">
            <v>38760</v>
          </cell>
          <cell r="B908">
            <v>8.41</v>
          </cell>
        </row>
        <row r="909">
          <cell r="A909">
            <v>38761</v>
          </cell>
          <cell r="B909">
            <v>8.2899999999999991</v>
          </cell>
        </row>
        <row r="910">
          <cell r="A910">
            <v>38762</v>
          </cell>
          <cell r="B910">
            <v>8.2899999999999991</v>
          </cell>
        </row>
        <row r="911">
          <cell r="A911">
            <v>38763</v>
          </cell>
          <cell r="B911">
            <v>8.08</v>
          </cell>
        </row>
        <row r="912">
          <cell r="A912">
            <v>38764</v>
          </cell>
          <cell r="B912">
            <v>7.98</v>
          </cell>
        </row>
        <row r="913">
          <cell r="A913">
            <v>38765</v>
          </cell>
          <cell r="B913">
            <v>8.1300000000000008</v>
          </cell>
        </row>
        <row r="914">
          <cell r="A914">
            <v>38766</v>
          </cell>
          <cell r="B914">
            <v>8.2799999999999994</v>
          </cell>
        </row>
        <row r="915">
          <cell r="A915">
            <v>38767</v>
          </cell>
          <cell r="B915">
            <v>8.2799999999999994</v>
          </cell>
        </row>
        <row r="916">
          <cell r="A916">
            <v>38768</v>
          </cell>
          <cell r="B916">
            <v>8.27</v>
          </cell>
        </row>
        <row r="917">
          <cell r="A917">
            <v>38769</v>
          </cell>
          <cell r="B917">
            <v>8.42</v>
          </cell>
        </row>
        <row r="918">
          <cell r="A918">
            <v>38770</v>
          </cell>
          <cell r="B918">
            <v>8.44</v>
          </cell>
        </row>
        <row r="919">
          <cell r="A919">
            <v>38771</v>
          </cell>
          <cell r="B919">
            <v>8.19</v>
          </cell>
        </row>
        <row r="920">
          <cell r="A920">
            <v>38772</v>
          </cell>
          <cell r="B920">
            <v>8.1300000000000008</v>
          </cell>
        </row>
        <row r="921">
          <cell r="A921">
            <v>38773</v>
          </cell>
          <cell r="B921">
            <v>8.2100000000000009</v>
          </cell>
        </row>
        <row r="922">
          <cell r="A922">
            <v>38774</v>
          </cell>
          <cell r="B922">
            <v>8.2100000000000009</v>
          </cell>
        </row>
        <row r="923">
          <cell r="A923">
            <v>38775</v>
          </cell>
          <cell r="B923">
            <v>8.2100000000000009</v>
          </cell>
        </row>
        <row r="924">
          <cell r="A924">
            <v>38776</v>
          </cell>
          <cell r="B924">
            <v>8.17</v>
          </cell>
        </row>
        <row r="925">
          <cell r="A925">
            <v>38777</v>
          </cell>
          <cell r="B925">
            <v>8.18</v>
          </cell>
        </row>
        <row r="926">
          <cell r="A926">
            <v>38778</v>
          </cell>
          <cell r="B926">
            <v>7.99</v>
          </cell>
        </row>
        <row r="927">
          <cell r="A927">
            <v>38779</v>
          </cell>
          <cell r="B927">
            <v>7.99</v>
          </cell>
        </row>
        <row r="928">
          <cell r="A928">
            <v>38780</v>
          </cell>
          <cell r="B928">
            <v>7.99</v>
          </cell>
        </row>
        <row r="929">
          <cell r="A929">
            <v>38781</v>
          </cell>
          <cell r="B929">
            <v>7.99</v>
          </cell>
        </row>
        <row r="930">
          <cell r="A930">
            <v>38782</v>
          </cell>
          <cell r="B930">
            <v>7.99</v>
          </cell>
        </row>
        <row r="931">
          <cell r="A931">
            <v>38783</v>
          </cell>
          <cell r="B931">
            <v>7.99</v>
          </cell>
        </row>
        <row r="932">
          <cell r="A932">
            <v>38784</v>
          </cell>
          <cell r="B932">
            <v>8.3699999999999992</v>
          </cell>
        </row>
        <row r="933">
          <cell r="A933">
            <v>38785</v>
          </cell>
          <cell r="B933">
            <v>8.4</v>
          </cell>
        </row>
        <row r="934">
          <cell r="A934">
            <v>38786</v>
          </cell>
          <cell r="B934">
            <v>8.3000000000000007</v>
          </cell>
        </row>
        <row r="935">
          <cell r="A935">
            <v>38787</v>
          </cell>
          <cell r="B935">
            <v>8.19</v>
          </cell>
        </row>
        <row r="936">
          <cell r="A936">
            <v>38788</v>
          </cell>
          <cell r="B936">
            <v>8.19</v>
          </cell>
        </row>
        <row r="937">
          <cell r="A937">
            <v>38789</v>
          </cell>
          <cell r="B937">
            <v>8.0399999999999991</v>
          </cell>
        </row>
        <row r="938">
          <cell r="A938">
            <v>38790</v>
          </cell>
          <cell r="B938">
            <v>8.01</v>
          </cell>
        </row>
        <row r="939">
          <cell r="A939">
            <v>38791</v>
          </cell>
          <cell r="B939">
            <v>8.18</v>
          </cell>
        </row>
        <row r="940">
          <cell r="A940">
            <v>38792</v>
          </cell>
          <cell r="B940">
            <v>8.26</v>
          </cell>
        </row>
        <row r="941">
          <cell r="A941">
            <v>38793</v>
          </cell>
          <cell r="B941">
            <v>8.4600000000000009</v>
          </cell>
        </row>
        <row r="942">
          <cell r="A942">
            <v>38794</v>
          </cell>
          <cell r="B942">
            <v>8.43</v>
          </cell>
        </row>
        <row r="943">
          <cell r="A943">
            <v>38795</v>
          </cell>
          <cell r="B943">
            <v>8.43</v>
          </cell>
        </row>
        <row r="944">
          <cell r="A944">
            <v>38796</v>
          </cell>
          <cell r="B944">
            <v>8.4499999999999993</v>
          </cell>
        </row>
        <row r="945">
          <cell r="A945">
            <v>38797</v>
          </cell>
        </row>
        <row r="946">
          <cell r="A946">
            <v>38798</v>
          </cell>
          <cell r="B946">
            <v>8.49</v>
          </cell>
        </row>
        <row r="947">
          <cell r="A947">
            <v>38799</v>
          </cell>
          <cell r="B947">
            <v>8.49</v>
          </cell>
        </row>
        <row r="948">
          <cell r="A948">
            <v>38800</v>
          </cell>
          <cell r="B948">
            <v>8.48</v>
          </cell>
        </row>
        <row r="949">
          <cell r="A949">
            <v>38801</v>
          </cell>
          <cell r="B949">
            <v>8.4600000000000009</v>
          </cell>
        </row>
        <row r="950">
          <cell r="A950">
            <v>38802</v>
          </cell>
          <cell r="B950">
            <v>8.4600000000000009</v>
          </cell>
        </row>
        <row r="951">
          <cell r="A951">
            <v>38803</v>
          </cell>
          <cell r="B951">
            <v>8.33</v>
          </cell>
        </row>
        <row r="952">
          <cell r="A952">
            <v>38804</v>
          </cell>
          <cell r="B952">
            <v>8.18</v>
          </cell>
        </row>
        <row r="953">
          <cell r="A953">
            <v>38805</v>
          </cell>
          <cell r="B953">
            <v>8.06</v>
          </cell>
        </row>
        <row r="954">
          <cell r="A954">
            <v>38806</v>
          </cell>
          <cell r="B954">
            <v>8.06</v>
          </cell>
        </row>
        <row r="955">
          <cell r="A955">
            <v>38807</v>
          </cell>
          <cell r="B955">
            <v>8.52</v>
          </cell>
        </row>
        <row r="956">
          <cell r="A956">
            <v>38808</v>
          </cell>
          <cell r="B956">
            <v>8.64</v>
          </cell>
        </row>
        <row r="957">
          <cell r="A957">
            <v>38809</v>
          </cell>
          <cell r="B957">
            <v>8.64</v>
          </cell>
        </row>
        <row r="958">
          <cell r="A958">
            <v>38810</v>
          </cell>
          <cell r="B958">
            <v>8.58</v>
          </cell>
        </row>
        <row r="959">
          <cell r="A959">
            <v>38811</v>
          </cell>
          <cell r="B959">
            <v>8.67</v>
          </cell>
        </row>
        <row r="960">
          <cell r="A960">
            <v>38812</v>
          </cell>
          <cell r="B960">
            <v>8.67</v>
          </cell>
        </row>
        <row r="961">
          <cell r="A961">
            <v>38813</v>
          </cell>
          <cell r="B961">
            <v>8.67</v>
          </cell>
        </row>
        <row r="962">
          <cell r="A962">
            <v>38814</v>
          </cell>
          <cell r="B962">
            <v>8.61</v>
          </cell>
        </row>
        <row r="963">
          <cell r="A963">
            <v>38815</v>
          </cell>
          <cell r="B963">
            <v>8.59</v>
          </cell>
        </row>
        <row r="964">
          <cell r="A964">
            <v>38816</v>
          </cell>
          <cell r="B964">
            <v>8.59</v>
          </cell>
        </row>
        <row r="965">
          <cell r="A965">
            <v>38817</v>
          </cell>
          <cell r="B965">
            <v>8.58</v>
          </cell>
        </row>
        <row r="966">
          <cell r="A966">
            <v>38818</v>
          </cell>
          <cell r="B966">
            <v>8.58</v>
          </cell>
        </row>
        <row r="967">
          <cell r="A967">
            <v>38819</v>
          </cell>
          <cell r="B967">
            <v>8.58</v>
          </cell>
        </row>
        <row r="968">
          <cell r="A968">
            <v>38820</v>
          </cell>
          <cell r="B968">
            <v>8.6199999999999992</v>
          </cell>
        </row>
        <row r="969">
          <cell r="A969">
            <v>38821</v>
          </cell>
          <cell r="B969">
            <v>8.93</v>
          </cell>
        </row>
        <row r="970">
          <cell r="A970">
            <v>38822</v>
          </cell>
          <cell r="B970">
            <v>8.93</v>
          </cell>
        </row>
        <row r="971">
          <cell r="A971">
            <v>38823</v>
          </cell>
          <cell r="B971">
            <v>8.93</v>
          </cell>
        </row>
        <row r="972">
          <cell r="A972">
            <v>38824</v>
          </cell>
          <cell r="B972">
            <v>9.0399999999999991</v>
          </cell>
        </row>
        <row r="973">
          <cell r="A973">
            <v>38825</v>
          </cell>
          <cell r="B973">
            <v>9.0399999999999991</v>
          </cell>
        </row>
        <row r="974">
          <cell r="A974">
            <v>38826</v>
          </cell>
          <cell r="B974">
            <v>8.98</v>
          </cell>
        </row>
        <row r="975">
          <cell r="A975">
            <v>38827</v>
          </cell>
          <cell r="B975">
            <v>9.01</v>
          </cell>
        </row>
        <row r="976">
          <cell r="A976">
            <v>38828</v>
          </cell>
          <cell r="B976">
            <v>8.89</v>
          </cell>
        </row>
        <row r="977">
          <cell r="A977">
            <v>38829</v>
          </cell>
          <cell r="B977">
            <v>8.73</v>
          </cell>
        </row>
        <row r="978">
          <cell r="A978">
            <v>38830</v>
          </cell>
          <cell r="B978">
            <v>8.73</v>
          </cell>
        </row>
        <row r="979">
          <cell r="A979">
            <v>38831</v>
          </cell>
          <cell r="B979">
            <v>8.92</v>
          </cell>
        </row>
        <row r="980">
          <cell r="A980">
            <v>38832</v>
          </cell>
          <cell r="B980">
            <v>8.92</v>
          </cell>
        </row>
        <row r="981">
          <cell r="A981">
            <v>38833</v>
          </cell>
          <cell r="B981">
            <v>8.92</v>
          </cell>
        </row>
        <row r="982">
          <cell r="A982">
            <v>38834</v>
          </cell>
          <cell r="B982">
            <v>9.01</v>
          </cell>
        </row>
        <row r="983">
          <cell r="A983">
            <v>38835</v>
          </cell>
          <cell r="B983">
            <v>9.09</v>
          </cell>
        </row>
        <row r="984">
          <cell r="A984">
            <v>38836</v>
          </cell>
          <cell r="B984">
            <v>9.0500000000000007</v>
          </cell>
        </row>
        <row r="985">
          <cell r="A985">
            <v>38837</v>
          </cell>
          <cell r="B985">
            <v>9.0500000000000007</v>
          </cell>
        </row>
        <row r="986">
          <cell r="A986">
            <v>38838</v>
          </cell>
          <cell r="B986">
            <v>9.0500000000000007</v>
          </cell>
        </row>
        <row r="987">
          <cell r="A987">
            <v>38839</v>
          </cell>
          <cell r="B987">
            <v>9.06</v>
          </cell>
        </row>
        <row r="988">
          <cell r="A988">
            <v>38840</v>
          </cell>
          <cell r="B988">
            <v>8.98</v>
          </cell>
        </row>
        <row r="989">
          <cell r="A989">
            <v>38841</v>
          </cell>
          <cell r="B989">
            <v>8.9700000000000006</v>
          </cell>
        </row>
        <row r="990">
          <cell r="A990">
            <v>38842</v>
          </cell>
          <cell r="B990">
            <v>8.98</v>
          </cell>
        </row>
        <row r="991">
          <cell r="A991">
            <v>38843</v>
          </cell>
          <cell r="B991">
            <v>8.9700000000000006</v>
          </cell>
        </row>
        <row r="992">
          <cell r="A992">
            <v>38844</v>
          </cell>
          <cell r="B992">
            <v>8.9700000000000006</v>
          </cell>
        </row>
        <row r="993">
          <cell r="A993">
            <v>38845</v>
          </cell>
          <cell r="B993">
            <v>8.94</v>
          </cell>
        </row>
        <row r="994">
          <cell r="A994">
            <v>38846</v>
          </cell>
          <cell r="B994">
            <v>8.9499999999999993</v>
          </cell>
        </row>
        <row r="995">
          <cell r="A995">
            <v>38847</v>
          </cell>
          <cell r="B995">
            <v>8.93</v>
          </cell>
        </row>
        <row r="996">
          <cell r="A996">
            <v>38848</v>
          </cell>
          <cell r="B996">
            <v>9</v>
          </cell>
        </row>
        <row r="997">
          <cell r="A997">
            <v>38849</v>
          </cell>
          <cell r="B997">
            <v>9</v>
          </cell>
        </row>
        <row r="998">
          <cell r="A998">
            <v>38850</v>
          </cell>
          <cell r="B998">
            <v>8.98</v>
          </cell>
        </row>
        <row r="999">
          <cell r="A999">
            <v>38851</v>
          </cell>
          <cell r="B999">
            <v>8.98</v>
          </cell>
        </row>
        <row r="1000">
          <cell r="A1000">
            <v>38852</v>
          </cell>
          <cell r="B1000">
            <v>8.98</v>
          </cell>
        </row>
        <row r="1001">
          <cell r="A1001">
            <v>38853</v>
          </cell>
          <cell r="B1001">
            <v>8.98</v>
          </cell>
        </row>
        <row r="1002">
          <cell r="A1002">
            <v>38854</v>
          </cell>
          <cell r="B1002">
            <v>8.83</v>
          </cell>
        </row>
        <row r="1003">
          <cell r="A1003">
            <v>38855</v>
          </cell>
          <cell r="B1003">
            <v>8.83</v>
          </cell>
        </row>
        <row r="1004">
          <cell r="A1004">
            <v>38856</v>
          </cell>
          <cell r="B1004">
            <v>8.67</v>
          </cell>
        </row>
        <row r="1005">
          <cell r="A1005">
            <v>38857</v>
          </cell>
          <cell r="B1005">
            <v>8.7200000000000006</v>
          </cell>
        </row>
      </sheetData>
      <sheetData sheetId="2">
        <row r="1">
          <cell r="A1" t="str">
            <v>QPK1MRPAV=FMAP, Close(Last Quote), Line</v>
          </cell>
          <cell r="B1" t="str">
            <v>Line</v>
          </cell>
        </row>
        <row r="2">
          <cell r="A2">
            <v>37571</v>
          </cell>
          <cell r="B2">
            <v>7.25</v>
          </cell>
        </row>
        <row r="3">
          <cell r="A3">
            <v>37572</v>
          </cell>
          <cell r="B3">
            <v>7.07</v>
          </cell>
        </row>
        <row r="4">
          <cell r="A4">
            <v>37573</v>
          </cell>
          <cell r="B4">
            <v>6.93</v>
          </cell>
        </row>
        <row r="5">
          <cell r="A5">
            <v>37574</v>
          </cell>
          <cell r="B5">
            <v>6.53</v>
          </cell>
        </row>
        <row r="6">
          <cell r="A6">
            <v>37575</v>
          </cell>
          <cell r="B6">
            <v>5.35</v>
          </cell>
        </row>
        <row r="7">
          <cell r="A7">
            <v>37578</v>
          </cell>
          <cell r="B7">
            <v>4.97</v>
          </cell>
        </row>
        <row r="8">
          <cell r="A8">
            <v>37579</v>
          </cell>
          <cell r="B8">
            <v>4.1100000000000003</v>
          </cell>
        </row>
        <row r="9">
          <cell r="A9">
            <v>37580</v>
          </cell>
          <cell r="B9">
            <v>4.2699999999999996</v>
          </cell>
        </row>
        <row r="10">
          <cell r="A10">
            <v>37581</v>
          </cell>
          <cell r="B10">
            <v>3.81</v>
          </cell>
        </row>
        <row r="11">
          <cell r="A11">
            <v>37582</v>
          </cell>
          <cell r="B11">
            <v>3.68</v>
          </cell>
        </row>
        <row r="12">
          <cell r="A12">
            <v>37585</v>
          </cell>
          <cell r="B12">
            <v>4.3099999999999996</v>
          </cell>
        </row>
        <row r="13">
          <cell r="A13">
            <v>37586</v>
          </cell>
          <cell r="B13">
            <v>4.38</v>
          </cell>
        </row>
        <row r="14">
          <cell r="A14">
            <v>37587</v>
          </cell>
          <cell r="B14">
            <v>4.4400000000000004</v>
          </cell>
        </row>
        <row r="15">
          <cell r="A15">
            <v>37588</v>
          </cell>
          <cell r="B15">
            <v>4.9400000000000004</v>
          </cell>
        </row>
        <row r="16">
          <cell r="A16">
            <v>37589</v>
          </cell>
          <cell r="B16">
            <v>5.26</v>
          </cell>
        </row>
        <row r="17">
          <cell r="A17">
            <v>37592</v>
          </cell>
          <cell r="B17">
            <v>4.88</v>
          </cell>
        </row>
        <row r="18">
          <cell r="A18">
            <v>37593</v>
          </cell>
          <cell r="B18">
            <v>4.71</v>
          </cell>
        </row>
        <row r="19">
          <cell r="A19">
            <v>37594</v>
          </cell>
          <cell r="B19">
            <v>4.7300000000000004</v>
          </cell>
        </row>
        <row r="20">
          <cell r="A20">
            <v>37599</v>
          </cell>
          <cell r="B20">
            <v>4.92</v>
          </cell>
        </row>
        <row r="21">
          <cell r="A21">
            <v>37600</v>
          </cell>
          <cell r="B21">
            <v>4.9000000000000004</v>
          </cell>
        </row>
        <row r="22">
          <cell r="A22">
            <v>37601</v>
          </cell>
          <cell r="B22">
            <v>5.13</v>
          </cell>
        </row>
        <row r="23">
          <cell r="A23">
            <v>37602</v>
          </cell>
          <cell r="B23">
            <v>5.39</v>
          </cell>
        </row>
        <row r="24">
          <cell r="A24">
            <v>37603</v>
          </cell>
          <cell r="B24">
            <v>5.71</v>
          </cell>
        </row>
        <row r="25">
          <cell r="A25">
            <v>37606</v>
          </cell>
          <cell r="B25">
            <v>4.93</v>
          </cell>
        </row>
        <row r="26">
          <cell r="A26">
            <v>37607</v>
          </cell>
          <cell r="B26">
            <v>4.16</v>
          </cell>
        </row>
        <row r="27">
          <cell r="A27">
            <v>37608</v>
          </cell>
          <cell r="B27">
            <v>4.01</v>
          </cell>
        </row>
        <row r="28">
          <cell r="A28">
            <v>37609</v>
          </cell>
          <cell r="B28">
            <v>4.03</v>
          </cell>
        </row>
        <row r="29">
          <cell r="A29">
            <v>37610</v>
          </cell>
          <cell r="B29">
            <v>4.13</v>
          </cell>
        </row>
        <row r="30">
          <cell r="A30">
            <v>37613</v>
          </cell>
          <cell r="B30">
            <v>4.37</v>
          </cell>
        </row>
        <row r="31">
          <cell r="A31">
            <v>37614</v>
          </cell>
          <cell r="B31">
            <v>4.72</v>
          </cell>
        </row>
        <row r="32">
          <cell r="A32">
            <v>37616</v>
          </cell>
          <cell r="B32">
            <v>5.18</v>
          </cell>
        </row>
        <row r="33">
          <cell r="A33">
            <v>37617</v>
          </cell>
          <cell r="B33">
            <v>5.4</v>
          </cell>
        </row>
        <row r="34">
          <cell r="A34">
            <v>37620</v>
          </cell>
          <cell r="B34">
            <v>5.64</v>
          </cell>
        </row>
        <row r="35">
          <cell r="A35">
            <v>37621</v>
          </cell>
          <cell r="B35">
            <v>5.4</v>
          </cell>
        </row>
        <row r="36">
          <cell r="A36">
            <v>37623</v>
          </cell>
          <cell r="B36">
            <v>4.99</v>
          </cell>
        </row>
        <row r="37">
          <cell r="A37">
            <v>37624</v>
          </cell>
          <cell r="B37">
            <v>4.83</v>
          </cell>
        </row>
        <row r="38">
          <cell r="A38">
            <v>37627</v>
          </cell>
          <cell r="B38">
            <v>4.82</v>
          </cell>
        </row>
        <row r="39">
          <cell r="A39">
            <v>37628</v>
          </cell>
          <cell r="B39">
            <v>4.68</v>
          </cell>
        </row>
        <row r="40">
          <cell r="A40">
            <v>37629</v>
          </cell>
          <cell r="B40">
            <v>4.6500000000000004</v>
          </cell>
        </row>
        <row r="41">
          <cell r="A41">
            <v>37630</v>
          </cell>
          <cell r="B41">
            <v>4.97</v>
          </cell>
        </row>
        <row r="42">
          <cell r="A42">
            <v>37631</v>
          </cell>
          <cell r="B42">
            <v>4.9800000000000004</v>
          </cell>
        </row>
        <row r="43">
          <cell r="A43">
            <v>37634</v>
          </cell>
          <cell r="B43">
            <v>4.8499999999999996</v>
          </cell>
        </row>
        <row r="44">
          <cell r="A44">
            <v>37635</v>
          </cell>
          <cell r="B44">
            <v>4.82</v>
          </cell>
        </row>
        <row r="45">
          <cell r="A45">
            <v>37636</v>
          </cell>
          <cell r="B45">
            <v>4.91</v>
          </cell>
        </row>
        <row r="46">
          <cell r="A46">
            <v>37637</v>
          </cell>
          <cell r="B46">
            <v>4.91</v>
          </cell>
        </row>
        <row r="47">
          <cell r="A47">
            <v>37638</v>
          </cell>
          <cell r="B47">
            <v>4.0599999999999996</v>
          </cell>
        </row>
        <row r="48">
          <cell r="A48">
            <v>37641</v>
          </cell>
          <cell r="B48">
            <v>3.52</v>
          </cell>
        </row>
        <row r="49">
          <cell r="A49">
            <v>37642</v>
          </cell>
          <cell r="B49">
            <v>3.41</v>
          </cell>
        </row>
        <row r="50">
          <cell r="A50">
            <v>37643</v>
          </cell>
          <cell r="B50">
            <v>3.48</v>
          </cell>
        </row>
        <row r="51">
          <cell r="A51">
            <v>37644</v>
          </cell>
          <cell r="B51">
            <v>3.33</v>
          </cell>
        </row>
        <row r="52">
          <cell r="A52">
            <v>37645</v>
          </cell>
          <cell r="B52">
            <v>2.98</v>
          </cell>
        </row>
        <row r="53">
          <cell r="A53">
            <v>37648</v>
          </cell>
          <cell r="B53">
            <v>2.44</v>
          </cell>
        </row>
        <row r="54">
          <cell r="A54">
            <v>37649</v>
          </cell>
          <cell r="B54">
            <v>2.3199999999999998</v>
          </cell>
        </row>
        <row r="55">
          <cell r="A55">
            <v>37650</v>
          </cell>
          <cell r="B55">
            <v>2.3199999999999998</v>
          </cell>
        </row>
        <row r="56">
          <cell r="A56">
            <v>37651</v>
          </cell>
          <cell r="B56">
            <v>2.37</v>
          </cell>
        </row>
        <row r="57">
          <cell r="A57">
            <v>37652</v>
          </cell>
          <cell r="B57">
            <v>2.12</v>
          </cell>
        </row>
        <row r="58">
          <cell r="A58">
            <v>37655</v>
          </cell>
          <cell r="B58">
            <v>2.78</v>
          </cell>
        </row>
        <row r="59">
          <cell r="A59">
            <v>37656</v>
          </cell>
          <cell r="B59">
            <v>2.86</v>
          </cell>
        </row>
        <row r="60">
          <cell r="A60">
            <v>37657</v>
          </cell>
          <cell r="B60">
            <v>3.18</v>
          </cell>
        </row>
        <row r="61">
          <cell r="A61">
            <v>37658</v>
          </cell>
          <cell r="B61">
            <v>3.73</v>
          </cell>
        </row>
        <row r="62">
          <cell r="A62">
            <v>37659</v>
          </cell>
          <cell r="B62">
            <v>3.46</v>
          </cell>
        </row>
        <row r="63">
          <cell r="A63">
            <v>37662</v>
          </cell>
          <cell r="B63">
            <v>3.53</v>
          </cell>
        </row>
        <row r="64">
          <cell r="A64">
            <v>37663</v>
          </cell>
          <cell r="B64">
            <v>3.43</v>
          </cell>
        </row>
        <row r="65">
          <cell r="A65">
            <v>37664</v>
          </cell>
          <cell r="B65">
            <v>3.43</v>
          </cell>
        </row>
        <row r="66">
          <cell r="A66">
            <v>37665</v>
          </cell>
          <cell r="B66">
            <v>3.43</v>
          </cell>
        </row>
        <row r="67">
          <cell r="A67">
            <v>37666</v>
          </cell>
          <cell r="B67">
            <v>3.43</v>
          </cell>
        </row>
        <row r="68">
          <cell r="A68">
            <v>37669</v>
          </cell>
          <cell r="B68">
            <v>3.37</v>
          </cell>
        </row>
        <row r="69">
          <cell r="A69">
            <v>37670</v>
          </cell>
          <cell r="B69">
            <v>3.43</v>
          </cell>
        </row>
        <row r="70">
          <cell r="A70">
            <v>37671</v>
          </cell>
          <cell r="B70">
            <v>3.58</v>
          </cell>
        </row>
        <row r="71">
          <cell r="A71">
            <v>37672</v>
          </cell>
          <cell r="B71">
            <v>3.48</v>
          </cell>
        </row>
        <row r="72">
          <cell r="A72">
            <v>37673</v>
          </cell>
          <cell r="B72">
            <v>2.74</v>
          </cell>
        </row>
        <row r="73">
          <cell r="A73">
            <v>37676</v>
          </cell>
          <cell r="B73">
            <v>3.33</v>
          </cell>
        </row>
        <row r="74">
          <cell r="A74">
            <v>37677</v>
          </cell>
          <cell r="B74">
            <v>2.5299999999999998</v>
          </cell>
        </row>
        <row r="75">
          <cell r="A75">
            <v>37678</v>
          </cell>
          <cell r="B75">
            <v>2.2799999999999998</v>
          </cell>
        </row>
        <row r="76">
          <cell r="A76">
            <v>37679</v>
          </cell>
          <cell r="B76">
            <v>2.1800000000000002</v>
          </cell>
        </row>
        <row r="77">
          <cell r="A77">
            <v>37680</v>
          </cell>
          <cell r="B77">
            <v>2.13</v>
          </cell>
        </row>
        <row r="78">
          <cell r="A78">
            <v>37683</v>
          </cell>
          <cell r="B78">
            <v>1.95</v>
          </cell>
        </row>
        <row r="79">
          <cell r="A79">
            <v>37684</v>
          </cell>
          <cell r="B79">
            <v>1.72</v>
          </cell>
        </row>
        <row r="80">
          <cell r="A80">
            <v>37685</v>
          </cell>
          <cell r="B80">
            <v>1.75</v>
          </cell>
        </row>
        <row r="81">
          <cell r="A81">
            <v>37686</v>
          </cell>
          <cell r="B81">
            <v>1.7</v>
          </cell>
        </row>
        <row r="82">
          <cell r="A82">
            <v>37687</v>
          </cell>
          <cell r="B82">
            <v>1.66</v>
          </cell>
        </row>
        <row r="83">
          <cell r="A83">
            <v>37690</v>
          </cell>
          <cell r="B83">
            <v>1.82</v>
          </cell>
        </row>
        <row r="84">
          <cell r="A84">
            <v>37691</v>
          </cell>
          <cell r="B84">
            <v>1.8</v>
          </cell>
        </row>
        <row r="85">
          <cell r="A85">
            <v>37692</v>
          </cell>
          <cell r="B85">
            <v>1.87</v>
          </cell>
        </row>
        <row r="86">
          <cell r="A86">
            <v>37693</v>
          </cell>
          <cell r="B86">
            <v>2.0299999999999998</v>
          </cell>
        </row>
        <row r="87">
          <cell r="A87">
            <v>37694</v>
          </cell>
          <cell r="B87">
            <v>2.0299999999999998</v>
          </cell>
        </row>
        <row r="88">
          <cell r="A88">
            <v>37697</v>
          </cell>
          <cell r="B88">
            <v>2.0099999999999998</v>
          </cell>
        </row>
        <row r="89">
          <cell r="A89">
            <v>37698</v>
          </cell>
          <cell r="B89">
            <v>2.41</v>
          </cell>
        </row>
        <row r="90">
          <cell r="A90">
            <v>37699</v>
          </cell>
          <cell r="B90">
            <v>2.42</v>
          </cell>
        </row>
        <row r="91">
          <cell r="A91">
            <v>37700</v>
          </cell>
          <cell r="B91">
            <v>1.79</v>
          </cell>
        </row>
        <row r="92">
          <cell r="A92">
            <v>37701</v>
          </cell>
          <cell r="B92">
            <v>1.79</v>
          </cell>
        </row>
        <row r="93">
          <cell r="A93">
            <v>37704</v>
          </cell>
          <cell r="B93">
            <v>1.56</v>
          </cell>
        </row>
        <row r="94">
          <cell r="A94">
            <v>37705</v>
          </cell>
          <cell r="B94">
            <v>1.5</v>
          </cell>
        </row>
        <row r="95">
          <cell r="A95">
            <v>37706</v>
          </cell>
          <cell r="B95">
            <v>1.34</v>
          </cell>
        </row>
        <row r="96">
          <cell r="A96">
            <v>37707</v>
          </cell>
          <cell r="B96">
            <v>1.45</v>
          </cell>
        </row>
        <row r="97">
          <cell r="A97">
            <v>37708</v>
          </cell>
          <cell r="B97">
            <v>1.53</v>
          </cell>
        </row>
        <row r="98">
          <cell r="A98">
            <v>37711</v>
          </cell>
          <cell r="B98">
            <v>1.83</v>
          </cell>
        </row>
        <row r="99">
          <cell r="A99">
            <v>37712</v>
          </cell>
          <cell r="B99">
            <v>1.98</v>
          </cell>
        </row>
        <row r="100">
          <cell r="A100">
            <v>37713</v>
          </cell>
          <cell r="B100">
            <v>1.76</v>
          </cell>
        </row>
        <row r="101">
          <cell r="A101">
            <v>37714</v>
          </cell>
          <cell r="B101">
            <v>1.76</v>
          </cell>
        </row>
        <row r="102">
          <cell r="A102">
            <v>37715</v>
          </cell>
          <cell r="B102">
            <v>2.37</v>
          </cell>
        </row>
        <row r="103">
          <cell r="A103">
            <v>37718</v>
          </cell>
          <cell r="B103">
            <v>2.73</v>
          </cell>
        </row>
        <row r="104">
          <cell r="A104">
            <v>37719</v>
          </cell>
          <cell r="B104">
            <v>2.87</v>
          </cell>
        </row>
        <row r="105">
          <cell r="A105">
            <v>37720</v>
          </cell>
          <cell r="B105">
            <v>2.4500000000000002</v>
          </cell>
        </row>
        <row r="106">
          <cell r="A106">
            <v>37721</v>
          </cell>
          <cell r="B106">
            <v>2.65</v>
          </cell>
        </row>
        <row r="107">
          <cell r="A107">
            <v>37722</v>
          </cell>
          <cell r="B107">
            <v>2.2799999999999998</v>
          </cell>
        </row>
        <row r="108">
          <cell r="A108">
            <v>37725</v>
          </cell>
          <cell r="B108">
            <v>2.2599999999999998</v>
          </cell>
        </row>
        <row r="109">
          <cell r="A109">
            <v>37726</v>
          </cell>
          <cell r="B109">
            <v>2.1800000000000002</v>
          </cell>
        </row>
        <row r="110">
          <cell r="A110">
            <v>37727</v>
          </cell>
          <cell r="B110">
            <v>2.31</v>
          </cell>
        </row>
        <row r="111">
          <cell r="A111">
            <v>37728</v>
          </cell>
          <cell r="B111">
            <v>2.19</v>
          </cell>
        </row>
        <row r="112">
          <cell r="A112">
            <v>37729</v>
          </cell>
          <cell r="B112">
            <v>2.11</v>
          </cell>
        </row>
        <row r="113">
          <cell r="A113">
            <v>37732</v>
          </cell>
          <cell r="B113">
            <v>2.08</v>
          </cell>
        </row>
        <row r="114">
          <cell r="A114">
            <v>37733</v>
          </cell>
          <cell r="B114">
            <v>2</v>
          </cell>
        </row>
        <row r="115">
          <cell r="A115">
            <v>37734</v>
          </cell>
          <cell r="B115">
            <v>2</v>
          </cell>
        </row>
        <row r="116">
          <cell r="A116">
            <v>37735</v>
          </cell>
          <cell r="B116">
            <v>1.98</v>
          </cell>
        </row>
        <row r="117">
          <cell r="A117">
            <v>37736</v>
          </cell>
          <cell r="B117">
            <v>1.99</v>
          </cell>
        </row>
        <row r="118">
          <cell r="A118">
            <v>37739</v>
          </cell>
          <cell r="B118">
            <v>2.0299999999999998</v>
          </cell>
        </row>
        <row r="119">
          <cell r="A119">
            <v>37740</v>
          </cell>
          <cell r="B119">
            <v>2.04</v>
          </cell>
        </row>
        <row r="120">
          <cell r="A120">
            <v>37741</v>
          </cell>
          <cell r="B120">
            <v>2.11</v>
          </cell>
        </row>
        <row r="121">
          <cell r="A121">
            <v>37742</v>
          </cell>
          <cell r="B121">
            <v>2.13</v>
          </cell>
        </row>
        <row r="122">
          <cell r="A122">
            <v>37743</v>
          </cell>
          <cell r="B122">
            <v>2.13</v>
          </cell>
        </row>
        <row r="123">
          <cell r="A123">
            <v>37746</v>
          </cell>
          <cell r="B123">
            <v>2.73</v>
          </cell>
        </row>
        <row r="124">
          <cell r="A124">
            <v>37747</v>
          </cell>
          <cell r="B124">
            <v>2.79</v>
          </cell>
        </row>
        <row r="125">
          <cell r="A125">
            <v>37748</v>
          </cell>
          <cell r="B125">
            <v>2.93</v>
          </cell>
        </row>
        <row r="126">
          <cell r="A126">
            <v>37749</v>
          </cell>
          <cell r="B126">
            <v>3.18</v>
          </cell>
        </row>
        <row r="127">
          <cell r="A127">
            <v>37750</v>
          </cell>
          <cell r="B127">
            <v>3.18</v>
          </cell>
        </row>
        <row r="128">
          <cell r="A128">
            <v>37753</v>
          </cell>
          <cell r="B128">
            <v>2.35</v>
          </cell>
        </row>
        <row r="129">
          <cell r="A129">
            <v>37754</v>
          </cell>
          <cell r="B129">
            <v>2.16</v>
          </cell>
        </row>
        <row r="130">
          <cell r="A130">
            <v>37755</v>
          </cell>
          <cell r="B130">
            <v>2.14</v>
          </cell>
        </row>
        <row r="131">
          <cell r="A131">
            <v>37756</v>
          </cell>
          <cell r="B131">
            <v>2.2400000000000002</v>
          </cell>
        </row>
        <row r="132">
          <cell r="A132">
            <v>37757</v>
          </cell>
          <cell r="B132">
            <v>2.2400000000000002</v>
          </cell>
        </row>
        <row r="133">
          <cell r="A133">
            <v>37760</v>
          </cell>
          <cell r="B133">
            <v>3.01</v>
          </cell>
        </row>
        <row r="134">
          <cell r="A134">
            <v>37761</v>
          </cell>
          <cell r="B134">
            <v>2.96</v>
          </cell>
        </row>
        <row r="135">
          <cell r="A135">
            <v>37762</v>
          </cell>
          <cell r="B135">
            <v>2.93</v>
          </cell>
        </row>
        <row r="136">
          <cell r="A136">
            <v>37763</v>
          </cell>
          <cell r="B136">
            <v>2.82</v>
          </cell>
        </row>
        <row r="137">
          <cell r="A137">
            <v>37764</v>
          </cell>
          <cell r="B137">
            <v>2.83</v>
          </cell>
        </row>
        <row r="138">
          <cell r="A138">
            <v>37767</v>
          </cell>
          <cell r="B138">
            <v>2.73</v>
          </cell>
        </row>
        <row r="139">
          <cell r="A139">
            <v>37768</v>
          </cell>
          <cell r="B139">
            <v>2.4300000000000002</v>
          </cell>
        </row>
        <row r="140">
          <cell r="A140">
            <v>37769</v>
          </cell>
          <cell r="B140">
            <v>2.3199999999999998</v>
          </cell>
        </row>
        <row r="141">
          <cell r="A141">
            <v>37770</v>
          </cell>
          <cell r="B141">
            <v>2.15</v>
          </cell>
        </row>
        <row r="142">
          <cell r="A142">
            <v>37771</v>
          </cell>
          <cell r="B142">
            <v>2.0299999999999998</v>
          </cell>
        </row>
        <row r="143">
          <cell r="A143">
            <v>37774</v>
          </cell>
          <cell r="B143">
            <v>1.57</v>
          </cell>
        </row>
        <row r="144">
          <cell r="A144">
            <v>37775</v>
          </cell>
          <cell r="B144">
            <v>1.79</v>
          </cell>
        </row>
        <row r="145">
          <cell r="A145">
            <v>37776</v>
          </cell>
          <cell r="B145">
            <v>1.88</v>
          </cell>
        </row>
        <row r="146">
          <cell r="A146">
            <v>37777</v>
          </cell>
          <cell r="B146">
            <v>1.83</v>
          </cell>
        </row>
        <row r="147">
          <cell r="A147">
            <v>37778</v>
          </cell>
          <cell r="B147">
            <v>1.88</v>
          </cell>
        </row>
        <row r="148">
          <cell r="A148">
            <v>37781</v>
          </cell>
          <cell r="B148">
            <v>1.99</v>
          </cell>
        </row>
        <row r="149">
          <cell r="A149">
            <v>37782</v>
          </cell>
          <cell r="B149">
            <v>2.12</v>
          </cell>
        </row>
        <row r="150">
          <cell r="A150">
            <v>37783</v>
          </cell>
          <cell r="B150">
            <v>2</v>
          </cell>
        </row>
        <row r="151">
          <cell r="A151">
            <v>37784</v>
          </cell>
          <cell r="B151">
            <v>1.98</v>
          </cell>
        </row>
        <row r="152">
          <cell r="A152">
            <v>37785</v>
          </cell>
          <cell r="B152">
            <v>1.99</v>
          </cell>
        </row>
        <row r="153">
          <cell r="A153">
            <v>37788</v>
          </cell>
          <cell r="B153">
            <v>1.99</v>
          </cell>
        </row>
        <row r="154">
          <cell r="A154">
            <v>37789</v>
          </cell>
          <cell r="B154">
            <v>2.17</v>
          </cell>
        </row>
        <row r="155">
          <cell r="A155">
            <v>37790</v>
          </cell>
          <cell r="B155">
            <v>2.86</v>
          </cell>
        </row>
        <row r="156">
          <cell r="A156">
            <v>37791</v>
          </cell>
          <cell r="B156">
            <v>2.74</v>
          </cell>
        </row>
        <row r="157">
          <cell r="A157">
            <v>37792</v>
          </cell>
          <cell r="B157">
            <v>2.83</v>
          </cell>
        </row>
        <row r="158">
          <cell r="A158">
            <v>37795</v>
          </cell>
          <cell r="B158">
            <v>2.83</v>
          </cell>
        </row>
        <row r="159">
          <cell r="A159">
            <v>37796</v>
          </cell>
          <cell r="B159">
            <v>2.7</v>
          </cell>
        </row>
        <row r="160">
          <cell r="A160">
            <v>37797</v>
          </cell>
          <cell r="B160">
            <v>2.5499999999999998</v>
          </cell>
        </row>
        <row r="161">
          <cell r="A161">
            <v>37798</v>
          </cell>
          <cell r="B161">
            <v>2.4700000000000002</v>
          </cell>
        </row>
        <row r="162">
          <cell r="A162">
            <v>37799</v>
          </cell>
          <cell r="B162">
            <v>2.1</v>
          </cell>
        </row>
        <row r="163">
          <cell r="A163">
            <v>37802</v>
          </cell>
          <cell r="B163">
            <v>2.23</v>
          </cell>
        </row>
        <row r="164">
          <cell r="A164">
            <v>37804</v>
          </cell>
          <cell r="B164">
            <v>2.4500000000000002</v>
          </cell>
        </row>
        <row r="165">
          <cell r="A165">
            <v>37805</v>
          </cell>
          <cell r="B165">
            <v>2.16</v>
          </cell>
        </row>
        <row r="166">
          <cell r="A166">
            <v>37806</v>
          </cell>
          <cell r="B166">
            <v>1.95</v>
          </cell>
        </row>
        <row r="167">
          <cell r="A167">
            <v>37809</v>
          </cell>
          <cell r="B167">
            <v>1.75</v>
          </cell>
        </row>
        <row r="168">
          <cell r="A168">
            <v>37810</v>
          </cell>
          <cell r="B168">
            <v>1.9</v>
          </cell>
        </row>
        <row r="169">
          <cell r="A169">
            <v>37811</v>
          </cell>
          <cell r="B169">
            <v>1.93</v>
          </cell>
        </row>
        <row r="170">
          <cell r="A170">
            <v>37812</v>
          </cell>
          <cell r="B170">
            <v>1.79</v>
          </cell>
        </row>
        <row r="171">
          <cell r="A171">
            <v>37813</v>
          </cell>
          <cell r="B171">
            <v>1.76</v>
          </cell>
        </row>
        <row r="172">
          <cell r="A172">
            <v>37816</v>
          </cell>
          <cell r="B172">
            <v>1.55</v>
          </cell>
        </row>
        <row r="173">
          <cell r="A173">
            <v>37817</v>
          </cell>
          <cell r="B173">
            <v>1.43</v>
          </cell>
        </row>
        <row r="174">
          <cell r="A174">
            <v>37818</v>
          </cell>
          <cell r="B174">
            <v>1.3</v>
          </cell>
        </row>
        <row r="175">
          <cell r="A175">
            <v>37819</v>
          </cell>
          <cell r="B175">
            <v>1.31</v>
          </cell>
        </row>
        <row r="176">
          <cell r="A176">
            <v>37820</v>
          </cell>
          <cell r="B176">
            <v>1.31</v>
          </cell>
        </row>
        <row r="177">
          <cell r="A177">
            <v>37823</v>
          </cell>
          <cell r="B177">
            <v>1.36</v>
          </cell>
        </row>
        <row r="178">
          <cell r="A178">
            <v>37824</v>
          </cell>
          <cell r="B178">
            <v>1.36</v>
          </cell>
        </row>
        <row r="179">
          <cell r="A179">
            <v>37825</v>
          </cell>
          <cell r="B179">
            <v>1.36</v>
          </cell>
        </row>
        <row r="180">
          <cell r="A180">
            <v>37826</v>
          </cell>
          <cell r="B180">
            <v>1.17</v>
          </cell>
        </row>
        <row r="181">
          <cell r="A181">
            <v>37827</v>
          </cell>
          <cell r="B181">
            <v>2.14</v>
          </cell>
        </row>
        <row r="182">
          <cell r="A182">
            <v>37830</v>
          </cell>
          <cell r="B182">
            <v>1.1299999999999999</v>
          </cell>
        </row>
        <row r="183">
          <cell r="A183">
            <v>37831</v>
          </cell>
          <cell r="B183">
            <v>1.38</v>
          </cell>
        </row>
        <row r="184">
          <cell r="A184">
            <v>37832</v>
          </cell>
          <cell r="B184">
            <v>1.37</v>
          </cell>
        </row>
        <row r="185">
          <cell r="A185">
            <v>37833</v>
          </cell>
          <cell r="B185">
            <v>1.33</v>
          </cell>
        </row>
        <row r="186">
          <cell r="A186">
            <v>37834</v>
          </cell>
          <cell r="B186">
            <v>1.25</v>
          </cell>
        </row>
        <row r="187">
          <cell r="A187">
            <v>37837</v>
          </cell>
          <cell r="B187">
            <v>1.23</v>
          </cell>
        </row>
        <row r="188">
          <cell r="A188">
            <v>37838</v>
          </cell>
          <cell r="B188">
            <v>1.19</v>
          </cell>
        </row>
        <row r="189">
          <cell r="A189">
            <v>37839</v>
          </cell>
          <cell r="B189">
            <v>1.1399999999999999</v>
          </cell>
        </row>
        <row r="190">
          <cell r="A190">
            <v>37840</v>
          </cell>
          <cell r="B190">
            <v>1.04</v>
          </cell>
        </row>
        <row r="191">
          <cell r="A191">
            <v>37841</v>
          </cell>
          <cell r="B191">
            <v>1.01</v>
          </cell>
        </row>
        <row r="192">
          <cell r="A192">
            <v>37844</v>
          </cell>
          <cell r="B192">
            <v>0.93</v>
          </cell>
        </row>
        <row r="193">
          <cell r="A193">
            <v>37845</v>
          </cell>
          <cell r="B193">
            <v>0.98</v>
          </cell>
        </row>
        <row r="194">
          <cell r="A194">
            <v>37846</v>
          </cell>
          <cell r="B194">
            <v>1.1299999999999999</v>
          </cell>
        </row>
        <row r="195">
          <cell r="A195">
            <v>37848</v>
          </cell>
          <cell r="B195">
            <v>1.2</v>
          </cell>
        </row>
        <row r="196">
          <cell r="A196">
            <v>37851</v>
          </cell>
          <cell r="B196">
            <v>1.17</v>
          </cell>
        </row>
        <row r="197">
          <cell r="A197">
            <v>37852</v>
          </cell>
          <cell r="B197">
            <v>1.08</v>
          </cell>
        </row>
        <row r="198">
          <cell r="A198">
            <v>37853</v>
          </cell>
          <cell r="B198">
            <v>1.17</v>
          </cell>
        </row>
        <row r="199">
          <cell r="A199">
            <v>37854</v>
          </cell>
          <cell r="B199">
            <v>1.32</v>
          </cell>
        </row>
        <row r="200">
          <cell r="A200">
            <v>37855</v>
          </cell>
          <cell r="B200">
            <v>1.7</v>
          </cell>
        </row>
        <row r="201">
          <cell r="A201">
            <v>37858</v>
          </cell>
          <cell r="B201">
            <v>1.47</v>
          </cell>
        </row>
        <row r="202">
          <cell r="A202">
            <v>37859</v>
          </cell>
          <cell r="B202">
            <v>1.43</v>
          </cell>
        </row>
        <row r="203">
          <cell r="A203">
            <v>37860</v>
          </cell>
          <cell r="B203">
            <v>1.38</v>
          </cell>
        </row>
        <row r="204">
          <cell r="A204">
            <v>37861</v>
          </cell>
          <cell r="B204">
            <v>1.48</v>
          </cell>
        </row>
        <row r="205">
          <cell r="A205">
            <v>37862</v>
          </cell>
          <cell r="B205">
            <v>1.45</v>
          </cell>
        </row>
        <row r="206">
          <cell r="A206">
            <v>37865</v>
          </cell>
          <cell r="B206">
            <v>1.83</v>
          </cell>
        </row>
        <row r="207">
          <cell r="A207">
            <v>37866</v>
          </cell>
          <cell r="B207">
            <v>2</v>
          </cell>
        </row>
        <row r="208">
          <cell r="A208">
            <v>37867</v>
          </cell>
          <cell r="B208">
            <v>1.9</v>
          </cell>
        </row>
        <row r="209">
          <cell r="A209">
            <v>37868</v>
          </cell>
          <cell r="B209">
            <v>1.71</v>
          </cell>
        </row>
        <row r="210">
          <cell r="A210">
            <v>37869</v>
          </cell>
          <cell r="B210">
            <v>1.33</v>
          </cell>
        </row>
        <row r="211">
          <cell r="A211">
            <v>37872</v>
          </cell>
          <cell r="B211">
            <v>1.1499999999999999</v>
          </cell>
        </row>
        <row r="212">
          <cell r="A212">
            <v>37873</v>
          </cell>
          <cell r="B212">
            <v>1.31</v>
          </cell>
        </row>
        <row r="213">
          <cell r="A213">
            <v>37874</v>
          </cell>
          <cell r="B213">
            <v>1.32</v>
          </cell>
        </row>
        <row r="214">
          <cell r="A214">
            <v>37875</v>
          </cell>
          <cell r="B214">
            <v>1.3</v>
          </cell>
        </row>
        <row r="215">
          <cell r="A215">
            <v>37876</v>
          </cell>
          <cell r="B215">
            <v>1.28</v>
          </cell>
        </row>
        <row r="216">
          <cell r="A216">
            <v>37879</v>
          </cell>
          <cell r="B216">
            <v>1.29</v>
          </cell>
        </row>
        <row r="217">
          <cell r="A217">
            <v>37880</v>
          </cell>
          <cell r="B217">
            <v>1.36</v>
          </cell>
        </row>
        <row r="218">
          <cell r="A218">
            <v>37881</v>
          </cell>
          <cell r="B218">
            <v>1.38</v>
          </cell>
        </row>
        <row r="219">
          <cell r="A219">
            <v>37882</v>
          </cell>
          <cell r="B219">
            <v>1.41</v>
          </cell>
        </row>
        <row r="220">
          <cell r="A220">
            <v>37883</v>
          </cell>
          <cell r="B220">
            <v>1.4</v>
          </cell>
        </row>
        <row r="221">
          <cell r="A221">
            <v>37886</v>
          </cell>
          <cell r="B221">
            <v>1.48</v>
          </cell>
        </row>
        <row r="222">
          <cell r="A222">
            <v>37887</v>
          </cell>
          <cell r="B222">
            <v>1.56</v>
          </cell>
        </row>
        <row r="223">
          <cell r="A223">
            <v>37888</v>
          </cell>
          <cell r="B223">
            <v>1.53</v>
          </cell>
        </row>
        <row r="224">
          <cell r="A224">
            <v>37889</v>
          </cell>
          <cell r="B224">
            <v>1.53</v>
          </cell>
        </row>
        <row r="225">
          <cell r="A225">
            <v>37890</v>
          </cell>
          <cell r="B225">
            <v>1.49</v>
          </cell>
        </row>
        <row r="226">
          <cell r="A226">
            <v>37893</v>
          </cell>
          <cell r="B226">
            <v>1.59</v>
          </cell>
        </row>
        <row r="227">
          <cell r="A227">
            <v>37894</v>
          </cell>
          <cell r="B227">
            <v>1.67</v>
          </cell>
        </row>
        <row r="228">
          <cell r="A228">
            <v>37895</v>
          </cell>
          <cell r="B228">
            <v>1.7</v>
          </cell>
        </row>
        <row r="229">
          <cell r="A229">
            <v>37896</v>
          </cell>
          <cell r="B229">
            <v>1.64</v>
          </cell>
        </row>
        <row r="230">
          <cell r="A230">
            <v>37897</v>
          </cell>
          <cell r="B230">
            <v>1.7</v>
          </cell>
        </row>
        <row r="231">
          <cell r="A231">
            <v>37900</v>
          </cell>
          <cell r="B231">
            <v>2.0699999999999998</v>
          </cell>
        </row>
        <row r="232">
          <cell r="A232">
            <v>37901</v>
          </cell>
          <cell r="B232">
            <v>2.06</v>
          </cell>
        </row>
        <row r="233">
          <cell r="A233">
            <v>37902</v>
          </cell>
          <cell r="B233">
            <v>1.92</v>
          </cell>
        </row>
        <row r="234">
          <cell r="A234">
            <v>37903</v>
          </cell>
          <cell r="B234">
            <v>2.08</v>
          </cell>
        </row>
        <row r="235">
          <cell r="A235">
            <v>37904</v>
          </cell>
          <cell r="B235">
            <v>2.15</v>
          </cell>
        </row>
        <row r="236">
          <cell r="A236">
            <v>37907</v>
          </cell>
          <cell r="B236">
            <v>1.94</v>
          </cell>
        </row>
        <row r="237">
          <cell r="A237">
            <v>37908</v>
          </cell>
          <cell r="B237">
            <v>1.85</v>
          </cell>
        </row>
        <row r="238">
          <cell r="A238">
            <v>37909</v>
          </cell>
          <cell r="B238">
            <v>1.87</v>
          </cell>
        </row>
        <row r="239">
          <cell r="A239">
            <v>37910</v>
          </cell>
          <cell r="B239">
            <v>1.64</v>
          </cell>
        </row>
        <row r="240">
          <cell r="A240">
            <v>37911</v>
          </cell>
          <cell r="B240">
            <v>1.43</v>
          </cell>
        </row>
        <row r="241">
          <cell r="A241">
            <v>37914</v>
          </cell>
          <cell r="B241">
            <v>1.43</v>
          </cell>
        </row>
        <row r="242">
          <cell r="A242">
            <v>37915</v>
          </cell>
          <cell r="B242">
            <v>1.47</v>
          </cell>
        </row>
        <row r="243">
          <cell r="A243">
            <v>37916</v>
          </cell>
          <cell r="B243">
            <v>1.53</v>
          </cell>
        </row>
        <row r="244">
          <cell r="A244">
            <v>37917</v>
          </cell>
          <cell r="B244">
            <v>2.0499999999999998</v>
          </cell>
        </row>
        <row r="245">
          <cell r="A245">
            <v>37918</v>
          </cell>
          <cell r="B245">
            <v>2.2200000000000002</v>
          </cell>
        </row>
        <row r="246">
          <cell r="A246">
            <v>37921</v>
          </cell>
          <cell r="B246">
            <v>2.0099999999999998</v>
          </cell>
        </row>
        <row r="247">
          <cell r="A247">
            <v>37922</v>
          </cell>
          <cell r="B247">
            <v>1.99</v>
          </cell>
        </row>
        <row r="248">
          <cell r="A248">
            <v>37923</v>
          </cell>
          <cell r="B248">
            <v>1.99</v>
          </cell>
        </row>
        <row r="249">
          <cell r="A249">
            <v>37924</v>
          </cell>
          <cell r="B249">
            <v>1.91</v>
          </cell>
        </row>
        <row r="250">
          <cell r="A250">
            <v>37925</v>
          </cell>
          <cell r="B250">
            <v>1.68</v>
          </cell>
        </row>
        <row r="251">
          <cell r="A251">
            <v>37928</v>
          </cell>
          <cell r="B251">
            <v>1.62</v>
          </cell>
        </row>
        <row r="252">
          <cell r="A252">
            <v>37929</v>
          </cell>
          <cell r="B252">
            <v>1.63</v>
          </cell>
        </row>
        <row r="253">
          <cell r="A253">
            <v>37930</v>
          </cell>
          <cell r="B253">
            <v>1.64</v>
          </cell>
        </row>
        <row r="254">
          <cell r="A254">
            <v>37931</v>
          </cell>
          <cell r="B254">
            <v>1.65</v>
          </cell>
        </row>
        <row r="255">
          <cell r="A255">
            <v>37935</v>
          </cell>
          <cell r="B255">
            <v>2.1800000000000002</v>
          </cell>
        </row>
        <row r="256">
          <cell r="A256">
            <v>37936</v>
          </cell>
          <cell r="B256">
            <v>2.04</v>
          </cell>
        </row>
        <row r="257">
          <cell r="A257">
            <v>37937</v>
          </cell>
          <cell r="B257">
            <v>2.08</v>
          </cell>
        </row>
        <row r="258">
          <cell r="A258">
            <v>37938</v>
          </cell>
          <cell r="B258">
            <v>2.58</v>
          </cell>
        </row>
        <row r="259">
          <cell r="A259">
            <v>37939</v>
          </cell>
          <cell r="B259">
            <v>2.33</v>
          </cell>
        </row>
        <row r="260">
          <cell r="A260">
            <v>37942</v>
          </cell>
          <cell r="B260">
            <v>2.33</v>
          </cell>
        </row>
        <row r="261">
          <cell r="A261">
            <v>37943</v>
          </cell>
          <cell r="B261">
            <v>2.54</v>
          </cell>
        </row>
        <row r="262">
          <cell r="A262">
            <v>37944</v>
          </cell>
          <cell r="B262">
            <v>2.56</v>
          </cell>
        </row>
        <row r="263">
          <cell r="A263">
            <v>37945</v>
          </cell>
          <cell r="B263">
            <v>2.23</v>
          </cell>
        </row>
        <row r="264">
          <cell r="A264">
            <v>37946</v>
          </cell>
          <cell r="B264">
            <v>2.16</v>
          </cell>
        </row>
        <row r="265">
          <cell r="A265">
            <v>37949</v>
          </cell>
          <cell r="B265">
            <v>2.21</v>
          </cell>
        </row>
        <row r="266">
          <cell r="A266">
            <v>37950</v>
          </cell>
          <cell r="B266">
            <v>2.48</v>
          </cell>
        </row>
        <row r="267">
          <cell r="A267">
            <v>37951</v>
          </cell>
          <cell r="B267">
            <v>2.48</v>
          </cell>
        </row>
        <row r="268">
          <cell r="A268">
            <v>37952</v>
          </cell>
          <cell r="B268">
            <v>2.48</v>
          </cell>
        </row>
        <row r="269">
          <cell r="A269">
            <v>37953</v>
          </cell>
          <cell r="B269">
            <v>2.48</v>
          </cell>
        </row>
        <row r="270">
          <cell r="A270">
            <v>37956</v>
          </cell>
          <cell r="B270">
            <v>2.36</v>
          </cell>
        </row>
        <row r="271">
          <cell r="A271">
            <v>37957</v>
          </cell>
          <cell r="B271">
            <v>2.44</v>
          </cell>
        </row>
        <row r="272">
          <cell r="A272">
            <v>37958</v>
          </cell>
          <cell r="B272">
            <v>2.42</v>
          </cell>
        </row>
        <row r="273">
          <cell r="A273">
            <v>37959</v>
          </cell>
          <cell r="B273">
            <v>2.42</v>
          </cell>
        </row>
        <row r="274">
          <cell r="A274">
            <v>37960</v>
          </cell>
          <cell r="B274">
            <v>2.13</v>
          </cell>
        </row>
        <row r="275">
          <cell r="A275">
            <v>37963</v>
          </cell>
          <cell r="B275">
            <v>2.09</v>
          </cell>
        </row>
        <row r="276">
          <cell r="A276">
            <v>37964</v>
          </cell>
          <cell r="B276">
            <v>2.11</v>
          </cell>
        </row>
        <row r="277">
          <cell r="A277">
            <v>37966</v>
          </cell>
          <cell r="B277">
            <v>2.09</v>
          </cell>
        </row>
        <row r="278">
          <cell r="A278">
            <v>37967</v>
          </cell>
          <cell r="B278">
            <v>2.52</v>
          </cell>
        </row>
        <row r="279">
          <cell r="A279">
            <v>37970</v>
          </cell>
          <cell r="B279">
            <v>2.66</v>
          </cell>
        </row>
        <row r="280">
          <cell r="A280">
            <v>37971</v>
          </cell>
          <cell r="B280">
            <v>2.63</v>
          </cell>
        </row>
        <row r="281">
          <cell r="A281">
            <v>37972</v>
          </cell>
          <cell r="B281">
            <v>2.86</v>
          </cell>
        </row>
        <row r="282">
          <cell r="A282">
            <v>37973</v>
          </cell>
          <cell r="B282">
            <v>2.78</v>
          </cell>
        </row>
        <row r="283">
          <cell r="A283">
            <v>37974</v>
          </cell>
          <cell r="B283">
            <v>2.97</v>
          </cell>
        </row>
        <row r="284">
          <cell r="A284">
            <v>37977</v>
          </cell>
          <cell r="B284">
            <v>3.52</v>
          </cell>
        </row>
        <row r="285">
          <cell r="A285">
            <v>37978</v>
          </cell>
          <cell r="B285">
            <v>3.61</v>
          </cell>
        </row>
        <row r="286">
          <cell r="A286">
            <v>37979</v>
          </cell>
          <cell r="B286">
            <v>3.64</v>
          </cell>
        </row>
        <row r="287">
          <cell r="A287">
            <v>37980</v>
          </cell>
          <cell r="B287">
            <v>3.64</v>
          </cell>
        </row>
        <row r="288">
          <cell r="A288">
            <v>37981</v>
          </cell>
          <cell r="B288">
            <v>3.69</v>
          </cell>
        </row>
        <row r="289">
          <cell r="A289">
            <v>37984</v>
          </cell>
          <cell r="B289">
            <v>3.18</v>
          </cell>
        </row>
        <row r="290">
          <cell r="A290">
            <v>37985</v>
          </cell>
          <cell r="B290">
            <v>3.03</v>
          </cell>
        </row>
        <row r="291">
          <cell r="A291">
            <v>37986</v>
          </cell>
          <cell r="B291">
            <v>3.11</v>
          </cell>
        </row>
        <row r="292">
          <cell r="A292">
            <v>37987</v>
          </cell>
          <cell r="B292">
            <v>3.11</v>
          </cell>
        </row>
        <row r="293">
          <cell r="A293">
            <v>37988</v>
          </cell>
          <cell r="B293">
            <v>3.18</v>
          </cell>
        </row>
        <row r="294">
          <cell r="A294">
            <v>37991</v>
          </cell>
          <cell r="B294">
            <v>2.02</v>
          </cell>
        </row>
        <row r="295">
          <cell r="A295">
            <v>37992</v>
          </cell>
          <cell r="B295">
            <v>1.88</v>
          </cell>
        </row>
        <row r="296">
          <cell r="A296">
            <v>37993</v>
          </cell>
          <cell r="B296">
            <v>1.69</v>
          </cell>
        </row>
        <row r="297">
          <cell r="A297">
            <v>37994</v>
          </cell>
          <cell r="B297">
            <v>1.53</v>
          </cell>
        </row>
        <row r="298">
          <cell r="A298">
            <v>37995</v>
          </cell>
          <cell r="B298">
            <v>1.48</v>
          </cell>
        </row>
        <row r="299">
          <cell r="A299">
            <v>37998</v>
          </cell>
          <cell r="B299">
            <v>1.75</v>
          </cell>
        </row>
        <row r="300">
          <cell r="A300">
            <v>37999</v>
          </cell>
          <cell r="B300">
            <v>1.78</v>
          </cell>
        </row>
        <row r="301">
          <cell r="A301">
            <v>38000</v>
          </cell>
          <cell r="B301">
            <v>1.88</v>
          </cell>
        </row>
        <row r="302">
          <cell r="A302">
            <v>38001</v>
          </cell>
          <cell r="B302">
            <v>2.15</v>
          </cell>
        </row>
        <row r="303">
          <cell r="A303">
            <v>38002</v>
          </cell>
          <cell r="B303">
            <v>2.2000000000000002</v>
          </cell>
        </row>
        <row r="304">
          <cell r="A304">
            <v>38005</v>
          </cell>
          <cell r="B304">
            <v>2.57</v>
          </cell>
        </row>
        <row r="305">
          <cell r="A305">
            <v>38006</v>
          </cell>
          <cell r="B305">
            <v>2.11</v>
          </cell>
        </row>
        <row r="306">
          <cell r="A306">
            <v>38007</v>
          </cell>
          <cell r="B306">
            <v>2.0299999999999998</v>
          </cell>
        </row>
        <row r="307">
          <cell r="A307">
            <v>38008</v>
          </cell>
          <cell r="B307">
            <v>1.58</v>
          </cell>
        </row>
        <row r="308">
          <cell r="A308">
            <v>38009</v>
          </cell>
          <cell r="B308">
            <v>1.43</v>
          </cell>
        </row>
        <row r="309">
          <cell r="A309">
            <v>38012</v>
          </cell>
          <cell r="B309">
            <v>1.35</v>
          </cell>
        </row>
        <row r="310">
          <cell r="A310">
            <v>38013</v>
          </cell>
          <cell r="B310">
            <v>1.35</v>
          </cell>
        </row>
        <row r="311">
          <cell r="A311">
            <v>38014</v>
          </cell>
          <cell r="B311">
            <v>1.36</v>
          </cell>
        </row>
        <row r="312">
          <cell r="A312">
            <v>38015</v>
          </cell>
          <cell r="B312">
            <v>1.37</v>
          </cell>
        </row>
        <row r="313">
          <cell r="A313">
            <v>38016</v>
          </cell>
          <cell r="B313">
            <v>1.37</v>
          </cell>
        </row>
        <row r="314">
          <cell r="A314">
            <v>38019</v>
          </cell>
          <cell r="B314">
            <v>1.39</v>
          </cell>
        </row>
        <row r="315">
          <cell r="A315">
            <v>38020</v>
          </cell>
          <cell r="B315">
            <v>1.39</v>
          </cell>
        </row>
        <row r="316">
          <cell r="A316">
            <v>38021</v>
          </cell>
          <cell r="B316">
            <v>1.39</v>
          </cell>
        </row>
        <row r="317">
          <cell r="A317">
            <v>38022</v>
          </cell>
          <cell r="B317">
            <v>1.39</v>
          </cell>
        </row>
        <row r="318">
          <cell r="A318">
            <v>38023</v>
          </cell>
          <cell r="B318">
            <v>1.43</v>
          </cell>
        </row>
        <row r="319">
          <cell r="A319">
            <v>38026</v>
          </cell>
          <cell r="B319">
            <v>1.45</v>
          </cell>
        </row>
        <row r="320">
          <cell r="A320">
            <v>38027</v>
          </cell>
          <cell r="B320">
            <v>1.55</v>
          </cell>
        </row>
        <row r="321">
          <cell r="A321">
            <v>38028</v>
          </cell>
          <cell r="B321">
            <v>1.45</v>
          </cell>
        </row>
        <row r="322">
          <cell r="A322">
            <v>38029</v>
          </cell>
          <cell r="B322">
            <v>1.48</v>
          </cell>
        </row>
        <row r="323">
          <cell r="A323">
            <v>38030</v>
          </cell>
          <cell r="B323">
            <v>2.0299999999999998</v>
          </cell>
        </row>
        <row r="324">
          <cell r="A324">
            <v>38033</v>
          </cell>
          <cell r="B324">
            <v>1.96</v>
          </cell>
        </row>
        <row r="325">
          <cell r="A325">
            <v>38034</v>
          </cell>
          <cell r="B325">
            <v>2.04</v>
          </cell>
        </row>
        <row r="326">
          <cell r="A326">
            <v>38035</v>
          </cell>
          <cell r="B326">
            <v>1.96</v>
          </cell>
        </row>
        <row r="327">
          <cell r="A327">
            <v>38036</v>
          </cell>
          <cell r="B327">
            <v>1.75</v>
          </cell>
        </row>
        <row r="328">
          <cell r="A328">
            <v>38040</v>
          </cell>
          <cell r="B328">
            <v>1.3</v>
          </cell>
        </row>
        <row r="329">
          <cell r="A329">
            <v>38041</v>
          </cell>
          <cell r="B329">
            <v>1.43</v>
          </cell>
        </row>
        <row r="330">
          <cell r="A330">
            <v>38042</v>
          </cell>
          <cell r="B330">
            <v>1.36</v>
          </cell>
        </row>
        <row r="331">
          <cell r="A331">
            <v>38043</v>
          </cell>
          <cell r="B331">
            <v>1.07</v>
          </cell>
        </row>
        <row r="332">
          <cell r="A332">
            <v>38044</v>
          </cell>
          <cell r="B332">
            <v>1.1399999999999999</v>
          </cell>
        </row>
        <row r="333">
          <cell r="A333">
            <v>38047</v>
          </cell>
          <cell r="B333">
            <v>1.21</v>
          </cell>
        </row>
        <row r="334">
          <cell r="A334">
            <v>38048</v>
          </cell>
          <cell r="B334">
            <v>1.21</v>
          </cell>
        </row>
        <row r="335">
          <cell r="A335">
            <v>38049</v>
          </cell>
          <cell r="B335">
            <v>1.31</v>
          </cell>
        </row>
        <row r="336">
          <cell r="A336">
            <v>38050</v>
          </cell>
          <cell r="B336">
            <v>1.45</v>
          </cell>
        </row>
        <row r="337">
          <cell r="A337">
            <v>38135</v>
          </cell>
          <cell r="B337">
            <v>2.08</v>
          </cell>
        </row>
        <row r="338">
          <cell r="A338">
            <v>38138</v>
          </cell>
          <cell r="B338">
            <v>2.08</v>
          </cell>
        </row>
        <row r="339">
          <cell r="A339">
            <v>38139</v>
          </cell>
          <cell r="B339">
            <v>3.29</v>
          </cell>
        </row>
        <row r="340">
          <cell r="A340">
            <v>38140</v>
          </cell>
          <cell r="B340">
            <v>4.13</v>
          </cell>
        </row>
        <row r="341">
          <cell r="A341">
            <v>38142</v>
          </cell>
          <cell r="B341">
            <v>3.03</v>
          </cell>
        </row>
        <row r="342">
          <cell r="A342">
            <v>38145</v>
          </cell>
          <cell r="B342">
            <v>3.45</v>
          </cell>
        </row>
        <row r="343">
          <cell r="A343">
            <v>38146</v>
          </cell>
          <cell r="B343">
            <v>3.11</v>
          </cell>
        </row>
        <row r="344">
          <cell r="A344">
            <v>38147</v>
          </cell>
          <cell r="B344">
            <v>2.83</v>
          </cell>
        </row>
        <row r="345">
          <cell r="A345">
            <v>38148</v>
          </cell>
          <cell r="B345">
            <v>2.56</v>
          </cell>
        </row>
        <row r="346">
          <cell r="A346">
            <v>38149</v>
          </cell>
          <cell r="B346">
            <v>2.44</v>
          </cell>
        </row>
        <row r="347">
          <cell r="A347">
            <v>38152</v>
          </cell>
          <cell r="B347">
            <v>2.78</v>
          </cell>
        </row>
        <row r="348">
          <cell r="A348">
            <v>38153</v>
          </cell>
          <cell r="B348">
            <v>2.63</v>
          </cell>
        </row>
        <row r="349">
          <cell r="A349">
            <v>38154</v>
          </cell>
          <cell r="B349">
            <v>2.58</v>
          </cell>
        </row>
        <row r="350">
          <cell r="A350">
            <v>38155</v>
          </cell>
          <cell r="B350">
            <v>2.58</v>
          </cell>
        </row>
        <row r="351">
          <cell r="A351">
            <v>38156</v>
          </cell>
          <cell r="B351">
            <v>2.88</v>
          </cell>
        </row>
        <row r="352">
          <cell r="A352">
            <v>38159</v>
          </cell>
          <cell r="B352">
            <v>2.61</v>
          </cell>
        </row>
        <row r="353">
          <cell r="A353">
            <v>38160</v>
          </cell>
          <cell r="B353">
            <v>2.67</v>
          </cell>
        </row>
        <row r="354">
          <cell r="A354">
            <v>38161</v>
          </cell>
          <cell r="B354">
            <v>2.69</v>
          </cell>
        </row>
        <row r="355">
          <cell r="A355">
            <v>38162</v>
          </cell>
          <cell r="B355">
            <v>2.5299999999999998</v>
          </cell>
        </row>
        <row r="356">
          <cell r="A356">
            <v>38163</v>
          </cell>
          <cell r="B356">
            <v>2.36</v>
          </cell>
        </row>
        <row r="357">
          <cell r="A357">
            <v>38166</v>
          </cell>
          <cell r="B357">
            <v>2.33</v>
          </cell>
        </row>
        <row r="358">
          <cell r="A358">
            <v>38167</v>
          </cell>
          <cell r="B358">
            <v>2.5</v>
          </cell>
        </row>
        <row r="359">
          <cell r="A359">
            <v>38168</v>
          </cell>
          <cell r="B359">
            <v>2.48</v>
          </cell>
        </row>
        <row r="360">
          <cell r="A360">
            <v>38170</v>
          </cell>
          <cell r="B360">
            <v>2.2599999999999998</v>
          </cell>
        </row>
        <row r="361">
          <cell r="A361">
            <v>38173</v>
          </cell>
          <cell r="B361">
            <v>1.58</v>
          </cell>
        </row>
        <row r="362">
          <cell r="A362">
            <v>38174</v>
          </cell>
          <cell r="B362">
            <v>1.56</v>
          </cell>
        </row>
        <row r="363">
          <cell r="A363">
            <v>38175</v>
          </cell>
          <cell r="B363">
            <v>1.53</v>
          </cell>
        </row>
        <row r="364">
          <cell r="A364">
            <v>38176</v>
          </cell>
          <cell r="B364">
            <v>1.5</v>
          </cell>
        </row>
        <row r="365">
          <cell r="A365">
            <v>38177</v>
          </cell>
          <cell r="B365">
            <v>1.33</v>
          </cell>
        </row>
        <row r="366">
          <cell r="A366">
            <v>38180</v>
          </cell>
          <cell r="B366">
            <v>1.39</v>
          </cell>
        </row>
        <row r="367">
          <cell r="A367">
            <v>38181</v>
          </cell>
          <cell r="B367">
            <v>1.46</v>
          </cell>
        </row>
        <row r="368">
          <cell r="A368">
            <v>38182</v>
          </cell>
          <cell r="B368">
            <v>1.43</v>
          </cell>
        </row>
        <row r="369">
          <cell r="A369">
            <v>38183</v>
          </cell>
          <cell r="B369">
            <v>1.42</v>
          </cell>
        </row>
        <row r="370">
          <cell r="A370">
            <v>38184</v>
          </cell>
          <cell r="B370">
            <v>1.4</v>
          </cell>
        </row>
        <row r="371">
          <cell r="A371">
            <v>38187</v>
          </cell>
          <cell r="B371">
            <v>1.48</v>
          </cell>
        </row>
        <row r="372">
          <cell r="A372">
            <v>38188</v>
          </cell>
          <cell r="B372">
            <v>1.43</v>
          </cell>
        </row>
        <row r="373">
          <cell r="A373">
            <v>38189</v>
          </cell>
          <cell r="B373">
            <v>1.44</v>
          </cell>
        </row>
        <row r="374">
          <cell r="A374">
            <v>38190</v>
          </cell>
          <cell r="B374">
            <v>1.53</v>
          </cell>
        </row>
        <row r="375">
          <cell r="A375">
            <v>38191</v>
          </cell>
          <cell r="B375">
            <v>1.88</v>
          </cell>
        </row>
        <row r="376">
          <cell r="A376">
            <v>38194</v>
          </cell>
          <cell r="B376">
            <v>2.09</v>
          </cell>
        </row>
        <row r="377">
          <cell r="A377">
            <v>38195</v>
          </cell>
          <cell r="B377">
            <v>1.88</v>
          </cell>
        </row>
        <row r="378">
          <cell r="A378">
            <v>38196</v>
          </cell>
          <cell r="B378">
            <v>2.0499999999999998</v>
          </cell>
        </row>
        <row r="379">
          <cell r="A379">
            <v>38197</v>
          </cell>
          <cell r="B379">
            <v>2.09</v>
          </cell>
        </row>
        <row r="380">
          <cell r="A380">
            <v>38198</v>
          </cell>
          <cell r="B380">
            <v>2.08</v>
          </cell>
        </row>
        <row r="381">
          <cell r="A381">
            <v>38201</v>
          </cell>
          <cell r="B381">
            <v>2.17</v>
          </cell>
        </row>
        <row r="382">
          <cell r="A382">
            <v>38202</v>
          </cell>
          <cell r="B382">
            <v>2.0699999999999998</v>
          </cell>
        </row>
        <row r="383">
          <cell r="A383">
            <v>38203</v>
          </cell>
          <cell r="B383">
            <v>1.77</v>
          </cell>
        </row>
        <row r="384">
          <cell r="A384">
            <v>38204</v>
          </cell>
          <cell r="B384">
            <v>1.74</v>
          </cell>
        </row>
        <row r="385">
          <cell r="A385">
            <v>38205</v>
          </cell>
          <cell r="B385">
            <v>1.59</v>
          </cell>
        </row>
        <row r="386">
          <cell r="A386">
            <v>38208</v>
          </cell>
          <cell r="B386">
            <v>1.62</v>
          </cell>
        </row>
        <row r="387">
          <cell r="A387">
            <v>38209</v>
          </cell>
          <cell r="B387">
            <v>1.48</v>
          </cell>
        </row>
        <row r="388">
          <cell r="A388">
            <v>38210</v>
          </cell>
          <cell r="B388">
            <v>1.58</v>
          </cell>
        </row>
        <row r="389">
          <cell r="A389">
            <v>38211</v>
          </cell>
          <cell r="B389">
            <v>1.65</v>
          </cell>
        </row>
        <row r="390">
          <cell r="A390">
            <v>38212</v>
          </cell>
          <cell r="B390">
            <v>1.67</v>
          </cell>
        </row>
        <row r="391">
          <cell r="A391">
            <v>38215</v>
          </cell>
          <cell r="B391">
            <v>1.73</v>
          </cell>
        </row>
        <row r="392">
          <cell r="A392">
            <v>38216</v>
          </cell>
          <cell r="B392">
            <v>1.7</v>
          </cell>
        </row>
        <row r="393">
          <cell r="A393">
            <v>38217</v>
          </cell>
          <cell r="B393">
            <v>1.72</v>
          </cell>
        </row>
        <row r="394">
          <cell r="A394">
            <v>38218</v>
          </cell>
          <cell r="B394">
            <v>1.98</v>
          </cell>
        </row>
        <row r="395">
          <cell r="A395">
            <v>38219</v>
          </cell>
          <cell r="B395">
            <v>2.5299999999999998</v>
          </cell>
        </row>
        <row r="396">
          <cell r="A396">
            <v>38222</v>
          </cell>
          <cell r="B396">
            <v>2.5099999999999998</v>
          </cell>
        </row>
        <row r="397">
          <cell r="A397">
            <v>38223</v>
          </cell>
          <cell r="B397">
            <v>2.39</v>
          </cell>
        </row>
        <row r="398">
          <cell r="A398">
            <v>38224</v>
          </cell>
          <cell r="B398">
            <v>2.37</v>
          </cell>
        </row>
        <row r="399">
          <cell r="A399">
            <v>38225</v>
          </cell>
          <cell r="B399">
            <v>2.38</v>
          </cell>
        </row>
        <row r="400">
          <cell r="A400">
            <v>38226</v>
          </cell>
          <cell r="B400">
            <v>2.4</v>
          </cell>
        </row>
        <row r="401">
          <cell r="A401">
            <v>38230</v>
          </cell>
          <cell r="B401">
            <v>2.04</v>
          </cell>
        </row>
        <row r="402">
          <cell r="A402">
            <v>38231</v>
          </cell>
          <cell r="B402">
            <v>2.0699999999999998</v>
          </cell>
        </row>
        <row r="403">
          <cell r="A403">
            <v>38232</v>
          </cell>
          <cell r="B403">
            <v>2.59</v>
          </cell>
        </row>
        <row r="404">
          <cell r="A404">
            <v>38233</v>
          </cell>
          <cell r="B404">
            <v>2.87</v>
          </cell>
        </row>
        <row r="405">
          <cell r="A405">
            <v>38236</v>
          </cell>
          <cell r="B405">
            <v>2.4700000000000002</v>
          </cell>
        </row>
        <row r="406">
          <cell r="A406">
            <v>38237</v>
          </cell>
          <cell r="B406">
            <v>2.5099999999999998</v>
          </cell>
        </row>
        <row r="407">
          <cell r="A407">
            <v>38238</v>
          </cell>
          <cell r="B407">
            <v>2.39</v>
          </cell>
        </row>
        <row r="408">
          <cell r="A408">
            <v>38239</v>
          </cell>
          <cell r="B408">
            <v>2.4</v>
          </cell>
        </row>
        <row r="409">
          <cell r="A409">
            <v>38240</v>
          </cell>
          <cell r="B409">
            <v>2.78</v>
          </cell>
        </row>
        <row r="410">
          <cell r="A410">
            <v>38243</v>
          </cell>
          <cell r="B410">
            <v>3.02</v>
          </cell>
        </row>
        <row r="411">
          <cell r="A411">
            <v>38245</v>
          </cell>
          <cell r="B411">
            <v>3.56</v>
          </cell>
        </row>
        <row r="412">
          <cell r="A412">
            <v>38246</v>
          </cell>
          <cell r="B412">
            <v>3.43</v>
          </cell>
        </row>
        <row r="413">
          <cell r="A413">
            <v>38247</v>
          </cell>
          <cell r="B413">
            <v>3.4</v>
          </cell>
        </row>
        <row r="414">
          <cell r="A414">
            <v>38250</v>
          </cell>
          <cell r="B414">
            <v>3.37</v>
          </cell>
        </row>
        <row r="415">
          <cell r="A415">
            <v>38251</v>
          </cell>
          <cell r="B415">
            <v>3.59</v>
          </cell>
        </row>
        <row r="416">
          <cell r="A416">
            <v>38252</v>
          </cell>
          <cell r="B416">
            <v>3.73</v>
          </cell>
        </row>
        <row r="417">
          <cell r="A417">
            <v>38260</v>
          </cell>
          <cell r="B417">
            <v>2.4700000000000002</v>
          </cell>
        </row>
        <row r="418">
          <cell r="A418">
            <v>38261</v>
          </cell>
          <cell r="B418">
            <v>2.15</v>
          </cell>
        </row>
        <row r="419">
          <cell r="A419">
            <v>38264</v>
          </cell>
          <cell r="B419">
            <v>2.23</v>
          </cell>
        </row>
        <row r="420">
          <cell r="A420">
            <v>38265</v>
          </cell>
          <cell r="B420">
            <v>2.08</v>
          </cell>
        </row>
        <row r="421">
          <cell r="A421">
            <v>38266</v>
          </cell>
          <cell r="B421">
            <v>2.02</v>
          </cell>
        </row>
        <row r="422">
          <cell r="A422">
            <v>38267</v>
          </cell>
          <cell r="B422">
            <v>2.06</v>
          </cell>
        </row>
        <row r="423">
          <cell r="A423">
            <v>38268</v>
          </cell>
          <cell r="B423">
            <v>2.34</v>
          </cell>
        </row>
        <row r="424">
          <cell r="A424">
            <v>38273</v>
          </cell>
          <cell r="B424">
            <v>3.42</v>
          </cell>
        </row>
        <row r="425">
          <cell r="A425">
            <v>38274</v>
          </cell>
          <cell r="B425">
            <v>3.49</v>
          </cell>
        </row>
        <row r="426">
          <cell r="A426">
            <v>38278</v>
          </cell>
          <cell r="B426">
            <v>3.63</v>
          </cell>
        </row>
        <row r="427">
          <cell r="A427">
            <v>38279</v>
          </cell>
          <cell r="B427">
            <v>3.48</v>
          </cell>
        </row>
        <row r="428">
          <cell r="A428">
            <v>38280</v>
          </cell>
          <cell r="B428">
            <v>3.48</v>
          </cell>
        </row>
        <row r="429">
          <cell r="A429">
            <v>38292</v>
          </cell>
          <cell r="B429">
            <v>2.8</v>
          </cell>
        </row>
        <row r="430">
          <cell r="A430">
            <v>38293</v>
          </cell>
          <cell r="B430">
            <v>2.81</v>
          </cell>
        </row>
        <row r="431">
          <cell r="A431">
            <v>38294</v>
          </cell>
          <cell r="B431">
            <v>3.17</v>
          </cell>
        </row>
        <row r="432">
          <cell r="A432">
            <v>38295</v>
          </cell>
          <cell r="B432">
            <v>3.02</v>
          </cell>
        </row>
        <row r="433">
          <cell r="A433">
            <v>38296</v>
          </cell>
          <cell r="B433">
            <v>3.16</v>
          </cell>
        </row>
        <row r="434">
          <cell r="A434">
            <v>38299</v>
          </cell>
          <cell r="B434">
            <v>3.65</v>
          </cell>
        </row>
        <row r="435">
          <cell r="A435">
            <v>38301</v>
          </cell>
          <cell r="B435">
            <v>3.86</v>
          </cell>
        </row>
        <row r="436">
          <cell r="A436">
            <v>38309</v>
          </cell>
          <cell r="B436">
            <v>4.12</v>
          </cell>
        </row>
        <row r="437">
          <cell r="A437">
            <v>38310</v>
          </cell>
          <cell r="B437">
            <v>4.16</v>
          </cell>
        </row>
        <row r="438">
          <cell r="A438">
            <v>38313</v>
          </cell>
          <cell r="B438">
            <v>3.49</v>
          </cell>
        </row>
        <row r="439">
          <cell r="A439">
            <v>38314</v>
          </cell>
          <cell r="B439">
            <v>3.15</v>
          </cell>
        </row>
        <row r="440">
          <cell r="A440">
            <v>38315</v>
          </cell>
          <cell r="B440">
            <v>2.99</v>
          </cell>
        </row>
        <row r="441">
          <cell r="A441">
            <v>38316</v>
          </cell>
          <cell r="B441">
            <v>3.13</v>
          </cell>
        </row>
        <row r="442">
          <cell r="A442">
            <v>38317</v>
          </cell>
          <cell r="B442">
            <v>3.18</v>
          </cell>
        </row>
        <row r="443">
          <cell r="A443">
            <v>38320</v>
          </cell>
          <cell r="B443">
            <v>3.53</v>
          </cell>
        </row>
        <row r="444">
          <cell r="A444">
            <v>38321</v>
          </cell>
          <cell r="B444">
            <v>3.66</v>
          </cell>
        </row>
        <row r="445">
          <cell r="A445">
            <v>38322</v>
          </cell>
          <cell r="B445">
            <v>4.3</v>
          </cell>
        </row>
        <row r="446">
          <cell r="A446">
            <v>38323</v>
          </cell>
          <cell r="B446">
            <v>4.4000000000000004</v>
          </cell>
        </row>
        <row r="447">
          <cell r="A447">
            <v>38324</v>
          </cell>
          <cell r="B447">
            <v>4.47</v>
          </cell>
        </row>
        <row r="448">
          <cell r="A448">
            <v>38327</v>
          </cell>
          <cell r="B448">
            <v>4.1100000000000003</v>
          </cell>
        </row>
        <row r="449">
          <cell r="A449">
            <v>38328</v>
          </cell>
          <cell r="B449">
            <v>4.09</v>
          </cell>
        </row>
        <row r="450">
          <cell r="A450">
            <v>38329</v>
          </cell>
          <cell r="B450">
            <v>3.86</v>
          </cell>
        </row>
        <row r="451">
          <cell r="A451">
            <v>38330</v>
          </cell>
          <cell r="B451">
            <v>3.73</v>
          </cell>
        </row>
        <row r="452">
          <cell r="A452">
            <v>38331</v>
          </cell>
          <cell r="B452">
            <v>4.2300000000000004</v>
          </cell>
        </row>
        <row r="453">
          <cell r="A453">
            <v>38334</v>
          </cell>
          <cell r="B453">
            <v>3.88</v>
          </cell>
        </row>
        <row r="454">
          <cell r="A454">
            <v>38335</v>
          </cell>
          <cell r="B454">
            <v>4.0999999999999996</v>
          </cell>
        </row>
        <row r="455">
          <cell r="A455">
            <v>38336</v>
          </cell>
          <cell r="B455">
            <v>4.13</v>
          </cell>
        </row>
        <row r="456">
          <cell r="A456">
            <v>38337</v>
          </cell>
          <cell r="B456">
            <v>3.94</v>
          </cell>
        </row>
        <row r="457">
          <cell r="A457">
            <v>38338</v>
          </cell>
          <cell r="B457">
            <v>4.07</v>
          </cell>
        </row>
        <row r="458">
          <cell r="A458">
            <v>38341</v>
          </cell>
          <cell r="B458">
            <v>3.91</v>
          </cell>
        </row>
        <row r="459">
          <cell r="A459">
            <v>38342</v>
          </cell>
          <cell r="B459">
            <v>3.9</v>
          </cell>
        </row>
        <row r="460">
          <cell r="A460">
            <v>38343</v>
          </cell>
          <cell r="B460">
            <v>3.98</v>
          </cell>
        </row>
        <row r="461">
          <cell r="A461">
            <v>38344</v>
          </cell>
          <cell r="B461">
            <v>3.89</v>
          </cell>
        </row>
        <row r="462">
          <cell r="A462">
            <v>38345</v>
          </cell>
          <cell r="B462">
            <v>3.87</v>
          </cell>
        </row>
        <row r="463">
          <cell r="A463">
            <v>38349</v>
          </cell>
          <cell r="B463">
            <v>3.88</v>
          </cell>
        </row>
        <row r="464">
          <cell r="A464">
            <v>38350</v>
          </cell>
          <cell r="B464">
            <v>3.83</v>
          </cell>
        </row>
        <row r="465">
          <cell r="A465">
            <v>38351</v>
          </cell>
          <cell r="B465">
            <v>3.73</v>
          </cell>
        </row>
        <row r="466">
          <cell r="A466">
            <v>38352</v>
          </cell>
          <cell r="B466">
            <v>3.48</v>
          </cell>
        </row>
        <row r="467">
          <cell r="A467">
            <v>38356</v>
          </cell>
          <cell r="B467">
            <v>3.38</v>
          </cell>
        </row>
        <row r="468">
          <cell r="A468">
            <v>38357</v>
          </cell>
          <cell r="B468">
            <v>3.96</v>
          </cell>
        </row>
        <row r="469">
          <cell r="A469">
            <v>38358</v>
          </cell>
          <cell r="B469">
            <v>4.53</v>
          </cell>
        </row>
        <row r="470">
          <cell r="A470">
            <v>38359</v>
          </cell>
          <cell r="B470">
            <v>4.62</v>
          </cell>
        </row>
        <row r="471">
          <cell r="A471">
            <v>38362</v>
          </cell>
          <cell r="B471">
            <v>4.8099999999999996</v>
          </cell>
        </row>
        <row r="472">
          <cell r="A472">
            <v>38363</v>
          </cell>
          <cell r="B472">
            <v>4.9800000000000004</v>
          </cell>
        </row>
        <row r="473">
          <cell r="A473">
            <v>38364</v>
          </cell>
          <cell r="B473">
            <v>4.74</v>
          </cell>
        </row>
        <row r="474">
          <cell r="A474">
            <v>38365</v>
          </cell>
          <cell r="B474">
            <v>4.5999999999999996</v>
          </cell>
        </row>
        <row r="475">
          <cell r="A475">
            <v>38366</v>
          </cell>
          <cell r="B475">
            <v>4.59</v>
          </cell>
        </row>
        <row r="476">
          <cell r="A476">
            <v>38369</v>
          </cell>
          <cell r="B476">
            <v>4.37</v>
          </cell>
        </row>
        <row r="477">
          <cell r="A477">
            <v>38370</v>
          </cell>
          <cell r="B477">
            <v>4.43</v>
          </cell>
        </row>
        <row r="478">
          <cell r="A478">
            <v>38371</v>
          </cell>
          <cell r="B478">
            <v>5</v>
          </cell>
        </row>
        <row r="479">
          <cell r="A479">
            <v>38376</v>
          </cell>
          <cell r="B479">
            <v>5.38</v>
          </cell>
        </row>
        <row r="480">
          <cell r="A480">
            <v>38377</v>
          </cell>
          <cell r="B480">
            <v>5.46</v>
          </cell>
        </row>
        <row r="481">
          <cell r="A481">
            <v>38378</v>
          </cell>
          <cell r="B481">
            <v>5.72</v>
          </cell>
        </row>
        <row r="482">
          <cell r="A482">
            <v>38379</v>
          </cell>
          <cell r="B482">
            <v>5.63</v>
          </cell>
        </row>
        <row r="483">
          <cell r="A483">
            <v>38380</v>
          </cell>
          <cell r="B483">
            <v>5.54</v>
          </cell>
        </row>
        <row r="484">
          <cell r="A484">
            <v>38383</v>
          </cell>
          <cell r="B484">
            <v>4.96</v>
          </cell>
        </row>
        <row r="485">
          <cell r="A485">
            <v>38384</v>
          </cell>
          <cell r="B485">
            <v>4.83</v>
          </cell>
        </row>
        <row r="486">
          <cell r="A486">
            <v>38385</v>
          </cell>
          <cell r="B486">
            <v>4.6500000000000004</v>
          </cell>
        </row>
        <row r="487">
          <cell r="A487">
            <v>38386</v>
          </cell>
          <cell r="B487">
            <v>3.68</v>
          </cell>
        </row>
        <row r="488">
          <cell r="A488">
            <v>38387</v>
          </cell>
          <cell r="B488">
            <v>3.79</v>
          </cell>
        </row>
        <row r="489">
          <cell r="A489">
            <v>38390</v>
          </cell>
          <cell r="B489">
            <v>4.18</v>
          </cell>
        </row>
        <row r="490">
          <cell r="A490">
            <v>38391</v>
          </cell>
          <cell r="B490">
            <v>4.5599999999999996</v>
          </cell>
        </row>
        <row r="491">
          <cell r="A491">
            <v>38392</v>
          </cell>
          <cell r="B491">
            <v>4.46</v>
          </cell>
        </row>
        <row r="492">
          <cell r="A492">
            <v>38393</v>
          </cell>
          <cell r="B492">
            <v>3.88</v>
          </cell>
        </row>
        <row r="493">
          <cell r="A493">
            <v>38394</v>
          </cell>
          <cell r="B493">
            <v>3.85</v>
          </cell>
        </row>
        <row r="494">
          <cell r="A494">
            <v>38397</v>
          </cell>
          <cell r="B494">
            <v>3.93</v>
          </cell>
        </row>
        <row r="495">
          <cell r="A495">
            <v>38398</v>
          </cell>
          <cell r="B495">
            <v>4</v>
          </cell>
        </row>
        <row r="496">
          <cell r="A496">
            <v>38399</v>
          </cell>
          <cell r="B496">
            <v>4.08</v>
          </cell>
        </row>
        <row r="497">
          <cell r="A497">
            <v>38400</v>
          </cell>
          <cell r="B497">
            <v>4.17</v>
          </cell>
        </row>
        <row r="498">
          <cell r="A498">
            <v>38404</v>
          </cell>
          <cell r="B498">
            <v>4.18</v>
          </cell>
        </row>
        <row r="499">
          <cell r="A499">
            <v>38405</v>
          </cell>
          <cell r="B499">
            <v>4.3</v>
          </cell>
        </row>
        <row r="500">
          <cell r="A500">
            <v>38406</v>
          </cell>
          <cell r="B500">
            <v>4.3099999999999996</v>
          </cell>
        </row>
        <row r="501">
          <cell r="A501">
            <v>38407</v>
          </cell>
          <cell r="B501">
            <v>4.26</v>
          </cell>
        </row>
        <row r="502">
          <cell r="A502">
            <v>38408</v>
          </cell>
          <cell r="B502">
            <v>4.2300000000000004</v>
          </cell>
        </row>
        <row r="503">
          <cell r="A503">
            <v>38411</v>
          </cell>
          <cell r="B503">
            <v>3.96</v>
          </cell>
        </row>
        <row r="504">
          <cell r="A504">
            <v>38412</v>
          </cell>
          <cell r="B504">
            <v>3.75</v>
          </cell>
        </row>
        <row r="505">
          <cell r="A505">
            <v>38413</v>
          </cell>
          <cell r="B505">
            <v>3.89</v>
          </cell>
        </row>
        <row r="506">
          <cell r="A506">
            <v>38414</v>
          </cell>
          <cell r="B506">
            <v>4.03</v>
          </cell>
        </row>
        <row r="507">
          <cell r="A507">
            <v>38415</v>
          </cell>
          <cell r="B507">
            <v>4.1399999999999997</v>
          </cell>
        </row>
        <row r="508">
          <cell r="A508">
            <v>38418</v>
          </cell>
          <cell r="B508">
            <v>4.88</v>
          </cell>
        </row>
        <row r="509">
          <cell r="A509">
            <v>38419</v>
          </cell>
          <cell r="B509">
            <v>4.8899999999999997</v>
          </cell>
        </row>
        <row r="510">
          <cell r="A510">
            <v>38420</v>
          </cell>
          <cell r="B510">
            <v>5.08</v>
          </cell>
        </row>
        <row r="511">
          <cell r="A511">
            <v>38425</v>
          </cell>
          <cell r="B511">
            <v>4</v>
          </cell>
        </row>
        <row r="512">
          <cell r="A512">
            <v>38426</v>
          </cell>
          <cell r="B512">
            <v>4.09</v>
          </cell>
        </row>
        <row r="513">
          <cell r="A513">
            <v>38427</v>
          </cell>
          <cell r="B513">
            <v>4.38</v>
          </cell>
        </row>
        <row r="514">
          <cell r="A514">
            <v>38428</v>
          </cell>
          <cell r="B514">
            <v>4.38</v>
          </cell>
        </row>
        <row r="515">
          <cell r="A515">
            <v>38429</v>
          </cell>
          <cell r="B515">
            <v>4.67</v>
          </cell>
        </row>
        <row r="516">
          <cell r="A516">
            <v>38430</v>
          </cell>
          <cell r="B516">
            <v>4.3899999999999997</v>
          </cell>
        </row>
        <row r="517">
          <cell r="A517">
            <v>38431</v>
          </cell>
          <cell r="B517">
            <v>4.3899999999999997</v>
          </cell>
        </row>
        <row r="518">
          <cell r="A518">
            <v>38432</v>
          </cell>
          <cell r="B518">
            <v>4.59</v>
          </cell>
        </row>
        <row r="519">
          <cell r="A519">
            <v>38433</v>
          </cell>
          <cell r="B519">
            <v>4.71</v>
          </cell>
        </row>
        <row r="520">
          <cell r="A520">
            <v>38434</v>
          </cell>
          <cell r="B520">
            <v>4.71</v>
          </cell>
        </row>
        <row r="521">
          <cell r="A521">
            <v>38435</v>
          </cell>
          <cell r="B521">
            <v>4.97</v>
          </cell>
        </row>
        <row r="522">
          <cell r="A522">
            <v>38436</v>
          </cell>
          <cell r="B522">
            <v>4.6900000000000004</v>
          </cell>
        </row>
        <row r="523">
          <cell r="A523">
            <v>38437</v>
          </cell>
          <cell r="B523">
            <v>4.6900000000000004</v>
          </cell>
        </row>
        <row r="524">
          <cell r="A524">
            <v>38438</v>
          </cell>
          <cell r="B524">
            <v>4.46</v>
          </cell>
        </row>
        <row r="525">
          <cell r="A525">
            <v>38439</v>
          </cell>
          <cell r="B525">
            <v>4.5</v>
          </cell>
        </row>
        <row r="526">
          <cell r="A526">
            <v>38440</v>
          </cell>
          <cell r="B526">
            <v>4.5199999999999996</v>
          </cell>
        </row>
        <row r="527">
          <cell r="A527">
            <v>38441</v>
          </cell>
          <cell r="B527">
            <v>5.0199999999999996</v>
          </cell>
        </row>
        <row r="528">
          <cell r="A528">
            <v>38442</v>
          </cell>
          <cell r="B528">
            <v>5.04</v>
          </cell>
        </row>
        <row r="529">
          <cell r="A529">
            <v>38443</v>
          </cell>
          <cell r="B529">
            <v>4.99</v>
          </cell>
        </row>
        <row r="530">
          <cell r="A530">
            <v>38444</v>
          </cell>
          <cell r="B530">
            <v>4.93</v>
          </cell>
        </row>
        <row r="531">
          <cell r="A531">
            <v>38445</v>
          </cell>
          <cell r="B531">
            <v>4.93</v>
          </cell>
        </row>
        <row r="532">
          <cell r="A532">
            <v>38446</v>
          </cell>
          <cell r="B532">
            <v>4.68</v>
          </cell>
        </row>
        <row r="533">
          <cell r="A533">
            <v>38447</v>
          </cell>
          <cell r="B533">
            <v>4.68</v>
          </cell>
        </row>
        <row r="534">
          <cell r="A534">
            <v>38448</v>
          </cell>
          <cell r="B534">
            <v>4.68</v>
          </cell>
        </row>
        <row r="535">
          <cell r="A535">
            <v>38449</v>
          </cell>
          <cell r="B535">
            <v>4.33</v>
          </cell>
        </row>
        <row r="536">
          <cell r="A536">
            <v>38450</v>
          </cell>
          <cell r="B536">
            <v>4.2</v>
          </cell>
        </row>
        <row r="537">
          <cell r="A537">
            <v>38451</v>
          </cell>
          <cell r="B537">
            <v>4.2</v>
          </cell>
        </row>
        <row r="538">
          <cell r="A538">
            <v>38452</v>
          </cell>
          <cell r="B538">
            <v>4.2</v>
          </cell>
        </row>
        <row r="539">
          <cell r="A539">
            <v>38453</v>
          </cell>
          <cell r="B539">
            <v>5.23</v>
          </cell>
        </row>
        <row r="540">
          <cell r="A540">
            <v>38454</v>
          </cell>
          <cell r="B540">
            <v>5.23</v>
          </cell>
        </row>
        <row r="541">
          <cell r="A541">
            <v>38455</v>
          </cell>
          <cell r="B541">
            <v>5.89</v>
          </cell>
        </row>
        <row r="542">
          <cell r="A542">
            <v>38456</v>
          </cell>
          <cell r="B542">
            <v>6.04</v>
          </cell>
        </row>
        <row r="543">
          <cell r="A543">
            <v>38457</v>
          </cell>
          <cell r="B543">
            <v>6</v>
          </cell>
        </row>
        <row r="544">
          <cell r="A544">
            <v>38458</v>
          </cell>
          <cell r="B544">
            <v>5.92</v>
          </cell>
        </row>
        <row r="545">
          <cell r="A545">
            <v>38459</v>
          </cell>
          <cell r="B545">
            <v>5.92</v>
          </cell>
        </row>
        <row r="546">
          <cell r="A546">
            <v>38460</v>
          </cell>
          <cell r="B546">
            <v>5.84</v>
          </cell>
        </row>
        <row r="547">
          <cell r="A547">
            <v>38461</v>
          </cell>
          <cell r="B547">
            <v>5.8</v>
          </cell>
        </row>
        <row r="548">
          <cell r="A548">
            <v>38462</v>
          </cell>
          <cell r="B548">
            <v>5.76</v>
          </cell>
        </row>
        <row r="549">
          <cell r="A549">
            <v>38463</v>
          </cell>
          <cell r="B549">
            <v>5.76</v>
          </cell>
        </row>
        <row r="550">
          <cell r="A550">
            <v>38464</v>
          </cell>
          <cell r="B550">
            <v>5.76</v>
          </cell>
        </row>
        <row r="551">
          <cell r="A551">
            <v>38465</v>
          </cell>
          <cell r="B551">
            <v>5.85</v>
          </cell>
        </row>
        <row r="552">
          <cell r="A552">
            <v>38466</v>
          </cell>
          <cell r="B552">
            <v>5.85</v>
          </cell>
        </row>
        <row r="553">
          <cell r="A553">
            <v>38467</v>
          </cell>
          <cell r="B553">
            <v>5.85</v>
          </cell>
        </row>
        <row r="554">
          <cell r="A554">
            <v>38468</v>
          </cell>
          <cell r="B554">
            <v>5.99</v>
          </cell>
        </row>
        <row r="555">
          <cell r="A555">
            <v>38469</v>
          </cell>
          <cell r="B555">
            <v>5.85</v>
          </cell>
        </row>
        <row r="556">
          <cell r="A556">
            <v>38470</v>
          </cell>
          <cell r="B556">
            <v>6.05</v>
          </cell>
        </row>
        <row r="557">
          <cell r="A557">
            <v>38471</v>
          </cell>
          <cell r="B557">
            <v>6.06</v>
          </cell>
        </row>
        <row r="558">
          <cell r="A558">
            <v>38472</v>
          </cell>
          <cell r="B558">
            <v>6.28</v>
          </cell>
        </row>
        <row r="559">
          <cell r="A559">
            <v>38473</v>
          </cell>
          <cell r="B559">
            <v>6.28</v>
          </cell>
        </row>
        <row r="560">
          <cell r="A560">
            <v>38474</v>
          </cell>
          <cell r="B560">
            <v>6.54</v>
          </cell>
        </row>
        <row r="561">
          <cell r="A561">
            <v>38475</v>
          </cell>
          <cell r="B561">
            <v>6.35</v>
          </cell>
        </row>
        <row r="562">
          <cell r="A562">
            <v>38476</v>
          </cell>
          <cell r="B562">
            <v>6.24</v>
          </cell>
        </row>
        <row r="563">
          <cell r="A563">
            <v>38477</v>
          </cell>
          <cell r="B563">
            <v>6.7</v>
          </cell>
        </row>
        <row r="564">
          <cell r="A564">
            <v>38478</v>
          </cell>
          <cell r="B564">
            <v>6.86</v>
          </cell>
        </row>
        <row r="565">
          <cell r="A565">
            <v>38479</v>
          </cell>
          <cell r="B565">
            <v>6.86</v>
          </cell>
        </row>
        <row r="566">
          <cell r="A566">
            <v>38480</v>
          </cell>
          <cell r="B566">
            <v>6.86</v>
          </cell>
        </row>
        <row r="567">
          <cell r="A567">
            <v>38481</v>
          </cell>
          <cell r="B567">
            <v>6.87</v>
          </cell>
        </row>
        <row r="568">
          <cell r="A568">
            <v>38482</v>
          </cell>
          <cell r="B568">
            <v>6.81</v>
          </cell>
        </row>
        <row r="569">
          <cell r="A569">
            <v>38483</v>
          </cell>
          <cell r="B569">
            <v>7.06</v>
          </cell>
        </row>
        <row r="570">
          <cell r="A570">
            <v>38484</v>
          </cell>
          <cell r="B570">
            <v>7.78</v>
          </cell>
        </row>
        <row r="571">
          <cell r="A571">
            <v>38485</v>
          </cell>
          <cell r="B571">
            <v>8.08</v>
          </cell>
        </row>
        <row r="572">
          <cell r="A572">
            <v>38486</v>
          </cell>
          <cell r="B572">
            <v>8.08</v>
          </cell>
        </row>
        <row r="573">
          <cell r="A573">
            <v>38487</v>
          </cell>
          <cell r="B573">
            <v>8.08</v>
          </cell>
        </row>
        <row r="574">
          <cell r="A574">
            <v>38488</v>
          </cell>
          <cell r="B574">
            <v>8.15</v>
          </cell>
        </row>
        <row r="575">
          <cell r="A575">
            <v>38489</v>
          </cell>
          <cell r="B575">
            <v>7.83</v>
          </cell>
        </row>
        <row r="576">
          <cell r="A576">
            <v>38490</v>
          </cell>
          <cell r="B576">
            <v>7.02</v>
          </cell>
        </row>
        <row r="577">
          <cell r="A577">
            <v>38491</v>
          </cell>
          <cell r="B577">
            <v>7.38</v>
          </cell>
        </row>
        <row r="578">
          <cell r="A578">
            <v>38492</v>
          </cell>
          <cell r="B578">
            <v>7.31</v>
          </cell>
        </row>
        <row r="579">
          <cell r="A579">
            <v>38493</v>
          </cell>
          <cell r="B579">
            <v>7.31</v>
          </cell>
        </row>
        <row r="580">
          <cell r="A580">
            <v>38494</v>
          </cell>
          <cell r="B580">
            <v>7.31</v>
          </cell>
        </row>
        <row r="581">
          <cell r="A581">
            <v>38495</v>
          </cell>
          <cell r="B581">
            <v>7.12</v>
          </cell>
        </row>
        <row r="582">
          <cell r="A582">
            <v>38496</v>
          </cell>
          <cell r="B582">
            <v>7.2</v>
          </cell>
        </row>
        <row r="583">
          <cell r="A583">
            <v>38497</v>
          </cell>
          <cell r="B583">
            <v>6.98</v>
          </cell>
        </row>
        <row r="584">
          <cell r="A584">
            <v>38498</v>
          </cell>
          <cell r="B584">
            <v>6.86</v>
          </cell>
        </row>
        <row r="585">
          <cell r="A585">
            <v>38499</v>
          </cell>
          <cell r="B585">
            <v>6.75</v>
          </cell>
        </row>
        <row r="586">
          <cell r="A586">
            <v>38500</v>
          </cell>
          <cell r="B586">
            <v>6.75</v>
          </cell>
        </row>
        <row r="587">
          <cell r="A587">
            <v>38501</v>
          </cell>
          <cell r="B587">
            <v>6.75</v>
          </cell>
        </row>
        <row r="588">
          <cell r="A588">
            <v>38502</v>
          </cell>
          <cell r="B588">
            <v>6.48</v>
          </cell>
        </row>
        <row r="589">
          <cell r="A589">
            <v>38503</v>
          </cell>
          <cell r="B589">
            <v>6.09</v>
          </cell>
        </row>
        <row r="590">
          <cell r="A590">
            <v>38504</v>
          </cell>
          <cell r="B590">
            <v>6.28</v>
          </cell>
        </row>
        <row r="591">
          <cell r="A591">
            <v>38505</v>
          </cell>
          <cell r="B591">
            <v>6.25</v>
          </cell>
        </row>
        <row r="592">
          <cell r="A592">
            <v>38506</v>
          </cell>
          <cell r="B592">
            <v>6.02</v>
          </cell>
        </row>
        <row r="593">
          <cell r="A593">
            <v>38507</v>
          </cell>
          <cell r="B593">
            <v>6.02</v>
          </cell>
        </row>
        <row r="594">
          <cell r="A594">
            <v>38508</v>
          </cell>
          <cell r="B594">
            <v>6.02</v>
          </cell>
        </row>
        <row r="595">
          <cell r="A595">
            <v>38509</v>
          </cell>
          <cell r="B595">
            <v>6.13</v>
          </cell>
        </row>
        <row r="596">
          <cell r="A596">
            <v>38510</v>
          </cell>
          <cell r="B596">
            <v>6.66</v>
          </cell>
        </row>
        <row r="597">
          <cell r="A597">
            <v>38511</v>
          </cell>
          <cell r="B597">
            <v>7.25</v>
          </cell>
        </row>
        <row r="598">
          <cell r="A598">
            <v>38512</v>
          </cell>
          <cell r="B598">
            <v>7.38</v>
          </cell>
        </row>
        <row r="599">
          <cell r="A599">
            <v>38513</v>
          </cell>
          <cell r="B599">
            <v>7.19</v>
          </cell>
        </row>
        <row r="600">
          <cell r="A600">
            <v>38514</v>
          </cell>
          <cell r="B600">
            <v>7.19</v>
          </cell>
        </row>
        <row r="601">
          <cell r="A601">
            <v>38515</v>
          </cell>
          <cell r="B601">
            <v>7.19</v>
          </cell>
        </row>
        <row r="602">
          <cell r="A602">
            <v>38516</v>
          </cell>
          <cell r="B602">
            <v>7.03</v>
          </cell>
        </row>
        <row r="603">
          <cell r="A603">
            <v>38517</v>
          </cell>
          <cell r="B603">
            <v>7.03</v>
          </cell>
        </row>
        <row r="604">
          <cell r="A604">
            <v>38518</v>
          </cell>
          <cell r="B604">
            <v>7.11</v>
          </cell>
        </row>
        <row r="605">
          <cell r="A605">
            <v>38519</v>
          </cell>
          <cell r="B605">
            <v>7.35</v>
          </cell>
        </row>
        <row r="606">
          <cell r="A606">
            <v>38520</v>
          </cell>
          <cell r="B606">
            <v>7.5</v>
          </cell>
        </row>
        <row r="607">
          <cell r="A607">
            <v>38521</v>
          </cell>
          <cell r="B607">
            <v>7.43</v>
          </cell>
        </row>
        <row r="608">
          <cell r="A608">
            <v>38522</v>
          </cell>
          <cell r="B608">
            <v>7.43</v>
          </cell>
        </row>
        <row r="609">
          <cell r="A609">
            <v>38523</v>
          </cell>
          <cell r="B609">
            <v>7.43</v>
          </cell>
        </row>
        <row r="610">
          <cell r="A610">
            <v>38524</v>
          </cell>
          <cell r="B610">
            <v>7.42</v>
          </cell>
        </row>
        <row r="611">
          <cell r="A611">
            <v>38525</v>
          </cell>
          <cell r="B611">
            <v>7.42</v>
          </cell>
        </row>
        <row r="612">
          <cell r="A612">
            <v>38526</v>
          </cell>
          <cell r="B612">
            <v>7.82</v>
          </cell>
        </row>
        <row r="613">
          <cell r="A613">
            <v>38527</v>
          </cell>
          <cell r="B613">
            <v>8.08</v>
          </cell>
        </row>
        <row r="614">
          <cell r="A614">
            <v>38528</v>
          </cell>
          <cell r="B614">
            <v>8.07</v>
          </cell>
        </row>
        <row r="615">
          <cell r="A615">
            <v>38529</v>
          </cell>
          <cell r="B615">
            <v>8.07</v>
          </cell>
        </row>
        <row r="616">
          <cell r="A616">
            <v>38530</v>
          </cell>
          <cell r="B616">
            <v>8.07</v>
          </cell>
        </row>
        <row r="617">
          <cell r="A617">
            <v>38531</v>
          </cell>
          <cell r="B617">
            <v>8.06</v>
          </cell>
        </row>
        <row r="618">
          <cell r="A618">
            <v>38532</v>
          </cell>
          <cell r="B618">
            <v>8.0500000000000007</v>
          </cell>
        </row>
        <row r="619">
          <cell r="A619">
            <v>38533</v>
          </cell>
          <cell r="B619">
            <v>7.8</v>
          </cell>
        </row>
        <row r="620">
          <cell r="A620">
            <v>38534</v>
          </cell>
          <cell r="B620">
            <v>7.8</v>
          </cell>
        </row>
        <row r="621">
          <cell r="A621">
            <v>38535</v>
          </cell>
          <cell r="B621">
            <v>7.8</v>
          </cell>
        </row>
        <row r="622">
          <cell r="A622">
            <v>38536</v>
          </cell>
          <cell r="B622">
            <v>7.8</v>
          </cell>
        </row>
        <row r="623">
          <cell r="A623">
            <v>38537</v>
          </cell>
          <cell r="B623">
            <v>7.77</v>
          </cell>
        </row>
        <row r="624">
          <cell r="A624">
            <v>38538</v>
          </cell>
          <cell r="B624">
            <v>7.74</v>
          </cell>
        </row>
        <row r="625">
          <cell r="A625">
            <v>38539</v>
          </cell>
          <cell r="B625">
            <v>7.51</v>
          </cell>
        </row>
        <row r="626">
          <cell r="A626">
            <v>38540</v>
          </cell>
          <cell r="B626">
            <v>7.74</v>
          </cell>
        </row>
        <row r="627">
          <cell r="A627">
            <v>38541</v>
          </cell>
          <cell r="B627">
            <v>7.67</v>
          </cell>
        </row>
        <row r="628">
          <cell r="A628">
            <v>38542</v>
          </cell>
          <cell r="B628">
            <v>7.67</v>
          </cell>
        </row>
        <row r="629">
          <cell r="A629">
            <v>38543</v>
          </cell>
          <cell r="B629">
            <v>7.67</v>
          </cell>
        </row>
        <row r="630">
          <cell r="A630">
            <v>38544</v>
          </cell>
          <cell r="B630">
            <v>7.48</v>
          </cell>
        </row>
        <row r="631">
          <cell r="A631">
            <v>38545</v>
          </cell>
          <cell r="B631">
            <v>7.48</v>
          </cell>
        </row>
        <row r="632">
          <cell r="A632">
            <v>38546</v>
          </cell>
          <cell r="B632">
            <v>7.56</v>
          </cell>
        </row>
        <row r="633">
          <cell r="A633">
            <v>38547</v>
          </cell>
          <cell r="B633">
            <v>7.71</v>
          </cell>
        </row>
        <row r="634">
          <cell r="A634">
            <v>38548</v>
          </cell>
          <cell r="B634">
            <v>7.83</v>
          </cell>
        </row>
        <row r="635">
          <cell r="A635">
            <v>38549</v>
          </cell>
          <cell r="B635">
            <v>8.0399999999999991</v>
          </cell>
        </row>
        <row r="636">
          <cell r="A636">
            <v>38550</v>
          </cell>
          <cell r="B636">
            <v>8.0399999999999991</v>
          </cell>
        </row>
        <row r="637">
          <cell r="A637">
            <v>38551</v>
          </cell>
          <cell r="B637">
            <v>8.0399999999999991</v>
          </cell>
        </row>
        <row r="638">
          <cell r="A638">
            <v>38552</v>
          </cell>
          <cell r="B638">
            <v>7.98</v>
          </cell>
        </row>
        <row r="639">
          <cell r="A639">
            <v>38553</v>
          </cell>
          <cell r="B639">
            <v>7.92</v>
          </cell>
        </row>
        <row r="640">
          <cell r="A640">
            <v>38554</v>
          </cell>
          <cell r="B640">
            <v>7.99</v>
          </cell>
        </row>
        <row r="641">
          <cell r="A641">
            <v>38555</v>
          </cell>
          <cell r="B641">
            <v>8.1999999999999993</v>
          </cell>
        </row>
        <row r="642">
          <cell r="A642">
            <v>38556</v>
          </cell>
          <cell r="B642">
            <v>8.18</v>
          </cell>
        </row>
        <row r="643">
          <cell r="A643">
            <v>38557</v>
          </cell>
          <cell r="B643">
            <v>8.18</v>
          </cell>
        </row>
        <row r="644">
          <cell r="A644">
            <v>38558</v>
          </cell>
          <cell r="B644">
            <v>8.18</v>
          </cell>
        </row>
        <row r="645">
          <cell r="A645">
            <v>38559</v>
          </cell>
          <cell r="B645">
            <v>8.17</v>
          </cell>
        </row>
        <row r="646">
          <cell r="A646">
            <v>38560</v>
          </cell>
          <cell r="B646">
            <v>8.15</v>
          </cell>
        </row>
        <row r="647">
          <cell r="A647">
            <v>38561</v>
          </cell>
          <cell r="B647">
            <v>8.1300000000000008</v>
          </cell>
        </row>
        <row r="648">
          <cell r="A648">
            <v>38562</v>
          </cell>
          <cell r="B648">
            <v>8.15</v>
          </cell>
        </row>
        <row r="649">
          <cell r="A649">
            <v>38563</v>
          </cell>
          <cell r="B649">
            <v>8.1199999999999992</v>
          </cell>
        </row>
        <row r="650">
          <cell r="A650">
            <v>38564</v>
          </cell>
          <cell r="B650">
            <v>8.1199999999999992</v>
          </cell>
        </row>
        <row r="651">
          <cell r="A651">
            <v>38565</v>
          </cell>
          <cell r="B651">
            <v>8.0500000000000007</v>
          </cell>
        </row>
        <row r="652">
          <cell r="A652">
            <v>38566</v>
          </cell>
          <cell r="B652">
            <v>7.81</v>
          </cell>
        </row>
        <row r="653">
          <cell r="A653">
            <v>38567</v>
          </cell>
          <cell r="B653">
            <v>7.81</v>
          </cell>
        </row>
        <row r="654">
          <cell r="A654">
            <v>38568</v>
          </cell>
          <cell r="B654">
            <v>7.46</v>
          </cell>
        </row>
        <row r="655">
          <cell r="A655">
            <v>38569</v>
          </cell>
          <cell r="B655">
            <v>7.55</v>
          </cell>
        </row>
        <row r="656">
          <cell r="A656">
            <v>38570</v>
          </cell>
          <cell r="B656">
            <v>7.55</v>
          </cell>
        </row>
        <row r="657">
          <cell r="A657">
            <v>38571</v>
          </cell>
          <cell r="B657">
            <v>7.55</v>
          </cell>
        </row>
        <row r="658">
          <cell r="A658">
            <v>38572</v>
          </cell>
          <cell r="B658">
            <v>7.76</v>
          </cell>
        </row>
        <row r="659">
          <cell r="A659">
            <v>38573</v>
          </cell>
          <cell r="B659">
            <v>7.7</v>
          </cell>
        </row>
        <row r="660">
          <cell r="A660">
            <v>38574</v>
          </cell>
          <cell r="B660">
            <v>7.81</v>
          </cell>
        </row>
        <row r="661">
          <cell r="A661">
            <v>38575</v>
          </cell>
          <cell r="B661">
            <v>7.63</v>
          </cell>
        </row>
        <row r="662">
          <cell r="A662">
            <v>38576</v>
          </cell>
          <cell r="B662">
            <v>7.59</v>
          </cell>
        </row>
        <row r="663">
          <cell r="A663">
            <v>38577</v>
          </cell>
          <cell r="B663">
            <v>7.59</v>
          </cell>
        </row>
        <row r="664">
          <cell r="A664">
            <v>38578</v>
          </cell>
          <cell r="B664">
            <v>7.59</v>
          </cell>
        </row>
        <row r="665">
          <cell r="A665">
            <v>38579</v>
          </cell>
          <cell r="B665">
            <v>8.0299999999999994</v>
          </cell>
        </row>
        <row r="666">
          <cell r="A666">
            <v>38580</v>
          </cell>
          <cell r="B666">
            <v>7.95</v>
          </cell>
        </row>
        <row r="667">
          <cell r="A667">
            <v>38581</v>
          </cell>
          <cell r="B667">
            <v>7.67</v>
          </cell>
        </row>
        <row r="668">
          <cell r="A668">
            <v>38582</v>
          </cell>
          <cell r="B668">
            <v>7.67</v>
          </cell>
        </row>
        <row r="669">
          <cell r="A669">
            <v>38583</v>
          </cell>
          <cell r="B669">
            <v>7.72</v>
          </cell>
        </row>
        <row r="670">
          <cell r="A670">
            <v>38584</v>
          </cell>
          <cell r="B670">
            <v>7.72</v>
          </cell>
        </row>
        <row r="671">
          <cell r="A671">
            <v>38585</v>
          </cell>
          <cell r="B671">
            <v>7.72</v>
          </cell>
        </row>
        <row r="672">
          <cell r="A672">
            <v>38586</v>
          </cell>
          <cell r="B672">
            <v>7.96</v>
          </cell>
        </row>
        <row r="673">
          <cell r="A673">
            <v>38587</v>
          </cell>
          <cell r="B673">
            <v>8.02</v>
          </cell>
        </row>
        <row r="674">
          <cell r="A674">
            <v>38588</v>
          </cell>
          <cell r="B674">
            <v>8</v>
          </cell>
        </row>
        <row r="675">
          <cell r="A675">
            <v>38589</v>
          </cell>
          <cell r="B675">
            <v>7.87</v>
          </cell>
        </row>
        <row r="676">
          <cell r="A676">
            <v>38590</v>
          </cell>
          <cell r="B676">
            <v>7.73</v>
          </cell>
        </row>
        <row r="677">
          <cell r="A677">
            <v>38591</v>
          </cell>
          <cell r="B677">
            <v>7.73</v>
          </cell>
        </row>
        <row r="678">
          <cell r="A678">
            <v>38592</v>
          </cell>
          <cell r="B678">
            <v>7.73</v>
          </cell>
        </row>
        <row r="679">
          <cell r="A679">
            <v>38593</v>
          </cell>
          <cell r="B679">
            <v>7.43</v>
          </cell>
        </row>
        <row r="680">
          <cell r="A680">
            <v>38594</v>
          </cell>
          <cell r="B680">
            <v>7.7</v>
          </cell>
        </row>
        <row r="681">
          <cell r="A681">
            <v>38595</v>
          </cell>
          <cell r="B681">
            <v>7.78</v>
          </cell>
        </row>
        <row r="682">
          <cell r="A682">
            <v>38596</v>
          </cell>
          <cell r="B682">
            <v>7.75</v>
          </cell>
        </row>
        <row r="683">
          <cell r="A683">
            <v>38597</v>
          </cell>
          <cell r="B683">
            <v>7.73</v>
          </cell>
        </row>
        <row r="684">
          <cell r="A684">
            <v>38598</v>
          </cell>
          <cell r="B684">
            <v>7.73</v>
          </cell>
        </row>
        <row r="685">
          <cell r="A685">
            <v>38599</v>
          </cell>
          <cell r="B685">
            <v>7.73</v>
          </cell>
        </row>
        <row r="686">
          <cell r="A686">
            <v>38600</v>
          </cell>
          <cell r="B686">
            <v>7.73</v>
          </cell>
        </row>
        <row r="687">
          <cell r="A687">
            <v>38601</v>
          </cell>
          <cell r="B687">
            <v>7.68</v>
          </cell>
        </row>
        <row r="688">
          <cell r="A688">
            <v>38602</v>
          </cell>
          <cell r="B688">
            <v>7.79</v>
          </cell>
        </row>
        <row r="689">
          <cell r="A689">
            <v>38603</v>
          </cell>
          <cell r="B689">
            <v>7.82</v>
          </cell>
        </row>
        <row r="690">
          <cell r="A690">
            <v>38604</v>
          </cell>
          <cell r="B690">
            <v>7.84</v>
          </cell>
        </row>
        <row r="691">
          <cell r="A691">
            <v>38605</v>
          </cell>
          <cell r="B691">
            <v>7.84</v>
          </cell>
        </row>
        <row r="692">
          <cell r="A692">
            <v>38606</v>
          </cell>
          <cell r="B692">
            <v>7.84</v>
          </cell>
        </row>
        <row r="693">
          <cell r="A693">
            <v>38607</v>
          </cell>
          <cell r="B693">
            <v>8.0399999999999991</v>
          </cell>
        </row>
        <row r="694">
          <cell r="A694">
            <v>38608</v>
          </cell>
          <cell r="B694">
            <v>8.0299999999999994</v>
          </cell>
        </row>
        <row r="695">
          <cell r="A695">
            <v>38609</v>
          </cell>
          <cell r="B695">
            <v>7.98</v>
          </cell>
        </row>
        <row r="696">
          <cell r="A696">
            <v>38610</v>
          </cell>
          <cell r="B696">
            <v>8</v>
          </cell>
        </row>
        <row r="697">
          <cell r="A697">
            <v>38611</v>
          </cell>
          <cell r="B697">
            <v>7.93</v>
          </cell>
        </row>
        <row r="698">
          <cell r="A698">
            <v>38612</v>
          </cell>
          <cell r="B698">
            <v>7.93</v>
          </cell>
        </row>
        <row r="699">
          <cell r="A699">
            <v>38613</v>
          </cell>
          <cell r="B699">
            <v>7.93</v>
          </cell>
        </row>
        <row r="700">
          <cell r="A700">
            <v>38614</v>
          </cell>
          <cell r="B700">
            <v>8.09</v>
          </cell>
        </row>
        <row r="701">
          <cell r="A701">
            <v>38615</v>
          </cell>
          <cell r="B701">
            <v>8.1</v>
          </cell>
        </row>
        <row r="702">
          <cell r="A702">
            <v>38616</v>
          </cell>
          <cell r="B702">
            <v>8.17</v>
          </cell>
        </row>
        <row r="703">
          <cell r="A703">
            <v>38617</v>
          </cell>
          <cell r="B703">
            <v>8.19</v>
          </cell>
        </row>
        <row r="704">
          <cell r="A704">
            <v>38618</v>
          </cell>
          <cell r="B704">
            <v>8.1999999999999993</v>
          </cell>
        </row>
        <row r="705">
          <cell r="A705">
            <v>38619</v>
          </cell>
          <cell r="B705">
            <v>8.1999999999999993</v>
          </cell>
        </row>
        <row r="706">
          <cell r="A706">
            <v>38620</v>
          </cell>
          <cell r="B706">
            <v>8.1999999999999993</v>
          </cell>
        </row>
        <row r="707">
          <cell r="A707">
            <v>38621</v>
          </cell>
          <cell r="B707">
            <v>8.1999999999999993</v>
          </cell>
        </row>
        <row r="708">
          <cell r="A708">
            <v>38622</v>
          </cell>
          <cell r="B708">
            <v>8.15</v>
          </cell>
        </row>
        <row r="709">
          <cell r="A709">
            <v>38623</v>
          </cell>
          <cell r="B709">
            <v>8.02</v>
          </cell>
        </row>
        <row r="710">
          <cell r="A710">
            <v>38624</v>
          </cell>
          <cell r="B710">
            <v>7.93</v>
          </cell>
        </row>
        <row r="711">
          <cell r="A711">
            <v>38625</v>
          </cell>
          <cell r="B711">
            <v>7.97</v>
          </cell>
        </row>
        <row r="712">
          <cell r="A712">
            <v>38626</v>
          </cell>
          <cell r="B712">
            <v>7.97</v>
          </cell>
        </row>
        <row r="713">
          <cell r="A713">
            <v>38627</v>
          </cell>
          <cell r="B713">
            <v>7.97</v>
          </cell>
        </row>
        <row r="714">
          <cell r="A714">
            <v>38628</v>
          </cell>
          <cell r="B714">
            <v>8.02</v>
          </cell>
        </row>
        <row r="715">
          <cell r="A715">
            <v>38629</v>
          </cell>
          <cell r="B715">
            <v>8.2200000000000006</v>
          </cell>
        </row>
        <row r="716">
          <cell r="A716">
            <v>38630</v>
          </cell>
          <cell r="B716">
            <v>8.3000000000000007</v>
          </cell>
        </row>
        <row r="717">
          <cell r="A717">
            <v>38631</v>
          </cell>
          <cell r="B717">
            <v>8.3000000000000007</v>
          </cell>
        </row>
        <row r="718">
          <cell r="A718">
            <v>38632</v>
          </cell>
          <cell r="B718">
            <v>8.34</v>
          </cell>
        </row>
        <row r="719">
          <cell r="A719">
            <v>38633</v>
          </cell>
          <cell r="B719">
            <v>8.34</v>
          </cell>
        </row>
        <row r="720">
          <cell r="A720">
            <v>38634</v>
          </cell>
          <cell r="B720">
            <v>8.34</v>
          </cell>
        </row>
        <row r="721">
          <cell r="A721">
            <v>38635</v>
          </cell>
          <cell r="B721">
            <v>8.33</v>
          </cell>
        </row>
        <row r="722">
          <cell r="A722">
            <v>38636</v>
          </cell>
          <cell r="B722">
            <v>8.2899999999999991</v>
          </cell>
        </row>
        <row r="723">
          <cell r="A723">
            <v>38637</v>
          </cell>
          <cell r="B723">
            <v>8.2200000000000006</v>
          </cell>
        </row>
        <row r="724">
          <cell r="A724">
            <v>38638</v>
          </cell>
          <cell r="B724">
            <v>8.2200000000000006</v>
          </cell>
        </row>
        <row r="725">
          <cell r="A725">
            <v>38639</v>
          </cell>
          <cell r="B725">
            <v>8.2100000000000009</v>
          </cell>
        </row>
        <row r="726">
          <cell r="A726">
            <v>38640</v>
          </cell>
          <cell r="B726">
            <v>8.2100000000000009</v>
          </cell>
        </row>
        <row r="727">
          <cell r="A727">
            <v>38641</v>
          </cell>
          <cell r="B727">
            <v>8.2100000000000009</v>
          </cell>
        </row>
        <row r="728">
          <cell r="A728">
            <v>38642</v>
          </cell>
          <cell r="B728">
            <v>8.25</v>
          </cell>
        </row>
        <row r="729">
          <cell r="A729">
            <v>38643</v>
          </cell>
          <cell r="B729">
            <v>8.2799999999999994</v>
          </cell>
        </row>
        <row r="730">
          <cell r="A730">
            <v>38644</v>
          </cell>
          <cell r="B730">
            <v>8.2899999999999991</v>
          </cell>
        </row>
        <row r="731">
          <cell r="A731">
            <v>38645</v>
          </cell>
          <cell r="B731">
            <v>8.2899999999999991</v>
          </cell>
        </row>
        <row r="732">
          <cell r="A732">
            <v>38646</v>
          </cell>
          <cell r="B732">
            <v>8.2899999999999991</v>
          </cell>
        </row>
        <row r="733">
          <cell r="A733">
            <v>38647</v>
          </cell>
          <cell r="B733">
            <v>8.2899999999999991</v>
          </cell>
        </row>
        <row r="734">
          <cell r="A734">
            <v>38648</v>
          </cell>
          <cell r="B734">
            <v>8.2899999999999991</v>
          </cell>
        </row>
        <row r="735">
          <cell r="A735">
            <v>38649</v>
          </cell>
          <cell r="B735">
            <v>8.33</v>
          </cell>
        </row>
        <row r="736">
          <cell r="A736">
            <v>38650</v>
          </cell>
          <cell r="B736">
            <v>8.33</v>
          </cell>
        </row>
        <row r="737">
          <cell r="A737">
            <v>38651</v>
          </cell>
          <cell r="B737">
            <v>8.33</v>
          </cell>
        </row>
        <row r="738">
          <cell r="A738">
            <v>38652</v>
          </cell>
          <cell r="B738">
            <v>8.43</v>
          </cell>
        </row>
        <row r="739">
          <cell r="A739">
            <v>38653</v>
          </cell>
          <cell r="B739">
            <v>8.48</v>
          </cell>
        </row>
        <row r="740">
          <cell r="A740">
            <v>38654</v>
          </cell>
          <cell r="B740">
            <v>8.48</v>
          </cell>
        </row>
        <row r="741">
          <cell r="A741">
            <v>38655</v>
          </cell>
          <cell r="B741">
            <v>8.48</v>
          </cell>
        </row>
        <row r="742">
          <cell r="A742">
            <v>38656</v>
          </cell>
          <cell r="B742">
            <v>8.48</v>
          </cell>
        </row>
        <row r="743">
          <cell r="A743">
            <v>38657</v>
          </cell>
          <cell r="B743">
            <v>8.48</v>
          </cell>
        </row>
        <row r="744">
          <cell r="A744">
            <v>38658</v>
          </cell>
          <cell r="B744">
            <v>8.4600000000000009</v>
          </cell>
        </row>
        <row r="745">
          <cell r="A745">
            <v>38659</v>
          </cell>
          <cell r="B745">
            <v>8.4600000000000009</v>
          </cell>
        </row>
        <row r="746">
          <cell r="A746">
            <v>38660</v>
          </cell>
          <cell r="B746">
            <v>8.4600000000000009</v>
          </cell>
        </row>
        <row r="747">
          <cell r="A747">
            <v>38661</v>
          </cell>
          <cell r="B747">
            <v>8.4600000000000009</v>
          </cell>
        </row>
        <row r="748">
          <cell r="A748">
            <v>38662</v>
          </cell>
          <cell r="B748">
            <v>8.4600000000000009</v>
          </cell>
        </row>
        <row r="749">
          <cell r="A749">
            <v>38663</v>
          </cell>
          <cell r="B749">
            <v>8.4499999999999993</v>
          </cell>
        </row>
        <row r="750">
          <cell r="A750">
            <v>38664</v>
          </cell>
          <cell r="B750">
            <v>8.4700000000000006</v>
          </cell>
        </row>
        <row r="751">
          <cell r="A751">
            <v>38665</v>
          </cell>
          <cell r="B751">
            <v>8.4700000000000006</v>
          </cell>
        </row>
        <row r="752">
          <cell r="A752">
            <v>38666</v>
          </cell>
          <cell r="B752">
            <v>8.5399999999999991</v>
          </cell>
        </row>
        <row r="753">
          <cell r="A753">
            <v>38667</v>
          </cell>
          <cell r="B753">
            <v>8.5299999999999994</v>
          </cell>
        </row>
        <row r="754">
          <cell r="A754">
            <v>38668</v>
          </cell>
          <cell r="B754">
            <v>8.5299999999999994</v>
          </cell>
        </row>
        <row r="755">
          <cell r="A755">
            <v>38669</v>
          </cell>
          <cell r="B755">
            <v>8.5299999999999994</v>
          </cell>
        </row>
        <row r="756">
          <cell r="A756">
            <v>38670</v>
          </cell>
          <cell r="B756">
            <v>8.48</v>
          </cell>
        </row>
        <row r="757">
          <cell r="A757">
            <v>38671</v>
          </cell>
          <cell r="B757">
            <v>8.24</v>
          </cell>
        </row>
        <row r="758">
          <cell r="A758">
            <v>38672</v>
          </cell>
          <cell r="B758">
            <v>8.25</v>
          </cell>
        </row>
        <row r="759">
          <cell r="A759">
            <v>38673</v>
          </cell>
          <cell r="B759">
            <v>8.18</v>
          </cell>
        </row>
        <row r="760">
          <cell r="A760">
            <v>38674</v>
          </cell>
          <cell r="B760">
            <v>8.18</v>
          </cell>
        </row>
        <row r="761">
          <cell r="A761">
            <v>38675</v>
          </cell>
          <cell r="B761">
            <v>8.18</v>
          </cell>
        </row>
        <row r="762">
          <cell r="A762">
            <v>38676</v>
          </cell>
          <cell r="B762">
            <v>8.18</v>
          </cell>
        </row>
        <row r="763">
          <cell r="A763">
            <v>38677</v>
          </cell>
          <cell r="B763">
            <v>8.18</v>
          </cell>
        </row>
        <row r="764">
          <cell r="A764">
            <v>38678</v>
          </cell>
          <cell r="B764">
            <v>8.18</v>
          </cell>
        </row>
        <row r="765">
          <cell r="A765">
            <v>38679</v>
          </cell>
          <cell r="B765">
            <v>8.18</v>
          </cell>
        </row>
        <row r="766">
          <cell r="A766">
            <v>38680</v>
          </cell>
          <cell r="B766">
            <v>8.18</v>
          </cell>
        </row>
        <row r="767">
          <cell r="A767">
            <v>38681</v>
          </cell>
          <cell r="B767">
            <v>8.18</v>
          </cell>
        </row>
        <row r="768">
          <cell r="A768">
            <v>38682</v>
          </cell>
          <cell r="B768">
            <v>8.18</v>
          </cell>
        </row>
        <row r="769">
          <cell r="A769">
            <v>38683</v>
          </cell>
          <cell r="B769">
            <v>8.18</v>
          </cell>
        </row>
        <row r="770">
          <cell r="A770">
            <v>38684</v>
          </cell>
          <cell r="B770">
            <v>8.2799999999999994</v>
          </cell>
        </row>
        <row r="771">
          <cell r="A771">
            <v>38685</v>
          </cell>
          <cell r="B771">
            <v>8.2799999999999994</v>
          </cell>
        </row>
        <row r="772">
          <cell r="A772">
            <v>38686</v>
          </cell>
          <cell r="B772">
            <v>8.2799999999999994</v>
          </cell>
        </row>
        <row r="773">
          <cell r="A773">
            <v>38687</v>
          </cell>
          <cell r="B773">
            <v>8.2799999999999994</v>
          </cell>
        </row>
        <row r="774">
          <cell r="A774">
            <v>38688</v>
          </cell>
          <cell r="B774">
            <v>8.2799999999999994</v>
          </cell>
        </row>
        <row r="775">
          <cell r="A775">
            <v>38689</v>
          </cell>
          <cell r="B775">
            <v>8.41</v>
          </cell>
        </row>
        <row r="776">
          <cell r="A776">
            <v>38690</v>
          </cell>
          <cell r="B776">
            <v>8.41</v>
          </cell>
        </row>
        <row r="777">
          <cell r="A777">
            <v>38691</v>
          </cell>
          <cell r="B777">
            <v>8.41</v>
          </cell>
        </row>
        <row r="778">
          <cell r="A778">
            <v>38692</v>
          </cell>
          <cell r="B778">
            <v>8.41</v>
          </cell>
        </row>
        <row r="779">
          <cell r="A779">
            <v>38693</v>
          </cell>
          <cell r="B779">
            <v>8.41</v>
          </cell>
        </row>
        <row r="780">
          <cell r="A780">
            <v>38694</v>
          </cell>
          <cell r="B780">
            <v>8.3000000000000007</v>
          </cell>
        </row>
        <row r="781">
          <cell r="A781">
            <v>38695</v>
          </cell>
          <cell r="B781">
            <v>8.06</v>
          </cell>
        </row>
        <row r="782">
          <cell r="A782">
            <v>38696</v>
          </cell>
          <cell r="B782">
            <v>7.97</v>
          </cell>
        </row>
        <row r="783">
          <cell r="A783">
            <v>38697</v>
          </cell>
          <cell r="B783">
            <v>7.97</v>
          </cell>
        </row>
        <row r="784">
          <cell r="A784">
            <v>38698</v>
          </cell>
          <cell r="B784">
            <v>8.01</v>
          </cell>
        </row>
        <row r="785">
          <cell r="A785">
            <v>38699</v>
          </cell>
          <cell r="B785">
            <v>8.01</v>
          </cell>
        </row>
        <row r="786">
          <cell r="A786">
            <v>38700</v>
          </cell>
          <cell r="B786">
            <v>8.01</v>
          </cell>
        </row>
        <row r="787">
          <cell r="A787">
            <v>38701</v>
          </cell>
          <cell r="B787">
            <v>8.01</v>
          </cell>
        </row>
        <row r="788">
          <cell r="A788">
            <v>38702</v>
          </cell>
          <cell r="B788">
            <v>8.01</v>
          </cell>
        </row>
        <row r="789">
          <cell r="A789">
            <v>38703</v>
          </cell>
          <cell r="B789">
            <v>8.01</v>
          </cell>
        </row>
        <row r="790">
          <cell r="A790">
            <v>38704</v>
          </cell>
          <cell r="B790">
            <v>8.01</v>
          </cell>
        </row>
        <row r="791">
          <cell r="A791">
            <v>38705</v>
          </cell>
          <cell r="B791">
            <v>8.01</v>
          </cell>
        </row>
        <row r="792">
          <cell r="A792">
            <v>38706</v>
          </cell>
          <cell r="B792">
            <v>8.01</v>
          </cell>
        </row>
        <row r="793">
          <cell r="A793">
            <v>38707</v>
          </cell>
          <cell r="B793">
            <v>8.01</v>
          </cell>
        </row>
        <row r="794">
          <cell r="A794">
            <v>38708</v>
          </cell>
          <cell r="B794">
            <v>8.4</v>
          </cell>
        </row>
        <row r="795">
          <cell r="A795">
            <v>38709</v>
          </cell>
          <cell r="B795">
            <v>8.4</v>
          </cell>
        </row>
        <row r="796">
          <cell r="A796">
            <v>38710</v>
          </cell>
          <cell r="B796">
            <v>8.14</v>
          </cell>
        </row>
        <row r="797">
          <cell r="A797">
            <v>38711</v>
          </cell>
          <cell r="B797">
            <v>8.14</v>
          </cell>
        </row>
        <row r="798">
          <cell r="A798">
            <v>38712</v>
          </cell>
          <cell r="B798">
            <v>8.1300000000000008</v>
          </cell>
        </row>
        <row r="799">
          <cell r="A799">
            <v>38713</v>
          </cell>
          <cell r="B799">
            <v>8.08</v>
          </cell>
        </row>
        <row r="800">
          <cell r="A800">
            <v>38714</v>
          </cell>
          <cell r="B800">
            <v>7.93</v>
          </cell>
        </row>
        <row r="801">
          <cell r="A801">
            <v>38715</v>
          </cell>
          <cell r="B801">
            <v>7.82</v>
          </cell>
        </row>
        <row r="802">
          <cell r="A802">
            <v>38716</v>
          </cell>
          <cell r="B802">
            <v>7.79</v>
          </cell>
        </row>
        <row r="803">
          <cell r="A803">
            <v>38717</v>
          </cell>
          <cell r="B803">
            <v>7.92</v>
          </cell>
        </row>
        <row r="804">
          <cell r="A804">
            <v>38718</v>
          </cell>
          <cell r="B804">
            <v>7.92</v>
          </cell>
        </row>
        <row r="805">
          <cell r="A805">
            <v>38719</v>
          </cell>
          <cell r="B805">
            <v>7.92</v>
          </cell>
        </row>
        <row r="806">
          <cell r="A806">
            <v>38720</v>
          </cell>
          <cell r="B806">
            <v>7.98</v>
          </cell>
        </row>
        <row r="807">
          <cell r="A807">
            <v>38721</v>
          </cell>
          <cell r="B807">
            <v>7.98</v>
          </cell>
        </row>
        <row r="808">
          <cell r="A808">
            <v>38722</v>
          </cell>
          <cell r="B808">
            <v>7.93</v>
          </cell>
        </row>
        <row r="809">
          <cell r="A809">
            <v>38723</v>
          </cell>
          <cell r="B809">
            <v>8.0500000000000007</v>
          </cell>
        </row>
        <row r="810">
          <cell r="A810">
            <v>38724</v>
          </cell>
          <cell r="B810">
            <v>8.0500000000000007</v>
          </cell>
        </row>
        <row r="811">
          <cell r="A811">
            <v>38725</v>
          </cell>
          <cell r="B811">
            <v>8.0500000000000007</v>
          </cell>
        </row>
        <row r="812">
          <cell r="A812">
            <v>38726</v>
          </cell>
          <cell r="B812">
            <v>8.27</v>
          </cell>
        </row>
        <row r="813">
          <cell r="A813">
            <v>38727</v>
          </cell>
          <cell r="B813">
            <v>8.27</v>
          </cell>
        </row>
        <row r="814">
          <cell r="A814">
            <v>38728</v>
          </cell>
          <cell r="B814">
            <v>8.27</v>
          </cell>
        </row>
        <row r="815">
          <cell r="A815">
            <v>38729</v>
          </cell>
          <cell r="B815">
            <v>8.27</v>
          </cell>
        </row>
        <row r="816">
          <cell r="A816">
            <v>38730</v>
          </cell>
          <cell r="B816">
            <v>8.1999999999999993</v>
          </cell>
        </row>
        <row r="817">
          <cell r="A817">
            <v>38731</v>
          </cell>
          <cell r="B817">
            <v>8.1999999999999993</v>
          </cell>
        </row>
        <row r="818">
          <cell r="A818">
            <v>38732</v>
          </cell>
          <cell r="B818">
            <v>8.1999999999999993</v>
          </cell>
        </row>
        <row r="819">
          <cell r="A819">
            <v>38733</v>
          </cell>
          <cell r="B819">
            <v>8.33</v>
          </cell>
        </row>
        <row r="820">
          <cell r="A820">
            <v>38734</v>
          </cell>
          <cell r="B820">
            <v>8.34</v>
          </cell>
        </row>
        <row r="821">
          <cell r="A821">
            <v>38735</v>
          </cell>
          <cell r="B821">
            <v>8.27</v>
          </cell>
        </row>
        <row r="822">
          <cell r="A822">
            <v>38736</v>
          </cell>
          <cell r="B822">
            <v>8.18</v>
          </cell>
        </row>
        <row r="823">
          <cell r="A823">
            <v>38737</v>
          </cell>
          <cell r="B823">
            <v>8.2200000000000006</v>
          </cell>
        </row>
        <row r="824">
          <cell r="A824">
            <v>38738</v>
          </cell>
          <cell r="B824">
            <v>8.2200000000000006</v>
          </cell>
        </row>
        <row r="825">
          <cell r="A825">
            <v>38739</v>
          </cell>
          <cell r="B825">
            <v>8.2200000000000006</v>
          </cell>
        </row>
        <row r="826">
          <cell r="A826">
            <v>38740</v>
          </cell>
          <cell r="B826">
            <v>8.2899999999999991</v>
          </cell>
        </row>
        <row r="827">
          <cell r="A827">
            <v>38741</v>
          </cell>
          <cell r="B827">
            <v>8.33</v>
          </cell>
        </row>
        <row r="828">
          <cell r="A828">
            <v>38742</v>
          </cell>
          <cell r="B828">
            <v>8.2799999999999994</v>
          </cell>
        </row>
        <row r="829">
          <cell r="A829">
            <v>38743</v>
          </cell>
          <cell r="B829">
            <v>8.2200000000000006</v>
          </cell>
        </row>
        <row r="830">
          <cell r="A830">
            <v>38744</v>
          </cell>
          <cell r="B830">
            <v>8.2200000000000006</v>
          </cell>
        </row>
        <row r="831">
          <cell r="A831">
            <v>38745</v>
          </cell>
          <cell r="B831">
            <v>8.2100000000000009</v>
          </cell>
        </row>
        <row r="832">
          <cell r="A832">
            <v>38746</v>
          </cell>
          <cell r="B832">
            <v>8.2100000000000009</v>
          </cell>
        </row>
        <row r="833">
          <cell r="A833">
            <v>38747</v>
          </cell>
          <cell r="B833">
            <v>8.2799999999999994</v>
          </cell>
        </row>
        <row r="834">
          <cell r="A834">
            <v>38748</v>
          </cell>
          <cell r="B834">
            <v>8.18</v>
          </cell>
        </row>
        <row r="835">
          <cell r="A835">
            <v>38749</v>
          </cell>
          <cell r="B835">
            <v>8.18</v>
          </cell>
        </row>
        <row r="836">
          <cell r="A836">
            <v>38750</v>
          </cell>
          <cell r="B836">
            <v>8.14</v>
          </cell>
        </row>
        <row r="837">
          <cell r="A837">
            <v>38751</v>
          </cell>
          <cell r="B837">
            <v>8.17</v>
          </cell>
        </row>
        <row r="838">
          <cell r="A838">
            <v>38752</v>
          </cell>
          <cell r="B838">
            <v>8.18</v>
          </cell>
        </row>
        <row r="839">
          <cell r="A839">
            <v>38753</v>
          </cell>
          <cell r="B839">
            <v>8.18</v>
          </cell>
        </row>
        <row r="840">
          <cell r="A840">
            <v>38754</v>
          </cell>
          <cell r="B840">
            <v>8.26</v>
          </cell>
        </row>
        <row r="841">
          <cell r="A841">
            <v>38755</v>
          </cell>
          <cell r="B841">
            <v>8.3000000000000007</v>
          </cell>
        </row>
        <row r="842">
          <cell r="A842">
            <v>38756</v>
          </cell>
          <cell r="B842">
            <v>8.3000000000000007</v>
          </cell>
        </row>
        <row r="843">
          <cell r="A843">
            <v>38757</v>
          </cell>
          <cell r="B843">
            <v>8.3000000000000007</v>
          </cell>
        </row>
        <row r="844">
          <cell r="A844">
            <v>38758</v>
          </cell>
          <cell r="B844">
            <v>8.2899999999999991</v>
          </cell>
        </row>
        <row r="845">
          <cell r="A845">
            <v>38759</v>
          </cell>
          <cell r="B845">
            <v>8.31</v>
          </cell>
        </row>
        <row r="846">
          <cell r="A846">
            <v>38760</v>
          </cell>
          <cell r="B846">
            <v>8.31</v>
          </cell>
        </row>
        <row r="847">
          <cell r="A847">
            <v>38761</v>
          </cell>
          <cell r="B847">
            <v>8.24</v>
          </cell>
        </row>
        <row r="848">
          <cell r="A848">
            <v>38762</v>
          </cell>
          <cell r="B848">
            <v>8.24</v>
          </cell>
        </row>
        <row r="849">
          <cell r="A849">
            <v>38763</v>
          </cell>
          <cell r="B849">
            <v>8.16</v>
          </cell>
        </row>
        <row r="850">
          <cell r="A850">
            <v>38764</v>
          </cell>
          <cell r="B850">
            <v>8.1</v>
          </cell>
        </row>
        <row r="851">
          <cell r="A851">
            <v>38765</v>
          </cell>
          <cell r="B851">
            <v>8.14</v>
          </cell>
        </row>
        <row r="852">
          <cell r="A852">
            <v>38766</v>
          </cell>
          <cell r="B852">
            <v>8.18</v>
          </cell>
        </row>
        <row r="853">
          <cell r="A853">
            <v>38767</v>
          </cell>
          <cell r="B853">
            <v>8.18</v>
          </cell>
        </row>
        <row r="854">
          <cell r="A854">
            <v>38768</v>
          </cell>
          <cell r="B854">
            <v>8.19</v>
          </cell>
        </row>
        <row r="855">
          <cell r="A855">
            <v>38769</v>
          </cell>
          <cell r="B855">
            <v>8.24</v>
          </cell>
        </row>
        <row r="856">
          <cell r="A856">
            <v>38770</v>
          </cell>
          <cell r="B856">
            <v>8.31</v>
          </cell>
        </row>
        <row r="857">
          <cell r="A857">
            <v>38771</v>
          </cell>
          <cell r="B857">
            <v>8.25</v>
          </cell>
        </row>
        <row r="858">
          <cell r="A858">
            <v>38772</v>
          </cell>
          <cell r="B858">
            <v>8.23</v>
          </cell>
        </row>
        <row r="859">
          <cell r="A859">
            <v>38773</v>
          </cell>
          <cell r="B859">
            <v>8.18</v>
          </cell>
        </row>
        <row r="860">
          <cell r="A860">
            <v>38774</v>
          </cell>
          <cell r="B860">
            <v>8.18</v>
          </cell>
        </row>
        <row r="861">
          <cell r="A861">
            <v>38775</v>
          </cell>
          <cell r="B861">
            <v>8.18</v>
          </cell>
        </row>
        <row r="862">
          <cell r="A862">
            <v>38776</v>
          </cell>
          <cell r="B862">
            <v>8.16</v>
          </cell>
        </row>
        <row r="863">
          <cell r="A863">
            <v>38777</v>
          </cell>
          <cell r="B863">
            <v>8.1300000000000008</v>
          </cell>
        </row>
        <row r="864">
          <cell r="A864">
            <v>38778</v>
          </cell>
          <cell r="B864">
            <v>8.08</v>
          </cell>
        </row>
        <row r="865">
          <cell r="A865">
            <v>38779</v>
          </cell>
          <cell r="B865">
            <v>8.08</v>
          </cell>
        </row>
        <row r="866">
          <cell r="A866">
            <v>38780</v>
          </cell>
          <cell r="B866">
            <v>8.08</v>
          </cell>
        </row>
        <row r="867">
          <cell r="A867">
            <v>38781</v>
          </cell>
          <cell r="B867">
            <v>8.08</v>
          </cell>
        </row>
        <row r="868">
          <cell r="A868">
            <v>38782</v>
          </cell>
          <cell r="B868">
            <v>8.08</v>
          </cell>
        </row>
        <row r="869">
          <cell r="A869">
            <v>38783</v>
          </cell>
          <cell r="B869">
            <v>8.08</v>
          </cell>
        </row>
        <row r="870">
          <cell r="A870">
            <v>38784</v>
          </cell>
          <cell r="B870">
            <v>8.23</v>
          </cell>
        </row>
        <row r="871">
          <cell r="A871">
            <v>38785</v>
          </cell>
          <cell r="B871">
            <v>8.23</v>
          </cell>
        </row>
        <row r="872">
          <cell r="A872">
            <v>38786</v>
          </cell>
          <cell r="B872">
            <v>8.2200000000000006</v>
          </cell>
        </row>
        <row r="873">
          <cell r="A873">
            <v>38787</v>
          </cell>
          <cell r="B873">
            <v>8.18</v>
          </cell>
        </row>
        <row r="874">
          <cell r="A874">
            <v>38788</v>
          </cell>
          <cell r="B874">
            <v>8.18</v>
          </cell>
        </row>
        <row r="875">
          <cell r="A875">
            <v>38789</v>
          </cell>
          <cell r="B875">
            <v>8.08</v>
          </cell>
        </row>
        <row r="876">
          <cell r="A876">
            <v>38790</v>
          </cell>
          <cell r="B876">
            <v>8.06</v>
          </cell>
        </row>
        <row r="877">
          <cell r="A877">
            <v>38791</v>
          </cell>
          <cell r="B877">
            <v>8.11</v>
          </cell>
        </row>
        <row r="878">
          <cell r="A878">
            <v>38792</v>
          </cell>
          <cell r="B878">
            <v>8.15</v>
          </cell>
        </row>
        <row r="879">
          <cell r="A879">
            <v>38793</v>
          </cell>
          <cell r="B879">
            <v>8.2100000000000009</v>
          </cell>
        </row>
        <row r="880">
          <cell r="A880">
            <v>38794</v>
          </cell>
          <cell r="B880">
            <v>8.2200000000000006</v>
          </cell>
        </row>
        <row r="881">
          <cell r="A881">
            <v>38795</v>
          </cell>
          <cell r="B881">
            <v>8.2200000000000006</v>
          </cell>
        </row>
        <row r="882">
          <cell r="A882">
            <v>38796</v>
          </cell>
          <cell r="B882">
            <v>8.23</v>
          </cell>
        </row>
        <row r="883">
          <cell r="A883">
            <v>38797</v>
          </cell>
        </row>
        <row r="884">
          <cell r="A884">
            <v>38798</v>
          </cell>
          <cell r="B884">
            <v>8.27</v>
          </cell>
        </row>
        <row r="885">
          <cell r="A885">
            <v>38799</v>
          </cell>
          <cell r="B885">
            <v>8.27</v>
          </cell>
        </row>
        <row r="886">
          <cell r="A886">
            <v>38800</v>
          </cell>
          <cell r="B886">
            <v>8.33</v>
          </cell>
        </row>
        <row r="887">
          <cell r="A887">
            <v>38801</v>
          </cell>
          <cell r="B887">
            <v>8.33</v>
          </cell>
        </row>
        <row r="888">
          <cell r="A888">
            <v>38802</v>
          </cell>
          <cell r="B888">
            <v>8.33</v>
          </cell>
        </row>
        <row r="889">
          <cell r="A889">
            <v>38803</v>
          </cell>
          <cell r="B889">
            <v>8.24</v>
          </cell>
        </row>
        <row r="890">
          <cell r="A890">
            <v>38804</v>
          </cell>
          <cell r="B890">
            <v>8.1199999999999992</v>
          </cell>
        </row>
        <row r="891">
          <cell r="A891">
            <v>38805</v>
          </cell>
          <cell r="B891">
            <v>8.1300000000000008</v>
          </cell>
        </row>
        <row r="892">
          <cell r="A892">
            <v>38806</v>
          </cell>
          <cell r="B892">
            <v>8.1300000000000008</v>
          </cell>
        </row>
        <row r="893">
          <cell r="A893">
            <v>38807</v>
          </cell>
          <cell r="B893">
            <v>8.34</v>
          </cell>
        </row>
        <row r="894">
          <cell r="A894">
            <v>38808</v>
          </cell>
          <cell r="B894">
            <v>8.35</v>
          </cell>
        </row>
        <row r="895">
          <cell r="A895">
            <v>38809</v>
          </cell>
          <cell r="B895">
            <v>8.35</v>
          </cell>
        </row>
        <row r="896">
          <cell r="A896">
            <v>38810</v>
          </cell>
          <cell r="B896">
            <v>8.34</v>
          </cell>
        </row>
        <row r="897">
          <cell r="A897">
            <v>38811</v>
          </cell>
          <cell r="B897">
            <v>8.3800000000000008</v>
          </cell>
        </row>
        <row r="898">
          <cell r="A898">
            <v>38812</v>
          </cell>
          <cell r="B898">
            <v>8.39</v>
          </cell>
        </row>
        <row r="899">
          <cell r="A899">
            <v>38813</v>
          </cell>
          <cell r="B899">
            <v>8.41</v>
          </cell>
        </row>
        <row r="900">
          <cell r="A900">
            <v>38814</v>
          </cell>
          <cell r="B900">
            <v>8.42</v>
          </cell>
        </row>
        <row r="901">
          <cell r="A901">
            <v>38815</v>
          </cell>
          <cell r="B901">
            <v>8.43</v>
          </cell>
        </row>
        <row r="902">
          <cell r="A902">
            <v>38816</v>
          </cell>
          <cell r="B902">
            <v>8.43</v>
          </cell>
        </row>
        <row r="903">
          <cell r="A903">
            <v>38817</v>
          </cell>
          <cell r="B903">
            <v>8.4499999999999993</v>
          </cell>
        </row>
        <row r="904">
          <cell r="A904">
            <v>38818</v>
          </cell>
          <cell r="B904">
            <v>8.4499999999999993</v>
          </cell>
        </row>
        <row r="905">
          <cell r="A905">
            <v>38819</v>
          </cell>
          <cell r="B905">
            <v>8.4700000000000006</v>
          </cell>
        </row>
        <row r="906">
          <cell r="A906">
            <v>38820</v>
          </cell>
          <cell r="B906">
            <v>8.5</v>
          </cell>
        </row>
        <row r="907">
          <cell r="A907">
            <v>38821</v>
          </cell>
          <cell r="B907">
            <v>8.73</v>
          </cell>
        </row>
        <row r="908">
          <cell r="A908">
            <v>38822</v>
          </cell>
          <cell r="B908">
            <v>8.73</v>
          </cell>
        </row>
        <row r="909">
          <cell r="A909">
            <v>38823</v>
          </cell>
          <cell r="B909">
            <v>8.73</v>
          </cell>
        </row>
        <row r="910">
          <cell r="A910">
            <v>38824</v>
          </cell>
          <cell r="B910">
            <v>8.7100000000000009</v>
          </cell>
        </row>
        <row r="911">
          <cell r="A911">
            <v>38825</v>
          </cell>
          <cell r="B911">
            <v>8.7100000000000009</v>
          </cell>
        </row>
        <row r="912">
          <cell r="A912">
            <v>38826</v>
          </cell>
          <cell r="B912">
            <v>8.68</v>
          </cell>
        </row>
        <row r="913">
          <cell r="A913">
            <v>38827</v>
          </cell>
          <cell r="B913">
            <v>8.6999999999999993</v>
          </cell>
        </row>
        <row r="914">
          <cell r="A914">
            <v>38828</v>
          </cell>
          <cell r="B914">
            <v>8.6999999999999993</v>
          </cell>
        </row>
        <row r="915">
          <cell r="A915">
            <v>38829</v>
          </cell>
          <cell r="B915">
            <v>8.6300000000000008</v>
          </cell>
        </row>
        <row r="916">
          <cell r="A916">
            <v>38830</v>
          </cell>
          <cell r="B916">
            <v>8.6300000000000008</v>
          </cell>
        </row>
        <row r="917">
          <cell r="A917">
            <v>38831</v>
          </cell>
          <cell r="B917">
            <v>8.75</v>
          </cell>
        </row>
        <row r="918">
          <cell r="A918">
            <v>38832</v>
          </cell>
          <cell r="B918">
            <v>8.75</v>
          </cell>
        </row>
        <row r="919">
          <cell r="A919">
            <v>38833</v>
          </cell>
          <cell r="B919">
            <v>8.75</v>
          </cell>
        </row>
        <row r="920">
          <cell r="A920">
            <v>38834</v>
          </cell>
          <cell r="B920">
            <v>8.76</v>
          </cell>
        </row>
        <row r="921">
          <cell r="A921">
            <v>38835</v>
          </cell>
          <cell r="B921">
            <v>8.84</v>
          </cell>
        </row>
        <row r="922">
          <cell r="A922">
            <v>38836</v>
          </cell>
          <cell r="B922">
            <v>8.86</v>
          </cell>
        </row>
        <row r="923">
          <cell r="A923">
            <v>38837</v>
          </cell>
          <cell r="B923">
            <v>8.86</v>
          </cell>
        </row>
        <row r="924">
          <cell r="A924">
            <v>38838</v>
          </cell>
          <cell r="B924">
            <v>8.86</v>
          </cell>
        </row>
        <row r="925">
          <cell r="A925">
            <v>38839</v>
          </cell>
          <cell r="B925">
            <v>8.8800000000000008</v>
          </cell>
        </row>
        <row r="926">
          <cell r="A926">
            <v>38840</v>
          </cell>
          <cell r="B926">
            <v>8.92</v>
          </cell>
        </row>
        <row r="927">
          <cell r="A927">
            <v>38841</v>
          </cell>
          <cell r="B927">
            <v>8.8800000000000008</v>
          </cell>
        </row>
        <row r="928">
          <cell r="A928">
            <v>38842</v>
          </cell>
          <cell r="B928">
            <v>8.8800000000000008</v>
          </cell>
        </row>
        <row r="929">
          <cell r="A929">
            <v>38843</v>
          </cell>
          <cell r="B929">
            <v>8.86</v>
          </cell>
        </row>
        <row r="930">
          <cell r="A930">
            <v>38844</v>
          </cell>
          <cell r="B930">
            <v>8.86</v>
          </cell>
        </row>
        <row r="931">
          <cell r="A931">
            <v>38845</v>
          </cell>
          <cell r="B931">
            <v>8.83</v>
          </cell>
        </row>
        <row r="932">
          <cell r="A932">
            <v>38846</v>
          </cell>
          <cell r="B932">
            <v>8.83</v>
          </cell>
        </row>
        <row r="933">
          <cell r="A933">
            <v>38847</v>
          </cell>
          <cell r="B933">
            <v>8.82</v>
          </cell>
        </row>
        <row r="934">
          <cell r="A934">
            <v>38848</v>
          </cell>
          <cell r="B934">
            <v>8.83</v>
          </cell>
        </row>
        <row r="935">
          <cell r="A935">
            <v>38849</v>
          </cell>
          <cell r="B935">
            <v>8.84</v>
          </cell>
        </row>
        <row r="936">
          <cell r="A936">
            <v>38850</v>
          </cell>
          <cell r="B936">
            <v>8.99</v>
          </cell>
        </row>
        <row r="937">
          <cell r="A937">
            <v>38851</v>
          </cell>
          <cell r="B937">
            <v>8.99</v>
          </cell>
        </row>
        <row r="938">
          <cell r="A938">
            <v>38852</v>
          </cell>
          <cell r="B938">
            <v>8.81</v>
          </cell>
        </row>
        <row r="939">
          <cell r="A939">
            <v>38853</v>
          </cell>
          <cell r="B939">
            <v>8.8000000000000007</v>
          </cell>
        </row>
        <row r="940">
          <cell r="A940">
            <v>38854</v>
          </cell>
          <cell r="B940">
            <v>8.6999999999999993</v>
          </cell>
        </row>
        <row r="941">
          <cell r="A941">
            <v>38855</v>
          </cell>
          <cell r="B941">
            <v>8.6999999999999993</v>
          </cell>
        </row>
        <row r="942">
          <cell r="A942">
            <v>38856</v>
          </cell>
          <cell r="B942">
            <v>8.67</v>
          </cell>
        </row>
        <row r="943">
          <cell r="A943">
            <v>38857</v>
          </cell>
          <cell r="B943">
            <v>8.69</v>
          </cell>
        </row>
        <row r="944">
          <cell r="A944">
            <v>38858</v>
          </cell>
          <cell r="B944">
            <v>8.69</v>
          </cell>
        </row>
        <row r="945">
          <cell r="A945">
            <v>38859</v>
          </cell>
          <cell r="B945">
            <v>8.69</v>
          </cell>
        </row>
        <row r="946">
          <cell r="A946">
            <v>38860</v>
          </cell>
          <cell r="B946">
            <v>8.75</v>
          </cell>
        </row>
        <row r="947">
          <cell r="A947">
            <v>38861</v>
          </cell>
          <cell r="B947">
            <v>8.7100000000000009</v>
          </cell>
        </row>
        <row r="948">
          <cell r="A948">
            <v>38862</v>
          </cell>
          <cell r="B948">
            <v>8.69</v>
          </cell>
        </row>
        <row r="949">
          <cell r="A949">
            <v>38863</v>
          </cell>
          <cell r="B949">
            <v>8.61</v>
          </cell>
        </row>
        <row r="950">
          <cell r="A950">
            <v>38864</v>
          </cell>
          <cell r="B950">
            <v>8.5399999999999991</v>
          </cell>
        </row>
        <row r="951">
          <cell r="A951">
            <v>38865</v>
          </cell>
          <cell r="B951">
            <v>8.5399999999999991</v>
          </cell>
        </row>
        <row r="952">
          <cell r="A952">
            <v>38866</v>
          </cell>
          <cell r="B952">
            <v>8.5</v>
          </cell>
        </row>
        <row r="953">
          <cell r="A953">
            <v>38867</v>
          </cell>
          <cell r="B953">
            <v>8.43</v>
          </cell>
        </row>
        <row r="954">
          <cell r="A954">
            <v>38868</v>
          </cell>
          <cell r="B954">
            <v>8.33</v>
          </cell>
        </row>
        <row r="955">
          <cell r="A955">
            <v>38869</v>
          </cell>
          <cell r="B955">
            <v>8.44</v>
          </cell>
        </row>
        <row r="956">
          <cell r="A956">
            <v>38870</v>
          </cell>
          <cell r="B956">
            <v>8.33</v>
          </cell>
        </row>
        <row r="957">
          <cell r="A957">
            <v>38871</v>
          </cell>
          <cell r="B957">
            <v>8.34</v>
          </cell>
        </row>
        <row r="958">
          <cell r="A958">
            <v>38872</v>
          </cell>
          <cell r="B958">
            <v>8.34</v>
          </cell>
        </row>
        <row r="959">
          <cell r="A959">
            <v>38873</v>
          </cell>
          <cell r="B959">
            <v>8.31</v>
          </cell>
        </row>
        <row r="960">
          <cell r="A960">
            <v>38874</v>
          </cell>
        </row>
        <row r="961">
          <cell r="A961">
            <v>38875</v>
          </cell>
        </row>
        <row r="962">
          <cell r="A962">
            <v>38876</v>
          </cell>
        </row>
        <row r="963">
          <cell r="A963">
            <v>38877</v>
          </cell>
        </row>
        <row r="964">
          <cell r="A964">
            <v>38878</v>
          </cell>
        </row>
        <row r="965">
          <cell r="A965">
            <v>38879</v>
          </cell>
        </row>
        <row r="966">
          <cell r="A966">
            <v>38880</v>
          </cell>
        </row>
        <row r="967">
          <cell r="A967">
            <v>38881</v>
          </cell>
        </row>
        <row r="968">
          <cell r="A968">
            <v>38882</v>
          </cell>
        </row>
        <row r="969">
          <cell r="A969">
            <v>38883</v>
          </cell>
        </row>
        <row r="970">
          <cell r="A970">
            <v>38884</v>
          </cell>
        </row>
        <row r="971">
          <cell r="A971">
            <v>38885</v>
          </cell>
        </row>
        <row r="972">
          <cell r="A972">
            <v>38886</v>
          </cell>
        </row>
        <row r="973">
          <cell r="A973">
            <v>38887</v>
          </cell>
        </row>
        <row r="974">
          <cell r="A974">
            <v>38888</v>
          </cell>
        </row>
        <row r="975">
          <cell r="A975">
            <v>38889</v>
          </cell>
        </row>
        <row r="976">
          <cell r="A976">
            <v>38890</v>
          </cell>
        </row>
        <row r="977">
          <cell r="A977">
            <v>38891</v>
          </cell>
        </row>
        <row r="978">
          <cell r="A978">
            <v>38892</v>
          </cell>
        </row>
        <row r="979">
          <cell r="A979">
            <v>38893</v>
          </cell>
        </row>
        <row r="980">
          <cell r="A980">
            <v>38894</v>
          </cell>
        </row>
        <row r="981">
          <cell r="A981">
            <v>38895</v>
          </cell>
        </row>
        <row r="982">
          <cell r="A982">
            <v>38896</v>
          </cell>
        </row>
        <row r="983">
          <cell r="A983">
            <v>38897</v>
          </cell>
        </row>
        <row r="984">
          <cell r="A984">
            <v>38898</v>
          </cell>
        </row>
      </sheetData>
      <sheetData sheetId="3">
        <row r="1">
          <cell r="A1" t="str">
            <v>QPK2MRPAV=FMAP, Close(Last Quote), Line</v>
          </cell>
          <cell r="B1" t="str">
            <v>Line</v>
          </cell>
        </row>
        <row r="2">
          <cell r="A2">
            <v>37571</v>
          </cell>
          <cell r="B2">
            <v>6.68</v>
          </cell>
        </row>
        <row r="3">
          <cell r="A3">
            <v>37572</v>
          </cell>
          <cell r="B3">
            <v>6.58</v>
          </cell>
        </row>
        <row r="4">
          <cell r="A4">
            <v>37573</v>
          </cell>
          <cell r="B4">
            <v>6.56</v>
          </cell>
        </row>
        <row r="5">
          <cell r="A5">
            <v>37574</v>
          </cell>
          <cell r="B5">
            <v>6.39</v>
          </cell>
        </row>
        <row r="6">
          <cell r="A6">
            <v>37575</v>
          </cell>
          <cell r="B6">
            <v>5.76</v>
          </cell>
        </row>
        <row r="7">
          <cell r="A7">
            <v>37578</v>
          </cell>
          <cell r="B7">
            <v>5.55</v>
          </cell>
        </row>
        <row r="8">
          <cell r="A8">
            <v>37579</v>
          </cell>
          <cell r="B8">
            <v>4.38</v>
          </cell>
        </row>
        <row r="9">
          <cell r="A9">
            <v>37580</v>
          </cell>
          <cell r="B9">
            <v>4.42</v>
          </cell>
        </row>
        <row r="10">
          <cell r="A10">
            <v>37581</v>
          </cell>
          <cell r="B10">
            <v>4.1500000000000004</v>
          </cell>
        </row>
        <row r="11">
          <cell r="A11">
            <v>37582</v>
          </cell>
          <cell r="B11">
            <v>4.03</v>
          </cell>
        </row>
        <row r="12">
          <cell r="A12">
            <v>37585</v>
          </cell>
          <cell r="B12">
            <v>4.22</v>
          </cell>
        </row>
        <row r="13">
          <cell r="A13">
            <v>37586</v>
          </cell>
          <cell r="B13">
            <v>4.2300000000000004</v>
          </cell>
        </row>
        <row r="14">
          <cell r="A14">
            <v>37587</v>
          </cell>
          <cell r="B14">
            <v>4.28</v>
          </cell>
        </row>
        <row r="15">
          <cell r="A15">
            <v>37588</v>
          </cell>
          <cell r="B15">
            <v>4.57</v>
          </cell>
        </row>
        <row r="16">
          <cell r="A16">
            <v>37589</v>
          </cell>
          <cell r="B16">
            <v>4.75</v>
          </cell>
        </row>
        <row r="17">
          <cell r="A17">
            <v>37592</v>
          </cell>
          <cell r="B17">
            <v>4.3899999999999997</v>
          </cell>
        </row>
        <row r="18">
          <cell r="A18">
            <v>37593</v>
          </cell>
          <cell r="B18">
            <v>4.3099999999999996</v>
          </cell>
        </row>
        <row r="19">
          <cell r="A19">
            <v>37594</v>
          </cell>
          <cell r="B19">
            <v>4.34</v>
          </cell>
        </row>
        <row r="20">
          <cell r="A20">
            <v>37599</v>
          </cell>
          <cell r="B20">
            <v>4.3600000000000003</v>
          </cell>
        </row>
        <row r="21">
          <cell r="A21">
            <v>37600</v>
          </cell>
          <cell r="B21">
            <v>4.37</v>
          </cell>
        </row>
        <row r="22">
          <cell r="A22">
            <v>37601</v>
          </cell>
          <cell r="B22">
            <v>4.43</v>
          </cell>
        </row>
        <row r="23">
          <cell r="A23">
            <v>37602</v>
          </cell>
          <cell r="B23">
            <v>4.4800000000000004</v>
          </cell>
        </row>
        <row r="24">
          <cell r="A24">
            <v>37603</v>
          </cell>
          <cell r="B24">
            <v>4.93</v>
          </cell>
        </row>
        <row r="25">
          <cell r="A25">
            <v>37606</v>
          </cell>
          <cell r="B25">
            <v>4.55</v>
          </cell>
        </row>
        <row r="26">
          <cell r="A26">
            <v>37607</v>
          </cell>
          <cell r="B26">
            <v>4.16</v>
          </cell>
        </row>
        <row r="27">
          <cell r="A27">
            <v>37608</v>
          </cell>
          <cell r="B27">
            <v>3.95</v>
          </cell>
        </row>
        <row r="28">
          <cell r="A28">
            <v>37609</v>
          </cell>
          <cell r="B28">
            <v>3.94</v>
          </cell>
        </row>
        <row r="29">
          <cell r="A29">
            <v>37610</v>
          </cell>
          <cell r="B29">
            <v>3.97</v>
          </cell>
        </row>
        <row r="30">
          <cell r="A30">
            <v>37613</v>
          </cell>
          <cell r="B30">
            <v>4.04</v>
          </cell>
        </row>
        <row r="31">
          <cell r="A31">
            <v>37614</v>
          </cell>
          <cell r="B31">
            <v>4.1399999999999997</v>
          </cell>
        </row>
        <row r="32">
          <cell r="A32">
            <v>37616</v>
          </cell>
          <cell r="B32">
            <v>4.47</v>
          </cell>
        </row>
        <row r="33">
          <cell r="A33">
            <v>37617</v>
          </cell>
          <cell r="B33">
            <v>4.58</v>
          </cell>
        </row>
        <row r="34">
          <cell r="A34">
            <v>37620</v>
          </cell>
          <cell r="B34">
            <v>4.6399999999999997</v>
          </cell>
        </row>
        <row r="35">
          <cell r="A35">
            <v>37621</v>
          </cell>
          <cell r="B35">
            <v>4.3600000000000003</v>
          </cell>
        </row>
        <row r="36">
          <cell r="A36">
            <v>37623</v>
          </cell>
          <cell r="B36">
            <v>4.2300000000000004</v>
          </cell>
        </row>
        <row r="37">
          <cell r="A37">
            <v>37624</v>
          </cell>
          <cell r="B37">
            <v>4.1500000000000004</v>
          </cell>
        </row>
        <row r="38">
          <cell r="A38">
            <v>37627</v>
          </cell>
          <cell r="B38">
            <v>4.22</v>
          </cell>
        </row>
        <row r="39">
          <cell r="A39">
            <v>37628</v>
          </cell>
          <cell r="B39">
            <v>4.18</v>
          </cell>
        </row>
        <row r="40">
          <cell r="A40">
            <v>37629</v>
          </cell>
          <cell r="B40">
            <v>4.18</v>
          </cell>
        </row>
        <row r="41">
          <cell r="A41">
            <v>37630</v>
          </cell>
          <cell r="B41">
            <v>4.3099999999999996</v>
          </cell>
        </row>
        <row r="42">
          <cell r="A42">
            <v>37631</v>
          </cell>
          <cell r="B42">
            <v>4.3099999999999996</v>
          </cell>
        </row>
        <row r="43">
          <cell r="A43">
            <v>37634</v>
          </cell>
          <cell r="B43">
            <v>4.26</v>
          </cell>
        </row>
        <row r="44">
          <cell r="A44">
            <v>37635</v>
          </cell>
          <cell r="B44">
            <v>4.22</v>
          </cell>
        </row>
        <row r="45">
          <cell r="A45">
            <v>37636</v>
          </cell>
          <cell r="B45">
            <v>4.2300000000000004</v>
          </cell>
        </row>
        <row r="46">
          <cell r="A46">
            <v>37637</v>
          </cell>
          <cell r="B46">
            <v>4.3</v>
          </cell>
        </row>
        <row r="47">
          <cell r="A47">
            <v>37638</v>
          </cell>
          <cell r="B47">
            <v>3.81</v>
          </cell>
        </row>
        <row r="48">
          <cell r="A48">
            <v>37641</v>
          </cell>
          <cell r="B48">
            <v>3.59</v>
          </cell>
        </row>
        <row r="49">
          <cell r="A49">
            <v>37642</v>
          </cell>
          <cell r="B49">
            <v>3.55</v>
          </cell>
        </row>
        <row r="50">
          <cell r="A50">
            <v>37643</v>
          </cell>
          <cell r="B50">
            <v>3.56</v>
          </cell>
        </row>
        <row r="51">
          <cell r="A51">
            <v>37644</v>
          </cell>
          <cell r="B51">
            <v>3.36</v>
          </cell>
        </row>
        <row r="52">
          <cell r="A52">
            <v>37645</v>
          </cell>
          <cell r="B52">
            <v>2.96</v>
          </cell>
        </row>
        <row r="53">
          <cell r="A53">
            <v>37648</v>
          </cell>
          <cell r="B53">
            <v>2.5</v>
          </cell>
        </row>
        <row r="54">
          <cell r="A54">
            <v>37649</v>
          </cell>
          <cell r="B54">
            <v>2.41</v>
          </cell>
        </row>
        <row r="55">
          <cell r="A55">
            <v>37650</v>
          </cell>
          <cell r="B55">
            <v>2.4300000000000002</v>
          </cell>
        </row>
        <row r="56">
          <cell r="A56">
            <v>37651</v>
          </cell>
          <cell r="B56">
            <v>2.4500000000000002</v>
          </cell>
        </row>
        <row r="57">
          <cell r="A57">
            <v>37652</v>
          </cell>
          <cell r="B57">
            <v>2.36</v>
          </cell>
        </row>
        <row r="58">
          <cell r="A58">
            <v>37655</v>
          </cell>
          <cell r="B58">
            <v>2.63</v>
          </cell>
        </row>
        <row r="59">
          <cell r="A59">
            <v>37656</v>
          </cell>
          <cell r="B59">
            <v>2.67</v>
          </cell>
        </row>
        <row r="60">
          <cell r="A60">
            <v>37657</v>
          </cell>
          <cell r="B60">
            <v>2.89</v>
          </cell>
        </row>
        <row r="61">
          <cell r="A61">
            <v>37658</v>
          </cell>
          <cell r="B61">
            <v>3.21</v>
          </cell>
        </row>
        <row r="62">
          <cell r="A62">
            <v>37659</v>
          </cell>
          <cell r="B62">
            <v>3.31</v>
          </cell>
        </row>
        <row r="63">
          <cell r="A63">
            <v>37662</v>
          </cell>
          <cell r="B63">
            <v>3.28</v>
          </cell>
        </row>
        <row r="64">
          <cell r="A64">
            <v>37663</v>
          </cell>
          <cell r="B64">
            <v>3.25</v>
          </cell>
        </row>
        <row r="65">
          <cell r="A65">
            <v>37664</v>
          </cell>
          <cell r="B65">
            <v>3.25</v>
          </cell>
        </row>
        <row r="66">
          <cell r="A66">
            <v>37665</v>
          </cell>
          <cell r="B66">
            <v>3.25</v>
          </cell>
        </row>
        <row r="67">
          <cell r="A67">
            <v>37666</v>
          </cell>
          <cell r="B67">
            <v>3.25</v>
          </cell>
        </row>
        <row r="68">
          <cell r="A68">
            <v>37669</v>
          </cell>
          <cell r="B68">
            <v>3.19</v>
          </cell>
        </row>
        <row r="69">
          <cell r="A69">
            <v>37670</v>
          </cell>
          <cell r="B69">
            <v>3.39</v>
          </cell>
        </row>
        <row r="70">
          <cell r="A70">
            <v>37671</v>
          </cell>
          <cell r="B70">
            <v>3.33</v>
          </cell>
        </row>
        <row r="71">
          <cell r="A71">
            <v>37672</v>
          </cell>
          <cell r="B71">
            <v>3.3</v>
          </cell>
        </row>
        <row r="72">
          <cell r="A72">
            <v>37673</v>
          </cell>
          <cell r="B72">
            <v>2.88</v>
          </cell>
        </row>
        <row r="73">
          <cell r="A73">
            <v>37676</v>
          </cell>
          <cell r="B73">
            <v>3.36</v>
          </cell>
        </row>
        <row r="74">
          <cell r="A74">
            <v>37677</v>
          </cell>
          <cell r="B74">
            <v>2.72</v>
          </cell>
        </row>
        <row r="75">
          <cell r="A75">
            <v>37678</v>
          </cell>
          <cell r="B75">
            <v>2.3199999999999998</v>
          </cell>
        </row>
        <row r="76">
          <cell r="A76">
            <v>37679</v>
          </cell>
          <cell r="B76">
            <v>2.2599999999999998</v>
          </cell>
        </row>
        <row r="77">
          <cell r="A77">
            <v>37680</v>
          </cell>
          <cell r="B77">
            <v>2.23</v>
          </cell>
        </row>
        <row r="78">
          <cell r="A78">
            <v>37683</v>
          </cell>
          <cell r="B78">
            <v>1.96</v>
          </cell>
        </row>
        <row r="79">
          <cell r="A79">
            <v>37684</v>
          </cell>
          <cell r="B79">
            <v>1.89</v>
          </cell>
        </row>
        <row r="80">
          <cell r="A80">
            <v>37685</v>
          </cell>
          <cell r="B80">
            <v>1.88</v>
          </cell>
        </row>
        <row r="81">
          <cell r="A81">
            <v>37686</v>
          </cell>
          <cell r="B81">
            <v>1.79</v>
          </cell>
        </row>
        <row r="82">
          <cell r="A82">
            <v>37687</v>
          </cell>
          <cell r="B82">
            <v>1.72</v>
          </cell>
        </row>
        <row r="83">
          <cell r="A83">
            <v>37690</v>
          </cell>
          <cell r="B83">
            <v>1.81</v>
          </cell>
        </row>
        <row r="84">
          <cell r="A84">
            <v>37691</v>
          </cell>
          <cell r="B84">
            <v>1.8</v>
          </cell>
        </row>
        <row r="85">
          <cell r="A85">
            <v>37692</v>
          </cell>
          <cell r="B85">
            <v>1.81</v>
          </cell>
        </row>
        <row r="86">
          <cell r="A86">
            <v>37693</v>
          </cell>
          <cell r="B86">
            <v>1.93</v>
          </cell>
        </row>
        <row r="87">
          <cell r="A87">
            <v>37694</v>
          </cell>
          <cell r="B87">
            <v>1.93</v>
          </cell>
        </row>
        <row r="88">
          <cell r="A88">
            <v>37697</v>
          </cell>
          <cell r="B88">
            <v>1.94</v>
          </cell>
        </row>
        <row r="89">
          <cell r="A89">
            <v>37698</v>
          </cell>
          <cell r="B89">
            <v>2.19</v>
          </cell>
        </row>
        <row r="90">
          <cell r="A90">
            <v>37699</v>
          </cell>
          <cell r="B90">
            <v>2.23</v>
          </cell>
        </row>
        <row r="91">
          <cell r="A91">
            <v>37700</v>
          </cell>
          <cell r="B91">
            <v>1.79</v>
          </cell>
        </row>
        <row r="92">
          <cell r="A92">
            <v>37701</v>
          </cell>
          <cell r="B92">
            <v>1.79</v>
          </cell>
        </row>
        <row r="93">
          <cell r="A93">
            <v>37704</v>
          </cell>
          <cell r="B93">
            <v>1.59</v>
          </cell>
        </row>
        <row r="94">
          <cell r="A94">
            <v>37705</v>
          </cell>
          <cell r="B94">
            <v>1.56</v>
          </cell>
        </row>
        <row r="95">
          <cell r="A95">
            <v>37706</v>
          </cell>
          <cell r="B95">
            <v>1.44</v>
          </cell>
        </row>
        <row r="96">
          <cell r="A96">
            <v>37707</v>
          </cell>
          <cell r="B96">
            <v>1.46</v>
          </cell>
        </row>
        <row r="97">
          <cell r="A97">
            <v>37708</v>
          </cell>
          <cell r="B97">
            <v>1.53</v>
          </cell>
        </row>
        <row r="98">
          <cell r="A98">
            <v>37711</v>
          </cell>
          <cell r="B98">
            <v>1.79</v>
          </cell>
        </row>
        <row r="99">
          <cell r="A99">
            <v>37712</v>
          </cell>
          <cell r="B99">
            <v>1.91</v>
          </cell>
        </row>
        <row r="100">
          <cell r="A100">
            <v>37713</v>
          </cell>
          <cell r="B100">
            <v>1.75</v>
          </cell>
        </row>
        <row r="101">
          <cell r="A101">
            <v>37714</v>
          </cell>
          <cell r="B101">
            <v>1.67</v>
          </cell>
        </row>
        <row r="102">
          <cell r="A102">
            <v>37715</v>
          </cell>
          <cell r="B102">
            <v>2.14</v>
          </cell>
        </row>
        <row r="103">
          <cell r="A103">
            <v>37718</v>
          </cell>
          <cell r="B103">
            <v>2.4300000000000002</v>
          </cell>
        </row>
        <row r="104">
          <cell r="A104">
            <v>37719</v>
          </cell>
          <cell r="B104">
            <v>2.5299999999999998</v>
          </cell>
        </row>
        <row r="105">
          <cell r="A105">
            <v>37720</v>
          </cell>
          <cell r="B105">
            <v>2.31</v>
          </cell>
        </row>
        <row r="106">
          <cell r="A106">
            <v>37721</v>
          </cell>
          <cell r="B106">
            <v>2.13</v>
          </cell>
        </row>
        <row r="107">
          <cell r="A107">
            <v>37722</v>
          </cell>
          <cell r="B107">
            <v>2.14</v>
          </cell>
        </row>
        <row r="108">
          <cell r="A108">
            <v>37725</v>
          </cell>
          <cell r="B108">
            <v>2.09</v>
          </cell>
        </row>
        <row r="109">
          <cell r="A109">
            <v>37726</v>
          </cell>
          <cell r="B109">
            <v>2.13</v>
          </cell>
        </row>
        <row r="110">
          <cell r="A110">
            <v>37727</v>
          </cell>
          <cell r="B110">
            <v>2.1800000000000002</v>
          </cell>
        </row>
        <row r="111">
          <cell r="A111">
            <v>37728</v>
          </cell>
          <cell r="B111">
            <v>2.06</v>
          </cell>
        </row>
        <row r="112">
          <cell r="A112">
            <v>37729</v>
          </cell>
          <cell r="B112">
            <v>2.0099999999999998</v>
          </cell>
        </row>
        <row r="113">
          <cell r="A113">
            <v>37732</v>
          </cell>
          <cell r="B113">
            <v>2.02</v>
          </cell>
        </row>
        <row r="114">
          <cell r="A114">
            <v>37733</v>
          </cell>
          <cell r="B114">
            <v>2.0299999999999998</v>
          </cell>
        </row>
        <row r="115">
          <cell r="A115">
            <v>37734</v>
          </cell>
          <cell r="B115">
            <v>2.0299999999999998</v>
          </cell>
        </row>
        <row r="116">
          <cell r="A116">
            <v>37735</v>
          </cell>
          <cell r="B116">
            <v>2</v>
          </cell>
        </row>
        <row r="117">
          <cell r="A117">
            <v>37736</v>
          </cell>
          <cell r="B117">
            <v>2</v>
          </cell>
        </row>
        <row r="118">
          <cell r="A118">
            <v>37739</v>
          </cell>
          <cell r="B118">
            <v>1.96</v>
          </cell>
        </row>
        <row r="119">
          <cell r="A119">
            <v>37740</v>
          </cell>
          <cell r="B119">
            <v>1.95</v>
          </cell>
        </row>
        <row r="120">
          <cell r="A120">
            <v>37741</v>
          </cell>
          <cell r="B120">
            <v>1.98</v>
          </cell>
        </row>
        <row r="121">
          <cell r="A121">
            <v>37742</v>
          </cell>
          <cell r="B121">
            <v>2</v>
          </cell>
        </row>
        <row r="122">
          <cell r="A122">
            <v>37743</v>
          </cell>
          <cell r="B122">
            <v>2</v>
          </cell>
        </row>
        <row r="123">
          <cell r="A123">
            <v>37746</v>
          </cell>
          <cell r="B123">
            <v>2.38</v>
          </cell>
        </row>
        <row r="124">
          <cell r="A124">
            <v>37747</v>
          </cell>
          <cell r="B124">
            <v>2.4300000000000002</v>
          </cell>
        </row>
        <row r="125">
          <cell r="A125">
            <v>37748</v>
          </cell>
          <cell r="B125">
            <v>2.48</v>
          </cell>
        </row>
        <row r="126">
          <cell r="A126">
            <v>37749</v>
          </cell>
          <cell r="B126">
            <v>2.61</v>
          </cell>
        </row>
        <row r="127">
          <cell r="A127">
            <v>37750</v>
          </cell>
          <cell r="B127">
            <v>2.61</v>
          </cell>
        </row>
        <row r="128">
          <cell r="A128">
            <v>37753</v>
          </cell>
          <cell r="B128">
            <v>2.17</v>
          </cell>
        </row>
        <row r="129">
          <cell r="A129">
            <v>37754</v>
          </cell>
          <cell r="B129">
            <v>2.08</v>
          </cell>
        </row>
        <row r="130">
          <cell r="A130">
            <v>37755</v>
          </cell>
          <cell r="B130">
            <v>2.08</v>
          </cell>
        </row>
        <row r="131">
          <cell r="A131">
            <v>37756</v>
          </cell>
          <cell r="B131">
            <v>2.15</v>
          </cell>
        </row>
        <row r="132">
          <cell r="A132">
            <v>37757</v>
          </cell>
          <cell r="B132">
            <v>2.15</v>
          </cell>
        </row>
        <row r="133">
          <cell r="A133">
            <v>37760</v>
          </cell>
          <cell r="B133">
            <v>2.5299999999999998</v>
          </cell>
        </row>
        <row r="134">
          <cell r="A134">
            <v>37761</v>
          </cell>
          <cell r="B134">
            <v>2.48</v>
          </cell>
        </row>
        <row r="135">
          <cell r="A135">
            <v>37762</v>
          </cell>
          <cell r="B135">
            <v>2.4900000000000002</v>
          </cell>
        </row>
        <row r="136">
          <cell r="A136">
            <v>37763</v>
          </cell>
          <cell r="B136">
            <v>2.4500000000000002</v>
          </cell>
        </row>
        <row r="137">
          <cell r="A137">
            <v>37764</v>
          </cell>
          <cell r="B137">
            <v>2.46</v>
          </cell>
        </row>
        <row r="138">
          <cell r="A138">
            <v>37767</v>
          </cell>
          <cell r="B138">
            <v>2.38</v>
          </cell>
        </row>
        <row r="139">
          <cell r="A139">
            <v>37768</v>
          </cell>
          <cell r="B139">
            <v>2.2799999999999998</v>
          </cell>
        </row>
        <row r="140">
          <cell r="A140">
            <v>37769</v>
          </cell>
          <cell r="B140">
            <v>2.2000000000000002</v>
          </cell>
        </row>
        <row r="141">
          <cell r="A141">
            <v>37770</v>
          </cell>
          <cell r="B141">
            <v>2.08</v>
          </cell>
        </row>
        <row r="142">
          <cell r="A142">
            <v>37771</v>
          </cell>
          <cell r="B142">
            <v>2.0299999999999998</v>
          </cell>
        </row>
        <row r="143">
          <cell r="A143">
            <v>37774</v>
          </cell>
          <cell r="B143">
            <v>1.73</v>
          </cell>
        </row>
        <row r="144">
          <cell r="A144">
            <v>37775</v>
          </cell>
          <cell r="B144">
            <v>1.81</v>
          </cell>
        </row>
        <row r="145">
          <cell r="A145">
            <v>37776</v>
          </cell>
          <cell r="B145">
            <v>1.86</v>
          </cell>
        </row>
        <row r="146">
          <cell r="A146">
            <v>37777</v>
          </cell>
          <cell r="B146">
            <v>1.87</v>
          </cell>
        </row>
        <row r="147">
          <cell r="A147">
            <v>37778</v>
          </cell>
          <cell r="B147">
            <v>1.89</v>
          </cell>
        </row>
        <row r="148">
          <cell r="A148">
            <v>37781</v>
          </cell>
          <cell r="B148">
            <v>1.99</v>
          </cell>
        </row>
        <row r="149">
          <cell r="A149">
            <v>37782</v>
          </cell>
          <cell r="B149">
            <v>2.09</v>
          </cell>
        </row>
        <row r="150">
          <cell r="A150">
            <v>37783</v>
          </cell>
          <cell r="B150">
            <v>2.02</v>
          </cell>
        </row>
        <row r="151">
          <cell r="A151">
            <v>37784</v>
          </cell>
          <cell r="B151">
            <v>1.96</v>
          </cell>
        </row>
        <row r="152">
          <cell r="A152">
            <v>37785</v>
          </cell>
          <cell r="B152">
            <v>1.97</v>
          </cell>
        </row>
        <row r="153">
          <cell r="A153">
            <v>37788</v>
          </cell>
          <cell r="B153">
            <v>1.97</v>
          </cell>
        </row>
        <row r="154">
          <cell r="A154">
            <v>37789</v>
          </cell>
          <cell r="B154">
            <v>2.12</v>
          </cell>
        </row>
        <row r="155">
          <cell r="A155">
            <v>37790</v>
          </cell>
          <cell r="B155">
            <v>2.37</v>
          </cell>
        </row>
        <row r="156">
          <cell r="A156">
            <v>37791</v>
          </cell>
          <cell r="B156">
            <v>2.38</v>
          </cell>
        </row>
        <row r="157">
          <cell r="A157">
            <v>37792</v>
          </cell>
          <cell r="B157">
            <v>2.4</v>
          </cell>
        </row>
        <row r="158">
          <cell r="A158">
            <v>37795</v>
          </cell>
          <cell r="B158">
            <v>2.39</v>
          </cell>
        </row>
        <row r="159">
          <cell r="A159">
            <v>37796</v>
          </cell>
          <cell r="B159">
            <v>2.27</v>
          </cell>
        </row>
        <row r="160">
          <cell r="A160">
            <v>37797</v>
          </cell>
          <cell r="B160">
            <v>2.2400000000000002</v>
          </cell>
        </row>
        <row r="161">
          <cell r="A161">
            <v>37798</v>
          </cell>
          <cell r="B161">
            <v>2.21</v>
          </cell>
        </row>
        <row r="162">
          <cell r="A162">
            <v>37799</v>
          </cell>
          <cell r="B162">
            <v>2.0099999999999998</v>
          </cell>
        </row>
        <row r="163">
          <cell r="A163">
            <v>37802</v>
          </cell>
          <cell r="B163">
            <v>2.08</v>
          </cell>
        </row>
        <row r="164">
          <cell r="A164">
            <v>37804</v>
          </cell>
          <cell r="B164">
            <v>2.1800000000000002</v>
          </cell>
        </row>
        <row r="165">
          <cell r="A165">
            <v>37805</v>
          </cell>
          <cell r="B165">
            <v>1.93</v>
          </cell>
        </row>
        <row r="166">
          <cell r="A166">
            <v>37806</v>
          </cell>
          <cell r="B166">
            <v>1.88</v>
          </cell>
        </row>
        <row r="167">
          <cell r="A167">
            <v>37809</v>
          </cell>
          <cell r="B167">
            <v>1.78</v>
          </cell>
        </row>
        <row r="168">
          <cell r="A168">
            <v>37810</v>
          </cell>
          <cell r="B168">
            <v>1.82</v>
          </cell>
        </row>
        <row r="169">
          <cell r="A169">
            <v>37811</v>
          </cell>
          <cell r="B169">
            <v>1.84</v>
          </cell>
        </row>
        <row r="170">
          <cell r="A170">
            <v>37812</v>
          </cell>
          <cell r="B170">
            <v>1.74</v>
          </cell>
        </row>
        <row r="171">
          <cell r="A171">
            <v>37813</v>
          </cell>
          <cell r="B171">
            <v>1.72</v>
          </cell>
        </row>
        <row r="172">
          <cell r="A172">
            <v>37816</v>
          </cell>
          <cell r="B172">
            <v>1.53</v>
          </cell>
        </row>
        <row r="173">
          <cell r="A173">
            <v>37817</v>
          </cell>
          <cell r="B173">
            <v>1.4</v>
          </cell>
        </row>
        <row r="174">
          <cell r="A174">
            <v>37818</v>
          </cell>
          <cell r="B174">
            <v>1.32</v>
          </cell>
        </row>
        <row r="175">
          <cell r="A175">
            <v>37819</v>
          </cell>
          <cell r="B175">
            <v>1.33</v>
          </cell>
        </row>
        <row r="176">
          <cell r="A176">
            <v>37820</v>
          </cell>
          <cell r="B176">
            <v>1.33</v>
          </cell>
        </row>
        <row r="177">
          <cell r="A177">
            <v>37823</v>
          </cell>
          <cell r="B177">
            <v>1.38</v>
          </cell>
        </row>
        <row r="178">
          <cell r="A178">
            <v>37824</v>
          </cell>
          <cell r="B178">
            <v>1.37</v>
          </cell>
        </row>
        <row r="179">
          <cell r="A179">
            <v>37825</v>
          </cell>
          <cell r="B179">
            <v>1.28</v>
          </cell>
        </row>
        <row r="180">
          <cell r="A180">
            <v>37826</v>
          </cell>
          <cell r="B180">
            <v>1.1200000000000001</v>
          </cell>
        </row>
        <row r="181">
          <cell r="A181">
            <v>37827</v>
          </cell>
          <cell r="B181">
            <v>1.1000000000000001</v>
          </cell>
        </row>
        <row r="182">
          <cell r="A182">
            <v>37830</v>
          </cell>
          <cell r="B182">
            <v>1.05</v>
          </cell>
        </row>
        <row r="183">
          <cell r="A183">
            <v>37831</v>
          </cell>
          <cell r="B183">
            <v>1.28</v>
          </cell>
        </row>
        <row r="184">
          <cell r="A184">
            <v>37832</v>
          </cell>
          <cell r="B184">
            <v>1.26</v>
          </cell>
        </row>
        <row r="185">
          <cell r="A185">
            <v>37833</v>
          </cell>
          <cell r="B185">
            <v>1.25</v>
          </cell>
        </row>
        <row r="186">
          <cell r="A186">
            <v>37834</v>
          </cell>
          <cell r="B186">
            <v>1.23</v>
          </cell>
        </row>
        <row r="187">
          <cell r="A187">
            <v>37837</v>
          </cell>
          <cell r="B187">
            <v>1.21</v>
          </cell>
        </row>
        <row r="188">
          <cell r="A188">
            <v>37838</v>
          </cell>
          <cell r="B188">
            <v>1.18</v>
          </cell>
        </row>
        <row r="189">
          <cell r="A189">
            <v>37839</v>
          </cell>
          <cell r="B189">
            <v>1.1299999999999999</v>
          </cell>
        </row>
        <row r="190">
          <cell r="A190">
            <v>37840</v>
          </cell>
          <cell r="B190">
            <v>1</v>
          </cell>
        </row>
        <row r="191">
          <cell r="A191">
            <v>37841</v>
          </cell>
          <cell r="B191">
            <v>0.97</v>
          </cell>
        </row>
        <row r="192">
          <cell r="A192">
            <v>37844</v>
          </cell>
          <cell r="B192">
            <v>0.87</v>
          </cell>
        </row>
        <row r="193">
          <cell r="A193">
            <v>37845</v>
          </cell>
          <cell r="B193">
            <v>0.91</v>
          </cell>
        </row>
        <row r="194">
          <cell r="A194">
            <v>37846</v>
          </cell>
          <cell r="B194">
            <v>1.02</v>
          </cell>
        </row>
        <row r="195">
          <cell r="A195">
            <v>37848</v>
          </cell>
          <cell r="B195">
            <v>1.08</v>
          </cell>
        </row>
        <row r="196">
          <cell r="A196">
            <v>37851</v>
          </cell>
          <cell r="B196">
            <v>1.08</v>
          </cell>
        </row>
        <row r="197">
          <cell r="A197">
            <v>37852</v>
          </cell>
          <cell r="B197">
            <v>1.05</v>
          </cell>
        </row>
        <row r="198">
          <cell r="A198">
            <v>37853</v>
          </cell>
          <cell r="B198">
            <v>1.0900000000000001</v>
          </cell>
        </row>
        <row r="199">
          <cell r="A199">
            <v>37854</v>
          </cell>
          <cell r="B199">
            <v>1.19</v>
          </cell>
        </row>
        <row r="200">
          <cell r="A200">
            <v>37855</v>
          </cell>
          <cell r="B200">
            <v>1.41</v>
          </cell>
        </row>
        <row r="201">
          <cell r="A201">
            <v>37858</v>
          </cell>
          <cell r="B201">
            <v>1.34</v>
          </cell>
        </row>
        <row r="202">
          <cell r="A202">
            <v>37859</v>
          </cell>
          <cell r="B202">
            <v>1.32</v>
          </cell>
        </row>
        <row r="203">
          <cell r="A203">
            <v>37860</v>
          </cell>
          <cell r="B203">
            <v>1.28</v>
          </cell>
        </row>
        <row r="204">
          <cell r="A204">
            <v>37861</v>
          </cell>
          <cell r="B204">
            <v>1.37</v>
          </cell>
        </row>
        <row r="205">
          <cell r="A205">
            <v>37862</v>
          </cell>
          <cell r="B205">
            <v>1.38</v>
          </cell>
        </row>
        <row r="206">
          <cell r="A206">
            <v>37865</v>
          </cell>
          <cell r="B206">
            <v>1.54</v>
          </cell>
        </row>
        <row r="207">
          <cell r="A207">
            <v>37866</v>
          </cell>
          <cell r="B207">
            <v>1.64</v>
          </cell>
        </row>
        <row r="208">
          <cell r="A208">
            <v>37867</v>
          </cell>
          <cell r="B208">
            <v>1.58</v>
          </cell>
        </row>
        <row r="209">
          <cell r="A209">
            <v>37868</v>
          </cell>
          <cell r="B209">
            <v>1.49</v>
          </cell>
        </row>
        <row r="210">
          <cell r="A210">
            <v>37869</v>
          </cell>
          <cell r="B210">
            <v>1.32</v>
          </cell>
        </row>
        <row r="211">
          <cell r="A211">
            <v>37872</v>
          </cell>
          <cell r="B211">
            <v>1.2</v>
          </cell>
        </row>
        <row r="212">
          <cell r="A212">
            <v>37873</v>
          </cell>
          <cell r="B212">
            <v>1.28</v>
          </cell>
        </row>
        <row r="213">
          <cell r="A213">
            <v>37874</v>
          </cell>
          <cell r="B213">
            <v>1.29</v>
          </cell>
        </row>
        <row r="214">
          <cell r="A214">
            <v>37875</v>
          </cell>
          <cell r="B214">
            <v>1.3</v>
          </cell>
        </row>
        <row r="215">
          <cell r="A215">
            <v>37876</v>
          </cell>
          <cell r="B215">
            <v>1.33</v>
          </cell>
        </row>
        <row r="216">
          <cell r="A216">
            <v>37879</v>
          </cell>
          <cell r="B216">
            <v>1.35</v>
          </cell>
        </row>
        <row r="217">
          <cell r="A217">
            <v>37880</v>
          </cell>
          <cell r="B217">
            <v>1.38</v>
          </cell>
        </row>
        <row r="218">
          <cell r="A218">
            <v>37881</v>
          </cell>
          <cell r="B218">
            <v>1.39</v>
          </cell>
        </row>
        <row r="219">
          <cell r="A219">
            <v>37882</v>
          </cell>
          <cell r="B219">
            <v>1.42</v>
          </cell>
        </row>
        <row r="220">
          <cell r="A220">
            <v>37883</v>
          </cell>
          <cell r="B220">
            <v>1.43</v>
          </cell>
        </row>
        <row r="221">
          <cell r="A221">
            <v>37886</v>
          </cell>
          <cell r="B221">
            <v>1.48</v>
          </cell>
        </row>
        <row r="222">
          <cell r="A222">
            <v>37887</v>
          </cell>
          <cell r="B222">
            <v>1.53</v>
          </cell>
        </row>
        <row r="223">
          <cell r="A223">
            <v>37888</v>
          </cell>
          <cell r="B223">
            <v>1.53</v>
          </cell>
        </row>
        <row r="224">
          <cell r="A224">
            <v>37889</v>
          </cell>
          <cell r="B224">
            <v>1.55</v>
          </cell>
        </row>
        <row r="225">
          <cell r="A225">
            <v>37890</v>
          </cell>
          <cell r="B225">
            <v>1.58</v>
          </cell>
        </row>
        <row r="226">
          <cell r="A226">
            <v>37893</v>
          </cell>
          <cell r="B226">
            <v>1.63</v>
          </cell>
        </row>
        <row r="227">
          <cell r="A227">
            <v>37894</v>
          </cell>
          <cell r="B227">
            <v>1.67</v>
          </cell>
        </row>
        <row r="228">
          <cell r="A228">
            <v>37895</v>
          </cell>
          <cell r="B228">
            <v>1.72</v>
          </cell>
        </row>
        <row r="229">
          <cell r="A229">
            <v>37896</v>
          </cell>
          <cell r="B229">
            <v>1.62</v>
          </cell>
        </row>
        <row r="230">
          <cell r="A230">
            <v>37897</v>
          </cell>
          <cell r="B230">
            <v>1.67</v>
          </cell>
        </row>
        <row r="231">
          <cell r="A231">
            <v>37900</v>
          </cell>
          <cell r="B231">
            <v>1.85</v>
          </cell>
        </row>
        <row r="232">
          <cell r="A232">
            <v>37901</v>
          </cell>
          <cell r="B232">
            <v>1.75</v>
          </cell>
        </row>
        <row r="233">
          <cell r="A233">
            <v>37902</v>
          </cell>
          <cell r="B233">
            <v>1.8</v>
          </cell>
        </row>
        <row r="234">
          <cell r="A234">
            <v>37903</v>
          </cell>
          <cell r="B234">
            <v>1.95</v>
          </cell>
        </row>
        <row r="235">
          <cell r="A235">
            <v>37904</v>
          </cell>
          <cell r="B235">
            <v>1.98</v>
          </cell>
        </row>
        <row r="236">
          <cell r="A236">
            <v>37907</v>
          </cell>
          <cell r="B236">
            <v>1.87</v>
          </cell>
        </row>
        <row r="237">
          <cell r="A237">
            <v>37908</v>
          </cell>
          <cell r="B237">
            <v>1.81</v>
          </cell>
        </row>
        <row r="238">
          <cell r="A238">
            <v>37909</v>
          </cell>
          <cell r="B238">
            <v>1.79</v>
          </cell>
        </row>
        <row r="239">
          <cell r="A239">
            <v>37910</v>
          </cell>
          <cell r="B239">
            <v>1.64</v>
          </cell>
        </row>
        <row r="240">
          <cell r="A240">
            <v>37911</v>
          </cell>
          <cell r="B240">
            <v>1.45</v>
          </cell>
        </row>
        <row r="241">
          <cell r="A241">
            <v>37914</v>
          </cell>
          <cell r="B241">
            <v>1.43</v>
          </cell>
        </row>
        <row r="242">
          <cell r="A242">
            <v>37915</v>
          </cell>
          <cell r="B242">
            <v>1.45</v>
          </cell>
        </row>
        <row r="243">
          <cell r="A243">
            <v>37916</v>
          </cell>
          <cell r="B243">
            <v>1.53</v>
          </cell>
        </row>
        <row r="244">
          <cell r="A244">
            <v>37917</v>
          </cell>
          <cell r="B244">
            <v>1.75</v>
          </cell>
        </row>
        <row r="245">
          <cell r="A245">
            <v>37918</v>
          </cell>
          <cell r="B245">
            <v>1.88</v>
          </cell>
        </row>
        <row r="246">
          <cell r="A246">
            <v>37921</v>
          </cell>
          <cell r="B246">
            <v>1.74</v>
          </cell>
        </row>
        <row r="247">
          <cell r="A247">
            <v>37922</v>
          </cell>
          <cell r="B247">
            <v>1.76</v>
          </cell>
        </row>
        <row r="248">
          <cell r="A248">
            <v>37923</v>
          </cell>
          <cell r="B248">
            <v>1.76</v>
          </cell>
        </row>
        <row r="249">
          <cell r="A249">
            <v>37924</v>
          </cell>
          <cell r="B249">
            <v>1.68</v>
          </cell>
        </row>
        <row r="250">
          <cell r="A250">
            <v>37925</v>
          </cell>
          <cell r="B250">
            <v>1.57</v>
          </cell>
        </row>
        <row r="251">
          <cell r="A251">
            <v>37928</v>
          </cell>
          <cell r="B251">
            <v>1.55</v>
          </cell>
        </row>
        <row r="252">
          <cell r="A252">
            <v>37929</v>
          </cell>
          <cell r="B252">
            <v>1.59</v>
          </cell>
        </row>
        <row r="253">
          <cell r="A253">
            <v>37930</v>
          </cell>
          <cell r="B253">
            <v>1.62</v>
          </cell>
        </row>
        <row r="254">
          <cell r="A254">
            <v>37931</v>
          </cell>
          <cell r="B254">
            <v>1.63</v>
          </cell>
        </row>
        <row r="255">
          <cell r="A255">
            <v>37935</v>
          </cell>
          <cell r="B255">
            <v>1.88</v>
          </cell>
        </row>
        <row r="256">
          <cell r="A256">
            <v>37936</v>
          </cell>
          <cell r="B256">
            <v>1.88</v>
          </cell>
        </row>
        <row r="257">
          <cell r="A257">
            <v>37937</v>
          </cell>
          <cell r="B257">
            <v>1.92</v>
          </cell>
        </row>
        <row r="258">
          <cell r="A258">
            <v>37938</v>
          </cell>
          <cell r="B258">
            <v>2.2799999999999998</v>
          </cell>
        </row>
        <row r="259">
          <cell r="A259">
            <v>37939</v>
          </cell>
          <cell r="B259">
            <v>2.1800000000000002</v>
          </cell>
        </row>
        <row r="260">
          <cell r="A260">
            <v>37942</v>
          </cell>
          <cell r="B260">
            <v>2.16</v>
          </cell>
        </row>
        <row r="261">
          <cell r="A261">
            <v>37943</v>
          </cell>
          <cell r="B261">
            <v>2.27</v>
          </cell>
        </row>
        <row r="262">
          <cell r="A262">
            <v>37944</v>
          </cell>
          <cell r="B262">
            <v>2.2999999999999998</v>
          </cell>
        </row>
        <row r="263">
          <cell r="A263">
            <v>37945</v>
          </cell>
          <cell r="B263">
            <v>2.08</v>
          </cell>
        </row>
        <row r="264">
          <cell r="A264">
            <v>37946</v>
          </cell>
          <cell r="B264">
            <v>2.0499999999999998</v>
          </cell>
        </row>
        <row r="265">
          <cell r="A265">
            <v>37949</v>
          </cell>
          <cell r="B265">
            <v>2.14</v>
          </cell>
        </row>
        <row r="266">
          <cell r="A266">
            <v>37950</v>
          </cell>
          <cell r="B266">
            <v>2.2200000000000002</v>
          </cell>
        </row>
        <row r="267">
          <cell r="A267">
            <v>37951</v>
          </cell>
          <cell r="B267">
            <v>2.2200000000000002</v>
          </cell>
        </row>
        <row r="268">
          <cell r="A268">
            <v>37952</v>
          </cell>
          <cell r="B268">
            <v>2.2200000000000002</v>
          </cell>
        </row>
        <row r="269">
          <cell r="A269">
            <v>37953</v>
          </cell>
          <cell r="B269">
            <v>2.2200000000000002</v>
          </cell>
        </row>
        <row r="270">
          <cell r="A270">
            <v>37956</v>
          </cell>
          <cell r="B270">
            <v>2.1800000000000002</v>
          </cell>
        </row>
        <row r="271">
          <cell r="A271">
            <v>37957</v>
          </cell>
          <cell r="B271">
            <v>2.2799999999999998</v>
          </cell>
        </row>
        <row r="272">
          <cell r="A272">
            <v>37958</v>
          </cell>
          <cell r="B272">
            <v>2.29</v>
          </cell>
        </row>
        <row r="273">
          <cell r="A273">
            <v>37959</v>
          </cell>
          <cell r="B273">
            <v>2.2400000000000002</v>
          </cell>
        </row>
        <row r="274">
          <cell r="A274">
            <v>37960</v>
          </cell>
          <cell r="B274">
            <v>2.0299999999999998</v>
          </cell>
        </row>
        <row r="275">
          <cell r="A275">
            <v>37963</v>
          </cell>
          <cell r="B275">
            <v>1.98</v>
          </cell>
        </row>
        <row r="276">
          <cell r="A276">
            <v>37964</v>
          </cell>
          <cell r="B276">
            <v>1.93</v>
          </cell>
        </row>
        <row r="277">
          <cell r="A277">
            <v>37966</v>
          </cell>
          <cell r="B277">
            <v>1.98</v>
          </cell>
        </row>
        <row r="278">
          <cell r="A278">
            <v>37967</v>
          </cell>
          <cell r="B278">
            <v>2.33</v>
          </cell>
        </row>
        <row r="279">
          <cell r="A279">
            <v>37970</v>
          </cell>
          <cell r="B279">
            <v>2.29</v>
          </cell>
        </row>
        <row r="280">
          <cell r="A280">
            <v>37971</v>
          </cell>
          <cell r="B280">
            <v>2.2799999999999998</v>
          </cell>
        </row>
        <row r="281">
          <cell r="A281">
            <v>37972</v>
          </cell>
          <cell r="B281">
            <v>2.39</v>
          </cell>
        </row>
        <row r="282">
          <cell r="A282">
            <v>37973</v>
          </cell>
          <cell r="B282">
            <v>2.39</v>
          </cell>
        </row>
        <row r="283">
          <cell r="A283">
            <v>37974</v>
          </cell>
          <cell r="B283">
            <v>2.48</v>
          </cell>
        </row>
        <row r="284">
          <cell r="A284">
            <v>37977</v>
          </cell>
          <cell r="B284">
            <v>2.67</v>
          </cell>
        </row>
        <row r="285">
          <cell r="A285">
            <v>37978</v>
          </cell>
          <cell r="B285">
            <v>2.76</v>
          </cell>
        </row>
        <row r="286">
          <cell r="A286">
            <v>37979</v>
          </cell>
          <cell r="B286">
            <v>2.83</v>
          </cell>
        </row>
        <row r="287">
          <cell r="A287">
            <v>37980</v>
          </cell>
          <cell r="B287">
            <v>2.83</v>
          </cell>
        </row>
        <row r="288">
          <cell r="A288">
            <v>37981</v>
          </cell>
          <cell r="B288">
            <v>2.78</v>
          </cell>
        </row>
        <row r="289">
          <cell r="A289">
            <v>37984</v>
          </cell>
          <cell r="B289">
            <v>2.67</v>
          </cell>
        </row>
        <row r="290">
          <cell r="A290">
            <v>37985</v>
          </cell>
          <cell r="B290">
            <v>2.57</v>
          </cell>
        </row>
        <row r="291">
          <cell r="A291">
            <v>37986</v>
          </cell>
          <cell r="B291">
            <v>2.62</v>
          </cell>
        </row>
        <row r="292">
          <cell r="A292">
            <v>37987</v>
          </cell>
          <cell r="B292">
            <v>2.62</v>
          </cell>
        </row>
        <row r="293">
          <cell r="A293">
            <v>37988</v>
          </cell>
          <cell r="B293">
            <v>2.58</v>
          </cell>
        </row>
        <row r="294">
          <cell r="A294">
            <v>37991</v>
          </cell>
          <cell r="B294">
            <v>1.94</v>
          </cell>
        </row>
        <row r="295">
          <cell r="A295">
            <v>37992</v>
          </cell>
          <cell r="B295">
            <v>1.83</v>
          </cell>
        </row>
        <row r="296">
          <cell r="A296">
            <v>37993</v>
          </cell>
          <cell r="B296">
            <v>1.7</v>
          </cell>
        </row>
        <row r="297">
          <cell r="A297">
            <v>37994</v>
          </cell>
          <cell r="B297">
            <v>1.6</v>
          </cell>
        </row>
        <row r="298">
          <cell r="A298">
            <v>37995</v>
          </cell>
          <cell r="B298">
            <v>1.53</v>
          </cell>
        </row>
        <row r="299">
          <cell r="A299">
            <v>37998</v>
          </cell>
          <cell r="B299">
            <v>1.66</v>
          </cell>
        </row>
        <row r="300">
          <cell r="A300">
            <v>37999</v>
          </cell>
          <cell r="B300">
            <v>1.73</v>
          </cell>
        </row>
        <row r="301">
          <cell r="A301">
            <v>38000</v>
          </cell>
          <cell r="B301">
            <v>1.84</v>
          </cell>
        </row>
        <row r="302">
          <cell r="A302">
            <v>38001</v>
          </cell>
          <cell r="B302">
            <v>1.86</v>
          </cell>
        </row>
        <row r="303">
          <cell r="A303">
            <v>38002</v>
          </cell>
          <cell r="B303">
            <v>1.87</v>
          </cell>
        </row>
        <row r="304">
          <cell r="A304">
            <v>38005</v>
          </cell>
          <cell r="B304">
            <v>2.11</v>
          </cell>
        </row>
        <row r="305">
          <cell r="A305">
            <v>38006</v>
          </cell>
          <cell r="B305">
            <v>1.87</v>
          </cell>
        </row>
        <row r="306">
          <cell r="A306">
            <v>38007</v>
          </cell>
          <cell r="B306">
            <v>1.84</v>
          </cell>
        </row>
        <row r="307">
          <cell r="A307">
            <v>38008</v>
          </cell>
          <cell r="B307">
            <v>1.55</v>
          </cell>
        </row>
        <row r="308">
          <cell r="A308">
            <v>38009</v>
          </cell>
          <cell r="B308">
            <v>1.51</v>
          </cell>
        </row>
        <row r="309">
          <cell r="A309">
            <v>38012</v>
          </cell>
          <cell r="B309">
            <v>1.46</v>
          </cell>
        </row>
        <row r="310">
          <cell r="A310">
            <v>38013</v>
          </cell>
          <cell r="B310">
            <v>1.45</v>
          </cell>
        </row>
        <row r="311">
          <cell r="A311">
            <v>38014</v>
          </cell>
          <cell r="B311">
            <v>1.45</v>
          </cell>
        </row>
        <row r="312">
          <cell r="A312">
            <v>38015</v>
          </cell>
          <cell r="B312">
            <v>1.45</v>
          </cell>
        </row>
        <row r="313">
          <cell r="A313">
            <v>38016</v>
          </cell>
          <cell r="B313">
            <v>1.45</v>
          </cell>
        </row>
        <row r="314">
          <cell r="A314">
            <v>38019</v>
          </cell>
          <cell r="B314">
            <v>1.46</v>
          </cell>
        </row>
        <row r="315">
          <cell r="A315">
            <v>38020</v>
          </cell>
          <cell r="B315">
            <v>1.46</v>
          </cell>
        </row>
        <row r="316">
          <cell r="A316">
            <v>38021</v>
          </cell>
          <cell r="B316">
            <v>1.46</v>
          </cell>
        </row>
        <row r="317">
          <cell r="A317">
            <v>38022</v>
          </cell>
          <cell r="B317">
            <v>1.46</v>
          </cell>
        </row>
        <row r="318">
          <cell r="A318">
            <v>38023</v>
          </cell>
          <cell r="B318">
            <v>1.48</v>
          </cell>
        </row>
        <row r="319">
          <cell r="A319">
            <v>38026</v>
          </cell>
          <cell r="B319">
            <v>1.49</v>
          </cell>
        </row>
        <row r="320">
          <cell r="A320">
            <v>38027</v>
          </cell>
          <cell r="B320">
            <v>1.52</v>
          </cell>
        </row>
        <row r="321">
          <cell r="A321">
            <v>38028</v>
          </cell>
          <cell r="B321">
            <v>1.49</v>
          </cell>
        </row>
        <row r="322">
          <cell r="A322">
            <v>38029</v>
          </cell>
          <cell r="B322">
            <v>1.51</v>
          </cell>
        </row>
        <row r="323">
          <cell r="A323">
            <v>38030</v>
          </cell>
          <cell r="B323">
            <v>1.79</v>
          </cell>
        </row>
        <row r="324">
          <cell r="A324">
            <v>38033</v>
          </cell>
          <cell r="B324">
            <v>1.74</v>
          </cell>
        </row>
        <row r="325">
          <cell r="A325">
            <v>38034</v>
          </cell>
          <cell r="B325">
            <v>1.78</v>
          </cell>
        </row>
        <row r="326">
          <cell r="A326">
            <v>38035</v>
          </cell>
          <cell r="B326">
            <v>1.76</v>
          </cell>
        </row>
        <row r="327">
          <cell r="A327">
            <v>38036</v>
          </cell>
          <cell r="B327">
            <v>1.64</v>
          </cell>
        </row>
        <row r="328">
          <cell r="A328">
            <v>38040</v>
          </cell>
          <cell r="B328">
            <v>1.4</v>
          </cell>
        </row>
        <row r="329">
          <cell r="A329">
            <v>38041</v>
          </cell>
          <cell r="B329">
            <v>1.46</v>
          </cell>
        </row>
        <row r="330">
          <cell r="A330">
            <v>38042</v>
          </cell>
          <cell r="B330">
            <v>1.46</v>
          </cell>
        </row>
        <row r="331">
          <cell r="A331">
            <v>38043</v>
          </cell>
          <cell r="B331">
            <v>1.33</v>
          </cell>
        </row>
        <row r="332">
          <cell r="A332">
            <v>38044</v>
          </cell>
          <cell r="B332">
            <v>1.33</v>
          </cell>
        </row>
        <row r="333">
          <cell r="A333">
            <v>38047</v>
          </cell>
          <cell r="B333">
            <v>1.38</v>
          </cell>
        </row>
        <row r="334">
          <cell r="A334">
            <v>38048</v>
          </cell>
          <cell r="B334">
            <v>1.38</v>
          </cell>
        </row>
        <row r="335">
          <cell r="A335">
            <v>38049</v>
          </cell>
          <cell r="B335">
            <v>1.43</v>
          </cell>
        </row>
        <row r="336">
          <cell r="A336">
            <v>38050</v>
          </cell>
          <cell r="B336">
            <v>1.49</v>
          </cell>
        </row>
        <row r="337">
          <cell r="A337">
            <v>38051</v>
          </cell>
          <cell r="B337">
            <v>1.49</v>
          </cell>
        </row>
        <row r="338">
          <cell r="A338">
            <v>38054</v>
          </cell>
          <cell r="B338">
            <v>1.58</v>
          </cell>
        </row>
        <row r="339">
          <cell r="A339">
            <v>38055</v>
          </cell>
          <cell r="B339">
            <v>1.59</v>
          </cell>
        </row>
        <row r="340">
          <cell r="A340">
            <v>38056</v>
          </cell>
          <cell r="B340">
            <v>1.59</v>
          </cell>
        </row>
        <row r="341">
          <cell r="A341">
            <v>38057</v>
          </cell>
          <cell r="B341">
            <v>1.6</v>
          </cell>
        </row>
        <row r="342">
          <cell r="A342">
            <v>38058</v>
          </cell>
          <cell r="B342">
            <v>1.62</v>
          </cell>
        </row>
        <row r="343">
          <cell r="A343">
            <v>38061</v>
          </cell>
          <cell r="B343">
            <v>1.63</v>
          </cell>
        </row>
        <row r="344">
          <cell r="A344">
            <v>38062</v>
          </cell>
          <cell r="B344">
            <v>1.58</v>
          </cell>
        </row>
        <row r="345">
          <cell r="A345">
            <v>38063</v>
          </cell>
          <cell r="B345">
            <v>1.53</v>
          </cell>
        </row>
        <row r="346">
          <cell r="A346">
            <v>38064</v>
          </cell>
          <cell r="B346">
            <v>1.52</v>
          </cell>
        </row>
        <row r="347">
          <cell r="A347">
            <v>38065</v>
          </cell>
          <cell r="B347">
            <v>1.49</v>
          </cell>
        </row>
        <row r="348">
          <cell r="A348">
            <v>38068</v>
          </cell>
          <cell r="B348">
            <v>1.46</v>
          </cell>
        </row>
        <row r="349">
          <cell r="A349">
            <v>38069</v>
          </cell>
          <cell r="B349">
            <v>1.46</v>
          </cell>
        </row>
        <row r="350">
          <cell r="A350">
            <v>38070</v>
          </cell>
          <cell r="B350">
            <v>1.46</v>
          </cell>
        </row>
        <row r="351">
          <cell r="A351">
            <v>38071</v>
          </cell>
          <cell r="B351">
            <v>1.43</v>
          </cell>
        </row>
        <row r="352">
          <cell r="A352">
            <v>38072</v>
          </cell>
          <cell r="B352">
            <v>1.56</v>
          </cell>
        </row>
        <row r="353">
          <cell r="A353">
            <v>38075</v>
          </cell>
          <cell r="B353">
            <v>1.56</v>
          </cell>
        </row>
        <row r="354">
          <cell r="A354">
            <v>38076</v>
          </cell>
          <cell r="B354">
            <v>1.58</v>
          </cell>
        </row>
        <row r="355">
          <cell r="A355">
            <v>38077</v>
          </cell>
          <cell r="B355">
            <v>1.58</v>
          </cell>
        </row>
        <row r="356">
          <cell r="A356">
            <v>38078</v>
          </cell>
          <cell r="B356">
            <v>1.66</v>
          </cell>
        </row>
        <row r="357">
          <cell r="A357">
            <v>38079</v>
          </cell>
          <cell r="B357">
            <v>1.66</v>
          </cell>
        </row>
        <row r="358">
          <cell r="A358">
            <v>38082</v>
          </cell>
          <cell r="B358">
            <v>1.88</v>
          </cell>
        </row>
        <row r="359">
          <cell r="A359">
            <v>38083</v>
          </cell>
          <cell r="B359">
            <v>1.88</v>
          </cell>
        </row>
        <row r="360">
          <cell r="A360">
            <v>38084</v>
          </cell>
          <cell r="B360">
            <v>2.0099999999999998</v>
          </cell>
        </row>
        <row r="361">
          <cell r="A361">
            <v>38085</v>
          </cell>
          <cell r="B361">
            <v>1.98</v>
          </cell>
        </row>
        <row r="362">
          <cell r="A362">
            <v>38086</v>
          </cell>
          <cell r="B362">
            <v>1.89</v>
          </cell>
        </row>
        <row r="363">
          <cell r="A363">
            <v>38089</v>
          </cell>
          <cell r="B363">
            <v>1.77</v>
          </cell>
        </row>
        <row r="364">
          <cell r="A364">
            <v>38090</v>
          </cell>
          <cell r="B364">
            <v>1.77</v>
          </cell>
        </row>
        <row r="365">
          <cell r="A365">
            <v>38091</v>
          </cell>
          <cell r="B365">
            <v>1.68</v>
          </cell>
        </row>
        <row r="366">
          <cell r="A366">
            <v>38092</v>
          </cell>
          <cell r="B366">
            <v>1.64</v>
          </cell>
        </row>
        <row r="367">
          <cell r="A367">
            <v>38093</v>
          </cell>
          <cell r="B367">
            <v>1.56</v>
          </cell>
        </row>
        <row r="368">
          <cell r="A368">
            <v>38096</v>
          </cell>
          <cell r="B368">
            <v>1.69</v>
          </cell>
        </row>
        <row r="369">
          <cell r="A369">
            <v>38097</v>
          </cell>
          <cell r="B369">
            <v>1.65</v>
          </cell>
        </row>
        <row r="370">
          <cell r="A370">
            <v>38098</v>
          </cell>
          <cell r="B370">
            <v>1.75</v>
          </cell>
        </row>
        <row r="371">
          <cell r="A371">
            <v>38099</v>
          </cell>
          <cell r="B371">
            <v>1.98</v>
          </cell>
        </row>
        <row r="372">
          <cell r="A372">
            <v>38100</v>
          </cell>
          <cell r="B372">
            <v>1.98</v>
          </cell>
        </row>
        <row r="373">
          <cell r="A373">
            <v>38103</v>
          </cell>
          <cell r="B373">
            <v>1.92</v>
          </cell>
        </row>
        <row r="374">
          <cell r="A374">
            <v>38104</v>
          </cell>
          <cell r="B374">
            <v>1.83</v>
          </cell>
        </row>
        <row r="375">
          <cell r="A375">
            <v>38105</v>
          </cell>
          <cell r="B375">
            <v>1.83</v>
          </cell>
        </row>
        <row r="376">
          <cell r="A376">
            <v>38106</v>
          </cell>
          <cell r="B376">
            <v>1.82</v>
          </cell>
        </row>
        <row r="377">
          <cell r="A377">
            <v>38107</v>
          </cell>
          <cell r="B377">
            <v>1.81</v>
          </cell>
        </row>
        <row r="378">
          <cell r="A378">
            <v>38110</v>
          </cell>
          <cell r="B378">
            <v>1.81</v>
          </cell>
        </row>
        <row r="379">
          <cell r="A379">
            <v>38111</v>
          </cell>
          <cell r="B379">
            <v>1.78</v>
          </cell>
        </row>
        <row r="380">
          <cell r="A380">
            <v>38112</v>
          </cell>
          <cell r="B380">
            <v>1.8</v>
          </cell>
        </row>
        <row r="381">
          <cell r="A381">
            <v>38113</v>
          </cell>
          <cell r="B381">
            <v>1.82</v>
          </cell>
        </row>
        <row r="382">
          <cell r="A382">
            <v>38114</v>
          </cell>
          <cell r="B382">
            <v>1.87</v>
          </cell>
        </row>
        <row r="383">
          <cell r="A383">
            <v>38117</v>
          </cell>
          <cell r="B383">
            <v>1.74</v>
          </cell>
        </row>
        <row r="384">
          <cell r="A384">
            <v>38118</v>
          </cell>
          <cell r="B384">
            <v>1.75</v>
          </cell>
        </row>
        <row r="385">
          <cell r="A385">
            <v>38119</v>
          </cell>
          <cell r="B385">
            <v>1.73</v>
          </cell>
        </row>
        <row r="386">
          <cell r="A386">
            <v>38120</v>
          </cell>
          <cell r="B386">
            <v>1.73</v>
          </cell>
        </row>
        <row r="387">
          <cell r="A387">
            <v>38121</v>
          </cell>
          <cell r="B387">
            <v>1.73</v>
          </cell>
        </row>
        <row r="388">
          <cell r="A388">
            <v>38124</v>
          </cell>
          <cell r="B388">
            <v>1.84</v>
          </cell>
        </row>
        <row r="389">
          <cell r="A389">
            <v>38125</v>
          </cell>
          <cell r="B389">
            <v>1.89</v>
          </cell>
        </row>
        <row r="390">
          <cell r="A390">
            <v>38126</v>
          </cell>
          <cell r="B390">
            <v>1.98</v>
          </cell>
        </row>
        <row r="391">
          <cell r="A391">
            <v>38127</v>
          </cell>
          <cell r="B391">
            <v>1.95</v>
          </cell>
        </row>
        <row r="392">
          <cell r="A392">
            <v>38128</v>
          </cell>
          <cell r="B392">
            <v>2.0699999999999998</v>
          </cell>
        </row>
        <row r="393">
          <cell r="A393">
            <v>38131</v>
          </cell>
          <cell r="B393">
            <v>2.19</v>
          </cell>
        </row>
        <row r="394">
          <cell r="A394">
            <v>38132</v>
          </cell>
          <cell r="B394">
            <v>2.19</v>
          </cell>
        </row>
        <row r="395">
          <cell r="A395">
            <v>38133</v>
          </cell>
          <cell r="B395">
            <v>2.25</v>
          </cell>
        </row>
        <row r="396">
          <cell r="A396">
            <v>38134</v>
          </cell>
          <cell r="B396">
            <v>2.3199999999999998</v>
          </cell>
        </row>
        <row r="397">
          <cell r="A397">
            <v>38135</v>
          </cell>
          <cell r="B397">
            <v>2.4300000000000002</v>
          </cell>
        </row>
        <row r="398">
          <cell r="A398">
            <v>38138</v>
          </cell>
          <cell r="B398">
            <v>2.4300000000000002</v>
          </cell>
        </row>
        <row r="399">
          <cell r="A399">
            <v>38139</v>
          </cell>
          <cell r="B399">
            <v>3.38</v>
          </cell>
        </row>
        <row r="400">
          <cell r="A400">
            <v>38140</v>
          </cell>
          <cell r="B400">
            <v>3.68</v>
          </cell>
        </row>
        <row r="401">
          <cell r="A401">
            <v>38142</v>
          </cell>
          <cell r="B401">
            <v>2.97</v>
          </cell>
        </row>
        <row r="402">
          <cell r="A402">
            <v>38145</v>
          </cell>
          <cell r="B402">
            <v>3.13</v>
          </cell>
        </row>
        <row r="403">
          <cell r="A403">
            <v>38146</v>
          </cell>
          <cell r="B403">
            <v>3.02</v>
          </cell>
        </row>
        <row r="404">
          <cell r="A404">
            <v>38147</v>
          </cell>
          <cell r="B404">
            <v>2.77</v>
          </cell>
        </row>
        <row r="405">
          <cell r="A405">
            <v>38148</v>
          </cell>
          <cell r="B405">
            <v>2.5499999999999998</v>
          </cell>
        </row>
        <row r="406">
          <cell r="A406">
            <v>38149</v>
          </cell>
          <cell r="B406">
            <v>2.4700000000000002</v>
          </cell>
        </row>
        <row r="407">
          <cell r="A407">
            <v>38152</v>
          </cell>
          <cell r="B407">
            <v>2.59</v>
          </cell>
        </row>
        <row r="408">
          <cell r="A408">
            <v>38153</v>
          </cell>
          <cell r="B408">
            <v>2.52</v>
          </cell>
        </row>
        <row r="409">
          <cell r="A409">
            <v>38154</v>
          </cell>
          <cell r="B409">
            <v>2.46</v>
          </cell>
        </row>
        <row r="410">
          <cell r="A410">
            <v>38155</v>
          </cell>
          <cell r="B410">
            <v>2.5099999999999998</v>
          </cell>
        </row>
        <row r="411">
          <cell r="A411">
            <v>38156</v>
          </cell>
          <cell r="B411">
            <v>2.61</v>
          </cell>
        </row>
        <row r="412">
          <cell r="A412">
            <v>38159</v>
          </cell>
          <cell r="B412">
            <v>2.48</v>
          </cell>
        </row>
        <row r="413">
          <cell r="A413">
            <v>38160</v>
          </cell>
          <cell r="B413">
            <v>2.4900000000000002</v>
          </cell>
        </row>
        <row r="414">
          <cell r="A414">
            <v>38161</v>
          </cell>
          <cell r="B414">
            <v>2.5099999999999998</v>
          </cell>
        </row>
        <row r="415">
          <cell r="A415">
            <v>38162</v>
          </cell>
          <cell r="B415">
            <v>2.42</v>
          </cell>
        </row>
        <row r="416">
          <cell r="A416">
            <v>38163</v>
          </cell>
          <cell r="B416">
            <v>2.38</v>
          </cell>
        </row>
        <row r="417">
          <cell r="A417">
            <v>38166</v>
          </cell>
          <cell r="B417">
            <v>2.29</v>
          </cell>
        </row>
        <row r="418">
          <cell r="A418">
            <v>38167</v>
          </cell>
          <cell r="B418">
            <v>2.34</v>
          </cell>
        </row>
        <row r="419">
          <cell r="A419">
            <v>38168</v>
          </cell>
          <cell r="B419">
            <v>2.3199999999999998</v>
          </cell>
        </row>
        <row r="420">
          <cell r="A420">
            <v>38170</v>
          </cell>
          <cell r="B420">
            <v>2.27</v>
          </cell>
        </row>
        <row r="421">
          <cell r="A421">
            <v>38173</v>
          </cell>
          <cell r="B421">
            <v>1.88</v>
          </cell>
        </row>
        <row r="422">
          <cell r="A422">
            <v>38174</v>
          </cell>
          <cell r="B422">
            <v>1.85</v>
          </cell>
        </row>
        <row r="423">
          <cell r="A423">
            <v>38175</v>
          </cell>
          <cell r="B423">
            <v>1.79</v>
          </cell>
        </row>
        <row r="424">
          <cell r="A424">
            <v>38176</v>
          </cell>
          <cell r="B424">
            <v>1.64</v>
          </cell>
        </row>
        <row r="425">
          <cell r="A425">
            <v>38177</v>
          </cell>
          <cell r="B425">
            <v>1.6</v>
          </cell>
        </row>
        <row r="426">
          <cell r="A426">
            <v>38180</v>
          </cell>
          <cell r="B426">
            <v>1.59</v>
          </cell>
        </row>
        <row r="427">
          <cell r="A427">
            <v>38181</v>
          </cell>
          <cell r="B427">
            <v>1.6</v>
          </cell>
        </row>
        <row r="428">
          <cell r="A428">
            <v>38182</v>
          </cell>
          <cell r="B428">
            <v>1.6</v>
          </cell>
        </row>
        <row r="429">
          <cell r="A429">
            <v>38183</v>
          </cell>
          <cell r="B429">
            <v>1.6</v>
          </cell>
        </row>
        <row r="430">
          <cell r="A430">
            <v>38184</v>
          </cell>
          <cell r="B430">
            <v>1.63</v>
          </cell>
        </row>
        <row r="431">
          <cell r="A431">
            <v>38187</v>
          </cell>
          <cell r="B431">
            <v>1.63</v>
          </cell>
        </row>
        <row r="432">
          <cell r="A432">
            <v>38188</v>
          </cell>
          <cell r="B432">
            <v>1.63</v>
          </cell>
        </row>
        <row r="433">
          <cell r="A433">
            <v>38189</v>
          </cell>
          <cell r="B433">
            <v>1.62</v>
          </cell>
        </row>
        <row r="434">
          <cell r="A434">
            <v>38190</v>
          </cell>
          <cell r="B434">
            <v>1.69</v>
          </cell>
        </row>
        <row r="435">
          <cell r="A435">
            <v>38191</v>
          </cell>
          <cell r="B435">
            <v>1.88</v>
          </cell>
        </row>
        <row r="436">
          <cell r="A436">
            <v>38194</v>
          </cell>
          <cell r="B436">
            <v>2.04</v>
          </cell>
        </row>
        <row r="437">
          <cell r="A437">
            <v>38195</v>
          </cell>
          <cell r="B437">
            <v>2</v>
          </cell>
        </row>
        <row r="438">
          <cell r="A438">
            <v>38196</v>
          </cell>
          <cell r="B438">
            <v>2.06</v>
          </cell>
        </row>
        <row r="439">
          <cell r="A439">
            <v>38197</v>
          </cell>
          <cell r="B439">
            <v>2.09</v>
          </cell>
        </row>
        <row r="440">
          <cell r="A440">
            <v>38198</v>
          </cell>
          <cell r="B440">
            <v>2.08</v>
          </cell>
        </row>
        <row r="441">
          <cell r="A441">
            <v>38201</v>
          </cell>
          <cell r="B441">
            <v>2.14</v>
          </cell>
        </row>
        <row r="442">
          <cell r="A442">
            <v>38202</v>
          </cell>
          <cell r="B442">
            <v>2.15</v>
          </cell>
        </row>
        <row r="443">
          <cell r="A443">
            <v>38203</v>
          </cell>
          <cell r="B443">
            <v>1.97</v>
          </cell>
        </row>
        <row r="444">
          <cell r="A444">
            <v>38204</v>
          </cell>
          <cell r="B444">
            <v>1.86</v>
          </cell>
        </row>
        <row r="445">
          <cell r="A445">
            <v>38205</v>
          </cell>
          <cell r="B445">
            <v>1.82</v>
          </cell>
        </row>
        <row r="446">
          <cell r="A446">
            <v>38208</v>
          </cell>
          <cell r="B446">
            <v>1.88</v>
          </cell>
        </row>
        <row r="447">
          <cell r="A447">
            <v>38209</v>
          </cell>
          <cell r="B447">
            <v>1.81</v>
          </cell>
        </row>
        <row r="448">
          <cell r="A448">
            <v>38210</v>
          </cell>
          <cell r="B448">
            <v>1.84</v>
          </cell>
        </row>
        <row r="449">
          <cell r="A449">
            <v>38211</v>
          </cell>
          <cell r="B449">
            <v>1.85</v>
          </cell>
        </row>
        <row r="450">
          <cell r="A450">
            <v>38212</v>
          </cell>
          <cell r="B450">
            <v>1.88</v>
          </cell>
        </row>
        <row r="451">
          <cell r="A451">
            <v>38215</v>
          </cell>
          <cell r="B451">
            <v>1.88</v>
          </cell>
        </row>
        <row r="452">
          <cell r="A452">
            <v>38216</v>
          </cell>
          <cell r="B452">
            <v>1.89</v>
          </cell>
        </row>
        <row r="453">
          <cell r="A453">
            <v>38217</v>
          </cell>
          <cell r="B453">
            <v>1.9</v>
          </cell>
        </row>
        <row r="454">
          <cell r="A454">
            <v>38218</v>
          </cell>
          <cell r="B454">
            <v>2.0499999999999998</v>
          </cell>
        </row>
        <row r="455">
          <cell r="A455">
            <v>38219</v>
          </cell>
          <cell r="B455">
            <v>2.38</v>
          </cell>
        </row>
        <row r="456">
          <cell r="A456">
            <v>38222</v>
          </cell>
          <cell r="B456">
            <v>2.38</v>
          </cell>
        </row>
        <row r="457">
          <cell r="A457">
            <v>38223</v>
          </cell>
          <cell r="B457">
            <v>2.34</v>
          </cell>
        </row>
        <row r="458">
          <cell r="A458">
            <v>38224</v>
          </cell>
          <cell r="B458">
            <v>2.33</v>
          </cell>
        </row>
        <row r="459">
          <cell r="A459">
            <v>38225</v>
          </cell>
          <cell r="B459">
            <v>2.33</v>
          </cell>
        </row>
        <row r="460">
          <cell r="A460">
            <v>38226</v>
          </cell>
          <cell r="B460">
            <v>2.33</v>
          </cell>
        </row>
        <row r="461">
          <cell r="A461">
            <v>38230</v>
          </cell>
          <cell r="B461">
            <v>2.19</v>
          </cell>
        </row>
        <row r="462">
          <cell r="A462">
            <v>38231</v>
          </cell>
          <cell r="B462">
            <v>2.15</v>
          </cell>
        </row>
        <row r="463">
          <cell r="A463">
            <v>38232</v>
          </cell>
          <cell r="B463">
            <v>2.48</v>
          </cell>
        </row>
        <row r="464">
          <cell r="A464">
            <v>38233</v>
          </cell>
          <cell r="B464">
            <v>2.65</v>
          </cell>
        </row>
        <row r="465">
          <cell r="A465">
            <v>38236</v>
          </cell>
          <cell r="B465">
            <v>2.5099999999999998</v>
          </cell>
        </row>
        <row r="466">
          <cell r="A466">
            <v>38237</v>
          </cell>
          <cell r="B466">
            <v>2.5099999999999998</v>
          </cell>
        </row>
        <row r="467">
          <cell r="A467">
            <v>38238</v>
          </cell>
          <cell r="B467">
            <v>2.4300000000000002</v>
          </cell>
        </row>
        <row r="468">
          <cell r="A468">
            <v>38239</v>
          </cell>
          <cell r="B468">
            <v>2.4900000000000002</v>
          </cell>
        </row>
        <row r="469">
          <cell r="A469">
            <v>38240</v>
          </cell>
          <cell r="B469">
            <v>2.62</v>
          </cell>
        </row>
        <row r="470">
          <cell r="A470">
            <v>38243</v>
          </cell>
          <cell r="B470">
            <v>2.77</v>
          </cell>
        </row>
        <row r="471">
          <cell r="A471">
            <v>38245</v>
          </cell>
          <cell r="B471">
            <v>3.15</v>
          </cell>
        </row>
        <row r="472">
          <cell r="A472">
            <v>38246</v>
          </cell>
          <cell r="B472">
            <v>3.12</v>
          </cell>
        </row>
        <row r="473">
          <cell r="A473">
            <v>38247</v>
          </cell>
          <cell r="B473">
            <v>3.17</v>
          </cell>
        </row>
        <row r="474">
          <cell r="A474">
            <v>38250</v>
          </cell>
          <cell r="B474">
            <v>3.14</v>
          </cell>
        </row>
        <row r="475">
          <cell r="A475">
            <v>38251</v>
          </cell>
          <cell r="B475">
            <v>3.18</v>
          </cell>
        </row>
        <row r="476">
          <cell r="A476">
            <v>38252</v>
          </cell>
          <cell r="B476">
            <v>3.33</v>
          </cell>
        </row>
        <row r="477">
          <cell r="A477">
            <v>38260</v>
          </cell>
          <cell r="B477">
            <v>2.63</v>
          </cell>
        </row>
        <row r="478">
          <cell r="A478">
            <v>38261</v>
          </cell>
          <cell r="B478">
            <v>2.5299999999999998</v>
          </cell>
        </row>
        <row r="479">
          <cell r="A479">
            <v>38264</v>
          </cell>
          <cell r="B479">
            <v>2.4900000000000002</v>
          </cell>
        </row>
        <row r="480">
          <cell r="A480">
            <v>38265</v>
          </cell>
          <cell r="B480">
            <v>2.48</v>
          </cell>
        </row>
        <row r="481">
          <cell r="A481">
            <v>38266</v>
          </cell>
          <cell r="B481">
            <v>2.4300000000000002</v>
          </cell>
        </row>
        <row r="482">
          <cell r="A482">
            <v>38267</v>
          </cell>
          <cell r="B482">
            <v>2.42</v>
          </cell>
        </row>
        <row r="483">
          <cell r="A483">
            <v>38268</v>
          </cell>
          <cell r="B483">
            <v>2.5499999999999998</v>
          </cell>
        </row>
        <row r="484">
          <cell r="A484">
            <v>38273</v>
          </cell>
          <cell r="B484">
            <v>3.05</v>
          </cell>
        </row>
        <row r="485">
          <cell r="A485">
            <v>38274</v>
          </cell>
          <cell r="B485">
            <v>3.1</v>
          </cell>
        </row>
        <row r="486">
          <cell r="A486">
            <v>38278</v>
          </cell>
          <cell r="B486">
            <v>3.23</v>
          </cell>
        </row>
        <row r="487">
          <cell r="A487">
            <v>38279</v>
          </cell>
          <cell r="B487">
            <v>3.22</v>
          </cell>
        </row>
        <row r="488">
          <cell r="A488">
            <v>38280</v>
          </cell>
          <cell r="B488">
            <v>3.27</v>
          </cell>
        </row>
        <row r="489">
          <cell r="A489">
            <v>38292</v>
          </cell>
          <cell r="B489">
            <v>3.01</v>
          </cell>
        </row>
        <row r="490">
          <cell r="A490">
            <v>38293</v>
          </cell>
          <cell r="B490">
            <v>3.04</v>
          </cell>
        </row>
        <row r="491">
          <cell r="A491">
            <v>38294</v>
          </cell>
          <cell r="B491">
            <v>3.37</v>
          </cell>
        </row>
        <row r="492">
          <cell r="A492">
            <v>38295</v>
          </cell>
          <cell r="B492">
            <v>3.33</v>
          </cell>
        </row>
        <row r="493">
          <cell r="A493">
            <v>38296</v>
          </cell>
          <cell r="B493">
            <v>3.35</v>
          </cell>
        </row>
        <row r="494">
          <cell r="A494">
            <v>38299</v>
          </cell>
          <cell r="B494">
            <v>3.54</v>
          </cell>
        </row>
        <row r="495">
          <cell r="A495">
            <v>38301</v>
          </cell>
          <cell r="B495">
            <v>3.78</v>
          </cell>
        </row>
        <row r="496">
          <cell r="A496">
            <v>38309</v>
          </cell>
          <cell r="B496">
            <v>3.98</v>
          </cell>
        </row>
        <row r="497">
          <cell r="A497">
            <v>38310</v>
          </cell>
          <cell r="B497">
            <v>3.96</v>
          </cell>
        </row>
        <row r="498">
          <cell r="A498">
            <v>38313</v>
          </cell>
          <cell r="B498">
            <v>3.84</v>
          </cell>
        </row>
        <row r="499">
          <cell r="A499">
            <v>38314</v>
          </cell>
          <cell r="B499">
            <v>3.76</v>
          </cell>
        </row>
        <row r="500">
          <cell r="A500">
            <v>38315</v>
          </cell>
          <cell r="B500">
            <v>3.68</v>
          </cell>
        </row>
        <row r="501">
          <cell r="A501">
            <v>38316</v>
          </cell>
          <cell r="B501">
            <v>3.73</v>
          </cell>
        </row>
        <row r="502">
          <cell r="A502">
            <v>38317</v>
          </cell>
          <cell r="B502">
            <v>3.7</v>
          </cell>
        </row>
        <row r="503">
          <cell r="A503">
            <v>38320</v>
          </cell>
          <cell r="B503">
            <v>3.88</v>
          </cell>
        </row>
        <row r="504">
          <cell r="A504">
            <v>38321</v>
          </cell>
          <cell r="B504">
            <v>3.92</v>
          </cell>
        </row>
        <row r="505">
          <cell r="A505">
            <v>38322</v>
          </cell>
          <cell r="B505">
            <v>4</v>
          </cell>
        </row>
        <row r="506">
          <cell r="A506">
            <v>38323</v>
          </cell>
          <cell r="B506">
            <v>4.01</v>
          </cell>
        </row>
        <row r="507">
          <cell r="A507">
            <v>38324</v>
          </cell>
          <cell r="B507">
            <v>4.0599999999999996</v>
          </cell>
        </row>
        <row r="508">
          <cell r="A508">
            <v>38327</v>
          </cell>
          <cell r="B508">
            <v>4.03</v>
          </cell>
        </row>
        <row r="509">
          <cell r="A509">
            <v>38329</v>
          </cell>
          <cell r="B509">
            <v>3.89</v>
          </cell>
        </row>
        <row r="510">
          <cell r="A510">
            <v>38330</v>
          </cell>
          <cell r="B510">
            <v>3.87</v>
          </cell>
        </row>
        <row r="511">
          <cell r="A511">
            <v>38331</v>
          </cell>
          <cell r="B511">
            <v>3.98</v>
          </cell>
        </row>
        <row r="512">
          <cell r="A512">
            <v>38334</v>
          </cell>
          <cell r="B512">
            <v>3.92</v>
          </cell>
        </row>
        <row r="513">
          <cell r="A513">
            <v>38335</v>
          </cell>
          <cell r="B513">
            <v>3.95</v>
          </cell>
        </row>
        <row r="514">
          <cell r="A514">
            <v>38336</v>
          </cell>
          <cell r="B514">
            <v>3.96</v>
          </cell>
        </row>
        <row r="515">
          <cell r="A515">
            <v>38337</v>
          </cell>
          <cell r="B515">
            <v>3.9</v>
          </cell>
        </row>
        <row r="516">
          <cell r="A516">
            <v>38341</v>
          </cell>
          <cell r="B516">
            <v>3.86</v>
          </cell>
        </row>
        <row r="517">
          <cell r="A517">
            <v>38342</v>
          </cell>
          <cell r="B517">
            <v>3.82</v>
          </cell>
        </row>
        <row r="518">
          <cell r="A518">
            <v>38343</v>
          </cell>
          <cell r="B518">
            <v>3.81</v>
          </cell>
        </row>
        <row r="519">
          <cell r="A519">
            <v>38344</v>
          </cell>
          <cell r="B519">
            <v>3.8</v>
          </cell>
        </row>
        <row r="520">
          <cell r="A520">
            <v>38345</v>
          </cell>
          <cell r="B520">
            <v>3.79</v>
          </cell>
        </row>
        <row r="521">
          <cell r="A521">
            <v>38348</v>
          </cell>
          <cell r="B521">
            <v>3.78</v>
          </cell>
        </row>
        <row r="522">
          <cell r="A522">
            <v>38349</v>
          </cell>
          <cell r="B522">
            <v>3.79</v>
          </cell>
        </row>
        <row r="523">
          <cell r="A523">
            <v>38350</v>
          </cell>
          <cell r="B523">
            <v>3.77</v>
          </cell>
        </row>
        <row r="524">
          <cell r="A524">
            <v>38351</v>
          </cell>
          <cell r="B524">
            <v>3.73</v>
          </cell>
        </row>
        <row r="525">
          <cell r="A525">
            <v>38352</v>
          </cell>
          <cell r="B525">
            <v>3.68</v>
          </cell>
        </row>
        <row r="526">
          <cell r="A526">
            <v>38355</v>
          </cell>
          <cell r="B526">
            <v>3.64</v>
          </cell>
        </row>
        <row r="527">
          <cell r="A527">
            <v>38356</v>
          </cell>
          <cell r="B527">
            <v>3.6</v>
          </cell>
        </row>
        <row r="528">
          <cell r="A528">
            <v>38357</v>
          </cell>
          <cell r="B528">
            <v>3.85</v>
          </cell>
        </row>
        <row r="529">
          <cell r="A529">
            <v>38358</v>
          </cell>
          <cell r="B529">
            <v>4.0999999999999996</v>
          </cell>
        </row>
        <row r="530">
          <cell r="A530">
            <v>38359</v>
          </cell>
          <cell r="B530">
            <v>4.1500000000000004</v>
          </cell>
        </row>
        <row r="531">
          <cell r="A531">
            <v>38362</v>
          </cell>
          <cell r="B531">
            <v>4.2300000000000004</v>
          </cell>
        </row>
        <row r="532">
          <cell r="A532">
            <v>38363</v>
          </cell>
          <cell r="B532">
            <v>4.3</v>
          </cell>
        </row>
        <row r="533">
          <cell r="A533">
            <v>38364</v>
          </cell>
          <cell r="B533">
            <v>4.3099999999999996</v>
          </cell>
        </row>
        <row r="534">
          <cell r="A534">
            <v>38365</v>
          </cell>
          <cell r="B534">
            <v>4.3499999999999996</v>
          </cell>
        </row>
        <row r="535">
          <cell r="A535">
            <v>38366</v>
          </cell>
          <cell r="B535">
            <v>4.3099999999999996</v>
          </cell>
        </row>
        <row r="536">
          <cell r="A536">
            <v>38369</v>
          </cell>
          <cell r="B536">
            <v>4.2699999999999996</v>
          </cell>
        </row>
        <row r="537">
          <cell r="A537">
            <v>38370</v>
          </cell>
          <cell r="B537">
            <v>4.24</v>
          </cell>
        </row>
        <row r="538">
          <cell r="A538">
            <v>38371</v>
          </cell>
          <cell r="B538">
            <v>4.55</v>
          </cell>
        </row>
        <row r="539">
          <cell r="A539">
            <v>38376</v>
          </cell>
          <cell r="B539">
            <v>4.79</v>
          </cell>
        </row>
        <row r="540">
          <cell r="A540">
            <v>38377</v>
          </cell>
          <cell r="B540">
            <v>4.83</v>
          </cell>
        </row>
        <row r="541">
          <cell r="A541">
            <v>38378</v>
          </cell>
          <cell r="B541">
            <v>5.13</v>
          </cell>
        </row>
        <row r="542">
          <cell r="A542">
            <v>38379</v>
          </cell>
          <cell r="B542">
            <v>5.04</v>
          </cell>
        </row>
        <row r="543">
          <cell r="A543">
            <v>38380</v>
          </cell>
          <cell r="B543">
            <v>4.9800000000000004</v>
          </cell>
        </row>
        <row r="544">
          <cell r="A544">
            <v>38383</v>
          </cell>
          <cell r="B544">
            <v>4.74</v>
          </cell>
        </row>
        <row r="545">
          <cell r="A545">
            <v>38385</v>
          </cell>
          <cell r="B545">
            <v>4.68</v>
          </cell>
        </row>
        <row r="546">
          <cell r="A546">
            <v>38386</v>
          </cell>
          <cell r="B546">
            <v>4.38</v>
          </cell>
        </row>
        <row r="547">
          <cell r="A547">
            <v>38387</v>
          </cell>
          <cell r="B547">
            <v>4.3600000000000003</v>
          </cell>
        </row>
        <row r="548">
          <cell r="A548">
            <v>38390</v>
          </cell>
          <cell r="B548">
            <v>4.46</v>
          </cell>
        </row>
        <row r="549">
          <cell r="A549">
            <v>38391</v>
          </cell>
          <cell r="B549">
            <v>4.55</v>
          </cell>
        </row>
        <row r="550">
          <cell r="A550">
            <v>38392</v>
          </cell>
          <cell r="B550">
            <v>4.53</v>
          </cell>
        </row>
        <row r="551">
          <cell r="A551">
            <v>38393</v>
          </cell>
          <cell r="B551">
            <v>4.42</v>
          </cell>
        </row>
        <row r="552">
          <cell r="A552">
            <v>38394</v>
          </cell>
          <cell r="B552">
            <v>4.38</v>
          </cell>
        </row>
        <row r="553">
          <cell r="A553">
            <v>38397</v>
          </cell>
          <cell r="B553">
            <v>4.41</v>
          </cell>
        </row>
        <row r="554">
          <cell r="A554">
            <v>38398</v>
          </cell>
          <cell r="B554">
            <v>4.43</v>
          </cell>
        </row>
        <row r="555">
          <cell r="A555">
            <v>38399</v>
          </cell>
          <cell r="B555">
            <v>4.4800000000000004</v>
          </cell>
        </row>
        <row r="556">
          <cell r="A556">
            <v>38400</v>
          </cell>
          <cell r="B556">
            <v>4.54</v>
          </cell>
        </row>
        <row r="557">
          <cell r="A557">
            <v>38404</v>
          </cell>
          <cell r="B557">
            <v>4.5</v>
          </cell>
        </row>
        <row r="558">
          <cell r="A558">
            <v>38405</v>
          </cell>
          <cell r="B558">
            <v>4.53</v>
          </cell>
        </row>
        <row r="559">
          <cell r="A559">
            <v>38406</v>
          </cell>
          <cell r="B559">
            <v>4.5199999999999996</v>
          </cell>
        </row>
        <row r="560">
          <cell r="A560">
            <v>38408</v>
          </cell>
          <cell r="B560">
            <v>4.5</v>
          </cell>
        </row>
        <row r="561">
          <cell r="A561">
            <v>38411</v>
          </cell>
          <cell r="B561">
            <v>4.41</v>
          </cell>
        </row>
        <row r="562">
          <cell r="A562">
            <v>38412</v>
          </cell>
          <cell r="B562">
            <v>4.3099999999999996</v>
          </cell>
        </row>
        <row r="563">
          <cell r="A563">
            <v>38413</v>
          </cell>
          <cell r="B563">
            <v>4.33</v>
          </cell>
        </row>
        <row r="564">
          <cell r="A564">
            <v>38414</v>
          </cell>
          <cell r="B564">
            <v>4.3499999999999996</v>
          </cell>
        </row>
        <row r="565">
          <cell r="A565">
            <v>38415</v>
          </cell>
          <cell r="B565">
            <v>4.37</v>
          </cell>
        </row>
        <row r="566">
          <cell r="A566">
            <v>38418</v>
          </cell>
          <cell r="B566">
            <v>4.6399999999999997</v>
          </cell>
        </row>
        <row r="567">
          <cell r="A567">
            <v>38420</v>
          </cell>
          <cell r="B567">
            <v>4.72</v>
          </cell>
        </row>
        <row r="568">
          <cell r="A568">
            <v>38425</v>
          </cell>
          <cell r="B568">
            <v>4.45</v>
          </cell>
        </row>
        <row r="569">
          <cell r="A569">
            <v>38426</v>
          </cell>
          <cell r="B569">
            <v>4.5599999999999996</v>
          </cell>
        </row>
        <row r="570">
          <cell r="A570">
            <v>38427</v>
          </cell>
          <cell r="B570">
            <v>4.7</v>
          </cell>
        </row>
        <row r="571">
          <cell r="A571">
            <v>38428</v>
          </cell>
          <cell r="B571">
            <v>4.7</v>
          </cell>
        </row>
        <row r="572">
          <cell r="A572">
            <v>38429</v>
          </cell>
          <cell r="B572">
            <v>4.75</v>
          </cell>
        </row>
        <row r="573">
          <cell r="A573">
            <v>38430</v>
          </cell>
          <cell r="B573">
            <v>4.71</v>
          </cell>
        </row>
        <row r="574">
          <cell r="A574">
            <v>38431</v>
          </cell>
          <cell r="B574">
            <v>4.71</v>
          </cell>
        </row>
        <row r="575">
          <cell r="A575">
            <v>38432</v>
          </cell>
          <cell r="B575">
            <v>4.79</v>
          </cell>
        </row>
        <row r="576">
          <cell r="A576">
            <v>38433</v>
          </cell>
          <cell r="B576">
            <v>4.78</v>
          </cell>
        </row>
        <row r="577">
          <cell r="A577">
            <v>38434</v>
          </cell>
          <cell r="B577">
            <v>4.78</v>
          </cell>
        </row>
        <row r="578">
          <cell r="A578">
            <v>38435</v>
          </cell>
          <cell r="B578">
            <v>4.8099999999999996</v>
          </cell>
        </row>
        <row r="579">
          <cell r="A579">
            <v>38436</v>
          </cell>
          <cell r="B579">
            <v>4.7300000000000004</v>
          </cell>
        </row>
        <row r="580">
          <cell r="A580">
            <v>38437</v>
          </cell>
          <cell r="B580">
            <v>4.7300000000000004</v>
          </cell>
        </row>
        <row r="581">
          <cell r="A581">
            <v>38438</v>
          </cell>
          <cell r="B581">
            <v>4.7</v>
          </cell>
        </row>
        <row r="582">
          <cell r="A582">
            <v>38439</v>
          </cell>
          <cell r="B582">
            <v>4.74</v>
          </cell>
        </row>
        <row r="583">
          <cell r="A583">
            <v>38440</v>
          </cell>
          <cell r="B583">
            <v>4.75</v>
          </cell>
        </row>
        <row r="584">
          <cell r="A584">
            <v>38441</v>
          </cell>
          <cell r="B584">
            <v>4.9000000000000004</v>
          </cell>
        </row>
        <row r="585">
          <cell r="A585">
            <v>38442</v>
          </cell>
          <cell r="B585">
            <v>4.9800000000000004</v>
          </cell>
        </row>
        <row r="586">
          <cell r="A586">
            <v>38443</v>
          </cell>
          <cell r="B586">
            <v>5.0199999999999996</v>
          </cell>
        </row>
        <row r="587">
          <cell r="A587">
            <v>38444</v>
          </cell>
          <cell r="B587">
            <v>4.99</v>
          </cell>
        </row>
        <row r="588">
          <cell r="A588">
            <v>38445</v>
          </cell>
          <cell r="B588">
            <v>4.99</v>
          </cell>
        </row>
        <row r="589">
          <cell r="A589">
            <v>38446</v>
          </cell>
          <cell r="B589">
            <v>4.8499999999999996</v>
          </cell>
        </row>
        <row r="590">
          <cell r="A590">
            <v>38447</v>
          </cell>
          <cell r="B590">
            <v>4.83</v>
          </cell>
        </row>
        <row r="591">
          <cell r="A591">
            <v>38448</v>
          </cell>
          <cell r="B591">
            <v>4.83</v>
          </cell>
        </row>
        <row r="592">
          <cell r="A592">
            <v>38449</v>
          </cell>
          <cell r="B592">
            <v>4.66</v>
          </cell>
        </row>
        <row r="593">
          <cell r="A593">
            <v>38450</v>
          </cell>
          <cell r="B593">
            <v>4.5999999999999996</v>
          </cell>
        </row>
        <row r="594">
          <cell r="A594">
            <v>38451</v>
          </cell>
          <cell r="B594">
            <v>4.5999999999999996</v>
          </cell>
        </row>
        <row r="595">
          <cell r="A595">
            <v>38452</v>
          </cell>
          <cell r="B595">
            <v>4.5999999999999996</v>
          </cell>
        </row>
        <row r="596">
          <cell r="A596">
            <v>38453</v>
          </cell>
          <cell r="B596">
            <v>5.45</v>
          </cell>
        </row>
        <row r="597">
          <cell r="A597">
            <v>38454</v>
          </cell>
          <cell r="B597">
            <v>5.47</v>
          </cell>
        </row>
        <row r="598">
          <cell r="A598">
            <v>38455</v>
          </cell>
          <cell r="B598">
            <v>6.12</v>
          </cell>
        </row>
        <row r="599">
          <cell r="A599">
            <v>38456</v>
          </cell>
          <cell r="B599">
            <v>6.23</v>
          </cell>
        </row>
        <row r="600">
          <cell r="A600">
            <v>38457</v>
          </cell>
          <cell r="B600">
            <v>6.14</v>
          </cell>
        </row>
        <row r="601">
          <cell r="A601">
            <v>38458</v>
          </cell>
          <cell r="B601">
            <v>6.1</v>
          </cell>
        </row>
        <row r="602">
          <cell r="A602">
            <v>38459</v>
          </cell>
          <cell r="B602">
            <v>6.1</v>
          </cell>
        </row>
        <row r="603">
          <cell r="A603">
            <v>38460</v>
          </cell>
          <cell r="B603">
            <v>6.07</v>
          </cell>
        </row>
        <row r="604">
          <cell r="A604">
            <v>38461</v>
          </cell>
          <cell r="B604">
            <v>6.04</v>
          </cell>
        </row>
        <row r="605">
          <cell r="A605">
            <v>38462</v>
          </cell>
          <cell r="B605">
            <v>6.03</v>
          </cell>
        </row>
        <row r="606">
          <cell r="A606">
            <v>38463</v>
          </cell>
          <cell r="B606">
            <v>6.03</v>
          </cell>
        </row>
        <row r="607">
          <cell r="A607">
            <v>38464</v>
          </cell>
          <cell r="B607">
            <v>6.03</v>
          </cell>
        </row>
        <row r="608">
          <cell r="A608">
            <v>38465</v>
          </cell>
          <cell r="B608">
            <v>6.08</v>
          </cell>
        </row>
        <row r="609">
          <cell r="A609">
            <v>38466</v>
          </cell>
          <cell r="B609">
            <v>6.08</v>
          </cell>
        </row>
        <row r="610">
          <cell r="A610">
            <v>38467</v>
          </cell>
          <cell r="B610">
            <v>6.08</v>
          </cell>
        </row>
        <row r="611">
          <cell r="A611">
            <v>38468</v>
          </cell>
          <cell r="B611">
            <v>6.23</v>
          </cell>
        </row>
        <row r="612">
          <cell r="A612">
            <v>38469</v>
          </cell>
          <cell r="B612">
            <v>6.23</v>
          </cell>
        </row>
        <row r="613">
          <cell r="A613">
            <v>38470</v>
          </cell>
          <cell r="B613">
            <v>6.31</v>
          </cell>
        </row>
        <row r="614">
          <cell r="A614">
            <v>38471</v>
          </cell>
          <cell r="B614">
            <v>6.31</v>
          </cell>
        </row>
        <row r="615">
          <cell r="A615">
            <v>38472</v>
          </cell>
          <cell r="B615">
            <v>6.4</v>
          </cell>
        </row>
        <row r="616">
          <cell r="A616">
            <v>38473</v>
          </cell>
          <cell r="B616">
            <v>6.4</v>
          </cell>
        </row>
        <row r="617">
          <cell r="A617">
            <v>38474</v>
          </cell>
          <cell r="B617">
            <v>6.58</v>
          </cell>
        </row>
        <row r="618">
          <cell r="A618">
            <v>38475</v>
          </cell>
          <cell r="B618">
            <v>6.57</v>
          </cell>
        </row>
        <row r="619">
          <cell r="A619">
            <v>38476</v>
          </cell>
          <cell r="B619">
            <v>6.58</v>
          </cell>
        </row>
        <row r="620">
          <cell r="A620">
            <v>38477</v>
          </cell>
          <cell r="B620">
            <v>6.72</v>
          </cell>
        </row>
        <row r="621">
          <cell r="A621">
            <v>38478</v>
          </cell>
          <cell r="B621">
            <v>6.77</v>
          </cell>
        </row>
        <row r="622">
          <cell r="A622">
            <v>38479</v>
          </cell>
          <cell r="B622">
            <v>6.75</v>
          </cell>
        </row>
        <row r="623">
          <cell r="A623">
            <v>38480</v>
          </cell>
          <cell r="B623">
            <v>6.75</v>
          </cell>
        </row>
        <row r="624">
          <cell r="A624">
            <v>38481</v>
          </cell>
          <cell r="B624">
            <v>6.73</v>
          </cell>
        </row>
        <row r="625">
          <cell r="A625">
            <v>38482</v>
          </cell>
          <cell r="B625">
            <v>6.68</v>
          </cell>
        </row>
        <row r="626">
          <cell r="A626">
            <v>38483</v>
          </cell>
          <cell r="B626">
            <v>7.16</v>
          </cell>
        </row>
        <row r="627">
          <cell r="A627">
            <v>38484</v>
          </cell>
          <cell r="B627">
            <v>7.71</v>
          </cell>
        </row>
        <row r="628">
          <cell r="A628">
            <v>38485</v>
          </cell>
          <cell r="B628">
            <v>8.06</v>
          </cell>
        </row>
        <row r="629">
          <cell r="A629">
            <v>38486</v>
          </cell>
          <cell r="B629">
            <v>8.06</v>
          </cell>
        </row>
        <row r="630">
          <cell r="A630">
            <v>38487</v>
          </cell>
          <cell r="B630">
            <v>8.06</v>
          </cell>
        </row>
        <row r="631">
          <cell r="A631">
            <v>38488</v>
          </cell>
          <cell r="B631">
            <v>8.1199999999999992</v>
          </cell>
        </row>
        <row r="632">
          <cell r="A632">
            <v>38489</v>
          </cell>
          <cell r="B632">
            <v>7.89</v>
          </cell>
        </row>
        <row r="633">
          <cell r="A633">
            <v>38490</v>
          </cell>
          <cell r="B633">
            <v>7.53</v>
          </cell>
        </row>
        <row r="634">
          <cell r="A634">
            <v>38491</v>
          </cell>
          <cell r="B634">
            <v>7.62</v>
          </cell>
        </row>
        <row r="635">
          <cell r="A635">
            <v>38492</v>
          </cell>
          <cell r="B635">
            <v>7.62</v>
          </cell>
        </row>
        <row r="636">
          <cell r="A636">
            <v>38493</v>
          </cell>
          <cell r="B636">
            <v>7.62</v>
          </cell>
        </row>
        <row r="637">
          <cell r="A637">
            <v>38494</v>
          </cell>
          <cell r="B637">
            <v>7.62</v>
          </cell>
        </row>
        <row r="638">
          <cell r="A638">
            <v>38495</v>
          </cell>
          <cell r="B638">
            <v>7.52</v>
          </cell>
        </row>
        <row r="639">
          <cell r="A639">
            <v>38496</v>
          </cell>
          <cell r="B639">
            <v>7.53</v>
          </cell>
        </row>
        <row r="640">
          <cell r="A640">
            <v>38497</v>
          </cell>
          <cell r="B640">
            <v>7.51</v>
          </cell>
        </row>
        <row r="641">
          <cell r="A641">
            <v>38498</v>
          </cell>
          <cell r="B641">
            <v>7.35</v>
          </cell>
        </row>
        <row r="642">
          <cell r="A642">
            <v>38499</v>
          </cell>
          <cell r="B642">
            <v>7.25</v>
          </cell>
        </row>
        <row r="643">
          <cell r="A643">
            <v>38500</v>
          </cell>
          <cell r="B643">
            <v>7.25</v>
          </cell>
        </row>
        <row r="644">
          <cell r="A644">
            <v>38501</v>
          </cell>
          <cell r="B644">
            <v>7.25</v>
          </cell>
        </row>
        <row r="645">
          <cell r="A645">
            <v>38502</v>
          </cell>
          <cell r="B645">
            <v>7.04</v>
          </cell>
        </row>
        <row r="646">
          <cell r="A646">
            <v>38503</v>
          </cell>
          <cell r="B646">
            <v>6.84</v>
          </cell>
        </row>
        <row r="647">
          <cell r="A647">
            <v>38504</v>
          </cell>
          <cell r="B647">
            <v>6.8</v>
          </cell>
        </row>
        <row r="648">
          <cell r="A648">
            <v>38505</v>
          </cell>
          <cell r="B648">
            <v>6.78</v>
          </cell>
        </row>
        <row r="649">
          <cell r="A649">
            <v>38506</v>
          </cell>
          <cell r="B649">
            <v>6.68</v>
          </cell>
        </row>
        <row r="650">
          <cell r="A650">
            <v>38507</v>
          </cell>
          <cell r="B650">
            <v>6.68</v>
          </cell>
        </row>
        <row r="651">
          <cell r="A651">
            <v>38508</v>
          </cell>
          <cell r="B651">
            <v>6.68</v>
          </cell>
        </row>
        <row r="652">
          <cell r="A652">
            <v>38509</v>
          </cell>
          <cell r="B652">
            <v>6.67</v>
          </cell>
        </row>
        <row r="653">
          <cell r="A653">
            <v>38510</v>
          </cell>
          <cell r="B653">
            <v>6.83</v>
          </cell>
        </row>
        <row r="654">
          <cell r="A654">
            <v>38511</v>
          </cell>
          <cell r="B654">
            <v>7.28</v>
          </cell>
        </row>
        <row r="655">
          <cell r="A655">
            <v>38512</v>
          </cell>
          <cell r="B655">
            <v>7.39</v>
          </cell>
        </row>
        <row r="656">
          <cell r="A656">
            <v>38513</v>
          </cell>
          <cell r="B656">
            <v>7.32</v>
          </cell>
        </row>
        <row r="657">
          <cell r="A657">
            <v>38514</v>
          </cell>
          <cell r="B657">
            <v>7.32</v>
          </cell>
        </row>
        <row r="658">
          <cell r="A658">
            <v>38515</v>
          </cell>
          <cell r="B658">
            <v>7.32</v>
          </cell>
        </row>
        <row r="659">
          <cell r="A659">
            <v>38516</v>
          </cell>
          <cell r="B659">
            <v>7.19</v>
          </cell>
        </row>
        <row r="660">
          <cell r="A660">
            <v>38517</v>
          </cell>
          <cell r="B660">
            <v>7.19</v>
          </cell>
        </row>
        <row r="661">
          <cell r="A661">
            <v>38518</v>
          </cell>
          <cell r="B661">
            <v>7.25</v>
          </cell>
        </row>
        <row r="662">
          <cell r="A662">
            <v>38519</v>
          </cell>
          <cell r="B662">
            <v>7.39</v>
          </cell>
        </row>
        <row r="663">
          <cell r="A663">
            <v>38520</v>
          </cell>
          <cell r="B663">
            <v>7.38</v>
          </cell>
        </row>
        <row r="664">
          <cell r="A664">
            <v>38521</v>
          </cell>
          <cell r="B664">
            <v>7.37</v>
          </cell>
        </row>
        <row r="665">
          <cell r="A665">
            <v>38522</v>
          </cell>
          <cell r="B665">
            <v>7.37</v>
          </cell>
        </row>
        <row r="666">
          <cell r="A666">
            <v>38523</v>
          </cell>
          <cell r="B666">
            <v>7.38</v>
          </cell>
        </row>
        <row r="667">
          <cell r="A667">
            <v>38524</v>
          </cell>
          <cell r="B667">
            <v>7.36</v>
          </cell>
        </row>
        <row r="668">
          <cell r="A668">
            <v>38525</v>
          </cell>
          <cell r="B668">
            <v>7.36</v>
          </cell>
        </row>
        <row r="669">
          <cell r="A669">
            <v>38526</v>
          </cell>
          <cell r="B669">
            <v>7.43</v>
          </cell>
        </row>
        <row r="670">
          <cell r="A670">
            <v>38527</v>
          </cell>
          <cell r="B670">
            <v>7.47</v>
          </cell>
        </row>
        <row r="671">
          <cell r="A671">
            <v>38528</v>
          </cell>
          <cell r="B671">
            <v>7.5</v>
          </cell>
        </row>
        <row r="672">
          <cell r="A672">
            <v>38529</v>
          </cell>
          <cell r="B672">
            <v>7.5</v>
          </cell>
        </row>
        <row r="673">
          <cell r="A673">
            <v>38530</v>
          </cell>
          <cell r="B673">
            <v>7.51</v>
          </cell>
        </row>
        <row r="674">
          <cell r="A674">
            <v>38531</v>
          </cell>
          <cell r="B674">
            <v>7.5</v>
          </cell>
        </row>
        <row r="675">
          <cell r="A675">
            <v>38532</v>
          </cell>
          <cell r="B675">
            <v>7.49</v>
          </cell>
        </row>
        <row r="676">
          <cell r="A676">
            <v>38533</v>
          </cell>
          <cell r="B676">
            <v>7.49</v>
          </cell>
        </row>
        <row r="677">
          <cell r="A677">
            <v>38534</v>
          </cell>
          <cell r="B677">
            <v>7.49</v>
          </cell>
        </row>
        <row r="678">
          <cell r="A678">
            <v>38535</v>
          </cell>
          <cell r="B678">
            <v>7.49</v>
          </cell>
        </row>
        <row r="679">
          <cell r="A679">
            <v>38536</v>
          </cell>
          <cell r="B679">
            <v>7.49</v>
          </cell>
        </row>
        <row r="680">
          <cell r="A680">
            <v>38537</v>
          </cell>
          <cell r="B680">
            <v>7.58</v>
          </cell>
        </row>
        <row r="681">
          <cell r="A681">
            <v>38538</v>
          </cell>
          <cell r="B681">
            <v>7.65</v>
          </cell>
        </row>
        <row r="682">
          <cell r="A682">
            <v>38539</v>
          </cell>
          <cell r="B682">
            <v>7.55</v>
          </cell>
        </row>
        <row r="683">
          <cell r="A683">
            <v>38540</v>
          </cell>
          <cell r="B683">
            <v>7.59</v>
          </cell>
        </row>
        <row r="684">
          <cell r="A684">
            <v>38541</v>
          </cell>
          <cell r="B684">
            <v>7.61</v>
          </cell>
        </row>
        <row r="685">
          <cell r="A685">
            <v>38542</v>
          </cell>
          <cell r="B685">
            <v>7.61</v>
          </cell>
        </row>
        <row r="686">
          <cell r="A686">
            <v>38543</v>
          </cell>
          <cell r="B686">
            <v>7.61</v>
          </cell>
        </row>
        <row r="687">
          <cell r="A687">
            <v>38544</v>
          </cell>
          <cell r="B687">
            <v>7.52</v>
          </cell>
        </row>
        <row r="688">
          <cell r="A688">
            <v>38545</v>
          </cell>
          <cell r="B688">
            <v>7.53</v>
          </cell>
        </row>
        <row r="689">
          <cell r="A689">
            <v>38546</v>
          </cell>
          <cell r="B689">
            <v>7.57</v>
          </cell>
        </row>
        <row r="690">
          <cell r="A690">
            <v>38547</v>
          </cell>
          <cell r="B690">
            <v>7.62</v>
          </cell>
        </row>
        <row r="691">
          <cell r="A691">
            <v>38548</v>
          </cell>
          <cell r="B691">
            <v>7.78</v>
          </cell>
        </row>
        <row r="692">
          <cell r="A692">
            <v>38549</v>
          </cell>
          <cell r="B692">
            <v>7.84</v>
          </cell>
        </row>
        <row r="693">
          <cell r="A693">
            <v>38550</v>
          </cell>
          <cell r="B693">
            <v>7.84</v>
          </cell>
        </row>
        <row r="694">
          <cell r="A694">
            <v>38551</v>
          </cell>
          <cell r="B694">
            <v>7.87</v>
          </cell>
        </row>
        <row r="695">
          <cell r="A695">
            <v>38552</v>
          </cell>
          <cell r="B695">
            <v>7.93</v>
          </cell>
        </row>
        <row r="696">
          <cell r="A696">
            <v>38553</v>
          </cell>
          <cell r="B696">
            <v>7.84</v>
          </cell>
        </row>
        <row r="697">
          <cell r="A697">
            <v>38554</v>
          </cell>
          <cell r="B697">
            <v>7.87</v>
          </cell>
        </row>
        <row r="698">
          <cell r="A698">
            <v>38555</v>
          </cell>
          <cell r="B698">
            <v>8.0399999999999991</v>
          </cell>
        </row>
        <row r="699">
          <cell r="A699">
            <v>38556</v>
          </cell>
          <cell r="B699">
            <v>8.0299999999999994</v>
          </cell>
        </row>
        <row r="700">
          <cell r="A700">
            <v>38557</v>
          </cell>
          <cell r="B700">
            <v>8.0299999999999994</v>
          </cell>
        </row>
        <row r="701">
          <cell r="A701">
            <v>38558</v>
          </cell>
          <cell r="B701">
            <v>8.0500000000000007</v>
          </cell>
        </row>
        <row r="702">
          <cell r="A702">
            <v>38559</v>
          </cell>
          <cell r="B702">
            <v>8.01</v>
          </cell>
        </row>
        <row r="703">
          <cell r="A703">
            <v>38560</v>
          </cell>
          <cell r="B703">
            <v>8.07</v>
          </cell>
        </row>
        <row r="704">
          <cell r="A704">
            <v>38561</v>
          </cell>
          <cell r="B704">
            <v>8.08</v>
          </cell>
        </row>
        <row r="705">
          <cell r="A705">
            <v>38562</v>
          </cell>
          <cell r="B705">
            <v>8.08</v>
          </cell>
        </row>
        <row r="706">
          <cell r="A706">
            <v>38563</v>
          </cell>
          <cell r="B706">
            <v>8.07</v>
          </cell>
        </row>
        <row r="707">
          <cell r="A707">
            <v>38564</v>
          </cell>
          <cell r="B707">
            <v>8.07</v>
          </cell>
        </row>
        <row r="708">
          <cell r="A708">
            <v>38565</v>
          </cell>
          <cell r="B708">
            <v>8.0500000000000007</v>
          </cell>
        </row>
        <row r="709">
          <cell r="A709">
            <v>38566</v>
          </cell>
          <cell r="B709">
            <v>7.93</v>
          </cell>
        </row>
        <row r="710">
          <cell r="A710">
            <v>38567</v>
          </cell>
          <cell r="B710">
            <v>7.93</v>
          </cell>
        </row>
        <row r="711">
          <cell r="A711">
            <v>38568</v>
          </cell>
          <cell r="B711">
            <v>7.88</v>
          </cell>
        </row>
        <row r="712">
          <cell r="A712">
            <v>38569</v>
          </cell>
          <cell r="B712">
            <v>7.7</v>
          </cell>
        </row>
        <row r="713">
          <cell r="A713">
            <v>38570</v>
          </cell>
          <cell r="B713">
            <v>7.72</v>
          </cell>
        </row>
        <row r="714">
          <cell r="A714">
            <v>38571</v>
          </cell>
          <cell r="B714">
            <v>7.72</v>
          </cell>
        </row>
        <row r="715">
          <cell r="A715">
            <v>38572</v>
          </cell>
          <cell r="B715">
            <v>7.72</v>
          </cell>
        </row>
        <row r="716">
          <cell r="A716">
            <v>38573</v>
          </cell>
          <cell r="B716">
            <v>7.75</v>
          </cell>
        </row>
        <row r="717">
          <cell r="A717">
            <v>38574</v>
          </cell>
          <cell r="B717">
            <v>7.83</v>
          </cell>
        </row>
        <row r="718">
          <cell r="A718">
            <v>38575</v>
          </cell>
          <cell r="B718">
            <v>7.78</v>
          </cell>
        </row>
        <row r="719">
          <cell r="A719">
            <v>38576</v>
          </cell>
          <cell r="B719">
            <v>7.76</v>
          </cell>
        </row>
        <row r="720">
          <cell r="A720">
            <v>38577</v>
          </cell>
          <cell r="B720">
            <v>7.76</v>
          </cell>
        </row>
        <row r="721">
          <cell r="A721">
            <v>38578</v>
          </cell>
          <cell r="B721">
            <v>7.76</v>
          </cell>
        </row>
        <row r="722">
          <cell r="A722">
            <v>38579</v>
          </cell>
          <cell r="B722">
            <v>7.91</v>
          </cell>
        </row>
        <row r="723">
          <cell r="A723">
            <v>38580</v>
          </cell>
          <cell r="B723">
            <v>7.89</v>
          </cell>
        </row>
        <row r="724">
          <cell r="A724">
            <v>38581</v>
          </cell>
          <cell r="B724">
            <v>7.83</v>
          </cell>
        </row>
        <row r="725">
          <cell r="A725">
            <v>38582</v>
          </cell>
          <cell r="B725">
            <v>7.83</v>
          </cell>
        </row>
        <row r="726">
          <cell r="A726">
            <v>38583</v>
          </cell>
          <cell r="B726">
            <v>7.83</v>
          </cell>
        </row>
        <row r="727">
          <cell r="A727">
            <v>38584</v>
          </cell>
          <cell r="B727">
            <v>7.83</v>
          </cell>
        </row>
        <row r="728">
          <cell r="A728">
            <v>38585</v>
          </cell>
          <cell r="B728">
            <v>7.83</v>
          </cell>
        </row>
        <row r="729">
          <cell r="A729">
            <v>38586</v>
          </cell>
          <cell r="B729">
            <v>7.91</v>
          </cell>
        </row>
        <row r="730">
          <cell r="A730">
            <v>38587</v>
          </cell>
          <cell r="B730">
            <v>7.93</v>
          </cell>
        </row>
        <row r="731">
          <cell r="A731">
            <v>38588</v>
          </cell>
          <cell r="B731">
            <v>7.93</v>
          </cell>
        </row>
        <row r="732">
          <cell r="A732">
            <v>38589</v>
          </cell>
          <cell r="B732">
            <v>7.85</v>
          </cell>
        </row>
        <row r="733">
          <cell r="A733">
            <v>38590</v>
          </cell>
          <cell r="B733">
            <v>7.8</v>
          </cell>
        </row>
        <row r="734">
          <cell r="A734">
            <v>38591</v>
          </cell>
          <cell r="B734">
            <v>7.8</v>
          </cell>
        </row>
        <row r="735">
          <cell r="A735">
            <v>38592</v>
          </cell>
          <cell r="B735">
            <v>7.8</v>
          </cell>
        </row>
        <row r="736">
          <cell r="A736">
            <v>38593</v>
          </cell>
          <cell r="B736">
            <v>7.8</v>
          </cell>
        </row>
        <row r="737">
          <cell r="A737">
            <v>38594</v>
          </cell>
          <cell r="B737">
            <v>7.79</v>
          </cell>
        </row>
        <row r="738">
          <cell r="A738">
            <v>38595</v>
          </cell>
          <cell r="B738">
            <v>7.87</v>
          </cell>
        </row>
        <row r="739">
          <cell r="A739">
            <v>38596</v>
          </cell>
          <cell r="B739">
            <v>7.88</v>
          </cell>
        </row>
        <row r="740">
          <cell r="A740">
            <v>38597</v>
          </cell>
          <cell r="B740">
            <v>7.87</v>
          </cell>
        </row>
        <row r="741">
          <cell r="A741">
            <v>38598</v>
          </cell>
          <cell r="B741">
            <v>7.87</v>
          </cell>
        </row>
        <row r="742">
          <cell r="A742">
            <v>38599</v>
          </cell>
          <cell r="B742">
            <v>7.87</v>
          </cell>
        </row>
        <row r="743">
          <cell r="A743">
            <v>38600</v>
          </cell>
          <cell r="B743">
            <v>7.87</v>
          </cell>
        </row>
        <row r="744">
          <cell r="A744">
            <v>38601</v>
          </cell>
          <cell r="B744">
            <v>7.83</v>
          </cell>
        </row>
        <row r="745">
          <cell r="A745">
            <v>38602</v>
          </cell>
          <cell r="B745">
            <v>7.83</v>
          </cell>
        </row>
        <row r="746">
          <cell r="A746">
            <v>38603</v>
          </cell>
          <cell r="B746">
            <v>7.9</v>
          </cell>
        </row>
        <row r="747">
          <cell r="A747">
            <v>38604</v>
          </cell>
          <cell r="B747">
            <v>7.93</v>
          </cell>
        </row>
        <row r="748">
          <cell r="A748">
            <v>38605</v>
          </cell>
          <cell r="B748">
            <v>7.93</v>
          </cell>
        </row>
        <row r="749">
          <cell r="A749">
            <v>38606</v>
          </cell>
          <cell r="B749">
            <v>7.93</v>
          </cell>
        </row>
        <row r="750">
          <cell r="A750">
            <v>38607</v>
          </cell>
          <cell r="B750">
            <v>8.0299999999999994</v>
          </cell>
        </row>
        <row r="751">
          <cell r="A751">
            <v>38608</v>
          </cell>
          <cell r="B751">
            <v>8.0299999999999994</v>
          </cell>
        </row>
        <row r="752">
          <cell r="A752">
            <v>38609</v>
          </cell>
          <cell r="B752">
            <v>8.01</v>
          </cell>
        </row>
        <row r="753">
          <cell r="A753">
            <v>38610</v>
          </cell>
          <cell r="B753">
            <v>8.0299999999999994</v>
          </cell>
        </row>
        <row r="754">
          <cell r="A754">
            <v>38611</v>
          </cell>
          <cell r="B754">
            <v>8.01</v>
          </cell>
        </row>
        <row r="755">
          <cell r="A755">
            <v>38612</v>
          </cell>
          <cell r="B755">
            <v>8.01</v>
          </cell>
        </row>
        <row r="756">
          <cell r="A756">
            <v>38613</v>
          </cell>
          <cell r="B756">
            <v>8.01</v>
          </cell>
        </row>
        <row r="757">
          <cell r="A757">
            <v>38614</v>
          </cell>
          <cell r="B757">
            <v>8.1</v>
          </cell>
        </row>
        <row r="758">
          <cell r="A758">
            <v>38615</v>
          </cell>
          <cell r="B758">
            <v>8.11</v>
          </cell>
        </row>
        <row r="759">
          <cell r="A759">
            <v>38616</v>
          </cell>
          <cell r="B759">
            <v>8.16</v>
          </cell>
        </row>
        <row r="760">
          <cell r="A760">
            <v>38617</v>
          </cell>
          <cell r="B760">
            <v>8.17</v>
          </cell>
        </row>
        <row r="761">
          <cell r="A761">
            <v>38618</v>
          </cell>
          <cell r="B761">
            <v>8.17</v>
          </cell>
        </row>
        <row r="762">
          <cell r="A762">
            <v>38619</v>
          </cell>
          <cell r="B762">
            <v>8.17</v>
          </cell>
        </row>
        <row r="763">
          <cell r="A763">
            <v>38620</v>
          </cell>
          <cell r="B763">
            <v>8.17</v>
          </cell>
        </row>
        <row r="764">
          <cell r="A764">
            <v>38621</v>
          </cell>
          <cell r="B764">
            <v>8.17</v>
          </cell>
        </row>
        <row r="765">
          <cell r="A765">
            <v>38622</v>
          </cell>
          <cell r="B765">
            <v>8.16</v>
          </cell>
        </row>
        <row r="766">
          <cell r="A766">
            <v>38623</v>
          </cell>
          <cell r="B766">
            <v>8.09</v>
          </cell>
        </row>
        <row r="767">
          <cell r="A767">
            <v>38624</v>
          </cell>
          <cell r="B767">
            <v>8.01</v>
          </cell>
        </row>
        <row r="768">
          <cell r="A768">
            <v>38625</v>
          </cell>
          <cell r="B768">
            <v>8.06</v>
          </cell>
        </row>
        <row r="769">
          <cell r="A769">
            <v>38626</v>
          </cell>
          <cell r="B769">
            <v>8.06</v>
          </cell>
        </row>
        <row r="770">
          <cell r="A770">
            <v>38627</v>
          </cell>
          <cell r="B770">
            <v>8.06</v>
          </cell>
        </row>
        <row r="771">
          <cell r="A771">
            <v>38628</v>
          </cell>
          <cell r="B771">
            <v>8.09</v>
          </cell>
        </row>
        <row r="772">
          <cell r="A772">
            <v>38629</v>
          </cell>
          <cell r="B772">
            <v>8.1300000000000008</v>
          </cell>
        </row>
        <row r="773">
          <cell r="A773">
            <v>38630</v>
          </cell>
          <cell r="B773">
            <v>8.18</v>
          </cell>
        </row>
        <row r="774">
          <cell r="A774">
            <v>38631</v>
          </cell>
          <cell r="B774">
            <v>8.18</v>
          </cell>
        </row>
        <row r="775">
          <cell r="A775">
            <v>38632</v>
          </cell>
          <cell r="B775">
            <v>8.2200000000000006</v>
          </cell>
        </row>
        <row r="776">
          <cell r="A776">
            <v>38633</v>
          </cell>
          <cell r="B776">
            <v>8.2200000000000006</v>
          </cell>
        </row>
        <row r="777">
          <cell r="A777">
            <v>38634</v>
          </cell>
          <cell r="B777">
            <v>8.2200000000000006</v>
          </cell>
        </row>
        <row r="778">
          <cell r="A778">
            <v>38635</v>
          </cell>
          <cell r="B778">
            <v>8.24</v>
          </cell>
        </row>
        <row r="779">
          <cell r="A779">
            <v>38636</v>
          </cell>
          <cell r="B779">
            <v>8.2200000000000006</v>
          </cell>
        </row>
        <row r="780">
          <cell r="A780">
            <v>38637</v>
          </cell>
          <cell r="B780">
            <v>8.2200000000000006</v>
          </cell>
        </row>
        <row r="781">
          <cell r="A781">
            <v>38638</v>
          </cell>
          <cell r="B781">
            <v>8.2200000000000006</v>
          </cell>
        </row>
        <row r="782">
          <cell r="A782">
            <v>38639</v>
          </cell>
          <cell r="B782">
            <v>8.2200000000000006</v>
          </cell>
        </row>
        <row r="783">
          <cell r="A783">
            <v>38640</v>
          </cell>
          <cell r="B783">
            <v>8.2200000000000006</v>
          </cell>
        </row>
        <row r="784">
          <cell r="A784">
            <v>38641</v>
          </cell>
          <cell r="B784">
            <v>8.2200000000000006</v>
          </cell>
        </row>
        <row r="785">
          <cell r="A785">
            <v>38642</v>
          </cell>
          <cell r="B785">
            <v>8.2200000000000006</v>
          </cell>
        </row>
        <row r="786">
          <cell r="A786">
            <v>38643</v>
          </cell>
          <cell r="B786">
            <v>8.2200000000000006</v>
          </cell>
        </row>
        <row r="787">
          <cell r="A787">
            <v>38644</v>
          </cell>
          <cell r="B787">
            <v>8.2200000000000006</v>
          </cell>
        </row>
        <row r="788">
          <cell r="A788">
            <v>38645</v>
          </cell>
          <cell r="B788">
            <v>8.26</v>
          </cell>
        </row>
        <row r="789">
          <cell r="A789">
            <v>38646</v>
          </cell>
          <cell r="B789">
            <v>8.26</v>
          </cell>
        </row>
        <row r="790">
          <cell r="A790">
            <v>38647</v>
          </cell>
          <cell r="B790">
            <v>8.26</v>
          </cell>
        </row>
        <row r="791">
          <cell r="A791">
            <v>38648</v>
          </cell>
          <cell r="B791">
            <v>8.26</v>
          </cell>
        </row>
        <row r="792">
          <cell r="A792">
            <v>38649</v>
          </cell>
          <cell r="B792">
            <v>8.26</v>
          </cell>
        </row>
        <row r="793">
          <cell r="A793">
            <v>38650</v>
          </cell>
          <cell r="B793">
            <v>8.2899999999999991</v>
          </cell>
        </row>
        <row r="794">
          <cell r="A794">
            <v>38651</v>
          </cell>
          <cell r="B794">
            <v>8.3000000000000007</v>
          </cell>
        </row>
        <row r="795">
          <cell r="A795">
            <v>38652</v>
          </cell>
          <cell r="B795">
            <v>8.35</v>
          </cell>
        </row>
        <row r="796">
          <cell r="A796">
            <v>38653</v>
          </cell>
          <cell r="B796">
            <v>8.3699999999999992</v>
          </cell>
        </row>
        <row r="797">
          <cell r="A797">
            <v>38654</v>
          </cell>
          <cell r="B797">
            <v>8.3699999999999992</v>
          </cell>
        </row>
        <row r="798">
          <cell r="A798">
            <v>38655</v>
          </cell>
          <cell r="B798">
            <v>8.3699999999999992</v>
          </cell>
        </row>
        <row r="799">
          <cell r="A799">
            <v>38656</v>
          </cell>
          <cell r="B799">
            <v>8.3800000000000008</v>
          </cell>
        </row>
        <row r="800">
          <cell r="A800">
            <v>38657</v>
          </cell>
          <cell r="B800">
            <v>8.3699999999999992</v>
          </cell>
        </row>
        <row r="801">
          <cell r="A801">
            <v>38658</v>
          </cell>
          <cell r="B801">
            <v>8.3699999999999992</v>
          </cell>
        </row>
        <row r="802">
          <cell r="A802">
            <v>38659</v>
          </cell>
          <cell r="B802">
            <v>8.3699999999999992</v>
          </cell>
        </row>
        <row r="803">
          <cell r="A803">
            <v>38660</v>
          </cell>
          <cell r="B803">
            <v>8.3699999999999992</v>
          </cell>
        </row>
        <row r="804">
          <cell r="A804">
            <v>38661</v>
          </cell>
          <cell r="B804">
            <v>8.3699999999999992</v>
          </cell>
        </row>
        <row r="805">
          <cell r="A805">
            <v>38662</v>
          </cell>
          <cell r="B805">
            <v>8.3699999999999992</v>
          </cell>
        </row>
        <row r="806">
          <cell r="A806">
            <v>38663</v>
          </cell>
          <cell r="B806">
            <v>8.3800000000000008</v>
          </cell>
        </row>
        <row r="807">
          <cell r="A807">
            <v>38664</v>
          </cell>
          <cell r="B807">
            <v>8.4</v>
          </cell>
        </row>
        <row r="808">
          <cell r="A808">
            <v>38665</v>
          </cell>
          <cell r="B808">
            <v>8.4</v>
          </cell>
        </row>
        <row r="809">
          <cell r="A809">
            <v>38666</v>
          </cell>
          <cell r="B809">
            <v>8.43</v>
          </cell>
        </row>
        <row r="810">
          <cell r="A810">
            <v>38667</v>
          </cell>
          <cell r="B810">
            <v>8.43</v>
          </cell>
        </row>
        <row r="811">
          <cell r="A811">
            <v>38668</v>
          </cell>
          <cell r="B811">
            <v>8.43</v>
          </cell>
        </row>
        <row r="812">
          <cell r="A812">
            <v>38669</v>
          </cell>
          <cell r="B812">
            <v>8.43</v>
          </cell>
        </row>
        <row r="813">
          <cell r="A813">
            <v>38670</v>
          </cell>
          <cell r="B813">
            <v>8.4</v>
          </cell>
        </row>
        <row r="814">
          <cell r="A814">
            <v>38671</v>
          </cell>
          <cell r="B814">
            <v>8.2899999999999991</v>
          </cell>
        </row>
        <row r="815">
          <cell r="A815">
            <v>38672</v>
          </cell>
          <cell r="B815">
            <v>8.3000000000000007</v>
          </cell>
        </row>
        <row r="816">
          <cell r="A816">
            <v>38673</v>
          </cell>
          <cell r="B816">
            <v>8.24</v>
          </cell>
        </row>
        <row r="817">
          <cell r="A817">
            <v>38674</v>
          </cell>
          <cell r="B817">
            <v>8.24</v>
          </cell>
        </row>
        <row r="818">
          <cell r="A818">
            <v>38675</v>
          </cell>
          <cell r="B818">
            <v>8.24</v>
          </cell>
        </row>
        <row r="819">
          <cell r="A819">
            <v>38676</v>
          </cell>
          <cell r="B819">
            <v>8.24</v>
          </cell>
        </row>
        <row r="820">
          <cell r="A820">
            <v>38677</v>
          </cell>
          <cell r="B820">
            <v>8.24</v>
          </cell>
        </row>
        <row r="821">
          <cell r="A821">
            <v>38678</v>
          </cell>
          <cell r="B821">
            <v>8.24</v>
          </cell>
        </row>
        <row r="822">
          <cell r="A822">
            <v>38679</v>
          </cell>
          <cell r="B822">
            <v>8.24</v>
          </cell>
        </row>
        <row r="823">
          <cell r="A823">
            <v>38680</v>
          </cell>
          <cell r="B823">
            <v>8.24</v>
          </cell>
        </row>
        <row r="824">
          <cell r="A824">
            <v>38681</v>
          </cell>
          <cell r="B824">
            <v>8.24</v>
          </cell>
        </row>
        <row r="825">
          <cell r="A825">
            <v>38682</v>
          </cell>
          <cell r="B825">
            <v>8.24</v>
          </cell>
        </row>
        <row r="826">
          <cell r="A826">
            <v>38683</v>
          </cell>
          <cell r="B826">
            <v>8.24</v>
          </cell>
        </row>
        <row r="827">
          <cell r="A827">
            <v>38684</v>
          </cell>
          <cell r="B827">
            <v>8.2799999999999994</v>
          </cell>
        </row>
        <row r="828">
          <cell r="A828">
            <v>38685</v>
          </cell>
          <cell r="B828">
            <v>8.2799999999999994</v>
          </cell>
        </row>
        <row r="829">
          <cell r="A829">
            <v>38686</v>
          </cell>
          <cell r="B829">
            <v>8.2799999999999994</v>
          </cell>
        </row>
        <row r="830">
          <cell r="A830">
            <v>38687</v>
          </cell>
          <cell r="B830">
            <v>8.2799999999999994</v>
          </cell>
        </row>
        <row r="831">
          <cell r="A831">
            <v>38688</v>
          </cell>
          <cell r="B831">
            <v>8.2799999999999994</v>
          </cell>
        </row>
        <row r="832">
          <cell r="A832">
            <v>38689</v>
          </cell>
          <cell r="B832">
            <v>8.35</v>
          </cell>
        </row>
        <row r="833">
          <cell r="A833">
            <v>38690</v>
          </cell>
          <cell r="B833">
            <v>8.35</v>
          </cell>
        </row>
        <row r="834">
          <cell r="A834">
            <v>38691</v>
          </cell>
          <cell r="B834">
            <v>8.35</v>
          </cell>
        </row>
        <row r="835">
          <cell r="A835">
            <v>38692</v>
          </cell>
          <cell r="B835">
            <v>8.35</v>
          </cell>
        </row>
        <row r="836">
          <cell r="A836">
            <v>38693</v>
          </cell>
          <cell r="B836">
            <v>8.35</v>
          </cell>
        </row>
        <row r="837">
          <cell r="A837">
            <v>38694</v>
          </cell>
          <cell r="B837">
            <v>8.2799999999999994</v>
          </cell>
        </row>
        <row r="838">
          <cell r="A838">
            <v>38695</v>
          </cell>
          <cell r="B838">
            <v>8.11</v>
          </cell>
        </row>
        <row r="839">
          <cell r="A839">
            <v>38696</v>
          </cell>
          <cell r="B839">
            <v>8.0500000000000007</v>
          </cell>
        </row>
        <row r="840">
          <cell r="A840">
            <v>38697</v>
          </cell>
          <cell r="B840">
            <v>8.0500000000000007</v>
          </cell>
        </row>
        <row r="841">
          <cell r="A841">
            <v>38698</v>
          </cell>
          <cell r="B841">
            <v>8.1</v>
          </cell>
        </row>
        <row r="842">
          <cell r="A842">
            <v>38699</v>
          </cell>
          <cell r="B842">
            <v>8.1</v>
          </cell>
        </row>
        <row r="843">
          <cell r="A843">
            <v>38700</v>
          </cell>
          <cell r="B843">
            <v>8.1</v>
          </cell>
        </row>
        <row r="844">
          <cell r="A844">
            <v>38701</v>
          </cell>
          <cell r="B844">
            <v>8.1</v>
          </cell>
        </row>
        <row r="845">
          <cell r="A845">
            <v>38702</v>
          </cell>
          <cell r="B845">
            <v>8.1</v>
          </cell>
        </row>
        <row r="846">
          <cell r="A846">
            <v>38703</v>
          </cell>
          <cell r="B846">
            <v>8.1</v>
          </cell>
        </row>
        <row r="847">
          <cell r="A847">
            <v>38704</v>
          </cell>
          <cell r="B847">
            <v>8.1</v>
          </cell>
        </row>
        <row r="848">
          <cell r="A848">
            <v>38705</v>
          </cell>
          <cell r="B848">
            <v>8.1</v>
          </cell>
        </row>
        <row r="849">
          <cell r="A849">
            <v>38706</v>
          </cell>
          <cell r="B849">
            <v>8.1</v>
          </cell>
        </row>
        <row r="850">
          <cell r="A850">
            <v>38707</v>
          </cell>
          <cell r="B850">
            <v>8.1</v>
          </cell>
        </row>
        <row r="851">
          <cell r="A851">
            <v>38708</v>
          </cell>
          <cell r="B851">
            <v>8.31</v>
          </cell>
        </row>
        <row r="852">
          <cell r="A852">
            <v>38709</v>
          </cell>
          <cell r="B852">
            <v>8.31</v>
          </cell>
        </row>
        <row r="853">
          <cell r="A853">
            <v>38710</v>
          </cell>
          <cell r="B853">
            <v>8.17</v>
          </cell>
        </row>
        <row r="854">
          <cell r="A854">
            <v>38711</v>
          </cell>
          <cell r="B854">
            <v>8.17</v>
          </cell>
        </row>
        <row r="855">
          <cell r="A855">
            <v>38712</v>
          </cell>
          <cell r="B855">
            <v>8.15</v>
          </cell>
        </row>
        <row r="856">
          <cell r="A856">
            <v>38713</v>
          </cell>
          <cell r="B856">
            <v>8.1300000000000008</v>
          </cell>
        </row>
        <row r="857">
          <cell r="A857">
            <v>38714</v>
          </cell>
          <cell r="B857">
            <v>8.08</v>
          </cell>
        </row>
        <row r="858">
          <cell r="A858">
            <v>38715</v>
          </cell>
          <cell r="B858">
            <v>8.0399999999999991</v>
          </cell>
        </row>
        <row r="859">
          <cell r="A859">
            <v>38716</v>
          </cell>
          <cell r="B859">
            <v>7.96</v>
          </cell>
        </row>
        <row r="860">
          <cell r="A860">
            <v>38717</v>
          </cell>
          <cell r="B860">
            <v>7.99</v>
          </cell>
        </row>
        <row r="861">
          <cell r="A861">
            <v>38718</v>
          </cell>
          <cell r="B861">
            <v>7.99</v>
          </cell>
        </row>
        <row r="862">
          <cell r="A862">
            <v>38719</v>
          </cell>
          <cell r="B862">
            <v>7.99</v>
          </cell>
        </row>
        <row r="863">
          <cell r="A863">
            <v>38720</v>
          </cell>
          <cell r="B863">
            <v>8.0299999999999994</v>
          </cell>
        </row>
        <row r="864">
          <cell r="A864">
            <v>38721</v>
          </cell>
          <cell r="B864">
            <v>8.0299999999999994</v>
          </cell>
        </row>
        <row r="865">
          <cell r="A865">
            <v>38722</v>
          </cell>
          <cell r="B865">
            <v>8.02</v>
          </cell>
        </row>
        <row r="866">
          <cell r="A866">
            <v>38723</v>
          </cell>
          <cell r="B866">
            <v>8.09</v>
          </cell>
        </row>
        <row r="867">
          <cell r="A867">
            <v>38724</v>
          </cell>
          <cell r="B867">
            <v>8.09</v>
          </cell>
        </row>
        <row r="868">
          <cell r="A868">
            <v>38725</v>
          </cell>
          <cell r="B868">
            <v>8.09</v>
          </cell>
        </row>
        <row r="869">
          <cell r="A869">
            <v>38726</v>
          </cell>
          <cell r="B869">
            <v>8.18</v>
          </cell>
        </row>
        <row r="870">
          <cell r="A870">
            <v>38727</v>
          </cell>
          <cell r="B870">
            <v>8.18</v>
          </cell>
        </row>
        <row r="871">
          <cell r="A871">
            <v>38728</v>
          </cell>
          <cell r="B871">
            <v>8.18</v>
          </cell>
        </row>
        <row r="872">
          <cell r="A872">
            <v>38729</v>
          </cell>
          <cell r="B872">
            <v>8.18</v>
          </cell>
        </row>
        <row r="873">
          <cell r="A873">
            <v>38730</v>
          </cell>
          <cell r="B873">
            <v>8.17</v>
          </cell>
        </row>
        <row r="874">
          <cell r="A874">
            <v>38731</v>
          </cell>
          <cell r="B874">
            <v>8.17</v>
          </cell>
        </row>
        <row r="875">
          <cell r="A875">
            <v>38732</v>
          </cell>
          <cell r="B875">
            <v>8.17</v>
          </cell>
        </row>
        <row r="876">
          <cell r="A876">
            <v>38733</v>
          </cell>
          <cell r="B876">
            <v>8.27</v>
          </cell>
        </row>
        <row r="877">
          <cell r="A877">
            <v>38734</v>
          </cell>
          <cell r="B877">
            <v>8.27</v>
          </cell>
        </row>
        <row r="878">
          <cell r="A878">
            <v>38735</v>
          </cell>
          <cell r="B878">
            <v>8.19</v>
          </cell>
        </row>
        <row r="879">
          <cell r="A879">
            <v>38736</v>
          </cell>
          <cell r="B879">
            <v>8.19</v>
          </cell>
        </row>
        <row r="880">
          <cell r="A880">
            <v>38737</v>
          </cell>
          <cell r="B880">
            <v>8.18</v>
          </cell>
        </row>
        <row r="881">
          <cell r="A881">
            <v>38738</v>
          </cell>
          <cell r="B881">
            <v>8.18</v>
          </cell>
        </row>
        <row r="882">
          <cell r="A882">
            <v>38739</v>
          </cell>
          <cell r="B882">
            <v>8.18</v>
          </cell>
        </row>
        <row r="883">
          <cell r="A883">
            <v>38740</v>
          </cell>
          <cell r="B883">
            <v>8.24</v>
          </cell>
        </row>
        <row r="884">
          <cell r="A884">
            <v>38741</v>
          </cell>
          <cell r="B884">
            <v>8.23</v>
          </cell>
        </row>
        <row r="885">
          <cell r="A885">
            <v>38742</v>
          </cell>
          <cell r="B885">
            <v>8.2100000000000009</v>
          </cell>
        </row>
        <row r="886">
          <cell r="A886">
            <v>38743</v>
          </cell>
          <cell r="B886">
            <v>8.2100000000000009</v>
          </cell>
        </row>
        <row r="887">
          <cell r="A887">
            <v>38744</v>
          </cell>
          <cell r="B887">
            <v>8.2100000000000009</v>
          </cell>
        </row>
        <row r="888">
          <cell r="A888">
            <v>38745</v>
          </cell>
          <cell r="B888">
            <v>8.1999999999999993</v>
          </cell>
        </row>
        <row r="889">
          <cell r="A889">
            <v>38746</v>
          </cell>
          <cell r="B889">
            <v>8.1999999999999993</v>
          </cell>
        </row>
        <row r="890">
          <cell r="A890">
            <v>38747</v>
          </cell>
          <cell r="B890">
            <v>8.39</v>
          </cell>
        </row>
        <row r="891">
          <cell r="A891">
            <v>38748</v>
          </cell>
          <cell r="B891">
            <v>8.2100000000000009</v>
          </cell>
        </row>
        <row r="892">
          <cell r="A892">
            <v>38749</v>
          </cell>
          <cell r="B892">
            <v>8.19</v>
          </cell>
        </row>
        <row r="893">
          <cell r="A893">
            <v>38750</v>
          </cell>
          <cell r="B893">
            <v>8.16</v>
          </cell>
        </row>
        <row r="894">
          <cell r="A894">
            <v>38751</v>
          </cell>
          <cell r="B894">
            <v>8.16</v>
          </cell>
        </row>
        <row r="895">
          <cell r="A895">
            <v>38752</v>
          </cell>
          <cell r="B895">
            <v>8.19</v>
          </cell>
        </row>
        <row r="896">
          <cell r="A896">
            <v>38753</v>
          </cell>
          <cell r="B896">
            <v>8.19</v>
          </cell>
        </row>
        <row r="897">
          <cell r="A897">
            <v>38754</v>
          </cell>
          <cell r="B897">
            <v>8.23</v>
          </cell>
        </row>
        <row r="898">
          <cell r="A898">
            <v>38755</v>
          </cell>
          <cell r="B898">
            <v>8.24</v>
          </cell>
        </row>
        <row r="899">
          <cell r="A899">
            <v>38756</v>
          </cell>
          <cell r="B899">
            <v>8.24</v>
          </cell>
        </row>
        <row r="900">
          <cell r="A900">
            <v>38757</v>
          </cell>
          <cell r="B900">
            <v>8.24</v>
          </cell>
        </row>
        <row r="901">
          <cell r="A901">
            <v>38758</v>
          </cell>
          <cell r="B901">
            <v>8.24</v>
          </cell>
        </row>
        <row r="902">
          <cell r="A902">
            <v>38759</v>
          </cell>
          <cell r="B902">
            <v>8.24</v>
          </cell>
        </row>
        <row r="903">
          <cell r="A903">
            <v>38760</v>
          </cell>
          <cell r="B903">
            <v>8.24</v>
          </cell>
        </row>
        <row r="904">
          <cell r="A904">
            <v>38761</v>
          </cell>
          <cell r="B904">
            <v>8.2200000000000006</v>
          </cell>
        </row>
        <row r="905">
          <cell r="A905">
            <v>38762</v>
          </cell>
          <cell r="B905">
            <v>8.2200000000000006</v>
          </cell>
        </row>
        <row r="906">
          <cell r="A906">
            <v>38763</v>
          </cell>
          <cell r="B906">
            <v>8.19</v>
          </cell>
        </row>
        <row r="907">
          <cell r="A907">
            <v>38764</v>
          </cell>
          <cell r="B907">
            <v>8.18</v>
          </cell>
        </row>
        <row r="908">
          <cell r="A908">
            <v>38765</v>
          </cell>
          <cell r="B908">
            <v>8.18</v>
          </cell>
        </row>
        <row r="909">
          <cell r="A909">
            <v>38766</v>
          </cell>
          <cell r="B909">
            <v>8.1999999999999993</v>
          </cell>
        </row>
        <row r="910">
          <cell r="A910">
            <v>38767</v>
          </cell>
          <cell r="B910">
            <v>8.1999999999999993</v>
          </cell>
        </row>
        <row r="911">
          <cell r="A911">
            <v>38768</v>
          </cell>
          <cell r="B911">
            <v>8.1999999999999993</v>
          </cell>
        </row>
        <row r="912">
          <cell r="A912">
            <v>38769</v>
          </cell>
          <cell r="B912">
            <v>8.23</v>
          </cell>
        </row>
        <row r="913">
          <cell r="A913">
            <v>38770</v>
          </cell>
          <cell r="B913">
            <v>8.25</v>
          </cell>
        </row>
        <row r="914">
          <cell r="A914">
            <v>38771</v>
          </cell>
          <cell r="B914">
            <v>8.2200000000000006</v>
          </cell>
        </row>
        <row r="915">
          <cell r="A915">
            <v>38772</v>
          </cell>
          <cell r="B915">
            <v>8.2200000000000006</v>
          </cell>
        </row>
        <row r="916">
          <cell r="A916">
            <v>38773</v>
          </cell>
          <cell r="B916">
            <v>8.2100000000000009</v>
          </cell>
        </row>
        <row r="917">
          <cell r="A917">
            <v>38774</v>
          </cell>
          <cell r="B917">
            <v>8.2100000000000009</v>
          </cell>
        </row>
        <row r="918">
          <cell r="A918">
            <v>38775</v>
          </cell>
          <cell r="B918">
            <v>8.2100000000000009</v>
          </cell>
        </row>
        <row r="919">
          <cell r="A919">
            <v>38776</v>
          </cell>
          <cell r="B919">
            <v>8.1999999999999993</v>
          </cell>
        </row>
        <row r="920">
          <cell r="A920">
            <v>38777</v>
          </cell>
          <cell r="B920">
            <v>8.18</v>
          </cell>
        </row>
        <row r="921">
          <cell r="A921">
            <v>38778</v>
          </cell>
          <cell r="B921">
            <v>8.18</v>
          </cell>
        </row>
        <row r="922">
          <cell r="A922">
            <v>38779</v>
          </cell>
          <cell r="B922">
            <v>8.18</v>
          </cell>
        </row>
        <row r="923">
          <cell r="A923">
            <v>38780</v>
          </cell>
          <cell r="B923">
            <v>8.18</v>
          </cell>
        </row>
        <row r="924">
          <cell r="A924">
            <v>38781</v>
          </cell>
          <cell r="B924">
            <v>8.18</v>
          </cell>
        </row>
        <row r="925">
          <cell r="A925">
            <v>38782</v>
          </cell>
          <cell r="B925">
            <v>8.18</v>
          </cell>
        </row>
        <row r="926">
          <cell r="A926">
            <v>38783</v>
          </cell>
          <cell r="B926">
            <v>8.18</v>
          </cell>
        </row>
        <row r="927">
          <cell r="A927">
            <v>38784</v>
          </cell>
          <cell r="B927">
            <v>8.23</v>
          </cell>
        </row>
        <row r="928">
          <cell r="A928">
            <v>38785</v>
          </cell>
          <cell r="B928">
            <v>8.24</v>
          </cell>
        </row>
        <row r="929">
          <cell r="A929">
            <v>38786</v>
          </cell>
          <cell r="B929">
            <v>8.24</v>
          </cell>
        </row>
        <row r="930">
          <cell r="A930">
            <v>38787</v>
          </cell>
          <cell r="B930">
            <v>8.2200000000000006</v>
          </cell>
        </row>
        <row r="931">
          <cell r="A931">
            <v>38788</v>
          </cell>
          <cell r="B931">
            <v>8.2200000000000006</v>
          </cell>
        </row>
        <row r="932">
          <cell r="A932">
            <v>38789</v>
          </cell>
          <cell r="B932">
            <v>8.19</v>
          </cell>
        </row>
        <row r="933">
          <cell r="A933">
            <v>38790</v>
          </cell>
          <cell r="B933">
            <v>8.16</v>
          </cell>
        </row>
        <row r="934">
          <cell r="A934">
            <v>38791</v>
          </cell>
          <cell r="B934">
            <v>8.15</v>
          </cell>
        </row>
        <row r="935">
          <cell r="A935">
            <v>38792</v>
          </cell>
          <cell r="B935">
            <v>8.16</v>
          </cell>
        </row>
        <row r="936">
          <cell r="A936">
            <v>38793</v>
          </cell>
          <cell r="B936">
            <v>8.1999999999999993</v>
          </cell>
        </row>
        <row r="937">
          <cell r="A937">
            <v>38794</v>
          </cell>
          <cell r="B937">
            <v>8.2100000000000009</v>
          </cell>
        </row>
        <row r="938">
          <cell r="A938">
            <v>38795</v>
          </cell>
          <cell r="B938">
            <v>8.2100000000000009</v>
          </cell>
        </row>
        <row r="939">
          <cell r="A939">
            <v>38796</v>
          </cell>
          <cell r="B939">
            <v>8.23</v>
          </cell>
        </row>
        <row r="940">
          <cell r="A940">
            <v>38797</v>
          </cell>
        </row>
        <row r="941">
          <cell r="A941">
            <v>38798</v>
          </cell>
          <cell r="B941">
            <v>8.23</v>
          </cell>
        </row>
        <row r="942">
          <cell r="A942">
            <v>38799</v>
          </cell>
          <cell r="B942">
            <v>8.23</v>
          </cell>
        </row>
        <row r="943">
          <cell r="A943">
            <v>38800</v>
          </cell>
          <cell r="B943">
            <v>8.25</v>
          </cell>
        </row>
        <row r="944">
          <cell r="A944">
            <v>38801</v>
          </cell>
          <cell r="B944">
            <v>8.2899999999999991</v>
          </cell>
        </row>
        <row r="945">
          <cell r="A945">
            <v>38802</v>
          </cell>
          <cell r="B945">
            <v>8.2899999999999991</v>
          </cell>
        </row>
        <row r="946">
          <cell r="A946">
            <v>38803</v>
          </cell>
          <cell r="B946">
            <v>8.26</v>
          </cell>
        </row>
        <row r="947">
          <cell r="A947">
            <v>38804</v>
          </cell>
          <cell r="B947">
            <v>8.19</v>
          </cell>
        </row>
        <row r="948">
          <cell r="A948">
            <v>38805</v>
          </cell>
          <cell r="B948">
            <v>8.19</v>
          </cell>
        </row>
        <row r="949">
          <cell r="A949">
            <v>38806</v>
          </cell>
          <cell r="B949">
            <v>8.19</v>
          </cell>
        </row>
        <row r="950">
          <cell r="A950">
            <v>38807</v>
          </cell>
          <cell r="B950">
            <v>8.31</v>
          </cell>
        </row>
        <row r="951">
          <cell r="A951">
            <v>38808</v>
          </cell>
          <cell r="B951">
            <v>8.33</v>
          </cell>
        </row>
        <row r="952">
          <cell r="A952">
            <v>38809</v>
          </cell>
          <cell r="B952">
            <v>8.33</v>
          </cell>
        </row>
        <row r="953">
          <cell r="A953">
            <v>38810</v>
          </cell>
          <cell r="B953">
            <v>8.31</v>
          </cell>
        </row>
        <row r="954">
          <cell r="A954">
            <v>38811</v>
          </cell>
          <cell r="B954">
            <v>8.34</v>
          </cell>
        </row>
        <row r="955">
          <cell r="A955">
            <v>38812</v>
          </cell>
          <cell r="B955">
            <v>8.34</v>
          </cell>
        </row>
        <row r="956">
          <cell r="A956">
            <v>38813</v>
          </cell>
          <cell r="B956">
            <v>8.35</v>
          </cell>
        </row>
        <row r="957">
          <cell r="A957">
            <v>38814</v>
          </cell>
          <cell r="B957">
            <v>8.35</v>
          </cell>
        </row>
        <row r="958">
          <cell r="A958">
            <v>38815</v>
          </cell>
          <cell r="B958">
            <v>8.39</v>
          </cell>
        </row>
        <row r="959">
          <cell r="A959">
            <v>38816</v>
          </cell>
          <cell r="B959">
            <v>8.39</v>
          </cell>
        </row>
        <row r="960">
          <cell r="A960">
            <v>38817</v>
          </cell>
          <cell r="B960">
            <v>8.39</v>
          </cell>
        </row>
        <row r="961">
          <cell r="A961">
            <v>38818</v>
          </cell>
          <cell r="B961">
            <v>8.39</v>
          </cell>
        </row>
        <row r="962">
          <cell r="A962">
            <v>38819</v>
          </cell>
          <cell r="B962">
            <v>8.42</v>
          </cell>
        </row>
        <row r="963">
          <cell r="A963">
            <v>38820</v>
          </cell>
          <cell r="B963">
            <v>8.42</v>
          </cell>
        </row>
        <row r="964">
          <cell r="A964">
            <v>38821</v>
          </cell>
          <cell r="B964">
            <v>8.4499999999999993</v>
          </cell>
        </row>
        <row r="965">
          <cell r="A965">
            <v>38822</v>
          </cell>
          <cell r="B965">
            <v>8.4499999999999993</v>
          </cell>
        </row>
        <row r="966">
          <cell r="A966">
            <v>38823</v>
          </cell>
          <cell r="B966">
            <v>8.4499999999999993</v>
          </cell>
        </row>
        <row r="967">
          <cell r="A967">
            <v>38824</v>
          </cell>
          <cell r="B967">
            <v>8.51</v>
          </cell>
        </row>
        <row r="968">
          <cell r="A968">
            <v>38825</v>
          </cell>
          <cell r="B968">
            <v>8.51</v>
          </cell>
        </row>
        <row r="969">
          <cell r="A969">
            <v>38826</v>
          </cell>
          <cell r="B969">
            <v>8.52</v>
          </cell>
        </row>
        <row r="970">
          <cell r="A970">
            <v>38827</v>
          </cell>
          <cell r="B970">
            <v>8.5500000000000007</v>
          </cell>
        </row>
        <row r="971">
          <cell r="A971">
            <v>38828</v>
          </cell>
          <cell r="B971">
            <v>8.5399999999999991</v>
          </cell>
        </row>
        <row r="972">
          <cell r="A972">
            <v>38829</v>
          </cell>
          <cell r="B972">
            <v>8.5500000000000007</v>
          </cell>
        </row>
        <row r="973">
          <cell r="A973">
            <v>38830</v>
          </cell>
          <cell r="B973">
            <v>8.5500000000000007</v>
          </cell>
        </row>
        <row r="974">
          <cell r="A974">
            <v>38831</v>
          </cell>
          <cell r="B974">
            <v>8.59</v>
          </cell>
        </row>
        <row r="975">
          <cell r="A975">
            <v>38832</v>
          </cell>
          <cell r="B975">
            <v>8.6</v>
          </cell>
        </row>
        <row r="976">
          <cell r="A976">
            <v>38833</v>
          </cell>
          <cell r="B976">
            <v>8.6</v>
          </cell>
        </row>
        <row r="977">
          <cell r="A977">
            <v>38834</v>
          </cell>
          <cell r="B977">
            <v>8.6</v>
          </cell>
        </row>
        <row r="978">
          <cell r="A978">
            <v>38835</v>
          </cell>
          <cell r="B978">
            <v>8.81</v>
          </cell>
        </row>
        <row r="979">
          <cell r="A979">
            <v>38836</v>
          </cell>
          <cell r="B979">
            <v>8.8000000000000007</v>
          </cell>
        </row>
        <row r="980">
          <cell r="A980">
            <v>38837</v>
          </cell>
          <cell r="B980">
            <v>8.8000000000000007</v>
          </cell>
        </row>
        <row r="981">
          <cell r="A981">
            <v>38838</v>
          </cell>
          <cell r="B981">
            <v>8.8000000000000007</v>
          </cell>
        </row>
        <row r="982">
          <cell r="A982">
            <v>38839</v>
          </cell>
          <cell r="B982">
            <v>8.82</v>
          </cell>
        </row>
        <row r="983">
          <cell r="A983">
            <v>38840</v>
          </cell>
          <cell r="B983">
            <v>8.83</v>
          </cell>
        </row>
        <row r="984">
          <cell r="A984">
            <v>38841</v>
          </cell>
          <cell r="B984">
            <v>8.7799999999999994</v>
          </cell>
        </row>
        <row r="985">
          <cell r="A985">
            <v>38842</v>
          </cell>
          <cell r="B985">
            <v>8.77</v>
          </cell>
        </row>
        <row r="986">
          <cell r="A986">
            <v>38843</v>
          </cell>
          <cell r="B986">
            <v>8.76</v>
          </cell>
        </row>
        <row r="987">
          <cell r="A987">
            <v>38844</v>
          </cell>
          <cell r="B987">
            <v>8.76</v>
          </cell>
        </row>
        <row r="988">
          <cell r="A988">
            <v>38845</v>
          </cell>
          <cell r="B988">
            <v>8.73</v>
          </cell>
        </row>
        <row r="989">
          <cell r="A989">
            <v>38846</v>
          </cell>
          <cell r="B989">
            <v>8.7200000000000006</v>
          </cell>
        </row>
        <row r="990">
          <cell r="A990">
            <v>38847</v>
          </cell>
          <cell r="B990">
            <v>8.75</v>
          </cell>
        </row>
        <row r="991">
          <cell r="A991">
            <v>38848</v>
          </cell>
          <cell r="B991">
            <v>8.73</v>
          </cell>
        </row>
        <row r="992">
          <cell r="A992">
            <v>38849</v>
          </cell>
          <cell r="B992">
            <v>8.73</v>
          </cell>
        </row>
        <row r="993">
          <cell r="A993">
            <v>38850</v>
          </cell>
          <cell r="B993">
            <v>8.9</v>
          </cell>
        </row>
        <row r="994">
          <cell r="A994">
            <v>38851</v>
          </cell>
          <cell r="B994">
            <v>8.9</v>
          </cell>
        </row>
        <row r="995">
          <cell r="A995">
            <v>38852</v>
          </cell>
          <cell r="B995">
            <v>8.7200000000000006</v>
          </cell>
        </row>
        <row r="996">
          <cell r="A996">
            <v>38853</v>
          </cell>
          <cell r="B996">
            <v>8.73</v>
          </cell>
        </row>
        <row r="997">
          <cell r="A997">
            <v>38854</v>
          </cell>
          <cell r="B997">
            <v>8.68</v>
          </cell>
        </row>
        <row r="998">
          <cell r="A998">
            <v>38855</v>
          </cell>
          <cell r="B998">
            <v>8.68</v>
          </cell>
        </row>
        <row r="999">
          <cell r="A999">
            <v>38856</v>
          </cell>
          <cell r="B999">
            <v>8.67</v>
          </cell>
        </row>
        <row r="1000">
          <cell r="A1000">
            <v>38857</v>
          </cell>
          <cell r="B1000">
            <v>8.67</v>
          </cell>
        </row>
        <row r="1001">
          <cell r="A1001">
            <v>38858</v>
          </cell>
          <cell r="B1001">
            <v>8.67</v>
          </cell>
        </row>
        <row r="1002">
          <cell r="A1002">
            <v>38859</v>
          </cell>
          <cell r="B1002">
            <v>8.67</v>
          </cell>
        </row>
      </sheetData>
      <sheetData sheetId="4">
        <row r="1">
          <cell r="A1" t="str">
            <v>QPK3MRPAV=FMAP, Close(Last Quote), Line</v>
          </cell>
          <cell r="B1" t="str">
            <v>Line</v>
          </cell>
        </row>
        <row r="2">
          <cell r="A2">
            <v>37648</v>
          </cell>
          <cell r="B2">
            <v>2.5299999999999998</v>
          </cell>
        </row>
        <row r="3">
          <cell r="A3">
            <v>37649</v>
          </cell>
          <cell r="B3">
            <v>2.46</v>
          </cell>
        </row>
        <row r="4">
          <cell r="A4">
            <v>37650</v>
          </cell>
          <cell r="B4">
            <v>2.46</v>
          </cell>
        </row>
        <row r="5">
          <cell r="A5">
            <v>37651</v>
          </cell>
          <cell r="B5">
            <v>2.48</v>
          </cell>
        </row>
        <row r="6">
          <cell r="A6">
            <v>37652</v>
          </cell>
          <cell r="B6">
            <v>2.4500000000000002</v>
          </cell>
        </row>
        <row r="7">
          <cell r="A7">
            <v>37655</v>
          </cell>
          <cell r="B7">
            <v>2.63</v>
          </cell>
        </row>
        <row r="8">
          <cell r="A8">
            <v>37656</v>
          </cell>
          <cell r="B8">
            <v>2.66</v>
          </cell>
        </row>
        <row r="9">
          <cell r="A9">
            <v>37657</v>
          </cell>
          <cell r="B9">
            <v>2.86</v>
          </cell>
        </row>
        <row r="10">
          <cell r="A10">
            <v>37658</v>
          </cell>
          <cell r="B10">
            <v>3.07</v>
          </cell>
        </row>
        <row r="11">
          <cell r="A11">
            <v>37659</v>
          </cell>
          <cell r="B11">
            <v>3.16</v>
          </cell>
        </row>
        <row r="12">
          <cell r="A12">
            <v>37662</v>
          </cell>
          <cell r="B12">
            <v>3.18</v>
          </cell>
        </row>
        <row r="13">
          <cell r="A13">
            <v>37663</v>
          </cell>
          <cell r="B13">
            <v>3.15</v>
          </cell>
        </row>
        <row r="14">
          <cell r="A14">
            <v>37664</v>
          </cell>
          <cell r="B14">
            <v>3.15</v>
          </cell>
        </row>
        <row r="15">
          <cell r="A15">
            <v>37665</v>
          </cell>
          <cell r="B15">
            <v>3.15</v>
          </cell>
        </row>
        <row r="16">
          <cell r="A16">
            <v>37666</v>
          </cell>
          <cell r="B16">
            <v>3.15</v>
          </cell>
        </row>
        <row r="17">
          <cell r="A17">
            <v>37669</v>
          </cell>
          <cell r="B17">
            <v>3.11</v>
          </cell>
        </row>
        <row r="18">
          <cell r="A18">
            <v>37670</v>
          </cell>
          <cell r="B18">
            <v>3.14</v>
          </cell>
        </row>
        <row r="19">
          <cell r="A19">
            <v>37671</v>
          </cell>
          <cell r="B19">
            <v>3.22</v>
          </cell>
        </row>
        <row r="20">
          <cell r="A20">
            <v>37672</v>
          </cell>
          <cell r="B20">
            <v>3.21</v>
          </cell>
        </row>
        <row r="21">
          <cell r="A21">
            <v>37673</v>
          </cell>
          <cell r="B21">
            <v>2.93</v>
          </cell>
        </row>
        <row r="22">
          <cell r="A22">
            <v>37676</v>
          </cell>
          <cell r="B22">
            <v>3.32</v>
          </cell>
        </row>
        <row r="23">
          <cell r="A23">
            <v>37677</v>
          </cell>
          <cell r="B23">
            <v>2.87</v>
          </cell>
        </row>
        <row r="24">
          <cell r="A24">
            <v>37678</v>
          </cell>
          <cell r="B24">
            <v>2.4300000000000002</v>
          </cell>
        </row>
        <row r="25">
          <cell r="A25">
            <v>37679</v>
          </cell>
          <cell r="B25">
            <v>2.38</v>
          </cell>
        </row>
        <row r="26">
          <cell r="A26">
            <v>37680</v>
          </cell>
          <cell r="B26">
            <v>2.4300000000000002</v>
          </cell>
        </row>
        <row r="27">
          <cell r="A27">
            <v>37683</v>
          </cell>
          <cell r="B27">
            <v>2.0299999999999998</v>
          </cell>
        </row>
        <row r="28">
          <cell r="A28">
            <v>37684</v>
          </cell>
          <cell r="B28">
            <v>2</v>
          </cell>
        </row>
        <row r="29">
          <cell r="A29">
            <v>37685</v>
          </cell>
          <cell r="B29">
            <v>1.98</v>
          </cell>
        </row>
        <row r="30">
          <cell r="A30">
            <v>37686</v>
          </cell>
          <cell r="B30">
            <v>1.85</v>
          </cell>
        </row>
        <row r="31">
          <cell r="A31">
            <v>37687</v>
          </cell>
          <cell r="B31">
            <v>1.73</v>
          </cell>
        </row>
        <row r="32">
          <cell r="A32">
            <v>37690</v>
          </cell>
          <cell r="B32">
            <v>1.84</v>
          </cell>
        </row>
        <row r="33">
          <cell r="A33">
            <v>37691</v>
          </cell>
          <cell r="B33">
            <v>1.84</v>
          </cell>
        </row>
        <row r="34">
          <cell r="A34">
            <v>37692</v>
          </cell>
          <cell r="B34">
            <v>1.88</v>
          </cell>
        </row>
        <row r="35">
          <cell r="A35">
            <v>37693</v>
          </cell>
          <cell r="B35">
            <v>1.94</v>
          </cell>
        </row>
        <row r="36">
          <cell r="A36">
            <v>37694</v>
          </cell>
          <cell r="B36">
            <v>1.94</v>
          </cell>
        </row>
        <row r="37">
          <cell r="A37">
            <v>37697</v>
          </cell>
          <cell r="B37">
            <v>1.93</v>
          </cell>
        </row>
        <row r="38">
          <cell r="A38">
            <v>37698</v>
          </cell>
          <cell r="B38">
            <v>2.12</v>
          </cell>
        </row>
        <row r="39">
          <cell r="A39">
            <v>37699</v>
          </cell>
          <cell r="B39">
            <v>2.17</v>
          </cell>
        </row>
        <row r="40">
          <cell r="A40">
            <v>37700</v>
          </cell>
          <cell r="B40">
            <v>1.81</v>
          </cell>
        </row>
        <row r="41">
          <cell r="A41">
            <v>37701</v>
          </cell>
          <cell r="B41">
            <v>1.81</v>
          </cell>
        </row>
        <row r="42">
          <cell r="A42">
            <v>37704</v>
          </cell>
          <cell r="B42">
            <v>1.72</v>
          </cell>
        </row>
        <row r="43">
          <cell r="A43">
            <v>37705</v>
          </cell>
          <cell r="B43">
            <v>1.57</v>
          </cell>
        </row>
        <row r="44">
          <cell r="A44">
            <v>37706</v>
          </cell>
          <cell r="B44">
            <v>1.47</v>
          </cell>
        </row>
        <row r="45">
          <cell r="A45">
            <v>37707</v>
          </cell>
          <cell r="B45">
            <v>1.51</v>
          </cell>
        </row>
        <row r="46">
          <cell r="A46">
            <v>37708</v>
          </cell>
          <cell r="B46">
            <v>1.58</v>
          </cell>
        </row>
        <row r="47">
          <cell r="A47">
            <v>37711</v>
          </cell>
          <cell r="B47">
            <v>1.83</v>
          </cell>
        </row>
        <row r="48">
          <cell r="A48">
            <v>37712</v>
          </cell>
          <cell r="B48">
            <v>1.93</v>
          </cell>
        </row>
        <row r="49">
          <cell r="A49">
            <v>37713</v>
          </cell>
          <cell r="B49">
            <v>1.75</v>
          </cell>
        </row>
        <row r="50">
          <cell r="A50">
            <v>37714</v>
          </cell>
          <cell r="B50">
            <v>1.67</v>
          </cell>
        </row>
        <row r="51">
          <cell r="A51">
            <v>37715</v>
          </cell>
          <cell r="B51">
            <v>2.0299999999999998</v>
          </cell>
        </row>
        <row r="52">
          <cell r="A52">
            <v>37718</v>
          </cell>
          <cell r="B52">
            <v>2.2400000000000002</v>
          </cell>
        </row>
        <row r="53">
          <cell r="A53">
            <v>37719</v>
          </cell>
          <cell r="B53">
            <v>2.27</v>
          </cell>
        </row>
        <row r="54">
          <cell r="A54">
            <v>37720</v>
          </cell>
          <cell r="B54">
            <v>2.13</v>
          </cell>
        </row>
        <row r="55">
          <cell r="A55">
            <v>37721</v>
          </cell>
          <cell r="B55">
            <v>2.0299999999999998</v>
          </cell>
        </row>
        <row r="56">
          <cell r="A56">
            <v>37722</v>
          </cell>
          <cell r="B56">
            <v>2.04</v>
          </cell>
        </row>
        <row r="57">
          <cell r="A57">
            <v>37725</v>
          </cell>
          <cell r="B57">
            <v>2</v>
          </cell>
        </row>
        <row r="58">
          <cell r="A58">
            <v>37726</v>
          </cell>
          <cell r="B58">
            <v>2.0299999999999998</v>
          </cell>
        </row>
        <row r="59">
          <cell r="A59">
            <v>37727</v>
          </cell>
          <cell r="B59">
            <v>2.08</v>
          </cell>
        </row>
        <row r="60">
          <cell r="A60">
            <v>37728</v>
          </cell>
          <cell r="B60">
            <v>1.96</v>
          </cell>
        </row>
        <row r="61">
          <cell r="A61">
            <v>37729</v>
          </cell>
          <cell r="B61">
            <v>1.94</v>
          </cell>
        </row>
        <row r="62">
          <cell r="A62">
            <v>37732</v>
          </cell>
          <cell r="B62">
            <v>1.91</v>
          </cell>
        </row>
        <row r="63">
          <cell r="A63">
            <v>37733</v>
          </cell>
          <cell r="B63">
            <v>1.92</v>
          </cell>
        </row>
        <row r="64">
          <cell r="A64">
            <v>37734</v>
          </cell>
          <cell r="B64">
            <v>1.92</v>
          </cell>
        </row>
        <row r="65">
          <cell r="A65">
            <v>37735</v>
          </cell>
          <cell r="B65">
            <v>1.9</v>
          </cell>
        </row>
        <row r="66">
          <cell r="A66">
            <v>37736</v>
          </cell>
          <cell r="B66">
            <v>1.9</v>
          </cell>
        </row>
        <row r="67">
          <cell r="A67">
            <v>37739</v>
          </cell>
          <cell r="B67">
            <v>1.83</v>
          </cell>
        </row>
        <row r="68">
          <cell r="A68">
            <v>37740</v>
          </cell>
          <cell r="B68">
            <v>1.82</v>
          </cell>
        </row>
        <row r="69">
          <cell r="A69">
            <v>37741</v>
          </cell>
          <cell r="B69">
            <v>1.86</v>
          </cell>
        </row>
        <row r="70">
          <cell r="A70">
            <v>37742</v>
          </cell>
          <cell r="B70">
            <v>1.87</v>
          </cell>
        </row>
        <row r="71">
          <cell r="A71">
            <v>37743</v>
          </cell>
          <cell r="B71">
            <v>1.87</v>
          </cell>
        </row>
        <row r="72">
          <cell r="A72">
            <v>37746</v>
          </cell>
          <cell r="B72">
            <v>2.23</v>
          </cell>
        </row>
        <row r="73">
          <cell r="A73">
            <v>37747</v>
          </cell>
          <cell r="B73">
            <v>2.2599999999999998</v>
          </cell>
        </row>
        <row r="74">
          <cell r="A74">
            <v>37748</v>
          </cell>
          <cell r="B74">
            <v>2.31</v>
          </cell>
        </row>
        <row r="75">
          <cell r="A75">
            <v>37749</v>
          </cell>
          <cell r="B75">
            <v>2.4300000000000002</v>
          </cell>
        </row>
        <row r="76">
          <cell r="A76">
            <v>37750</v>
          </cell>
          <cell r="B76">
            <v>2.41</v>
          </cell>
        </row>
        <row r="77">
          <cell r="A77">
            <v>37753</v>
          </cell>
          <cell r="B77">
            <v>2.15</v>
          </cell>
        </row>
        <row r="78">
          <cell r="A78">
            <v>37754</v>
          </cell>
          <cell r="B78">
            <v>2.0299999999999998</v>
          </cell>
        </row>
        <row r="79">
          <cell r="A79">
            <v>37755</v>
          </cell>
          <cell r="B79">
            <v>2.04</v>
          </cell>
        </row>
        <row r="80">
          <cell r="A80">
            <v>37756</v>
          </cell>
          <cell r="B80">
            <v>2.11</v>
          </cell>
        </row>
        <row r="81">
          <cell r="A81">
            <v>37757</v>
          </cell>
          <cell r="B81">
            <v>2.11</v>
          </cell>
        </row>
        <row r="82">
          <cell r="A82">
            <v>37760</v>
          </cell>
          <cell r="B82">
            <v>2.37</v>
          </cell>
        </row>
        <row r="83">
          <cell r="A83">
            <v>37761</v>
          </cell>
          <cell r="B83">
            <v>2.34</v>
          </cell>
        </row>
        <row r="84">
          <cell r="A84">
            <v>37762</v>
          </cell>
          <cell r="B84">
            <v>2.37</v>
          </cell>
        </row>
        <row r="85">
          <cell r="A85">
            <v>37763</v>
          </cell>
          <cell r="B85">
            <v>2.33</v>
          </cell>
        </row>
        <row r="86">
          <cell r="A86">
            <v>37764</v>
          </cell>
          <cell r="B86">
            <v>2.3199999999999998</v>
          </cell>
        </row>
        <row r="87">
          <cell r="A87">
            <v>37767</v>
          </cell>
          <cell r="B87">
            <v>2.2599999999999998</v>
          </cell>
        </row>
        <row r="88">
          <cell r="A88">
            <v>37768</v>
          </cell>
          <cell r="B88">
            <v>2.23</v>
          </cell>
        </row>
        <row r="89">
          <cell r="A89">
            <v>37769</v>
          </cell>
          <cell r="B89">
            <v>2.15</v>
          </cell>
        </row>
        <row r="90">
          <cell r="A90">
            <v>37770</v>
          </cell>
          <cell r="B90">
            <v>2.08</v>
          </cell>
        </row>
        <row r="91">
          <cell r="A91">
            <v>37771</v>
          </cell>
          <cell r="B91">
            <v>2.0299999999999998</v>
          </cell>
        </row>
        <row r="92">
          <cell r="A92">
            <v>37774</v>
          </cell>
          <cell r="B92">
            <v>1.82</v>
          </cell>
        </row>
        <row r="93">
          <cell r="A93">
            <v>37775</v>
          </cell>
          <cell r="B93">
            <v>1.89</v>
          </cell>
        </row>
        <row r="94">
          <cell r="A94">
            <v>37776</v>
          </cell>
          <cell r="B94">
            <v>1.93</v>
          </cell>
        </row>
        <row r="95">
          <cell r="A95">
            <v>37777</v>
          </cell>
          <cell r="B95">
            <v>1.93</v>
          </cell>
        </row>
        <row r="96">
          <cell r="A96">
            <v>37778</v>
          </cell>
          <cell r="B96">
            <v>1.96</v>
          </cell>
        </row>
        <row r="97">
          <cell r="A97">
            <v>37781</v>
          </cell>
          <cell r="B97">
            <v>2.0299999999999998</v>
          </cell>
        </row>
        <row r="98">
          <cell r="A98">
            <v>37782</v>
          </cell>
          <cell r="B98">
            <v>2.08</v>
          </cell>
        </row>
        <row r="99">
          <cell r="A99">
            <v>37783</v>
          </cell>
          <cell r="B99">
            <v>2.04</v>
          </cell>
        </row>
        <row r="100">
          <cell r="A100">
            <v>37784</v>
          </cell>
          <cell r="B100">
            <v>1.97</v>
          </cell>
        </row>
        <row r="101">
          <cell r="A101">
            <v>37785</v>
          </cell>
          <cell r="B101">
            <v>1.9</v>
          </cell>
        </row>
        <row r="102">
          <cell r="A102">
            <v>37788</v>
          </cell>
          <cell r="B102">
            <v>1.9</v>
          </cell>
        </row>
        <row r="103">
          <cell r="A103">
            <v>37789</v>
          </cell>
          <cell r="B103">
            <v>2.06</v>
          </cell>
        </row>
        <row r="104">
          <cell r="A104">
            <v>37790</v>
          </cell>
          <cell r="B104">
            <v>2.2599999999999998</v>
          </cell>
        </row>
        <row r="105">
          <cell r="A105">
            <v>37791</v>
          </cell>
          <cell r="B105">
            <v>2.27</v>
          </cell>
        </row>
        <row r="106">
          <cell r="A106">
            <v>37792</v>
          </cell>
          <cell r="B106">
            <v>2.2799999999999998</v>
          </cell>
        </row>
        <row r="107">
          <cell r="A107">
            <v>37795</v>
          </cell>
          <cell r="B107">
            <v>2.2799999999999998</v>
          </cell>
        </row>
        <row r="108">
          <cell r="A108">
            <v>37796</v>
          </cell>
          <cell r="B108">
            <v>2.16</v>
          </cell>
        </row>
        <row r="109">
          <cell r="A109">
            <v>37797</v>
          </cell>
          <cell r="B109">
            <v>2.14</v>
          </cell>
        </row>
        <row r="110">
          <cell r="A110">
            <v>37798</v>
          </cell>
          <cell r="B110">
            <v>2.0699999999999998</v>
          </cell>
        </row>
        <row r="111">
          <cell r="A111">
            <v>37799</v>
          </cell>
          <cell r="B111">
            <v>1.9</v>
          </cell>
        </row>
        <row r="112">
          <cell r="A112">
            <v>37802</v>
          </cell>
          <cell r="B112">
            <v>1.97</v>
          </cell>
        </row>
        <row r="113">
          <cell r="A113">
            <v>37804</v>
          </cell>
          <cell r="B113">
            <v>1.98</v>
          </cell>
        </row>
        <row r="114">
          <cell r="A114">
            <v>37805</v>
          </cell>
          <cell r="B114">
            <v>1.87</v>
          </cell>
        </row>
        <row r="115">
          <cell r="A115">
            <v>37806</v>
          </cell>
          <cell r="B115">
            <v>1.86</v>
          </cell>
        </row>
        <row r="116">
          <cell r="A116">
            <v>37809</v>
          </cell>
          <cell r="B116">
            <v>1.77</v>
          </cell>
        </row>
        <row r="117">
          <cell r="A117">
            <v>37810</v>
          </cell>
          <cell r="B117">
            <v>1.8</v>
          </cell>
        </row>
        <row r="118">
          <cell r="A118">
            <v>37811</v>
          </cell>
          <cell r="B118">
            <v>1.84</v>
          </cell>
        </row>
        <row r="119">
          <cell r="A119">
            <v>37812</v>
          </cell>
          <cell r="B119">
            <v>1.74</v>
          </cell>
        </row>
        <row r="120">
          <cell r="A120">
            <v>37813</v>
          </cell>
          <cell r="B120">
            <v>1.69</v>
          </cell>
        </row>
        <row r="121">
          <cell r="A121">
            <v>37816</v>
          </cell>
          <cell r="B121">
            <v>1.46</v>
          </cell>
        </row>
        <row r="122">
          <cell r="A122">
            <v>37817</v>
          </cell>
          <cell r="B122">
            <v>1.38</v>
          </cell>
        </row>
        <row r="123">
          <cell r="A123">
            <v>37818</v>
          </cell>
          <cell r="B123">
            <v>1.35</v>
          </cell>
        </row>
        <row r="124">
          <cell r="A124">
            <v>37819</v>
          </cell>
          <cell r="B124">
            <v>1.36</v>
          </cell>
        </row>
        <row r="125">
          <cell r="A125">
            <v>37820</v>
          </cell>
          <cell r="B125">
            <v>1.37</v>
          </cell>
        </row>
        <row r="126">
          <cell r="A126">
            <v>37823</v>
          </cell>
          <cell r="B126">
            <v>1.39</v>
          </cell>
        </row>
        <row r="127">
          <cell r="A127">
            <v>37824</v>
          </cell>
          <cell r="B127">
            <v>1.38</v>
          </cell>
        </row>
        <row r="128">
          <cell r="A128">
            <v>37825</v>
          </cell>
          <cell r="B128">
            <v>1.31</v>
          </cell>
        </row>
        <row r="129">
          <cell r="A129">
            <v>37826</v>
          </cell>
          <cell r="B129">
            <v>1.1299999999999999</v>
          </cell>
        </row>
        <row r="130">
          <cell r="A130">
            <v>37827</v>
          </cell>
          <cell r="B130">
            <v>1.08</v>
          </cell>
        </row>
        <row r="131">
          <cell r="A131">
            <v>37830</v>
          </cell>
          <cell r="B131">
            <v>1.07</v>
          </cell>
        </row>
        <row r="132">
          <cell r="A132">
            <v>37831</v>
          </cell>
          <cell r="B132">
            <v>1.25</v>
          </cell>
        </row>
        <row r="133">
          <cell r="A133">
            <v>37832</v>
          </cell>
          <cell r="B133">
            <v>1.23</v>
          </cell>
        </row>
        <row r="134">
          <cell r="A134">
            <v>37833</v>
          </cell>
          <cell r="B134">
            <v>1.24</v>
          </cell>
        </row>
        <row r="135">
          <cell r="A135">
            <v>37834</v>
          </cell>
          <cell r="B135">
            <v>1.21</v>
          </cell>
        </row>
        <row r="136">
          <cell r="A136">
            <v>37837</v>
          </cell>
          <cell r="B136">
            <v>1.18</v>
          </cell>
        </row>
        <row r="137">
          <cell r="A137">
            <v>37838</v>
          </cell>
          <cell r="B137">
            <v>1.1599999999999999</v>
          </cell>
        </row>
        <row r="138">
          <cell r="A138">
            <v>37839</v>
          </cell>
          <cell r="B138">
            <v>1.0900000000000001</v>
          </cell>
        </row>
        <row r="139">
          <cell r="A139">
            <v>37840</v>
          </cell>
          <cell r="B139">
            <v>0.95</v>
          </cell>
        </row>
        <row r="140">
          <cell r="A140">
            <v>37841</v>
          </cell>
          <cell r="B140">
            <v>0.93</v>
          </cell>
        </row>
        <row r="141">
          <cell r="A141">
            <v>37844</v>
          </cell>
          <cell r="B141">
            <v>0.83</v>
          </cell>
        </row>
        <row r="142">
          <cell r="A142">
            <v>37845</v>
          </cell>
          <cell r="B142">
            <v>0.84</v>
          </cell>
        </row>
        <row r="143">
          <cell r="A143">
            <v>37846</v>
          </cell>
          <cell r="B143">
            <v>0.95</v>
          </cell>
        </row>
        <row r="144">
          <cell r="A144">
            <v>37848</v>
          </cell>
          <cell r="B144">
            <v>1.01</v>
          </cell>
        </row>
        <row r="145">
          <cell r="A145">
            <v>37851</v>
          </cell>
          <cell r="B145">
            <v>1.03</v>
          </cell>
        </row>
        <row r="146">
          <cell r="A146">
            <v>37852</v>
          </cell>
          <cell r="B146">
            <v>1.01</v>
          </cell>
        </row>
        <row r="147">
          <cell r="A147">
            <v>37853</v>
          </cell>
          <cell r="B147">
            <v>1.06</v>
          </cell>
        </row>
        <row r="148">
          <cell r="A148">
            <v>37854</v>
          </cell>
          <cell r="B148">
            <v>1.1499999999999999</v>
          </cell>
        </row>
        <row r="149">
          <cell r="A149">
            <v>37855</v>
          </cell>
          <cell r="B149">
            <v>1.29</v>
          </cell>
        </row>
        <row r="150">
          <cell r="A150">
            <v>37858</v>
          </cell>
          <cell r="B150">
            <v>1.25</v>
          </cell>
        </row>
        <row r="151">
          <cell r="A151">
            <v>37859</v>
          </cell>
          <cell r="B151">
            <v>1.28</v>
          </cell>
        </row>
        <row r="152">
          <cell r="A152">
            <v>37860</v>
          </cell>
          <cell r="B152">
            <v>1.23</v>
          </cell>
        </row>
        <row r="153">
          <cell r="A153">
            <v>37861</v>
          </cell>
          <cell r="B153">
            <v>1.28</v>
          </cell>
        </row>
        <row r="154">
          <cell r="A154">
            <v>37862</v>
          </cell>
          <cell r="B154">
            <v>1.33</v>
          </cell>
        </row>
        <row r="155">
          <cell r="A155">
            <v>37865</v>
          </cell>
          <cell r="B155">
            <v>1.44</v>
          </cell>
        </row>
        <row r="156">
          <cell r="A156">
            <v>37866</v>
          </cell>
          <cell r="B156">
            <v>1.53</v>
          </cell>
        </row>
        <row r="157">
          <cell r="A157">
            <v>37867</v>
          </cell>
          <cell r="B157">
            <v>1.48</v>
          </cell>
        </row>
        <row r="158">
          <cell r="A158">
            <v>37868</v>
          </cell>
          <cell r="B158">
            <v>1.45</v>
          </cell>
        </row>
        <row r="159">
          <cell r="A159">
            <v>37869</v>
          </cell>
          <cell r="B159">
            <v>1.31</v>
          </cell>
        </row>
        <row r="160">
          <cell r="A160">
            <v>37872</v>
          </cell>
          <cell r="B160">
            <v>1.24</v>
          </cell>
        </row>
        <row r="161">
          <cell r="A161">
            <v>37873</v>
          </cell>
          <cell r="B161">
            <v>1.3</v>
          </cell>
        </row>
        <row r="162">
          <cell r="A162">
            <v>37874</v>
          </cell>
          <cell r="B162">
            <v>1.3</v>
          </cell>
        </row>
        <row r="163">
          <cell r="A163">
            <v>37875</v>
          </cell>
          <cell r="B163">
            <v>1.32</v>
          </cell>
        </row>
        <row r="164">
          <cell r="A164">
            <v>37876</v>
          </cell>
          <cell r="B164">
            <v>1.34</v>
          </cell>
        </row>
        <row r="165">
          <cell r="A165">
            <v>37879</v>
          </cell>
          <cell r="B165">
            <v>1.37</v>
          </cell>
        </row>
        <row r="166">
          <cell r="A166">
            <v>37880</v>
          </cell>
          <cell r="B166">
            <v>1.4</v>
          </cell>
        </row>
        <row r="167">
          <cell r="A167">
            <v>37881</v>
          </cell>
          <cell r="B167">
            <v>1.44</v>
          </cell>
        </row>
        <row r="168">
          <cell r="A168">
            <v>37882</v>
          </cell>
          <cell r="B168">
            <v>1.47</v>
          </cell>
        </row>
        <row r="169">
          <cell r="A169">
            <v>37883</v>
          </cell>
          <cell r="B169">
            <v>1.47</v>
          </cell>
        </row>
        <row r="170">
          <cell r="A170">
            <v>37886</v>
          </cell>
          <cell r="B170">
            <v>1.5</v>
          </cell>
        </row>
        <row r="171">
          <cell r="A171">
            <v>37887</v>
          </cell>
          <cell r="B171">
            <v>1.54</v>
          </cell>
        </row>
        <row r="172">
          <cell r="A172">
            <v>37888</v>
          </cell>
          <cell r="B172">
            <v>1.54</v>
          </cell>
        </row>
        <row r="173">
          <cell r="A173">
            <v>37889</v>
          </cell>
          <cell r="B173">
            <v>1.58</v>
          </cell>
        </row>
        <row r="174">
          <cell r="A174">
            <v>37890</v>
          </cell>
          <cell r="B174">
            <v>1.63</v>
          </cell>
        </row>
        <row r="175">
          <cell r="A175">
            <v>37893</v>
          </cell>
          <cell r="B175">
            <v>1.67</v>
          </cell>
        </row>
        <row r="176">
          <cell r="A176">
            <v>37894</v>
          </cell>
          <cell r="B176">
            <v>1.7</v>
          </cell>
        </row>
        <row r="177">
          <cell r="A177">
            <v>37895</v>
          </cell>
          <cell r="B177">
            <v>1.73</v>
          </cell>
        </row>
        <row r="178">
          <cell r="A178">
            <v>37896</v>
          </cell>
          <cell r="B178">
            <v>1.65</v>
          </cell>
        </row>
        <row r="179">
          <cell r="A179">
            <v>37897</v>
          </cell>
          <cell r="B179">
            <v>1.64</v>
          </cell>
        </row>
        <row r="180">
          <cell r="A180">
            <v>37900</v>
          </cell>
          <cell r="B180">
            <v>1.84</v>
          </cell>
        </row>
        <row r="181">
          <cell r="A181">
            <v>37901</v>
          </cell>
          <cell r="B181">
            <v>1.78</v>
          </cell>
        </row>
        <row r="182">
          <cell r="A182">
            <v>37902</v>
          </cell>
          <cell r="B182">
            <v>1.8</v>
          </cell>
        </row>
        <row r="183">
          <cell r="A183">
            <v>37903</v>
          </cell>
          <cell r="B183">
            <v>1.92</v>
          </cell>
        </row>
        <row r="184">
          <cell r="A184">
            <v>37904</v>
          </cell>
          <cell r="B184">
            <v>1.97</v>
          </cell>
        </row>
        <row r="185">
          <cell r="A185">
            <v>37907</v>
          </cell>
          <cell r="B185">
            <v>1.86</v>
          </cell>
        </row>
        <row r="186">
          <cell r="A186">
            <v>37908</v>
          </cell>
          <cell r="B186">
            <v>1.8</v>
          </cell>
        </row>
        <row r="187">
          <cell r="A187">
            <v>37909</v>
          </cell>
          <cell r="B187">
            <v>1.8</v>
          </cell>
        </row>
        <row r="188">
          <cell r="A188">
            <v>37910</v>
          </cell>
          <cell r="B188">
            <v>1.66</v>
          </cell>
        </row>
        <row r="189">
          <cell r="A189">
            <v>37911</v>
          </cell>
          <cell r="B189">
            <v>1.48</v>
          </cell>
        </row>
        <row r="190">
          <cell r="A190">
            <v>37914</v>
          </cell>
          <cell r="B190">
            <v>1.48</v>
          </cell>
        </row>
        <row r="191">
          <cell r="A191">
            <v>37915</v>
          </cell>
          <cell r="B191">
            <v>1.5</v>
          </cell>
        </row>
        <row r="192">
          <cell r="A192">
            <v>37916</v>
          </cell>
          <cell r="B192">
            <v>1.53</v>
          </cell>
        </row>
        <row r="193">
          <cell r="A193">
            <v>37917</v>
          </cell>
          <cell r="B193">
            <v>1.66</v>
          </cell>
        </row>
        <row r="194">
          <cell r="A194">
            <v>37918</v>
          </cell>
          <cell r="B194">
            <v>1.73</v>
          </cell>
        </row>
        <row r="195">
          <cell r="A195">
            <v>37921</v>
          </cell>
          <cell r="B195">
            <v>1.63</v>
          </cell>
        </row>
        <row r="196">
          <cell r="A196">
            <v>37922</v>
          </cell>
          <cell r="B196">
            <v>1.59</v>
          </cell>
        </row>
        <row r="197">
          <cell r="A197">
            <v>37923</v>
          </cell>
          <cell r="B197">
            <v>1.59</v>
          </cell>
        </row>
        <row r="198">
          <cell r="A198">
            <v>37924</v>
          </cell>
          <cell r="B198">
            <v>1.54</v>
          </cell>
        </row>
        <row r="199">
          <cell r="A199">
            <v>37925</v>
          </cell>
          <cell r="B199">
            <v>1.54</v>
          </cell>
        </row>
        <row r="200">
          <cell r="A200">
            <v>37928</v>
          </cell>
          <cell r="B200">
            <v>1.52</v>
          </cell>
        </row>
        <row r="201">
          <cell r="A201">
            <v>37929</v>
          </cell>
          <cell r="B201">
            <v>1.54</v>
          </cell>
        </row>
        <row r="202">
          <cell r="A202">
            <v>37930</v>
          </cell>
          <cell r="B202">
            <v>1.59</v>
          </cell>
        </row>
        <row r="203">
          <cell r="A203">
            <v>37931</v>
          </cell>
          <cell r="B203">
            <v>1.61</v>
          </cell>
        </row>
        <row r="204">
          <cell r="A204">
            <v>37935</v>
          </cell>
          <cell r="B204">
            <v>1.81</v>
          </cell>
        </row>
        <row r="205">
          <cell r="A205">
            <v>37936</v>
          </cell>
          <cell r="B205">
            <v>1.81</v>
          </cell>
        </row>
        <row r="206">
          <cell r="A206">
            <v>37937</v>
          </cell>
          <cell r="B206">
            <v>1.83</v>
          </cell>
        </row>
        <row r="207">
          <cell r="A207">
            <v>37938</v>
          </cell>
          <cell r="B207">
            <v>2.14</v>
          </cell>
        </row>
        <row r="208">
          <cell r="A208">
            <v>37939</v>
          </cell>
          <cell r="B208">
            <v>2.0099999999999998</v>
          </cell>
        </row>
        <row r="209">
          <cell r="A209">
            <v>37942</v>
          </cell>
          <cell r="B209">
            <v>2.0499999999999998</v>
          </cell>
        </row>
        <row r="210">
          <cell r="A210">
            <v>37943</v>
          </cell>
          <cell r="B210">
            <v>2.1</v>
          </cell>
        </row>
        <row r="211">
          <cell r="A211">
            <v>37944</v>
          </cell>
          <cell r="B211">
            <v>2.13</v>
          </cell>
        </row>
        <row r="212">
          <cell r="A212">
            <v>37945</v>
          </cell>
          <cell r="B212">
            <v>2.0099999999999998</v>
          </cell>
        </row>
        <row r="213">
          <cell r="A213">
            <v>37946</v>
          </cell>
          <cell r="B213">
            <v>2.0099999999999998</v>
          </cell>
        </row>
        <row r="214">
          <cell r="A214">
            <v>37949</v>
          </cell>
          <cell r="B214">
            <v>2.04</v>
          </cell>
        </row>
        <row r="215">
          <cell r="A215">
            <v>37950</v>
          </cell>
          <cell r="B215">
            <v>2.13</v>
          </cell>
        </row>
        <row r="216">
          <cell r="A216">
            <v>37951</v>
          </cell>
          <cell r="B216">
            <v>2.13</v>
          </cell>
        </row>
        <row r="217">
          <cell r="A217">
            <v>37952</v>
          </cell>
          <cell r="B217">
            <v>2.13</v>
          </cell>
        </row>
        <row r="218">
          <cell r="A218">
            <v>37953</v>
          </cell>
          <cell r="B218">
            <v>2.13</v>
          </cell>
        </row>
        <row r="219">
          <cell r="A219">
            <v>37956</v>
          </cell>
          <cell r="B219">
            <v>2.11</v>
          </cell>
        </row>
        <row r="220">
          <cell r="A220">
            <v>37957</v>
          </cell>
          <cell r="B220">
            <v>2.14</v>
          </cell>
        </row>
        <row r="221">
          <cell r="A221">
            <v>37958</v>
          </cell>
          <cell r="B221">
            <v>2.17</v>
          </cell>
        </row>
        <row r="222">
          <cell r="A222">
            <v>37959</v>
          </cell>
          <cell r="B222">
            <v>2.17</v>
          </cell>
        </row>
        <row r="223">
          <cell r="A223">
            <v>37960</v>
          </cell>
          <cell r="B223">
            <v>2.0099999999999998</v>
          </cell>
        </row>
        <row r="224">
          <cell r="A224">
            <v>37963</v>
          </cell>
          <cell r="B224">
            <v>1.88</v>
          </cell>
        </row>
        <row r="225">
          <cell r="A225">
            <v>37964</v>
          </cell>
          <cell r="B225">
            <v>1.86</v>
          </cell>
        </row>
        <row r="226">
          <cell r="A226">
            <v>37966</v>
          </cell>
          <cell r="B226">
            <v>1.91</v>
          </cell>
        </row>
        <row r="227">
          <cell r="A227">
            <v>37967</v>
          </cell>
          <cell r="B227">
            <v>2.0299999999999998</v>
          </cell>
        </row>
        <row r="228">
          <cell r="A228">
            <v>37970</v>
          </cell>
          <cell r="B228">
            <v>2.14</v>
          </cell>
        </row>
        <row r="229">
          <cell r="A229">
            <v>37971</v>
          </cell>
          <cell r="B229">
            <v>2.15</v>
          </cell>
        </row>
        <row r="230">
          <cell r="A230">
            <v>37972</v>
          </cell>
          <cell r="B230">
            <v>2.2400000000000002</v>
          </cell>
        </row>
        <row r="231">
          <cell r="A231">
            <v>37973</v>
          </cell>
          <cell r="B231">
            <v>2.2400000000000002</v>
          </cell>
        </row>
        <row r="232">
          <cell r="A232">
            <v>37974</v>
          </cell>
          <cell r="B232">
            <v>2.33</v>
          </cell>
        </row>
        <row r="233">
          <cell r="A233">
            <v>37977</v>
          </cell>
          <cell r="B233">
            <v>2.4900000000000002</v>
          </cell>
        </row>
        <row r="234">
          <cell r="A234">
            <v>37978</v>
          </cell>
          <cell r="B234">
            <v>2.59</v>
          </cell>
        </row>
        <row r="235">
          <cell r="A235">
            <v>37979</v>
          </cell>
          <cell r="B235">
            <v>2.68</v>
          </cell>
        </row>
        <row r="236">
          <cell r="A236">
            <v>37980</v>
          </cell>
          <cell r="B236">
            <v>2.68</v>
          </cell>
        </row>
        <row r="237">
          <cell r="A237">
            <v>37981</v>
          </cell>
          <cell r="B237">
            <v>2.63</v>
          </cell>
        </row>
        <row r="238">
          <cell r="A238">
            <v>37984</v>
          </cell>
          <cell r="B238">
            <v>2.4900000000000002</v>
          </cell>
        </row>
        <row r="239">
          <cell r="A239">
            <v>37985</v>
          </cell>
          <cell r="B239">
            <v>2.42</v>
          </cell>
        </row>
        <row r="240">
          <cell r="A240">
            <v>37986</v>
          </cell>
          <cell r="B240">
            <v>2.4500000000000002</v>
          </cell>
        </row>
        <row r="241">
          <cell r="A241">
            <v>37987</v>
          </cell>
          <cell r="B241">
            <v>2.4500000000000002</v>
          </cell>
        </row>
        <row r="242">
          <cell r="A242">
            <v>37988</v>
          </cell>
          <cell r="B242">
            <v>2.4</v>
          </cell>
        </row>
        <row r="243">
          <cell r="A243">
            <v>37991</v>
          </cell>
          <cell r="B243">
            <v>1.96</v>
          </cell>
        </row>
        <row r="244">
          <cell r="A244">
            <v>37992</v>
          </cell>
          <cell r="B244">
            <v>1.84</v>
          </cell>
        </row>
        <row r="245">
          <cell r="A245">
            <v>37993</v>
          </cell>
          <cell r="B245">
            <v>1.73</v>
          </cell>
        </row>
        <row r="246">
          <cell r="A246">
            <v>37994</v>
          </cell>
          <cell r="B246">
            <v>1.6</v>
          </cell>
        </row>
        <row r="247">
          <cell r="A247">
            <v>37995</v>
          </cell>
          <cell r="B247">
            <v>1.53</v>
          </cell>
        </row>
        <row r="248">
          <cell r="A248">
            <v>37998</v>
          </cell>
          <cell r="B248">
            <v>1.61</v>
          </cell>
        </row>
        <row r="249">
          <cell r="A249">
            <v>37999</v>
          </cell>
          <cell r="B249">
            <v>1.74</v>
          </cell>
        </row>
        <row r="250">
          <cell r="A250">
            <v>38000</v>
          </cell>
          <cell r="B250">
            <v>1.79</v>
          </cell>
        </row>
        <row r="251">
          <cell r="A251">
            <v>38001</v>
          </cell>
          <cell r="B251">
            <v>1.83</v>
          </cell>
        </row>
        <row r="252">
          <cell r="A252">
            <v>38002</v>
          </cell>
          <cell r="B252">
            <v>1.83</v>
          </cell>
        </row>
        <row r="253">
          <cell r="A253">
            <v>38005</v>
          </cell>
          <cell r="B253">
            <v>1.87</v>
          </cell>
        </row>
        <row r="254">
          <cell r="A254">
            <v>38006</v>
          </cell>
          <cell r="B254">
            <v>1.81</v>
          </cell>
        </row>
        <row r="255">
          <cell r="A255">
            <v>38007</v>
          </cell>
          <cell r="B255">
            <v>1.79</v>
          </cell>
        </row>
        <row r="256">
          <cell r="A256">
            <v>38008</v>
          </cell>
          <cell r="B256">
            <v>1.6</v>
          </cell>
        </row>
        <row r="257">
          <cell r="A257">
            <v>38009</v>
          </cell>
          <cell r="B257">
            <v>1.57</v>
          </cell>
        </row>
        <row r="258">
          <cell r="A258">
            <v>38012</v>
          </cell>
          <cell r="B258">
            <v>1.53</v>
          </cell>
        </row>
        <row r="259">
          <cell r="A259">
            <v>38013</v>
          </cell>
          <cell r="B259">
            <v>1.53</v>
          </cell>
        </row>
        <row r="260">
          <cell r="A260">
            <v>38014</v>
          </cell>
          <cell r="B260">
            <v>1.53</v>
          </cell>
        </row>
        <row r="261">
          <cell r="A261">
            <v>38015</v>
          </cell>
          <cell r="B261">
            <v>1.53</v>
          </cell>
        </row>
        <row r="262">
          <cell r="A262">
            <v>38016</v>
          </cell>
          <cell r="B262">
            <v>1.51</v>
          </cell>
        </row>
        <row r="263">
          <cell r="A263">
            <v>38019</v>
          </cell>
          <cell r="B263">
            <v>1.52</v>
          </cell>
        </row>
        <row r="264">
          <cell r="A264">
            <v>38020</v>
          </cell>
          <cell r="B264">
            <v>1.52</v>
          </cell>
        </row>
        <row r="265">
          <cell r="A265">
            <v>38021</v>
          </cell>
          <cell r="B265">
            <v>1.52</v>
          </cell>
        </row>
        <row r="266">
          <cell r="A266">
            <v>38022</v>
          </cell>
          <cell r="B266">
            <v>1.52</v>
          </cell>
        </row>
        <row r="267">
          <cell r="A267">
            <v>38023</v>
          </cell>
          <cell r="B267">
            <v>1.54</v>
          </cell>
        </row>
        <row r="268">
          <cell r="A268">
            <v>38026</v>
          </cell>
          <cell r="B268">
            <v>1.56</v>
          </cell>
        </row>
        <row r="269">
          <cell r="A269">
            <v>38027</v>
          </cell>
          <cell r="B269">
            <v>1.51</v>
          </cell>
        </row>
        <row r="270">
          <cell r="A270">
            <v>38028</v>
          </cell>
          <cell r="B270">
            <v>1.55</v>
          </cell>
        </row>
        <row r="271">
          <cell r="A271">
            <v>38029</v>
          </cell>
          <cell r="B271">
            <v>1.58</v>
          </cell>
        </row>
        <row r="272">
          <cell r="A272">
            <v>38030</v>
          </cell>
          <cell r="B272">
            <v>1.76</v>
          </cell>
        </row>
        <row r="273">
          <cell r="A273">
            <v>38033</v>
          </cell>
          <cell r="B273">
            <v>1.71</v>
          </cell>
        </row>
        <row r="274">
          <cell r="A274">
            <v>38034</v>
          </cell>
          <cell r="B274">
            <v>1.73</v>
          </cell>
        </row>
        <row r="275">
          <cell r="A275">
            <v>38035</v>
          </cell>
          <cell r="B275">
            <v>1.69</v>
          </cell>
        </row>
        <row r="276">
          <cell r="A276">
            <v>38036</v>
          </cell>
          <cell r="B276">
            <v>1.56</v>
          </cell>
        </row>
        <row r="277">
          <cell r="A277">
            <v>38040</v>
          </cell>
          <cell r="B277">
            <v>1.45</v>
          </cell>
        </row>
        <row r="278">
          <cell r="A278">
            <v>38041</v>
          </cell>
          <cell r="B278">
            <v>1.52</v>
          </cell>
        </row>
        <row r="279">
          <cell r="A279">
            <v>38042</v>
          </cell>
          <cell r="B279">
            <v>1.48</v>
          </cell>
        </row>
        <row r="280">
          <cell r="A280">
            <v>38043</v>
          </cell>
          <cell r="B280">
            <v>1.41</v>
          </cell>
        </row>
        <row r="281">
          <cell r="A281">
            <v>38044</v>
          </cell>
          <cell r="B281">
            <v>1.42</v>
          </cell>
        </row>
        <row r="282">
          <cell r="A282">
            <v>38047</v>
          </cell>
          <cell r="B282">
            <v>1.45</v>
          </cell>
        </row>
        <row r="283">
          <cell r="A283">
            <v>38048</v>
          </cell>
          <cell r="B283">
            <v>1.45</v>
          </cell>
        </row>
        <row r="284">
          <cell r="A284">
            <v>38049</v>
          </cell>
          <cell r="B284">
            <v>1.49</v>
          </cell>
        </row>
        <row r="285">
          <cell r="A285">
            <v>38050</v>
          </cell>
          <cell r="B285">
            <v>1.55</v>
          </cell>
        </row>
        <row r="286">
          <cell r="A286">
            <v>38051</v>
          </cell>
          <cell r="B286">
            <v>1.56</v>
          </cell>
        </row>
        <row r="287">
          <cell r="A287">
            <v>38054</v>
          </cell>
          <cell r="B287">
            <v>1.6</v>
          </cell>
        </row>
        <row r="288">
          <cell r="A288">
            <v>38055</v>
          </cell>
          <cell r="B288">
            <v>1.63</v>
          </cell>
        </row>
        <row r="289">
          <cell r="A289">
            <v>38056</v>
          </cell>
          <cell r="B289">
            <v>1.62</v>
          </cell>
        </row>
        <row r="290">
          <cell r="A290">
            <v>38057</v>
          </cell>
          <cell r="B290">
            <v>1.61</v>
          </cell>
        </row>
        <row r="291">
          <cell r="A291">
            <v>38058</v>
          </cell>
          <cell r="B291">
            <v>1.62</v>
          </cell>
        </row>
        <row r="292">
          <cell r="A292">
            <v>38061</v>
          </cell>
          <cell r="B292">
            <v>1.63</v>
          </cell>
        </row>
        <row r="293">
          <cell r="A293">
            <v>38062</v>
          </cell>
          <cell r="B293">
            <v>1.58</v>
          </cell>
        </row>
        <row r="294">
          <cell r="A294">
            <v>38063</v>
          </cell>
          <cell r="B294">
            <v>1.57</v>
          </cell>
        </row>
        <row r="295">
          <cell r="A295">
            <v>38064</v>
          </cell>
          <cell r="B295">
            <v>1.55</v>
          </cell>
        </row>
        <row r="296">
          <cell r="A296">
            <v>38065</v>
          </cell>
          <cell r="B296">
            <v>1.53</v>
          </cell>
        </row>
        <row r="297">
          <cell r="A297">
            <v>38068</v>
          </cell>
          <cell r="B297">
            <v>1.48</v>
          </cell>
        </row>
        <row r="298">
          <cell r="A298">
            <v>38069</v>
          </cell>
          <cell r="B298">
            <v>1.48</v>
          </cell>
        </row>
        <row r="299">
          <cell r="A299">
            <v>38070</v>
          </cell>
          <cell r="B299">
            <v>1.48</v>
          </cell>
        </row>
        <row r="300">
          <cell r="A300">
            <v>38071</v>
          </cell>
          <cell r="B300">
            <v>1.48</v>
          </cell>
        </row>
        <row r="301">
          <cell r="A301">
            <v>38072</v>
          </cell>
          <cell r="B301">
            <v>1.57</v>
          </cell>
        </row>
        <row r="302">
          <cell r="A302">
            <v>38075</v>
          </cell>
          <cell r="B302">
            <v>1.55</v>
          </cell>
        </row>
        <row r="303">
          <cell r="A303">
            <v>38076</v>
          </cell>
          <cell r="B303">
            <v>1.57</v>
          </cell>
        </row>
        <row r="304">
          <cell r="A304">
            <v>38077</v>
          </cell>
          <cell r="B304">
            <v>1.57</v>
          </cell>
        </row>
        <row r="305">
          <cell r="A305">
            <v>38078</v>
          </cell>
          <cell r="B305">
            <v>1.65</v>
          </cell>
        </row>
        <row r="306">
          <cell r="A306">
            <v>38079</v>
          </cell>
          <cell r="B306">
            <v>1.65</v>
          </cell>
        </row>
        <row r="307">
          <cell r="A307">
            <v>38082</v>
          </cell>
          <cell r="B307">
            <v>1.78</v>
          </cell>
        </row>
        <row r="308">
          <cell r="A308">
            <v>38083</v>
          </cell>
          <cell r="B308">
            <v>1.78</v>
          </cell>
        </row>
        <row r="309">
          <cell r="A309">
            <v>38084</v>
          </cell>
          <cell r="B309">
            <v>1.92</v>
          </cell>
        </row>
        <row r="310">
          <cell r="A310">
            <v>38085</v>
          </cell>
          <cell r="B310">
            <v>1.88</v>
          </cell>
        </row>
        <row r="311">
          <cell r="A311">
            <v>38086</v>
          </cell>
          <cell r="B311">
            <v>1.83</v>
          </cell>
        </row>
        <row r="312">
          <cell r="A312">
            <v>38089</v>
          </cell>
          <cell r="B312">
            <v>1.73</v>
          </cell>
        </row>
        <row r="313">
          <cell r="A313">
            <v>38090</v>
          </cell>
          <cell r="B313">
            <v>1.73</v>
          </cell>
        </row>
        <row r="314">
          <cell r="A314">
            <v>38091</v>
          </cell>
          <cell r="B314">
            <v>1.68</v>
          </cell>
        </row>
        <row r="315">
          <cell r="A315">
            <v>38092</v>
          </cell>
          <cell r="B315">
            <v>1.67</v>
          </cell>
        </row>
        <row r="316">
          <cell r="A316">
            <v>38093</v>
          </cell>
          <cell r="B316">
            <v>1.6</v>
          </cell>
        </row>
        <row r="317">
          <cell r="A317">
            <v>38096</v>
          </cell>
          <cell r="B317">
            <v>1.69</v>
          </cell>
        </row>
        <row r="318">
          <cell r="A318">
            <v>38097</v>
          </cell>
          <cell r="B318">
            <v>1.67</v>
          </cell>
        </row>
        <row r="319">
          <cell r="A319">
            <v>38098</v>
          </cell>
          <cell r="B319">
            <v>1.79</v>
          </cell>
        </row>
        <row r="320">
          <cell r="A320">
            <v>38099</v>
          </cell>
          <cell r="B320">
            <v>1.97</v>
          </cell>
        </row>
        <row r="321">
          <cell r="A321">
            <v>38100</v>
          </cell>
          <cell r="B321">
            <v>1.97</v>
          </cell>
        </row>
        <row r="322">
          <cell r="A322">
            <v>38103</v>
          </cell>
          <cell r="B322">
            <v>1.9</v>
          </cell>
        </row>
        <row r="323">
          <cell r="A323">
            <v>38104</v>
          </cell>
          <cell r="B323">
            <v>1.86</v>
          </cell>
        </row>
        <row r="324">
          <cell r="A324">
            <v>38105</v>
          </cell>
          <cell r="B324">
            <v>1.83</v>
          </cell>
        </row>
        <row r="325">
          <cell r="A325">
            <v>38106</v>
          </cell>
          <cell r="B325">
            <v>1.83</v>
          </cell>
        </row>
        <row r="326">
          <cell r="A326">
            <v>38107</v>
          </cell>
          <cell r="B326">
            <v>1.82</v>
          </cell>
        </row>
        <row r="327">
          <cell r="A327">
            <v>38110</v>
          </cell>
          <cell r="B327">
            <v>1.82</v>
          </cell>
        </row>
        <row r="328">
          <cell r="A328">
            <v>38111</v>
          </cell>
          <cell r="B328">
            <v>1.79</v>
          </cell>
        </row>
        <row r="329">
          <cell r="A329">
            <v>38112</v>
          </cell>
          <cell r="B329">
            <v>1.81</v>
          </cell>
        </row>
        <row r="330">
          <cell r="A330">
            <v>38113</v>
          </cell>
          <cell r="B330">
            <v>1.81</v>
          </cell>
        </row>
        <row r="331">
          <cell r="A331">
            <v>38114</v>
          </cell>
          <cell r="B331">
            <v>1.88</v>
          </cell>
        </row>
        <row r="332">
          <cell r="A332">
            <v>38117</v>
          </cell>
          <cell r="B332">
            <v>1.77</v>
          </cell>
        </row>
        <row r="333">
          <cell r="A333">
            <v>38118</v>
          </cell>
          <cell r="B333">
            <v>1.78</v>
          </cell>
        </row>
        <row r="334">
          <cell r="A334">
            <v>38119</v>
          </cell>
          <cell r="B334">
            <v>1.76</v>
          </cell>
        </row>
        <row r="335">
          <cell r="A335">
            <v>38120</v>
          </cell>
          <cell r="B335">
            <v>1.76</v>
          </cell>
        </row>
        <row r="336">
          <cell r="A336">
            <v>38121</v>
          </cell>
          <cell r="B336">
            <v>1.77</v>
          </cell>
        </row>
        <row r="337">
          <cell r="A337">
            <v>38124</v>
          </cell>
          <cell r="B337">
            <v>1.87</v>
          </cell>
        </row>
        <row r="338">
          <cell r="A338">
            <v>38125</v>
          </cell>
          <cell r="B338">
            <v>1.91</v>
          </cell>
        </row>
        <row r="339">
          <cell r="A339">
            <v>38126</v>
          </cell>
          <cell r="B339">
            <v>1.98</v>
          </cell>
        </row>
        <row r="340">
          <cell r="A340">
            <v>38127</v>
          </cell>
          <cell r="B340">
            <v>1.98</v>
          </cell>
        </row>
        <row r="341">
          <cell r="A341">
            <v>38128</v>
          </cell>
          <cell r="B341">
            <v>2.04</v>
          </cell>
        </row>
        <row r="342">
          <cell r="A342">
            <v>38131</v>
          </cell>
          <cell r="B342">
            <v>2.15</v>
          </cell>
        </row>
        <row r="343">
          <cell r="A343">
            <v>38132</v>
          </cell>
          <cell r="B343">
            <v>2.17</v>
          </cell>
        </row>
        <row r="344">
          <cell r="A344">
            <v>38133</v>
          </cell>
          <cell r="B344">
            <v>2.2200000000000002</v>
          </cell>
        </row>
        <row r="345">
          <cell r="A345">
            <v>38134</v>
          </cell>
          <cell r="B345">
            <v>2.2999999999999998</v>
          </cell>
        </row>
        <row r="346">
          <cell r="A346">
            <v>38135</v>
          </cell>
          <cell r="B346">
            <v>2.4</v>
          </cell>
        </row>
        <row r="347">
          <cell r="A347">
            <v>38138</v>
          </cell>
          <cell r="B347">
            <v>2.4</v>
          </cell>
        </row>
        <row r="348">
          <cell r="A348">
            <v>38139</v>
          </cell>
          <cell r="B348">
            <v>3.3</v>
          </cell>
        </row>
        <row r="349">
          <cell r="A349">
            <v>38140</v>
          </cell>
          <cell r="B349">
            <v>3.52</v>
          </cell>
        </row>
        <row r="350">
          <cell r="A350">
            <v>38142</v>
          </cell>
          <cell r="B350">
            <v>2.95</v>
          </cell>
        </row>
        <row r="351">
          <cell r="A351">
            <v>38145</v>
          </cell>
          <cell r="B351">
            <v>3.05</v>
          </cell>
        </row>
        <row r="352">
          <cell r="A352">
            <v>38146</v>
          </cell>
          <cell r="B352">
            <v>2.97</v>
          </cell>
        </row>
        <row r="353">
          <cell r="A353">
            <v>38147</v>
          </cell>
          <cell r="B353">
            <v>2.74</v>
          </cell>
        </row>
        <row r="354">
          <cell r="A354">
            <v>38148</v>
          </cell>
          <cell r="B354">
            <v>2.57</v>
          </cell>
        </row>
        <row r="355">
          <cell r="A355">
            <v>38149</v>
          </cell>
          <cell r="B355">
            <v>2.48</v>
          </cell>
        </row>
        <row r="356">
          <cell r="A356">
            <v>38152</v>
          </cell>
          <cell r="B356">
            <v>2.57</v>
          </cell>
        </row>
        <row r="357">
          <cell r="A357">
            <v>38153</v>
          </cell>
          <cell r="B357">
            <v>2.5</v>
          </cell>
        </row>
        <row r="358">
          <cell r="A358">
            <v>38154</v>
          </cell>
          <cell r="B358">
            <v>2.4300000000000002</v>
          </cell>
        </row>
        <row r="359">
          <cell r="A359">
            <v>38155</v>
          </cell>
          <cell r="B359">
            <v>2.46</v>
          </cell>
        </row>
        <row r="360">
          <cell r="A360">
            <v>38156</v>
          </cell>
          <cell r="B360">
            <v>2.5499999999999998</v>
          </cell>
        </row>
        <row r="361">
          <cell r="A361">
            <v>38159</v>
          </cell>
          <cell r="B361">
            <v>2.48</v>
          </cell>
        </row>
        <row r="362">
          <cell r="A362">
            <v>38160</v>
          </cell>
          <cell r="B362">
            <v>2.4700000000000002</v>
          </cell>
        </row>
        <row r="363">
          <cell r="A363">
            <v>38161</v>
          </cell>
          <cell r="B363">
            <v>2.4700000000000002</v>
          </cell>
        </row>
        <row r="364">
          <cell r="A364">
            <v>38162</v>
          </cell>
          <cell r="B364">
            <v>2.4300000000000002</v>
          </cell>
        </row>
        <row r="365">
          <cell r="A365">
            <v>38163</v>
          </cell>
          <cell r="B365">
            <v>2.38</v>
          </cell>
        </row>
        <row r="366">
          <cell r="A366">
            <v>38166</v>
          </cell>
          <cell r="B366">
            <v>2.29</v>
          </cell>
        </row>
        <row r="367">
          <cell r="A367">
            <v>38167</v>
          </cell>
          <cell r="B367">
            <v>2.3199999999999998</v>
          </cell>
        </row>
        <row r="368">
          <cell r="A368">
            <v>38168</v>
          </cell>
          <cell r="B368">
            <v>2.3199999999999998</v>
          </cell>
        </row>
        <row r="369">
          <cell r="A369">
            <v>38170</v>
          </cell>
          <cell r="B369">
            <v>2.29</v>
          </cell>
        </row>
        <row r="370">
          <cell r="A370">
            <v>38173</v>
          </cell>
          <cell r="B370">
            <v>2.0099999999999998</v>
          </cell>
        </row>
        <row r="371">
          <cell r="A371">
            <v>38174</v>
          </cell>
          <cell r="B371">
            <v>1.93</v>
          </cell>
        </row>
        <row r="372">
          <cell r="A372">
            <v>38175</v>
          </cell>
          <cell r="B372">
            <v>1.89</v>
          </cell>
        </row>
        <row r="373">
          <cell r="A373">
            <v>38176</v>
          </cell>
          <cell r="B373">
            <v>1.75</v>
          </cell>
        </row>
        <row r="374">
          <cell r="A374">
            <v>38177</v>
          </cell>
          <cell r="B374">
            <v>1.74</v>
          </cell>
        </row>
        <row r="375">
          <cell r="A375">
            <v>38180</v>
          </cell>
          <cell r="B375">
            <v>1.74</v>
          </cell>
        </row>
        <row r="376">
          <cell r="A376">
            <v>38181</v>
          </cell>
          <cell r="B376">
            <v>1.73</v>
          </cell>
        </row>
        <row r="377">
          <cell r="A377">
            <v>38182</v>
          </cell>
          <cell r="B377">
            <v>1.73</v>
          </cell>
        </row>
        <row r="378">
          <cell r="A378">
            <v>38183</v>
          </cell>
          <cell r="B378">
            <v>1.74</v>
          </cell>
        </row>
        <row r="379">
          <cell r="A379">
            <v>38184</v>
          </cell>
          <cell r="B379">
            <v>1.76</v>
          </cell>
        </row>
        <row r="380">
          <cell r="A380">
            <v>38187</v>
          </cell>
          <cell r="B380">
            <v>1.76</v>
          </cell>
        </row>
        <row r="381">
          <cell r="A381">
            <v>38188</v>
          </cell>
          <cell r="B381">
            <v>1.79</v>
          </cell>
        </row>
        <row r="382">
          <cell r="A382">
            <v>38189</v>
          </cell>
          <cell r="B382">
            <v>1.82</v>
          </cell>
        </row>
        <row r="383">
          <cell r="A383">
            <v>38190</v>
          </cell>
          <cell r="B383">
            <v>1.86</v>
          </cell>
        </row>
        <row r="384">
          <cell r="A384">
            <v>38191</v>
          </cell>
          <cell r="B384">
            <v>2.0099999999999998</v>
          </cell>
        </row>
        <row r="385">
          <cell r="A385">
            <v>38194</v>
          </cell>
          <cell r="B385">
            <v>2.1</v>
          </cell>
        </row>
        <row r="386">
          <cell r="A386">
            <v>38195</v>
          </cell>
          <cell r="B386">
            <v>2.1</v>
          </cell>
        </row>
        <row r="387">
          <cell r="A387">
            <v>38196</v>
          </cell>
          <cell r="B387">
            <v>2.13</v>
          </cell>
        </row>
        <row r="388">
          <cell r="A388">
            <v>38197</v>
          </cell>
          <cell r="B388">
            <v>2.15</v>
          </cell>
        </row>
        <row r="389">
          <cell r="A389">
            <v>38198</v>
          </cell>
          <cell r="B389">
            <v>2.17</v>
          </cell>
        </row>
        <row r="390">
          <cell r="A390">
            <v>38201</v>
          </cell>
          <cell r="B390">
            <v>2.17</v>
          </cell>
        </row>
        <row r="391">
          <cell r="A391">
            <v>38202</v>
          </cell>
          <cell r="B391">
            <v>2.23</v>
          </cell>
        </row>
        <row r="392">
          <cell r="A392">
            <v>38203</v>
          </cell>
          <cell r="B392">
            <v>2.13</v>
          </cell>
        </row>
        <row r="393">
          <cell r="A393">
            <v>38204</v>
          </cell>
          <cell r="B393">
            <v>1.99</v>
          </cell>
        </row>
        <row r="394">
          <cell r="A394">
            <v>38205</v>
          </cell>
          <cell r="B394">
            <v>1.98</v>
          </cell>
        </row>
        <row r="395">
          <cell r="A395">
            <v>38208</v>
          </cell>
          <cell r="B395">
            <v>2.02</v>
          </cell>
        </row>
        <row r="396">
          <cell r="A396">
            <v>38209</v>
          </cell>
          <cell r="B396">
            <v>1.99</v>
          </cell>
        </row>
        <row r="397">
          <cell r="A397">
            <v>38210</v>
          </cell>
          <cell r="B397">
            <v>2.0099999999999998</v>
          </cell>
        </row>
        <row r="398">
          <cell r="A398">
            <v>38211</v>
          </cell>
          <cell r="B398">
            <v>2</v>
          </cell>
        </row>
        <row r="399">
          <cell r="A399">
            <v>38212</v>
          </cell>
          <cell r="B399">
            <v>1.99</v>
          </cell>
        </row>
        <row r="400">
          <cell r="A400">
            <v>38215</v>
          </cell>
          <cell r="B400">
            <v>2.0099999999999998</v>
          </cell>
        </row>
        <row r="401">
          <cell r="A401">
            <v>38216</v>
          </cell>
          <cell r="B401">
            <v>2.04</v>
          </cell>
        </row>
        <row r="402">
          <cell r="A402">
            <v>38217</v>
          </cell>
          <cell r="B402">
            <v>2.08</v>
          </cell>
        </row>
        <row r="403">
          <cell r="A403">
            <v>38218</v>
          </cell>
          <cell r="B403">
            <v>2.17</v>
          </cell>
        </row>
        <row r="404">
          <cell r="A404">
            <v>38219</v>
          </cell>
          <cell r="B404">
            <v>2.33</v>
          </cell>
        </row>
        <row r="405">
          <cell r="A405">
            <v>38222</v>
          </cell>
          <cell r="B405">
            <v>2.33</v>
          </cell>
        </row>
        <row r="406">
          <cell r="A406">
            <v>38223</v>
          </cell>
          <cell r="B406">
            <v>2.3199999999999998</v>
          </cell>
        </row>
        <row r="407">
          <cell r="A407">
            <v>38224</v>
          </cell>
          <cell r="B407">
            <v>2.2999999999999998</v>
          </cell>
        </row>
        <row r="408">
          <cell r="A408">
            <v>38225</v>
          </cell>
          <cell r="B408">
            <v>2.2799999999999998</v>
          </cell>
        </row>
        <row r="409">
          <cell r="A409">
            <v>38226</v>
          </cell>
          <cell r="B409">
            <v>2.3199999999999998</v>
          </cell>
        </row>
        <row r="410">
          <cell r="A410">
            <v>38230</v>
          </cell>
          <cell r="B410">
            <v>2.21</v>
          </cell>
        </row>
        <row r="411">
          <cell r="A411">
            <v>38231</v>
          </cell>
          <cell r="B411">
            <v>2.1800000000000002</v>
          </cell>
        </row>
        <row r="412">
          <cell r="A412">
            <v>38232</v>
          </cell>
          <cell r="B412">
            <v>2.5499999999999998</v>
          </cell>
        </row>
        <row r="413">
          <cell r="A413">
            <v>38233</v>
          </cell>
          <cell r="B413">
            <v>2.66</v>
          </cell>
        </row>
        <row r="414">
          <cell r="A414">
            <v>38236</v>
          </cell>
          <cell r="B414">
            <v>2.58</v>
          </cell>
        </row>
        <row r="415">
          <cell r="A415">
            <v>38237</v>
          </cell>
          <cell r="B415">
            <v>2.58</v>
          </cell>
        </row>
        <row r="416">
          <cell r="A416">
            <v>38238</v>
          </cell>
          <cell r="B416">
            <v>2.5299999999999998</v>
          </cell>
        </row>
        <row r="417">
          <cell r="A417">
            <v>38239</v>
          </cell>
          <cell r="B417">
            <v>2.5299999999999998</v>
          </cell>
        </row>
        <row r="418">
          <cell r="A418">
            <v>38240</v>
          </cell>
          <cell r="B418">
            <v>2.63</v>
          </cell>
        </row>
        <row r="419">
          <cell r="A419">
            <v>38243</v>
          </cell>
          <cell r="B419">
            <v>2.76</v>
          </cell>
        </row>
        <row r="420">
          <cell r="A420">
            <v>38245</v>
          </cell>
          <cell r="B420">
            <v>2.98</v>
          </cell>
        </row>
        <row r="421">
          <cell r="A421">
            <v>38246</v>
          </cell>
          <cell r="B421">
            <v>3</v>
          </cell>
        </row>
        <row r="422">
          <cell r="A422">
            <v>38247</v>
          </cell>
          <cell r="B422">
            <v>3.04</v>
          </cell>
        </row>
        <row r="423">
          <cell r="A423">
            <v>38250</v>
          </cell>
          <cell r="B423">
            <v>3.04</v>
          </cell>
        </row>
        <row r="424">
          <cell r="A424">
            <v>38251</v>
          </cell>
          <cell r="B424">
            <v>3.03</v>
          </cell>
        </row>
        <row r="425">
          <cell r="A425">
            <v>38252</v>
          </cell>
          <cell r="B425">
            <v>3.15</v>
          </cell>
        </row>
        <row r="426">
          <cell r="A426">
            <v>38260</v>
          </cell>
          <cell r="B426">
            <v>2.74</v>
          </cell>
        </row>
        <row r="427">
          <cell r="A427">
            <v>38261</v>
          </cell>
          <cell r="B427">
            <v>2.7</v>
          </cell>
        </row>
        <row r="428">
          <cell r="A428">
            <v>38264</v>
          </cell>
          <cell r="B428">
            <v>2.7</v>
          </cell>
        </row>
        <row r="429">
          <cell r="A429">
            <v>38265</v>
          </cell>
          <cell r="B429">
            <v>2.73</v>
          </cell>
        </row>
        <row r="430">
          <cell r="A430">
            <v>38266</v>
          </cell>
          <cell r="B430">
            <v>2.66</v>
          </cell>
        </row>
        <row r="431">
          <cell r="A431">
            <v>38267</v>
          </cell>
          <cell r="B431">
            <v>2.65</v>
          </cell>
        </row>
        <row r="432">
          <cell r="A432">
            <v>38268</v>
          </cell>
          <cell r="B432">
            <v>2.75</v>
          </cell>
        </row>
        <row r="433">
          <cell r="A433">
            <v>38273</v>
          </cell>
          <cell r="B433">
            <v>3.14</v>
          </cell>
        </row>
        <row r="434">
          <cell r="A434">
            <v>38274</v>
          </cell>
          <cell r="B434">
            <v>3.15</v>
          </cell>
        </row>
        <row r="435">
          <cell r="A435">
            <v>38278</v>
          </cell>
          <cell r="B435">
            <v>3.18</v>
          </cell>
        </row>
        <row r="436">
          <cell r="A436">
            <v>38279</v>
          </cell>
          <cell r="B436">
            <v>3.14</v>
          </cell>
        </row>
        <row r="437">
          <cell r="A437">
            <v>38280</v>
          </cell>
          <cell r="B437">
            <v>3.16</v>
          </cell>
        </row>
        <row r="438">
          <cell r="A438">
            <v>38292</v>
          </cell>
          <cell r="B438">
            <v>3.14</v>
          </cell>
        </row>
        <row r="439">
          <cell r="A439">
            <v>38293</v>
          </cell>
          <cell r="B439">
            <v>3.17</v>
          </cell>
        </row>
        <row r="440">
          <cell r="A440">
            <v>38294</v>
          </cell>
          <cell r="B440">
            <v>3.42</v>
          </cell>
        </row>
        <row r="441">
          <cell r="A441">
            <v>38295</v>
          </cell>
          <cell r="B441">
            <v>3.38</v>
          </cell>
        </row>
        <row r="442">
          <cell r="A442">
            <v>38296</v>
          </cell>
          <cell r="B442">
            <v>3.42</v>
          </cell>
        </row>
        <row r="443">
          <cell r="A443">
            <v>38299</v>
          </cell>
          <cell r="B443">
            <v>3.52</v>
          </cell>
        </row>
        <row r="444">
          <cell r="A444">
            <v>38301</v>
          </cell>
          <cell r="B444">
            <v>3.68</v>
          </cell>
        </row>
        <row r="445">
          <cell r="A445">
            <v>38309</v>
          </cell>
          <cell r="B445">
            <v>3.87</v>
          </cell>
        </row>
        <row r="446">
          <cell r="A446">
            <v>38310</v>
          </cell>
          <cell r="B446">
            <v>3.88</v>
          </cell>
        </row>
        <row r="447">
          <cell r="A447">
            <v>38314</v>
          </cell>
          <cell r="B447">
            <v>3.78</v>
          </cell>
        </row>
        <row r="448">
          <cell r="A448">
            <v>38315</v>
          </cell>
          <cell r="B448">
            <v>3.75</v>
          </cell>
        </row>
        <row r="449">
          <cell r="A449">
            <v>38316</v>
          </cell>
          <cell r="B449">
            <v>3.79</v>
          </cell>
        </row>
        <row r="450">
          <cell r="A450">
            <v>38317</v>
          </cell>
          <cell r="B450">
            <v>3.78</v>
          </cell>
        </row>
        <row r="451">
          <cell r="A451">
            <v>38320</v>
          </cell>
          <cell r="B451">
            <v>3.88</v>
          </cell>
        </row>
        <row r="452">
          <cell r="A452">
            <v>38321</v>
          </cell>
          <cell r="B452">
            <v>3.94</v>
          </cell>
        </row>
        <row r="453">
          <cell r="A453">
            <v>38322</v>
          </cell>
          <cell r="B453">
            <v>3.96</v>
          </cell>
        </row>
        <row r="454">
          <cell r="A454">
            <v>38323</v>
          </cell>
          <cell r="B454">
            <v>3.97</v>
          </cell>
        </row>
        <row r="455">
          <cell r="A455">
            <v>38324</v>
          </cell>
          <cell r="B455">
            <v>4.03</v>
          </cell>
        </row>
        <row r="456">
          <cell r="A456">
            <v>38327</v>
          </cell>
          <cell r="B456">
            <v>4.0199999999999996</v>
          </cell>
        </row>
        <row r="457">
          <cell r="A457">
            <v>38329</v>
          </cell>
          <cell r="B457">
            <v>3.92</v>
          </cell>
        </row>
        <row r="458">
          <cell r="A458">
            <v>38330</v>
          </cell>
          <cell r="B458">
            <v>3.91</v>
          </cell>
        </row>
        <row r="459">
          <cell r="A459">
            <v>38331</v>
          </cell>
          <cell r="B459">
            <v>4</v>
          </cell>
        </row>
        <row r="460">
          <cell r="A460">
            <v>38334</v>
          </cell>
          <cell r="B460">
            <v>3.98</v>
          </cell>
        </row>
        <row r="461">
          <cell r="A461">
            <v>38335</v>
          </cell>
          <cell r="B461">
            <v>3.95</v>
          </cell>
        </row>
        <row r="462">
          <cell r="A462">
            <v>38336</v>
          </cell>
          <cell r="B462">
            <v>3.94</v>
          </cell>
        </row>
        <row r="463">
          <cell r="A463">
            <v>38337</v>
          </cell>
          <cell r="B463">
            <v>3.86</v>
          </cell>
        </row>
        <row r="464">
          <cell r="A464">
            <v>38338</v>
          </cell>
          <cell r="B464">
            <v>3.88</v>
          </cell>
        </row>
        <row r="465">
          <cell r="A465">
            <v>38341</v>
          </cell>
          <cell r="B465">
            <v>3.83</v>
          </cell>
        </row>
        <row r="466">
          <cell r="A466">
            <v>38342</v>
          </cell>
          <cell r="B466">
            <v>3.81</v>
          </cell>
        </row>
        <row r="467">
          <cell r="A467">
            <v>38343</v>
          </cell>
          <cell r="B467">
            <v>3.8</v>
          </cell>
        </row>
        <row r="468">
          <cell r="A468">
            <v>38345</v>
          </cell>
          <cell r="B468">
            <v>3.82</v>
          </cell>
        </row>
        <row r="469">
          <cell r="A469">
            <v>38348</v>
          </cell>
          <cell r="B469">
            <v>3.81</v>
          </cell>
        </row>
        <row r="470">
          <cell r="A470">
            <v>38350</v>
          </cell>
          <cell r="B470">
            <v>3.78</v>
          </cell>
        </row>
        <row r="471">
          <cell r="A471">
            <v>38351</v>
          </cell>
          <cell r="B471">
            <v>3.76</v>
          </cell>
        </row>
        <row r="472">
          <cell r="A472">
            <v>38352</v>
          </cell>
          <cell r="B472">
            <v>3.73</v>
          </cell>
        </row>
        <row r="473">
          <cell r="A473">
            <v>38353</v>
          </cell>
          <cell r="B473">
            <v>3.7</v>
          </cell>
        </row>
        <row r="474">
          <cell r="A474">
            <v>38356</v>
          </cell>
          <cell r="B474">
            <v>3.66</v>
          </cell>
        </row>
        <row r="475">
          <cell r="A475">
            <v>38357</v>
          </cell>
          <cell r="B475">
            <v>3.93</v>
          </cell>
        </row>
        <row r="476">
          <cell r="A476">
            <v>38358</v>
          </cell>
          <cell r="B476">
            <v>4.08</v>
          </cell>
        </row>
        <row r="477">
          <cell r="A477">
            <v>38359</v>
          </cell>
          <cell r="B477">
            <v>4.13</v>
          </cell>
        </row>
        <row r="478">
          <cell r="A478">
            <v>38362</v>
          </cell>
          <cell r="B478">
            <v>4.2</v>
          </cell>
        </row>
        <row r="479">
          <cell r="A479">
            <v>38363</v>
          </cell>
          <cell r="B479">
            <v>4.3099999999999996</v>
          </cell>
        </row>
        <row r="480">
          <cell r="A480">
            <v>38364</v>
          </cell>
          <cell r="B480">
            <v>4.28</v>
          </cell>
        </row>
        <row r="481">
          <cell r="A481">
            <v>38365</v>
          </cell>
          <cell r="B481">
            <v>4.29</v>
          </cell>
        </row>
        <row r="482">
          <cell r="A482">
            <v>38366</v>
          </cell>
          <cell r="B482">
            <v>4.3</v>
          </cell>
        </row>
        <row r="483">
          <cell r="A483">
            <v>38369</v>
          </cell>
          <cell r="B483">
            <v>4.2699999999999996</v>
          </cell>
        </row>
        <row r="484">
          <cell r="A484">
            <v>38370</v>
          </cell>
          <cell r="B484">
            <v>4.24</v>
          </cell>
        </row>
        <row r="485">
          <cell r="A485">
            <v>38371</v>
          </cell>
          <cell r="B485">
            <v>4.4800000000000004</v>
          </cell>
        </row>
        <row r="486">
          <cell r="A486">
            <v>38376</v>
          </cell>
          <cell r="B486">
            <v>4.66</v>
          </cell>
        </row>
        <row r="487">
          <cell r="A487">
            <v>38377</v>
          </cell>
          <cell r="B487">
            <v>4.7300000000000004</v>
          </cell>
        </row>
        <row r="488">
          <cell r="A488">
            <v>38378</v>
          </cell>
          <cell r="B488">
            <v>5.03</v>
          </cell>
        </row>
        <row r="489">
          <cell r="A489">
            <v>38379</v>
          </cell>
          <cell r="B489">
            <v>4.9400000000000004</v>
          </cell>
        </row>
        <row r="490">
          <cell r="A490">
            <v>38380</v>
          </cell>
          <cell r="B490">
            <v>4.9000000000000004</v>
          </cell>
        </row>
        <row r="491">
          <cell r="A491">
            <v>38383</v>
          </cell>
          <cell r="B491">
            <v>4.7699999999999996</v>
          </cell>
        </row>
        <row r="492">
          <cell r="A492">
            <v>38385</v>
          </cell>
          <cell r="B492">
            <v>4.74</v>
          </cell>
        </row>
        <row r="493">
          <cell r="A493">
            <v>38386</v>
          </cell>
          <cell r="B493">
            <v>4.53</v>
          </cell>
        </row>
        <row r="494">
          <cell r="A494">
            <v>38387</v>
          </cell>
          <cell r="B494">
            <v>4.51</v>
          </cell>
        </row>
        <row r="495">
          <cell r="A495">
            <v>38390</v>
          </cell>
          <cell r="B495">
            <v>4.6100000000000003</v>
          </cell>
        </row>
        <row r="496">
          <cell r="A496">
            <v>38391</v>
          </cell>
          <cell r="B496">
            <v>4.68</v>
          </cell>
        </row>
        <row r="497">
          <cell r="A497">
            <v>38393</v>
          </cell>
          <cell r="B497">
            <v>4.5999999999999996</v>
          </cell>
        </row>
        <row r="498">
          <cell r="A498">
            <v>38394</v>
          </cell>
          <cell r="B498">
            <v>4.5199999999999996</v>
          </cell>
        </row>
        <row r="499">
          <cell r="A499">
            <v>38397</v>
          </cell>
          <cell r="B499">
            <v>4.53</v>
          </cell>
        </row>
        <row r="500">
          <cell r="A500">
            <v>38398</v>
          </cell>
          <cell r="B500">
            <v>4.58</v>
          </cell>
        </row>
        <row r="501">
          <cell r="A501">
            <v>38399</v>
          </cell>
          <cell r="B501">
            <v>4.68</v>
          </cell>
        </row>
        <row r="502">
          <cell r="A502">
            <v>38400</v>
          </cell>
          <cell r="B502">
            <v>4.6900000000000004</v>
          </cell>
        </row>
        <row r="503">
          <cell r="A503">
            <v>38404</v>
          </cell>
          <cell r="B503">
            <v>4.6399999999999997</v>
          </cell>
        </row>
        <row r="504">
          <cell r="A504">
            <v>38405</v>
          </cell>
          <cell r="B504">
            <v>4.66</v>
          </cell>
        </row>
        <row r="505">
          <cell r="A505">
            <v>38406</v>
          </cell>
          <cell r="B505">
            <v>4.63</v>
          </cell>
        </row>
        <row r="506">
          <cell r="A506">
            <v>38408</v>
          </cell>
          <cell r="B506">
            <v>4.62</v>
          </cell>
        </row>
        <row r="507">
          <cell r="A507">
            <v>38411</v>
          </cell>
          <cell r="B507">
            <v>4.57</v>
          </cell>
        </row>
        <row r="508">
          <cell r="A508">
            <v>38412</v>
          </cell>
          <cell r="B508">
            <v>4.53</v>
          </cell>
        </row>
        <row r="509">
          <cell r="A509">
            <v>38413</v>
          </cell>
          <cell r="B509">
            <v>4.57</v>
          </cell>
        </row>
        <row r="510">
          <cell r="A510">
            <v>38414</v>
          </cell>
          <cell r="B510">
            <v>4.5599999999999996</v>
          </cell>
        </row>
        <row r="511">
          <cell r="A511">
            <v>38415</v>
          </cell>
          <cell r="B511">
            <v>4.58</v>
          </cell>
        </row>
        <row r="512">
          <cell r="A512">
            <v>38418</v>
          </cell>
          <cell r="B512">
            <v>4.79</v>
          </cell>
        </row>
        <row r="513">
          <cell r="A513">
            <v>38420</v>
          </cell>
          <cell r="B513">
            <v>4.82</v>
          </cell>
        </row>
        <row r="514">
          <cell r="A514">
            <v>38425</v>
          </cell>
          <cell r="B514">
            <v>4.6500000000000004</v>
          </cell>
        </row>
        <row r="515">
          <cell r="A515">
            <v>38426</v>
          </cell>
          <cell r="B515">
            <v>4.7300000000000004</v>
          </cell>
        </row>
        <row r="516">
          <cell r="A516">
            <v>38427</v>
          </cell>
          <cell r="B516">
            <v>4.91</v>
          </cell>
        </row>
        <row r="517">
          <cell r="A517">
            <v>38428</v>
          </cell>
          <cell r="B517">
            <v>4.91</v>
          </cell>
        </row>
        <row r="518">
          <cell r="A518">
            <v>38429</v>
          </cell>
          <cell r="B518">
            <v>4.8899999999999997</v>
          </cell>
        </row>
        <row r="519">
          <cell r="A519">
            <v>38430</v>
          </cell>
          <cell r="B519">
            <v>4.87</v>
          </cell>
        </row>
        <row r="520">
          <cell r="A520">
            <v>38431</v>
          </cell>
          <cell r="B520">
            <v>4.87</v>
          </cell>
        </row>
        <row r="521">
          <cell r="A521">
            <v>38432</v>
          </cell>
          <cell r="B521">
            <v>4.91</v>
          </cell>
        </row>
        <row r="522">
          <cell r="A522">
            <v>38433</v>
          </cell>
          <cell r="B522">
            <v>4.91</v>
          </cell>
        </row>
        <row r="523">
          <cell r="A523">
            <v>38434</v>
          </cell>
          <cell r="B523">
            <v>4.91</v>
          </cell>
        </row>
        <row r="524">
          <cell r="A524">
            <v>38435</v>
          </cell>
          <cell r="B524">
            <v>4.93</v>
          </cell>
        </row>
        <row r="525">
          <cell r="A525">
            <v>38436</v>
          </cell>
          <cell r="B525">
            <v>4.91</v>
          </cell>
        </row>
        <row r="526">
          <cell r="A526">
            <v>38437</v>
          </cell>
          <cell r="B526">
            <v>4.91</v>
          </cell>
        </row>
        <row r="527">
          <cell r="A527">
            <v>38438</v>
          </cell>
          <cell r="B527">
            <v>4.88</v>
          </cell>
        </row>
        <row r="528">
          <cell r="A528">
            <v>38439</v>
          </cell>
          <cell r="B528">
            <v>4.88</v>
          </cell>
        </row>
        <row r="529">
          <cell r="A529">
            <v>38440</v>
          </cell>
          <cell r="B529">
            <v>4.9400000000000004</v>
          </cell>
        </row>
        <row r="530">
          <cell r="A530">
            <v>38441</v>
          </cell>
          <cell r="B530">
            <v>5.09</v>
          </cell>
        </row>
        <row r="531">
          <cell r="A531">
            <v>38442</v>
          </cell>
          <cell r="B531">
            <v>5.1100000000000003</v>
          </cell>
        </row>
        <row r="532">
          <cell r="A532">
            <v>38443</v>
          </cell>
          <cell r="B532">
            <v>5.12</v>
          </cell>
        </row>
        <row r="533">
          <cell r="A533">
            <v>38444</v>
          </cell>
          <cell r="B533">
            <v>5.08</v>
          </cell>
        </row>
        <row r="534">
          <cell r="A534">
            <v>38445</v>
          </cell>
          <cell r="B534">
            <v>5.08</v>
          </cell>
        </row>
        <row r="535">
          <cell r="A535">
            <v>38446</v>
          </cell>
          <cell r="B535">
            <v>5</v>
          </cell>
        </row>
        <row r="536">
          <cell r="A536">
            <v>38447</v>
          </cell>
          <cell r="B536">
            <v>4.9800000000000004</v>
          </cell>
        </row>
        <row r="537">
          <cell r="A537">
            <v>38448</v>
          </cell>
          <cell r="B537">
            <v>4.9800000000000004</v>
          </cell>
        </row>
        <row r="538">
          <cell r="A538">
            <v>38449</v>
          </cell>
          <cell r="B538">
            <v>4.83</v>
          </cell>
        </row>
        <row r="539">
          <cell r="A539">
            <v>38450</v>
          </cell>
          <cell r="B539">
            <v>4.8099999999999996</v>
          </cell>
        </row>
        <row r="540">
          <cell r="A540">
            <v>38451</v>
          </cell>
          <cell r="B540">
            <v>4.8099999999999996</v>
          </cell>
        </row>
        <row r="541">
          <cell r="A541">
            <v>38452</v>
          </cell>
          <cell r="B541">
            <v>4.8099999999999996</v>
          </cell>
        </row>
        <row r="542">
          <cell r="A542">
            <v>38453</v>
          </cell>
          <cell r="B542">
            <v>5.73</v>
          </cell>
        </row>
        <row r="543">
          <cell r="A543">
            <v>38454</v>
          </cell>
          <cell r="B543">
            <v>5.67</v>
          </cell>
        </row>
        <row r="544">
          <cell r="A544">
            <v>38455</v>
          </cell>
          <cell r="B544">
            <v>6.26</v>
          </cell>
        </row>
        <row r="545">
          <cell r="A545">
            <v>38456</v>
          </cell>
          <cell r="B545">
            <v>6.38</v>
          </cell>
        </row>
        <row r="546">
          <cell r="A546">
            <v>38457</v>
          </cell>
          <cell r="B546">
            <v>6.38</v>
          </cell>
        </row>
        <row r="547">
          <cell r="A547">
            <v>38458</v>
          </cell>
          <cell r="B547">
            <v>6.29</v>
          </cell>
        </row>
        <row r="548">
          <cell r="A548">
            <v>38459</v>
          </cell>
          <cell r="B548">
            <v>6.29</v>
          </cell>
        </row>
        <row r="549">
          <cell r="A549">
            <v>38460</v>
          </cell>
          <cell r="B549">
            <v>6.28</v>
          </cell>
        </row>
        <row r="550">
          <cell r="A550">
            <v>38461</v>
          </cell>
          <cell r="B550">
            <v>6.23</v>
          </cell>
        </row>
        <row r="551">
          <cell r="A551">
            <v>38462</v>
          </cell>
          <cell r="B551">
            <v>6.22</v>
          </cell>
        </row>
        <row r="552">
          <cell r="A552">
            <v>38463</v>
          </cell>
          <cell r="B552">
            <v>6.22</v>
          </cell>
        </row>
        <row r="553">
          <cell r="A553">
            <v>38464</v>
          </cell>
          <cell r="B553">
            <v>6.22</v>
          </cell>
        </row>
        <row r="554">
          <cell r="A554">
            <v>38465</v>
          </cell>
          <cell r="B554">
            <v>6.29</v>
          </cell>
        </row>
        <row r="555">
          <cell r="A555">
            <v>38466</v>
          </cell>
          <cell r="B555">
            <v>6.29</v>
          </cell>
        </row>
        <row r="556">
          <cell r="A556">
            <v>38467</v>
          </cell>
          <cell r="B556">
            <v>6.29</v>
          </cell>
        </row>
        <row r="557">
          <cell r="A557">
            <v>38468</v>
          </cell>
          <cell r="B557">
            <v>6.42</v>
          </cell>
        </row>
        <row r="558">
          <cell r="A558">
            <v>38469</v>
          </cell>
          <cell r="B558">
            <v>6.44</v>
          </cell>
        </row>
        <row r="559">
          <cell r="A559">
            <v>38470</v>
          </cell>
          <cell r="B559">
            <v>6.52</v>
          </cell>
        </row>
        <row r="560">
          <cell r="A560">
            <v>38471</v>
          </cell>
          <cell r="B560">
            <v>6.53</v>
          </cell>
        </row>
        <row r="561">
          <cell r="A561">
            <v>38472</v>
          </cell>
          <cell r="B561">
            <v>6.54</v>
          </cell>
        </row>
        <row r="562">
          <cell r="A562">
            <v>38473</v>
          </cell>
          <cell r="B562">
            <v>6.54</v>
          </cell>
        </row>
        <row r="563">
          <cell r="A563">
            <v>38474</v>
          </cell>
          <cell r="B563">
            <v>6.68</v>
          </cell>
        </row>
        <row r="564">
          <cell r="A564">
            <v>38475</v>
          </cell>
          <cell r="B564">
            <v>6.72</v>
          </cell>
        </row>
        <row r="565">
          <cell r="A565">
            <v>38476</v>
          </cell>
          <cell r="B565">
            <v>6.72</v>
          </cell>
        </row>
        <row r="566">
          <cell r="A566">
            <v>38477</v>
          </cell>
          <cell r="B566">
            <v>6.78</v>
          </cell>
        </row>
        <row r="567">
          <cell r="A567">
            <v>38478</v>
          </cell>
          <cell r="B567">
            <v>6.86</v>
          </cell>
        </row>
        <row r="568">
          <cell r="A568">
            <v>38479</v>
          </cell>
          <cell r="B568">
            <v>6.84</v>
          </cell>
        </row>
        <row r="569">
          <cell r="A569">
            <v>38480</v>
          </cell>
          <cell r="B569">
            <v>6.84</v>
          </cell>
        </row>
        <row r="570">
          <cell r="A570">
            <v>38481</v>
          </cell>
          <cell r="B570">
            <v>6.83</v>
          </cell>
        </row>
        <row r="571">
          <cell r="A571">
            <v>38482</v>
          </cell>
          <cell r="B571">
            <v>6.79</v>
          </cell>
        </row>
        <row r="572">
          <cell r="A572">
            <v>38483</v>
          </cell>
          <cell r="B572">
            <v>7.25</v>
          </cell>
        </row>
        <row r="573">
          <cell r="A573">
            <v>38484</v>
          </cell>
          <cell r="B573">
            <v>7.59</v>
          </cell>
        </row>
        <row r="574">
          <cell r="A574">
            <v>38485</v>
          </cell>
          <cell r="B574">
            <v>7.85</v>
          </cell>
        </row>
        <row r="575">
          <cell r="A575">
            <v>38486</v>
          </cell>
          <cell r="B575">
            <v>7.85</v>
          </cell>
        </row>
        <row r="576">
          <cell r="A576">
            <v>38487</v>
          </cell>
          <cell r="B576">
            <v>7.85</v>
          </cell>
        </row>
        <row r="577">
          <cell r="A577">
            <v>38488</v>
          </cell>
          <cell r="B577">
            <v>8</v>
          </cell>
        </row>
        <row r="578">
          <cell r="A578">
            <v>38489</v>
          </cell>
          <cell r="B578">
            <v>7.78</v>
          </cell>
        </row>
        <row r="579">
          <cell r="A579">
            <v>38490</v>
          </cell>
          <cell r="B579">
            <v>7.63</v>
          </cell>
        </row>
        <row r="580">
          <cell r="A580">
            <v>38491</v>
          </cell>
          <cell r="B580">
            <v>7.68</v>
          </cell>
        </row>
        <row r="581">
          <cell r="A581">
            <v>38492</v>
          </cell>
          <cell r="B581">
            <v>7.7</v>
          </cell>
        </row>
        <row r="582">
          <cell r="A582">
            <v>38493</v>
          </cell>
          <cell r="B582">
            <v>7.7</v>
          </cell>
        </row>
        <row r="583">
          <cell r="A583">
            <v>38494</v>
          </cell>
          <cell r="B583">
            <v>7.7</v>
          </cell>
        </row>
        <row r="584">
          <cell r="A584">
            <v>38495</v>
          </cell>
          <cell r="B584">
            <v>7.63</v>
          </cell>
        </row>
        <row r="585">
          <cell r="A585">
            <v>38496</v>
          </cell>
          <cell r="B585">
            <v>7.67</v>
          </cell>
        </row>
        <row r="586">
          <cell r="A586">
            <v>38497</v>
          </cell>
          <cell r="B586">
            <v>7.52</v>
          </cell>
        </row>
        <row r="587">
          <cell r="A587">
            <v>38498</v>
          </cell>
          <cell r="B587">
            <v>7.48</v>
          </cell>
        </row>
        <row r="588">
          <cell r="A588">
            <v>38499</v>
          </cell>
          <cell r="B588">
            <v>7.37</v>
          </cell>
        </row>
        <row r="589">
          <cell r="A589">
            <v>38500</v>
          </cell>
          <cell r="B589">
            <v>7.37</v>
          </cell>
        </row>
        <row r="590">
          <cell r="A590">
            <v>38501</v>
          </cell>
          <cell r="B590">
            <v>7.37</v>
          </cell>
        </row>
        <row r="591">
          <cell r="A591">
            <v>38502</v>
          </cell>
          <cell r="B591">
            <v>7.26</v>
          </cell>
        </row>
        <row r="592">
          <cell r="A592">
            <v>38503</v>
          </cell>
          <cell r="B592">
            <v>7.18</v>
          </cell>
        </row>
        <row r="593">
          <cell r="A593">
            <v>38504</v>
          </cell>
          <cell r="B593">
            <v>7.09</v>
          </cell>
        </row>
        <row r="594">
          <cell r="A594">
            <v>38505</v>
          </cell>
          <cell r="B594">
            <v>7.07</v>
          </cell>
        </row>
        <row r="595">
          <cell r="A595">
            <v>38506</v>
          </cell>
          <cell r="B595">
            <v>6.98</v>
          </cell>
        </row>
        <row r="596">
          <cell r="A596">
            <v>38507</v>
          </cell>
          <cell r="B596">
            <v>6.98</v>
          </cell>
        </row>
        <row r="597">
          <cell r="A597">
            <v>38508</v>
          </cell>
          <cell r="B597">
            <v>6.98</v>
          </cell>
        </row>
        <row r="598">
          <cell r="A598">
            <v>38509</v>
          </cell>
          <cell r="B598">
            <v>6.98</v>
          </cell>
        </row>
        <row r="599">
          <cell r="A599">
            <v>38510</v>
          </cell>
          <cell r="B599">
            <v>7.1</v>
          </cell>
        </row>
        <row r="600">
          <cell r="A600">
            <v>38511</v>
          </cell>
          <cell r="B600">
            <v>7.39</v>
          </cell>
        </row>
        <row r="601">
          <cell r="A601">
            <v>38512</v>
          </cell>
          <cell r="B601">
            <v>7.43</v>
          </cell>
        </row>
        <row r="602">
          <cell r="A602">
            <v>38513</v>
          </cell>
          <cell r="B602">
            <v>7.39</v>
          </cell>
        </row>
        <row r="603">
          <cell r="A603">
            <v>38514</v>
          </cell>
          <cell r="B603">
            <v>7.39</v>
          </cell>
        </row>
        <row r="604">
          <cell r="A604">
            <v>38515</v>
          </cell>
          <cell r="B604">
            <v>7.39</v>
          </cell>
        </row>
        <row r="605">
          <cell r="A605">
            <v>38516</v>
          </cell>
          <cell r="B605">
            <v>7.31</v>
          </cell>
        </row>
        <row r="606">
          <cell r="A606">
            <v>38517</v>
          </cell>
          <cell r="B606">
            <v>7.31</v>
          </cell>
        </row>
        <row r="607">
          <cell r="A607">
            <v>38518</v>
          </cell>
          <cell r="B607">
            <v>7.37</v>
          </cell>
        </row>
        <row r="608">
          <cell r="A608">
            <v>38519</v>
          </cell>
          <cell r="B608">
            <v>7.43</v>
          </cell>
        </row>
        <row r="609">
          <cell r="A609">
            <v>38520</v>
          </cell>
          <cell r="B609">
            <v>7.45</v>
          </cell>
        </row>
        <row r="610">
          <cell r="A610">
            <v>38521</v>
          </cell>
          <cell r="B610">
            <v>7.43</v>
          </cell>
        </row>
        <row r="611">
          <cell r="A611">
            <v>38522</v>
          </cell>
          <cell r="B611">
            <v>7.43</v>
          </cell>
        </row>
        <row r="612">
          <cell r="A612">
            <v>38523</v>
          </cell>
          <cell r="B612">
            <v>7.46</v>
          </cell>
        </row>
        <row r="613">
          <cell r="A613">
            <v>38524</v>
          </cell>
          <cell r="B613">
            <v>7.42</v>
          </cell>
        </row>
        <row r="614">
          <cell r="A614">
            <v>38525</v>
          </cell>
          <cell r="B614">
            <v>7.43</v>
          </cell>
        </row>
        <row r="615">
          <cell r="A615">
            <v>38526</v>
          </cell>
          <cell r="B615">
            <v>7.46</v>
          </cell>
        </row>
        <row r="616">
          <cell r="A616">
            <v>38527</v>
          </cell>
          <cell r="B616">
            <v>7.51</v>
          </cell>
        </row>
        <row r="617">
          <cell r="A617">
            <v>38528</v>
          </cell>
          <cell r="B617">
            <v>7.53</v>
          </cell>
        </row>
        <row r="618">
          <cell r="A618">
            <v>38529</v>
          </cell>
          <cell r="B618">
            <v>7.53</v>
          </cell>
        </row>
        <row r="619">
          <cell r="A619">
            <v>38530</v>
          </cell>
          <cell r="B619">
            <v>7.53</v>
          </cell>
        </row>
        <row r="620">
          <cell r="A620">
            <v>38531</v>
          </cell>
          <cell r="B620">
            <v>7.52</v>
          </cell>
        </row>
        <row r="621">
          <cell r="A621">
            <v>38532</v>
          </cell>
          <cell r="B621">
            <v>7.53</v>
          </cell>
        </row>
        <row r="622">
          <cell r="A622">
            <v>38533</v>
          </cell>
          <cell r="B622">
            <v>7.53</v>
          </cell>
        </row>
        <row r="623">
          <cell r="A623">
            <v>38534</v>
          </cell>
          <cell r="B623">
            <v>7.53</v>
          </cell>
        </row>
        <row r="624">
          <cell r="A624">
            <v>38535</v>
          </cell>
          <cell r="B624">
            <v>7.53</v>
          </cell>
        </row>
        <row r="625">
          <cell r="A625">
            <v>38536</v>
          </cell>
          <cell r="B625">
            <v>7.53</v>
          </cell>
        </row>
        <row r="626">
          <cell r="A626">
            <v>38537</v>
          </cell>
          <cell r="B626">
            <v>7.56</v>
          </cell>
        </row>
        <row r="627">
          <cell r="A627">
            <v>38538</v>
          </cell>
          <cell r="B627">
            <v>7.61</v>
          </cell>
        </row>
        <row r="628">
          <cell r="A628">
            <v>38539</v>
          </cell>
          <cell r="B628">
            <v>7.59</v>
          </cell>
        </row>
        <row r="629">
          <cell r="A629">
            <v>38540</v>
          </cell>
          <cell r="B629">
            <v>7.62</v>
          </cell>
        </row>
        <row r="630">
          <cell r="A630">
            <v>38541</v>
          </cell>
          <cell r="B630">
            <v>7.62</v>
          </cell>
        </row>
        <row r="631">
          <cell r="A631">
            <v>38542</v>
          </cell>
          <cell r="B631">
            <v>7.62</v>
          </cell>
        </row>
        <row r="632">
          <cell r="A632">
            <v>38543</v>
          </cell>
          <cell r="B632">
            <v>7.62</v>
          </cell>
        </row>
        <row r="633">
          <cell r="A633">
            <v>38544</v>
          </cell>
          <cell r="B633">
            <v>7.62</v>
          </cell>
        </row>
        <row r="634">
          <cell r="A634">
            <v>38545</v>
          </cell>
          <cell r="B634">
            <v>7.6</v>
          </cell>
        </row>
        <row r="635">
          <cell r="A635">
            <v>38546</v>
          </cell>
          <cell r="B635">
            <v>7.63</v>
          </cell>
        </row>
        <row r="636">
          <cell r="A636">
            <v>38547</v>
          </cell>
          <cell r="B636">
            <v>7.7</v>
          </cell>
        </row>
        <row r="637">
          <cell r="A637">
            <v>38548</v>
          </cell>
          <cell r="B637">
            <v>7.8</v>
          </cell>
        </row>
        <row r="638">
          <cell r="A638">
            <v>38549</v>
          </cell>
          <cell r="B638">
            <v>7.88</v>
          </cell>
        </row>
        <row r="639">
          <cell r="A639">
            <v>38550</v>
          </cell>
          <cell r="B639">
            <v>7.88</v>
          </cell>
        </row>
        <row r="640">
          <cell r="A640">
            <v>38551</v>
          </cell>
          <cell r="B640">
            <v>7.91</v>
          </cell>
        </row>
        <row r="641">
          <cell r="A641">
            <v>38552</v>
          </cell>
          <cell r="B641">
            <v>7.92</v>
          </cell>
        </row>
        <row r="642">
          <cell r="A642">
            <v>38553</v>
          </cell>
          <cell r="B642">
            <v>7.8</v>
          </cell>
        </row>
        <row r="643">
          <cell r="A643">
            <v>38554</v>
          </cell>
          <cell r="B643">
            <v>7.82</v>
          </cell>
        </row>
        <row r="644">
          <cell r="A644">
            <v>38555</v>
          </cell>
          <cell r="B644">
            <v>7.96</v>
          </cell>
        </row>
        <row r="645">
          <cell r="A645">
            <v>38556</v>
          </cell>
          <cell r="B645">
            <v>7.98</v>
          </cell>
        </row>
        <row r="646">
          <cell r="A646">
            <v>38557</v>
          </cell>
          <cell r="B646">
            <v>7.98</v>
          </cell>
        </row>
        <row r="647">
          <cell r="A647">
            <v>38558</v>
          </cell>
          <cell r="B647">
            <v>8</v>
          </cell>
        </row>
        <row r="648">
          <cell r="A648">
            <v>38559</v>
          </cell>
          <cell r="B648">
            <v>7.99</v>
          </cell>
        </row>
        <row r="649">
          <cell r="A649">
            <v>38560</v>
          </cell>
          <cell r="B649">
            <v>8.0399999999999991</v>
          </cell>
        </row>
        <row r="650">
          <cell r="A650">
            <v>38561</v>
          </cell>
          <cell r="B650">
            <v>8.0299999999999994</v>
          </cell>
        </row>
        <row r="651">
          <cell r="A651">
            <v>38562</v>
          </cell>
          <cell r="B651">
            <v>8.0299999999999994</v>
          </cell>
        </row>
        <row r="652">
          <cell r="A652">
            <v>38563</v>
          </cell>
          <cell r="B652">
            <v>8.0299999999999994</v>
          </cell>
        </row>
        <row r="653">
          <cell r="A653">
            <v>38564</v>
          </cell>
          <cell r="B653">
            <v>8.0299999999999994</v>
          </cell>
        </row>
        <row r="654">
          <cell r="A654">
            <v>38565</v>
          </cell>
          <cell r="B654">
            <v>8.0299999999999994</v>
          </cell>
        </row>
        <row r="655">
          <cell r="A655">
            <v>38566</v>
          </cell>
          <cell r="B655">
            <v>7.94</v>
          </cell>
        </row>
        <row r="656">
          <cell r="A656">
            <v>38567</v>
          </cell>
          <cell r="B656">
            <v>7.9</v>
          </cell>
        </row>
        <row r="657">
          <cell r="A657">
            <v>38568</v>
          </cell>
          <cell r="B657">
            <v>7.74</v>
          </cell>
        </row>
        <row r="658">
          <cell r="A658">
            <v>38569</v>
          </cell>
          <cell r="B658">
            <v>7.81</v>
          </cell>
        </row>
        <row r="659">
          <cell r="A659">
            <v>38570</v>
          </cell>
          <cell r="B659">
            <v>7.81</v>
          </cell>
        </row>
        <row r="660">
          <cell r="A660">
            <v>38571</v>
          </cell>
          <cell r="B660">
            <v>7.81</v>
          </cell>
        </row>
        <row r="661">
          <cell r="A661">
            <v>38572</v>
          </cell>
          <cell r="B661">
            <v>7.84</v>
          </cell>
        </row>
        <row r="662">
          <cell r="A662">
            <v>38573</v>
          </cell>
          <cell r="B662">
            <v>7.86</v>
          </cell>
        </row>
        <row r="663">
          <cell r="A663">
            <v>38574</v>
          </cell>
          <cell r="B663">
            <v>7.86</v>
          </cell>
        </row>
        <row r="664">
          <cell r="A664">
            <v>38575</v>
          </cell>
          <cell r="B664">
            <v>7.82</v>
          </cell>
        </row>
        <row r="665">
          <cell r="A665">
            <v>38576</v>
          </cell>
          <cell r="B665">
            <v>7.82</v>
          </cell>
        </row>
        <row r="666">
          <cell r="A666">
            <v>38577</v>
          </cell>
          <cell r="B666">
            <v>7.82</v>
          </cell>
        </row>
        <row r="667">
          <cell r="A667">
            <v>38578</v>
          </cell>
          <cell r="B667">
            <v>7.82</v>
          </cell>
        </row>
        <row r="668">
          <cell r="A668">
            <v>38579</v>
          </cell>
          <cell r="B668">
            <v>7.82</v>
          </cell>
        </row>
        <row r="669">
          <cell r="A669">
            <v>38580</v>
          </cell>
          <cell r="B669">
            <v>7.91</v>
          </cell>
        </row>
        <row r="670">
          <cell r="A670">
            <v>38581</v>
          </cell>
          <cell r="B670">
            <v>7.88</v>
          </cell>
        </row>
        <row r="671">
          <cell r="A671">
            <v>38582</v>
          </cell>
          <cell r="B671">
            <v>7.88</v>
          </cell>
        </row>
        <row r="672">
          <cell r="A672">
            <v>38583</v>
          </cell>
          <cell r="B672">
            <v>7.86</v>
          </cell>
        </row>
        <row r="673">
          <cell r="A673">
            <v>38584</v>
          </cell>
          <cell r="B673">
            <v>7.86</v>
          </cell>
        </row>
        <row r="674">
          <cell r="A674">
            <v>38585</v>
          </cell>
          <cell r="B674">
            <v>7.86</v>
          </cell>
        </row>
        <row r="675">
          <cell r="A675">
            <v>38586</v>
          </cell>
          <cell r="B675">
            <v>7.94</v>
          </cell>
        </row>
        <row r="676">
          <cell r="A676">
            <v>38587</v>
          </cell>
          <cell r="B676">
            <v>7.96</v>
          </cell>
        </row>
        <row r="677">
          <cell r="A677">
            <v>38588</v>
          </cell>
          <cell r="B677">
            <v>7.93</v>
          </cell>
        </row>
        <row r="678">
          <cell r="A678">
            <v>38589</v>
          </cell>
          <cell r="B678">
            <v>7.92</v>
          </cell>
        </row>
        <row r="679">
          <cell r="A679">
            <v>38590</v>
          </cell>
          <cell r="B679">
            <v>7.89</v>
          </cell>
        </row>
        <row r="680">
          <cell r="A680">
            <v>38591</v>
          </cell>
          <cell r="B680">
            <v>7.89</v>
          </cell>
        </row>
        <row r="681">
          <cell r="A681">
            <v>38592</v>
          </cell>
          <cell r="B681">
            <v>7.89</v>
          </cell>
        </row>
        <row r="682">
          <cell r="A682">
            <v>38593</v>
          </cell>
          <cell r="B682">
            <v>7.79</v>
          </cell>
        </row>
        <row r="683">
          <cell r="A683">
            <v>38594</v>
          </cell>
          <cell r="B683">
            <v>7.87</v>
          </cell>
        </row>
        <row r="684">
          <cell r="A684">
            <v>38595</v>
          </cell>
          <cell r="B684">
            <v>7.96</v>
          </cell>
        </row>
        <row r="685">
          <cell r="A685">
            <v>38596</v>
          </cell>
          <cell r="B685">
            <v>7.94</v>
          </cell>
        </row>
        <row r="686">
          <cell r="A686">
            <v>38597</v>
          </cell>
          <cell r="B686">
            <v>7.94</v>
          </cell>
        </row>
        <row r="687">
          <cell r="A687">
            <v>38598</v>
          </cell>
          <cell r="B687">
            <v>7.94</v>
          </cell>
        </row>
        <row r="688">
          <cell r="A688">
            <v>38599</v>
          </cell>
          <cell r="B688">
            <v>7.94</v>
          </cell>
        </row>
        <row r="689">
          <cell r="A689">
            <v>38600</v>
          </cell>
          <cell r="B689">
            <v>7.94</v>
          </cell>
        </row>
        <row r="690">
          <cell r="A690">
            <v>38601</v>
          </cell>
          <cell r="B690">
            <v>7.93</v>
          </cell>
        </row>
        <row r="691">
          <cell r="A691">
            <v>38602</v>
          </cell>
          <cell r="B691">
            <v>7.98</v>
          </cell>
        </row>
        <row r="692">
          <cell r="A692">
            <v>38603</v>
          </cell>
          <cell r="B692">
            <v>7.99</v>
          </cell>
        </row>
        <row r="693">
          <cell r="A693">
            <v>38604</v>
          </cell>
          <cell r="B693">
            <v>7.99</v>
          </cell>
        </row>
        <row r="694">
          <cell r="A694">
            <v>38605</v>
          </cell>
          <cell r="B694">
            <v>7.99</v>
          </cell>
        </row>
        <row r="695">
          <cell r="A695">
            <v>38606</v>
          </cell>
          <cell r="B695">
            <v>7.99</v>
          </cell>
        </row>
        <row r="696">
          <cell r="A696">
            <v>38607</v>
          </cell>
          <cell r="B696">
            <v>8.0399999999999991</v>
          </cell>
        </row>
        <row r="697">
          <cell r="A697">
            <v>38608</v>
          </cell>
          <cell r="B697">
            <v>8.06</v>
          </cell>
        </row>
        <row r="698">
          <cell r="A698">
            <v>38609</v>
          </cell>
          <cell r="B698">
            <v>8.0500000000000007</v>
          </cell>
        </row>
        <row r="699">
          <cell r="A699">
            <v>38610</v>
          </cell>
          <cell r="B699">
            <v>8.06</v>
          </cell>
        </row>
        <row r="700">
          <cell r="A700">
            <v>38611</v>
          </cell>
          <cell r="B700">
            <v>8.08</v>
          </cell>
        </row>
        <row r="701">
          <cell r="A701">
            <v>38612</v>
          </cell>
          <cell r="B701">
            <v>8.08</v>
          </cell>
        </row>
        <row r="702">
          <cell r="A702">
            <v>38613</v>
          </cell>
          <cell r="B702">
            <v>8.08</v>
          </cell>
        </row>
        <row r="703">
          <cell r="A703">
            <v>38614</v>
          </cell>
          <cell r="B703">
            <v>8.16</v>
          </cell>
        </row>
        <row r="704">
          <cell r="A704">
            <v>38615</v>
          </cell>
          <cell r="B704">
            <v>8.16</v>
          </cell>
        </row>
        <row r="705">
          <cell r="A705">
            <v>38616</v>
          </cell>
          <cell r="B705">
            <v>8.18</v>
          </cell>
        </row>
        <row r="706">
          <cell r="A706">
            <v>38617</v>
          </cell>
          <cell r="B706">
            <v>8.1999999999999993</v>
          </cell>
        </row>
        <row r="707">
          <cell r="A707">
            <v>38618</v>
          </cell>
          <cell r="B707">
            <v>8.19</v>
          </cell>
        </row>
        <row r="708">
          <cell r="A708">
            <v>38619</v>
          </cell>
          <cell r="B708">
            <v>8.19</v>
          </cell>
        </row>
        <row r="709">
          <cell r="A709">
            <v>38620</v>
          </cell>
          <cell r="B709">
            <v>8.19</v>
          </cell>
        </row>
        <row r="710">
          <cell r="A710">
            <v>38621</v>
          </cell>
          <cell r="B710">
            <v>8.19</v>
          </cell>
        </row>
        <row r="711">
          <cell r="A711">
            <v>38622</v>
          </cell>
          <cell r="B711">
            <v>8.18</v>
          </cell>
        </row>
        <row r="712">
          <cell r="A712">
            <v>38623</v>
          </cell>
          <cell r="B712">
            <v>8.1300000000000008</v>
          </cell>
        </row>
        <row r="713">
          <cell r="A713">
            <v>38624</v>
          </cell>
          <cell r="B713">
            <v>8.08</v>
          </cell>
        </row>
        <row r="714">
          <cell r="A714">
            <v>38625</v>
          </cell>
          <cell r="B714">
            <v>8.11</v>
          </cell>
        </row>
        <row r="715">
          <cell r="A715">
            <v>38626</v>
          </cell>
          <cell r="B715">
            <v>8.11</v>
          </cell>
        </row>
        <row r="716">
          <cell r="A716">
            <v>38627</v>
          </cell>
          <cell r="B716">
            <v>8.11</v>
          </cell>
        </row>
        <row r="717">
          <cell r="A717">
            <v>38628</v>
          </cell>
          <cell r="B717">
            <v>8.1300000000000008</v>
          </cell>
        </row>
        <row r="718">
          <cell r="A718">
            <v>38629</v>
          </cell>
          <cell r="B718">
            <v>8.16</v>
          </cell>
        </row>
        <row r="719">
          <cell r="A719">
            <v>38630</v>
          </cell>
          <cell r="B719">
            <v>8.1999999999999993</v>
          </cell>
        </row>
        <row r="720">
          <cell r="A720">
            <v>38631</v>
          </cell>
          <cell r="B720">
            <v>8.1999999999999993</v>
          </cell>
        </row>
        <row r="721">
          <cell r="A721">
            <v>38632</v>
          </cell>
          <cell r="B721">
            <v>8.23</v>
          </cell>
        </row>
        <row r="722">
          <cell r="A722">
            <v>38633</v>
          </cell>
          <cell r="B722">
            <v>8.23</v>
          </cell>
        </row>
        <row r="723">
          <cell r="A723">
            <v>38634</v>
          </cell>
          <cell r="B723">
            <v>8.23</v>
          </cell>
        </row>
        <row r="724">
          <cell r="A724">
            <v>38635</v>
          </cell>
          <cell r="B724">
            <v>8.25</v>
          </cell>
        </row>
        <row r="725">
          <cell r="A725">
            <v>38636</v>
          </cell>
          <cell r="B725">
            <v>8.23</v>
          </cell>
        </row>
        <row r="726">
          <cell r="A726">
            <v>38637</v>
          </cell>
          <cell r="B726">
            <v>8.2200000000000006</v>
          </cell>
        </row>
        <row r="727">
          <cell r="A727">
            <v>38638</v>
          </cell>
          <cell r="B727">
            <v>8.23</v>
          </cell>
        </row>
        <row r="728">
          <cell r="A728">
            <v>38639</v>
          </cell>
          <cell r="B728">
            <v>8.23</v>
          </cell>
        </row>
        <row r="729">
          <cell r="A729">
            <v>38640</v>
          </cell>
          <cell r="B729">
            <v>8.23</v>
          </cell>
        </row>
        <row r="730">
          <cell r="A730">
            <v>38641</v>
          </cell>
          <cell r="B730">
            <v>8.23</v>
          </cell>
        </row>
        <row r="731">
          <cell r="A731">
            <v>38642</v>
          </cell>
          <cell r="B731">
            <v>8.24</v>
          </cell>
        </row>
        <row r="732">
          <cell r="A732">
            <v>38643</v>
          </cell>
          <cell r="B732">
            <v>8.24</v>
          </cell>
        </row>
        <row r="733">
          <cell r="A733">
            <v>38644</v>
          </cell>
          <cell r="B733">
            <v>8.24</v>
          </cell>
        </row>
        <row r="734">
          <cell r="A734">
            <v>38645</v>
          </cell>
          <cell r="B734">
            <v>8.27</v>
          </cell>
        </row>
        <row r="735">
          <cell r="A735">
            <v>38646</v>
          </cell>
          <cell r="B735">
            <v>8.27</v>
          </cell>
        </row>
        <row r="736">
          <cell r="A736">
            <v>38647</v>
          </cell>
          <cell r="B736">
            <v>8.27</v>
          </cell>
        </row>
        <row r="737">
          <cell r="A737">
            <v>38648</v>
          </cell>
          <cell r="B737">
            <v>8.27</v>
          </cell>
        </row>
        <row r="738">
          <cell r="A738">
            <v>38649</v>
          </cell>
          <cell r="B738">
            <v>8.27</v>
          </cell>
        </row>
        <row r="739">
          <cell r="A739">
            <v>38650</v>
          </cell>
          <cell r="B739">
            <v>8.2899999999999991</v>
          </cell>
        </row>
        <row r="740">
          <cell r="A740">
            <v>38651</v>
          </cell>
          <cell r="B740">
            <v>8.2799999999999994</v>
          </cell>
        </row>
        <row r="741">
          <cell r="A741">
            <v>38652</v>
          </cell>
          <cell r="B741">
            <v>8.2799999999999994</v>
          </cell>
        </row>
        <row r="742">
          <cell r="A742">
            <v>38653</v>
          </cell>
          <cell r="B742">
            <v>8.3000000000000007</v>
          </cell>
        </row>
        <row r="743">
          <cell r="A743">
            <v>38654</v>
          </cell>
          <cell r="B743">
            <v>8.3000000000000007</v>
          </cell>
        </row>
        <row r="744">
          <cell r="A744">
            <v>38655</v>
          </cell>
          <cell r="B744">
            <v>8.3000000000000007</v>
          </cell>
        </row>
        <row r="745">
          <cell r="A745">
            <v>38656</v>
          </cell>
          <cell r="B745">
            <v>8.32</v>
          </cell>
        </row>
        <row r="746">
          <cell r="A746">
            <v>38657</v>
          </cell>
          <cell r="B746">
            <v>8.32</v>
          </cell>
        </row>
        <row r="747">
          <cell r="A747">
            <v>38658</v>
          </cell>
          <cell r="B747">
            <v>8.32</v>
          </cell>
        </row>
        <row r="748">
          <cell r="A748">
            <v>38659</v>
          </cell>
          <cell r="B748">
            <v>8.32</v>
          </cell>
        </row>
        <row r="749">
          <cell r="A749">
            <v>38660</v>
          </cell>
          <cell r="B749">
            <v>8.32</v>
          </cell>
        </row>
        <row r="750">
          <cell r="A750">
            <v>38661</v>
          </cell>
          <cell r="B750">
            <v>8.32</v>
          </cell>
        </row>
        <row r="751">
          <cell r="A751">
            <v>38662</v>
          </cell>
          <cell r="B751">
            <v>8.32</v>
          </cell>
        </row>
        <row r="752">
          <cell r="A752">
            <v>38663</v>
          </cell>
          <cell r="B752">
            <v>8.33</v>
          </cell>
        </row>
        <row r="753">
          <cell r="A753">
            <v>38664</v>
          </cell>
          <cell r="B753">
            <v>8.33</v>
          </cell>
        </row>
        <row r="754">
          <cell r="A754">
            <v>38665</v>
          </cell>
          <cell r="B754">
            <v>8.33</v>
          </cell>
        </row>
        <row r="755">
          <cell r="A755">
            <v>38666</v>
          </cell>
          <cell r="B755">
            <v>8.35</v>
          </cell>
        </row>
        <row r="756">
          <cell r="A756">
            <v>38667</v>
          </cell>
          <cell r="B756">
            <v>8.34</v>
          </cell>
        </row>
        <row r="757">
          <cell r="A757">
            <v>38668</v>
          </cell>
          <cell r="B757">
            <v>8.34</v>
          </cell>
        </row>
        <row r="758">
          <cell r="A758">
            <v>38669</v>
          </cell>
          <cell r="B758">
            <v>8.34</v>
          </cell>
        </row>
        <row r="759">
          <cell r="A759">
            <v>38670</v>
          </cell>
          <cell r="B759">
            <v>8.36</v>
          </cell>
        </row>
        <row r="760">
          <cell r="A760">
            <v>38671</v>
          </cell>
          <cell r="B760">
            <v>8.2799999999999994</v>
          </cell>
        </row>
        <row r="761">
          <cell r="A761">
            <v>38672</v>
          </cell>
          <cell r="B761">
            <v>8.2799999999999994</v>
          </cell>
        </row>
        <row r="762">
          <cell r="A762">
            <v>38673</v>
          </cell>
          <cell r="B762">
            <v>8.24</v>
          </cell>
        </row>
        <row r="763">
          <cell r="A763">
            <v>38674</v>
          </cell>
          <cell r="B763">
            <v>8.24</v>
          </cell>
        </row>
        <row r="764">
          <cell r="A764">
            <v>38675</v>
          </cell>
          <cell r="B764">
            <v>8.24</v>
          </cell>
        </row>
        <row r="765">
          <cell r="A765">
            <v>38676</v>
          </cell>
          <cell r="B765">
            <v>8.24</v>
          </cell>
        </row>
        <row r="766">
          <cell r="A766">
            <v>38677</v>
          </cell>
          <cell r="B766">
            <v>8.24</v>
          </cell>
        </row>
        <row r="767">
          <cell r="A767">
            <v>38678</v>
          </cell>
          <cell r="B767">
            <v>8.24</v>
          </cell>
        </row>
        <row r="768">
          <cell r="A768">
            <v>38679</v>
          </cell>
          <cell r="B768">
            <v>8.24</v>
          </cell>
        </row>
        <row r="769">
          <cell r="A769">
            <v>38680</v>
          </cell>
          <cell r="B769">
            <v>8.24</v>
          </cell>
        </row>
        <row r="770">
          <cell r="A770">
            <v>38681</v>
          </cell>
          <cell r="B770">
            <v>8.24</v>
          </cell>
        </row>
        <row r="771">
          <cell r="A771">
            <v>38682</v>
          </cell>
          <cell r="B771">
            <v>8.24</v>
          </cell>
        </row>
        <row r="772">
          <cell r="A772">
            <v>38683</v>
          </cell>
          <cell r="B772">
            <v>8.24</v>
          </cell>
        </row>
        <row r="773">
          <cell r="A773">
            <v>38684</v>
          </cell>
          <cell r="B773">
            <v>8.2899999999999991</v>
          </cell>
        </row>
        <row r="774">
          <cell r="A774">
            <v>38685</v>
          </cell>
          <cell r="B774">
            <v>8.2899999999999991</v>
          </cell>
        </row>
        <row r="775">
          <cell r="A775">
            <v>38686</v>
          </cell>
          <cell r="B775">
            <v>8.2899999999999991</v>
          </cell>
        </row>
        <row r="776">
          <cell r="A776">
            <v>38687</v>
          </cell>
          <cell r="B776">
            <v>8.2899999999999991</v>
          </cell>
        </row>
        <row r="777">
          <cell r="A777">
            <v>38688</v>
          </cell>
          <cell r="B777">
            <v>8.2899999999999991</v>
          </cell>
        </row>
        <row r="778">
          <cell r="A778">
            <v>38689</v>
          </cell>
          <cell r="B778">
            <v>8.34</v>
          </cell>
        </row>
        <row r="779">
          <cell r="A779">
            <v>38690</v>
          </cell>
          <cell r="B779">
            <v>8.34</v>
          </cell>
        </row>
        <row r="780">
          <cell r="A780">
            <v>38691</v>
          </cell>
          <cell r="B780">
            <v>8.34</v>
          </cell>
        </row>
        <row r="781">
          <cell r="A781">
            <v>38692</v>
          </cell>
          <cell r="B781">
            <v>8.34</v>
          </cell>
        </row>
        <row r="782">
          <cell r="A782">
            <v>38693</v>
          </cell>
          <cell r="B782">
            <v>8.34</v>
          </cell>
        </row>
        <row r="783">
          <cell r="A783">
            <v>38694</v>
          </cell>
          <cell r="B783">
            <v>8.2799999999999994</v>
          </cell>
        </row>
        <row r="784">
          <cell r="A784">
            <v>38695</v>
          </cell>
          <cell r="B784">
            <v>8.23</v>
          </cell>
        </row>
        <row r="785">
          <cell r="A785">
            <v>38696</v>
          </cell>
          <cell r="B785">
            <v>8.18</v>
          </cell>
        </row>
        <row r="786">
          <cell r="A786">
            <v>38697</v>
          </cell>
          <cell r="B786">
            <v>8.18</v>
          </cell>
        </row>
        <row r="787">
          <cell r="A787">
            <v>38698</v>
          </cell>
          <cell r="B787">
            <v>8.17</v>
          </cell>
        </row>
        <row r="788">
          <cell r="A788">
            <v>38699</v>
          </cell>
          <cell r="B788">
            <v>8.17</v>
          </cell>
        </row>
        <row r="789">
          <cell r="A789">
            <v>38700</v>
          </cell>
          <cell r="B789">
            <v>8.17</v>
          </cell>
        </row>
        <row r="790">
          <cell r="A790">
            <v>38701</v>
          </cell>
          <cell r="B790">
            <v>8.17</v>
          </cell>
        </row>
        <row r="791">
          <cell r="A791">
            <v>38702</v>
          </cell>
          <cell r="B791">
            <v>8.17</v>
          </cell>
        </row>
        <row r="792">
          <cell r="A792">
            <v>38703</v>
          </cell>
          <cell r="B792">
            <v>8.17</v>
          </cell>
        </row>
        <row r="793">
          <cell r="A793">
            <v>38704</v>
          </cell>
          <cell r="B793">
            <v>8.17</v>
          </cell>
        </row>
        <row r="794">
          <cell r="A794">
            <v>38705</v>
          </cell>
          <cell r="B794">
            <v>8.17</v>
          </cell>
        </row>
        <row r="795">
          <cell r="A795">
            <v>38706</v>
          </cell>
          <cell r="B795">
            <v>8.17</v>
          </cell>
        </row>
        <row r="796">
          <cell r="A796">
            <v>38707</v>
          </cell>
          <cell r="B796">
            <v>8.17</v>
          </cell>
        </row>
        <row r="797">
          <cell r="A797">
            <v>38708</v>
          </cell>
          <cell r="B797">
            <v>8.27</v>
          </cell>
        </row>
        <row r="798">
          <cell r="A798">
            <v>38709</v>
          </cell>
          <cell r="B798">
            <v>8.27</v>
          </cell>
        </row>
        <row r="799">
          <cell r="A799">
            <v>38710</v>
          </cell>
          <cell r="B799">
            <v>8.23</v>
          </cell>
        </row>
        <row r="800">
          <cell r="A800">
            <v>38711</v>
          </cell>
          <cell r="B800">
            <v>8.23</v>
          </cell>
        </row>
        <row r="801">
          <cell r="A801">
            <v>38712</v>
          </cell>
          <cell r="B801">
            <v>8.17</v>
          </cell>
        </row>
        <row r="802">
          <cell r="A802">
            <v>38713</v>
          </cell>
          <cell r="B802">
            <v>8.18</v>
          </cell>
        </row>
        <row r="803">
          <cell r="A803">
            <v>38714</v>
          </cell>
          <cell r="B803">
            <v>8.1300000000000008</v>
          </cell>
        </row>
        <row r="804">
          <cell r="A804">
            <v>38715</v>
          </cell>
          <cell r="B804">
            <v>8.0399999999999991</v>
          </cell>
        </row>
        <row r="805">
          <cell r="A805">
            <v>38716</v>
          </cell>
          <cell r="B805">
            <v>8.06</v>
          </cell>
        </row>
        <row r="806">
          <cell r="A806">
            <v>38717</v>
          </cell>
          <cell r="B806">
            <v>8.08</v>
          </cell>
        </row>
        <row r="807">
          <cell r="A807">
            <v>38718</v>
          </cell>
          <cell r="B807">
            <v>8.08</v>
          </cell>
        </row>
        <row r="808">
          <cell r="A808">
            <v>38719</v>
          </cell>
          <cell r="B808">
            <v>8.08</v>
          </cell>
        </row>
        <row r="809">
          <cell r="A809">
            <v>38720</v>
          </cell>
          <cell r="B809">
            <v>8.08</v>
          </cell>
        </row>
        <row r="810">
          <cell r="A810">
            <v>38721</v>
          </cell>
          <cell r="B810">
            <v>8.08</v>
          </cell>
        </row>
        <row r="811">
          <cell r="A811">
            <v>38722</v>
          </cell>
          <cell r="B811">
            <v>8.09</v>
          </cell>
        </row>
        <row r="812">
          <cell r="A812">
            <v>38723</v>
          </cell>
          <cell r="B812">
            <v>8.1300000000000008</v>
          </cell>
        </row>
        <row r="813">
          <cell r="A813">
            <v>38724</v>
          </cell>
          <cell r="B813">
            <v>8.1300000000000008</v>
          </cell>
        </row>
        <row r="814">
          <cell r="A814">
            <v>38725</v>
          </cell>
          <cell r="B814">
            <v>8.1300000000000008</v>
          </cell>
        </row>
        <row r="815">
          <cell r="A815">
            <v>38726</v>
          </cell>
          <cell r="B815">
            <v>8.18</v>
          </cell>
        </row>
        <row r="816">
          <cell r="A816">
            <v>38727</v>
          </cell>
          <cell r="B816">
            <v>8.18</v>
          </cell>
        </row>
        <row r="817">
          <cell r="A817">
            <v>38728</v>
          </cell>
          <cell r="B817">
            <v>8.18</v>
          </cell>
        </row>
        <row r="818">
          <cell r="A818">
            <v>38729</v>
          </cell>
          <cell r="B818">
            <v>8.18</v>
          </cell>
        </row>
        <row r="819">
          <cell r="A819">
            <v>38730</v>
          </cell>
          <cell r="B819">
            <v>8.19</v>
          </cell>
        </row>
        <row r="820">
          <cell r="A820">
            <v>38731</v>
          </cell>
          <cell r="B820">
            <v>8.19</v>
          </cell>
        </row>
        <row r="821">
          <cell r="A821">
            <v>38732</v>
          </cell>
          <cell r="B821">
            <v>8.19</v>
          </cell>
        </row>
        <row r="822">
          <cell r="A822">
            <v>38733</v>
          </cell>
          <cell r="B822">
            <v>8.2799999999999994</v>
          </cell>
        </row>
        <row r="823">
          <cell r="A823">
            <v>38734</v>
          </cell>
          <cell r="B823">
            <v>8.26</v>
          </cell>
        </row>
        <row r="824">
          <cell r="A824">
            <v>38735</v>
          </cell>
          <cell r="B824">
            <v>8.23</v>
          </cell>
        </row>
        <row r="825">
          <cell r="A825">
            <v>38736</v>
          </cell>
          <cell r="B825">
            <v>8.23</v>
          </cell>
        </row>
        <row r="826">
          <cell r="A826">
            <v>38737</v>
          </cell>
          <cell r="B826">
            <v>8.2200000000000006</v>
          </cell>
        </row>
        <row r="827">
          <cell r="A827">
            <v>38738</v>
          </cell>
          <cell r="B827">
            <v>8.2200000000000006</v>
          </cell>
        </row>
        <row r="828">
          <cell r="A828">
            <v>38739</v>
          </cell>
          <cell r="B828">
            <v>8.2200000000000006</v>
          </cell>
        </row>
        <row r="829">
          <cell r="A829">
            <v>38740</v>
          </cell>
          <cell r="B829">
            <v>8.25</v>
          </cell>
        </row>
        <row r="830">
          <cell r="A830">
            <v>38741</v>
          </cell>
          <cell r="B830">
            <v>8.24</v>
          </cell>
        </row>
        <row r="831">
          <cell r="A831">
            <v>38742</v>
          </cell>
          <cell r="B831">
            <v>8.23</v>
          </cell>
        </row>
        <row r="832">
          <cell r="A832">
            <v>38743</v>
          </cell>
          <cell r="B832">
            <v>8.23</v>
          </cell>
        </row>
        <row r="833">
          <cell r="A833">
            <v>38744</v>
          </cell>
          <cell r="B833">
            <v>8.23</v>
          </cell>
        </row>
        <row r="834">
          <cell r="A834">
            <v>38745</v>
          </cell>
          <cell r="B834">
            <v>8.23</v>
          </cell>
        </row>
        <row r="835">
          <cell r="A835">
            <v>38746</v>
          </cell>
          <cell r="B835">
            <v>8.23</v>
          </cell>
        </row>
        <row r="836">
          <cell r="A836">
            <v>38747</v>
          </cell>
          <cell r="B836">
            <v>8.25</v>
          </cell>
        </row>
        <row r="837">
          <cell r="A837">
            <v>38748</v>
          </cell>
          <cell r="B837">
            <v>8.24</v>
          </cell>
        </row>
        <row r="838">
          <cell r="A838">
            <v>38749</v>
          </cell>
          <cell r="B838">
            <v>8.23</v>
          </cell>
        </row>
        <row r="839">
          <cell r="A839">
            <v>38750</v>
          </cell>
          <cell r="B839">
            <v>8.18</v>
          </cell>
        </row>
        <row r="840">
          <cell r="A840">
            <v>38751</v>
          </cell>
          <cell r="B840">
            <v>8.18</v>
          </cell>
        </row>
        <row r="841">
          <cell r="A841">
            <v>38752</v>
          </cell>
          <cell r="B841">
            <v>8.2200000000000006</v>
          </cell>
        </row>
        <row r="842">
          <cell r="A842">
            <v>38753</v>
          </cell>
          <cell r="B842">
            <v>8.2200000000000006</v>
          </cell>
        </row>
        <row r="843">
          <cell r="A843">
            <v>38754</v>
          </cell>
          <cell r="B843">
            <v>8.25</v>
          </cell>
        </row>
        <row r="844">
          <cell r="A844">
            <v>38755</v>
          </cell>
          <cell r="B844">
            <v>8.26</v>
          </cell>
        </row>
        <row r="845">
          <cell r="A845">
            <v>38756</v>
          </cell>
          <cell r="B845">
            <v>8.26</v>
          </cell>
        </row>
        <row r="846">
          <cell r="A846">
            <v>38757</v>
          </cell>
          <cell r="B846">
            <v>8.26</v>
          </cell>
        </row>
        <row r="847">
          <cell r="A847">
            <v>38758</v>
          </cell>
          <cell r="B847">
            <v>8.26</v>
          </cell>
        </row>
        <row r="848">
          <cell r="A848">
            <v>38759</v>
          </cell>
          <cell r="B848">
            <v>8.26</v>
          </cell>
        </row>
        <row r="849">
          <cell r="A849">
            <v>38760</v>
          </cell>
          <cell r="B849">
            <v>8.26</v>
          </cell>
        </row>
        <row r="850">
          <cell r="A850">
            <v>38761</v>
          </cell>
          <cell r="B850">
            <v>8.24</v>
          </cell>
        </row>
        <row r="851">
          <cell r="A851">
            <v>38762</v>
          </cell>
          <cell r="B851">
            <v>8.24</v>
          </cell>
        </row>
        <row r="852">
          <cell r="A852">
            <v>38763</v>
          </cell>
          <cell r="B852">
            <v>8.23</v>
          </cell>
        </row>
        <row r="853">
          <cell r="A853">
            <v>38764</v>
          </cell>
          <cell r="B853">
            <v>8.2200000000000006</v>
          </cell>
        </row>
        <row r="854">
          <cell r="A854">
            <v>38765</v>
          </cell>
          <cell r="B854">
            <v>8.2200000000000006</v>
          </cell>
        </row>
        <row r="855">
          <cell r="A855">
            <v>38766</v>
          </cell>
          <cell r="B855">
            <v>8.23</v>
          </cell>
        </row>
        <row r="856">
          <cell r="A856">
            <v>38767</v>
          </cell>
          <cell r="B856">
            <v>8.23</v>
          </cell>
        </row>
        <row r="857">
          <cell r="A857">
            <v>38768</v>
          </cell>
          <cell r="B857">
            <v>8.23</v>
          </cell>
        </row>
        <row r="858">
          <cell r="A858">
            <v>38769</v>
          </cell>
          <cell r="B858">
            <v>8.26</v>
          </cell>
        </row>
        <row r="859">
          <cell r="A859">
            <v>38770</v>
          </cell>
          <cell r="B859">
            <v>8.2799999999999994</v>
          </cell>
        </row>
        <row r="860">
          <cell r="A860">
            <v>38771</v>
          </cell>
          <cell r="B860">
            <v>8.25</v>
          </cell>
        </row>
        <row r="861">
          <cell r="A861">
            <v>38772</v>
          </cell>
          <cell r="B861">
            <v>8.26</v>
          </cell>
        </row>
        <row r="862">
          <cell r="A862">
            <v>38773</v>
          </cell>
          <cell r="B862">
            <v>8.24</v>
          </cell>
        </row>
        <row r="863">
          <cell r="A863">
            <v>38774</v>
          </cell>
          <cell r="B863">
            <v>8.24</v>
          </cell>
        </row>
        <row r="864">
          <cell r="A864">
            <v>38775</v>
          </cell>
          <cell r="B864">
            <v>8.24</v>
          </cell>
        </row>
        <row r="865">
          <cell r="A865">
            <v>38776</v>
          </cell>
          <cell r="B865">
            <v>8.24</v>
          </cell>
        </row>
        <row r="866">
          <cell r="A866">
            <v>38777</v>
          </cell>
          <cell r="B866">
            <v>8.23</v>
          </cell>
        </row>
        <row r="867">
          <cell r="A867">
            <v>38778</v>
          </cell>
          <cell r="B867">
            <v>8.24</v>
          </cell>
        </row>
        <row r="868">
          <cell r="A868">
            <v>38779</v>
          </cell>
          <cell r="B868">
            <v>8.24</v>
          </cell>
        </row>
        <row r="869">
          <cell r="A869">
            <v>38780</v>
          </cell>
          <cell r="B869">
            <v>8.24</v>
          </cell>
        </row>
        <row r="870">
          <cell r="A870">
            <v>38781</v>
          </cell>
          <cell r="B870">
            <v>8.24</v>
          </cell>
        </row>
        <row r="871">
          <cell r="A871">
            <v>38782</v>
          </cell>
          <cell r="B871">
            <v>8.24</v>
          </cell>
        </row>
        <row r="872">
          <cell r="A872">
            <v>38783</v>
          </cell>
          <cell r="B872">
            <v>8.24</v>
          </cell>
        </row>
        <row r="873">
          <cell r="A873">
            <v>38784</v>
          </cell>
          <cell r="B873">
            <v>8.2799999999999994</v>
          </cell>
        </row>
        <row r="874">
          <cell r="A874">
            <v>38785</v>
          </cell>
          <cell r="B874">
            <v>8.2799999999999994</v>
          </cell>
        </row>
        <row r="875">
          <cell r="A875">
            <v>38786</v>
          </cell>
          <cell r="B875">
            <v>8.2799999999999994</v>
          </cell>
        </row>
        <row r="876">
          <cell r="A876">
            <v>38787</v>
          </cell>
          <cell r="B876">
            <v>8.2799999999999994</v>
          </cell>
        </row>
        <row r="877">
          <cell r="A877">
            <v>38788</v>
          </cell>
          <cell r="B877">
            <v>8.2799999999999994</v>
          </cell>
        </row>
        <row r="878">
          <cell r="A878">
            <v>38789</v>
          </cell>
          <cell r="B878">
            <v>8.23</v>
          </cell>
        </row>
        <row r="879">
          <cell r="A879">
            <v>38790</v>
          </cell>
          <cell r="B879">
            <v>8.1999999999999993</v>
          </cell>
        </row>
        <row r="880">
          <cell r="A880">
            <v>38791</v>
          </cell>
          <cell r="B880">
            <v>8.19</v>
          </cell>
        </row>
        <row r="881">
          <cell r="A881">
            <v>38792</v>
          </cell>
          <cell r="B881">
            <v>8.1999999999999993</v>
          </cell>
        </row>
        <row r="882">
          <cell r="A882">
            <v>38793</v>
          </cell>
          <cell r="B882">
            <v>8.2200000000000006</v>
          </cell>
        </row>
        <row r="883">
          <cell r="A883">
            <v>38794</v>
          </cell>
          <cell r="B883">
            <v>8.24</v>
          </cell>
        </row>
        <row r="884">
          <cell r="A884">
            <v>38795</v>
          </cell>
          <cell r="B884">
            <v>8.24</v>
          </cell>
        </row>
        <row r="885">
          <cell r="A885">
            <v>38796</v>
          </cell>
          <cell r="B885">
            <v>8.26</v>
          </cell>
        </row>
        <row r="886">
          <cell r="A886">
            <v>38797</v>
          </cell>
        </row>
        <row r="887">
          <cell r="A887">
            <v>38798</v>
          </cell>
          <cell r="B887">
            <v>8.25</v>
          </cell>
        </row>
        <row r="888">
          <cell r="A888">
            <v>38799</v>
          </cell>
          <cell r="B888">
            <v>8.25</v>
          </cell>
        </row>
        <row r="889">
          <cell r="A889">
            <v>38800</v>
          </cell>
          <cell r="B889">
            <v>8.27</v>
          </cell>
        </row>
        <row r="890">
          <cell r="A890">
            <v>38801</v>
          </cell>
          <cell r="B890">
            <v>8.2899999999999991</v>
          </cell>
        </row>
        <row r="891">
          <cell r="A891">
            <v>38802</v>
          </cell>
          <cell r="B891">
            <v>8.2899999999999991</v>
          </cell>
        </row>
        <row r="892">
          <cell r="A892">
            <v>38803</v>
          </cell>
          <cell r="B892">
            <v>8.2799999999999994</v>
          </cell>
        </row>
        <row r="893">
          <cell r="A893">
            <v>38804</v>
          </cell>
          <cell r="B893">
            <v>8.24</v>
          </cell>
        </row>
        <row r="894">
          <cell r="A894">
            <v>38805</v>
          </cell>
          <cell r="B894">
            <v>8.25</v>
          </cell>
        </row>
        <row r="895">
          <cell r="A895">
            <v>38806</v>
          </cell>
          <cell r="B895">
            <v>8.25</v>
          </cell>
        </row>
        <row r="896">
          <cell r="A896">
            <v>38807</v>
          </cell>
          <cell r="B896">
            <v>8.31</v>
          </cell>
        </row>
        <row r="897">
          <cell r="A897">
            <v>38808</v>
          </cell>
          <cell r="B897">
            <v>8.33</v>
          </cell>
        </row>
        <row r="898">
          <cell r="A898">
            <v>38809</v>
          </cell>
          <cell r="B898">
            <v>8.33</v>
          </cell>
        </row>
        <row r="899">
          <cell r="A899">
            <v>38810</v>
          </cell>
          <cell r="B899">
            <v>8.32</v>
          </cell>
        </row>
        <row r="900">
          <cell r="A900">
            <v>38811</v>
          </cell>
          <cell r="B900">
            <v>8.34</v>
          </cell>
        </row>
        <row r="901">
          <cell r="A901">
            <v>38812</v>
          </cell>
          <cell r="B901">
            <v>8.34</v>
          </cell>
        </row>
        <row r="902">
          <cell r="A902">
            <v>38813</v>
          </cell>
          <cell r="B902">
            <v>8.34</v>
          </cell>
        </row>
        <row r="903">
          <cell r="A903">
            <v>38814</v>
          </cell>
          <cell r="B903">
            <v>8.35</v>
          </cell>
        </row>
        <row r="904">
          <cell r="A904">
            <v>38815</v>
          </cell>
          <cell r="B904">
            <v>8.3699999999999992</v>
          </cell>
        </row>
        <row r="905">
          <cell r="A905">
            <v>38816</v>
          </cell>
          <cell r="B905">
            <v>8.3699999999999992</v>
          </cell>
        </row>
        <row r="906">
          <cell r="A906">
            <v>38817</v>
          </cell>
          <cell r="B906">
            <v>8.39</v>
          </cell>
        </row>
        <row r="907">
          <cell r="A907">
            <v>38818</v>
          </cell>
          <cell r="B907">
            <v>8.39</v>
          </cell>
        </row>
        <row r="908">
          <cell r="A908">
            <v>38819</v>
          </cell>
          <cell r="B908">
            <v>8.4</v>
          </cell>
        </row>
        <row r="909">
          <cell r="A909">
            <v>38820</v>
          </cell>
          <cell r="B909">
            <v>8.42</v>
          </cell>
        </row>
        <row r="910">
          <cell r="A910">
            <v>38821</v>
          </cell>
          <cell r="B910">
            <v>8.44</v>
          </cell>
        </row>
        <row r="911">
          <cell r="A911">
            <v>38822</v>
          </cell>
          <cell r="B911">
            <v>8.44</v>
          </cell>
        </row>
        <row r="912">
          <cell r="A912">
            <v>38823</v>
          </cell>
          <cell r="B912">
            <v>8.44</v>
          </cell>
        </row>
        <row r="913">
          <cell r="A913">
            <v>38824</v>
          </cell>
          <cell r="B913">
            <v>8.49</v>
          </cell>
        </row>
        <row r="914">
          <cell r="A914">
            <v>38825</v>
          </cell>
          <cell r="B914">
            <v>8.49</v>
          </cell>
        </row>
        <row r="915">
          <cell r="A915">
            <v>38826</v>
          </cell>
          <cell r="B915">
            <v>8.49</v>
          </cell>
        </row>
        <row r="916">
          <cell r="A916">
            <v>38827</v>
          </cell>
          <cell r="B916">
            <v>8.52</v>
          </cell>
        </row>
        <row r="917">
          <cell r="A917">
            <v>38828</v>
          </cell>
          <cell r="B917">
            <v>8.52</v>
          </cell>
        </row>
        <row r="918">
          <cell r="A918">
            <v>38829</v>
          </cell>
          <cell r="B918">
            <v>8.5299999999999994</v>
          </cell>
        </row>
        <row r="919">
          <cell r="A919">
            <v>38830</v>
          </cell>
          <cell r="B919">
            <v>8.5299999999999994</v>
          </cell>
        </row>
        <row r="920">
          <cell r="A920">
            <v>38831</v>
          </cell>
          <cell r="B920">
            <v>8.5500000000000007</v>
          </cell>
        </row>
        <row r="921">
          <cell r="A921">
            <v>38832</v>
          </cell>
          <cell r="B921">
            <v>8.57</v>
          </cell>
        </row>
        <row r="922">
          <cell r="A922">
            <v>38833</v>
          </cell>
          <cell r="B922">
            <v>8.57</v>
          </cell>
        </row>
        <row r="923">
          <cell r="A923">
            <v>38834</v>
          </cell>
          <cell r="B923">
            <v>8.57</v>
          </cell>
        </row>
        <row r="924">
          <cell r="A924">
            <v>38835</v>
          </cell>
          <cell r="B924">
            <v>8.6999999999999993</v>
          </cell>
        </row>
        <row r="925">
          <cell r="A925">
            <v>38836</v>
          </cell>
          <cell r="B925">
            <v>8.7200000000000006</v>
          </cell>
        </row>
        <row r="926">
          <cell r="A926">
            <v>38837</v>
          </cell>
          <cell r="B926">
            <v>8.7200000000000006</v>
          </cell>
        </row>
        <row r="927">
          <cell r="A927">
            <v>38838</v>
          </cell>
          <cell r="B927">
            <v>8.7200000000000006</v>
          </cell>
        </row>
        <row r="928">
          <cell r="A928">
            <v>38839</v>
          </cell>
          <cell r="B928">
            <v>8.73</v>
          </cell>
        </row>
        <row r="929">
          <cell r="A929">
            <v>38840</v>
          </cell>
          <cell r="B929">
            <v>8.74</v>
          </cell>
        </row>
        <row r="930">
          <cell r="A930">
            <v>38841</v>
          </cell>
          <cell r="B930">
            <v>8.69</v>
          </cell>
        </row>
        <row r="931">
          <cell r="A931">
            <v>38842</v>
          </cell>
          <cell r="B931">
            <v>8.68</v>
          </cell>
        </row>
        <row r="932">
          <cell r="A932">
            <v>38843</v>
          </cell>
          <cell r="B932">
            <v>8.68</v>
          </cell>
        </row>
        <row r="933">
          <cell r="A933">
            <v>38844</v>
          </cell>
          <cell r="B933">
            <v>8.68</v>
          </cell>
        </row>
        <row r="934">
          <cell r="A934">
            <v>38845</v>
          </cell>
          <cell r="B934">
            <v>8.66</v>
          </cell>
        </row>
        <row r="935">
          <cell r="A935">
            <v>38846</v>
          </cell>
          <cell r="B935">
            <v>8.68</v>
          </cell>
        </row>
        <row r="936">
          <cell r="A936">
            <v>38847</v>
          </cell>
          <cell r="B936">
            <v>8.6999999999999993</v>
          </cell>
        </row>
        <row r="937">
          <cell r="A937">
            <v>38848</v>
          </cell>
          <cell r="B937">
            <v>8.69</v>
          </cell>
        </row>
        <row r="938">
          <cell r="A938">
            <v>38849</v>
          </cell>
          <cell r="B938">
            <v>8.69</v>
          </cell>
        </row>
        <row r="939">
          <cell r="A939">
            <v>38850</v>
          </cell>
          <cell r="B939">
            <v>8.6999999999999993</v>
          </cell>
        </row>
        <row r="940">
          <cell r="A940">
            <v>38851</v>
          </cell>
          <cell r="B940">
            <v>8.6999999999999993</v>
          </cell>
        </row>
        <row r="941">
          <cell r="A941">
            <v>38852</v>
          </cell>
          <cell r="B941">
            <v>8.68</v>
          </cell>
        </row>
        <row r="942">
          <cell r="A942">
            <v>38853</v>
          </cell>
          <cell r="B942">
            <v>8.69</v>
          </cell>
        </row>
        <row r="943">
          <cell r="A943">
            <v>38854</v>
          </cell>
          <cell r="B943">
            <v>8.64</v>
          </cell>
        </row>
        <row r="944">
          <cell r="A944">
            <v>38855</v>
          </cell>
          <cell r="B944">
            <v>8.64</v>
          </cell>
        </row>
        <row r="945">
          <cell r="A945">
            <v>38856</v>
          </cell>
          <cell r="B945">
            <v>8.6300000000000008</v>
          </cell>
        </row>
        <row r="946">
          <cell r="A946">
            <v>38857</v>
          </cell>
          <cell r="B946">
            <v>8.6300000000000008</v>
          </cell>
        </row>
        <row r="947">
          <cell r="A947">
            <v>38858</v>
          </cell>
          <cell r="B947">
            <v>8.6300000000000008</v>
          </cell>
        </row>
        <row r="948">
          <cell r="A948">
            <v>38859</v>
          </cell>
          <cell r="B948">
            <v>8.6300000000000008</v>
          </cell>
        </row>
        <row r="949">
          <cell r="A949">
            <v>38860</v>
          </cell>
          <cell r="B949">
            <v>8.66</v>
          </cell>
        </row>
        <row r="950">
          <cell r="A950">
            <v>38861</v>
          </cell>
          <cell r="B950">
            <v>8.6300000000000008</v>
          </cell>
        </row>
        <row r="951">
          <cell r="A951">
            <v>38862</v>
          </cell>
          <cell r="B951">
            <v>8.6</v>
          </cell>
        </row>
        <row r="952">
          <cell r="A952">
            <v>38863</v>
          </cell>
          <cell r="B952">
            <v>8.59</v>
          </cell>
        </row>
        <row r="953">
          <cell r="A953">
            <v>38864</v>
          </cell>
          <cell r="B953">
            <v>8.58</v>
          </cell>
        </row>
        <row r="954">
          <cell r="A954">
            <v>38865</v>
          </cell>
          <cell r="B954">
            <v>8.58</v>
          </cell>
        </row>
        <row r="955">
          <cell r="A955">
            <v>38866</v>
          </cell>
          <cell r="B955">
            <v>8.56</v>
          </cell>
        </row>
        <row r="956">
          <cell r="A956">
            <v>38867</v>
          </cell>
          <cell r="B956">
            <v>8.4600000000000009</v>
          </cell>
        </row>
        <row r="957">
          <cell r="A957">
            <v>38868</v>
          </cell>
          <cell r="B957">
            <v>8.3699999999999992</v>
          </cell>
        </row>
        <row r="958">
          <cell r="A958">
            <v>38869</v>
          </cell>
          <cell r="B958">
            <v>8.4499999999999993</v>
          </cell>
        </row>
        <row r="959">
          <cell r="A959">
            <v>38870</v>
          </cell>
          <cell r="B959">
            <v>8.4</v>
          </cell>
        </row>
        <row r="960">
          <cell r="A960">
            <v>38871</v>
          </cell>
          <cell r="B960">
            <v>8.3800000000000008</v>
          </cell>
        </row>
        <row r="961">
          <cell r="A961">
            <v>38872</v>
          </cell>
          <cell r="B961">
            <v>8.3800000000000008</v>
          </cell>
        </row>
        <row r="962">
          <cell r="A962">
            <v>38873</v>
          </cell>
          <cell r="B962">
            <v>8.39</v>
          </cell>
        </row>
        <row r="963">
          <cell r="A963">
            <v>38874</v>
          </cell>
        </row>
        <row r="964">
          <cell r="A964">
            <v>38875</v>
          </cell>
        </row>
        <row r="965">
          <cell r="A965">
            <v>38876</v>
          </cell>
        </row>
        <row r="966">
          <cell r="A966">
            <v>38877</v>
          </cell>
        </row>
        <row r="967">
          <cell r="A967">
            <v>38878</v>
          </cell>
        </row>
        <row r="968">
          <cell r="A968">
            <v>38879</v>
          </cell>
        </row>
        <row r="969">
          <cell r="A969">
            <v>38880</v>
          </cell>
        </row>
        <row r="970">
          <cell r="A970">
            <v>38881</v>
          </cell>
        </row>
        <row r="971">
          <cell r="A971">
            <v>38882</v>
          </cell>
        </row>
        <row r="972">
          <cell r="A972">
            <v>38883</v>
          </cell>
        </row>
        <row r="973">
          <cell r="A973">
            <v>38884</v>
          </cell>
        </row>
        <row r="974">
          <cell r="A974">
            <v>38885</v>
          </cell>
        </row>
        <row r="975">
          <cell r="A975">
            <v>38886</v>
          </cell>
        </row>
        <row r="976">
          <cell r="A976">
            <v>38887</v>
          </cell>
        </row>
        <row r="977">
          <cell r="A977">
            <v>38888</v>
          </cell>
        </row>
        <row r="978">
          <cell r="A978">
            <v>38889</v>
          </cell>
        </row>
        <row r="979">
          <cell r="A979">
            <v>38890</v>
          </cell>
        </row>
        <row r="980">
          <cell r="A980">
            <v>38891</v>
          </cell>
        </row>
        <row r="981">
          <cell r="A981">
            <v>38892</v>
          </cell>
        </row>
        <row r="982">
          <cell r="A982">
            <v>38893</v>
          </cell>
        </row>
        <row r="983">
          <cell r="A983">
            <v>38894</v>
          </cell>
        </row>
        <row r="984">
          <cell r="A984">
            <v>38895</v>
          </cell>
        </row>
        <row r="985">
          <cell r="A985">
            <v>38896</v>
          </cell>
        </row>
        <row r="986">
          <cell r="A986">
            <v>38897</v>
          </cell>
        </row>
        <row r="987">
          <cell r="A987">
            <v>38898</v>
          </cell>
        </row>
      </sheetData>
      <sheetData sheetId="5">
        <row r="1">
          <cell r="A1" t="str">
            <v>QPK4MRPAV=FMAP, Close(Last Quote), Line</v>
          </cell>
          <cell r="B1" t="str">
            <v>Line</v>
          </cell>
        </row>
        <row r="2">
          <cell r="A2">
            <v>37657</v>
          </cell>
          <cell r="B2">
            <v>2.84</v>
          </cell>
        </row>
        <row r="3">
          <cell r="A3">
            <v>37658</v>
          </cell>
          <cell r="B3">
            <v>3.04</v>
          </cell>
        </row>
        <row r="4">
          <cell r="A4">
            <v>37659</v>
          </cell>
          <cell r="B4">
            <v>3.06</v>
          </cell>
        </row>
        <row r="5">
          <cell r="A5">
            <v>37662</v>
          </cell>
          <cell r="B5">
            <v>3.09</v>
          </cell>
        </row>
        <row r="6">
          <cell r="A6">
            <v>37663</v>
          </cell>
          <cell r="B6">
            <v>3</v>
          </cell>
        </row>
        <row r="7">
          <cell r="A7">
            <v>37664</v>
          </cell>
          <cell r="B7">
            <v>3</v>
          </cell>
        </row>
        <row r="8">
          <cell r="A8">
            <v>37665</v>
          </cell>
          <cell r="B8">
            <v>3</v>
          </cell>
        </row>
        <row r="9">
          <cell r="A9">
            <v>37666</v>
          </cell>
          <cell r="B9">
            <v>3</v>
          </cell>
        </row>
        <row r="10">
          <cell r="A10">
            <v>37669</v>
          </cell>
          <cell r="B10">
            <v>3.03</v>
          </cell>
        </row>
        <row r="11">
          <cell r="A11">
            <v>37670</v>
          </cell>
          <cell r="B11">
            <v>3.07</v>
          </cell>
        </row>
        <row r="12">
          <cell r="A12">
            <v>37671</v>
          </cell>
          <cell r="B12">
            <v>3.14</v>
          </cell>
        </row>
        <row r="13">
          <cell r="A13">
            <v>37672</v>
          </cell>
          <cell r="B13">
            <v>3.14</v>
          </cell>
        </row>
        <row r="14">
          <cell r="A14">
            <v>37673</v>
          </cell>
          <cell r="B14">
            <v>2.93</v>
          </cell>
        </row>
        <row r="15">
          <cell r="A15">
            <v>37676</v>
          </cell>
          <cell r="B15">
            <v>3.31</v>
          </cell>
        </row>
        <row r="16">
          <cell r="A16">
            <v>37677</v>
          </cell>
          <cell r="B16">
            <v>2.83</v>
          </cell>
        </row>
        <row r="17">
          <cell r="A17">
            <v>37678</v>
          </cell>
          <cell r="B17">
            <v>2.5</v>
          </cell>
        </row>
        <row r="18">
          <cell r="A18">
            <v>37679</v>
          </cell>
          <cell r="B18">
            <v>2.46</v>
          </cell>
        </row>
        <row r="19">
          <cell r="A19">
            <v>37680</v>
          </cell>
          <cell r="B19">
            <v>2.5</v>
          </cell>
        </row>
        <row r="20">
          <cell r="A20">
            <v>37683</v>
          </cell>
          <cell r="B20">
            <v>2.08</v>
          </cell>
        </row>
        <row r="21">
          <cell r="A21">
            <v>37684</v>
          </cell>
          <cell r="B21">
            <v>2.06</v>
          </cell>
        </row>
        <row r="22">
          <cell r="A22">
            <v>37685</v>
          </cell>
          <cell r="B22">
            <v>2.0299999999999998</v>
          </cell>
        </row>
        <row r="23">
          <cell r="A23">
            <v>37686</v>
          </cell>
          <cell r="B23">
            <v>1.92</v>
          </cell>
        </row>
        <row r="24">
          <cell r="A24">
            <v>37687</v>
          </cell>
          <cell r="B24">
            <v>1.75</v>
          </cell>
        </row>
        <row r="25">
          <cell r="A25">
            <v>37690</v>
          </cell>
          <cell r="B25">
            <v>1.78</v>
          </cell>
        </row>
        <row r="26">
          <cell r="A26">
            <v>37691</v>
          </cell>
          <cell r="B26">
            <v>1.8</v>
          </cell>
        </row>
        <row r="27">
          <cell r="A27">
            <v>37692</v>
          </cell>
          <cell r="B27">
            <v>1.9</v>
          </cell>
        </row>
        <row r="28">
          <cell r="A28">
            <v>37693</v>
          </cell>
          <cell r="B28">
            <v>1.94</v>
          </cell>
        </row>
        <row r="29">
          <cell r="A29">
            <v>37694</v>
          </cell>
          <cell r="B29">
            <v>1.94</v>
          </cell>
        </row>
        <row r="30">
          <cell r="A30">
            <v>37697</v>
          </cell>
          <cell r="B30">
            <v>1.97</v>
          </cell>
        </row>
        <row r="31">
          <cell r="A31">
            <v>37698</v>
          </cell>
          <cell r="B31">
            <v>2.08</v>
          </cell>
        </row>
        <row r="32">
          <cell r="A32">
            <v>37699</v>
          </cell>
          <cell r="B32">
            <v>2.13</v>
          </cell>
        </row>
        <row r="33">
          <cell r="A33">
            <v>37700</v>
          </cell>
          <cell r="B33">
            <v>1.83</v>
          </cell>
        </row>
        <row r="34">
          <cell r="A34">
            <v>37701</v>
          </cell>
          <cell r="B34">
            <v>1.83</v>
          </cell>
        </row>
        <row r="35">
          <cell r="A35">
            <v>37704</v>
          </cell>
          <cell r="B35">
            <v>1.68</v>
          </cell>
        </row>
        <row r="36">
          <cell r="A36">
            <v>37705</v>
          </cell>
          <cell r="B36">
            <v>1.63</v>
          </cell>
        </row>
        <row r="37">
          <cell r="A37">
            <v>37706</v>
          </cell>
          <cell r="B37">
            <v>1.57</v>
          </cell>
        </row>
        <row r="38">
          <cell r="A38">
            <v>37707</v>
          </cell>
          <cell r="B38">
            <v>1.61</v>
          </cell>
        </row>
        <row r="39">
          <cell r="A39">
            <v>37708</v>
          </cell>
          <cell r="B39">
            <v>1.66</v>
          </cell>
        </row>
        <row r="40">
          <cell r="A40">
            <v>37711</v>
          </cell>
          <cell r="B40">
            <v>1.85</v>
          </cell>
        </row>
        <row r="41">
          <cell r="A41">
            <v>37712</v>
          </cell>
          <cell r="B41">
            <v>1.95</v>
          </cell>
        </row>
        <row r="42">
          <cell r="A42">
            <v>37713</v>
          </cell>
          <cell r="B42">
            <v>1.74</v>
          </cell>
        </row>
        <row r="43">
          <cell r="A43">
            <v>37714</v>
          </cell>
          <cell r="B43">
            <v>1.68</v>
          </cell>
        </row>
        <row r="44">
          <cell r="A44">
            <v>37715</v>
          </cell>
          <cell r="B44">
            <v>2.04</v>
          </cell>
        </row>
        <row r="45">
          <cell r="A45">
            <v>37718</v>
          </cell>
          <cell r="B45">
            <v>2.1800000000000002</v>
          </cell>
        </row>
        <row r="46">
          <cell r="A46">
            <v>37719</v>
          </cell>
          <cell r="B46">
            <v>2.16</v>
          </cell>
        </row>
        <row r="47">
          <cell r="A47">
            <v>37720</v>
          </cell>
          <cell r="B47">
            <v>2.13</v>
          </cell>
        </row>
        <row r="48">
          <cell r="A48">
            <v>37721</v>
          </cell>
          <cell r="B48">
            <v>2.02</v>
          </cell>
        </row>
        <row r="49">
          <cell r="A49">
            <v>37722</v>
          </cell>
          <cell r="B49">
            <v>2.0299999999999998</v>
          </cell>
        </row>
        <row r="50">
          <cell r="A50">
            <v>37725</v>
          </cell>
          <cell r="B50">
            <v>2.0499999999999998</v>
          </cell>
        </row>
        <row r="51">
          <cell r="A51">
            <v>37726</v>
          </cell>
          <cell r="B51">
            <v>2.04</v>
          </cell>
        </row>
        <row r="52">
          <cell r="A52">
            <v>37727</v>
          </cell>
          <cell r="B52">
            <v>2.06</v>
          </cell>
        </row>
        <row r="53">
          <cell r="A53">
            <v>37728</v>
          </cell>
          <cell r="B53">
            <v>1.99</v>
          </cell>
        </row>
        <row r="54">
          <cell r="A54">
            <v>37729</v>
          </cell>
          <cell r="B54">
            <v>1.96</v>
          </cell>
        </row>
        <row r="55">
          <cell r="A55">
            <v>37732</v>
          </cell>
          <cell r="B55">
            <v>1.97</v>
          </cell>
        </row>
        <row r="56">
          <cell r="A56">
            <v>37733</v>
          </cell>
          <cell r="B56">
            <v>1.95</v>
          </cell>
        </row>
        <row r="57">
          <cell r="A57">
            <v>37734</v>
          </cell>
          <cell r="B57">
            <v>1.93</v>
          </cell>
        </row>
        <row r="58">
          <cell r="A58">
            <v>37735</v>
          </cell>
          <cell r="B58">
            <v>1.91</v>
          </cell>
        </row>
        <row r="59">
          <cell r="A59">
            <v>37736</v>
          </cell>
          <cell r="B59">
            <v>1.9</v>
          </cell>
        </row>
        <row r="60">
          <cell r="A60">
            <v>37739</v>
          </cell>
          <cell r="B60">
            <v>1.8</v>
          </cell>
        </row>
        <row r="61">
          <cell r="A61">
            <v>37740</v>
          </cell>
          <cell r="B61">
            <v>1.78</v>
          </cell>
        </row>
        <row r="62">
          <cell r="A62">
            <v>37741</v>
          </cell>
          <cell r="B62">
            <v>1.82</v>
          </cell>
        </row>
        <row r="63">
          <cell r="A63">
            <v>37742</v>
          </cell>
          <cell r="B63">
            <v>1.81</v>
          </cell>
        </row>
        <row r="64">
          <cell r="A64">
            <v>37743</v>
          </cell>
          <cell r="B64">
            <v>1.81</v>
          </cell>
        </row>
        <row r="65">
          <cell r="A65">
            <v>37746</v>
          </cell>
          <cell r="B65">
            <v>2.16</v>
          </cell>
        </row>
        <row r="66">
          <cell r="A66">
            <v>37747</v>
          </cell>
          <cell r="B66">
            <v>2.1800000000000002</v>
          </cell>
        </row>
        <row r="67">
          <cell r="A67">
            <v>37748</v>
          </cell>
          <cell r="B67">
            <v>2.2200000000000002</v>
          </cell>
        </row>
        <row r="68">
          <cell r="A68">
            <v>37749</v>
          </cell>
          <cell r="B68">
            <v>2.2799999999999998</v>
          </cell>
        </row>
        <row r="69">
          <cell r="A69">
            <v>37750</v>
          </cell>
          <cell r="B69">
            <v>2.2799999999999998</v>
          </cell>
        </row>
        <row r="70">
          <cell r="A70">
            <v>37753</v>
          </cell>
          <cell r="B70">
            <v>2.15</v>
          </cell>
        </row>
        <row r="71">
          <cell r="A71">
            <v>37754</v>
          </cell>
          <cell r="B71">
            <v>2.08</v>
          </cell>
        </row>
        <row r="72">
          <cell r="A72">
            <v>37755</v>
          </cell>
          <cell r="B72">
            <v>2.09</v>
          </cell>
        </row>
        <row r="73">
          <cell r="A73">
            <v>37756</v>
          </cell>
          <cell r="B73">
            <v>2.13</v>
          </cell>
        </row>
        <row r="74">
          <cell r="A74">
            <v>37757</v>
          </cell>
          <cell r="B74">
            <v>2.13</v>
          </cell>
        </row>
        <row r="75">
          <cell r="A75">
            <v>37760</v>
          </cell>
          <cell r="B75">
            <v>2.2999999999999998</v>
          </cell>
        </row>
        <row r="76">
          <cell r="A76">
            <v>37761</v>
          </cell>
          <cell r="B76">
            <v>2.2999999999999998</v>
          </cell>
        </row>
        <row r="77">
          <cell r="A77">
            <v>37762</v>
          </cell>
          <cell r="B77">
            <v>2.3199999999999998</v>
          </cell>
        </row>
        <row r="78">
          <cell r="A78">
            <v>37763</v>
          </cell>
          <cell r="B78">
            <v>2.2799999999999998</v>
          </cell>
        </row>
        <row r="79">
          <cell r="A79">
            <v>37764</v>
          </cell>
          <cell r="B79">
            <v>2.2799999999999998</v>
          </cell>
        </row>
        <row r="80">
          <cell r="A80">
            <v>37767</v>
          </cell>
          <cell r="B80">
            <v>2.2400000000000002</v>
          </cell>
        </row>
        <row r="81">
          <cell r="A81">
            <v>37768</v>
          </cell>
          <cell r="B81">
            <v>2.17</v>
          </cell>
        </row>
        <row r="82">
          <cell r="A82">
            <v>37769</v>
          </cell>
          <cell r="B82">
            <v>2.12</v>
          </cell>
        </row>
        <row r="83">
          <cell r="A83">
            <v>37770</v>
          </cell>
          <cell r="B83">
            <v>2.0499999999999998</v>
          </cell>
        </row>
        <row r="84">
          <cell r="A84">
            <v>37771</v>
          </cell>
          <cell r="B84">
            <v>2.0099999999999998</v>
          </cell>
        </row>
        <row r="85">
          <cell r="A85">
            <v>37774</v>
          </cell>
          <cell r="B85">
            <v>1.88</v>
          </cell>
        </row>
        <row r="86">
          <cell r="A86">
            <v>37775</v>
          </cell>
          <cell r="B86">
            <v>1.92</v>
          </cell>
        </row>
        <row r="87">
          <cell r="A87">
            <v>37776</v>
          </cell>
          <cell r="B87">
            <v>1.93</v>
          </cell>
        </row>
        <row r="88">
          <cell r="A88">
            <v>37777</v>
          </cell>
          <cell r="B88">
            <v>1.93</v>
          </cell>
        </row>
        <row r="89">
          <cell r="A89">
            <v>37778</v>
          </cell>
          <cell r="B89">
            <v>1.97</v>
          </cell>
        </row>
        <row r="90">
          <cell r="A90">
            <v>37781</v>
          </cell>
          <cell r="B90">
            <v>2.0299999999999998</v>
          </cell>
        </row>
        <row r="91">
          <cell r="A91">
            <v>37782</v>
          </cell>
          <cell r="B91">
            <v>2.0699999999999998</v>
          </cell>
        </row>
        <row r="92">
          <cell r="A92">
            <v>37783</v>
          </cell>
          <cell r="B92">
            <v>2.04</v>
          </cell>
        </row>
        <row r="93">
          <cell r="A93">
            <v>37784</v>
          </cell>
          <cell r="B93">
            <v>1.92</v>
          </cell>
        </row>
        <row r="94">
          <cell r="A94">
            <v>37785</v>
          </cell>
          <cell r="B94">
            <v>1.9</v>
          </cell>
        </row>
        <row r="95">
          <cell r="A95">
            <v>37788</v>
          </cell>
          <cell r="B95">
            <v>1.88</v>
          </cell>
        </row>
        <row r="96">
          <cell r="A96">
            <v>37789</v>
          </cell>
          <cell r="B96">
            <v>2.0499999999999998</v>
          </cell>
        </row>
        <row r="97">
          <cell r="A97">
            <v>37790</v>
          </cell>
          <cell r="B97">
            <v>2.21</v>
          </cell>
        </row>
        <row r="98">
          <cell r="A98">
            <v>37791</v>
          </cell>
          <cell r="B98">
            <v>2.1800000000000002</v>
          </cell>
        </row>
        <row r="99">
          <cell r="A99">
            <v>37792</v>
          </cell>
          <cell r="B99">
            <v>2.17</v>
          </cell>
        </row>
        <row r="100">
          <cell r="A100">
            <v>37795</v>
          </cell>
          <cell r="B100">
            <v>2.1800000000000002</v>
          </cell>
        </row>
        <row r="101">
          <cell r="A101">
            <v>37796</v>
          </cell>
          <cell r="B101">
            <v>2.1</v>
          </cell>
        </row>
        <row r="102">
          <cell r="A102">
            <v>37797</v>
          </cell>
          <cell r="B102">
            <v>2.08</v>
          </cell>
        </row>
        <row r="103">
          <cell r="A103">
            <v>37798</v>
          </cell>
          <cell r="B103">
            <v>2.0099999999999998</v>
          </cell>
        </row>
        <row r="104">
          <cell r="A104">
            <v>37799</v>
          </cell>
          <cell r="B104">
            <v>1.88</v>
          </cell>
        </row>
        <row r="105">
          <cell r="A105">
            <v>37802</v>
          </cell>
          <cell r="B105">
            <v>1.92</v>
          </cell>
        </row>
        <row r="106">
          <cell r="A106">
            <v>37804</v>
          </cell>
          <cell r="B106">
            <v>1.83</v>
          </cell>
        </row>
        <row r="107">
          <cell r="A107">
            <v>37805</v>
          </cell>
          <cell r="B107">
            <v>1.86</v>
          </cell>
        </row>
        <row r="108">
          <cell r="A108">
            <v>37806</v>
          </cell>
          <cell r="B108">
            <v>1.84</v>
          </cell>
        </row>
        <row r="109">
          <cell r="A109">
            <v>37809</v>
          </cell>
          <cell r="B109">
            <v>1.75</v>
          </cell>
        </row>
        <row r="110">
          <cell r="A110">
            <v>37810</v>
          </cell>
          <cell r="B110">
            <v>1.78</v>
          </cell>
        </row>
        <row r="111">
          <cell r="A111">
            <v>37811</v>
          </cell>
          <cell r="B111">
            <v>1.83</v>
          </cell>
        </row>
        <row r="112">
          <cell r="A112">
            <v>37812</v>
          </cell>
          <cell r="B112">
            <v>1.73</v>
          </cell>
        </row>
        <row r="113">
          <cell r="A113">
            <v>37813</v>
          </cell>
          <cell r="B113">
            <v>1.65</v>
          </cell>
        </row>
        <row r="114">
          <cell r="A114">
            <v>37816</v>
          </cell>
          <cell r="B114">
            <v>1.44</v>
          </cell>
        </row>
        <row r="115">
          <cell r="A115">
            <v>37817</v>
          </cell>
          <cell r="B115">
            <v>1.37</v>
          </cell>
        </row>
        <row r="116">
          <cell r="A116">
            <v>37818</v>
          </cell>
          <cell r="B116">
            <v>1.37</v>
          </cell>
        </row>
        <row r="117">
          <cell r="A117">
            <v>37819</v>
          </cell>
          <cell r="B117">
            <v>1.37</v>
          </cell>
        </row>
        <row r="118">
          <cell r="A118">
            <v>37820</v>
          </cell>
          <cell r="B118">
            <v>1.34</v>
          </cell>
        </row>
        <row r="119">
          <cell r="A119">
            <v>37823</v>
          </cell>
          <cell r="B119">
            <v>1.37</v>
          </cell>
        </row>
        <row r="120">
          <cell r="A120">
            <v>37824</v>
          </cell>
          <cell r="B120">
            <v>1.36</v>
          </cell>
        </row>
        <row r="121">
          <cell r="A121">
            <v>37825</v>
          </cell>
          <cell r="B121">
            <v>1.31</v>
          </cell>
        </row>
        <row r="122">
          <cell r="A122">
            <v>37826</v>
          </cell>
          <cell r="B122">
            <v>1.1399999999999999</v>
          </cell>
        </row>
        <row r="123">
          <cell r="A123">
            <v>37827</v>
          </cell>
          <cell r="B123">
            <v>1.08</v>
          </cell>
        </row>
        <row r="124">
          <cell r="A124">
            <v>37830</v>
          </cell>
          <cell r="B124">
            <v>1.06</v>
          </cell>
        </row>
        <row r="125">
          <cell r="A125">
            <v>37831</v>
          </cell>
          <cell r="B125">
            <v>1.19</v>
          </cell>
        </row>
        <row r="126">
          <cell r="A126">
            <v>37832</v>
          </cell>
          <cell r="B126">
            <v>1.18</v>
          </cell>
        </row>
        <row r="127">
          <cell r="A127">
            <v>37833</v>
          </cell>
          <cell r="B127">
            <v>1.19</v>
          </cell>
        </row>
        <row r="128">
          <cell r="A128">
            <v>37834</v>
          </cell>
          <cell r="B128">
            <v>1.2</v>
          </cell>
        </row>
        <row r="129">
          <cell r="A129">
            <v>37837</v>
          </cell>
          <cell r="B129">
            <v>1.17</v>
          </cell>
        </row>
        <row r="130">
          <cell r="A130">
            <v>37838</v>
          </cell>
          <cell r="B130">
            <v>1.1299999999999999</v>
          </cell>
        </row>
        <row r="131">
          <cell r="A131">
            <v>37839</v>
          </cell>
          <cell r="B131">
            <v>1.07</v>
          </cell>
        </row>
        <row r="132">
          <cell r="A132">
            <v>37840</v>
          </cell>
          <cell r="B132">
            <v>0.98</v>
          </cell>
        </row>
        <row r="133">
          <cell r="A133">
            <v>37841</v>
          </cell>
          <cell r="B133">
            <v>0.93</v>
          </cell>
        </row>
        <row r="134">
          <cell r="A134">
            <v>37844</v>
          </cell>
          <cell r="B134">
            <v>0.84</v>
          </cell>
        </row>
        <row r="135">
          <cell r="A135">
            <v>37845</v>
          </cell>
          <cell r="B135">
            <v>0.85</v>
          </cell>
        </row>
        <row r="136">
          <cell r="A136">
            <v>37846</v>
          </cell>
          <cell r="B136">
            <v>0.93</v>
          </cell>
        </row>
        <row r="137">
          <cell r="A137">
            <v>37848</v>
          </cell>
          <cell r="B137">
            <v>0.98</v>
          </cell>
        </row>
        <row r="138">
          <cell r="A138">
            <v>37851</v>
          </cell>
          <cell r="B138">
            <v>0.99</v>
          </cell>
        </row>
        <row r="139">
          <cell r="A139">
            <v>37852</v>
          </cell>
          <cell r="B139">
            <v>1.01</v>
          </cell>
        </row>
        <row r="140">
          <cell r="A140">
            <v>37853</v>
          </cell>
          <cell r="B140">
            <v>1.07</v>
          </cell>
        </row>
        <row r="141">
          <cell r="A141">
            <v>37854</v>
          </cell>
          <cell r="B141">
            <v>1.1599999999999999</v>
          </cell>
        </row>
        <row r="142">
          <cell r="A142">
            <v>37855</v>
          </cell>
          <cell r="B142">
            <v>1.28</v>
          </cell>
        </row>
        <row r="143">
          <cell r="A143">
            <v>37858</v>
          </cell>
          <cell r="B143">
            <v>1.27</v>
          </cell>
        </row>
        <row r="144">
          <cell r="A144">
            <v>37859</v>
          </cell>
          <cell r="B144">
            <v>1.27</v>
          </cell>
        </row>
        <row r="145">
          <cell r="A145">
            <v>37860</v>
          </cell>
          <cell r="B145">
            <v>1.24</v>
          </cell>
        </row>
        <row r="146">
          <cell r="A146">
            <v>37861</v>
          </cell>
          <cell r="B146">
            <v>1.28</v>
          </cell>
        </row>
        <row r="147">
          <cell r="A147">
            <v>37862</v>
          </cell>
          <cell r="B147">
            <v>1.32</v>
          </cell>
        </row>
        <row r="148">
          <cell r="A148">
            <v>37865</v>
          </cell>
          <cell r="B148">
            <v>1.43</v>
          </cell>
        </row>
        <row r="149">
          <cell r="A149">
            <v>37866</v>
          </cell>
          <cell r="B149">
            <v>1.53</v>
          </cell>
        </row>
        <row r="150">
          <cell r="A150">
            <v>37867</v>
          </cell>
          <cell r="B150">
            <v>1.53</v>
          </cell>
        </row>
        <row r="151">
          <cell r="A151">
            <v>37868</v>
          </cell>
          <cell r="B151">
            <v>1.49</v>
          </cell>
        </row>
        <row r="152">
          <cell r="A152">
            <v>37869</v>
          </cell>
          <cell r="B152">
            <v>1.34</v>
          </cell>
        </row>
        <row r="153">
          <cell r="A153">
            <v>37872</v>
          </cell>
          <cell r="B153">
            <v>1.28</v>
          </cell>
        </row>
        <row r="154">
          <cell r="A154">
            <v>37873</v>
          </cell>
          <cell r="B154">
            <v>1.33</v>
          </cell>
        </row>
        <row r="155">
          <cell r="A155">
            <v>37874</v>
          </cell>
          <cell r="B155">
            <v>1.33</v>
          </cell>
        </row>
        <row r="156">
          <cell r="A156">
            <v>37875</v>
          </cell>
          <cell r="B156">
            <v>1.37</v>
          </cell>
        </row>
        <row r="157">
          <cell r="A157">
            <v>37876</v>
          </cell>
          <cell r="B157">
            <v>1.4</v>
          </cell>
        </row>
        <row r="158">
          <cell r="A158">
            <v>37879</v>
          </cell>
          <cell r="B158">
            <v>1.43</v>
          </cell>
        </row>
        <row r="159">
          <cell r="A159">
            <v>37880</v>
          </cell>
          <cell r="B159">
            <v>1.44</v>
          </cell>
        </row>
        <row r="160">
          <cell r="A160">
            <v>37881</v>
          </cell>
          <cell r="B160">
            <v>1.5</v>
          </cell>
        </row>
        <row r="161">
          <cell r="A161">
            <v>37882</v>
          </cell>
          <cell r="B161">
            <v>1.53</v>
          </cell>
        </row>
        <row r="162">
          <cell r="A162">
            <v>37883</v>
          </cell>
          <cell r="B162">
            <v>1.51</v>
          </cell>
        </row>
        <row r="163">
          <cell r="A163">
            <v>37886</v>
          </cell>
          <cell r="B163">
            <v>1.58</v>
          </cell>
        </row>
        <row r="164">
          <cell r="A164">
            <v>37887</v>
          </cell>
          <cell r="B164">
            <v>1.62</v>
          </cell>
        </row>
        <row r="165">
          <cell r="A165">
            <v>37888</v>
          </cell>
          <cell r="B165">
            <v>1.63</v>
          </cell>
        </row>
        <row r="166">
          <cell r="A166">
            <v>37889</v>
          </cell>
          <cell r="B166">
            <v>1.68</v>
          </cell>
        </row>
        <row r="167">
          <cell r="A167">
            <v>37890</v>
          </cell>
          <cell r="B167">
            <v>1.74</v>
          </cell>
        </row>
        <row r="168">
          <cell r="A168">
            <v>37893</v>
          </cell>
          <cell r="B168">
            <v>1.78</v>
          </cell>
        </row>
        <row r="169">
          <cell r="A169">
            <v>37894</v>
          </cell>
          <cell r="B169">
            <v>1.81</v>
          </cell>
        </row>
        <row r="170">
          <cell r="A170">
            <v>37895</v>
          </cell>
          <cell r="B170">
            <v>1.87</v>
          </cell>
        </row>
        <row r="171">
          <cell r="A171">
            <v>37896</v>
          </cell>
          <cell r="B171">
            <v>1.77</v>
          </cell>
        </row>
        <row r="172">
          <cell r="A172">
            <v>37897</v>
          </cell>
          <cell r="B172">
            <v>1.73</v>
          </cell>
        </row>
        <row r="173">
          <cell r="A173">
            <v>37900</v>
          </cell>
          <cell r="B173">
            <v>1.88</v>
          </cell>
        </row>
        <row r="174">
          <cell r="A174">
            <v>37901</v>
          </cell>
          <cell r="B174">
            <v>1.87</v>
          </cell>
        </row>
        <row r="175">
          <cell r="A175">
            <v>37902</v>
          </cell>
          <cell r="B175">
            <v>1.83</v>
          </cell>
        </row>
        <row r="176">
          <cell r="A176">
            <v>37903</v>
          </cell>
          <cell r="B176">
            <v>1.93</v>
          </cell>
        </row>
        <row r="177">
          <cell r="A177">
            <v>37904</v>
          </cell>
          <cell r="B177">
            <v>1.95</v>
          </cell>
        </row>
        <row r="178">
          <cell r="A178">
            <v>37907</v>
          </cell>
          <cell r="B178">
            <v>1.88</v>
          </cell>
        </row>
        <row r="179">
          <cell r="A179">
            <v>37908</v>
          </cell>
          <cell r="B179">
            <v>1.83</v>
          </cell>
        </row>
        <row r="180">
          <cell r="A180">
            <v>37909</v>
          </cell>
          <cell r="B180">
            <v>1.82</v>
          </cell>
        </row>
        <row r="181">
          <cell r="A181">
            <v>37910</v>
          </cell>
          <cell r="B181">
            <v>1.72</v>
          </cell>
        </row>
        <row r="182">
          <cell r="A182">
            <v>37911</v>
          </cell>
          <cell r="B182">
            <v>1.53</v>
          </cell>
        </row>
        <row r="183">
          <cell r="A183">
            <v>37914</v>
          </cell>
          <cell r="B183">
            <v>1.53</v>
          </cell>
        </row>
        <row r="184">
          <cell r="A184">
            <v>37915</v>
          </cell>
          <cell r="B184">
            <v>1.53</v>
          </cell>
        </row>
        <row r="185">
          <cell r="A185">
            <v>37916</v>
          </cell>
          <cell r="B185">
            <v>1.57</v>
          </cell>
        </row>
        <row r="186">
          <cell r="A186">
            <v>37917</v>
          </cell>
          <cell r="B186">
            <v>1.67</v>
          </cell>
        </row>
        <row r="187">
          <cell r="A187">
            <v>37918</v>
          </cell>
          <cell r="B187">
            <v>1.71</v>
          </cell>
        </row>
        <row r="188">
          <cell r="A188">
            <v>37921</v>
          </cell>
          <cell r="B188">
            <v>1.67</v>
          </cell>
        </row>
        <row r="189">
          <cell r="A189">
            <v>37922</v>
          </cell>
          <cell r="B189">
            <v>1.65</v>
          </cell>
        </row>
        <row r="190">
          <cell r="A190">
            <v>37923</v>
          </cell>
          <cell r="B190">
            <v>1.65</v>
          </cell>
        </row>
        <row r="191">
          <cell r="A191">
            <v>37924</v>
          </cell>
          <cell r="B191">
            <v>1.62</v>
          </cell>
        </row>
        <row r="192">
          <cell r="A192">
            <v>37925</v>
          </cell>
          <cell r="B192">
            <v>1.6</v>
          </cell>
        </row>
        <row r="193">
          <cell r="A193">
            <v>37928</v>
          </cell>
          <cell r="B193">
            <v>1.6</v>
          </cell>
        </row>
        <row r="194">
          <cell r="A194">
            <v>37929</v>
          </cell>
          <cell r="B194">
            <v>1.61</v>
          </cell>
        </row>
        <row r="195">
          <cell r="A195">
            <v>37930</v>
          </cell>
          <cell r="B195">
            <v>1.63</v>
          </cell>
        </row>
        <row r="196">
          <cell r="A196">
            <v>37931</v>
          </cell>
          <cell r="B196">
            <v>1.63</v>
          </cell>
        </row>
        <row r="197">
          <cell r="A197">
            <v>37935</v>
          </cell>
          <cell r="B197">
            <v>1.81</v>
          </cell>
        </row>
        <row r="198">
          <cell r="A198">
            <v>37936</v>
          </cell>
          <cell r="B198">
            <v>1.79</v>
          </cell>
        </row>
        <row r="199">
          <cell r="A199">
            <v>37937</v>
          </cell>
          <cell r="B199">
            <v>1.78</v>
          </cell>
        </row>
        <row r="200">
          <cell r="A200">
            <v>37938</v>
          </cell>
          <cell r="B200">
            <v>1.95</v>
          </cell>
        </row>
        <row r="201">
          <cell r="A201">
            <v>37939</v>
          </cell>
          <cell r="B201">
            <v>1.92</v>
          </cell>
        </row>
        <row r="202">
          <cell r="A202">
            <v>37942</v>
          </cell>
          <cell r="B202">
            <v>1.93</v>
          </cell>
        </row>
        <row r="203">
          <cell r="A203">
            <v>37943</v>
          </cell>
          <cell r="B203">
            <v>2.0299999999999998</v>
          </cell>
        </row>
        <row r="204">
          <cell r="A204">
            <v>37944</v>
          </cell>
          <cell r="B204">
            <v>2.04</v>
          </cell>
        </row>
        <row r="205">
          <cell r="A205">
            <v>37945</v>
          </cell>
          <cell r="B205">
            <v>1.93</v>
          </cell>
        </row>
        <row r="206">
          <cell r="A206">
            <v>37946</v>
          </cell>
          <cell r="B206">
            <v>1.91</v>
          </cell>
        </row>
        <row r="207">
          <cell r="A207">
            <v>37949</v>
          </cell>
          <cell r="B207">
            <v>1.97</v>
          </cell>
        </row>
        <row r="208">
          <cell r="A208">
            <v>37950</v>
          </cell>
          <cell r="B208">
            <v>2.0099999999999998</v>
          </cell>
        </row>
        <row r="209">
          <cell r="A209">
            <v>37951</v>
          </cell>
          <cell r="B209">
            <v>2.0099999999999998</v>
          </cell>
        </row>
        <row r="210">
          <cell r="A210">
            <v>37952</v>
          </cell>
          <cell r="B210">
            <v>2.0099999999999998</v>
          </cell>
        </row>
        <row r="211">
          <cell r="A211">
            <v>37953</v>
          </cell>
          <cell r="B211">
            <v>2.0099999999999998</v>
          </cell>
        </row>
        <row r="212">
          <cell r="A212">
            <v>37956</v>
          </cell>
          <cell r="B212">
            <v>1.98</v>
          </cell>
        </row>
        <row r="213">
          <cell r="A213">
            <v>37957</v>
          </cell>
          <cell r="B213">
            <v>2.0299999999999998</v>
          </cell>
        </row>
        <row r="214">
          <cell r="A214">
            <v>37958</v>
          </cell>
          <cell r="B214">
            <v>2.04</v>
          </cell>
        </row>
        <row r="215">
          <cell r="A215">
            <v>37959</v>
          </cell>
          <cell r="B215">
            <v>2.04</v>
          </cell>
        </row>
        <row r="216">
          <cell r="A216">
            <v>37960</v>
          </cell>
          <cell r="B216">
            <v>1.93</v>
          </cell>
        </row>
        <row r="217">
          <cell r="A217">
            <v>37963</v>
          </cell>
          <cell r="B217">
            <v>1.86</v>
          </cell>
        </row>
        <row r="218">
          <cell r="A218">
            <v>37964</v>
          </cell>
          <cell r="B218">
            <v>1.85</v>
          </cell>
        </row>
        <row r="219">
          <cell r="A219">
            <v>37966</v>
          </cell>
          <cell r="B219">
            <v>1.88</v>
          </cell>
        </row>
        <row r="220">
          <cell r="A220">
            <v>37967</v>
          </cell>
          <cell r="B220">
            <v>1.93</v>
          </cell>
        </row>
        <row r="221">
          <cell r="A221">
            <v>37970</v>
          </cell>
          <cell r="B221">
            <v>2.0299999999999998</v>
          </cell>
        </row>
        <row r="222">
          <cell r="A222">
            <v>37971</v>
          </cell>
          <cell r="B222">
            <v>2.06</v>
          </cell>
        </row>
        <row r="223">
          <cell r="A223">
            <v>37972</v>
          </cell>
          <cell r="B223">
            <v>2.11</v>
          </cell>
        </row>
        <row r="224">
          <cell r="A224">
            <v>37973</v>
          </cell>
          <cell r="B224">
            <v>2.13</v>
          </cell>
        </row>
        <row r="225">
          <cell r="A225">
            <v>37974</v>
          </cell>
          <cell r="B225">
            <v>2.16</v>
          </cell>
        </row>
        <row r="226">
          <cell r="A226">
            <v>37977</v>
          </cell>
          <cell r="B226">
            <v>2.3199999999999998</v>
          </cell>
        </row>
        <row r="227">
          <cell r="A227">
            <v>37978</v>
          </cell>
          <cell r="B227">
            <v>2.41</v>
          </cell>
        </row>
        <row r="228">
          <cell r="A228">
            <v>37979</v>
          </cell>
          <cell r="B228">
            <v>2.48</v>
          </cell>
        </row>
        <row r="229">
          <cell r="A229">
            <v>37980</v>
          </cell>
          <cell r="B229">
            <v>2.48</v>
          </cell>
        </row>
        <row r="230">
          <cell r="A230">
            <v>37981</v>
          </cell>
          <cell r="B230">
            <v>2.4300000000000002</v>
          </cell>
        </row>
        <row r="231">
          <cell r="A231">
            <v>37984</v>
          </cell>
          <cell r="B231">
            <v>2.33</v>
          </cell>
        </row>
        <row r="232">
          <cell r="A232">
            <v>37985</v>
          </cell>
          <cell r="B232">
            <v>2.2799999999999998</v>
          </cell>
        </row>
        <row r="233">
          <cell r="A233">
            <v>37986</v>
          </cell>
          <cell r="B233">
            <v>2.31</v>
          </cell>
        </row>
        <row r="234">
          <cell r="A234">
            <v>37987</v>
          </cell>
          <cell r="B234">
            <v>2.31</v>
          </cell>
        </row>
        <row r="235">
          <cell r="A235">
            <v>37988</v>
          </cell>
          <cell r="B235">
            <v>2.2999999999999998</v>
          </cell>
        </row>
        <row r="236">
          <cell r="A236">
            <v>37991</v>
          </cell>
          <cell r="B236">
            <v>1.98</v>
          </cell>
        </row>
        <row r="237">
          <cell r="A237">
            <v>37992</v>
          </cell>
          <cell r="B237">
            <v>1.88</v>
          </cell>
        </row>
        <row r="238">
          <cell r="A238">
            <v>37993</v>
          </cell>
          <cell r="B238">
            <v>1.78</v>
          </cell>
        </row>
        <row r="239">
          <cell r="A239">
            <v>37994</v>
          </cell>
          <cell r="B239">
            <v>1.68</v>
          </cell>
        </row>
        <row r="240">
          <cell r="A240">
            <v>37995</v>
          </cell>
          <cell r="B240">
            <v>1.62</v>
          </cell>
        </row>
        <row r="241">
          <cell r="A241">
            <v>37998</v>
          </cell>
          <cell r="B241">
            <v>1.64</v>
          </cell>
        </row>
        <row r="242">
          <cell r="A242">
            <v>37999</v>
          </cell>
          <cell r="B242">
            <v>1.76</v>
          </cell>
        </row>
        <row r="243">
          <cell r="A243">
            <v>38000</v>
          </cell>
          <cell r="B243">
            <v>1.83</v>
          </cell>
        </row>
        <row r="244">
          <cell r="A244">
            <v>38001</v>
          </cell>
          <cell r="B244">
            <v>1.79</v>
          </cell>
        </row>
        <row r="245">
          <cell r="A245">
            <v>38002</v>
          </cell>
          <cell r="B245">
            <v>1.79</v>
          </cell>
        </row>
        <row r="246">
          <cell r="A246">
            <v>38005</v>
          </cell>
          <cell r="B246">
            <v>1.81</v>
          </cell>
        </row>
        <row r="247">
          <cell r="A247">
            <v>38006</v>
          </cell>
          <cell r="B247">
            <v>1.79</v>
          </cell>
        </row>
        <row r="248">
          <cell r="A248">
            <v>38007</v>
          </cell>
          <cell r="B248">
            <v>1.78</v>
          </cell>
        </row>
        <row r="249">
          <cell r="A249">
            <v>38008</v>
          </cell>
          <cell r="B249">
            <v>1.66</v>
          </cell>
        </row>
        <row r="250">
          <cell r="A250">
            <v>38009</v>
          </cell>
          <cell r="B250">
            <v>1.61</v>
          </cell>
        </row>
        <row r="251">
          <cell r="A251">
            <v>38012</v>
          </cell>
          <cell r="B251">
            <v>1.56</v>
          </cell>
        </row>
        <row r="252">
          <cell r="A252">
            <v>38013</v>
          </cell>
          <cell r="B252">
            <v>1.54</v>
          </cell>
        </row>
        <row r="253">
          <cell r="A253">
            <v>38014</v>
          </cell>
          <cell r="B253">
            <v>1.54</v>
          </cell>
        </row>
        <row r="254">
          <cell r="A254">
            <v>38015</v>
          </cell>
          <cell r="B254">
            <v>1.55</v>
          </cell>
        </row>
        <row r="255">
          <cell r="A255">
            <v>38016</v>
          </cell>
          <cell r="B255">
            <v>1.55</v>
          </cell>
        </row>
        <row r="256">
          <cell r="A256">
            <v>38019</v>
          </cell>
          <cell r="B256">
            <v>1.56</v>
          </cell>
        </row>
        <row r="257">
          <cell r="A257">
            <v>38020</v>
          </cell>
          <cell r="B257">
            <v>1.56</v>
          </cell>
        </row>
        <row r="258">
          <cell r="A258">
            <v>38021</v>
          </cell>
          <cell r="B258">
            <v>1.56</v>
          </cell>
        </row>
        <row r="259">
          <cell r="A259">
            <v>38022</v>
          </cell>
          <cell r="B259">
            <v>1.56</v>
          </cell>
        </row>
        <row r="260">
          <cell r="A260">
            <v>38023</v>
          </cell>
          <cell r="B260">
            <v>1.58</v>
          </cell>
        </row>
        <row r="261">
          <cell r="A261">
            <v>38026</v>
          </cell>
          <cell r="B261">
            <v>1.59</v>
          </cell>
        </row>
        <row r="262">
          <cell r="A262">
            <v>38027</v>
          </cell>
          <cell r="B262">
            <v>1.58</v>
          </cell>
        </row>
        <row r="263">
          <cell r="A263">
            <v>38028</v>
          </cell>
          <cell r="B263">
            <v>1.59</v>
          </cell>
        </row>
        <row r="264">
          <cell r="A264">
            <v>38029</v>
          </cell>
          <cell r="B264">
            <v>1.62</v>
          </cell>
        </row>
        <row r="265">
          <cell r="A265">
            <v>38030</v>
          </cell>
          <cell r="B265">
            <v>1.78</v>
          </cell>
        </row>
        <row r="266">
          <cell r="A266">
            <v>38033</v>
          </cell>
          <cell r="B266">
            <v>1.71</v>
          </cell>
        </row>
        <row r="267">
          <cell r="A267">
            <v>38034</v>
          </cell>
          <cell r="B267">
            <v>1.73</v>
          </cell>
        </row>
        <row r="268">
          <cell r="A268">
            <v>38035</v>
          </cell>
          <cell r="B268">
            <v>1.72</v>
          </cell>
        </row>
        <row r="269">
          <cell r="A269">
            <v>38036</v>
          </cell>
          <cell r="B269">
            <v>1.6</v>
          </cell>
        </row>
        <row r="270">
          <cell r="A270">
            <v>38040</v>
          </cell>
          <cell r="B270">
            <v>1.51</v>
          </cell>
        </row>
        <row r="271">
          <cell r="A271">
            <v>38041</v>
          </cell>
          <cell r="B271">
            <v>1.56</v>
          </cell>
        </row>
        <row r="272">
          <cell r="A272">
            <v>38042</v>
          </cell>
          <cell r="B272">
            <v>1.54</v>
          </cell>
        </row>
        <row r="273">
          <cell r="A273">
            <v>38043</v>
          </cell>
          <cell r="B273">
            <v>1.48</v>
          </cell>
        </row>
        <row r="274">
          <cell r="A274">
            <v>38044</v>
          </cell>
          <cell r="B274">
            <v>1.48</v>
          </cell>
        </row>
        <row r="275">
          <cell r="A275">
            <v>38047</v>
          </cell>
          <cell r="B275">
            <v>1.53</v>
          </cell>
        </row>
        <row r="276">
          <cell r="A276">
            <v>38048</v>
          </cell>
          <cell r="B276">
            <v>1.53</v>
          </cell>
        </row>
        <row r="277">
          <cell r="A277">
            <v>38049</v>
          </cell>
          <cell r="B277">
            <v>1.55</v>
          </cell>
        </row>
        <row r="278">
          <cell r="A278">
            <v>38050</v>
          </cell>
          <cell r="B278">
            <v>1.61</v>
          </cell>
        </row>
        <row r="279">
          <cell r="A279">
            <v>38051</v>
          </cell>
          <cell r="B279">
            <v>1.64</v>
          </cell>
        </row>
        <row r="280">
          <cell r="A280">
            <v>38054</v>
          </cell>
          <cell r="B280">
            <v>1.66</v>
          </cell>
        </row>
        <row r="281">
          <cell r="A281">
            <v>38055</v>
          </cell>
          <cell r="B281">
            <v>1.68</v>
          </cell>
        </row>
        <row r="282">
          <cell r="A282">
            <v>38056</v>
          </cell>
          <cell r="B282">
            <v>1.68</v>
          </cell>
        </row>
        <row r="283">
          <cell r="A283">
            <v>38057</v>
          </cell>
          <cell r="B283">
            <v>1.67</v>
          </cell>
        </row>
        <row r="284">
          <cell r="A284">
            <v>38058</v>
          </cell>
          <cell r="B284">
            <v>1.68</v>
          </cell>
        </row>
        <row r="285">
          <cell r="A285">
            <v>38061</v>
          </cell>
          <cell r="B285">
            <v>1.68</v>
          </cell>
        </row>
        <row r="286">
          <cell r="A286">
            <v>38062</v>
          </cell>
          <cell r="B286">
            <v>1.64</v>
          </cell>
        </row>
        <row r="287">
          <cell r="A287">
            <v>38063</v>
          </cell>
          <cell r="B287">
            <v>1.62</v>
          </cell>
        </row>
        <row r="288">
          <cell r="A288">
            <v>38064</v>
          </cell>
          <cell r="B288">
            <v>1.62</v>
          </cell>
        </row>
        <row r="289">
          <cell r="A289">
            <v>38065</v>
          </cell>
          <cell r="B289">
            <v>1.6</v>
          </cell>
        </row>
        <row r="290">
          <cell r="A290">
            <v>38068</v>
          </cell>
          <cell r="B290">
            <v>1.54</v>
          </cell>
        </row>
        <row r="291">
          <cell r="A291">
            <v>38069</v>
          </cell>
          <cell r="B291">
            <v>1.54</v>
          </cell>
        </row>
        <row r="292">
          <cell r="A292">
            <v>38070</v>
          </cell>
          <cell r="B292">
            <v>1.54</v>
          </cell>
        </row>
        <row r="293">
          <cell r="A293">
            <v>38071</v>
          </cell>
          <cell r="B293">
            <v>1.54</v>
          </cell>
        </row>
        <row r="294">
          <cell r="A294">
            <v>38072</v>
          </cell>
          <cell r="B294">
            <v>1.59</v>
          </cell>
        </row>
        <row r="295">
          <cell r="A295">
            <v>38075</v>
          </cell>
          <cell r="B295">
            <v>1.61</v>
          </cell>
        </row>
        <row r="296">
          <cell r="A296">
            <v>38076</v>
          </cell>
          <cell r="B296">
            <v>1.63</v>
          </cell>
        </row>
        <row r="297">
          <cell r="A297">
            <v>38077</v>
          </cell>
          <cell r="B297">
            <v>1.63</v>
          </cell>
        </row>
        <row r="298">
          <cell r="A298">
            <v>38078</v>
          </cell>
          <cell r="B298">
            <v>1.69</v>
          </cell>
        </row>
        <row r="299">
          <cell r="A299">
            <v>38079</v>
          </cell>
          <cell r="B299">
            <v>1.69</v>
          </cell>
        </row>
        <row r="300">
          <cell r="A300">
            <v>38082</v>
          </cell>
          <cell r="B300">
            <v>1.8</v>
          </cell>
        </row>
        <row r="301">
          <cell r="A301">
            <v>38083</v>
          </cell>
          <cell r="B301">
            <v>1.8</v>
          </cell>
        </row>
        <row r="302">
          <cell r="A302">
            <v>38084</v>
          </cell>
          <cell r="B302">
            <v>1.92</v>
          </cell>
        </row>
        <row r="303">
          <cell r="A303">
            <v>38085</v>
          </cell>
          <cell r="B303">
            <v>1.88</v>
          </cell>
        </row>
        <row r="304">
          <cell r="A304">
            <v>38086</v>
          </cell>
          <cell r="B304">
            <v>1.87</v>
          </cell>
        </row>
        <row r="305">
          <cell r="A305">
            <v>38089</v>
          </cell>
          <cell r="B305">
            <v>1.84</v>
          </cell>
        </row>
        <row r="306">
          <cell r="A306">
            <v>38090</v>
          </cell>
          <cell r="B306">
            <v>1.84</v>
          </cell>
        </row>
        <row r="307">
          <cell r="A307">
            <v>38091</v>
          </cell>
          <cell r="B307">
            <v>1.77</v>
          </cell>
        </row>
        <row r="308">
          <cell r="A308">
            <v>38092</v>
          </cell>
          <cell r="B308">
            <v>1.76</v>
          </cell>
        </row>
        <row r="309">
          <cell r="A309">
            <v>38093</v>
          </cell>
          <cell r="B309">
            <v>1.71</v>
          </cell>
        </row>
        <row r="310">
          <cell r="A310">
            <v>38096</v>
          </cell>
          <cell r="B310">
            <v>1.74</v>
          </cell>
        </row>
        <row r="311">
          <cell r="A311">
            <v>38097</v>
          </cell>
          <cell r="B311">
            <v>1.73</v>
          </cell>
        </row>
        <row r="312">
          <cell r="A312">
            <v>38098</v>
          </cell>
          <cell r="B312">
            <v>1.81</v>
          </cell>
        </row>
        <row r="313">
          <cell r="A313">
            <v>38099</v>
          </cell>
          <cell r="B313">
            <v>1.92</v>
          </cell>
        </row>
        <row r="314">
          <cell r="A314">
            <v>38100</v>
          </cell>
          <cell r="B314">
            <v>1.92</v>
          </cell>
        </row>
        <row r="315">
          <cell r="A315">
            <v>38103</v>
          </cell>
          <cell r="B315">
            <v>1.92</v>
          </cell>
        </row>
        <row r="316">
          <cell r="A316">
            <v>38104</v>
          </cell>
          <cell r="B316">
            <v>1.9</v>
          </cell>
        </row>
        <row r="317">
          <cell r="A317">
            <v>38105</v>
          </cell>
          <cell r="B317">
            <v>1.87</v>
          </cell>
        </row>
        <row r="318">
          <cell r="A318">
            <v>38106</v>
          </cell>
          <cell r="B318">
            <v>1.86</v>
          </cell>
        </row>
        <row r="319">
          <cell r="A319">
            <v>38107</v>
          </cell>
          <cell r="B319">
            <v>1.84</v>
          </cell>
        </row>
        <row r="320">
          <cell r="A320">
            <v>38110</v>
          </cell>
          <cell r="B320">
            <v>1.84</v>
          </cell>
        </row>
        <row r="321">
          <cell r="A321">
            <v>38111</v>
          </cell>
          <cell r="B321">
            <v>1.83</v>
          </cell>
        </row>
        <row r="322">
          <cell r="A322">
            <v>38112</v>
          </cell>
          <cell r="B322">
            <v>1.83</v>
          </cell>
        </row>
        <row r="323">
          <cell r="A323">
            <v>38113</v>
          </cell>
          <cell r="B323">
            <v>1.83</v>
          </cell>
        </row>
        <row r="324">
          <cell r="A324">
            <v>38114</v>
          </cell>
          <cell r="B324">
            <v>1.86</v>
          </cell>
        </row>
        <row r="325">
          <cell r="A325">
            <v>38117</v>
          </cell>
          <cell r="B325">
            <v>1.78</v>
          </cell>
        </row>
        <row r="326">
          <cell r="A326">
            <v>38118</v>
          </cell>
          <cell r="B326">
            <v>1.78</v>
          </cell>
        </row>
        <row r="327">
          <cell r="A327">
            <v>38119</v>
          </cell>
          <cell r="B327">
            <v>1.78</v>
          </cell>
        </row>
        <row r="328">
          <cell r="A328">
            <v>38120</v>
          </cell>
          <cell r="B328">
            <v>1.81</v>
          </cell>
        </row>
        <row r="329">
          <cell r="A329">
            <v>38121</v>
          </cell>
          <cell r="B329">
            <v>1.83</v>
          </cell>
        </row>
        <row r="330">
          <cell r="A330">
            <v>38124</v>
          </cell>
          <cell r="B330">
            <v>1.92</v>
          </cell>
        </row>
        <row r="331">
          <cell r="A331">
            <v>38125</v>
          </cell>
          <cell r="B331">
            <v>1.95</v>
          </cell>
        </row>
        <row r="332">
          <cell r="A332">
            <v>38126</v>
          </cell>
          <cell r="B332">
            <v>2.0299999999999998</v>
          </cell>
        </row>
        <row r="333">
          <cell r="A333">
            <v>38127</v>
          </cell>
          <cell r="B333">
            <v>2.0299999999999998</v>
          </cell>
        </row>
        <row r="334">
          <cell r="A334">
            <v>38128</v>
          </cell>
          <cell r="B334">
            <v>2.08</v>
          </cell>
        </row>
        <row r="335">
          <cell r="A335">
            <v>38131</v>
          </cell>
          <cell r="B335">
            <v>2.16</v>
          </cell>
        </row>
        <row r="336">
          <cell r="A336">
            <v>38132</v>
          </cell>
          <cell r="B336">
            <v>2.1800000000000002</v>
          </cell>
        </row>
        <row r="337">
          <cell r="A337">
            <v>38133</v>
          </cell>
          <cell r="B337">
            <v>2.23</v>
          </cell>
        </row>
        <row r="338">
          <cell r="A338">
            <v>38134</v>
          </cell>
          <cell r="B338">
            <v>2.29</v>
          </cell>
        </row>
        <row r="339">
          <cell r="A339">
            <v>38135</v>
          </cell>
          <cell r="B339">
            <v>2.38</v>
          </cell>
        </row>
        <row r="340">
          <cell r="A340">
            <v>38138</v>
          </cell>
          <cell r="B340">
            <v>2.38</v>
          </cell>
        </row>
        <row r="341">
          <cell r="A341">
            <v>38139</v>
          </cell>
          <cell r="B341">
            <v>3.33</v>
          </cell>
        </row>
        <row r="342">
          <cell r="A342">
            <v>38140</v>
          </cell>
          <cell r="B342">
            <v>3.48</v>
          </cell>
        </row>
        <row r="343">
          <cell r="A343">
            <v>38142</v>
          </cell>
          <cell r="B343">
            <v>3.08</v>
          </cell>
        </row>
        <row r="344">
          <cell r="A344">
            <v>38145</v>
          </cell>
          <cell r="B344">
            <v>3.13</v>
          </cell>
        </row>
        <row r="345">
          <cell r="A345">
            <v>38146</v>
          </cell>
          <cell r="B345">
            <v>3.08</v>
          </cell>
        </row>
        <row r="346">
          <cell r="A346">
            <v>38147</v>
          </cell>
          <cell r="B346">
            <v>2.83</v>
          </cell>
        </row>
        <row r="347">
          <cell r="A347">
            <v>38148</v>
          </cell>
          <cell r="B347">
            <v>2.7</v>
          </cell>
        </row>
        <row r="348">
          <cell r="A348">
            <v>38149</v>
          </cell>
          <cell r="B348">
            <v>2.61</v>
          </cell>
        </row>
        <row r="349">
          <cell r="A349">
            <v>38152</v>
          </cell>
          <cell r="B349">
            <v>2.62</v>
          </cell>
        </row>
        <row r="350">
          <cell r="A350">
            <v>38153</v>
          </cell>
          <cell r="B350">
            <v>2.57</v>
          </cell>
        </row>
        <row r="351">
          <cell r="A351">
            <v>38154</v>
          </cell>
          <cell r="B351">
            <v>2.5</v>
          </cell>
        </row>
        <row r="352">
          <cell r="A352">
            <v>38155</v>
          </cell>
          <cell r="B352">
            <v>2.52</v>
          </cell>
        </row>
        <row r="353">
          <cell r="A353">
            <v>38156</v>
          </cell>
          <cell r="B353">
            <v>2.58</v>
          </cell>
        </row>
        <row r="354">
          <cell r="A354">
            <v>38159</v>
          </cell>
          <cell r="B354">
            <v>2.5499999999999998</v>
          </cell>
        </row>
        <row r="355">
          <cell r="A355">
            <v>38160</v>
          </cell>
          <cell r="B355">
            <v>2.5299999999999998</v>
          </cell>
        </row>
        <row r="356">
          <cell r="A356">
            <v>38161</v>
          </cell>
          <cell r="B356">
            <v>2.54</v>
          </cell>
        </row>
        <row r="357">
          <cell r="A357">
            <v>38162</v>
          </cell>
          <cell r="B357">
            <v>2.4900000000000002</v>
          </cell>
        </row>
        <row r="358">
          <cell r="A358">
            <v>38163</v>
          </cell>
          <cell r="B358">
            <v>2.4500000000000002</v>
          </cell>
        </row>
        <row r="359">
          <cell r="A359">
            <v>38166</v>
          </cell>
          <cell r="B359">
            <v>2.39</v>
          </cell>
        </row>
        <row r="360">
          <cell r="A360">
            <v>38167</v>
          </cell>
          <cell r="B360">
            <v>2.38</v>
          </cell>
        </row>
        <row r="361">
          <cell r="A361">
            <v>38168</v>
          </cell>
          <cell r="B361">
            <v>2.38</v>
          </cell>
        </row>
        <row r="362">
          <cell r="A362">
            <v>38170</v>
          </cell>
          <cell r="B362">
            <v>2.37</v>
          </cell>
        </row>
        <row r="363">
          <cell r="A363">
            <v>38173</v>
          </cell>
          <cell r="B363">
            <v>2.16</v>
          </cell>
        </row>
        <row r="364">
          <cell r="A364">
            <v>38174</v>
          </cell>
          <cell r="B364">
            <v>2.11</v>
          </cell>
        </row>
        <row r="365">
          <cell r="A365">
            <v>38175</v>
          </cell>
          <cell r="B365">
            <v>2.0699999999999998</v>
          </cell>
        </row>
        <row r="366">
          <cell r="A366">
            <v>38176</v>
          </cell>
          <cell r="B366">
            <v>1.98</v>
          </cell>
        </row>
        <row r="367">
          <cell r="A367">
            <v>38177</v>
          </cell>
          <cell r="B367">
            <v>1.93</v>
          </cell>
        </row>
        <row r="368">
          <cell r="A368">
            <v>38180</v>
          </cell>
          <cell r="B368">
            <v>1.93</v>
          </cell>
        </row>
        <row r="369">
          <cell r="A369">
            <v>38181</v>
          </cell>
          <cell r="B369">
            <v>1.94</v>
          </cell>
        </row>
        <row r="370">
          <cell r="A370">
            <v>38182</v>
          </cell>
          <cell r="B370">
            <v>1.97</v>
          </cell>
        </row>
        <row r="371">
          <cell r="A371">
            <v>38183</v>
          </cell>
          <cell r="B371">
            <v>2.0099999999999998</v>
          </cell>
        </row>
        <row r="372">
          <cell r="A372">
            <v>38184</v>
          </cell>
          <cell r="B372">
            <v>2.08</v>
          </cell>
        </row>
        <row r="373">
          <cell r="A373">
            <v>38187</v>
          </cell>
          <cell r="B373">
            <v>2.0099999999999998</v>
          </cell>
        </row>
        <row r="374">
          <cell r="A374">
            <v>38188</v>
          </cell>
          <cell r="B374">
            <v>2.04</v>
          </cell>
        </row>
        <row r="375">
          <cell r="A375">
            <v>38189</v>
          </cell>
          <cell r="B375">
            <v>2.06</v>
          </cell>
        </row>
        <row r="376">
          <cell r="A376">
            <v>38190</v>
          </cell>
          <cell r="B376">
            <v>2.09</v>
          </cell>
        </row>
        <row r="377">
          <cell r="A377">
            <v>38191</v>
          </cell>
          <cell r="B377">
            <v>2.2200000000000002</v>
          </cell>
        </row>
        <row r="378">
          <cell r="A378">
            <v>38194</v>
          </cell>
          <cell r="B378">
            <v>2.31</v>
          </cell>
        </row>
        <row r="379">
          <cell r="A379">
            <v>38195</v>
          </cell>
          <cell r="B379">
            <v>2.29</v>
          </cell>
        </row>
        <row r="380">
          <cell r="A380">
            <v>38196</v>
          </cell>
          <cell r="B380">
            <v>2.2999999999999998</v>
          </cell>
        </row>
        <row r="381">
          <cell r="A381">
            <v>38197</v>
          </cell>
          <cell r="B381">
            <v>2.2999999999999998</v>
          </cell>
        </row>
        <row r="382">
          <cell r="A382">
            <v>38198</v>
          </cell>
          <cell r="B382">
            <v>2.3199999999999998</v>
          </cell>
        </row>
        <row r="383">
          <cell r="A383">
            <v>38201</v>
          </cell>
          <cell r="B383">
            <v>2.33</v>
          </cell>
        </row>
        <row r="384">
          <cell r="A384">
            <v>38202</v>
          </cell>
          <cell r="B384">
            <v>2.38</v>
          </cell>
        </row>
        <row r="385">
          <cell r="A385">
            <v>38203</v>
          </cell>
          <cell r="B385">
            <v>2.3199999999999998</v>
          </cell>
        </row>
        <row r="386">
          <cell r="A386">
            <v>38204</v>
          </cell>
          <cell r="B386">
            <v>2.25</v>
          </cell>
        </row>
        <row r="387">
          <cell r="A387">
            <v>38205</v>
          </cell>
          <cell r="B387">
            <v>2.21</v>
          </cell>
        </row>
        <row r="388">
          <cell r="A388">
            <v>38208</v>
          </cell>
          <cell r="B388">
            <v>2.2000000000000002</v>
          </cell>
        </row>
        <row r="389">
          <cell r="A389">
            <v>38209</v>
          </cell>
          <cell r="B389">
            <v>2.1800000000000002</v>
          </cell>
        </row>
        <row r="390">
          <cell r="A390">
            <v>38210</v>
          </cell>
          <cell r="B390">
            <v>2.1800000000000002</v>
          </cell>
        </row>
        <row r="391">
          <cell r="A391">
            <v>38211</v>
          </cell>
          <cell r="B391">
            <v>2.2200000000000002</v>
          </cell>
        </row>
        <row r="392">
          <cell r="A392">
            <v>38212</v>
          </cell>
          <cell r="B392">
            <v>2.2000000000000002</v>
          </cell>
        </row>
        <row r="393">
          <cell r="A393">
            <v>38215</v>
          </cell>
          <cell r="B393">
            <v>2.2200000000000002</v>
          </cell>
        </row>
        <row r="394">
          <cell r="A394">
            <v>38216</v>
          </cell>
          <cell r="B394">
            <v>2.2599999999999998</v>
          </cell>
        </row>
        <row r="395">
          <cell r="A395">
            <v>38217</v>
          </cell>
          <cell r="B395">
            <v>2.27</v>
          </cell>
        </row>
        <row r="396">
          <cell r="A396">
            <v>38218</v>
          </cell>
          <cell r="B396">
            <v>2.3199999999999998</v>
          </cell>
        </row>
        <row r="397">
          <cell r="A397">
            <v>38219</v>
          </cell>
          <cell r="B397">
            <v>2.4300000000000002</v>
          </cell>
        </row>
        <row r="398">
          <cell r="A398">
            <v>38222</v>
          </cell>
          <cell r="B398">
            <v>2.4300000000000002</v>
          </cell>
        </row>
        <row r="399">
          <cell r="A399">
            <v>38223</v>
          </cell>
          <cell r="B399">
            <v>2.4300000000000002</v>
          </cell>
        </row>
        <row r="400">
          <cell r="A400">
            <v>38224</v>
          </cell>
          <cell r="B400">
            <v>2.44</v>
          </cell>
        </row>
        <row r="401">
          <cell r="A401">
            <v>38225</v>
          </cell>
          <cell r="B401">
            <v>2.4300000000000002</v>
          </cell>
        </row>
        <row r="402">
          <cell r="A402">
            <v>38226</v>
          </cell>
          <cell r="B402">
            <v>2.4300000000000002</v>
          </cell>
        </row>
        <row r="403">
          <cell r="A403">
            <v>38230</v>
          </cell>
          <cell r="B403">
            <v>2.37</v>
          </cell>
        </row>
        <row r="404">
          <cell r="A404">
            <v>38231</v>
          </cell>
          <cell r="B404">
            <v>2.35</v>
          </cell>
        </row>
        <row r="405">
          <cell r="A405">
            <v>38232</v>
          </cell>
          <cell r="B405">
            <v>2.69</v>
          </cell>
        </row>
        <row r="406">
          <cell r="A406">
            <v>38233</v>
          </cell>
          <cell r="B406">
            <v>2.75</v>
          </cell>
        </row>
        <row r="407">
          <cell r="A407">
            <v>38236</v>
          </cell>
          <cell r="B407">
            <v>2.68</v>
          </cell>
        </row>
        <row r="408">
          <cell r="A408">
            <v>38237</v>
          </cell>
          <cell r="B408">
            <v>2.68</v>
          </cell>
        </row>
        <row r="409">
          <cell r="A409">
            <v>38238</v>
          </cell>
          <cell r="B409">
            <v>2.63</v>
          </cell>
        </row>
        <row r="410">
          <cell r="A410">
            <v>38239</v>
          </cell>
          <cell r="B410">
            <v>2.62</v>
          </cell>
        </row>
        <row r="411">
          <cell r="A411">
            <v>38240</v>
          </cell>
          <cell r="B411">
            <v>2.71</v>
          </cell>
        </row>
        <row r="412">
          <cell r="A412">
            <v>38243</v>
          </cell>
          <cell r="B412">
            <v>2.81</v>
          </cell>
        </row>
        <row r="413">
          <cell r="A413">
            <v>38245</v>
          </cell>
          <cell r="B413">
            <v>3.03</v>
          </cell>
        </row>
        <row r="414">
          <cell r="A414">
            <v>38246</v>
          </cell>
          <cell r="B414">
            <v>3.06</v>
          </cell>
        </row>
        <row r="415">
          <cell r="A415">
            <v>38247</v>
          </cell>
          <cell r="B415">
            <v>3.08</v>
          </cell>
        </row>
        <row r="416">
          <cell r="A416">
            <v>38250</v>
          </cell>
          <cell r="B416">
            <v>3.1</v>
          </cell>
        </row>
        <row r="417">
          <cell r="A417">
            <v>38251</v>
          </cell>
          <cell r="B417">
            <v>3.12</v>
          </cell>
        </row>
        <row r="418">
          <cell r="A418">
            <v>38252</v>
          </cell>
          <cell r="B418">
            <v>3.22</v>
          </cell>
        </row>
        <row r="419">
          <cell r="A419">
            <v>38260</v>
          </cell>
          <cell r="B419">
            <v>2.98</v>
          </cell>
        </row>
        <row r="420">
          <cell r="A420">
            <v>38261</v>
          </cell>
          <cell r="B420">
            <v>2.93</v>
          </cell>
        </row>
        <row r="421">
          <cell r="A421">
            <v>38264</v>
          </cell>
          <cell r="B421">
            <v>2.88</v>
          </cell>
        </row>
        <row r="422">
          <cell r="A422">
            <v>38265</v>
          </cell>
          <cell r="B422">
            <v>2.91</v>
          </cell>
        </row>
        <row r="423">
          <cell r="A423">
            <v>38266</v>
          </cell>
          <cell r="B423">
            <v>2.85</v>
          </cell>
        </row>
        <row r="424">
          <cell r="A424">
            <v>38267</v>
          </cell>
          <cell r="B424">
            <v>2.89</v>
          </cell>
        </row>
        <row r="425">
          <cell r="A425">
            <v>38268</v>
          </cell>
          <cell r="B425">
            <v>2.94</v>
          </cell>
        </row>
        <row r="426">
          <cell r="A426">
            <v>38273</v>
          </cell>
          <cell r="B426">
            <v>3.23</v>
          </cell>
        </row>
        <row r="427">
          <cell r="A427">
            <v>38274</v>
          </cell>
          <cell r="B427">
            <v>3.25</v>
          </cell>
        </row>
        <row r="428">
          <cell r="A428">
            <v>38278</v>
          </cell>
          <cell r="B428">
            <v>3.26</v>
          </cell>
        </row>
        <row r="429">
          <cell r="A429">
            <v>38279</v>
          </cell>
          <cell r="B429">
            <v>3.23</v>
          </cell>
        </row>
        <row r="430">
          <cell r="A430">
            <v>38280</v>
          </cell>
          <cell r="B430">
            <v>3.26</v>
          </cell>
        </row>
        <row r="431">
          <cell r="A431">
            <v>38292</v>
          </cell>
          <cell r="B431">
            <v>3.26</v>
          </cell>
        </row>
        <row r="432">
          <cell r="A432">
            <v>38293</v>
          </cell>
          <cell r="B432">
            <v>3.27</v>
          </cell>
        </row>
        <row r="433">
          <cell r="A433">
            <v>38294</v>
          </cell>
          <cell r="B433">
            <v>3.48</v>
          </cell>
        </row>
        <row r="434">
          <cell r="A434">
            <v>38295</v>
          </cell>
          <cell r="B434">
            <v>3.49</v>
          </cell>
        </row>
        <row r="435">
          <cell r="A435">
            <v>38296</v>
          </cell>
          <cell r="B435">
            <v>3.51</v>
          </cell>
        </row>
        <row r="436">
          <cell r="A436">
            <v>38299</v>
          </cell>
          <cell r="B436">
            <v>3.61</v>
          </cell>
        </row>
        <row r="437">
          <cell r="A437">
            <v>38301</v>
          </cell>
          <cell r="B437">
            <v>3.77</v>
          </cell>
        </row>
        <row r="438">
          <cell r="A438">
            <v>38309</v>
          </cell>
          <cell r="B438">
            <v>3.94</v>
          </cell>
        </row>
        <row r="439">
          <cell r="A439">
            <v>38310</v>
          </cell>
          <cell r="B439">
            <v>3.97</v>
          </cell>
        </row>
        <row r="440">
          <cell r="A440">
            <v>38314</v>
          </cell>
          <cell r="B440">
            <v>3.88</v>
          </cell>
        </row>
        <row r="441">
          <cell r="A441">
            <v>38315</v>
          </cell>
          <cell r="B441">
            <v>3.87</v>
          </cell>
        </row>
        <row r="442">
          <cell r="A442">
            <v>38316</v>
          </cell>
          <cell r="B442">
            <v>3.91</v>
          </cell>
        </row>
        <row r="443">
          <cell r="A443">
            <v>38317</v>
          </cell>
          <cell r="B443">
            <v>3.9</v>
          </cell>
        </row>
        <row r="444">
          <cell r="A444">
            <v>38320</v>
          </cell>
          <cell r="B444">
            <v>4.05</v>
          </cell>
        </row>
        <row r="445">
          <cell r="A445">
            <v>38321</v>
          </cell>
          <cell r="B445">
            <v>4.07</v>
          </cell>
        </row>
        <row r="446">
          <cell r="A446">
            <v>38323</v>
          </cell>
          <cell r="B446">
            <v>4.1100000000000003</v>
          </cell>
        </row>
        <row r="447">
          <cell r="A447">
            <v>38324</v>
          </cell>
          <cell r="B447">
            <v>4.1399999999999997</v>
          </cell>
        </row>
        <row r="448">
          <cell r="A448">
            <v>38327</v>
          </cell>
          <cell r="B448">
            <v>4.13</v>
          </cell>
        </row>
        <row r="449">
          <cell r="A449">
            <v>38329</v>
          </cell>
          <cell r="B449">
            <v>4.03</v>
          </cell>
        </row>
        <row r="450">
          <cell r="A450">
            <v>38330</v>
          </cell>
          <cell r="B450">
            <v>4.05</v>
          </cell>
        </row>
        <row r="451">
          <cell r="A451">
            <v>38331</v>
          </cell>
          <cell r="B451">
            <v>4.12</v>
          </cell>
        </row>
        <row r="452">
          <cell r="A452">
            <v>38334</v>
          </cell>
          <cell r="B452">
            <v>4.13</v>
          </cell>
        </row>
        <row r="453">
          <cell r="A453">
            <v>38335</v>
          </cell>
          <cell r="B453">
            <v>4.1399999999999997</v>
          </cell>
        </row>
        <row r="454">
          <cell r="A454">
            <v>38336</v>
          </cell>
          <cell r="B454">
            <v>4.13</v>
          </cell>
        </row>
        <row r="455">
          <cell r="A455">
            <v>38337</v>
          </cell>
          <cell r="B455">
            <v>4.07</v>
          </cell>
        </row>
        <row r="456">
          <cell r="A456">
            <v>38338</v>
          </cell>
          <cell r="B456">
            <v>4.0599999999999996</v>
          </cell>
        </row>
        <row r="457">
          <cell r="A457">
            <v>38341</v>
          </cell>
          <cell r="B457">
            <v>4.0199999999999996</v>
          </cell>
        </row>
        <row r="458">
          <cell r="A458">
            <v>38342</v>
          </cell>
          <cell r="B458">
            <v>3.98</v>
          </cell>
        </row>
        <row r="459">
          <cell r="A459">
            <v>38343</v>
          </cell>
          <cell r="B459">
            <v>3.95</v>
          </cell>
        </row>
        <row r="460">
          <cell r="A460">
            <v>38344</v>
          </cell>
          <cell r="B460">
            <v>3.93</v>
          </cell>
        </row>
        <row r="461">
          <cell r="A461">
            <v>38345</v>
          </cell>
          <cell r="B461">
            <v>3.98</v>
          </cell>
        </row>
        <row r="462">
          <cell r="A462">
            <v>38349</v>
          </cell>
          <cell r="B462">
            <v>3.96</v>
          </cell>
        </row>
        <row r="463">
          <cell r="A463">
            <v>38350</v>
          </cell>
          <cell r="B463">
            <v>3.93</v>
          </cell>
        </row>
        <row r="464">
          <cell r="A464">
            <v>38352</v>
          </cell>
          <cell r="B464">
            <v>3.88</v>
          </cell>
        </row>
        <row r="465">
          <cell r="A465">
            <v>38353</v>
          </cell>
          <cell r="B465">
            <v>3.84</v>
          </cell>
        </row>
        <row r="466">
          <cell r="A466">
            <v>38356</v>
          </cell>
          <cell r="B466">
            <v>3.83</v>
          </cell>
        </row>
        <row r="467">
          <cell r="A467">
            <v>38357</v>
          </cell>
          <cell r="B467">
            <v>3.98</v>
          </cell>
        </row>
        <row r="468">
          <cell r="A468">
            <v>38358</v>
          </cell>
          <cell r="B468">
            <v>4.1500000000000004</v>
          </cell>
        </row>
        <row r="469">
          <cell r="A469">
            <v>38359</v>
          </cell>
          <cell r="B469">
            <v>4.21</v>
          </cell>
        </row>
        <row r="470">
          <cell r="A470">
            <v>38362</v>
          </cell>
          <cell r="B470">
            <v>4.2699999999999996</v>
          </cell>
        </row>
        <row r="471">
          <cell r="A471">
            <v>38363</v>
          </cell>
          <cell r="B471">
            <v>4.3499999999999996</v>
          </cell>
        </row>
        <row r="472">
          <cell r="A472">
            <v>38364</v>
          </cell>
          <cell r="B472">
            <v>4.34</v>
          </cell>
        </row>
        <row r="473">
          <cell r="A473">
            <v>38371</v>
          </cell>
          <cell r="B473">
            <v>4.5599999999999996</v>
          </cell>
        </row>
        <row r="474">
          <cell r="A474">
            <v>38376</v>
          </cell>
          <cell r="B474">
            <v>4.78</v>
          </cell>
        </row>
        <row r="475">
          <cell r="A475">
            <v>38377</v>
          </cell>
          <cell r="B475">
            <v>4.8099999999999996</v>
          </cell>
        </row>
        <row r="476">
          <cell r="A476">
            <v>38378</v>
          </cell>
          <cell r="B476">
            <v>5.0599999999999996</v>
          </cell>
        </row>
        <row r="477">
          <cell r="A477">
            <v>38379</v>
          </cell>
          <cell r="B477">
            <v>4.99</v>
          </cell>
        </row>
        <row r="478">
          <cell r="A478">
            <v>38380</v>
          </cell>
          <cell r="B478">
            <v>4.97</v>
          </cell>
        </row>
        <row r="479">
          <cell r="A479">
            <v>38383</v>
          </cell>
          <cell r="B479">
            <v>4.84</v>
          </cell>
        </row>
        <row r="480">
          <cell r="A480">
            <v>38384</v>
          </cell>
          <cell r="B480">
            <v>4.82</v>
          </cell>
        </row>
        <row r="481">
          <cell r="A481">
            <v>38385</v>
          </cell>
          <cell r="B481">
            <v>4.83</v>
          </cell>
        </row>
        <row r="482">
          <cell r="A482">
            <v>38386</v>
          </cell>
          <cell r="B482">
            <v>4.7</v>
          </cell>
        </row>
        <row r="483">
          <cell r="A483">
            <v>38387</v>
          </cell>
          <cell r="B483">
            <v>4.68</v>
          </cell>
        </row>
        <row r="484">
          <cell r="A484">
            <v>38390</v>
          </cell>
          <cell r="B484">
            <v>4.7699999999999996</v>
          </cell>
        </row>
        <row r="485">
          <cell r="A485">
            <v>38391</v>
          </cell>
          <cell r="B485">
            <v>4.79</v>
          </cell>
        </row>
        <row r="486">
          <cell r="A486">
            <v>38392</v>
          </cell>
          <cell r="B486">
            <v>4.76</v>
          </cell>
        </row>
        <row r="487">
          <cell r="A487">
            <v>38393</v>
          </cell>
          <cell r="B487">
            <v>4.7</v>
          </cell>
        </row>
        <row r="488">
          <cell r="A488">
            <v>38394</v>
          </cell>
          <cell r="B488">
            <v>4.63</v>
          </cell>
        </row>
        <row r="489">
          <cell r="A489">
            <v>38397</v>
          </cell>
          <cell r="B489">
            <v>4.6500000000000004</v>
          </cell>
        </row>
        <row r="490">
          <cell r="A490">
            <v>38398</v>
          </cell>
          <cell r="B490">
            <v>4.7300000000000004</v>
          </cell>
        </row>
        <row r="491">
          <cell r="A491">
            <v>38399</v>
          </cell>
          <cell r="B491">
            <v>4.8099999999999996</v>
          </cell>
        </row>
        <row r="492">
          <cell r="A492">
            <v>38400</v>
          </cell>
          <cell r="B492">
            <v>4.84</v>
          </cell>
        </row>
        <row r="493">
          <cell r="A493">
            <v>38404</v>
          </cell>
          <cell r="B493">
            <v>4.83</v>
          </cell>
        </row>
        <row r="494">
          <cell r="A494">
            <v>38405</v>
          </cell>
          <cell r="B494">
            <v>4.8499999999999996</v>
          </cell>
        </row>
        <row r="495">
          <cell r="A495">
            <v>38406</v>
          </cell>
          <cell r="B495">
            <v>4.82</v>
          </cell>
        </row>
        <row r="496">
          <cell r="A496">
            <v>38411</v>
          </cell>
          <cell r="B496">
            <v>4.76</v>
          </cell>
        </row>
        <row r="497">
          <cell r="A497">
            <v>38412</v>
          </cell>
          <cell r="B497">
            <v>4.74</v>
          </cell>
        </row>
        <row r="498">
          <cell r="A498">
            <v>38413</v>
          </cell>
          <cell r="B498">
            <v>4.78</v>
          </cell>
        </row>
        <row r="499">
          <cell r="A499">
            <v>38414</v>
          </cell>
          <cell r="B499">
            <v>4.7699999999999996</v>
          </cell>
        </row>
        <row r="500">
          <cell r="A500">
            <v>38415</v>
          </cell>
          <cell r="B500">
            <v>4.79</v>
          </cell>
        </row>
        <row r="501">
          <cell r="A501">
            <v>38418</v>
          </cell>
          <cell r="B501">
            <v>4.95</v>
          </cell>
        </row>
        <row r="502">
          <cell r="A502">
            <v>38419</v>
          </cell>
          <cell r="B502">
            <v>4.96</v>
          </cell>
        </row>
        <row r="503">
          <cell r="A503">
            <v>38420</v>
          </cell>
          <cell r="B503">
            <v>4.97</v>
          </cell>
        </row>
        <row r="504">
          <cell r="A504">
            <v>38425</v>
          </cell>
          <cell r="B504">
            <v>4.87</v>
          </cell>
        </row>
        <row r="505">
          <cell r="A505">
            <v>38426</v>
          </cell>
          <cell r="B505">
            <v>4.87</v>
          </cell>
        </row>
        <row r="506">
          <cell r="A506">
            <v>38427</v>
          </cell>
          <cell r="B506">
            <v>5.03</v>
          </cell>
        </row>
        <row r="507">
          <cell r="A507">
            <v>38428</v>
          </cell>
          <cell r="B507">
            <v>5.03</v>
          </cell>
        </row>
        <row r="508">
          <cell r="A508">
            <v>38429</v>
          </cell>
          <cell r="B508">
            <v>5.05</v>
          </cell>
        </row>
        <row r="509">
          <cell r="A509">
            <v>38430</v>
          </cell>
          <cell r="B509">
            <v>5.04</v>
          </cell>
        </row>
        <row r="510">
          <cell r="A510">
            <v>38431</v>
          </cell>
          <cell r="B510">
            <v>5.04</v>
          </cell>
        </row>
        <row r="511">
          <cell r="A511">
            <v>38432</v>
          </cell>
          <cell r="B511">
            <v>5.09</v>
          </cell>
        </row>
        <row r="512">
          <cell r="A512">
            <v>38433</v>
          </cell>
          <cell r="B512">
            <v>5.1100000000000003</v>
          </cell>
        </row>
        <row r="513">
          <cell r="A513">
            <v>38434</v>
          </cell>
          <cell r="B513">
            <v>5.1100000000000003</v>
          </cell>
        </row>
        <row r="514">
          <cell r="A514">
            <v>38435</v>
          </cell>
          <cell r="B514">
            <v>5.13</v>
          </cell>
        </row>
        <row r="515">
          <cell r="A515">
            <v>38436</v>
          </cell>
          <cell r="B515">
            <v>5.0999999999999996</v>
          </cell>
        </row>
        <row r="516">
          <cell r="A516">
            <v>38437</v>
          </cell>
          <cell r="B516">
            <v>5.0999999999999996</v>
          </cell>
        </row>
        <row r="517">
          <cell r="A517">
            <v>38438</v>
          </cell>
          <cell r="B517">
            <v>5.0599999999999996</v>
          </cell>
        </row>
        <row r="518">
          <cell r="A518">
            <v>38439</v>
          </cell>
          <cell r="B518">
            <v>5.1100000000000003</v>
          </cell>
        </row>
        <row r="519">
          <cell r="A519">
            <v>38440</v>
          </cell>
          <cell r="B519">
            <v>5.18</v>
          </cell>
        </row>
        <row r="520">
          <cell r="A520">
            <v>38441</v>
          </cell>
          <cell r="B520">
            <v>5.34</v>
          </cell>
        </row>
        <row r="521">
          <cell r="A521">
            <v>38442</v>
          </cell>
          <cell r="B521">
            <v>5.37</v>
          </cell>
        </row>
        <row r="522">
          <cell r="A522">
            <v>38443</v>
          </cell>
          <cell r="B522">
            <v>5.38</v>
          </cell>
        </row>
        <row r="523">
          <cell r="A523">
            <v>38444</v>
          </cell>
          <cell r="B523">
            <v>5.38</v>
          </cell>
        </row>
        <row r="524">
          <cell r="A524">
            <v>38445</v>
          </cell>
          <cell r="B524">
            <v>5.38</v>
          </cell>
        </row>
        <row r="525">
          <cell r="A525">
            <v>38446</v>
          </cell>
          <cell r="B525">
            <v>5.31</v>
          </cell>
        </row>
        <row r="526">
          <cell r="A526">
            <v>38447</v>
          </cell>
          <cell r="B526">
            <v>5.27</v>
          </cell>
        </row>
        <row r="527">
          <cell r="A527">
            <v>38448</v>
          </cell>
          <cell r="B527">
            <v>5.27</v>
          </cell>
        </row>
        <row r="528">
          <cell r="A528">
            <v>38449</v>
          </cell>
          <cell r="B528">
            <v>5.18</v>
          </cell>
        </row>
        <row r="529">
          <cell r="A529">
            <v>38450</v>
          </cell>
          <cell r="B529">
            <v>5.16</v>
          </cell>
        </row>
        <row r="530">
          <cell r="A530">
            <v>38451</v>
          </cell>
          <cell r="B530">
            <v>5.16</v>
          </cell>
        </row>
        <row r="531">
          <cell r="A531">
            <v>38452</v>
          </cell>
          <cell r="B531">
            <v>5.16</v>
          </cell>
        </row>
        <row r="532">
          <cell r="A532">
            <v>38453</v>
          </cell>
          <cell r="B532">
            <v>5.98</v>
          </cell>
        </row>
        <row r="533">
          <cell r="A533">
            <v>38454</v>
          </cell>
          <cell r="B533">
            <v>5.93</v>
          </cell>
        </row>
        <row r="534">
          <cell r="A534">
            <v>38455</v>
          </cell>
          <cell r="B534">
            <v>6.51</v>
          </cell>
        </row>
        <row r="535">
          <cell r="A535">
            <v>38456</v>
          </cell>
          <cell r="B535">
            <v>6.59</v>
          </cell>
        </row>
        <row r="536">
          <cell r="A536">
            <v>38457</v>
          </cell>
          <cell r="B536">
            <v>6.58</v>
          </cell>
        </row>
        <row r="537">
          <cell r="A537">
            <v>38458</v>
          </cell>
          <cell r="B537">
            <v>6.52</v>
          </cell>
        </row>
        <row r="538">
          <cell r="A538">
            <v>38459</v>
          </cell>
          <cell r="B538">
            <v>6.52</v>
          </cell>
        </row>
        <row r="539">
          <cell r="A539">
            <v>38460</v>
          </cell>
          <cell r="B539">
            <v>6.49</v>
          </cell>
        </row>
        <row r="540">
          <cell r="A540">
            <v>38461</v>
          </cell>
          <cell r="B540">
            <v>6.48</v>
          </cell>
        </row>
        <row r="541">
          <cell r="A541">
            <v>38462</v>
          </cell>
          <cell r="B541">
            <v>6.48</v>
          </cell>
        </row>
        <row r="542">
          <cell r="A542">
            <v>38463</v>
          </cell>
          <cell r="B542">
            <v>6.48</v>
          </cell>
        </row>
        <row r="543">
          <cell r="A543">
            <v>38464</v>
          </cell>
          <cell r="B543">
            <v>6.48</v>
          </cell>
        </row>
        <row r="544">
          <cell r="A544">
            <v>38465</v>
          </cell>
          <cell r="B544">
            <v>6.53</v>
          </cell>
        </row>
        <row r="545">
          <cell r="A545">
            <v>38466</v>
          </cell>
          <cell r="B545">
            <v>6.53</v>
          </cell>
        </row>
        <row r="546">
          <cell r="A546">
            <v>38467</v>
          </cell>
          <cell r="B546">
            <v>6.53</v>
          </cell>
        </row>
        <row r="547">
          <cell r="A547">
            <v>38468</v>
          </cell>
          <cell r="B547">
            <v>6.67</v>
          </cell>
        </row>
        <row r="548">
          <cell r="A548">
            <v>38469</v>
          </cell>
          <cell r="B548">
            <v>6.78</v>
          </cell>
        </row>
        <row r="549">
          <cell r="A549">
            <v>38470</v>
          </cell>
          <cell r="B549">
            <v>6.86</v>
          </cell>
        </row>
        <row r="550">
          <cell r="A550">
            <v>38471</v>
          </cell>
          <cell r="B550">
            <v>6.87</v>
          </cell>
        </row>
        <row r="551">
          <cell r="A551">
            <v>38472</v>
          </cell>
          <cell r="B551">
            <v>6.9</v>
          </cell>
        </row>
        <row r="552">
          <cell r="A552">
            <v>38473</v>
          </cell>
          <cell r="B552">
            <v>6.9</v>
          </cell>
        </row>
        <row r="553">
          <cell r="A553">
            <v>38474</v>
          </cell>
          <cell r="B553">
            <v>6.99</v>
          </cell>
        </row>
        <row r="554">
          <cell r="A554">
            <v>38475</v>
          </cell>
          <cell r="B554">
            <v>6.98</v>
          </cell>
        </row>
        <row r="555">
          <cell r="A555">
            <v>38476</v>
          </cell>
          <cell r="B555">
            <v>7.01</v>
          </cell>
        </row>
        <row r="556">
          <cell r="A556">
            <v>38477</v>
          </cell>
          <cell r="B556">
            <v>7.03</v>
          </cell>
        </row>
        <row r="557">
          <cell r="A557">
            <v>38478</v>
          </cell>
          <cell r="B557">
            <v>7.09</v>
          </cell>
        </row>
        <row r="558">
          <cell r="A558">
            <v>38479</v>
          </cell>
          <cell r="B558">
            <v>7.08</v>
          </cell>
        </row>
        <row r="559">
          <cell r="A559">
            <v>38480</v>
          </cell>
          <cell r="B559">
            <v>7.08</v>
          </cell>
        </row>
        <row r="560">
          <cell r="A560">
            <v>38481</v>
          </cell>
          <cell r="B560">
            <v>7.08</v>
          </cell>
        </row>
        <row r="561">
          <cell r="A561">
            <v>38482</v>
          </cell>
          <cell r="B561">
            <v>7.08</v>
          </cell>
        </row>
        <row r="562">
          <cell r="A562">
            <v>38483</v>
          </cell>
          <cell r="B562">
            <v>7.41</v>
          </cell>
        </row>
        <row r="563">
          <cell r="A563">
            <v>38484</v>
          </cell>
          <cell r="B563">
            <v>7.71</v>
          </cell>
        </row>
        <row r="564">
          <cell r="A564">
            <v>38485</v>
          </cell>
          <cell r="B564">
            <v>7.93</v>
          </cell>
        </row>
        <row r="565">
          <cell r="A565">
            <v>38486</v>
          </cell>
          <cell r="B565">
            <v>7.93</v>
          </cell>
        </row>
        <row r="566">
          <cell r="A566">
            <v>38487</v>
          </cell>
          <cell r="B566">
            <v>7.93</v>
          </cell>
        </row>
        <row r="567">
          <cell r="A567">
            <v>38488</v>
          </cell>
          <cell r="B567">
            <v>8.1300000000000008</v>
          </cell>
        </row>
        <row r="568">
          <cell r="A568">
            <v>38489</v>
          </cell>
          <cell r="B568">
            <v>7.95</v>
          </cell>
        </row>
        <row r="569">
          <cell r="A569">
            <v>38490</v>
          </cell>
          <cell r="B569">
            <v>7.82</v>
          </cell>
        </row>
        <row r="570">
          <cell r="A570">
            <v>38491</v>
          </cell>
          <cell r="B570">
            <v>7.83</v>
          </cell>
        </row>
        <row r="571">
          <cell r="A571">
            <v>38492</v>
          </cell>
          <cell r="B571">
            <v>7.82</v>
          </cell>
        </row>
        <row r="572">
          <cell r="A572">
            <v>38493</v>
          </cell>
          <cell r="B572">
            <v>7.82</v>
          </cell>
        </row>
        <row r="573">
          <cell r="A573">
            <v>38494</v>
          </cell>
          <cell r="B573">
            <v>7.82</v>
          </cell>
        </row>
        <row r="574">
          <cell r="A574">
            <v>38495</v>
          </cell>
          <cell r="B574">
            <v>7.77</v>
          </cell>
        </row>
        <row r="575">
          <cell r="A575">
            <v>38496</v>
          </cell>
          <cell r="B575">
            <v>7.77</v>
          </cell>
        </row>
        <row r="576">
          <cell r="A576">
            <v>38497</v>
          </cell>
          <cell r="B576">
            <v>7.66</v>
          </cell>
        </row>
        <row r="577">
          <cell r="A577">
            <v>38498</v>
          </cell>
          <cell r="B577">
            <v>7.66</v>
          </cell>
        </row>
        <row r="578">
          <cell r="A578">
            <v>38499</v>
          </cell>
          <cell r="B578">
            <v>7.58</v>
          </cell>
        </row>
        <row r="579">
          <cell r="A579">
            <v>38500</v>
          </cell>
          <cell r="B579">
            <v>7.58</v>
          </cell>
        </row>
        <row r="580">
          <cell r="A580">
            <v>38501</v>
          </cell>
          <cell r="B580">
            <v>7.58</v>
          </cell>
        </row>
        <row r="581">
          <cell r="A581">
            <v>38502</v>
          </cell>
          <cell r="B581">
            <v>7.47</v>
          </cell>
        </row>
        <row r="582">
          <cell r="A582">
            <v>38503</v>
          </cell>
          <cell r="B582">
            <v>7.39</v>
          </cell>
        </row>
        <row r="583">
          <cell r="A583">
            <v>38504</v>
          </cell>
          <cell r="B583">
            <v>7.35</v>
          </cell>
        </row>
        <row r="584">
          <cell r="A584">
            <v>38505</v>
          </cell>
          <cell r="B584">
            <v>7.33</v>
          </cell>
        </row>
        <row r="585">
          <cell r="A585">
            <v>38506</v>
          </cell>
          <cell r="B585">
            <v>7.26</v>
          </cell>
        </row>
        <row r="586">
          <cell r="A586">
            <v>38507</v>
          </cell>
          <cell r="B586">
            <v>7.26</v>
          </cell>
        </row>
        <row r="587">
          <cell r="A587">
            <v>38508</v>
          </cell>
          <cell r="B587">
            <v>7.26</v>
          </cell>
        </row>
        <row r="588">
          <cell r="A588">
            <v>38509</v>
          </cell>
          <cell r="B588">
            <v>7.25</v>
          </cell>
        </row>
        <row r="589">
          <cell r="A589">
            <v>38510</v>
          </cell>
          <cell r="B589">
            <v>7.36</v>
          </cell>
        </row>
        <row r="590">
          <cell r="A590">
            <v>38511</v>
          </cell>
          <cell r="B590">
            <v>7.63</v>
          </cell>
        </row>
        <row r="591">
          <cell r="A591">
            <v>38512</v>
          </cell>
          <cell r="B591">
            <v>7.67</v>
          </cell>
        </row>
        <row r="592">
          <cell r="A592">
            <v>38513</v>
          </cell>
          <cell r="B592">
            <v>7.64</v>
          </cell>
        </row>
        <row r="593">
          <cell r="A593">
            <v>38514</v>
          </cell>
          <cell r="B593">
            <v>7.64</v>
          </cell>
        </row>
        <row r="594">
          <cell r="A594">
            <v>38515</v>
          </cell>
          <cell r="B594">
            <v>7.64</v>
          </cell>
        </row>
        <row r="595">
          <cell r="A595">
            <v>38516</v>
          </cell>
          <cell r="B595">
            <v>7.56</v>
          </cell>
        </row>
        <row r="596">
          <cell r="A596">
            <v>38517</v>
          </cell>
          <cell r="B596">
            <v>7.56</v>
          </cell>
        </row>
        <row r="597">
          <cell r="A597">
            <v>38518</v>
          </cell>
          <cell r="B597">
            <v>7.58</v>
          </cell>
        </row>
        <row r="598">
          <cell r="A598">
            <v>38519</v>
          </cell>
          <cell r="B598">
            <v>7.63</v>
          </cell>
        </row>
        <row r="599">
          <cell r="A599">
            <v>38520</v>
          </cell>
          <cell r="B599">
            <v>7.64</v>
          </cell>
        </row>
        <row r="600">
          <cell r="A600">
            <v>38521</v>
          </cell>
          <cell r="B600">
            <v>7.63</v>
          </cell>
        </row>
        <row r="601">
          <cell r="A601">
            <v>38522</v>
          </cell>
          <cell r="B601">
            <v>7.63</v>
          </cell>
        </row>
        <row r="602">
          <cell r="A602">
            <v>38523</v>
          </cell>
          <cell r="B602">
            <v>7.63</v>
          </cell>
        </row>
        <row r="603">
          <cell r="A603">
            <v>38524</v>
          </cell>
          <cell r="B603">
            <v>7.61</v>
          </cell>
        </row>
        <row r="604">
          <cell r="A604">
            <v>38525</v>
          </cell>
          <cell r="B604">
            <v>7.62</v>
          </cell>
        </row>
        <row r="605">
          <cell r="A605">
            <v>38526</v>
          </cell>
          <cell r="B605">
            <v>7.64</v>
          </cell>
        </row>
        <row r="606">
          <cell r="A606">
            <v>38527</v>
          </cell>
          <cell r="B606">
            <v>7.69</v>
          </cell>
        </row>
        <row r="607">
          <cell r="A607">
            <v>38528</v>
          </cell>
          <cell r="B607">
            <v>7.72</v>
          </cell>
        </row>
        <row r="608">
          <cell r="A608">
            <v>38529</v>
          </cell>
          <cell r="B608">
            <v>7.72</v>
          </cell>
        </row>
        <row r="609">
          <cell r="A609">
            <v>38530</v>
          </cell>
          <cell r="B609">
            <v>7.73</v>
          </cell>
        </row>
        <row r="610">
          <cell r="A610">
            <v>38531</v>
          </cell>
          <cell r="B610">
            <v>7.73</v>
          </cell>
        </row>
        <row r="611">
          <cell r="A611">
            <v>38532</v>
          </cell>
          <cell r="B611">
            <v>7.73</v>
          </cell>
        </row>
        <row r="612">
          <cell r="A612">
            <v>38533</v>
          </cell>
          <cell r="B612">
            <v>7.73</v>
          </cell>
        </row>
        <row r="613">
          <cell r="A613">
            <v>38534</v>
          </cell>
          <cell r="B613">
            <v>7.73</v>
          </cell>
        </row>
        <row r="614">
          <cell r="A614">
            <v>38535</v>
          </cell>
          <cell r="B614">
            <v>7.73</v>
          </cell>
        </row>
        <row r="615">
          <cell r="A615">
            <v>38536</v>
          </cell>
          <cell r="B615">
            <v>7.73</v>
          </cell>
        </row>
        <row r="616">
          <cell r="A616">
            <v>38537</v>
          </cell>
          <cell r="B616">
            <v>7.73</v>
          </cell>
        </row>
        <row r="617">
          <cell r="A617">
            <v>38538</v>
          </cell>
          <cell r="B617">
            <v>7.74</v>
          </cell>
        </row>
        <row r="618">
          <cell r="A618">
            <v>38539</v>
          </cell>
          <cell r="B618">
            <v>7.74</v>
          </cell>
        </row>
        <row r="619">
          <cell r="A619">
            <v>38540</v>
          </cell>
          <cell r="B619">
            <v>7.78</v>
          </cell>
        </row>
        <row r="620">
          <cell r="A620">
            <v>38541</v>
          </cell>
          <cell r="B620">
            <v>7.77</v>
          </cell>
        </row>
        <row r="621">
          <cell r="A621">
            <v>38542</v>
          </cell>
          <cell r="B621">
            <v>7.77</v>
          </cell>
        </row>
        <row r="622">
          <cell r="A622">
            <v>38543</v>
          </cell>
          <cell r="B622">
            <v>7.77</v>
          </cell>
        </row>
        <row r="623">
          <cell r="A623">
            <v>38544</v>
          </cell>
          <cell r="B623">
            <v>7.77</v>
          </cell>
        </row>
        <row r="624">
          <cell r="A624">
            <v>38545</v>
          </cell>
          <cell r="B624">
            <v>7.73</v>
          </cell>
        </row>
        <row r="625">
          <cell r="A625">
            <v>38546</v>
          </cell>
          <cell r="B625">
            <v>7.78</v>
          </cell>
        </row>
        <row r="626">
          <cell r="A626">
            <v>38547</v>
          </cell>
          <cell r="B626">
            <v>7.82</v>
          </cell>
        </row>
        <row r="627">
          <cell r="A627">
            <v>38548</v>
          </cell>
          <cell r="B627">
            <v>7.93</v>
          </cell>
        </row>
        <row r="628">
          <cell r="A628">
            <v>38549</v>
          </cell>
          <cell r="B628">
            <v>8.01</v>
          </cell>
        </row>
        <row r="629">
          <cell r="A629">
            <v>38550</v>
          </cell>
          <cell r="B629">
            <v>8.01</v>
          </cell>
        </row>
        <row r="630">
          <cell r="A630">
            <v>38551</v>
          </cell>
          <cell r="B630">
            <v>8.0299999999999994</v>
          </cell>
        </row>
        <row r="631">
          <cell r="A631">
            <v>38552</v>
          </cell>
          <cell r="B631">
            <v>8.0299999999999994</v>
          </cell>
        </row>
        <row r="632">
          <cell r="A632">
            <v>38553</v>
          </cell>
          <cell r="B632">
            <v>7.97</v>
          </cell>
        </row>
        <row r="633">
          <cell r="A633">
            <v>38554</v>
          </cell>
          <cell r="B633">
            <v>7.96</v>
          </cell>
        </row>
        <row r="634">
          <cell r="A634">
            <v>38555</v>
          </cell>
          <cell r="B634">
            <v>8.08</v>
          </cell>
        </row>
        <row r="635">
          <cell r="A635">
            <v>38556</v>
          </cell>
          <cell r="B635">
            <v>8.1</v>
          </cell>
        </row>
        <row r="636">
          <cell r="A636">
            <v>38557</v>
          </cell>
          <cell r="B636">
            <v>8.1</v>
          </cell>
        </row>
        <row r="637">
          <cell r="A637">
            <v>38558</v>
          </cell>
          <cell r="B637">
            <v>8.09</v>
          </cell>
        </row>
        <row r="638">
          <cell r="A638">
            <v>38559</v>
          </cell>
          <cell r="B638">
            <v>8.1</v>
          </cell>
        </row>
        <row r="639">
          <cell r="A639">
            <v>38560</v>
          </cell>
          <cell r="B639">
            <v>8.1300000000000008</v>
          </cell>
        </row>
        <row r="640">
          <cell r="A640">
            <v>38561</v>
          </cell>
          <cell r="B640">
            <v>8.1300000000000008</v>
          </cell>
        </row>
        <row r="641">
          <cell r="A641">
            <v>38562</v>
          </cell>
          <cell r="B641">
            <v>8.1300000000000008</v>
          </cell>
        </row>
        <row r="642">
          <cell r="A642">
            <v>38563</v>
          </cell>
          <cell r="B642">
            <v>8.1300000000000008</v>
          </cell>
        </row>
        <row r="643">
          <cell r="A643">
            <v>38564</v>
          </cell>
          <cell r="B643">
            <v>8.1300000000000008</v>
          </cell>
        </row>
        <row r="644">
          <cell r="A644">
            <v>38565</v>
          </cell>
          <cell r="B644">
            <v>8.1300000000000008</v>
          </cell>
        </row>
        <row r="645">
          <cell r="A645">
            <v>38566</v>
          </cell>
          <cell r="B645">
            <v>8.06</v>
          </cell>
        </row>
        <row r="646">
          <cell r="A646">
            <v>38567</v>
          </cell>
          <cell r="B646">
            <v>8.06</v>
          </cell>
        </row>
        <row r="647">
          <cell r="A647">
            <v>38568</v>
          </cell>
          <cell r="B647">
            <v>8</v>
          </cell>
        </row>
        <row r="648">
          <cell r="A648">
            <v>38569</v>
          </cell>
          <cell r="B648">
            <v>7.89</v>
          </cell>
        </row>
        <row r="649">
          <cell r="A649">
            <v>38570</v>
          </cell>
          <cell r="B649">
            <v>7.91</v>
          </cell>
        </row>
        <row r="650">
          <cell r="A650">
            <v>38571</v>
          </cell>
          <cell r="B650">
            <v>7.91</v>
          </cell>
        </row>
        <row r="651">
          <cell r="A651">
            <v>38572</v>
          </cell>
          <cell r="B651">
            <v>7.91</v>
          </cell>
        </row>
        <row r="652">
          <cell r="A652">
            <v>38573</v>
          </cell>
          <cell r="B652">
            <v>7.95</v>
          </cell>
        </row>
        <row r="653">
          <cell r="A653">
            <v>38574</v>
          </cell>
          <cell r="B653">
            <v>7.96</v>
          </cell>
        </row>
        <row r="654">
          <cell r="A654">
            <v>38575</v>
          </cell>
          <cell r="B654">
            <v>7.93</v>
          </cell>
        </row>
        <row r="655">
          <cell r="A655">
            <v>38576</v>
          </cell>
          <cell r="B655">
            <v>7.93</v>
          </cell>
        </row>
        <row r="656">
          <cell r="A656">
            <v>38577</v>
          </cell>
          <cell r="B656">
            <v>7.93</v>
          </cell>
        </row>
        <row r="657">
          <cell r="A657">
            <v>38578</v>
          </cell>
          <cell r="B657">
            <v>7.93</v>
          </cell>
        </row>
        <row r="658">
          <cell r="A658">
            <v>38579</v>
          </cell>
          <cell r="B658">
            <v>8.01</v>
          </cell>
        </row>
        <row r="659">
          <cell r="A659">
            <v>38580</v>
          </cell>
          <cell r="B659">
            <v>8.01</v>
          </cell>
        </row>
        <row r="660">
          <cell r="A660">
            <v>38581</v>
          </cell>
          <cell r="B660">
            <v>7.98</v>
          </cell>
        </row>
        <row r="661">
          <cell r="A661">
            <v>38582</v>
          </cell>
          <cell r="B661">
            <v>7.98</v>
          </cell>
        </row>
        <row r="662">
          <cell r="A662">
            <v>38583</v>
          </cell>
          <cell r="B662">
            <v>7.95</v>
          </cell>
        </row>
        <row r="663">
          <cell r="A663">
            <v>38584</v>
          </cell>
          <cell r="B663">
            <v>7.95</v>
          </cell>
        </row>
        <row r="664">
          <cell r="A664">
            <v>38585</v>
          </cell>
          <cell r="B664">
            <v>7.95</v>
          </cell>
        </row>
        <row r="665">
          <cell r="A665">
            <v>38586</v>
          </cell>
          <cell r="B665">
            <v>8.02</v>
          </cell>
        </row>
        <row r="666">
          <cell r="A666">
            <v>38587</v>
          </cell>
          <cell r="B666">
            <v>8.07</v>
          </cell>
        </row>
        <row r="667">
          <cell r="A667">
            <v>38588</v>
          </cell>
          <cell r="B667">
            <v>8.0500000000000007</v>
          </cell>
        </row>
        <row r="668">
          <cell r="A668">
            <v>38589</v>
          </cell>
          <cell r="B668">
            <v>8.02</v>
          </cell>
        </row>
        <row r="669">
          <cell r="A669">
            <v>38590</v>
          </cell>
          <cell r="B669">
            <v>7.99</v>
          </cell>
        </row>
        <row r="670">
          <cell r="A670">
            <v>38591</v>
          </cell>
          <cell r="B670">
            <v>7.99</v>
          </cell>
        </row>
        <row r="671">
          <cell r="A671">
            <v>38592</v>
          </cell>
          <cell r="B671">
            <v>7.99</v>
          </cell>
        </row>
        <row r="672">
          <cell r="A672">
            <v>38593</v>
          </cell>
          <cell r="B672">
            <v>7.89</v>
          </cell>
        </row>
        <row r="673">
          <cell r="A673">
            <v>38594</v>
          </cell>
          <cell r="B673">
            <v>7.94</v>
          </cell>
        </row>
        <row r="674">
          <cell r="A674">
            <v>38595</v>
          </cell>
          <cell r="B674">
            <v>8.0299999999999994</v>
          </cell>
        </row>
        <row r="675">
          <cell r="A675">
            <v>38596</v>
          </cell>
          <cell r="B675">
            <v>8.02</v>
          </cell>
        </row>
        <row r="676">
          <cell r="A676">
            <v>38597</v>
          </cell>
          <cell r="B676">
            <v>8.0299999999999994</v>
          </cell>
        </row>
        <row r="677">
          <cell r="A677">
            <v>38598</v>
          </cell>
          <cell r="B677">
            <v>8.0299999999999994</v>
          </cell>
        </row>
        <row r="678">
          <cell r="A678">
            <v>38599</v>
          </cell>
          <cell r="B678">
            <v>8.0299999999999994</v>
          </cell>
        </row>
        <row r="679">
          <cell r="A679">
            <v>38600</v>
          </cell>
          <cell r="B679">
            <v>8.0299999999999994</v>
          </cell>
        </row>
        <row r="680">
          <cell r="A680">
            <v>38601</v>
          </cell>
          <cell r="B680">
            <v>7.99</v>
          </cell>
        </row>
        <row r="681">
          <cell r="A681">
            <v>38602</v>
          </cell>
          <cell r="B681">
            <v>8.06</v>
          </cell>
        </row>
        <row r="682">
          <cell r="A682">
            <v>38603</v>
          </cell>
          <cell r="B682">
            <v>8.07</v>
          </cell>
        </row>
        <row r="683">
          <cell r="A683">
            <v>38604</v>
          </cell>
          <cell r="B683">
            <v>8.08</v>
          </cell>
        </row>
        <row r="684">
          <cell r="A684">
            <v>38605</v>
          </cell>
          <cell r="B684">
            <v>8.08</v>
          </cell>
        </row>
        <row r="685">
          <cell r="A685">
            <v>38606</v>
          </cell>
          <cell r="B685">
            <v>8.08</v>
          </cell>
        </row>
        <row r="686">
          <cell r="A686">
            <v>38607</v>
          </cell>
          <cell r="B686">
            <v>8.1300000000000008</v>
          </cell>
        </row>
        <row r="687">
          <cell r="A687">
            <v>38608</v>
          </cell>
          <cell r="B687">
            <v>8.16</v>
          </cell>
        </row>
        <row r="688">
          <cell r="A688">
            <v>38609</v>
          </cell>
          <cell r="B688">
            <v>8.14</v>
          </cell>
        </row>
        <row r="689">
          <cell r="A689">
            <v>38610</v>
          </cell>
          <cell r="B689">
            <v>8.14</v>
          </cell>
        </row>
        <row r="690">
          <cell r="A690">
            <v>38611</v>
          </cell>
          <cell r="B690">
            <v>8.17</v>
          </cell>
        </row>
        <row r="691">
          <cell r="A691">
            <v>38612</v>
          </cell>
          <cell r="B691">
            <v>8.17</v>
          </cell>
        </row>
        <row r="692">
          <cell r="A692">
            <v>38613</v>
          </cell>
          <cell r="B692">
            <v>8.17</v>
          </cell>
        </row>
        <row r="693">
          <cell r="A693">
            <v>38614</v>
          </cell>
          <cell r="B693">
            <v>8.2100000000000009</v>
          </cell>
        </row>
        <row r="694">
          <cell r="A694">
            <v>38615</v>
          </cell>
          <cell r="B694">
            <v>8.2200000000000006</v>
          </cell>
        </row>
        <row r="695">
          <cell r="A695">
            <v>38616</v>
          </cell>
          <cell r="B695">
            <v>8.25</v>
          </cell>
        </row>
        <row r="696">
          <cell r="A696">
            <v>38617</v>
          </cell>
          <cell r="B696">
            <v>8.27</v>
          </cell>
        </row>
        <row r="697">
          <cell r="A697">
            <v>38618</v>
          </cell>
          <cell r="B697">
            <v>8.26</v>
          </cell>
        </row>
        <row r="698">
          <cell r="A698">
            <v>38619</v>
          </cell>
          <cell r="B698">
            <v>8.26</v>
          </cell>
        </row>
        <row r="699">
          <cell r="A699">
            <v>38620</v>
          </cell>
          <cell r="B699">
            <v>8.26</v>
          </cell>
        </row>
        <row r="700">
          <cell r="A700">
            <v>38621</v>
          </cell>
          <cell r="B700">
            <v>8.26</v>
          </cell>
        </row>
        <row r="701">
          <cell r="A701">
            <v>38622</v>
          </cell>
          <cell r="B701">
            <v>8.24</v>
          </cell>
        </row>
        <row r="702">
          <cell r="A702">
            <v>38623</v>
          </cell>
          <cell r="B702">
            <v>8.19</v>
          </cell>
        </row>
        <row r="703">
          <cell r="A703">
            <v>38624</v>
          </cell>
          <cell r="B703">
            <v>8.16</v>
          </cell>
        </row>
        <row r="704">
          <cell r="A704">
            <v>38625</v>
          </cell>
          <cell r="B704">
            <v>8.18</v>
          </cell>
        </row>
        <row r="705">
          <cell r="A705">
            <v>38626</v>
          </cell>
          <cell r="B705">
            <v>8.18</v>
          </cell>
        </row>
        <row r="706">
          <cell r="A706">
            <v>38627</v>
          </cell>
          <cell r="B706">
            <v>8.18</v>
          </cell>
        </row>
        <row r="707">
          <cell r="A707">
            <v>38628</v>
          </cell>
          <cell r="B707">
            <v>8.1999999999999993</v>
          </cell>
        </row>
        <row r="708">
          <cell r="A708">
            <v>38629</v>
          </cell>
          <cell r="B708">
            <v>8.23</v>
          </cell>
        </row>
        <row r="709">
          <cell r="A709">
            <v>38630</v>
          </cell>
          <cell r="B709">
            <v>8.26</v>
          </cell>
        </row>
        <row r="710">
          <cell r="A710">
            <v>38631</v>
          </cell>
          <cell r="B710">
            <v>8.26</v>
          </cell>
        </row>
        <row r="711">
          <cell r="A711">
            <v>38632</v>
          </cell>
          <cell r="B711">
            <v>8.2799999999999994</v>
          </cell>
        </row>
        <row r="712">
          <cell r="A712">
            <v>38633</v>
          </cell>
          <cell r="B712">
            <v>8.2799999999999994</v>
          </cell>
        </row>
        <row r="713">
          <cell r="A713">
            <v>38634</v>
          </cell>
          <cell r="B713">
            <v>8.2799999999999994</v>
          </cell>
        </row>
        <row r="714">
          <cell r="A714">
            <v>38635</v>
          </cell>
          <cell r="B714">
            <v>8.3000000000000007</v>
          </cell>
        </row>
        <row r="715">
          <cell r="A715">
            <v>38636</v>
          </cell>
          <cell r="B715">
            <v>8.2899999999999991</v>
          </cell>
        </row>
        <row r="716">
          <cell r="A716">
            <v>38637</v>
          </cell>
          <cell r="B716">
            <v>8.2799999999999994</v>
          </cell>
        </row>
        <row r="717">
          <cell r="A717">
            <v>38638</v>
          </cell>
          <cell r="B717">
            <v>8.2899999999999991</v>
          </cell>
        </row>
        <row r="718">
          <cell r="A718">
            <v>38639</v>
          </cell>
          <cell r="B718">
            <v>8.2899999999999991</v>
          </cell>
        </row>
        <row r="719">
          <cell r="A719">
            <v>38640</v>
          </cell>
          <cell r="B719">
            <v>8.2899999999999991</v>
          </cell>
        </row>
        <row r="720">
          <cell r="A720">
            <v>38641</v>
          </cell>
          <cell r="B720">
            <v>8.2899999999999991</v>
          </cell>
        </row>
        <row r="721">
          <cell r="A721">
            <v>38642</v>
          </cell>
          <cell r="B721">
            <v>8.2899999999999991</v>
          </cell>
        </row>
        <row r="722">
          <cell r="A722">
            <v>38643</v>
          </cell>
          <cell r="B722">
            <v>8.2899999999999991</v>
          </cell>
        </row>
        <row r="723">
          <cell r="A723">
            <v>38644</v>
          </cell>
          <cell r="B723">
            <v>8.32</v>
          </cell>
        </row>
        <row r="724">
          <cell r="A724">
            <v>38645</v>
          </cell>
          <cell r="B724">
            <v>8.33</v>
          </cell>
        </row>
        <row r="725">
          <cell r="A725">
            <v>38646</v>
          </cell>
          <cell r="B725">
            <v>8.33</v>
          </cell>
        </row>
        <row r="726">
          <cell r="A726">
            <v>38647</v>
          </cell>
          <cell r="B726">
            <v>8.33</v>
          </cell>
        </row>
        <row r="727">
          <cell r="A727">
            <v>38648</v>
          </cell>
          <cell r="B727">
            <v>8.33</v>
          </cell>
        </row>
        <row r="728">
          <cell r="A728">
            <v>38649</v>
          </cell>
          <cell r="B728">
            <v>8.33</v>
          </cell>
        </row>
        <row r="729">
          <cell r="A729">
            <v>38650</v>
          </cell>
          <cell r="B729">
            <v>8.33</v>
          </cell>
        </row>
        <row r="730">
          <cell r="A730">
            <v>38651</v>
          </cell>
          <cell r="B730">
            <v>8.33</v>
          </cell>
        </row>
        <row r="731">
          <cell r="A731">
            <v>38652</v>
          </cell>
          <cell r="B731">
            <v>8.34</v>
          </cell>
        </row>
        <row r="732">
          <cell r="A732">
            <v>38653</v>
          </cell>
          <cell r="B732">
            <v>8.33</v>
          </cell>
        </row>
        <row r="733">
          <cell r="A733">
            <v>38654</v>
          </cell>
          <cell r="B733">
            <v>8.33</v>
          </cell>
        </row>
        <row r="734">
          <cell r="A734">
            <v>38655</v>
          </cell>
          <cell r="B734">
            <v>8.33</v>
          </cell>
        </row>
        <row r="735">
          <cell r="A735">
            <v>38656</v>
          </cell>
          <cell r="B735">
            <v>8.35</v>
          </cell>
        </row>
        <row r="736">
          <cell r="A736">
            <v>38657</v>
          </cell>
          <cell r="B736">
            <v>8.35</v>
          </cell>
        </row>
        <row r="737">
          <cell r="A737">
            <v>38658</v>
          </cell>
          <cell r="B737">
            <v>8.35</v>
          </cell>
        </row>
        <row r="738">
          <cell r="A738">
            <v>38659</v>
          </cell>
          <cell r="B738">
            <v>8.35</v>
          </cell>
        </row>
        <row r="739">
          <cell r="A739">
            <v>38660</v>
          </cell>
          <cell r="B739">
            <v>8.35</v>
          </cell>
        </row>
        <row r="740">
          <cell r="A740">
            <v>38661</v>
          </cell>
          <cell r="B740">
            <v>8.35</v>
          </cell>
        </row>
        <row r="741">
          <cell r="A741">
            <v>38662</v>
          </cell>
          <cell r="B741">
            <v>8.35</v>
          </cell>
        </row>
        <row r="742">
          <cell r="A742">
            <v>38663</v>
          </cell>
          <cell r="B742">
            <v>8.36</v>
          </cell>
        </row>
        <row r="743">
          <cell r="A743">
            <v>38664</v>
          </cell>
          <cell r="B743">
            <v>8.3699999999999992</v>
          </cell>
        </row>
        <row r="744">
          <cell r="A744">
            <v>38665</v>
          </cell>
          <cell r="B744">
            <v>8.3699999999999992</v>
          </cell>
        </row>
        <row r="745">
          <cell r="A745">
            <v>38666</v>
          </cell>
          <cell r="B745">
            <v>8.3699999999999992</v>
          </cell>
        </row>
        <row r="746">
          <cell r="A746">
            <v>38667</v>
          </cell>
          <cell r="B746">
            <v>8.3699999999999992</v>
          </cell>
        </row>
        <row r="747">
          <cell r="A747">
            <v>38668</v>
          </cell>
          <cell r="B747">
            <v>8.3699999999999992</v>
          </cell>
        </row>
        <row r="748">
          <cell r="A748">
            <v>38669</v>
          </cell>
          <cell r="B748">
            <v>8.3699999999999992</v>
          </cell>
        </row>
        <row r="749">
          <cell r="A749">
            <v>38670</v>
          </cell>
          <cell r="B749">
            <v>8.3699999999999992</v>
          </cell>
        </row>
        <row r="750">
          <cell r="A750">
            <v>38671</v>
          </cell>
          <cell r="B750">
            <v>8.33</v>
          </cell>
        </row>
        <row r="751">
          <cell r="A751">
            <v>38672</v>
          </cell>
          <cell r="B751">
            <v>8.33</v>
          </cell>
        </row>
        <row r="752">
          <cell r="A752">
            <v>38673</v>
          </cell>
          <cell r="B752">
            <v>8.31</v>
          </cell>
        </row>
        <row r="753">
          <cell r="A753">
            <v>38674</v>
          </cell>
          <cell r="B753">
            <v>8.31</v>
          </cell>
        </row>
        <row r="754">
          <cell r="A754">
            <v>38675</v>
          </cell>
          <cell r="B754">
            <v>8.31</v>
          </cell>
        </row>
        <row r="755">
          <cell r="A755">
            <v>38676</v>
          </cell>
          <cell r="B755">
            <v>8.31</v>
          </cell>
        </row>
        <row r="756">
          <cell r="A756">
            <v>38677</v>
          </cell>
          <cell r="B756">
            <v>8.31</v>
          </cell>
        </row>
        <row r="757">
          <cell r="A757">
            <v>38678</v>
          </cell>
          <cell r="B757">
            <v>8.31</v>
          </cell>
        </row>
        <row r="758">
          <cell r="A758">
            <v>38679</v>
          </cell>
          <cell r="B758">
            <v>8.31</v>
          </cell>
        </row>
        <row r="759">
          <cell r="A759">
            <v>38680</v>
          </cell>
          <cell r="B759">
            <v>8.31</v>
          </cell>
        </row>
        <row r="760">
          <cell r="A760">
            <v>38681</v>
          </cell>
          <cell r="B760">
            <v>8.31</v>
          </cell>
        </row>
        <row r="761">
          <cell r="A761">
            <v>38682</v>
          </cell>
          <cell r="B761">
            <v>8.31</v>
          </cell>
        </row>
        <row r="762">
          <cell r="A762">
            <v>38683</v>
          </cell>
          <cell r="B762">
            <v>8.31</v>
          </cell>
        </row>
        <row r="763">
          <cell r="A763">
            <v>38684</v>
          </cell>
          <cell r="B763">
            <v>8.3699999999999992</v>
          </cell>
        </row>
        <row r="764">
          <cell r="A764">
            <v>38685</v>
          </cell>
          <cell r="B764">
            <v>8.3699999999999992</v>
          </cell>
        </row>
        <row r="765">
          <cell r="A765">
            <v>38686</v>
          </cell>
          <cell r="B765">
            <v>8.3699999999999992</v>
          </cell>
        </row>
        <row r="766">
          <cell r="A766">
            <v>38687</v>
          </cell>
          <cell r="B766">
            <v>8.3699999999999992</v>
          </cell>
        </row>
        <row r="767">
          <cell r="A767">
            <v>38688</v>
          </cell>
          <cell r="B767">
            <v>8.3699999999999992</v>
          </cell>
        </row>
        <row r="768">
          <cell r="A768">
            <v>38689</v>
          </cell>
          <cell r="B768">
            <v>8.42</v>
          </cell>
        </row>
        <row r="769">
          <cell r="A769">
            <v>38690</v>
          </cell>
          <cell r="B769">
            <v>8.42</v>
          </cell>
        </row>
        <row r="770">
          <cell r="A770">
            <v>38691</v>
          </cell>
          <cell r="B770">
            <v>8.42</v>
          </cell>
        </row>
        <row r="771">
          <cell r="A771">
            <v>38692</v>
          </cell>
          <cell r="B771">
            <v>8.42</v>
          </cell>
        </row>
        <row r="772">
          <cell r="A772">
            <v>38693</v>
          </cell>
          <cell r="B772">
            <v>8.42</v>
          </cell>
        </row>
        <row r="773">
          <cell r="A773">
            <v>38694</v>
          </cell>
          <cell r="B773">
            <v>8.36</v>
          </cell>
        </row>
        <row r="774">
          <cell r="A774">
            <v>38695</v>
          </cell>
          <cell r="B774">
            <v>8.31</v>
          </cell>
        </row>
        <row r="775">
          <cell r="A775">
            <v>38696</v>
          </cell>
          <cell r="B775">
            <v>8.2799999999999994</v>
          </cell>
        </row>
        <row r="776">
          <cell r="A776">
            <v>38697</v>
          </cell>
          <cell r="B776">
            <v>8.2799999999999994</v>
          </cell>
        </row>
        <row r="777">
          <cell r="A777">
            <v>38698</v>
          </cell>
          <cell r="B777">
            <v>8.26</v>
          </cell>
        </row>
        <row r="778">
          <cell r="A778">
            <v>38699</v>
          </cell>
          <cell r="B778">
            <v>8.26</v>
          </cell>
        </row>
        <row r="779">
          <cell r="A779">
            <v>38700</v>
          </cell>
          <cell r="B779">
            <v>8.26</v>
          </cell>
        </row>
        <row r="780">
          <cell r="A780">
            <v>38701</v>
          </cell>
          <cell r="B780">
            <v>8.26</v>
          </cell>
        </row>
        <row r="781">
          <cell r="A781">
            <v>38702</v>
          </cell>
          <cell r="B781">
            <v>8.26</v>
          </cell>
        </row>
        <row r="782">
          <cell r="A782">
            <v>38703</v>
          </cell>
          <cell r="B782">
            <v>8.26</v>
          </cell>
        </row>
        <row r="783">
          <cell r="A783">
            <v>38704</v>
          </cell>
          <cell r="B783">
            <v>8.26</v>
          </cell>
        </row>
        <row r="784">
          <cell r="A784">
            <v>38705</v>
          </cell>
          <cell r="B784">
            <v>8.26</v>
          </cell>
        </row>
        <row r="785">
          <cell r="A785">
            <v>38706</v>
          </cell>
          <cell r="B785">
            <v>8.26</v>
          </cell>
        </row>
        <row r="786">
          <cell r="A786">
            <v>38707</v>
          </cell>
          <cell r="B786">
            <v>8.26</v>
          </cell>
        </row>
        <row r="787">
          <cell r="A787">
            <v>38708</v>
          </cell>
          <cell r="B787">
            <v>8.33</v>
          </cell>
        </row>
        <row r="788">
          <cell r="A788">
            <v>38709</v>
          </cell>
          <cell r="B788">
            <v>8.33</v>
          </cell>
        </row>
        <row r="789">
          <cell r="A789">
            <v>38710</v>
          </cell>
          <cell r="B789">
            <v>8.2799999999999994</v>
          </cell>
        </row>
        <row r="790">
          <cell r="A790">
            <v>38711</v>
          </cell>
          <cell r="B790">
            <v>8.2799999999999994</v>
          </cell>
        </row>
        <row r="791">
          <cell r="A791">
            <v>38712</v>
          </cell>
          <cell r="B791">
            <v>8.25</v>
          </cell>
        </row>
        <row r="792">
          <cell r="A792">
            <v>38713</v>
          </cell>
          <cell r="B792">
            <v>8.23</v>
          </cell>
        </row>
        <row r="793">
          <cell r="A793">
            <v>38714</v>
          </cell>
          <cell r="B793">
            <v>8.2200000000000006</v>
          </cell>
        </row>
        <row r="794">
          <cell r="A794">
            <v>38715</v>
          </cell>
          <cell r="B794">
            <v>8.19</v>
          </cell>
        </row>
        <row r="795">
          <cell r="A795">
            <v>38716</v>
          </cell>
          <cell r="B795">
            <v>8.18</v>
          </cell>
        </row>
        <row r="796">
          <cell r="A796">
            <v>38717</v>
          </cell>
          <cell r="B796">
            <v>8.18</v>
          </cell>
        </row>
        <row r="797">
          <cell r="A797">
            <v>38718</v>
          </cell>
          <cell r="B797">
            <v>8.18</v>
          </cell>
        </row>
        <row r="798">
          <cell r="A798">
            <v>38719</v>
          </cell>
          <cell r="B798">
            <v>8.18</v>
          </cell>
        </row>
        <row r="799">
          <cell r="A799">
            <v>38720</v>
          </cell>
          <cell r="B799">
            <v>8.1999999999999993</v>
          </cell>
        </row>
        <row r="800">
          <cell r="A800">
            <v>38721</v>
          </cell>
          <cell r="B800">
            <v>8.1999999999999993</v>
          </cell>
        </row>
        <row r="801">
          <cell r="A801">
            <v>38722</v>
          </cell>
          <cell r="B801">
            <v>8.1999999999999993</v>
          </cell>
        </row>
        <row r="802">
          <cell r="A802">
            <v>38723</v>
          </cell>
          <cell r="B802">
            <v>8.23</v>
          </cell>
        </row>
        <row r="803">
          <cell r="A803">
            <v>38724</v>
          </cell>
          <cell r="B803">
            <v>8.23</v>
          </cell>
        </row>
        <row r="804">
          <cell r="A804">
            <v>38725</v>
          </cell>
          <cell r="B804">
            <v>8.23</v>
          </cell>
        </row>
        <row r="805">
          <cell r="A805">
            <v>38726</v>
          </cell>
          <cell r="B805">
            <v>8.23</v>
          </cell>
        </row>
        <row r="806">
          <cell r="A806">
            <v>38727</v>
          </cell>
          <cell r="B806">
            <v>8.23</v>
          </cell>
        </row>
        <row r="807">
          <cell r="A807">
            <v>38728</v>
          </cell>
          <cell r="B807">
            <v>8.23</v>
          </cell>
        </row>
        <row r="808">
          <cell r="A808">
            <v>38729</v>
          </cell>
          <cell r="B808">
            <v>8.23</v>
          </cell>
        </row>
        <row r="809">
          <cell r="A809">
            <v>38730</v>
          </cell>
          <cell r="B809">
            <v>8.23</v>
          </cell>
        </row>
        <row r="810">
          <cell r="A810">
            <v>38731</v>
          </cell>
          <cell r="B810">
            <v>8.23</v>
          </cell>
        </row>
        <row r="811">
          <cell r="A811">
            <v>38732</v>
          </cell>
          <cell r="B811">
            <v>8.23</v>
          </cell>
        </row>
        <row r="812">
          <cell r="A812">
            <v>38733</v>
          </cell>
          <cell r="B812">
            <v>8.3699999999999992</v>
          </cell>
        </row>
        <row r="813">
          <cell r="A813">
            <v>38734</v>
          </cell>
          <cell r="B813">
            <v>8.36</v>
          </cell>
        </row>
        <row r="814">
          <cell r="A814">
            <v>38735</v>
          </cell>
          <cell r="B814">
            <v>8.35</v>
          </cell>
        </row>
        <row r="815">
          <cell r="A815">
            <v>38736</v>
          </cell>
          <cell r="B815">
            <v>8.36</v>
          </cell>
        </row>
        <row r="816">
          <cell r="A816">
            <v>38737</v>
          </cell>
          <cell r="B816">
            <v>8.33</v>
          </cell>
        </row>
        <row r="817">
          <cell r="A817">
            <v>38738</v>
          </cell>
          <cell r="B817">
            <v>8.33</v>
          </cell>
        </row>
        <row r="818">
          <cell r="A818">
            <v>38739</v>
          </cell>
          <cell r="B818">
            <v>8.33</v>
          </cell>
        </row>
        <row r="819">
          <cell r="A819">
            <v>38740</v>
          </cell>
          <cell r="B819">
            <v>8.35</v>
          </cell>
        </row>
        <row r="820">
          <cell r="A820">
            <v>38741</v>
          </cell>
          <cell r="B820">
            <v>8.35</v>
          </cell>
        </row>
        <row r="821">
          <cell r="A821">
            <v>38742</v>
          </cell>
          <cell r="B821">
            <v>8.34</v>
          </cell>
        </row>
        <row r="822">
          <cell r="A822">
            <v>38743</v>
          </cell>
          <cell r="B822">
            <v>8.34</v>
          </cell>
        </row>
        <row r="823">
          <cell r="A823">
            <v>38744</v>
          </cell>
          <cell r="B823">
            <v>8.34</v>
          </cell>
        </row>
        <row r="824">
          <cell r="A824">
            <v>38745</v>
          </cell>
          <cell r="B824">
            <v>8.35</v>
          </cell>
        </row>
        <row r="825">
          <cell r="A825">
            <v>38746</v>
          </cell>
          <cell r="B825">
            <v>8.35</v>
          </cell>
        </row>
        <row r="826">
          <cell r="A826">
            <v>38747</v>
          </cell>
          <cell r="B826">
            <v>8.36</v>
          </cell>
        </row>
        <row r="827">
          <cell r="A827">
            <v>38748</v>
          </cell>
          <cell r="B827">
            <v>8.36</v>
          </cell>
        </row>
        <row r="828">
          <cell r="A828">
            <v>38749</v>
          </cell>
          <cell r="B828">
            <v>8.34</v>
          </cell>
        </row>
        <row r="829">
          <cell r="A829">
            <v>38750</v>
          </cell>
          <cell r="B829">
            <v>8.32</v>
          </cell>
        </row>
        <row r="830">
          <cell r="A830">
            <v>38751</v>
          </cell>
          <cell r="B830">
            <v>8.33</v>
          </cell>
        </row>
        <row r="831">
          <cell r="A831">
            <v>38752</v>
          </cell>
          <cell r="B831">
            <v>8.33</v>
          </cell>
        </row>
        <row r="832">
          <cell r="A832">
            <v>38753</v>
          </cell>
          <cell r="B832">
            <v>8.33</v>
          </cell>
        </row>
        <row r="833">
          <cell r="A833">
            <v>38754</v>
          </cell>
          <cell r="B833">
            <v>8.35</v>
          </cell>
        </row>
        <row r="834">
          <cell r="A834">
            <v>38755</v>
          </cell>
          <cell r="B834">
            <v>8.35</v>
          </cell>
        </row>
        <row r="835">
          <cell r="A835">
            <v>38756</v>
          </cell>
          <cell r="B835">
            <v>8.35</v>
          </cell>
        </row>
        <row r="836">
          <cell r="A836">
            <v>38757</v>
          </cell>
          <cell r="B836">
            <v>8.35</v>
          </cell>
        </row>
        <row r="837">
          <cell r="A837">
            <v>38758</v>
          </cell>
          <cell r="B837">
            <v>8.35</v>
          </cell>
        </row>
        <row r="838">
          <cell r="A838">
            <v>38759</v>
          </cell>
          <cell r="B838">
            <v>8.35</v>
          </cell>
        </row>
        <row r="839">
          <cell r="A839">
            <v>38760</v>
          </cell>
          <cell r="B839">
            <v>8.35</v>
          </cell>
        </row>
        <row r="840">
          <cell r="A840">
            <v>38761</v>
          </cell>
          <cell r="B840">
            <v>8.34</v>
          </cell>
        </row>
        <row r="841">
          <cell r="A841">
            <v>38762</v>
          </cell>
          <cell r="B841">
            <v>8.34</v>
          </cell>
        </row>
        <row r="842">
          <cell r="A842">
            <v>38763</v>
          </cell>
          <cell r="B842">
            <v>8.35</v>
          </cell>
        </row>
        <row r="843">
          <cell r="A843">
            <v>38764</v>
          </cell>
          <cell r="B843">
            <v>8.34</v>
          </cell>
        </row>
        <row r="844">
          <cell r="A844">
            <v>38765</v>
          </cell>
          <cell r="B844">
            <v>8.34</v>
          </cell>
        </row>
        <row r="845">
          <cell r="A845">
            <v>38766</v>
          </cell>
          <cell r="B845">
            <v>8.35</v>
          </cell>
        </row>
        <row r="846">
          <cell r="A846">
            <v>38767</v>
          </cell>
          <cell r="B846">
            <v>8.35</v>
          </cell>
        </row>
        <row r="847">
          <cell r="A847">
            <v>38768</v>
          </cell>
          <cell r="B847">
            <v>8.35</v>
          </cell>
        </row>
        <row r="848">
          <cell r="A848">
            <v>38769</v>
          </cell>
          <cell r="B848">
            <v>8.35</v>
          </cell>
        </row>
        <row r="849">
          <cell r="A849">
            <v>38770</v>
          </cell>
          <cell r="B849">
            <v>8.3800000000000008</v>
          </cell>
        </row>
        <row r="850">
          <cell r="A850">
            <v>38771</v>
          </cell>
          <cell r="B850">
            <v>8.3800000000000008</v>
          </cell>
        </row>
        <row r="851">
          <cell r="A851">
            <v>38772</v>
          </cell>
          <cell r="B851">
            <v>8.3800000000000008</v>
          </cell>
        </row>
        <row r="852">
          <cell r="A852">
            <v>38773</v>
          </cell>
          <cell r="B852">
            <v>8.3800000000000008</v>
          </cell>
        </row>
        <row r="853">
          <cell r="A853">
            <v>38774</v>
          </cell>
          <cell r="B853">
            <v>8.3800000000000008</v>
          </cell>
        </row>
        <row r="854">
          <cell r="A854">
            <v>38775</v>
          </cell>
          <cell r="B854">
            <v>8.3800000000000008</v>
          </cell>
        </row>
        <row r="855">
          <cell r="A855">
            <v>38776</v>
          </cell>
          <cell r="B855">
            <v>8.39</v>
          </cell>
        </row>
        <row r="856">
          <cell r="A856">
            <v>38777</v>
          </cell>
          <cell r="B856">
            <v>8.3800000000000008</v>
          </cell>
        </row>
        <row r="857">
          <cell r="A857">
            <v>38778</v>
          </cell>
          <cell r="B857">
            <v>8.4</v>
          </cell>
        </row>
        <row r="858">
          <cell r="A858">
            <v>38779</v>
          </cell>
          <cell r="B858">
            <v>8.4</v>
          </cell>
        </row>
        <row r="859">
          <cell r="A859">
            <v>38780</v>
          </cell>
          <cell r="B859">
            <v>8.4</v>
          </cell>
        </row>
        <row r="860">
          <cell r="A860">
            <v>38781</v>
          </cell>
          <cell r="B860">
            <v>8.4</v>
          </cell>
        </row>
        <row r="861">
          <cell r="A861">
            <v>38782</v>
          </cell>
          <cell r="B861">
            <v>8.4</v>
          </cell>
        </row>
        <row r="862">
          <cell r="A862">
            <v>38783</v>
          </cell>
          <cell r="B862">
            <v>8.4</v>
          </cell>
        </row>
        <row r="863">
          <cell r="A863">
            <v>38784</v>
          </cell>
          <cell r="B863">
            <v>8.41</v>
          </cell>
        </row>
        <row r="864">
          <cell r="A864">
            <v>38785</v>
          </cell>
          <cell r="B864">
            <v>8.41</v>
          </cell>
        </row>
        <row r="865">
          <cell r="A865">
            <v>38786</v>
          </cell>
          <cell r="B865">
            <v>8.41</v>
          </cell>
        </row>
        <row r="866">
          <cell r="A866">
            <v>38787</v>
          </cell>
          <cell r="B866">
            <v>8.39</v>
          </cell>
        </row>
        <row r="867">
          <cell r="A867">
            <v>38788</v>
          </cell>
          <cell r="B867">
            <v>8.39</v>
          </cell>
        </row>
        <row r="868">
          <cell r="A868">
            <v>38789</v>
          </cell>
          <cell r="B868">
            <v>8.36</v>
          </cell>
        </row>
        <row r="869">
          <cell r="A869">
            <v>38790</v>
          </cell>
          <cell r="B869">
            <v>8.32</v>
          </cell>
        </row>
        <row r="870">
          <cell r="A870">
            <v>38791</v>
          </cell>
          <cell r="B870">
            <v>8.31</v>
          </cell>
        </row>
        <row r="871">
          <cell r="A871">
            <v>38792</v>
          </cell>
          <cell r="B871">
            <v>8.31</v>
          </cell>
        </row>
        <row r="872">
          <cell r="A872">
            <v>38793</v>
          </cell>
          <cell r="B872">
            <v>8.33</v>
          </cell>
        </row>
        <row r="873">
          <cell r="A873">
            <v>38794</v>
          </cell>
          <cell r="B873">
            <v>8.34</v>
          </cell>
        </row>
        <row r="874">
          <cell r="A874">
            <v>38795</v>
          </cell>
          <cell r="B874">
            <v>8.34</v>
          </cell>
        </row>
        <row r="875">
          <cell r="A875">
            <v>38796</v>
          </cell>
          <cell r="B875">
            <v>8.3699999999999992</v>
          </cell>
        </row>
        <row r="876">
          <cell r="A876">
            <v>38797</v>
          </cell>
        </row>
        <row r="877">
          <cell r="A877">
            <v>38798</v>
          </cell>
          <cell r="B877">
            <v>8.3699999999999992</v>
          </cell>
        </row>
        <row r="878">
          <cell r="A878">
            <v>38799</v>
          </cell>
          <cell r="B878">
            <v>8.3699999999999992</v>
          </cell>
        </row>
        <row r="879">
          <cell r="A879">
            <v>38800</v>
          </cell>
          <cell r="B879">
            <v>8.3699999999999992</v>
          </cell>
        </row>
        <row r="880">
          <cell r="A880">
            <v>38801</v>
          </cell>
          <cell r="B880">
            <v>8.3800000000000008</v>
          </cell>
        </row>
        <row r="881">
          <cell r="A881">
            <v>38802</v>
          </cell>
          <cell r="B881">
            <v>8.3800000000000008</v>
          </cell>
        </row>
        <row r="882">
          <cell r="A882">
            <v>38803</v>
          </cell>
          <cell r="B882">
            <v>8.3800000000000008</v>
          </cell>
        </row>
        <row r="883">
          <cell r="A883">
            <v>38804</v>
          </cell>
          <cell r="B883">
            <v>8.36</v>
          </cell>
        </row>
        <row r="884">
          <cell r="A884">
            <v>38805</v>
          </cell>
          <cell r="B884">
            <v>8.34</v>
          </cell>
        </row>
        <row r="885">
          <cell r="A885">
            <v>38806</v>
          </cell>
          <cell r="B885">
            <v>8.34</v>
          </cell>
        </row>
        <row r="886">
          <cell r="A886">
            <v>38807</v>
          </cell>
          <cell r="B886">
            <v>8.4</v>
          </cell>
        </row>
        <row r="887">
          <cell r="A887">
            <v>38808</v>
          </cell>
          <cell r="B887">
            <v>8.41</v>
          </cell>
        </row>
        <row r="888">
          <cell r="A888">
            <v>38809</v>
          </cell>
          <cell r="B888">
            <v>8.41</v>
          </cell>
        </row>
        <row r="889">
          <cell r="A889">
            <v>38810</v>
          </cell>
          <cell r="B889">
            <v>8.3800000000000008</v>
          </cell>
        </row>
        <row r="890">
          <cell r="A890">
            <v>38811</v>
          </cell>
          <cell r="B890">
            <v>8.4</v>
          </cell>
        </row>
        <row r="891">
          <cell r="A891">
            <v>38812</v>
          </cell>
          <cell r="B891">
            <v>8.4</v>
          </cell>
        </row>
        <row r="892">
          <cell r="A892">
            <v>38813</v>
          </cell>
          <cell r="B892">
            <v>8.41</v>
          </cell>
        </row>
        <row r="893">
          <cell r="A893">
            <v>38814</v>
          </cell>
          <cell r="B893">
            <v>8.41</v>
          </cell>
        </row>
        <row r="894">
          <cell r="A894">
            <v>38815</v>
          </cell>
          <cell r="B894">
            <v>8.43</v>
          </cell>
        </row>
        <row r="895">
          <cell r="A895">
            <v>38816</v>
          </cell>
          <cell r="B895">
            <v>8.43</v>
          </cell>
        </row>
        <row r="896">
          <cell r="A896">
            <v>38817</v>
          </cell>
          <cell r="B896">
            <v>8.44</v>
          </cell>
        </row>
        <row r="897">
          <cell r="A897">
            <v>38818</v>
          </cell>
          <cell r="B897">
            <v>8.44</v>
          </cell>
        </row>
        <row r="898">
          <cell r="A898">
            <v>38819</v>
          </cell>
          <cell r="B898">
            <v>8.4600000000000009</v>
          </cell>
        </row>
        <row r="899">
          <cell r="A899">
            <v>38820</v>
          </cell>
          <cell r="B899">
            <v>8.4700000000000006</v>
          </cell>
        </row>
        <row r="900">
          <cell r="A900">
            <v>38821</v>
          </cell>
          <cell r="B900">
            <v>8.49</v>
          </cell>
        </row>
        <row r="901">
          <cell r="A901">
            <v>38822</v>
          </cell>
          <cell r="B901">
            <v>8.49</v>
          </cell>
        </row>
        <row r="902">
          <cell r="A902">
            <v>38823</v>
          </cell>
          <cell r="B902">
            <v>8.49</v>
          </cell>
        </row>
        <row r="903">
          <cell r="A903">
            <v>38824</v>
          </cell>
          <cell r="B903">
            <v>8.51</v>
          </cell>
        </row>
        <row r="904">
          <cell r="A904">
            <v>38825</v>
          </cell>
          <cell r="B904">
            <v>8.51</v>
          </cell>
        </row>
        <row r="905">
          <cell r="A905">
            <v>38826</v>
          </cell>
          <cell r="B905">
            <v>8.51</v>
          </cell>
        </row>
        <row r="906">
          <cell r="A906">
            <v>38827</v>
          </cell>
          <cell r="B906">
            <v>8.5500000000000007</v>
          </cell>
        </row>
        <row r="907">
          <cell r="A907">
            <v>38828</v>
          </cell>
          <cell r="B907">
            <v>8.5500000000000007</v>
          </cell>
        </row>
        <row r="908">
          <cell r="A908">
            <v>38829</v>
          </cell>
          <cell r="B908">
            <v>8.56</v>
          </cell>
        </row>
        <row r="909">
          <cell r="A909">
            <v>38830</v>
          </cell>
          <cell r="B909">
            <v>8.56</v>
          </cell>
        </row>
        <row r="910">
          <cell r="A910">
            <v>38831</v>
          </cell>
          <cell r="B910">
            <v>8.58</v>
          </cell>
        </row>
        <row r="911">
          <cell r="A911">
            <v>38832</v>
          </cell>
          <cell r="B911">
            <v>8.6199999999999992</v>
          </cell>
        </row>
        <row r="912">
          <cell r="A912">
            <v>38833</v>
          </cell>
          <cell r="B912">
            <v>8.6199999999999992</v>
          </cell>
        </row>
        <row r="913">
          <cell r="A913">
            <v>38834</v>
          </cell>
          <cell r="B913">
            <v>8.6199999999999992</v>
          </cell>
        </row>
        <row r="914">
          <cell r="A914">
            <v>38835</v>
          </cell>
          <cell r="B914">
            <v>8.7100000000000009</v>
          </cell>
        </row>
        <row r="915">
          <cell r="A915">
            <v>38836</v>
          </cell>
          <cell r="B915">
            <v>8.7100000000000009</v>
          </cell>
        </row>
        <row r="916">
          <cell r="A916">
            <v>38837</v>
          </cell>
          <cell r="B916">
            <v>8.7100000000000009</v>
          </cell>
        </row>
        <row r="917">
          <cell r="A917">
            <v>38838</v>
          </cell>
          <cell r="B917">
            <v>8.7100000000000009</v>
          </cell>
        </row>
        <row r="918">
          <cell r="A918">
            <v>38839</v>
          </cell>
          <cell r="B918">
            <v>8.73</v>
          </cell>
        </row>
        <row r="919">
          <cell r="A919">
            <v>38840</v>
          </cell>
          <cell r="B919">
            <v>8.74</v>
          </cell>
        </row>
        <row r="920">
          <cell r="A920">
            <v>38841</v>
          </cell>
          <cell r="B920">
            <v>8.6999999999999993</v>
          </cell>
        </row>
        <row r="921">
          <cell r="A921">
            <v>38842</v>
          </cell>
          <cell r="B921">
            <v>8.69</v>
          </cell>
        </row>
        <row r="922">
          <cell r="A922">
            <v>38843</v>
          </cell>
          <cell r="B922">
            <v>8.68</v>
          </cell>
        </row>
        <row r="923">
          <cell r="A923">
            <v>38844</v>
          </cell>
          <cell r="B923">
            <v>8.68</v>
          </cell>
        </row>
        <row r="924">
          <cell r="A924">
            <v>38845</v>
          </cell>
          <cell r="B924">
            <v>8.68</v>
          </cell>
        </row>
        <row r="925">
          <cell r="A925">
            <v>38846</v>
          </cell>
          <cell r="B925">
            <v>8.68</v>
          </cell>
        </row>
        <row r="926">
          <cell r="A926">
            <v>38847</v>
          </cell>
          <cell r="B926">
            <v>8.7100000000000009</v>
          </cell>
        </row>
        <row r="927">
          <cell r="A927">
            <v>38848</v>
          </cell>
          <cell r="B927">
            <v>8.7100000000000009</v>
          </cell>
        </row>
        <row r="928">
          <cell r="A928">
            <v>38849</v>
          </cell>
          <cell r="B928">
            <v>8.7100000000000009</v>
          </cell>
        </row>
        <row r="929">
          <cell r="A929">
            <v>38850</v>
          </cell>
          <cell r="B929">
            <v>8.7100000000000009</v>
          </cell>
        </row>
        <row r="930">
          <cell r="A930">
            <v>38851</v>
          </cell>
          <cell r="B930">
            <v>8.7100000000000009</v>
          </cell>
        </row>
        <row r="931">
          <cell r="A931">
            <v>38852</v>
          </cell>
          <cell r="B931">
            <v>8.6999999999999993</v>
          </cell>
        </row>
        <row r="932">
          <cell r="A932">
            <v>38853</v>
          </cell>
          <cell r="B932">
            <v>8.7100000000000009</v>
          </cell>
        </row>
        <row r="933">
          <cell r="A933">
            <v>38854</v>
          </cell>
          <cell r="B933">
            <v>8.68</v>
          </cell>
        </row>
        <row r="934">
          <cell r="A934">
            <v>38855</v>
          </cell>
          <cell r="B934">
            <v>8.68</v>
          </cell>
        </row>
        <row r="935">
          <cell r="A935">
            <v>38856</v>
          </cell>
          <cell r="B935">
            <v>8.66</v>
          </cell>
        </row>
        <row r="936">
          <cell r="A936">
            <v>38857</v>
          </cell>
          <cell r="B936">
            <v>8.65</v>
          </cell>
        </row>
        <row r="937">
          <cell r="A937">
            <v>38858</v>
          </cell>
          <cell r="B937">
            <v>8.65</v>
          </cell>
        </row>
        <row r="938">
          <cell r="A938">
            <v>38859</v>
          </cell>
          <cell r="B938">
            <v>8.65</v>
          </cell>
        </row>
        <row r="939">
          <cell r="A939">
            <v>38860</v>
          </cell>
          <cell r="B939">
            <v>8.68</v>
          </cell>
        </row>
        <row r="940">
          <cell r="A940">
            <v>38861</v>
          </cell>
          <cell r="B940">
            <v>8.68</v>
          </cell>
        </row>
        <row r="941">
          <cell r="A941">
            <v>38862</v>
          </cell>
          <cell r="B941">
            <v>8.66</v>
          </cell>
        </row>
        <row r="942">
          <cell r="A942">
            <v>38863</v>
          </cell>
          <cell r="B942">
            <v>8.65</v>
          </cell>
        </row>
        <row r="943">
          <cell r="A943">
            <v>38864</v>
          </cell>
          <cell r="B943">
            <v>8.6300000000000008</v>
          </cell>
        </row>
        <row r="944">
          <cell r="A944">
            <v>38865</v>
          </cell>
          <cell r="B944">
            <v>8.6300000000000008</v>
          </cell>
        </row>
        <row r="945">
          <cell r="A945">
            <v>38866</v>
          </cell>
          <cell r="B945">
            <v>8.6199999999999992</v>
          </cell>
        </row>
        <row r="946">
          <cell r="A946">
            <v>38867</v>
          </cell>
          <cell r="B946">
            <v>8.5299999999999994</v>
          </cell>
        </row>
        <row r="947">
          <cell r="A947">
            <v>38868</v>
          </cell>
          <cell r="B947">
            <v>8.4600000000000009</v>
          </cell>
        </row>
        <row r="948">
          <cell r="A948">
            <v>38869</v>
          </cell>
          <cell r="B948">
            <v>8.5</v>
          </cell>
        </row>
        <row r="949">
          <cell r="A949">
            <v>38870</v>
          </cell>
          <cell r="B949">
            <v>8.48</v>
          </cell>
        </row>
        <row r="950">
          <cell r="A950">
            <v>38871</v>
          </cell>
          <cell r="B950">
            <v>8.44</v>
          </cell>
        </row>
        <row r="951">
          <cell r="A951">
            <v>38872</v>
          </cell>
          <cell r="B951">
            <v>8.44</v>
          </cell>
        </row>
        <row r="952">
          <cell r="A952">
            <v>38873</v>
          </cell>
          <cell r="B952">
            <v>8.44</v>
          </cell>
        </row>
        <row r="953">
          <cell r="A953">
            <v>38874</v>
          </cell>
        </row>
        <row r="954">
          <cell r="A954">
            <v>38875</v>
          </cell>
        </row>
        <row r="955">
          <cell r="A955">
            <v>38876</v>
          </cell>
        </row>
        <row r="956">
          <cell r="A956">
            <v>38877</v>
          </cell>
        </row>
        <row r="957">
          <cell r="A957">
            <v>38878</v>
          </cell>
        </row>
        <row r="958">
          <cell r="A958">
            <v>38879</v>
          </cell>
        </row>
        <row r="959">
          <cell r="A959">
            <v>38880</v>
          </cell>
        </row>
        <row r="960">
          <cell r="A960">
            <v>38881</v>
          </cell>
        </row>
        <row r="961">
          <cell r="A961">
            <v>38882</v>
          </cell>
        </row>
        <row r="962">
          <cell r="A962">
            <v>38883</v>
          </cell>
        </row>
        <row r="963">
          <cell r="A963">
            <v>38884</v>
          </cell>
        </row>
        <row r="964">
          <cell r="A964">
            <v>38885</v>
          </cell>
        </row>
        <row r="965">
          <cell r="A965">
            <v>38886</v>
          </cell>
        </row>
        <row r="966">
          <cell r="A966">
            <v>38887</v>
          </cell>
        </row>
        <row r="967">
          <cell r="A967">
            <v>38888</v>
          </cell>
        </row>
        <row r="968">
          <cell r="A968">
            <v>38889</v>
          </cell>
        </row>
        <row r="969">
          <cell r="A969">
            <v>38890</v>
          </cell>
        </row>
        <row r="970">
          <cell r="A970">
            <v>38891</v>
          </cell>
        </row>
        <row r="971">
          <cell r="A971">
            <v>38892</v>
          </cell>
        </row>
        <row r="972">
          <cell r="A972">
            <v>38893</v>
          </cell>
        </row>
        <row r="973">
          <cell r="A973">
            <v>38894</v>
          </cell>
        </row>
        <row r="974">
          <cell r="A974">
            <v>38895</v>
          </cell>
        </row>
        <row r="975">
          <cell r="A975">
            <v>38896</v>
          </cell>
        </row>
        <row r="976">
          <cell r="A976">
            <v>38897</v>
          </cell>
        </row>
        <row r="977">
          <cell r="A977">
            <v>38898</v>
          </cell>
        </row>
      </sheetData>
      <sheetData sheetId="6">
        <row r="1">
          <cell r="A1" t="str">
            <v>QPK6MRPAV=FMAP, Close(Last Quote), Line</v>
          </cell>
          <cell r="B1" t="str">
            <v>Line</v>
          </cell>
        </row>
        <row r="2">
          <cell r="A2">
            <v>37571</v>
          </cell>
          <cell r="B2">
            <v>6.38</v>
          </cell>
        </row>
        <row r="3">
          <cell r="A3">
            <v>37572</v>
          </cell>
          <cell r="B3">
            <v>6.38</v>
          </cell>
        </row>
        <row r="4">
          <cell r="A4">
            <v>37573</v>
          </cell>
          <cell r="B4">
            <v>6.37</v>
          </cell>
        </row>
        <row r="5">
          <cell r="A5">
            <v>37574</v>
          </cell>
          <cell r="B5">
            <v>6.32</v>
          </cell>
        </row>
        <row r="6">
          <cell r="A6">
            <v>37575</v>
          </cell>
          <cell r="B6">
            <v>6.13</v>
          </cell>
        </row>
        <row r="7">
          <cell r="A7">
            <v>37578</v>
          </cell>
          <cell r="B7">
            <v>5.88</v>
          </cell>
        </row>
        <row r="8">
          <cell r="A8">
            <v>37579</v>
          </cell>
          <cell r="B8">
            <v>4.9400000000000004</v>
          </cell>
        </row>
        <row r="9">
          <cell r="A9">
            <v>37580</v>
          </cell>
          <cell r="B9">
            <v>4.87</v>
          </cell>
        </row>
        <row r="10">
          <cell r="A10">
            <v>37581</v>
          </cell>
          <cell r="B10">
            <v>4.68</v>
          </cell>
        </row>
        <row r="11">
          <cell r="A11">
            <v>37582</v>
          </cell>
          <cell r="B11">
            <v>4.55</v>
          </cell>
        </row>
        <row r="12">
          <cell r="A12">
            <v>37585</v>
          </cell>
          <cell r="B12">
            <v>4.62</v>
          </cell>
        </row>
        <row r="13">
          <cell r="A13">
            <v>37586</v>
          </cell>
          <cell r="B13">
            <v>4.6100000000000003</v>
          </cell>
        </row>
        <row r="14">
          <cell r="A14">
            <v>37587</v>
          </cell>
          <cell r="B14">
            <v>4.6100000000000003</v>
          </cell>
        </row>
        <row r="15">
          <cell r="A15">
            <v>37588</v>
          </cell>
          <cell r="B15">
            <v>4.68</v>
          </cell>
        </row>
        <row r="16">
          <cell r="A16">
            <v>37589</v>
          </cell>
          <cell r="B16">
            <v>4.66</v>
          </cell>
        </row>
        <row r="17">
          <cell r="A17">
            <v>37592</v>
          </cell>
          <cell r="B17">
            <v>4.3499999999999996</v>
          </cell>
        </row>
        <row r="18">
          <cell r="A18">
            <v>37593</v>
          </cell>
          <cell r="B18">
            <v>4.24</v>
          </cell>
        </row>
        <row r="19">
          <cell r="A19">
            <v>37594</v>
          </cell>
          <cell r="B19">
            <v>4.2300000000000004</v>
          </cell>
        </row>
        <row r="20">
          <cell r="A20">
            <v>37599</v>
          </cell>
          <cell r="B20">
            <v>4.2300000000000004</v>
          </cell>
        </row>
        <row r="21">
          <cell r="A21">
            <v>37600</v>
          </cell>
          <cell r="B21">
            <v>4.25</v>
          </cell>
        </row>
        <row r="22">
          <cell r="A22">
            <v>37601</v>
          </cell>
          <cell r="B22">
            <v>4.2</v>
          </cell>
        </row>
        <row r="23">
          <cell r="A23">
            <v>37602</v>
          </cell>
          <cell r="B23">
            <v>4.18</v>
          </cell>
        </row>
        <row r="24">
          <cell r="A24">
            <v>37603</v>
          </cell>
          <cell r="B24">
            <v>4.2</v>
          </cell>
        </row>
        <row r="25">
          <cell r="A25">
            <v>37606</v>
          </cell>
          <cell r="B25">
            <v>4.18</v>
          </cell>
        </row>
        <row r="26">
          <cell r="A26">
            <v>37607</v>
          </cell>
          <cell r="B26">
            <v>4.13</v>
          </cell>
        </row>
        <row r="27">
          <cell r="A27">
            <v>37608</v>
          </cell>
          <cell r="B27">
            <v>4.03</v>
          </cell>
        </row>
        <row r="28">
          <cell r="A28">
            <v>37609</v>
          </cell>
          <cell r="B28">
            <v>3.9</v>
          </cell>
        </row>
        <row r="29">
          <cell r="A29">
            <v>37610</v>
          </cell>
          <cell r="B29">
            <v>3.91</v>
          </cell>
        </row>
        <row r="30">
          <cell r="A30">
            <v>37613</v>
          </cell>
          <cell r="B30">
            <v>3.93</v>
          </cell>
        </row>
        <row r="31">
          <cell r="A31">
            <v>37614</v>
          </cell>
          <cell r="B31">
            <v>3.95</v>
          </cell>
        </row>
        <row r="32">
          <cell r="A32">
            <v>37616</v>
          </cell>
          <cell r="B32">
            <v>4.0199999999999996</v>
          </cell>
        </row>
        <row r="33">
          <cell r="A33">
            <v>37617</v>
          </cell>
          <cell r="B33">
            <v>4.03</v>
          </cell>
        </row>
        <row r="34">
          <cell r="A34">
            <v>37620</v>
          </cell>
          <cell r="B34">
            <v>4.07</v>
          </cell>
        </row>
        <row r="35">
          <cell r="A35">
            <v>37621</v>
          </cell>
          <cell r="B35">
            <v>3.95</v>
          </cell>
        </row>
        <row r="36">
          <cell r="A36">
            <v>37623</v>
          </cell>
          <cell r="B36">
            <v>3.93</v>
          </cell>
        </row>
        <row r="37">
          <cell r="A37">
            <v>37624</v>
          </cell>
          <cell r="B37">
            <v>3.88</v>
          </cell>
        </row>
        <row r="38">
          <cell r="A38">
            <v>37627</v>
          </cell>
          <cell r="B38">
            <v>3.88</v>
          </cell>
        </row>
        <row r="39">
          <cell r="A39">
            <v>37628</v>
          </cell>
          <cell r="B39">
            <v>3.88</v>
          </cell>
        </row>
        <row r="40">
          <cell r="A40">
            <v>37629</v>
          </cell>
          <cell r="B40">
            <v>3.88</v>
          </cell>
        </row>
        <row r="41">
          <cell r="A41">
            <v>37630</v>
          </cell>
          <cell r="B41">
            <v>3.92</v>
          </cell>
        </row>
        <row r="42">
          <cell r="A42">
            <v>37631</v>
          </cell>
          <cell r="B42">
            <v>3.91</v>
          </cell>
        </row>
        <row r="43">
          <cell r="A43">
            <v>37634</v>
          </cell>
          <cell r="B43">
            <v>3.76</v>
          </cell>
        </row>
        <row r="44">
          <cell r="A44">
            <v>37635</v>
          </cell>
          <cell r="B44">
            <v>3.78</v>
          </cell>
        </row>
        <row r="45">
          <cell r="A45">
            <v>37636</v>
          </cell>
          <cell r="B45">
            <v>3.75</v>
          </cell>
        </row>
        <row r="46">
          <cell r="A46">
            <v>37637</v>
          </cell>
          <cell r="B46">
            <v>3.74</v>
          </cell>
        </row>
        <row r="47">
          <cell r="A47">
            <v>37638</v>
          </cell>
          <cell r="B47">
            <v>3.52</v>
          </cell>
        </row>
        <row r="48">
          <cell r="A48">
            <v>37641</v>
          </cell>
          <cell r="B48">
            <v>3.38</v>
          </cell>
        </row>
        <row r="49">
          <cell r="A49">
            <v>37642</v>
          </cell>
          <cell r="B49">
            <v>3.33</v>
          </cell>
        </row>
        <row r="50">
          <cell r="A50">
            <v>37643</v>
          </cell>
          <cell r="B50">
            <v>3.39</v>
          </cell>
        </row>
        <row r="51">
          <cell r="A51">
            <v>37644</v>
          </cell>
          <cell r="B51">
            <v>3.27</v>
          </cell>
        </row>
        <row r="52">
          <cell r="A52">
            <v>37645</v>
          </cell>
          <cell r="B52">
            <v>3.1</v>
          </cell>
        </row>
        <row r="53">
          <cell r="A53">
            <v>37648</v>
          </cell>
          <cell r="B53">
            <v>2.4300000000000002</v>
          </cell>
        </row>
        <row r="54">
          <cell r="A54">
            <v>37649</v>
          </cell>
          <cell r="B54">
            <v>2.42</v>
          </cell>
        </row>
        <row r="55">
          <cell r="A55">
            <v>37650</v>
          </cell>
          <cell r="B55">
            <v>2.48</v>
          </cell>
        </row>
        <row r="56">
          <cell r="A56">
            <v>37651</v>
          </cell>
          <cell r="B56">
            <v>2.4900000000000002</v>
          </cell>
        </row>
        <row r="57">
          <cell r="A57">
            <v>37652</v>
          </cell>
          <cell r="B57">
            <v>2.4500000000000002</v>
          </cell>
        </row>
        <row r="58">
          <cell r="A58">
            <v>37655</v>
          </cell>
          <cell r="B58">
            <v>2.67</v>
          </cell>
        </row>
        <row r="59">
          <cell r="A59">
            <v>37656</v>
          </cell>
          <cell r="B59">
            <v>2.68</v>
          </cell>
        </row>
        <row r="60">
          <cell r="A60">
            <v>37657</v>
          </cell>
          <cell r="B60">
            <v>3.01</v>
          </cell>
        </row>
        <row r="61">
          <cell r="A61">
            <v>37658</v>
          </cell>
          <cell r="B61">
            <v>3.13</v>
          </cell>
        </row>
        <row r="62">
          <cell r="A62">
            <v>37659</v>
          </cell>
          <cell r="B62">
            <v>3.19</v>
          </cell>
        </row>
        <row r="63">
          <cell r="A63">
            <v>37662</v>
          </cell>
          <cell r="B63">
            <v>3.03</v>
          </cell>
        </row>
        <row r="64">
          <cell r="A64">
            <v>37663</v>
          </cell>
          <cell r="B64">
            <v>3.13</v>
          </cell>
        </row>
        <row r="65">
          <cell r="A65">
            <v>37664</v>
          </cell>
          <cell r="B65">
            <v>3.13</v>
          </cell>
        </row>
        <row r="66">
          <cell r="A66">
            <v>37665</v>
          </cell>
          <cell r="B66">
            <v>3.13</v>
          </cell>
        </row>
        <row r="67">
          <cell r="A67">
            <v>37666</v>
          </cell>
          <cell r="B67">
            <v>3.13</v>
          </cell>
        </row>
        <row r="68">
          <cell r="A68">
            <v>37669</v>
          </cell>
          <cell r="B68">
            <v>2.98</v>
          </cell>
        </row>
        <row r="69">
          <cell r="A69">
            <v>37670</v>
          </cell>
          <cell r="B69">
            <v>3.03</v>
          </cell>
        </row>
        <row r="70">
          <cell r="A70">
            <v>37671</v>
          </cell>
          <cell r="B70">
            <v>3.09</v>
          </cell>
        </row>
        <row r="71">
          <cell r="A71">
            <v>37672</v>
          </cell>
          <cell r="B71">
            <v>3.09</v>
          </cell>
        </row>
        <row r="72">
          <cell r="A72">
            <v>37673</v>
          </cell>
          <cell r="B72">
            <v>2.86</v>
          </cell>
        </row>
        <row r="73">
          <cell r="A73">
            <v>37676</v>
          </cell>
          <cell r="B73">
            <v>3.27</v>
          </cell>
        </row>
        <row r="74">
          <cell r="A74">
            <v>37677</v>
          </cell>
          <cell r="B74">
            <v>2.76</v>
          </cell>
        </row>
        <row r="75">
          <cell r="A75">
            <v>37678</v>
          </cell>
          <cell r="B75">
            <v>2.58</v>
          </cell>
        </row>
        <row r="76">
          <cell r="A76">
            <v>37679</v>
          </cell>
          <cell r="B76">
            <v>2.5299999999999998</v>
          </cell>
        </row>
        <row r="77">
          <cell r="A77">
            <v>37680</v>
          </cell>
          <cell r="B77">
            <v>2.74</v>
          </cell>
        </row>
        <row r="78">
          <cell r="A78">
            <v>37683</v>
          </cell>
          <cell r="B78">
            <v>2.13</v>
          </cell>
        </row>
        <row r="79">
          <cell r="A79">
            <v>37684</v>
          </cell>
          <cell r="B79">
            <v>2.1</v>
          </cell>
        </row>
        <row r="80">
          <cell r="A80">
            <v>37685</v>
          </cell>
          <cell r="B80">
            <v>2.08</v>
          </cell>
        </row>
        <row r="81">
          <cell r="A81">
            <v>37686</v>
          </cell>
          <cell r="B81">
            <v>1.97</v>
          </cell>
        </row>
        <row r="82">
          <cell r="A82">
            <v>37687</v>
          </cell>
          <cell r="B82">
            <v>1.78</v>
          </cell>
        </row>
        <row r="83">
          <cell r="A83">
            <v>37690</v>
          </cell>
          <cell r="B83">
            <v>1.83</v>
          </cell>
        </row>
        <row r="84">
          <cell r="A84">
            <v>37691</v>
          </cell>
          <cell r="B84">
            <v>1.83</v>
          </cell>
        </row>
        <row r="85">
          <cell r="A85">
            <v>37692</v>
          </cell>
          <cell r="B85">
            <v>1.95</v>
          </cell>
        </row>
        <row r="86">
          <cell r="A86">
            <v>37693</v>
          </cell>
          <cell r="B86">
            <v>2.0099999999999998</v>
          </cell>
        </row>
        <row r="87">
          <cell r="A87">
            <v>37694</v>
          </cell>
          <cell r="B87">
            <v>2.0099999999999998</v>
          </cell>
        </row>
        <row r="88">
          <cell r="A88">
            <v>37697</v>
          </cell>
          <cell r="B88">
            <v>2.02</v>
          </cell>
        </row>
        <row r="89">
          <cell r="A89">
            <v>37698</v>
          </cell>
          <cell r="B89">
            <v>2.11</v>
          </cell>
        </row>
        <row r="90">
          <cell r="A90">
            <v>37699</v>
          </cell>
          <cell r="B90">
            <v>2.36</v>
          </cell>
        </row>
        <row r="91">
          <cell r="A91">
            <v>37700</v>
          </cell>
          <cell r="B91">
            <v>1.79</v>
          </cell>
        </row>
        <row r="92">
          <cell r="A92">
            <v>37701</v>
          </cell>
          <cell r="B92">
            <v>1.79</v>
          </cell>
        </row>
        <row r="93">
          <cell r="A93">
            <v>37704</v>
          </cell>
          <cell r="B93">
            <v>1.92</v>
          </cell>
        </row>
        <row r="94">
          <cell r="A94">
            <v>37705</v>
          </cell>
          <cell r="B94">
            <v>1.59</v>
          </cell>
        </row>
        <row r="95">
          <cell r="A95">
            <v>37706</v>
          </cell>
          <cell r="B95">
            <v>1.53</v>
          </cell>
        </row>
        <row r="96">
          <cell r="A96">
            <v>37707</v>
          </cell>
          <cell r="B96">
            <v>1.8</v>
          </cell>
        </row>
        <row r="97">
          <cell r="A97">
            <v>37708</v>
          </cell>
          <cell r="B97">
            <v>1.69</v>
          </cell>
        </row>
        <row r="98">
          <cell r="A98">
            <v>37711</v>
          </cell>
          <cell r="B98">
            <v>2</v>
          </cell>
        </row>
        <row r="99">
          <cell r="A99">
            <v>37712</v>
          </cell>
          <cell r="B99">
            <v>2.04</v>
          </cell>
        </row>
        <row r="100">
          <cell r="A100">
            <v>37713</v>
          </cell>
          <cell r="B100">
            <v>1.84</v>
          </cell>
        </row>
        <row r="101">
          <cell r="A101">
            <v>37714</v>
          </cell>
          <cell r="B101">
            <v>1.66</v>
          </cell>
        </row>
        <row r="102">
          <cell r="A102">
            <v>37715</v>
          </cell>
          <cell r="B102">
            <v>2.08</v>
          </cell>
        </row>
        <row r="103">
          <cell r="A103">
            <v>37718</v>
          </cell>
          <cell r="B103">
            <v>2.13</v>
          </cell>
        </row>
        <row r="104">
          <cell r="A104">
            <v>37719</v>
          </cell>
          <cell r="B104">
            <v>2.17</v>
          </cell>
        </row>
        <row r="105">
          <cell r="A105">
            <v>37720</v>
          </cell>
          <cell r="B105">
            <v>2.08</v>
          </cell>
        </row>
        <row r="106">
          <cell r="A106">
            <v>37721</v>
          </cell>
          <cell r="B106">
            <v>2.0299999999999998</v>
          </cell>
        </row>
        <row r="107">
          <cell r="A107">
            <v>37722</v>
          </cell>
          <cell r="B107">
            <v>2.02</v>
          </cell>
        </row>
        <row r="108">
          <cell r="A108">
            <v>37725</v>
          </cell>
          <cell r="B108">
            <v>2.06</v>
          </cell>
        </row>
        <row r="109">
          <cell r="A109">
            <v>37726</v>
          </cell>
          <cell r="B109">
            <v>2.1</v>
          </cell>
        </row>
        <row r="110">
          <cell r="A110">
            <v>37727</v>
          </cell>
          <cell r="B110">
            <v>2.14</v>
          </cell>
        </row>
        <row r="111">
          <cell r="A111">
            <v>37728</v>
          </cell>
          <cell r="B111">
            <v>2.02</v>
          </cell>
        </row>
        <row r="112">
          <cell r="A112">
            <v>37729</v>
          </cell>
          <cell r="B112">
            <v>1.98</v>
          </cell>
        </row>
        <row r="113">
          <cell r="A113">
            <v>37732</v>
          </cell>
          <cell r="B113">
            <v>1.99</v>
          </cell>
        </row>
        <row r="114">
          <cell r="A114">
            <v>37733</v>
          </cell>
          <cell r="B114">
            <v>2.0099999999999998</v>
          </cell>
        </row>
        <row r="115">
          <cell r="A115">
            <v>37734</v>
          </cell>
          <cell r="B115">
            <v>2.02</v>
          </cell>
        </row>
        <row r="116">
          <cell r="A116">
            <v>37735</v>
          </cell>
          <cell r="B116">
            <v>1.94</v>
          </cell>
        </row>
        <row r="117">
          <cell r="A117">
            <v>37736</v>
          </cell>
          <cell r="B117">
            <v>1.88</v>
          </cell>
        </row>
        <row r="118">
          <cell r="A118">
            <v>37739</v>
          </cell>
          <cell r="B118">
            <v>1.76</v>
          </cell>
        </row>
        <row r="119">
          <cell r="A119">
            <v>37740</v>
          </cell>
          <cell r="B119">
            <v>1.73</v>
          </cell>
        </row>
        <row r="120">
          <cell r="A120">
            <v>37741</v>
          </cell>
          <cell r="B120">
            <v>1.76</v>
          </cell>
        </row>
        <row r="121">
          <cell r="A121">
            <v>37742</v>
          </cell>
          <cell r="B121">
            <v>1.74</v>
          </cell>
        </row>
        <row r="122">
          <cell r="A122">
            <v>37743</v>
          </cell>
          <cell r="B122">
            <v>1.74</v>
          </cell>
        </row>
        <row r="123">
          <cell r="A123">
            <v>37746</v>
          </cell>
          <cell r="B123">
            <v>2.02</v>
          </cell>
        </row>
        <row r="124">
          <cell r="A124">
            <v>37747</v>
          </cell>
          <cell r="B124">
            <v>2.0699999999999998</v>
          </cell>
        </row>
        <row r="125">
          <cell r="A125">
            <v>37748</v>
          </cell>
          <cell r="B125">
            <v>2.11</v>
          </cell>
        </row>
        <row r="126">
          <cell r="A126">
            <v>37749</v>
          </cell>
          <cell r="B126">
            <v>2.17</v>
          </cell>
        </row>
        <row r="127">
          <cell r="A127">
            <v>37750</v>
          </cell>
          <cell r="B127">
            <v>2.15</v>
          </cell>
        </row>
        <row r="128">
          <cell r="A128">
            <v>37753</v>
          </cell>
          <cell r="B128">
            <v>2.12</v>
          </cell>
        </row>
        <row r="129">
          <cell r="A129">
            <v>37754</v>
          </cell>
          <cell r="B129">
            <v>2.1</v>
          </cell>
        </row>
        <row r="130">
          <cell r="A130">
            <v>37755</v>
          </cell>
          <cell r="B130">
            <v>2.11</v>
          </cell>
        </row>
        <row r="131">
          <cell r="A131">
            <v>37756</v>
          </cell>
          <cell r="B131">
            <v>2.15</v>
          </cell>
        </row>
        <row r="132">
          <cell r="A132">
            <v>37757</v>
          </cell>
          <cell r="B132">
            <v>2.15</v>
          </cell>
        </row>
        <row r="133">
          <cell r="A133">
            <v>37760</v>
          </cell>
          <cell r="B133">
            <v>2.2400000000000002</v>
          </cell>
        </row>
        <row r="134">
          <cell r="A134">
            <v>37761</v>
          </cell>
          <cell r="B134">
            <v>2.25</v>
          </cell>
        </row>
        <row r="135">
          <cell r="A135">
            <v>37762</v>
          </cell>
          <cell r="B135">
            <v>2.2400000000000002</v>
          </cell>
        </row>
        <row r="136">
          <cell r="A136">
            <v>37763</v>
          </cell>
          <cell r="B136">
            <v>2.2599999999999998</v>
          </cell>
        </row>
        <row r="137">
          <cell r="A137">
            <v>37764</v>
          </cell>
          <cell r="B137">
            <v>2.2599999999999998</v>
          </cell>
        </row>
        <row r="138">
          <cell r="A138">
            <v>37767</v>
          </cell>
          <cell r="B138">
            <v>2.23</v>
          </cell>
        </row>
        <row r="139">
          <cell r="A139">
            <v>37768</v>
          </cell>
          <cell r="B139">
            <v>2.15</v>
          </cell>
        </row>
        <row r="140">
          <cell r="A140">
            <v>37769</v>
          </cell>
          <cell r="B140">
            <v>2.08</v>
          </cell>
        </row>
        <row r="141">
          <cell r="A141">
            <v>37770</v>
          </cell>
          <cell r="B141">
            <v>2.0299999999999998</v>
          </cell>
        </row>
        <row r="142">
          <cell r="A142">
            <v>37771</v>
          </cell>
          <cell r="B142">
            <v>2.0299999999999998</v>
          </cell>
        </row>
        <row r="143">
          <cell r="A143">
            <v>37774</v>
          </cell>
          <cell r="B143">
            <v>1.91</v>
          </cell>
        </row>
        <row r="144">
          <cell r="A144">
            <v>37775</v>
          </cell>
          <cell r="B144">
            <v>1.95</v>
          </cell>
        </row>
        <row r="145">
          <cell r="A145">
            <v>37776</v>
          </cell>
          <cell r="B145">
            <v>1.98</v>
          </cell>
        </row>
        <row r="146">
          <cell r="A146">
            <v>37777</v>
          </cell>
          <cell r="B146">
            <v>1.91</v>
          </cell>
        </row>
        <row r="147">
          <cell r="A147">
            <v>37778</v>
          </cell>
          <cell r="B147">
            <v>1.97</v>
          </cell>
        </row>
        <row r="148">
          <cell r="A148">
            <v>37781</v>
          </cell>
          <cell r="B148">
            <v>2.0299999999999998</v>
          </cell>
        </row>
        <row r="149">
          <cell r="A149">
            <v>37782</v>
          </cell>
          <cell r="B149">
            <v>2.0699999999999998</v>
          </cell>
        </row>
        <row r="150">
          <cell r="A150">
            <v>37783</v>
          </cell>
          <cell r="B150">
            <v>2.0499999999999998</v>
          </cell>
        </row>
        <row r="151">
          <cell r="A151">
            <v>37784</v>
          </cell>
          <cell r="B151">
            <v>1.95</v>
          </cell>
        </row>
        <row r="152">
          <cell r="A152">
            <v>37785</v>
          </cell>
          <cell r="B152">
            <v>1.89</v>
          </cell>
        </row>
        <row r="153">
          <cell r="A153">
            <v>37788</v>
          </cell>
          <cell r="B153">
            <v>1.86</v>
          </cell>
        </row>
        <row r="154">
          <cell r="A154">
            <v>37789</v>
          </cell>
          <cell r="B154">
            <v>2.08</v>
          </cell>
        </row>
        <row r="155">
          <cell r="A155">
            <v>37790</v>
          </cell>
          <cell r="B155">
            <v>2.17</v>
          </cell>
        </row>
        <row r="156">
          <cell r="A156">
            <v>37791</v>
          </cell>
          <cell r="B156">
            <v>2.13</v>
          </cell>
        </row>
        <row r="157">
          <cell r="A157">
            <v>37792</v>
          </cell>
          <cell r="B157">
            <v>2.13</v>
          </cell>
        </row>
        <row r="158">
          <cell r="A158">
            <v>37795</v>
          </cell>
          <cell r="B158">
            <v>2.12</v>
          </cell>
        </row>
        <row r="159">
          <cell r="A159">
            <v>37796</v>
          </cell>
          <cell r="B159">
            <v>2.0299999999999998</v>
          </cell>
        </row>
        <row r="160">
          <cell r="A160">
            <v>37797</v>
          </cell>
          <cell r="B160">
            <v>2.0299999999999998</v>
          </cell>
        </row>
        <row r="161">
          <cell r="A161">
            <v>37798</v>
          </cell>
          <cell r="B161">
            <v>1.86</v>
          </cell>
        </row>
        <row r="162">
          <cell r="A162">
            <v>37799</v>
          </cell>
          <cell r="B162">
            <v>1.78</v>
          </cell>
        </row>
        <row r="163">
          <cell r="A163">
            <v>37802</v>
          </cell>
          <cell r="B163">
            <v>1.78</v>
          </cell>
        </row>
        <row r="164">
          <cell r="A164">
            <v>37804</v>
          </cell>
          <cell r="B164">
            <v>1.93</v>
          </cell>
        </row>
        <row r="165">
          <cell r="A165">
            <v>37805</v>
          </cell>
          <cell r="B165">
            <v>1.78</v>
          </cell>
        </row>
        <row r="166">
          <cell r="A166">
            <v>37806</v>
          </cell>
          <cell r="B166">
            <v>1.78</v>
          </cell>
        </row>
        <row r="167">
          <cell r="A167">
            <v>37809</v>
          </cell>
          <cell r="B167">
            <v>1.76</v>
          </cell>
        </row>
        <row r="168">
          <cell r="A168">
            <v>37810</v>
          </cell>
          <cell r="B168">
            <v>1.79</v>
          </cell>
        </row>
        <row r="169">
          <cell r="A169">
            <v>37811</v>
          </cell>
          <cell r="B169">
            <v>1.83</v>
          </cell>
        </row>
        <row r="170">
          <cell r="A170">
            <v>37812</v>
          </cell>
          <cell r="B170">
            <v>1.71</v>
          </cell>
        </row>
        <row r="171">
          <cell r="A171">
            <v>37813</v>
          </cell>
          <cell r="B171">
            <v>1.65</v>
          </cell>
        </row>
        <row r="172">
          <cell r="A172">
            <v>37816</v>
          </cell>
          <cell r="B172">
            <v>1.43</v>
          </cell>
        </row>
        <row r="173">
          <cell r="A173">
            <v>37817</v>
          </cell>
          <cell r="B173">
            <v>1.4</v>
          </cell>
        </row>
        <row r="174">
          <cell r="A174">
            <v>37818</v>
          </cell>
          <cell r="B174">
            <v>1.39</v>
          </cell>
        </row>
        <row r="175">
          <cell r="A175">
            <v>37819</v>
          </cell>
          <cell r="B175">
            <v>1.38</v>
          </cell>
        </row>
        <row r="176">
          <cell r="A176">
            <v>37820</v>
          </cell>
          <cell r="B176">
            <v>1.38</v>
          </cell>
        </row>
        <row r="177">
          <cell r="A177">
            <v>37823</v>
          </cell>
          <cell r="B177">
            <v>1.39</v>
          </cell>
        </row>
        <row r="178">
          <cell r="A178">
            <v>37824</v>
          </cell>
          <cell r="B178">
            <v>1.38</v>
          </cell>
        </row>
        <row r="179">
          <cell r="A179">
            <v>37825</v>
          </cell>
          <cell r="B179">
            <v>1.34</v>
          </cell>
        </row>
        <row r="180">
          <cell r="A180">
            <v>37826</v>
          </cell>
          <cell r="B180">
            <v>1.1100000000000001</v>
          </cell>
        </row>
        <row r="181">
          <cell r="A181">
            <v>37827</v>
          </cell>
          <cell r="B181">
            <v>1.04</v>
          </cell>
        </row>
        <row r="182">
          <cell r="A182">
            <v>37830</v>
          </cell>
          <cell r="B182">
            <v>1.02</v>
          </cell>
        </row>
        <row r="183">
          <cell r="A183">
            <v>37831</v>
          </cell>
          <cell r="B183">
            <v>1.1299999999999999</v>
          </cell>
        </row>
        <row r="184">
          <cell r="A184">
            <v>37832</v>
          </cell>
          <cell r="B184">
            <v>1.1399999999999999</v>
          </cell>
        </row>
        <row r="185">
          <cell r="A185">
            <v>37833</v>
          </cell>
          <cell r="B185">
            <v>1.1599999999999999</v>
          </cell>
        </row>
        <row r="186">
          <cell r="A186">
            <v>37834</v>
          </cell>
          <cell r="B186">
            <v>1.17</v>
          </cell>
        </row>
        <row r="187">
          <cell r="A187">
            <v>37837</v>
          </cell>
          <cell r="B187">
            <v>1.1499999999999999</v>
          </cell>
        </row>
        <row r="188">
          <cell r="A188">
            <v>37838</v>
          </cell>
          <cell r="B188">
            <v>1.0900000000000001</v>
          </cell>
        </row>
        <row r="189">
          <cell r="A189">
            <v>37839</v>
          </cell>
          <cell r="B189">
            <v>1.08</v>
          </cell>
        </row>
        <row r="190">
          <cell r="A190">
            <v>37840</v>
          </cell>
          <cell r="B190">
            <v>0.96</v>
          </cell>
        </row>
        <row r="191">
          <cell r="A191">
            <v>37841</v>
          </cell>
          <cell r="B191">
            <v>0.93</v>
          </cell>
        </row>
        <row r="192">
          <cell r="A192">
            <v>37844</v>
          </cell>
          <cell r="B192">
            <v>0.89</v>
          </cell>
        </row>
        <row r="193">
          <cell r="A193">
            <v>37845</v>
          </cell>
          <cell r="B193">
            <v>0.93</v>
          </cell>
        </row>
        <row r="194">
          <cell r="A194">
            <v>37846</v>
          </cell>
          <cell r="B194">
            <v>0.99</v>
          </cell>
        </row>
        <row r="195">
          <cell r="A195">
            <v>37848</v>
          </cell>
          <cell r="B195">
            <v>1.03</v>
          </cell>
        </row>
        <row r="196">
          <cell r="A196">
            <v>37851</v>
          </cell>
          <cell r="B196">
            <v>1.06</v>
          </cell>
        </row>
        <row r="197">
          <cell r="A197">
            <v>37852</v>
          </cell>
          <cell r="B197">
            <v>1.06</v>
          </cell>
        </row>
        <row r="198">
          <cell r="A198">
            <v>37853</v>
          </cell>
          <cell r="B198">
            <v>1.1399999999999999</v>
          </cell>
        </row>
        <row r="199">
          <cell r="A199">
            <v>37854</v>
          </cell>
          <cell r="B199">
            <v>1.18</v>
          </cell>
        </row>
        <row r="200">
          <cell r="A200">
            <v>37855</v>
          </cell>
          <cell r="B200">
            <v>1.27</v>
          </cell>
        </row>
        <row r="201">
          <cell r="A201">
            <v>37858</v>
          </cell>
          <cell r="B201">
            <v>1.27</v>
          </cell>
        </row>
        <row r="202">
          <cell r="A202">
            <v>37859</v>
          </cell>
          <cell r="B202">
            <v>1.28</v>
          </cell>
        </row>
        <row r="203">
          <cell r="A203">
            <v>37860</v>
          </cell>
          <cell r="B203">
            <v>1.27</v>
          </cell>
        </row>
        <row r="204">
          <cell r="A204">
            <v>37861</v>
          </cell>
          <cell r="B204">
            <v>1.29</v>
          </cell>
        </row>
        <row r="205">
          <cell r="A205">
            <v>37862</v>
          </cell>
          <cell r="B205">
            <v>1.31</v>
          </cell>
        </row>
        <row r="206">
          <cell r="A206">
            <v>37865</v>
          </cell>
          <cell r="B206">
            <v>1.43</v>
          </cell>
        </row>
        <row r="207">
          <cell r="A207">
            <v>37866</v>
          </cell>
          <cell r="B207">
            <v>1.54</v>
          </cell>
        </row>
        <row r="208">
          <cell r="A208">
            <v>37867</v>
          </cell>
          <cell r="B208">
            <v>1.57</v>
          </cell>
        </row>
        <row r="209">
          <cell r="A209">
            <v>37868</v>
          </cell>
          <cell r="B209">
            <v>1.55</v>
          </cell>
        </row>
        <row r="210">
          <cell r="A210">
            <v>37869</v>
          </cell>
          <cell r="B210">
            <v>1.36</v>
          </cell>
        </row>
        <row r="211">
          <cell r="A211">
            <v>37872</v>
          </cell>
          <cell r="B211">
            <v>1.3</v>
          </cell>
        </row>
        <row r="212">
          <cell r="A212">
            <v>37873</v>
          </cell>
          <cell r="B212">
            <v>1.33</v>
          </cell>
        </row>
        <row r="213">
          <cell r="A213">
            <v>37874</v>
          </cell>
          <cell r="B213">
            <v>1.36</v>
          </cell>
        </row>
        <row r="214">
          <cell r="A214">
            <v>37875</v>
          </cell>
          <cell r="B214">
            <v>1.43</v>
          </cell>
        </row>
        <row r="215">
          <cell r="A215">
            <v>37876</v>
          </cell>
          <cell r="B215">
            <v>1.45</v>
          </cell>
        </row>
        <row r="216">
          <cell r="A216">
            <v>37879</v>
          </cell>
          <cell r="B216">
            <v>1.48</v>
          </cell>
        </row>
        <row r="217">
          <cell r="A217">
            <v>37880</v>
          </cell>
          <cell r="B217">
            <v>1.51</v>
          </cell>
        </row>
        <row r="218">
          <cell r="A218">
            <v>37881</v>
          </cell>
          <cell r="B218">
            <v>1.56</v>
          </cell>
        </row>
        <row r="219">
          <cell r="A219">
            <v>37882</v>
          </cell>
          <cell r="B219">
            <v>1.58</v>
          </cell>
        </row>
        <row r="220">
          <cell r="A220">
            <v>37883</v>
          </cell>
          <cell r="B220">
            <v>1.58</v>
          </cell>
        </row>
        <row r="221">
          <cell r="A221">
            <v>37886</v>
          </cell>
          <cell r="B221">
            <v>1.64</v>
          </cell>
        </row>
        <row r="222">
          <cell r="A222">
            <v>37887</v>
          </cell>
          <cell r="B222">
            <v>1.69</v>
          </cell>
        </row>
        <row r="223">
          <cell r="A223">
            <v>37888</v>
          </cell>
          <cell r="B223">
            <v>1.73</v>
          </cell>
        </row>
        <row r="224">
          <cell r="A224">
            <v>37889</v>
          </cell>
          <cell r="B224">
            <v>1.77</v>
          </cell>
        </row>
        <row r="225">
          <cell r="A225">
            <v>37890</v>
          </cell>
          <cell r="B225">
            <v>1.83</v>
          </cell>
        </row>
        <row r="226">
          <cell r="A226">
            <v>37893</v>
          </cell>
          <cell r="B226">
            <v>1.88</v>
          </cell>
        </row>
        <row r="227">
          <cell r="A227">
            <v>37894</v>
          </cell>
          <cell r="B227">
            <v>1.92</v>
          </cell>
        </row>
        <row r="228">
          <cell r="A228">
            <v>37895</v>
          </cell>
          <cell r="B228">
            <v>1.96</v>
          </cell>
        </row>
        <row r="229">
          <cell r="A229">
            <v>37896</v>
          </cell>
          <cell r="B229">
            <v>1.83</v>
          </cell>
        </row>
        <row r="230">
          <cell r="A230">
            <v>37897</v>
          </cell>
          <cell r="B230">
            <v>1.79</v>
          </cell>
        </row>
        <row r="231">
          <cell r="A231">
            <v>37900</v>
          </cell>
          <cell r="B231">
            <v>1.96</v>
          </cell>
        </row>
        <row r="232">
          <cell r="A232">
            <v>37901</v>
          </cell>
          <cell r="B232">
            <v>1.9</v>
          </cell>
        </row>
        <row r="233">
          <cell r="A233">
            <v>37902</v>
          </cell>
          <cell r="B233">
            <v>1.93</v>
          </cell>
        </row>
        <row r="234">
          <cell r="A234">
            <v>37903</v>
          </cell>
          <cell r="B234">
            <v>1.98</v>
          </cell>
        </row>
        <row r="235">
          <cell r="A235">
            <v>37904</v>
          </cell>
          <cell r="B235">
            <v>1.99</v>
          </cell>
        </row>
        <row r="236">
          <cell r="A236">
            <v>37907</v>
          </cell>
          <cell r="B236">
            <v>1.92</v>
          </cell>
        </row>
        <row r="237">
          <cell r="A237">
            <v>37908</v>
          </cell>
          <cell r="B237">
            <v>1.85</v>
          </cell>
        </row>
        <row r="238">
          <cell r="A238">
            <v>37909</v>
          </cell>
          <cell r="B238">
            <v>1.83</v>
          </cell>
        </row>
        <row r="239">
          <cell r="A239">
            <v>37910</v>
          </cell>
          <cell r="B239">
            <v>1.72</v>
          </cell>
        </row>
        <row r="240">
          <cell r="A240">
            <v>37911</v>
          </cell>
          <cell r="B240">
            <v>1.62</v>
          </cell>
        </row>
        <row r="241">
          <cell r="A241">
            <v>37914</v>
          </cell>
          <cell r="B241">
            <v>1.58</v>
          </cell>
        </row>
        <row r="242">
          <cell r="A242">
            <v>37915</v>
          </cell>
          <cell r="B242">
            <v>1.56</v>
          </cell>
        </row>
        <row r="243">
          <cell r="A243">
            <v>37916</v>
          </cell>
          <cell r="B243">
            <v>1.63</v>
          </cell>
        </row>
        <row r="244">
          <cell r="A244">
            <v>37917</v>
          </cell>
          <cell r="B244">
            <v>1.71</v>
          </cell>
        </row>
        <row r="245">
          <cell r="A245">
            <v>37918</v>
          </cell>
          <cell r="B245">
            <v>1.75</v>
          </cell>
        </row>
        <row r="246">
          <cell r="A246">
            <v>37921</v>
          </cell>
          <cell r="B246">
            <v>1.7</v>
          </cell>
        </row>
        <row r="247">
          <cell r="A247">
            <v>37922</v>
          </cell>
          <cell r="B247">
            <v>1.7</v>
          </cell>
        </row>
        <row r="248">
          <cell r="A248">
            <v>37923</v>
          </cell>
          <cell r="B248">
            <v>1.7</v>
          </cell>
        </row>
        <row r="249">
          <cell r="A249">
            <v>37924</v>
          </cell>
          <cell r="B249">
            <v>1.66</v>
          </cell>
        </row>
        <row r="250">
          <cell r="A250">
            <v>37925</v>
          </cell>
          <cell r="B250">
            <v>1.64</v>
          </cell>
        </row>
        <row r="251">
          <cell r="A251">
            <v>37928</v>
          </cell>
          <cell r="B251">
            <v>1.65</v>
          </cell>
        </row>
        <row r="252">
          <cell r="A252">
            <v>37929</v>
          </cell>
          <cell r="B252">
            <v>1.64</v>
          </cell>
        </row>
        <row r="253">
          <cell r="A253">
            <v>37930</v>
          </cell>
          <cell r="B253">
            <v>1.68</v>
          </cell>
        </row>
        <row r="254">
          <cell r="A254">
            <v>37931</v>
          </cell>
          <cell r="B254">
            <v>1.68</v>
          </cell>
        </row>
        <row r="255">
          <cell r="A255">
            <v>37935</v>
          </cell>
          <cell r="B255">
            <v>1.75</v>
          </cell>
        </row>
        <row r="256">
          <cell r="A256">
            <v>37936</v>
          </cell>
          <cell r="B256">
            <v>1.75</v>
          </cell>
        </row>
        <row r="257">
          <cell r="A257">
            <v>37937</v>
          </cell>
          <cell r="B257">
            <v>1.79</v>
          </cell>
        </row>
        <row r="258">
          <cell r="A258">
            <v>37938</v>
          </cell>
          <cell r="B258">
            <v>1.93</v>
          </cell>
        </row>
        <row r="259">
          <cell r="A259">
            <v>37939</v>
          </cell>
          <cell r="B259">
            <v>1.91</v>
          </cell>
        </row>
        <row r="260">
          <cell r="A260">
            <v>37942</v>
          </cell>
          <cell r="B260">
            <v>1.89</v>
          </cell>
        </row>
        <row r="261">
          <cell r="A261">
            <v>37943</v>
          </cell>
          <cell r="B261">
            <v>1.91</v>
          </cell>
        </row>
        <row r="262">
          <cell r="A262">
            <v>37944</v>
          </cell>
          <cell r="B262">
            <v>1.93</v>
          </cell>
        </row>
        <row r="263">
          <cell r="A263">
            <v>37945</v>
          </cell>
          <cell r="B263">
            <v>1.9</v>
          </cell>
        </row>
        <row r="264">
          <cell r="A264">
            <v>37946</v>
          </cell>
          <cell r="B264">
            <v>1.88</v>
          </cell>
        </row>
        <row r="265">
          <cell r="A265">
            <v>37949</v>
          </cell>
          <cell r="B265">
            <v>1.92</v>
          </cell>
        </row>
        <row r="266">
          <cell r="A266">
            <v>37950</v>
          </cell>
          <cell r="B266">
            <v>1.96</v>
          </cell>
        </row>
        <row r="267">
          <cell r="A267">
            <v>37951</v>
          </cell>
          <cell r="B267">
            <v>1.96</v>
          </cell>
        </row>
        <row r="268">
          <cell r="A268">
            <v>37952</v>
          </cell>
          <cell r="B268">
            <v>1.96</v>
          </cell>
        </row>
        <row r="269">
          <cell r="A269">
            <v>37953</v>
          </cell>
          <cell r="B269">
            <v>1.96</v>
          </cell>
        </row>
        <row r="270">
          <cell r="A270">
            <v>37956</v>
          </cell>
          <cell r="B270">
            <v>1.95</v>
          </cell>
        </row>
        <row r="271">
          <cell r="A271">
            <v>37957</v>
          </cell>
          <cell r="B271">
            <v>1.98</v>
          </cell>
        </row>
        <row r="272">
          <cell r="A272">
            <v>37958</v>
          </cell>
          <cell r="B272">
            <v>1.99</v>
          </cell>
        </row>
        <row r="273">
          <cell r="A273">
            <v>37959</v>
          </cell>
          <cell r="B273">
            <v>1.97</v>
          </cell>
        </row>
        <row r="274">
          <cell r="A274">
            <v>37960</v>
          </cell>
          <cell r="B274">
            <v>1.93</v>
          </cell>
        </row>
        <row r="275">
          <cell r="A275">
            <v>37963</v>
          </cell>
          <cell r="B275">
            <v>1.88</v>
          </cell>
        </row>
        <row r="276">
          <cell r="A276">
            <v>37964</v>
          </cell>
          <cell r="B276">
            <v>1.86</v>
          </cell>
        </row>
        <row r="277">
          <cell r="A277">
            <v>37966</v>
          </cell>
          <cell r="B277">
            <v>1.86</v>
          </cell>
        </row>
        <row r="278">
          <cell r="A278">
            <v>37967</v>
          </cell>
          <cell r="B278">
            <v>1.91</v>
          </cell>
        </row>
        <row r="279">
          <cell r="A279">
            <v>37970</v>
          </cell>
          <cell r="B279">
            <v>1.97</v>
          </cell>
        </row>
        <row r="280">
          <cell r="A280">
            <v>37971</v>
          </cell>
          <cell r="B280">
            <v>1.98</v>
          </cell>
        </row>
        <row r="281">
          <cell r="A281">
            <v>37972</v>
          </cell>
          <cell r="B281">
            <v>2.0299999999999998</v>
          </cell>
        </row>
        <row r="282">
          <cell r="A282">
            <v>37973</v>
          </cell>
          <cell r="B282">
            <v>2.06</v>
          </cell>
        </row>
        <row r="283">
          <cell r="A283">
            <v>37974</v>
          </cell>
          <cell r="B283">
            <v>2.08</v>
          </cell>
        </row>
        <row r="284">
          <cell r="A284">
            <v>37977</v>
          </cell>
          <cell r="B284">
            <v>2.1800000000000002</v>
          </cell>
        </row>
        <row r="285">
          <cell r="A285">
            <v>37978</v>
          </cell>
          <cell r="B285">
            <v>2.2999999999999998</v>
          </cell>
        </row>
        <row r="286">
          <cell r="A286">
            <v>37979</v>
          </cell>
          <cell r="B286">
            <v>2.31</v>
          </cell>
        </row>
        <row r="287">
          <cell r="A287">
            <v>37980</v>
          </cell>
          <cell r="B287">
            <v>2.31</v>
          </cell>
        </row>
        <row r="288">
          <cell r="A288">
            <v>37981</v>
          </cell>
          <cell r="B288">
            <v>2.29</v>
          </cell>
        </row>
        <row r="289">
          <cell r="A289">
            <v>37984</v>
          </cell>
          <cell r="B289">
            <v>2.2400000000000002</v>
          </cell>
        </row>
        <row r="290">
          <cell r="A290">
            <v>37985</v>
          </cell>
          <cell r="B290">
            <v>2.23</v>
          </cell>
        </row>
        <row r="291">
          <cell r="A291">
            <v>37986</v>
          </cell>
          <cell r="B291">
            <v>2.25</v>
          </cell>
        </row>
        <row r="292">
          <cell r="A292">
            <v>37987</v>
          </cell>
          <cell r="B292">
            <v>2.25</v>
          </cell>
        </row>
        <row r="293">
          <cell r="A293">
            <v>37988</v>
          </cell>
          <cell r="B293">
            <v>2.23</v>
          </cell>
        </row>
        <row r="294">
          <cell r="A294">
            <v>37991</v>
          </cell>
          <cell r="B294">
            <v>2.02</v>
          </cell>
        </row>
        <row r="295">
          <cell r="A295">
            <v>37992</v>
          </cell>
          <cell r="B295">
            <v>1.93</v>
          </cell>
        </row>
        <row r="296">
          <cell r="A296">
            <v>37993</v>
          </cell>
          <cell r="B296">
            <v>1.82</v>
          </cell>
        </row>
        <row r="297">
          <cell r="A297">
            <v>37994</v>
          </cell>
          <cell r="B297">
            <v>1.68</v>
          </cell>
        </row>
        <row r="298">
          <cell r="A298">
            <v>37995</v>
          </cell>
          <cell r="B298">
            <v>1.68</v>
          </cell>
        </row>
        <row r="299">
          <cell r="A299">
            <v>37998</v>
          </cell>
          <cell r="B299">
            <v>1.7</v>
          </cell>
        </row>
        <row r="300">
          <cell r="A300">
            <v>37999</v>
          </cell>
          <cell r="B300">
            <v>1.91</v>
          </cell>
        </row>
        <row r="301">
          <cell r="A301">
            <v>38000</v>
          </cell>
          <cell r="B301">
            <v>1.93</v>
          </cell>
        </row>
        <row r="302">
          <cell r="A302">
            <v>38001</v>
          </cell>
          <cell r="B302">
            <v>1.8</v>
          </cell>
        </row>
        <row r="303">
          <cell r="A303">
            <v>38002</v>
          </cell>
          <cell r="B303">
            <v>1.8</v>
          </cell>
        </row>
        <row r="304">
          <cell r="A304">
            <v>38005</v>
          </cell>
          <cell r="B304">
            <v>1.79</v>
          </cell>
        </row>
        <row r="305">
          <cell r="A305">
            <v>38006</v>
          </cell>
          <cell r="B305">
            <v>1.78</v>
          </cell>
        </row>
        <row r="306">
          <cell r="A306">
            <v>38007</v>
          </cell>
          <cell r="B306">
            <v>1.82</v>
          </cell>
        </row>
        <row r="307">
          <cell r="A307">
            <v>38008</v>
          </cell>
          <cell r="B307">
            <v>1.73</v>
          </cell>
        </row>
        <row r="308">
          <cell r="A308">
            <v>38009</v>
          </cell>
          <cell r="B308">
            <v>1.7</v>
          </cell>
        </row>
        <row r="309">
          <cell r="A309">
            <v>38012</v>
          </cell>
          <cell r="B309">
            <v>1.66</v>
          </cell>
        </row>
        <row r="310">
          <cell r="A310">
            <v>38013</v>
          </cell>
          <cell r="B310">
            <v>1.65</v>
          </cell>
        </row>
        <row r="311">
          <cell r="A311">
            <v>38014</v>
          </cell>
          <cell r="B311">
            <v>1.63</v>
          </cell>
        </row>
        <row r="312">
          <cell r="A312">
            <v>38015</v>
          </cell>
          <cell r="B312">
            <v>1.63</v>
          </cell>
        </row>
        <row r="313">
          <cell r="A313">
            <v>38016</v>
          </cell>
          <cell r="B313">
            <v>1.63</v>
          </cell>
        </row>
        <row r="314">
          <cell r="A314">
            <v>38019</v>
          </cell>
          <cell r="B314">
            <v>1.63</v>
          </cell>
        </row>
        <row r="315">
          <cell r="A315">
            <v>38020</v>
          </cell>
          <cell r="B315">
            <v>1.63</v>
          </cell>
        </row>
        <row r="316">
          <cell r="A316">
            <v>38021</v>
          </cell>
          <cell r="B316">
            <v>1.63</v>
          </cell>
        </row>
        <row r="317">
          <cell r="A317">
            <v>38022</v>
          </cell>
          <cell r="B317">
            <v>1.63</v>
          </cell>
        </row>
        <row r="318">
          <cell r="A318">
            <v>38023</v>
          </cell>
          <cell r="B318">
            <v>1.65</v>
          </cell>
        </row>
        <row r="319">
          <cell r="A319">
            <v>38026</v>
          </cell>
          <cell r="B319">
            <v>1.67</v>
          </cell>
        </row>
        <row r="320">
          <cell r="A320">
            <v>38027</v>
          </cell>
          <cell r="B320">
            <v>1.62</v>
          </cell>
        </row>
        <row r="321">
          <cell r="A321">
            <v>38028</v>
          </cell>
          <cell r="B321">
            <v>1.66</v>
          </cell>
        </row>
        <row r="322">
          <cell r="A322">
            <v>38029</v>
          </cell>
          <cell r="B322">
            <v>1.69</v>
          </cell>
        </row>
        <row r="323">
          <cell r="A323">
            <v>38030</v>
          </cell>
          <cell r="B323">
            <v>1.81</v>
          </cell>
        </row>
        <row r="324">
          <cell r="A324">
            <v>38033</v>
          </cell>
          <cell r="B324">
            <v>1.74</v>
          </cell>
        </row>
        <row r="325">
          <cell r="A325">
            <v>38034</v>
          </cell>
          <cell r="B325">
            <v>1.76</v>
          </cell>
        </row>
        <row r="326">
          <cell r="A326">
            <v>38035</v>
          </cell>
          <cell r="B326">
            <v>1.76</v>
          </cell>
        </row>
        <row r="327">
          <cell r="A327">
            <v>38036</v>
          </cell>
          <cell r="B327">
            <v>1.63</v>
          </cell>
        </row>
        <row r="328">
          <cell r="A328">
            <v>38040</v>
          </cell>
          <cell r="B328">
            <v>1.58</v>
          </cell>
        </row>
        <row r="329">
          <cell r="A329">
            <v>38041</v>
          </cell>
          <cell r="B329">
            <v>1.62</v>
          </cell>
        </row>
        <row r="330">
          <cell r="A330">
            <v>38042</v>
          </cell>
          <cell r="B330">
            <v>1.61</v>
          </cell>
        </row>
        <row r="331">
          <cell r="A331">
            <v>38043</v>
          </cell>
          <cell r="B331">
            <v>1.53</v>
          </cell>
        </row>
        <row r="332">
          <cell r="A332">
            <v>38044</v>
          </cell>
          <cell r="B332">
            <v>1.53</v>
          </cell>
        </row>
        <row r="333">
          <cell r="A333">
            <v>38047</v>
          </cell>
          <cell r="B333">
            <v>1.58</v>
          </cell>
        </row>
        <row r="334">
          <cell r="A334">
            <v>38048</v>
          </cell>
          <cell r="B334">
            <v>1.58</v>
          </cell>
        </row>
        <row r="335">
          <cell r="A335">
            <v>38049</v>
          </cell>
          <cell r="B335">
            <v>1.6</v>
          </cell>
        </row>
        <row r="336">
          <cell r="A336">
            <v>38050</v>
          </cell>
          <cell r="B336">
            <v>1.73</v>
          </cell>
        </row>
        <row r="337">
          <cell r="A337">
            <v>38051</v>
          </cell>
          <cell r="B337">
            <v>1.73</v>
          </cell>
        </row>
        <row r="338">
          <cell r="A338">
            <v>38054</v>
          </cell>
          <cell r="B338">
            <v>1.76</v>
          </cell>
        </row>
        <row r="339">
          <cell r="A339">
            <v>38055</v>
          </cell>
          <cell r="B339">
            <v>1.76</v>
          </cell>
        </row>
        <row r="340">
          <cell r="A340">
            <v>38056</v>
          </cell>
          <cell r="B340">
            <v>1.76</v>
          </cell>
        </row>
        <row r="341">
          <cell r="A341">
            <v>38057</v>
          </cell>
          <cell r="B341">
            <v>1.76</v>
          </cell>
        </row>
        <row r="342">
          <cell r="A342">
            <v>38058</v>
          </cell>
          <cell r="B342">
            <v>1.76</v>
          </cell>
        </row>
        <row r="343">
          <cell r="A343">
            <v>38061</v>
          </cell>
          <cell r="B343">
            <v>1.78</v>
          </cell>
        </row>
        <row r="344">
          <cell r="A344">
            <v>38062</v>
          </cell>
          <cell r="B344">
            <v>1.73</v>
          </cell>
        </row>
        <row r="345">
          <cell r="A345">
            <v>38063</v>
          </cell>
          <cell r="B345">
            <v>1.73</v>
          </cell>
        </row>
        <row r="346">
          <cell r="A346">
            <v>38064</v>
          </cell>
          <cell r="B346">
            <v>1.72</v>
          </cell>
        </row>
        <row r="347">
          <cell r="A347">
            <v>38065</v>
          </cell>
          <cell r="B347">
            <v>1.69</v>
          </cell>
        </row>
        <row r="348">
          <cell r="A348">
            <v>38068</v>
          </cell>
          <cell r="B348">
            <v>1.67</v>
          </cell>
        </row>
        <row r="349">
          <cell r="A349">
            <v>38069</v>
          </cell>
          <cell r="B349">
            <v>1.67</v>
          </cell>
        </row>
        <row r="350">
          <cell r="A350">
            <v>38070</v>
          </cell>
          <cell r="B350">
            <v>1.67</v>
          </cell>
        </row>
        <row r="351">
          <cell r="A351">
            <v>38071</v>
          </cell>
          <cell r="B351">
            <v>1.67</v>
          </cell>
        </row>
        <row r="352">
          <cell r="A352">
            <v>38072</v>
          </cell>
          <cell r="B352">
            <v>1.7</v>
          </cell>
        </row>
        <row r="353">
          <cell r="A353">
            <v>38075</v>
          </cell>
          <cell r="B353">
            <v>1.7</v>
          </cell>
        </row>
        <row r="354">
          <cell r="A354">
            <v>38076</v>
          </cell>
          <cell r="B354">
            <v>1.7</v>
          </cell>
        </row>
        <row r="355">
          <cell r="A355">
            <v>38077</v>
          </cell>
          <cell r="B355">
            <v>1.7</v>
          </cell>
        </row>
        <row r="356">
          <cell r="A356">
            <v>38078</v>
          </cell>
          <cell r="B356">
            <v>1.76</v>
          </cell>
        </row>
        <row r="357">
          <cell r="A357">
            <v>38079</v>
          </cell>
          <cell r="B357">
            <v>1.76</v>
          </cell>
        </row>
        <row r="358">
          <cell r="A358">
            <v>38082</v>
          </cell>
          <cell r="B358">
            <v>1.86</v>
          </cell>
        </row>
        <row r="359">
          <cell r="A359">
            <v>38083</v>
          </cell>
          <cell r="B359">
            <v>1.86</v>
          </cell>
        </row>
        <row r="360">
          <cell r="A360">
            <v>38084</v>
          </cell>
          <cell r="B360">
            <v>1.93</v>
          </cell>
        </row>
        <row r="361">
          <cell r="A361">
            <v>38085</v>
          </cell>
          <cell r="B361">
            <v>1.92</v>
          </cell>
        </row>
        <row r="362">
          <cell r="A362">
            <v>38086</v>
          </cell>
          <cell r="B362">
            <v>1.9</v>
          </cell>
        </row>
        <row r="363">
          <cell r="A363">
            <v>38089</v>
          </cell>
          <cell r="B363">
            <v>1.88</v>
          </cell>
        </row>
        <row r="364">
          <cell r="A364">
            <v>38090</v>
          </cell>
          <cell r="B364">
            <v>1.88</v>
          </cell>
        </row>
        <row r="365">
          <cell r="A365">
            <v>38091</v>
          </cell>
          <cell r="B365">
            <v>1.81</v>
          </cell>
        </row>
        <row r="366">
          <cell r="A366">
            <v>38092</v>
          </cell>
          <cell r="B366">
            <v>1.83</v>
          </cell>
        </row>
        <row r="367">
          <cell r="A367">
            <v>38093</v>
          </cell>
          <cell r="B367">
            <v>1.78</v>
          </cell>
        </row>
        <row r="368">
          <cell r="A368">
            <v>38096</v>
          </cell>
          <cell r="B368">
            <v>1.81</v>
          </cell>
        </row>
        <row r="369">
          <cell r="A369">
            <v>38097</v>
          </cell>
          <cell r="B369">
            <v>1.81</v>
          </cell>
        </row>
        <row r="370">
          <cell r="A370">
            <v>38098</v>
          </cell>
          <cell r="B370">
            <v>1.88</v>
          </cell>
        </row>
        <row r="371">
          <cell r="A371">
            <v>38099</v>
          </cell>
          <cell r="B371">
            <v>1.96</v>
          </cell>
        </row>
        <row r="372">
          <cell r="A372">
            <v>38100</v>
          </cell>
          <cell r="B372">
            <v>1.96</v>
          </cell>
        </row>
        <row r="373">
          <cell r="A373">
            <v>38103</v>
          </cell>
          <cell r="B373">
            <v>1.93</v>
          </cell>
        </row>
        <row r="374">
          <cell r="A374">
            <v>38104</v>
          </cell>
          <cell r="B374">
            <v>1.9</v>
          </cell>
        </row>
        <row r="375">
          <cell r="A375">
            <v>38105</v>
          </cell>
          <cell r="B375">
            <v>1.88</v>
          </cell>
        </row>
        <row r="376">
          <cell r="A376">
            <v>38106</v>
          </cell>
          <cell r="B376">
            <v>1.88</v>
          </cell>
        </row>
        <row r="377">
          <cell r="A377">
            <v>38107</v>
          </cell>
          <cell r="B377">
            <v>1.87</v>
          </cell>
        </row>
        <row r="378">
          <cell r="A378">
            <v>38110</v>
          </cell>
          <cell r="B378">
            <v>1.87</v>
          </cell>
        </row>
        <row r="379">
          <cell r="A379">
            <v>38111</v>
          </cell>
          <cell r="B379">
            <v>1.87</v>
          </cell>
        </row>
        <row r="380">
          <cell r="A380">
            <v>38112</v>
          </cell>
          <cell r="B380">
            <v>1.88</v>
          </cell>
        </row>
        <row r="381">
          <cell r="A381">
            <v>38113</v>
          </cell>
          <cell r="B381">
            <v>1.87</v>
          </cell>
        </row>
        <row r="382">
          <cell r="A382">
            <v>38114</v>
          </cell>
          <cell r="B382">
            <v>1.9</v>
          </cell>
        </row>
        <row r="383">
          <cell r="A383">
            <v>38117</v>
          </cell>
          <cell r="B383">
            <v>1.83</v>
          </cell>
        </row>
        <row r="384">
          <cell r="A384">
            <v>38118</v>
          </cell>
          <cell r="B384">
            <v>1.84</v>
          </cell>
        </row>
        <row r="385">
          <cell r="A385">
            <v>38119</v>
          </cell>
          <cell r="B385">
            <v>1.84</v>
          </cell>
        </row>
        <row r="386">
          <cell r="A386">
            <v>38120</v>
          </cell>
          <cell r="B386">
            <v>1.89</v>
          </cell>
        </row>
        <row r="387">
          <cell r="A387">
            <v>38121</v>
          </cell>
          <cell r="B387">
            <v>1.89</v>
          </cell>
        </row>
        <row r="388">
          <cell r="A388">
            <v>38124</v>
          </cell>
          <cell r="B388">
            <v>1.98</v>
          </cell>
        </row>
        <row r="389">
          <cell r="A389">
            <v>38125</v>
          </cell>
          <cell r="B389">
            <v>2.0299999999999998</v>
          </cell>
        </row>
        <row r="390">
          <cell r="A390">
            <v>38126</v>
          </cell>
          <cell r="B390">
            <v>2.0699999999999998</v>
          </cell>
        </row>
        <row r="391">
          <cell r="A391">
            <v>38127</v>
          </cell>
          <cell r="B391">
            <v>2.09</v>
          </cell>
        </row>
        <row r="392">
          <cell r="A392">
            <v>38128</v>
          </cell>
          <cell r="B392">
            <v>2.16</v>
          </cell>
        </row>
        <row r="393">
          <cell r="A393">
            <v>38131</v>
          </cell>
          <cell r="B393">
            <v>2.21</v>
          </cell>
        </row>
        <row r="394">
          <cell r="A394">
            <v>38132</v>
          </cell>
          <cell r="B394">
            <v>2.23</v>
          </cell>
        </row>
        <row r="395">
          <cell r="A395">
            <v>38133</v>
          </cell>
          <cell r="B395">
            <v>2.23</v>
          </cell>
        </row>
        <row r="396">
          <cell r="A396">
            <v>38134</v>
          </cell>
          <cell r="B396">
            <v>2.33</v>
          </cell>
        </row>
        <row r="397">
          <cell r="A397">
            <v>38135</v>
          </cell>
          <cell r="B397">
            <v>2.38</v>
          </cell>
        </row>
        <row r="398">
          <cell r="A398">
            <v>38138</v>
          </cell>
          <cell r="B398">
            <v>2.38</v>
          </cell>
        </row>
        <row r="399">
          <cell r="A399">
            <v>38139</v>
          </cell>
          <cell r="B399">
            <v>3.26</v>
          </cell>
        </row>
        <row r="400">
          <cell r="A400">
            <v>38140</v>
          </cell>
          <cell r="B400">
            <v>3.47</v>
          </cell>
        </row>
        <row r="401">
          <cell r="A401">
            <v>38142</v>
          </cell>
          <cell r="B401">
            <v>3.17</v>
          </cell>
        </row>
        <row r="402">
          <cell r="A402">
            <v>38145</v>
          </cell>
          <cell r="B402">
            <v>3.19</v>
          </cell>
        </row>
        <row r="403">
          <cell r="A403">
            <v>38146</v>
          </cell>
          <cell r="B403">
            <v>3.17</v>
          </cell>
        </row>
        <row r="404">
          <cell r="A404">
            <v>38147</v>
          </cell>
          <cell r="B404">
            <v>3.03</v>
          </cell>
        </row>
        <row r="405">
          <cell r="A405">
            <v>38148</v>
          </cell>
          <cell r="B405">
            <v>2.95</v>
          </cell>
        </row>
        <row r="406">
          <cell r="A406">
            <v>38149</v>
          </cell>
          <cell r="B406">
            <v>2.8</v>
          </cell>
        </row>
        <row r="407">
          <cell r="A407">
            <v>38152</v>
          </cell>
          <cell r="B407">
            <v>2.68</v>
          </cell>
        </row>
        <row r="408">
          <cell r="A408">
            <v>38153</v>
          </cell>
          <cell r="B408">
            <v>2.66</v>
          </cell>
        </row>
        <row r="409">
          <cell r="A409">
            <v>38154</v>
          </cell>
          <cell r="B409">
            <v>2.62</v>
          </cell>
        </row>
        <row r="410">
          <cell r="A410">
            <v>38155</v>
          </cell>
          <cell r="B410">
            <v>2.65</v>
          </cell>
        </row>
        <row r="411">
          <cell r="A411">
            <v>38156</v>
          </cell>
          <cell r="B411">
            <v>2.68</v>
          </cell>
        </row>
        <row r="412">
          <cell r="A412">
            <v>38159</v>
          </cell>
          <cell r="B412">
            <v>2.61</v>
          </cell>
        </row>
        <row r="413">
          <cell r="A413">
            <v>38160</v>
          </cell>
          <cell r="B413">
            <v>2.62</v>
          </cell>
        </row>
        <row r="414">
          <cell r="A414">
            <v>38161</v>
          </cell>
          <cell r="B414">
            <v>2.63</v>
          </cell>
        </row>
        <row r="415">
          <cell r="A415">
            <v>38162</v>
          </cell>
          <cell r="B415">
            <v>2.59</v>
          </cell>
        </row>
        <row r="416">
          <cell r="A416">
            <v>38163</v>
          </cell>
          <cell r="B416">
            <v>2.5299999999999998</v>
          </cell>
        </row>
        <row r="417">
          <cell r="A417">
            <v>38166</v>
          </cell>
          <cell r="B417">
            <v>2.48</v>
          </cell>
        </row>
        <row r="418">
          <cell r="A418">
            <v>38167</v>
          </cell>
          <cell r="B418">
            <v>2.48</v>
          </cell>
        </row>
        <row r="419">
          <cell r="A419">
            <v>38168</v>
          </cell>
          <cell r="B419">
            <v>2.5099999999999998</v>
          </cell>
        </row>
        <row r="420">
          <cell r="A420">
            <v>38170</v>
          </cell>
          <cell r="B420">
            <v>2.4700000000000002</v>
          </cell>
        </row>
        <row r="421">
          <cell r="A421">
            <v>38173</v>
          </cell>
          <cell r="B421">
            <v>2.3199999999999998</v>
          </cell>
        </row>
        <row r="422">
          <cell r="A422">
            <v>38174</v>
          </cell>
          <cell r="B422">
            <v>2.2999999999999998</v>
          </cell>
        </row>
        <row r="423">
          <cell r="A423">
            <v>38175</v>
          </cell>
          <cell r="B423">
            <v>2.2400000000000002</v>
          </cell>
        </row>
        <row r="424">
          <cell r="A424">
            <v>38176</v>
          </cell>
          <cell r="B424">
            <v>2.2000000000000002</v>
          </cell>
        </row>
        <row r="425">
          <cell r="A425">
            <v>38177</v>
          </cell>
          <cell r="B425">
            <v>2.1800000000000002</v>
          </cell>
        </row>
        <row r="426">
          <cell r="A426">
            <v>38180</v>
          </cell>
          <cell r="B426">
            <v>2.2000000000000002</v>
          </cell>
        </row>
        <row r="427">
          <cell r="A427">
            <v>38181</v>
          </cell>
          <cell r="B427">
            <v>2.21</v>
          </cell>
        </row>
        <row r="428">
          <cell r="A428">
            <v>38182</v>
          </cell>
          <cell r="B428">
            <v>2.2400000000000002</v>
          </cell>
        </row>
        <row r="429">
          <cell r="A429">
            <v>38183</v>
          </cell>
          <cell r="B429">
            <v>2.29</v>
          </cell>
        </row>
        <row r="430">
          <cell r="A430">
            <v>38184</v>
          </cell>
          <cell r="B430">
            <v>2.36</v>
          </cell>
        </row>
        <row r="431">
          <cell r="A431">
            <v>38187</v>
          </cell>
          <cell r="B431">
            <v>2.35</v>
          </cell>
        </row>
        <row r="432">
          <cell r="A432">
            <v>38188</v>
          </cell>
          <cell r="B432">
            <v>2.35</v>
          </cell>
        </row>
        <row r="433">
          <cell r="A433">
            <v>38189</v>
          </cell>
          <cell r="B433">
            <v>2.36</v>
          </cell>
        </row>
        <row r="434">
          <cell r="A434">
            <v>38190</v>
          </cell>
          <cell r="B434">
            <v>2.42</v>
          </cell>
        </row>
        <row r="435">
          <cell r="A435">
            <v>38191</v>
          </cell>
          <cell r="B435">
            <v>2.52</v>
          </cell>
        </row>
        <row r="436">
          <cell r="A436">
            <v>38194</v>
          </cell>
          <cell r="B436">
            <v>2.57</v>
          </cell>
        </row>
        <row r="437">
          <cell r="A437">
            <v>38195</v>
          </cell>
          <cell r="B437">
            <v>2.58</v>
          </cell>
        </row>
        <row r="438">
          <cell r="A438">
            <v>38196</v>
          </cell>
          <cell r="B438">
            <v>2.58</v>
          </cell>
        </row>
        <row r="439">
          <cell r="A439">
            <v>38197</v>
          </cell>
          <cell r="B439">
            <v>2.59</v>
          </cell>
        </row>
        <row r="440">
          <cell r="A440">
            <v>38198</v>
          </cell>
          <cell r="B440">
            <v>2.58</v>
          </cell>
        </row>
        <row r="441">
          <cell r="A441">
            <v>38201</v>
          </cell>
          <cell r="B441">
            <v>2.62</v>
          </cell>
        </row>
        <row r="442">
          <cell r="A442">
            <v>38202</v>
          </cell>
          <cell r="B442">
            <v>2.64</v>
          </cell>
        </row>
        <row r="443">
          <cell r="A443">
            <v>38203</v>
          </cell>
          <cell r="B443">
            <v>2.58</v>
          </cell>
        </row>
        <row r="444">
          <cell r="A444">
            <v>38204</v>
          </cell>
          <cell r="B444">
            <v>2.5299999999999998</v>
          </cell>
        </row>
        <row r="445">
          <cell r="A445">
            <v>38205</v>
          </cell>
          <cell r="B445">
            <v>2.5099999999999998</v>
          </cell>
        </row>
        <row r="446">
          <cell r="A446">
            <v>38208</v>
          </cell>
          <cell r="B446">
            <v>2.4900000000000002</v>
          </cell>
        </row>
        <row r="447">
          <cell r="A447">
            <v>38209</v>
          </cell>
          <cell r="B447">
            <v>2.4500000000000002</v>
          </cell>
        </row>
        <row r="448">
          <cell r="A448">
            <v>38210</v>
          </cell>
          <cell r="B448">
            <v>2.4500000000000002</v>
          </cell>
        </row>
        <row r="449">
          <cell r="A449">
            <v>38211</v>
          </cell>
          <cell r="B449">
            <v>2.5</v>
          </cell>
        </row>
        <row r="450">
          <cell r="A450">
            <v>38212</v>
          </cell>
          <cell r="B450">
            <v>2.5</v>
          </cell>
        </row>
        <row r="451">
          <cell r="A451">
            <v>38215</v>
          </cell>
          <cell r="B451">
            <v>2.52</v>
          </cell>
        </row>
        <row r="452">
          <cell r="A452">
            <v>38216</v>
          </cell>
          <cell r="B452">
            <v>2.58</v>
          </cell>
        </row>
        <row r="453">
          <cell r="A453">
            <v>38217</v>
          </cell>
          <cell r="B453">
            <v>2.58</v>
          </cell>
        </row>
        <row r="454">
          <cell r="A454">
            <v>38218</v>
          </cell>
          <cell r="B454">
            <v>2.59</v>
          </cell>
        </row>
        <row r="455">
          <cell r="A455">
            <v>38219</v>
          </cell>
          <cell r="B455">
            <v>2.68</v>
          </cell>
        </row>
        <row r="456">
          <cell r="A456">
            <v>38222</v>
          </cell>
          <cell r="B456">
            <v>2.68</v>
          </cell>
        </row>
        <row r="457">
          <cell r="A457">
            <v>38223</v>
          </cell>
          <cell r="B457">
            <v>2.65</v>
          </cell>
        </row>
        <row r="458">
          <cell r="A458">
            <v>38224</v>
          </cell>
          <cell r="B458">
            <v>2.64</v>
          </cell>
        </row>
        <row r="459">
          <cell r="A459">
            <v>38225</v>
          </cell>
          <cell r="B459">
            <v>2.63</v>
          </cell>
        </row>
        <row r="460">
          <cell r="A460">
            <v>38226</v>
          </cell>
          <cell r="B460">
            <v>2.63</v>
          </cell>
        </row>
        <row r="461">
          <cell r="A461">
            <v>38230</v>
          </cell>
          <cell r="B461">
            <v>2.56</v>
          </cell>
        </row>
        <row r="462">
          <cell r="A462">
            <v>38231</v>
          </cell>
          <cell r="B462">
            <v>2.54</v>
          </cell>
        </row>
        <row r="463">
          <cell r="A463">
            <v>38232</v>
          </cell>
          <cell r="B463">
            <v>2.8</v>
          </cell>
        </row>
        <row r="464">
          <cell r="A464">
            <v>38233</v>
          </cell>
          <cell r="B464">
            <v>2.88</v>
          </cell>
        </row>
        <row r="465">
          <cell r="A465">
            <v>38236</v>
          </cell>
          <cell r="B465">
            <v>2.8</v>
          </cell>
        </row>
        <row r="466">
          <cell r="A466">
            <v>38237</v>
          </cell>
          <cell r="B466">
            <v>2.83</v>
          </cell>
        </row>
        <row r="467">
          <cell r="A467">
            <v>38238</v>
          </cell>
          <cell r="B467">
            <v>2.81</v>
          </cell>
        </row>
        <row r="468">
          <cell r="A468">
            <v>38239</v>
          </cell>
          <cell r="B468">
            <v>2.79</v>
          </cell>
        </row>
        <row r="469">
          <cell r="A469">
            <v>38240</v>
          </cell>
          <cell r="B469">
            <v>2.92</v>
          </cell>
        </row>
        <row r="470">
          <cell r="A470">
            <v>38243</v>
          </cell>
          <cell r="B470">
            <v>2.98</v>
          </cell>
        </row>
        <row r="471">
          <cell r="A471">
            <v>38245</v>
          </cell>
          <cell r="B471">
            <v>3.13</v>
          </cell>
        </row>
        <row r="472">
          <cell r="A472">
            <v>38246</v>
          </cell>
          <cell r="B472">
            <v>3.1</v>
          </cell>
        </row>
        <row r="473">
          <cell r="A473">
            <v>38247</v>
          </cell>
          <cell r="B473">
            <v>3.14</v>
          </cell>
        </row>
        <row r="474">
          <cell r="A474">
            <v>38250</v>
          </cell>
          <cell r="B474">
            <v>3.18</v>
          </cell>
        </row>
        <row r="475">
          <cell r="A475">
            <v>38251</v>
          </cell>
          <cell r="B475">
            <v>3.21</v>
          </cell>
        </row>
        <row r="476">
          <cell r="A476">
            <v>38252</v>
          </cell>
          <cell r="B476">
            <v>3.31</v>
          </cell>
        </row>
        <row r="477">
          <cell r="A477">
            <v>38260</v>
          </cell>
          <cell r="B477">
            <v>3.23</v>
          </cell>
        </row>
        <row r="478">
          <cell r="A478">
            <v>38261</v>
          </cell>
          <cell r="B478">
            <v>3.22</v>
          </cell>
        </row>
        <row r="479">
          <cell r="A479">
            <v>38264</v>
          </cell>
          <cell r="B479">
            <v>3.17</v>
          </cell>
        </row>
        <row r="480">
          <cell r="A480">
            <v>38265</v>
          </cell>
          <cell r="B480">
            <v>3.17</v>
          </cell>
        </row>
        <row r="481">
          <cell r="A481">
            <v>38266</v>
          </cell>
          <cell r="B481">
            <v>3.1</v>
          </cell>
        </row>
        <row r="482">
          <cell r="A482">
            <v>38267</v>
          </cell>
          <cell r="B482">
            <v>3.09</v>
          </cell>
        </row>
        <row r="483">
          <cell r="A483">
            <v>38268</v>
          </cell>
          <cell r="B483">
            <v>3.17</v>
          </cell>
        </row>
        <row r="484">
          <cell r="A484">
            <v>38273</v>
          </cell>
          <cell r="B484">
            <v>3.35</v>
          </cell>
        </row>
        <row r="485">
          <cell r="A485">
            <v>38274</v>
          </cell>
          <cell r="B485">
            <v>3.34</v>
          </cell>
        </row>
        <row r="486">
          <cell r="A486">
            <v>38278</v>
          </cell>
          <cell r="B486">
            <v>3.35</v>
          </cell>
        </row>
        <row r="487">
          <cell r="A487">
            <v>38279</v>
          </cell>
          <cell r="B487">
            <v>3.33</v>
          </cell>
        </row>
        <row r="488">
          <cell r="A488">
            <v>38280</v>
          </cell>
          <cell r="B488">
            <v>3.37</v>
          </cell>
        </row>
        <row r="489">
          <cell r="A489">
            <v>38292</v>
          </cell>
          <cell r="B489">
            <v>3.35</v>
          </cell>
        </row>
        <row r="490">
          <cell r="A490">
            <v>38293</v>
          </cell>
          <cell r="B490">
            <v>3.36</v>
          </cell>
        </row>
        <row r="491">
          <cell r="A491">
            <v>38294</v>
          </cell>
          <cell r="B491">
            <v>3.56</v>
          </cell>
        </row>
        <row r="492">
          <cell r="A492">
            <v>38295</v>
          </cell>
          <cell r="B492">
            <v>3.6</v>
          </cell>
        </row>
        <row r="493">
          <cell r="A493">
            <v>38296</v>
          </cell>
          <cell r="B493">
            <v>3.63</v>
          </cell>
        </row>
        <row r="494">
          <cell r="A494">
            <v>38299</v>
          </cell>
          <cell r="B494">
            <v>3.71</v>
          </cell>
        </row>
        <row r="495">
          <cell r="A495">
            <v>38301</v>
          </cell>
          <cell r="B495">
            <v>3.9</v>
          </cell>
        </row>
        <row r="496">
          <cell r="A496">
            <v>38309</v>
          </cell>
          <cell r="B496">
            <v>3.99</v>
          </cell>
        </row>
        <row r="497">
          <cell r="A497">
            <v>38310</v>
          </cell>
          <cell r="B497">
            <v>4.03</v>
          </cell>
        </row>
        <row r="498">
          <cell r="A498">
            <v>38313</v>
          </cell>
          <cell r="B498">
            <v>4</v>
          </cell>
        </row>
        <row r="499">
          <cell r="A499">
            <v>38314</v>
          </cell>
          <cell r="B499">
            <v>3.99</v>
          </cell>
        </row>
        <row r="500">
          <cell r="A500">
            <v>38316</v>
          </cell>
          <cell r="B500">
            <v>4.05</v>
          </cell>
        </row>
        <row r="501">
          <cell r="A501">
            <v>38317</v>
          </cell>
          <cell r="B501">
            <v>4.04</v>
          </cell>
        </row>
        <row r="502">
          <cell r="A502">
            <v>38320</v>
          </cell>
          <cell r="B502">
            <v>4.1500000000000004</v>
          </cell>
        </row>
        <row r="503">
          <cell r="A503">
            <v>38321</v>
          </cell>
          <cell r="B503">
            <v>4.17</v>
          </cell>
        </row>
        <row r="504">
          <cell r="A504">
            <v>38322</v>
          </cell>
          <cell r="B504">
            <v>4.18</v>
          </cell>
        </row>
        <row r="505">
          <cell r="A505">
            <v>38323</v>
          </cell>
          <cell r="B505">
            <v>4.26</v>
          </cell>
        </row>
        <row r="506">
          <cell r="A506">
            <v>38324</v>
          </cell>
          <cell r="B506">
            <v>4.28</v>
          </cell>
        </row>
        <row r="507">
          <cell r="A507">
            <v>38327</v>
          </cell>
          <cell r="B507">
            <v>4.24</v>
          </cell>
        </row>
        <row r="508">
          <cell r="A508">
            <v>38329</v>
          </cell>
          <cell r="B508">
            <v>4.18</v>
          </cell>
        </row>
        <row r="509">
          <cell r="A509">
            <v>38330</v>
          </cell>
          <cell r="B509">
            <v>4.1900000000000004</v>
          </cell>
        </row>
        <row r="510">
          <cell r="A510">
            <v>38331</v>
          </cell>
          <cell r="B510">
            <v>4.2699999999999996</v>
          </cell>
        </row>
        <row r="511">
          <cell r="A511">
            <v>38334</v>
          </cell>
          <cell r="B511">
            <v>4.26</v>
          </cell>
        </row>
        <row r="512">
          <cell r="A512">
            <v>38336</v>
          </cell>
          <cell r="B512">
            <v>4.25</v>
          </cell>
        </row>
        <row r="513">
          <cell r="A513">
            <v>38337</v>
          </cell>
          <cell r="B513">
            <v>4.2</v>
          </cell>
        </row>
        <row r="514">
          <cell r="A514">
            <v>38338</v>
          </cell>
          <cell r="B514">
            <v>4.1900000000000004</v>
          </cell>
        </row>
        <row r="515">
          <cell r="A515">
            <v>38341</v>
          </cell>
          <cell r="B515">
            <v>4.2</v>
          </cell>
        </row>
        <row r="516">
          <cell r="A516">
            <v>38342</v>
          </cell>
          <cell r="B516">
            <v>4.16</v>
          </cell>
        </row>
        <row r="517">
          <cell r="A517">
            <v>38343</v>
          </cell>
          <cell r="B517">
            <v>4.12</v>
          </cell>
        </row>
        <row r="518">
          <cell r="A518">
            <v>38344</v>
          </cell>
          <cell r="B518">
            <v>4.13</v>
          </cell>
        </row>
        <row r="519">
          <cell r="A519">
            <v>38349</v>
          </cell>
          <cell r="B519">
            <v>4.1399999999999997</v>
          </cell>
        </row>
        <row r="520">
          <cell r="A520">
            <v>38350</v>
          </cell>
          <cell r="B520">
            <v>4.12</v>
          </cell>
        </row>
        <row r="521">
          <cell r="A521">
            <v>38351</v>
          </cell>
          <cell r="B521">
            <v>4.09</v>
          </cell>
        </row>
        <row r="522">
          <cell r="A522">
            <v>38352</v>
          </cell>
          <cell r="B522">
            <v>4.04</v>
          </cell>
        </row>
        <row r="523">
          <cell r="A523">
            <v>38353</v>
          </cell>
          <cell r="B523">
            <v>4.03</v>
          </cell>
        </row>
        <row r="524">
          <cell r="A524">
            <v>38357</v>
          </cell>
          <cell r="B524">
            <v>4.22</v>
          </cell>
        </row>
        <row r="525">
          <cell r="A525">
            <v>38358</v>
          </cell>
          <cell r="B525">
            <v>4.3099999999999996</v>
          </cell>
        </row>
        <row r="526">
          <cell r="A526">
            <v>38359</v>
          </cell>
          <cell r="B526">
            <v>4.3499999999999996</v>
          </cell>
        </row>
        <row r="527">
          <cell r="A527">
            <v>38362</v>
          </cell>
          <cell r="B527">
            <v>4.37</v>
          </cell>
        </row>
        <row r="528">
          <cell r="A528">
            <v>38363</v>
          </cell>
          <cell r="B528">
            <v>4.46</v>
          </cell>
        </row>
        <row r="529">
          <cell r="A529">
            <v>38364</v>
          </cell>
          <cell r="B529">
            <v>4.4400000000000004</v>
          </cell>
        </row>
        <row r="530">
          <cell r="A530">
            <v>38365</v>
          </cell>
          <cell r="B530">
            <v>4.43</v>
          </cell>
        </row>
        <row r="531">
          <cell r="A531">
            <v>38371</v>
          </cell>
          <cell r="B531">
            <v>4.7</v>
          </cell>
        </row>
        <row r="532">
          <cell r="A532">
            <v>38376</v>
          </cell>
          <cell r="B532">
            <v>4.88</v>
          </cell>
        </row>
        <row r="533">
          <cell r="A533">
            <v>38377</v>
          </cell>
          <cell r="B533">
            <v>4.87</v>
          </cell>
        </row>
        <row r="534">
          <cell r="A534">
            <v>38378</v>
          </cell>
          <cell r="B534">
            <v>5.12</v>
          </cell>
        </row>
        <row r="535">
          <cell r="A535">
            <v>38379</v>
          </cell>
          <cell r="B535">
            <v>5.08</v>
          </cell>
        </row>
        <row r="536">
          <cell r="A536">
            <v>38380</v>
          </cell>
          <cell r="B536">
            <v>5.0599999999999996</v>
          </cell>
        </row>
        <row r="537">
          <cell r="A537">
            <v>38383</v>
          </cell>
          <cell r="B537">
            <v>4.93</v>
          </cell>
        </row>
        <row r="538">
          <cell r="A538">
            <v>38384</v>
          </cell>
          <cell r="B538">
            <v>4.91</v>
          </cell>
        </row>
        <row r="539">
          <cell r="A539">
            <v>38386</v>
          </cell>
          <cell r="B539">
            <v>4.83</v>
          </cell>
        </row>
        <row r="540">
          <cell r="A540">
            <v>38390</v>
          </cell>
          <cell r="B540">
            <v>4.8899999999999997</v>
          </cell>
        </row>
        <row r="541">
          <cell r="A541">
            <v>38391</v>
          </cell>
          <cell r="B541">
            <v>4.93</v>
          </cell>
        </row>
        <row r="542">
          <cell r="A542">
            <v>38392</v>
          </cell>
          <cell r="B542">
            <v>4.92</v>
          </cell>
        </row>
        <row r="543">
          <cell r="A543">
            <v>38393</v>
          </cell>
          <cell r="B543">
            <v>4.84</v>
          </cell>
        </row>
        <row r="544">
          <cell r="A544">
            <v>38394</v>
          </cell>
          <cell r="B544">
            <v>4.79</v>
          </cell>
        </row>
        <row r="545">
          <cell r="A545">
            <v>38397</v>
          </cell>
          <cell r="B545">
            <v>4.8499999999999996</v>
          </cell>
        </row>
        <row r="546">
          <cell r="A546">
            <v>38398</v>
          </cell>
          <cell r="B546">
            <v>4.88</v>
          </cell>
        </row>
        <row r="547">
          <cell r="A547">
            <v>38399</v>
          </cell>
          <cell r="B547">
            <v>4.9800000000000004</v>
          </cell>
        </row>
        <row r="548">
          <cell r="A548">
            <v>38400</v>
          </cell>
          <cell r="B548">
            <v>5.04</v>
          </cell>
        </row>
        <row r="549">
          <cell r="A549">
            <v>38404</v>
          </cell>
          <cell r="B549">
            <v>5.07</v>
          </cell>
        </row>
        <row r="550">
          <cell r="A550">
            <v>38405</v>
          </cell>
          <cell r="B550">
            <v>5.09</v>
          </cell>
        </row>
        <row r="551">
          <cell r="A551">
            <v>38406</v>
          </cell>
          <cell r="B551">
            <v>5.07</v>
          </cell>
        </row>
        <row r="552">
          <cell r="A552">
            <v>38407</v>
          </cell>
          <cell r="B552">
            <v>5.0599999999999996</v>
          </cell>
        </row>
        <row r="553">
          <cell r="A553">
            <v>38408</v>
          </cell>
          <cell r="B553">
            <v>5.05</v>
          </cell>
        </row>
        <row r="554">
          <cell r="A554">
            <v>38411</v>
          </cell>
          <cell r="B554">
            <v>5.04</v>
          </cell>
        </row>
        <row r="555">
          <cell r="A555">
            <v>38412</v>
          </cell>
          <cell r="B555">
            <v>5.0599999999999996</v>
          </cell>
        </row>
        <row r="556">
          <cell r="A556">
            <v>38413</v>
          </cell>
          <cell r="B556">
            <v>5.05</v>
          </cell>
        </row>
        <row r="557">
          <cell r="A557">
            <v>38414</v>
          </cell>
          <cell r="B557">
            <v>5.03</v>
          </cell>
        </row>
        <row r="558">
          <cell r="A558">
            <v>38418</v>
          </cell>
          <cell r="B558">
            <v>5.18</v>
          </cell>
        </row>
        <row r="559">
          <cell r="A559">
            <v>38419</v>
          </cell>
          <cell r="B559">
            <v>5.21</v>
          </cell>
        </row>
        <row r="560">
          <cell r="A560">
            <v>38420</v>
          </cell>
          <cell r="B560">
            <v>5.23</v>
          </cell>
        </row>
        <row r="561">
          <cell r="A561">
            <v>38425</v>
          </cell>
          <cell r="B561">
            <v>5.13</v>
          </cell>
        </row>
        <row r="562">
          <cell r="A562">
            <v>38426</v>
          </cell>
          <cell r="B562">
            <v>5.13</v>
          </cell>
        </row>
        <row r="563">
          <cell r="A563">
            <v>38427</v>
          </cell>
          <cell r="B563">
            <v>5.27</v>
          </cell>
        </row>
        <row r="564">
          <cell r="A564">
            <v>38428</v>
          </cell>
          <cell r="B564">
            <v>5.27</v>
          </cell>
        </row>
        <row r="565">
          <cell r="A565">
            <v>38429</v>
          </cell>
          <cell r="B565">
            <v>5.3</v>
          </cell>
        </row>
        <row r="566">
          <cell r="A566">
            <v>38430</v>
          </cell>
          <cell r="B566">
            <v>5.29</v>
          </cell>
        </row>
        <row r="567">
          <cell r="A567">
            <v>38431</v>
          </cell>
          <cell r="B567">
            <v>5.29</v>
          </cell>
        </row>
        <row r="568">
          <cell r="A568">
            <v>38432</v>
          </cell>
          <cell r="B568">
            <v>5.31</v>
          </cell>
        </row>
        <row r="569">
          <cell r="A569">
            <v>38433</v>
          </cell>
          <cell r="B569">
            <v>5.32</v>
          </cell>
        </row>
        <row r="570">
          <cell r="A570">
            <v>38434</v>
          </cell>
          <cell r="B570">
            <v>5.32</v>
          </cell>
        </row>
        <row r="571">
          <cell r="A571">
            <v>38435</v>
          </cell>
          <cell r="B571">
            <v>5.33</v>
          </cell>
        </row>
        <row r="572">
          <cell r="A572">
            <v>38436</v>
          </cell>
          <cell r="B572">
            <v>5.32</v>
          </cell>
        </row>
        <row r="573">
          <cell r="A573">
            <v>38437</v>
          </cell>
          <cell r="B573">
            <v>5.32</v>
          </cell>
        </row>
        <row r="574">
          <cell r="A574">
            <v>38438</v>
          </cell>
          <cell r="B574">
            <v>5.28</v>
          </cell>
        </row>
        <row r="575">
          <cell r="A575">
            <v>38439</v>
          </cell>
          <cell r="B575">
            <v>5.33</v>
          </cell>
        </row>
        <row r="576">
          <cell r="A576">
            <v>38440</v>
          </cell>
          <cell r="B576">
            <v>5.42</v>
          </cell>
        </row>
        <row r="577">
          <cell r="A577">
            <v>38441</v>
          </cell>
          <cell r="B577">
            <v>5.58</v>
          </cell>
        </row>
        <row r="578">
          <cell r="A578">
            <v>38442</v>
          </cell>
          <cell r="B578">
            <v>5.62</v>
          </cell>
        </row>
        <row r="579">
          <cell r="A579">
            <v>38443</v>
          </cell>
          <cell r="B579">
            <v>5.63</v>
          </cell>
        </row>
        <row r="580">
          <cell r="A580">
            <v>38444</v>
          </cell>
          <cell r="B580">
            <v>5.62</v>
          </cell>
        </row>
        <row r="581">
          <cell r="A581">
            <v>38445</v>
          </cell>
          <cell r="B581">
            <v>5.62</v>
          </cell>
        </row>
        <row r="582">
          <cell r="A582">
            <v>38446</v>
          </cell>
          <cell r="B582">
            <v>5.59</v>
          </cell>
        </row>
        <row r="583">
          <cell r="A583">
            <v>38447</v>
          </cell>
          <cell r="B583">
            <v>5.59</v>
          </cell>
        </row>
        <row r="584">
          <cell r="A584">
            <v>38448</v>
          </cell>
          <cell r="B584">
            <v>5.59</v>
          </cell>
        </row>
        <row r="585">
          <cell r="A585">
            <v>38449</v>
          </cell>
          <cell r="B585">
            <v>5.56</v>
          </cell>
        </row>
        <row r="586">
          <cell r="A586">
            <v>38450</v>
          </cell>
          <cell r="B586">
            <v>5.53</v>
          </cell>
        </row>
        <row r="587">
          <cell r="A587">
            <v>38451</v>
          </cell>
          <cell r="B587">
            <v>5.53</v>
          </cell>
        </row>
        <row r="588">
          <cell r="A588">
            <v>38452</v>
          </cell>
          <cell r="B588">
            <v>5.53</v>
          </cell>
        </row>
        <row r="589">
          <cell r="A589">
            <v>38453</v>
          </cell>
          <cell r="B589">
            <v>6.21</v>
          </cell>
        </row>
        <row r="590">
          <cell r="A590">
            <v>38454</v>
          </cell>
          <cell r="B590">
            <v>6.18</v>
          </cell>
        </row>
        <row r="591">
          <cell r="A591">
            <v>38455</v>
          </cell>
          <cell r="B591">
            <v>6.78</v>
          </cell>
        </row>
        <row r="592">
          <cell r="A592">
            <v>38456</v>
          </cell>
          <cell r="B592">
            <v>6.82</v>
          </cell>
        </row>
        <row r="593">
          <cell r="A593">
            <v>38457</v>
          </cell>
          <cell r="B593">
            <v>6.83</v>
          </cell>
        </row>
        <row r="594">
          <cell r="A594">
            <v>38458</v>
          </cell>
          <cell r="B594">
            <v>6.77</v>
          </cell>
        </row>
        <row r="595">
          <cell r="A595">
            <v>38459</v>
          </cell>
          <cell r="B595">
            <v>6.77</v>
          </cell>
        </row>
        <row r="596">
          <cell r="A596">
            <v>38460</v>
          </cell>
          <cell r="B596">
            <v>6.76</v>
          </cell>
        </row>
        <row r="597">
          <cell r="A597">
            <v>38461</v>
          </cell>
          <cell r="B597">
            <v>6.73</v>
          </cell>
        </row>
        <row r="598">
          <cell r="A598">
            <v>38462</v>
          </cell>
          <cell r="B598">
            <v>6.73</v>
          </cell>
        </row>
        <row r="599">
          <cell r="A599">
            <v>38463</v>
          </cell>
          <cell r="B599">
            <v>6.73</v>
          </cell>
        </row>
        <row r="600">
          <cell r="A600">
            <v>38464</v>
          </cell>
          <cell r="B600">
            <v>6.73</v>
          </cell>
        </row>
        <row r="601">
          <cell r="A601">
            <v>38465</v>
          </cell>
          <cell r="B601">
            <v>6.73</v>
          </cell>
        </row>
        <row r="602">
          <cell r="A602">
            <v>38466</v>
          </cell>
          <cell r="B602">
            <v>6.73</v>
          </cell>
        </row>
        <row r="603">
          <cell r="A603">
            <v>38467</v>
          </cell>
          <cell r="B603">
            <v>6.73</v>
          </cell>
        </row>
        <row r="604">
          <cell r="A604">
            <v>38468</v>
          </cell>
          <cell r="B604">
            <v>6.83</v>
          </cell>
        </row>
        <row r="605">
          <cell r="A605">
            <v>38469</v>
          </cell>
          <cell r="B605">
            <v>7.03</v>
          </cell>
        </row>
        <row r="606">
          <cell r="A606">
            <v>38470</v>
          </cell>
          <cell r="B606">
            <v>7.15</v>
          </cell>
        </row>
        <row r="607">
          <cell r="A607">
            <v>38471</v>
          </cell>
          <cell r="B607">
            <v>7.16</v>
          </cell>
        </row>
        <row r="608">
          <cell r="A608">
            <v>38472</v>
          </cell>
          <cell r="B608">
            <v>7.19</v>
          </cell>
        </row>
        <row r="609">
          <cell r="A609">
            <v>38473</v>
          </cell>
          <cell r="B609">
            <v>7.19</v>
          </cell>
        </row>
        <row r="610">
          <cell r="A610">
            <v>38474</v>
          </cell>
          <cell r="B610">
            <v>7.25</v>
          </cell>
        </row>
        <row r="611">
          <cell r="A611">
            <v>38475</v>
          </cell>
          <cell r="B611">
            <v>7.26</v>
          </cell>
        </row>
        <row r="612">
          <cell r="A612">
            <v>38476</v>
          </cell>
          <cell r="B612">
            <v>7.27</v>
          </cell>
        </row>
        <row r="613">
          <cell r="A613">
            <v>38477</v>
          </cell>
          <cell r="B613">
            <v>7.3</v>
          </cell>
        </row>
        <row r="614">
          <cell r="A614">
            <v>38478</v>
          </cell>
          <cell r="B614">
            <v>7.32</v>
          </cell>
        </row>
        <row r="615">
          <cell r="A615">
            <v>38479</v>
          </cell>
          <cell r="B615">
            <v>7.31</v>
          </cell>
        </row>
        <row r="616">
          <cell r="A616">
            <v>38480</v>
          </cell>
          <cell r="B616">
            <v>7.31</v>
          </cell>
        </row>
        <row r="617">
          <cell r="A617">
            <v>38481</v>
          </cell>
          <cell r="B617">
            <v>7.32</v>
          </cell>
        </row>
        <row r="618">
          <cell r="A618">
            <v>38482</v>
          </cell>
          <cell r="B618">
            <v>7.31</v>
          </cell>
        </row>
        <row r="619">
          <cell r="A619">
            <v>38483</v>
          </cell>
          <cell r="B619">
            <v>7.57</v>
          </cell>
        </row>
        <row r="620">
          <cell r="A620">
            <v>38484</v>
          </cell>
          <cell r="B620">
            <v>7.88</v>
          </cell>
        </row>
        <row r="621">
          <cell r="A621">
            <v>38485</v>
          </cell>
          <cell r="B621">
            <v>8.0399999999999991</v>
          </cell>
        </row>
        <row r="622">
          <cell r="A622">
            <v>38486</v>
          </cell>
          <cell r="B622">
            <v>8.0399999999999991</v>
          </cell>
        </row>
        <row r="623">
          <cell r="A623">
            <v>38487</v>
          </cell>
          <cell r="B623">
            <v>8.0399999999999991</v>
          </cell>
        </row>
        <row r="624">
          <cell r="A624">
            <v>38488</v>
          </cell>
          <cell r="B624">
            <v>8.2200000000000006</v>
          </cell>
        </row>
        <row r="625">
          <cell r="A625">
            <v>38489</v>
          </cell>
          <cell r="B625">
            <v>8.0500000000000007</v>
          </cell>
        </row>
        <row r="626">
          <cell r="A626">
            <v>38490</v>
          </cell>
          <cell r="B626">
            <v>7.98</v>
          </cell>
        </row>
        <row r="627">
          <cell r="A627">
            <v>38491</v>
          </cell>
          <cell r="B627">
            <v>7.97</v>
          </cell>
        </row>
        <row r="628">
          <cell r="A628">
            <v>38492</v>
          </cell>
          <cell r="B628">
            <v>7.97</v>
          </cell>
        </row>
        <row r="629">
          <cell r="A629">
            <v>38493</v>
          </cell>
          <cell r="B629">
            <v>7.97</v>
          </cell>
        </row>
        <row r="630">
          <cell r="A630">
            <v>38494</v>
          </cell>
          <cell r="B630">
            <v>7.97</v>
          </cell>
        </row>
        <row r="631">
          <cell r="A631">
            <v>38495</v>
          </cell>
          <cell r="B631">
            <v>7.97</v>
          </cell>
        </row>
        <row r="632">
          <cell r="A632">
            <v>38496</v>
          </cell>
          <cell r="B632">
            <v>7.88</v>
          </cell>
        </row>
        <row r="633">
          <cell r="A633">
            <v>38497</v>
          </cell>
          <cell r="B633">
            <v>7.81</v>
          </cell>
        </row>
        <row r="634">
          <cell r="A634">
            <v>38498</v>
          </cell>
          <cell r="B634">
            <v>7.79</v>
          </cell>
        </row>
        <row r="635">
          <cell r="A635">
            <v>38499</v>
          </cell>
          <cell r="B635">
            <v>7.8</v>
          </cell>
        </row>
        <row r="636">
          <cell r="A636">
            <v>38500</v>
          </cell>
          <cell r="B636">
            <v>7.8</v>
          </cell>
        </row>
        <row r="637">
          <cell r="A637">
            <v>38501</v>
          </cell>
          <cell r="B637">
            <v>7.8</v>
          </cell>
        </row>
        <row r="638">
          <cell r="A638">
            <v>38502</v>
          </cell>
          <cell r="B638">
            <v>7.69</v>
          </cell>
        </row>
        <row r="639">
          <cell r="A639">
            <v>38503</v>
          </cell>
          <cell r="B639">
            <v>7.62</v>
          </cell>
        </row>
        <row r="640">
          <cell r="A640">
            <v>38504</v>
          </cell>
          <cell r="B640">
            <v>7.56</v>
          </cell>
        </row>
        <row r="641">
          <cell r="A641">
            <v>38505</v>
          </cell>
          <cell r="B641">
            <v>7.56</v>
          </cell>
        </row>
        <row r="642">
          <cell r="A642">
            <v>38506</v>
          </cell>
          <cell r="B642">
            <v>7.48</v>
          </cell>
        </row>
        <row r="643">
          <cell r="A643">
            <v>38507</v>
          </cell>
          <cell r="B643">
            <v>7.48</v>
          </cell>
        </row>
        <row r="644">
          <cell r="A644">
            <v>38508</v>
          </cell>
          <cell r="B644">
            <v>7.48</v>
          </cell>
        </row>
        <row r="645">
          <cell r="A645">
            <v>38509</v>
          </cell>
          <cell r="B645">
            <v>7.5</v>
          </cell>
        </row>
        <row r="646">
          <cell r="A646">
            <v>38510</v>
          </cell>
          <cell r="B646">
            <v>7.63</v>
          </cell>
        </row>
        <row r="647">
          <cell r="A647">
            <v>38511</v>
          </cell>
          <cell r="B647">
            <v>7.87</v>
          </cell>
        </row>
        <row r="648">
          <cell r="A648">
            <v>38512</v>
          </cell>
          <cell r="B648">
            <v>7.88</v>
          </cell>
        </row>
        <row r="649">
          <cell r="A649">
            <v>38513</v>
          </cell>
          <cell r="B649">
            <v>7.88</v>
          </cell>
        </row>
        <row r="650">
          <cell r="A650">
            <v>38514</v>
          </cell>
          <cell r="B650">
            <v>7.88</v>
          </cell>
        </row>
        <row r="651">
          <cell r="A651">
            <v>38515</v>
          </cell>
          <cell r="B651">
            <v>7.88</v>
          </cell>
        </row>
        <row r="652">
          <cell r="A652">
            <v>38516</v>
          </cell>
          <cell r="B652">
            <v>7.79</v>
          </cell>
        </row>
        <row r="653">
          <cell r="A653">
            <v>38517</v>
          </cell>
          <cell r="B653">
            <v>7.79</v>
          </cell>
        </row>
        <row r="654">
          <cell r="A654">
            <v>38518</v>
          </cell>
          <cell r="B654">
            <v>7.78</v>
          </cell>
        </row>
        <row r="655">
          <cell r="A655">
            <v>38519</v>
          </cell>
          <cell r="B655">
            <v>7.83</v>
          </cell>
        </row>
        <row r="656">
          <cell r="A656">
            <v>38520</v>
          </cell>
          <cell r="B656">
            <v>7.85</v>
          </cell>
        </row>
        <row r="657">
          <cell r="A657">
            <v>38521</v>
          </cell>
          <cell r="B657">
            <v>7.85</v>
          </cell>
        </row>
        <row r="658">
          <cell r="A658">
            <v>38522</v>
          </cell>
          <cell r="B658">
            <v>7.85</v>
          </cell>
        </row>
        <row r="659">
          <cell r="A659">
            <v>38523</v>
          </cell>
          <cell r="B659">
            <v>7.86</v>
          </cell>
        </row>
        <row r="660">
          <cell r="A660">
            <v>38524</v>
          </cell>
          <cell r="B660">
            <v>7.84</v>
          </cell>
        </row>
        <row r="661">
          <cell r="A661">
            <v>38525</v>
          </cell>
          <cell r="B661">
            <v>7.83</v>
          </cell>
        </row>
        <row r="662">
          <cell r="A662">
            <v>38526</v>
          </cell>
          <cell r="B662">
            <v>7.84</v>
          </cell>
        </row>
        <row r="663">
          <cell r="A663">
            <v>38527</v>
          </cell>
          <cell r="B663">
            <v>7.87</v>
          </cell>
        </row>
        <row r="664">
          <cell r="A664">
            <v>38528</v>
          </cell>
          <cell r="B664">
            <v>7.88</v>
          </cell>
        </row>
        <row r="665">
          <cell r="A665">
            <v>38529</v>
          </cell>
          <cell r="B665">
            <v>7.88</v>
          </cell>
        </row>
        <row r="666">
          <cell r="A666">
            <v>38530</v>
          </cell>
          <cell r="B666">
            <v>7.88</v>
          </cell>
        </row>
        <row r="667">
          <cell r="A667">
            <v>38531</v>
          </cell>
          <cell r="B667">
            <v>7.88</v>
          </cell>
        </row>
        <row r="668">
          <cell r="A668">
            <v>38532</v>
          </cell>
          <cell r="B668">
            <v>7.89</v>
          </cell>
        </row>
        <row r="669">
          <cell r="A669">
            <v>38533</v>
          </cell>
          <cell r="B669">
            <v>7.89</v>
          </cell>
        </row>
        <row r="670">
          <cell r="A670">
            <v>38534</v>
          </cell>
          <cell r="B670">
            <v>7.89</v>
          </cell>
        </row>
        <row r="671">
          <cell r="A671">
            <v>38535</v>
          </cell>
          <cell r="B671">
            <v>7.89</v>
          </cell>
        </row>
        <row r="672">
          <cell r="A672">
            <v>38536</v>
          </cell>
          <cell r="B672">
            <v>7.89</v>
          </cell>
        </row>
        <row r="673">
          <cell r="A673">
            <v>38537</v>
          </cell>
          <cell r="B673">
            <v>7.93</v>
          </cell>
        </row>
        <row r="674">
          <cell r="A674">
            <v>38538</v>
          </cell>
          <cell r="B674">
            <v>7.93</v>
          </cell>
        </row>
        <row r="675">
          <cell r="A675">
            <v>38539</v>
          </cell>
          <cell r="B675">
            <v>7.95</v>
          </cell>
        </row>
        <row r="676">
          <cell r="A676">
            <v>38540</v>
          </cell>
          <cell r="B676">
            <v>7.94</v>
          </cell>
        </row>
        <row r="677">
          <cell r="A677">
            <v>38541</v>
          </cell>
          <cell r="B677">
            <v>7.93</v>
          </cell>
        </row>
        <row r="678">
          <cell r="A678">
            <v>38542</v>
          </cell>
          <cell r="B678">
            <v>7.93</v>
          </cell>
        </row>
        <row r="679">
          <cell r="A679">
            <v>38543</v>
          </cell>
          <cell r="B679">
            <v>7.93</v>
          </cell>
        </row>
        <row r="680">
          <cell r="A680">
            <v>38544</v>
          </cell>
          <cell r="B680">
            <v>7.9</v>
          </cell>
        </row>
        <row r="681">
          <cell r="A681">
            <v>38545</v>
          </cell>
          <cell r="B681">
            <v>7.9</v>
          </cell>
        </row>
        <row r="682">
          <cell r="A682">
            <v>38546</v>
          </cell>
          <cell r="B682">
            <v>7.91</v>
          </cell>
        </row>
        <row r="683">
          <cell r="A683">
            <v>38547</v>
          </cell>
          <cell r="B683">
            <v>7.94</v>
          </cell>
        </row>
        <row r="684">
          <cell r="A684">
            <v>38548</v>
          </cell>
          <cell r="B684">
            <v>8.06</v>
          </cell>
        </row>
        <row r="685">
          <cell r="A685">
            <v>38549</v>
          </cell>
          <cell r="B685">
            <v>8.15</v>
          </cell>
        </row>
        <row r="686">
          <cell r="A686">
            <v>38550</v>
          </cell>
          <cell r="B686">
            <v>8.15</v>
          </cell>
        </row>
        <row r="687">
          <cell r="A687">
            <v>38551</v>
          </cell>
          <cell r="B687">
            <v>8.18</v>
          </cell>
        </row>
        <row r="688">
          <cell r="A688">
            <v>38552</v>
          </cell>
          <cell r="B688">
            <v>8.15</v>
          </cell>
        </row>
        <row r="689">
          <cell r="A689">
            <v>38553</v>
          </cell>
          <cell r="B689">
            <v>8.08</v>
          </cell>
        </row>
        <row r="690">
          <cell r="A690">
            <v>38554</v>
          </cell>
          <cell r="B690">
            <v>8.08</v>
          </cell>
        </row>
        <row r="691">
          <cell r="A691">
            <v>38555</v>
          </cell>
          <cell r="B691">
            <v>8.1999999999999993</v>
          </cell>
        </row>
        <row r="692">
          <cell r="A692">
            <v>38556</v>
          </cell>
          <cell r="B692">
            <v>8.2100000000000009</v>
          </cell>
        </row>
        <row r="693">
          <cell r="A693">
            <v>38557</v>
          </cell>
          <cell r="B693">
            <v>8.2100000000000009</v>
          </cell>
        </row>
        <row r="694">
          <cell r="A694">
            <v>38558</v>
          </cell>
          <cell r="B694">
            <v>8.1999999999999993</v>
          </cell>
        </row>
        <row r="695">
          <cell r="A695">
            <v>38559</v>
          </cell>
          <cell r="B695">
            <v>8.18</v>
          </cell>
        </row>
        <row r="696">
          <cell r="A696">
            <v>38560</v>
          </cell>
          <cell r="B696">
            <v>8.19</v>
          </cell>
        </row>
        <row r="697">
          <cell r="A697">
            <v>38561</v>
          </cell>
          <cell r="B697">
            <v>8.1999999999999993</v>
          </cell>
        </row>
        <row r="698">
          <cell r="A698">
            <v>38562</v>
          </cell>
          <cell r="B698">
            <v>8.19</v>
          </cell>
        </row>
        <row r="699">
          <cell r="A699">
            <v>38563</v>
          </cell>
          <cell r="B699">
            <v>8.1999999999999993</v>
          </cell>
        </row>
        <row r="700">
          <cell r="A700">
            <v>38564</v>
          </cell>
          <cell r="B700">
            <v>8.1999999999999993</v>
          </cell>
        </row>
        <row r="701">
          <cell r="A701">
            <v>38565</v>
          </cell>
          <cell r="B701">
            <v>8.2100000000000009</v>
          </cell>
        </row>
        <row r="702">
          <cell r="A702">
            <v>38566</v>
          </cell>
          <cell r="B702">
            <v>8.17</v>
          </cell>
        </row>
        <row r="703">
          <cell r="A703">
            <v>38567</v>
          </cell>
          <cell r="B703">
            <v>8.08</v>
          </cell>
        </row>
        <row r="704">
          <cell r="A704">
            <v>38568</v>
          </cell>
          <cell r="B704">
            <v>8.08</v>
          </cell>
        </row>
        <row r="705">
          <cell r="A705">
            <v>38569</v>
          </cell>
          <cell r="B705">
            <v>8.02</v>
          </cell>
        </row>
        <row r="706">
          <cell r="A706">
            <v>38570</v>
          </cell>
          <cell r="B706">
            <v>8</v>
          </cell>
        </row>
        <row r="707">
          <cell r="A707">
            <v>38571</v>
          </cell>
          <cell r="B707">
            <v>8</v>
          </cell>
        </row>
        <row r="708">
          <cell r="A708">
            <v>38572</v>
          </cell>
          <cell r="B708">
            <v>8</v>
          </cell>
        </row>
        <row r="709">
          <cell r="A709">
            <v>38573</v>
          </cell>
          <cell r="B709">
            <v>8.0299999999999994</v>
          </cell>
        </row>
        <row r="710">
          <cell r="A710">
            <v>38574</v>
          </cell>
          <cell r="B710">
            <v>8.07</v>
          </cell>
        </row>
        <row r="711">
          <cell r="A711">
            <v>38575</v>
          </cell>
          <cell r="B711">
            <v>8.06</v>
          </cell>
        </row>
        <row r="712">
          <cell r="A712">
            <v>38576</v>
          </cell>
          <cell r="B712">
            <v>8.0299999999999994</v>
          </cell>
        </row>
        <row r="713">
          <cell r="A713">
            <v>38577</v>
          </cell>
          <cell r="B713">
            <v>8.02</v>
          </cell>
        </row>
        <row r="714">
          <cell r="A714">
            <v>38578</v>
          </cell>
          <cell r="B714">
            <v>8.02</v>
          </cell>
        </row>
        <row r="715">
          <cell r="A715">
            <v>38579</v>
          </cell>
          <cell r="B715">
            <v>8.11</v>
          </cell>
        </row>
        <row r="716">
          <cell r="A716">
            <v>38580</v>
          </cell>
          <cell r="B716">
            <v>8.1199999999999992</v>
          </cell>
        </row>
        <row r="717">
          <cell r="A717">
            <v>38581</v>
          </cell>
          <cell r="B717">
            <v>8.1</v>
          </cell>
        </row>
        <row r="718">
          <cell r="A718">
            <v>38582</v>
          </cell>
          <cell r="B718">
            <v>8.1</v>
          </cell>
        </row>
        <row r="719">
          <cell r="A719">
            <v>38583</v>
          </cell>
          <cell r="B719">
            <v>8.08</v>
          </cell>
        </row>
        <row r="720">
          <cell r="A720">
            <v>38584</v>
          </cell>
          <cell r="B720">
            <v>8.08</v>
          </cell>
        </row>
        <row r="721">
          <cell r="A721">
            <v>38585</v>
          </cell>
          <cell r="B721">
            <v>8.08</v>
          </cell>
        </row>
        <row r="722">
          <cell r="A722">
            <v>38586</v>
          </cell>
          <cell r="B722">
            <v>8.1199999999999992</v>
          </cell>
        </row>
        <row r="723">
          <cell r="A723">
            <v>38587</v>
          </cell>
          <cell r="B723">
            <v>8.1300000000000008</v>
          </cell>
        </row>
        <row r="724">
          <cell r="A724">
            <v>38588</v>
          </cell>
          <cell r="B724">
            <v>8.1300000000000008</v>
          </cell>
        </row>
        <row r="725">
          <cell r="A725">
            <v>38589</v>
          </cell>
          <cell r="B725">
            <v>8.1199999999999992</v>
          </cell>
        </row>
        <row r="726">
          <cell r="A726">
            <v>38590</v>
          </cell>
          <cell r="B726">
            <v>8.09</v>
          </cell>
        </row>
        <row r="727">
          <cell r="A727">
            <v>38591</v>
          </cell>
          <cell r="B727">
            <v>8.09</v>
          </cell>
        </row>
        <row r="728">
          <cell r="A728">
            <v>38592</v>
          </cell>
          <cell r="B728">
            <v>8.09</v>
          </cell>
        </row>
        <row r="729">
          <cell r="A729">
            <v>38593</v>
          </cell>
          <cell r="B729">
            <v>8.09</v>
          </cell>
        </row>
        <row r="730">
          <cell r="A730">
            <v>38594</v>
          </cell>
          <cell r="B730">
            <v>8.0399999999999991</v>
          </cell>
        </row>
        <row r="731">
          <cell r="A731">
            <v>38595</v>
          </cell>
          <cell r="B731">
            <v>8.08</v>
          </cell>
        </row>
        <row r="732">
          <cell r="A732">
            <v>38596</v>
          </cell>
          <cell r="B732">
            <v>8.08</v>
          </cell>
        </row>
        <row r="733">
          <cell r="A733">
            <v>38597</v>
          </cell>
          <cell r="B733">
            <v>8.08</v>
          </cell>
        </row>
        <row r="734">
          <cell r="A734">
            <v>38598</v>
          </cell>
          <cell r="B734">
            <v>8.08</v>
          </cell>
        </row>
        <row r="735">
          <cell r="A735">
            <v>38599</v>
          </cell>
          <cell r="B735">
            <v>8.08</v>
          </cell>
        </row>
        <row r="736">
          <cell r="A736">
            <v>38600</v>
          </cell>
          <cell r="B736">
            <v>8.08</v>
          </cell>
        </row>
        <row r="737">
          <cell r="A737">
            <v>38601</v>
          </cell>
          <cell r="B737">
            <v>8.07</v>
          </cell>
        </row>
        <row r="738">
          <cell r="A738">
            <v>38602</v>
          </cell>
          <cell r="B738">
            <v>8.15</v>
          </cell>
        </row>
        <row r="739">
          <cell r="A739">
            <v>38603</v>
          </cell>
          <cell r="B739">
            <v>8.18</v>
          </cell>
        </row>
        <row r="740">
          <cell r="A740">
            <v>38604</v>
          </cell>
          <cell r="B740">
            <v>8.18</v>
          </cell>
        </row>
        <row r="741">
          <cell r="A741">
            <v>38605</v>
          </cell>
          <cell r="B741">
            <v>8.18</v>
          </cell>
        </row>
        <row r="742">
          <cell r="A742">
            <v>38606</v>
          </cell>
          <cell r="B742">
            <v>8.18</v>
          </cell>
        </row>
        <row r="743">
          <cell r="A743">
            <v>38607</v>
          </cell>
          <cell r="B743">
            <v>8.2100000000000009</v>
          </cell>
        </row>
        <row r="744">
          <cell r="A744">
            <v>38608</v>
          </cell>
          <cell r="B744">
            <v>8.2200000000000006</v>
          </cell>
        </row>
        <row r="745">
          <cell r="A745">
            <v>38609</v>
          </cell>
          <cell r="B745">
            <v>8.1999999999999993</v>
          </cell>
        </row>
        <row r="746">
          <cell r="A746">
            <v>38610</v>
          </cell>
          <cell r="B746">
            <v>8.2200000000000006</v>
          </cell>
        </row>
        <row r="747">
          <cell r="A747">
            <v>38611</v>
          </cell>
          <cell r="B747">
            <v>8.23</v>
          </cell>
        </row>
        <row r="748">
          <cell r="A748">
            <v>38612</v>
          </cell>
          <cell r="B748">
            <v>8.23</v>
          </cell>
        </row>
        <row r="749">
          <cell r="A749">
            <v>38613</v>
          </cell>
          <cell r="B749">
            <v>8.23</v>
          </cell>
        </row>
        <row r="750">
          <cell r="A750">
            <v>38614</v>
          </cell>
          <cell r="B750">
            <v>8.27</v>
          </cell>
        </row>
        <row r="751">
          <cell r="A751">
            <v>38615</v>
          </cell>
          <cell r="B751">
            <v>8.27</v>
          </cell>
        </row>
        <row r="752">
          <cell r="A752">
            <v>38616</v>
          </cell>
          <cell r="B752">
            <v>8.2799999999999994</v>
          </cell>
        </row>
        <row r="753">
          <cell r="A753">
            <v>38617</v>
          </cell>
          <cell r="B753">
            <v>8.3000000000000007</v>
          </cell>
        </row>
        <row r="754">
          <cell r="A754">
            <v>38618</v>
          </cell>
          <cell r="B754">
            <v>8.31</v>
          </cell>
        </row>
        <row r="755">
          <cell r="A755">
            <v>38619</v>
          </cell>
          <cell r="B755">
            <v>8.31</v>
          </cell>
        </row>
        <row r="756">
          <cell r="A756">
            <v>38620</v>
          </cell>
          <cell r="B756">
            <v>8.31</v>
          </cell>
        </row>
        <row r="757">
          <cell r="A757">
            <v>38621</v>
          </cell>
          <cell r="B757">
            <v>8.32</v>
          </cell>
        </row>
        <row r="758">
          <cell r="A758">
            <v>38622</v>
          </cell>
          <cell r="B758">
            <v>8.31</v>
          </cell>
        </row>
        <row r="759">
          <cell r="A759">
            <v>38623</v>
          </cell>
          <cell r="B759">
            <v>8.25</v>
          </cell>
        </row>
        <row r="760">
          <cell r="A760">
            <v>38624</v>
          </cell>
          <cell r="B760">
            <v>8.24</v>
          </cell>
        </row>
        <row r="761">
          <cell r="A761">
            <v>38625</v>
          </cell>
          <cell r="B761">
            <v>8.27</v>
          </cell>
        </row>
        <row r="762">
          <cell r="A762">
            <v>38626</v>
          </cell>
          <cell r="B762">
            <v>8.27</v>
          </cell>
        </row>
        <row r="763">
          <cell r="A763">
            <v>38627</v>
          </cell>
          <cell r="B763">
            <v>8.27</v>
          </cell>
        </row>
        <row r="764">
          <cell r="A764">
            <v>38628</v>
          </cell>
          <cell r="B764">
            <v>8.27</v>
          </cell>
        </row>
        <row r="765">
          <cell r="A765">
            <v>38629</v>
          </cell>
          <cell r="B765">
            <v>8.2799999999999994</v>
          </cell>
        </row>
        <row r="766">
          <cell r="A766">
            <v>38630</v>
          </cell>
          <cell r="B766">
            <v>8.31</v>
          </cell>
        </row>
        <row r="767">
          <cell r="A767">
            <v>38631</v>
          </cell>
          <cell r="B767">
            <v>8.31</v>
          </cell>
        </row>
        <row r="768">
          <cell r="A768">
            <v>38632</v>
          </cell>
          <cell r="B768">
            <v>8.33</v>
          </cell>
        </row>
        <row r="769">
          <cell r="A769">
            <v>38633</v>
          </cell>
          <cell r="B769">
            <v>8.33</v>
          </cell>
        </row>
        <row r="770">
          <cell r="A770">
            <v>38634</v>
          </cell>
          <cell r="B770">
            <v>8.33</v>
          </cell>
        </row>
        <row r="771">
          <cell r="A771">
            <v>38635</v>
          </cell>
          <cell r="B771">
            <v>8.36</v>
          </cell>
        </row>
        <row r="772">
          <cell r="A772">
            <v>38636</v>
          </cell>
          <cell r="B772">
            <v>8.36</v>
          </cell>
        </row>
        <row r="773">
          <cell r="A773">
            <v>38637</v>
          </cell>
          <cell r="B773">
            <v>8.36</v>
          </cell>
        </row>
        <row r="774">
          <cell r="A774">
            <v>38638</v>
          </cell>
          <cell r="B774">
            <v>8.3699999999999992</v>
          </cell>
        </row>
        <row r="775">
          <cell r="A775">
            <v>38639</v>
          </cell>
          <cell r="B775">
            <v>8.3800000000000008</v>
          </cell>
        </row>
        <row r="776">
          <cell r="A776">
            <v>38640</v>
          </cell>
          <cell r="B776">
            <v>8.3800000000000008</v>
          </cell>
        </row>
        <row r="777">
          <cell r="A777">
            <v>38641</v>
          </cell>
          <cell r="B777">
            <v>8.3800000000000008</v>
          </cell>
        </row>
        <row r="778">
          <cell r="A778">
            <v>38642</v>
          </cell>
          <cell r="B778">
            <v>8.36</v>
          </cell>
        </row>
        <row r="779">
          <cell r="A779">
            <v>38643</v>
          </cell>
          <cell r="B779">
            <v>8.36</v>
          </cell>
        </row>
        <row r="780">
          <cell r="A780">
            <v>38644</v>
          </cell>
          <cell r="B780">
            <v>8.3699999999999992</v>
          </cell>
        </row>
        <row r="781">
          <cell r="A781">
            <v>38645</v>
          </cell>
          <cell r="B781">
            <v>8.3800000000000008</v>
          </cell>
        </row>
        <row r="782">
          <cell r="A782">
            <v>38646</v>
          </cell>
          <cell r="B782">
            <v>8.3800000000000008</v>
          </cell>
        </row>
        <row r="783">
          <cell r="A783">
            <v>38647</v>
          </cell>
          <cell r="B783">
            <v>8.3800000000000008</v>
          </cell>
        </row>
        <row r="784">
          <cell r="A784">
            <v>38648</v>
          </cell>
          <cell r="B784">
            <v>8.3800000000000008</v>
          </cell>
        </row>
        <row r="785">
          <cell r="A785">
            <v>38649</v>
          </cell>
          <cell r="B785">
            <v>8.3800000000000008</v>
          </cell>
        </row>
        <row r="786">
          <cell r="A786">
            <v>38650</v>
          </cell>
          <cell r="B786">
            <v>8.3800000000000008</v>
          </cell>
        </row>
        <row r="787">
          <cell r="A787">
            <v>38651</v>
          </cell>
          <cell r="B787">
            <v>8.3800000000000008</v>
          </cell>
        </row>
        <row r="788">
          <cell r="A788">
            <v>38652</v>
          </cell>
          <cell r="B788">
            <v>8.39</v>
          </cell>
        </row>
        <row r="789">
          <cell r="A789">
            <v>38653</v>
          </cell>
          <cell r="B789">
            <v>8.4</v>
          </cell>
        </row>
        <row r="790">
          <cell r="A790">
            <v>38654</v>
          </cell>
          <cell r="B790">
            <v>8.4</v>
          </cell>
        </row>
        <row r="791">
          <cell r="A791">
            <v>38655</v>
          </cell>
          <cell r="B791">
            <v>8.4</v>
          </cell>
        </row>
        <row r="792">
          <cell r="A792">
            <v>38656</v>
          </cell>
          <cell r="B792">
            <v>8.4</v>
          </cell>
        </row>
        <row r="793">
          <cell r="A793">
            <v>38657</v>
          </cell>
          <cell r="B793">
            <v>8.4</v>
          </cell>
        </row>
        <row r="794">
          <cell r="A794">
            <v>38658</v>
          </cell>
          <cell r="B794">
            <v>8.4</v>
          </cell>
        </row>
        <row r="795">
          <cell r="A795">
            <v>38659</v>
          </cell>
          <cell r="B795">
            <v>8.4</v>
          </cell>
        </row>
        <row r="796">
          <cell r="A796">
            <v>38660</v>
          </cell>
          <cell r="B796">
            <v>8.4</v>
          </cell>
        </row>
        <row r="797">
          <cell r="A797">
            <v>38661</v>
          </cell>
          <cell r="B797">
            <v>8.4</v>
          </cell>
        </row>
        <row r="798">
          <cell r="A798">
            <v>38662</v>
          </cell>
          <cell r="B798">
            <v>8.4</v>
          </cell>
        </row>
        <row r="799">
          <cell r="A799">
            <v>38663</v>
          </cell>
          <cell r="B799">
            <v>8.41</v>
          </cell>
        </row>
        <row r="800">
          <cell r="A800">
            <v>38664</v>
          </cell>
          <cell r="B800">
            <v>8.41</v>
          </cell>
        </row>
        <row r="801">
          <cell r="A801">
            <v>38665</v>
          </cell>
          <cell r="B801">
            <v>8.41</v>
          </cell>
        </row>
        <row r="802">
          <cell r="A802">
            <v>38666</v>
          </cell>
          <cell r="B802">
            <v>8.41</v>
          </cell>
        </row>
        <row r="803">
          <cell r="A803">
            <v>38667</v>
          </cell>
          <cell r="B803">
            <v>8.41</v>
          </cell>
        </row>
        <row r="804">
          <cell r="A804">
            <v>38668</v>
          </cell>
          <cell r="B804">
            <v>8.41</v>
          </cell>
        </row>
        <row r="805">
          <cell r="A805">
            <v>38669</v>
          </cell>
          <cell r="B805">
            <v>8.41</v>
          </cell>
        </row>
        <row r="806">
          <cell r="A806">
            <v>38670</v>
          </cell>
          <cell r="B806">
            <v>8.41</v>
          </cell>
        </row>
        <row r="807">
          <cell r="A807">
            <v>38671</v>
          </cell>
          <cell r="B807">
            <v>8.3699999999999992</v>
          </cell>
        </row>
        <row r="808">
          <cell r="A808">
            <v>38672</v>
          </cell>
          <cell r="B808">
            <v>8.3699999999999992</v>
          </cell>
        </row>
        <row r="809">
          <cell r="A809">
            <v>38673</v>
          </cell>
          <cell r="B809">
            <v>8.34</v>
          </cell>
        </row>
        <row r="810">
          <cell r="A810">
            <v>38674</v>
          </cell>
          <cell r="B810">
            <v>8.34</v>
          </cell>
        </row>
        <row r="811">
          <cell r="A811">
            <v>38675</v>
          </cell>
          <cell r="B811">
            <v>8.34</v>
          </cell>
        </row>
        <row r="812">
          <cell r="A812">
            <v>38676</v>
          </cell>
          <cell r="B812">
            <v>8.34</v>
          </cell>
        </row>
        <row r="813">
          <cell r="A813">
            <v>38677</v>
          </cell>
          <cell r="B813">
            <v>8.34</v>
          </cell>
        </row>
        <row r="814">
          <cell r="A814">
            <v>38678</v>
          </cell>
          <cell r="B814">
            <v>8.34</v>
          </cell>
        </row>
        <row r="815">
          <cell r="A815">
            <v>38679</v>
          </cell>
          <cell r="B815">
            <v>8.34</v>
          </cell>
        </row>
        <row r="816">
          <cell r="A816">
            <v>38680</v>
          </cell>
          <cell r="B816">
            <v>8.34</v>
          </cell>
        </row>
        <row r="817">
          <cell r="A817">
            <v>38681</v>
          </cell>
          <cell r="B817">
            <v>8.34</v>
          </cell>
        </row>
        <row r="818">
          <cell r="A818">
            <v>38682</v>
          </cell>
          <cell r="B818">
            <v>8.34</v>
          </cell>
        </row>
        <row r="819">
          <cell r="A819">
            <v>38683</v>
          </cell>
          <cell r="B819">
            <v>8.34</v>
          </cell>
        </row>
        <row r="820">
          <cell r="A820">
            <v>38684</v>
          </cell>
          <cell r="B820">
            <v>8.41</v>
          </cell>
        </row>
        <row r="821">
          <cell r="A821">
            <v>38685</v>
          </cell>
          <cell r="B821">
            <v>8.41</v>
          </cell>
        </row>
        <row r="822">
          <cell r="A822">
            <v>38686</v>
          </cell>
          <cell r="B822">
            <v>8.41</v>
          </cell>
        </row>
        <row r="823">
          <cell r="A823">
            <v>38687</v>
          </cell>
          <cell r="B823">
            <v>8.41</v>
          </cell>
        </row>
        <row r="824">
          <cell r="A824">
            <v>38688</v>
          </cell>
          <cell r="B824">
            <v>8.41</v>
          </cell>
        </row>
        <row r="825">
          <cell r="A825">
            <v>38689</v>
          </cell>
          <cell r="B825">
            <v>8.43</v>
          </cell>
        </row>
        <row r="826">
          <cell r="A826">
            <v>38690</v>
          </cell>
          <cell r="B826">
            <v>8.43</v>
          </cell>
        </row>
        <row r="827">
          <cell r="A827">
            <v>38691</v>
          </cell>
          <cell r="B827">
            <v>8.43</v>
          </cell>
        </row>
        <row r="828">
          <cell r="A828">
            <v>38692</v>
          </cell>
          <cell r="B828">
            <v>8.43</v>
          </cell>
        </row>
        <row r="829">
          <cell r="A829">
            <v>38693</v>
          </cell>
          <cell r="B829">
            <v>8.43</v>
          </cell>
        </row>
        <row r="830">
          <cell r="A830">
            <v>38694</v>
          </cell>
          <cell r="B830">
            <v>8.41</v>
          </cell>
        </row>
        <row r="831">
          <cell r="A831">
            <v>38695</v>
          </cell>
          <cell r="B831">
            <v>8.3699999999999992</v>
          </cell>
        </row>
        <row r="832">
          <cell r="A832">
            <v>38696</v>
          </cell>
          <cell r="B832">
            <v>8.33</v>
          </cell>
        </row>
        <row r="833">
          <cell r="A833">
            <v>38697</v>
          </cell>
          <cell r="B833">
            <v>8.33</v>
          </cell>
        </row>
        <row r="834">
          <cell r="A834">
            <v>38698</v>
          </cell>
          <cell r="B834">
            <v>8.33</v>
          </cell>
        </row>
        <row r="835">
          <cell r="A835">
            <v>38699</v>
          </cell>
          <cell r="B835">
            <v>8.33</v>
          </cell>
        </row>
        <row r="836">
          <cell r="A836">
            <v>38700</v>
          </cell>
          <cell r="B836">
            <v>8.33</v>
          </cell>
        </row>
        <row r="837">
          <cell r="A837">
            <v>38701</v>
          </cell>
          <cell r="B837">
            <v>8.33</v>
          </cell>
        </row>
        <row r="838">
          <cell r="A838">
            <v>38702</v>
          </cell>
          <cell r="B838">
            <v>8.33</v>
          </cell>
        </row>
        <row r="839">
          <cell r="A839">
            <v>38703</v>
          </cell>
          <cell r="B839">
            <v>8.33</v>
          </cell>
        </row>
        <row r="840">
          <cell r="A840">
            <v>38704</v>
          </cell>
          <cell r="B840">
            <v>8.33</v>
          </cell>
        </row>
        <row r="841">
          <cell r="A841">
            <v>38705</v>
          </cell>
          <cell r="B841">
            <v>8.33</v>
          </cell>
        </row>
        <row r="842">
          <cell r="A842">
            <v>38706</v>
          </cell>
          <cell r="B842">
            <v>8.33</v>
          </cell>
        </row>
        <row r="843">
          <cell r="A843">
            <v>38707</v>
          </cell>
          <cell r="B843">
            <v>8.33</v>
          </cell>
        </row>
        <row r="844">
          <cell r="A844">
            <v>38708</v>
          </cell>
          <cell r="B844">
            <v>8.39</v>
          </cell>
        </row>
        <row r="845">
          <cell r="A845">
            <v>38709</v>
          </cell>
          <cell r="B845">
            <v>8.39</v>
          </cell>
        </row>
        <row r="846">
          <cell r="A846">
            <v>38710</v>
          </cell>
          <cell r="B846">
            <v>8.35</v>
          </cell>
        </row>
        <row r="847">
          <cell r="A847">
            <v>38711</v>
          </cell>
          <cell r="B847">
            <v>8.35</v>
          </cell>
        </row>
        <row r="848">
          <cell r="A848">
            <v>38712</v>
          </cell>
          <cell r="B848">
            <v>8.3699999999999992</v>
          </cell>
        </row>
        <row r="849">
          <cell r="A849">
            <v>38713</v>
          </cell>
          <cell r="B849">
            <v>8.36</v>
          </cell>
        </row>
        <row r="850">
          <cell r="A850">
            <v>38714</v>
          </cell>
          <cell r="B850">
            <v>8.35</v>
          </cell>
        </row>
        <row r="851">
          <cell r="A851">
            <v>38715</v>
          </cell>
          <cell r="B851">
            <v>8.32</v>
          </cell>
        </row>
        <row r="852">
          <cell r="A852">
            <v>38716</v>
          </cell>
          <cell r="B852">
            <v>8.31</v>
          </cell>
        </row>
        <row r="853">
          <cell r="A853">
            <v>38717</v>
          </cell>
          <cell r="B853">
            <v>8.31</v>
          </cell>
        </row>
        <row r="854">
          <cell r="A854">
            <v>38718</v>
          </cell>
          <cell r="B854">
            <v>8.31</v>
          </cell>
        </row>
        <row r="855">
          <cell r="A855">
            <v>38719</v>
          </cell>
          <cell r="B855">
            <v>8.31</v>
          </cell>
        </row>
        <row r="856">
          <cell r="A856">
            <v>38720</v>
          </cell>
          <cell r="B856">
            <v>8.31</v>
          </cell>
        </row>
        <row r="857">
          <cell r="A857">
            <v>38721</v>
          </cell>
          <cell r="B857">
            <v>8.31</v>
          </cell>
        </row>
        <row r="858">
          <cell r="A858">
            <v>38722</v>
          </cell>
          <cell r="B858">
            <v>8.32</v>
          </cell>
        </row>
        <row r="859">
          <cell r="A859">
            <v>38723</v>
          </cell>
          <cell r="B859">
            <v>8.33</v>
          </cell>
        </row>
        <row r="860">
          <cell r="A860">
            <v>38724</v>
          </cell>
          <cell r="B860">
            <v>8.33</v>
          </cell>
        </row>
        <row r="861">
          <cell r="A861">
            <v>38725</v>
          </cell>
          <cell r="B861">
            <v>8.33</v>
          </cell>
        </row>
        <row r="862">
          <cell r="A862">
            <v>38726</v>
          </cell>
          <cell r="B862">
            <v>8.36</v>
          </cell>
        </row>
        <row r="863">
          <cell r="A863">
            <v>38727</v>
          </cell>
          <cell r="B863">
            <v>8.36</v>
          </cell>
        </row>
        <row r="864">
          <cell r="A864">
            <v>38728</v>
          </cell>
          <cell r="B864">
            <v>8.36</v>
          </cell>
        </row>
        <row r="865">
          <cell r="A865">
            <v>38729</v>
          </cell>
          <cell r="B865">
            <v>8.36</v>
          </cell>
        </row>
        <row r="866">
          <cell r="A866">
            <v>38730</v>
          </cell>
          <cell r="B866">
            <v>8.36</v>
          </cell>
        </row>
        <row r="867">
          <cell r="A867">
            <v>38731</v>
          </cell>
          <cell r="B867">
            <v>8.36</v>
          </cell>
        </row>
        <row r="868">
          <cell r="A868">
            <v>38732</v>
          </cell>
          <cell r="B868">
            <v>8.36</v>
          </cell>
        </row>
        <row r="869">
          <cell r="A869">
            <v>38733</v>
          </cell>
          <cell r="B869">
            <v>8.43</v>
          </cell>
        </row>
        <row r="870">
          <cell r="A870">
            <v>38734</v>
          </cell>
          <cell r="B870">
            <v>8.44</v>
          </cell>
        </row>
        <row r="871">
          <cell r="A871">
            <v>38735</v>
          </cell>
          <cell r="B871">
            <v>8.41</v>
          </cell>
        </row>
        <row r="872">
          <cell r="A872">
            <v>38736</v>
          </cell>
          <cell r="B872">
            <v>8.43</v>
          </cell>
        </row>
        <row r="873">
          <cell r="A873">
            <v>38737</v>
          </cell>
          <cell r="B873">
            <v>8.43</v>
          </cell>
        </row>
        <row r="874">
          <cell r="A874">
            <v>38738</v>
          </cell>
          <cell r="B874">
            <v>8.43</v>
          </cell>
        </row>
        <row r="875">
          <cell r="A875">
            <v>38739</v>
          </cell>
          <cell r="B875">
            <v>8.43</v>
          </cell>
        </row>
        <row r="876">
          <cell r="A876">
            <v>38740</v>
          </cell>
          <cell r="B876">
            <v>8.43</v>
          </cell>
        </row>
        <row r="877">
          <cell r="A877">
            <v>38741</v>
          </cell>
          <cell r="B877">
            <v>8.44</v>
          </cell>
        </row>
        <row r="878">
          <cell r="A878">
            <v>38742</v>
          </cell>
          <cell r="B878">
            <v>8.43</v>
          </cell>
        </row>
        <row r="879">
          <cell r="A879">
            <v>38743</v>
          </cell>
          <cell r="B879">
            <v>8.43</v>
          </cell>
        </row>
        <row r="880">
          <cell r="A880">
            <v>38744</v>
          </cell>
          <cell r="B880">
            <v>8.44</v>
          </cell>
        </row>
        <row r="881">
          <cell r="A881">
            <v>38745</v>
          </cell>
          <cell r="B881">
            <v>8.44</v>
          </cell>
        </row>
        <row r="882">
          <cell r="A882">
            <v>38746</v>
          </cell>
          <cell r="B882">
            <v>8.44</v>
          </cell>
        </row>
        <row r="883">
          <cell r="A883">
            <v>38747</v>
          </cell>
          <cell r="B883">
            <v>8.4600000000000009</v>
          </cell>
        </row>
        <row r="884">
          <cell r="A884">
            <v>38748</v>
          </cell>
          <cell r="B884">
            <v>8.44</v>
          </cell>
        </row>
        <row r="885">
          <cell r="A885">
            <v>38749</v>
          </cell>
          <cell r="B885">
            <v>8.43</v>
          </cell>
        </row>
        <row r="886">
          <cell r="A886">
            <v>38750</v>
          </cell>
          <cell r="B886">
            <v>8.4</v>
          </cell>
        </row>
        <row r="887">
          <cell r="A887">
            <v>38751</v>
          </cell>
          <cell r="B887">
            <v>8.4</v>
          </cell>
        </row>
        <row r="888">
          <cell r="A888">
            <v>38752</v>
          </cell>
          <cell r="B888">
            <v>8.4</v>
          </cell>
        </row>
        <row r="889">
          <cell r="A889">
            <v>38753</v>
          </cell>
          <cell r="B889">
            <v>8.4</v>
          </cell>
        </row>
        <row r="890">
          <cell r="A890">
            <v>38754</v>
          </cell>
          <cell r="B890">
            <v>8.42</v>
          </cell>
        </row>
        <row r="891">
          <cell r="A891">
            <v>38755</v>
          </cell>
          <cell r="B891">
            <v>8.42</v>
          </cell>
        </row>
        <row r="892">
          <cell r="A892">
            <v>38756</v>
          </cell>
          <cell r="B892">
            <v>8.42</v>
          </cell>
        </row>
        <row r="893">
          <cell r="A893">
            <v>38757</v>
          </cell>
          <cell r="B893">
            <v>8.42</v>
          </cell>
        </row>
        <row r="894">
          <cell r="A894">
            <v>38758</v>
          </cell>
          <cell r="B894">
            <v>8.42</v>
          </cell>
        </row>
        <row r="895">
          <cell r="A895">
            <v>38759</v>
          </cell>
          <cell r="B895">
            <v>8.42</v>
          </cell>
        </row>
        <row r="896">
          <cell r="A896">
            <v>38760</v>
          </cell>
          <cell r="B896">
            <v>8.42</v>
          </cell>
        </row>
        <row r="897">
          <cell r="A897">
            <v>38761</v>
          </cell>
          <cell r="B897">
            <v>8.44</v>
          </cell>
        </row>
        <row r="898">
          <cell r="A898">
            <v>38762</v>
          </cell>
          <cell r="B898">
            <v>8.44</v>
          </cell>
        </row>
        <row r="899">
          <cell r="A899">
            <v>38763</v>
          </cell>
          <cell r="B899">
            <v>8.44</v>
          </cell>
        </row>
        <row r="900">
          <cell r="A900">
            <v>38764</v>
          </cell>
          <cell r="B900">
            <v>8.43</v>
          </cell>
        </row>
        <row r="901">
          <cell r="A901">
            <v>38765</v>
          </cell>
          <cell r="B901">
            <v>8.44</v>
          </cell>
        </row>
        <row r="902">
          <cell r="A902">
            <v>38766</v>
          </cell>
          <cell r="B902">
            <v>8.4499999999999993</v>
          </cell>
        </row>
        <row r="903">
          <cell r="A903">
            <v>38767</v>
          </cell>
          <cell r="B903">
            <v>8.4499999999999993</v>
          </cell>
        </row>
        <row r="904">
          <cell r="A904">
            <v>38768</v>
          </cell>
          <cell r="B904">
            <v>8.44</v>
          </cell>
        </row>
        <row r="905">
          <cell r="A905">
            <v>38769</v>
          </cell>
          <cell r="B905">
            <v>8.44</v>
          </cell>
        </row>
        <row r="906">
          <cell r="A906">
            <v>38770</v>
          </cell>
          <cell r="B906">
            <v>8.4499999999999993</v>
          </cell>
        </row>
        <row r="907">
          <cell r="A907">
            <v>38771</v>
          </cell>
          <cell r="B907">
            <v>8.4499999999999993</v>
          </cell>
        </row>
        <row r="908">
          <cell r="A908">
            <v>38772</v>
          </cell>
          <cell r="B908">
            <v>8.4600000000000009</v>
          </cell>
        </row>
        <row r="909">
          <cell r="A909">
            <v>38773</v>
          </cell>
          <cell r="B909">
            <v>8.4600000000000009</v>
          </cell>
        </row>
        <row r="910">
          <cell r="A910">
            <v>38774</v>
          </cell>
          <cell r="B910">
            <v>8.4600000000000009</v>
          </cell>
        </row>
        <row r="911">
          <cell r="A911">
            <v>38775</v>
          </cell>
          <cell r="B911">
            <v>8.4600000000000009</v>
          </cell>
        </row>
        <row r="912">
          <cell r="A912">
            <v>38776</v>
          </cell>
          <cell r="B912">
            <v>8.4600000000000009</v>
          </cell>
        </row>
        <row r="913">
          <cell r="A913">
            <v>38777</v>
          </cell>
          <cell r="B913">
            <v>8.4600000000000009</v>
          </cell>
        </row>
        <row r="914">
          <cell r="A914">
            <v>38778</v>
          </cell>
          <cell r="B914">
            <v>8.48</v>
          </cell>
        </row>
        <row r="915">
          <cell r="A915">
            <v>38779</v>
          </cell>
          <cell r="B915">
            <v>8.48</v>
          </cell>
        </row>
        <row r="916">
          <cell r="A916">
            <v>38780</v>
          </cell>
          <cell r="B916">
            <v>8.48</v>
          </cell>
        </row>
        <row r="917">
          <cell r="A917">
            <v>38781</v>
          </cell>
          <cell r="B917">
            <v>8.48</v>
          </cell>
        </row>
        <row r="918">
          <cell r="A918">
            <v>38782</v>
          </cell>
          <cell r="B918">
            <v>8.48</v>
          </cell>
        </row>
        <row r="919">
          <cell r="A919">
            <v>38783</v>
          </cell>
          <cell r="B919">
            <v>8.48</v>
          </cell>
        </row>
        <row r="920">
          <cell r="A920">
            <v>38784</v>
          </cell>
          <cell r="B920">
            <v>8.5399999999999991</v>
          </cell>
        </row>
        <row r="921">
          <cell r="A921">
            <v>38785</v>
          </cell>
          <cell r="B921">
            <v>8.5399999999999991</v>
          </cell>
        </row>
        <row r="922">
          <cell r="A922">
            <v>38786</v>
          </cell>
          <cell r="B922">
            <v>8.56</v>
          </cell>
        </row>
        <row r="923">
          <cell r="A923">
            <v>38787</v>
          </cell>
          <cell r="B923">
            <v>8.56</v>
          </cell>
        </row>
        <row r="924">
          <cell r="A924">
            <v>38788</v>
          </cell>
          <cell r="B924">
            <v>8.56</v>
          </cell>
        </row>
        <row r="925">
          <cell r="A925">
            <v>38789</v>
          </cell>
          <cell r="B925">
            <v>8.5</v>
          </cell>
        </row>
        <row r="926">
          <cell r="A926">
            <v>38790</v>
          </cell>
          <cell r="B926">
            <v>8.4700000000000006</v>
          </cell>
        </row>
        <row r="927">
          <cell r="A927">
            <v>38791</v>
          </cell>
          <cell r="B927">
            <v>8.4499999999999993</v>
          </cell>
        </row>
        <row r="928">
          <cell r="A928">
            <v>38792</v>
          </cell>
          <cell r="B928">
            <v>8.44</v>
          </cell>
        </row>
        <row r="929">
          <cell r="A929">
            <v>38793</v>
          </cell>
          <cell r="B929">
            <v>8.4499999999999993</v>
          </cell>
        </row>
        <row r="930">
          <cell r="A930">
            <v>38794</v>
          </cell>
          <cell r="B930">
            <v>8.4600000000000009</v>
          </cell>
        </row>
        <row r="931">
          <cell r="A931">
            <v>38795</v>
          </cell>
          <cell r="B931">
            <v>8.4600000000000009</v>
          </cell>
        </row>
        <row r="932">
          <cell r="A932">
            <v>38796</v>
          </cell>
          <cell r="B932">
            <v>8.4499999999999993</v>
          </cell>
        </row>
        <row r="933">
          <cell r="A933">
            <v>38797</v>
          </cell>
          <cell r="B933">
            <v>8.4499999999999993</v>
          </cell>
        </row>
        <row r="934">
          <cell r="A934">
            <v>38798</v>
          </cell>
          <cell r="B934">
            <v>8.4600000000000009</v>
          </cell>
        </row>
        <row r="935">
          <cell r="A935">
            <v>38799</v>
          </cell>
          <cell r="B935">
            <v>8.4600000000000009</v>
          </cell>
        </row>
        <row r="936">
          <cell r="A936">
            <v>38800</v>
          </cell>
          <cell r="B936">
            <v>8.4700000000000006</v>
          </cell>
        </row>
        <row r="937">
          <cell r="A937">
            <v>38801</v>
          </cell>
          <cell r="B937">
            <v>8.4700000000000006</v>
          </cell>
        </row>
        <row r="938">
          <cell r="A938">
            <v>38802</v>
          </cell>
          <cell r="B938">
            <v>8.4700000000000006</v>
          </cell>
        </row>
        <row r="939">
          <cell r="A939">
            <v>38803</v>
          </cell>
          <cell r="B939">
            <v>8.4600000000000009</v>
          </cell>
        </row>
        <row r="940">
          <cell r="A940">
            <v>38804</v>
          </cell>
          <cell r="B940">
            <v>8.4499999999999993</v>
          </cell>
        </row>
        <row r="941">
          <cell r="A941">
            <v>38805</v>
          </cell>
          <cell r="B941">
            <v>8.44</v>
          </cell>
        </row>
        <row r="942">
          <cell r="A942">
            <v>38806</v>
          </cell>
          <cell r="B942">
            <v>8.44</v>
          </cell>
        </row>
        <row r="943">
          <cell r="A943">
            <v>38807</v>
          </cell>
          <cell r="B943">
            <v>8.4700000000000006</v>
          </cell>
        </row>
        <row r="944">
          <cell r="A944">
            <v>38808</v>
          </cell>
          <cell r="B944">
            <v>8.48</v>
          </cell>
        </row>
        <row r="945">
          <cell r="A945">
            <v>38809</v>
          </cell>
          <cell r="B945">
            <v>8.48</v>
          </cell>
        </row>
        <row r="946">
          <cell r="A946">
            <v>38810</v>
          </cell>
          <cell r="B946">
            <v>8.48</v>
          </cell>
        </row>
        <row r="947">
          <cell r="A947">
            <v>38811</v>
          </cell>
          <cell r="B947">
            <v>8.4700000000000006</v>
          </cell>
        </row>
        <row r="948">
          <cell r="A948">
            <v>38812</v>
          </cell>
          <cell r="B948">
            <v>8.4700000000000006</v>
          </cell>
        </row>
        <row r="949">
          <cell r="A949">
            <v>38813</v>
          </cell>
          <cell r="B949">
            <v>8.48</v>
          </cell>
        </row>
        <row r="950">
          <cell r="A950">
            <v>38814</v>
          </cell>
          <cell r="B950">
            <v>8.48</v>
          </cell>
        </row>
        <row r="951">
          <cell r="A951">
            <v>38815</v>
          </cell>
          <cell r="B951">
            <v>8.49</v>
          </cell>
        </row>
        <row r="952">
          <cell r="A952">
            <v>38816</v>
          </cell>
          <cell r="B952">
            <v>8.49</v>
          </cell>
        </row>
        <row r="953">
          <cell r="A953">
            <v>38817</v>
          </cell>
          <cell r="B953">
            <v>8.5</v>
          </cell>
        </row>
        <row r="954">
          <cell r="A954">
            <v>38818</v>
          </cell>
          <cell r="B954">
            <v>8.5</v>
          </cell>
        </row>
        <row r="955">
          <cell r="A955">
            <v>38819</v>
          </cell>
          <cell r="B955">
            <v>8.51</v>
          </cell>
        </row>
        <row r="956">
          <cell r="A956">
            <v>38820</v>
          </cell>
          <cell r="B956">
            <v>8.51</v>
          </cell>
        </row>
        <row r="957">
          <cell r="A957">
            <v>38821</v>
          </cell>
          <cell r="B957">
            <v>8.5299999999999994</v>
          </cell>
        </row>
        <row r="958">
          <cell r="A958">
            <v>38822</v>
          </cell>
          <cell r="B958">
            <v>8.5299999999999994</v>
          </cell>
        </row>
        <row r="959">
          <cell r="A959">
            <v>38823</v>
          </cell>
          <cell r="B959">
            <v>8.5299999999999994</v>
          </cell>
        </row>
        <row r="960">
          <cell r="A960">
            <v>38824</v>
          </cell>
          <cell r="B960">
            <v>8.57</v>
          </cell>
        </row>
        <row r="961">
          <cell r="A961">
            <v>38825</v>
          </cell>
          <cell r="B961">
            <v>8.57</v>
          </cell>
        </row>
        <row r="962">
          <cell r="A962">
            <v>38826</v>
          </cell>
          <cell r="B962">
            <v>8.57</v>
          </cell>
        </row>
        <row r="963">
          <cell r="A963">
            <v>38827</v>
          </cell>
          <cell r="B963">
            <v>8.59</v>
          </cell>
        </row>
        <row r="964">
          <cell r="A964">
            <v>38828</v>
          </cell>
          <cell r="B964">
            <v>8.6</v>
          </cell>
        </row>
        <row r="965">
          <cell r="A965">
            <v>38829</v>
          </cell>
          <cell r="B965">
            <v>8.59</v>
          </cell>
        </row>
        <row r="966">
          <cell r="A966">
            <v>38830</v>
          </cell>
          <cell r="B966">
            <v>8.59</v>
          </cell>
        </row>
        <row r="967">
          <cell r="A967">
            <v>38831</v>
          </cell>
          <cell r="B967">
            <v>8.6199999999999992</v>
          </cell>
        </row>
        <row r="968">
          <cell r="A968">
            <v>38832</v>
          </cell>
          <cell r="B968">
            <v>8.64</v>
          </cell>
        </row>
        <row r="969">
          <cell r="A969">
            <v>38833</v>
          </cell>
          <cell r="B969">
            <v>8.64</v>
          </cell>
        </row>
        <row r="970">
          <cell r="A970">
            <v>38834</v>
          </cell>
          <cell r="B970">
            <v>8.64</v>
          </cell>
        </row>
        <row r="971">
          <cell r="A971">
            <v>38835</v>
          </cell>
          <cell r="B971">
            <v>8.73</v>
          </cell>
        </row>
        <row r="972">
          <cell r="A972">
            <v>38836</v>
          </cell>
          <cell r="B972">
            <v>8.73</v>
          </cell>
        </row>
        <row r="973">
          <cell r="A973">
            <v>38837</v>
          </cell>
          <cell r="B973">
            <v>8.73</v>
          </cell>
        </row>
        <row r="974">
          <cell r="A974">
            <v>38838</v>
          </cell>
          <cell r="B974">
            <v>8.73</v>
          </cell>
        </row>
        <row r="975">
          <cell r="A975">
            <v>38839</v>
          </cell>
          <cell r="B975">
            <v>8.76</v>
          </cell>
        </row>
        <row r="976">
          <cell r="A976">
            <v>38840</v>
          </cell>
          <cell r="B976">
            <v>8.75</v>
          </cell>
        </row>
        <row r="977">
          <cell r="A977">
            <v>38841</v>
          </cell>
          <cell r="B977">
            <v>8.73</v>
          </cell>
        </row>
        <row r="978">
          <cell r="A978">
            <v>38842</v>
          </cell>
          <cell r="B978">
            <v>8.73</v>
          </cell>
        </row>
        <row r="979">
          <cell r="A979">
            <v>38843</v>
          </cell>
          <cell r="B979">
            <v>8.73</v>
          </cell>
        </row>
        <row r="980">
          <cell r="A980">
            <v>38844</v>
          </cell>
          <cell r="B980">
            <v>8.73</v>
          </cell>
        </row>
        <row r="981">
          <cell r="A981">
            <v>38845</v>
          </cell>
          <cell r="B981">
            <v>8.7100000000000009</v>
          </cell>
        </row>
        <row r="982">
          <cell r="A982">
            <v>38846</v>
          </cell>
          <cell r="B982">
            <v>8.7200000000000006</v>
          </cell>
        </row>
        <row r="983">
          <cell r="A983">
            <v>38847</v>
          </cell>
          <cell r="B983">
            <v>8.7100000000000009</v>
          </cell>
        </row>
        <row r="984">
          <cell r="A984">
            <v>38848</v>
          </cell>
          <cell r="B984">
            <v>8.73</v>
          </cell>
        </row>
        <row r="985">
          <cell r="A985">
            <v>38849</v>
          </cell>
          <cell r="B985">
            <v>8.74</v>
          </cell>
        </row>
        <row r="986">
          <cell r="A986">
            <v>38850</v>
          </cell>
          <cell r="B986">
            <v>8.75</v>
          </cell>
        </row>
        <row r="987">
          <cell r="A987">
            <v>38851</v>
          </cell>
          <cell r="B987">
            <v>8.75</v>
          </cell>
        </row>
        <row r="988">
          <cell r="A988">
            <v>38852</v>
          </cell>
          <cell r="B988">
            <v>8.7200000000000006</v>
          </cell>
        </row>
        <row r="989">
          <cell r="A989">
            <v>38853</v>
          </cell>
          <cell r="B989">
            <v>8.73</v>
          </cell>
        </row>
        <row r="990">
          <cell r="A990">
            <v>38854</v>
          </cell>
          <cell r="B990">
            <v>8.7200000000000006</v>
          </cell>
        </row>
        <row r="991">
          <cell r="A991">
            <v>38855</v>
          </cell>
          <cell r="B991">
            <v>8.7200000000000006</v>
          </cell>
        </row>
        <row r="992">
          <cell r="A992">
            <v>38856</v>
          </cell>
          <cell r="B992">
            <v>8.7200000000000006</v>
          </cell>
        </row>
        <row r="993">
          <cell r="A993">
            <v>38857</v>
          </cell>
          <cell r="B993">
            <v>8.7100000000000009</v>
          </cell>
        </row>
        <row r="994">
          <cell r="A994">
            <v>38858</v>
          </cell>
          <cell r="B994">
            <v>8.7100000000000009</v>
          </cell>
        </row>
        <row r="995">
          <cell r="A995">
            <v>38859</v>
          </cell>
          <cell r="B995">
            <v>8.7100000000000009</v>
          </cell>
        </row>
        <row r="996">
          <cell r="A996">
            <v>38860</v>
          </cell>
          <cell r="B996">
            <v>8.7200000000000006</v>
          </cell>
        </row>
        <row r="997">
          <cell r="A997">
            <v>38861</v>
          </cell>
          <cell r="B997">
            <v>8.7200000000000006</v>
          </cell>
        </row>
        <row r="998">
          <cell r="A998">
            <v>38862</v>
          </cell>
          <cell r="B998">
            <v>8.7200000000000006</v>
          </cell>
        </row>
        <row r="999">
          <cell r="A999">
            <v>38863</v>
          </cell>
          <cell r="B999">
            <v>8.68</v>
          </cell>
        </row>
        <row r="1000">
          <cell r="A1000">
            <v>38864</v>
          </cell>
          <cell r="B1000">
            <v>8.67</v>
          </cell>
        </row>
        <row r="1001">
          <cell r="A1001">
            <v>38865</v>
          </cell>
          <cell r="B1001">
            <v>8.67</v>
          </cell>
        </row>
        <row r="1002">
          <cell r="A1002">
            <v>38866</v>
          </cell>
          <cell r="B1002">
            <v>8.67</v>
          </cell>
        </row>
        <row r="1003">
          <cell r="A1003">
            <v>38867</v>
          </cell>
          <cell r="B1003">
            <v>8.6</v>
          </cell>
        </row>
        <row r="1004">
          <cell r="A1004">
            <v>38868</v>
          </cell>
          <cell r="B1004">
            <v>8.5399999999999991</v>
          </cell>
        </row>
      </sheetData>
      <sheetData sheetId="7">
        <row r="1">
          <cell r="A1" t="str">
            <v>QPK9MRPAV=FMAP, Close(Last Quote), Line</v>
          </cell>
          <cell r="B1" t="str">
            <v>Line</v>
          </cell>
        </row>
        <row r="2">
          <cell r="A2">
            <v>37652</v>
          </cell>
          <cell r="B2">
            <v>2.57</v>
          </cell>
        </row>
        <row r="3">
          <cell r="A3">
            <v>37655</v>
          </cell>
          <cell r="B3">
            <v>2.83</v>
          </cell>
        </row>
        <row r="4">
          <cell r="A4">
            <v>37656</v>
          </cell>
          <cell r="B4">
            <v>2.84</v>
          </cell>
        </row>
        <row r="5">
          <cell r="A5">
            <v>37657</v>
          </cell>
          <cell r="B5">
            <v>3.1</v>
          </cell>
        </row>
        <row r="6">
          <cell r="A6">
            <v>37658</v>
          </cell>
          <cell r="B6">
            <v>3.43</v>
          </cell>
        </row>
        <row r="7">
          <cell r="A7">
            <v>37659</v>
          </cell>
          <cell r="B7">
            <v>3.39</v>
          </cell>
        </row>
        <row r="8">
          <cell r="A8">
            <v>37662</v>
          </cell>
          <cell r="B8">
            <v>3.16</v>
          </cell>
        </row>
        <row r="9">
          <cell r="A9">
            <v>37663</v>
          </cell>
          <cell r="B9">
            <v>3.34</v>
          </cell>
        </row>
        <row r="10">
          <cell r="A10">
            <v>37664</v>
          </cell>
          <cell r="B10">
            <v>3.34</v>
          </cell>
        </row>
        <row r="11">
          <cell r="A11">
            <v>37665</v>
          </cell>
          <cell r="B11">
            <v>3.34</v>
          </cell>
        </row>
        <row r="12">
          <cell r="A12">
            <v>37666</v>
          </cell>
          <cell r="B12">
            <v>3.34</v>
          </cell>
        </row>
        <row r="13">
          <cell r="A13">
            <v>37669</v>
          </cell>
          <cell r="B13">
            <v>3.13</v>
          </cell>
        </row>
        <row r="14">
          <cell r="A14">
            <v>37670</v>
          </cell>
          <cell r="B14">
            <v>3.19</v>
          </cell>
        </row>
        <row r="15">
          <cell r="A15">
            <v>37671</v>
          </cell>
          <cell r="B15">
            <v>3.25</v>
          </cell>
        </row>
        <row r="16">
          <cell r="A16">
            <v>37672</v>
          </cell>
          <cell r="B16">
            <v>3.28</v>
          </cell>
        </row>
        <row r="17">
          <cell r="A17">
            <v>37673</v>
          </cell>
          <cell r="B17">
            <v>3.03</v>
          </cell>
        </row>
        <row r="18">
          <cell r="A18">
            <v>37676</v>
          </cell>
          <cell r="B18">
            <v>3.37</v>
          </cell>
        </row>
        <row r="19">
          <cell r="A19">
            <v>37677</v>
          </cell>
          <cell r="B19">
            <v>2.96</v>
          </cell>
        </row>
        <row r="20">
          <cell r="A20">
            <v>37678</v>
          </cell>
          <cell r="B20">
            <v>2.79</v>
          </cell>
        </row>
        <row r="21">
          <cell r="A21">
            <v>37679</v>
          </cell>
          <cell r="B21">
            <v>2.78</v>
          </cell>
        </row>
        <row r="22">
          <cell r="A22">
            <v>37680</v>
          </cell>
          <cell r="B22">
            <v>2.97</v>
          </cell>
        </row>
        <row r="23">
          <cell r="A23">
            <v>37683</v>
          </cell>
          <cell r="B23">
            <v>2.42</v>
          </cell>
        </row>
        <row r="24">
          <cell r="A24">
            <v>37684</v>
          </cell>
          <cell r="B24">
            <v>2.4300000000000002</v>
          </cell>
        </row>
        <row r="25">
          <cell r="A25">
            <v>37685</v>
          </cell>
          <cell r="B25">
            <v>2.39</v>
          </cell>
        </row>
        <row r="26">
          <cell r="A26">
            <v>37686</v>
          </cell>
          <cell r="B26">
            <v>2.29</v>
          </cell>
        </row>
        <row r="27">
          <cell r="A27">
            <v>37687</v>
          </cell>
          <cell r="B27">
            <v>2.09</v>
          </cell>
        </row>
        <row r="28">
          <cell r="A28">
            <v>37690</v>
          </cell>
          <cell r="B28">
            <v>2.13</v>
          </cell>
        </row>
        <row r="29">
          <cell r="A29">
            <v>37691</v>
          </cell>
          <cell r="B29">
            <v>2.14</v>
          </cell>
        </row>
        <row r="30">
          <cell r="A30">
            <v>37692</v>
          </cell>
          <cell r="B30">
            <v>2.19</v>
          </cell>
        </row>
        <row r="31">
          <cell r="A31">
            <v>37693</v>
          </cell>
          <cell r="B31">
            <v>2.23</v>
          </cell>
        </row>
        <row r="32">
          <cell r="A32">
            <v>37694</v>
          </cell>
          <cell r="B32">
            <v>2.23</v>
          </cell>
        </row>
        <row r="33">
          <cell r="A33">
            <v>37697</v>
          </cell>
          <cell r="B33">
            <v>2.25</v>
          </cell>
        </row>
        <row r="34">
          <cell r="A34">
            <v>37698</v>
          </cell>
          <cell r="B34">
            <v>2.29</v>
          </cell>
        </row>
        <row r="35">
          <cell r="A35">
            <v>37699</v>
          </cell>
          <cell r="B35">
            <v>2.56</v>
          </cell>
        </row>
        <row r="36">
          <cell r="A36">
            <v>37700</v>
          </cell>
          <cell r="B36">
            <v>2.06</v>
          </cell>
        </row>
        <row r="37">
          <cell r="A37">
            <v>37701</v>
          </cell>
          <cell r="B37">
            <v>2.06</v>
          </cell>
        </row>
        <row r="38">
          <cell r="A38">
            <v>37704</v>
          </cell>
          <cell r="B38">
            <v>2.08</v>
          </cell>
        </row>
        <row r="39">
          <cell r="A39">
            <v>37705</v>
          </cell>
          <cell r="B39">
            <v>1.84</v>
          </cell>
        </row>
        <row r="40">
          <cell r="A40">
            <v>37706</v>
          </cell>
          <cell r="B40">
            <v>1.76</v>
          </cell>
        </row>
        <row r="41">
          <cell r="A41">
            <v>37707</v>
          </cell>
          <cell r="B41">
            <v>1.93</v>
          </cell>
        </row>
        <row r="42">
          <cell r="A42">
            <v>37708</v>
          </cell>
          <cell r="B42">
            <v>1.93</v>
          </cell>
        </row>
        <row r="43">
          <cell r="A43">
            <v>37711</v>
          </cell>
          <cell r="B43">
            <v>2.25</v>
          </cell>
        </row>
        <row r="44">
          <cell r="A44">
            <v>37712</v>
          </cell>
          <cell r="B44">
            <v>2.25</v>
          </cell>
        </row>
        <row r="45">
          <cell r="A45">
            <v>37713</v>
          </cell>
          <cell r="B45">
            <v>1.95</v>
          </cell>
        </row>
        <row r="46">
          <cell r="A46">
            <v>37714</v>
          </cell>
          <cell r="B46">
            <v>1.86</v>
          </cell>
        </row>
        <row r="47">
          <cell r="A47">
            <v>37715</v>
          </cell>
          <cell r="B47">
            <v>2.23</v>
          </cell>
        </row>
        <row r="48">
          <cell r="A48">
            <v>37718</v>
          </cell>
          <cell r="B48">
            <v>2.31</v>
          </cell>
        </row>
        <row r="49">
          <cell r="A49">
            <v>37719</v>
          </cell>
          <cell r="B49">
            <v>2.36</v>
          </cell>
        </row>
        <row r="50">
          <cell r="A50">
            <v>37720</v>
          </cell>
          <cell r="B50">
            <v>2.29</v>
          </cell>
        </row>
        <row r="51">
          <cell r="A51">
            <v>37721</v>
          </cell>
          <cell r="B51">
            <v>2.19</v>
          </cell>
        </row>
        <row r="52">
          <cell r="A52">
            <v>37722</v>
          </cell>
          <cell r="B52">
            <v>2.2200000000000002</v>
          </cell>
        </row>
        <row r="53">
          <cell r="A53">
            <v>37725</v>
          </cell>
          <cell r="B53">
            <v>2.27</v>
          </cell>
        </row>
        <row r="54">
          <cell r="A54">
            <v>37726</v>
          </cell>
          <cell r="B54">
            <v>2.31</v>
          </cell>
        </row>
        <row r="55">
          <cell r="A55">
            <v>37727</v>
          </cell>
          <cell r="B55">
            <v>2.33</v>
          </cell>
        </row>
        <row r="56">
          <cell r="A56">
            <v>37728</v>
          </cell>
          <cell r="B56">
            <v>2.2200000000000002</v>
          </cell>
        </row>
        <row r="57">
          <cell r="A57">
            <v>37729</v>
          </cell>
          <cell r="B57">
            <v>2.17</v>
          </cell>
        </row>
        <row r="58">
          <cell r="A58">
            <v>37732</v>
          </cell>
          <cell r="B58">
            <v>2.16</v>
          </cell>
        </row>
        <row r="59">
          <cell r="A59">
            <v>37733</v>
          </cell>
          <cell r="B59">
            <v>2.23</v>
          </cell>
        </row>
        <row r="60">
          <cell r="A60">
            <v>37734</v>
          </cell>
          <cell r="B60">
            <v>2.23</v>
          </cell>
        </row>
        <row r="61">
          <cell r="A61">
            <v>37735</v>
          </cell>
          <cell r="B61">
            <v>2.21</v>
          </cell>
        </row>
        <row r="62">
          <cell r="A62">
            <v>37736</v>
          </cell>
          <cell r="B62">
            <v>2.2000000000000002</v>
          </cell>
        </row>
        <row r="63">
          <cell r="A63">
            <v>37739</v>
          </cell>
          <cell r="B63">
            <v>2.12</v>
          </cell>
        </row>
        <row r="64">
          <cell r="A64">
            <v>37740</v>
          </cell>
          <cell r="B64">
            <v>2.06</v>
          </cell>
        </row>
        <row r="65">
          <cell r="A65">
            <v>37741</v>
          </cell>
          <cell r="B65">
            <v>2.06</v>
          </cell>
        </row>
        <row r="66">
          <cell r="A66">
            <v>37742</v>
          </cell>
          <cell r="B66">
            <v>2.0699999999999998</v>
          </cell>
        </row>
        <row r="67">
          <cell r="A67">
            <v>37743</v>
          </cell>
          <cell r="B67">
            <v>2.0699999999999998</v>
          </cell>
        </row>
        <row r="68">
          <cell r="A68">
            <v>37746</v>
          </cell>
          <cell r="B68">
            <v>2.2799999999999998</v>
          </cell>
        </row>
        <row r="69">
          <cell r="A69">
            <v>37747</v>
          </cell>
          <cell r="B69">
            <v>2.33</v>
          </cell>
        </row>
        <row r="70">
          <cell r="A70">
            <v>37748</v>
          </cell>
          <cell r="B70">
            <v>2.33</v>
          </cell>
        </row>
        <row r="71">
          <cell r="A71">
            <v>37749</v>
          </cell>
          <cell r="B71">
            <v>2.34</v>
          </cell>
        </row>
        <row r="72">
          <cell r="A72">
            <v>37750</v>
          </cell>
          <cell r="B72">
            <v>2.34</v>
          </cell>
        </row>
        <row r="73">
          <cell r="A73">
            <v>37753</v>
          </cell>
          <cell r="B73">
            <v>2.27</v>
          </cell>
        </row>
        <row r="74">
          <cell r="A74">
            <v>37754</v>
          </cell>
          <cell r="B74">
            <v>2.2400000000000002</v>
          </cell>
        </row>
        <row r="75">
          <cell r="A75">
            <v>37755</v>
          </cell>
          <cell r="B75">
            <v>2.23</v>
          </cell>
        </row>
        <row r="76">
          <cell r="A76">
            <v>37756</v>
          </cell>
          <cell r="B76">
            <v>2.2999999999999998</v>
          </cell>
        </row>
        <row r="77">
          <cell r="A77">
            <v>37757</v>
          </cell>
          <cell r="B77">
            <v>2.2999999999999998</v>
          </cell>
        </row>
        <row r="78">
          <cell r="A78">
            <v>37760</v>
          </cell>
          <cell r="B78">
            <v>2.44</v>
          </cell>
        </row>
        <row r="79">
          <cell r="A79">
            <v>37761</v>
          </cell>
          <cell r="B79">
            <v>2.44</v>
          </cell>
        </row>
        <row r="80">
          <cell r="A80">
            <v>37762</v>
          </cell>
          <cell r="B80">
            <v>2.4500000000000002</v>
          </cell>
        </row>
        <row r="81">
          <cell r="A81">
            <v>37763</v>
          </cell>
          <cell r="B81">
            <v>2.41</v>
          </cell>
        </row>
        <row r="82">
          <cell r="A82">
            <v>37764</v>
          </cell>
          <cell r="B82">
            <v>2.4300000000000002</v>
          </cell>
        </row>
        <row r="83">
          <cell r="A83">
            <v>37767</v>
          </cell>
          <cell r="B83">
            <v>2.48</v>
          </cell>
        </row>
        <row r="84">
          <cell r="A84">
            <v>37768</v>
          </cell>
          <cell r="B84">
            <v>2.36</v>
          </cell>
        </row>
        <row r="85">
          <cell r="A85">
            <v>37769</v>
          </cell>
          <cell r="B85">
            <v>2.2999999999999998</v>
          </cell>
        </row>
        <row r="86">
          <cell r="A86">
            <v>37770</v>
          </cell>
          <cell r="B86">
            <v>2.2400000000000002</v>
          </cell>
        </row>
        <row r="87">
          <cell r="A87">
            <v>37771</v>
          </cell>
          <cell r="B87">
            <v>2.27</v>
          </cell>
        </row>
        <row r="88">
          <cell r="A88">
            <v>37774</v>
          </cell>
          <cell r="B88">
            <v>2.2000000000000002</v>
          </cell>
        </row>
        <row r="89">
          <cell r="A89">
            <v>37775</v>
          </cell>
          <cell r="B89">
            <v>2.2200000000000002</v>
          </cell>
        </row>
        <row r="90">
          <cell r="A90">
            <v>37776</v>
          </cell>
          <cell r="B90">
            <v>2.2400000000000002</v>
          </cell>
        </row>
        <row r="91">
          <cell r="A91">
            <v>37777</v>
          </cell>
          <cell r="B91">
            <v>2.23</v>
          </cell>
        </row>
        <row r="92">
          <cell r="A92">
            <v>37778</v>
          </cell>
          <cell r="B92">
            <v>2.2599999999999998</v>
          </cell>
        </row>
        <row r="93">
          <cell r="A93">
            <v>37781</v>
          </cell>
          <cell r="B93">
            <v>2.2400000000000002</v>
          </cell>
        </row>
        <row r="94">
          <cell r="A94">
            <v>37782</v>
          </cell>
          <cell r="B94">
            <v>2.2599999999999998</v>
          </cell>
        </row>
        <row r="95">
          <cell r="A95">
            <v>37783</v>
          </cell>
          <cell r="B95">
            <v>2.21</v>
          </cell>
        </row>
        <row r="96">
          <cell r="A96">
            <v>37784</v>
          </cell>
          <cell r="B96">
            <v>2.08</v>
          </cell>
        </row>
        <row r="97">
          <cell r="A97">
            <v>37785</v>
          </cell>
          <cell r="B97">
            <v>2.0099999999999998</v>
          </cell>
        </row>
        <row r="98">
          <cell r="A98">
            <v>37788</v>
          </cell>
          <cell r="B98">
            <v>1.99</v>
          </cell>
        </row>
        <row r="99">
          <cell r="A99">
            <v>37789</v>
          </cell>
          <cell r="B99">
            <v>2.2799999999999998</v>
          </cell>
        </row>
        <row r="100">
          <cell r="A100">
            <v>37790</v>
          </cell>
          <cell r="B100">
            <v>2.31</v>
          </cell>
        </row>
        <row r="101">
          <cell r="A101">
            <v>37791</v>
          </cell>
          <cell r="B101">
            <v>2.23</v>
          </cell>
        </row>
        <row r="102">
          <cell r="A102">
            <v>37792</v>
          </cell>
          <cell r="B102">
            <v>2.23</v>
          </cell>
        </row>
        <row r="103">
          <cell r="A103">
            <v>37795</v>
          </cell>
          <cell r="B103">
            <v>2.23</v>
          </cell>
        </row>
        <row r="104">
          <cell r="A104">
            <v>37796</v>
          </cell>
          <cell r="B104">
            <v>2.1800000000000002</v>
          </cell>
        </row>
        <row r="105">
          <cell r="A105">
            <v>37797</v>
          </cell>
          <cell r="B105">
            <v>2.17</v>
          </cell>
        </row>
        <row r="106">
          <cell r="A106">
            <v>37798</v>
          </cell>
          <cell r="B106">
            <v>2.04</v>
          </cell>
        </row>
        <row r="107">
          <cell r="A107">
            <v>37799</v>
          </cell>
          <cell r="B107">
            <v>1.9</v>
          </cell>
        </row>
        <row r="108">
          <cell r="A108">
            <v>37802</v>
          </cell>
          <cell r="B108">
            <v>1.92</v>
          </cell>
        </row>
        <row r="109">
          <cell r="A109">
            <v>37804</v>
          </cell>
          <cell r="B109">
            <v>2.08</v>
          </cell>
        </row>
        <row r="110">
          <cell r="A110">
            <v>37805</v>
          </cell>
          <cell r="B110">
            <v>1.89</v>
          </cell>
        </row>
        <row r="111">
          <cell r="A111">
            <v>37806</v>
          </cell>
          <cell r="B111">
            <v>1.89</v>
          </cell>
        </row>
        <row r="112">
          <cell r="A112">
            <v>37809</v>
          </cell>
          <cell r="B112">
            <v>1.87</v>
          </cell>
        </row>
        <row r="113">
          <cell r="A113">
            <v>37810</v>
          </cell>
          <cell r="B113">
            <v>1.9</v>
          </cell>
        </row>
        <row r="114">
          <cell r="A114">
            <v>37811</v>
          </cell>
          <cell r="B114">
            <v>1.95</v>
          </cell>
        </row>
        <row r="115">
          <cell r="A115">
            <v>37812</v>
          </cell>
          <cell r="B115">
            <v>1.8</v>
          </cell>
        </row>
        <row r="116">
          <cell r="A116">
            <v>37813</v>
          </cell>
          <cell r="B116">
            <v>1.72</v>
          </cell>
        </row>
        <row r="117">
          <cell r="A117">
            <v>37816</v>
          </cell>
          <cell r="B117">
            <v>1.48</v>
          </cell>
        </row>
        <row r="118">
          <cell r="A118">
            <v>37817</v>
          </cell>
          <cell r="B118">
            <v>1.43</v>
          </cell>
        </row>
        <row r="119">
          <cell r="A119">
            <v>37818</v>
          </cell>
          <cell r="B119">
            <v>1.42</v>
          </cell>
        </row>
        <row r="120">
          <cell r="A120">
            <v>37819</v>
          </cell>
          <cell r="B120">
            <v>1.41</v>
          </cell>
        </row>
        <row r="121">
          <cell r="A121">
            <v>37820</v>
          </cell>
          <cell r="B121">
            <v>1.42</v>
          </cell>
        </row>
        <row r="122">
          <cell r="A122">
            <v>37823</v>
          </cell>
          <cell r="B122">
            <v>1.4</v>
          </cell>
        </row>
        <row r="123">
          <cell r="A123">
            <v>37824</v>
          </cell>
          <cell r="B123">
            <v>1.4</v>
          </cell>
        </row>
        <row r="124">
          <cell r="A124">
            <v>37825</v>
          </cell>
          <cell r="B124">
            <v>1.4</v>
          </cell>
        </row>
        <row r="125">
          <cell r="A125">
            <v>37826</v>
          </cell>
          <cell r="B125">
            <v>1.27</v>
          </cell>
        </row>
        <row r="126">
          <cell r="A126">
            <v>37827</v>
          </cell>
          <cell r="B126">
            <v>1.25</v>
          </cell>
        </row>
        <row r="127">
          <cell r="A127">
            <v>37830</v>
          </cell>
          <cell r="B127">
            <v>1.23</v>
          </cell>
        </row>
        <row r="128">
          <cell r="A128">
            <v>37831</v>
          </cell>
          <cell r="B128">
            <v>1.31</v>
          </cell>
        </row>
        <row r="129">
          <cell r="A129">
            <v>37832</v>
          </cell>
          <cell r="B129">
            <v>1.31</v>
          </cell>
        </row>
        <row r="130">
          <cell r="A130">
            <v>37833</v>
          </cell>
          <cell r="B130">
            <v>1.3</v>
          </cell>
        </row>
        <row r="131">
          <cell r="A131">
            <v>37834</v>
          </cell>
          <cell r="B131">
            <v>1.3</v>
          </cell>
        </row>
        <row r="132">
          <cell r="A132">
            <v>37837</v>
          </cell>
          <cell r="B132">
            <v>1.3</v>
          </cell>
        </row>
        <row r="133">
          <cell r="A133">
            <v>37838</v>
          </cell>
          <cell r="B133">
            <v>1.28</v>
          </cell>
        </row>
        <row r="134">
          <cell r="A134">
            <v>37839</v>
          </cell>
          <cell r="B134">
            <v>1.21</v>
          </cell>
        </row>
        <row r="135">
          <cell r="A135">
            <v>37840</v>
          </cell>
          <cell r="B135">
            <v>1.08</v>
          </cell>
        </row>
        <row r="136">
          <cell r="A136">
            <v>37841</v>
          </cell>
          <cell r="B136">
            <v>1.01</v>
          </cell>
        </row>
        <row r="137">
          <cell r="A137">
            <v>37844</v>
          </cell>
          <cell r="B137">
            <v>0.99</v>
          </cell>
        </row>
        <row r="138">
          <cell r="A138">
            <v>37845</v>
          </cell>
          <cell r="B138">
            <v>1.03</v>
          </cell>
        </row>
        <row r="139">
          <cell r="A139">
            <v>37846</v>
          </cell>
          <cell r="B139">
            <v>1.1200000000000001</v>
          </cell>
        </row>
        <row r="140">
          <cell r="A140">
            <v>37848</v>
          </cell>
          <cell r="B140">
            <v>1.1299999999999999</v>
          </cell>
        </row>
        <row r="141">
          <cell r="A141">
            <v>37851</v>
          </cell>
          <cell r="B141">
            <v>1.1399999999999999</v>
          </cell>
        </row>
        <row r="142">
          <cell r="A142">
            <v>37852</v>
          </cell>
          <cell r="B142">
            <v>1.1499999999999999</v>
          </cell>
        </row>
        <row r="143">
          <cell r="A143">
            <v>37853</v>
          </cell>
          <cell r="B143">
            <v>1.2</v>
          </cell>
        </row>
        <row r="144">
          <cell r="A144">
            <v>37854</v>
          </cell>
          <cell r="B144">
            <v>1.23</v>
          </cell>
        </row>
        <row r="145">
          <cell r="A145">
            <v>37855</v>
          </cell>
          <cell r="B145">
            <v>1.32</v>
          </cell>
        </row>
        <row r="146">
          <cell r="A146">
            <v>37858</v>
          </cell>
          <cell r="B146">
            <v>1.33</v>
          </cell>
        </row>
        <row r="147">
          <cell r="A147">
            <v>37859</v>
          </cell>
          <cell r="B147">
            <v>1.39</v>
          </cell>
        </row>
        <row r="148">
          <cell r="A148">
            <v>37860</v>
          </cell>
          <cell r="B148">
            <v>1.36</v>
          </cell>
        </row>
        <row r="149">
          <cell r="A149">
            <v>37861</v>
          </cell>
          <cell r="B149">
            <v>1.38</v>
          </cell>
        </row>
        <row r="150">
          <cell r="A150">
            <v>37862</v>
          </cell>
          <cell r="B150">
            <v>1.4</v>
          </cell>
        </row>
        <row r="151">
          <cell r="A151">
            <v>37865</v>
          </cell>
          <cell r="B151">
            <v>1.53</v>
          </cell>
        </row>
        <row r="152">
          <cell r="A152">
            <v>37866</v>
          </cell>
          <cell r="B152">
            <v>1.63</v>
          </cell>
        </row>
        <row r="153">
          <cell r="A153">
            <v>37867</v>
          </cell>
          <cell r="B153">
            <v>1.64</v>
          </cell>
        </row>
        <row r="154">
          <cell r="A154">
            <v>37868</v>
          </cell>
          <cell r="B154">
            <v>1.65</v>
          </cell>
        </row>
        <row r="155">
          <cell r="A155">
            <v>37869</v>
          </cell>
          <cell r="B155">
            <v>1.53</v>
          </cell>
        </row>
        <row r="156">
          <cell r="A156">
            <v>37872</v>
          </cell>
          <cell r="B156">
            <v>1.5</v>
          </cell>
        </row>
        <row r="157">
          <cell r="A157">
            <v>37873</v>
          </cell>
          <cell r="B157">
            <v>1.5</v>
          </cell>
        </row>
        <row r="158">
          <cell r="A158">
            <v>37874</v>
          </cell>
          <cell r="B158">
            <v>1.52</v>
          </cell>
        </row>
        <row r="159">
          <cell r="A159">
            <v>37875</v>
          </cell>
          <cell r="B159">
            <v>1.58</v>
          </cell>
        </row>
        <row r="160">
          <cell r="A160">
            <v>37876</v>
          </cell>
          <cell r="B160">
            <v>1.63</v>
          </cell>
        </row>
        <row r="161">
          <cell r="A161">
            <v>37879</v>
          </cell>
          <cell r="B161">
            <v>1.63</v>
          </cell>
        </row>
        <row r="162">
          <cell r="A162">
            <v>37880</v>
          </cell>
          <cell r="B162">
            <v>1.64</v>
          </cell>
        </row>
        <row r="163">
          <cell r="A163">
            <v>37881</v>
          </cell>
          <cell r="B163">
            <v>1.68</v>
          </cell>
        </row>
        <row r="164">
          <cell r="A164">
            <v>37882</v>
          </cell>
          <cell r="B164">
            <v>1.7</v>
          </cell>
        </row>
        <row r="165">
          <cell r="A165">
            <v>37883</v>
          </cell>
          <cell r="B165">
            <v>1.7</v>
          </cell>
        </row>
        <row r="166">
          <cell r="A166">
            <v>37886</v>
          </cell>
          <cell r="B166">
            <v>1.77</v>
          </cell>
        </row>
        <row r="167">
          <cell r="A167">
            <v>37887</v>
          </cell>
          <cell r="B167">
            <v>1.81</v>
          </cell>
        </row>
        <row r="168">
          <cell r="A168">
            <v>37888</v>
          </cell>
          <cell r="B168">
            <v>1.83</v>
          </cell>
        </row>
        <row r="169">
          <cell r="A169">
            <v>37889</v>
          </cell>
          <cell r="B169">
            <v>1.88</v>
          </cell>
        </row>
        <row r="170">
          <cell r="A170">
            <v>37890</v>
          </cell>
          <cell r="B170">
            <v>1.96</v>
          </cell>
        </row>
        <row r="171">
          <cell r="A171">
            <v>37893</v>
          </cell>
          <cell r="B171">
            <v>2.0499999999999998</v>
          </cell>
        </row>
        <row r="172">
          <cell r="A172">
            <v>37894</v>
          </cell>
          <cell r="B172">
            <v>2.0699999999999998</v>
          </cell>
        </row>
        <row r="173">
          <cell r="A173">
            <v>37895</v>
          </cell>
          <cell r="B173">
            <v>2.15</v>
          </cell>
        </row>
        <row r="174">
          <cell r="A174">
            <v>37896</v>
          </cell>
          <cell r="B174">
            <v>1.98</v>
          </cell>
        </row>
        <row r="175">
          <cell r="A175">
            <v>37897</v>
          </cell>
          <cell r="B175">
            <v>1.94</v>
          </cell>
        </row>
        <row r="176">
          <cell r="A176">
            <v>37900</v>
          </cell>
          <cell r="B176">
            <v>2.08</v>
          </cell>
        </row>
        <row r="177">
          <cell r="A177">
            <v>37901</v>
          </cell>
          <cell r="B177">
            <v>2.02</v>
          </cell>
        </row>
        <row r="178">
          <cell r="A178">
            <v>37902</v>
          </cell>
          <cell r="B178">
            <v>2.0299999999999998</v>
          </cell>
        </row>
        <row r="179">
          <cell r="A179">
            <v>37903</v>
          </cell>
          <cell r="B179">
            <v>2.08</v>
          </cell>
        </row>
        <row r="180">
          <cell r="A180">
            <v>37904</v>
          </cell>
          <cell r="B180">
            <v>2.09</v>
          </cell>
        </row>
        <row r="181">
          <cell r="A181">
            <v>37907</v>
          </cell>
          <cell r="B181">
            <v>2.0499999999999998</v>
          </cell>
        </row>
        <row r="182">
          <cell r="A182">
            <v>37908</v>
          </cell>
          <cell r="B182">
            <v>1.99</v>
          </cell>
        </row>
        <row r="183">
          <cell r="A183">
            <v>37909</v>
          </cell>
          <cell r="B183">
            <v>2</v>
          </cell>
        </row>
        <row r="184">
          <cell r="A184">
            <v>37910</v>
          </cell>
          <cell r="B184">
            <v>1.82</v>
          </cell>
        </row>
        <row r="185">
          <cell r="A185">
            <v>37911</v>
          </cell>
          <cell r="B185">
            <v>1.7</v>
          </cell>
        </row>
        <row r="186">
          <cell r="A186">
            <v>37914</v>
          </cell>
          <cell r="B186">
            <v>1.7</v>
          </cell>
        </row>
        <row r="187">
          <cell r="A187">
            <v>37915</v>
          </cell>
          <cell r="B187">
            <v>1.69</v>
          </cell>
        </row>
        <row r="188">
          <cell r="A188">
            <v>37916</v>
          </cell>
          <cell r="B188">
            <v>1.71</v>
          </cell>
        </row>
        <row r="189">
          <cell r="A189">
            <v>37917</v>
          </cell>
          <cell r="B189">
            <v>1.78</v>
          </cell>
        </row>
        <row r="190">
          <cell r="A190">
            <v>37918</v>
          </cell>
          <cell r="B190">
            <v>1.83</v>
          </cell>
        </row>
        <row r="191">
          <cell r="A191">
            <v>37921</v>
          </cell>
          <cell r="B191">
            <v>1.8</v>
          </cell>
        </row>
        <row r="192">
          <cell r="A192">
            <v>37922</v>
          </cell>
          <cell r="B192">
            <v>1.78</v>
          </cell>
        </row>
        <row r="193">
          <cell r="A193">
            <v>37923</v>
          </cell>
          <cell r="B193">
            <v>1.78</v>
          </cell>
        </row>
        <row r="194">
          <cell r="A194">
            <v>37924</v>
          </cell>
          <cell r="B194">
            <v>1.74</v>
          </cell>
        </row>
        <row r="195">
          <cell r="A195">
            <v>37925</v>
          </cell>
          <cell r="B195">
            <v>1.73</v>
          </cell>
        </row>
        <row r="196">
          <cell r="A196">
            <v>37928</v>
          </cell>
          <cell r="B196">
            <v>1.73</v>
          </cell>
        </row>
        <row r="197">
          <cell r="A197">
            <v>37929</v>
          </cell>
          <cell r="B197">
            <v>1.73</v>
          </cell>
        </row>
        <row r="198">
          <cell r="A198">
            <v>37930</v>
          </cell>
          <cell r="B198">
            <v>1.75</v>
          </cell>
        </row>
        <row r="199">
          <cell r="A199">
            <v>37931</v>
          </cell>
          <cell r="B199">
            <v>1.76</v>
          </cell>
        </row>
        <row r="200">
          <cell r="A200">
            <v>37935</v>
          </cell>
          <cell r="B200">
            <v>1.83</v>
          </cell>
        </row>
        <row r="201">
          <cell r="A201">
            <v>37936</v>
          </cell>
          <cell r="B201">
            <v>1.82</v>
          </cell>
        </row>
        <row r="202">
          <cell r="A202">
            <v>37937</v>
          </cell>
          <cell r="B202">
            <v>1.87</v>
          </cell>
        </row>
        <row r="203">
          <cell r="A203">
            <v>37938</v>
          </cell>
          <cell r="B203">
            <v>2</v>
          </cell>
        </row>
        <row r="204">
          <cell r="A204">
            <v>37939</v>
          </cell>
          <cell r="B204">
            <v>1.96</v>
          </cell>
        </row>
        <row r="205">
          <cell r="A205">
            <v>37942</v>
          </cell>
          <cell r="B205">
            <v>1.97</v>
          </cell>
        </row>
        <row r="206">
          <cell r="A206">
            <v>37943</v>
          </cell>
          <cell r="B206">
            <v>1.97</v>
          </cell>
        </row>
        <row r="207">
          <cell r="A207">
            <v>37944</v>
          </cell>
          <cell r="B207">
            <v>1.98</v>
          </cell>
        </row>
        <row r="208">
          <cell r="A208">
            <v>37945</v>
          </cell>
          <cell r="B208">
            <v>1.96</v>
          </cell>
        </row>
        <row r="209">
          <cell r="A209">
            <v>37946</v>
          </cell>
          <cell r="B209">
            <v>1.93</v>
          </cell>
        </row>
        <row r="210">
          <cell r="A210">
            <v>37949</v>
          </cell>
          <cell r="B210">
            <v>1.96</v>
          </cell>
        </row>
        <row r="211">
          <cell r="A211">
            <v>37950</v>
          </cell>
          <cell r="B211">
            <v>1.98</v>
          </cell>
        </row>
        <row r="212">
          <cell r="A212">
            <v>37951</v>
          </cell>
          <cell r="B212">
            <v>1.98</v>
          </cell>
        </row>
        <row r="213">
          <cell r="A213">
            <v>37952</v>
          </cell>
          <cell r="B213">
            <v>1.98</v>
          </cell>
        </row>
        <row r="214">
          <cell r="A214">
            <v>37953</v>
          </cell>
          <cell r="B214">
            <v>1.98</v>
          </cell>
        </row>
        <row r="215">
          <cell r="A215">
            <v>37956</v>
          </cell>
          <cell r="B215">
            <v>1.99</v>
          </cell>
        </row>
        <row r="216">
          <cell r="A216">
            <v>37957</v>
          </cell>
          <cell r="B216">
            <v>2.0099999999999998</v>
          </cell>
        </row>
        <row r="217">
          <cell r="A217">
            <v>37958</v>
          </cell>
          <cell r="B217">
            <v>2.0099999999999998</v>
          </cell>
        </row>
        <row r="218">
          <cell r="A218">
            <v>37959</v>
          </cell>
          <cell r="B218">
            <v>2.02</v>
          </cell>
        </row>
        <row r="219">
          <cell r="A219">
            <v>37960</v>
          </cell>
          <cell r="B219">
            <v>1.98</v>
          </cell>
        </row>
        <row r="220">
          <cell r="A220">
            <v>37963</v>
          </cell>
          <cell r="B220">
            <v>1.93</v>
          </cell>
        </row>
        <row r="221">
          <cell r="A221">
            <v>37964</v>
          </cell>
          <cell r="B221">
            <v>1.93</v>
          </cell>
        </row>
        <row r="222">
          <cell r="A222">
            <v>37966</v>
          </cell>
          <cell r="B222">
            <v>1.94</v>
          </cell>
        </row>
        <row r="223">
          <cell r="A223">
            <v>37967</v>
          </cell>
          <cell r="B223">
            <v>1.99</v>
          </cell>
        </row>
        <row r="224">
          <cell r="A224">
            <v>37970</v>
          </cell>
          <cell r="B224">
            <v>2.0499999999999998</v>
          </cell>
        </row>
        <row r="225">
          <cell r="A225">
            <v>37971</v>
          </cell>
          <cell r="B225">
            <v>2.0499999999999998</v>
          </cell>
        </row>
        <row r="226">
          <cell r="A226">
            <v>37972</v>
          </cell>
          <cell r="B226">
            <v>2.09</v>
          </cell>
        </row>
        <row r="227">
          <cell r="A227">
            <v>37973</v>
          </cell>
          <cell r="B227">
            <v>2.1</v>
          </cell>
        </row>
        <row r="228">
          <cell r="A228">
            <v>37974</v>
          </cell>
          <cell r="B228">
            <v>2.12</v>
          </cell>
        </row>
        <row r="229">
          <cell r="A229">
            <v>37977</v>
          </cell>
          <cell r="B229">
            <v>2.21</v>
          </cell>
        </row>
        <row r="230">
          <cell r="A230">
            <v>37978</v>
          </cell>
          <cell r="B230">
            <v>2.29</v>
          </cell>
        </row>
        <row r="231">
          <cell r="A231">
            <v>37979</v>
          </cell>
          <cell r="B231">
            <v>2.2999999999999998</v>
          </cell>
        </row>
        <row r="232">
          <cell r="A232">
            <v>37980</v>
          </cell>
          <cell r="B232">
            <v>2.2999999999999998</v>
          </cell>
        </row>
        <row r="233">
          <cell r="A233">
            <v>37981</v>
          </cell>
          <cell r="B233">
            <v>2.2799999999999998</v>
          </cell>
        </row>
        <row r="234">
          <cell r="A234">
            <v>37984</v>
          </cell>
          <cell r="B234">
            <v>2.2599999999999998</v>
          </cell>
        </row>
        <row r="235">
          <cell r="A235">
            <v>37985</v>
          </cell>
          <cell r="B235">
            <v>2.2400000000000002</v>
          </cell>
        </row>
        <row r="236">
          <cell r="A236">
            <v>37986</v>
          </cell>
          <cell r="B236">
            <v>2.25</v>
          </cell>
        </row>
        <row r="237">
          <cell r="A237">
            <v>37987</v>
          </cell>
          <cell r="B237">
            <v>2.25</v>
          </cell>
        </row>
        <row r="238">
          <cell r="A238">
            <v>37988</v>
          </cell>
          <cell r="B238">
            <v>2.23</v>
          </cell>
        </row>
        <row r="239">
          <cell r="A239">
            <v>37991</v>
          </cell>
          <cell r="B239">
            <v>2.09</v>
          </cell>
        </row>
        <row r="240">
          <cell r="A240">
            <v>37992</v>
          </cell>
          <cell r="B240">
            <v>2.0299999999999998</v>
          </cell>
        </row>
        <row r="241">
          <cell r="A241">
            <v>37993</v>
          </cell>
          <cell r="B241">
            <v>1.93</v>
          </cell>
        </row>
        <row r="242">
          <cell r="A242">
            <v>37994</v>
          </cell>
          <cell r="B242">
            <v>1.88</v>
          </cell>
        </row>
        <row r="243">
          <cell r="A243">
            <v>37995</v>
          </cell>
          <cell r="B243">
            <v>1.86</v>
          </cell>
        </row>
        <row r="244">
          <cell r="A244">
            <v>37998</v>
          </cell>
          <cell r="B244">
            <v>1.85</v>
          </cell>
        </row>
        <row r="245">
          <cell r="A245">
            <v>37999</v>
          </cell>
          <cell r="B245">
            <v>2.04</v>
          </cell>
        </row>
        <row r="246">
          <cell r="A246">
            <v>38000</v>
          </cell>
          <cell r="B246">
            <v>2.08</v>
          </cell>
        </row>
        <row r="247">
          <cell r="A247">
            <v>38001</v>
          </cell>
          <cell r="B247">
            <v>1.93</v>
          </cell>
        </row>
        <row r="248">
          <cell r="A248">
            <v>38002</v>
          </cell>
          <cell r="B248">
            <v>1.93</v>
          </cell>
        </row>
        <row r="249">
          <cell r="A249">
            <v>38005</v>
          </cell>
          <cell r="B249">
            <v>1.78</v>
          </cell>
        </row>
        <row r="250">
          <cell r="A250">
            <v>38006</v>
          </cell>
          <cell r="B250">
            <v>1.93</v>
          </cell>
        </row>
        <row r="251">
          <cell r="A251">
            <v>38007</v>
          </cell>
          <cell r="B251">
            <v>1.97</v>
          </cell>
        </row>
        <row r="252">
          <cell r="A252">
            <v>38008</v>
          </cell>
          <cell r="B252">
            <v>1.88</v>
          </cell>
        </row>
        <row r="253">
          <cell r="A253">
            <v>38009</v>
          </cell>
          <cell r="B253">
            <v>1.83</v>
          </cell>
        </row>
        <row r="254">
          <cell r="A254">
            <v>38012</v>
          </cell>
          <cell r="B254">
            <v>1.8</v>
          </cell>
        </row>
        <row r="255">
          <cell r="A255">
            <v>38013</v>
          </cell>
          <cell r="B255">
            <v>1.79</v>
          </cell>
        </row>
        <row r="256">
          <cell r="A256">
            <v>38014</v>
          </cell>
          <cell r="B256">
            <v>1.78</v>
          </cell>
        </row>
        <row r="257">
          <cell r="A257">
            <v>38015</v>
          </cell>
          <cell r="B257">
            <v>1.8</v>
          </cell>
        </row>
        <row r="258">
          <cell r="A258">
            <v>38016</v>
          </cell>
          <cell r="B258">
            <v>1.77</v>
          </cell>
        </row>
        <row r="259">
          <cell r="A259">
            <v>38019</v>
          </cell>
          <cell r="B259">
            <v>1.77</v>
          </cell>
        </row>
        <row r="260">
          <cell r="A260">
            <v>38020</v>
          </cell>
          <cell r="B260">
            <v>1.77</v>
          </cell>
        </row>
        <row r="261">
          <cell r="A261">
            <v>38021</v>
          </cell>
          <cell r="B261">
            <v>1.77</v>
          </cell>
        </row>
        <row r="262">
          <cell r="A262">
            <v>38022</v>
          </cell>
          <cell r="B262">
            <v>1.77</v>
          </cell>
        </row>
        <row r="263">
          <cell r="A263">
            <v>38023</v>
          </cell>
          <cell r="B263">
            <v>1.79</v>
          </cell>
        </row>
        <row r="264">
          <cell r="A264">
            <v>38026</v>
          </cell>
          <cell r="B264">
            <v>1.8</v>
          </cell>
        </row>
        <row r="265">
          <cell r="A265">
            <v>38027</v>
          </cell>
          <cell r="B265">
            <v>1.75</v>
          </cell>
        </row>
        <row r="266">
          <cell r="A266">
            <v>38028</v>
          </cell>
          <cell r="B266">
            <v>1.79</v>
          </cell>
        </row>
        <row r="267">
          <cell r="A267">
            <v>38029</v>
          </cell>
          <cell r="B267">
            <v>1.81</v>
          </cell>
        </row>
        <row r="268">
          <cell r="A268">
            <v>38030</v>
          </cell>
          <cell r="B268">
            <v>1.89</v>
          </cell>
        </row>
        <row r="269">
          <cell r="A269">
            <v>38033</v>
          </cell>
          <cell r="B269">
            <v>1.88</v>
          </cell>
        </row>
        <row r="270">
          <cell r="A270">
            <v>38034</v>
          </cell>
          <cell r="B270">
            <v>1.89</v>
          </cell>
        </row>
        <row r="271">
          <cell r="A271">
            <v>38035</v>
          </cell>
          <cell r="B271">
            <v>1.89</v>
          </cell>
        </row>
        <row r="272">
          <cell r="A272">
            <v>38036</v>
          </cell>
          <cell r="B272">
            <v>1.83</v>
          </cell>
        </row>
        <row r="273">
          <cell r="A273">
            <v>38040</v>
          </cell>
          <cell r="B273">
            <v>1.72</v>
          </cell>
        </row>
        <row r="274">
          <cell r="A274">
            <v>38041</v>
          </cell>
          <cell r="B274">
            <v>1.76</v>
          </cell>
        </row>
        <row r="275">
          <cell r="A275">
            <v>38042</v>
          </cell>
          <cell r="B275">
            <v>1.75</v>
          </cell>
        </row>
        <row r="276">
          <cell r="A276">
            <v>38043</v>
          </cell>
          <cell r="B276">
            <v>1.68</v>
          </cell>
        </row>
        <row r="277">
          <cell r="A277">
            <v>38044</v>
          </cell>
          <cell r="B277">
            <v>1.69</v>
          </cell>
        </row>
        <row r="278">
          <cell r="A278">
            <v>38047</v>
          </cell>
          <cell r="B278">
            <v>1.73</v>
          </cell>
        </row>
        <row r="279">
          <cell r="A279">
            <v>38048</v>
          </cell>
          <cell r="B279">
            <v>1.73</v>
          </cell>
        </row>
        <row r="280">
          <cell r="A280">
            <v>38049</v>
          </cell>
          <cell r="B280">
            <v>1.75</v>
          </cell>
        </row>
        <row r="281">
          <cell r="A281">
            <v>38050</v>
          </cell>
          <cell r="B281">
            <v>1.82</v>
          </cell>
        </row>
        <row r="282">
          <cell r="A282">
            <v>38051</v>
          </cell>
          <cell r="B282">
            <v>1.83</v>
          </cell>
        </row>
        <row r="283">
          <cell r="A283">
            <v>38054</v>
          </cell>
          <cell r="B283">
            <v>1.84</v>
          </cell>
        </row>
        <row r="284">
          <cell r="A284">
            <v>38055</v>
          </cell>
          <cell r="B284">
            <v>1.85</v>
          </cell>
        </row>
        <row r="285">
          <cell r="A285">
            <v>38056</v>
          </cell>
          <cell r="B285">
            <v>1.86</v>
          </cell>
        </row>
        <row r="286">
          <cell r="A286">
            <v>38057</v>
          </cell>
          <cell r="B286">
            <v>1.86</v>
          </cell>
        </row>
        <row r="287">
          <cell r="A287">
            <v>38058</v>
          </cell>
          <cell r="B287">
            <v>1.86</v>
          </cell>
        </row>
        <row r="288">
          <cell r="A288">
            <v>38061</v>
          </cell>
          <cell r="B288">
            <v>1.87</v>
          </cell>
        </row>
        <row r="289">
          <cell r="A289">
            <v>38062</v>
          </cell>
          <cell r="B289">
            <v>1.86</v>
          </cell>
        </row>
        <row r="290">
          <cell r="A290">
            <v>38063</v>
          </cell>
          <cell r="B290">
            <v>1.86</v>
          </cell>
        </row>
        <row r="291">
          <cell r="A291">
            <v>38064</v>
          </cell>
          <cell r="B291">
            <v>1.87</v>
          </cell>
        </row>
        <row r="292">
          <cell r="A292">
            <v>38065</v>
          </cell>
          <cell r="B292">
            <v>1.8</v>
          </cell>
        </row>
        <row r="293">
          <cell r="A293">
            <v>38068</v>
          </cell>
          <cell r="B293">
            <v>1.77</v>
          </cell>
        </row>
        <row r="294">
          <cell r="A294">
            <v>38069</v>
          </cell>
          <cell r="B294">
            <v>1.77</v>
          </cell>
        </row>
        <row r="295">
          <cell r="A295">
            <v>38070</v>
          </cell>
          <cell r="B295">
            <v>1.77</v>
          </cell>
        </row>
        <row r="296">
          <cell r="A296">
            <v>38071</v>
          </cell>
          <cell r="B296">
            <v>1.77</v>
          </cell>
        </row>
        <row r="297">
          <cell r="A297">
            <v>38072</v>
          </cell>
          <cell r="B297">
            <v>1.79</v>
          </cell>
        </row>
        <row r="298">
          <cell r="A298">
            <v>38075</v>
          </cell>
          <cell r="B298">
            <v>1.8</v>
          </cell>
        </row>
        <row r="299">
          <cell r="A299">
            <v>38076</v>
          </cell>
          <cell r="B299">
            <v>1.79</v>
          </cell>
        </row>
        <row r="300">
          <cell r="A300">
            <v>38077</v>
          </cell>
          <cell r="B300">
            <v>1.79</v>
          </cell>
        </row>
        <row r="301">
          <cell r="A301">
            <v>38078</v>
          </cell>
          <cell r="B301">
            <v>1.84</v>
          </cell>
        </row>
        <row r="302">
          <cell r="A302">
            <v>38079</v>
          </cell>
          <cell r="B302">
            <v>1.84</v>
          </cell>
        </row>
        <row r="303">
          <cell r="A303">
            <v>38082</v>
          </cell>
          <cell r="B303">
            <v>1.94</v>
          </cell>
        </row>
        <row r="304">
          <cell r="A304">
            <v>38083</v>
          </cell>
          <cell r="B304">
            <v>1.94</v>
          </cell>
        </row>
        <row r="305">
          <cell r="A305">
            <v>38084</v>
          </cell>
          <cell r="B305">
            <v>2</v>
          </cell>
        </row>
        <row r="306">
          <cell r="A306">
            <v>38085</v>
          </cell>
          <cell r="B306">
            <v>1.99</v>
          </cell>
        </row>
        <row r="307">
          <cell r="A307">
            <v>38086</v>
          </cell>
          <cell r="B307">
            <v>1.99</v>
          </cell>
        </row>
        <row r="308">
          <cell r="A308">
            <v>38089</v>
          </cell>
          <cell r="B308">
            <v>1.96</v>
          </cell>
        </row>
        <row r="309">
          <cell r="A309">
            <v>38090</v>
          </cell>
          <cell r="B309">
            <v>1.96</v>
          </cell>
        </row>
        <row r="310">
          <cell r="A310">
            <v>38091</v>
          </cell>
          <cell r="B310">
            <v>1.94</v>
          </cell>
        </row>
        <row r="311">
          <cell r="A311">
            <v>38092</v>
          </cell>
          <cell r="B311">
            <v>1.93</v>
          </cell>
        </row>
        <row r="312">
          <cell r="A312">
            <v>38093</v>
          </cell>
          <cell r="B312">
            <v>1.89</v>
          </cell>
        </row>
        <row r="313">
          <cell r="A313">
            <v>38096</v>
          </cell>
          <cell r="B313">
            <v>1.9</v>
          </cell>
        </row>
        <row r="314">
          <cell r="A314">
            <v>38097</v>
          </cell>
          <cell r="B314">
            <v>1.91</v>
          </cell>
        </row>
        <row r="315">
          <cell r="A315">
            <v>38098</v>
          </cell>
          <cell r="B315">
            <v>1.96</v>
          </cell>
        </row>
        <row r="316">
          <cell r="A316">
            <v>38099</v>
          </cell>
          <cell r="B316">
            <v>2.02</v>
          </cell>
        </row>
        <row r="317">
          <cell r="A317">
            <v>38100</v>
          </cell>
          <cell r="B317">
            <v>2.02</v>
          </cell>
        </row>
        <row r="318">
          <cell r="A318">
            <v>38103</v>
          </cell>
          <cell r="B318">
            <v>2.0299999999999998</v>
          </cell>
        </row>
        <row r="319">
          <cell r="A319">
            <v>38104</v>
          </cell>
          <cell r="B319">
            <v>2</v>
          </cell>
        </row>
        <row r="320">
          <cell r="A320">
            <v>38105</v>
          </cell>
          <cell r="B320">
            <v>1.98</v>
          </cell>
        </row>
        <row r="321">
          <cell r="A321">
            <v>38106</v>
          </cell>
          <cell r="B321">
            <v>1.98</v>
          </cell>
        </row>
        <row r="322">
          <cell r="A322">
            <v>38107</v>
          </cell>
          <cell r="B322">
            <v>1.97</v>
          </cell>
        </row>
        <row r="323">
          <cell r="A323">
            <v>38110</v>
          </cell>
          <cell r="B323">
            <v>1.97</v>
          </cell>
        </row>
        <row r="324">
          <cell r="A324">
            <v>38111</v>
          </cell>
          <cell r="B324">
            <v>1.97</v>
          </cell>
        </row>
        <row r="325">
          <cell r="A325">
            <v>38112</v>
          </cell>
          <cell r="B325">
            <v>1.97</v>
          </cell>
        </row>
        <row r="326">
          <cell r="A326">
            <v>38113</v>
          </cell>
          <cell r="B326">
            <v>1.96</v>
          </cell>
        </row>
        <row r="327">
          <cell r="A327">
            <v>38114</v>
          </cell>
          <cell r="B327">
            <v>1.98</v>
          </cell>
        </row>
        <row r="328">
          <cell r="A328">
            <v>38117</v>
          </cell>
          <cell r="B328">
            <v>1.93</v>
          </cell>
        </row>
        <row r="329">
          <cell r="A329">
            <v>38118</v>
          </cell>
          <cell r="B329">
            <v>1.95</v>
          </cell>
        </row>
        <row r="330">
          <cell r="A330">
            <v>38119</v>
          </cell>
          <cell r="B330">
            <v>1.96</v>
          </cell>
        </row>
        <row r="331">
          <cell r="A331">
            <v>38120</v>
          </cell>
          <cell r="B331">
            <v>2.02</v>
          </cell>
        </row>
        <row r="332">
          <cell r="A332">
            <v>38121</v>
          </cell>
          <cell r="B332">
            <v>2.0299999999999998</v>
          </cell>
        </row>
        <row r="333">
          <cell r="A333">
            <v>38124</v>
          </cell>
          <cell r="B333">
            <v>2.1</v>
          </cell>
        </row>
        <row r="334">
          <cell r="A334">
            <v>38125</v>
          </cell>
          <cell r="B334">
            <v>2.16</v>
          </cell>
        </row>
        <row r="335">
          <cell r="A335">
            <v>38126</v>
          </cell>
          <cell r="B335">
            <v>2.2000000000000002</v>
          </cell>
        </row>
        <row r="336">
          <cell r="A336">
            <v>38127</v>
          </cell>
          <cell r="B336">
            <v>2.2200000000000002</v>
          </cell>
        </row>
        <row r="337">
          <cell r="A337">
            <v>38128</v>
          </cell>
          <cell r="B337">
            <v>2.2599999999999998</v>
          </cell>
        </row>
        <row r="338">
          <cell r="A338">
            <v>38131</v>
          </cell>
          <cell r="B338">
            <v>2.29</v>
          </cell>
        </row>
        <row r="339">
          <cell r="A339">
            <v>38132</v>
          </cell>
          <cell r="B339">
            <v>2.31</v>
          </cell>
        </row>
        <row r="340">
          <cell r="A340">
            <v>38133</v>
          </cell>
          <cell r="B340">
            <v>2.31</v>
          </cell>
        </row>
        <row r="341">
          <cell r="A341">
            <v>38134</v>
          </cell>
          <cell r="B341">
            <v>2.41</v>
          </cell>
        </row>
        <row r="342">
          <cell r="A342">
            <v>38135</v>
          </cell>
          <cell r="B342">
            <v>2.4900000000000002</v>
          </cell>
        </row>
        <row r="343">
          <cell r="A343">
            <v>38138</v>
          </cell>
          <cell r="B343">
            <v>2.4900000000000002</v>
          </cell>
        </row>
        <row r="344">
          <cell r="A344">
            <v>38139</v>
          </cell>
          <cell r="B344">
            <v>3.34</v>
          </cell>
        </row>
        <row r="345">
          <cell r="A345">
            <v>38140</v>
          </cell>
          <cell r="B345">
            <v>3.51</v>
          </cell>
        </row>
        <row r="346">
          <cell r="A346">
            <v>38142</v>
          </cell>
          <cell r="B346">
            <v>3.28</v>
          </cell>
        </row>
        <row r="347">
          <cell r="A347">
            <v>38145</v>
          </cell>
          <cell r="B347">
            <v>3.31</v>
          </cell>
        </row>
        <row r="348">
          <cell r="A348">
            <v>38146</v>
          </cell>
          <cell r="B348">
            <v>3.29</v>
          </cell>
        </row>
        <row r="349">
          <cell r="A349">
            <v>38147</v>
          </cell>
          <cell r="B349">
            <v>3.13</v>
          </cell>
        </row>
        <row r="350">
          <cell r="A350">
            <v>38148</v>
          </cell>
          <cell r="B350">
            <v>3.03</v>
          </cell>
        </row>
        <row r="351">
          <cell r="A351">
            <v>38149</v>
          </cell>
          <cell r="B351">
            <v>2.9</v>
          </cell>
        </row>
        <row r="352">
          <cell r="A352">
            <v>38152</v>
          </cell>
          <cell r="B352">
            <v>2.77</v>
          </cell>
        </row>
        <row r="353">
          <cell r="A353">
            <v>38153</v>
          </cell>
          <cell r="B353">
            <v>2.74</v>
          </cell>
        </row>
        <row r="354">
          <cell r="A354">
            <v>38154</v>
          </cell>
          <cell r="B354">
            <v>2.73</v>
          </cell>
        </row>
        <row r="355">
          <cell r="A355">
            <v>38155</v>
          </cell>
          <cell r="B355">
            <v>2.77</v>
          </cell>
        </row>
        <row r="356">
          <cell r="A356">
            <v>38156</v>
          </cell>
          <cell r="B356">
            <v>2.81</v>
          </cell>
        </row>
        <row r="357">
          <cell r="A357">
            <v>38159</v>
          </cell>
          <cell r="B357">
            <v>2.77</v>
          </cell>
        </row>
        <row r="358">
          <cell r="A358">
            <v>38160</v>
          </cell>
          <cell r="B358">
            <v>2.78</v>
          </cell>
        </row>
        <row r="359">
          <cell r="A359">
            <v>38161</v>
          </cell>
          <cell r="B359">
            <v>2.8</v>
          </cell>
        </row>
        <row r="360">
          <cell r="A360">
            <v>38162</v>
          </cell>
          <cell r="B360">
            <v>2.78</v>
          </cell>
        </row>
        <row r="361">
          <cell r="A361">
            <v>38163</v>
          </cell>
          <cell r="B361">
            <v>2.66</v>
          </cell>
        </row>
        <row r="362">
          <cell r="A362">
            <v>38166</v>
          </cell>
          <cell r="B362">
            <v>2.63</v>
          </cell>
        </row>
        <row r="363">
          <cell r="A363">
            <v>38167</v>
          </cell>
          <cell r="B363">
            <v>2.6</v>
          </cell>
        </row>
        <row r="364">
          <cell r="A364">
            <v>38168</v>
          </cell>
          <cell r="B364">
            <v>2.61</v>
          </cell>
        </row>
        <row r="365">
          <cell r="A365">
            <v>38170</v>
          </cell>
          <cell r="B365">
            <v>2.6</v>
          </cell>
        </row>
        <row r="366">
          <cell r="A366">
            <v>38173</v>
          </cell>
          <cell r="B366">
            <v>2.52</v>
          </cell>
        </row>
        <row r="367">
          <cell r="A367">
            <v>38174</v>
          </cell>
          <cell r="B367">
            <v>2.48</v>
          </cell>
        </row>
        <row r="368">
          <cell r="A368">
            <v>38175</v>
          </cell>
          <cell r="B368">
            <v>2.46</v>
          </cell>
        </row>
        <row r="369">
          <cell r="A369">
            <v>38176</v>
          </cell>
          <cell r="B369">
            <v>2.42</v>
          </cell>
        </row>
        <row r="370">
          <cell r="A370">
            <v>38177</v>
          </cell>
          <cell r="B370">
            <v>2.41</v>
          </cell>
        </row>
        <row r="371">
          <cell r="A371">
            <v>38180</v>
          </cell>
          <cell r="B371">
            <v>2.4</v>
          </cell>
        </row>
        <row r="372">
          <cell r="A372">
            <v>38181</v>
          </cell>
          <cell r="B372">
            <v>2.4300000000000002</v>
          </cell>
        </row>
        <row r="373">
          <cell r="A373">
            <v>38182</v>
          </cell>
          <cell r="B373">
            <v>2.46</v>
          </cell>
        </row>
        <row r="374">
          <cell r="A374">
            <v>38183</v>
          </cell>
          <cell r="B374">
            <v>2.52</v>
          </cell>
        </row>
        <row r="375">
          <cell r="A375">
            <v>38184</v>
          </cell>
          <cell r="B375">
            <v>2.62</v>
          </cell>
        </row>
        <row r="376">
          <cell r="A376">
            <v>38187</v>
          </cell>
          <cell r="B376">
            <v>2.61</v>
          </cell>
        </row>
        <row r="377">
          <cell r="A377">
            <v>38188</v>
          </cell>
          <cell r="B377">
            <v>2.62</v>
          </cell>
        </row>
        <row r="378">
          <cell r="A378">
            <v>38189</v>
          </cell>
          <cell r="B378">
            <v>2.62</v>
          </cell>
        </row>
        <row r="379">
          <cell r="A379">
            <v>38190</v>
          </cell>
          <cell r="B379">
            <v>2.63</v>
          </cell>
        </row>
        <row r="380">
          <cell r="A380">
            <v>38191</v>
          </cell>
          <cell r="B380">
            <v>2.72</v>
          </cell>
        </row>
        <row r="381">
          <cell r="A381">
            <v>38194</v>
          </cell>
          <cell r="B381">
            <v>2.76</v>
          </cell>
        </row>
        <row r="382">
          <cell r="A382">
            <v>38195</v>
          </cell>
          <cell r="B382">
            <v>2.76</v>
          </cell>
        </row>
        <row r="383">
          <cell r="A383">
            <v>38196</v>
          </cell>
          <cell r="B383">
            <v>2.76</v>
          </cell>
        </row>
        <row r="384">
          <cell r="A384">
            <v>38197</v>
          </cell>
          <cell r="B384">
            <v>2.76</v>
          </cell>
        </row>
        <row r="385">
          <cell r="A385">
            <v>38198</v>
          </cell>
          <cell r="B385">
            <v>2.76</v>
          </cell>
        </row>
        <row r="386">
          <cell r="A386">
            <v>38201</v>
          </cell>
          <cell r="B386">
            <v>2.8</v>
          </cell>
        </row>
        <row r="387">
          <cell r="A387">
            <v>38202</v>
          </cell>
          <cell r="B387">
            <v>2.83</v>
          </cell>
        </row>
        <row r="388">
          <cell r="A388">
            <v>38203</v>
          </cell>
          <cell r="B388">
            <v>2.78</v>
          </cell>
        </row>
        <row r="389">
          <cell r="A389">
            <v>38204</v>
          </cell>
          <cell r="B389">
            <v>2.72</v>
          </cell>
        </row>
        <row r="390">
          <cell r="A390">
            <v>38205</v>
          </cell>
          <cell r="B390">
            <v>2.68</v>
          </cell>
        </row>
        <row r="391">
          <cell r="A391">
            <v>38208</v>
          </cell>
          <cell r="B391">
            <v>2.71</v>
          </cell>
        </row>
        <row r="392">
          <cell r="A392">
            <v>38209</v>
          </cell>
          <cell r="B392">
            <v>2.71</v>
          </cell>
        </row>
        <row r="393">
          <cell r="A393">
            <v>38210</v>
          </cell>
          <cell r="B393">
            <v>2.72</v>
          </cell>
        </row>
        <row r="394">
          <cell r="A394">
            <v>38211</v>
          </cell>
          <cell r="B394">
            <v>2.73</v>
          </cell>
        </row>
        <row r="395">
          <cell r="A395">
            <v>38212</v>
          </cell>
          <cell r="B395">
            <v>2.73</v>
          </cell>
        </row>
        <row r="396">
          <cell r="A396">
            <v>38215</v>
          </cell>
          <cell r="B396">
            <v>2.73</v>
          </cell>
        </row>
        <row r="397">
          <cell r="A397">
            <v>38216</v>
          </cell>
          <cell r="B397">
            <v>2.78</v>
          </cell>
        </row>
        <row r="398">
          <cell r="A398">
            <v>38217</v>
          </cell>
          <cell r="B398">
            <v>2.78</v>
          </cell>
        </row>
        <row r="399">
          <cell r="A399">
            <v>38218</v>
          </cell>
          <cell r="B399">
            <v>2.82</v>
          </cell>
        </row>
        <row r="400">
          <cell r="A400">
            <v>38219</v>
          </cell>
          <cell r="B400">
            <v>2.88</v>
          </cell>
        </row>
        <row r="401">
          <cell r="A401">
            <v>38222</v>
          </cell>
          <cell r="B401">
            <v>2.9</v>
          </cell>
        </row>
        <row r="402">
          <cell r="A402">
            <v>38223</v>
          </cell>
          <cell r="B402">
            <v>2.88</v>
          </cell>
        </row>
        <row r="403">
          <cell r="A403">
            <v>38224</v>
          </cell>
          <cell r="B403">
            <v>2.88</v>
          </cell>
        </row>
        <row r="404">
          <cell r="A404">
            <v>38225</v>
          </cell>
          <cell r="B404">
            <v>2.86</v>
          </cell>
        </row>
        <row r="405">
          <cell r="A405">
            <v>38226</v>
          </cell>
          <cell r="B405">
            <v>2.86</v>
          </cell>
        </row>
        <row r="406">
          <cell r="A406">
            <v>38230</v>
          </cell>
          <cell r="B406">
            <v>2.79</v>
          </cell>
        </row>
        <row r="407">
          <cell r="A407">
            <v>38231</v>
          </cell>
          <cell r="B407">
            <v>2.79</v>
          </cell>
        </row>
        <row r="408">
          <cell r="A408">
            <v>38232</v>
          </cell>
          <cell r="B408">
            <v>3.02</v>
          </cell>
        </row>
        <row r="409">
          <cell r="A409">
            <v>38233</v>
          </cell>
          <cell r="B409">
            <v>3.05</v>
          </cell>
        </row>
        <row r="410">
          <cell r="A410">
            <v>38236</v>
          </cell>
          <cell r="B410">
            <v>2.99</v>
          </cell>
        </row>
        <row r="411">
          <cell r="A411">
            <v>38237</v>
          </cell>
          <cell r="B411">
            <v>3.02</v>
          </cell>
        </row>
        <row r="412">
          <cell r="A412">
            <v>38238</v>
          </cell>
          <cell r="B412">
            <v>3</v>
          </cell>
        </row>
        <row r="413">
          <cell r="A413">
            <v>38239</v>
          </cell>
          <cell r="B413">
            <v>3</v>
          </cell>
        </row>
        <row r="414">
          <cell r="A414">
            <v>38240</v>
          </cell>
          <cell r="B414">
            <v>3.11</v>
          </cell>
        </row>
        <row r="415">
          <cell r="A415">
            <v>38243</v>
          </cell>
          <cell r="B415">
            <v>3.15</v>
          </cell>
        </row>
        <row r="416">
          <cell r="A416">
            <v>38245</v>
          </cell>
          <cell r="B416">
            <v>3.28</v>
          </cell>
        </row>
        <row r="417">
          <cell r="A417">
            <v>38246</v>
          </cell>
          <cell r="B417">
            <v>3.27</v>
          </cell>
        </row>
        <row r="418">
          <cell r="A418">
            <v>38247</v>
          </cell>
          <cell r="B418">
            <v>3.29</v>
          </cell>
        </row>
        <row r="419">
          <cell r="A419">
            <v>38250</v>
          </cell>
          <cell r="B419">
            <v>3.3</v>
          </cell>
        </row>
        <row r="420">
          <cell r="A420">
            <v>38251</v>
          </cell>
          <cell r="B420">
            <v>3.34</v>
          </cell>
        </row>
        <row r="421">
          <cell r="A421">
            <v>38252</v>
          </cell>
          <cell r="B421">
            <v>3.48</v>
          </cell>
        </row>
        <row r="422">
          <cell r="A422">
            <v>38260</v>
          </cell>
          <cell r="B422">
            <v>3.49</v>
          </cell>
        </row>
        <row r="423">
          <cell r="A423">
            <v>38261</v>
          </cell>
          <cell r="B423">
            <v>3.51</v>
          </cell>
        </row>
        <row r="424">
          <cell r="A424">
            <v>38264</v>
          </cell>
          <cell r="B424">
            <v>3.48</v>
          </cell>
        </row>
        <row r="425">
          <cell r="A425">
            <v>38265</v>
          </cell>
          <cell r="B425">
            <v>3.53</v>
          </cell>
        </row>
        <row r="426">
          <cell r="A426">
            <v>38266</v>
          </cell>
          <cell r="B426">
            <v>3.44</v>
          </cell>
        </row>
        <row r="427">
          <cell r="A427">
            <v>38267</v>
          </cell>
          <cell r="B427">
            <v>3.41</v>
          </cell>
        </row>
        <row r="428">
          <cell r="A428">
            <v>38268</v>
          </cell>
          <cell r="B428">
            <v>3.46</v>
          </cell>
        </row>
        <row r="429">
          <cell r="A429">
            <v>38273</v>
          </cell>
          <cell r="B429">
            <v>3.62</v>
          </cell>
        </row>
        <row r="430">
          <cell r="A430">
            <v>38274</v>
          </cell>
          <cell r="B430">
            <v>3.65</v>
          </cell>
        </row>
        <row r="431">
          <cell r="A431">
            <v>38278</v>
          </cell>
          <cell r="B431">
            <v>3.68</v>
          </cell>
        </row>
        <row r="432">
          <cell r="A432">
            <v>38279</v>
          </cell>
          <cell r="B432">
            <v>3.66</v>
          </cell>
        </row>
        <row r="433">
          <cell r="A433">
            <v>38280</v>
          </cell>
          <cell r="B433">
            <v>3.65</v>
          </cell>
        </row>
        <row r="434">
          <cell r="A434">
            <v>38292</v>
          </cell>
          <cell r="B434">
            <v>3.57</v>
          </cell>
        </row>
        <row r="435">
          <cell r="A435">
            <v>38293</v>
          </cell>
          <cell r="B435">
            <v>3.58</v>
          </cell>
        </row>
        <row r="436">
          <cell r="A436">
            <v>38294</v>
          </cell>
          <cell r="B436">
            <v>3.71</v>
          </cell>
        </row>
        <row r="437">
          <cell r="A437">
            <v>38295</v>
          </cell>
          <cell r="B437">
            <v>3.73</v>
          </cell>
        </row>
        <row r="438">
          <cell r="A438">
            <v>38296</v>
          </cell>
          <cell r="B438">
            <v>3.76</v>
          </cell>
        </row>
        <row r="439">
          <cell r="A439">
            <v>38299</v>
          </cell>
          <cell r="B439">
            <v>3.85</v>
          </cell>
        </row>
        <row r="440">
          <cell r="A440">
            <v>38301</v>
          </cell>
          <cell r="B440">
            <v>4.0599999999999996</v>
          </cell>
        </row>
        <row r="441">
          <cell r="A441">
            <v>38309</v>
          </cell>
          <cell r="B441">
            <v>4.18</v>
          </cell>
        </row>
        <row r="442">
          <cell r="A442">
            <v>38310</v>
          </cell>
          <cell r="B442">
            <v>4.2300000000000004</v>
          </cell>
        </row>
        <row r="443">
          <cell r="A443">
            <v>38314</v>
          </cell>
          <cell r="B443">
            <v>4.29</v>
          </cell>
        </row>
        <row r="444">
          <cell r="A444">
            <v>38316</v>
          </cell>
          <cell r="B444">
            <v>4.33</v>
          </cell>
        </row>
        <row r="445">
          <cell r="A445">
            <v>38317</v>
          </cell>
          <cell r="B445">
            <v>4.3</v>
          </cell>
        </row>
        <row r="446">
          <cell r="A446">
            <v>38320</v>
          </cell>
          <cell r="B446">
            <v>4.37</v>
          </cell>
        </row>
        <row r="447">
          <cell r="A447">
            <v>38321</v>
          </cell>
          <cell r="B447">
            <v>4.3899999999999997</v>
          </cell>
        </row>
        <row r="448">
          <cell r="A448">
            <v>38322</v>
          </cell>
          <cell r="B448">
            <v>4.43</v>
          </cell>
        </row>
        <row r="449">
          <cell r="A449">
            <v>38323</v>
          </cell>
          <cell r="B449">
            <v>4.46</v>
          </cell>
        </row>
        <row r="450">
          <cell r="A450">
            <v>38324</v>
          </cell>
          <cell r="B450">
            <v>4.5199999999999996</v>
          </cell>
        </row>
        <row r="451">
          <cell r="A451">
            <v>38327</v>
          </cell>
          <cell r="B451">
            <v>4.49</v>
          </cell>
        </row>
        <row r="452">
          <cell r="A452">
            <v>38329</v>
          </cell>
          <cell r="B452">
            <v>4.42</v>
          </cell>
        </row>
        <row r="453">
          <cell r="A453">
            <v>38330</v>
          </cell>
          <cell r="B453">
            <v>4.41</v>
          </cell>
        </row>
        <row r="454">
          <cell r="A454">
            <v>38331</v>
          </cell>
          <cell r="B454">
            <v>4.45</v>
          </cell>
        </row>
        <row r="455">
          <cell r="A455">
            <v>38334</v>
          </cell>
          <cell r="B455">
            <v>4.46</v>
          </cell>
        </row>
        <row r="456">
          <cell r="A456">
            <v>38336</v>
          </cell>
          <cell r="B456">
            <v>4.45</v>
          </cell>
        </row>
        <row r="457">
          <cell r="A457">
            <v>38337</v>
          </cell>
          <cell r="B457">
            <v>4.4400000000000004</v>
          </cell>
        </row>
        <row r="458">
          <cell r="A458">
            <v>38338</v>
          </cell>
          <cell r="B458">
            <v>4.43</v>
          </cell>
        </row>
        <row r="459">
          <cell r="A459">
            <v>38343</v>
          </cell>
          <cell r="B459">
            <v>4.37</v>
          </cell>
        </row>
        <row r="460">
          <cell r="A460">
            <v>38344</v>
          </cell>
          <cell r="B460">
            <v>4.33</v>
          </cell>
        </row>
        <row r="461">
          <cell r="A461">
            <v>38345</v>
          </cell>
          <cell r="B461">
            <v>4.3499999999999996</v>
          </cell>
        </row>
        <row r="462">
          <cell r="A462">
            <v>38348</v>
          </cell>
          <cell r="B462">
            <v>4.3600000000000003</v>
          </cell>
        </row>
        <row r="463">
          <cell r="A463">
            <v>38349</v>
          </cell>
          <cell r="B463">
            <v>4.34</v>
          </cell>
        </row>
        <row r="464">
          <cell r="A464">
            <v>38350</v>
          </cell>
          <cell r="B464">
            <v>4.3099999999999996</v>
          </cell>
        </row>
        <row r="465">
          <cell r="A465">
            <v>38351</v>
          </cell>
          <cell r="B465">
            <v>4.28</v>
          </cell>
        </row>
        <row r="466">
          <cell r="A466">
            <v>38352</v>
          </cell>
          <cell r="B466">
            <v>4.21</v>
          </cell>
        </row>
        <row r="467">
          <cell r="A467">
            <v>38355</v>
          </cell>
          <cell r="B467">
            <v>4.2300000000000004</v>
          </cell>
        </row>
        <row r="468">
          <cell r="A468">
            <v>38356</v>
          </cell>
          <cell r="B468">
            <v>4.22</v>
          </cell>
        </row>
        <row r="469">
          <cell r="A469">
            <v>38357</v>
          </cell>
          <cell r="B469">
            <v>4.37</v>
          </cell>
        </row>
        <row r="470">
          <cell r="A470">
            <v>38358</v>
          </cell>
          <cell r="B470">
            <v>4.43</v>
          </cell>
        </row>
        <row r="471">
          <cell r="A471">
            <v>38359</v>
          </cell>
          <cell r="B471">
            <v>4.46</v>
          </cell>
        </row>
        <row r="472">
          <cell r="A472">
            <v>38362</v>
          </cell>
          <cell r="B472">
            <v>4.51</v>
          </cell>
        </row>
        <row r="473">
          <cell r="A473">
            <v>38363</v>
          </cell>
          <cell r="B473">
            <v>4.58</v>
          </cell>
        </row>
        <row r="474">
          <cell r="A474">
            <v>38364</v>
          </cell>
          <cell r="B474">
            <v>4.59</v>
          </cell>
        </row>
        <row r="475">
          <cell r="A475">
            <v>38365</v>
          </cell>
          <cell r="B475">
            <v>4.5999999999999996</v>
          </cell>
        </row>
        <row r="476">
          <cell r="A476">
            <v>38369</v>
          </cell>
          <cell r="B476">
            <v>4.6100000000000003</v>
          </cell>
        </row>
        <row r="477">
          <cell r="A477">
            <v>38370</v>
          </cell>
          <cell r="B477">
            <v>4.62</v>
          </cell>
        </row>
        <row r="478">
          <cell r="A478">
            <v>38371</v>
          </cell>
          <cell r="B478">
            <v>4.83</v>
          </cell>
        </row>
        <row r="479">
          <cell r="A479">
            <v>38376</v>
          </cell>
          <cell r="B479">
            <v>4.93</v>
          </cell>
        </row>
        <row r="480">
          <cell r="A480">
            <v>38377</v>
          </cell>
          <cell r="B480">
            <v>4.95</v>
          </cell>
        </row>
        <row r="481">
          <cell r="A481">
            <v>38378</v>
          </cell>
          <cell r="B481">
            <v>5.16</v>
          </cell>
        </row>
        <row r="482">
          <cell r="A482">
            <v>38379</v>
          </cell>
          <cell r="B482">
            <v>5.13</v>
          </cell>
        </row>
        <row r="483">
          <cell r="A483">
            <v>38380</v>
          </cell>
          <cell r="B483">
            <v>5.1100000000000003</v>
          </cell>
        </row>
        <row r="484">
          <cell r="A484">
            <v>38383</v>
          </cell>
          <cell r="B484">
            <v>4.99</v>
          </cell>
        </row>
        <row r="485">
          <cell r="A485">
            <v>38384</v>
          </cell>
          <cell r="B485">
            <v>5.03</v>
          </cell>
        </row>
        <row r="486">
          <cell r="A486">
            <v>38385</v>
          </cell>
          <cell r="B486">
            <v>5.09</v>
          </cell>
        </row>
        <row r="487">
          <cell r="A487">
            <v>38386</v>
          </cell>
          <cell r="B487">
            <v>5.0599999999999996</v>
          </cell>
        </row>
        <row r="488">
          <cell r="A488">
            <v>38387</v>
          </cell>
          <cell r="B488">
            <v>5.03</v>
          </cell>
        </row>
        <row r="489">
          <cell r="A489">
            <v>38390</v>
          </cell>
          <cell r="B489">
            <v>5.07</v>
          </cell>
        </row>
        <row r="490">
          <cell r="A490">
            <v>38391</v>
          </cell>
          <cell r="B490">
            <v>5.08</v>
          </cell>
        </row>
        <row r="491">
          <cell r="A491">
            <v>38393</v>
          </cell>
          <cell r="B491">
            <v>5.05</v>
          </cell>
        </row>
        <row r="492">
          <cell r="A492">
            <v>38394</v>
          </cell>
          <cell r="B492">
            <v>5.01</v>
          </cell>
        </row>
        <row r="493">
          <cell r="A493">
            <v>38397</v>
          </cell>
          <cell r="B493">
            <v>5.0199999999999996</v>
          </cell>
        </row>
        <row r="494">
          <cell r="A494">
            <v>38398</v>
          </cell>
          <cell r="B494">
            <v>5.08</v>
          </cell>
        </row>
        <row r="495">
          <cell r="A495">
            <v>38399</v>
          </cell>
          <cell r="B495">
            <v>5.15</v>
          </cell>
        </row>
        <row r="496">
          <cell r="A496">
            <v>38400</v>
          </cell>
          <cell r="B496">
            <v>5.18</v>
          </cell>
        </row>
        <row r="497">
          <cell r="A497">
            <v>38404</v>
          </cell>
          <cell r="B497">
            <v>5.26</v>
          </cell>
        </row>
        <row r="498">
          <cell r="A498">
            <v>38405</v>
          </cell>
          <cell r="B498">
            <v>5.28</v>
          </cell>
        </row>
        <row r="499">
          <cell r="A499">
            <v>38412</v>
          </cell>
          <cell r="B499">
            <v>5.28</v>
          </cell>
        </row>
        <row r="500">
          <cell r="A500">
            <v>38414</v>
          </cell>
          <cell r="B500">
            <v>5.27</v>
          </cell>
        </row>
        <row r="501">
          <cell r="A501">
            <v>38415</v>
          </cell>
          <cell r="B501">
            <v>5.22</v>
          </cell>
        </row>
        <row r="502">
          <cell r="A502">
            <v>38418</v>
          </cell>
          <cell r="B502">
            <v>5.34</v>
          </cell>
        </row>
        <row r="503">
          <cell r="A503">
            <v>38419</v>
          </cell>
          <cell r="B503">
            <v>5.36</v>
          </cell>
        </row>
        <row r="504">
          <cell r="A504">
            <v>38425</v>
          </cell>
          <cell r="B504">
            <v>5.37</v>
          </cell>
        </row>
        <row r="505">
          <cell r="A505">
            <v>38426</v>
          </cell>
          <cell r="B505">
            <v>5.38</v>
          </cell>
        </row>
        <row r="506">
          <cell r="A506">
            <v>38427</v>
          </cell>
          <cell r="B506">
            <v>5.53</v>
          </cell>
        </row>
        <row r="507">
          <cell r="A507">
            <v>38428</v>
          </cell>
          <cell r="B507">
            <v>5.53</v>
          </cell>
        </row>
        <row r="508">
          <cell r="A508">
            <v>38429</v>
          </cell>
          <cell r="B508">
            <v>5.54</v>
          </cell>
        </row>
        <row r="509">
          <cell r="A509">
            <v>38430</v>
          </cell>
          <cell r="B509">
            <v>5.54</v>
          </cell>
        </row>
        <row r="510">
          <cell r="A510">
            <v>38431</v>
          </cell>
          <cell r="B510">
            <v>5.54</v>
          </cell>
        </row>
        <row r="511">
          <cell r="A511">
            <v>38432</v>
          </cell>
          <cell r="B511">
            <v>5.54</v>
          </cell>
        </row>
        <row r="512">
          <cell r="A512">
            <v>38433</v>
          </cell>
          <cell r="B512">
            <v>5.54</v>
          </cell>
        </row>
        <row r="513">
          <cell r="A513">
            <v>38434</v>
          </cell>
          <cell r="B513">
            <v>5.54</v>
          </cell>
        </row>
        <row r="514">
          <cell r="A514">
            <v>38435</v>
          </cell>
          <cell r="B514">
            <v>5.54</v>
          </cell>
        </row>
        <row r="515">
          <cell r="A515">
            <v>38436</v>
          </cell>
          <cell r="B515">
            <v>5.49</v>
          </cell>
        </row>
        <row r="516">
          <cell r="A516">
            <v>38437</v>
          </cell>
          <cell r="B516">
            <v>5.49</v>
          </cell>
        </row>
        <row r="517">
          <cell r="A517">
            <v>38438</v>
          </cell>
          <cell r="B517">
            <v>5.47</v>
          </cell>
        </row>
        <row r="518">
          <cell r="A518">
            <v>38439</v>
          </cell>
          <cell r="B518">
            <v>5.5</v>
          </cell>
        </row>
        <row r="519">
          <cell r="A519">
            <v>38440</v>
          </cell>
          <cell r="B519">
            <v>5.58</v>
          </cell>
        </row>
        <row r="520">
          <cell r="A520">
            <v>38441</v>
          </cell>
          <cell r="B520">
            <v>5.72</v>
          </cell>
        </row>
        <row r="521">
          <cell r="A521">
            <v>38442</v>
          </cell>
          <cell r="B521">
            <v>5.76</v>
          </cell>
        </row>
        <row r="522">
          <cell r="A522">
            <v>38443</v>
          </cell>
          <cell r="B522">
            <v>5.78</v>
          </cell>
        </row>
        <row r="523">
          <cell r="A523">
            <v>38444</v>
          </cell>
          <cell r="B523">
            <v>5.78</v>
          </cell>
        </row>
        <row r="524">
          <cell r="A524">
            <v>38445</v>
          </cell>
          <cell r="B524">
            <v>5.78</v>
          </cell>
        </row>
        <row r="525">
          <cell r="A525">
            <v>38446</v>
          </cell>
          <cell r="B525">
            <v>5.78</v>
          </cell>
        </row>
        <row r="526">
          <cell r="A526">
            <v>38447</v>
          </cell>
          <cell r="B526">
            <v>5.78</v>
          </cell>
        </row>
        <row r="527">
          <cell r="A527">
            <v>38448</v>
          </cell>
          <cell r="B527">
            <v>5.78</v>
          </cell>
        </row>
        <row r="528">
          <cell r="A528">
            <v>38449</v>
          </cell>
          <cell r="B528">
            <v>5.75</v>
          </cell>
        </row>
        <row r="529">
          <cell r="A529">
            <v>38450</v>
          </cell>
          <cell r="B529">
            <v>5.75</v>
          </cell>
        </row>
        <row r="530">
          <cell r="A530">
            <v>38451</v>
          </cell>
          <cell r="B530">
            <v>5.75</v>
          </cell>
        </row>
        <row r="531">
          <cell r="A531">
            <v>38452</v>
          </cell>
          <cell r="B531">
            <v>5.75</v>
          </cell>
        </row>
        <row r="532">
          <cell r="A532">
            <v>38453</v>
          </cell>
          <cell r="B532">
            <v>6.41</v>
          </cell>
        </row>
        <row r="533">
          <cell r="A533">
            <v>38454</v>
          </cell>
          <cell r="B533">
            <v>6.44</v>
          </cell>
        </row>
        <row r="534">
          <cell r="A534">
            <v>38455</v>
          </cell>
          <cell r="B534">
            <v>7.08</v>
          </cell>
        </row>
        <row r="535">
          <cell r="A535">
            <v>38456</v>
          </cell>
          <cell r="B535">
            <v>7.08</v>
          </cell>
        </row>
        <row r="536">
          <cell r="A536">
            <v>38457</v>
          </cell>
          <cell r="B536">
            <v>7.11</v>
          </cell>
        </row>
        <row r="537">
          <cell r="A537">
            <v>38458</v>
          </cell>
          <cell r="B537">
            <v>7.1</v>
          </cell>
        </row>
        <row r="538">
          <cell r="A538">
            <v>38459</v>
          </cell>
          <cell r="B538">
            <v>7.1</v>
          </cell>
        </row>
        <row r="539">
          <cell r="A539">
            <v>38460</v>
          </cell>
          <cell r="B539">
            <v>7.08</v>
          </cell>
        </row>
        <row r="540">
          <cell r="A540">
            <v>38461</v>
          </cell>
          <cell r="B540">
            <v>7.07</v>
          </cell>
        </row>
        <row r="541">
          <cell r="A541">
            <v>38462</v>
          </cell>
          <cell r="B541">
            <v>7.07</v>
          </cell>
        </row>
        <row r="542">
          <cell r="A542">
            <v>38463</v>
          </cell>
          <cell r="B542">
            <v>7.07</v>
          </cell>
        </row>
        <row r="543">
          <cell r="A543">
            <v>38464</v>
          </cell>
          <cell r="B543">
            <v>7.07</v>
          </cell>
        </row>
        <row r="544">
          <cell r="A544">
            <v>38465</v>
          </cell>
          <cell r="B544">
            <v>7.11</v>
          </cell>
        </row>
        <row r="545">
          <cell r="A545">
            <v>38466</v>
          </cell>
          <cell r="B545">
            <v>7.11</v>
          </cell>
        </row>
        <row r="546">
          <cell r="A546">
            <v>38467</v>
          </cell>
          <cell r="B546">
            <v>7.11</v>
          </cell>
        </row>
        <row r="547">
          <cell r="A547">
            <v>38468</v>
          </cell>
          <cell r="B547">
            <v>7.23</v>
          </cell>
        </row>
        <row r="548">
          <cell r="A548">
            <v>38469</v>
          </cell>
          <cell r="B548">
            <v>7.28</v>
          </cell>
        </row>
        <row r="549">
          <cell r="A549">
            <v>38470</v>
          </cell>
          <cell r="B549">
            <v>7.34</v>
          </cell>
        </row>
        <row r="550">
          <cell r="A550">
            <v>38471</v>
          </cell>
          <cell r="B550">
            <v>7.37</v>
          </cell>
        </row>
        <row r="551">
          <cell r="A551">
            <v>38472</v>
          </cell>
          <cell r="B551">
            <v>7.41</v>
          </cell>
        </row>
        <row r="552">
          <cell r="A552">
            <v>38473</v>
          </cell>
          <cell r="B552">
            <v>7.41</v>
          </cell>
        </row>
        <row r="553">
          <cell r="A553">
            <v>38474</v>
          </cell>
          <cell r="B553">
            <v>7.5</v>
          </cell>
        </row>
        <row r="554">
          <cell r="A554">
            <v>38475</v>
          </cell>
          <cell r="B554">
            <v>7.49</v>
          </cell>
        </row>
        <row r="555">
          <cell r="A555">
            <v>38476</v>
          </cell>
          <cell r="B555">
            <v>7.52</v>
          </cell>
        </row>
        <row r="556">
          <cell r="A556">
            <v>38477</v>
          </cell>
          <cell r="B556">
            <v>7.52</v>
          </cell>
        </row>
        <row r="557">
          <cell r="A557">
            <v>38478</v>
          </cell>
          <cell r="B557">
            <v>7.53</v>
          </cell>
        </row>
        <row r="558">
          <cell r="A558">
            <v>38479</v>
          </cell>
          <cell r="B558">
            <v>7.53</v>
          </cell>
        </row>
        <row r="559">
          <cell r="A559">
            <v>38480</v>
          </cell>
          <cell r="B559">
            <v>7.53</v>
          </cell>
        </row>
        <row r="560">
          <cell r="A560">
            <v>38481</v>
          </cell>
          <cell r="B560">
            <v>7.51</v>
          </cell>
        </row>
        <row r="561">
          <cell r="A561">
            <v>38482</v>
          </cell>
          <cell r="B561">
            <v>7.52</v>
          </cell>
        </row>
        <row r="562">
          <cell r="A562">
            <v>38483</v>
          </cell>
          <cell r="B562">
            <v>7.78</v>
          </cell>
        </row>
        <row r="563">
          <cell r="A563">
            <v>38484</v>
          </cell>
          <cell r="B563">
            <v>8.0500000000000007</v>
          </cell>
        </row>
        <row r="564">
          <cell r="A564">
            <v>38485</v>
          </cell>
          <cell r="B564">
            <v>8.2100000000000009</v>
          </cell>
        </row>
        <row r="565">
          <cell r="A565">
            <v>38486</v>
          </cell>
          <cell r="B565">
            <v>8.2100000000000009</v>
          </cell>
        </row>
        <row r="566">
          <cell r="A566">
            <v>38487</v>
          </cell>
          <cell r="B566">
            <v>8.2100000000000009</v>
          </cell>
        </row>
        <row r="567">
          <cell r="A567">
            <v>38488</v>
          </cell>
          <cell r="B567">
            <v>8.35</v>
          </cell>
        </row>
        <row r="568">
          <cell r="A568">
            <v>38489</v>
          </cell>
          <cell r="B568">
            <v>8.17</v>
          </cell>
        </row>
        <row r="569">
          <cell r="A569">
            <v>38490</v>
          </cell>
          <cell r="B569">
            <v>8.1300000000000008</v>
          </cell>
        </row>
        <row r="570">
          <cell r="A570">
            <v>38491</v>
          </cell>
          <cell r="B570">
            <v>8.1199999999999992</v>
          </cell>
        </row>
        <row r="571">
          <cell r="A571">
            <v>38492</v>
          </cell>
          <cell r="B571">
            <v>8.1199999999999992</v>
          </cell>
        </row>
        <row r="572">
          <cell r="A572">
            <v>38493</v>
          </cell>
          <cell r="B572">
            <v>8.1199999999999992</v>
          </cell>
        </row>
        <row r="573">
          <cell r="A573">
            <v>38494</v>
          </cell>
          <cell r="B573">
            <v>8.1199999999999992</v>
          </cell>
        </row>
        <row r="574">
          <cell r="A574">
            <v>38495</v>
          </cell>
          <cell r="B574">
            <v>8.1300000000000008</v>
          </cell>
        </row>
        <row r="575">
          <cell r="A575">
            <v>38496</v>
          </cell>
          <cell r="B575">
            <v>8.1199999999999992</v>
          </cell>
        </row>
        <row r="576">
          <cell r="A576">
            <v>38497</v>
          </cell>
          <cell r="B576">
            <v>8.0500000000000007</v>
          </cell>
        </row>
        <row r="577">
          <cell r="A577">
            <v>38498</v>
          </cell>
          <cell r="B577">
            <v>8.0299999999999994</v>
          </cell>
        </row>
        <row r="578">
          <cell r="A578">
            <v>38499</v>
          </cell>
          <cell r="B578">
            <v>8.0299999999999994</v>
          </cell>
        </row>
        <row r="579">
          <cell r="A579">
            <v>38500</v>
          </cell>
          <cell r="B579">
            <v>8.0299999999999994</v>
          </cell>
        </row>
        <row r="580">
          <cell r="A580">
            <v>38501</v>
          </cell>
          <cell r="B580">
            <v>8.0299999999999994</v>
          </cell>
        </row>
        <row r="581">
          <cell r="A581">
            <v>38502</v>
          </cell>
          <cell r="B581">
            <v>7.88</v>
          </cell>
        </row>
        <row r="582">
          <cell r="A582">
            <v>38503</v>
          </cell>
          <cell r="B582">
            <v>7.81</v>
          </cell>
        </row>
        <row r="583">
          <cell r="A583">
            <v>38504</v>
          </cell>
          <cell r="B583">
            <v>7.72</v>
          </cell>
        </row>
        <row r="584">
          <cell r="A584">
            <v>38505</v>
          </cell>
          <cell r="B584">
            <v>7.76</v>
          </cell>
        </row>
        <row r="585">
          <cell r="A585">
            <v>38506</v>
          </cell>
          <cell r="B585">
            <v>7.68</v>
          </cell>
        </row>
        <row r="586">
          <cell r="A586">
            <v>38507</v>
          </cell>
          <cell r="B586">
            <v>7.68</v>
          </cell>
        </row>
        <row r="587">
          <cell r="A587">
            <v>38508</v>
          </cell>
          <cell r="B587">
            <v>7.68</v>
          </cell>
        </row>
        <row r="588">
          <cell r="A588">
            <v>38509</v>
          </cell>
          <cell r="B588">
            <v>7.68</v>
          </cell>
        </row>
        <row r="589">
          <cell r="A589">
            <v>38510</v>
          </cell>
          <cell r="B589">
            <v>7.83</v>
          </cell>
        </row>
        <row r="590">
          <cell r="A590">
            <v>38511</v>
          </cell>
          <cell r="B590">
            <v>8.0399999999999991</v>
          </cell>
        </row>
        <row r="591">
          <cell r="A591">
            <v>38512</v>
          </cell>
          <cell r="B591">
            <v>8.08</v>
          </cell>
        </row>
        <row r="592">
          <cell r="A592">
            <v>38513</v>
          </cell>
          <cell r="B592">
            <v>8.08</v>
          </cell>
        </row>
        <row r="593">
          <cell r="A593">
            <v>38514</v>
          </cell>
          <cell r="B593">
            <v>8.08</v>
          </cell>
        </row>
        <row r="594">
          <cell r="A594">
            <v>38515</v>
          </cell>
          <cell r="B594">
            <v>8.08</v>
          </cell>
        </row>
        <row r="595">
          <cell r="A595">
            <v>38516</v>
          </cell>
          <cell r="B595">
            <v>8.08</v>
          </cell>
        </row>
        <row r="596">
          <cell r="A596">
            <v>38517</v>
          </cell>
          <cell r="B596">
            <v>8.0299999999999994</v>
          </cell>
        </row>
        <row r="597">
          <cell r="A597">
            <v>38518</v>
          </cell>
          <cell r="B597">
            <v>8.0299999999999994</v>
          </cell>
        </row>
        <row r="598">
          <cell r="A598">
            <v>38519</v>
          </cell>
          <cell r="B598">
            <v>8.0500000000000007</v>
          </cell>
        </row>
        <row r="599">
          <cell r="A599">
            <v>38520</v>
          </cell>
          <cell r="B599">
            <v>8.0399999999999991</v>
          </cell>
        </row>
        <row r="600">
          <cell r="A600">
            <v>38521</v>
          </cell>
          <cell r="B600">
            <v>8.0299999999999994</v>
          </cell>
        </row>
        <row r="601">
          <cell r="A601">
            <v>38522</v>
          </cell>
          <cell r="B601">
            <v>8.0299999999999994</v>
          </cell>
        </row>
        <row r="602">
          <cell r="A602">
            <v>38523</v>
          </cell>
          <cell r="B602">
            <v>8.0299999999999994</v>
          </cell>
        </row>
        <row r="603">
          <cell r="A603">
            <v>38524</v>
          </cell>
          <cell r="B603">
            <v>7.98</v>
          </cell>
        </row>
        <row r="604">
          <cell r="A604">
            <v>38525</v>
          </cell>
          <cell r="B604">
            <v>7.98</v>
          </cell>
        </row>
        <row r="605">
          <cell r="A605">
            <v>38526</v>
          </cell>
          <cell r="B605">
            <v>8.0299999999999994</v>
          </cell>
        </row>
        <row r="606">
          <cell r="A606">
            <v>38527</v>
          </cell>
          <cell r="B606">
            <v>8.0299999999999994</v>
          </cell>
        </row>
        <row r="607">
          <cell r="A607">
            <v>38528</v>
          </cell>
          <cell r="B607">
            <v>8.0399999999999991</v>
          </cell>
        </row>
        <row r="608">
          <cell r="A608">
            <v>38529</v>
          </cell>
          <cell r="B608">
            <v>8.0399999999999991</v>
          </cell>
        </row>
        <row r="609">
          <cell r="A609">
            <v>38530</v>
          </cell>
          <cell r="B609">
            <v>8.0399999999999991</v>
          </cell>
        </row>
        <row r="610">
          <cell r="A610">
            <v>38531</v>
          </cell>
          <cell r="B610">
            <v>8.0399999999999991</v>
          </cell>
        </row>
        <row r="611">
          <cell r="A611">
            <v>38532</v>
          </cell>
          <cell r="B611">
            <v>8.07</v>
          </cell>
        </row>
        <row r="612">
          <cell r="A612">
            <v>38533</v>
          </cell>
          <cell r="B612">
            <v>8.07</v>
          </cell>
        </row>
        <row r="613">
          <cell r="A613">
            <v>38534</v>
          </cell>
          <cell r="B613">
            <v>8.07</v>
          </cell>
        </row>
        <row r="614">
          <cell r="A614">
            <v>38535</v>
          </cell>
          <cell r="B614">
            <v>8.07</v>
          </cell>
        </row>
        <row r="615">
          <cell r="A615">
            <v>38536</v>
          </cell>
          <cell r="B615">
            <v>8.07</v>
          </cell>
        </row>
        <row r="616">
          <cell r="A616">
            <v>38537</v>
          </cell>
          <cell r="B616">
            <v>8.11</v>
          </cell>
        </row>
        <row r="617">
          <cell r="A617">
            <v>38538</v>
          </cell>
          <cell r="B617">
            <v>8.1300000000000008</v>
          </cell>
        </row>
        <row r="618">
          <cell r="A618">
            <v>38539</v>
          </cell>
          <cell r="B618">
            <v>8.19</v>
          </cell>
        </row>
        <row r="619">
          <cell r="A619">
            <v>38540</v>
          </cell>
          <cell r="B619">
            <v>8.31</v>
          </cell>
        </row>
        <row r="620">
          <cell r="A620">
            <v>38541</v>
          </cell>
          <cell r="B620">
            <v>8.2899999999999991</v>
          </cell>
        </row>
        <row r="621">
          <cell r="A621">
            <v>38542</v>
          </cell>
          <cell r="B621">
            <v>8.2899999999999991</v>
          </cell>
        </row>
        <row r="622">
          <cell r="A622">
            <v>38543</v>
          </cell>
          <cell r="B622">
            <v>8.2899999999999991</v>
          </cell>
        </row>
        <row r="623">
          <cell r="A623">
            <v>38544</v>
          </cell>
          <cell r="B623">
            <v>8.2899999999999991</v>
          </cell>
        </row>
        <row r="624">
          <cell r="A624">
            <v>38545</v>
          </cell>
          <cell r="B624">
            <v>8.31</v>
          </cell>
        </row>
        <row r="625">
          <cell r="A625">
            <v>38546</v>
          </cell>
          <cell r="B625">
            <v>8.31</v>
          </cell>
        </row>
        <row r="626">
          <cell r="A626">
            <v>38547</v>
          </cell>
          <cell r="B626">
            <v>8.34</v>
          </cell>
        </row>
        <row r="627">
          <cell r="A627">
            <v>38548</v>
          </cell>
          <cell r="B627">
            <v>8.43</v>
          </cell>
        </row>
        <row r="628">
          <cell r="A628">
            <v>38549</v>
          </cell>
          <cell r="B628">
            <v>8.48</v>
          </cell>
        </row>
        <row r="629">
          <cell r="A629">
            <v>38550</v>
          </cell>
          <cell r="B629">
            <v>8.48</v>
          </cell>
        </row>
        <row r="630">
          <cell r="A630">
            <v>38551</v>
          </cell>
          <cell r="B630">
            <v>8.48</v>
          </cell>
        </row>
        <row r="631">
          <cell r="A631">
            <v>38552</v>
          </cell>
          <cell r="B631">
            <v>8.48</v>
          </cell>
        </row>
        <row r="632">
          <cell r="A632">
            <v>38553</v>
          </cell>
          <cell r="B632">
            <v>8.43</v>
          </cell>
        </row>
        <row r="633">
          <cell r="A633">
            <v>38554</v>
          </cell>
          <cell r="B633">
            <v>8.43</v>
          </cell>
        </row>
        <row r="634">
          <cell r="A634">
            <v>38555</v>
          </cell>
          <cell r="B634">
            <v>8.49</v>
          </cell>
        </row>
        <row r="635">
          <cell r="A635">
            <v>38556</v>
          </cell>
          <cell r="B635">
            <v>8.5</v>
          </cell>
        </row>
        <row r="636">
          <cell r="A636">
            <v>38557</v>
          </cell>
          <cell r="B636">
            <v>8.5</v>
          </cell>
        </row>
        <row r="637">
          <cell r="A637">
            <v>38558</v>
          </cell>
          <cell r="B637">
            <v>8.51</v>
          </cell>
        </row>
        <row r="638">
          <cell r="A638">
            <v>38559</v>
          </cell>
          <cell r="B638">
            <v>8.51</v>
          </cell>
        </row>
        <row r="639">
          <cell r="A639">
            <v>38560</v>
          </cell>
          <cell r="B639">
            <v>8.5</v>
          </cell>
        </row>
        <row r="640">
          <cell r="A640">
            <v>38561</v>
          </cell>
          <cell r="B640">
            <v>8.52</v>
          </cell>
        </row>
        <row r="641">
          <cell r="A641">
            <v>38562</v>
          </cell>
          <cell r="B641">
            <v>8.5299999999999994</v>
          </cell>
        </row>
        <row r="642">
          <cell r="A642">
            <v>38563</v>
          </cell>
          <cell r="B642">
            <v>8.5500000000000007</v>
          </cell>
        </row>
        <row r="643">
          <cell r="A643">
            <v>38564</v>
          </cell>
          <cell r="B643">
            <v>8.5500000000000007</v>
          </cell>
        </row>
        <row r="644">
          <cell r="A644">
            <v>38565</v>
          </cell>
          <cell r="B644">
            <v>8.5500000000000007</v>
          </cell>
        </row>
        <row r="645">
          <cell r="A645">
            <v>38566</v>
          </cell>
          <cell r="B645">
            <v>8.59</v>
          </cell>
        </row>
        <row r="646">
          <cell r="A646">
            <v>38567</v>
          </cell>
          <cell r="B646">
            <v>8.4700000000000006</v>
          </cell>
        </row>
        <row r="647">
          <cell r="A647">
            <v>38568</v>
          </cell>
          <cell r="B647">
            <v>8.4700000000000006</v>
          </cell>
        </row>
        <row r="648">
          <cell r="A648">
            <v>38569</v>
          </cell>
          <cell r="B648">
            <v>8.39</v>
          </cell>
        </row>
        <row r="649">
          <cell r="A649">
            <v>38570</v>
          </cell>
          <cell r="B649">
            <v>8.4</v>
          </cell>
        </row>
        <row r="650">
          <cell r="A650">
            <v>38571</v>
          </cell>
          <cell r="B650">
            <v>8.4</v>
          </cell>
        </row>
        <row r="651">
          <cell r="A651">
            <v>38572</v>
          </cell>
          <cell r="B651">
            <v>8.43</v>
          </cell>
        </row>
        <row r="652">
          <cell r="A652">
            <v>38573</v>
          </cell>
          <cell r="B652">
            <v>8.43</v>
          </cell>
        </row>
        <row r="653">
          <cell r="A653">
            <v>38574</v>
          </cell>
          <cell r="B653">
            <v>8.4499999999999993</v>
          </cell>
        </row>
        <row r="654">
          <cell r="A654">
            <v>38575</v>
          </cell>
          <cell r="B654">
            <v>8.43</v>
          </cell>
        </row>
        <row r="655">
          <cell r="A655">
            <v>38576</v>
          </cell>
          <cell r="B655">
            <v>8.44</v>
          </cell>
        </row>
        <row r="656">
          <cell r="A656">
            <v>38577</v>
          </cell>
          <cell r="B656">
            <v>8.44</v>
          </cell>
        </row>
        <row r="657">
          <cell r="A657">
            <v>38578</v>
          </cell>
          <cell r="B657">
            <v>8.44</v>
          </cell>
        </row>
        <row r="658">
          <cell r="A658">
            <v>38579</v>
          </cell>
          <cell r="B658">
            <v>8.48</v>
          </cell>
        </row>
        <row r="659">
          <cell r="A659">
            <v>38580</v>
          </cell>
          <cell r="B659">
            <v>8.48</v>
          </cell>
        </row>
        <row r="660">
          <cell r="A660">
            <v>38581</v>
          </cell>
          <cell r="B660">
            <v>8.4600000000000009</v>
          </cell>
        </row>
        <row r="661">
          <cell r="A661">
            <v>38582</v>
          </cell>
          <cell r="B661">
            <v>8.4600000000000009</v>
          </cell>
        </row>
        <row r="662">
          <cell r="A662">
            <v>38583</v>
          </cell>
          <cell r="B662">
            <v>8.4499999999999993</v>
          </cell>
        </row>
        <row r="663">
          <cell r="A663">
            <v>38584</v>
          </cell>
          <cell r="B663">
            <v>8.4499999999999993</v>
          </cell>
        </row>
        <row r="664">
          <cell r="A664">
            <v>38585</v>
          </cell>
          <cell r="B664">
            <v>8.4499999999999993</v>
          </cell>
        </row>
        <row r="665">
          <cell r="A665">
            <v>38586</v>
          </cell>
          <cell r="B665">
            <v>8.48</v>
          </cell>
        </row>
        <row r="666">
          <cell r="A666">
            <v>38587</v>
          </cell>
          <cell r="B666">
            <v>8.4700000000000006</v>
          </cell>
        </row>
        <row r="667">
          <cell r="A667">
            <v>38588</v>
          </cell>
          <cell r="B667">
            <v>8.48</v>
          </cell>
        </row>
        <row r="668">
          <cell r="A668">
            <v>38589</v>
          </cell>
          <cell r="B668">
            <v>8.48</v>
          </cell>
        </row>
        <row r="669">
          <cell r="A669">
            <v>38590</v>
          </cell>
          <cell r="B669">
            <v>8.44</v>
          </cell>
        </row>
        <row r="670">
          <cell r="A670">
            <v>38591</v>
          </cell>
          <cell r="B670">
            <v>8.44</v>
          </cell>
        </row>
        <row r="671">
          <cell r="A671">
            <v>38592</v>
          </cell>
          <cell r="B671">
            <v>8.44</v>
          </cell>
        </row>
        <row r="672">
          <cell r="A672">
            <v>38593</v>
          </cell>
          <cell r="B672">
            <v>8.4</v>
          </cell>
        </row>
        <row r="673">
          <cell r="A673">
            <v>38594</v>
          </cell>
          <cell r="B673">
            <v>8.4</v>
          </cell>
        </row>
        <row r="674">
          <cell r="A674">
            <v>38595</v>
          </cell>
          <cell r="B674">
            <v>8.5399999999999991</v>
          </cell>
        </row>
        <row r="675">
          <cell r="A675">
            <v>38596</v>
          </cell>
          <cell r="B675">
            <v>8.5</v>
          </cell>
        </row>
        <row r="676">
          <cell r="A676">
            <v>38597</v>
          </cell>
          <cell r="B676">
            <v>8.51</v>
          </cell>
        </row>
        <row r="677">
          <cell r="A677">
            <v>38598</v>
          </cell>
          <cell r="B677">
            <v>8.51</v>
          </cell>
        </row>
        <row r="678">
          <cell r="A678">
            <v>38599</v>
          </cell>
          <cell r="B678">
            <v>8.51</v>
          </cell>
        </row>
        <row r="679">
          <cell r="A679">
            <v>38600</v>
          </cell>
          <cell r="B679">
            <v>8.51</v>
          </cell>
        </row>
        <row r="680">
          <cell r="A680">
            <v>38601</v>
          </cell>
          <cell r="B680">
            <v>8.5</v>
          </cell>
        </row>
        <row r="681">
          <cell r="A681">
            <v>38602</v>
          </cell>
          <cell r="B681">
            <v>8.5299999999999994</v>
          </cell>
        </row>
        <row r="682">
          <cell r="A682">
            <v>38603</v>
          </cell>
          <cell r="B682">
            <v>8.58</v>
          </cell>
        </row>
        <row r="683">
          <cell r="A683">
            <v>38604</v>
          </cell>
          <cell r="B683">
            <v>8.59</v>
          </cell>
        </row>
        <row r="684">
          <cell r="A684">
            <v>38605</v>
          </cell>
          <cell r="B684">
            <v>8.59</v>
          </cell>
        </row>
        <row r="685">
          <cell r="A685">
            <v>38606</v>
          </cell>
          <cell r="B685">
            <v>8.59</v>
          </cell>
        </row>
        <row r="686">
          <cell r="A686">
            <v>38607</v>
          </cell>
          <cell r="B686">
            <v>8.65</v>
          </cell>
        </row>
        <row r="687">
          <cell r="A687">
            <v>38608</v>
          </cell>
          <cell r="B687">
            <v>8.66</v>
          </cell>
        </row>
        <row r="688">
          <cell r="A688">
            <v>38609</v>
          </cell>
          <cell r="B688">
            <v>8.61</v>
          </cell>
        </row>
        <row r="689">
          <cell r="A689">
            <v>38610</v>
          </cell>
          <cell r="B689">
            <v>8.6300000000000008</v>
          </cell>
        </row>
        <row r="690">
          <cell r="A690">
            <v>38611</v>
          </cell>
          <cell r="B690">
            <v>8.66</v>
          </cell>
        </row>
        <row r="691">
          <cell r="A691">
            <v>38612</v>
          </cell>
          <cell r="B691">
            <v>8.66</v>
          </cell>
        </row>
        <row r="692">
          <cell r="A692">
            <v>38613</v>
          </cell>
          <cell r="B692">
            <v>8.66</v>
          </cell>
        </row>
        <row r="693">
          <cell r="A693">
            <v>38614</v>
          </cell>
          <cell r="B693">
            <v>8.65</v>
          </cell>
        </row>
        <row r="694">
          <cell r="A694">
            <v>38615</v>
          </cell>
          <cell r="B694">
            <v>8.67</v>
          </cell>
        </row>
        <row r="695">
          <cell r="A695">
            <v>38616</v>
          </cell>
          <cell r="B695">
            <v>8.68</v>
          </cell>
        </row>
        <row r="696">
          <cell r="A696">
            <v>38617</v>
          </cell>
          <cell r="B696">
            <v>8.6999999999999993</v>
          </cell>
        </row>
        <row r="697">
          <cell r="A697">
            <v>38618</v>
          </cell>
          <cell r="B697">
            <v>8.69</v>
          </cell>
        </row>
        <row r="698">
          <cell r="A698">
            <v>38619</v>
          </cell>
          <cell r="B698">
            <v>8.69</v>
          </cell>
        </row>
        <row r="699">
          <cell r="A699">
            <v>38620</v>
          </cell>
          <cell r="B699">
            <v>8.69</v>
          </cell>
        </row>
        <row r="700">
          <cell r="A700">
            <v>38621</v>
          </cell>
          <cell r="B700">
            <v>8.69</v>
          </cell>
        </row>
        <row r="701">
          <cell r="A701">
            <v>38622</v>
          </cell>
          <cell r="B701">
            <v>8.68</v>
          </cell>
        </row>
        <row r="702">
          <cell r="A702">
            <v>38623</v>
          </cell>
          <cell r="B702">
            <v>8.65</v>
          </cell>
        </row>
        <row r="703">
          <cell r="A703">
            <v>38624</v>
          </cell>
          <cell r="B703">
            <v>8.66</v>
          </cell>
        </row>
        <row r="704">
          <cell r="A704">
            <v>38625</v>
          </cell>
          <cell r="B704">
            <v>8.67</v>
          </cell>
        </row>
        <row r="705">
          <cell r="A705">
            <v>38626</v>
          </cell>
          <cell r="B705">
            <v>8.67</v>
          </cell>
        </row>
        <row r="706">
          <cell r="A706">
            <v>38627</v>
          </cell>
          <cell r="B706">
            <v>8.67</v>
          </cell>
        </row>
        <row r="707">
          <cell r="A707">
            <v>38628</v>
          </cell>
          <cell r="B707">
            <v>8.67</v>
          </cell>
        </row>
        <row r="708">
          <cell r="A708">
            <v>38629</v>
          </cell>
          <cell r="B708">
            <v>8.67</v>
          </cell>
        </row>
        <row r="709">
          <cell r="A709">
            <v>38630</v>
          </cell>
          <cell r="B709">
            <v>8.69</v>
          </cell>
        </row>
        <row r="710">
          <cell r="A710">
            <v>38631</v>
          </cell>
          <cell r="B710">
            <v>8.69</v>
          </cell>
        </row>
        <row r="711">
          <cell r="A711">
            <v>38632</v>
          </cell>
          <cell r="B711">
            <v>8.69</v>
          </cell>
        </row>
        <row r="712">
          <cell r="A712">
            <v>38633</v>
          </cell>
          <cell r="B712">
            <v>8.69</v>
          </cell>
        </row>
        <row r="713">
          <cell r="A713">
            <v>38634</v>
          </cell>
          <cell r="B713">
            <v>8.69</v>
          </cell>
        </row>
        <row r="714">
          <cell r="A714">
            <v>38635</v>
          </cell>
          <cell r="B714">
            <v>8.68</v>
          </cell>
        </row>
        <row r="715">
          <cell r="A715">
            <v>38636</v>
          </cell>
          <cell r="B715">
            <v>8.68</v>
          </cell>
        </row>
        <row r="716">
          <cell r="A716">
            <v>38637</v>
          </cell>
          <cell r="B716">
            <v>8.69</v>
          </cell>
        </row>
        <row r="717">
          <cell r="A717">
            <v>38638</v>
          </cell>
          <cell r="B717">
            <v>8.6999999999999993</v>
          </cell>
        </row>
        <row r="718">
          <cell r="A718">
            <v>38639</v>
          </cell>
          <cell r="B718">
            <v>8.6999999999999993</v>
          </cell>
        </row>
        <row r="719">
          <cell r="A719">
            <v>38640</v>
          </cell>
          <cell r="B719">
            <v>8.6999999999999993</v>
          </cell>
        </row>
        <row r="720">
          <cell r="A720">
            <v>38641</v>
          </cell>
          <cell r="B720">
            <v>8.6999999999999993</v>
          </cell>
        </row>
        <row r="721">
          <cell r="A721">
            <v>38642</v>
          </cell>
          <cell r="B721">
            <v>8.69</v>
          </cell>
        </row>
        <row r="722">
          <cell r="A722">
            <v>38643</v>
          </cell>
          <cell r="B722">
            <v>8.6999999999999993</v>
          </cell>
        </row>
        <row r="723">
          <cell r="A723">
            <v>38644</v>
          </cell>
          <cell r="B723">
            <v>8.6999999999999993</v>
          </cell>
        </row>
        <row r="724">
          <cell r="A724">
            <v>38645</v>
          </cell>
          <cell r="B724">
            <v>8.6999999999999993</v>
          </cell>
        </row>
        <row r="725">
          <cell r="A725">
            <v>38646</v>
          </cell>
          <cell r="B725">
            <v>8.69</v>
          </cell>
        </row>
        <row r="726">
          <cell r="A726">
            <v>38647</v>
          </cell>
          <cell r="B726">
            <v>8.69</v>
          </cell>
        </row>
        <row r="727">
          <cell r="A727">
            <v>38648</v>
          </cell>
          <cell r="B727">
            <v>8.69</v>
          </cell>
        </row>
        <row r="728">
          <cell r="A728">
            <v>38649</v>
          </cell>
          <cell r="B728">
            <v>8.69</v>
          </cell>
        </row>
        <row r="729">
          <cell r="A729">
            <v>38650</v>
          </cell>
          <cell r="B729">
            <v>8.68</v>
          </cell>
        </row>
        <row r="730">
          <cell r="A730">
            <v>38651</v>
          </cell>
          <cell r="B730">
            <v>8.67</v>
          </cell>
        </row>
        <row r="731">
          <cell r="A731">
            <v>38652</v>
          </cell>
          <cell r="B731">
            <v>8.68</v>
          </cell>
        </row>
        <row r="732">
          <cell r="A732">
            <v>38653</v>
          </cell>
          <cell r="B732">
            <v>8.67</v>
          </cell>
        </row>
        <row r="733">
          <cell r="A733">
            <v>38654</v>
          </cell>
          <cell r="B733">
            <v>8.67</v>
          </cell>
        </row>
        <row r="734">
          <cell r="A734">
            <v>38655</v>
          </cell>
          <cell r="B734">
            <v>8.67</v>
          </cell>
        </row>
        <row r="735">
          <cell r="A735">
            <v>38656</v>
          </cell>
          <cell r="B735">
            <v>8.67</v>
          </cell>
        </row>
        <row r="736">
          <cell r="A736">
            <v>38657</v>
          </cell>
          <cell r="B736">
            <v>8.67</v>
          </cell>
        </row>
        <row r="737">
          <cell r="A737">
            <v>38658</v>
          </cell>
          <cell r="B737">
            <v>8.67</v>
          </cell>
        </row>
        <row r="738">
          <cell r="A738">
            <v>38659</v>
          </cell>
          <cell r="B738">
            <v>8.67</v>
          </cell>
        </row>
        <row r="739">
          <cell r="A739">
            <v>38660</v>
          </cell>
          <cell r="B739">
            <v>8.67</v>
          </cell>
        </row>
        <row r="740">
          <cell r="A740">
            <v>38661</v>
          </cell>
          <cell r="B740">
            <v>8.67</v>
          </cell>
        </row>
        <row r="741">
          <cell r="A741">
            <v>38662</v>
          </cell>
          <cell r="B741">
            <v>8.67</v>
          </cell>
        </row>
        <row r="742">
          <cell r="A742">
            <v>38663</v>
          </cell>
          <cell r="B742">
            <v>8.67</v>
          </cell>
        </row>
        <row r="743">
          <cell r="A743">
            <v>38664</v>
          </cell>
          <cell r="B743">
            <v>8.6300000000000008</v>
          </cell>
        </row>
        <row r="744">
          <cell r="A744">
            <v>38665</v>
          </cell>
          <cell r="B744">
            <v>8.6300000000000008</v>
          </cell>
        </row>
        <row r="745">
          <cell r="A745">
            <v>38666</v>
          </cell>
          <cell r="B745">
            <v>8.6199999999999992</v>
          </cell>
        </row>
        <row r="746">
          <cell r="A746">
            <v>38667</v>
          </cell>
          <cell r="B746">
            <v>8.6199999999999992</v>
          </cell>
        </row>
        <row r="747">
          <cell r="A747">
            <v>38668</v>
          </cell>
          <cell r="B747">
            <v>8.6199999999999992</v>
          </cell>
        </row>
        <row r="748">
          <cell r="A748">
            <v>38669</v>
          </cell>
          <cell r="B748">
            <v>8.6199999999999992</v>
          </cell>
        </row>
        <row r="749">
          <cell r="A749">
            <v>38670</v>
          </cell>
          <cell r="B749">
            <v>8.6199999999999992</v>
          </cell>
        </row>
        <row r="750">
          <cell r="A750">
            <v>38671</v>
          </cell>
          <cell r="B750">
            <v>8.6</v>
          </cell>
        </row>
        <row r="751">
          <cell r="A751">
            <v>38672</v>
          </cell>
          <cell r="B751">
            <v>8.6</v>
          </cell>
        </row>
        <row r="752">
          <cell r="A752">
            <v>38673</v>
          </cell>
          <cell r="B752">
            <v>8.58</v>
          </cell>
        </row>
        <row r="753">
          <cell r="A753">
            <v>38674</v>
          </cell>
          <cell r="B753">
            <v>8.58</v>
          </cell>
        </row>
        <row r="754">
          <cell r="A754">
            <v>38675</v>
          </cell>
          <cell r="B754">
            <v>8.58</v>
          </cell>
        </row>
        <row r="755">
          <cell r="A755">
            <v>38676</v>
          </cell>
          <cell r="B755">
            <v>8.58</v>
          </cell>
        </row>
        <row r="756">
          <cell r="A756">
            <v>38677</v>
          </cell>
          <cell r="B756">
            <v>8.58</v>
          </cell>
        </row>
        <row r="757">
          <cell r="A757">
            <v>38678</v>
          </cell>
          <cell r="B757">
            <v>8.58</v>
          </cell>
        </row>
        <row r="758">
          <cell r="A758">
            <v>38679</v>
          </cell>
          <cell r="B758">
            <v>8.58</v>
          </cell>
        </row>
        <row r="759">
          <cell r="A759">
            <v>38680</v>
          </cell>
          <cell r="B759">
            <v>8.58</v>
          </cell>
        </row>
        <row r="760">
          <cell r="A760">
            <v>38681</v>
          </cell>
          <cell r="B760">
            <v>8.58</v>
          </cell>
        </row>
        <row r="761">
          <cell r="A761">
            <v>38682</v>
          </cell>
          <cell r="B761">
            <v>8.58</v>
          </cell>
        </row>
        <row r="762">
          <cell r="A762">
            <v>38683</v>
          </cell>
          <cell r="B762">
            <v>8.58</v>
          </cell>
        </row>
        <row r="763">
          <cell r="A763">
            <v>38684</v>
          </cell>
          <cell r="B763">
            <v>8.59</v>
          </cell>
        </row>
        <row r="764">
          <cell r="A764">
            <v>38685</v>
          </cell>
          <cell r="B764">
            <v>8.59</v>
          </cell>
        </row>
        <row r="765">
          <cell r="A765">
            <v>38686</v>
          </cell>
          <cell r="B765">
            <v>8.59</v>
          </cell>
        </row>
        <row r="766">
          <cell r="A766">
            <v>38687</v>
          </cell>
          <cell r="B766">
            <v>8.59</v>
          </cell>
        </row>
        <row r="767">
          <cell r="A767">
            <v>38688</v>
          </cell>
          <cell r="B767">
            <v>8.59</v>
          </cell>
        </row>
        <row r="768">
          <cell r="A768">
            <v>38689</v>
          </cell>
          <cell r="B768">
            <v>8.6</v>
          </cell>
        </row>
        <row r="769">
          <cell r="A769">
            <v>38690</v>
          </cell>
          <cell r="B769">
            <v>8.6</v>
          </cell>
        </row>
        <row r="770">
          <cell r="A770">
            <v>38691</v>
          </cell>
          <cell r="B770">
            <v>8.6</v>
          </cell>
        </row>
        <row r="771">
          <cell r="A771">
            <v>38692</v>
          </cell>
          <cell r="B771">
            <v>8.6</v>
          </cell>
        </row>
        <row r="772">
          <cell r="A772">
            <v>38693</v>
          </cell>
          <cell r="B772">
            <v>8.6</v>
          </cell>
        </row>
        <row r="773">
          <cell r="A773">
            <v>38694</v>
          </cell>
          <cell r="B773">
            <v>8.58</v>
          </cell>
        </row>
        <row r="774">
          <cell r="A774">
            <v>38695</v>
          </cell>
          <cell r="B774">
            <v>8.5399999999999991</v>
          </cell>
        </row>
        <row r="775">
          <cell r="A775">
            <v>38696</v>
          </cell>
          <cell r="B775">
            <v>8.52</v>
          </cell>
        </row>
        <row r="776">
          <cell r="A776">
            <v>38697</v>
          </cell>
          <cell r="B776">
            <v>8.52</v>
          </cell>
        </row>
        <row r="777">
          <cell r="A777">
            <v>38698</v>
          </cell>
          <cell r="B777">
            <v>8.56</v>
          </cell>
        </row>
        <row r="778">
          <cell r="A778">
            <v>38699</v>
          </cell>
          <cell r="B778">
            <v>8.56</v>
          </cell>
        </row>
        <row r="779">
          <cell r="A779">
            <v>38700</v>
          </cell>
          <cell r="B779">
            <v>8.56</v>
          </cell>
        </row>
        <row r="780">
          <cell r="A780">
            <v>38701</v>
          </cell>
          <cell r="B780">
            <v>8.56</v>
          </cell>
        </row>
        <row r="781">
          <cell r="A781">
            <v>38702</v>
          </cell>
          <cell r="B781">
            <v>8.56</v>
          </cell>
        </row>
        <row r="782">
          <cell r="A782">
            <v>38703</v>
          </cell>
          <cell r="B782">
            <v>8.56</v>
          </cell>
        </row>
        <row r="783">
          <cell r="A783">
            <v>38704</v>
          </cell>
          <cell r="B783">
            <v>8.56</v>
          </cell>
        </row>
        <row r="784">
          <cell r="A784">
            <v>38705</v>
          </cell>
          <cell r="B784">
            <v>8.56</v>
          </cell>
        </row>
        <row r="785">
          <cell r="A785">
            <v>38706</v>
          </cell>
          <cell r="B785">
            <v>8.56</v>
          </cell>
        </row>
        <row r="786">
          <cell r="A786">
            <v>38707</v>
          </cell>
          <cell r="B786">
            <v>8.56</v>
          </cell>
        </row>
        <row r="787">
          <cell r="A787">
            <v>38708</v>
          </cell>
          <cell r="B787">
            <v>8.5500000000000007</v>
          </cell>
        </row>
        <row r="788">
          <cell r="A788">
            <v>38709</v>
          </cell>
          <cell r="B788">
            <v>8.5500000000000007</v>
          </cell>
        </row>
        <row r="789">
          <cell r="A789">
            <v>38710</v>
          </cell>
          <cell r="B789">
            <v>8.51</v>
          </cell>
        </row>
        <row r="790">
          <cell r="A790">
            <v>38711</v>
          </cell>
          <cell r="B790">
            <v>8.51</v>
          </cell>
        </row>
        <row r="791">
          <cell r="A791">
            <v>38712</v>
          </cell>
          <cell r="B791">
            <v>8.51</v>
          </cell>
        </row>
        <row r="792">
          <cell r="A792">
            <v>38713</v>
          </cell>
          <cell r="B792">
            <v>8.51</v>
          </cell>
        </row>
        <row r="793">
          <cell r="A793">
            <v>38714</v>
          </cell>
          <cell r="B793">
            <v>8.5</v>
          </cell>
        </row>
        <row r="794">
          <cell r="A794">
            <v>38715</v>
          </cell>
          <cell r="B794">
            <v>8.48</v>
          </cell>
        </row>
        <row r="795">
          <cell r="A795">
            <v>38716</v>
          </cell>
          <cell r="B795">
            <v>8.4700000000000006</v>
          </cell>
        </row>
        <row r="796">
          <cell r="A796">
            <v>38717</v>
          </cell>
          <cell r="B796">
            <v>8.5399999999999991</v>
          </cell>
        </row>
        <row r="797">
          <cell r="A797">
            <v>38718</v>
          </cell>
          <cell r="B797">
            <v>8.5399999999999991</v>
          </cell>
        </row>
        <row r="798">
          <cell r="A798">
            <v>38719</v>
          </cell>
          <cell r="B798">
            <v>8.5399999999999991</v>
          </cell>
        </row>
        <row r="799">
          <cell r="A799">
            <v>38720</v>
          </cell>
          <cell r="B799">
            <v>8.4700000000000006</v>
          </cell>
        </row>
        <row r="800">
          <cell r="A800">
            <v>38721</v>
          </cell>
          <cell r="B800">
            <v>8.5</v>
          </cell>
        </row>
        <row r="801">
          <cell r="A801">
            <v>38722</v>
          </cell>
          <cell r="B801">
            <v>8.5</v>
          </cell>
        </row>
        <row r="802">
          <cell r="A802">
            <v>38723</v>
          </cell>
          <cell r="B802">
            <v>8.52</v>
          </cell>
        </row>
        <row r="803">
          <cell r="A803">
            <v>38724</v>
          </cell>
          <cell r="B803">
            <v>8.52</v>
          </cell>
        </row>
        <row r="804">
          <cell r="A804">
            <v>38725</v>
          </cell>
          <cell r="B804">
            <v>8.52</v>
          </cell>
        </row>
        <row r="805">
          <cell r="A805">
            <v>38726</v>
          </cell>
          <cell r="B805">
            <v>8.52</v>
          </cell>
        </row>
        <row r="806">
          <cell r="A806">
            <v>38727</v>
          </cell>
          <cell r="B806">
            <v>8.52</v>
          </cell>
        </row>
        <row r="807">
          <cell r="A807">
            <v>38728</v>
          </cell>
          <cell r="B807">
            <v>8.52</v>
          </cell>
        </row>
        <row r="808">
          <cell r="A808">
            <v>38729</v>
          </cell>
          <cell r="B808">
            <v>8.52</v>
          </cell>
        </row>
        <row r="809">
          <cell r="A809">
            <v>38730</v>
          </cell>
          <cell r="B809">
            <v>8.5399999999999991</v>
          </cell>
        </row>
        <row r="810">
          <cell r="A810">
            <v>38731</v>
          </cell>
          <cell r="B810">
            <v>8.5399999999999991</v>
          </cell>
        </row>
        <row r="811">
          <cell r="A811">
            <v>38732</v>
          </cell>
          <cell r="B811">
            <v>8.5399999999999991</v>
          </cell>
        </row>
        <row r="812">
          <cell r="A812">
            <v>38733</v>
          </cell>
          <cell r="B812">
            <v>8.59</v>
          </cell>
        </row>
        <row r="813">
          <cell r="A813">
            <v>38734</v>
          </cell>
          <cell r="B813">
            <v>8.6</v>
          </cell>
        </row>
        <row r="814">
          <cell r="A814">
            <v>38735</v>
          </cell>
          <cell r="B814">
            <v>8.58</v>
          </cell>
        </row>
        <row r="815">
          <cell r="A815">
            <v>38736</v>
          </cell>
          <cell r="B815">
            <v>8.6</v>
          </cell>
        </row>
        <row r="816">
          <cell r="A816">
            <v>38737</v>
          </cell>
          <cell r="B816">
            <v>8.6</v>
          </cell>
        </row>
        <row r="817">
          <cell r="A817">
            <v>38738</v>
          </cell>
          <cell r="B817">
            <v>8.6</v>
          </cell>
        </row>
        <row r="818">
          <cell r="A818">
            <v>38739</v>
          </cell>
          <cell r="B818">
            <v>8.6</v>
          </cell>
        </row>
        <row r="819">
          <cell r="A819">
            <v>38740</v>
          </cell>
          <cell r="B819">
            <v>8.61</v>
          </cell>
        </row>
        <row r="820">
          <cell r="A820">
            <v>38741</v>
          </cell>
          <cell r="B820">
            <v>8.6199999999999992</v>
          </cell>
        </row>
        <row r="821">
          <cell r="A821">
            <v>38742</v>
          </cell>
          <cell r="B821">
            <v>8.6199999999999992</v>
          </cell>
        </row>
        <row r="822">
          <cell r="A822">
            <v>38743</v>
          </cell>
          <cell r="B822">
            <v>8.6199999999999992</v>
          </cell>
        </row>
        <row r="823">
          <cell r="A823">
            <v>38744</v>
          </cell>
          <cell r="B823">
            <v>8.6300000000000008</v>
          </cell>
        </row>
        <row r="824">
          <cell r="A824">
            <v>38745</v>
          </cell>
          <cell r="B824">
            <v>8.6300000000000008</v>
          </cell>
        </row>
        <row r="825">
          <cell r="A825">
            <v>38746</v>
          </cell>
          <cell r="B825">
            <v>8.6300000000000008</v>
          </cell>
        </row>
        <row r="826">
          <cell r="A826">
            <v>38747</v>
          </cell>
          <cell r="B826">
            <v>8.6300000000000008</v>
          </cell>
        </row>
        <row r="827">
          <cell r="A827">
            <v>38748</v>
          </cell>
          <cell r="B827">
            <v>8.6199999999999992</v>
          </cell>
        </row>
        <row r="828">
          <cell r="A828">
            <v>38749</v>
          </cell>
          <cell r="B828">
            <v>8.61</v>
          </cell>
        </row>
        <row r="829">
          <cell r="A829">
            <v>38750</v>
          </cell>
          <cell r="B829">
            <v>8.61</v>
          </cell>
        </row>
        <row r="830">
          <cell r="A830">
            <v>38751</v>
          </cell>
          <cell r="B830">
            <v>8.6</v>
          </cell>
        </row>
        <row r="831">
          <cell r="A831">
            <v>38752</v>
          </cell>
          <cell r="B831">
            <v>8.61</v>
          </cell>
        </row>
        <row r="832">
          <cell r="A832">
            <v>38753</v>
          </cell>
          <cell r="B832">
            <v>8.61</v>
          </cell>
        </row>
        <row r="833">
          <cell r="A833">
            <v>38754</v>
          </cell>
          <cell r="B833">
            <v>8.6199999999999992</v>
          </cell>
        </row>
        <row r="834">
          <cell r="A834">
            <v>38755</v>
          </cell>
          <cell r="B834">
            <v>8.6199999999999992</v>
          </cell>
        </row>
        <row r="835">
          <cell r="A835">
            <v>38756</v>
          </cell>
          <cell r="B835">
            <v>8.6199999999999992</v>
          </cell>
        </row>
        <row r="836">
          <cell r="A836">
            <v>38757</v>
          </cell>
          <cell r="B836">
            <v>8.6199999999999992</v>
          </cell>
        </row>
        <row r="837">
          <cell r="A837">
            <v>38758</v>
          </cell>
          <cell r="B837">
            <v>8.6199999999999992</v>
          </cell>
        </row>
        <row r="838">
          <cell r="A838">
            <v>38759</v>
          </cell>
          <cell r="B838">
            <v>8.6300000000000008</v>
          </cell>
        </row>
        <row r="839">
          <cell r="A839">
            <v>38760</v>
          </cell>
          <cell r="B839">
            <v>8.64</v>
          </cell>
        </row>
        <row r="840">
          <cell r="A840">
            <v>38761</v>
          </cell>
          <cell r="B840">
            <v>8.6300000000000008</v>
          </cell>
        </row>
        <row r="841">
          <cell r="A841">
            <v>38762</v>
          </cell>
          <cell r="B841">
            <v>8.6300000000000008</v>
          </cell>
        </row>
        <row r="842">
          <cell r="A842">
            <v>38763</v>
          </cell>
          <cell r="B842">
            <v>8.65</v>
          </cell>
        </row>
        <row r="843">
          <cell r="A843">
            <v>38764</v>
          </cell>
          <cell r="B843">
            <v>8.66</v>
          </cell>
        </row>
        <row r="844">
          <cell r="A844">
            <v>38765</v>
          </cell>
          <cell r="B844">
            <v>8.67</v>
          </cell>
        </row>
        <row r="845">
          <cell r="A845">
            <v>38766</v>
          </cell>
          <cell r="B845">
            <v>8.66</v>
          </cell>
        </row>
        <row r="846">
          <cell r="A846">
            <v>38767</v>
          </cell>
          <cell r="B846">
            <v>8.66</v>
          </cell>
        </row>
        <row r="847">
          <cell r="A847">
            <v>38768</v>
          </cell>
          <cell r="B847">
            <v>8.66</v>
          </cell>
        </row>
        <row r="848">
          <cell r="A848">
            <v>38769</v>
          </cell>
          <cell r="B848">
            <v>8.67</v>
          </cell>
        </row>
        <row r="849">
          <cell r="A849">
            <v>38770</v>
          </cell>
          <cell r="B849">
            <v>8.66</v>
          </cell>
        </row>
        <row r="850">
          <cell r="A850">
            <v>38771</v>
          </cell>
          <cell r="B850">
            <v>8.67</v>
          </cell>
        </row>
        <row r="851">
          <cell r="A851">
            <v>38772</v>
          </cell>
          <cell r="B851">
            <v>8.69</v>
          </cell>
        </row>
        <row r="852">
          <cell r="A852">
            <v>38773</v>
          </cell>
          <cell r="B852">
            <v>8.69</v>
          </cell>
        </row>
        <row r="853">
          <cell r="A853">
            <v>38774</v>
          </cell>
          <cell r="B853">
            <v>8.69</v>
          </cell>
        </row>
        <row r="854">
          <cell r="A854">
            <v>38775</v>
          </cell>
          <cell r="B854">
            <v>8.69</v>
          </cell>
        </row>
        <row r="855">
          <cell r="A855">
            <v>38776</v>
          </cell>
          <cell r="B855">
            <v>8.68</v>
          </cell>
        </row>
        <row r="856">
          <cell r="A856">
            <v>38777</v>
          </cell>
          <cell r="B856">
            <v>8.68</v>
          </cell>
        </row>
        <row r="857">
          <cell r="A857">
            <v>38778</v>
          </cell>
          <cell r="B857">
            <v>8.68</v>
          </cell>
        </row>
        <row r="858">
          <cell r="A858">
            <v>38779</v>
          </cell>
          <cell r="B858">
            <v>8.68</v>
          </cell>
        </row>
        <row r="859">
          <cell r="A859">
            <v>38780</v>
          </cell>
          <cell r="B859">
            <v>8.68</v>
          </cell>
        </row>
        <row r="860">
          <cell r="A860">
            <v>38781</v>
          </cell>
          <cell r="B860">
            <v>8.68</v>
          </cell>
        </row>
        <row r="861">
          <cell r="A861">
            <v>38782</v>
          </cell>
          <cell r="B861">
            <v>8.68</v>
          </cell>
        </row>
        <row r="862">
          <cell r="A862">
            <v>38783</v>
          </cell>
          <cell r="B862">
            <v>8.68</v>
          </cell>
        </row>
        <row r="863">
          <cell r="A863">
            <v>38784</v>
          </cell>
          <cell r="B863">
            <v>8.7200000000000006</v>
          </cell>
        </row>
        <row r="864">
          <cell r="A864">
            <v>38785</v>
          </cell>
          <cell r="B864">
            <v>8.7200000000000006</v>
          </cell>
        </row>
        <row r="865">
          <cell r="A865">
            <v>38786</v>
          </cell>
          <cell r="B865">
            <v>8.73</v>
          </cell>
        </row>
        <row r="866">
          <cell r="A866">
            <v>38787</v>
          </cell>
          <cell r="B866">
            <v>8.74</v>
          </cell>
        </row>
        <row r="867">
          <cell r="A867">
            <v>38788</v>
          </cell>
          <cell r="B867">
            <v>8.74</v>
          </cell>
        </row>
        <row r="868">
          <cell r="A868">
            <v>38789</v>
          </cell>
          <cell r="B868">
            <v>8.7200000000000006</v>
          </cell>
        </row>
        <row r="869">
          <cell r="A869">
            <v>38790</v>
          </cell>
          <cell r="B869">
            <v>8.65</v>
          </cell>
        </row>
        <row r="870">
          <cell r="A870">
            <v>38791</v>
          </cell>
          <cell r="B870">
            <v>8.6199999999999992</v>
          </cell>
        </row>
        <row r="871">
          <cell r="A871">
            <v>38792</v>
          </cell>
          <cell r="B871">
            <v>8.6199999999999992</v>
          </cell>
        </row>
        <row r="872">
          <cell r="A872">
            <v>38793</v>
          </cell>
          <cell r="B872">
            <v>8.61</v>
          </cell>
        </row>
        <row r="873">
          <cell r="A873">
            <v>38794</v>
          </cell>
          <cell r="B873">
            <v>8.6</v>
          </cell>
        </row>
        <row r="874">
          <cell r="A874">
            <v>38795</v>
          </cell>
          <cell r="B874">
            <v>8.6</v>
          </cell>
        </row>
        <row r="875">
          <cell r="A875">
            <v>38796</v>
          </cell>
          <cell r="B875">
            <v>8.6199999999999992</v>
          </cell>
        </row>
        <row r="876">
          <cell r="A876">
            <v>38797</v>
          </cell>
        </row>
        <row r="877">
          <cell r="A877">
            <v>38798</v>
          </cell>
          <cell r="B877">
            <v>8.6300000000000008</v>
          </cell>
        </row>
        <row r="878">
          <cell r="A878">
            <v>38799</v>
          </cell>
          <cell r="B878">
            <v>8.6300000000000008</v>
          </cell>
        </row>
        <row r="879">
          <cell r="A879">
            <v>38800</v>
          </cell>
          <cell r="B879">
            <v>8.65</v>
          </cell>
        </row>
        <row r="880">
          <cell r="A880">
            <v>38801</v>
          </cell>
          <cell r="B880">
            <v>8.65</v>
          </cell>
        </row>
        <row r="881">
          <cell r="A881">
            <v>38802</v>
          </cell>
          <cell r="B881">
            <v>8.65</v>
          </cell>
        </row>
        <row r="882">
          <cell r="A882">
            <v>38803</v>
          </cell>
          <cell r="B882">
            <v>8.6199999999999992</v>
          </cell>
        </row>
        <row r="883">
          <cell r="A883">
            <v>38804</v>
          </cell>
          <cell r="B883">
            <v>8.6</v>
          </cell>
        </row>
        <row r="884">
          <cell r="A884">
            <v>38805</v>
          </cell>
          <cell r="B884">
            <v>8.59</v>
          </cell>
        </row>
        <row r="885">
          <cell r="A885">
            <v>38806</v>
          </cell>
          <cell r="B885">
            <v>8.59</v>
          </cell>
        </row>
        <row r="886">
          <cell r="A886">
            <v>38807</v>
          </cell>
          <cell r="B886">
            <v>8.6</v>
          </cell>
        </row>
        <row r="887">
          <cell r="A887">
            <v>38808</v>
          </cell>
          <cell r="B887">
            <v>8.61</v>
          </cell>
        </row>
        <row r="888">
          <cell r="A888">
            <v>38809</v>
          </cell>
          <cell r="B888">
            <v>8.61</v>
          </cell>
        </row>
        <row r="889">
          <cell r="A889">
            <v>38810</v>
          </cell>
          <cell r="B889">
            <v>8.6199999999999992</v>
          </cell>
        </row>
        <row r="890">
          <cell r="A890">
            <v>38811</v>
          </cell>
          <cell r="B890">
            <v>8.61</v>
          </cell>
        </row>
        <row r="891">
          <cell r="A891">
            <v>38812</v>
          </cell>
          <cell r="B891">
            <v>8.61</v>
          </cell>
        </row>
        <row r="892">
          <cell r="A892">
            <v>38813</v>
          </cell>
          <cell r="B892">
            <v>8.61</v>
          </cell>
        </row>
        <row r="893">
          <cell r="A893">
            <v>38814</v>
          </cell>
          <cell r="B893">
            <v>8.61</v>
          </cell>
        </row>
        <row r="894">
          <cell r="A894">
            <v>38815</v>
          </cell>
          <cell r="B894">
            <v>8.61</v>
          </cell>
        </row>
        <row r="895">
          <cell r="A895">
            <v>38816</v>
          </cell>
          <cell r="B895">
            <v>8.61</v>
          </cell>
        </row>
        <row r="896">
          <cell r="A896">
            <v>38817</v>
          </cell>
          <cell r="B896">
            <v>8.61</v>
          </cell>
        </row>
        <row r="897">
          <cell r="A897">
            <v>38818</v>
          </cell>
          <cell r="B897">
            <v>8.61</v>
          </cell>
        </row>
        <row r="898">
          <cell r="A898">
            <v>38819</v>
          </cell>
          <cell r="B898">
            <v>8.61</v>
          </cell>
        </row>
        <row r="899">
          <cell r="A899">
            <v>38820</v>
          </cell>
          <cell r="B899">
            <v>8.6199999999999992</v>
          </cell>
        </row>
        <row r="900">
          <cell r="A900">
            <v>38821</v>
          </cell>
          <cell r="B900">
            <v>8.6300000000000008</v>
          </cell>
        </row>
        <row r="901">
          <cell r="A901">
            <v>38822</v>
          </cell>
          <cell r="B901">
            <v>8.6300000000000008</v>
          </cell>
        </row>
        <row r="902">
          <cell r="A902">
            <v>38823</v>
          </cell>
          <cell r="B902">
            <v>8.6300000000000008</v>
          </cell>
        </row>
        <row r="903">
          <cell r="A903">
            <v>38824</v>
          </cell>
          <cell r="B903">
            <v>8.67</v>
          </cell>
        </row>
        <row r="904">
          <cell r="A904">
            <v>38825</v>
          </cell>
          <cell r="B904">
            <v>8.67</v>
          </cell>
        </row>
        <row r="905">
          <cell r="A905">
            <v>38826</v>
          </cell>
          <cell r="B905">
            <v>8.67</v>
          </cell>
        </row>
        <row r="906">
          <cell r="A906">
            <v>38827</v>
          </cell>
          <cell r="B906">
            <v>8.69</v>
          </cell>
        </row>
        <row r="907">
          <cell r="A907">
            <v>38828</v>
          </cell>
          <cell r="B907">
            <v>8.6999999999999993</v>
          </cell>
        </row>
        <row r="908">
          <cell r="A908">
            <v>38829</v>
          </cell>
          <cell r="B908">
            <v>8.69</v>
          </cell>
        </row>
        <row r="909">
          <cell r="A909">
            <v>38830</v>
          </cell>
          <cell r="B909">
            <v>8.69</v>
          </cell>
        </row>
        <row r="910">
          <cell r="A910">
            <v>38831</v>
          </cell>
          <cell r="B910">
            <v>8.7100000000000009</v>
          </cell>
        </row>
        <row r="911">
          <cell r="A911">
            <v>38832</v>
          </cell>
          <cell r="B911">
            <v>8.7100000000000009</v>
          </cell>
        </row>
        <row r="912">
          <cell r="A912">
            <v>38833</v>
          </cell>
          <cell r="B912">
            <v>8.7100000000000009</v>
          </cell>
        </row>
        <row r="913">
          <cell r="A913">
            <v>38834</v>
          </cell>
          <cell r="B913">
            <v>8.7100000000000009</v>
          </cell>
        </row>
        <row r="914">
          <cell r="A914">
            <v>38835</v>
          </cell>
          <cell r="B914">
            <v>8.7899999999999991</v>
          </cell>
        </row>
        <row r="915">
          <cell r="A915">
            <v>38836</v>
          </cell>
          <cell r="B915">
            <v>8.7899999999999991</v>
          </cell>
        </row>
        <row r="916">
          <cell r="A916">
            <v>38837</v>
          </cell>
          <cell r="B916">
            <v>8.7899999999999991</v>
          </cell>
        </row>
        <row r="917">
          <cell r="A917">
            <v>38838</v>
          </cell>
          <cell r="B917">
            <v>8.7899999999999991</v>
          </cell>
        </row>
        <row r="918">
          <cell r="A918">
            <v>38839</v>
          </cell>
          <cell r="B918">
            <v>8.84</v>
          </cell>
        </row>
        <row r="919">
          <cell r="A919">
            <v>38840</v>
          </cell>
          <cell r="B919">
            <v>8.83</v>
          </cell>
        </row>
        <row r="920">
          <cell r="A920">
            <v>38841</v>
          </cell>
          <cell r="B920">
            <v>8.82</v>
          </cell>
        </row>
        <row r="921">
          <cell r="A921">
            <v>38842</v>
          </cell>
          <cell r="B921">
            <v>8.82</v>
          </cell>
        </row>
        <row r="922">
          <cell r="A922">
            <v>38843</v>
          </cell>
          <cell r="B922">
            <v>8.81</v>
          </cell>
        </row>
        <row r="923">
          <cell r="A923">
            <v>38844</v>
          </cell>
          <cell r="B923">
            <v>8.81</v>
          </cell>
        </row>
        <row r="924">
          <cell r="A924">
            <v>38845</v>
          </cell>
          <cell r="B924">
            <v>8.81</v>
          </cell>
        </row>
        <row r="925">
          <cell r="A925">
            <v>38846</v>
          </cell>
          <cell r="B925">
            <v>8.81</v>
          </cell>
        </row>
        <row r="926">
          <cell r="A926">
            <v>38847</v>
          </cell>
          <cell r="B926">
            <v>8.82</v>
          </cell>
        </row>
        <row r="927">
          <cell r="A927">
            <v>38848</v>
          </cell>
          <cell r="B927">
            <v>8.84</v>
          </cell>
        </row>
        <row r="928">
          <cell r="A928">
            <v>38849</v>
          </cell>
          <cell r="B928">
            <v>8.85</v>
          </cell>
        </row>
        <row r="929">
          <cell r="A929">
            <v>38850</v>
          </cell>
          <cell r="B929">
            <v>8.85</v>
          </cell>
        </row>
        <row r="930">
          <cell r="A930">
            <v>38851</v>
          </cell>
          <cell r="B930">
            <v>8.85</v>
          </cell>
        </row>
        <row r="931">
          <cell r="A931">
            <v>38852</v>
          </cell>
          <cell r="B931">
            <v>8.83</v>
          </cell>
        </row>
        <row r="932">
          <cell r="A932">
            <v>38853</v>
          </cell>
          <cell r="B932">
            <v>8.84</v>
          </cell>
        </row>
        <row r="933">
          <cell r="A933">
            <v>38854</v>
          </cell>
          <cell r="B933">
            <v>8.83</v>
          </cell>
        </row>
        <row r="934">
          <cell r="A934">
            <v>38855</v>
          </cell>
          <cell r="B934">
            <v>8.83</v>
          </cell>
        </row>
        <row r="935">
          <cell r="A935">
            <v>38856</v>
          </cell>
          <cell r="B935">
            <v>8.81</v>
          </cell>
        </row>
        <row r="936">
          <cell r="A936">
            <v>38857</v>
          </cell>
          <cell r="B936">
            <v>8.81</v>
          </cell>
        </row>
        <row r="937">
          <cell r="A937">
            <v>38858</v>
          </cell>
          <cell r="B937">
            <v>8.81</v>
          </cell>
        </row>
        <row r="938">
          <cell r="A938">
            <v>38859</v>
          </cell>
          <cell r="B938">
            <v>8.81</v>
          </cell>
        </row>
        <row r="939">
          <cell r="A939">
            <v>38860</v>
          </cell>
          <cell r="B939">
            <v>8.83</v>
          </cell>
        </row>
        <row r="940">
          <cell r="A940">
            <v>38861</v>
          </cell>
          <cell r="B940">
            <v>8.83</v>
          </cell>
        </row>
        <row r="941">
          <cell r="A941">
            <v>38862</v>
          </cell>
          <cell r="B941">
            <v>8.82</v>
          </cell>
        </row>
        <row r="942">
          <cell r="A942">
            <v>38863</v>
          </cell>
          <cell r="B942">
            <v>8.7799999999999994</v>
          </cell>
        </row>
        <row r="943">
          <cell r="A943">
            <v>38864</v>
          </cell>
          <cell r="B943">
            <v>8.7799999999999994</v>
          </cell>
        </row>
        <row r="944">
          <cell r="A944">
            <v>38865</v>
          </cell>
          <cell r="B944">
            <v>8.7799999999999994</v>
          </cell>
        </row>
        <row r="945">
          <cell r="A945">
            <v>38866</v>
          </cell>
          <cell r="B945">
            <v>8.77</v>
          </cell>
        </row>
        <row r="946">
          <cell r="A946">
            <v>38867</v>
          </cell>
          <cell r="B946">
            <v>8.69</v>
          </cell>
        </row>
        <row r="947">
          <cell r="A947">
            <v>38868</v>
          </cell>
          <cell r="B947">
            <v>8.65</v>
          </cell>
        </row>
        <row r="948">
          <cell r="A948">
            <v>38869</v>
          </cell>
          <cell r="B948">
            <v>8.69</v>
          </cell>
        </row>
        <row r="949">
          <cell r="A949">
            <v>38870</v>
          </cell>
          <cell r="B949">
            <v>8.68</v>
          </cell>
        </row>
        <row r="950">
          <cell r="A950">
            <v>38871</v>
          </cell>
          <cell r="B950">
            <v>8.67</v>
          </cell>
        </row>
        <row r="951">
          <cell r="A951">
            <v>38872</v>
          </cell>
          <cell r="B951">
            <v>8.67</v>
          </cell>
        </row>
        <row r="952">
          <cell r="A952">
            <v>38873</v>
          </cell>
          <cell r="B952">
            <v>8.68</v>
          </cell>
        </row>
        <row r="953">
          <cell r="A953">
            <v>38874</v>
          </cell>
        </row>
        <row r="954">
          <cell r="A954">
            <v>38875</v>
          </cell>
        </row>
        <row r="955">
          <cell r="A955">
            <v>38876</v>
          </cell>
        </row>
        <row r="956">
          <cell r="A956">
            <v>38877</v>
          </cell>
        </row>
        <row r="957">
          <cell r="A957">
            <v>38878</v>
          </cell>
        </row>
        <row r="958">
          <cell r="A958">
            <v>38879</v>
          </cell>
        </row>
        <row r="959">
          <cell r="A959">
            <v>38880</v>
          </cell>
        </row>
        <row r="960">
          <cell r="A960">
            <v>38881</v>
          </cell>
        </row>
        <row r="961">
          <cell r="A961">
            <v>38882</v>
          </cell>
        </row>
        <row r="962">
          <cell r="A962">
            <v>38883</v>
          </cell>
        </row>
        <row r="963">
          <cell r="A963">
            <v>38884</v>
          </cell>
        </row>
        <row r="964">
          <cell r="A964">
            <v>38885</v>
          </cell>
        </row>
        <row r="965">
          <cell r="A965">
            <v>38886</v>
          </cell>
        </row>
        <row r="966">
          <cell r="A966">
            <v>38887</v>
          </cell>
        </row>
        <row r="967">
          <cell r="A967">
            <v>38888</v>
          </cell>
        </row>
        <row r="968">
          <cell r="A968">
            <v>38889</v>
          </cell>
        </row>
        <row r="969">
          <cell r="A969">
            <v>38890</v>
          </cell>
        </row>
        <row r="970">
          <cell r="A970">
            <v>38891</v>
          </cell>
        </row>
        <row r="971">
          <cell r="A971">
            <v>38892</v>
          </cell>
        </row>
        <row r="972">
          <cell r="A972">
            <v>38893</v>
          </cell>
        </row>
        <row r="973">
          <cell r="A973">
            <v>38894</v>
          </cell>
        </row>
        <row r="974">
          <cell r="A974">
            <v>38895</v>
          </cell>
        </row>
        <row r="975">
          <cell r="A975">
            <v>38896</v>
          </cell>
        </row>
        <row r="976">
          <cell r="A976">
            <v>38897</v>
          </cell>
        </row>
        <row r="977">
          <cell r="A977">
            <v>38898</v>
          </cell>
        </row>
      </sheetData>
      <sheetData sheetId="8">
        <row r="1">
          <cell r="A1" t="str">
            <v>QPK1YRPAV=FMAP, Close(Last Quote), Line</v>
          </cell>
          <cell r="B1" t="str">
            <v>Line</v>
          </cell>
        </row>
        <row r="2">
          <cell r="A2">
            <v>37623</v>
          </cell>
          <cell r="B2">
            <v>4.08</v>
          </cell>
        </row>
        <row r="3">
          <cell r="A3">
            <v>37624</v>
          </cell>
          <cell r="B3">
            <v>4.01</v>
          </cell>
        </row>
        <row r="4">
          <cell r="A4">
            <v>37627</v>
          </cell>
          <cell r="B4">
            <v>4.03</v>
          </cell>
        </row>
        <row r="5">
          <cell r="A5">
            <v>37628</v>
          </cell>
          <cell r="B5">
            <v>4.04</v>
          </cell>
        </row>
        <row r="6">
          <cell r="A6">
            <v>37629</v>
          </cell>
          <cell r="B6">
            <v>4.03</v>
          </cell>
        </row>
        <row r="7">
          <cell r="A7">
            <v>37630</v>
          </cell>
          <cell r="B7">
            <v>4.04</v>
          </cell>
        </row>
        <row r="8">
          <cell r="A8">
            <v>37631</v>
          </cell>
          <cell r="B8">
            <v>4.03</v>
          </cell>
        </row>
        <row r="9">
          <cell r="A9">
            <v>37634</v>
          </cell>
          <cell r="B9">
            <v>3.95</v>
          </cell>
        </row>
        <row r="10">
          <cell r="A10">
            <v>37635</v>
          </cell>
          <cell r="B10">
            <v>3.92</v>
          </cell>
        </row>
        <row r="11">
          <cell r="A11">
            <v>37636</v>
          </cell>
          <cell r="B11">
            <v>3.88</v>
          </cell>
        </row>
        <row r="12">
          <cell r="A12">
            <v>37637</v>
          </cell>
          <cell r="B12">
            <v>3.86</v>
          </cell>
        </row>
        <row r="13">
          <cell r="A13">
            <v>37638</v>
          </cell>
          <cell r="B13">
            <v>3.76</v>
          </cell>
        </row>
        <row r="14">
          <cell r="A14">
            <v>37641</v>
          </cell>
          <cell r="B14">
            <v>3.62</v>
          </cell>
        </row>
        <row r="15">
          <cell r="A15">
            <v>37642</v>
          </cell>
          <cell r="B15">
            <v>3.56</v>
          </cell>
        </row>
        <row r="16">
          <cell r="A16">
            <v>37643</v>
          </cell>
          <cell r="B16">
            <v>3.62</v>
          </cell>
        </row>
        <row r="17">
          <cell r="A17">
            <v>37644</v>
          </cell>
          <cell r="B17">
            <v>3.53</v>
          </cell>
        </row>
        <row r="18">
          <cell r="A18">
            <v>37645</v>
          </cell>
          <cell r="B18">
            <v>3.91</v>
          </cell>
        </row>
        <row r="19">
          <cell r="A19">
            <v>37648</v>
          </cell>
          <cell r="B19">
            <v>2.73</v>
          </cell>
        </row>
        <row r="20">
          <cell r="A20">
            <v>37649</v>
          </cell>
          <cell r="B20">
            <v>2.63</v>
          </cell>
        </row>
        <row r="21">
          <cell r="A21">
            <v>37650</v>
          </cell>
          <cell r="B21">
            <v>2.68</v>
          </cell>
        </row>
        <row r="22">
          <cell r="A22">
            <v>37651</v>
          </cell>
          <cell r="B22">
            <v>2.68</v>
          </cell>
        </row>
        <row r="23">
          <cell r="A23">
            <v>37652</v>
          </cell>
          <cell r="B23">
            <v>2.7</v>
          </cell>
        </row>
        <row r="24">
          <cell r="A24">
            <v>37655</v>
          </cell>
          <cell r="B24">
            <v>3.18</v>
          </cell>
        </row>
        <row r="25">
          <cell r="A25">
            <v>37656</v>
          </cell>
          <cell r="B25">
            <v>3.17</v>
          </cell>
        </row>
        <row r="26">
          <cell r="A26">
            <v>37657</v>
          </cell>
          <cell r="B26">
            <v>3.41</v>
          </cell>
        </row>
        <row r="27">
          <cell r="A27">
            <v>37658</v>
          </cell>
          <cell r="B27">
            <v>3.73</v>
          </cell>
        </row>
        <row r="28">
          <cell r="A28">
            <v>37659</v>
          </cell>
          <cell r="B28">
            <v>3.76</v>
          </cell>
        </row>
        <row r="29">
          <cell r="A29">
            <v>37662</v>
          </cell>
          <cell r="B29">
            <v>3.37</v>
          </cell>
        </row>
        <row r="30">
          <cell r="A30">
            <v>37663</v>
          </cell>
          <cell r="B30">
            <v>3.76</v>
          </cell>
        </row>
        <row r="31">
          <cell r="A31">
            <v>37664</v>
          </cell>
          <cell r="B31">
            <v>3.76</v>
          </cell>
        </row>
        <row r="32">
          <cell r="A32">
            <v>37665</v>
          </cell>
          <cell r="B32">
            <v>3.76</v>
          </cell>
        </row>
        <row r="33">
          <cell r="A33">
            <v>37666</v>
          </cell>
          <cell r="B33">
            <v>3.76</v>
          </cell>
        </row>
        <row r="34">
          <cell r="A34">
            <v>37669</v>
          </cell>
          <cell r="B34">
            <v>3.3</v>
          </cell>
        </row>
        <row r="35">
          <cell r="A35">
            <v>37670</v>
          </cell>
          <cell r="B35">
            <v>3.38</v>
          </cell>
        </row>
        <row r="36">
          <cell r="A36">
            <v>37671</v>
          </cell>
          <cell r="B36">
            <v>3.45</v>
          </cell>
        </row>
        <row r="37">
          <cell r="A37">
            <v>37672</v>
          </cell>
          <cell r="B37">
            <v>3.48</v>
          </cell>
        </row>
        <row r="38">
          <cell r="A38">
            <v>37673</v>
          </cell>
          <cell r="B38">
            <v>3.26</v>
          </cell>
        </row>
        <row r="39">
          <cell r="A39">
            <v>37676</v>
          </cell>
          <cell r="B39">
            <v>3.53</v>
          </cell>
        </row>
        <row r="40">
          <cell r="A40">
            <v>37677</v>
          </cell>
          <cell r="B40">
            <v>3.15</v>
          </cell>
        </row>
        <row r="41">
          <cell r="A41">
            <v>37678</v>
          </cell>
          <cell r="B41">
            <v>3.01</v>
          </cell>
        </row>
        <row r="42">
          <cell r="A42">
            <v>37679</v>
          </cell>
          <cell r="B42">
            <v>3.01</v>
          </cell>
        </row>
        <row r="43">
          <cell r="A43">
            <v>37680</v>
          </cell>
          <cell r="B43">
            <v>3.53</v>
          </cell>
        </row>
        <row r="44">
          <cell r="A44">
            <v>37683</v>
          </cell>
          <cell r="B44">
            <v>2.61</v>
          </cell>
        </row>
        <row r="45">
          <cell r="A45">
            <v>37684</v>
          </cell>
          <cell r="B45">
            <v>2.63</v>
          </cell>
        </row>
        <row r="46">
          <cell r="A46">
            <v>37685</v>
          </cell>
          <cell r="B46">
            <v>2.6</v>
          </cell>
        </row>
        <row r="47">
          <cell r="A47">
            <v>37686</v>
          </cell>
          <cell r="B47">
            <v>2.46</v>
          </cell>
        </row>
        <row r="48">
          <cell r="A48">
            <v>37687</v>
          </cell>
          <cell r="B48">
            <v>2.33</v>
          </cell>
        </row>
        <row r="49">
          <cell r="A49">
            <v>37690</v>
          </cell>
          <cell r="B49">
            <v>2.29</v>
          </cell>
        </row>
        <row r="50">
          <cell r="A50">
            <v>37691</v>
          </cell>
          <cell r="B50">
            <v>2.29</v>
          </cell>
        </row>
        <row r="51">
          <cell r="A51">
            <v>37692</v>
          </cell>
          <cell r="B51">
            <v>2.36</v>
          </cell>
        </row>
        <row r="52">
          <cell r="A52">
            <v>37693</v>
          </cell>
          <cell r="B52">
            <v>2.4</v>
          </cell>
        </row>
        <row r="53">
          <cell r="A53">
            <v>37694</v>
          </cell>
          <cell r="B53">
            <v>2.4</v>
          </cell>
        </row>
        <row r="54">
          <cell r="A54">
            <v>37697</v>
          </cell>
          <cell r="B54">
            <v>2.41</v>
          </cell>
        </row>
        <row r="55">
          <cell r="A55">
            <v>37698</v>
          </cell>
          <cell r="B55">
            <v>2.48</v>
          </cell>
        </row>
        <row r="56">
          <cell r="A56">
            <v>37699</v>
          </cell>
          <cell r="B56">
            <v>2.85</v>
          </cell>
        </row>
        <row r="57">
          <cell r="A57">
            <v>37700</v>
          </cell>
          <cell r="B57">
            <v>2.23</v>
          </cell>
        </row>
        <row r="58">
          <cell r="A58">
            <v>37701</v>
          </cell>
          <cell r="B58">
            <v>2.23</v>
          </cell>
        </row>
        <row r="59">
          <cell r="A59">
            <v>37704</v>
          </cell>
          <cell r="B59">
            <v>2.69</v>
          </cell>
        </row>
        <row r="60">
          <cell r="A60">
            <v>37705</v>
          </cell>
          <cell r="B60">
            <v>2.0099999999999998</v>
          </cell>
        </row>
        <row r="61">
          <cell r="A61">
            <v>37706</v>
          </cell>
          <cell r="B61">
            <v>1.9</v>
          </cell>
        </row>
        <row r="62">
          <cell r="A62">
            <v>37707</v>
          </cell>
          <cell r="B62">
            <v>2.5</v>
          </cell>
        </row>
        <row r="63">
          <cell r="A63">
            <v>37708</v>
          </cell>
          <cell r="B63">
            <v>2.08</v>
          </cell>
        </row>
        <row r="64">
          <cell r="A64">
            <v>37711</v>
          </cell>
          <cell r="B64">
            <v>2.48</v>
          </cell>
        </row>
        <row r="65">
          <cell r="A65">
            <v>37712</v>
          </cell>
          <cell r="B65">
            <v>2.5</v>
          </cell>
        </row>
        <row r="66">
          <cell r="A66">
            <v>37713</v>
          </cell>
          <cell r="B66">
            <v>2.08</v>
          </cell>
        </row>
        <row r="67">
          <cell r="A67">
            <v>37714</v>
          </cell>
          <cell r="B67">
            <v>1.98</v>
          </cell>
        </row>
        <row r="68">
          <cell r="A68">
            <v>37715</v>
          </cell>
          <cell r="B68">
            <v>2.42</v>
          </cell>
        </row>
        <row r="69">
          <cell r="A69">
            <v>37718</v>
          </cell>
          <cell r="B69">
            <v>2.5299999999999998</v>
          </cell>
        </row>
        <row r="70">
          <cell r="A70">
            <v>37719</v>
          </cell>
          <cell r="B70">
            <v>2.5499999999999998</v>
          </cell>
        </row>
        <row r="71">
          <cell r="A71">
            <v>37720</v>
          </cell>
          <cell r="B71">
            <v>2.48</v>
          </cell>
        </row>
        <row r="72">
          <cell r="A72">
            <v>37721</v>
          </cell>
          <cell r="B72">
            <v>2.37</v>
          </cell>
        </row>
        <row r="73">
          <cell r="A73">
            <v>37722</v>
          </cell>
          <cell r="B73">
            <v>2.39</v>
          </cell>
        </row>
        <row r="74">
          <cell r="A74">
            <v>37725</v>
          </cell>
          <cell r="B74">
            <v>2.4300000000000002</v>
          </cell>
        </row>
        <row r="75">
          <cell r="A75">
            <v>37726</v>
          </cell>
          <cell r="B75">
            <v>2.4900000000000002</v>
          </cell>
        </row>
        <row r="76">
          <cell r="A76">
            <v>37727</v>
          </cell>
          <cell r="B76">
            <v>2.52</v>
          </cell>
        </row>
        <row r="77">
          <cell r="A77">
            <v>37728</v>
          </cell>
          <cell r="B77">
            <v>2.36</v>
          </cell>
        </row>
        <row r="78">
          <cell r="A78">
            <v>37729</v>
          </cell>
          <cell r="B78">
            <v>2.33</v>
          </cell>
        </row>
        <row r="79">
          <cell r="A79">
            <v>37732</v>
          </cell>
          <cell r="B79">
            <v>2.3199999999999998</v>
          </cell>
        </row>
        <row r="80">
          <cell r="A80">
            <v>37733</v>
          </cell>
          <cell r="B80">
            <v>2.37</v>
          </cell>
        </row>
        <row r="81">
          <cell r="A81">
            <v>37734</v>
          </cell>
          <cell r="B81">
            <v>2.38</v>
          </cell>
        </row>
        <row r="82">
          <cell r="A82">
            <v>37735</v>
          </cell>
          <cell r="B82">
            <v>2.38</v>
          </cell>
        </row>
        <row r="83">
          <cell r="A83">
            <v>37736</v>
          </cell>
          <cell r="B83">
            <v>2.38</v>
          </cell>
        </row>
        <row r="84">
          <cell r="A84">
            <v>37739</v>
          </cell>
          <cell r="B84">
            <v>2.2799999999999998</v>
          </cell>
        </row>
        <row r="85">
          <cell r="A85">
            <v>37740</v>
          </cell>
          <cell r="B85">
            <v>2.23</v>
          </cell>
        </row>
        <row r="86">
          <cell r="A86">
            <v>37741</v>
          </cell>
          <cell r="B86">
            <v>2.23</v>
          </cell>
        </row>
        <row r="87">
          <cell r="A87">
            <v>37742</v>
          </cell>
          <cell r="B87">
            <v>2.2599999999999998</v>
          </cell>
        </row>
        <row r="88">
          <cell r="A88">
            <v>37743</v>
          </cell>
          <cell r="B88">
            <v>2.2599999999999998</v>
          </cell>
        </row>
        <row r="89">
          <cell r="A89">
            <v>37746</v>
          </cell>
          <cell r="B89">
            <v>2.52</v>
          </cell>
        </row>
        <row r="90">
          <cell r="A90">
            <v>37747</v>
          </cell>
          <cell r="B90">
            <v>2.5099999999999998</v>
          </cell>
        </row>
        <row r="91">
          <cell r="A91">
            <v>37748</v>
          </cell>
          <cell r="B91">
            <v>2.5299999999999998</v>
          </cell>
        </row>
        <row r="92">
          <cell r="A92">
            <v>37749</v>
          </cell>
          <cell r="B92">
            <v>2.5499999999999998</v>
          </cell>
        </row>
        <row r="93">
          <cell r="A93">
            <v>37750</v>
          </cell>
          <cell r="B93">
            <v>2.5499999999999998</v>
          </cell>
        </row>
        <row r="94">
          <cell r="A94">
            <v>37753</v>
          </cell>
          <cell r="B94">
            <v>2.44</v>
          </cell>
        </row>
        <row r="95">
          <cell r="A95">
            <v>37754</v>
          </cell>
          <cell r="B95">
            <v>2.39</v>
          </cell>
        </row>
        <row r="96">
          <cell r="A96">
            <v>37755</v>
          </cell>
          <cell r="B96">
            <v>2.42</v>
          </cell>
        </row>
        <row r="97">
          <cell r="A97">
            <v>37756</v>
          </cell>
          <cell r="B97">
            <v>2.5299999999999998</v>
          </cell>
        </row>
        <row r="98">
          <cell r="A98">
            <v>37757</v>
          </cell>
          <cell r="B98">
            <v>2.5299999999999998</v>
          </cell>
        </row>
        <row r="99">
          <cell r="A99">
            <v>37760</v>
          </cell>
          <cell r="B99">
            <v>2.61</v>
          </cell>
        </row>
        <row r="100">
          <cell r="A100">
            <v>37761</v>
          </cell>
          <cell r="B100">
            <v>2.61</v>
          </cell>
        </row>
        <row r="101">
          <cell r="A101">
            <v>37762</v>
          </cell>
          <cell r="B101">
            <v>2.61</v>
          </cell>
        </row>
        <row r="102">
          <cell r="A102">
            <v>37763</v>
          </cell>
          <cell r="B102">
            <v>2.6</v>
          </cell>
        </row>
        <row r="103">
          <cell r="A103">
            <v>37764</v>
          </cell>
          <cell r="B103">
            <v>2.61</v>
          </cell>
        </row>
        <row r="104">
          <cell r="A104">
            <v>37767</v>
          </cell>
          <cell r="B104">
            <v>2.57</v>
          </cell>
        </row>
        <row r="105">
          <cell r="A105">
            <v>37768</v>
          </cell>
          <cell r="B105">
            <v>2.54</v>
          </cell>
        </row>
        <row r="106">
          <cell r="A106">
            <v>37769</v>
          </cell>
          <cell r="B106">
            <v>2.48</v>
          </cell>
        </row>
        <row r="107">
          <cell r="A107">
            <v>37770</v>
          </cell>
          <cell r="B107">
            <v>2.4</v>
          </cell>
        </row>
        <row r="108">
          <cell r="A108">
            <v>37771</v>
          </cell>
          <cell r="B108">
            <v>2.46</v>
          </cell>
        </row>
        <row r="109">
          <cell r="A109">
            <v>37774</v>
          </cell>
          <cell r="B109">
            <v>2.4</v>
          </cell>
        </row>
        <row r="110">
          <cell r="A110">
            <v>37775</v>
          </cell>
          <cell r="B110">
            <v>2.35</v>
          </cell>
        </row>
        <row r="111">
          <cell r="A111">
            <v>37776</v>
          </cell>
          <cell r="B111">
            <v>2.39</v>
          </cell>
        </row>
        <row r="112">
          <cell r="A112">
            <v>37777</v>
          </cell>
          <cell r="B112">
            <v>2.4300000000000002</v>
          </cell>
        </row>
        <row r="113">
          <cell r="A113">
            <v>37778</v>
          </cell>
          <cell r="B113">
            <v>2.4500000000000002</v>
          </cell>
        </row>
        <row r="114">
          <cell r="A114">
            <v>37781</v>
          </cell>
          <cell r="B114">
            <v>2.4700000000000002</v>
          </cell>
        </row>
        <row r="115">
          <cell r="A115">
            <v>37782</v>
          </cell>
          <cell r="B115">
            <v>2.4500000000000002</v>
          </cell>
        </row>
        <row r="116">
          <cell r="A116">
            <v>37783</v>
          </cell>
          <cell r="B116">
            <v>2.36</v>
          </cell>
        </row>
        <row r="117">
          <cell r="A117">
            <v>37784</v>
          </cell>
          <cell r="B117">
            <v>2.2200000000000002</v>
          </cell>
        </row>
        <row r="118">
          <cell r="A118">
            <v>37785</v>
          </cell>
          <cell r="B118">
            <v>2.13</v>
          </cell>
        </row>
        <row r="119">
          <cell r="A119">
            <v>37788</v>
          </cell>
          <cell r="B119">
            <v>2.14</v>
          </cell>
        </row>
        <row r="120">
          <cell r="A120">
            <v>37789</v>
          </cell>
          <cell r="B120">
            <v>2.4</v>
          </cell>
        </row>
        <row r="121">
          <cell r="A121">
            <v>37790</v>
          </cell>
          <cell r="B121">
            <v>2.4300000000000002</v>
          </cell>
        </row>
        <row r="122">
          <cell r="A122">
            <v>37791</v>
          </cell>
          <cell r="B122">
            <v>2.34</v>
          </cell>
        </row>
        <row r="123">
          <cell r="A123">
            <v>37792</v>
          </cell>
          <cell r="B123">
            <v>2.35</v>
          </cell>
        </row>
        <row r="124">
          <cell r="A124">
            <v>37795</v>
          </cell>
          <cell r="B124">
            <v>2.34</v>
          </cell>
        </row>
        <row r="125">
          <cell r="A125">
            <v>37796</v>
          </cell>
          <cell r="B125">
            <v>2.2999999999999998</v>
          </cell>
        </row>
        <row r="126">
          <cell r="A126">
            <v>37797</v>
          </cell>
          <cell r="B126">
            <v>2.29</v>
          </cell>
        </row>
        <row r="127">
          <cell r="A127">
            <v>37798</v>
          </cell>
          <cell r="B127">
            <v>2.13</v>
          </cell>
        </row>
        <row r="128">
          <cell r="A128">
            <v>37799</v>
          </cell>
          <cell r="B128">
            <v>2.0099999999999998</v>
          </cell>
        </row>
        <row r="129">
          <cell r="A129">
            <v>37802</v>
          </cell>
          <cell r="B129">
            <v>2.0499999999999998</v>
          </cell>
        </row>
        <row r="130">
          <cell r="A130">
            <v>37804</v>
          </cell>
          <cell r="B130">
            <v>2.63</v>
          </cell>
        </row>
        <row r="131">
          <cell r="A131">
            <v>37805</v>
          </cell>
          <cell r="B131">
            <v>2.02</v>
          </cell>
        </row>
        <row r="132">
          <cell r="A132">
            <v>37806</v>
          </cell>
          <cell r="B132">
            <v>2.0299999999999998</v>
          </cell>
        </row>
        <row r="133">
          <cell r="A133">
            <v>37809</v>
          </cell>
          <cell r="B133">
            <v>2</v>
          </cell>
        </row>
        <row r="134">
          <cell r="A134">
            <v>37810</v>
          </cell>
          <cell r="B134">
            <v>2.04</v>
          </cell>
        </row>
        <row r="135">
          <cell r="A135">
            <v>37811</v>
          </cell>
          <cell r="B135">
            <v>2.09</v>
          </cell>
        </row>
        <row r="136">
          <cell r="A136">
            <v>37812</v>
          </cell>
          <cell r="B136">
            <v>1.91</v>
          </cell>
        </row>
        <row r="137">
          <cell r="A137">
            <v>37813</v>
          </cell>
          <cell r="B137">
            <v>1.78</v>
          </cell>
        </row>
        <row r="138">
          <cell r="A138">
            <v>37816</v>
          </cell>
          <cell r="B138">
            <v>1.6</v>
          </cell>
        </row>
        <row r="139">
          <cell r="A139">
            <v>37817</v>
          </cell>
          <cell r="B139">
            <v>1.55</v>
          </cell>
        </row>
        <row r="140">
          <cell r="A140">
            <v>37818</v>
          </cell>
          <cell r="B140">
            <v>1.52</v>
          </cell>
        </row>
        <row r="141">
          <cell r="A141">
            <v>37819</v>
          </cell>
          <cell r="B141">
            <v>1.51</v>
          </cell>
        </row>
        <row r="142">
          <cell r="A142">
            <v>37820</v>
          </cell>
          <cell r="B142">
            <v>1.53</v>
          </cell>
        </row>
        <row r="143">
          <cell r="A143">
            <v>37823</v>
          </cell>
          <cell r="B143">
            <v>1.53</v>
          </cell>
        </row>
        <row r="144">
          <cell r="A144">
            <v>37824</v>
          </cell>
          <cell r="B144">
            <v>1.53</v>
          </cell>
        </row>
        <row r="145">
          <cell r="A145">
            <v>37825</v>
          </cell>
          <cell r="B145">
            <v>1.52</v>
          </cell>
        </row>
        <row r="146">
          <cell r="A146">
            <v>37826</v>
          </cell>
          <cell r="B146">
            <v>1.39</v>
          </cell>
        </row>
        <row r="147">
          <cell r="A147">
            <v>37827</v>
          </cell>
          <cell r="B147">
            <v>1.38</v>
          </cell>
        </row>
        <row r="148">
          <cell r="A148">
            <v>37830</v>
          </cell>
          <cell r="B148">
            <v>1.43</v>
          </cell>
        </row>
        <row r="149">
          <cell r="A149">
            <v>37831</v>
          </cell>
          <cell r="B149">
            <v>1.48</v>
          </cell>
        </row>
        <row r="150">
          <cell r="A150">
            <v>37832</v>
          </cell>
          <cell r="B150">
            <v>1.48</v>
          </cell>
        </row>
        <row r="151">
          <cell r="A151">
            <v>37833</v>
          </cell>
          <cell r="B151">
            <v>1.48</v>
          </cell>
        </row>
        <row r="152">
          <cell r="A152">
            <v>37834</v>
          </cell>
          <cell r="B152">
            <v>1.5</v>
          </cell>
        </row>
        <row r="153">
          <cell r="A153">
            <v>37837</v>
          </cell>
          <cell r="B153">
            <v>1.49</v>
          </cell>
        </row>
        <row r="154">
          <cell r="A154">
            <v>37838</v>
          </cell>
          <cell r="B154">
            <v>1.44</v>
          </cell>
        </row>
        <row r="155">
          <cell r="A155">
            <v>37839</v>
          </cell>
          <cell r="B155">
            <v>2.1</v>
          </cell>
        </row>
        <row r="156">
          <cell r="A156">
            <v>37840</v>
          </cell>
          <cell r="B156">
            <v>1.1599999999999999</v>
          </cell>
        </row>
        <row r="157">
          <cell r="A157">
            <v>37841</v>
          </cell>
          <cell r="B157">
            <v>1.1299999999999999</v>
          </cell>
        </row>
        <row r="158">
          <cell r="A158">
            <v>37844</v>
          </cell>
          <cell r="B158">
            <v>1.1399999999999999</v>
          </cell>
        </row>
        <row r="159">
          <cell r="A159">
            <v>37845</v>
          </cell>
          <cell r="B159">
            <v>1.1599999999999999</v>
          </cell>
        </row>
        <row r="160">
          <cell r="A160">
            <v>37846</v>
          </cell>
          <cell r="B160">
            <v>1.25</v>
          </cell>
        </row>
        <row r="161">
          <cell r="A161">
            <v>37848</v>
          </cell>
          <cell r="B161">
            <v>1.26</v>
          </cell>
        </row>
        <row r="162">
          <cell r="A162">
            <v>37851</v>
          </cell>
          <cell r="B162">
            <v>1.26</v>
          </cell>
        </row>
        <row r="163">
          <cell r="A163">
            <v>37852</v>
          </cell>
          <cell r="B163">
            <v>1.27</v>
          </cell>
        </row>
        <row r="164">
          <cell r="A164">
            <v>37853</v>
          </cell>
          <cell r="B164">
            <v>1.28</v>
          </cell>
        </row>
        <row r="165">
          <cell r="A165">
            <v>37854</v>
          </cell>
          <cell r="B165">
            <v>1.32</v>
          </cell>
        </row>
        <row r="166">
          <cell r="A166">
            <v>37855</v>
          </cell>
          <cell r="B166">
            <v>1.38</v>
          </cell>
        </row>
        <row r="167">
          <cell r="A167">
            <v>37858</v>
          </cell>
          <cell r="B167">
            <v>1.41</v>
          </cell>
        </row>
        <row r="168">
          <cell r="A168">
            <v>37859</v>
          </cell>
          <cell r="B168">
            <v>1.46</v>
          </cell>
        </row>
        <row r="169">
          <cell r="A169">
            <v>37860</v>
          </cell>
          <cell r="B169">
            <v>1.44</v>
          </cell>
        </row>
        <row r="170">
          <cell r="A170">
            <v>37861</v>
          </cell>
          <cell r="B170">
            <v>1.46</v>
          </cell>
        </row>
        <row r="171">
          <cell r="A171">
            <v>37862</v>
          </cell>
          <cell r="B171">
            <v>1.48</v>
          </cell>
        </row>
        <row r="172">
          <cell r="A172">
            <v>37865</v>
          </cell>
          <cell r="B172">
            <v>1.58</v>
          </cell>
        </row>
        <row r="173">
          <cell r="A173">
            <v>37866</v>
          </cell>
          <cell r="B173">
            <v>1.72</v>
          </cell>
        </row>
        <row r="174">
          <cell r="A174">
            <v>37867</v>
          </cell>
          <cell r="B174">
            <v>1.75</v>
          </cell>
        </row>
        <row r="175">
          <cell r="A175">
            <v>37868</v>
          </cell>
          <cell r="B175">
            <v>1.79</v>
          </cell>
        </row>
        <row r="176">
          <cell r="A176">
            <v>37869</v>
          </cell>
          <cell r="B176">
            <v>1.68</v>
          </cell>
        </row>
        <row r="177">
          <cell r="A177">
            <v>37872</v>
          </cell>
          <cell r="B177">
            <v>1.68</v>
          </cell>
        </row>
        <row r="178">
          <cell r="A178">
            <v>37873</v>
          </cell>
          <cell r="B178">
            <v>1.67</v>
          </cell>
        </row>
        <row r="179">
          <cell r="A179">
            <v>37874</v>
          </cell>
          <cell r="B179">
            <v>1.68</v>
          </cell>
        </row>
        <row r="180">
          <cell r="A180">
            <v>37875</v>
          </cell>
          <cell r="B180">
            <v>1.73</v>
          </cell>
        </row>
        <row r="181">
          <cell r="A181">
            <v>37876</v>
          </cell>
          <cell r="B181">
            <v>1.77</v>
          </cell>
        </row>
        <row r="182">
          <cell r="A182">
            <v>37879</v>
          </cell>
          <cell r="B182">
            <v>1.79</v>
          </cell>
        </row>
        <row r="183">
          <cell r="A183">
            <v>37880</v>
          </cell>
          <cell r="B183">
            <v>1.8</v>
          </cell>
        </row>
        <row r="184">
          <cell r="A184">
            <v>37881</v>
          </cell>
          <cell r="B184">
            <v>1.84</v>
          </cell>
        </row>
        <row r="185">
          <cell r="A185">
            <v>37882</v>
          </cell>
          <cell r="B185">
            <v>1.88</v>
          </cell>
        </row>
        <row r="186">
          <cell r="A186">
            <v>37883</v>
          </cell>
          <cell r="B186">
            <v>1.86</v>
          </cell>
        </row>
        <row r="187">
          <cell r="A187">
            <v>37886</v>
          </cell>
          <cell r="B187">
            <v>1.92</v>
          </cell>
        </row>
        <row r="188">
          <cell r="A188">
            <v>37887</v>
          </cell>
          <cell r="B188">
            <v>1.97</v>
          </cell>
        </row>
        <row r="189">
          <cell r="A189">
            <v>37888</v>
          </cell>
          <cell r="B189">
            <v>2.02</v>
          </cell>
        </row>
        <row r="190">
          <cell r="A190">
            <v>37889</v>
          </cell>
          <cell r="B190">
            <v>2.09</v>
          </cell>
        </row>
        <row r="191">
          <cell r="A191">
            <v>37890</v>
          </cell>
          <cell r="B191">
            <v>2.16</v>
          </cell>
        </row>
        <row r="192">
          <cell r="A192">
            <v>37893</v>
          </cell>
          <cell r="B192">
            <v>2.27</v>
          </cell>
        </row>
        <row r="193">
          <cell r="A193">
            <v>37894</v>
          </cell>
          <cell r="B193">
            <v>2.31</v>
          </cell>
        </row>
        <row r="194">
          <cell r="A194">
            <v>37895</v>
          </cell>
          <cell r="B194">
            <v>2.37</v>
          </cell>
        </row>
        <row r="195">
          <cell r="A195">
            <v>37896</v>
          </cell>
          <cell r="B195">
            <v>2.16</v>
          </cell>
        </row>
        <row r="196">
          <cell r="A196">
            <v>37897</v>
          </cell>
          <cell r="B196">
            <v>2.12</v>
          </cell>
        </row>
        <row r="197">
          <cell r="A197">
            <v>37900</v>
          </cell>
          <cell r="B197">
            <v>2.2400000000000002</v>
          </cell>
        </row>
        <row r="198">
          <cell r="A198">
            <v>37901</v>
          </cell>
          <cell r="B198">
            <v>2.16</v>
          </cell>
        </row>
        <row r="199">
          <cell r="A199">
            <v>37902</v>
          </cell>
          <cell r="B199">
            <v>2.14</v>
          </cell>
        </row>
        <row r="200">
          <cell r="A200">
            <v>37903</v>
          </cell>
          <cell r="B200">
            <v>2.1800000000000002</v>
          </cell>
        </row>
        <row r="201">
          <cell r="A201">
            <v>37904</v>
          </cell>
          <cell r="B201">
            <v>2.21</v>
          </cell>
        </row>
        <row r="202">
          <cell r="A202">
            <v>37907</v>
          </cell>
          <cell r="B202">
            <v>2.17</v>
          </cell>
        </row>
        <row r="203">
          <cell r="A203">
            <v>37908</v>
          </cell>
          <cell r="B203">
            <v>2.11</v>
          </cell>
        </row>
        <row r="204">
          <cell r="A204">
            <v>37909</v>
          </cell>
          <cell r="B204">
            <v>2.11</v>
          </cell>
        </row>
        <row r="205">
          <cell r="A205">
            <v>37910</v>
          </cell>
          <cell r="B205">
            <v>1.97</v>
          </cell>
        </row>
        <row r="206">
          <cell r="A206">
            <v>37911</v>
          </cell>
          <cell r="B206">
            <v>1.79</v>
          </cell>
        </row>
        <row r="207">
          <cell r="A207">
            <v>37914</v>
          </cell>
          <cell r="B207">
            <v>1.78</v>
          </cell>
        </row>
        <row r="208">
          <cell r="A208">
            <v>37915</v>
          </cell>
          <cell r="B208">
            <v>1.79</v>
          </cell>
        </row>
        <row r="209">
          <cell r="A209">
            <v>37916</v>
          </cell>
          <cell r="B209">
            <v>1.82</v>
          </cell>
        </row>
        <row r="210">
          <cell r="A210">
            <v>37917</v>
          </cell>
          <cell r="B210">
            <v>1.86</v>
          </cell>
        </row>
        <row r="211">
          <cell r="A211">
            <v>37918</v>
          </cell>
          <cell r="B211">
            <v>1.92</v>
          </cell>
        </row>
        <row r="212">
          <cell r="A212">
            <v>37921</v>
          </cell>
          <cell r="B212">
            <v>1.88</v>
          </cell>
        </row>
        <row r="213">
          <cell r="A213">
            <v>37922</v>
          </cell>
          <cell r="B213">
            <v>1.86</v>
          </cell>
        </row>
        <row r="214">
          <cell r="A214">
            <v>37923</v>
          </cell>
          <cell r="B214">
            <v>1.86</v>
          </cell>
        </row>
        <row r="215">
          <cell r="A215">
            <v>37924</v>
          </cell>
          <cell r="B215">
            <v>1.85</v>
          </cell>
        </row>
        <row r="216">
          <cell r="A216">
            <v>37925</v>
          </cell>
          <cell r="B216">
            <v>1.85</v>
          </cell>
        </row>
        <row r="217">
          <cell r="A217">
            <v>37928</v>
          </cell>
          <cell r="B217">
            <v>1.84</v>
          </cell>
        </row>
        <row r="218">
          <cell r="A218">
            <v>37929</v>
          </cell>
          <cell r="B218">
            <v>1.84</v>
          </cell>
        </row>
        <row r="219">
          <cell r="A219">
            <v>37930</v>
          </cell>
          <cell r="B219">
            <v>1.86</v>
          </cell>
        </row>
        <row r="220">
          <cell r="A220">
            <v>37931</v>
          </cell>
          <cell r="B220">
            <v>1.86</v>
          </cell>
        </row>
        <row r="221">
          <cell r="A221">
            <v>37935</v>
          </cell>
          <cell r="B221">
            <v>1.93</v>
          </cell>
        </row>
        <row r="222">
          <cell r="A222">
            <v>37936</v>
          </cell>
          <cell r="B222">
            <v>1.93</v>
          </cell>
        </row>
        <row r="223">
          <cell r="A223">
            <v>37937</v>
          </cell>
          <cell r="B223">
            <v>1.95</v>
          </cell>
        </row>
        <row r="224">
          <cell r="A224">
            <v>37938</v>
          </cell>
          <cell r="B224">
            <v>2.0699999999999998</v>
          </cell>
        </row>
        <row r="225">
          <cell r="A225">
            <v>37939</v>
          </cell>
          <cell r="B225">
            <v>2.02</v>
          </cell>
        </row>
        <row r="226">
          <cell r="A226">
            <v>37942</v>
          </cell>
          <cell r="B226">
            <v>2.0299999999999998</v>
          </cell>
        </row>
        <row r="227">
          <cell r="A227">
            <v>37943</v>
          </cell>
          <cell r="B227">
            <v>2.0299999999999998</v>
          </cell>
        </row>
        <row r="228">
          <cell r="A228">
            <v>37944</v>
          </cell>
          <cell r="B228">
            <v>2.0699999999999998</v>
          </cell>
        </row>
        <row r="229">
          <cell r="A229">
            <v>37945</v>
          </cell>
          <cell r="B229">
            <v>2.0299999999999998</v>
          </cell>
        </row>
        <row r="230">
          <cell r="A230">
            <v>37946</v>
          </cell>
          <cell r="B230">
            <v>2.02</v>
          </cell>
        </row>
        <row r="231">
          <cell r="A231">
            <v>37949</v>
          </cell>
          <cell r="B231">
            <v>2.0499999999999998</v>
          </cell>
        </row>
        <row r="232">
          <cell r="A232">
            <v>37950</v>
          </cell>
          <cell r="B232">
            <v>2.08</v>
          </cell>
        </row>
        <row r="233">
          <cell r="A233">
            <v>37951</v>
          </cell>
          <cell r="B233">
            <v>2.08</v>
          </cell>
        </row>
        <row r="234">
          <cell r="A234">
            <v>37952</v>
          </cell>
          <cell r="B234">
            <v>2.08</v>
          </cell>
        </row>
        <row r="235">
          <cell r="A235">
            <v>37953</v>
          </cell>
          <cell r="B235">
            <v>2.08</v>
          </cell>
        </row>
        <row r="236">
          <cell r="A236">
            <v>37956</v>
          </cell>
          <cell r="B236">
            <v>2.0699999999999998</v>
          </cell>
        </row>
        <row r="237">
          <cell r="A237">
            <v>37957</v>
          </cell>
          <cell r="B237">
            <v>2.08</v>
          </cell>
        </row>
        <row r="238">
          <cell r="A238">
            <v>37958</v>
          </cell>
          <cell r="B238">
            <v>2.09</v>
          </cell>
        </row>
        <row r="239">
          <cell r="A239">
            <v>37959</v>
          </cell>
          <cell r="B239">
            <v>2.09</v>
          </cell>
        </row>
        <row r="240">
          <cell r="A240">
            <v>37960</v>
          </cell>
          <cell r="B240">
            <v>2.0699999999999998</v>
          </cell>
        </row>
        <row r="241">
          <cell r="A241">
            <v>37963</v>
          </cell>
          <cell r="B241">
            <v>2</v>
          </cell>
        </row>
        <row r="242">
          <cell r="A242">
            <v>37964</v>
          </cell>
          <cell r="B242">
            <v>1.98</v>
          </cell>
        </row>
        <row r="243">
          <cell r="A243">
            <v>37966</v>
          </cell>
          <cell r="B243">
            <v>2</v>
          </cell>
        </row>
        <row r="244">
          <cell r="A244">
            <v>37967</v>
          </cell>
          <cell r="B244">
            <v>2.0499999999999998</v>
          </cell>
        </row>
        <row r="245">
          <cell r="A245">
            <v>37970</v>
          </cell>
          <cell r="B245">
            <v>2.09</v>
          </cell>
        </row>
        <row r="246">
          <cell r="A246">
            <v>37971</v>
          </cell>
          <cell r="B246">
            <v>2.1</v>
          </cell>
        </row>
        <row r="247">
          <cell r="A247">
            <v>37972</v>
          </cell>
          <cell r="B247">
            <v>2.15</v>
          </cell>
        </row>
        <row r="248">
          <cell r="A248">
            <v>37973</v>
          </cell>
          <cell r="B248">
            <v>2.17</v>
          </cell>
        </row>
        <row r="249">
          <cell r="A249">
            <v>37974</v>
          </cell>
          <cell r="B249">
            <v>2.1800000000000002</v>
          </cell>
        </row>
        <row r="250">
          <cell r="A250">
            <v>37977</v>
          </cell>
          <cell r="B250">
            <v>2.2599999999999998</v>
          </cell>
        </row>
        <row r="251">
          <cell r="A251">
            <v>37978</v>
          </cell>
          <cell r="B251">
            <v>2.33</v>
          </cell>
        </row>
        <row r="252">
          <cell r="A252">
            <v>37979</v>
          </cell>
          <cell r="B252">
            <v>2.35</v>
          </cell>
        </row>
        <row r="253">
          <cell r="A253">
            <v>37980</v>
          </cell>
          <cell r="B253">
            <v>2.35</v>
          </cell>
        </row>
        <row r="254">
          <cell r="A254">
            <v>37981</v>
          </cell>
          <cell r="B254">
            <v>2.3199999999999998</v>
          </cell>
        </row>
        <row r="255">
          <cell r="A255">
            <v>37984</v>
          </cell>
          <cell r="B255">
            <v>2.31</v>
          </cell>
        </row>
        <row r="256">
          <cell r="A256">
            <v>37985</v>
          </cell>
          <cell r="B256">
            <v>2.29</v>
          </cell>
        </row>
        <row r="257">
          <cell r="A257">
            <v>37986</v>
          </cell>
          <cell r="B257">
            <v>2.3199999999999998</v>
          </cell>
        </row>
        <row r="258">
          <cell r="A258">
            <v>37987</v>
          </cell>
          <cell r="B258">
            <v>2.3199999999999998</v>
          </cell>
        </row>
        <row r="259">
          <cell r="A259">
            <v>37988</v>
          </cell>
          <cell r="B259">
            <v>2.29</v>
          </cell>
        </row>
        <row r="260">
          <cell r="A260">
            <v>37991</v>
          </cell>
          <cell r="B260">
            <v>2.14</v>
          </cell>
        </row>
        <row r="261">
          <cell r="A261">
            <v>37992</v>
          </cell>
          <cell r="B261">
            <v>2.1</v>
          </cell>
        </row>
        <row r="262">
          <cell r="A262">
            <v>37993</v>
          </cell>
          <cell r="B262">
            <v>2.04</v>
          </cell>
        </row>
        <row r="263">
          <cell r="A263">
            <v>37994</v>
          </cell>
          <cell r="B263">
            <v>2.02</v>
          </cell>
        </row>
        <row r="264">
          <cell r="A264">
            <v>37995</v>
          </cell>
          <cell r="B264">
            <v>1.99</v>
          </cell>
        </row>
        <row r="265">
          <cell r="A265">
            <v>37998</v>
          </cell>
          <cell r="B265">
            <v>1.99</v>
          </cell>
        </row>
        <row r="266">
          <cell r="A266">
            <v>37999</v>
          </cell>
          <cell r="B266">
            <v>2.98</v>
          </cell>
        </row>
        <row r="267">
          <cell r="A267">
            <v>38000</v>
          </cell>
          <cell r="B267">
            <v>3.01</v>
          </cell>
        </row>
        <row r="268">
          <cell r="A268">
            <v>38001</v>
          </cell>
          <cell r="B268">
            <v>2.08</v>
          </cell>
        </row>
        <row r="269">
          <cell r="A269">
            <v>38002</v>
          </cell>
          <cell r="B269">
            <v>2.08</v>
          </cell>
        </row>
        <row r="270">
          <cell r="A270">
            <v>38005</v>
          </cell>
          <cell r="B270">
            <v>1.93</v>
          </cell>
        </row>
        <row r="271">
          <cell r="A271">
            <v>38006</v>
          </cell>
          <cell r="B271">
            <v>2.1</v>
          </cell>
        </row>
        <row r="272">
          <cell r="A272">
            <v>38007</v>
          </cell>
          <cell r="B272">
            <v>2.13</v>
          </cell>
        </row>
        <row r="273">
          <cell r="A273">
            <v>38008</v>
          </cell>
          <cell r="B273">
            <v>2.02</v>
          </cell>
        </row>
        <row r="274">
          <cell r="A274">
            <v>38009</v>
          </cell>
          <cell r="B274">
            <v>1.96</v>
          </cell>
        </row>
        <row r="275">
          <cell r="A275">
            <v>38012</v>
          </cell>
          <cell r="B275">
            <v>1.94</v>
          </cell>
        </row>
        <row r="276">
          <cell r="A276">
            <v>38013</v>
          </cell>
          <cell r="B276">
            <v>1.94</v>
          </cell>
        </row>
        <row r="277">
          <cell r="A277">
            <v>38014</v>
          </cell>
          <cell r="B277">
            <v>1.93</v>
          </cell>
        </row>
        <row r="278">
          <cell r="A278">
            <v>38015</v>
          </cell>
          <cell r="B278">
            <v>1.93</v>
          </cell>
        </row>
        <row r="279">
          <cell r="A279">
            <v>38016</v>
          </cell>
          <cell r="B279">
            <v>1.92</v>
          </cell>
        </row>
        <row r="280">
          <cell r="A280">
            <v>38019</v>
          </cell>
          <cell r="B280">
            <v>1.92</v>
          </cell>
        </row>
        <row r="281">
          <cell r="A281">
            <v>38020</v>
          </cell>
          <cell r="B281">
            <v>1.92</v>
          </cell>
        </row>
        <row r="282">
          <cell r="A282">
            <v>38021</v>
          </cell>
          <cell r="B282">
            <v>1.92</v>
          </cell>
        </row>
        <row r="283">
          <cell r="A283">
            <v>38022</v>
          </cell>
          <cell r="B283">
            <v>1.92</v>
          </cell>
        </row>
        <row r="284">
          <cell r="A284">
            <v>38023</v>
          </cell>
          <cell r="B284">
            <v>1.93</v>
          </cell>
        </row>
        <row r="285">
          <cell r="A285">
            <v>38026</v>
          </cell>
          <cell r="B285">
            <v>1.95</v>
          </cell>
        </row>
        <row r="286">
          <cell r="A286">
            <v>38027</v>
          </cell>
          <cell r="B286">
            <v>1.94</v>
          </cell>
        </row>
        <row r="287">
          <cell r="A287">
            <v>38028</v>
          </cell>
          <cell r="B287">
            <v>1.93</v>
          </cell>
        </row>
        <row r="288">
          <cell r="A288">
            <v>38029</v>
          </cell>
          <cell r="B288">
            <v>1.96</v>
          </cell>
        </row>
        <row r="289">
          <cell r="A289">
            <v>38030</v>
          </cell>
          <cell r="B289">
            <v>2.02</v>
          </cell>
        </row>
        <row r="290">
          <cell r="A290">
            <v>38033</v>
          </cell>
          <cell r="B290">
            <v>2.02</v>
          </cell>
        </row>
        <row r="291">
          <cell r="A291">
            <v>38034</v>
          </cell>
          <cell r="B291">
            <v>2.0299999999999998</v>
          </cell>
        </row>
        <row r="292">
          <cell r="A292">
            <v>38035</v>
          </cell>
          <cell r="B292">
            <v>2.0299999999999998</v>
          </cell>
        </row>
        <row r="293">
          <cell r="A293">
            <v>38036</v>
          </cell>
          <cell r="B293">
            <v>1.97</v>
          </cell>
        </row>
        <row r="294">
          <cell r="A294">
            <v>38040</v>
          </cell>
          <cell r="B294">
            <v>1.88</v>
          </cell>
        </row>
        <row r="295">
          <cell r="A295">
            <v>38041</v>
          </cell>
          <cell r="B295">
            <v>1.9</v>
          </cell>
        </row>
        <row r="296">
          <cell r="A296">
            <v>38042</v>
          </cell>
          <cell r="B296">
            <v>1.88</v>
          </cell>
        </row>
        <row r="297">
          <cell r="A297">
            <v>38043</v>
          </cell>
          <cell r="B297">
            <v>1.83</v>
          </cell>
        </row>
        <row r="298">
          <cell r="A298">
            <v>38044</v>
          </cell>
          <cell r="B298">
            <v>1.84</v>
          </cell>
        </row>
        <row r="299">
          <cell r="A299">
            <v>38047</v>
          </cell>
          <cell r="B299">
            <v>1.88</v>
          </cell>
        </row>
        <row r="300">
          <cell r="A300">
            <v>38048</v>
          </cell>
          <cell r="B300">
            <v>1.88</v>
          </cell>
        </row>
        <row r="301">
          <cell r="A301">
            <v>38049</v>
          </cell>
          <cell r="B301">
            <v>1.89</v>
          </cell>
        </row>
        <row r="302">
          <cell r="A302">
            <v>38050</v>
          </cell>
          <cell r="B302">
            <v>1.96</v>
          </cell>
        </row>
        <row r="303">
          <cell r="A303">
            <v>38051</v>
          </cell>
          <cell r="B303">
            <v>1.94</v>
          </cell>
        </row>
        <row r="304">
          <cell r="A304">
            <v>38054</v>
          </cell>
          <cell r="B304">
            <v>1.96</v>
          </cell>
        </row>
        <row r="305">
          <cell r="A305">
            <v>38055</v>
          </cell>
          <cell r="B305">
            <v>1.96</v>
          </cell>
        </row>
        <row r="306">
          <cell r="A306">
            <v>38056</v>
          </cell>
          <cell r="B306">
            <v>1.96</v>
          </cell>
        </row>
        <row r="307">
          <cell r="A307">
            <v>38057</v>
          </cell>
          <cell r="B307">
            <v>1.96</v>
          </cell>
        </row>
        <row r="308">
          <cell r="A308">
            <v>38058</v>
          </cell>
          <cell r="B308">
            <v>1.97</v>
          </cell>
        </row>
        <row r="309">
          <cell r="A309">
            <v>38061</v>
          </cell>
          <cell r="B309">
            <v>1.97</v>
          </cell>
        </row>
        <row r="310">
          <cell r="A310">
            <v>38062</v>
          </cell>
          <cell r="B310">
            <v>1.97</v>
          </cell>
        </row>
        <row r="311">
          <cell r="A311">
            <v>38063</v>
          </cell>
          <cell r="B311">
            <v>1.97</v>
          </cell>
        </row>
        <row r="312">
          <cell r="A312">
            <v>38064</v>
          </cell>
          <cell r="B312">
            <v>1.98</v>
          </cell>
        </row>
        <row r="313">
          <cell r="A313">
            <v>38065</v>
          </cell>
          <cell r="B313">
            <v>1.9</v>
          </cell>
        </row>
        <row r="314">
          <cell r="A314">
            <v>38068</v>
          </cell>
          <cell r="B314">
            <v>1.87</v>
          </cell>
        </row>
        <row r="315">
          <cell r="A315">
            <v>38069</v>
          </cell>
          <cell r="B315">
            <v>1.87</v>
          </cell>
        </row>
        <row r="316">
          <cell r="A316">
            <v>38070</v>
          </cell>
          <cell r="B316">
            <v>1.87</v>
          </cell>
        </row>
        <row r="317">
          <cell r="A317">
            <v>38071</v>
          </cell>
          <cell r="B317">
            <v>1.87</v>
          </cell>
        </row>
        <row r="318">
          <cell r="A318">
            <v>38072</v>
          </cell>
          <cell r="B318">
            <v>1.9</v>
          </cell>
        </row>
        <row r="319">
          <cell r="A319">
            <v>38075</v>
          </cell>
          <cell r="B319">
            <v>1.9</v>
          </cell>
        </row>
        <row r="320">
          <cell r="A320">
            <v>38076</v>
          </cell>
          <cell r="B320">
            <v>1.89</v>
          </cell>
        </row>
        <row r="321">
          <cell r="A321">
            <v>38077</v>
          </cell>
          <cell r="B321">
            <v>1.89</v>
          </cell>
        </row>
        <row r="322">
          <cell r="A322">
            <v>38078</v>
          </cell>
          <cell r="B322">
            <v>1.93</v>
          </cell>
        </row>
        <row r="323">
          <cell r="A323">
            <v>38079</v>
          </cell>
          <cell r="B323">
            <v>1.93</v>
          </cell>
        </row>
        <row r="324">
          <cell r="A324">
            <v>38082</v>
          </cell>
          <cell r="B324">
            <v>2.0299999999999998</v>
          </cell>
        </row>
        <row r="325">
          <cell r="A325">
            <v>38083</v>
          </cell>
          <cell r="B325">
            <v>2.0299999999999998</v>
          </cell>
        </row>
        <row r="326">
          <cell r="A326">
            <v>38084</v>
          </cell>
          <cell r="B326">
            <v>2.1</v>
          </cell>
        </row>
        <row r="327">
          <cell r="A327">
            <v>38085</v>
          </cell>
          <cell r="B327">
            <v>2.08</v>
          </cell>
        </row>
        <row r="328">
          <cell r="A328">
            <v>38086</v>
          </cell>
          <cell r="B328">
            <v>2.08</v>
          </cell>
        </row>
        <row r="329">
          <cell r="A329">
            <v>38089</v>
          </cell>
          <cell r="B329">
            <v>2.06</v>
          </cell>
        </row>
        <row r="330">
          <cell r="A330">
            <v>38090</v>
          </cell>
          <cell r="B330">
            <v>2.06</v>
          </cell>
        </row>
        <row r="331">
          <cell r="A331">
            <v>38091</v>
          </cell>
          <cell r="B331">
            <v>2.0499999999999998</v>
          </cell>
        </row>
        <row r="332">
          <cell r="A332">
            <v>38092</v>
          </cell>
          <cell r="B332">
            <v>2.0499999999999998</v>
          </cell>
        </row>
        <row r="333">
          <cell r="A333">
            <v>38093</v>
          </cell>
          <cell r="B333">
            <v>2.0099999999999998</v>
          </cell>
        </row>
        <row r="334">
          <cell r="A334">
            <v>38096</v>
          </cell>
          <cell r="B334">
            <v>2.02</v>
          </cell>
        </row>
        <row r="335">
          <cell r="A335">
            <v>38097</v>
          </cell>
          <cell r="B335">
            <v>2.0099999999999998</v>
          </cell>
        </row>
        <row r="336">
          <cell r="A336">
            <v>38098</v>
          </cell>
          <cell r="B336">
            <v>2.0499999999999998</v>
          </cell>
        </row>
        <row r="337">
          <cell r="A337">
            <v>38099</v>
          </cell>
          <cell r="B337">
            <v>2.1</v>
          </cell>
        </row>
        <row r="338">
          <cell r="A338">
            <v>38100</v>
          </cell>
          <cell r="B338">
            <v>2.1</v>
          </cell>
        </row>
        <row r="339">
          <cell r="A339">
            <v>38103</v>
          </cell>
          <cell r="B339">
            <v>2.09</v>
          </cell>
        </row>
        <row r="340">
          <cell r="A340">
            <v>38104</v>
          </cell>
          <cell r="B340">
            <v>2.08</v>
          </cell>
        </row>
        <row r="341">
          <cell r="A341">
            <v>38105</v>
          </cell>
          <cell r="B341">
            <v>2.08</v>
          </cell>
        </row>
        <row r="342">
          <cell r="A342">
            <v>38106</v>
          </cell>
          <cell r="B342">
            <v>2.08</v>
          </cell>
        </row>
        <row r="343">
          <cell r="A343">
            <v>38107</v>
          </cell>
          <cell r="B343">
            <v>2.08</v>
          </cell>
        </row>
        <row r="344">
          <cell r="A344">
            <v>38110</v>
          </cell>
          <cell r="B344">
            <v>2.08</v>
          </cell>
        </row>
        <row r="345">
          <cell r="A345">
            <v>38111</v>
          </cell>
          <cell r="B345">
            <v>2.0699999999999998</v>
          </cell>
        </row>
        <row r="346">
          <cell r="A346">
            <v>38112</v>
          </cell>
          <cell r="B346">
            <v>2.08</v>
          </cell>
        </row>
        <row r="347">
          <cell r="A347">
            <v>38113</v>
          </cell>
          <cell r="B347">
            <v>2.0699999999999998</v>
          </cell>
        </row>
        <row r="348">
          <cell r="A348">
            <v>38114</v>
          </cell>
          <cell r="B348">
            <v>2.08</v>
          </cell>
        </row>
        <row r="349">
          <cell r="A349">
            <v>38117</v>
          </cell>
          <cell r="B349">
            <v>2.0499999999999998</v>
          </cell>
        </row>
        <row r="350">
          <cell r="A350">
            <v>38118</v>
          </cell>
          <cell r="B350">
            <v>2.08</v>
          </cell>
        </row>
        <row r="351">
          <cell r="A351">
            <v>38119</v>
          </cell>
          <cell r="B351">
            <v>2.09</v>
          </cell>
        </row>
        <row r="352">
          <cell r="A352">
            <v>38120</v>
          </cell>
          <cell r="B352">
            <v>2.17</v>
          </cell>
        </row>
        <row r="353">
          <cell r="A353">
            <v>38121</v>
          </cell>
          <cell r="B353">
            <v>2.17</v>
          </cell>
        </row>
        <row r="354">
          <cell r="A354">
            <v>38124</v>
          </cell>
          <cell r="B354">
            <v>2.25</v>
          </cell>
        </row>
        <row r="355">
          <cell r="A355">
            <v>38125</v>
          </cell>
          <cell r="B355">
            <v>2.3199999999999998</v>
          </cell>
        </row>
        <row r="356">
          <cell r="A356">
            <v>38126</v>
          </cell>
          <cell r="B356">
            <v>2.3199999999999998</v>
          </cell>
        </row>
        <row r="357">
          <cell r="A357">
            <v>38127</v>
          </cell>
          <cell r="B357">
            <v>2.33</v>
          </cell>
        </row>
        <row r="358">
          <cell r="A358">
            <v>38128</v>
          </cell>
          <cell r="B358">
            <v>2.35</v>
          </cell>
        </row>
        <row r="359">
          <cell r="A359">
            <v>38131</v>
          </cell>
          <cell r="B359">
            <v>2.38</v>
          </cell>
        </row>
        <row r="360">
          <cell r="A360">
            <v>38132</v>
          </cell>
          <cell r="B360">
            <v>2.39</v>
          </cell>
        </row>
        <row r="361">
          <cell r="A361">
            <v>38133</v>
          </cell>
          <cell r="B361">
            <v>2.39</v>
          </cell>
        </row>
        <row r="362">
          <cell r="A362">
            <v>38134</v>
          </cell>
          <cell r="B362">
            <v>2.5099999999999998</v>
          </cell>
        </row>
        <row r="363">
          <cell r="A363">
            <v>38135</v>
          </cell>
          <cell r="B363">
            <v>2.59</v>
          </cell>
        </row>
        <row r="364">
          <cell r="A364">
            <v>38138</v>
          </cell>
          <cell r="B364">
            <v>2.59</v>
          </cell>
        </row>
        <row r="365">
          <cell r="A365">
            <v>38139</v>
          </cell>
          <cell r="B365">
            <v>3.49</v>
          </cell>
        </row>
        <row r="366">
          <cell r="A366">
            <v>38140</v>
          </cell>
          <cell r="B366">
            <v>3.67</v>
          </cell>
        </row>
        <row r="367">
          <cell r="A367">
            <v>38142</v>
          </cell>
          <cell r="B367">
            <v>3.46</v>
          </cell>
        </row>
        <row r="368">
          <cell r="A368">
            <v>38145</v>
          </cell>
          <cell r="B368">
            <v>3.48</v>
          </cell>
        </row>
        <row r="369">
          <cell r="A369">
            <v>38146</v>
          </cell>
          <cell r="B369">
            <v>3.48</v>
          </cell>
        </row>
        <row r="370">
          <cell r="A370">
            <v>38147</v>
          </cell>
          <cell r="B370">
            <v>3.24</v>
          </cell>
        </row>
        <row r="371">
          <cell r="A371">
            <v>38148</v>
          </cell>
          <cell r="B371">
            <v>3.13</v>
          </cell>
        </row>
        <row r="372">
          <cell r="A372">
            <v>38149</v>
          </cell>
          <cell r="B372">
            <v>3.03</v>
          </cell>
        </row>
        <row r="373">
          <cell r="A373">
            <v>38152</v>
          </cell>
          <cell r="B373">
            <v>2.86</v>
          </cell>
        </row>
        <row r="374">
          <cell r="A374">
            <v>38153</v>
          </cell>
          <cell r="B374">
            <v>2.83</v>
          </cell>
        </row>
        <row r="375">
          <cell r="A375">
            <v>38154</v>
          </cell>
          <cell r="B375">
            <v>2.84</v>
          </cell>
        </row>
        <row r="376">
          <cell r="A376">
            <v>38155</v>
          </cell>
          <cell r="B376">
            <v>2.9</v>
          </cell>
        </row>
        <row r="377">
          <cell r="A377">
            <v>38156</v>
          </cell>
          <cell r="B377">
            <v>2.93</v>
          </cell>
        </row>
        <row r="378">
          <cell r="A378">
            <v>38159</v>
          </cell>
          <cell r="B378">
            <v>2.9</v>
          </cell>
        </row>
        <row r="379">
          <cell r="A379">
            <v>38160</v>
          </cell>
          <cell r="B379">
            <v>2.95</v>
          </cell>
        </row>
        <row r="380">
          <cell r="A380">
            <v>38161</v>
          </cell>
          <cell r="B380">
            <v>2.97</v>
          </cell>
        </row>
        <row r="381">
          <cell r="A381">
            <v>38162</v>
          </cell>
          <cell r="B381">
            <v>2.93</v>
          </cell>
        </row>
        <row r="382">
          <cell r="A382">
            <v>38163</v>
          </cell>
          <cell r="B382">
            <v>2.83</v>
          </cell>
        </row>
        <row r="383">
          <cell r="A383">
            <v>38166</v>
          </cell>
          <cell r="B383">
            <v>2.79</v>
          </cell>
        </row>
        <row r="384">
          <cell r="A384">
            <v>38167</v>
          </cell>
          <cell r="B384">
            <v>2.78</v>
          </cell>
        </row>
        <row r="385">
          <cell r="A385">
            <v>38168</v>
          </cell>
          <cell r="B385">
            <v>2.78</v>
          </cell>
        </row>
        <row r="386">
          <cell r="A386">
            <v>38170</v>
          </cell>
          <cell r="B386">
            <v>2.78</v>
          </cell>
        </row>
        <row r="387">
          <cell r="A387">
            <v>38173</v>
          </cell>
          <cell r="B387">
            <v>2.72</v>
          </cell>
        </row>
        <row r="388">
          <cell r="A388">
            <v>38174</v>
          </cell>
          <cell r="B388">
            <v>2.66</v>
          </cell>
        </row>
        <row r="389">
          <cell r="A389">
            <v>38175</v>
          </cell>
          <cell r="B389">
            <v>2.65</v>
          </cell>
        </row>
        <row r="390">
          <cell r="A390">
            <v>38176</v>
          </cell>
          <cell r="B390">
            <v>2.61</v>
          </cell>
        </row>
        <row r="391">
          <cell r="A391">
            <v>38177</v>
          </cell>
          <cell r="B391">
            <v>2.61</v>
          </cell>
        </row>
        <row r="392">
          <cell r="A392">
            <v>38180</v>
          </cell>
          <cell r="B392">
            <v>2.59</v>
          </cell>
        </row>
        <row r="393">
          <cell r="A393">
            <v>38181</v>
          </cell>
          <cell r="B393">
            <v>2.61</v>
          </cell>
        </row>
        <row r="394">
          <cell r="A394">
            <v>38182</v>
          </cell>
          <cell r="B394">
            <v>2.67</v>
          </cell>
        </row>
        <row r="395">
          <cell r="A395">
            <v>38183</v>
          </cell>
          <cell r="B395">
            <v>2.73</v>
          </cell>
        </row>
        <row r="396">
          <cell r="A396">
            <v>38184</v>
          </cell>
          <cell r="B396">
            <v>2.86</v>
          </cell>
        </row>
        <row r="397">
          <cell r="A397">
            <v>38187</v>
          </cell>
          <cell r="B397">
            <v>2.81</v>
          </cell>
        </row>
        <row r="398">
          <cell r="A398">
            <v>38188</v>
          </cell>
          <cell r="B398">
            <v>2.81</v>
          </cell>
        </row>
        <row r="399">
          <cell r="A399">
            <v>38189</v>
          </cell>
          <cell r="B399">
            <v>2.81</v>
          </cell>
        </row>
        <row r="400">
          <cell r="A400">
            <v>38190</v>
          </cell>
          <cell r="B400">
            <v>2.82</v>
          </cell>
        </row>
        <row r="401">
          <cell r="A401">
            <v>38191</v>
          </cell>
          <cell r="B401">
            <v>2.91</v>
          </cell>
        </row>
        <row r="402">
          <cell r="A402">
            <v>38194</v>
          </cell>
          <cell r="B402">
            <v>2.96</v>
          </cell>
        </row>
        <row r="403">
          <cell r="A403">
            <v>38195</v>
          </cell>
          <cell r="B403">
            <v>2.98</v>
          </cell>
        </row>
        <row r="404">
          <cell r="A404">
            <v>38196</v>
          </cell>
          <cell r="B404">
            <v>3</v>
          </cell>
        </row>
        <row r="405">
          <cell r="A405">
            <v>38197</v>
          </cell>
          <cell r="B405">
            <v>3.01</v>
          </cell>
        </row>
        <row r="406">
          <cell r="A406">
            <v>38198</v>
          </cell>
          <cell r="B406">
            <v>3</v>
          </cell>
        </row>
        <row r="407">
          <cell r="A407">
            <v>38201</v>
          </cell>
          <cell r="B407">
            <v>2.99</v>
          </cell>
        </row>
        <row r="408">
          <cell r="A408">
            <v>38202</v>
          </cell>
          <cell r="B408">
            <v>3.02</v>
          </cell>
        </row>
        <row r="409">
          <cell r="A409">
            <v>38203</v>
          </cell>
          <cell r="B409">
            <v>2.98</v>
          </cell>
        </row>
        <row r="410">
          <cell r="A410">
            <v>38204</v>
          </cell>
          <cell r="B410">
            <v>2.91</v>
          </cell>
        </row>
        <row r="411">
          <cell r="A411">
            <v>38205</v>
          </cell>
          <cell r="B411">
            <v>2.9</v>
          </cell>
        </row>
        <row r="412">
          <cell r="A412">
            <v>38208</v>
          </cell>
          <cell r="B412">
            <v>2.98</v>
          </cell>
        </row>
        <row r="413">
          <cell r="A413">
            <v>38209</v>
          </cell>
          <cell r="B413">
            <v>3</v>
          </cell>
        </row>
        <row r="414">
          <cell r="A414">
            <v>38210</v>
          </cell>
          <cell r="B414">
            <v>2.95</v>
          </cell>
        </row>
        <row r="415">
          <cell r="A415">
            <v>38211</v>
          </cell>
          <cell r="B415">
            <v>2.94</v>
          </cell>
        </row>
        <row r="416">
          <cell r="A416">
            <v>38212</v>
          </cell>
          <cell r="B416">
            <v>2.96</v>
          </cell>
        </row>
        <row r="417">
          <cell r="A417">
            <v>38215</v>
          </cell>
          <cell r="B417">
            <v>2.96</v>
          </cell>
        </row>
        <row r="418">
          <cell r="A418">
            <v>38216</v>
          </cell>
          <cell r="B418">
            <v>3</v>
          </cell>
        </row>
        <row r="419">
          <cell r="A419">
            <v>38217</v>
          </cell>
          <cell r="B419">
            <v>3.04</v>
          </cell>
        </row>
        <row r="420">
          <cell r="A420">
            <v>38218</v>
          </cell>
          <cell r="B420">
            <v>2.96</v>
          </cell>
        </row>
        <row r="421">
          <cell r="A421">
            <v>38219</v>
          </cell>
          <cell r="B421">
            <v>3.07</v>
          </cell>
        </row>
        <row r="422">
          <cell r="A422">
            <v>38222</v>
          </cell>
          <cell r="B422">
            <v>3.11</v>
          </cell>
        </row>
        <row r="423">
          <cell r="A423">
            <v>38223</v>
          </cell>
          <cell r="B423">
            <v>3.1</v>
          </cell>
        </row>
        <row r="424">
          <cell r="A424">
            <v>38224</v>
          </cell>
          <cell r="B424">
            <v>3.08</v>
          </cell>
        </row>
        <row r="425">
          <cell r="A425">
            <v>38225</v>
          </cell>
          <cell r="B425">
            <v>3.03</v>
          </cell>
        </row>
        <row r="426">
          <cell r="A426">
            <v>38226</v>
          </cell>
          <cell r="B426">
            <v>3.04</v>
          </cell>
        </row>
        <row r="427">
          <cell r="A427">
            <v>38230</v>
          </cell>
          <cell r="B427">
            <v>2.98</v>
          </cell>
        </row>
        <row r="428">
          <cell r="A428">
            <v>38231</v>
          </cell>
          <cell r="B428">
            <v>2.98</v>
          </cell>
        </row>
        <row r="429">
          <cell r="A429">
            <v>38232</v>
          </cell>
          <cell r="B429">
            <v>3.19</v>
          </cell>
        </row>
        <row r="430">
          <cell r="A430">
            <v>38233</v>
          </cell>
          <cell r="B430">
            <v>3.23</v>
          </cell>
        </row>
        <row r="431">
          <cell r="A431">
            <v>38236</v>
          </cell>
          <cell r="B431">
            <v>3.16</v>
          </cell>
        </row>
        <row r="432">
          <cell r="A432">
            <v>38237</v>
          </cell>
          <cell r="B432">
            <v>3.2</v>
          </cell>
        </row>
        <row r="433">
          <cell r="A433">
            <v>38238</v>
          </cell>
          <cell r="B433">
            <v>3.18</v>
          </cell>
        </row>
        <row r="434">
          <cell r="A434">
            <v>38239</v>
          </cell>
          <cell r="B434">
            <v>3.18</v>
          </cell>
        </row>
        <row r="435">
          <cell r="A435">
            <v>38240</v>
          </cell>
          <cell r="B435">
            <v>3.28</v>
          </cell>
        </row>
        <row r="436">
          <cell r="A436">
            <v>38243</v>
          </cell>
          <cell r="B436">
            <v>3.28</v>
          </cell>
        </row>
        <row r="437">
          <cell r="A437">
            <v>38245</v>
          </cell>
          <cell r="B437">
            <v>3.43</v>
          </cell>
        </row>
        <row r="438">
          <cell r="A438">
            <v>38246</v>
          </cell>
          <cell r="B438">
            <v>3.43</v>
          </cell>
        </row>
        <row r="439">
          <cell r="A439">
            <v>38247</v>
          </cell>
          <cell r="B439">
            <v>3.44</v>
          </cell>
        </row>
        <row r="440">
          <cell r="A440">
            <v>38250</v>
          </cell>
          <cell r="B440">
            <v>3.44</v>
          </cell>
        </row>
        <row r="441">
          <cell r="A441">
            <v>38251</v>
          </cell>
          <cell r="B441">
            <v>3.48</v>
          </cell>
        </row>
        <row r="442">
          <cell r="A442">
            <v>38252</v>
          </cell>
          <cell r="B442">
            <v>3.63</v>
          </cell>
        </row>
        <row r="443">
          <cell r="A443">
            <v>38260</v>
          </cell>
          <cell r="B443">
            <v>3.68</v>
          </cell>
        </row>
        <row r="444">
          <cell r="A444">
            <v>38261</v>
          </cell>
          <cell r="B444">
            <v>3.69</v>
          </cell>
        </row>
        <row r="445">
          <cell r="A445">
            <v>38264</v>
          </cell>
          <cell r="B445">
            <v>3.64</v>
          </cell>
        </row>
        <row r="446">
          <cell r="A446">
            <v>38265</v>
          </cell>
          <cell r="B446">
            <v>3.68</v>
          </cell>
        </row>
        <row r="447">
          <cell r="A447">
            <v>38266</v>
          </cell>
          <cell r="B447">
            <v>3.63</v>
          </cell>
        </row>
        <row r="448">
          <cell r="A448">
            <v>38267</v>
          </cell>
          <cell r="B448">
            <v>3.63</v>
          </cell>
        </row>
        <row r="449">
          <cell r="A449">
            <v>38268</v>
          </cell>
          <cell r="B449">
            <v>3.66</v>
          </cell>
        </row>
        <row r="450">
          <cell r="A450">
            <v>38273</v>
          </cell>
          <cell r="B450">
            <v>3.77</v>
          </cell>
        </row>
        <row r="451">
          <cell r="A451">
            <v>38274</v>
          </cell>
          <cell r="B451">
            <v>3.79</v>
          </cell>
        </row>
        <row r="452">
          <cell r="A452">
            <v>38278</v>
          </cell>
          <cell r="B452">
            <v>3.83</v>
          </cell>
        </row>
        <row r="453">
          <cell r="A453">
            <v>38279</v>
          </cell>
          <cell r="B453">
            <v>3.83</v>
          </cell>
        </row>
        <row r="454">
          <cell r="A454">
            <v>38280</v>
          </cell>
          <cell r="B454">
            <v>3.84</v>
          </cell>
        </row>
        <row r="455">
          <cell r="A455">
            <v>38292</v>
          </cell>
          <cell r="B455">
            <v>3.83</v>
          </cell>
        </row>
        <row r="456">
          <cell r="A456">
            <v>38294</v>
          </cell>
          <cell r="B456">
            <v>3.92</v>
          </cell>
        </row>
        <row r="457">
          <cell r="A457">
            <v>38295</v>
          </cell>
          <cell r="B457">
            <v>3.95</v>
          </cell>
        </row>
        <row r="458">
          <cell r="A458">
            <v>38296</v>
          </cell>
          <cell r="B458">
            <v>3.99</v>
          </cell>
        </row>
        <row r="459">
          <cell r="A459">
            <v>38299</v>
          </cell>
          <cell r="B459">
            <v>4.08</v>
          </cell>
        </row>
        <row r="460">
          <cell r="A460">
            <v>38301</v>
          </cell>
          <cell r="B460">
            <v>4.22</v>
          </cell>
        </row>
        <row r="461">
          <cell r="A461">
            <v>38310</v>
          </cell>
          <cell r="B461">
            <v>4.43</v>
          </cell>
        </row>
        <row r="462">
          <cell r="A462">
            <v>38313</v>
          </cell>
          <cell r="B462">
            <v>4.4400000000000004</v>
          </cell>
        </row>
        <row r="463">
          <cell r="A463">
            <v>38314</v>
          </cell>
          <cell r="B463">
            <v>4.5</v>
          </cell>
        </row>
        <row r="464">
          <cell r="A464">
            <v>38315</v>
          </cell>
          <cell r="B464">
            <v>4.51</v>
          </cell>
        </row>
        <row r="465">
          <cell r="A465">
            <v>38316</v>
          </cell>
          <cell r="B465">
            <v>4.5199999999999996</v>
          </cell>
        </row>
        <row r="466">
          <cell r="A466">
            <v>38317</v>
          </cell>
          <cell r="B466">
            <v>4.49</v>
          </cell>
        </row>
        <row r="467">
          <cell r="A467">
            <v>38320</v>
          </cell>
          <cell r="B467">
            <v>4.55</v>
          </cell>
        </row>
        <row r="468">
          <cell r="A468">
            <v>38321</v>
          </cell>
          <cell r="B468">
            <v>4.5599999999999996</v>
          </cell>
        </row>
        <row r="469">
          <cell r="A469">
            <v>38322</v>
          </cell>
          <cell r="B469">
            <v>4.58</v>
          </cell>
        </row>
        <row r="470">
          <cell r="A470">
            <v>38323</v>
          </cell>
          <cell r="B470">
            <v>4.6399999999999997</v>
          </cell>
        </row>
        <row r="471">
          <cell r="A471">
            <v>38324</v>
          </cell>
          <cell r="B471">
            <v>4.6900000000000004</v>
          </cell>
        </row>
        <row r="472">
          <cell r="A472">
            <v>38329</v>
          </cell>
          <cell r="B472">
            <v>4.67</v>
          </cell>
        </row>
        <row r="473">
          <cell r="A473">
            <v>38330</v>
          </cell>
          <cell r="B473">
            <v>4.6900000000000004</v>
          </cell>
        </row>
        <row r="474">
          <cell r="A474">
            <v>38331</v>
          </cell>
          <cell r="B474">
            <v>4.7300000000000004</v>
          </cell>
        </row>
        <row r="475">
          <cell r="A475">
            <v>38334</v>
          </cell>
          <cell r="B475">
            <v>4.75</v>
          </cell>
        </row>
        <row r="476">
          <cell r="A476">
            <v>38335</v>
          </cell>
          <cell r="B476">
            <v>4.76</v>
          </cell>
        </row>
        <row r="477">
          <cell r="A477">
            <v>38336</v>
          </cell>
          <cell r="B477">
            <v>4.7300000000000004</v>
          </cell>
        </row>
        <row r="478">
          <cell r="A478">
            <v>38337</v>
          </cell>
          <cell r="B478">
            <v>4.68</v>
          </cell>
        </row>
        <row r="479">
          <cell r="A479">
            <v>38341</v>
          </cell>
          <cell r="B479">
            <v>4.67</v>
          </cell>
        </row>
        <row r="480">
          <cell r="A480">
            <v>38343</v>
          </cell>
          <cell r="B480">
            <v>4.62</v>
          </cell>
        </row>
        <row r="481">
          <cell r="A481">
            <v>38344</v>
          </cell>
          <cell r="B481">
            <v>4.6100000000000003</v>
          </cell>
        </row>
        <row r="482">
          <cell r="A482">
            <v>38349</v>
          </cell>
          <cell r="B482">
            <v>4.5999999999999996</v>
          </cell>
        </row>
        <row r="483">
          <cell r="A483">
            <v>38350</v>
          </cell>
          <cell r="B483">
            <v>4.58</v>
          </cell>
        </row>
        <row r="484">
          <cell r="A484">
            <v>38351</v>
          </cell>
          <cell r="B484">
            <v>4.5599999999999996</v>
          </cell>
        </row>
        <row r="485">
          <cell r="A485">
            <v>38352</v>
          </cell>
          <cell r="B485">
            <v>4.51</v>
          </cell>
        </row>
        <row r="486">
          <cell r="A486">
            <v>38353</v>
          </cell>
          <cell r="B486">
            <v>4.4800000000000004</v>
          </cell>
        </row>
        <row r="487">
          <cell r="A487">
            <v>38357</v>
          </cell>
          <cell r="B487">
            <v>4.5999999999999996</v>
          </cell>
        </row>
        <row r="488">
          <cell r="A488">
            <v>38358</v>
          </cell>
          <cell r="B488">
            <v>4.6500000000000004</v>
          </cell>
        </row>
        <row r="489">
          <cell r="A489">
            <v>38359</v>
          </cell>
          <cell r="B489">
            <v>4.66</v>
          </cell>
        </row>
        <row r="490">
          <cell r="A490">
            <v>38362</v>
          </cell>
          <cell r="B490">
            <v>4.71</v>
          </cell>
        </row>
        <row r="491">
          <cell r="A491">
            <v>38363</v>
          </cell>
          <cell r="B491">
            <v>4.7300000000000004</v>
          </cell>
        </row>
        <row r="492">
          <cell r="A492">
            <v>38364</v>
          </cell>
          <cell r="B492">
            <v>4.75</v>
          </cell>
        </row>
        <row r="493">
          <cell r="A493">
            <v>38366</v>
          </cell>
          <cell r="B493">
            <v>4.7699999999999996</v>
          </cell>
        </row>
        <row r="494">
          <cell r="A494">
            <v>38371</v>
          </cell>
          <cell r="B494">
            <v>4.9800000000000004</v>
          </cell>
        </row>
        <row r="495">
          <cell r="A495">
            <v>38376</v>
          </cell>
          <cell r="B495">
            <v>5.0999999999999996</v>
          </cell>
        </row>
        <row r="496">
          <cell r="A496">
            <v>38377</v>
          </cell>
          <cell r="B496">
            <v>5.15</v>
          </cell>
        </row>
        <row r="497">
          <cell r="A497">
            <v>38378</v>
          </cell>
          <cell r="B497">
            <v>5.31</v>
          </cell>
        </row>
        <row r="498">
          <cell r="A498">
            <v>38379</v>
          </cell>
          <cell r="B498">
            <v>5.26</v>
          </cell>
        </row>
        <row r="499">
          <cell r="A499">
            <v>38380</v>
          </cell>
          <cell r="B499">
            <v>5.27</v>
          </cell>
        </row>
        <row r="500">
          <cell r="A500">
            <v>38383</v>
          </cell>
          <cell r="B500">
            <v>5.21</v>
          </cell>
        </row>
        <row r="501">
          <cell r="A501">
            <v>38384</v>
          </cell>
          <cell r="B501">
            <v>5.23</v>
          </cell>
        </row>
        <row r="502">
          <cell r="A502">
            <v>38385</v>
          </cell>
          <cell r="B502">
            <v>5.28</v>
          </cell>
        </row>
        <row r="503">
          <cell r="A503">
            <v>38386</v>
          </cell>
          <cell r="B503">
            <v>5.23</v>
          </cell>
        </row>
        <row r="504">
          <cell r="A504">
            <v>38387</v>
          </cell>
          <cell r="B504">
            <v>5.2</v>
          </cell>
        </row>
        <row r="505">
          <cell r="A505">
            <v>38390</v>
          </cell>
          <cell r="B505">
            <v>5.25</v>
          </cell>
        </row>
        <row r="506">
          <cell r="A506">
            <v>38391</v>
          </cell>
          <cell r="B506">
            <v>5.28</v>
          </cell>
        </row>
        <row r="507">
          <cell r="A507">
            <v>38393</v>
          </cell>
          <cell r="B507">
            <v>5.25</v>
          </cell>
        </row>
        <row r="508">
          <cell r="A508">
            <v>38394</v>
          </cell>
          <cell r="B508">
            <v>5.2</v>
          </cell>
        </row>
        <row r="509">
          <cell r="A509">
            <v>38397</v>
          </cell>
          <cell r="B509">
            <v>5.27</v>
          </cell>
        </row>
        <row r="510">
          <cell r="A510">
            <v>38398</v>
          </cell>
          <cell r="B510">
            <v>5.3</v>
          </cell>
        </row>
        <row r="511">
          <cell r="A511">
            <v>38399</v>
          </cell>
          <cell r="B511">
            <v>5.36</v>
          </cell>
        </row>
        <row r="512">
          <cell r="A512">
            <v>38400</v>
          </cell>
          <cell r="B512">
            <v>5.37</v>
          </cell>
        </row>
        <row r="513">
          <cell r="A513">
            <v>38404</v>
          </cell>
          <cell r="B513">
            <v>5.41</v>
          </cell>
        </row>
        <row r="514">
          <cell r="A514">
            <v>38405</v>
          </cell>
          <cell r="B514">
            <v>5.43</v>
          </cell>
        </row>
        <row r="515">
          <cell r="A515">
            <v>38412</v>
          </cell>
          <cell r="B515">
            <v>5.45</v>
          </cell>
        </row>
        <row r="516">
          <cell r="A516">
            <v>38413</v>
          </cell>
          <cell r="B516">
            <v>5.48</v>
          </cell>
        </row>
        <row r="517">
          <cell r="A517">
            <v>38414</v>
          </cell>
          <cell r="B517">
            <v>5.47</v>
          </cell>
        </row>
        <row r="518">
          <cell r="A518">
            <v>38418</v>
          </cell>
          <cell r="B518">
            <v>5.53</v>
          </cell>
        </row>
        <row r="519">
          <cell r="A519">
            <v>38419</v>
          </cell>
          <cell r="B519">
            <v>5.56</v>
          </cell>
        </row>
        <row r="520">
          <cell r="A520">
            <v>38425</v>
          </cell>
          <cell r="B520">
            <v>5.56</v>
          </cell>
        </row>
        <row r="521">
          <cell r="A521">
            <v>38426</v>
          </cell>
          <cell r="B521">
            <v>5.58</v>
          </cell>
        </row>
        <row r="522">
          <cell r="A522">
            <v>38427</v>
          </cell>
          <cell r="B522">
            <v>5.78</v>
          </cell>
        </row>
        <row r="523">
          <cell r="A523">
            <v>38428</v>
          </cell>
          <cell r="B523">
            <v>5.78</v>
          </cell>
        </row>
        <row r="524">
          <cell r="A524">
            <v>38429</v>
          </cell>
          <cell r="B524">
            <v>5.83</v>
          </cell>
        </row>
        <row r="525">
          <cell r="A525">
            <v>38430</v>
          </cell>
          <cell r="B525">
            <v>5.82</v>
          </cell>
        </row>
        <row r="526">
          <cell r="A526">
            <v>38431</v>
          </cell>
          <cell r="B526">
            <v>5.82</v>
          </cell>
        </row>
        <row r="527">
          <cell r="A527">
            <v>38432</v>
          </cell>
          <cell r="B527">
            <v>5.83</v>
          </cell>
        </row>
        <row r="528">
          <cell r="A528">
            <v>38433</v>
          </cell>
          <cell r="B528">
            <v>5.81</v>
          </cell>
        </row>
        <row r="529">
          <cell r="A529">
            <v>38434</v>
          </cell>
          <cell r="B529">
            <v>5.81</v>
          </cell>
        </row>
        <row r="530">
          <cell r="A530">
            <v>38435</v>
          </cell>
          <cell r="B530">
            <v>5.81</v>
          </cell>
        </row>
        <row r="531">
          <cell r="A531">
            <v>38436</v>
          </cell>
          <cell r="B531">
            <v>5.77</v>
          </cell>
        </row>
        <row r="532">
          <cell r="A532">
            <v>38437</v>
          </cell>
          <cell r="B532">
            <v>5.77</v>
          </cell>
        </row>
        <row r="533">
          <cell r="A533">
            <v>38438</v>
          </cell>
          <cell r="B533">
            <v>5.74</v>
          </cell>
        </row>
        <row r="534">
          <cell r="A534">
            <v>38439</v>
          </cell>
          <cell r="B534">
            <v>5.76</v>
          </cell>
        </row>
        <row r="535">
          <cell r="A535">
            <v>38440</v>
          </cell>
          <cell r="B535">
            <v>5.82</v>
          </cell>
        </row>
        <row r="536">
          <cell r="A536">
            <v>38441</v>
          </cell>
          <cell r="B536">
            <v>5.92</v>
          </cell>
        </row>
        <row r="537">
          <cell r="A537">
            <v>38442</v>
          </cell>
          <cell r="B537">
            <v>5.94</v>
          </cell>
        </row>
        <row r="538">
          <cell r="A538">
            <v>38443</v>
          </cell>
          <cell r="B538">
            <v>5.98</v>
          </cell>
        </row>
        <row r="539">
          <cell r="A539">
            <v>38444</v>
          </cell>
          <cell r="B539">
            <v>5.98</v>
          </cell>
        </row>
        <row r="540">
          <cell r="A540">
            <v>38445</v>
          </cell>
          <cell r="B540">
            <v>5.98</v>
          </cell>
        </row>
        <row r="541">
          <cell r="A541">
            <v>38446</v>
          </cell>
          <cell r="B541">
            <v>5.98</v>
          </cell>
        </row>
        <row r="542">
          <cell r="A542">
            <v>38447</v>
          </cell>
          <cell r="B542">
            <v>5.98</v>
          </cell>
        </row>
        <row r="543">
          <cell r="A543">
            <v>38448</v>
          </cell>
          <cell r="B543">
            <v>5.98</v>
          </cell>
        </row>
        <row r="544">
          <cell r="A544">
            <v>38449</v>
          </cell>
          <cell r="B544">
            <v>5.93</v>
          </cell>
        </row>
        <row r="545">
          <cell r="A545">
            <v>38450</v>
          </cell>
          <cell r="B545">
            <v>5.93</v>
          </cell>
        </row>
        <row r="546">
          <cell r="A546">
            <v>38451</v>
          </cell>
          <cell r="B546">
            <v>5.93</v>
          </cell>
        </row>
        <row r="547">
          <cell r="A547">
            <v>38452</v>
          </cell>
          <cell r="B547">
            <v>5.93</v>
          </cell>
        </row>
        <row r="548">
          <cell r="A548">
            <v>38453</v>
          </cell>
          <cell r="B548">
            <v>6.59</v>
          </cell>
        </row>
        <row r="549">
          <cell r="A549">
            <v>38454</v>
          </cell>
          <cell r="B549">
            <v>6.68</v>
          </cell>
        </row>
        <row r="550">
          <cell r="A550">
            <v>38455</v>
          </cell>
          <cell r="B550">
            <v>7.33</v>
          </cell>
        </row>
        <row r="551">
          <cell r="A551">
            <v>38456</v>
          </cell>
          <cell r="B551">
            <v>7.33</v>
          </cell>
        </row>
        <row r="552">
          <cell r="A552">
            <v>38457</v>
          </cell>
          <cell r="B552">
            <v>7.35</v>
          </cell>
        </row>
        <row r="553">
          <cell r="A553">
            <v>38458</v>
          </cell>
          <cell r="B553">
            <v>7.35</v>
          </cell>
        </row>
        <row r="554">
          <cell r="A554">
            <v>38459</v>
          </cell>
          <cell r="B554">
            <v>7.35</v>
          </cell>
        </row>
        <row r="555">
          <cell r="A555">
            <v>38460</v>
          </cell>
          <cell r="B555">
            <v>7.35</v>
          </cell>
        </row>
        <row r="556">
          <cell r="A556">
            <v>38461</v>
          </cell>
          <cell r="B556">
            <v>7.33</v>
          </cell>
        </row>
        <row r="557">
          <cell r="A557">
            <v>38462</v>
          </cell>
          <cell r="B557">
            <v>7.34</v>
          </cell>
        </row>
        <row r="558">
          <cell r="A558">
            <v>38463</v>
          </cell>
          <cell r="B558">
            <v>7.34</v>
          </cell>
        </row>
        <row r="559">
          <cell r="A559">
            <v>38464</v>
          </cell>
          <cell r="B559">
            <v>7.34</v>
          </cell>
        </row>
        <row r="560">
          <cell r="A560">
            <v>38465</v>
          </cell>
          <cell r="B560">
            <v>7.35</v>
          </cell>
        </row>
        <row r="561">
          <cell r="A561">
            <v>38466</v>
          </cell>
          <cell r="B561">
            <v>7.35</v>
          </cell>
        </row>
        <row r="562">
          <cell r="A562">
            <v>38467</v>
          </cell>
          <cell r="B562">
            <v>7.35</v>
          </cell>
        </row>
        <row r="563">
          <cell r="A563">
            <v>38468</v>
          </cell>
          <cell r="B563">
            <v>7.46</v>
          </cell>
        </row>
        <row r="564">
          <cell r="A564">
            <v>38469</v>
          </cell>
          <cell r="B564">
            <v>7.53</v>
          </cell>
        </row>
        <row r="565">
          <cell r="A565">
            <v>38470</v>
          </cell>
          <cell r="B565">
            <v>7.66</v>
          </cell>
        </row>
        <row r="566">
          <cell r="A566">
            <v>38471</v>
          </cell>
          <cell r="B566">
            <v>7.65</v>
          </cell>
        </row>
        <row r="567">
          <cell r="A567">
            <v>38472</v>
          </cell>
          <cell r="B567">
            <v>7.68</v>
          </cell>
        </row>
        <row r="568">
          <cell r="A568">
            <v>38473</v>
          </cell>
          <cell r="B568">
            <v>7.68</v>
          </cell>
        </row>
        <row r="569">
          <cell r="A569">
            <v>38474</v>
          </cell>
          <cell r="B569">
            <v>7.73</v>
          </cell>
        </row>
        <row r="570">
          <cell r="A570">
            <v>38475</v>
          </cell>
          <cell r="B570">
            <v>7.73</v>
          </cell>
        </row>
        <row r="571">
          <cell r="A571">
            <v>38476</v>
          </cell>
          <cell r="B571">
            <v>7.73</v>
          </cell>
        </row>
        <row r="572">
          <cell r="A572">
            <v>38477</v>
          </cell>
          <cell r="B572">
            <v>7.73</v>
          </cell>
        </row>
        <row r="573">
          <cell r="A573">
            <v>38478</v>
          </cell>
          <cell r="B573">
            <v>7.73</v>
          </cell>
        </row>
        <row r="574">
          <cell r="A574">
            <v>38479</v>
          </cell>
          <cell r="B574">
            <v>7.74</v>
          </cell>
        </row>
        <row r="575">
          <cell r="A575">
            <v>38480</v>
          </cell>
          <cell r="B575">
            <v>7.74</v>
          </cell>
        </row>
        <row r="576">
          <cell r="A576">
            <v>38481</v>
          </cell>
          <cell r="B576">
            <v>7.74</v>
          </cell>
        </row>
        <row r="577">
          <cell r="A577">
            <v>38482</v>
          </cell>
          <cell r="B577">
            <v>7.74</v>
          </cell>
        </row>
        <row r="578">
          <cell r="A578">
            <v>38483</v>
          </cell>
          <cell r="B578">
            <v>8.08</v>
          </cell>
        </row>
        <row r="579">
          <cell r="A579">
            <v>38484</v>
          </cell>
          <cell r="B579">
            <v>8.34</v>
          </cell>
        </row>
        <row r="580">
          <cell r="A580">
            <v>38485</v>
          </cell>
          <cell r="B580">
            <v>8.44</v>
          </cell>
        </row>
        <row r="581">
          <cell r="A581">
            <v>38486</v>
          </cell>
          <cell r="B581">
            <v>8.44</v>
          </cell>
        </row>
        <row r="582">
          <cell r="A582">
            <v>38487</v>
          </cell>
          <cell r="B582">
            <v>8.44</v>
          </cell>
        </row>
        <row r="583">
          <cell r="A583">
            <v>38488</v>
          </cell>
          <cell r="B583">
            <v>8.5399999999999991</v>
          </cell>
        </row>
        <row r="584">
          <cell r="A584">
            <v>38489</v>
          </cell>
          <cell r="B584">
            <v>8.33</v>
          </cell>
        </row>
        <row r="585">
          <cell r="A585">
            <v>38490</v>
          </cell>
          <cell r="B585">
            <v>8.2799999999999994</v>
          </cell>
        </row>
        <row r="586">
          <cell r="A586">
            <v>38491</v>
          </cell>
          <cell r="B586">
            <v>8.2799999999999994</v>
          </cell>
        </row>
        <row r="587">
          <cell r="A587">
            <v>38492</v>
          </cell>
          <cell r="B587">
            <v>8.2799999999999994</v>
          </cell>
        </row>
        <row r="588">
          <cell r="A588">
            <v>38493</v>
          </cell>
          <cell r="B588">
            <v>8.2799999999999994</v>
          </cell>
        </row>
        <row r="589">
          <cell r="A589">
            <v>38494</v>
          </cell>
          <cell r="B589">
            <v>8.2799999999999994</v>
          </cell>
        </row>
        <row r="590">
          <cell r="A590">
            <v>38495</v>
          </cell>
          <cell r="B590">
            <v>8.2899999999999991</v>
          </cell>
        </row>
        <row r="591">
          <cell r="A591">
            <v>38496</v>
          </cell>
          <cell r="B591">
            <v>8.2899999999999991</v>
          </cell>
        </row>
        <row r="592">
          <cell r="A592">
            <v>38497</v>
          </cell>
          <cell r="B592">
            <v>8.23</v>
          </cell>
        </row>
        <row r="593">
          <cell r="A593">
            <v>38498</v>
          </cell>
          <cell r="B593">
            <v>8.2100000000000009</v>
          </cell>
        </row>
        <row r="594">
          <cell r="A594">
            <v>38499</v>
          </cell>
          <cell r="B594">
            <v>8.19</v>
          </cell>
        </row>
        <row r="595">
          <cell r="A595">
            <v>38500</v>
          </cell>
          <cell r="B595">
            <v>8.19</v>
          </cell>
        </row>
        <row r="596">
          <cell r="A596">
            <v>38501</v>
          </cell>
          <cell r="B596">
            <v>8.19</v>
          </cell>
        </row>
        <row r="597">
          <cell r="A597">
            <v>38502</v>
          </cell>
          <cell r="B597">
            <v>8.08</v>
          </cell>
        </row>
        <row r="598">
          <cell r="A598">
            <v>38503</v>
          </cell>
          <cell r="B598">
            <v>8.01</v>
          </cell>
        </row>
        <row r="599">
          <cell r="A599">
            <v>38504</v>
          </cell>
          <cell r="B599">
            <v>7.98</v>
          </cell>
        </row>
        <row r="600">
          <cell r="A600">
            <v>38505</v>
          </cell>
          <cell r="B600">
            <v>7.95</v>
          </cell>
        </row>
        <row r="601">
          <cell r="A601">
            <v>38506</v>
          </cell>
          <cell r="B601">
            <v>7.89</v>
          </cell>
        </row>
        <row r="602">
          <cell r="A602">
            <v>38507</v>
          </cell>
          <cell r="B602">
            <v>7.89</v>
          </cell>
        </row>
        <row r="603">
          <cell r="A603">
            <v>38508</v>
          </cell>
          <cell r="B603">
            <v>7.89</v>
          </cell>
        </row>
        <row r="604">
          <cell r="A604">
            <v>38509</v>
          </cell>
          <cell r="B604">
            <v>7.9</v>
          </cell>
        </row>
        <row r="605">
          <cell r="A605">
            <v>38510</v>
          </cell>
          <cell r="B605">
            <v>8.0500000000000007</v>
          </cell>
        </row>
        <row r="606">
          <cell r="A606">
            <v>38511</v>
          </cell>
          <cell r="B606">
            <v>8.33</v>
          </cell>
        </row>
        <row r="607">
          <cell r="A607">
            <v>38512</v>
          </cell>
          <cell r="B607">
            <v>8.34</v>
          </cell>
        </row>
        <row r="608">
          <cell r="A608">
            <v>38513</v>
          </cell>
          <cell r="B608">
            <v>8.35</v>
          </cell>
        </row>
        <row r="609">
          <cell r="A609">
            <v>38514</v>
          </cell>
          <cell r="B609">
            <v>8.35</v>
          </cell>
        </row>
        <row r="610">
          <cell r="A610">
            <v>38515</v>
          </cell>
          <cell r="B610">
            <v>8.35</v>
          </cell>
        </row>
        <row r="611">
          <cell r="A611">
            <v>38516</v>
          </cell>
          <cell r="B611">
            <v>8.2899999999999991</v>
          </cell>
        </row>
        <row r="612">
          <cell r="A612">
            <v>38517</v>
          </cell>
          <cell r="B612">
            <v>8.2899999999999991</v>
          </cell>
        </row>
        <row r="613">
          <cell r="A613">
            <v>38518</v>
          </cell>
          <cell r="B613">
            <v>8.31</v>
          </cell>
        </row>
        <row r="614">
          <cell r="A614">
            <v>38519</v>
          </cell>
          <cell r="B614">
            <v>8.31</v>
          </cell>
        </row>
        <row r="615">
          <cell r="A615">
            <v>38520</v>
          </cell>
          <cell r="B615">
            <v>8.26</v>
          </cell>
        </row>
        <row r="616">
          <cell r="A616">
            <v>38521</v>
          </cell>
          <cell r="B616">
            <v>8.23</v>
          </cell>
        </row>
        <row r="617">
          <cell r="A617">
            <v>38522</v>
          </cell>
          <cell r="B617">
            <v>8.23</v>
          </cell>
        </row>
        <row r="618">
          <cell r="A618">
            <v>38523</v>
          </cell>
          <cell r="B618">
            <v>8.23</v>
          </cell>
        </row>
        <row r="619">
          <cell r="A619">
            <v>38524</v>
          </cell>
          <cell r="B619">
            <v>8.17</v>
          </cell>
        </row>
        <row r="620">
          <cell r="A620">
            <v>38525</v>
          </cell>
          <cell r="B620">
            <v>8.17</v>
          </cell>
        </row>
        <row r="621">
          <cell r="A621">
            <v>38526</v>
          </cell>
          <cell r="B621">
            <v>8.2799999999999994</v>
          </cell>
        </row>
        <row r="622">
          <cell r="A622">
            <v>38527</v>
          </cell>
          <cell r="B622">
            <v>8.32</v>
          </cell>
        </row>
        <row r="623">
          <cell r="A623">
            <v>38528</v>
          </cell>
          <cell r="B623">
            <v>8.31</v>
          </cell>
        </row>
        <row r="624">
          <cell r="A624">
            <v>38529</v>
          </cell>
          <cell r="B624">
            <v>8.31</v>
          </cell>
        </row>
        <row r="625">
          <cell r="A625">
            <v>38530</v>
          </cell>
          <cell r="B625">
            <v>8.3000000000000007</v>
          </cell>
        </row>
        <row r="626">
          <cell r="A626">
            <v>38531</v>
          </cell>
          <cell r="B626">
            <v>8.25</v>
          </cell>
        </row>
        <row r="627">
          <cell r="A627">
            <v>38532</v>
          </cell>
          <cell r="B627">
            <v>8.27</v>
          </cell>
        </row>
        <row r="628">
          <cell r="A628">
            <v>38533</v>
          </cell>
          <cell r="B628">
            <v>8.27</v>
          </cell>
        </row>
        <row r="629">
          <cell r="A629">
            <v>38534</v>
          </cell>
          <cell r="B629">
            <v>8.27</v>
          </cell>
        </row>
        <row r="630">
          <cell r="A630">
            <v>38535</v>
          </cell>
          <cell r="B630">
            <v>8.27</v>
          </cell>
        </row>
        <row r="631">
          <cell r="A631">
            <v>38536</v>
          </cell>
          <cell r="B631">
            <v>8.27</v>
          </cell>
        </row>
        <row r="632">
          <cell r="A632">
            <v>38537</v>
          </cell>
          <cell r="B632">
            <v>8.32</v>
          </cell>
        </row>
        <row r="633">
          <cell r="A633">
            <v>38538</v>
          </cell>
          <cell r="B633">
            <v>8.34</v>
          </cell>
        </row>
        <row r="634">
          <cell r="A634">
            <v>38539</v>
          </cell>
          <cell r="B634">
            <v>8.43</v>
          </cell>
        </row>
        <row r="635">
          <cell r="A635">
            <v>38540</v>
          </cell>
          <cell r="B635">
            <v>8.5299999999999994</v>
          </cell>
        </row>
        <row r="636">
          <cell r="A636">
            <v>38541</v>
          </cell>
          <cell r="B636">
            <v>8.5399999999999991</v>
          </cell>
        </row>
        <row r="637">
          <cell r="A637">
            <v>38542</v>
          </cell>
          <cell r="B637">
            <v>8.5399999999999991</v>
          </cell>
        </row>
        <row r="638">
          <cell r="A638">
            <v>38543</v>
          </cell>
          <cell r="B638">
            <v>8.5399999999999991</v>
          </cell>
        </row>
        <row r="639">
          <cell r="A639">
            <v>38544</v>
          </cell>
          <cell r="B639">
            <v>8.56</v>
          </cell>
        </row>
        <row r="640">
          <cell r="A640">
            <v>38545</v>
          </cell>
          <cell r="B640">
            <v>8.57</v>
          </cell>
        </row>
        <row r="641">
          <cell r="A641">
            <v>38546</v>
          </cell>
          <cell r="B641">
            <v>8.56</v>
          </cell>
        </row>
        <row r="642">
          <cell r="A642">
            <v>38547</v>
          </cell>
          <cell r="B642">
            <v>8.59</v>
          </cell>
        </row>
        <row r="643">
          <cell r="A643">
            <v>38548</v>
          </cell>
          <cell r="B643">
            <v>8.67</v>
          </cell>
        </row>
        <row r="644">
          <cell r="A644">
            <v>38549</v>
          </cell>
          <cell r="B644">
            <v>8.7200000000000006</v>
          </cell>
        </row>
        <row r="645">
          <cell r="A645">
            <v>38550</v>
          </cell>
          <cell r="B645">
            <v>8.7200000000000006</v>
          </cell>
        </row>
        <row r="646">
          <cell r="A646">
            <v>38551</v>
          </cell>
          <cell r="B646">
            <v>8.73</v>
          </cell>
        </row>
        <row r="647">
          <cell r="A647">
            <v>38552</v>
          </cell>
          <cell r="B647">
            <v>8.6999999999999993</v>
          </cell>
        </row>
        <row r="648">
          <cell r="A648">
            <v>38553</v>
          </cell>
          <cell r="B648">
            <v>8.64</v>
          </cell>
        </row>
        <row r="649">
          <cell r="A649">
            <v>38554</v>
          </cell>
          <cell r="B649">
            <v>8.6300000000000008</v>
          </cell>
        </row>
        <row r="650">
          <cell r="A650">
            <v>38555</v>
          </cell>
          <cell r="B650">
            <v>8.6999999999999993</v>
          </cell>
        </row>
        <row r="651">
          <cell r="A651">
            <v>38556</v>
          </cell>
          <cell r="B651">
            <v>8.7100000000000009</v>
          </cell>
        </row>
        <row r="652">
          <cell r="A652">
            <v>38557</v>
          </cell>
          <cell r="B652">
            <v>8.7100000000000009</v>
          </cell>
        </row>
        <row r="653">
          <cell r="A653">
            <v>38558</v>
          </cell>
          <cell r="B653">
            <v>8.7100000000000009</v>
          </cell>
        </row>
        <row r="654">
          <cell r="A654">
            <v>38559</v>
          </cell>
          <cell r="B654">
            <v>8.73</v>
          </cell>
        </row>
        <row r="655">
          <cell r="A655">
            <v>38560</v>
          </cell>
          <cell r="B655">
            <v>8.73</v>
          </cell>
        </row>
        <row r="656">
          <cell r="A656">
            <v>38561</v>
          </cell>
          <cell r="B656">
            <v>8.73</v>
          </cell>
        </row>
        <row r="657">
          <cell r="A657">
            <v>38562</v>
          </cell>
          <cell r="B657">
            <v>8.73</v>
          </cell>
        </row>
        <row r="658">
          <cell r="A658">
            <v>38563</v>
          </cell>
          <cell r="B658">
            <v>8.76</v>
          </cell>
        </row>
        <row r="659">
          <cell r="A659">
            <v>38564</v>
          </cell>
          <cell r="B659">
            <v>8.76</v>
          </cell>
        </row>
        <row r="660">
          <cell r="A660">
            <v>38565</v>
          </cell>
          <cell r="B660">
            <v>8.74</v>
          </cell>
        </row>
        <row r="661">
          <cell r="A661">
            <v>38566</v>
          </cell>
          <cell r="B661">
            <v>8.73</v>
          </cell>
        </row>
        <row r="662">
          <cell r="A662">
            <v>38567</v>
          </cell>
          <cell r="B662">
            <v>8.73</v>
          </cell>
        </row>
        <row r="663">
          <cell r="A663">
            <v>38568</v>
          </cell>
          <cell r="B663">
            <v>8.73</v>
          </cell>
        </row>
        <row r="664">
          <cell r="A664">
            <v>38569</v>
          </cell>
          <cell r="B664">
            <v>8.68</v>
          </cell>
        </row>
        <row r="665">
          <cell r="A665">
            <v>38570</v>
          </cell>
          <cell r="B665">
            <v>8.67</v>
          </cell>
        </row>
        <row r="666">
          <cell r="A666">
            <v>38571</v>
          </cell>
          <cell r="B666">
            <v>8.67</v>
          </cell>
        </row>
        <row r="667">
          <cell r="A667">
            <v>38572</v>
          </cell>
          <cell r="B667">
            <v>8.69</v>
          </cell>
        </row>
        <row r="668">
          <cell r="A668">
            <v>38573</v>
          </cell>
          <cell r="B668">
            <v>8.69</v>
          </cell>
        </row>
        <row r="669">
          <cell r="A669">
            <v>38574</v>
          </cell>
          <cell r="B669">
            <v>8.6999999999999993</v>
          </cell>
        </row>
        <row r="670">
          <cell r="A670">
            <v>38575</v>
          </cell>
          <cell r="B670">
            <v>8.6999999999999993</v>
          </cell>
        </row>
        <row r="671">
          <cell r="A671">
            <v>38576</v>
          </cell>
          <cell r="B671">
            <v>8.6999999999999993</v>
          </cell>
        </row>
        <row r="672">
          <cell r="A672">
            <v>38577</v>
          </cell>
          <cell r="B672">
            <v>8.6999999999999993</v>
          </cell>
        </row>
        <row r="673">
          <cell r="A673">
            <v>38578</v>
          </cell>
          <cell r="B673">
            <v>8.6999999999999993</v>
          </cell>
        </row>
        <row r="674">
          <cell r="A674">
            <v>38579</v>
          </cell>
          <cell r="B674">
            <v>8.75</v>
          </cell>
        </row>
        <row r="675">
          <cell r="A675">
            <v>38580</v>
          </cell>
          <cell r="B675">
            <v>8.77</v>
          </cell>
        </row>
        <row r="676">
          <cell r="A676">
            <v>38581</v>
          </cell>
          <cell r="B676">
            <v>8.74</v>
          </cell>
        </row>
        <row r="677">
          <cell r="A677">
            <v>38582</v>
          </cell>
          <cell r="B677">
            <v>8.74</v>
          </cell>
        </row>
        <row r="678">
          <cell r="A678">
            <v>38583</v>
          </cell>
          <cell r="B678">
            <v>8.74</v>
          </cell>
        </row>
        <row r="679">
          <cell r="A679">
            <v>38584</v>
          </cell>
          <cell r="B679">
            <v>8.74</v>
          </cell>
        </row>
        <row r="680">
          <cell r="A680">
            <v>38585</v>
          </cell>
          <cell r="B680">
            <v>8.74</v>
          </cell>
        </row>
        <row r="681">
          <cell r="A681">
            <v>38586</v>
          </cell>
          <cell r="B681">
            <v>8.75</v>
          </cell>
        </row>
        <row r="682">
          <cell r="A682">
            <v>38587</v>
          </cell>
          <cell r="B682">
            <v>8.76</v>
          </cell>
        </row>
        <row r="683">
          <cell r="A683">
            <v>38588</v>
          </cell>
          <cell r="B683">
            <v>8.76</v>
          </cell>
        </row>
        <row r="684">
          <cell r="A684">
            <v>38589</v>
          </cell>
          <cell r="B684">
            <v>8.76</v>
          </cell>
        </row>
        <row r="685">
          <cell r="A685">
            <v>38590</v>
          </cell>
          <cell r="B685">
            <v>8.75</v>
          </cell>
        </row>
        <row r="686">
          <cell r="A686">
            <v>38591</v>
          </cell>
          <cell r="B686">
            <v>8.75</v>
          </cell>
        </row>
        <row r="687">
          <cell r="A687">
            <v>38592</v>
          </cell>
          <cell r="B687">
            <v>8.75</v>
          </cell>
        </row>
        <row r="688">
          <cell r="A688">
            <v>38593</v>
          </cell>
          <cell r="B688">
            <v>8.75</v>
          </cell>
        </row>
        <row r="689">
          <cell r="A689">
            <v>38594</v>
          </cell>
          <cell r="B689">
            <v>8.75</v>
          </cell>
        </row>
        <row r="690">
          <cell r="A690">
            <v>38595</v>
          </cell>
          <cell r="B690">
            <v>8.76</v>
          </cell>
        </row>
        <row r="691">
          <cell r="A691">
            <v>38596</v>
          </cell>
          <cell r="B691">
            <v>8.7100000000000009</v>
          </cell>
        </row>
        <row r="692">
          <cell r="A692">
            <v>38597</v>
          </cell>
          <cell r="B692">
            <v>8.7100000000000009</v>
          </cell>
        </row>
        <row r="693">
          <cell r="A693">
            <v>38598</v>
          </cell>
          <cell r="B693">
            <v>8.7100000000000009</v>
          </cell>
        </row>
        <row r="694">
          <cell r="A694">
            <v>38599</v>
          </cell>
          <cell r="B694">
            <v>8.7100000000000009</v>
          </cell>
        </row>
        <row r="695">
          <cell r="A695">
            <v>38600</v>
          </cell>
          <cell r="B695">
            <v>8.7100000000000009</v>
          </cell>
        </row>
        <row r="696">
          <cell r="A696">
            <v>38601</v>
          </cell>
          <cell r="B696">
            <v>8.6999999999999993</v>
          </cell>
        </row>
        <row r="697">
          <cell r="A697">
            <v>38602</v>
          </cell>
          <cell r="B697">
            <v>8.7100000000000009</v>
          </cell>
        </row>
        <row r="698">
          <cell r="A698">
            <v>38603</v>
          </cell>
          <cell r="B698">
            <v>8.77</v>
          </cell>
        </row>
        <row r="699">
          <cell r="A699">
            <v>38604</v>
          </cell>
          <cell r="B699">
            <v>8.77</v>
          </cell>
        </row>
        <row r="700">
          <cell r="A700">
            <v>38605</v>
          </cell>
          <cell r="B700">
            <v>8.77</v>
          </cell>
        </row>
        <row r="701">
          <cell r="A701">
            <v>38606</v>
          </cell>
          <cell r="B701">
            <v>8.77</v>
          </cell>
        </row>
        <row r="702">
          <cell r="A702">
            <v>38607</v>
          </cell>
          <cell r="B702">
            <v>8.77</v>
          </cell>
        </row>
        <row r="703">
          <cell r="A703">
            <v>38608</v>
          </cell>
          <cell r="B703">
            <v>8.77</v>
          </cell>
        </row>
        <row r="704">
          <cell r="A704">
            <v>38609</v>
          </cell>
          <cell r="B704">
            <v>8.73</v>
          </cell>
        </row>
        <row r="705">
          <cell r="A705">
            <v>38610</v>
          </cell>
          <cell r="B705">
            <v>8.76</v>
          </cell>
        </row>
        <row r="706">
          <cell r="A706">
            <v>38611</v>
          </cell>
          <cell r="B706">
            <v>8.76</v>
          </cell>
        </row>
        <row r="707">
          <cell r="A707">
            <v>38612</v>
          </cell>
          <cell r="B707">
            <v>8.76</v>
          </cell>
        </row>
        <row r="708">
          <cell r="A708">
            <v>38613</v>
          </cell>
          <cell r="B708">
            <v>8.76</v>
          </cell>
        </row>
        <row r="709">
          <cell r="A709">
            <v>38614</v>
          </cell>
          <cell r="B709">
            <v>8.76</v>
          </cell>
        </row>
        <row r="710">
          <cell r="A710">
            <v>38615</v>
          </cell>
          <cell r="B710">
            <v>8.76</v>
          </cell>
        </row>
        <row r="711">
          <cell r="A711">
            <v>38616</v>
          </cell>
          <cell r="B711">
            <v>8.77</v>
          </cell>
        </row>
        <row r="712">
          <cell r="A712">
            <v>38617</v>
          </cell>
          <cell r="B712">
            <v>8.7799999999999994</v>
          </cell>
        </row>
        <row r="713">
          <cell r="A713">
            <v>38618</v>
          </cell>
          <cell r="B713">
            <v>8.7899999999999991</v>
          </cell>
        </row>
        <row r="714">
          <cell r="A714">
            <v>38619</v>
          </cell>
          <cell r="B714">
            <v>8.7899999999999991</v>
          </cell>
        </row>
        <row r="715">
          <cell r="A715">
            <v>38620</v>
          </cell>
          <cell r="B715">
            <v>8.7899999999999991</v>
          </cell>
        </row>
        <row r="716">
          <cell r="A716">
            <v>38621</v>
          </cell>
          <cell r="B716">
            <v>8.7899999999999991</v>
          </cell>
        </row>
        <row r="717">
          <cell r="A717">
            <v>38622</v>
          </cell>
          <cell r="B717">
            <v>8.7799999999999994</v>
          </cell>
        </row>
        <row r="718">
          <cell r="A718">
            <v>38623</v>
          </cell>
          <cell r="B718">
            <v>8.76</v>
          </cell>
        </row>
        <row r="719">
          <cell r="A719">
            <v>38624</v>
          </cell>
          <cell r="B719">
            <v>8.76</v>
          </cell>
        </row>
        <row r="720">
          <cell r="A720">
            <v>38625</v>
          </cell>
          <cell r="B720">
            <v>8.77</v>
          </cell>
        </row>
        <row r="721">
          <cell r="A721">
            <v>38626</v>
          </cell>
          <cell r="B721">
            <v>8.77</v>
          </cell>
        </row>
        <row r="722">
          <cell r="A722">
            <v>38627</v>
          </cell>
          <cell r="B722">
            <v>8.77</v>
          </cell>
        </row>
        <row r="723">
          <cell r="A723">
            <v>38628</v>
          </cell>
          <cell r="B723">
            <v>8.76</v>
          </cell>
        </row>
        <row r="724">
          <cell r="A724">
            <v>38629</v>
          </cell>
          <cell r="B724">
            <v>8.76</v>
          </cell>
        </row>
        <row r="725">
          <cell r="A725">
            <v>38630</v>
          </cell>
          <cell r="B725">
            <v>8.77</v>
          </cell>
        </row>
        <row r="726">
          <cell r="A726">
            <v>38631</v>
          </cell>
          <cell r="B726">
            <v>8.77</v>
          </cell>
        </row>
        <row r="727">
          <cell r="A727">
            <v>38632</v>
          </cell>
          <cell r="B727">
            <v>8.77</v>
          </cell>
        </row>
        <row r="728">
          <cell r="A728">
            <v>38633</v>
          </cell>
          <cell r="B728">
            <v>8.77</v>
          </cell>
        </row>
        <row r="729">
          <cell r="A729">
            <v>38634</v>
          </cell>
          <cell r="B729">
            <v>8.77</v>
          </cell>
        </row>
        <row r="730">
          <cell r="A730">
            <v>38635</v>
          </cell>
          <cell r="B730">
            <v>8.77</v>
          </cell>
        </row>
        <row r="731">
          <cell r="A731">
            <v>38636</v>
          </cell>
          <cell r="B731">
            <v>8.7799999999999994</v>
          </cell>
        </row>
        <row r="732">
          <cell r="A732">
            <v>38637</v>
          </cell>
          <cell r="B732">
            <v>8.77</v>
          </cell>
        </row>
        <row r="733">
          <cell r="A733">
            <v>38638</v>
          </cell>
          <cell r="B733">
            <v>8.77</v>
          </cell>
        </row>
        <row r="734">
          <cell r="A734">
            <v>38639</v>
          </cell>
          <cell r="B734">
            <v>8.77</v>
          </cell>
        </row>
        <row r="735">
          <cell r="A735">
            <v>38640</v>
          </cell>
          <cell r="B735">
            <v>8.77</v>
          </cell>
        </row>
        <row r="736">
          <cell r="A736">
            <v>38641</v>
          </cell>
          <cell r="B736">
            <v>8.77</v>
          </cell>
        </row>
        <row r="737">
          <cell r="A737">
            <v>38642</v>
          </cell>
          <cell r="B737">
            <v>8.77</v>
          </cell>
        </row>
        <row r="738">
          <cell r="A738">
            <v>38643</v>
          </cell>
          <cell r="B738">
            <v>8.77</v>
          </cell>
        </row>
        <row r="739">
          <cell r="A739">
            <v>38644</v>
          </cell>
          <cell r="B739">
            <v>8.77</v>
          </cell>
        </row>
        <row r="740">
          <cell r="A740">
            <v>38645</v>
          </cell>
          <cell r="B740">
            <v>8.7799999999999994</v>
          </cell>
        </row>
        <row r="741">
          <cell r="A741">
            <v>38646</v>
          </cell>
          <cell r="B741">
            <v>8.7799999999999994</v>
          </cell>
        </row>
        <row r="742">
          <cell r="A742">
            <v>38647</v>
          </cell>
          <cell r="B742">
            <v>8.7799999999999994</v>
          </cell>
        </row>
        <row r="743">
          <cell r="A743">
            <v>38648</v>
          </cell>
          <cell r="B743">
            <v>8.7799999999999994</v>
          </cell>
        </row>
        <row r="744">
          <cell r="A744">
            <v>38649</v>
          </cell>
          <cell r="B744">
            <v>8.7799999999999994</v>
          </cell>
        </row>
        <row r="745">
          <cell r="A745">
            <v>38650</v>
          </cell>
          <cell r="B745">
            <v>8.7799999999999994</v>
          </cell>
        </row>
        <row r="746">
          <cell r="A746">
            <v>38651</v>
          </cell>
          <cell r="B746">
            <v>8.7799999999999994</v>
          </cell>
        </row>
        <row r="747">
          <cell r="A747">
            <v>38652</v>
          </cell>
          <cell r="B747">
            <v>8.77</v>
          </cell>
        </row>
        <row r="748">
          <cell r="A748">
            <v>38653</v>
          </cell>
          <cell r="B748">
            <v>8.75</v>
          </cell>
        </row>
        <row r="749">
          <cell r="A749">
            <v>38654</v>
          </cell>
          <cell r="B749">
            <v>8.75</v>
          </cell>
        </row>
        <row r="750">
          <cell r="A750">
            <v>38655</v>
          </cell>
          <cell r="B750">
            <v>8.75</v>
          </cell>
        </row>
        <row r="751">
          <cell r="A751">
            <v>38656</v>
          </cell>
          <cell r="B751">
            <v>8.75</v>
          </cell>
        </row>
        <row r="752">
          <cell r="A752">
            <v>38657</v>
          </cell>
          <cell r="B752">
            <v>8.75</v>
          </cell>
        </row>
        <row r="753">
          <cell r="A753">
            <v>38658</v>
          </cell>
          <cell r="B753">
            <v>8.75</v>
          </cell>
        </row>
        <row r="754">
          <cell r="A754">
            <v>38659</v>
          </cell>
          <cell r="B754">
            <v>8.75</v>
          </cell>
        </row>
        <row r="755">
          <cell r="A755">
            <v>38660</v>
          </cell>
          <cell r="B755">
            <v>8.75</v>
          </cell>
        </row>
        <row r="756">
          <cell r="A756">
            <v>38661</v>
          </cell>
          <cell r="B756">
            <v>8.75</v>
          </cell>
        </row>
        <row r="757">
          <cell r="A757">
            <v>38662</v>
          </cell>
          <cell r="B757">
            <v>8.75</v>
          </cell>
        </row>
        <row r="758">
          <cell r="A758">
            <v>38663</v>
          </cell>
          <cell r="B758">
            <v>8.75</v>
          </cell>
        </row>
        <row r="759">
          <cell r="A759">
            <v>38664</v>
          </cell>
          <cell r="B759">
            <v>8.7200000000000006</v>
          </cell>
        </row>
        <row r="760">
          <cell r="A760">
            <v>38665</v>
          </cell>
          <cell r="B760">
            <v>8.7200000000000006</v>
          </cell>
        </row>
        <row r="761">
          <cell r="A761">
            <v>38666</v>
          </cell>
          <cell r="B761">
            <v>8.7100000000000009</v>
          </cell>
        </row>
        <row r="762">
          <cell r="A762">
            <v>38667</v>
          </cell>
          <cell r="B762">
            <v>8.7100000000000009</v>
          </cell>
        </row>
        <row r="763">
          <cell r="A763">
            <v>38668</v>
          </cell>
          <cell r="B763">
            <v>8.7100000000000009</v>
          </cell>
        </row>
        <row r="764">
          <cell r="A764">
            <v>38669</v>
          </cell>
          <cell r="B764">
            <v>8.7100000000000009</v>
          </cell>
        </row>
        <row r="765">
          <cell r="A765">
            <v>38670</v>
          </cell>
          <cell r="B765">
            <v>8.7100000000000009</v>
          </cell>
        </row>
        <row r="766">
          <cell r="A766">
            <v>38671</v>
          </cell>
          <cell r="B766">
            <v>8.6999999999999993</v>
          </cell>
        </row>
        <row r="767">
          <cell r="A767">
            <v>38672</v>
          </cell>
          <cell r="B767">
            <v>8.6999999999999993</v>
          </cell>
        </row>
        <row r="768">
          <cell r="A768">
            <v>38673</v>
          </cell>
          <cell r="B768">
            <v>8.69</v>
          </cell>
        </row>
        <row r="769">
          <cell r="A769">
            <v>38674</v>
          </cell>
          <cell r="B769">
            <v>8.69</v>
          </cell>
        </row>
        <row r="770">
          <cell r="A770">
            <v>38675</v>
          </cell>
          <cell r="B770">
            <v>8.69</v>
          </cell>
        </row>
        <row r="771">
          <cell r="A771">
            <v>38676</v>
          </cell>
          <cell r="B771">
            <v>8.69</v>
          </cell>
        </row>
        <row r="772">
          <cell r="A772">
            <v>38677</v>
          </cell>
          <cell r="B772">
            <v>8.69</v>
          </cell>
        </row>
        <row r="773">
          <cell r="A773">
            <v>38678</v>
          </cell>
          <cell r="B773">
            <v>8.69</v>
          </cell>
        </row>
        <row r="774">
          <cell r="A774">
            <v>38679</v>
          </cell>
          <cell r="B774">
            <v>8.69</v>
          </cell>
        </row>
        <row r="775">
          <cell r="A775">
            <v>38680</v>
          </cell>
          <cell r="B775">
            <v>8.69</v>
          </cell>
        </row>
        <row r="776">
          <cell r="A776">
            <v>38681</v>
          </cell>
          <cell r="B776">
            <v>8.69</v>
          </cell>
        </row>
        <row r="777">
          <cell r="A777">
            <v>38682</v>
          </cell>
          <cell r="B777">
            <v>8.69</v>
          </cell>
        </row>
        <row r="778">
          <cell r="A778">
            <v>38683</v>
          </cell>
          <cell r="B778">
            <v>8.69</v>
          </cell>
        </row>
        <row r="779">
          <cell r="A779">
            <v>38684</v>
          </cell>
          <cell r="B779">
            <v>8.75</v>
          </cell>
        </row>
        <row r="780">
          <cell r="A780">
            <v>38685</v>
          </cell>
          <cell r="B780">
            <v>8.75</v>
          </cell>
        </row>
        <row r="781">
          <cell r="A781">
            <v>38686</v>
          </cell>
          <cell r="B781">
            <v>8.75</v>
          </cell>
        </row>
        <row r="782">
          <cell r="A782">
            <v>38687</v>
          </cell>
          <cell r="B782">
            <v>8.75</v>
          </cell>
        </row>
        <row r="783">
          <cell r="A783">
            <v>38688</v>
          </cell>
          <cell r="B783">
            <v>8.75</v>
          </cell>
        </row>
        <row r="784">
          <cell r="A784">
            <v>38689</v>
          </cell>
          <cell r="B784">
            <v>8.77</v>
          </cell>
        </row>
        <row r="785">
          <cell r="A785">
            <v>38690</v>
          </cell>
          <cell r="B785">
            <v>8.77</v>
          </cell>
        </row>
        <row r="786">
          <cell r="A786">
            <v>38691</v>
          </cell>
          <cell r="B786">
            <v>8.77</v>
          </cell>
        </row>
        <row r="787">
          <cell r="A787">
            <v>38692</v>
          </cell>
          <cell r="B787">
            <v>8.77</v>
          </cell>
        </row>
        <row r="788">
          <cell r="A788">
            <v>38693</v>
          </cell>
          <cell r="B788">
            <v>8.77</v>
          </cell>
        </row>
        <row r="789">
          <cell r="A789">
            <v>38694</v>
          </cell>
          <cell r="B789">
            <v>8.75</v>
          </cell>
        </row>
        <row r="790">
          <cell r="A790">
            <v>38695</v>
          </cell>
          <cell r="B790">
            <v>8.74</v>
          </cell>
        </row>
        <row r="791">
          <cell r="A791">
            <v>38696</v>
          </cell>
          <cell r="B791">
            <v>8.73</v>
          </cell>
        </row>
        <row r="792">
          <cell r="A792">
            <v>38697</v>
          </cell>
          <cell r="B792">
            <v>8.73</v>
          </cell>
        </row>
        <row r="793">
          <cell r="A793">
            <v>38698</v>
          </cell>
          <cell r="B793">
            <v>8.74</v>
          </cell>
        </row>
        <row r="794">
          <cell r="A794">
            <v>38699</v>
          </cell>
          <cell r="B794">
            <v>8.74</v>
          </cell>
        </row>
        <row r="795">
          <cell r="A795">
            <v>38700</v>
          </cell>
          <cell r="B795">
            <v>8.74</v>
          </cell>
        </row>
        <row r="796">
          <cell r="A796">
            <v>38701</v>
          </cell>
          <cell r="B796">
            <v>8.74</v>
          </cell>
        </row>
        <row r="797">
          <cell r="A797">
            <v>38702</v>
          </cell>
          <cell r="B797">
            <v>8.74</v>
          </cell>
        </row>
        <row r="798">
          <cell r="A798">
            <v>38703</v>
          </cell>
          <cell r="B798">
            <v>8.74</v>
          </cell>
        </row>
        <row r="799">
          <cell r="A799">
            <v>38704</v>
          </cell>
          <cell r="B799">
            <v>8.74</v>
          </cell>
        </row>
        <row r="800">
          <cell r="A800">
            <v>38705</v>
          </cell>
          <cell r="B800">
            <v>8.74</v>
          </cell>
        </row>
        <row r="801">
          <cell r="A801">
            <v>38706</v>
          </cell>
          <cell r="B801">
            <v>8.74</v>
          </cell>
        </row>
        <row r="802">
          <cell r="A802">
            <v>38707</v>
          </cell>
          <cell r="B802">
            <v>8.74</v>
          </cell>
        </row>
        <row r="803">
          <cell r="A803">
            <v>38708</v>
          </cell>
          <cell r="B803">
            <v>8.76</v>
          </cell>
        </row>
        <row r="804">
          <cell r="A804">
            <v>38709</v>
          </cell>
          <cell r="B804">
            <v>8.76</v>
          </cell>
        </row>
        <row r="805">
          <cell r="A805">
            <v>38710</v>
          </cell>
          <cell r="B805">
            <v>8.75</v>
          </cell>
        </row>
        <row r="806">
          <cell r="A806">
            <v>38711</v>
          </cell>
          <cell r="B806">
            <v>8.75</v>
          </cell>
        </row>
        <row r="807">
          <cell r="A807">
            <v>38712</v>
          </cell>
          <cell r="B807">
            <v>8.75</v>
          </cell>
        </row>
        <row r="808">
          <cell r="A808">
            <v>38713</v>
          </cell>
          <cell r="B808">
            <v>8.75</v>
          </cell>
        </row>
        <row r="809">
          <cell r="A809">
            <v>38714</v>
          </cell>
          <cell r="B809">
            <v>8.74</v>
          </cell>
        </row>
        <row r="810">
          <cell r="A810">
            <v>38715</v>
          </cell>
          <cell r="B810">
            <v>8.74</v>
          </cell>
        </row>
        <row r="811">
          <cell r="A811">
            <v>38716</v>
          </cell>
          <cell r="B811">
            <v>8.7100000000000009</v>
          </cell>
        </row>
        <row r="812">
          <cell r="A812">
            <v>38717</v>
          </cell>
          <cell r="B812">
            <v>8.7200000000000006</v>
          </cell>
        </row>
        <row r="813">
          <cell r="A813">
            <v>38718</v>
          </cell>
          <cell r="B813">
            <v>8.7200000000000006</v>
          </cell>
        </row>
        <row r="814">
          <cell r="A814">
            <v>38719</v>
          </cell>
          <cell r="B814">
            <v>8.7200000000000006</v>
          </cell>
        </row>
        <row r="815">
          <cell r="A815">
            <v>38720</v>
          </cell>
          <cell r="B815">
            <v>8.75</v>
          </cell>
        </row>
        <row r="816">
          <cell r="A816">
            <v>38721</v>
          </cell>
          <cell r="B816">
            <v>8.75</v>
          </cell>
        </row>
        <row r="817">
          <cell r="A817">
            <v>38722</v>
          </cell>
          <cell r="B817">
            <v>8.77</v>
          </cell>
        </row>
        <row r="818">
          <cell r="A818">
            <v>38723</v>
          </cell>
          <cell r="B818">
            <v>8.76</v>
          </cell>
        </row>
        <row r="819">
          <cell r="A819">
            <v>38724</v>
          </cell>
          <cell r="B819">
            <v>8.76</v>
          </cell>
        </row>
        <row r="820">
          <cell r="A820">
            <v>38725</v>
          </cell>
          <cell r="B820">
            <v>8.76</v>
          </cell>
        </row>
        <row r="821">
          <cell r="A821">
            <v>38726</v>
          </cell>
          <cell r="B821">
            <v>8.76</v>
          </cell>
        </row>
        <row r="822">
          <cell r="A822">
            <v>38727</v>
          </cell>
          <cell r="B822">
            <v>8.76</v>
          </cell>
        </row>
        <row r="823">
          <cell r="A823">
            <v>38728</v>
          </cell>
          <cell r="B823">
            <v>8.76</v>
          </cell>
        </row>
        <row r="824">
          <cell r="A824">
            <v>38729</v>
          </cell>
          <cell r="B824">
            <v>8.76</v>
          </cell>
        </row>
        <row r="825">
          <cell r="A825">
            <v>38730</v>
          </cell>
          <cell r="B825">
            <v>8.76</v>
          </cell>
        </row>
        <row r="826">
          <cell r="A826">
            <v>38731</v>
          </cell>
          <cell r="B826">
            <v>8.76</v>
          </cell>
        </row>
        <row r="827">
          <cell r="A827">
            <v>38732</v>
          </cell>
          <cell r="B827">
            <v>8.76</v>
          </cell>
        </row>
        <row r="828">
          <cell r="A828">
            <v>38733</v>
          </cell>
          <cell r="B828">
            <v>8.7799999999999994</v>
          </cell>
        </row>
        <row r="829">
          <cell r="A829">
            <v>38734</v>
          </cell>
          <cell r="B829">
            <v>8.7799999999999994</v>
          </cell>
        </row>
        <row r="830">
          <cell r="A830">
            <v>38735</v>
          </cell>
          <cell r="B830">
            <v>8.7799999999999994</v>
          </cell>
        </row>
        <row r="831">
          <cell r="A831">
            <v>38736</v>
          </cell>
          <cell r="B831">
            <v>8.7799999999999994</v>
          </cell>
        </row>
        <row r="832">
          <cell r="A832">
            <v>38737</v>
          </cell>
          <cell r="B832">
            <v>8.77</v>
          </cell>
        </row>
        <row r="833">
          <cell r="A833">
            <v>38738</v>
          </cell>
          <cell r="B833">
            <v>8.77</v>
          </cell>
        </row>
        <row r="834">
          <cell r="A834">
            <v>38739</v>
          </cell>
          <cell r="B834">
            <v>8.77</v>
          </cell>
        </row>
        <row r="835">
          <cell r="A835">
            <v>38740</v>
          </cell>
          <cell r="B835">
            <v>8.7799999999999994</v>
          </cell>
        </row>
        <row r="836">
          <cell r="A836">
            <v>38741</v>
          </cell>
          <cell r="B836">
            <v>8.77</v>
          </cell>
        </row>
        <row r="837">
          <cell r="A837">
            <v>38742</v>
          </cell>
          <cell r="B837">
            <v>8.77</v>
          </cell>
        </row>
        <row r="838">
          <cell r="A838">
            <v>38743</v>
          </cell>
          <cell r="B838">
            <v>8.7799999999999994</v>
          </cell>
        </row>
        <row r="839">
          <cell r="A839">
            <v>38744</v>
          </cell>
          <cell r="B839">
            <v>8.7799999999999994</v>
          </cell>
        </row>
        <row r="840">
          <cell r="A840">
            <v>38745</v>
          </cell>
          <cell r="B840">
            <v>8.7799999999999994</v>
          </cell>
        </row>
        <row r="841">
          <cell r="A841">
            <v>38746</v>
          </cell>
          <cell r="B841">
            <v>8.7799999999999994</v>
          </cell>
        </row>
        <row r="842">
          <cell r="A842">
            <v>38747</v>
          </cell>
          <cell r="B842">
            <v>8.7799999999999994</v>
          </cell>
        </row>
        <row r="843">
          <cell r="A843">
            <v>38748</v>
          </cell>
          <cell r="B843">
            <v>8.7799999999999994</v>
          </cell>
        </row>
        <row r="844">
          <cell r="A844">
            <v>38749</v>
          </cell>
          <cell r="B844">
            <v>8.7799999999999994</v>
          </cell>
        </row>
        <row r="845">
          <cell r="A845">
            <v>38750</v>
          </cell>
          <cell r="B845">
            <v>8.7799999999999994</v>
          </cell>
        </row>
        <row r="846">
          <cell r="A846">
            <v>38751</v>
          </cell>
          <cell r="B846">
            <v>8.77</v>
          </cell>
        </row>
        <row r="847">
          <cell r="A847">
            <v>38752</v>
          </cell>
          <cell r="B847">
            <v>8.77</v>
          </cell>
        </row>
        <row r="848">
          <cell r="A848">
            <v>38753</v>
          </cell>
          <cell r="B848">
            <v>8.77</v>
          </cell>
        </row>
        <row r="849">
          <cell r="A849">
            <v>38754</v>
          </cell>
          <cell r="B849">
            <v>8.77</v>
          </cell>
        </row>
        <row r="850">
          <cell r="A850">
            <v>38755</v>
          </cell>
          <cell r="B850">
            <v>8.77</v>
          </cell>
        </row>
        <row r="851">
          <cell r="A851">
            <v>38756</v>
          </cell>
          <cell r="B851">
            <v>8.77</v>
          </cell>
        </row>
        <row r="852">
          <cell r="A852">
            <v>38757</v>
          </cell>
          <cell r="B852">
            <v>8.77</v>
          </cell>
        </row>
        <row r="853">
          <cell r="A853">
            <v>38758</v>
          </cell>
          <cell r="B853">
            <v>8.77</v>
          </cell>
        </row>
        <row r="854">
          <cell r="A854">
            <v>38759</v>
          </cell>
          <cell r="B854">
            <v>8.7799999999999994</v>
          </cell>
        </row>
        <row r="855">
          <cell r="A855">
            <v>38760</v>
          </cell>
          <cell r="B855">
            <v>8.7799999999999994</v>
          </cell>
        </row>
        <row r="856">
          <cell r="A856">
            <v>38761</v>
          </cell>
          <cell r="B856">
            <v>8.7799999999999994</v>
          </cell>
        </row>
        <row r="857">
          <cell r="A857">
            <v>38762</v>
          </cell>
          <cell r="B857">
            <v>8.7799999999999994</v>
          </cell>
        </row>
        <row r="858">
          <cell r="A858">
            <v>38763</v>
          </cell>
          <cell r="B858">
            <v>8.7799999999999994</v>
          </cell>
        </row>
        <row r="859">
          <cell r="A859">
            <v>38764</v>
          </cell>
          <cell r="B859">
            <v>8.7899999999999991</v>
          </cell>
        </row>
        <row r="860">
          <cell r="A860">
            <v>38765</v>
          </cell>
          <cell r="B860">
            <v>8.7799999999999994</v>
          </cell>
        </row>
        <row r="861">
          <cell r="A861">
            <v>38766</v>
          </cell>
          <cell r="B861">
            <v>8.7899999999999991</v>
          </cell>
        </row>
        <row r="862">
          <cell r="A862">
            <v>38767</v>
          </cell>
          <cell r="B862">
            <v>8.7899999999999991</v>
          </cell>
        </row>
        <row r="863">
          <cell r="A863">
            <v>38768</v>
          </cell>
          <cell r="B863">
            <v>8.7899999999999991</v>
          </cell>
        </row>
        <row r="864">
          <cell r="A864">
            <v>38769</v>
          </cell>
          <cell r="B864">
            <v>8.7899999999999991</v>
          </cell>
        </row>
        <row r="865">
          <cell r="A865">
            <v>38770</v>
          </cell>
          <cell r="B865">
            <v>8.7899999999999991</v>
          </cell>
        </row>
        <row r="866">
          <cell r="A866">
            <v>38771</v>
          </cell>
          <cell r="B866">
            <v>8.7899999999999991</v>
          </cell>
        </row>
        <row r="867">
          <cell r="A867">
            <v>38772</v>
          </cell>
          <cell r="B867">
            <v>8.8000000000000007</v>
          </cell>
        </row>
        <row r="868">
          <cell r="A868">
            <v>38773</v>
          </cell>
          <cell r="B868">
            <v>8.81</v>
          </cell>
        </row>
        <row r="869">
          <cell r="A869">
            <v>38774</v>
          </cell>
          <cell r="B869">
            <v>8.81</v>
          </cell>
        </row>
        <row r="870">
          <cell r="A870">
            <v>38775</v>
          </cell>
          <cell r="B870">
            <v>8.81</v>
          </cell>
        </row>
        <row r="871">
          <cell r="A871">
            <v>38776</v>
          </cell>
          <cell r="B871">
            <v>8.8000000000000007</v>
          </cell>
        </row>
        <row r="872">
          <cell r="A872">
            <v>38777</v>
          </cell>
          <cell r="B872">
            <v>8.7899999999999991</v>
          </cell>
        </row>
        <row r="873">
          <cell r="A873">
            <v>38778</v>
          </cell>
          <cell r="B873">
            <v>8.8000000000000007</v>
          </cell>
        </row>
        <row r="874">
          <cell r="A874">
            <v>38779</v>
          </cell>
          <cell r="B874">
            <v>8.8000000000000007</v>
          </cell>
        </row>
        <row r="875">
          <cell r="A875">
            <v>38780</v>
          </cell>
          <cell r="B875">
            <v>8.8000000000000007</v>
          </cell>
        </row>
        <row r="876">
          <cell r="A876">
            <v>38781</v>
          </cell>
          <cell r="B876">
            <v>8.8000000000000007</v>
          </cell>
        </row>
        <row r="877">
          <cell r="A877">
            <v>38782</v>
          </cell>
          <cell r="B877">
            <v>8.8000000000000007</v>
          </cell>
        </row>
        <row r="878">
          <cell r="A878">
            <v>38783</v>
          </cell>
          <cell r="B878">
            <v>8.8000000000000007</v>
          </cell>
        </row>
        <row r="879">
          <cell r="A879">
            <v>38784</v>
          </cell>
          <cell r="B879">
            <v>8.85</v>
          </cell>
        </row>
        <row r="880">
          <cell r="A880">
            <v>38785</v>
          </cell>
          <cell r="B880">
            <v>8.84</v>
          </cell>
        </row>
        <row r="881">
          <cell r="A881">
            <v>38786</v>
          </cell>
          <cell r="B881">
            <v>8.85</v>
          </cell>
        </row>
        <row r="882">
          <cell r="A882">
            <v>38787</v>
          </cell>
          <cell r="B882">
            <v>8.85</v>
          </cell>
        </row>
        <row r="883">
          <cell r="A883">
            <v>38788</v>
          </cell>
          <cell r="B883">
            <v>8.85</v>
          </cell>
        </row>
        <row r="884">
          <cell r="A884">
            <v>38789</v>
          </cell>
          <cell r="B884">
            <v>8.81</v>
          </cell>
        </row>
        <row r="885">
          <cell r="A885">
            <v>38790</v>
          </cell>
          <cell r="B885">
            <v>8.7899999999999991</v>
          </cell>
        </row>
        <row r="886">
          <cell r="A886">
            <v>38791</v>
          </cell>
          <cell r="B886">
            <v>8.7899999999999991</v>
          </cell>
        </row>
        <row r="887">
          <cell r="A887">
            <v>38792</v>
          </cell>
          <cell r="B887">
            <v>8.77</v>
          </cell>
        </row>
        <row r="888">
          <cell r="A888">
            <v>38793</v>
          </cell>
          <cell r="B888">
            <v>8.76</v>
          </cell>
        </row>
        <row r="889">
          <cell r="A889">
            <v>38794</v>
          </cell>
          <cell r="B889">
            <v>8.77</v>
          </cell>
        </row>
        <row r="890">
          <cell r="A890">
            <v>38795</v>
          </cell>
          <cell r="B890">
            <v>8.77</v>
          </cell>
        </row>
        <row r="891">
          <cell r="A891">
            <v>38796</v>
          </cell>
          <cell r="B891">
            <v>8.77</v>
          </cell>
        </row>
        <row r="892">
          <cell r="A892">
            <v>38797</v>
          </cell>
          <cell r="B892">
            <v>8.77</v>
          </cell>
        </row>
        <row r="893">
          <cell r="A893">
            <v>38798</v>
          </cell>
          <cell r="B893">
            <v>8.76</v>
          </cell>
        </row>
        <row r="894">
          <cell r="A894">
            <v>38799</v>
          </cell>
          <cell r="B894">
            <v>8.76</v>
          </cell>
        </row>
        <row r="895">
          <cell r="A895">
            <v>38800</v>
          </cell>
          <cell r="B895">
            <v>8.77</v>
          </cell>
        </row>
        <row r="896">
          <cell r="A896">
            <v>38801</v>
          </cell>
          <cell r="B896">
            <v>8.77</v>
          </cell>
        </row>
        <row r="897">
          <cell r="A897">
            <v>38802</v>
          </cell>
          <cell r="B897">
            <v>8.77</v>
          </cell>
        </row>
        <row r="898">
          <cell r="A898">
            <v>38803</v>
          </cell>
          <cell r="B898">
            <v>8.77</v>
          </cell>
        </row>
        <row r="899">
          <cell r="A899">
            <v>38804</v>
          </cell>
          <cell r="B899">
            <v>8.76</v>
          </cell>
        </row>
        <row r="900">
          <cell r="A900">
            <v>38805</v>
          </cell>
          <cell r="B900">
            <v>8.76</v>
          </cell>
        </row>
        <row r="901">
          <cell r="A901">
            <v>38806</v>
          </cell>
          <cell r="B901">
            <v>8.76</v>
          </cell>
        </row>
        <row r="902">
          <cell r="A902">
            <v>38807</v>
          </cell>
          <cell r="B902">
            <v>8.77</v>
          </cell>
        </row>
        <row r="903">
          <cell r="A903">
            <v>38808</v>
          </cell>
          <cell r="B903">
            <v>8.77</v>
          </cell>
        </row>
        <row r="904">
          <cell r="A904">
            <v>38809</v>
          </cell>
          <cell r="B904">
            <v>8.77</v>
          </cell>
        </row>
        <row r="905">
          <cell r="A905">
            <v>38810</v>
          </cell>
          <cell r="B905">
            <v>8.76</v>
          </cell>
        </row>
        <row r="906">
          <cell r="A906">
            <v>38811</v>
          </cell>
          <cell r="B906">
            <v>8.76</v>
          </cell>
        </row>
        <row r="907">
          <cell r="A907">
            <v>38812</v>
          </cell>
          <cell r="B907">
            <v>8.76</v>
          </cell>
        </row>
        <row r="908">
          <cell r="A908">
            <v>38813</v>
          </cell>
          <cell r="B908">
            <v>8.76</v>
          </cell>
        </row>
        <row r="909">
          <cell r="A909">
            <v>38814</v>
          </cell>
          <cell r="B909">
            <v>8.77</v>
          </cell>
        </row>
        <row r="910">
          <cell r="A910">
            <v>38815</v>
          </cell>
          <cell r="B910">
            <v>8.7799999999999994</v>
          </cell>
        </row>
        <row r="911">
          <cell r="A911">
            <v>38816</v>
          </cell>
          <cell r="B911">
            <v>8.7799999999999994</v>
          </cell>
        </row>
        <row r="912">
          <cell r="A912">
            <v>38817</v>
          </cell>
          <cell r="B912">
            <v>8.77</v>
          </cell>
        </row>
        <row r="913">
          <cell r="A913">
            <v>38818</v>
          </cell>
          <cell r="B913">
            <v>8.77</v>
          </cell>
        </row>
        <row r="914">
          <cell r="A914">
            <v>38819</v>
          </cell>
          <cell r="B914">
            <v>8.7799999999999994</v>
          </cell>
        </row>
        <row r="915">
          <cell r="A915">
            <v>38820</v>
          </cell>
          <cell r="B915">
            <v>8.7799999999999994</v>
          </cell>
        </row>
        <row r="916">
          <cell r="A916">
            <v>38821</v>
          </cell>
          <cell r="B916">
            <v>8.7899999999999991</v>
          </cell>
        </row>
        <row r="917">
          <cell r="A917">
            <v>38822</v>
          </cell>
          <cell r="B917">
            <v>8.7899999999999991</v>
          </cell>
        </row>
        <row r="918">
          <cell r="A918">
            <v>38823</v>
          </cell>
          <cell r="B918">
            <v>8.7899999999999991</v>
          </cell>
        </row>
        <row r="919">
          <cell r="A919">
            <v>38824</v>
          </cell>
          <cell r="B919">
            <v>8.7899999999999991</v>
          </cell>
        </row>
        <row r="920">
          <cell r="A920">
            <v>38825</v>
          </cell>
          <cell r="B920">
            <v>8.7899999999999991</v>
          </cell>
        </row>
        <row r="921">
          <cell r="A921">
            <v>38826</v>
          </cell>
          <cell r="B921">
            <v>8.7899999999999991</v>
          </cell>
        </row>
        <row r="922">
          <cell r="A922">
            <v>38827</v>
          </cell>
          <cell r="B922">
            <v>8.7899999999999991</v>
          </cell>
        </row>
        <row r="923">
          <cell r="A923">
            <v>38828</v>
          </cell>
          <cell r="B923">
            <v>8.7899999999999991</v>
          </cell>
        </row>
        <row r="924">
          <cell r="A924">
            <v>38829</v>
          </cell>
          <cell r="B924">
            <v>8.7899999999999991</v>
          </cell>
        </row>
        <row r="925">
          <cell r="A925">
            <v>38830</v>
          </cell>
          <cell r="B925">
            <v>8.7899999999999991</v>
          </cell>
        </row>
        <row r="926">
          <cell r="A926">
            <v>38831</v>
          </cell>
          <cell r="B926">
            <v>8.7899999999999991</v>
          </cell>
        </row>
        <row r="927">
          <cell r="A927">
            <v>38832</v>
          </cell>
          <cell r="B927">
            <v>8.8000000000000007</v>
          </cell>
        </row>
        <row r="928">
          <cell r="A928">
            <v>38833</v>
          </cell>
          <cell r="B928">
            <v>8.8000000000000007</v>
          </cell>
        </row>
        <row r="929">
          <cell r="A929">
            <v>38834</v>
          </cell>
          <cell r="B929">
            <v>8.8000000000000007</v>
          </cell>
        </row>
        <row r="930">
          <cell r="A930">
            <v>38835</v>
          </cell>
          <cell r="B930">
            <v>8.84</v>
          </cell>
        </row>
        <row r="931">
          <cell r="A931">
            <v>38836</v>
          </cell>
          <cell r="B931">
            <v>8.84</v>
          </cell>
        </row>
        <row r="932">
          <cell r="A932">
            <v>38837</v>
          </cell>
          <cell r="B932">
            <v>8.84</v>
          </cell>
        </row>
        <row r="933">
          <cell r="A933">
            <v>38838</v>
          </cell>
          <cell r="B933">
            <v>8.84</v>
          </cell>
        </row>
        <row r="934">
          <cell r="A934">
            <v>38839</v>
          </cell>
          <cell r="B934">
            <v>8.89</v>
          </cell>
        </row>
        <row r="935">
          <cell r="A935">
            <v>38840</v>
          </cell>
          <cell r="B935">
            <v>8.9</v>
          </cell>
        </row>
        <row r="936">
          <cell r="A936">
            <v>38841</v>
          </cell>
          <cell r="B936">
            <v>8.9</v>
          </cell>
        </row>
        <row r="937">
          <cell r="A937">
            <v>38842</v>
          </cell>
          <cell r="B937">
            <v>8.8800000000000008</v>
          </cell>
        </row>
        <row r="938">
          <cell r="A938">
            <v>38843</v>
          </cell>
          <cell r="B938">
            <v>8.8699999999999992</v>
          </cell>
        </row>
        <row r="939">
          <cell r="A939">
            <v>38844</v>
          </cell>
          <cell r="B939">
            <v>8.8699999999999992</v>
          </cell>
        </row>
        <row r="940">
          <cell r="A940">
            <v>38845</v>
          </cell>
          <cell r="B940">
            <v>8.8699999999999992</v>
          </cell>
        </row>
        <row r="941">
          <cell r="A941">
            <v>38846</v>
          </cell>
          <cell r="B941">
            <v>8.8699999999999992</v>
          </cell>
        </row>
        <row r="942">
          <cell r="A942">
            <v>38847</v>
          </cell>
          <cell r="B942">
            <v>8.8699999999999992</v>
          </cell>
        </row>
        <row r="943">
          <cell r="A943">
            <v>38848</v>
          </cell>
          <cell r="B943">
            <v>8.89</v>
          </cell>
        </row>
        <row r="944">
          <cell r="A944">
            <v>38849</v>
          </cell>
          <cell r="B944">
            <v>8.89</v>
          </cell>
        </row>
        <row r="945">
          <cell r="A945">
            <v>38850</v>
          </cell>
          <cell r="B945">
            <v>8.89</v>
          </cell>
        </row>
        <row r="946">
          <cell r="A946">
            <v>38851</v>
          </cell>
          <cell r="B946">
            <v>8.89</v>
          </cell>
        </row>
        <row r="947">
          <cell r="A947">
            <v>38852</v>
          </cell>
          <cell r="B947">
            <v>8.89</v>
          </cell>
        </row>
        <row r="948">
          <cell r="A948">
            <v>38853</v>
          </cell>
          <cell r="B948">
            <v>8.89</v>
          </cell>
        </row>
        <row r="949">
          <cell r="A949">
            <v>38854</v>
          </cell>
          <cell r="B949">
            <v>8.89</v>
          </cell>
        </row>
        <row r="950">
          <cell r="A950">
            <v>38855</v>
          </cell>
          <cell r="B950">
            <v>8.89</v>
          </cell>
        </row>
        <row r="951">
          <cell r="A951">
            <v>38856</v>
          </cell>
          <cell r="B951">
            <v>8.8699999999999992</v>
          </cell>
        </row>
        <row r="952">
          <cell r="A952">
            <v>38857</v>
          </cell>
          <cell r="B952">
            <v>8.8699999999999992</v>
          </cell>
        </row>
        <row r="953">
          <cell r="A953">
            <v>38858</v>
          </cell>
          <cell r="B953">
            <v>8.8699999999999992</v>
          </cell>
        </row>
        <row r="954">
          <cell r="A954">
            <v>38859</v>
          </cell>
          <cell r="B954">
            <v>8.8699999999999992</v>
          </cell>
        </row>
        <row r="955">
          <cell r="A955">
            <v>38860</v>
          </cell>
          <cell r="B955">
            <v>8.9</v>
          </cell>
        </row>
        <row r="956">
          <cell r="A956">
            <v>38861</v>
          </cell>
          <cell r="B956">
            <v>8.9</v>
          </cell>
        </row>
        <row r="957">
          <cell r="A957">
            <v>38862</v>
          </cell>
          <cell r="B957">
            <v>8.89</v>
          </cell>
        </row>
        <row r="958">
          <cell r="A958">
            <v>38863</v>
          </cell>
          <cell r="B958">
            <v>8.86</v>
          </cell>
        </row>
        <row r="959">
          <cell r="A959">
            <v>38864</v>
          </cell>
          <cell r="B959">
            <v>8.85</v>
          </cell>
        </row>
        <row r="960">
          <cell r="A960">
            <v>38865</v>
          </cell>
          <cell r="B960">
            <v>8.85</v>
          </cell>
        </row>
        <row r="961">
          <cell r="A961">
            <v>38866</v>
          </cell>
          <cell r="B961">
            <v>8.85</v>
          </cell>
        </row>
        <row r="962">
          <cell r="A962">
            <v>38867</v>
          </cell>
          <cell r="B962">
            <v>8.8000000000000007</v>
          </cell>
        </row>
        <row r="963">
          <cell r="A963">
            <v>38868</v>
          </cell>
          <cell r="B963">
            <v>8.7899999999999991</v>
          </cell>
        </row>
        <row r="964">
          <cell r="A964">
            <v>38869</v>
          </cell>
          <cell r="B964">
            <v>8.83</v>
          </cell>
        </row>
        <row r="965">
          <cell r="A965">
            <v>38870</v>
          </cell>
          <cell r="B965">
            <v>8.81</v>
          </cell>
        </row>
        <row r="966">
          <cell r="A966">
            <v>38871</v>
          </cell>
          <cell r="B966">
            <v>8.82</v>
          </cell>
        </row>
        <row r="967">
          <cell r="A967">
            <v>38872</v>
          </cell>
          <cell r="B967">
            <v>8.82</v>
          </cell>
        </row>
        <row r="968">
          <cell r="A968">
            <v>38873</v>
          </cell>
          <cell r="B968">
            <v>8.82</v>
          </cell>
        </row>
        <row r="969">
          <cell r="A969">
            <v>38874</v>
          </cell>
        </row>
        <row r="970">
          <cell r="A970">
            <v>38875</v>
          </cell>
        </row>
        <row r="971">
          <cell r="A971">
            <v>38876</v>
          </cell>
        </row>
        <row r="972">
          <cell r="A972">
            <v>38877</v>
          </cell>
        </row>
        <row r="973">
          <cell r="A973">
            <v>38878</v>
          </cell>
        </row>
        <row r="974">
          <cell r="A974">
            <v>38879</v>
          </cell>
        </row>
        <row r="975">
          <cell r="A975">
            <v>38880</v>
          </cell>
        </row>
        <row r="976">
          <cell r="A976">
            <v>38881</v>
          </cell>
        </row>
        <row r="977">
          <cell r="A977">
            <v>38882</v>
          </cell>
        </row>
        <row r="978">
          <cell r="A978">
            <v>38883</v>
          </cell>
        </row>
        <row r="979">
          <cell r="A979">
            <v>38884</v>
          </cell>
        </row>
        <row r="980">
          <cell r="A980">
            <v>38885</v>
          </cell>
        </row>
        <row r="981">
          <cell r="A981">
            <v>38886</v>
          </cell>
        </row>
        <row r="982">
          <cell r="A982">
            <v>38887</v>
          </cell>
        </row>
        <row r="983">
          <cell r="A983">
            <v>38888</v>
          </cell>
        </row>
        <row r="984">
          <cell r="A984">
            <v>38889</v>
          </cell>
        </row>
        <row r="985">
          <cell r="A985">
            <v>38890</v>
          </cell>
        </row>
        <row r="986">
          <cell r="A986">
            <v>38891</v>
          </cell>
        </row>
        <row r="987">
          <cell r="A987">
            <v>38892</v>
          </cell>
        </row>
        <row r="988">
          <cell r="A988">
            <v>38893</v>
          </cell>
        </row>
        <row r="989">
          <cell r="A989">
            <v>38894</v>
          </cell>
        </row>
        <row r="990">
          <cell r="A990">
            <v>38895</v>
          </cell>
        </row>
        <row r="991">
          <cell r="A991">
            <v>38896</v>
          </cell>
        </row>
        <row r="992">
          <cell r="A992">
            <v>38897</v>
          </cell>
        </row>
        <row r="993">
          <cell r="A993">
            <v>38898</v>
          </cell>
        </row>
      </sheetData>
      <sheetData sheetId="9">
        <row r="1">
          <cell r="A1" t="str">
            <v>QPK2YRPAV=FMAP, Close(Last Quote), Line</v>
          </cell>
          <cell r="B1" t="str">
            <v>Line</v>
          </cell>
        </row>
        <row r="2">
          <cell r="A2">
            <v>37637</v>
          </cell>
          <cell r="B2">
            <v>4.29</v>
          </cell>
        </row>
        <row r="3">
          <cell r="A3">
            <v>37638</v>
          </cell>
          <cell r="B3">
            <v>4.2699999999999996</v>
          </cell>
        </row>
        <row r="4">
          <cell r="A4">
            <v>37641</v>
          </cell>
          <cell r="B4">
            <v>4.28</v>
          </cell>
        </row>
        <row r="5">
          <cell r="A5">
            <v>37642</v>
          </cell>
          <cell r="B5">
            <v>4.28</v>
          </cell>
        </row>
        <row r="6">
          <cell r="A6">
            <v>37643</v>
          </cell>
          <cell r="B6">
            <v>4.2699999999999996</v>
          </cell>
        </row>
        <row r="7">
          <cell r="A7">
            <v>37644</v>
          </cell>
          <cell r="B7">
            <v>4.21</v>
          </cell>
        </row>
        <row r="8">
          <cell r="A8">
            <v>37645</v>
          </cell>
          <cell r="B8">
            <v>4.2300000000000004</v>
          </cell>
        </row>
        <row r="9">
          <cell r="A9">
            <v>37648</v>
          </cell>
          <cell r="B9">
            <v>3.31</v>
          </cell>
        </row>
        <row r="10">
          <cell r="A10">
            <v>37649</v>
          </cell>
          <cell r="B10">
            <v>3.28</v>
          </cell>
        </row>
        <row r="11">
          <cell r="A11">
            <v>37650</v>
          </cell>
          <cell r="B11">
            <v>3.24</v>
          </cell>
        </row>
        <row r="12">
          <cell r="A12">
            <v>37651</v>
          </cell>
          <cell r="B12">
            <v>3.28</v>
          </cell>
        </row>
        <row r="13">
          <cell r="A13">
            <v>37652</v>
          </cell>
          <cell r="B13">
            <v>3.27</v>
          </cell>
        </row>
        <row r="14">
          <cell r="A14">
            <v>37655</v>
          </cell>
          <cell r="B14">
            <v>3.38</v>
          </cell>
        </row>
        <row r="15">
          <cell r="A15">
            <v>37656</v>
          </cell>
          <cell r="B15">
            <v>3.45</v>
          </cell>
        </row>
        <row r="16">
          <cell r="A16">
            <v>37657</v>
          </cell>
          <cell r="B16">
            <v>3.73</v>
          </cell>
        </row>
        <row r="17">
          <cell r="A17">
            <v>37658</v>
          </cell>
          <cell r="B17">
            <v>4.0199999999999996</v>
          </cell>
        </row>
        <row r="18">
          <cell r="A18">
            <v>37659</v>
          </cell>
          <cell r="B18">
            <v>4.0199999999999996</v>
          </cell>
        </row>
        <row r="19">
          <cell r="A19">
            <v>37662</v>
          </cell>
          <cell r="B19">
            <v>3.76</v>
          </cell>
        </row>
        <row r="20">
          <cell r="A20">
            <v>37663</v>
          </cell>
          <cell r="B20">
            <v>4.03</v>
          </cell>
        </row>
        <row r="21">
          <cell r="A21">
            <v>37664</v>
          </cell>
          <cell r="B21">
            <v>4.03</v>
          </cell>
        </row>
        <row r="22">
          <cell r="A22">
            <v>37665</v>
          </cell>
          <cell r="B22">
            <v>4.03</v>
          </cell>
        </row>
        <row r="23">
          <cell r="A23">
            <v>37666</v>
          </cell>
          <cell r="B23">
            <v>4.03</v>
          </cell>
        </row>
        <row r="24">
          <cell r="A24">
            <v>37669</v>
          </cell>
          <cell r="B24">
            <v>3.76</v>
          </cell>
        </row>
        <row r="25">
          <cell r="A25">
            <v>37670</v>
          </cell>
          <cell r="B25">
            <v>3.78</v>
          </cell>
        </row>
        <row r="26">
          <cell r="A26">
            <v>37671</v>
          </cell>
          <cell r="B26">
            <v>3.78</v>
          </cell>
        </row>
        <row r="27">
          <cell r="A27">
            <v>37672</v>
          </cell>
          <cell r="B27">
            <v>3.78</v>
          </cell>
        </row>
        <row r="28">
          <cell r="A28">
            <v>37673</v>
          </cell>
          <cell r="B28">
            <v>3.7</v>
          </cell>
        </row>
        <row r="29">
          <cell r="A29">
            <v>37676</v>
          </cell>
          <cell r="B29">
            <v>4.21</v>
          </cell>
        </row>
        <row r="30">
          <cell r="A30">
            <v>37677</v>
          </cell>
          <cell r="B30">
            <v>3.65</v>
          </cell>
        </row>
        <row r="31">
          <cell r="A31">
            <v>37678</v>
          </cell>
          <cell r="B31">
            <v>3.57</v>
          </cell>
        </row>
        <row r="32">
          <cell r="A32">
            <v>37679</v>
          </cell>
          <cell r="B32">
            <v>3.53</v>
          </cell>
        </row>
        <row r="33">
          <cell r="A33">
            <v>37680</v>
          </cell>
          <cell r="B33">
            <v>3.73</v>
          </cell>
        </row>
        <row r="34">
          <cell r="A34">
            <v>37683</v>
          </cell>
          <cell r="B34">
            <v>3.44</v>
          </cell>
        </row>
        <row r="35">
          <cell r="A35">
            <v>37684</v>
          </cell>
          <cell r="B35">
            <v>3.41</v>
          </cell>
        </row>
        <row r="36">
          <cell r="A36">
            <v>37685</v>
          </cell>
          <cell r="B36">
            <v>3.33</v>
          </cell>
        </row>
        <row r="37">
          <cell r="A37">
            <v>37686</v>
          </cell>
          <cell r="B37">
            <v>3.28</v>
          </cell>
        </row>
        <row r="38">
          <cell r="A38">
            <v>37687</v>
          </cell>
          <cell r="B38">
            <v>3.05</v>
          </cell>
        </row>
        <row r="39">
          <cell r="A39">
            <v>37690</v>
          </cell>
          <cell r="B39">
            <v>2.36</v>
          </cell>
        </row>
        <row r="40">
          <cell r="A40">
            <v>37691</v>
          </cell>
          <cell r="B40">
            <v>2.79</v>
          </cell>
        </row>
        <row r="41">
          <cell r="A41">
            <v>37692</v>
          </cell>
          <cell r="B41">
            <v>2.81</v>
          </cell>
        </row>
        <row r="42">
          <cell r="A42">
            <v>37693</v>
          </cell>
          <cell r="B42">
            <v>2.83</v>
          </cell>
        </row>
        <row r="43">
          <cell r="A43">
            <v>37694</v>
          </cell>
          <cell r="B43">
            <v>2.83</v>
          </cell>
        </row>
        <row r="44">
          <cell r="A44">
            <v>37697</v>
          </cell>
          <cell r="B44">
            <v>2.82</v>
          </cell>
        </row>
        <row r="45">
          <cell r="A45">
            <v>37698</v>
          </cell>
          <cell r="B45">
            <v>2.83</v>
          </cell>
        </row>
        <row r="46">
          <cell r="A46">
            <v>37699</v>
          </cell>
          <cell r="B46">
            <v>3.18</v>
          </cell>
        </row>
        <row r="47">
          <cell r="A47">
            <v>37700</v>
          </cell>
          <cell r="B47">
            <v>2.73</v>
          </cell>
        </row>
        <row r="48">
          <cell r="A48">
            <v>37701</v>
          </cell>
          <cell r="B48">
            <v>2.73</v>
          </cell>
        </row>
        <row r="49">
          <cell r="A49">
            <v>37704</v>
          </cell>
          <cell r="B49">
            <v>3.04</v>
          </cell>
        </row>
        <row r="50">
          <cell r="A50">
            <v>37705</v>
          </cell>
          <cell r="B50">
            <v>2.57</v>
          </cell>
        </row>
        <row r="51">
          <cell r="A51">
            <v>37706</v>
          </cell>
          <cell r="B51">
            <v>2.4900000000000002</v>
          </cell>
        </row>
        <row r="52">
          <cell r="A52">
            <v>37707</v>
          </cell>
          <cell r="B52">
            <v>2.8</v>
          </cell>
        </row>
        <row r="53">
          <cell r="A53">
            <v>37708</v>
          </cell>
          <cell r="B53">
            <v>2.5099999999999998</v>
          </cell>
        </row>
        <row r="54">
          <cell r="A54">
            <v>37711</v>
          </cell>
          <cell r="B54">
            <v>2.87</v>
          </cell>
        </row>
        <row r="55">
          <cell r="A55">
            <v>37712</v>
          </cell>
          <cell r="B55">
            <v>2.92</v>
          </cell>
        </row>
        <row r="56">
          <cell r="A56">
            <v>37713</v>
          </cell>
          <cell r="B56">
            <v>2.86</v>
          </cell>
        </row>
        <row r="57">
          <cell r="A57">
            <v>37714</v>
          </cell>
          <cell r="B57">
            <v>2.83</v>
          </cell>
        </row>
        <row r="58">
          <cell r="A58">
            <v>37715</v>
          </cell>
          <cell r="B58">
            <v>2.96</v>
          </cell>
        </row>
        <row r="59">
          <cell r="A59">
            <v>37718</v>
          </cell>
          <cell r="B59">
            <v>3.05</v>
          </cell>
        </row>
        <row r="60">
          <cell r="A60">
            <v>37719</v>
          </cell>
          <cell r="B60">
            <v>3.05</v>
          </cell>
        </row>
        <row r="61">
          <cell r="A61">
            <v>37720</v>
          </cell>
          <cell r="B61">
            <v>3.06</v>
          </cell>
        </row>
        <row r="62">
          <cell r="A62">
            <v>37721</v>
          </cell>
          <cell r="B62">
            <v>3.07</v>
          </cell>
        </row>
        <row r="63">
          <cell r="A63">
            <v>37722</v>
          </cell>
          <cell r="B63">
            <v>3.07</v>
          </cell>
        </row>
        <row r="64">
          <cell r="A64">
            <v>37725</v>
          </cell>
          <cell r="B64">
            <v>3.11</v>
          </cell>
        </row>
        <row r="65">
          <cell r="A65">
            <v>37726</v>
          </cell>
          <cell r="B65">
            <v>3.17</v>
          </cell>
        </row>
        <row r="66">
          <cell r="A66">
            <v>37727</v>
          </cell>
          <cell r="B66">
            <v>3.17</v>
          </cell>
        </row>
        <row r="67">
          <cell r="A67">
            <v>37728</v>
          </cell>
          <cell r="B67">
            <v>3.1</v>
          </cell>
        </row>
        <row r="68">
          <cell r="A68">
            <v>37729</v>
          </cell>
          <cell r="B68">
            <v>3.08</v>
          </cell>
        </row>
        <row r="69">
          <cell r="A69">
            <v>37732</v>
          </cell>
          <cell r="B69">
            <v>3.1</v>
          </cell>
        </row>
        <row r="70">
          <cell r="A70">
            <v>37733</v>
          </cell>
          <cell r="B70">
            <v>3.11</v>
          </cell>
        </row>
        <row r="71">
          <cell r="A71">
            <v>37734</v>
          </cell>
          <cell r="B71">
            <v>3.09</v>
          </cell>
        </row>
        <row r="72">
          <cell r="A72">
            <v>37735</v>
          </cell>
          <cell r="B72">
            <v>3.06</v>
          </cell>
        </row>
        <row r="73">
          <cell r="A73">
            <v>37736</v>
          </cell>
          <cell r="B73">
            <v>3</v>
          </cell>
        </row>
        <row r="74">
          <cell r="A74">
            <v>37739</v>
          </cell>
          <cell r="B74">
            <v>2.9</v>
          </cell>
        </row>
        <row r="75">
          <cell r="A75">
            <v>37740</v>
          </cell>
          <cell r="B75">
            <v>2.86</v>
          </cell>
        </row>
        <row r="76">
          <cell r="A76">
            <v>37741</v>
          </cell>
          <cell r="B76">
            <v>2.85</v>
          </cell>
        </row>
        <row r="77">
          <cell r="A77">
            <v>37742</v>
          </cell>
          <cell r="B77">
            <v>2.86</v>
          </cell>
        </row>
        <row r="78">
          <cell r="A78">
            <v>37743</v>
          </cell>
          <cell r="B78">
            <v>2.86</v>
          </cell>
        </row>
        <row r="79">
          <cell r="A79">
            <v>37746</v>
          </cell>
          <cell r="B79">
            <v>2.94</v>
          </cell>
        </row>
        <row r="80">
          <cell r="A80">
            <v>37747</v>
          </cell>
          <cell r="B80">
            <v>2.99</v>
          </cell>
        </row>
        <row r="81">
          <cell r="A81">
            <v>37748</v>
          </cell>
          <cell r="B81">
            <v>2.99</v>
          </cell>
        </row>
        <row r="82">
          <cell r="A82">
            <v>37749</v>
          </cell>
          <cell r="B82">
            <v>2.98</v>
          </cell>
        </row>
        <row r="83">
          <cell r="A83">
            <v>37750</v>
          </cell>
          <cell r="B83">
            <v>2.98</v>
          </cell>
        </row>
        <row r="84">
          <cell r="A84">
            <v>37753</v>
          </cell>
          <cell r="B84">
            <v>2.96</v>
          </cell>
        </row>
        <row r="85">
          <cell r="A85">
            <v>37754</v>
          </cell>
          <cell r="B85">
            <v>2.95</v>
          </cell>
        </row>
        <row r="86">
          <cell r="A86">
            <v>37755</v>
          </cell>
          <cell r="B86">
            <v>2.95</v>
          </cell>
        </row>
        <row r="87">
          <cell r="A87">
            <v>37756</v>
          </cell>
          <cell r="B87">
            <v>2.98</v>
          </cell>
        </row>
        <row r="88">
          <cell r="A88">
            <v>37757</v>
          </cell>
          <cell r="B88">
            <v>2.98</v>
          </cell>
        </row>
        <row r="89">
          <cell r="A89">
            <v>37760</v>
          </cell>
          <cell r="B89">
            <v>3.03</v>
          </cell>
        </row>
        <row r="90">
          <cell r="A90">
            <v>37761</v>
          </cell>
          <cell r="B90">
            <v>3.03</v>
          </cell>
        </row>
        <row r="91">
          <cell r="A91">
            <v>37762</v>
          </cell>
          <cell r="B91">
            <v>3.08</v>
          </cell>
        </row>
        <row r="92">
          <cell r="A92">
            <v>37763</v>
          </cell>
          <cell r="B92">
            <v>3.06</v>
          </cell>
        </row>
        <row r="93">
          <cell r="A93">
            <v>37764</v>
          </cell>
          <cell r="B93">
            <v>3.08</v>
          </cell>
        </row>
        <row r="94">
          <cell r="A94">
            <v>37767</v>
          </cell>
          <cell r="B94">
            <v>3.08</v>
          </cell>
        </row>
        <row r="95">
          <cell r="A95">
            <v>37768</v>
          </cell>
          <cell r="B95">
            <v>3.08</v>
          </cell>
        </row>
        <row r="96">
          <cell r="A96">
            <v>37769</v>
          </cell>
          <cell r="B96">
            <v>3.06</v>
          </cell>
        </row>
        <row r="97">
          <cell r="A97">
            <v>37770</v>
          </cell>
          <cell r="B97">
            <v>3.03</v>
          </cell>
        </row>
        <row r="98">
          <cell r="A98">
            <v>37771</v>
          </cell>
          <cell r="B98">
            <v>3.01</v>
          </cell>
        </row>
        <row r="99">
          <cell r="A99">
            <v>37774</v>
          </cell>
          <cell r="B99">
            <v>3.07</v>
          </cell>
        </row>
        <row r="100">
          <cell r="A100">
            <v>37775</v>
          </cell>
          <cell r="B100">
            <v>3.08</v>
          </cell>
        </row>
        <row r="101">
          <cell r="A101">
            <v>37776</v>
          </cell>
          <cell r="B101">
            <v>3.08</v>
          </cell>
        </row>
        <row r="102">
          <cell r="A102">
            <v>37777</v>
          </cell>
          <cell r="B102">
            <v>3.09</v>
          </cell>
        </row>
        <row r="103">
          <cell r="A103">
            <v>37778</v>
          </cell>
          <cell r="B103">
            <v>3.15</v>
          </cell>
        </row>
        <row r="104">
          <cell r="A104">
            <v>37781</v>
          </cell>
          <cell r="B104">
            <v>3.11</v>
          </cell>
        </row>
        <row r="105">
          <cell r="A105">
            <v>37782</v>
          </cell>
          <cell r="B105">
            <v>3.08</v>
          </cell>
        </row>
        <row r="106">
          <cell r="A106">
            <v>37783</v>
          </cell>
          <cell r="B106">
            <v>3</v>
          </cell>
        </row>
        <row r="107">
          <cell r="A107">
            <v>37784</v>
          </cell>
          <cell r="B107">
            <v>2.94</v>
          </cell>
        </row>
        <row r="108">
          <cell r="A108">
            <v>37785</v>
          </cell>
          <cell r="B108">
            <v>2.94</v>
          </cell>
        </row>
        <row r="109">
          <cell r="A109">
            <v>37788</v>
          </cell>
          <cell r="B109">
            <v>2.81</v>
          </cell>
        </row>
        <row r="110">
          <cell r="A110">
            <v>37789</v>
          </cell>
          <cell r="B110">
            <v>3.33</v>
          </cell>
        </row>
        <row r="111">
          <cell r="A111">
            <v>37790</v>
          </cell>
          <cell r="B111">
            <v>3.26</v>
          </cell>
        </row>
        <row r="112">
          <cell r="A112">
            <v>37791</v>
          </cell>
          <cell r="B112">
            <v>3.23</v>
          </cell>
        </row>
        <row r="113">
          <cell r="A113">
            <v>37792</v>
          </cell>
          <cell r="B113">
            <v>3.23</v>
          </cell>
        </row>
        <row r="114">
          <cell r="A114">
            <v>37795</v>
          </cell>
          <cell r="B114">
            <v>3.22</v>
          </cell>
        </row>
        <row r="115">
          <cell r="A115">
            <v>37796</v>
          </cell>
          <cell r="B115">
            <v>3.02</v>
          </cell>
        </row>
        <row r="116">
          <cell r="A116">
            <v>37797</v>
          </cell>
          <cell r="B116">
            <v>2.98</v>
          </cell>
        </row>
        <row r="117">
          <cell r="A117">
            <v>37798</v>
          </cell>
          <cell r="B117">
            <v>2.94</v>
          </cell>
        </row>
        <row r="118">
          <cell r="A118">
            <v>37799</v>
          </cell>
          <cell r="B118">
            <v>2.68</v>
          </cell>
        </row>
        <row r="119">
          <cell r="A119">
            <v>37802</v>
          </cell>
          <cell r="B119">
            <v>2.62</v>
          </cell>
        </row>
        <row r="120">
          <cell r="A120">
            <v>37804</v>
          </cell>
          <cell r="B120">
            <v>2.98</v>
          </cell>
        </row>
        <row r="121">
          <cell r="A121">
            <v>37805</v>
          </cell>
          <cell r="B121">
            <v>2.54</v>
          </cell>
        </row>
        <row r="122">
          <cell r="A122">
            <v>37806</v>
          </cell>
          <cell r="B122">
            <v>2.52</v>
          </cell>
        </row>
        <row r="123">
          <cell r="A123">
            <v>37809</v>
          </cell>
          <cell r="B123">
            <v>2.5</v>
          </cell>
        </row>
        <row r="124">
          <cell r="A124">
            <v>37810</v>
          </cell>
          <cell r="B124">
            <v>2.5299999999999998</v>
          </cell>
        </row>
        <row r="125">
          <cell r="A125">
            <v>37811</v>
          </cell>
          <cell r="B125">
            <v>2.5499999999999998</v>
          </cell>
        </row>
        <row r="126">
          <cell r="A126">
            <v>37812</v>
          </cell>
          <cell r="B126">
            <v>2.4700000000000002</v>
          </cell>
        </row>
        <row r="127">
          <cell r="A127">
            <v>37813</v>
          </cell>
          <cell r="B127">
            <v>2.42</v>
          </cell>
        </row>
        <row r="128">
          <cell r="A128">
            <v>37816</v>
          </cell>
          <cell r="B128">
            <v>2.2799999999999998</v>
          </cell>
        </row>
        <row r="129">
          <cell r="A129">
            <v>37817</v>
          </cell>
          <cell r="B129">
            <v>2.2200000000000002</v>
          </cell>
        </row>
        <row r="130">
          <cell r="A130">
            <v>37818</v>
          </cell>
          <cell r="B130">
            <v>2.15</v>
          </cell>
        </row>
        <row r="131">
          <cell r="A131">
            <v>37819</v>
          </cell>
          <cell r="B131">
            <v>2.15</v>
          </cell>
        </row>
        <row r="132">
          <cell r="A132">
            <v>37820</v>
          </cell>
          <cell r="B132">
            <v>2.16</v>
          </cell>
        </row>
        <row r="133">
          <cell r="A133">
            <v>37823</v>
          </cell>
          <cell r="B133">
            <v>2.13</v>
          </cell>
        </row>
        <row r="134">
          <cell r="A134">
            <v>37824</v>
          </cell>
          <cell r="B134">
            <v>2.13</v>
          </cell>
        </row>
        <row r="135">
          <cell r="A135">
            <v>37825</v>
          </cell>
          <cell r="B135">
            <v>2.13</v>
          </cell>
        </row>
        <row r="136">
          <cell r="A136">
            <v>37826</v>
          </cell>
          <cell r="B136">
            <v>2.0299999999999998</v>
          </cell>
        </row>
        <row r="137">
          <cell r="A137">
            <v>37827</v>
          </cell>
          <cell r="B137">
            <v>2.0299999999999998</v>
          </cell>
        </row>
        <row r="138">
          <cell r="A138">
            <v>37830</v>
          </cell>
          <cell r="B138">
            <v>2.0099999999999998</v>
          </cell>
        </row>
        <row r="139">
          <cell r="A139">
            <v>37831</v>
          </cell>
          <cell r="B139">
            <v>2.13</v>
          </cell>
        </row>
        <row r="140">
          <cell r="A140">
            <v>37832</v>
          </cell>
          <cell r="B140">
            <v>2.13</v>
          </cell>
        </row>
        <row r="141">
          <cell r="A141">
            <v>37833</v>
          </cell>
          <cell r="B141">
            <v>2.15</v>
          </cell>
        </row>
        <row r="142">
          <cell r="A142">
            <v>37834</v>
          </cell>
          <cell r="B142">
            <v>2.1800000000000002</v>
          </cell>
        </row>
        <row r="143">
          <cell r="A143">
            <v>37837</v>
          </cell>
          <cell r="B143">
            <v>2.14</v>
          </cell>
        </row>
        <row r="144">
          <cell r="A144">
            <v>37838</v>
          </cell>
          <cell r="B144">
            <v>2.13</v>
          </cell>
        </row>
        <row r="145">
          <cell r="A145">
            <v>37839</v>
          </cell>
          <cell r="B145">
            <v>2.4300000000000002</v>
          </cell>
        </row>
        <row r="146">
          <cell r="A146">
            <v>37840</v>
          </cell>
          <cell r="B146">
            <v>2.39</v>
          </cell>
        </row>
        <row r="147">
          <cell r="A147">
            <v>37841</v>
          </cell>
          <cell r="B147">
            <v>1.99</v>
          </cell>
        </row>
        <row r="148">
          <cell r="A148">
            <v>37844</v>
          </cell>
          <cell r="B148">
            <v>1.93</v>
          </cell>
        </row>
        <row r="149">
          <cell r="A149">
            <v>37845</v>
          </cell>
          <cell r="B149">
            <v>1.94</v>
          </cell>
        </row>
        <row r="150">
          <cell r="A150">
            <v>37846</v>
          </cell>
          <cell r="B150">
            <v>1.97</v>
          </cell>
        </row>
        <row r="151">
          <cell r="A151">
            <v>37848</v>
          </cell>
          <cell r="B151">
            <v>1.97</v>
          </cell>
        </row>
        <row r="152">
          <cell r="A152">
            <v>37851</v>
          </cell>
          <cell r="B152">
            <v>1.97</v>
          </cell>
        </row>
        <row r="153">
          <cell r="A153">
            <v>37852</v>
          </cell>
          <cell r="B153">
            <v>2.0299999999999998</v>
          </cell>
        </row>
        <row r="154">
          <cell r="A154">
            <v>37853</v>
          </cell>
          <cell r="B154">
            <v>2.0699999999999998</v>
          </cell>
        </row>
        <row r="155">
          <cell r="A155">
            <v>37854</v>
          </cell>
          <cell r="B155">
            <v>2.13</v>
          </cell>
        </row>
        <row r="156">
          <cell r="A156">
            <v>37855</v>
          </cell>
          <cell r="B156">
            <v>2.1800000000000002</v>
          </cell>
        </row>
        <row r="157">
          <cell r="A157">
            <v>37858</v>
          </cell>
          <cell r="B157">
            <v>2.2999999999999998</v>
          </cell>
        </row>
        <row r="158">
          <cell r="A158">
            <v>37859</v>
          </cell>
          <cell r="B158">
            <v>2.3199999999999998</v>
          </cell>
        </row>
        <row r="159">
          <cell r="A159">
            <v>37860</v>
          </cell>
          <cell r="B159">
            <v>2.36</v>
          </cell>
        </row>
        <row r="160">
          <cell r="A160">
            <v>37861</v>
          </cell>
          <cell r="B160">
            <v>2.37</v>
          </cell>
        </row>
        <row r="161">
          <cell r="A161">
            <v>37862</v>
          </cell>
          <cell r="B161">
            <v>2.36</v>
          </cell>
        </row>
        <row r="162">
          <cell r="A162">
            <v>37865</v>
          </cell>
          <cell r="B162">
            <v>2.4300000000000002</v>
          </cell>
        </row>
        <row r="163">
          <cell r="A163">
            <v>37866</v>
          </cell>
          <cell r="B163">
            <v>2.48</v>
          </cell>
        </row>
        <row r="164">
          <cell r="A164">
            <v>37867</v>
          </cell>
          <cell r="B164">
            <v>2.41</v>
          </cell>
        </row>
        <row r="165">
          <cell r="A165">
            <v>37868</v>
          </cell>
          <cell r="B165">
            <v>2.48</v>
          </cell>
        </row>
        <row r="166">
          <cell r="A166">
            <v>37869</v>
          </cell>
          <cell r="B166">
            <v>2.5299999999999998</v>
          </cell>
        </row>
        <row r="167">
          <cell r="A167">
            <v>37872</v>
          </cell>
          <cell r="B167">
            <v>2.5499999999999998</v>
          </cell>
        </row>
        <row r="168">
          <cell r="A168">
            <v>37873</v>
          </cell>
          <cell r="B168">
            <v>2.5499999999999998</v>
          </cell>
        </row>
        <row r="169">
          <cell r="A169">
            <v>37874</v>
          </cell>
          <cell r="B169">
            <v>2.5299999999999998</v>
          </cell>
        </row>
        <row r="170">
          <cell r="A170">
            <v>37875</v>
          </cell>
          <cell r="B170">
            <v>2.6</v>
          </cell>
        </row>
        <row r="171">
          <cell r="A171">
            <v>37876</v>
          </cell>
          <cell r="B171">
            <v>2.62</v>
          </cell>
        </row>
        <row r="172">
          <cell r="A172">
            <v>37879</v>
          </cell>
          <cell r="B172">
            <v>2.63</v>
          </cell>
        </row>
        <row r="173">
          <cell r="A173">
            <v>37880</v>
          </cell>
          <cell r="B173">
            <v>2.68</v>
          </cell>
        </row>
        <row r="174">
          <cell r="A174">
            <v>37881</v>
          </cell>
          <cell r="B174">
            <v>2.68</v>
          </cell>
        </row>
        <row r="175">
          <cell r="A175">
            <v>37882</v>
          </cell>
          <cell r="B175">
            <v>2.77</v>
          </cell>
        </row>
        <row r="176">
          <cell r="A176">
            <v>37883</v>
          </cell>
          <cell r="B176">
            <v>2.76</v>
          </cell>
        </row>
        <row r="177">
          <cell r="A177">
            <v>37886</v>
          </cell>
          <cell r="B177">
            <v>3.18</v>
          </cell>
        </row>
        <row r="178">
          <cell r="A178">
            <v>37887</v>
          </cell>
          <cell r="B178">
            <v>3.23</v>
          </cell>
        </row>
        <row r="179">
          <cell r="A179">
            <v>37888</v>
          </cell>
          <cell r="B179">
            <v>3.26</v>
          </cell>
        </row>
        <row r="180">
          <cell r="A180">
            <v>37889</v>
          </cell>
          <cell r="B180">
            <v>3.36</v>
          </cell>
        </row>
        <row r="181">
          <cell r="A181">
            <v>37890</v>
          </cell>
          <cell r="B181">
            <v>3.38</v>
          </cell>
        </row>
        <row r="182">
          <cell r="A182">
            <v>37893</v>
          </cell>
          <cell r="B182">
            <v>3.39</v>
          </cell>
        </row>
        <row r="183">
          <cell r="A183">
            <v>37894</v>
          </cell>
          <cell r="B183">
            <v>3.38</v>
          </cell>
        </row>
        <row r="184">
          <cell r="A184">
            <v>37895</v>
          </cell>
          <cell r="B184">
            <v>3.36</v>
          </cell>
        </row>
        <row r="185">
          <cell r="A185">
            <v>37896</v>
          </cell>
          <cell r="B185">
            <v>3.28</v>
          </cell>
        </row>
        <row r="186">
          <cell r="A186">
            <v>37897</v>
          </cell>
          <cell r="B186">
            <v>3.25</v>
          </cell>
        </row>
        <row r="187">
          <cell r="A187">
            <v>37900</v>
          </cell>
          <cell r="B187">
            <v>3.33</v>
          </cell>
        </row>
        <row r="188">
          <cell r="A188">
            <v>37901</v>
          </cell>
          <cell r="B188">
            <v>3.21</v>
          </cell>
        </row>
        <row r="189">
          <cell r="A189">
            <v>37902</v>
          </cell>
          <cell r="B189">
            <v>3.17</v>
          </cell>
        </row>
        <row r="190">
          <cell r="A190">
            <v>37903</v>
          </cell>
          <cell r="B190">
            <v>3.21</v>
          </cell>
        </row>
        <row r="191">
          <cell r="A191">
            <v>37904</v>
          </cell>
          <cell r="B191">
            <v>3.28</v>
          </cell>
        </row>
        <row r="192">
          <cell r="A192">
            <v>37907</v>
          </cell>
          <cell r="B192">
            <v>3.33</v>
          </cell>
        </row>
        <row r="193">
          <cell r="A193">
            <v>37908</v>
          </cell>
          <cell r="B193">
            <v>3.33</v>
          </cell>
        </row>
        <row r="194">
          <cell r="A194">
            <v>37909</v>
          </cell>
          <cell r="B194">
            <v>3.38</v>
          </cell>
        </row>
        <row r="195">
          <cell r="A195">
            <v>37910</v>
          </cell>
          <cell r="B195">
            <v>3.38</v>
          </cell>
        </row>
        <row r="196">
          <cell r="A196">
            <v>37911</v>
          </cell>
          <cell r="B196">
            <v>3.33</v>
          </cell>
        </row>
        <row r="197">
          <cell r="A197">
            <v>37914</v>
          </cell>
          <cell r="B197">
            <v>3.28</v>
          </cell>
        </row>
        <row r="198">
          <cell r="A198">
            <v>37915</v>
          </cell>
          <cell r="B198">
            <v>3.25</v>
          </cell>
        </row>
        <row r="199">
          <cell r="A199">
            <v>37916</v>
          </cell>
          <cell r="B199">
            <v>3.24</v>
          </cell>
        </row>
        <row r="200">
          <cell r="A200">
            <v>37917</v>
          </cell>
          <cell r="B200">
            <v>3.26</v>
          </cell>
        </row>
        <row r="201">
          <cell r="A201">
            <v>37918</v>
          </cell>
          <cell r="B201">
            <v>3.18</v>
          </cell>
        </row>
        <row r="202">
          <cell r="A202">
            <v>37921</v>
          </cell>
          <cell r="B202">
            <v>3.13</v>
          </cell>
        </row>
        <row r="203">
          <cell r="A203">
            <v>37922</v>
          </cell>
          <cell r="B203">
            <v>3.11</v>
          </cell>
        </row>
        <row r="204">
          <cell r="A204">
            <v>37923</v>
          </cell>
          <cell r="B204">
            <v>3.11</v>
          </cell>
        </row>
        <row r="205">
          <cell r="A205">
            <v>37924</v>
          </cell>
          <cell r="B205">
            <v>3.09</v>
          </cell>
        </row>
        <row r="206">
          <cell r="A206">
            <v>37925</v>
          </cell>
          <cell r="B206">
            <v>3.03</v>
          </cell>
        </row>
        <row r="207">
          <cell r="A207">
            <v>37928</v>
          </cell>
          <cell r="B207">
            <v>3.01</v>
          </cell>
        </row>
        <row r="208">
          <cell r="A208">
            <v>37929</v>
          </cell>
          <cell r="B208">
            <v>3</v>
          </cell>
        </row>
        <row r="209">
          <cell r="A209">
            <v>37930</v>
          </cell>
          <cell r="B209">
            <v>3.04</v>
          </cell>
        </row>
        <row r="210">
          <cell r="A210">
            <v>37931</v>
          </cell>
          <cell r="B210">
            <v>3.03</v>
          </cell>
        </row>
        <row r="211">
          <cell r="A211">
            <v>37935</v>
          </cell>
          <cell r="B211">
            <v>2.99</v>
          </cell>
        </row>
        <row r="212">
          <cell r="A212">
            <v>37936</v>
          </cell>
          <cell r="B212">
            <v>2.98</v>
          </cell>
        </row>
        <row r="213">
          <cell r="A213">
            <v>37937</v>
          </cell>
          <cell r="B213">
            <v>2.98</v>
          </cell>
        </row>
        <row r="214">
          <cell r="A214">
            <v>37938</v>
          </cell>
          <cell r="B214">
            <v>3.04</v>
          </cell>
        </row>
        <row r="215">
          <cell r="A215">
            <v>37939</v>
          </cell>
          <cell r="B215">
            <v>2.94</v>
          </cell>
        </row>
        <row r="216">
          <cell r="A216">
            <v>37942</v>
          </cell>
          <cell r="B216">
            <v>3.03</v>
          </cell>
        </row>
        <row r="217">
          <cell r="A217">
            <v>37943</v>
          </cell>
          <cell r="B217">
            <v>3.03</v>
          </cell>
        </row>
        <row r="218">
          <cell r="A218">
            <v>37944</v>
          </cell>
          <cell r="B218">
            <v>3.05</v>
          </cell>
        </row>
        <row r="219">
          <cell r="A219">
            <v>37945</v>
          </cell>
          <cell r="B219">
            <v>3.03</v>
          </cell>
        </row>
        <row r="220">
          <cell r="A220">
            <v>37946</v>
          </cell>
          <cell r="B220">
            <v>3.03</v>
          </cell>
        </row>
        <row r="221">
          <cell r="A221">
            <v>37949</v>
          </cell>
          <cell r="B221">
            <v>3.03</v>
          </cell>
        </row>
        <row r="222">
          <cell r="A222">
            <v>37950</v>
          </cell>
          <cell r="B222">
            <v>3.03</v>
          </cell>
        </row>
        <row r="223">
          <cell r="A223">
            <v>37951</v>
          </cell>
          <cell r="B223">
            <v>3.03</v>
          </cell>
        </row>
        <row r="224">
          <cell r="A224">
            <v>37952</v>
          </cell>
          <cell r="B224">
            <v>3.03</v>
          </cell>
        </row>
        <row r="225">
          <cell r="A225">
            <v>37953</v>
          </cell>
          <cell r="B225">
            <v>3.03</v>
          </cell>
        </row>
        <row r="226">
          <cell r="A226">
            <v>37956</v>
          </cell>
          <cell r="B226">
            <v>3.03</v>
          </cell>
        </row>
        <row r="227">
          <cell r="A227">
            <v>37957</v>
          </cell>
          <cell r="B227">
            <v>3.03</v>
          </cell>
        </row>
        <row r="228">
          <cell r="A228">
            <v>37958</v>
          </cell>
          <cell r="B228">
            <v>3.05</v>
          </cell>
        </row>
        <row r="229">
          <cell r="A229">
            <v>37959</v>
          </cell>
          <cell r="B229">
            <v>3.04</v>
          </cell>
        </row>
        <row r="230">
          <cell r="A230">
            <v>37960</v>
          </cell>
          <cell r="B230">
            <v>3.04</v>
          </cell>
        </row>
        <row r="231">
          <cell r="A231">
            <v>37963</v>
          </cell>
          <cell r="B231">
            <v>2.92</v>
          </cell>
        </row>
        <row r="232">
          <cell r="A232">
            <v>37964</v>
          </cell>
          <cell r="B232">
            <v>2.81</v>
          </cell>
        </row>
        <row r="233">
          <cell r="A233">
            <v>37966</v>
          </cell>
          <cell r="B233">
            <v>2.82</v>
          </cell>
        </row>
        <row r="234">
          <cell r="A234">
            <v>37967</v>
          </cell>
          <cell r="B234">
            <v>2.86</v>
          </cell>
        </row>
        <row r="235">
          <cell r="A235">
            <v>37970</v>
          </cell>
          <cell r="B235">
            <v>3.18</v>
          </cell>
        </row>
        <row r="236">
          <cell r="A236">
            <v>37971</v>
          </cell>
          <cell r="B236">
            <v>3.15</v>
          </cell>
        </row>
        <row r="237">
          <cell r="A237">
            <v>37972</v>
          </cell>
          <cell r="B237">
            <v>3.14</v>
          </cell>
        </row>
        <row r="238">
          <cell r="A238">
            <v>37973</v>
          </cell>
          <cell r="B238">
            <v>3.14</v>
          </cell>
        </row>
        <row r="239">
          <cell r="A239">
            <v>37974</v>
          </cell>
          <cell r="B239">
            <v>3.16</v>
          </cell>
        </row>
        <row r="240">
          <cell r="A240">
            <v>37977</v>
          </cell>
          <cell r="B240">
            <v>3.26</v>
          </cell>
        </row>
        <row r="241">
          <cell r="A241">
            <v>37978</v>
          </cell>
          <cell r="B241">
            <v>3.28</v>
          </cell>
        </row>
        <row r="242">
          <cell r="A242">
            <v>37979</v>
          </cell>
          <cell r="B242">
            <v>3.3</v>
          </cell>
        </row>
        <row r="243">
          <cell r="A243">
            <v>37980</v>
          </cell>
          <cell r="B243">
            <v>3.3</v>
          </cell>
        </row>
        <row r="244">
          <cell r="A244">
            <v>37981</v>
          </cell>
          <cell r="B244">
            <v>3.27</v>
          </cell>
        </row>
        <row r="245">
          <cell r="A245">
            <v>37984</v>
          </cell>
          <cell r="B245">
            <v>3.27</v>
          </cell>
        </row>
        <row r="246">
          <cell r="A246">
            <v>37985</v>
          </cell>
          <cell r="B246">
            <v>3.24</v>
          </cell>
        </row>
        <row r="247">
          <cell r="A247">
            <v>37986</v>
          </cell>
          <cell r="B247">
            <v>3.23</v>
          </cell>
        </row>
        <row r="248">
          <cell r="A248">
            <v>37987</v>
          </cell>
          <cell r="B248">
            <v>3.23</v>
          </cell>
        </row>
        <row r="249">
          <cell r="A249">
            <v>37988</v>
          </cell>
          <cell r="B249">
            <v>3.24</v>
          </cell>
        </row>
        <row r="250">
          <cell r="A250">
            <v>37991</v>
          </cell>
          <cell r="B250">
            <v>3.19</v>
          </cell>
        </row>
        <row r="251">
          <cell r="A251">
            <v>37992</v>
          </cell>
          <cell r="B251">
            <v>3.16</v>
          </cell>
        </row>
        <row r="252">
          <cell r="A252">
            <v>37993</v>
          </cell>
          <cell r="B252">
            <v>3.13</v>
          </cell>
        </row>
        <row r="253">
          <cell r="A253">
            <v>37994</v>
          </cell>
          <cell r="B253">
            <v>2.86</v>
          </cell>
        </row>
        <row r="254">
          <cell r="A254">
            <v>37995</v>
          </cell>
          <cell r="B254">
            <v>2.89</v>
          </cell>
        </row>
        <row r="255">
          <cell r="A255">
            <v>37998</v>
          </cell>
          <cell r="B255">
            <v>2.93</v>
          </cell>
        </row>
        <row r="256">
          <cell r="A256">
            <v>38001</v>
          </cell>
          <cell r="B256">
            <v>3.03</v>
          </cell>
        </row>
        <row r="257">
          <cell r="A257">
            <v>38002</v>
          </cell>
          <cell r="B257">
            <v>3.04</v>
          </cell>
        </row>
        <row r="258">
          <cell r="A258">
            <v>38006</v>
          </cell>
          <cell r="B258">
            <v>3.06</v>
          </cell>
        </row>
        <row r="259">
          <cell r="A259">
            <v>38007</v>
          </cell>
          <cell r="B259">
            <v>3.08</v>
          </cell>
        </row>
        <row r="260">
          <cell r="A260">
            <v>38008</v>
          </cell>
          <cell r="B260">
            <v>3.06</v>
          </cell>
        </row>
        <row r="261">
          <cell r="A261">
            <v>38009</v>
          </cell>
          <cell r="B261">
            <v>3.04</v>
          </cell>
        </row>
        <row r="262">
          <cell r="A262">
            <v>38012</v>
          </cell>
          <cell r="B262">
            <v>3.04</v>
          </cell>
        </row>
        <row r="263">
          <cell r="A263">
            <v>38013</v>
          </cell>
          <cell r="B263">
            <v>3.04</v>
          </cell>
        </row>
        <row r="264">
          <cell r="A264">
            <v>38014</v>
          </cell>
          <cell r="B264">
            <v>2.99</v>
          </cell>
        </row>
        <row r="265">
          <cell r="A265">
            <v>38015</v>
          </cell>
          <cell r="B265">
            <v>2.97</v>
          </cell>
        </row>
        <row r="266">
          <cell r="A266">
            <v>38016</v>
          </cell>
          <cell r="B266">
            <v>2.98</v>
          </cell>
        </row>
        <row r="267">
          <cell r="A267">
            <v>38019</v>
          </cell>
          <cell r="B267">
            <v>2.99</v>
          </cell>
        </row>
        <row r="268">
          <cell r="A268">
            <v>38020</v>
          </cell>
          <cell r="B268">
            <v>2.99</v>
          </cell>
        </row>
        <row r="269">
          <cell r="A269">
            <v>38021</v>
          </cell>
          <cell r="B269">
            <v>2.99</v>
          </cell>
        </row>
        <row r="270">
          <cell r="A270">
            <v>38022</v>
          </cell>
          <cell r="B270">
            <v>2.99</v>
          </cell>
        </row>
        <row r="271">
          <cell r="A271">
            <v>38023</v>
          </cell>
          <cell r="B271">
            <v>3.03</v>
          </cell>
        </row>
        <row r="272">
          <cell r="A272">
            <v>38026</v>
          </cell>
          <cell r="B272">
            <v>3.02</v>
          </cell>
        </row>
        <row r="273">
          <cell r="A273">
            <v>38027</v>
          </cell>
          <cell r="B273">
            <v>2.82</v>
          </cell>
        </row>
        <row r="274">
          <cell r="A274">
            <v>38028</v>
          </cell>
          <cell r="B274">
            <v>2.99</v>
          </cell>
        </row>
        <row r="275">
          <cell r="A275">
            <v>38029</v>
          </cell>
          <cell r="B275">
            <v>2.81</v>
          </cell>
        </row>
        <row r="276">
          <cell r="A276">
            <v>38030</v>
          </cell>
          <cell r="B276">
            <v>2.84</v>
          </cell>
        </row>
        <row r="277">
          <cell r="A277">
            <v>38033</v>
          </cell>
          <cell r="B277">
            <v>2.85</v>
          </cell>
        </row>
        <row r="278">
          <cell r="A278">
            <v>38034</v>
          </cell>
          <cell r="B278">
            <v>2.85</v>
          </cell>
        </row>
        <row r="279">
          <cell r="A279">
            <v>38035</v>
          </cell>
          <cell r="B279">
            <v>2.86</v>
          </cell>
        </row>
        <row r="280">
          <cell r="A280">
            <v>38036</v>
          </cell>
          <cell r="B280">
            <v>2.85</v>
          </cell>
        </row>
        <row r="281">
          <cell r="A281">
            <v>38040</v>
          </cell>
          <cell r="B281">
            <v>2.8</v>
          </cell>
        </row>
        <row r="282">
          <cell r="A282">
            <v>38041</v>
          </cell>
          <cell r="B282">
            <v>2.79</v>
          </cell>
        </row>
        <row r="283">
          <cell r="A283">
            <v>38042</v>
          </cell>
          <cell r="B283">
            <v>2.81</v>
          </cell>
        </row>
        <row r="284">
          <cell r="A284">
            <v>38043</v>
          </cell>
          <cell r="B284">
            <v>2.77</v>
          </cell>
        </row>
        <row r="285">
          <cell r="A285">
            <v>38044</v>
          </cell>
          <cell r="B285">
            <v>2.81</v>
          </cell>
        </row>
        <row r="286">
          <cell r="A286">
            <v>38047</v>
          </cell>
          <cell r="B286">
            <v>2.82</v>
          </cell>
        </row>
        <row r="287">
          <cell r="A287">
            <v>38048</v>
          </cell>
          <cell r="B287">
            <v>2.82</v>
          </cell>
        </row>
        <row r="288">
          <cell r="A288">
            <v>38049</v>
          </cell>
          <cell r="B288">
            <v>2.82</v>
          </cell>
        </row>
        <row r="289">
          <cell r="A289">
            <v>38050</v>
          </cell>
          <cell r="B289">
            <v>2.8</v>
          </cell>
        </row>
        <row r="290">
          <cell r="A290">
            <v>38051</v>
          </cell>
          <cell r="B290">
            <v>2.82</v>
          </cell>
        </row>
        <row r="291">
          <cell r="A291">
            <v>38054</v>
          </cell>
          <cell r="B291">
            <v>2.84</v>
          </cell>
        </row>
        <row r="292">
          <cell r="A292">
            <v>38055</v>
          </cell>
          <cell r="B292">
            <v>2.84</v>
          </cell>
        </row>
        <row r="293">
          <cell r="A293">
            <v>38056</v>
          </cell>
          <cell r="B293">
            <v>2.84</v>
          </cell>
        </row>
        <row r="294">
          <cell r="A294">
            <v>38057</v>
          </cell>
          <cell r="B294">
            <v>2.81</v>
          </cell>
        </row>
        <row r="295">
          <cell r="A295">
            <v>38058</v>
          </cell>
          <cell r="B295">
            <v>2.82</v>
          </cell>
        </row>
        <row r="296">
          <cell r="A296">
            <v>38061</v>
          </cell>
          <cell r="B296">
            <v>2.86</v>
          </cell>
        </row>
        <row r="297">
          <cell r="A297">
            <v>38062</v>
          </cell>
          <cell r="B297">
            <v>2.85</v>
          </cell>
        </row>
        <row r="298">
          <cell r="A298">
            <v>38063</v>
          </cell>
          <cell r="B298">
            <v>2.86</v>
          </cell>
        </row>
        <row r="299">
          <cell r="A299">
            <v>38064</v>
          </cell>
          <cell r="B299">
            <v>2.86</v>
          </cell>
        </row>
        <row r="300">
          <cell r="A300">
            <v>38065</v>
          </cell>
          <cell r="B300">
            <v>2.75</v>
          </cell>
        </row>
        <row r="301">
          <cell r="A301">
            <v>38068</v>
          </cell>
          <cell r="B301">
            <v>2.73</v>
          </cell>
        </row>
        <row r="302">
          <cell r="A302">
            <v>38069</v>
          </cell>
          <cell r="B302">
            <v>2.73</v>
          </cell>
        </row>
        <row r="303">
          <cell r="A303">
            <v>38070</v>
          </cell>
          <cell r="B303">
            <v>2.73</v>
          </cell>
        </row>
        <row r="304">
          <cell r="A304">
            <v>38071</v>
          </cell>
          <cell r="B304">
            <v>2.74</v>
          </cell>
        </row>
        <row r="305">
          <cell r="A305">
            <v>38072</v>
          </cell>
          <cell r="B305">
            <v>2.76</v>
          </cell>
        </row>
        <row r="306">
          <cell r="A306">
            <v>38075</v>
          </cell>
          <cell r="B306">
            <v>2.77</v>
          </cell>
        </row>
        <row r="307">
          <cell r="A307">
            <v>38076</v>
          </cell>
          <cell r="B307">
            <v>2.77</v>
          </cell>
        </row>
        <row r="308">
          <cell r="A308">
            <v>38077</v>
          </cell>
          <cell r="B308">
            <v>2.77</v>
          </cell>
        </row>
        <row r="309">
          <cell r="A309">
            <v>38078</v>
          </cell>
          <cell r="B309">
            <v>2.76</v>
          </cell>
        </row>
        <row r="310">
          <cell r="A310">
            <v>38079</v>
          </cell>
          <cell r="B310">
            <v>2.78</v>
          </cell>
        </row>
        <row r="311">
          <cell r="A311">
            <v>38082</v>
          </cell>
          <cell r="B311">
            <v>2.82</v>
          </cell>
        </row>
        <row r="312">
          <cell r="A312">
            <v>38083</v>
          </cell>
          <cell r="B312">
            <v>2.88</v>
          </cell>
        </row>
        <row r="313">
          <cell r="A313">
            <v>38084</v>
          </cell>
          <cell r="B313">
            <v>2.88</v>
          </cell>
        </row>
        <row r="314">
          <cell r="A314">
            <v>38085</v>
          </cell>
          <cell r="B314">
            <v>2.88</v>
          </cell>
        </row>
        <row r="315">
          <cell r="A315">
            <v>38086</v>
          </cell>
          <cell r="B315">
            <v>2.87</v>
          </cell>
        </row>
        <row r="316">
          <cell r="A316">
            <v>38089</v>
          </cell>
          <cell r="B316">
            <v>2.88</v>
          </cell>
        </row>
        <row r="317">
          <cell r="A317">
            <v>38090</v>
          </cell>
          <cell r="B317">
            <v>2.88</v>
          </cell>
        </row>
        <row r="318">
          <cell r="A318">
            <v>38091</v>
          </cell>
          <cell r="B318">
            <v>2.88</v>
          </cell>
        </row>
        <row r="319">
          <cell r="A319">
            <v>38092</v>
          </cell>
          <cell r="B319">
            <v>2.88</v>
          </cell>
        </row>
        <row r="320">
          <cell r="A320">
            <v>38093</v>
          </cell>
          <cell r="B320">
            <v>2.84</v>
          </cell>
        </row>
        <row r="321">
          <cell r="A321">
            <v>38096</v>
          </cell>
          <cell r="B321">
            <v>2.82</v>
          </cell>
        </row>
        <row r="322">
          <cell r="A322">
            <v>38097</v>
          </cell>
          <cell r="B322">
            <v>2.81</v>
          </cell>
        </row>
        <row r="323">
          <cell r="A323">
            <v>38098</v>
          </cell>
          <cell r="B323">
            <v>2.85</v>
          </cell>
        </row>
        <row r="324">
          <cell r="A324">
            <v>38099</v>
          </cell>
          <cell r="B324">
            <v>2.95</v>
          </cell>
        </row>
        <row r="325">
          <cell r="A325">
            <v>38100</v>
          </cell>
          <cell r="B325">
            <v>2.93</v>
          </cell>
        </row>
        <row r="326">
          <cell r="A326">
            <v>38103</v>
          </cell>
          <cell r="B326">
            <v>2.98</v>
          </cell>
        </row>
        <row r="327">
          <cell r="A327">
            <v>38104</v>
          </cell>
          <cell r="B327">
            <v>2.97</v>
          </cell>
        </row>
        <row r="328">
          <cell r="A328">
            <v>38105</v>
          </cell>
          <cell r="B328">
            <v>2.98</v>
          </cell>
        </row>
        <row r="329">
          <cell r="A329">
            <v>38106</v>
          </cell>
          <cell r="B329">
            <v>3</v>
          </cell>
        </row>
        <row r="330">
          <cell r="A330">
            <v>38107</v>
          </cell>
          <cell r="B330">
            <v>3.01</v>
          </cell>
        </row>
        <row r="331">
          <cell r="A331">
            <v>38110</v>
          </cell>
          <cell r="B331">
            <v>3.01</v>
          </cell>
        </row>
        <row r="332">
          <cell r="A332">
            <v>38111</v>
          </cell>
          <cell r="B332">
            <v>3.01</v>
          </cell>
        </row>
        <row r="333">
          <cell r="A333">
            <v>38112</v>
          </cell>
          <cell r="B333">
            <v>3.01</v>
          </cell>
        </row>
        <row r="334">
          <cell r="A334">
            <v>38113</v>
          </cell>
          <cell r="B334">
            <v>3.02</v>
          </cell>
        </row>
        <row r="335">
          <cell r="A335">
            <v>38114</v>
          </cell>
          <cell r="B335">
            <v>3.03</v>
          </cell>
        </row>
        <row r="336">
          <cell r="A336">
            <v>38117</v>
          </cell>
          <cell r="B336">
            <v>3.02</v>
          </cell>
        </row>
        <row r="337">
          <cell r="A337">
            <v>38118</v>
          </cell>
          <cell r="B337">
            <v>3.03</v>
          </cell>
        </row>
        <row r="338">
          <cell r="A338">
            <v>38119</v>
          </cell>
          <cell r="B338">
            <v>3.05</v>
          </cell>
        </row>
        <row r="339">
          <cell r="A339">
            <v>38120</v>
          </cell>
          <cell r="B339">
            <v>3.1</v>
          </cell>
        </row>
        <row r="340">
          <cell r="A340">
            <v>38121</v>
          </cell>
          <cell r="B340">
            <v>3.14</v>
          </cell>
        </row>
        <row r="341">
          <cell r="A341">
            <v>38124</v>
          </cell>
          <cell r="B341">
            <v>3.18</v>
          </cell>
        </row>
        <row r="342">
          <cell r="A342">
            <v>38125</v>
          </cell>
          <cell r="B342">
            <v>3.39</v>
          </cell>
        </row>
        <row r="343">
          <cell r="A343">
            <v>38126</v>
          </cell>
          <cell r="B343">
            <v>3.4</v>
          </cell>
        </row>
        <row r="344">
          <cell r="A344">
            <v>38127</v>
          </cell>
          <cell r="B344">
            <v>3.38</v>
          </cell>
        </row>
        <row r="345">
          <cell r="A345">
            <v>38128</v>
          </cell>
          <cell r="B345">
            <v>3.36</v>
          </cell>
        </row>
        <row r="346">
          <cell r="A346">
            <v>38131</v>
          </cell>
          <cell r="B346">
            <v>3.33</v>
          </cell>
        </row>
        <row r="347">
          <cell r="A347">
            <v>38132</v>
          </cell>
          <cell r="B347">
            <v>3.34</v>
          </cell>
        </row>
        <row r="348">
          <cell r="A348">
            <v>38133</v>
          </cell>
          <cell r="B348">
            <v>3.35</v>
          </cell>
        </row>
        <row r="349">
          <cell r="A349">
            <v>38134</v>
          </cell>
          <cell r="B349">
            <v>3.38</v>
          </cell>
        </row>
        <row r="350">
          <cell r="A350">
            <v>38135</v>
          </cell>
          <cell r="B350">
            <v>3.41</v>
          </cell>
        </row>
        <row r="351">
          <cell r="A351">
            <v>38138</v>
          </cell>
          <cell r="B351">
            <v>3.41</v>
          </cell>
        </row>
        <row r="352">
          <cell r="A352">
            <v>38139</v>
          </cell>
          <cell r="B352">
            <v>4.08</v>
          </cell>
        </row>
        <row r="353">
          <cell r="A353">
            <v>38140</v>
          </cell>
          <cell r="B353">
            <v>4.1500000000000004</v>
          </cell>
        </row>
        <row r="354">
          <cell r="A354">
            <v>38142</v>
          </cell>
          <cell r="B354">
            <v>4.1399999999999997</v>
          </cell>
        </row>
        <row r="355">
          <cell r="A355">
            <v>38145</v>
          </cell>
          <cell r="B355">
            <v>4.22</v>
          </cell>
        </row>
        <row r="356">
          <cell r="A356">
            <v>38146</v>
          </cell>
          <cell r="B356">
            <v>4.24</v>
          </cell>
        </row>
        <row r="357">
          <cell r="A357">
            <v>38147</v>
          </cell>
          <cell r="B357">
            <v>4.18</v>
          </cell>
        </row>
        <row r="358">
          <cell r="A358">
            <v>38148</v>
          </cell>
          <cell r="B358">
            <v>4.13</v>
          </cell>
        </row>
        <row r="359">
          <cell r="A359">
            <v>38149</v>
          </cell>
          <cell r="B359">
            <v>4.08</v>
          </cell>
        </row>
        <row r="360">
          <cell r="A360">
            <v>38152</v>
          </cell>
          <cell r="B360">
            <v>4.21</v>
          </cell>
        </row>
        <row r="361">
          <cell r="A361">
            <v>38153</v>
          </cell>
          <cell r="B361">
            <v>4.1399999999999997</v>
          </cell>
        </row>
        <row r="362">
          <cell r="A362">
            <v>38154</v>
          </cell>
          <cell r="B362">
            <v>4.3499999999999996</v>
          </cell>
        </row>
        <row r="363">
          <cell r="A363">
            <v>38155</v>
          </cell>
          <cell r="B363">
            <v>4.3499999999999996</v>
          </cell>
        </row>
        <row r="364">
          <cell r="A364">
            <v>38156</v>
          </cell>
          <cell r="B364">
            <v>4.3600000000000003</v>
          </cell>
        </row>
        <row r="365">
          <cell r="A365">
            <v>38159</v>
          </cell>
          <cell r="B365">
            <v>4.33</v>
          </cell>
        </row>
        <row r="366">
          <cell r="A366">
            <v>38160</v>
          </cell>
          <cell r="B366">
            <v>4.33</v>
          </cell>
        </row>
        <row r="367">
          <cell r="A367">
            <v>38161</v>
          </cell>
          <cell r="B367">
            <v>4.33</v>
          </cell>
        </row>
        <row r="368">
          <cell r="A368">
            <v>38162</v>
          </cell>
          <cell r="B368">
            <v>4.3600000000000003</v>
          </cell>
        </row>
        <row r="369">
          <cell r="A369">
            <v>38163</v>
          </cell>
          <cell r="B369">
            <v>4.37</v>
          </cell>
        </row>
        <row r="370">
          <cell r="A370">
            <v>38166</v>
          </cell>
          <cell r="B370">
            <v>4.38</v>
          </cell>
        </row>
        <row r="371">
          <cell r="A371">
            <v>38167</v>
          </cell>
          <cell r="B371">
            <v>4.3899999999999997</v>
          </cell>
        </row>
        <row r="372">
          <cell r="A372">
            <v>38168</v>
          </cell>
          <cell r="B372">
            <v>4.38</v>
          </cell>
        </row>
        <row r="373">
          <cell r="A373">
            <v>38170</v>
          </cell>
          <cell r="B373">
            <v>4.4000000000000004</v>
          </cell>
        </row>
        <row r="374">
          <cell r="A374">
            <v>38173</v>
          </cell>
          <cell r="B374">
            <v>4.41</v>
          </cell>
        </row>
        <row r="375">
          <cell r="A375">
            <v>38174</v>
          </cell>
          <cell r="B375">
            <v>4.41</v>
          </cell>
        </row>
        <row r="376">
          <cell r="A376">
            <v>38175</v>
          </cell>
          <cell r="B376">
            <v>4.37</v>
          </cell>
        </row>
        <row r="377">
          <cell r="A377">
            <v>38176</v>
          </cell>
          <cell r="B377">
            <v>4.33</v>
          </cell>
        </row>
        <row r="378">
          <cell r="A378">
            <v>38177</v>
          </cell>
          <cell r="B378">
            <v>4.32</v>
          </cell>
        </row>
        <row r="379">
          <cell r="A379">
            <v>38180</v>
          </cell>
          <cell r="B379">
            <v>4.4000000000000004</v>
          </cell>
        </row>
        <row r="380">
          <cell r="A380">
            <v>38181</v>
          </cell>
          <cell r="B380">
            <v>4.42</v>
          </cell>
        </row>
        <row r="381">
          <cell r="A381">
            <v>38182</v>
          </cell>
          <cell r="B381">
            <v>4.45</v>
          </cell>
        </row>
        <row r="382">
          <cell r="A382">
            <v>38183</v>
          </cell>
          <cell r="B382">
            <v>4.78</v>
          </cell>
        </row>
        <row r="383">
          <cell r="A383">
            <v>38184</v>
          </cell>
          <cell r="B383">
            <v>5.19</v>
          </cell>
        </row>
        <row r="384">
          <cell r="A384">
            <v>38187</v>
          </cell>
          <cell r="B384">
            <v>5.0199999999999996</v>
          </cell>
        </row>
        <row r="385">
          <cell r="A385">
            <v>38188</v>
          </cell>
          <cell r="B385">
            <v>5.08</v>
          </cell>
        </row>
        <row r="386">
          <cell r="A386">
            <v>38189</v>
          </cell>
          <cell r="B386">
            <v>5.13</v>
          </cell>
        </row>
        <row r="387">
          <cell r="A387">
            <v>38190</v>
          </cell>
          <cell r="B387">
            <v>5.22</v>
          </cell>
        </row>
        <row r="388">
          <cell r="A388">
            <v>38191</v>
          </cell>
          <cell r="B388">
            <v>5.27</v>
          </cell>
        </row>
        <row r="389">
          <cell r="A389">
            <v>38194</v>
          </cell>
          <cell r="B389">
            <v>5.32</v>
          </cell>
        </row>
        <row r="390">
          <cell r="A390">
            <v>38195</v>
          </cell>
          <cell r="B390">
            <v>5.33</v>
          </cell>
        </row>
        <row r="391">
          <cell r="A391">
            <v>38196</v>
          </cell>
          <cell r="B391">
            <v>5.32</v>
          </cell>
        </row>
        <row r="392">
          <cell r="A392">
            <v>38197</v>
          </cell>
          <cell r="B392">
            <v>5.29</v>
          </cell>
        </row>
        <row r="393">
          <cell r="A393">
            <v>38198</v>
          </cell>
          <cell r="B393">
            <v>5.19</v>
          </cell>
        </row>
        <row r="394">
          <cell r="A394">
            <v>38201</v>
          </cell>
          <cell r="B394">
            <v>5.19</v>
          </cell>
        </row>
        <row r="395">
          <cell r="A395">
            <v>38202</v>
          </cell>
          <cell r="B395">
            <v>5.21</v>
          </cell>
        </row>
        <row r="396">
          <cell r="A396">
            <v>38203</v>
          </cell>
          <cell r="B396">
            <v>5.01</v>
          </cell>
        </row>
        <row r="397">
          <cell r="A397">
            <v>38204</v>
          </cell>
          <cell r="B397">
            <v>4.8600000000000003</v>
          </cell>
        </row>
        <row r="398">
          <cell r="A398">
            <v>38205</v>
          </cell>
          <cell r="B398">
            <v>4.83</v>
          </cell>
        </row>
        <row r="399">
          <cell r="A399">
            <v>38208</v>
          </cell>
          <cell r="B399">
            <v>4.63</v>
          </cell>
        </row>
        <row r="400">
          <cell r="A400">
            <v>38209</v>
          </cell>
          <cell r="B400">
            <v>4.62</v>
          </cell>
        </row>
        <row r="401">
          <cell r="A401">
            <v>38210</v>
          </cell>
          <cell r="B401">
            <v>4.58</v>
          </cell>
        </row>
        <row r="402">
          <cell r="A402">
            <v>38211</v>
          </cell>
          <cell r="B402">
            <v>4.63</v>
          </cell>
        </row>
        <row r="403">
          <cell r="A403">
            <v>38212</v>
          </cell>
          <cell r="B403">
            <v>4.66</v>
          </cell>
        </row>
        <row r="404">
          <cell r="A404">
            <v>38215</v>
          </cell>
          <cell r="B404">
            <v>4.63</v>
          </cell>
        </row>
        <row r="405">
          <cell r="A405">
            <v>38216</v>
          </cell>
          <cell r="B405">
            <v>4.58</v>
          </cell>
        </row>
        <row r="406">
          <cell r="A406">
            <v>38217</v>
          </cell>
          <cell r="B406">
            <v>4.4800000000000004</v>
          </cell>
        </row>
        <row r="407">
          <cell r="A407">
            <v>38218</v>
          </cell>
          <cell r="B407">
            <v>4.41</v>
          </cell>
        </row>
        <row r="408">
          <cell r="A408">
            <v>38219</v>
          </cell>
          <cell r="B408">
            <v>4.4400000000000004</v>
          </cell>
        </row>
        <row r="409">
          <cell r="A409">
            <v>38222</v>
          </cell>
          <cell r="B409">
            <v>4.4800000000000004</v>
          </cell>
        </row>
        <row r="410">
          <cell r="A410">
            <v>38223</v>
          </cell>
          <cell r="B410">
            <v>4.4800000000000004</v>
          </cell>
        </row>
        <row r="411">
          <cell r="A411">
            <v>38224</v>
          </cell>
          <cell r="B411">
            <v>4.4800000000000004</v>
          </cell>
        </row>
        <row r="412">
          <cell r="A412">
            <v>38225</v>
          </cell>
          <cell r="B412">
            <v>4.46</v>
          </cell>
        </row>
        <row r="413">
          <cell r="A413">
            <v>38226</v>
          </cell>
          <cell r="B413">
            <v>4.46</v>
          </cell>
        </row>
        <row r="414">
          <cell r="A414">
            <v>38230</v>
          </cell>
          <cell r="B414">
            <v>4.43</v>
          </cell>
        </row>
        <row r="415">
          <cell r="A415">
            <v>38231</v>
          </cell>
          <cell r="B415">
            <v>4.45</v>
          </cell>
        </row>
        <row r="416">
          <cell r="A416">
            <v>38232</v>
          </cell>
          <cell r="B416">
            <v>4.68</v>
          </cell>
        </row>
        <row r="417">
          <cell r="A417">
            <v>38233</v>
          </cell>
          <cell r="B417">
            <v>4.68</v>
          </cell>
        </row>
        <row r="418">
          <cell r="A418">
            <v>38236</v>
          </cell>
          <cell r="B418">
            <v>4.6500000000000004</v>
          </cell>
        </row>
        <row r="419">
          <cell r="A419">
            <v>38237</v>
          </cell>
          <cell r="B419">
            <v>4.74</v>
          </cell>
        </row>
        <row r="420">
          <cell r="A420">
            <v>38238</v>
          </cell>
          <cell r="B420">
            <v>4.7300000000000004</v>
          </cell>
        </row>
        <row r="421">
          <cell r="A421">
            <v>38239</v>
          </cell>
          <cell r="B421">
            <v>4.68</v>
          </cell>
        </row>
        <row r="422">
          <cell r="A422">
            <v>38240</v>
          </cell>
          <cell r="B422">
            <v>4.7</v>
          </cell>
        </row>
        <row r="423">
          <cell r="A423">
            <v>38243</v>
          </cell>
          <cell r="B423">
            <v>4.75</v>
          </cell>
        </row>
        <row r="424">
          <cell r="A424">
            <v>38245</v>
          </cell>
          <cell r="B424">
            <v>4.78</v>
          </cell>
        </row>
        <row r="425">
          <cell r="A425">
            <v>38246</v>
          </cell>
          <cell r="B425">
            <v>4.79</v>
          </cell>
        </row>
        <row r="426">
          <cell r="A426">
            <v>38247</v>
          </cell>
          <cell r="B426">
            <v>4.79</v>
          </cell>
        </row>
        <row r="427">
          <cell r="A427">
            <v>38250</v>
          </cell>
          <cell r="B427">
            <v>4.83</v>
          </cell>
        </row>
        <row r="428">
          <cell r="A428">
            <v>38251</v>
          </cell>
          <cell r="B428">
            <v>4.82</v>
          </cell>
        </row>
        <row r="429">
          <cell r="A429">
            <v>38252</v>
          </cell>
          <cell r="B429">
            <v>4.84</v>
          </cell>
        </row>
        <row r="430">
          <cell r="A430">
            <v>38260</v>
          </cell>
          <cell r="B430">
            <v>4.9000000000000004</v>
          </cell>
        </row>
        <row r="431">
          <cell r="A431">
            <v>38261</v>
          </cell>
          <cell r="B431">
            <v>4.9000000000000004</v>
          </cell>
        </row>
        <row r="432">
          <cell r="A432">
            <v>38264</v>
          </cell>
          <cell r="B432">
            <v>4.93</v>
          </cell>
        </row>
        <row r="433">
          <cell r="A433">
            <v>38265</v>
          </cell>
          <cell r="B433">
            <v>4.93</v>
          </cell>
        </row>
        <row r="434">
          <cell r="A434">
            <v>38266</v>
          </cell>
          <cell r="B434">
            <v>4.93</v>
          </cell>
        </row>
        <row r="435">
          <cell r="A435">
            <v>38267</v>
          </cell>
          <cell r="B435">
            <v>4.93</v>
          </cell>
        </row>
        <row r="436">
          <cell r="A436">
            <v>38268</v>
          </cell>
          <cell r="B436">
            <v>4.9400000000000004</v>
          </cell>
        </row>
        <row r="437">
          <cell r="A437">
            <v>38273</v>
          </cell>
          <cell r="B437">
            <v>4.97</v>
          </cell>
        </row>
        <row r="438">
          <cell r="A438">
            <v>38274</v>
          </cell>
          <cell r="B438">
            <v>4.91</v>
          </cell>
        </row>
        <row r="439">
          <cell r="A439">
            <v>38278</v>
          </cell>
          <cell r="B439">
            <v>5.03</v>
          </cell>
        </row>
        <row r="440">
          <cell r="A440">
            <v>38279</v>
          </cell>
          <cell r="B440">
            <v>5.03</v>
          </cell>
        </row>
        <row r="441">
          <cell r="A441">
            <v>38280</v>
          </cell>
          <cell r="B441">
            <v>5.04</v>
          </cell>
        </row>
        <row r="442">
          <cell r="A442">
            <v>38292</v>
          </cell>
          <cell r="B442">
            <v>4.8099999999999996</v>
          </cell>
        </row>
        <row r="443">
          <cell r="A443">
            <v>38293</v>
          </cell>
          <cell r="B443">
            <v>4.83</v>
          </cell>
        </row>
        <row r="444">
          <cell r="A444">
            <v>38294</v>
          </cell>
          <cell r="B444">
            <v>4.88</v>
          </cell>
        </row>
        <row r="445">
          <cell r="A445">
            <v>38295</v>
          </cell>
          <cell r="B445">
            <v>4.93</v>
          </cell>
        </row>
        <row r="446">
          <cell r="A446">
            <v>38301</v>
          </cell>
          <cell r="B446">
            <v>4.9800000000000004</v>
          </cell>
        </row>
        <row r="447">
          <cell r="A447">
            <v>38310</v>
          </cell>
          <cell r="B447">
            <v>5</v>
          </cell>
        </row>
        <row r="448">
          <cell r="A448">
            <v>38313</v>
          </cell>
          <cell r="B448">
            <v>4.97</v>
          </cell>
        </row>
        <row r="449">
          <cell r="A449">
            <v>38314</v>
          </cell>
          <cell r="B449">
            <v>4.95</v>
          </cell>
        </row>
        <row r="450">
          <cell r="A450">
            <v>38315</v>
          </cell>
          <cell r="B450">
            <v>4.99</v>
          </cell>
        </row>
        <row r="451">
          <cell r="A451">
            <v>38316</v>
          </cell>
          <cell r="B451">
            <v>5.0599999999999996</v>
          </cell>
        </row>
        <row r="452">
          <cell r="A452">
            <v>38317</v>
          </cell>
          <cell r="B452">
            <v>5.1100000000000003</v>
          </cell>
        </row>
        <row r="453">
          <cell r="A453">
            <v>38320</v>
          </cell>
          <cell r="B453">
            <v>5.17</v>
          </cell>
        </row>
        <row r="454">
          <cell r="A454">
            <v>38321</v>
          </cell>
          <cell r="B454">
            <v>5.27</v>
          </cell>
        </row>
        <row r="455">
          <cell r="A455">
            <v>38322</v>
          </cell>
          <cell r="B455">
            <v>5.29</v>
          </cell>
        </row>
        <row r="456">
          <cell r="A456">
            <v>38323</v>
          </cell>
          <cell r="B456">
            <v>5.3</v>
          </cell>
        </row>
        <row r="457">
          <cell r="A457">
            <v>38327</v>
          </cell>
          <cell r="B457">
            <v>5.3</v>
          </cell>
        </row>
        <row r="458">
          <cell r="A458">
            <v>38329</v>
          </cell>
          <cell r="B458">
            <v>5.33</v>
          </cell>
        </row>
        <row r="459">
          <cell r="A459">
            <v>38331</v>
          </cell>
          <cell r="B459">
            <v>5.35</v>
          </cell>
        </row>
        <row r="460">
          <cell r="A460">
            <v>38334</v>
          </cell>
          <cell r="B460">
            <v>5.35</v>
          </cell>
        </row>
        <row r="461">
          <cell r="A461">
            <v>38336</v>
          </cell>
          <cell r="B461">
            <v>5.33</v>
          </cell>
        </row>
        <row r="462">
          <cell r="A462">
            <v>38341</v>
          </cell>
          <cell r="B462">
            <v>5.33</v>
          </cell>
        </row>
        <row r="463">
          <cell r="A463">
            <v>38349</v>
          </cell>
          <cell r="B463">
            <v>5.34</v>
          </cell>
        </row>
        <row r="464">
          <cell r="A464">
            <v>38350</v>
          </cell>
          <cell r="B464">
            <v>5.33</v>
          </cell>
        </row>
        <row r="465">
          <cell r="A465">
            <v>38352</v>
          </cell>
          <cell r="B465">
            <v>5.34</v>
          </cell>
        </row>
        <row r="466">
          <cell r="A466">
            <v>38355</v>
          </cell>
          <cell r="B466">
            <v>5.35</v>
          </cell>
        </row>
        <row r="467">
          <cell r="A467">
            <v>38357</v>
          </cell>
          <cell r="B467">
            <v>5.39</v>
          </cell>
        </row>
        <row r="468">
          <cell r="A468">
            <v>38358</v>
          </cell>
          <cell r="B468">
            <v>5.4</v>
          </cell>
        </row>
        <row r="469">
          <cell r="A469">
            <v>38359</v>
          </cell>
          <cell r="B469">
            <v>5.41</v>
          </cell>
        </row>
        <row r="470">
          <cell r="A470">
            <v>38362</v>
          </cell>
          <cell r="B470">
            <v>5.43</v>
          </cell>
        </row>
        <row r="471">
          <cell r="A471">
            <v>38363</v>
          </cell>
          <cell r="B471">
            <v>5.42</v>
          </cell>
        </row>
        <row r="472">
          <cell r="A472">
            <v>38364</v>
          </cell>
          <cell r="B472">
            <v>5.43</v>
          </cell>
        </row>
        <row r="473">
          <cell r="A473">
            <v>38371</v>
          </cell>
          <cell r="B473">
            <v>5.51</v>
          </cell>
        </row>
        <row r="474">
          <cell r="A474">
            <v>38376</v>
          </cell>
          <cell r="B474">
            <v>5.59</v>
          </cell>
        </row>
        <row r="475">
          <cell r="A475">
            <v>38377</v>
          </cell>
          <cell r="B475">
            <v>5.63</v>
          </cell>
        </row>
        <row r="476">
          <cell r="A476">
            <v>38378</v>
          </cell>
          <cell r="B476">
            <v>5.71</v>
          </cell>
        </row>
        <row r="477">
          <cell r="A477">
            <v>38380</v>
          </cell>
          <cell r="B477">
            <v>5.72</v>
          </cell>
        </row>
        <row r="478">
          <cell r="A478">
            <v>38383</v>
          </cell>
          <cell r="B478">
            <v>5.68</v>
          </cell>
        </row>
        <row r="479">
          <cell r="A479">
            <v>38384</v>
          </cell>
          <cell r="B479">
            <v>5.69</v>
          </cell>
        </row>
        <row r="480">
          <cell r="A480">
            <v>38385</v>
          </cell>
          <cell r="B480">
            <v>5.77</v>
          </cell>
        </row>
        <row r="481">
          <cell r="A481">
            <v>38386</v>
          </cell>
          <cell r="B481">
            <v>5.83</v>
          </cell>
        </row>
        <row r="482">
          <cell r="A482">
            <v>38387</v>
          </cell>
          <cell r="B482">
            <v>5.93</v>
          </cell>
        </row>
        <row r="483">
          <cell r="A483">
            <v>38390</v>
          </cell>
          <cell r="B483">
            <v>5.97</v>
          </cell>
        </row>
        <row r="484">
          <cell r="A484">
            <v>38391</v>
          </cell>
          <cell r="B484">
            <v>6</v>
          </cell>
        </row>
        <row r="485">
          <cell r="A485">
            <v>38394</v>
          </cell>
          <cell r="B485">
            <v>6.03</v>
          </cell>
        </row>
        <row r="486">
          <cell r="A486">
            <v>38397</v>
          </cell>
          <cell r="B486">
            <v>6.11</v>
          </cell>
        </row>
        <row r="487">
          <cell r="A487">
            <v>38398</v>
          </cell>
          <cell r="B487">
            <v>6.19</v>
          </cell>
        </row>
        <row r="488">
          <cell r="A488">
            <v>38399</v>
          </cell>
          <cell r="B488">
            <v>6.22</v>
          </cell>
        </row>
        <row r="489">
          <cell r="A489">
            <v>38400</v>
          </cell>
          <cell r="B489">
            <v>6.24</v>
          </cell>
        </row>
        <row r="490">
          <cell r="A490">
            <v>38404</v>
          </cell>
          <cell r="B490">
            <v>6.27</v>
          </cell>
        </row>
        <row r="491">
          <cell r="A491">
            <v>38405</v>
          </cell>
          <cell r="B491">
            <v>6.28</v>
          </cell>
        </row>
        <row r="492">
          <cell r="A492">
            <v>38408</v>
          </cell>
          <cell r="B492">
            <v>6.31</v>
          </cell>
        </row>
        <row r="493">
          <cell r="A493">
            <v>38413</v>
          </cell>
          <cell r="B493">
            <v>6.32</v>
          </cell>
        </row>
        <row r="494">
          <cell r="A494">
            <v>38414</v>
          </cell>
          <cell r="B494">
            <v>6.33</v>
          </cell>
        </row>
        <row r="495">
          <cell r="A495">
            <v>38415</v>
          </cell>
          <cell r="B495">
            <v>6.32</v>
          </cell>
        </row>
        <row r="496">
          <cell r="A496">
            <v>38420</v>
          </cell>
          <cell r="B496">
            <v>6.28</v>
          </cell>
        </row>
        <row r="497">
          <cell r="A497">
            <v>38425</v>
          </cell>
          <cell r="B497">
            <v>6.29</v>
          </cell>
        </row>
        <row r="498">
          <cell r="A498">
            <v>38426</v>
          </cell>
          <cell r="B498">
            <v>6.29</v>
          </cell>
        </row>
        <row r="499">
          <cell r="A499">
            <v>38427</v>
          </cell>
          <cell r="B499">
            <v>6.35</v>
          </cell>
        </row>
        <row r="500">
          <cell r="A500">
            <v>38428</v>
          </cell>
          <cell r="B500">
            <v>6.35</v>
          </cell>
        </row>
        <row r="501">
          <cell r="A501">
            <v>38429</v>
          </cell>
          <cell r="B501">
            <v>6.38</v>
          </cell>
        </row>
        <row r="502">
          <cell r="A502">
            <v>38430</v>
          </cell>
          <cell r="B502">
            <v>6.38</v>
          </cell>
        </row>
        <row r="503">
          <cell r="A503">
            <v>38431</v>
          </cell>
          <cell r="B503">
            <v>6.38</v>
          </cell>
        </row>
        <row r="504">
          <cell r="A504">
            <v>38432</v>
          </cell>
          <cell r="B504">
            <v>6.4</v>
          </cell>
        </row>
        <row r="505">
          <cell r="A505">
            <v>38433</v>
          </cell>
          <cell r="B505">
            <v>6.44</v>
          </cell>
        </row>
        <row r="506">
          <cell r="A506">
            <v>38434</v>
          </cell>
          <cell r="B506">
            <v>6.44</v>
          </cell>
        </row>
        <row r="507">
          <cell r="A507">
            <v>38435</v>
          </cell>
          <cell r="B507">
            <v>6.44</v>
          </cell>
        </row>
        <row r="508">
          <cell r="A508">
            <v>38436</v>
          </cell>
          <cell r="B508">
            <v>6.45</v>
          </cell>
        </row>
        <row r="509">
          <cell r="A509">
            <v>38437</v>
          </cell>
          <cell r="B509">
            <v>6.45</v>
          </cell>
        </row>
        <row r="510">
          <cell r="A510">
            <v>38438</v>
          </cell>
          <cell r="B510">
            <v>6.49</v>
          </cell>
        </row>
        <row r="511">
          <cell r="A511">
            <v>38439</v>
          </cell>
          <cell r="B511">
            <v>6.5</v>
          </cell>
        </row>
        <row r="512">
          <cell r="A512">
            <v>38440</v>
          </cell>
          <cell r="B512">
            <v>6.5</v>
          </cell>
        </row>
        <row r="513">
          <cell r="A513">
            <v>38441</v>
          </cell>
          <cell r="B513">
            <v>6.53</v>
          </cell>
        </row>
        <row r="514">
          <cell r="A514">
            <v>38442</v>
          </cell>
          <cell r="B514">
            <v>6.54</v>
          </cell>
        </row>
        <row r="515">
          <cell r="A515">
            <v>38443</v>
          </cell>
          <cell r="B515">
            <v>6.56</v>
          </cell>
        </row>
        <row r="516">
          <cell r="A516">
            <v>38444</v>
          </cell>
          <cell r="B516">
            <v>6.57</v>
          </cell>
        </row>
        <row r="517">
          <cell r="A517">
            <v>38445</v>
          </cell>
          <cell r="B517">
            <v>6.57</v>
          </cell>
        </row>
        <row r="518">
          <cell r="A518">
            <v>38446</v>
          </cell>
          <cell r="B518">
            <v>6.57</v>
          </cell>
        </row>
        <row r="519">
          <cell r="A519">
            <v>38447</v>
          </cell>
          <cell r="B519">
            <v>6.57</v>
          </cell>
        </row>
        <row r="520">
          <cell r="A520">
            <v>38448</v>
          </cell>
          <cell r="B520">
            <v>6.57</v>
          </cell>
        </row>
        <row r="521">
          <cell r="A521">
            <v>38449</v>
          </cell>
          <cell r="B521">
            <v>6.58</v>
          </cell>
        </row>
        <row r="522">
          <cell r="A522">
            <v>38450</v>
          </cell>
          <cell r="B522">
            <v>6.58</v>
          </cell>
        </row>
        <row r="523">
          <cell r="A523">
            <v>38451</v>
          </cell>
          <cell r="B523">
            <v>6.58</v>
          </cell>
        </row>
        <row r="524">
          <cell r="A524">
            <v>38452</v>
          </cell>
          <cell r="B524">
            <v>6.58</v>
          </cell>
        </row>
        <row r="525">
          <cell r="A525">
            <v>38453</v>
          </cell>
          <cell r="B525">
            <v>7.19</v>
          </cell>
        </row>
        <row r="526">
          <cell r="A526">
            <v>38454</v>
          </cell>
          <cell r="B526">
            <v>7.19</v>
          </cell>
        </row>
        <row r="527">
          <cell r="A527">
            <v>38455</v>
          </cell>
          <cell r="B527">
            <v>7.8</v>
          </cell>
        </row>
        <row r="528">
          <cell r="A528">
            <v>38456</v>
          </cell>
          <cell r="B528">
            <v>7.77</v>
          </cell>
        </row>
        <row r="529">
          <cell r="A529">
            <v>38457</v>
          </cell>
          <cell r="B529">
            <v>7.78</v>
          </cell>
        </row>
        <row r="530">
          <cell r="A530">
            <v>38458</v>
          </cell>
          <cell r="B530">
            <v>7.8</v>
          </cell>
        </row>
        <row r="531">
          <cell r="A531">
            <v>38459</v>
          </cell>
          <cell r="B531">
            <v>7.8</v>
          </cell>
        </row>
        <row r="532">
          <cell r="A532">
            <v>38460</v>
          </cell>
          <cell r="B532">
            <v>7.78</v>
          </cell>
        </row>
        <row r="533">
          <cell r="A533">
            <v>38461</v>
          </cell>
          <cell r="B533">
            <v>7.8</v>
          </cell>
        </row>
        <row r="534">
          <cell r="A534">
            <v>38462</v>
          </cell>
          <cell r="B534">
            <v>7.78</v>
          </cell>
        </row>
        <row r="535">
          <cell r="A535">
            <v>38463</v>
          </cell>
          <cell r="B535">
            <v>7.78</v>
          </cell>
        </row>
        <row r="536">
          <cell r="A536">
            <v>38464</v>
          </cell>
          <cell r="B536">
            <v>7.78</v>
          </cell>
        </row>
        <row r="537">
          <cell r="A537">
            <v>38465</v>
          </cell>
          <cell r="B537">
            <v>7.91</v>
          </cell>
        </row>
        <row r="538">
          <cell r="A538">
            <v>38466</v>
          </cell>
          <cell r="B538">
            <v>7.91</v>
          </cell>
        </row>
        <row r="539">
          <cell r="A539">
            <v>38467</v>
          </cell>
          <cell r="B539">
            <v>7.91</v>
          </cell>
        </row>
        <row r="540">
          <cell r="A540">
            <v>38468</v>
          </cell>
          <cell r="B540">
            <v>8.0399999999999991</v>
          </cell>
        </row>
        <row r="541">
          <cell r="A541">
            <v>38469</v>
          </cell>
          <cell r="B541">
            <v>8.1199999999999992</v>
          </cell>
        </row>
        <row r="542">
          <cell r="A542">
            <v>38470</v>
          </cell>
          <cell r="B542">
            <v>8.19</v>
          </cell>
        </row>
        <row r="543">
          <cell r="A543">
            <v>38471</v>
          </cell>
          <cell r="B543">
            <v>8.2200000000000006</v>
          </cell>
        </row>
        <row r="544">
          <cell r="A544">
            <v>38472</v>
          </cell>
          <cell r="B544">
            <v>8.41</v>
          </cell>
        </row>
        <row r="545">
          <cell r="A545">
            <v>38473</v>
          </cell>
          <cell r="B545">
            <v>8.41</v>
          </cell>
        </row>
        <row r="546">
          <cell r="A546">
            <v>38474</v>
          </cell>
          <cell r="B546">
            <v>8.49</v>
          </cell>
        </row>
        <row r="547">
          <cell r="A547">
            <v>38475</v>
          </cell>
          <cell r="B547">
            <v>8.56</v>
          </cell>
        </row>
        <row r="548">
          <cell r="A548">
            <v>38476</v>
          </cell>
          <cell r="B548">
            <v>8.58</v>
          </cell>
        </row>
        <row r="549">
          <cell r="A549">
            <v>38477</v>
          </cell>
          <cell r="B549">
            <v>8.6199999999999992</v>
          </cell>
        </row>
        <row r="550">
          <cell r="A550">
            <v>38478</v>
          </cell>
          <cell r="B550">
            <v>8.6300000000000008</v>
          </cell>
        </row>
        <row r="551">
          <cell r="A551">
            <v>38479</v>
          </cell>
          <cell r="B551">
            <v>8.6300000000000008</v>
          </cell>
        </row>
        <row r="552">
          <cell r="A552">
            <v>38480</v>
          </cell>
          <cell r="B552">
            <v>8.6300000000000008</v>
          </cell>
        </row>
        <row r="553">
          <cell r="A553">
            <v>38481</v>
          </cell>
          <cell r="B553">
            <v>8.65</v>
          </cell>
        </row>
        <row r="554">
          <cell r="A554">
            <v>38482</v>
          </cell>
          <cell r="B554">
            <v>8.65</v>
          </cell>
        </row>
        <row r="555">
          <cell r="A555">
            <v>38483</v>
          </cell>
          <cell r="B555">
            <v>8.8000000000000007</v>
          </cell>
        </row>
        <row r="556">
          <cell r="A556">
            <v>38484</v>
          </cell>
          <cell r="B556">
            <v>8.93</v>
          </cell>
        </row>
        <row r="557">
          <cell r="A557">
            <v>38485</v>
          </cell>
          <cell r="B557">
            <v>9.01</v>
          </cell>
        </row>
        <row r="558">
          <cell r="A558">
            <v>38486</v>
          </cell>
          <cell r="B558">
            <v>9.01</v>
          </cell>
        </row>
        <row r="559">
          <cell r="A559">
            <v>38487</v>
          </cell>
          <cell r="B559">
            <v>9.01</v>
          </cell>
        </row>
        <row r="560">
          <cell r="A560">
            <v>38488</v>
          </cell>
          <cell r="B560">
            <v>9.08</v>
          </cell>
        </row>
        <row r="561">
          <cell r="A561">
            <v>38489</v>
          </cell>
          <cell r="B561">
            <v>9.01</v>
          </cell>
        </row>
        <row r="562">
          <cell r="A562">
            <v>38490</v>
          </cell>
          <cell r="B562">
            <v>8.99</v>
          </cell>
        </row>
        <row r="563">
          <cell r="A563">
            <v>38491</v>
          </cell>
          <cell r="B563">
            <v>8.98</v>
          </cell>
        </row>
        <row r="564">
          <cell r="A564">
            <v>38492</v>
          </cell>
          <cell r="B564">
            <v>8.91</v>
          </cell>
        </row>
        <row r="565">
          <cell r="A565">
            <v>38493</v>
          </cell>
          <cell r="B565">
            <v>8.91</v>
          </cell>
        </row>
        <row r="566">
          <cell r="A566">
            <v>38494</v>
          </cell>
          <cell r="B566">
            <v>8.91</v>
          </cell>
        </row>
        <row r="567">
          <cell r="A567">
            <v>38495</v>
          </cell>
          <cell r="B567">
            <v>8.8699999999999992</v>
          </cell>
        </row>
        <row r="568">
          <cell r="A568">
            <v>38496</v>
          </cell>
          <cell r="B568">
            <v>8.84</v>
          </cell>
        </row>
        <row r="569">
          <cell r="A569">
            <v>38497</v>
          </cell>
          <cell r="B569">
            <v>8.81</v>
          </cell>
        </row>
        <row r="570">
          <cell r="A570">
            <v>38498</v>
          </cell>
          <cell r="B570">
            <v>8.83</v>
          </cell>
        </row>
        <row r="571">
          <cell r="A571">
            <v>38499</v>
          </cell>
          <cell r="B571">
            <v>8.83</v>
          </cell>
        </row>
        <row r="572">
          <cell r="A572">
            <v>38500</v>
          </cell>
          <cell r="B572">
            <v>8.83</v>
          </cell>
        </row>
        <row r="573">
          <cell r="A573">
            <v>38501</v>
          </cell>
          <cell r="B573">
            <v>8.83</v>
          </cell>
        </row>
        <row r="574">
          <cell r="A574">
            <v>38502</v>
          </cell>
          <cell r="B574">
            <v>8.74</v>
          </cell>
        </row>
        <row r="575">
          <cell r="A575">
            <v>38503</v>
          </cell>
          <cell r="B575">
            <v>8.68</v>
          </cell>
        </row>
        <row r="576">
          <cell r="A576">
            <v>38504</v>
          </cell>
          <cell r="B576">
            <v>8.64</v>
          </cell>
        </row>
        <row r="577">
          <cell r="A577">
            <v>38505</v>
          </cell>
          <cell r="B577">
            <v>8.64</v>
          </cell>
        </row>
        <row r="578">
          <cell r="A578">
            <v>38506</v>
          </cell>
          <cell r="B578">
            <v>8.6199999999999992</v>
          </cell>
        </row>
        <row r="579">
          <cell r="A579">
            <v>38507</v>
          </cell>
          <cell r="B579">
            <v>8.6199999999999992</v>
          </cell>
        </row>
        <row r="580">
          <cell r="A580">
            <v>38508</v>
          </cell>
          <cell r="B580">
            <v>8.6199999999999992</v>
          </cell>
        </row>
        <row r="581">
          <cell r="A581">
            <v>38509</v>
          </cell>
          <cell r="B581">
            <v>8.57</v>
          </cell>
        </row>
        <row r="582">
          <cell r="A582">
            <v>38510</v>
          </cell>
          <cell r="B582">
            <v>8.58</v>
          </cell>
        </row>
        <row r="583">
          <cell r="A583">
            <v>38511</v>
          </cell>
          <cell r="B583">
            <v>8.74</v>
          </cell>
        </row>
        <row r="584">
          <cell r="A584">
            <v>38512</v>
          </cell>
          <cell r="B584">
            <v>8.6999999999999993</v>
          </cell>
        </row>
        <row r="585">
          <cell r="A585">
            <v>38513</v>
          </cell>
          <cell r="B585">
            <v>8.69</v>
          </cell>
        </row>
        <row r="586">
          <cell r="A586">
            <v>38514</v>
          </cell>
          <cell r="B586">
            <v>8.69</v>
          </cell>
        </row>
        <row r="587">
          <cell r="A587">
            <v>38515</v>
          </cell>
          <cell r="B587">
            <v>8.69</v>
          </cell>
        </row>
        <row r="588">
          <cell r="A588">
            <v>38516</v>
          </cell>
          <cell r="B588">
            <v>8.66</v>
          </cell>
        </row>
        <row r="589">
          <cell r="A589">
            <v>38517</v>
          </cell>
          <cell r="B589">
            <v>8.66</v>
          </cell>
        </row>
        <row r="590">
          <cell r="A590">
            <v>38518</v>
          </cell>
          <cell r="B590">
            <v>8.69</v>
          </cell>
        </row>
        <row r="591">
          <cell r="A591">
            <v>38519</v>
          </cell>
          <cell r="B591">
            <v>8.64</v>
          </cell>
        </row>
        <row r="592">
          <cell r="A592">
            <v>38520</v>
          </cell>
          <cell r="B592">
            <v>8.5</v>
          </cell>
        </row>
        <row r="593">
          <cell r="A593">
            <v>38521</v>
          </cell>
          <cell r="B593">
            <v>8.48</v>
          </cell>
        </row>
        <row r="594">
          <cell r="A594">
            <v>38522</v>
          </cell>
          <cell r="B594">
            <v>8.48</v>
          </cell>
        </row>
        <row r="595">
          <cell r="A595">
            <v>38523</v>
          </cell>
          <cell r="B595">
            <v>8.49</v>
          </cell>
        </row>
        <row r="596">
          <cell r="A596">
            <v>38524</v>
          </cell>
          <cell r="B596">
            <v>8.3699999999999992</v>
          </cell>
        </row>
        <row r="597">
          <cell r="A597">
            <v>38525</v>
          </cell>
          <cell r="B597">
            <v>8.3699999999999992</v>
          </cell>
        </row>
        <row r="598">
          <cell r="A598">
            <v>38526</v>
          </cell>
          <cell r="B598">
            <v>8.3800000000000008</v>
          </cell>
        </row>
        <row r="599">
          <cell r="A599">
            <v>38527</v>
          </cell>
          <cell r="B599">
            <v>8.39</v>
          </cell>
        </row>
        <row r="600">
          <cell r="A600">
            <v>38528</v>
          </cell>
          <cell r="B600">
            <v>8.33</v>
          </cell>
        </row>
        <row r="601">
          <cell r="A601">
            <v>38529</v>
          </cell>
          <cell r="B601">
            <v>8.33</v>
          </cell>
        </row>
        <row r="602">
          <cell r="A602">
            <v>38530</v>
          </cell>
          <cell r="B602">
            <v>8.34</v>
          </cell>
        </row>
        <row r="603">
          <cell r="A603">
            <v>38531</v>
          </cell>
          <cell r="B603">
            <v>8.32</v>
          </cell>
        </row>
        <row r="604">
          <cell r="A604">
            <v>38532</v>
          </cell>
          <cell r="B604">
            <v>8.33</v>
          </cell>
        </row>
        <row r="605">
          <cell r="A605">
            <v>38533</v>
          </cell>
          <cell r="B605">
            <v>8.34</v>
          </cell>
        </row>
        <row r="606">
          <cell r="A606">
            <v>38534</v>
          </cell>
          <cell r="B606">
            <v>8.34</v>
          </cell>
        </row>
        <row r="607">
          <cell r="A607">
            <v>38535</v>
          </cell>
          <cell r="B607">
            <v>8.34</v>
          </cell>
        </row>
        <row r="608">
          <cell r="A608">
            <v>38536</v>
          </cell>
          <cell r="B608">
            <v>8.34</v>
          </cell>
        </row>
        <row r="609">
          <cell r="A609">
            <v>38537</v>
          </cell>
          <cell r="B609">
            <v>8.36</v>
          </cell>
        </row>
        <row r="610">
          <cell r="A610">
            <v>38538</v>
          </cell>
          <cell r="B610">
            <v>8.39</v>
          </cell>
        </row>
        <row r="611">
          <cell r="A611">
            <v>38539</v>
          </cell>
          <cell r="B611">
            <v>8.4600000000000009</v>
          </cell>
        </row>
        <row r="612">
          <cell r="A612">
            <v>38540</v>
          </cell>
          <cell r="B612">
            <v>8.5399999999999991</v>
          </cell>
        </row>
        <row r="613">
          <cell r="A613">
            <v>38541</v>
          </cell>
          <cell r="B613">
            <v>8.5399999999999991</v>
          </cell>
        </row>
        <row r="614">
          <cell r="A614">
            <v>38542</v>
          </cell>
          <cell r="B614">
            <v>8.5399999999999991</v>
          </cell>
        </row>
        <row r="615">
          <cell r="A615">
            <v>38543</v>
          </cell>
          <cell r="B615">
            <v>8.5399999999999991</v>
          </cell>
        </row>
        <row r="616">
          <cell r="A616">
            <v>38544</v>
          </cell>
          <cell r="B616">
            <v>8.56</v>
          </cell>
        </row>
        <row r="617">
          <cell r="A617">
            <v>38545</v>
          </cell>
          <cell r="B617">
            <v>8.6</v>
          </cell>
        </row>
        <row r="618">
          <cell r="A618">
            <v>38546</v>
          </cell>
          <cell r="B618">
            <v>8.67</v>
          </cell>
        </row>
        <row r="619">
          <cell r="A619">
            <v>38547</v>
          </cell>
          <cell r="B619">
            <v>8.6999999999999993</v>
          </cell>
        </row>
        <row r="620">
          <cell r="A620">
            <v>38548</v>
          </cell>
          <cell r="B620">
            <v>8.76</v>
          </cell>
        </row>
        <row r="621">
          <cell r="A621">
            <v>38549</v>
          </cell>
          <cell r="B621">
            <v>8.77</v>
          </cell>
        </row>
        <row r="622">
          <cell r="A622">
            <v>38550</v>
          </cell>
          <cell r="B622">
            <v>8.77</v>
          </cell>
        </row>
        <row r="623">
          <cell r="A623">
            <v>38551</v>
          </cell>
          <cell r="B623">
            <v>8.77</v>
          </cell>
        </row>
        <row r="624">
          <cell r="A624">
            <v>38552</v>
          </cell>
          <cell r="B624">
            <v>8.8000000000000007</v>
          </cell>
        </row>
        <row r="625">
          <cell r="A625">
            <v>38553</v>
          </cell>
          <cell r="B625">
            <v>8.83</v>
          </cell>
        </row>
        <row r="626">
          <cell r="A626">
            <v>38554</v>
          </cell>
          <cell r="B626">
            <v>8.8800000000000008</v>
          </cell>
        </row>
        <row r="627">
          <cell r="A627">
            <v>38555</v>
          </cell>
          <cell r="B627">
            <v>8.8800000000000008</v>
          </cell>
        </row>
        <row r="628">
          <cell r="A628">
            <v>38556</v>
          </cell>
          <cell r="B628">
            <v>8.89</v>
          </cell>
        </row>
        <row r="629">
          <cell r="A629">
            <v>38557</v>
          </cell>
          <cell r="B629">
            <v>8.89</v>
          </cell>
        </row>
        <row r="630">
          <cell r="A630">
            <v>38558</v>
          </cell>
          <cell r="B630">
            <v>8.9</v>
          </cell>
        </row>
        <row r="631">
          <cell r="A631">
            <v>38559</v>
          </cell>
          <cell r="B631">
            <v>8.92</v>
          </cell>
        </row>
        <row r="632">
          <cell r="A632">
            <v>38560</v>
          </cell>
          <cell r="B632">
            <v>8.93</v>
          </cell>
        </row>
        <row r="633">
          <cell r="A633">
            <v>38561</v>
          </cell>
          <cell r="B633">
            <v>8.93</v>
          </cell>
        </row>
        <row r="634">
          <cell r="A634">
            <v>38562</v>
          </cell>
          <cell r="B634">
            <v>8.93</v>
          </cell>
        </row>
        <row r="635">
          <cell r="A635">
            <v>38563</v>
          </cell>
          <cell r="B635">
            <v>8.94</v>
          </cell>
        </row>
        <row r="636">
          <cell r="A636">
            <v>38564</v>
          </cell>
          <cell r="B636">
            <v>8.94</v>
          </cell>
        </row>
        <row r="637">
          <cell r="A637">
            <v>38565</v>
          </cell>
          <cell r="B637">
            <v>8.9499999999999993</v>
          </cell>
        </row>
        <row r="638">
          <cell r="A638">
            <v>38566</v>
          </cell>
          <cell r="B638">
            <v>8.9499999999999993</v>
          </cell>
        </row>
        <row r="639">
          <cell r="A639">
            <v>38567</v>
          </cell>
          <cell r="B639">
            <v>8.9499999999999993</v>
          </cell>
        </row>
        <row r="640">
          <cell r="A640">
            <v>38568</v>
          </cell>
          <cell r="B640">
            <v>8.9499999999999993</v>
          </cell>
        </row>
        <row r="641">
          <cell r="A641">
            <v>38569</v>
          </cell>
          <cell r="B641">
            <v>8.94</v>
          </cell>
        </row>
        <row r="642">
          <cell r="A642">
            <v>38570</v>
          </cell>
          <cell r="B642">
            <v>8.9499999999999993</v>
          </cell>
        </row>
        <row r="643">
          <cell r="A643">
            <v>38571</v>
          </cell>
          <cell r="B643">
            <v>8.9499999999999993</v>
          </cell>
        </row>
        <row r="644">
          <cell r="A644">
            <v>38572</v>
          </cell>
          <cell r="B644">
            <v>8.93</v>
          </cell>
        </row>
        <row r="645">
          <cell r="A645">
            <v>38573</v>
          </cell>
          <cell r="B645">
            <v>8.94</v>
          </cell>
        </row>
        <row r="646">
          <cell r="A646">
            <v>38574</v>
          </cell>
          <cell r="B646">
            <v>8.94</v>
          </cell>
        </row>
        <row r="647">
          <cell r="A647">
            <v>38575</v>
          </cell>
          <cell r="B647">
            <v>8.92</v>
          </cell>
        </row>
        <row r="648">
          <cell r="A648">
            <v>38576</v>
          </cell>
          <cell r="B648">
            <v>8.92</v>
          </cell>
        </row>
        <row r="649">
          <cell r="A649">
            <v>38577</v>
          </cell>
          <cell r="B649">
            <v>8.92</v>
          </cell>
        </row>
        <row r="650">
          <cell r="A650">
            <v>38578</v>
          </cell>
          <cell r="B650">
            <v>8.92</v>
          </cell>
        </row>
        <row r="651">
          <cell r="A651">
            <v>38579</v>
          </cell>
          <cell r="B651">
            <v>8.94</v>
          </cell>
        </row>
        <row r="652">
          <cell r="A652">
            <v>38580</v>
          </cell>
          <cell r="B652">
            <v>8.93</v>
          </cell>
        </row>
        <row r="653">
          <cell r="A653">
            <v>38581</v>
          </cell>
          <cell r="B653">
            <v>8.93</v>
          </cell>
        </row>
        <row r="654">
          <cell r="A654">
            <v>38582</v>
          </cell>
          <cell r="B654">
            <v>8.93</v>
          </cell>
        </row>
        <row r="655">
          <cell r="A655">
            <v>38583</v>
          </cell>
          <cell r="B655">
            <v>8.93</v>
          </cell>
        </row>
        <row r="656">
          <cell r="A656">
            <v>38584</v>
          </cell>
          <cell r="B656">
            <v>8.93</v>
          </cell>
        </row>
        <row r="657">
          <cell r="A657">
            <v>38585</v>
          </cell>
          <cell r="B657">
            <v>8.93</v>
          </cell>
        </row>
        <row r="658">
          <cell r="A658">
            <v>38586</v>
          </cell>
          <cell r="B658">
            <v>8.9499999999999993</v>
          </cell>
        </row>
        <row r="659">
          <cell r="A659">
            <v>38587</v>
          </cell>
          <cell r="B659">
            <v>8.9600000000000009</v>
          </cell>
        </row>
        <row r="660">
          <cell r="A660">
            <v>38588</v>
          </cell>
          <cell r="B660">
            <v>8.9700000000000006</v>
          </cell>
        </row>
        <row r="661">
          <cell r="A661">
            <v>38589</v>
          </cell>
          <cell r="B661">
            <v>8.9600000000000009</v>
          </cell>
        </row>
        <row r="662">
          <cell r="A662">
            <v>38590</v>
          </cell>
          <cell r="B662">
            <v>8.9499999999999993</v>
          </cell>
        </row>
        <row r="663">
          <cell r="A663">
            <v>38591</v>
          </cell>
          <cell r="B663">
            <v>8.9499999999999993</v>
          </cell>
        </row>
        <row r="664">
          <cell r="A664">
            <v>38592</v>
          </cell>
          <cell r="B664">
            <v>8.9499999999999993</v>
          </cell>
        </row>
        <row r="665">
          <cell r="A665">
            <v>38593</v>
          </cell>
          <cell r="B665">
            <v>8.92</v>
          </cell>
        </row>
        <row r="666">
          <cell r="A666">
            <v>38594</v>
          </cell>
          <cell r="B666">
            <v>8.91</v>
          </cell>
        </row>
        <row r="667">
          <cell r="A667">
            <v>38595</v>
          </cell>
          <cell r="B667">
            <v>8.93</v>
          </cell>
        </row>
        <row r="668">
          <cell r="A668">
            <v>38596</v>
          </cell>
          <cell r="B668">
            <v>8.91</v>
          </cell>
        </row>
        <row r="669">
          <cell r="A669">
            <v>38597</v>
          </cell>
          <cell r="B669">
            <v>8.91</v>
          </cell>
        </row>
        <row r="670">
          <cell r="A670">
            <v>38598</v>
          </cell>
          <cell r="B670">
            <v>8.91</v>
          </cell>
        </row>
        <row r="671">
          <cell r="A671">
            <v>38599</v>
          </cell>
          <cell r="B671">
            <v>8.91</v>
          </cell>
        </row>
        <row r="672">
          <cell r="A672">
            <v>38600</v>
          </cell>
          <cell r="B672">
            <v>8.91</v>
          </cell>
        </row>
        <row r="673">
          <cell r="A673">
            <v>38601</v>
          </cell>
          <cell r="B673">
            <v>8.8800000000000008</v>
          </cell>
        </row>
        <row r="674">
          <cell r="A674">
            <v>38602</v>
          </cell>
          <cell r="B674">
            <v>8.92</v>
          </cell>
        </row>
        <row r="675">
          <cell r="A675">
            <v>38603</v>
          </cell>
          <cell r="B675">
            <v>8.91</v>
          </cell>
        </row>
        <row r="676">
          <cell r="A676">
            <v>38604</v>
          </cell>
          <cell r="B676">
            <v>8.91</v>
          </cell>
        </row>
        <row r="677">
          <cell r="A677">
            <v>38605</v>
          </cell>
          <cell r="B677">
            <v>8.91</v>
          </cell>
        </row>
        <row r="678">
          <cell r="A678">
            <v>38606</v>
          </cell>
          <cell r="B678">
            <v>8.91</v>
          </cell>
        </row>
        <row r="679">
          <cell r="A679">
            <v>38607</v>
          </cell>
          <cell r="B679">
            <v>8.92</v>
          </cell>
        </row>
        <row r="680">
          <cell r="A680">
            <v>38608</v>
          </cell>
          <cell r="B680">
            <v>8.94</v>
          </cell>
        </row>
        <row r="681">
          <cell r="A681">
            <v>38609</v>
          </cell>
          <cell r="B681">
            <v>8.93</v>
          </cell>
        </row>
        <row r="682">
          <cell r="A682">
            <v>38610</v>
          </cell>
          <cell r="B682">
            <v>8.94</v>
          </cell>
        </row>
        <row r="683">
          <cell r="A683">
            <v>38611</v>
          </cell>
          <cell r="B683">
            <v>8.93</v>
          </cell>
        </row>
        <row r="684">
          <cell r="A684">
            <v>38612</v>
          </cell>
          <cell r="B684">
            <v>8.93</v>
          </cell>
        </row>
        <row r="685">
          <cell r="A685">
            <v>38613</v>
          </cell>
          <cell r="B685">
            <v>8.93</v>
          </cell>
        </row>
        <row r="686">
          <cell r="A686">
            <v>38614</v>
          </cell>
          <cell r="B686">
            <v>8.9</v>
          </cell>
        </row>
        <row r="687">
          <cell r="A687">
            <v>38615</v>
          </cell>
          <cell r="B687">
            <v>8.92</v>
          </cell>
        </row>
        <row r="688">
          <cell r="A688">
            <v>38616</v>
          </cell>
          <cell r="B688">
            <v>8.93</v>
          </cell>
        </row>
        <row r="689">
          <cell r="A689">
            <v>38617</v>
          </cell>
          <cell r="B689">
            <v>8.93</v>
          </cell>
        </row>
        <row r="690">
          <cell r="A690">
            <v>38618</v>
          </cell>
          <cell r="B690">
            <v>8.94</v>
          </cell>
        </row>
        <row r="691">
          <cell r="A691">
            <v>38619</v>
          </cell>
          <cell r="B691">
            <v>8.94</v>
          </cell>
        </row>
        <row r="692">
          <cell r="A692">
            <v>38620</v>
          </cell>
          <cell r="B692">
            <v>8.94</v>
          </cell>
        </row>
        <row r="693">
          <cell r="A693">
            <v>38621</v>
          </cell>
          <cell r="B693">
            <v>8.9499999999999993</v>
          </cell>
        </row>
        <row r="694">
          <cell r="A694">
            <v>38622</v>
          </cell>
          <cell r="B694">
            <v>8.9499999999999993</v>
          </cell>
        </row>
        <row r="695">
          <cell r="A695">
            <v>38623</v>
          </cell>
          <cell r="B695">
            <v>8.94</v>
          </cell>
        </row>
        <row r="696">
          <cell r="A696">
            <v>38624</v>
          </cell>
          <cell r="B696">
            <v>8.99</v>
          </cell>
        </row>
        <row r="697">
          <cell r="A697">
            <v>38625</v>
          </cell>
          <cell r="B697">
            <v>9.07</v>
          </cell>
        </row>
        <row r="698">
          <cell r="A698">
            <v>38626</v>
          </cell>
          <cell r="B698">
            <v>9.07</v>
          </cell>
        </row>
        <row r="699">
          <cell r="A699">
            <v>38627</v>
          </cell>
          <cell r="B699">
            <v>9.07</v>
          </cell>
        </row>
        <row r="700">
          <cell r="A700">
            <v>38628</v>
          </cell>
          <cell r="B700">
            <v>9.0299999999999994</v>
          </cell>
        </row>
        <row r="701">
          <cell r="A701">
            <v>38629</v>
          </cell>
          <cell r="B701">
            <v>9.0299999999999994</v>
          </cell>
        </row>
        <row r="702">
          <cell r="A702">
            <v>38630</v>
          </cell>
          <cell r="B702">
            <v>9.0399999999999991</v>
          </cell>
        </row>
        <row r="703">
          <cell r="A703">
            <v>38631</v>
          </cell>
          <cell r="B703">
            <v>9.0399999999999991</v>
          </cell>
        </row>
        <row r="704">
          <cell r="A704">
            <v>38632</v>
          </cell>
          <cell r="B704">
            <v>9.0500000000000007</v>
          </cell>
        </row>
        <row r="705">
          <cell r="A705">
            <v>38633</v>
          </cell>
          <cell r="B705">
            <v>9.0500000000000007</v>
          </cell>
        </row>
        <row r="706">
          <cell r="A706">
            <v>38634</v>
          </cell>
          <cell r="B706">
            <v>9.0500000000000007</v>
          </cell>
        </row>
        <row r="707">
          <cell r="A707">
            <v>38635</v>
          </cell>
          <cell r="B707">
            <v>9.01</v>
          </cell>
        </row>
        <row r="708">
          <cell r="A708">
            <v>38636</v>
          </cell>
          <cell r="B708">
            <v>8.98</v>
          </cell>
        </row>
        <row r="709">
          <cell r="A709">
            <v>38637</v>
          </cell>
          <cell r="B709">
            <v>8.9700000000000006</v>
          </cell>
        </row>
        <row r="710">
          <cell r="A710">
            <v>38638</v>
          </cell>
          <cell r="B710">
            <v>8.9700000000000006</v>
          </cell>
        </row>
        <row r="711">
          <cell r="A711">
            <v>38639</v>
          </cell>
          <cell r="B711">
            <v>8.9700000000000006</v>
          </cell>
        </row>
        <row r="712">
          <cell r="A712">
            <v>38640</v>
          </cell>
          <cell r="B712">
            <v>8.9700000000000006</v>
          </cell>
        </row>
        <row r="713">
          <cell r="A713">
            <v>38641</v>
          </cell>
          <cell r="B713">
            <v>8.9700000000000006</v>
          </cell>
        </row>
        <row r="714">
          <cell r="A714">
            <v>38642</v>
          </cell>
          <cell r="B714">
            <v>8.9700000000000006</v>
          </cell>
        </row>
        <row r="715">
          <cell r="A715">
            <v>38643</v>
          </cell>
          <cell r="B715">
            <v>8.9700000000000006</v>
          </cell>
        </row>
        <row r="716">
          <cell r="A716">
            <v>38644</v>
          </cell>
          <cell r="B716">
            <v>8.9700000000000006</v>
          </cell>
        </row>
        <row r="717">
          <cell r="A717">
            <v>38645</v>
          </cell>
          <cell r="B717">
            <v>8.98</v>
          </cell>
        </row>
        <row r="718">
          <cell r="A718">
            <v>38646</v>
          </cell>
          <cell r="B718">
            <v>8.98</v>
          </cell>
        </row>
        <row r="719">
          <cell r="A719">
            <v>38647</v>
          </cell>
          <cell r="B719">
            <v>8.98</v>
          </cell>
        </row>
        <row r="720">
          <cell r="A720">
            <v>38648</v>
          </cell>
          <cell r="B720">
            <v>8.98</v>
          </cell>
        </row>
        <row r="721">
          <cell r="A721">
            <v>38649</v>
          </cell>
          <cell r="B721">
            <v>8.98</v>
          </cell>
        </row>
        <row r="722">
          <cell r="A722">
            <v>38650</v>
          </cell>
          <cell r="B722">
            <v>8.98</v>
          </cell>
        </row>
        <row r="723">
          <cell r="A723">
            <v>38651</v>
          </cell>
          <cell r="B723">
            <v>8.98</v>
          </cell>
        </row>
        <row r="724">
          <cell r="A724">
            <v>38652</v>
          </cell>
          <cell r="B724">
            <v>8.98</v>
          </cell>
        </row>
        <row r="725">
          <cell r="A725">
            <v>38653</v>
          </cell>
          <cell r="B725">
            <v>8.9600000000000009</v>
          </cell>
        </row>
        <row r="726">
          <cell r="A726">
            <v>38654</v>
          </cell>
          <cell r="B726">
            <v>8.9600000000000009</v>
          </cell>
        </row>
        <row r="727">
          <cell r="A727">
            <v>38655</v>
          </cell>
          <cell r="B727">
            <v>8.9600000000000009</v>
          </cell>
        </row>
        <row r="728">
          <cell r="A728">
            <v>38656</v>
          </cell>
          <cell r="B728">
            <v>8.9600000000000009</v>
          </cell>
        </row>
        <row r="729">
          <cell r="A729">
            <v>38657</v>
          </cell>
          <cell r="B729">
            <v>8.9600000000000009</v>
          </cell>
        </row>
        <row r="730">
          <cell r="A730">
            <v>38658</v>
          </cell>
          <cell r="B730">
            <v>8.9600000000000009</v>
          </cell>
        </row>
        <row r="731">
          <cell r="A731">
            <v>38659</v>
          </cell>
          <cell r="B731">
            <v>8.9600000000000009</v>
          </cell>
        </row>
        <row r="732">
          <cell r="A732">
            <v>38660</v>
          </cell>
          <cell r="B732">
            <v>8.9600000000000009</v>
          </cell>
        </row>
        <row r="733">
          <cell r="A733">
            <v>38661</v>
          </cell>
          <cell r="B733">
            <v>8.9600000000000009</v>
          </cell>
        </row>
        <row r="734">
          <cell r="A734">
            <v>38662</v>
          </cell>
          <cell r="B734">
            <v>8.9600000000000009</v>
          </cell>
        </row>
        <row r="735">
          <cell r="A735">
            <v>38663</v>
          </cell>
          <cell r="B735">
            <v>8.9600000000000009</v>
          </cell>
        </row>
        <row r="736">
          <cell r="A736">
            <v>38664</v>
          </cell>
          <cell r="B736">
            <v>8.93</v>
          </cell>
        </row>
        <row r="737">
          <cell r="A737">
            <v>38665</v>
          </cell>
          <cell r="B737">
            <v>8.93</v>
          </cell>
        </row>
        <row r="738">
          <cell r="A738">
            <v>38666</v>
          </cell>
          <cell r="B738">
            <v>8.89</v>
          </cell>
        </row>
        <row r="739">
          <cell r="A739">
            <v>38667</v>
          </cell>
          <cell r="B739">
            <v>8.83</v>
          </cell>
        </row>
        <row r="740">
          <cell r="A740">
            <v>38668</v>
          </cell>
          <cell r="B740">
            <v>8.83</v>
          </cell>
        </row>
        <row r="741">
          <cell r="A741">
            <v>38669</v>
          </cell>
          <cell r="B741">
            <v>8.83</v>
          </cell>
        </row>
        <row r="742">
          <cell r="A742">
            <v>38670</v>
          </cell>
          <cell r="B742">
            <v>8.83</v>
          </cell>
        </row>
        <row r="743">
          <cell r="A743">
            <v>38671</v>
          </cell>
          <cell r="B743">
            <v>8.83</v>
          </cell>
        </row>
        <row r="744">
          <cell r="A744">
            <v>38672</v>
          </cell>
          <cell r="B744">
            <v>8.83</v>
          </cell>
        </row>
        <row r="745">
          <cell r="A745">
            <v>38673</v>
          </cell>
          <cell r="B745">
            <v>8.83</v>
          </cell>
        </row>
        <row r="746">
          <cell r="A746">
            <v>38674</v>
          </cell>
          <cell r="B746">
            <v>8.83</v>
          </cell>
        </row>
        <row r="747">
          <cell r="A747">
            <v>38675</v>
          </cell>
          <cell r="B747">
            <v>8.83</v>
          </cell>
        </row>
        <row r="748">
          <cell r="A748">
            <v>38676</v>
          </cell>
          <cell r="B748">
            <v>8.83</v>
          </cell>
        </row>
        <row r="749">
          <cell r="A749">
            <v>38677</v>
          </cell>
          <cell r="B749">
            <v>8.83</v>
          </cell>
        </row>
        <row r="750">
          <cell r="A750">
            <v>38678</v>
          </cell>
          <cell r="B750">
            <v>8.83</v>
          </cell>
        </row>
        <row r="751">
          <cell r="A751">
            <v>38679</v>
          </cell>
          <cell r="B751">
            <v>8.83</v>
          </cell>
        </row>
        <row r="752">
          <cell r="A752">
            <v>38680</v>
          </cell>
          <cell r="B752">
            <v>8.83</v>
          </cell>
        </row>
        <row r="753">
          <cell r="A753">
            <v>38681</v>
          </cell>
          <cell r="B753">
            <v>8.83</v>
          </cell>
        </row>
        <row r="754">
          <cell r="A754">
            <v>38682</v>
          </cell>
          <cell r="B754">
            <v>8.83</v>
          </cell>
        </row>
        <row r="755">
          <cell r="A755">
            <v>38683</v>
          </cell>
          <cell r="B755">
            <v>8.83</v>
          </cell>
        </row>
        <row r="756">
          <cell r="A756">
            <v>38684</v>
          </cell>
          <cell r="B756">
            <v>8.8800000000000008</v>
          </cell>
        </row>
        <row r="757">
          <cell r="A757">
            <v>38685</v>
          </cell>
          <cell r="B757">
            <v>8.8800000000000008</v>
          </cell>
        </row>
        <row r="758">
          <cell r="A758">
            <v>38686</v>
          </cell>
          <cell r="B758">
            <v>8.8800000000000008</v>
          </cell>
        </row>
        <row r="759">
          <cell r="A759">
            <v>38687</v>
          </cell>
          <cell r="B759">
            <v>8.8800000000000008</v>
          </cell>
        </row>
        <row r="760">
          <cell r="A760">
            <v>38688</v>
          </cell>
          <cell r="B760">
            <v>8.8800000000000008</v>
          </cell>
        </row>
        <row r="761">
          <cell r="A761">
            <v>38689</v>
          </cell>
          <cell r="B761">
            <v>8.8800000000000008</v>
          </cell>
        </row>
        <row r="762">
          <cell r="A762">
            <v>38690</v>
          </cell>
          <cell r="B762">
            <v>8.8800000000000008</v>
          </cell>
        </row>
        <row r="763">
          <cell r="A763">
            <v>38691</v>
          </cell>
          <cell r="B763">
            <v>8.8800000000000008</v>
          </cell>
        </row>
        <row r="764">
          <cell r="A764">
            <v>38692</v>
          </cell>
          <cell r="B764">
            <v>8.8800000000000008</v>
          </cell>
        </row>
        <row r="765">
          <cell r="A765">
            <v>38693</v>
          </cell>
          <cell r="B765">
            <v>8.8800000000000008</v>
          </cell>
        </row>
        <row r="766">
          <cell r="A766">
            <v>38694</v>
          </cell>
          <cell r="B766">
            <v>8.8699999999999992</v>
          </cell>
        </row>
        <row r="767">
          <cell r="A767">
            <v>38695</v>
          </cell>
          <cell r="B767">
            <v>8.8699999999999992</v>
          </cell>
        </row>
        <row r="768">
          <cell r="A768">
            <v>38696</v>
          </cell>
          <cell r="B768">
            <v>8.8699999999999992</v>
          </cell>
        </row>
        <row r="769">
          <cell r="A769">
            <v>38697</v>
          </cell>
          <cell r="B769">
            <v>8.8699999999999992</v>
          </cell>
        </row>
        <row r="770">
          <cell r="A770">
            <v>38698</v>
          </cell>
          <cell r="B770">
            <v>8.89</v>
          </cell>
        </row>
        <row r="771">
          <cell r="A771">
            <v>38699</v>
          </cell>
          <cell r="B771">
            <v>8.89</v>
          </cell>
        </row>
        <row r="772">
          <cell r="A772">
            <v>38700</v>
          </cell>
          <cell r="B772">
            <v>8.89</v>
          </cell>
        </row>
        <row r="773">
          <cell r="A773">
            <v>38701</v>
          </cell>
          <cell r="B773">
            <v>8.89</v>
          </cell>
        </row>
        <row r="774">
          <cell r="A774">
            <v>38702</v>
          </cell>
          <cell r="B774">
            <v>8.89</v>
          </cell>
        </row>
        <row r="775">
          <cell r="A775">
            <v>38703</v>
          </cell>
          <cell r="B775">
            <v>8.89</v>
          </cell>
        </row>
        <row r="776">
          <cell r="A776">
            <v>38704</v>
          </cell>
          <cell r="B776">
            <v>8.89</v>
          </cell>
        </row>
        <row r="777">
          <cell r="A777">
            <v>38705</v>
          </cell>
          <cell r="B777">
            <v>8.89</v>
          </cell>
        </row>
        <row r="778">
          <cell r="A778">
            <v>38706</v>
          </cell>
          <cell r="B778">
            <v>8.89</v>
          </cell>
        </row>
        <row r="779">
          <cell r="A779">
            <v>38707</v>
          </cell>
          <cell r="B779">
            <v>8.89</v>
          </cell>
        </row>
        <row r="780">
          <cell r="A780">
            <v>38708</v>
          </cell>
          <cell r="B780">
            <v>8.92</v>
          </cell>
        </row>
        <row r="781">
          <cell r="A781">
            <v>38709</v>
          </cell>
          <cell r="B781">
            <v>8.92</v>
          </cell>
        </row>
        <row r="782">
          <cell r="A782">
            <v>38710</v>
          </cell>
          <cell r="B782">
            <v>8.94</v>
          </cell>
        </row>
        <row r="783">
          <cell r="A783">
            <v>38711</v>
          </cell>
          <cell r="B783">
            <v>8.94</v>
          </cell>
        </row>
        <row r="784">
          <cell r="A784">
            <v>38712</v>
          </cell>
          <cell r="B784">
            <v>8.9499999999999993</v>
          </cell>
        </row>
        <row r="785">
          <cell r="A785">
            <v>38713</v>
          </cell>
          <cell r="B785">
            <v>8.94</v>
          </cell>
        </row>
        <row r="786">
          <cell r="A786">
            <v>38714</v>
          </cell>
          <cell r="B786">
            <v>8.94</v>
          </cell>
        </row>
        <row r="787">
          <cell r="A787">
            <v>38715</v>
          </cell>
          <cell r="B787">
            <v>8.9600000000000009</v>
          </cell>
        </row>
        <row r="788">
          <cell r="A788">
            <v>38716</v>
          </cell>
          <cell r="B788">
            <v>8.98</v>
          </cell>
        </row>
        <row r="789">
          <cell r="A789">
            <v>38717</v>
          </cell>
          <cell r="B789">
            <v>8.94</v>
          </cell>
        </row>
        <row r="790">
          <cell r="A790">
            <v>38718</v>
          </cell>
          <cell r="B790">
            <v>8.94</v>
          </cell>
        </row>
        <row r="791">
          <cell r="A791">
            <v>38719</v>
          </cell>
          <cell r="B791">
            <v>8.94</v>
          </cell>
        </row>
        <row r="792">
          <cell r="A792">
            <v>38720</v>
          </cell>
          <cell r="B792">
            <v>8.93</v>
          </cell>
        </row>
        <row r="793">
          <cell r="A793">
            <v>38721</v>
          </cell>
          <cell r="B793">
            <v>8.93</v>
          </cell>
        </row>
        <row r="794">
          <cell r="A794">
            <v>38722</v>
          </cell>
          <cell r="B794">
            <v>8.92</v>
          </cell>
        </row>
        <row r="795">
          <cell r="A795">
            <v>38723</v>
          </cell>
          <cell r="B795">
            <v>8.92</v>
          </cell>
        </row>
        <row r="796">
          <cell r="A796">
            <v>38724</v>
          </cell>
          <cell r="B796">
            <v>8.92</v>
          </cell>
        </row>
        <row r="797">
          <cell r="A797">
            <v>38725</v>
          </cell>
          <cell r="B797">
            <v>8.92</v>
          </cell>
        </row>
        <row r="798">
          <cell r="A798">
            <v>38726</v>
          </cell>
          <cell r="B798">
            <v>8.94</v>
          </cell>
        </row>
        <row r="799">
          <cell r="A799">
            <v>38727</v>
          </cell>
          <cell r="B799">
            <v>8.94</v>
          </cell>
        </row>
        <row r="800">
          <cell r="A800">
            <v>38728</v>
          </cell>
          <cell r="B800">
            <v>8.94</v>
          </cell>
        </row>
        <row r="801">
          <cell r="A801">
            <v>38729</v>
          </cell>
          <cell r="B801">
            <v>8.94</v>
          </cell>
        </row>
        <row r="802">
          <cell r="A802">
            <v>38730</v>
          </cell>
          <cell r="B802">
            <v>8.94</v>
          </cell>
        </row>
        <row r="803">
          <cell r="A803">
            <v>38731</v>
          </cell>
          <cell r="B803">
            <v>8.94</v>
          </cell>
        </row>
        <row r="804">
          <cell r="A804">
            <v>38732</v>
          </cell>
          <cell r="B804">
            <v>8.94</v>
          </cell>
        </row>
        <row r="805">
          <cell r="A805">
            <v>38733</v>
          </cell>
          <cell r="B805">
            <v>8.94</v>
          </cell>
        </row>
        <row r="806">
          <cell r="A806">
            <v>38734</v>
          </cell>
          <cell r="B806">
            <v>8.9499999999999993</v>
          </cell>
        </row>
        <row r="807">
          <cell r="A807">
            <v>38735</v>
          </cell>
          <cell r="B807">
            <v>8.9499999999999993</v>
          </cell>
        </row>
        <row r="808">
          <cell r="A808">
            <v>38736</v>
          </cell>
          <cell r="B808">
            <v>8.9499999999999993</v>
          </cell>
        </row>
        <row r="809">
          <cell r="A809">
            <v>38737</v>
          </cell>
          <cell r="B809">
            <v>8.9499999999999993</v>
          </cell>
        </row>
        <row r="810">
          <cell r="A810">
            <v>38738</v>
          </cell>
          <cell r="B810">
            <v>8.9499999999999993</v>
          </cell>
        </row>
        <row r="811">
          <cell r="A811">
            <v>38739</v>
          </cell>
          <cell r="B811">
            <v>8.9499999999999993</v>
          </cell>
        </row>
        <row r="812">
          <cell r="A812">
            <v>38740</v>
          </cell>
          <cell r="B812">
            <v>8.9600000000000009</v>
          </cell>
        </row>
        <row r="813">
          <cell r="A813">
            <v>38741</v>
          </cell>
          <cell r="B813">
            <v>9.01</v>
          </cell>
        </row>
        <row r="814">
          <cell r="A814">
            <v>38742</v>
          </cell>
          <cell r="B814">
            <v>9.01</v>
          </cell>
        </row>
        <row r="815">
          <cell r="A815">
            <v>38743</v>
          </cell>
          <cell r="B815">
            <v>9.01</v>
          </cell>
        </row>
        <row r="816">
          <cell r="A816">
            <v>38744</v>
          </cell>
          <cell r="B816">
            <v>9.01</v>
          </cell>
        </row>
        <row r="817">
          <cell r="A817">
            <v>38745</v>
          </cell>
          <cell r="B817">
            <v>9.01</v>
          </cell>
        </row>
        <row r="818">
          <cell r="A818">
            <v>38746</v>
          </cell>
          <cell r="B818">
            <v>9.01</v>
          </cell>
        </row>
        <row r="819">
          <cell r="A819">
            <v>38747</v>
          </cell>
          <cell r="B819">
            <v>9</v>
          </cell>
        </row>
        <row r="820">
          <cell r="A820">
            <v>38748</v>
          </cell>
          <cell r="B820">
            <v>9</v>
          </cell>
        </row>
        <row r="821">
          <cell r="A821">
            <v>38749</v>
          </cell>
          <cell r="B821">
            <v>9.01</v>
          </cell>
        </row>
        <row r="822">
          <cell r="A822">
            <v>38750</v>
          </cell>
          <cell r="B822">
            <v>9</v>
          </cell>
        </row>
        <row r="823">
          <cell r="A823">
            <v>38751</v>
          </cell>
          <cell r="B823">
            <v>8.99</v>
          </cell>
        </row>
        <row r="824">
          <cell r="A824">
            <v>38752</v>
          </cell>
          <cell r="B824">
            <v>9</v>
          </cell>
        </row>
        <row r="825">
          <cell r="A825">
            <v>38753</v>
          </cell>
          <cell r="B825">
            <v>9</v>
          </cell>
        </row>
        <row r="826">
          <cell r="A826">
            <v>38754</v>
          </cell>
          <cell r="B826">
            <v>9</v>
          </cell>
        </row>
        <row r="827">
          <cell r="A827">
            <v>38755</v>
          </cell>
          <cell r="B827">
            <v>9</v>
          </cell>
        </row>
        <row r="828">
          <cell r="A828">
            <v>38756</v>
          </cell>
          <cell r="B828">
            <v>9</v>
          </cell>
        </row>
        <row r="829">
          <cell r="A829">
            <v>38757</v>
          </cell>
          <cell r="B829">
            <v>9</v>
          </cell>
        </row>
        <row r="830">
          <cell r="A830">
            <v>38758</v>
          </cell>
          <cell r="B830">
            <v>9</v>
          </cell>
        </row>
        <row r="831">
          <cell r="A831">
            <v>38759</v>
          </cell>
          <cell r="B831">
            <v>9.0299999999999994</v>
          </cell>
        </row>
        <row r="832">
          <cell r="A832">
            <v>38760</v>
          </cell>
          <cell r="B832">
            <v>9.0399999999999991</v>
          </cell>
        </row>
        <row r="833">
          <cell r="A833">
            <v>38761</v>
          </cell>
          <cell r="B833">
            <v>9.0299999999999994</v>
          </cell>
        </row>
        <row r="834">
          <cell r="A834">
            <v>38762</v>
          </cell>
          <cell r="B834">
            <v>9.0299999999999994</v>
          </cell>
        </row>
        <row r="835">
          <cell r="A835">
            <v>38763</v>
          </cell>
          <cell r="B835">
            <v>9.0299999999999994</v>
          </cell>
        </row>
        <row r="836">
          <cell r="A836">
            <v>38764</v>
          </cell>
          <cell r="B836">
            <v>9.0299999999999994</v>
          </cell>
        </row>
        <row r="837">
          <cell r="A837">
            <v>38765</v>
          </cell>
          <cell r="B837">
            <v>9.0399999999999991</v>
          </cell>
        </row>
        <row r="838">
          <cell r="A838">
            <v>38766</v>
          </cell>
          <cell r="B838">
            <v>9.0399999999999991</v>
          </cell>
        </row>
        <row r="839">
          <cell r="A839">
            <v>38767</v>
          </cell>
          <cell r="B839">
            <v>9.0399999999999991</v>
          </cell>
        </row>
        <row r="840">
          <cell r="A840">
            <v>38768</v>
          </cell>
          <cell r="B840">
            <v>9.0399999999999991</v>
          </cell>
        </row>
        <row r="841">
          <cell r="A841">
            <v>38769</v>
          </cell>
          <cell r="B841">
            <v>9.02</v>
          </cell>
        </row>
        <row r="842">
          <cell r="A842">
            <v>38770</v>
          </cell>
          <cell r="B842">
            <v>9.0299999999999994</v>
          </cell>
        </row>
        <row r="843">
          <cell r="A843">
            <v>38771</v>
          </cell>
          <cell r="B843">
            <v>9.0299999999999994</v>
          </cell>
        </row>
        <row r="844">
          <cell r="A844">
            <v>38772</v>
          </cell>
          <cell r="B844">
            <v>9.0299999999999994</v>
          </cell>
        </row>
        <row r="845">
          <cell r="A845">
            <v>38773</v>
          </cell>
          <cell r="B845">
            <v>9.02</v>
          </cell>
        </row>
        <row r="846">
          <cell r="A846">
            <v>38774</v>
          </cell>
          <cell r="B846">
            <v>9.02</v>
          </cell>
        </row>
        <row r="847">
          <cell r="A847">
            <v>38775</v>
          </cell>
          <cell r="B847">
            <v>9.02</v>
          </cell>
        </row>
        <row r="848">
          <cell r="A848">
            <v>38776</v>
          </cell>
          <cell r="B848">
            <v>9.06</v>
          </cell>
        </row>
        <row r="849">
          <cell r="A849">
            <v>38777</v>
          </cell>
          <cell r="B849">
            <v>9.0399999999999991</v>
          </cell>
        </row>
        <row r="850">
          <cell r="A850">
            <v>38778</v>
          </cell>
          <cell r="B850">
            <v>9.0500000000000007</v>
          </cell>
        </row>
        <row r="851">
          <cell r="A851">
            <v>38779</v>
          </cell>
          <cell r="B851">
            <v>9.0500000000000007</v>
          </cell>
        </row>
        <row r="852">
          <cell r="A852">
            <v>38780</v>
          </cell>
          <cell r="B852">
            <v>9.0500000000000007</v>
          </cell>
        </row>
        <row r="853">
          <cell r="A853">
            <v>38781</v>
          </cell>
          <cell r="B853">
            <v>9.0500000000000007</v>
          </cell>
        </row>
        <row r="854">
          <cell r="A854">
            <v>38782</v>
          </cell>
          <cell r="B854">
            <v>9.0500000000000007</v>
          </cell>
        </row>
        <row r="855">
          <cell r="A855">
            <v>38783</v>
          </cell>
          <cell r="B855">
            <v>9.0500000000000007</v>
          </cell>
        </row>
        <row r="856">
          <cell r="A856">
            <v>38784</v>
          </cell>
          <cell r="B856">
            <v>9.0399999999999991</v>
          </cell>
        </row>
        <row r="857">
          <cell r="A857">
            <v>38785</v>
          </cell>
          <cell r="B857">
            <v>9.0399999999999991</v>
          </cell>
        </row>
        <row r="858">
          <cell r="A858">
            <v>38786</v>
          </cell>
          <cell r="B858">
            <v>9.0500000000000007</v>
          </cell>
        </row>
        <row r="859">
          <cell r="A859">
            <v>38787</v>
          </cell>
          <cell r="B859">
            <v>9.0500000000000007</v>
          </cell>
        </row>
        <row r="860">
          <cell r="A860">
            <v>38788</v>
          </cell>
          <cell r="B860">
            <v>9.0500000000000007</v>
          </cell>
        </row>
        <row r="861">
          <cell r="A861">
            <v>38789</v>
          </cell>
          <cell r="B861">
            <v>9.02</v>
          </cell>
        </row>
        <row r="862">
          <cell r="A862">
            <v>38790</v>
          </cell>
          <cell r="B862">
            <v>9.0299999999999994</v>
          </cell>
        </row>
        <row r="863">
          <cell r="A863">
            <v>38791</v>
          </cell>
          <cell r="B863">
            <v>9.02</v>
          </cell>
        </row>
        <row r="864">
          <cell r="A864">
            <v>38792</v>
          </cell>
          <cell r="B864">
            <v>9</v>
          </cell>
        </row>
        <row r="865">
          <cell r="A865">
            <v>38793</v>
          </cell>
          <cell r="B865">
            <v>9</v>
          </cell>
        </row>
        <row r="866">
          <cell r="A866">
            <v>38794</v>
          </cell>
          <cell r="B866">
            <v>9</v>
          </cell>
        </row>
        <row r="867">
          <cell r="A867">
            <v>38795</v>
          </cell>
          <cell r="B867">
            <v>9</v>
          </cell>
        </row>
        <row r="868">
          <cell r="A868">
            <v>38796</v>
          </cell>
          <cell r="B868">
            <v>9.02</v>
          </cell>
        </row>
        <row r="869">
          <cell r="A869">
            <v>38797</v>
          </cell>
        </row>
        <row r="870">
          <cell r="A870">
            <v>38798</v>
          </cell>
          <cell r="B870">
            <v>9.02</v>
          </cell>
        </row>
        <row r="871">
          <cell r="A871">
            <v>38799</v>
          </cell>
          <cell r="B871">
            <v>9.02</v>
          </cell>
        </row>
        <row r="872">
          <cell r="A872">
            <v>38800</v>
          </cell>
          <cell r="B872">
            <v>9.0299999999999994</v>
          </cell>
        </row>
        <row r="873">
          <cell r="A873">
            <v>38801</v>
          </cell>
          <cell r="B873">
            <v>9.0299999999999994</v>
          </cell>
        </row>
        <row r="874">
          <cell r="A874">
            <v>38802</v>
          </cell>
          <cell r="B874">
            <v>9.0299999999999994</v>
          </cell>
        </row>
        <row r="875">
          <cell r="A875">
            <v>38803</v>
          </cell>
          <cell r="B875">
            <v>9.0299999999999994</v>
          </cell>
        </row>
        <row r="876">
          <cell r="A876">
            <v>38804</v>
          </cell>
          <cell r="B876">
            <v>9.0299999999999994</v>
          </cell>
        </row>
        <row r="877">
          <cell r="A877">
            <v>38805</v>
          </cell>
          <cell r="B877">
            <v>9.0500000000000007</v>
          </cell>
        </row>
        <row r="878">
          <cell r="A878">
            <v>38806</v>
          </cell>
          <cell r="B878">
            <v>9.0500000000000007</v>
          </cell>
        </row>
        <row r="879">
          <cell r="A879">
            <v>38807</v>
          </cell>
          <cell r="B879">
            <v>9.06</v>
          </cell>
        </row>
        <row r="880">
          <cell r="A880">
            <v>38808</v>
          </cell>
          <cell r="B880">
            <v>9.06</v>
          </cell>
        </row>
        <row r="881">
          <cell r="A881">
            <v>38809</v>
          </cell>
          <cell r="B881">
            <v>9.06</v>
          </cell>
        </row>
        <row r="882">
          <cell r="A882">
            <v>38810</v>
          </cell>
          <cell r="B882">
            <v>9</v>
          </cell>
        </row>
        <row r="883">
          <cell r="A883">
            <v>38811</v>
          </cell>
          <cell r="B883">
            <v>9</v>
          </cell>
        </row>
        <row r="884">
          <cell r="A884">
            <v>38812</v>
          </cell>
          <cell r="B884">
            <v>9</v>
          </cell>
        </row>
        <row r="885">
          <cell r="A885">
            <v>38813</v>
          </cell>
          <cell r="B885">
            <v>9</v>
          </cell>
        </row>
        <row r="886">
          <cell r="A886">
            <v>38814</v>
          </cell>
          <cell r="B886">
            <v>9.01</v>
          </cell>
        </row>
        <row r="887">
          <cell r="A887">
            <v>38815</v>
          </cell>
          <cell r="B887">
            <v>9.01</v>
          </cell>
        </row>
        <row r="888">
          <cell r="A888">
            <v>38816</v>
          </cell>
          <cell r="B888">
            <v>9.01</v>
          </cell>
        </row>
        <row r="889">
          <cell r="A889">
            <v>38817</v>
          </cell>
          <cell r="B889">
            <v>9.01</v>
          </cell>
        </row>
        <row r="890">
          <cell r="A890">
            <v>38818</v>
          </cell>
          <cell r="B890">
            <v>9.01</v>
          </cell>
        </row>
        <row r="891">
          <cell r="A891">
            <v>38819</v>
          </cell>
          <cell r="B891">
            <v>9.01</v>
          </cell>
        </row>
        <row r="892">
          <cell r="A892">
            <v>38820</v>
          </cell>
          <cell r="B892">
            <v>9.01</v>
          </cell>
        </row>
        <row r="893">
          <cell r="A893">
            <v>38821</v>
          </cell>
          <cell r="B893">
            <v>9.02</v>
          </cell>
        </row>
        <row r="894">
          <cell r="A894">
            <v>38822</v>
          </cell>
          <cell r="B894">
            <v>9.02</v>
          </cell>
        </row>
        <row r="895">
          <cell r="A895">
            <v>38823</v>
          </cell>
          <cell r="B895">
            <v>9.02</v>
          </cell>
        </row>
        <row r="896">
          <cell r="A896">
            <v>38824</v>
          </cell>
          <cell r="B896">
            <v>9.0399999999999991</v>
          </cell>
        </row>
        <row r="897">
          <cell r="A897">
            <v>38825</v>
          </cell>
          <cell r="B897">
            <v>9.0399999999999991</v>
          </cell>
        </row>
        <row r="898">
          <cell r="A898">
            <v>38826</v>
          </cell>
          <cell r="B898">
            <v>9.09</v>
          </cell>
        </row>
        <row r="899">
          <cell r="A899">
            <v>38827</v>
          </cell>
          <cell r="B899">
            <v>9.08</v>
          </cell>
        </row>
        <row r="900">
          <cell r="A900">
            <v>38828</v>
          </cell>
          <cell r="B900">
            <v>9.08</v>
          </cell>
        </row>
        <row r="901">
          <cell r="A901">
            <v>38829</v>
          </cell>
          <cell r="B901">
            <v>9.0399999999999991</v>
          </cell>
        </row>
        <row r="902">
          <cell r="A902">
            <v>38830</v>
          </cell>
          <cell r="B902">
            <v>9.0399999999999991</v>
          </cell>
        </row>
        <row r="903">
          <cell r="A903">
            <v>38831</v>
          </cell>
          <cell r="B903">
            <v>9.0299999999999994</v>
          </cell>
        </row>
        <row r="904">
          <cell r="A904">
            <v>38832</v>
          </cell>
          <cell r="B904">
            <v>9.0399999999999991</v>
          </cell>
        </row>
        <row r="905">
          <cell r="A905">
            <v>38833</v>
          </cell>
          <cell r="B905">
            <v>9.0399999999999991</v>
          </cell>
        </row>
        <row r="906">
          <cell r="A906">
            <v>38834</v>
          </cell>
          <cell r="B906">
            <v>9.0299999999999994</v>
          </cell>
        </row>
        <row r="907">
          <cell r="A907">
            <v>38835</v>
          </cell>
          <cell r="B907">
            <v>9.0500000000000007</v>
          </cell>
        </row>
        <row r="908">
          <cell r="A908">
            <v>38836</v>
          </cell>
          <cell r="B908">
            <v>9.0500000000000007</v>
          </cell>
        </row>
        <row r="909">
          <cell r="A909">
            <v>38837</v>
          </cell>
          <cell r="B909">
            <v>9.0500000000000007</v>
          </cell>
        </row>
        <row r="910">
          <cell r="A910">
            <v>38838</v>
          </cell>
          <cell r="B910">
            <v>9.0500000000000007</v>
          </cell>
        </row>
        <row r="911">
          <cell r="A911">
            <v>38839</v>
          </cell>
          <cell r="B911">
            <v>9.06</v>
          </cell>
        </row>
        <row r="912">
          <cell r="A912">
            <v>38840</v>
          </cell>
          <cell r="B912">
            <v>9.1</v>
          </cell>
        </row>
        <row r="913">
          <cell r="A913">
            <v>38841</v>
          </cell>
          <cell r="B913">
            <v>9.14</v>
          </cell>
        </row>
        <row r="914">
          <cell r="A914">
            <v>38842</v>
          </cell>
          <cell r="B914">
            <v>9.15</v>
          </cell>
        </row>
        <row r="915">
          <cell r="A915">
            <v>38843</v>
          </cell>
          <cell r="B915">
            <v>9.15</v>
          </cell>
        </row>
        <row r="916">
          <cell r="A916">
            <v>38844</v>
          </cell>
          <cell r="B916">
            <v>9.15</v>
          </cell>
        </row>
        <row r="917">
          <cell r="A917">
            <v>38845</v>
          </cell>
          <cell r="B917">
            <v>9.15</v>
          </cell>
        </row>
        <row r="918">
          <cell r="A918">
            <v>38846</v>
          </cell>
          <cell r="B918">
            <v>9.15</v>
          </cell>
        </row>
        <row r="919">
          <cell r="A919">
            <v>38847</v>
          </cell>
          <cell r="B919">
            <v>9.15</v>
          </cell>
        </row>
        <row r="920">
          <cell r="A920">
            <v>38848</v>
          </cell>
          <cell r="B920">
            <v>9.15</v>
          </cell>
        </row>
        <row r="921">
          <cell r="A921">
            <v>38849</v>
          </cell>
          <cell r="B921">
            <v>9.15</v>
          </cell>
        </row>
        <row r="922">
          <cell r="A922">
            <v>38850</v>
          </cell>
          <cell r="B922">
            <v>9.15</v>
          </cell>
        </row>
        <row r="923">
          <cell r="A923">
            <v>38851</v>
          </cell>
          <cell r="B923">
            <v>9.15</v>
          </cell>
        </row>
        <row r="924">
          <cell r="A924">
            <v>38852</v>
          </cell>
          <cell r="B924">
            <v>9.15</v>
          </cell>
        </row>
        <row r="925">
          <cell r="A925">
            <v>38853</v>
          </cell>
          <cell r="B925">
            <v>9.15</v>
          </cell>
        </row>
        <row r="926">
          <cell r="A926">
            <v>38854</v>
          </cell>
          <cell r="B926">
            <v>9.14</v>
          </cell>
        </row>
        <row r="927">
          <cell r="A927">
            <v>38855</v>
          </cell>
          <cell r="B927">
            <v>9.14</v>
          </cell>
        </row>
        <row r="928">
          <cell r="A928">
            <v>38856</v>
          </cell>
          <cell r="B928">
            <v>9.18</v>
          </cell>
        </row>
        <row r="929">
          <cell r="A929">
            <v>38857</v>
          </cell>
          <cell r="B929">
            <v>9.19</v>
          </cell>
        </row>
        <row r="930">
          <cell r="A930">
            <v>38858</v>
          </cell>
          <cell r="B930">
            <v>9.19</v>
          </cell>
        </row>
        <row r="931">
          <cell r="A931">
            <v>38859</v>
          </cell>
          <cell r="B931">
            <v>9.19</v>
          </cell>
        </row>
        <row r="932">
          <cell r="A932">
            <v>38860</v>
          </cell>
          <cell r="B932">
            <v>9.18</v>
          </cell>
        </row>
        <row r="933">
          <cell r="A933">
            <v>38861</v>
          </cell>
          <cell r="B933">
            <v>9.18</v>
          </cell>
        </row>
        <row r="934">
          <cell r="A934">
            <v>38862</v>
          </cell>
          <cell r="B934">
            <v>9.18</v>
          </cell>
        </row>
        <row r="935">
          <cell r="A935">
            <v>38863</v>
          </cell>
          <cell r="B935">
            <v>9.18</v>
          </cell>
        </row>
        <row r="936">
          <cell r="A936">
            <v>38864</v>
          </cell>
          <cell r="B936">
            <v>9.18</v>
          </cell>
        </row>
        <row r="937">
          <cell r="A937">
            <v>38865</v>
          </cell>
          <cell r="B937">
            <v>9.18</v>
          </cell>
        </row>
        <row r="938">
          <cell r="A938">
            <v>38866</v>
          </cell>
          <cell r="B938">
            <v>9.18</v>
          </cell>
        </row>
        <row r="939">
          <cell r="A939">
            <v>38867</v>
          </cell>
          <cell r="B939">
            <v>9.17</v>
          </cell>
        </row>
        <row r="940">
          <cell r="A940">
            <v>38868</v>
          </cell>
          <cell r="B940">
            <v>9.19</v>
          </cell>
        </row>
        <row r="941">
          <cell r="A941">
            <v>38869</v>
          </cell>
          <cell r="B941">
            <v>9.19</v>
          </cell>
        </row>
        <row r="942">
          <cell r="A942">
            <v>38870</v>
          </cell>
          <cell r="B942">
            <v>9.19</v>
          </cell>
        </row>
        <row r="943">
          <cell r="A943">
            <v>38871</v>
          </cell>
          <cell r="B943">
            <v>9.18</v>
          </cell>
        </row>
        <row r="944">
          <cell r="A944">
            <v>38872</v>
          </cell>
          <cell r="B944">
            <v>9.18</v>
          </cell>
        </row>
        <row r="945">
          <cell r="A945">
            <v>38873</v>
          </cell>
          <cell r="B945">
            <v>9.18</v>
          </cell>
        </row>
        <row r="946">
          <cell r="A946">
            <v>38874</v>
          </cell>
        </row>
        <row r="947">
          <cell r="A947">
            <v>38875</v>
          </cell>
        </row>
        <row r="948">
          <cell r="A948">
            <v>38876</v>
          </cell>
        </row>
        <row r="949">
          <cell r="A949">
            <v>38877</v>
          </cell>
        </row>
        <row r="950">
          <cell r="A950">
            <v>38878</v>
          </cell>
        </row>
        <row r="951">
          <cell r="A951">
            <v>38879</v>
          </cell>
        </row>
        <row r="952">
          <cell r="A952">
            <v>38880</v>
          </cell>
        </row>
        <row r="953">
          <cell r="A953">
            <v>38881</v>
          </cell>
        </row>
        <row r="954">
          <cell r="A954">
            <v>38882</v>
          </cell>
        </row>
        <row r="955">
          <cell r="A955">
            <v>38883</v>
          </cell>
        </row>
        <row r="956">
          <cell r="A956">
            <v>38884</v>
          </cell>
        </row>
        <row r="957">
          <cell r="A957">
            <v>38885</v>
          </cell>
        </row>
        <row r="958">
          <cell r="A958">
            <v>38886</v>
          </cell>
        </row>
        <row r="959">
          <cell r="A959">
            <v>38887</v>
          </cell>
        </row>
        <row r="960">
          <cell r="A960">
            <v>38888</v>
          </cell>
        </row>
        <row r="961">
          <cell r="A961">
            <v>38889</v>
          </cell>
        </row>
        <row r="962">
          <cell r="A962">
            <v>38890</v>
          </cell>
        </row>
        <row r="963">
          <cell r="A963">
            <v>38891</v>
          </cell>
        </row>
        <row r="964">
          <cell r="A964">
            <v>38892</v>
          </cell>
        </row>
        <row r="965">
          <cell r="A965">
            <v>38893</v>
          </cell>
        </row>
        <row r="966">
          <cell r="A966">
            <v>38894</v>
          </cell>
        </row>
        <row r="967">
          <cell r="A967">
            <v>38895</v>
          </cell>
        </row>
        <row r="968">
          <cell r="A968">
            <v>38896</v>
          </cell>
        </row>
        <row r="969">
          <cell r="A969">
            <v>38897</v>
          </cell>
        </row>
        <row r="970">
          <cell r="A970">
            <v>38898</v>
          </cell>
        </row>
      </sheetData>
      <sheetData sheetId="10">
        <row r="1">
          <cell r="A1" t="str">
            <v>QPK3YRPAV=FMAP, Close(Last Quote), Line</v>
          </cell>
          <cell r="B1" t="str">
            <v>Line</v>
          </cell>
        </row>
        <row r="2">
          <cell r="A2">
            <v>37571</v>
          </cell>
          <cell r="B2">
            <v>7.31</v>
          </cell>
        </row>
        <row r="3">
          <cell r="A3">
            <v>37572</v>
          </cell>
          <cell r="B3">
            <v>7.3</v>
          </cell>
        </row>
        <row r="4">
          <cell r="A4">
            <v>37573</v>
          </cell>
          <cell r="B4">
            <v>7.3</v>
          </cell>
        </row>
        <row r="5">
          <cell r="A5">
            <v>37574</v>
          </cell>
          <cell r="B5">
            <v>7.27</v>
          </cell>
        </row>
        <row r="6">
          <cell r="A6">
            <v>37575</v>
          </cell>
          <cell r="B6">
            <v>7.16</v>
          </cell>
        </row>
        <row r="7">
          <cell r="A7">
            <v>37578</v>
          </cell>
          <cell r="B7">
            <v>7.08</v>
          </cell>
        </row>
        <row r="8">
          <cell r="A8">
            <v>37579</v>
          </cell>
          <cell r="B8">
            <v>6.42</v>
          </cell>
        </row>
        <row r="9">
          <cell r="A9">
            <v>37580</v>
          </cell>
          <cell r="B9">
            <v>6.12</v>
          </cell>
        </row>
        <row r="10">
          <cell r="A10">
            <v>37581</v>
          </cell>
          <cell r="B10">
            <v>6.08</v>
          </cell>
        </row>
        <row r="11">
          <cell r="A11">
            <v>37582</v>
          </cell>
          <cell r="B11">
            <v>6</v>
          </cell>
        </row>
        <row r="12">
          <cell r="A12">
            <v>37585</v>
          </cell>
          <cell r="B12">
            <v>5.97</v>
          </cell>
        </row>
        <row r="13">
          <cell r="A13">
            <v>37586</v>
          </cell>
          <cell r="B13">
            <v>5.85</v>
          </cell>
        </row>
        <row r="14">
          <cell r="A14">
            <v>37587</v>
          </cell>
          <cell r="B14">
            <v>5.76</v>
          </cell>
        </row>
        <row r="15">
          <cell r="A15">
            <v>37588</v>
          </cell>
          <cell r="B15">
            <v>5.75</v>
          </cell>
        </row>
        <row r="16">
          <cell r="A16">
            <v>37589</v>
          </cell>
          <cell r="B16">
            <v>5.82</v>
          </cell>
        </row>
        <row r="17">
          <cell r="A17">
            <v>37592</v>
          </cell>
          <cell r="B17">
            <v>5.53</v>
          </cell>
        </row>
        <row r="18">
          <cell r="A18">
            <v>37593</v>
          </cell>
          <cell r="B18">
            <v>5.5</v>
          </cell>
        </row>
        <row r="19">
          <cell r="A19">
            <v>37594</v>
          </cell>
          <cell r="B19">
            <v>5.51</v>
          </cell>
        </row>
        <row r="20">
          <cell r="A20">
            <v>37599</v>
          </cell>
          <cell r="B20">
            <v>5.53</v>
          </cell>
        </row>
        <row r="21">
          <cell r="A21">
            <v>37600</v>
          </cell>
          <cell r="B21">
            <v>5.53</v>
          </cell>
        </row>
        <row r="22">
          <cell r="A22">
            <v>37601</v>
          </cell>
          <cell r="B22">
            <v>5.53</v>
          </cell>
        </row>
        <row r="23">
          <cell r="A23">
            <v>37602</v>
          </cell>
          <cell r="B23">
            <v>5.52</v>
          </cell>
        </row>
        <row r="24">
          <cell r="A24">
            <v>37603</v>
          </cell>
          <cell r="B24">
            <v>5.37</v>
          </cell>
        </row>
        <row r="25">
          <cell r="A25">
            <v>37606</v>
          </cell>
          <cell r="B25">
            <v>5.24</v>
          </cell>
        </row>
        <row r="26">
          <cell r="A26">
            <v>37607</v>
          </cell>
          <cell r="B26">
            <v>5.18</v>
          </cell>
        </row>
        <row r="27">
          <cell r="A27">
            <v>37608</v>
          </cell>
          <cell r="B27">
            <v>4.6500000000000004</v>
          </cell>
        </row>
        <row r="28">
          <cell r="A28">
            <v>37609</v>
          </cell>
          <cell r="B28">
            <v>4.62</v>
          </cell>
        </row>
        <row r="29">
          <cell r="A29">
            <v>37610</v>
          </cell>
          <cell r="B29">
            <v>4.5599999999999996</v>
          </cell>
        </row>
        <row r="30">
          <cell r="A30">
            <v>37613</v>
          </cell>
          <cell r="B30">
            <v>4.5599999999999996</v>
          </cell>
        </row>
        <row r="31">
          <cell r="A31">
            <v>37614</v>
          </cell>
          <cell r="B31">
            <v>4.5599999999999996</v>
          </cell>
        </row>
        <row r="32">
          <cell r="A32">
            <v>37616</v>
          </cell>
          <cell r="B32">
            <v>4.57</v>
          </cell>
        </row>
        <row r="33">
          <cell r="A33">
            <v>37617</v>
          </cell>
          <cell r="B33">
            <v>4.63</v>
          </cell>
        </row>
        <row r="34">
          <cell r="A34">
            <v>37620</v>
          </cell>
          <cell r="B34">
            <v>4.6100000000000003</v>
          </cell>
        </row>
        <row r="35">
          <cell r="A35">
            <v>37621</v>
          </cell>
          <cell r="B35">
            <v>4.51</v>
          </cell>
        </row>
        <row r="36">
          <cell r="A36">
            <v>37623</v>
          </cell>
          <cell r="B36">
            <v>4.46</v>
          </cell>
        </row>
        <row r="37">
          <cell r="A37">
            <v>37624</v>
          </cell>
          <cell r="B37">
            <v>4.38</v>
          </cell>
        </row>
        <row r="38">
          <cell r="A38">
            <v>37627</v>
          </cell>
          <cell r="B38">
            <v>4.3499999999999996</v>
          </cell>
        </row>
        <row r="39">
          <cell r="A39">
            <v>37628</v>
          </cell>
          <cell r="B39">
            <v>4.3499999999999996</v>
          </cell>
        </row>
        <row r="40">
          <cell r="A40">
            <v>37629</v>
          </cell>
          <cell r="B40">
            <v>4.34</v>
          </cell>
        </row>
        <row r="41">
          <cell r="A41">
            <v>37630</v>
          </cell>
          <cell r="B41">
            <v>4.38</v>
          </cell>
        </row>
        <row r="42">
          <cell r="A42">
            <v>37631</v>
          </cell>
          <cell r="B42">
            <v>4.38</v>
          </cell>
        </row>
        <row r="43">
          <cell r="A43">
            <v>37634</v>
          </cell>
          <cell r="B43">
            <v>4.4000000000000004</v>
          </cell>
        </row>
        <row r="44">
          <cell r="A44">
            <v>37635</v>
          </cell>
          <cell r="B44">
            <v>4.4000000000000004</v>
          </cell>
        </row>
        <row r="45">
          <cell r="A45">
            <v>37636</v>
          </cell>
          <cell r="B45">
            <v>4.4400000000000004</v>
          </cell>
        </row>
        <row r="46">
          <cell r="A46">
            <v>37637</v>
          </cell>
          <cell r="B46">
            <v>4.47</v>
          </cell>
        </row>
        <row r="47">
          <cell r="A47">
            <v>37638</v>
          </cell>
          <cell r="B47">
            <v>4.4800000000000004</v>
          </cell>
        </row>
        <row r="48">
          <cell r="A48">
            <v>37641</v>
          </cell>
          <cell r="B48">
            <v>4.47</v>
          </cell>
        </row>
        <row r="49">
          <cell r="A49">
            <v>37642</v>
          </cell>
          <cell r="B49">
            <v>4.45</v>
          </cell>
        </row>
        <row r="50">
          <cell r="A50">
            <v>37643</v>
          </cell>
          <cell r="B50">
            <v>4.43</v>
          </cell>
        </row>
        <row r="51">
          <cell r="A51">
            <v>37644</v>
          </cell>
          <cell r="B51">
            <v>4.37</v>
          </cell>
        </row>
        <row r="52">
          <cell r="A52">
            <v>37645</v>
          </cell>
          <cell r="B52">
            <v>4.47</v>
          </cell>
        </row>
        <row r="53">
          <cell r="A53">
            <v>37648</v>
          </cell>
          <cell r="B53">
            <v>3.6</v>
          </cell>
        </row>
        <row r="54">
          <cell r="A54">
            <v>37649</v>
          </cell>
          <cell r="B54">
            <v>3.6</v>
          </cell>
        </row>
        <row r="55">
          <cell r="A55">
            <v>37650</v>
          </cell>
          <cell r="B55">
            <v>3.62</v>
          </cell>
        </row>
        <row r="56">
          <cell r="A56">
            <v>37651</v>
          </cell>
          <cell r="B56">
            <v>3.66</v>
          </cell>
        </row>
        <row r="57">
          <cell r="A57">
            <v>37652</v>
          </cell>
          <cell r="B57">
            <v>3.63</v>
          </cell>
        </row>
        <row r="58">
          <cell r="A58">
            <v>37655</v>
          </cell>
          <cell r="B58">
            <v>3.69</v>
          </cell>
        </row>
        <row r="59">
          <cell r="A59">
            <v>37656</v>
          </cell>
          <cell r="B59">
            <v>3.78</v>
          </cell>
        </row>
        <row r="60">
          <cell r="A60">
            <v>37657</v>
          </cell>
          <cell r="B60">
            <v>4</v>
          </cell>
        </row>
        <row r="61">
          <cell r="A61">
            <v>37658</v>
          </cell>
          <cell r="B61">
            <v>4.2300000000000004</v>
          </cell>
        </row>
        <row r="62">
          <cell r="A62">
            <v>37659</v>
          </cell>
          <cell r="B62">
            <v>4.2300000000000004</v>
          </cell>
        </row>
        <row r="63">
          <cell r="A63">
            <v>37662</v>
          </cell>
          <cell r="B63">
            <v>4.03</v>
          </cell>
        </row>
        <row r="64">
          <cell r="A64">
            <v>37663</v>
          </cell>
          <cell r="B64">
            <v>4.2300000000000004</v>
          </cell>
        </row>
        <row r="65">
          <cell r="A65">
            <v>37664</v>
          </cell>
          <cell r="B65">
            <v>4.2300000000000004</v>
          </cell>
        </row>
        <row r="66">
          <cell r="A66">
            <v>37665</v>
          </cell>
          <cell r="B66">
            <v>4.2300000000000004</v>
          </cell>
        </row>
        <row r="67">
          <cell r="A67">
            <v>37666</v>
          </cell>
          <cell r="B67">
            <v>4.2300000000000004</v>
          </cell>
        </row>
        <row r="68">
          <cell r="A68">
            <v>37669</v>
          </cell>
          <cell r="B68">
            <v>4.03</v>
          </cell>
        </row>
        <row r="69">
          <cell r="A69">
            <v>37670</v>
          </cell>
          <cell r="B69">
            <v>4.03</v>
          </cell>
        </row>
        <row r="70">
          <cell r="A70">
            <v>37671</v>
          </cell>
          <cell r="B70">
            <v>4.03</v>
          </cell>
        </row>
        <row r="71">
          <cell r="A71">
            <v>37672</v>
          </cell>
          <cell r="B71">
            <v>4.0199999999999996</v>
          </cell>
        </row>
        <row r="72">
          <cell r="A72">
            <v>37673</v>
          </cell>
          <cell r="B72">
            <v>3.98</v>
          </cell>
        </row>
        <row r="73">
          <cell r="A73">
            <v>37676</v>
          </cell>
          <cell r="B73">
            <v>4.37</v>
          </cell>
        </row>
        <row r="74">
          <cell r="A74">
            <v>37677</v>
          </cell>
          <cell r="B74">
            <v>3.9</v>
          </cell>
        </row>
        <row r="75">
          <cell r="A75">
            <v>37678</v>
          </cell>
          <cell r="B75">
            <v>3.82</v>
          </cell>
        </row>
        <row r="76">
          <cell r="A76">
            <v>37679</v>
          </cell>
          <cell r="B76">
            <v>3.74</v>
          </cell>
        </row>
        <row r="77">
          <cell r="A77">
            <v>37680</v>
          </cell>
          <cell r="B77">
            <v>3.98</v>
          </cell>
        </row>
        <row r="78">
          <cell r="A78">
            <v>37683</v>
          </cell>
          <cell r="B78">
            <v>3.68</v>
          </cell>
        </row>
        <row r="79">
          <cell r="A79">
            <v>37684</v>
          </cell>
          <cell r="B79">
            <v>3.63</v>
          </cell>
        </row>
        <row r="80">
          <cell r="A80">
            <v>37685</v>
          </cell>
          <cell r="B80">
            <v>3.59</v>
          </cell>
        </row>
        <row r="81">
          <cell r="A81">
            <v>37686</v>
          </cell>
          <cell r="B81">
            <v>3.52</v>
          </cell>
        </row>
        <row r="82">
          <cell r="A82">
            <v>37687</v>
          </cell>
          <cell r="B82">
            <v>3.59</v>
          </cell>
        </row>
        <row r="83">
          <cell r="A83">
            <v>37690</v>
          </cell>
          <cell r="B83">
            <v>3.13</v>
          </cell>
        </row>
        <row r="84">
          <cell r="A84">
            <v>37691</v>
          </cell>
          <cell r="B84">
            <v>3.08</v>
          </cell>
        </row>
        <row r="85">
          <cell r="A85">
            <v>37692</v>
          </cell>
          <cell r="B85">
            <v>3.07</v>
          </cell>
        </row>
        <row r="86">
          <cell r="A86">
            <v>37693</v>
          </cell>
          <cell r="B86">
            <v>3.08</v>
          </cell>
        </row>
        <row r="87">
          <cell r="A87">
            <v>37694</v>
          </cell>
          <cell r="B87">
            <v>3.08</v>
          </cell>
        </row>
        <row r="88">
          <cell r="A88">
            <v>37697</v>
          </cell>
          <cell r="B88">
            <v>3.1</v>
          </cell>
        </row>
        <row r="89">
          <cell r="A89">
            <v>37698</v>
          </cell>
          <cell r="B89">
            <v>3.16</v>
          </cell>
        </row>
        <row r="90">
          <cell r="A90">
            <v>37699</v>
          </cell>
          <cell r="B90">
            <v>3.41</v>
          </cell>
        </row>
        <row r="91">
          <cell r="A91">
            <v>37700</v>
          </cell>
          <cell r="B91">
            <v>3.1</v>
          </cell>
        </row>
        <row r="92">
          <cell r="A92">
            <v>37701</v>
          </cell>
          <cell r="B92">
            <v>3.1</v>
          </cell>
        </row>
        <row r="93">
          <cell r="A93">
            <v>37704</v>
          </cell>
          <cell r="B93">
            <v>3.28</v>
          </cell>
        </row>
        <row r="94">
          <cell r="A94">
            <v>37705</v>
          </cell>
          <cell r="B94">
            <v>2.92</v>
          </cell>
        </row>
        <row r="95">
          <cell r="A95">
            <v>37706</v>
          </cell>
          <cell r="B95">
            <v>2.79</v>
          </cell>
        </row>
        <row r="96">
          <cell r="A96">
            <v>37707</v>
          </cell>
          <cell r="B96">
            <v>3.03</v>
          </cell>
        </row>
        <row r="97">
          <cell r="A97">
            <v>37708</v>
          </cell>
          <cell r="B97">
            <v>2.83</v>
          </cell>
        </row>
        <row r="98">
          <cell r="A98">
            <v>37711</v>
          </cell>
          <cell r="B98">
            <v>3.08</v>
          </cell>
        </row>
        <row r="99">
          <cell r="A99">
            <v>37712</v>
          </cell>
          <cell r="B99">
            <v>3.14</v>
          </cell>
        </row>
        <row r="100">
          <cell r="A100">
            <v>37713</v>
          </cell>
          <cell r="B100">
            <v>3.12</v>
          </cell>
        </row>
        <row r="101">
          <cell r="A101">
            <v>37714</v>
          </cell>
          <cell r="B101">
            <v>3.1</v>
          </cell>
        </row>
        <row r="102">
          <cell r="A102">
            <v>37715</v>
          </cell>
          <cell r="B102">
            <v>3.21</v>
          </cell>
        </row>
        <row r="103">
          <cell r="A103">
            <v>37718</v>
          </cell>
          <cell r="B103">
            <v>3.27</v>
          </cell>
        </row>
        <row r="104">
          <cell r="A104">
            <v>37719</v>
          </cell>
          <cell r="B104">
            <v>3.3</v>
          </cell>
        </row>
        <row r="105">
          <cell r="A105">
            <v>37720</v>
          </cell>
          <cell r="B105">
            <v>3.3</v>
          </cell>
        </row>
        <row r="106">
          <cell r="A106">
            <v>37721</v>
          </cell>
          <cell r="B106">
            <v>3.31</v>
          </cell>
        </row>
        <row r="107">
          <cell r="A107">
            <v>37722</v>
          </cell>
          <cell r="B107">
            <v>3.29</v>
          </cell>
        </row>
        <row r="108">
          <cell r="A108">
            <v>37725</v>
          </cell>
          <cell r="B108">
            <v>3.34</v>
          </cell>
        </row>
        <row r="109">
          <cell r="A109">
            <v>37726</v>
          </cell>
          <cell r="B109">
            <v>3.42</v>
          </cell>
        </row>
        <row r="110">
          <cell r="A110">
            <v>37727</v>
          </cell>
          <cell r="B110">
            <v>3.42</v>
          </cell>
        </row>
        <row r="111">
          <cell r="A111">
            <v>37728</v>
          </cell>
          <cell r="B111">
            <v>3.35</v>
          </cell>
        </row>
        <row r="112">
          <cell r="A112">
            <v>37729</v>
          </cell>
          <cell r="B112">
            <v>3.32</v>
          </cell>
        </row>
        <row r="113">
          <cell r="A113">
            <v>37732</v>
          </cell>
          <cell r="B113">
            <v>3.35</v>
          </cell>
        </row>
        <row r="114">
          <cell r="A114">
            <v>37733</v>
          </cell>
          <cell r="B114">
            <v>3.35</v>
          </cell>
        </row>
        <row r="115">
          <cell r="A115">
            <v>37734</v>
          </cell>
          <cell r="B115">
            <v>3.35</v>
          </cell>
        </row>
        <row r="116">
          <cell r="A116">
            <v>37735</v>
          </cell>
          <cell r="B116">
            <v>3.32</v>
          </cell>
        </row>
        <row r="117">
          <cell r="A117">
            <v>37736</v>
          </cell>
          <cell r="B117">
            <v>3.26</v>
          </cell>
        </row>
        <row r="118">
          <cell r="A118">
            <v>37739</v>
          </cell>
          <cell r="B118">
            <v>3.15</v>
          </cell>
        </row>
        <row r="119">
          <cell r="A119">
            <v>37740</v>
          </cell>
          <cell r="B119">
            <v>3.1</v>
          </cell>
        </row>
        <row r="120">
          <cell r="A120">
            <v>37741</v>
          </cell>
          <cell r="B120">
            <v>3.12</v>
          </cell>
        </row>
        <row r="121">
          <cell r="A121">
            <v>37742</v>
          </cell>
          <cell r="B121">
            <v>3.11</v>
          </cell>
        </row>
        <row r="122">
          <cell r="A122">
            <v>37743</v>
          </cell>
          <cell r="B122">
            <v>3.11</v>
          </cell>
        </row>
        <row r="123">
          <cell r="A123">
            <v>37746</v>
          </cell>
          <cell r="B123">
            <v>3.22</v>
          </cell>
        </row>
        <row r="124">
          <cell r="A124">
            <v>37747</v>
          </cell>
          <cell r="B124">
            <v>3.29</v>
          </cell>
        </row>
        <row r="125">
          <cell r="A125">
            <v>37748</v>
          </cell>
          <cell r="B125">
            <v>3.29</v>
          </cell>
        </row>
        <row r="126">
          <cell r="A126">
            <v>37749</v>
          </cell>
          <cell r="B126">
            <v>3.28</v>
          </cell>
        </row>
        <row r="127">
          <cell r="A127">
            <v>37750</v>
          </cell>
          <cell r="B127">
            <v>3.29</v>
          </cell>
        </row>
        <row r="128">
          <cell r="A128">
            <v>37753</v>
          </cell>
          <cell r="B128">
            <v>3.28</v>
          </cell>
        </row>
        <row r="129">
          <cell r="A129">
            <v>37754</v>
          </cell>
          <cell r="B129">
            <v>3.28</v>
          </cell>
        </row>
        <row r="130">
          <cell r="A130">
            <v>37755</v>
          </cell>
          <cell r="B130">
            <v>3.26</v>
          </cell>
        </row>
        <row r="131">
          <cell r="A131">
            <v>37756</v>
          </cell>
          <cell r="B131">
            <v>3.28</v>
          </cell>
        </row>
        <row r="132">
          <cell r="A132">
            <v>37757</v>
          </cell>
          <cell r="B132">
            <v>3.28</v>
          </cell>
        </row>
        <row r="133">
          <cell r="A133">
            <v>37760</v>
          </cell>
          <cell r="B133">
            <v>3.31</v>
          </cell>
        </row>
        <row r="134">
          <cell r="A134">
            <v>37761</v>
          </cell>
          <cell r="B134">
            <v>3.31</v>
          </cell>
        </row>
        <row r="135">
          <cell r="A135">
            <v>37762</v>
          </cell>
          <cell r="B135">
            <v>3.33</v>
          </cell>
        </row>
        <row r="136">
          <cell r="A136">
            <v>37763</v>
          </cell>
          <cell r="B136">
            <v>3.33</v>
          </cell>
        </row>
        <row r="137">
          <cell r="A137">
            <v>37764</v>
          </cell>
          <cell r="B137">
            <v>3.35</v>
          </cell>
        </row>
        <row r="138">
          <cell r="A138">
            <v>37767</v>
          </cell>
          <cell r="B138">
            <v>3.34</v>
          </cell>
        </row>
        <row r="139">
          <cell r="A139">
            <v>37768</v>
          </cell>
          <cell r="B139">
            <v>3.35</v>
          </cell>
        </row>
        <row r="140">
          <cell r="A140">
            <v>37769</v>
          </cell>
          <cell r="B140">
            <v>3.67</v>
          </cell>
        </row>
        <row r="141">
          <cell r="A141">
            <v>37770</v>
          </cell>
          <cell r="B141">
            <v>3.33</v>
          </cell>
        </row>
        <row r="142">
          <cell r="A142">
            <v>37771</v>
          </cell>
          <cell r="B142">
            <v>3.31</v>
          </cell>
        </row>
        <row r="143">
          <cell r="A143">
            <v>37774</v>
          </cell>
          <cell r="B143">
            <v>3.33</v>
          </cell>
        </row>
        <row r="144">
          <cell r="A144">
            <v>37775</v>
          </cell>
          <cell r="B144">
            <v>3.35</v>
          </cell>
        </row>
        <row r="145">
          <cell r="A145">
            <v>37776</v>
          </cell>
          <cell r="B145">
            <v>3.35</v>
          </cell>
        </row>
        <row r="146">
          <cell r="A146">
            <v>37777</v>
          </cell>
          <cell r="B146">
            <v>3.38</v>
          </cell>
        </row>
        <row r="147">
          <cell r="A147">
            <v>37778</v>
          </cell>
          <cell r="B147">
            <v>3.44</v>
          </cell>
        </row>
        <row r="148">
          <cell r="A148">
            <v>37781</v>
          </cell>
          <cell r="B148">
            <v>3.38</v>
          </cell>
        </row>
        <row r="149">
          <cell r="A149">
            <v>37782</v>
          </cell>
          <cell r="B149">
            <v>3.33</v>
          </cell>
        </row>
        <row r="150">
          <cell r="A150">
            <v>37783</v>
          </cell>
          <cell r="B150">
            <v>3.26</v>
          </cell>
        </row>
        <row r="151">
          <cell r="A151">
            <v>37784</v>
          </cell>
          <cell r="B151">
            <v>3.24</v>
          </cell>
        </row>
        <row r="152">
          <cell r="A152">
            <v>37785</v>
          </cell>
          <cell r="B152">
            <v>3.24</v>
          </cell>
        </row>
        <row r="153">
          <cell r="A153">
            <v>37788</v>
          </cell>
          <cell r="B153">
            <v>3.16</v>
          </cell>
        </row>
        <row r="154">
          <cell r="A154">
            <v>37789</v>
          </cell>
          <cell r="B154">
            <v>3.8</v>
          </cell>
        </row>
        <row r="155">
          <cell r="A155">
            <v>37790</v>
          </cell>
          <cell r="B155">
            <v>3.72</v>
          </cell>
        </row>
        <row r="156">
          <cell r="A156">
            <v>37791</v>
          </cell>
          <cell r="B156">
            <v>3.68</v>
          </cell>
        </row>
        <row r="157">
          <cell r="A157">
            <v>37792</v>
          </cell>
          <cell r="B157">
            <v>3.68</v>
          </cell>
        </row>
        <row r="158">
          <cell r="A158">
            <v>37795</v>
          </cell>
          <cell r="B158">
            <v>3.66</v>
          </cell>
        </row>
        <row r="159">
          <cell r="A159">
            <v>37796</v>
          </cell>
          <cell r="B159">
            <v>3.29</v>
          </cell>
        </row>
        <row r="160">
          <cell r="A160">
            <v>37797</v>
          </cell>
          <cell r="B160">
            <v>3.23</v>
          </cell>
        </row>
        <row r="161">
          <cell r="A161">
            <v>37798</v>
          </cell>
          <cell r="B161">
            <v>3.21</v>
          </cell>
        </row>
        <row r="162">
          <cell r="A162">
            <v>37799</v>
          </cell>
          <cell r="B162">
            <v>3.07</v>
          </cell>
        </row>
        <row r="163">
          <cell r="A163">
            <v>37802</v>
          </cell>
          <cell r="B163">
            <v>3.02</v>
          </cell>
        </row>
        <row r="164">
          <cell r="A164">
            <v>37804</v>
          </cell>
          <cell r="B164">
            <v>3.47</v>
          </cell>
        </row>
        <row r="165">
          <cell r="A165">
            <v>37805</v>
          </cell>
          <cell r="B165">
            <v>2.83</v>
          </cell>
        </row>
        <row r="166">
          <cell r="A166">
            <v>37806</v>
          </cell>
          <cell r="B166">
            <v>2.8</v>
          </cell>
        </row>
        <row r="167">
          <cell r="A167">
            <v>37809</v>
          </cell>
          <cell r="B167">
            <v>2.77</v>
          </cell>
        </row>
        <row r="168">
          <cell r="A168">
            <v>37810</v>
          </cell>
          <cell r="B168">
            <v>2.79</v>
          </cell>
        </row>
        <row r="169">
          <cell r="A169">
            <v>37811</v>
          </cell>
          <cell r="B169">
            <v>2.83</v>
          </cell>
        </row>
        <row r="170">
          <cell r="A170">
            <v>37812</v>
          </cell>
          <cell r="B170">
            <v>2.74</v>
          </cell>
        </row>
        <row r="171">
          <cell r="A171">
            <v>37813</v>
          </cell>
          <cell r="B171">
            <v>2.7</v>
          </cell>
        </row>
        <row r="172">
          <cell r="A172">
            <v>37816</v>
          </cell>
          <cell r="B172">
            <v>2.58</v>
          </cell>
        </row>
        <row r="173">
          <cell r="A173">
            <v>37817</v>
          </cell>
          <cell r="B173">
            <v>2.4900000000000002</v>
          </cell>
        </row>
        <row r="174">
          <cell r="A174">
            <v>37818</v>
          </cell>
          <cell r="B174">
            <v>2.5</v>
          </cell>
        </row>
        <row r="175">
          <cell r="A175">
            <v>37819</v>
          </cell>
          <cell r="B175">
            <v>2.4900000000000002</v>
          </cell>
        </row>
        <row r="176">
          <cell r="A176">
            <v>37820</v>
          </cell>
          <cell r="B176">
            <v>2.5</v>
          </cell>
        </row>
        <row r="177">
          <cell r="A177">
            <v>37823</v>
          </cell>
          <cell r="B177">
            <v>2.5</v>
          </cell>
        </row>
        <row r="178">
          <cell r="A178">
            <v>37824</v>
          </cell>
          <cell r="B178">
            <v>2.48</v>
          </cell>
        </row>
        <row r="179">
          <cell r="A179">
            <v>37825</v>
          </cell>
          <cell r="B179">
            <v>2.48</v>
          </cell>
        </row>
        <row r="180">
          <cell r="A180">
            <v>37826</v>
          </cell>
          <cell r="B180">
            <v>3.38</v>
          </cell>
        </row>
        <row r="181">
          <cell r="A181">
            <v>37827</v>
          </cell>
          <cell r="B181">
            <v>2.39</v>
          </cell>
        </row>
        <row r="182">
          <cell r="A182">
            <v>37830</v>
          </cell>
          <cell r="B182">
            <v>3.01</v>
          </cell>
        </row>
        <row r="183">
          <cell r="A183">
            <v>37831</v>
          </cell>
          <cell r="B183">
            <v>2.5099999999999998</v>
          </cell>
        </row>
        <row r="184">
          <cell r="A184">
            <v>37832</v>
          </cell>
          <cell r="B184">
            <v>2.5099999999999998</v>
          </cell>
        </row>
        <row r="185">
          <cell r="A185">
            <v>37833</v>
          </cell>
          <cell r="B185">
            <v>2.4900000000000002</v>
          </cell>
        </row>
        <row r="186">
          <cell r="A186">
            <v>37834</v>
          </cell>
          <cell r="B186">
            <v>2.4900000000000002</v>
          </cell>
        </row>
        <row r="187">
          <cell r="A187">
            <v>37837</v>
          </cell>
          <cell r="B187">
            <v>2.4700000000000002</v>
          </cell>
        </row>
        <row r="188">
          <cell r="A188">
            <v>37838</v>
          </cell>
          <cell r="B188">
            <v>2.44</v>
          </cell>
        </row>
        <row r="189">
          <cell r="A189">
            <v>37839</v>
          </cell>
          <cell r="B189">
            <v>3.08</v>
          </cell>
        </row>
        <row r="190">
          <cell r="A190">
            <v>37840</v>
          </cell>
          <cell r="B190">
            <v>3.03</v>
          </cell>
        </row>
        <row r="191">
          <cell r="A191">
            <v>37841</v>
          </cell>
          <cell r="B191">
            <v>2.33</v>
          </cell>
        </row>
        <row r="192">
          <cell r="A192">
            <v>37844</v>
          </cell>
          <cell r="B192">
            <v>2.2999999999999998</v>
          </cell>
        </row>
        <row r="193">
          <cell r="A193">
            <v>37845</v>
          </cell>
          <cell r="B193">
            <v>2.29</v>
          </cell>
        </row>
        <row r="194">
          <cell r="A194">
            <v>37846</v>
          </cell>
          <cell r="B194">
            <v>2.3199999999999998</v>
          </cell>
        </row>
        <row r="195">
          <cell r="A195">
            <v>37848</v>
          </cell>
          <cell r="B195">
            <v>2.3199999999999998</v>
          </cell>
        </row>
        <row r="196">
          <cell r="A196">
            <v>37851</v>
          </cell>
          <cell r="B196">
            <v>2.3199999999999998</v>
          </cell>
        </row>
        <row r="197">
          <cell r="A197">
            <v>37852</v>
          </cell>
          <cell r="B197">
            <v>2.44</v>
          </cell>
        </row>
        <row r="198">
          <cell r="A198">
            <v>37853</v>
          </cell>
          <cell r="B198">
            <v>2.4900000000000002</v>
          </cell>
        </row>
        <row r="199">
          <cell r="A199">
            <v>37854</v>
          </cell>
          <cell r="B199">
            <v>2.15</v>
          </cell>
        </row>
        <row r="200">
          <cell r="A200">
            <v>37855</v>
          </cell>
          <cell r="B200">
            <v>2.54</v>
          </cell>
        </row>
        <row r="201">
          <cell r="A201">
            <v>37858</v>
          </cell>
          <cell r="B201">
            <v>2.71</v>
          </cell>
        </row>
        <row r="202">
          <cell r="A202">
            <v>37859</v>
          </cell>
          <cell r="B202">
            <v>2.76</v>
          </cell>
        </row>
        <row r="203">
          <cell r="A203">
            <v>37860</v>
          </cell>
          <cell r="B203">
            <v>2.78</v>
          </cell>
        </row>
        <row r="204">
          <cell r="A204">
            <v>37861</v>
          </cell>
          <cell r="B204">
            <v>2.83</v>
          </cell>
        </row>
        <row r="205">
          <cell r="A205">
            <v>37862</v>
          </cell>
          <cell r="B205">
            <v>2.8</v>
          </cell>
        </row>
        <row r="206">
          <cell r="A206">
            <v>37865</v>
          </cell>
          <cell r="B206">
            <v>2.85</v>
          </cell>
        </row>
        <row r="207">
          <cell r="A207">
            <v>37866</v>
          </cell>
          <cell r="B207">
            <v>2.88</v>
          </cell>
        </row>
        <row r="208">
          <cell r="A208">
            <v>37867</v>
          </cell>
          <cell r="B208">
            <v>2.83</v>
          </cell>
        </row>
        <row r="209">
          <cell r="A209">
            <v>37868</v>
          </cell>
          <cell r="B209">
            <v>2.87</v>
          </cell>
        </row>
        <row r="210">
          <cell r="A210">
            <v>37869</v>
          </cell>
          <cell r="B210">
            <v>2.93</v>
          </cell>
        </row>
        <row r="211">
          <cell r="A211">
            <v>37872</v>
          </cell>
          <cell r="B211">
            <v>3.01</v>
          </cell>
        </row>
        <row r="212">
          <cell r="A212">
            <v>37873</v>
          </cell>
          <cell r="B212">
            <v>3.06</v>
          </cell>
        </row>
        <row r="213">
          <cell r="A213">
            <v>37874</v>
          </cell>
          <cell r="B213">
            <v>3.08</v>
          </cell>
        </row>
        <row r="214">
          <cell r="A214">
            <v>37875</v>
          </cell>
          <cell r="B214">
            <v>3</v>
          </cell>
        </row>
        <row r="215">
          <cell r="A215">
            <v>37876</v>
          </cell>
          <cell r="B215">
            <v>3.06</v>
          </cell>
        </row>
        <row r="216">
          <cell r="A216">
            <v>37879</v>
          </cell>
          <cell r="B216">
            <v>3.02</v>
          </cell>
        </row>
        <row r="217">
          <cell r="A217">
            <v>37880</v>
          </cell>
          <cell r="B217">
            <v>3.01</v>
          </cell>
        </row>
        <row r="218">
          <cell r="A218">
            <v>37881</v>
          </cell>
          <cell r="B218">
            <v>3.02</v>
          </cell>
        </row>
        <row r="219">
          <cell r="A219">
            <v>37882</v>
          </cell>
          <cell r="B219">
            <v>3.13</v>
          </cell>
        </row>
        <row r="220">
          <cell r="A220">
            <v>37883</v>
          </cell>
          <cell r="B220">
            <v>3.13</v>
          </cell>
        </row>
        <row r="221">
          <cell r="A221">
            <v>37886</v>
          </cell>
          <cell r="B221">
            <v>3.65</v>
          </cell>
        </row>
        <row r="222">
          <cell r="A222">
            <v>37887</v>
          </cell>
          <cell r="B222">
            <v>3.83</v>
          </cell>
        </row>
        <row r="223">
          <cell r="A223">
            <v>37888</v>
          </cell>
          <cell r="B223">
            <v>3.88</v>
          </cell>
        </row>
        <row r="224">
          <cell r="A224">
            <v>37889</v>
          </cell>
          <cell r="B224">
            <v>4.04</v>
          </cell>
        </row>
        <row r="225">
          <cell r="A225">
            <v>37890</v>
          </cell>
          <cell r="B225">
            <v>4.04</v>
          </cell>
        </row>
        <row r="226">
          <cell r="A226">
            <v>37893</v>
          </cell>
          <cell r="B226">
            <v>4.4800000000000004</v>
          </cell>
        </row>
        <row r="227">
          <cell r="A227">
            <v>37894</v>
          </cell>
          <cell r="B227">
            <v>4.04</v>
          </cell>
        </row>
        <row r="228">
          <cell r="A228">
            <v>37895</v>
          </cell>
          <cell r="B228">
            <v>4.03</v>
          </cell>
        </row>
        <row r="229">
          <cell r="A229">
            <v>37896</v>
          </cell>
          <cell r="B229">
            <v>3.94</v>
          </cell>
        </row>
        <row r="230">
          <cell r="A230">
            <v>37897</v>
          </cell>
          <cell r="B230">
            <v>3.94</v>
          </cell>
        </row>
        <row r="231">
          <cell r="A231">
            <v>37900</v>
          </cell>
          <cell r="B231">
            <v>4.08</v>
          </cell>
        </row>
        <row r="232">
          <cell r="A232">
            <v>37901</v>
          </cell>
          <cell r="B232">
            <v>3.93</v>
          </cell>
        </row>
        <row r="233">
          <cell r="A233">
            <v>37902</v>
          </cell>
          <cell r="B233">
            <v>3.93</v>
          </cell>
        </row>
        <row r="234">
          <cell r="A234">
            <v>37903</v>
          </cell>
          <cell r="B234">
            <v>3.95</v>
          </cell>
        </row>
        <row r="235">
          <cell r="A235">
            <v>37904</v>
          </cell>
          <cell r="B235">
            <v>3.98</v>
          </cell>
        </row>
        <row r="236">
          <cell r="A236">
            <v>37907</v>
          </cell>
          <cell r="B236">
            <v>3.98</v>
          </cell>
        </row>
        <row r="237">
          <cell r="A237">
            <v>37908</v>
          </cell>
          <cell r="B237">
            <v>3.99</v>
          </cell>
        </row>
        <row r="238">
          <cell r="A238">
            <v>37909</v>
          </cell>
          <cell r="B238">
            <v>3.98</v>
          </cell>
        </row>
        <row r="239">
          <cell r="A239">
            <v>37910</v>
          </cell>
          <cell r="B239">
            <v>3.98</v>
          </cell>
        </row>
        <row r="240">
          <cell r="A240">
            <v>37911</v>
          </cell>
          <cell r="B240">
            <v>3.86</v>
          </cell>
        </row>
        <row r="241">
          <cell r="A241">
            <v>37914</v>
          </cell>
          <cell r="B241">
            <v>2.97</v>
          </cell>
        </row>
        <row r="242">
          <cell r="A242">
            <v>37915</v>
          </cell>
          <cell r="B242">
            <v>3.94</v>
          </cell>
        </row>
        <row r="243">
          <cell r="A243">
            <v>37916</v>
          </cell>
          <cell r="B243">
            <v>3.92</v>
          </cell>
        </row>
        <row r="244">
          <cell r="A244">
            <v>37917</v>
          </cell>
          <cell r="B244">
            <v>3.92</v>
          </cell>
        </row>
        <row r="245">
          <cell r="A245">
            <v>37918</v>
          </cell>
          <cell r="B245">
            <v>3.69</v>
          </cell>
        </row>
        <row r="246">
          <cell r="A246">
            <v>37921</v>
          </cell>
          <cell r="B246">
            <v>3.89</v>
          </cell>
        </row>
        <row r="247">
          <cell r="A247">
            <v>37922</v>
          </cell>
          <cell r="B247">
            <v>3.88</v>
          </cell>
        </row>
        <row r="248">
          <cell r="A248">
            <v>37923</v>
          </cell>
          <cell r="B248">
            <v>3.88</v>
          </cell>
        </row>
        <row r="249">
          <cell r="A249">
            <v>37924</v>
          </cell>
          <cell r="B249">
            <v>3.88</v>
          </cell>
        </row>
        <row r="250">
          <cell r="A250">
            <v>37925</v>
          </cell>
          <cell r="B250">
            <v>3.88</v>
          </cell>
        </row>
        <row r="251">
          <cell r="A251">
            <v>37928</v>
          </cell>
          <cell r="B251">
            <v>3.88</v>
          </cell>
        </row>
        <row r="252">
          <cell r="A252">
            <v>37929</v>
          </cell>
          <cell r="B252">
            <v>3.9</v>
          </cell>
        </row>
        <row r="253">
          <cell r="A253">
            <v>37930</v>
          </cell>
          <cell r="B253">
            <v>4.01</v>
          </cell>
        </row>
        <row r="254">
          <cell r="A254">
            <v>37931</v>
          </cell>
          <cell r="B254">
            <v>4.01</v>
          </cell>
        </row>
        <row r="255">
          <cell r="A255">
            <v>37935</v>
          </cell>
          <cell r="B255">
            <v>4.01</v>
          </cell>
        </row>
        <row r="256">
          <cell r="A256">
            <v>37936</v>
          </cell>
          <cell r="B256">
            <v>4</v>
          </cell>
        </row>
        <row r="257">
          <cell r="A257">
            <v>37937</v>
          </cell>
          <cell r="B257">
            <v>4</v>
          </cell>
        </row>
        <row r="258">
          <cell r="A258">
            <v>37938</v>
          </cell>
          <cell r="B258">
            <v>4.03</v>
          </cell>
        </row>
        <row r="259">
          <cell r="A259">
            <v>37939</v>
          </cell>
          <cell r="B259">
            <v>3.98</v>
          </cell>
        </row>
        <row r="260">
          <cell r="A260">
            <v>37942</v>
          </cell>
          <cell r="B260">
            <v>3.97</v>
          </cell>
        </row>
        <row r="261">
          <cell r="A261">
            <v>37943</v>
          </cell>
          <cell r="B261">
            <v>3.98</v>
          </cell>
        </row>
        <row r="262">
          <cell r="A262">
            <v>37944</v>
          </cell>
          <cell r="B262">
            <v>3.95</v>
          </cell>
        </row>
        <row r="263">
          <cell r="A263">
            <v>37945</v>
          </cell>
          <cell r="B263">
            <v>3.98</v>
          </cell>
        </row>
        <row r="264">
          <cell r="A264">
            <v>37946</v>
          </cell>
          <cell r="B264">
            <v>3.95</v>
          </cell>
        </row>
        <row r="265">
          <cell r="A265">
            <v>37949</v>
          </cell>
          <cell r="B265">
            <v>3.98</v>
          </cell>
        </row>
        <row r="266">
          <cell r="A266">
            <v>37950</v>
          </cell>
          <cell r="B266">
            <v>3.98</v>
          </cell>
        </row>
        <row r="267">
          <cell r="A267">
            <v>37951</v>
          </cell>
          <cell r="B267">
            <v>3.98</v>
          </cell>
        </row>
        <row r="268">
          <cell r="A268">
            <v>37952</v>
          </cell>
          <cell r="B268">
            <v>3.98</v>
          </cell>
        </row>
        <row r="269">
          <cell r="A269">
            <v>37953</v>
          </cell>
          <cell r="B269">
            <v>3.98</v>
          </cell>
        </row>
        <row r="270">
          <cell r="A270">
            <v>37956</v>
          </cell>
          <cell r="B270">
            <v>3.98</v>
          </cell>
        </row>
        <row r="271">
          <cell r="A271">
            <v>37957</v>
          </cell>
          <cell r="B271">
            <v>3.96</v>
          </cell>
        </row>
        <row r="272">
          <cell r="A272">
            <v>37958</v>
          </cell>
          <cell r="B272">
            <v>3.95</v>
          </cell>
        </row>
        <row r="273">
          <cell r="A273">
            <v>37959</v>
          </cell>
          <cell r="B273">
            <v>3.94</v>
          </cell>
        </row>
        <row r="274">
          <cell r="A274">
            <v>37960</v>
          </cell>
          <cell r="B274">
            <v>3.92</v>
          </cell>
        </row>
        <row r="275">
          <cell r="A275">
            <v>37963</v>
          </cell>
          <cell r="B275">
            <v>3.79</v>
          </cell>
        </row>
        <row r="276">
          <cell r="A276">
            <v>37964</v>
          </cell>
          <cell r="B276">
            <v>3.65</v>
          </cell>
        </row>
        <row r="277">
          <cell r="A277">
            <v>37966</v>
          </cell>
          <cell r="B277">
            <v>3.69</v>
          </cell>
        </row>
        <row r="278">
          <cell r="A278">
            <v>37967</v>
          </cell>
          <cell r="B278">
            <v>3.7</v>
          </cell>
        </row>
        <row r="279">
          <cell r="A279">
            <v>37970</v>
          </cell>
          <cell r="B279">
            <v>4</v>
          </cell>
        </row>
        <row r="280">
          <cell r="A280">
            <v>37971</v>
          </cell>
          <cell r="B280">
            <v>4</v>
          </cell>
        </row>
        <row r="281">
          <cell r="A281">
            <v>37972</v>
          </cell>
          <cell r="B281">
            <v>4</v>
          </cell>
        </row>
        <row r="282">
          <cell r="A282">
            <v>37973</v>
          </cell>
          <cell r="B282">
            <v>4</v>
          </cell>
        </row>
        <row r="283">
          <cell r="A283">
            <v>37974</v>
          </cell>
          <cell r="B283">
            <v>3.99</v>
          </cell>
        </row>
        <row r="284">
          <cell r="A284">
            <v>37977</v>
          </cell>
          <cell r="B284">
            <v>4.0599999999999996</v>
          </cell>
        </row>
        <row r="285">
          <cell r="A285">
            <v>37978</v>
          </cell>
          <cell r="B285">
            <v>4.0199999999999996</v>
          </cell>
        </row>
        <row r="286">
          <cell r="A286">
            <v>37979</v>
          </cell>
          <cell r="B286">
            <v>4</v>
          </cell>
        </row>
        <row r="287">
          <cell r="A287">
            <v>37980</v>
          </cell>
          <cell r="B287">
            <v>4</v>
          </cell>
        </row>
        <row r="288">
          <cell r="A288">
            <v>37981</v>
          </cell>
          <cell r="B288">
            <v>3.98</v>
          </cell>
        </row>
        <row r="289">
          <cell r="A289">
            <v>37984</v>
          </cell>
          <cell r="B289">
            <v>3.98</v>
          </cell>
        </row>
        <row r="290">
          <cell r="A290">
            <v>37985</v>
          </cell>
          <cell r="B290">
            <v>3.97</v>
          </cell>
        </row>
        <row r="291">
          <cell r="A291">
            <v>37986</v>
          </cell>
          <cell r="B291">
            <v>3.97</v>
          </cell>
        </row>
        <row r="292">
          <cell r="A292">
            <v>37987</v>
          </cell>
          <cell r="B292">
            <v>3.97</v>
          </cell>
        </row>
        <row r="293">
          <cell r="A293">
            <v>37988</v>
          </cell>
          <cell r="B293">
            <v>3.96</v>
          </cell>
        </row>
        <row r="294">
          <cell r="A294">
            <v>37991</v>
          </cell>
          <cell r="B294">
            <v>3.94</v>
          </cell>
        </row>
        <row r="295">
          <cell r="A295">
            <v>37992</v>
          </cell>
          <cell r="B295">
            <v>3.94</v>
          </cell>
        </row>
        <row r="296">
          <cell r="A296">
            <v>37993</v>
          </cell>
          <cell r="B296">
            <v>3.91</v>
          </cell>
        </row>
        <row r="297">
          <cell r="A297">
            <v>37994</v>
          </cell>
          <cell r="B297">
            <v>3.83</v>
          </cell>
        </row>
        <row r="298">
          <cell r="A298">
            <v>37995</v>
          </cell>
          <cell r="B298">
            <v>3.83</v>
          </cell>
        </row>
        <row r="299">
          <cell r="A299">
            <v>37998</v>
          </cell>
          <cell r="B299">
            <v>3.83</v>
          </cell>
        </row>
        <row r="300">
          <cell r="A300">
            <v>37999</v>
          </cell>
          <cell r="B300">
            <v>4.58</v>
          </cell>
        </row>
        <row r="301">
          <cell r="A301">
            <v>38000</v>
          </cell>
          <cell r="B301">
            <v>4.59</v>
          </cell>
        </row>
        <row r="302">
          <cell r="A302">
            <v>38001</v>
          </cell>
          <cell r="B302">
            <v>3.88</v>
          </cell>
        </row>
        <row r="303">
          <cell r="A303">
            <v>38002</v>
          </cell>
          <cell r="B303">
            <v>3.88</v>
          </cell>
        </row>
        <row r="304">
          <cell r="A304">
            <v>38005</v>
          </cell>
          <cell r="B304">
            <v>3.06</v>
          </cell>
        </row>
        <row r="305">
          <cell r="A305">
            <v>38006</v>
          </cell>
          <cell r="B305">
            <v>3.82</v>
          </cell>
        </row>
        <row r="306">
          <cell r="A306">
            <v>38007</v>
          </cell>
          <cell r="B306">
            <v>3.86</v>
          </cell>
        </row>
        <row r="307">
          <cell r="A307">
            <v>38008</v>
          </cell>
          <cell r="B307">
            <v>3.84</v>
          </cell>
        </row>
        <row r="308">
          <cell r="A308">
            <v>38009</v>
          </cell>
          <cell r="B308">
            <v>3.83</v>
          </cell>
        </row>
        <row r="309">
          <cell r="A309">
            <v>38012</v>
          </cell>
          <cell r="B309">
            <v>3.83</v>
          </cell>
        </row>
        <row r="310">
          <cell r="A310">
            <v>38013</v>
          </cell>
          <cell r="B310">
            <v>3.82</v>
          </cell>
        </row>
        <row r="311">
          <cell r="A311">
            <v>38014</v>
          </cell>
          <cell r="B311">
            <v>3.81</v>
          </cell>
        </row>
        <row r="312">
          <cell r="A312">
            <v>38015</v>
          </cell>
          <cell r="B312">
            <v>3.79</v>
          </cell>
        </row>
        <row r="313">
          <cell r="A313">
            <v>38016</v>
          </cell>
          <cell r="B313">
            <v>3.78</v>
          </cell>
        </row>
        <row r="314">
          <cell r="A314">
            <v>38019</v>
          </cell>
          <cell r="B314">
            <v>3.78</v>
          </cell>
        </row>
        <row r="315">
          <cell r="A315">
            <v>38020</v>
          </cell>
          <cell r="B315">
            <v>3.78</v>
          </cell>
        </row>
        <row r="316">
          <cell r="A316">
            <v>38021</v>
          </cell>
          <cell r="B316">
            <v>3.78</v>
          </cell>
        </row>
        <row r="317">
          <cell r="A317">
            <v>38022</v>
          </cell>
          <cell r="B317">
            <v>3.78</v>
          </cell>
        </row>
        <row r="318">
          <cell r="A318">
            <v>38023</v>
          </cell>
          <cell r="B318">
            <v>3.79</v>
          </cell>
        </row>
        <row r="319">
          <cell r="A319">
            <v>38026</v>
          </cell>
          <cell r="B319">
            <v>3.82</v>
          </cell>
        </row>
        <row r="320">
          <cell r="A320">
            <v>38027</v>
          </cell>
          <cell r="B320">
            <v>3.71</v>
          </cell>
        </row>
        <row r="321">
          <cell r="A321">
            <v>38028</v>
          </cell>
          <cell r="B321">
            <v>3.79</v>
          </cell>
        </row>
        <row r="322">
          <cell r="A322">
            <v>38029</v>
          </cell>
          <cell r="B322">
            <v>3.75</v>
          </cell>
        </row>
        <row r="323">
          <cell r="A323">
            <v>38030</v>
          </cell>
          <cell r="B323">
            <v>3.74</v>
          </cell>
        </row>
        <row r="324">
          <cell r="A324">
            <v>38033</v>
          </cell>
          <cell r="B324">
            <v>3.73</v>
          </cell>
        </row>
        <row r="325">
          <cell r="A325">
            <v>38034</v>
          </cell>
          <cell r="B325">
            <v>3.73</v>
          </cell>
        </row>
        <row r="326">
          <cell r="A326">
            <v>38035</v>
          </cell>
          <cell r="B326">
            <v>3.73</v>
          </cell>
        </row>
        <row r="327">
          <cell r="A327">
            <v>38036</v>
          </cell>
          <cell r="B327">
            <v>3.72</v>
          </cell>
        </row>
        <row r="328">
          <cell r="A328">
            <v>38040</v>
          </cell>
          <cell r="B328">
            <v>3.65</v>
          </cell>
        </row>
        <row r="329">
          <cell r="A329">
            <v>38041</v>
          </cell>
          <cell r="B329">
            <v>3.65</v>
          </cell>
        </row>
        <row r="330">
          <cell r="A330">
            <v>38042</v>
          </cell>
          <cell r="B330">
            <v>3.67</v>
          </cell>
        </row>
        <row r="331">
          <cell r="A331">
            <v>38043</v>
          </cell>
          <cell r="B331">
            <v>3.64</v>
          </cell>
        </row>
        <row r="332">
          <cell r="A332">
            <v>38044</v>
          </cell>
          <cell r="B332">
            <v>3.65</v>
          </cell>
        </row>
        <row r="333">
          <cell r="A333">
            <v>38047</v>
          </cell>
          <cell r="B333">
            <v>3.67</v>
          </cell>
        </row>
        <row r="334">
          <cell r="A334">
            <v>38048</v>
          </cell>
          <cell r="B334">
            <v>3.67</v>
          </cell>
        </row>
        <row r="335">
          <cell r="A335">
            <v>38049</v>
          </cell>
          <cell r="B335">
            <v>3.66</v>
          </cell>
        </row>
        <row r="336">
          <cell r="A336">
            <v>38050</v>
          </cell>
          <cell r="B336">
            <v>3.64</v>
          </cell>
        </row>
        <row r="337">
          <cell r="A337">
            <v>38051</v>
          </cell>
          <cell r="B337">
            <v>3.65</v>
          </cell>
        </row>
        <row r="338">
          <cell r="A338">
            <v>38054</v>
          </cell>
          <cell r="B338">
            <v>3.66</v>
          </cell>
        </row>
        <row r="339">
          <cell r="A339">
            <v>38055</v>
          </cell>
          <cell r="B339">
            <v>3.68</v>
          </cell>
        </row>
        <row r="340">
          <cell r="A340">
            <v>38056</v>
          </cell>
          <cell r="B340">
            <v>3.69</v>
          </cell>
        </row>
        <row r="341">
          <cell r="A341">
            <v>38057</v>
          </cell>
          <cell r="B341">
            <v>3.68</v>
          </cell>
        </row>
        <row r="342">
          <cell r="A342">
            <v>38058</v>
          </cell>
          <cell r="B342">
            <v>3.67</v>
          </cell>
        </row>
        <row r="343">
          <cell r="A343">
            <v>38061</v>
          </cell>
          <cell r="B343">
            <v>3.7</v>
          </cell>
        </row>
        <row r="344">
          <cell r="A344">
            <v>38062</v>
          </cell>
          <cell r="B344">
            <v>3.66</v>
          </cell>
        </row>
        <row r="345">
          <cell r="A345">
            <v>38063</v>
          </cell>
          <cell r="B345">
            <v>3.65</v>
          </cell>
        </row>
        <row r="346">
          <cell r="A346">
            <v>38064</v>
          </cell>
          <cell r="B346">
            <v>3.65</v>
          </cell>
        </row>
        <row r="347">
          <cell r="A347">
            <v>38065</v>
          </cell>
          <cell r="B347">
            <v>3.62</v>
          </cell>
        </row>
        <row r="348">
          <cell r="A348">
            <v>38068</v>
          </cell>
          <cell r="B348">
            <v>3.62</v>
          </cell>
        </row>
        <row r="349">
          <cell r="A349">
            <v>38069</v>
          </cell>
          <cell r="B349">
            <v>3.62</v>
          </cell>
        </row>
        <row r="350">
          <cell r="A350">
            <v>38070</v>
          </cell>
          <cell r="B350">
            <v>3.62</v>
          </cell>
        </row>
        <row r="351">
          <cell r="A351">
            <v>38071</v>
          </cell>
          <cell r="B351">
            <v>3.62</v>
          </cell>
        </row>
        <row r="352">
          <cell r="A352">
            <v>38072</v>
          </cell>
          <cell r="B352">
            <v>3.62</v>
          </cell>
        </row>
        <row r="353">
          <cell r="A353">
            <v>38075</v>
          </cell>
          <cell r="B353">
            <v>3.62</v>
          </cell>
        </row>
        <row r="354">
          <cell r="A354">
            <v>38076</v>
          </cell>
          <cell r="B354">
            <v>3.62</v>
          </cell>
        </row>
        <row r="355">
          <cell r="A355">
            <v>38077</v>
          </cell>
          <cell r="B355">
            <v>3.62</v>
          </cell>
        </row>
        <row r="356">
          <cell r="A356">
            <v>38078</v>
          </cell>
          <cell r="B356">
            <v>3.62</v>
          </cell>
        </row>
        <row r="357">
          <cell r="A357">
            <v>38079</v>
          </cell>
          <cell r="B357">
            <v>3.61</v>
          </cell>
        </row>
        <row r="358">
          <cell r="A358">
            <v>38082</v>
          </cell>
          <cell r="B358">
            <v>3.62</v>
          </cell>
        </row>
        <row r="359">
          <cell r="A359">
            <v>38083</v>
          </cell>
          <cell r="B359">
            <v>3.61</v>
          </cell>
        </row>
        <row r="360">
          <cell r="A360">
            <v>38084</v>
          </cell>
          <cell r="B360">
            <v>3.61</v>
          </cell>
        </row>
        <row r="361">
          <cell r="A361">
            <v>38085</v>
          </cell>
          <cell r="B361">
            <v>3.6</v>
          </cell>
        </row>
        <row r="362">
          <cell r="A362">
            <v>38086</v>
          </cell>
          <cell r="B362">
            <v>3.63</v>
          </cell>
        </row>
        <row r="363">
          <cell r="A363">
            <v>38089</v>
          </cell>
          <cell r="B363">
            <v>3.65</v>
          </cell>
        </row>
        <row r="364">
          <cell r="A364">
            <v>38090</v>
          </cell>
          <cell r="B364">
            <v>3.65</v>
          </cell>
        </row>
        <row r="365">
          <cell r="A365">
            <v>38091</v>
          </cell>
          <cell r="B365">
            <v>3.65</v>
          </cell>
        </row>
        <row r="366">
          <cell r="A366">
            <v>38092</v>
          </cell>
          <cell r="B366">
            <v>3.65</v>
          </cell>
        </row>
        <row r="367">
          <cell r="A367">
            <v>38093</v>
          </cell>
          <cell r="B367">
            <v>3.6</v>
          </cell>
        </row>
        <row r="368">
          <cell r="A368">
            <v>38096</v>
          </cell>
          <cell r="B368">
            <v>3.58</v>
          </cell>
        </row>
        <row r="369">
          <cell r="A369">
            <v>38097</v>
          </cell>
          <cell r="B369">
            <v>3.57</v>
          </cell>
        </row>
        <row r="370">
          <cell r="A370">
            <v>38098</v>
          </cell>
          <cell r="B370">
            <v>3.59</v>
          </cell>
        </row>
        <row r="371">
          <cell r="A371">
            <v>38099</v>
          </cell>
          <cell r="B371">
            <v>3.68</v>
          </cell>
        </row>
        <row r="372">
          <cell r="A372">
            <v>38100</v>
          </cell>
          <cell r="B372">
            <v>3.68</v>
          </cell>
        </row>
        <row r="373">
          <cell r="A373">
            <v>38103</v>
          </cell>
          <cell r="B373">
            <v>3.73</v>
          </cell>
        </row>
        <row r="374">
          <cell r="A374">
            <v>38104</v>
          </cell>
          <cell r="B374">
            <v>3.75</v>
          </cell>
        </row>
        <row r="375">
          <cell r="A375">
            <v>38105</v>
          </cell>
          <cell r="B375">
            <v>3.71</v>
          </cell>
        </row>
        <row r="376">
          <cell r="A376">
            <v>38106</v>
          </cell>
          <cell r="B376">
            <v>3.7</v>
          </cell>
        </row>
        <row r="377">
          <cell r="A377">
            <v>38107</v>
          </cell>
          <cell r="B377">
            <v>3.71</v>
          </cell>
        </row>
        <row r="378">
          <cell r="A378">
            <v>38110</v>
          </cell>
          <cell r="B378">
            <v>3.71</v>
          </cell>
        </row>
        <row r="379">
          <cell r="A379">
            <v>38111</v>
          </cell>
          <cell r="B379">
            <v>3.7</v>
          </cell>
        </row>
        <row r="380">
          <cell r="A380">
            <v>38112</v>
          </cell>
          <cell r="B380">
            <v>3.7</v>
          </cell>
        </row>
        <row r="381">
          <cell r="A381">
            <v>38113</v>
          </cell>
          <cell r="B381">
            <v>3.7</v>
          </cell>
        </row>
        <row r="382">
          <cell r="A382">
            <v>38114</v>
          </cell>
          <cell r="B382">
            <v>3.69</v>
          </cell>
        </row>
        <row r="383">
          <cell r="A383">
            <v>38117</v>
          </cell>
          <cell r="B383">
            <v>3.71</v>
          </cell>
        </row>
        <row r="384">
          <cell r="A384">
            <v>38118</v>
          </cell>
          <cell r="B384">
            <v>3.71</v>
          </cell>
        </row>
        <row r="385">
          <cell r="A385">
            <v>38119</v>
          </cell>
          <cell r="B385">
            <v>3.72</v>
          </cell>
        </row>
        <row r="386">
          <cell r="A386">
            <v>38120</v>
          </cell>
          <cell r="B386">
            <v>3.72</v>
          </cell>
        </row>
        <row r="387">
          <cell r="A387">
            <v>38121</v>
          </cell>
          <cell r="B387">
            <v>3.83</v>
          </cell>
        </row>
        <row r="388">
          <cell r="A388">
            <v>38124</v>
          </cell>
          <cell r="B388">
            <v>3.86</v>
          </cell>
        </row>
        <row r="389">
          <cell r="A389">
            <v>38125</v>
          </cell>
          <cell r="B389">
            <v>4.09</v>
          </cell>
        </row>
        <row r="390">
          <cell r="A390">
            <v>38126</v>
          </cell>
          <cell r="B390">
            <v>4.09</v>
          </cell>
        </row>
        <row r="391">
          <cell r="A391">
            <v>38127</v>
          </cell>
          <cell r="B391">
            <v>4.09</v>
          </cell>
        </row>
        <row r="392">
          <cell r="A392">
            <v>38128</v>
          </cell>
          <cell r="B392">
            <v>3.98</v>
          </cell>
        </row>
        <row r="393">
          <cell r="A393">
            <v>38131</v>
          </cell>
          <cell r="B393">
            <v>3.93</v>
          </cell>
        </row>
        <row r="394">
          <cell r="A394">
            <v>38132</v>
          </cell>
          <cell r="B394">
            <v>3.93</v>
          </cell>
        </row>
        <row r="395">
          <cell r="A395">
            <v>38133</v>
          </cell>
          <cell r="B395">
            <v>3.93</v>
          </cell>
        </row>
        <row r="396">
          <cell r="A396">
            <v>38134</v>
          </cell>
          <cell r="B396">
            <v>3.96</v>
          </cell>
        </row>
        <row r="397">
          <cell r="A397">
            <v>38135</v>
          </cell>
          <cell r="B397">
            <v>3.99</v>
          </cell>
        </row>
        <row r="398">
          <cell r="A398">
            <v>38138</v>
          </cell>
          <cell r="B398">
            <v>3.99</v>
          </cell>
        </row>
        <row r="399">
          <cell r="A399">
            <v>38139</v>
          </cell>
          <cell r="B399">
            <v>4.9400000000000004</v>
          </cell>
        </row>
        <row r="400">
          <cell r="A400">
            <v>38140</v>
          </cell>
          <cell r="B400">
            <v>4.96</v>
          </cell>
        </row>
        <row r="401">
          <cell r="A401">
            <v>38142</v>
          </cell>
          <cell r="B401">
            <v>5.08</v>
          </cell>
        </row>
        <row r="402">
          <cell r="A402">
            <v>38145</v>
          </cell>
          <cell r="B402">
            <v>5.17</v>
          </cell>
        </row>
        <row r="403">
          <cell r="A403">
            <v>38146</v>
          </cell>
          <cell r="B403">
            <v>5.18</v>
          </cell>
        </row>
        <row r="404">
          <cell r="A404">
            <v>38147</v>
          </cell>
          <cell r="B404">
            <v>5.14</v>
          </cell>
        </row>
        <row r="405">
          <cell r="A405">
            <v>38148</v>
          </cell>
          <cell r="B405">
            <v>5.08</v>
          </cell>
        </row>
        <row r="406">
          <cell r="A406">
            <v>38149</v>
          </cell>
          <cell r="B406">
            <v>5.03</v>
          </cell>
        </row>
        <row r="407">
          <cell r="A407">
            <v>38152</v>
          </cell>
          <cell r="B407">
            <v>5.12</v>
          </cell>
        </row>
        <row r="408">
          <cell r="A408">
            <v>38153</v>
          </cell>
          <cell r="B408">
            <v>4.99</v>
          </cell>
        </row>
        <row r="409">
          <cell r="A409">
            <v>38154</v>
          </cell>
          <cell r="B409">
            <v>5.23</v>
          </cell>
        </row>
        <row r="410">
          <cell r="A410">
            <v>38155</v>
          </cell>
          <cell r="B410">
            <v>5.27</v>
          </cell>
        </row>
        <row r="411">
          <cell r="A411">
            <v>38156</v>
          </cell>
          <cell r="B411">
            <v>5.33</v>
          </cell>
        </row>
        <row r="412">
          <cell r="A412">
            <v>38159</v>
          </cell>
          <cell r="B412">
            <v>5.34</v>
          </cell>
        </row>
        <row r="413">
          <cell r="A413">
            <v>38160</v>
          </cell>
          <cell r="B413">
            <v>5.34</v>
          </cell>
        </row>
        <row r="414">
          <cell r="A414">
            <v>38161</v>
          </cell>
          <cell r="B414">
            <v>5.34</v>
          </cell>
        </row>
        <row r="415">
          <cell r="A415">
            <v>38162</v>
          </cell>
          <cell r="B415">
            <v>5.34</v>
          </cell>
        </row>
        <row r="416">
          <cell r="A416">
            <v>38163</v>
          </cell>
          <cell r="B416">
            <v>5.37</v>
          </cell>
        </row>
        <row r="417">
          <cell r="A417">
            <v>38166</v>
          </cell>
          <cell r="B417">
            <v>5.35</v>
          </cell>
        </row>
        <row r="418">
          <cell r="A418">
            <v>38167</v>
          </cell>
          <cell r="B418">
            <v>5.31</v>
          </cell>
        </row>
        <row r="419">
          <cell r="A419">
            <v>38168</v>
          </cell>
          <cell r="B419">
            <v>5.29</v>
          </cell>
        </row>
        <row r="420">
          <cell r="A420">
            <v>38170</v>
          </cell>
          <cell r="B420">
            <v>5.31</v>
          </cell>
        </row>
        <row r="421">
          <cell r="A421">
            <v>38173</v>
          </cell>
          <cell r="B421">
            <v>5.31</v>
          </cell>
        </row>
        <row r="422">
          <cell r="A422">
            <v>38174</v>
          </cell>
          <cell r="B422">
            <v>5.28</v>
          </cell>
        </row>
        <row r="423">
          <cell r="A423">
            <v>38175</v>
          </cell>
          <cell r="B423">
            <v>5.17</v>
          </cell>
        </row>
        <row r="424">
          <cell r="A424">
            <v>38176</v>
          </cell>
          <cell r="B424">
            <v>5.08</v>
          </cell>
        </row>
        <row r="425">
          <cell r="A425">
            <v>38177</v>
          </cell>
          <cell r="B425">
            <v>5.01</v>
          </cell>
        </row>
        <row r="426">
          <cell r="A426">
            <v>38180</v>
          </cell>
          <cell r="B426">
            <v>4.99</v>
          </cell>
        </row>
        <row r="427">
          <cell r="A427">
            <v>38181</v>
          </cell>
          <cell r="B427">
            <v>5</v>
          </cell>
        </row>
        <row r="428">
          <cell r="A428">
            <v>38182</v>
          </cell>
          <cell r="B428">
            <v>5.04</v>
          </cell>
        </row>
        <row r="429">
          <cell r="A429">
            <v>38183</v>
          </cell>
          <cell r="B429">
            <v>5.41</v>
          </cell>
        </row>
        <row r="430">
          <cell r="A430">
            <v>38184</v>
          </cell>
          <cell r="B430">
            <v>5.89</v>
          </cell>
        </row>
        <row r="431">
          <cell r="A431">
            <v>38187</v>
          </cell>
          <cell r="B431">
            <v>5.54</v>
          </cell>
        </row>
        <row r="432">
          <cell r="A432">
            <v>38188</v>
          </cell>
          <cell r="B432">
            <v>5.63</v>
          </cell>
        </row>
        <row r="433">
          <cell r="A433">
            <v>38189</v>
          </cell>
          <cell r="B433">
            <v>5.74</v>
          </cell>
        </row>
        <row r="434">
          <cell r="A434">
            <v>38190</v>
          </cell>
          <cell r="B434">
            <v>5.86</v>
          </cell>
        </row>
        <row r="435">
          <cell r="A435">
            <v>38191</v>
          </cell>
          <cell r="B435">
            <v>5.89</v>
          </cell>
        </row>
        <row r="436">
          <cell r="A436">
            <v>38194</v>
          </cell>
          <cell r="B436">
            <v>5.89</v>
          </cell>
        </row>
        <row r="437">
          <cell r="A437">
            <v>38195</v>
          </cell>
          <cell r="B437">
            <v>5.91</v>
          </cell>
        </row>
        <row r="438">
          <cell r="A438">
            <v>38196</v>
          </cell>
          <cell r="B438">
            <v>5.87</v>
          </cell>
        </row>
        <row r="439">
          <cell r="A439">
            <v>38197</v>
          </cell>
          <cell r="B439">
            <v>5.76</v>
          </cell>
        </row>
        <row r="440">
          <cell r="A440">
            <v>38198</v>
          </cell>
          <cell r="B440">
            <v>5.7</v>
          </cell>
        </row>
        <row r="441">
          <cell r="A441">
            <v>38201</v>
          </cell>
          <cell r="B441">
            <v>5.65</v>
          </cell>
        </row>
        <row r="442">
          <cell r="A442">
            <v>38202</v>
          </cell>
          <cell r="B442">
            <v>5.76</v>
          </cell>
        </row>
        <row r="443">
          <cell r="A443">
            <v>38203</v>
          </cell>
          <cell r="B443">
            <v>5.61</v>
          </cell>
        </row>
        <row r="444">
          <cell r="A444">
            <v>38204</v>
          </cell>
          <cell r="B444">
            <v>5.43</v>
          </cell>
        </row>
        <row r="445">
          <cell r="A445">
            <v>38205</v>
          </cell>
          <cell r="B445">
            <v>5.41</v>
          </cell>
        </row>
        <row r="446">
          <cell r="A446">
            <v>38208</v>
          </cell>
          <cell r="B446">
            <v>5.37</v>
          </cell>
        </row>
        <row r="447">
          <cell r="A447">
            <v>38209</v>
          </cell>
          <cell r="B447">
            <v>5.42</v>
          </cell>
        </row>
        <row r="448">
          <cell r="A448">
            <v>38210</v>
          </cell>
          <cell r="B448">
            <v>5.34</v>
          </cell>
        </row>
        <row r="449">
          <cell r="A449">
            <v>38211</v>
          </cell>
          <cell r="B449">
            <v>5.45</v>
          </cell>
        </row>
        <row r="450">
          <cell r="A450">
            <v>38212</v>
          </cell>
          <cell r="B450">
            <v>5.43</v>
          </cell>
        </row>
        <row r="451">
          <cell r="A451">
            <v>38215</v>
          </cell>
          <cell r="B451">
            <v>5.41</v>
          </cell>
        </row>
        <row r="452">
          <cell r="A452">
            <v>38216</v>
          </cell>
          <cell r="B452">
            <v>5.33</v>
          </cell>
        </row>
        <row r="453">
          <cell r="A453">
            <v>38217</v>
          </cell>
          <cell r="B453">
            <v>5.23</v>
          </cell>
        </row>
        <row r="454">
          <cell r="A454">
            <v>38218</v>
          </cell>
          <cell r="B454">
            <v>5.13</v>
          </cell>
        </row>
        <row r="455">
          <cell r="A455">
            <v>38219</v>
          </cell>
          <cell r="B455">
            <v>5.17</v>
          </cell>
        </row>
        <row r="456">
          <cell r="A456">
            <v>38222</v>
          </cell>
          <cell r="B456">
            <v>5.2</v>
          </cell>
        </row>
        <row r="457">
          <cell r="A457">
            <v>38223</v>
          </cell>
          <cell r="B457">
            <v>5.23</v>
          </cell>
        </row>
        <row r="458">
          <cell r="A458">
            <v>38224</v>
          </cell>
          <cell r="B458">
            <v>5.25</v>
          </cell>
        </row>
        <row r="459">
          <cell r="A459">
            <v>38225</v>
          </cell>
          <cell r="B459">
            <v>5.13</v>
          </cell>
        </row>
        <row r="460">
          <cell r="A460">
            <v>38226</v>
          </cell>
          <cell r="B460">
            <v>5.1100000000000003</v>
          </cell>
        </row>
        <row r="461">
          <cell r="A461">
            <v>38230</v>
          </cell>
          <cell r="B461">
            <v>5.03</v>
          </cell>
        </row>
        <row r="462">
          <cell r="A462">
            <v>38231</v>
          </cell>
          <cell r="B462">
            <v>5.0599999999999996</v>
          </cell>
        </row>
        <row r="463">
          <cell r="A463">
            <v>38232</v>
          </cell>
          <cell r="B463">
            <v>5.18</v>
          </cell>
        </row>
        <row r="464">
          <cell r="A464">
            <v>38233</v>
          </cell>
          <cell r="B464">
            <v>5.16</v>
          </cell>
        </row>
        <row r="465">
          <cell r="A465">
            <v>38236</v>
          </cell>
          <cell r="B465">
            <v>5.13</v>
          </cell>
        </row>
        <row r="466">
          <cell r="A466">
            <v>38237</v>
          </cell>
          <cell r="B466">
            <v>5.15</v>
          </cell>
        </row>
        <row r="467">
          <cell r="A467">
            <v>38238</v>
          </cell>
          <cell r="B467">
            <v>5.13</v>
          </cell>
        </row>
        <row r="468">
          <cell r="A468">
            <v>38239</v>
          </cell>
          <cell r="B468">
            <v>5.12</v>
          </cell>
        </row>
        <row r="469">
          <cell r="A469">
            <v>38240</v>
          </cell>
          <cell r="B469">
            <v>5.04</v>
          </cell>
        </row>
        <row r="470">
          <cell r="A470">
            <v>38243</v>
          </cell>
          <cell r="B470">
            <v>5.07</v>
          </cell>
        </row>
        <row r="471">
          <cell r="A471">
            <v>38245</v>
          </cell>
          <cell r="B471">
            <v>5.0999999999999996</v>
          </cell>
        </row>
        <row r="472">
          <cell r="A472">
            <v>38246</v>
          </cell>
          <cell r="B472">
            <v>5.17</v>
          </cell>
        </row>
        <row r="473">
          <cell r="A473">
            <v>38247</v>
          </cell>
          <cell r="B473">
            <v>5.2</v>
          </cell>
        </row>
        <row r="474">
          <cell r="A474">
            <v>38250</v>
          </cell>
          <cell r="B474">
            <v>5.18</v>
          </cell>
        </row>
        <row r="475">
          <cell r="A475">
            <v>38251</v>
          </cell>
          <cell r="B475">
            <v>5.21</v>
          </cell>
        </row>
        <row r="476">
          <cell r="A476">
            <v>38252</v>
          </cell>
          <cell r="B476">
            <v>5.23</v>
          </cell>
        </row>
        <row r="477">
          <cell r="A477">
            <v>38260</v>
          </cell>
          <cell r="B477">
            <v>5.33</v>
          </cell>
        </row>
        <row r="478">
          <cell r="A478">
            <v>38261</v>
          </cell>
          <cell r="B478">
            <v>5.31</v>
          </cell>
        </row>
        <row r="479">
          <cell r="A479">
            <v>38264</v>
          </cell>
          <cell r="B479">
            <v>5.33</v>
          </cell>
        </row>
        <row r="480">
          <cell r="A480">
            <v>38265</v>
          </cell>
          <cell r="B480">
            <v>5.3</v>
          </cell>
        </row>
        <row r="481">
          <cell r="A481">
            <v>38266</v>
          </cell>
          <cell r="B481">
            <v>5.3</v>
          </cell>
        </row>
        <row r="482">
          <cell r="A482">
            <v>38267</v>
          </cell>
          <cell r="B482">
            <v>5.35</v>
          </cell>
        </row>
        <row r="483">
          <cell r="A483">
            <v>38268</v>
          </cell>
          <cell r="B483">
            <v>5.36</v>
          </cell>
        </row>
        <row r="484">
          <cell r="A484">
            <v>38273</v>
          </cell>
          <cell r="B484">
            <v>5.41</v>
          </cell>
        </row>
        <row r="485">
          <cell r="A485">
            <v>38274</v>
          </cell>
          <cell r="B485">
            <v>5.39</v>
          </cell>
        </row>
        <row r="486">
          <cell r="A486">
            <v>38278</v>
          </cell>
          <cell r="B486">
            <v>5.48</v>
          </cell>
        </row>
        <row r="487">
          <cell r="A487">
            <v>38279</v>
          </cell>
          <cell r="B487">
            <v>5.48</v>
          </cell>
        </row>
        <row r="488">
          <cell r="A488">
            <v>38280</v>
          </cell>
          <cell r="B488">
            <v>5.49</v>
          </cell>
        </row>
        <row r="489">
          <cell r="A489">
            <v>38292</v>
          </cell>
          <cell r="B489">
            <v>5.21</v>
          </cell>
        </row>
        <row r="490">
          <cell r="A490">
            <v>38293</v>
          </cell>
          <cell r="B490">
            <v>5.23</v>
          </cell>
        </row>
        <row r="491">
          <cell r="A491">
            <v>38294</v>
          </cell>
          <cell r="B491">
            <v>5.28</v>
          </cell>
        </row>
        <row r="492">
          <cell r="A492">
            <v>38295</v>
          </cell>
          <cell r="B492">
            <v>5.34</v>
          </cell>
        </row>
        <row r="493">
          <cell r="A493">
            <v>38296</v>
          </cell>
          <cell r="B493">
            <v>5.35</v>
          </cell>
        </row>
        <row r="494">
          <cell r="A494">
            <v>38301</v>
          </cell>
          <cell r="B494">
            <v>5.39</v>
          </cell>
        </row>
        <row r="495">
          <cell r="A495">
            <v>38313</v>
          </cell>
          <cell r="B495">
            <v>5.45</v>
          </cell>
        </row>
        <row r="496">
          <cell r="A496">
            <v>38314</v>
          </cell>
          <cell r="B496">
            <v>5.41</v>
          </cell>
        </row>
        <row r="497">
          <cell r="A497">
            <v>38315</v>
          </cell>
          <cell r="B497">
            <v>5.45</v>
          </cell>
        </row>
        <row r="498">
          <cell r="A498">
            <v>38316</v>
          </cell>
          <cell r="B498">
            <v>5.53</v>
          </cell>
        </row>
        <row r="499">
          <cell r="A499">
            <v>38317</v>
          </cell>
          <cell r="B499">
            <v>5.57</v>
          </cell>
        </row>
        <row r="500">
          <cell r="A500">
            <v>38320</v>
          </cell>
          <cell r="B500">
            <v>5.56</v>
          </cell>
        </row>
        <row r="501">
          <cell r="A501">
            <v>38321</v>
          </cell>
          <cell r="B501">
            <v>5.68</v>
          </cell>
        </row>
        <row r="502">
          <cell r="A502">
            <v>38322</v>
          </cell>
          <cell r="B502">
            <v>5.73</v>
          </cell>
        </row>
        <row r="503">
          <cell r="A503">
            <v>38323</v>
          </cell>
          <cell r="B503">
            <v>5.74</v>
          </cell>
        </row>
        <row r="504">
          <cell r="A504">
            <v>38327</v>
          </cell>
          <cell r="B504">
            <v>5.76</v>
          </cell>
        </row>
        <row r="505">
          <cell r="A505">
            <v>38329</v>
          </cell>
          <cell r="B505">
            <v>5.77</v>
          </cell>
        </row>
        <row r="506">
          <cell r="A506">
            <v>38330</v>
          </cell>
          <cell r="B506">
            <v>5.78</v>
          </cell>
        </row>
        <row r="507">
          <cell r="A507">
            <v>38331</v>
          </cell>
          <cell r="B507">
            <v>5.79</v>
          </cell>
        </row>
        <row r="508">
          <cell r="A508">
            <v>38334</v>
          </cell>
          <cell r="B508">
            <v>5.78</v>
          </cell>
        </row>
        <row r="509">
          <cell r="A509">
            <v>38344</v>
          </cell>
          <cell r="B509">
            <v>5.76</v>
          </cell>
        </row>
        <row r="510">
          <cell r="A510">
            <v>38345</v>
          </cell>
          <cell r="B510">
            <v>5.74</v>
          </cell>
        </row>
        <row r="511">
          <cell r="A511">
            <v>38348</v>
          </cell>
          <cell r="B511">
            <v>5.71</v>
          </cell>
        </row>
        <row r="512">
          <cell r="A512">
            <v>38349</v>
          </cell>
          <cell r="B512">
            <v>5.68</v>
          </cell>
        </row>
        <row r="513">
          <cell r="A513">
            <v>38350</v>
          </cell>
          <cell r="B513">
            <v>5.63</v>
          </cell>
        </row>
        <row r="514">
          <cell r="A514">
            <v>38352</v>
          </cell>
          <cell r="B514">
            <v>5.67</v>
          </cell>
        </row>
        <row r="515">
          <cell r="A515">
            <v>38353</v>
          </cell>
          <cell r="B515">
            <v>5.68</v>
          </cell>
        </row>
        <row r="516">
          <cell r="A516">
            <v>38356</v>
          </cell>
          <cell r="B516">
            <v>5.63</v>
          </cell>
        </row>
        <row r="517">
          <cell r="A517">
            <v>38357</v>
          </cell>
          <cell r="B517">
            <v>5.68</v>
          </cell>
        </row>
        <row r="518">
          <cell r="A518">
            <v>38358</v>
          </cell>
          <cell r="B518">
            <v>5.69</v>
          </cell>
        </row>
        <row r="519">
          <cell r="A519">
            <v>38365</v>
          </cell>
          <cell r="B519">
            <v>5.69</v>
          </cell>
        </row>
        <row r="520">
          <cell r="A520">
            <v>38371</v>
          </cell>
          <cell r="B520">
            <v>5.74</v>
          </cell>
        </row>
        <row r="521">
          <cell r="A521">
            <v>38376</v>
          </cell>
          <cell r="B521">
            <v>5.83</v>
          </cell>
        </row>
        <row r="522">
          <cell r="A522">
            <v>38377</v>
          </cell>
          <cell r="B522">
            <v>5.86</v>
          </cell>
        </row>
        <row r="523">
          <cell r="A523">
            <v>38378</v>
          </cell>
          <cell r="B523">
            <v>5.89</v>
          </cell>
        </row>
        <row r="524">
          <cell r="A524">
            <v>38380</v>
          </cell>
          <cell r="B524">
            <v>5.92</v>
          </cell>
        </row>
        <row r="525">
          <cell r="A525">
            <v>38383</v>
          </cell>
          <cell r="B525">
            <v>5.89</v>
          </cell>
        </row>
        <row r="526">
          <cell r="A526">
            <v>38385</v>
          </cell>
          <cell r="B526">
            <v>5.93</v>
          </cell>
        </row>
        <row r="527">
          <cell r="A527">
            <v>38386</v>
          </cell>
          <cell r="B527">
            <v>5.99</v>
          </cell>
        </row>
        <row r="528">
          <cell r="A528">
            <v>38387</v>
          </cell>
          <cell r="B528">
            <v>6.13</v>
          </cell>
        </row>
        <row r="529">
          <cell r="A529">
            <v>38390</v>
          </cell>
          <cell r="B529">
            <v>6.2</v>
          </cell>
        </row>
        <row r="530">
          <cell r="A530">
            <v>38391</v>
          </cell>
          <cell r="B530">
            <v>6.25</v>
          </cell>
        </row>
        <row r="531">
          <cell r="A531">
            <v>38392</v>
          </cell>
          <cell r="B531">
            <v>6.26</v>
          </cell>
        </row>
        <row r="532">
          <cell r="A532">
            <v>38394</v>
          </cell>
          <cell r="B532">
            <v>6.3</v>
          </cell>
        </row>
        <row r="533">
          <cell r="A533">
            <v>38397</v>
          </cell>
          <cell r="B533">
            <v>6.34</v>
          </cell>
        </row>
        <row r="534">
          <cell r="A534">
            <v>38398</v>
          </cell>
          <cell r="B534">
            <v>6.5</v>
          </cell>
        </row>
        <row r="535">
          <cell r="A535">
            <v>38399</v>
          </cell>
          <cell r="B535">
            <v>6.53</v>
          </cell>
        </row>
        <row r="536">
          <cell r="A536">
            <v>38400</v>
          </cell>
          <cell r="B536">
            <v>6.54</v>
          </cell>
        </row>
        <row r="537">
          <cell r="A537">
            <v>38405</v>
          </cell>
          <cell r="B537">
            <v>6.56</v>
          </cell>
        </row>
        <row r="538">
          <cell r="A538">
            <v>38408</v>
          </cell>
          <cell r="B538">
            <v>6.57</v>
          </cell>
        </row>
        <row r="539">
          <cell r="A539">
            <v>38411</v>
          </cell>
          <cell r="B539">
            <v>6.6</v>
          </cell>
        </row>
        <row r="540">
          <cell r="A540">
            <v>38412</v>
          </cell>
          <cell r="B540">
            <v>6.58</v>
          </cell>
        </row>
        <row r="541">
          <cell r="A541">
            <v>38413</v>
          </cell>
          <cell r="B541">
            <v>6.59</v>
          </cell>
        </row>
        <row r="542">
          <cell r="A542">
            <v>38414</v>
          </cell>
          <cell r="B542">
            <v>6.6</v>
          </cell>
        </row>
        <row r="543">
          <cell r="A543">
            <v>38418</v>
          </cell>
          <cell r="B543">
            <v>6.6</v>
          </cell>
        </row>
        <row r="544">
          <cell r="A544">
            <v>38419</v>
          </cell>
          <cell r="B544">
            <v>6.58</v>
          </cell>
        </row>
        <row r="545">
          <cell r="A545">
            <v>38420</v>
          </cell>
          <cell r="B545">
            <v>6.54</v>
          </cell>
        </row>
        <row r="546">
          <cell r="A546">
            <v>38425</v>
          </cell>
          <cell r="B546">
            <v>6.5</v>
          </cell>
        </row>
        <row r="547">
          <cell r="A547">
            <v>38426</v>
          </cell>
          <cell r="B547">
            <v>6.52</v>
          </cell>
        </row>
        <row r="548">
          <cell r="A548">
            <v>38427</v>
          </cell>
          <cell r="B548">
            <v>6.59</v>
          </cell>
        </row>
        <row r="549">
          <cell r="A549">
            <v>38428</v>
          </cell>
          <cell r="B549">
            <v>6.59</v>
          </cell>
        </row>
        <row r="550">
          <cell r="A550">
            <v>38429</v>
          </cell>
          <cell r="B550">
            <v>6.61</v>
          </cell>
        </row>
        <row r="551">
          <cell r="A551">
            <v>38430</v>
          </cell>
          <cell r="B551">
            <v>6.61</v>
          </cell>
        </row>
        <row r="552">
          <cell r="A552">
            <v>38431</v>
          </cell>
          <cell r="B552">
            <v>6.61</v>
          </cell>
        </row>
        <row r="553">
          <cell r="A553">
            <v>38432</v>
          </cell>
          <cell r="B553">
            <v>6.63</v>
          </cell>
        </row>
        <row r="554">
          <cell r="A554">
            <v>38433</v>
          </cell>
          <cell r="B554">
            <v>6.64</v>
          </cell>
        </row>
        <row r="555">
          <cell r="A555">
            <v>38434</v>
          </cell>
          <cell r="B555">
            <v>6.64</v>
          </cell>
        </row>
        <row r="556">
          <cell r="A556">
            <v>38435</v>
          </cell>
          <cell r="B556">
            <v>6.68</v>
          </cell>
        </row>
        <row r="557">
          <cell r="A557">
            <v>38436</v>
          </cell>
          <cell r="B557">
            <v>6.71</v>
          </cell>
        </row>
        <row r="558">
          <cell r="A558">
            <v>38437</v>
          </cell>
          <cell r="B558">
            <v>6.71</v>
          </cell>
        </row>
        <row r="559">
          <cell r="A559">
            <v>38438</v>
          </cell>
          <cell r="B559">
            <v>6.74</v>
          </cell>
        </row>
        <row r="560">
          <cell r="A560">
            <v>38439</v>
          </cell>
          <cell r="B560">
            <v>6.75</v>
          </cell>
        </row>
        <row r="561">
          <cell r="A561">
            <v>38440</v>
          </cell>
          <cell r="B561">
            <v>6.75</v>
          </cell>
        </row>
        <row r="562">
          <cell r="A562">
            <v>38441</v>
          </cell>
          <cell r="B562">
            <v>6.77</v>
          </cell>
        </row>
        <row r="563">
          <cell r="A563">
            <v>38442</v>
          </cell>
          <cell r="B563">
            <v>6.79</v>
          </cell>
        </row>
        <row r="564">
          <cell r="A564">
            <v>38443</v>
          </cell>
          <cell r="B564">
            <v>6.79</v>
          </cell>
        </row>
        <row r="565">
          <cell r="A565">
            <v>38444</v>
          </cell>
          <cell r="B565">
            <v>6.79</v>
          </cell>
        </row>
        <row r="566">
          <cell r="A566">
            <v>38445</v>
          </cell>
          <cell r="B566">
            <v>6.79</v>
          </cell>
        </row>
        <row r="567">
          <cell r="A567">
            <v>38446</v>
          </cell>
          <cell r="B567">
            <v>6.79</v>
          </cell>
        </row>
        <row r="568">
          <cell r="A568">
            <v>38447</v>
          </cell>
          <cell r="B568">
            <v>6.79</v>
          </cell>
        </row>
        <row r="569">
          <cell r="A569">
            <v>38448</v>
          </cell>
          <cell r="B569">
            <v>6.79</v>
          </cell>
        </row>
        <row r="570">
          <cell r="A570">
            <v>38449</v>
          </cell>
          <cell r="B570">
            <v>6.78</v>
          </cell>
        </row>
        <row r="571">
          <cell r="A571">
            <v>38450</v>
          </cell>
          <cell r="B571">
            <v>6.78</v>
          </cell>
        </row>
        <row r="572">
          <cell r="A572">
            <v>38451</v>
          </cell>
          <cell r="B572">
            <v>6.78</v>
          </cell>
        </row>
        <row r="573">
          <cell r="A573">
            <v>38452</v>
          </cell>
          <cell r="B573">
            <v>6.78</v>
          </cell>
        </row>
        <row r="574">
          <cell r="A574">
            <v>38453</v>
          </cell>
          <cell r="B574">
            <v>7.41</v>
          </cell>
        </row>
        <row r="575">
          <cell r="A575">
            <v>38454</v>
          </cell>
          <cell r="B575">
            <v>7.4</v>
          </cell>
        </row>
        <row r="576">
          <cell r="A576">
            <v>38455</v>
          </cell>
          <cell r="B576">
            <v>8.01</v>
          </cell>
        </row>
        <row r="577">
          <cell r="A577">
            <v>38456</v>
          </cell>
          <cell r="B577">
            <v>7.98</v>
          </cell>
        </row>
        <row r="578">
          <cell r="A578">
            <v>38457</v>
          </cell>
          <cell r="B578">
            <v>7.99</v>
          </cell>
        </row>
        <row r="579">
          <cell r="A579">
            <v>38458</v>
          </cell>
          <cell r="B579">
            <v>8.01</v>
          </cell>
        </row>
        <row r="580">
          <cell r="A580">
            <v>38459</v>
          </cell>
          <cell r="B580">
            <v>8.01</v>
          </cell>
        </row>
        <row r="581">
          <cell r="A581">
            <v>38460</v>
          </cell>
          <cell r="B581">
            <v>8.01</v>
          </cell>
        </row>
        <row r="582">
          <cell r="A582">
            <v>38461</v>
          </cell>
          <cell r="B582">
            <v>8.01</v>
          </cell>
        </row>
        <row r="583">
          <cell r="A583">
            <v>38462</v>
          </cell>
          <cell r="B583">
            <v>8</v>
          </cell>
        </row>
        <row r="584">
          <cell r="A584">
            <v>38463</v>
          </cell>
          <cell r="B584">
            <v>8</v>
          </cell>
        </row>
        <row r="585">
          <cell r="A585">
            <v>38464</v>
          </cell>
          <cell r="B585">
            <v>8</v>
          </cell>
        </row>
        <row r="586">
          <cell r="A586">
            <v>38465</v>
          </cell>
          <cell r="B586">
            <v>8.1300000000000008</v>
          </cell>
        </row>
        <row r="587">
          <cell r="A587">
            <v>38466</v>
          </cell>
          <cell r="B587">
            <v>8.1300000000000008</v>
          </cell>
        </row>
        <row r="588">
          <cell r="A588">
            <v>38467</v>
          </cell>
          <cell r="B588">
            <v>8.1300000000000008</v>
          </cell>
        </row>
        <row r="589">
          <cell r="A589">
            <v>38468</v>
          </cell>
          <cell r="B589">
            <v>8.24</v>
          </cell>
        </row>
        <row r="590">
          <cell r="A590">
            <v>38469</v>
          </cell>
          <cell r="B590">
            <v>8.31</v>
          </cell>
        </row>
        <row r="591">
          <cell r="A591">
            <v>38470</v>
          </cell>
          <cell r="B591">
            <v>8.4</v>
          </cell>
        </row>
        <row r="592">
          <cell r="A592">
            <v>38471</v>
          </cell>
          <cell r="B592">
            <v>8.43</v>
          </cell>
        </row>
        <row r="593">
          <cell r="A593">
            <v>38472</v>
          </cell>
          <cell r="B593">
            <v>8.6300000000000008</v>
          </cell>
        </row>
        <row r="594">
          <cell r="A594">
            <v>38473</v>
          </cell>
          <cell r="B594">
            <v>8.6300000000000008</v>
          </cell>
        </row>
        <row r="595">
          <cell r="A595">
            <v>38474</v>
          </cell>
          <cell r="B595">
            <v>8.73</v>
          </cell>
        </row>
        <row r="596">
          <cell r="A596">
            <v>38475</v>
          </cell>
          <cell r="B596">
            <v>8.85</v>
          </cell>
        </row>
        <row r="597">
          <cell r="A597">
            <v>38476</v>
          </cell>
          <cell r="B597">
            <v>8.86</v>
          </cell>
        </row>
        <row r="598">
          <cell r="A598">
            <v>38477</v>
          </cell>
          <cell r="B598">
            <v>8.91</v>
          </cell>
        </row>
        <row r="599">
          <cell r="A599">
            <v>38478</v>
          </cell>
          <cell r="B599">
            <v>8.92</v>
          </cell>
        </row>
        <row r="600">
          <cell r="A600">
            <v>38479</v>
          </cell>
          <cell r="B600">
            <v>8.92</v>
          </cell>
        </row>
        <row r="601">
          <cell r="A601">
            <v>38480</v>
          </cell>
          <cell r="B601">
            <v>8.92</v>
          </cell>
        </row>
        <row r="602">
          <cell r="A602">
            <v>38481</v>
          </cell>
          <cell r="B602">
            <v>8.94</v>
          </cell>
        </row>
        <row r="603">
          <cell r="A603">
            <v>38482</v>
          </cell>
          <cell r="B603">
            <v>8.94</v>
          </cell>
        </row>
        <row r="604">
          <cell r="A604">
            <v>38483</v>
          </cell>
          <cell r="B604">
            <v>9.08</v>
          </cell>
        </row>
        <row r="605">
          <cell r="A605">
            <v>38484</v>
          </cell>
          <cell r="B605">
            <v>9.1999999999999993</v>
          </cell>
        </row>
        <row r="606">
          <cell r="A606">
            <v>38485</v>
          </cell>
          <cell r="B606">
            <v>9.2799999999999994</v>
          </cell>
        </row>
        <row r="607">
          <cell r="A607">
            <v>38486</v>
          </cell>
          <cell r="B607">
            <v>9.2799999999999994</v>
          </cell>
        </row>
        <row r="608">
          <cell r="A608">
            <v>38487</v>
          </cell>
          <cell r="B608">
            <v>9.2799999999999994</v>
          </cell>
        </row>
        <row r="609">
          <cell r="A609">
            <v>38488</v>
          </cell>
          <cell r="B609">
            <v>9.2799999999999994</v>
          </cell>
        </row>
        <row r="610">
          <cell r="A610">
            <v>38489</v>
          </cell>
          <cell r="B610">
            <v>9.24</v>
          </cell>
        </row>
        <row r="611">
          <cell r="A611">
            <v>38490</v>
          </cell>
          <cell r="B611">
            <v>9.23</v>
          </cell>
        </row>
        <row r="612">
          <cell r="A612">
            <v>38491</v>
          </cell>
          <cell r="B612">
            <v>9.2200000000000006</v>
          </cell>
        </row>
        <row r="613">
          <cell r="A613">
            <v>38492</v>
          </cell>
          <cell r="B613">
            <v>9.16</v>
          </cell>
        </row>
        <row r="614">
          <cell r="A614">
            <v>38493</v>
          </cell>
          <cell r="B614">
            <v>9.16</v>
          </cell>
        </row>
        <row r="615">
          <cell r="A615">
            <v>38494</v>
          </cell>
          <cell r="B615">
            <v>9.16</v>
          </cell>
        </row>
        <row r="616">
          <cell r="A616">
            <v>38495</v>
          </cell>
          <cell r="B616">
            <v>9.1199999999999992</v>
          </cell>
        </row>
        <row r="617">
          <cell r="A617">
            <v>38496</v>
          </cell>
          <cell r="B617">
            <v>9.09</v>
          </cell>
        </row>
        <row r="618">
          <cell r="A618">
            <v>38497</v>
          </cell>
          <cell r="B618">
            <v>9.07</v>
          </cell>
        </row>
        <row r="619">
          <cell r="A619">
            <v>38498</v>
          </cell>
          <cell r="B619">
            <v>9.07</v>
          </cell>
        </row>
        <row r="620">
          <cell r="A620">
            <v>38499</v>
          </cell>
          <cell r="B620">
            <v>9.07</v>
          </cell>
        </row>
        <row r="621">
          <cell r="A621">
            <v>38500</v>
          </cell>
          <cell r="B621">
            <v>9.07</v>
          </cell>
        </row>
        <row r="622">
          <cell r="A622">
            <v>38501</v>
          </cell>
          <cell r="B622">
            <v>9.07</v>
          </cell>
        </row>
        <row r="623">
          <cell r="A623">
            <v>38502</v>
          </cell>
          <cell r="B623">
            <v>9.07</v>
          </cell>
        </row>
        <row r="624">
          <cell r="A624">
            <v>38503</v>
          </cell>
          <cell r="B624">
            <v>9.02</v>
          </cell>
        </row>
        <row r="625">
          <cell r="A625">
            <v>38504</v>
          </cell>
          <cell r="B625">
            <v>9</v>
          </cell>
        </row>
        <row r="626">
          <cell r="A626">
            <v>38505</v>
          </cell>
          <cell r="B626">
            <v>9</v>
          </cell>
        </row>
        <row r="627">
          <cell r="A627">
            <v>38506</v>
          </cell>
          <cell r="B627">
            <v>8.98</v>
          </cell>
        </row>
        <row r="628">
          <cell r="A628">
            <v>38507</v>
          </cell>
          <cell r="B628">
            <v>8.98</v>
          </cell>
        </row>
        <row r="629">
          <cell r="A629">
            <v>38508</v>
          </cell>
          <cell r="B629">
            <v>8.98</v>
          </cell>
        </row>
        <row r="630">
          <cell r="A630">
            <v>38509</v>
          </cell>
          <cell r="B630">
            <v>8.93</v>
          </cell>
        </row>
        <row r="631">
          <cell r="A631">
            <v>38510</v>
          </cell>
          <cell r="B631">
            <v>8.93</v>
          </cell>
        </row>
        <row r="632">
          <cell r="A632">
            <v>38511</v>
          </cell>
          <cell r="B632">
            <v>9</v>
          </cell>
        </row>
        <row r="633">
          <cell r="A633">
            <v>38512</v>
          </cell>
          <cell r="B633">
            <v>8.98</v>
          </cell>
        </row>
        <row r="634">
          <cell r="A634">
            <v>38513</v>
          </cell>
          <cell r="B634">
            <v>8.9499999999999993</v>
          </cell>
        </row>
        <row r="635">
          <cell r="A635">
            <v>38514</v>
          </cell>
          <cell r="B635">
            <v>8.9499999999999993</v>
          </cell>
        </row>
        <row r="636">
          <cell r="A636">
            <v>38515</v>
          </cell>
          <cell r="B636">
            <v>8.9499999999999993</v>
          </cell>
        </row>
        <row r="637">
          <cell r="A637">
            <v>38516</v>
          </cell>
          <cell r="B637">
            <v>8.9499999999999993</v>
          </cell>
        </row>
        <row r="638">
          <cell r="A638">
            <v>38517</v>
          </cell>
          <cell r="B638">
            <v>8.94</v>
          </cell>
        </row>
        <row r="639">
          <cell r="A639">
            <v>38518</v>
          </cell>
          <cell r="B639">
            <v>8.94</v>
          </cell>
        </row>
        <row r="640">
          <cell r="A640">
            <v>38519</v>
          </cell>
          <cell r="B640">
            <v>8.8699999999999992</v>
          </cell>
        </row>
        <row r="641">
          <cell r="A641">
            <v>38520</v>
          </cell>
          <cell r="B641">
            <v>8.6300000000000008</v>
          </cell>
        </row>
        <row r="642">
          <cell r="A642">
            <v>38521</v>
          </cell>
          <cell r="B642">
            <v>8.58</v>
          </cell>
        </row>
        <row r="643">
          <cell r="A643">
            <v>38522</v>
          </cell>
          <cell r="B643">
            <v>8.58</v>
          </cell>
        </row>
        <row r="644">
          <cell r="A644">
            <v>38523</v>
          </cell>
          <cell r="B644">
            <v>8.61</v>
          </cell>
        </row>
        <row r="645">
          <cell r="A645">
            <v>38524</v>
          </cell>
          <cell r="B645">
            <v>8.48</v>
          </cell>
        </row>
        <row r="646">
          <cell r="A646">
            <v>38525</v>
          </cell>
          <cell r="B646">
            <v>8.48</v>
          </cell>
        </row>
        <row r="647">
          <cell r="A647">
            <v>38526</v>
          </cell>
          <cell r="B647">
            <v>8.49</v>
          </cell>
        </row>
        <row r="648">
          <cell r="A648">
            <v>38527</v>
          </cell>
          <cell r="B648">
            <v>8.51</v>
          </cell>
        </row>
        <row r="649">
          <cell r="A649">
            <v>38528</v>
          </cell>
          <cell r="B649">
            <v>8.3800000000000008</v>
          </cell>
        </row>
        <row r="650">
          <cell r="A650">
            <v>38529</v>
          </cell>
          <cell r="B650">
            <v>8.3800000000000008</v>
          </cell>
        </row>
        <row r="651">
          <cell r="A651">
            <v>38530</v>
          </cell>
          <cell r="B651">
            <v>8.3800000000000008</v>
          </cell>
        </row>
        <row r="652">
          <cell r="A652">
            <v>38531</v>
          </cell>
          <cell r="B652">
            <v>8.3699999999999992</v>
          </cell>
        </row>
        <row r="653">
          <cell r="A653">
            <v>38532</v>
          </cell>
          <cell r="B653">
            <v>8.3699999999999992</v>
          </cell>
        </row>
        <row r="654">
          <cell r="A654">
            <v>38533</v>
          </cell>
          <cell r="B654">
            <v>8.3800000000000008</v>
          </cell>
        </row>
        <row r="655">
          <cell r="A655">
            <v>38534</v>
          </cell>
          <cell r="B655">
            <v>8.3800000000000008</v>
          </cell>
        </row>
        <row r="656">
          <cell r="A656">
            <v>38535</v>
          </cell>
          <cell r="B656">
            <v>8.3800000000000008</v>
          </cell>
        </row>
        <row r="657">
          <cell r="A657">
            <v>38536</v>
          </cell>
          <cell r="B657">
            <v>8.3800000000000008</v>
          </cell>
        </row>
        <row r="658">
          <cell r="A658">
            <v>38537</v>
          </cell>
          <cell r="B658">
            <v>8.41</v>
          </cell>
        </row>
        <row r="659">
          <cell r="A659">
            <v>38538</v>
          </cell>
          <cell r="B659">
            <v>8.43</v>
          </cell>
        </row>
        <row r="660">
          <cell r="A660">
            <v>38539</v>
          </cell>
          <cell r="B660">
            <v>8.51</v>
          </cell>
        </row>
        <row r="661">
          <cell r="A661">
            <v>38540</v>
          </cell>
          <cell r="B661">
            <v>8.59</v>
          </cell>
        </row>
        <row r="662">
          <cell r="A662">
            <v>38541</v>
          </cell>
          <cell r="B662">
            <v>8.58</v>
          </cell>
        </row>
        <row r="663">
          <cell r="A663">
            <v>38542</v>
          </cell>
          <cell r="B663">
            <v>8.58</v>
          </cell>
        </row>
        <row r="664">
          <cell r="A664">
            <v>38543</v>
          </cell>
          <cell r="B664">
            <v>8.58</v>
          </cell>
        </row>
        <row r="665">
          <cell r="A665">
            <v>38544</v>
          </cell>
          <cell r="B665">
            <v>8.58</v>
          </cell>
        </row>
        <row r="666">
          <cell r="A666">
            <v>38545</v>
          </cell>
          <cell r="B666">
            <v>8.67</v>
          </cell>
        </row>
        <row r="667">
          <cell r="A667">
            <v>38546</v>
          </cell>
          <cell r="B667">
            <v>8.7200000000000006</v>
          </cell>
        </row>
        <row r="668">
          <cell r="A668">
            <v>38547</v>
          </cell>
          <cell r="B668">
            <v>8.75</v>
          </cell>
        </row>
        <row r="669">
          <cell r="A669">
            <v>38548</v>
          </cell>
          <cell r="B669">
            <v>8.81</v>
          </cell>
        </row>
        <row r="670">
          <cell r="A670">
            <v>38549</v>
          </cell>
          <cell r="B670">
            <v>8.82</v>
          </cell>
        </row>
        <row r="671">
          <cell r="A671">
            <v>38550</v>
          </cell>
          <cell r="B671">
            <v>8.82</v>
          </cell>
        </row>
        <row r="672">
          <cell r="A672">
            <v>38551</v>
          </cell>
          <cell r="B672">
            <v>8.82</v>
          </cell>
        </row>
        <row r="673">
          <cell r="A673">
            <v>38552</v>
          </cell>
          <cell r="B673">
            <v>8.84</v>
          </cell>
        </row>
        <row r="674">
          <cell r="A674">
            <v>38553</v>
          </cell>
          <cell r="B674">
            <v>8.86</v>
          </cell>
        </row>
        <row r="675">
          <cell r="A675">
            <v>38554</v>
          </cell>
          <cell r="B675">
            <v>8.91</v>
          </cell>
        </row>
        <row r="676">
          <cell r="A676">
            <v>38555</v>
          </cell>
          <cell r="B676">
            <v>8.92</v>
          </cell>
        </row>
        <row r="677">
          <cell r="A677">
            <v>38556</v>
          </cell>
          <cell r="B677">
            <v>8.93</v>
          </cell>
        </row>
        <row r="678">
          <cell r="A678">
            <v>38557</v>
          </cell>
          <cell r="B678">
            <v>8.93</v>
          </cell>
        </row>
        <row r="679">
          <cell r="A679">
            <v>38558</v>
          </cell>
          <cell r="B679">
            <v>8.93</v>
          </cell>
        </row>
        <row r="680">
          <cell r="A680">
            <v>38559</v>
          </cell>
          <cell r="B680">
            <v>8.93</v>
          </cell>
        </row>
        <row r="681">
          <cell r="A681">
            <v>38560</v>
          </cell>
          <cell r="B681">
            <v>8.94</v>
          </cell>
        </row>
        <row r="682">
          <cell r="A682">
            <v>38561</v>
          </cell>
          <cell r="B682">
            <v>8.94</v>
          </cell>
        </row>
        <row r="683">
          <cell r="A683">
            <v>38562</v>
          </cell>
          <cell r="B683">
            <v>8.94</v>
          </cell>
        </row>
        <row r="684">
          <cell r="A684">
            <v>38563</v>
          </cell>
          <cell r="B684">
            <v>8.9499999999999993</v>
          </cell>
        </row>
        <row r="685">
          <cell r="A685">
            <v>38564</v>
          </cell>
          <cell r="B685">
            <v>8.9499999999999993</v>
          </cell>
        </row>
        <row r="686">
          <cell r="A686">
            <v>38565</v>
          </cell>
          <cell r="B686">
            <v>8.9700000000000006</v>
          </cell>
        </row>
        <row r="687">
          <cell r="A687">
            <v>38566</v>
          </cell>
          <cell r="B687">
            <v>8.9700000000000006</v>
          </cell>
        </row>
        <row r="688">
          <cell r="A688">
            <v>38567</v>
          </cell>
          <cell r="B688">
            <v>8.9700000000000006</v>
          </cell>
        </row>
        <row r="689">
          <cell r="A689">
            <v>38568</v>
          </cell>
          <cell r="B689">
            <v>8.9700000000000006</v>
          </cell>
        </row>
        <row r="690">
          <cell r="A690">
            <v>38569</v>
          </cell>
          <cell r="B690">
            <v>8.98</v>
          </cell>
        </row>
        <row r="691">
          <cell r="A691">
            <v>38570</v>
          </cell>
          <cell r="B691">
            <v>8.98</v>
          </cell>
        </row>
        <row r="692">
          <cell r="A692">
            <v>38571</v>
          </cell>
          <cell r="B692">
            <v>8.98</v>
          </cell>
        </row>
        <row r="693">
          <cell r="A693">
            <v>38572</v>
          </cell>
          <cell r="B693">
            <v>8.9600000000000009</v>
          </cell>
        </row>
        <row r="694">
          <cell r="A694">
            <v>38573</v>
          </cell>
          <cell r="B694">
            <v>8.9700000000000006</v>
          </cell>
        </row>
        <row r="695">
          <cell r="A695">
            <v>38574</v>
          </cell>
          <cell r="B695">
            <v>8.9700000000000006</v>
          </cell>
        </row>
        <row r="696">
          <cell r="A696">
            <v>38575</v>
          </cell>
          <cell r="B696">
            <v>8.9499999999999993</v>
          </cell>
        </row>
        <row r="697">
          <cell r="A697">
            <v>38576</v>
          </cell>
          <cell r="B697">
            <v>8.9499999999999993</v>
          </cell>
        </row>
        <row r="698">
          <cell r="A698">
            <v>38577</v>
          </cell>
          <cell r="B698">
            <v>8.9499999999999993</v>
          </cell>
        </row>
        <row r="699">
          <cell r="A699">
            <v>38578</v>
          </cell>
          <cell r="B699">
            <v>8.9499999999999993</v>
          </cell>
        </row>
        <row r="700">
          <cell r="A700">
            <v>38579</v>
          </cell>
          <cell r="B700">
            <v>8.9700000000000006</v>
          </cell>
        </row>
        <row r="701">
          <cell r="A701">
            <v>38580</v>
          </cell>
          <cell r="B701">
            <v>8.9499999999999993</v>
          </cell>
        </row>
        <row r="702">
          <cell r="A702">
            <v>38581</v>
          </cell>
          <cell r="B702">
            <v>8.9499999999999993</v>
          </cell>
        </row>
        <row r="703">
          <cell r="A703">
            <v>38582</v>
          </cell>
          <cell r="B703">
            <v>8.9499999999999993</v>
          </cell>
        </row>
        <row r="704">
          <cell r="A704">
            <v>38583</v>
          </cell>
          <cell r="B704">
            <v>8.9499999999999993</v>
          </cell>
        </row>
        <row r="705">
          <cell r="A705">
            <v>38584</v>
          </cell>
          <cell r="B705">
            <v>8.9499999999999993</v>
          </cell>
        </row>
        <row r="706">
          <cell r="A706">
            <v>38585</v>
          </cell>
          <cell r="B706">
            <v>8.9499999999999993</v>
          </cell>
        </row>
        <row r="707">
          <cell r="A707">
            <v>38586</v>
          </cell>
          <cell r="B707">
            <v>8.9700000000000006</v>
          </cell>
        </row>
        <row r="708">
          <cell r="A708">
            <v>38587</v>
          </cell>
          <cell r="B708">
            <v>8.99</v>
          </cell>
        </row>
        <row r="709">
          <cell r="A709">
            <v>38588</v>
          </cell>
          <cell r="B709">
            <v>9</v>
          </cell>
        </row>
        <row r="710">
          <cell r="A710">
            <v>38589</v>
          </cell>
          <cell r="B710">
            <v>8.99</v>
          </cell>
        </row>
        <row r="711">
          <cell r="A711">
            <v>38590</v>
          </cell>
          <cell r="B711">
            <v>8.9700000000000006</v>
          </cell>
        </row>
        <row r="712">
          <cell r="A712">
            <v>38591</v>
          </cell>
          <cell r="B712">
            <v>8.9700000000000006</v>
          </cell>
        </row>
        <row r="713">
          <cell r="A713">
            <v>38592</v>
          </cell>
          <cell r="B713">
            <v>8.9700000000000006</v>
          </cell>
        </row>
        <row r="714">
          <cell r="A714">
            <v>38593</v>
          </cell>
          <cell r="B714">
            <v>8.9700000000000006</v>
          </cell>
        </row>
        <row r="715">
          <cell r="A715">
            <v>38594</v>
          </cell>
          <cell r="B715">
            <v>8.9499999999999993</v>
          </cell>
        </row>
        <row r="716">
          <cell r="A716">
            <v>38595</v>
          </cell>
          <cell r="B716">
            <v>8.9700000000000006</v>
          </cell>
        </row>
        <row r="717">
          <cell r="A717">
            <v>38596</v>
          </cell>
          <cell r="B717">
            <v>8.98</v>
          </cell>
        </row>
        <row r="718">
          <cell r="A718">
            <v>38597</v>
          </cell>
          <cell r="B718">
            <v>8.9600000000000009</v>
          </cell>
        </row>
        <row r="719">
          <cell r="A719">
            <v>38598</v>
          </cell>
          <cell r="B719">
            <v>8.9600000000000009</v>
          </cell>
        </row>
        <row r="720">
          <cell r="A720">
            <v>38599</v>
          </cell>
          <cell r="B720">
            <v>8.9600000000000009</v>
          </cell>
        </row>
        <row r="721">
          <cell r="A721">
            <v>38600</v>
          </cell>
          <cell r="B721">
            <v>8.9600000000000009</v>
          </cell>
        </row>
        <row r="722">
          <cell r="A722">
            <v>38601</v>
          </cell>
          <cell r="B722">
            <v>8.94</v>
          </cell>
        </row>
        <row r="723">
          <cell r="A723">
            <v>38602</v>
          </cell>
          <cell r="B723">
            <v>8.9700000000000006</v>
          </cell>
        </row>
        <row r="724">
          <cell r="A724">
            <v>38603</v>
          </cell>
          <cell r="B724">
            <v>8.9600000000000009</v>
          </cell>
        </row>
        <row r="725">
          <cell r="A725">
            <v>38604</v>
          </cell>
          <cell r="B725">
            <v>8.98</v>
          </cell>
        </row>
        <row r="726">
          <cell r="A726">
            <v>38605</v>
          </cell>
          <cell r="B726">
            <v>8.98</v>
          </cell>
        </row>
        <row r="727">
          <cell r="A727">
            <v>38606</v>
          </cell>
          <cell r="B727">
            <v>8.98</v>
          </cell>
        </row>
        <row r="728">
          <cell r="A728">
            <v>38607</v>
          </cell>
          <cell r="B728">
            <v>9.01</v>
          </cell>
        </row>
        <row r="729">
          <cell r="A729">
            <v>38608</v>
          </cell>
          <cell r="B729">
            <v>9.01</v>
          </cell>
        </row>
        <row r="730">
          <cell r="A730">
            <v>38609</v>
          </cell>
          <cell r="B730">
            <v>8.99</v>
          </cell>
        </row>
        <row r="731">
          <cell r="A731">
            <v>38610</v>
          </cell>
          <cell r="B731">
            <v>9</v>
          </cell>
        </row>
        <row r="732">
          <cell r="A732">
            <v>38611</v>
          </cell>
          <cell r="B732">
            <v>8.99</v>
          </cell>
        </row>
        <row r="733">
          <cell r="A733">
            <v>38612</v>
          </cell>
          <cell r="B733">
            <v>8.99</v>
          </cell>
        </row>
        <row r="734">
          <cell r="A734">
            <v>38613</v>
          </cell>
          <cell r="B734">
            <v>8.99</v>
          </cell>
        </row>
        <row r="735">
          <cell r="A735">
            <v>38614</v>
          </cell>
          <cell r="B735">
            <v>8.99</v>
          </cell>
        </row>
        <row r="736">
          <cell r="A736">
            <v>38615</v>
          </cell>
          <cell r="B736">
            <v>9</v>
          </cell>
        </row>
        <row r="737">
          <cell r="A737">
            <v>38616</v>
          </cell>
          <cell r="B737">
            <v>9</v>
          </cell>
        </row>
        <row r="738">
          <cell r="A738">
            <v>38617</v>
          </cell>
          <cell r="B738">
            <v>9</v>
          </cell>
        </row>
        <row r="739">
          <cell r="A739">
            <v>38618</v>
          </cell>
          <cell r="B739">
            <v>9</v>
          </cell>
        </row>
        <row r="740">
          <cell r="A740">
            <v>38619</v>
          </cell>
          <cell r="B740">
            <v>9</v>
          </cell>
        </row>
        <row r="741">
          <cell r="A741">
            <v>38620</v>
          </cell>
          <cell r="B741">
            <v>9</v>
          </cell>
        </row>
        <row r="742">
          <cell r="A742">
            <v>38621</v>
          </cell>
          <cell r="B742">
            <v>9.0299999999999994</v>
          </cell>
        </row>
        <row r="743">
          <cell r="A743">
            <v>38622</v>
          </cell>
          <cell r="B743">
            <v>9.0299999999999994</v>
          </cell>
        </row>
        <row r="744">
          <cell r="A744">
            <v>38623</v>
          </cell>
          <cell r="B744">
            <v>9.02</v>
          </cell>
        </row>
        <row r="745">
          <cell r="A745">
            <v>38624</v>
          </cell>
          <cell r="B745">
            <v>9.09</v>
          </cell>
        </row>
        <row r="746">
          <cell r="A746">
            <v>38625</v>
          </cell>
          <cell r="B746">
            <v>9.18</v>
          </cell>
        </row>
        <row r="747">
          <cell r="A747">
            <v>38626</v>
          </cell>
          <cell r="B747">
            <v>9.18</v>
          </cell>
        </row>
        <row r="748">
          <cell r="A748">
            <v>38627</v>
          </cell>
          <cell r="B748">
            <v>9.18</v>
          </cell>
        </row>
        <row r="749">
          <cell r="A749">
            <v>38628</v>
          </cell>
          <cell r="B749">
            <v>9.1300000000000008</v>
          </cell>
        </row>
        <row r="750">
          <cell r="A750">
            <v>38629</v>
          </cell>
          <cell r="B750">
            <v>9.1300000000000008</v>
          </cell>
        </row>
        <row r="751">
          <cell r="A751">
            <v>38630</v>
          </cell>
          <cell r="B751">
            <v>9.14</v>
          </cell>
        </row>
        <row r="752">
          <cell r="A752">
            <v>38631</v>
          </cell>
          <cell r="B752">
            <v>9.14</v>
          </cell>
        </row>
        <row r="753">
          <cell r="A753">
            <v>38632</v>
          </cell>
          <cell r="B753">
            <v>9.15</v>
          </cell>
        </row>
        <row r="754">
          <cell r="A754">
            <v>38633</v>
          </cell>
          <cell r="B754">
            <v>9.15</v>
          </cell>
        </row>
        <row r="755">
          <cell r="A755">
            <v>38634</v>
          </cell>
          <cell r="B755">
            <v>9.15</v>
          </cell>
        </row>
        <row r="756">
          <cell r="A756">
            <v>38635</v>
          </cell>
          <cell r="B756">
            <v>9.09</v>
          </cell>
        </row>
        <row r="757">
          <cell r="A757">
            <v>38636</v>
          </cell>
          <cell r="B757">
            <v>9.0500000000000007</v>
          </cell>
        </row>
        <row r="758">
          <cell r="A758">
            <v>38637</v>
          </cell>
          <cell r="B758">
            <v>9.06</v>
          </cell>
        </row>
        <row r="759">
          <cell r="A759">
            <v>38638</v>
          </cell>
          <cell r="B759">
            <v>9.06</v>
          </cell>
        </row>
        <row r="760">
          <cell r="A760">
            <v>38639</v>
          </cell>
          <cell r="B760">
            <v>9.0500000000000007</v>
          </cell>
        </row>
        <row r="761">
          <cell r="A761">
            <v>38640</v>
          </cell>
          <cell r="B761">
            <v>9.0500000000000007</v>
          </cell>
        </row>
        <row r="762">
          <cell r="A762">
            <v>38641</v>
          </cell>
          <cell r="B762">
            <v>9.0500000000000007</v>
          </cell>
        </row>
        <row r="763">
          <cell r="A763">
            <v>38642</v>
          </cell>
          <cell r="B763">
            <v>9.0500000000000007</v>
          </cell>
        </row>
        <row r="764">
          <cell r="A764">
            <v>38643</v>
          </cell>
          <cell r="B764">
            <v>9.06</v>
          </cell>
        </row>
        <row r="765">
          <cell r="A765">
            <v>38644</v>
          </cell>
          <cell r="B765">
            <v>9.06</v>
          </cell>
        </row>
        <row r="766">
          <cell r="A766">
            <v>38645</v>
          </cell>
          <cell r="B766">
            <v>9.0500000000000007</v>
          </cell>
        </row>
        <row r="767">
          <cell r="A767">
            <v>38646</v>
          </cell>
          <cell r="B767">
            <v>9.0500000000000007</v>
          </cell>
        </row>
        <row r="768">
          <cell r="A768">
            <v>38647</v>
          </cell>
          <cell r="B768">
            <v>9.0500000000000007</v>
          </cell>
        </row>
        <row r="769">
          <cell r="A769">
            <v>38648</v>
          </cell>
          <cell r="B769">
            <v>9.0500000000000007</v>
          </cell>
        </row>
        <row r="770">
          <cell r="A770">
            <v>38649</v>
          </cell>
          <cell r="B770">
            <v>9.0500000000000007</v>
          </cell>
        </row>
        <row r="771">
          <cell r="A771">
            <v>38650</v>
          </cell>
          <cell r="B771">
            <v>9.0399999999999991</v>
          </cell>
        </row>
        <row r="772">
          <cell r="A772">
            <v>38651</v>
          </cell>
          <cell r="B772">
            <v>9.0500000000000007</v>
          </cell>
        </row>
        <row r="773">
          <cell r="A773">
            <v>38652</v>
          </cell>
          <cell r="B773">
            <v>9.06</v>
          </cell>
        </row>
        <row r="774">
          <cell r="A774">
            <v>38653</v>
          </cell>
          <cell r="B774">
            <v>9.0299999999999994</v>
          </cell>
        </row>
        <row r="775">
          <cell r="A775">
            <v>38654</v>
          </cell>
          <cell r="B775">
            <v>9.0299999999999994</v>
          </cell>
        </row>
        <row r="776">
          <cell r="A776">
            <v>38655</v>
          </cell>
          <cell r="B776">
            <v>9.0299999999999994</v>
          </cell>
        </row>
        <row r="777">
          <cell r="A777">
            <v>38656</v>
          </cell>
          <cell r="B777">
            <v>9.0299999999999994</v>
          </cell>
        </row>
        <row r="778">
          <cell r="A778">
            <v>38657</v>
          </cell>
          <cell r="B778">
            <v>9.0299999999999994</v>
          </cell>
        </row>
        <row r="779">
          <cell r="A779">
            <v>38658</v>
          </cell>
          <cell r="B779">
            <v>9.0299999999999994</v>
          </cell>
        </row>
        <row r="780">
          <cell r="A780">
            <v>38659</v>
          </cell>
          <cell r="B780">
            <v>9.0299999999999994</v>
          </cell>
        </row>
        <row r="781">
          <cell r="A781">
            <v>38660</v>
          </cell>
          <cell r="B781">
            <v>9.0299999999999994</v>
          </cell>
        </row>
        <row r="782">
          <cell r="A782">
            <v>38661</v>
          </cell>
          <cell r="B782">
            <v>9.0299999999999994</v>
          </cell>
        </row>
        <row r="783">
          <cell r="A783">
            <v>38662</v>
          </cell>
          <cell r="B783">
            <v>9.0299999999999994</v>
          </cell>
        </row>
        <row r="784">
          <cell r="A784">
            <v>38663</v>
          </cell>
          <cell r="B784">
            <v>9.0299999999999994</v>
          </cell>
        </row>
        <row r="785">
          <cell r="A785">
            <v>38664</v>
          </cell>
          <cell r="B785">
            <v>9.0399999999999991</v>
          </cell>
        </row>
        <row r="786">
          <cell r="A786">
            <v>38665</v>
          </cell>
          <cell r="B786">
            <v>9.0399999999999991</v>
          </cell>
        </row>
        <row r="787">
          <cell r="A787">
            <v>38666</v>
          </cell>
          <cell r="B787">
            <v>9</v>
          </cell>
        </row>
        <row r="788">
          <cell r="A788">
            <v>38667</v>
          </cell>
          <cell r="B788">
            <v>8.9600000000000009</v>
          </cell>
        </row>
        <row r="789">
          <cell r="A789">
            <v>38668</v>
          </cell>
          <cell r="B789">
            <v>8.9600000000000009</v>
          </cell>
        </row>
        <row r="790">
          <cell r="A790">
            <v>38669</v>
          </cell>
          <cell r="B790">
            <v>8.9600000000000009</v>
          </cell>
        </row>
        <row r="791">
          <cell r="A791">
            <v>38670</v>
          </cell>
          <cell r="B791">
            <v>8.9600000000000009</v>
          </cell>
        </row>
        <row r="792">
          <cell r="A792">
            <v>38671</v>
          </cell>
          <cell r="B792">
            <v>8.9600000000000009</v>
          </cell>
        </row>
        <row r="793">
          <cell r="A793">
            <v>38672</v>
          </cell>
          <cell r="B793">
            <v>8.9600000000000009</v>
          </cell>
        </row>
        <row r="794">
          <cell r="A794">
            <v>38673</v>
          </cell>
          <cell r="B794">
            <v>8.93</v>
          </cell>
        </row>
        <row r="795">
          <cell r="A795">
            <v>38674</v>
          </cell>
          <cell r="B795">
            <v>8.93</v>
          </cell>
        </row>
        <row r="796">
          <cell r="A796">
            <v>38675</v>
          </cell>
          <cell r="B796">
            <v>8.93</v>
          </cell>
        </row>
        <row r="797">
          <cell r="A797">
            <v>38676</v>
          </cell>
          <cell r="B797">
            <v>8.93</v>
          </cell>
        </row>
        <row r="798">
          <cell r="A798">
            <v>38677</v>
          </cell>
          <cell r="B798">
            <v>8.93</v>
          </cell>
        </row>
        <row r="799">
          <cell r="A799">
            <v>38678</v>
          </cell>
          <cell r="B799">
            <v>8.93</v>
          </cell>
        </row>
        <row r="800">
          <cell r="A800">
            <v>38679</v>
          </cell>
          <cell r="B800">
            <v>8.93</v>
          </cell>
        </row>
        <row r="801">
          <cell r="A801">
            <v>38680</v>
          </cell>
          <cell r="B801">
            <v>8.93</v>
          </cell>
        </row>
        <row r="802">
          <cell r="A802">
            <v>38681</v>
          </cell>
          <cell r="B802">
            <v>8.93</v>
          </cell>
        </row>
        <row r="803">
          <cell r="A803">
            <v>38682</v>
          </cell>
          <cell r="B803">
            <v>8.93</v>
          </cell>
        </row>
        <row r="804">
          <cell r="A804">
            <v>38683</v>
          </cell>
          <cell r="B804">
            <v>8.93</v>
          </cell>
        </row>
        <row r="805">
          <cell r="A805">
            <v>38684</v>
          </cell>
          <cell r="B805">
            <v>8.9700000000000006</v>
          </cell>
        </row>
        <row r="806">
          <cell r="A806">
            <v>38685</v>
          </cell>
          <cell r="B806">
            <v>8.9700000000000006</v>
          </cell>
        </row>
        <row r="807">
          <cell r="A807">
            <v>38686</v>
          </cell>
          <cell r="B807">
            <v>8.9700000000000006</v>
          </cell>
        </row>
        <row r="808">
          <cell r="A808">
            <v>38687</v>
          </cell>
          <cell r="B808">
            <v>8.9700000000000006</v>
          </cell>
        </row>
        <row r="809">
          <cell r="A809">
            <v>38688</v>
          </cell>
          <cell r="B809">
            <v>8.9700000000000006</v>
          </cell>
        </row>
        <row r="810">
          <cell r="A810">
            <v>38689</v>
          </cell>
          <cell r="B810">
            <v>8.94</v>
          </cell>
        </row>
        <row r="811">
          <cell r="A811">
            <v>38690</v>
          </cell>
          <cell r="B811">
            <v>8.94</v>
          </cell>
        </row>
        <row r="812">
          <cell r="A812">
            <v>38691</v>
          </cell>
          <cell r="B812">
            <v>8.94</v>
          </cell>
        </row>
        <row r="813">
          <cell r="A813">
            <v>38692</v>
          </cell>
          <cell r="B813">
            <v>8.94</v>
          </cell>
        </row>
        <row r="814">
          <cell r="A814">
            <v>38693</v>
          </cell>
          <cell r="B814">
            <v>8.94</v>
          </cell>
        </row>
        <row r="815">
          <cell r="A815">
            <v>38694</v>
          </cell>
          <cell r="B815">
            <v>8.94</v>
          </cell>
        </row>
        <row r="816">
          <cell r="A816">
            <v>38695</v>
          </cell>
          <cell r="B816">
            <v>8.94</v>
          </cell>
        </row>
        <row r="817">
          <cell r="A817">
            <v>38696</v>
          </cell>
          <cell r="B817">
            <v>8.94</v>
          </cell>
        </row>
        <row r="818">
          <cell r="A818">
            <v>38697</v>
          </cell>
          <cell r="B818">
            <v>8.94</v>
          </cell>
        </row>
        <row r="819">
          <cell r="A819">
            <v>38698</v>
          </cell>
          <cell r="B819">
            <v>8.9600000000000009</v>
          </cell>
        </row>
        <row r="820">
          <cell r="A820">
            <v>38699</v>
          </cell>
          <cell r="B820">
            <v>8.9600000000000009</v>
          </cell>
        </row>
        <row r="821">
          <cell r="A821">
            <v>38700</v>
          </cell>
          <cell r="B821">
            <v>8.9600000000000009</v>
          </cell>
        </row>
        <row r="822">
          <cell r="A822">
            <v>38701</v>
          </cell>
          <cell r="B822">
            <v>8.9600000000000009</v>
          </cell>
        </row>
        <row r="823">
          <cell r="A823">
            <v>38702</v>
          </cell>
          <cell r="B823">
            <v>8.9600000000000009</v>
          </cell>
        </row>
        <row r="824">
          <cell r="A824">
            <v>38703</v>
          </cell>
          <cell r="B824">
            <v>8.9600000000000009</v>
          </cell>
        </row>
        <row r="825">
          <cell r="A825">
            <v>38704</v>
          </cell>
          <cell r="B825">
            <v>8.9600000000000009</v>
          </cell>
        </row>
        <row r="826">
          <cell r="A826">
            <v>38705</v>
          </cell>
          <cell r="B826">
            <v>8.9600000000000009</v>
          </cell>
        </row>
        <row r="827">
          <cell r="A827">
            <v>38706</v>
          </cell>
          <cell r="B827">
            <v>8.9600000000000009</v>
          </cell>
        </row>
        <row r="828">
          <cell r="A828">
            <v>38707</v>
          </cell>
          <cell r="B828">
            <v>8.9600000000000009</v>
          </cell>
        </row>
        <row r="829">
          <cell r="A829">
            <v>38708</v>
          </cell>
          <cell r="B829">
            <v>8.98</v>
          </cell>
        </row>
        <row r="830">
          <cell r="A830">
            <v>38709</v>
          </cell>
          <cell r="B830">
            <v>8.98</v>
          </cell>
        </row>
        <row r="831">
          <cell r="A831">
            <v>38710</v>
          </cell>
          <cell r="B831">
            <v>8.99</v>
          </cell>
        </row>
        <row r="832">
          <cell r="A832">
            <v>38711</v>
          </cell>
          <cell r="B832">
            <v>8.99</v>
          </cell>
        </row>
        <row r="833">
          <cell r="A833">
            <v>38712</v>
          </cell>
          <cell r="B833">
            <v>9</v>
          </cell>
        </row>
        <row r="834">
          <cell r="A834">
            <v>38713</v>
          </cell>
          <cell r="B834">
            <v>8.99</v>
          </cell>
        </row>
        <row r="835">
          <cell r="A835">
            <v>38714</v>
          </cell>
          <cell r="B835">
            <v>8.99</v>
          </cell>
        </row>
        <row r="836">
          <cell r="A836">
            <v>38715</v>
          </cell>
          <cell r="B836">
            <v>9.01</v>
          </cell>
        </row>
        <row r="837">
          <cell r="A837">
            <v>38716</v>
          </cell>
          <cell r="B837">
            <v>9.0399999999999991</v>
          </cell>
        </row>
        <row r="838">
          <cell r="A838">
            <v>38717</v>
          </cell>
          <cell r="B838">
            <v>9</v>
          </cell>
        </row>
        <row r="839">
          <cell r="A839">
            <v>38718</v>
          </cell>
          <cell r="B839">
            <v>9</v>
          </cell>
        </row>
        <row r="840">
          <cell r="A840">
            <v>38719</v>
          </cell>
          <cell r="B840">
            <v>9</v>
          </cell>
        </row>
        <row r="841">
          <cell r="A841">
            <v>38720</v>
          </cell>
          <cell r="B841">
            <v>9</v>
          </cell>
        </row>
        <row r="842">
          <cell r="A842">
            <v>38721</v>
          </cell>
          <cell r="B842">
            <v>9</v>
          </cell>
        </row>
        <row r="843">
          <cell r="A843">
            <v>38722</v>
          </cell>
          <cell r="B843">
            <v>9</v>
          </cell>
        </row>
        <row r="844">
          <cell r="A844">
            <v>38723</v>
          </cell>
          <cell r="B844">
            <v>9.01</v>
          </cell>
        </row>
        <row r="845">
          <cell r="A845">
            <v>38724</v>
          </cell>
          <cell r="B845">
            <v>9.01</v>
          </cell>
        </row>
        <row r="846">
          <cell r="A846">
            <v>38725</v>
          </cell>
          <cell r="B846">
            <v>9.01</v>
          </cell>
        </row>
        <row r="847">
          <cell r="A847">
            <v>38726</v>
          </cell>
          <cell r="B847">
            <v>9.02</v>
          </cell>
        </row>
        <row r="848">
          <cell r="A848">
            <v>38727</v>
          </cell>
          <cell r="B848">
            <v>9.02</v>
          </cell>
        </row>
        <row r="849">
          <cell r="A849">
            <v>38728</v>
          </cell>
          <cell r="B849">
            <v>9.02</v>
          </cell>
        </row>
        <row r="850">
          <cell r="A850">
            <v>38729</v>
          </cell>
          <cell r="B850">
            <v>9.02</v>
          </cell>
        </row>
        <row r="851">
          <cell r="A851">
            <v>38730</v>
          </cell>
          <cell r="B851">
            <v>9.02</v>
          </cell>
        </row>
        <row r="852">
          <cell r="A852">
            <v>38731</v>
          </cell>
          <cell r="B852">
            <v>9.02</v>
          </cell>
        </row>
        <row r="853">
          <cell r="A853">
            <v>38732</v>
          </cell>
          <cell r="B853">
            <v>9.02</v>
          </cell>
        </row>
        <row r="854">
          <cell r="A854">
            <v>38733</v>
          </cell>
          <cell r="B854">
            <v>9.01</v>
          </cell>
        </row>
        <row r="855">
          <cell r="A855">
            <v>38734</v>
          </cell>
          <cell r="B855">
            <v>9.01</v>
          </cell>
        </row>
        <row r="856">
          <cell r="A856">
            <v>38735</v>
          </cell>
          <cell r="B856">
            <v>9.01</v>
          </cell>
        </row>
        <row r="857">
          <cell r="A857">
            <v>38736</v>
          </cell>
          <cell r="B857">
            <v>9.01</v>
          </cell>
        </row>
        <row r="858">
          <cell r="A858">
            <v>38737</v>
          </cell>
          <cell r="B858">
            <v>9.01</v>
          </cell>
        </row>
        <row r="859">
          <cell r="A859">
            <v>38738</v>
          </cell>
          <cell r="B859">
            <v>9.01</v>
          </cell>
        </row>
        <row r="860">
          <cell r="A860">
            <v>38739</v>
          </cell>
          <cell r="B860">
            <v>9.01</v>
          </cell>
        </row>
        <row r="861">
          <cell r="A861">
            <v>38740</v>
          </cell>
          <cell r="B861">
            <v>9.08</v>
          </cell>
        </row>
        <row r="862">
          <cell r="A862">
            <v>38741</v>
          </cell>
          <cell r="B862">
            <v>9.06</v>
          </cell>
        </row>
        <row r="863">
          <cell r="A863">
            <v>38742</v>
          </cell>
          <cell r="B863">
            <v>9.0500000000000007</v>
          </cell>
        </row>
        <row r="864">
          <cell r="A864">
            <v>38743</v>
          </cell>
          <cell r="B864">
            <v>9.0500000000000007</v>
          </cell>
        </row>
        <row r="865">
          <cell r="A865">
            <v>38744</v>
          </cell>
          <cell r="B865">
            <v>9.0399999999999991</v>
          </cell>
        </row>
        <row r="866">
          <cell r="A866">
            <v>38745</v>
          </cell>
          <cell r="B866">
            <v>9.0399999999999991</v>
          </cell>
        </row>
        <row r="867">
          <cell r="A867">
            <v>38746</v>
          </cell>
          <cell r="B867">
            <v>9.0399999999999991</v>
          </cell>
        </row>
        <row r="868">
          <cell r="A868">
            <v>38747</v>
          </cell>
          <cell r="B868">
            <v>9.0399999999999991</v>
          </cell>
        </row>
        <row r="869">
          <cell r="A869">
            <v>38748</v>
          </cell>
          <cell r="B869">
            <v>9.0399999999999991</v>
          </cell>
        </row>
        <row r="870">
          <cell r="A870">
            <v>38749</v>
          </cell>
          <cell r="B870">
            <v>9.0399999999999991</v>
          </cell>
        </row>
        <row r="871">
          <cell r="A871">
            <v>38750</v>
          </cell>
          <cell r="B871">
            <v>9.0399999999999991</v>
          </cell>
        </row>
        <row r="872">
          <cell r="A872">
            <v>38751</v>
          </cell>
          <cell r="B872">
            <v>9.0299999999999994</v>
          </cell>
        </row>
        <row r="873">
          <cell r="A873">
            <v>38752</v>
          </cell>
          <cell r="B873">
            <v>9.0399999999999991</v>
          </cell>
        </row>
        <row r="874">
          <cell r="A874">
            <v>38753</v>
          </cell>
          <cell r="B874">
            <v>9.0399999999999991</v>
          </cell>
        </row>
        <row r="875">
          <cell r="A875">
            <v>38754</v>
          </cell>
          <cell r="B875">
            <v>9.0399999999999991</v>
          </cell>
        </row>
        <row r="876">
          <cell r="A876">
            <v>38755</v>
          </cell>
          <cell r="B876">
            <v>9.0399999999999991</v>
          </cell>
        </row>
        <row r="877">
          <cell r="A877">
            <v>38756</v>
          </cell>
          <cell r="B877">
            <v>9.0399999999999991</v>
          </cell>
        </row>
        <row r="878">
          <cell r="A878">
            <v>38757</v>
          </cell>
          <cell r="B878">
            <v>9.0399999999999991</v>
          </cell>
        </row>
        <row r="879">
          <cell r="A879">
            <v>38758</v>
          </cell>
          <cell r="B879">
            <v>9.0399999999999991</v>
          </cell>
        </row>
        <row r="880">
          <cell r="A880">
            <v>38759</v>
          </cell>
          <cell r="B880">
            <v>9.07</v>
          </cell>
        </row>
        <row r="881">
          <cell r="A881">
            <v>38760</v>
          </cell>
          <cell r="B881">
            <v>9.09</v>
          </cell>
        </row>
        <row r="882">
          <cell r="A882">
            <v>38761</v>
          </cell>
          <cell r="B882">
            <v>9.08</v>
          </cell>
        </row>
        <row r="883">
          <cell r="A883">
            <v>38762</v>
          </cell>
          <cell r="B883">
            <v>9.08</v>
          </cell>
        </row>
        <row r="884">
          <cell r="A884">
            <v>38763</v>
          </cell>
          <cell r="B884">
            <v>9.08</v>
          </cell>
        </row>
        <row r="885">
          <cell r="A885">
            <v>38764</v>
          </cell>
          <cell r="B885">
            <v>9.09</v>
          </cell>
        </row>
        <row r="886">
          <cell r="A886">
            <v>38765</v>
          </cell>
          <cell r="B886">
            <v>9.09</v>
          </cell>
        </row>
        <row r="887">
          <cell r="A887">
            <v>38766</v>
          </cell>
          <cell r="B887">
            <v>9.1</v>
          </cell>
        </row>
        <row r="888">
          <cell r="A888">
            <v>38767</v>
          </cell>
          <cell r="B888">
            <v>9.1</v>
          </cell>
        </row>
        <row r="889">
          <cell r="A889">
            <v>38768</v>
          </cell>
          <cell r="B889">
            <v>9.1</v>
          </cell>
        </row>
        <row r="890">
          <cell r="A890">
            <v>38769</v>
          </cell>
          <cell r="B890">
            <v>9.08</v>
          </cell>
        </row>
        <row r="891">
          <cell r="A891">
            <v>38770</v>
          </cell>
          <cell r="B891">
            <v>9.08</v>
          </cell>
        </row>
        <row r="892">
          <cell r="A892">
            <v>38771</v>
          </cell>
          <cell r="B892">
            <v>9.08</v>
          </cell>
        </row>
        <row r="893">
          <cell r="A893">
            <v>38772</v>
          </cell>
          <cell r="B893">
            <v>9.08</v>
          </cell>
        </row>
        <row r="894">
          <cell r="A894">
            <v>38773</v>
          </cell>
          <cell r="B894">
            <v>9.08</v>
          </cell>
        </row>
        <row r="895">
          <cell r="A895">
            <v>38774</v>
          </cell>
          <cell r="B895">
            <v>9.08</v>
          </cell>
        </row>
        <row r="896">
          <cell r="A896">
            <v>38775</v>
          </cell>
          <cell r="B896">
            <v>9.08</v>
          </cell>
        </row>
        <row r="897">
          <cell r="A897">
            <v>38776</v>
          </cell>
          <cell r="B897">
            <v>9.1300000000000008</v>
          </cell>
        </row>
        <row r="898">
          <cell r="A898">
            <v>38777</v>
          </cell>
          <cell r="B898">
            <v>9.1</v>
          </cell>
        </row>
        <row r="899">
          <cell r="A899">
            <v>38778</v>
          </cell>
          <cell r="B899">
            <v>9.1</v>
          </cell>
        </row>
        <row r="900">
          <cell r="A900">
            <v>38779</v>
          </cell>
          <cell r="B900">
            <v>9.1</v>
          </cell>
        </row>
        <row r="901">
          <cell r="A901">
            <v>38780</v>
          </cell>
          <cell r="B901">
            <v>9.1</v>
          </cell>
        </row>
        <row r="902">
          <cell r="A902">
            <v>38781</v>
          </cell>
          <cell r="B902">
            <v>9.1</v>
          </cell>
        </row>
        <row r="903">
          <cell r="A903">
            <v>38782</v>
          </cell>
          <cell r="B903">
            <v>9.1</v>
          </cell>
        </row>
        <row r="904">
          <cell r="A904">
            <v>38783</v>
          </cell>
          <cell r="B904">
            <v>9.1</v>
          </cell>
        </row>
        <row r="905">
          <cell r="A905">
            <v>38784</v>
          </cell>
          <cell r="B905">
            <v>9.09</v>
          </cell>
        </row>
        <row r="906">
          <cell r="A906">
            <v>38785</v>
          </cell>
          <cell r="B906">
            <v>9.09</v>
          </cell>
        </row>
        <row r="907">
          <cell r="A907">
            <v>38786</v>
          </cell>
          <cell r="B907">
            <v>9.09</v>
          </cell>
        </row>
        <row r="908">
          <cell r="A908">
            <v>38787</v>
          </cell>
          <cell r="B908">
            <v>9.11</v>
          </cell>
        </row>
        <row r="909">
          <cell r="A909">
            <v>38788</v>
          </cell>
          <cell r="B909">
            <v>9.11</v>
          </cell>
        </row>
        <row r="910">
          <cell r="A910">
            <v>38789</v>
          </cell>
          <cell r="B910">
            <v>9.07</v>
          </cell>
        </row>
        <row r="911">
          <cell r="A911">
            <v>38790</v>
          </cell>
          <cell r="B911">
            <v>9.08</v>
          </cell>
        </row>
        <row r="912">
          <cell r="A912">
            <v>38791</v>
          </cell>
          <cell r="B912">
            <v>9.07</v>
          </cell>
        </row>
        <row r="913">
          <cell r="A913">
            <v>38792</v>
          </cell>
          <cell r="B913">
            <v>9.08</v>
          </cell>
        </row>
        <row r="914">
          <cell r="A914">
            <v>38793</v>
          </cell>
          <cell r="B914">
            <v>9.08</v>
          </cell>
        </row>
        <row r="915">
          <cell r="A915">
            <v>38794</v>
          </cell>
          <cell r="B915">
            <v>9.08</v>
          </cell>
        </row>
        <row r="916">
          <cell r="A916">
            <v>38795</v>
          </cell>
          <cell r="B916">
            <v>9.08</v>
          </cell>
        </row>
        <row r="917">
          <cell r="A917">
            <v>38796</v>
          </cell>
          <cell r="B917">
            <v>9.08</v>
          </cell>
        </row>
        <row r="918">
          <cell r="A918">
            <v>38797</v>
          </cell>
          <cell r="B918">
            <v>9.08</v>
          </cell>
        </row>
        <row r="919">
          <cell r="A919">
            <v>38798</v>
          </cell>
          <cell r="B919">
            <v>9.08</v>
          </cell>
        </row>
        <row r="920">
          <cell r="A920">
            <v>38799</v>
          </cell>
          <cell r="B920">
            <v>9.08</v>
          </cell>
        </row>
        <row r="921">
          <cell r="A921">
            <v>38800</v>
          </cell>
          <cell r="B921">
            <v>9.09</v>
          </cell>
        </row>
        <row r="922">
          <cell r="A922">
            <v>38801</v>
          </cell>
          <cell r="B922">
            <v>9.09</v>
          </cell>
        </row>
        <row r="923">
          <cell r="A923">
            <v>38802</v>
          </cell>
          <cell r="B923">
            <v>9.09</v>
          </cell>
        </row>
        <row r="924">
          <cell r="A924">
            <v>38803</v>
          </cell>
          <cell r="B924">
            <v>9.09</v>
          </cell>
        </row>
        <row r="925">
          <cell r="A925">
            <v>38804</v>
          </cell>
          <cell r="B925">
            <v>9.09</v>
          </cell>
        </row>
        <row r="926">
          <cell r="A926">
            <v>38805</v>
          </cell>
          <cell r="B926">
            <v>9.1</v>
          </cell>
        </row>
        <row r="927">
          <cell r="A927">
            <v>38806</v>
          </cell>
          <cell r="B927">
            <v>9.1</v>
          </cell>
        </row>
        <row r="928">
          <cell r="A928">
            <v>38807</v>
          </cell>
          <cell r="B928">
            <v>9.11</v>
          </cell>
        </row>
        <row r="929">
          <cell r="A929">
            <v>38808</v>
          </cell>
          <cell r="B929">
            <v>9.11</v>
          </cell>
        </row>
        <row r="930">
          <cell r="A930">
            <v>38809</v>
          </cell>
          <cell r="B930">
            <v>9.11</v>
          </cell>
        </row>
        <row r="931">
          <cell r="A931">
            <v>38810</v>
          </cell>
          <cell r="B931">
            <v>9.07</v>
          </cell>
        </row>
        <row r="932">
          <cell r="A932">
            <v>38811</v>
          </cell>
          <cell r="B932">
            <v>9.06</v>
          </cell>
        </row>
        <row r="933">
          <cell r="A933">
            <v>38812</v>
          </cell>
          <cell r="B933">
            <v>9.06</v>
          </cell>
        </row>
        <row r="934">
          <cell r="A934">
            <v>38813</v>
          </cell>
          <cell r="B934">
            <v>9.06</v>
          </cell>
        </row>
        <row r="935">
          <cell r="A935">
            <v>38814</v>
          </cell>
          <cell r="B935">
            <v>9.07</v>
          </cell>
        </row>
        <row r="936">
          <cell r="A936">
            <v>38815</v>
          </cell>
          <cell r="B936">
            <v>9.07</v>
          </cell>
        </row>
        <row r="937">
          <cell r="A937">
            <v>38816</v>
          </cell>
          <cell r="B937">
            <v>9.07</v>
          </cell>
        </row>
        <row r="938">
          <cell r="A938">
            <v>38817</v>
          </cell>
          <cell r="B938">
            <v>9.07</v>
          </cell>
        </row>
        <row r="939">
          <cell r="A939">
            <v>38818</v>
          </cell>
          <cell r="B939">
            <v>9.07</v>
          </cell>
        </row>
        <row r="940">
          <cell r="A940">
            <v>38819</v>
          </cell>
          <cell r="B940">
            <v>9.07</v>
          </cell>
        </row>
        <row r="941">
          <cell r="A941">
            <v>38820</v>
          </cell>
          <cell r="B941">
            <v>9.07</v>
          </cell>
        </row>
        <row r="942">
          <cell r="A942">
            <v>38821</v>
          </cell>
          <cell r="B942">
            <v>9.08</v>
          </cell>
        </row>
        <row r="943">
          <cell r="A943">
            <v>38822</v>
          </cell>
          <cell r="B943">
            <v>9.08</v>
          </cell>
        </row>
        <row r="944">
          <cell r="A944">
            <v>38823</v>
          </cell>
          <cell r="B944">
            <v>9.08</v>
          </cell>
        </row>
        <row r="945">
          <cell r="A945">
            <v>38824</v>
          </cell>
          <cell r="B945">
            <v>9.08</v>
          </cell>
        </row>
        <row r="946">
          <cell r="A946">
            <v>38825</v>
          </cell>
          <cell r="B946">
            <v>9.08</v>
          </cell>
        </row>
        <row r="947">
          <cell r="A947">
            <v>38826</v>
          </cell>
          <cell r="B947">
            <v>9.18</v>
          </cell>
        </row>
        <row r="948">
          <cell r="A948">
            <v>38827</v>
          </cell>
          <cell r="B948">
            <v>9.14</v>
          </cell>
        </row>
        <row r="949">
          <cell r="A949">
            <v>38828</v>
          </cell>
          <cell r="B949">
            <v>9.1300000000000008</v>
          </cell>
        </row>
        <row r="950">
          <cell r="A950">
            <v>38829</v>
          </cell>
          <cell r="B950">
            <v>9.1</v>
          </cell>
        </row>
        <row r="951">
          <cell r="A951">
            <v>38830</v>
          </cell>
          <cell r="B951">
            <v>9.1</v>
          </cell>
        </row>
        <row r="952">
          <cell r="A952">
            <v>38831</v>
          </cell>
          <cell r="B952">
            <v>9.11</v>
          </cell>
        </row>
        <row r="953">
          <cell r="A953">
            <v>38832</v>
          </cell>
          <cell r="B953">
            <v>9.11</v>
          </cell>
        </row>
        <row r="954">
          <cell r="A954">
            <v>38833</v>
          </cell>
          <cell r="B954">
            <v>9.11</v>
          </cell>
        </row>
        <row r="955">
          <cell r="A955">
            <v>38834</v>
          </cell>
          <cell r="B955">
            <v>9.11</v>
          </cell>
        </row>
        <row r="956">
          <cell r="A956">
            <v>38835</v>
          </cell>
          <cell r="B956">
            <v>9.1199999999999992</v>
          </cell>
        </row>
        <row r="957">
          <cell r="A957">
            <v>38836</v>
          </cell>
          <cell r="B957">
            <v>9.1300000000000008</v>
          </cell>
        </row>
        <row r="958">
          <cell r="A958">
            <v>38837</v>
          </cell>
          <cell r="B958">
            <v>9.1300000000000008</v>
          </cell>
        </row>
        <row r="959">
          <cell r="A959">
            <v>38838</v>
          </cell>
          <cell r="B959">
            <v>9.1300000000000008</v>
          </cell>
        </row>
        <row r="960">
          <cell r="A960">
            <v>38839</v>
          </cell>
          <cell r="B960">
            <v>9.14</v>
          </cell>
        </row>
        <row r="961">
          <cell r="A961">
            <v>38840</v>
          </cell>
          <cell r="B961">
            <v>9.24</v>
          </cell>
        </row>
        <row r="962">
          <cell r="A962">
            <v>38841</v>
          </cell>
          <cell r="B962">
            <v>9.3800000000000008</v>
          </cell>
        </row>
        <row r="963">
          <cell r="A963">
            <v>38842</v>
          </cell>
          <cell r="B963">
            <v>9.4</v>
          </cell>
        </row>
        <row r="964">
          <cell r="A964">
            <v>38843</v>
          </cell>
          <cell r="B964">
            <v>9.41</v>
          </cell>
        </row>
        <row r="965">
          <cell r="A965">
            <v>38844</v>
          </cell>
          <cell r="B965">
            <v>9.41</v>
          </cell>
        </row>
        <row r="966">
          <cell r="A966">
            <v>38845</v>
          </cell>
          <cell r="B966">
            <v>9.41</v>
          </cell>
        </row>
        <row r="967">
          <cell r="A967">
            <v>38846</v>
          </cell>
          <cell r="B967">
            <v>9.41</v>
          </cell>
        </row>
        <row r="968">
          <cell r="A968">
            <v>38847</v>
          </cell>
          <cell r="B968">
            <v>9.42</v>
          </cell>
        </row>
        <row r="969">
          <cell r="A969">
            <v>38848</v>
          </cell>
          <cell r="B969">
            <v>9.43</v>
          </cell>
        </row>
        <row r="970">
          <cell r="A970">
            <v>38849</v>
          </cell>
          <cell r="B970">
            <v>9.42</v>
          </cell>
        </row>
        <row r="971">
          <cell r="A971">
            <v>38850</v>
          </cell>
          <cell r="B971">
            <v>9.41</v>
          </cell>
        </row>
        <row r="972">
          <cell r="A972">
            <v>38851</v>
          </cell>
          <cell r="B972">
            <v>9.41</v>
          </cell>
        </row>
        <row r="973">
          <cell r="A973">
            <v>38852</v>
          </cell>
          <cell r="B973">
            <v>9.4</v>
          </cell>
        </row>
        <row r="974">
          <cell r="A974">
            <v>38853</v>
          </cell>
          <cell r="B974">
            <v>9.34</v>
          </cell>
        </row>
        <row r="975">
          <cell r="A975">
            <v>38854</v>
          </cell>
          <cell r="B975">
            <v>9.35</v>
          </cell>
        </row>
        <row r="976">
          <cell r="A976">
            <v>38855</v>
          </cell>
          <cell r="B976">
            <v>9.35</v>
          </cell>
        </row>
        <row r="977">
          <cell r="A977">
            <v>38856</v>
          </cell>
          <cell r="B977">
            <v>9.39</v>
          </cell>
        </row>
        <row r="978">
          <cell r="A978">
            <v>38857</v>
          </cell>
          <cell r="B978">
            <v>9.42</v>
          </cell>
        </row>
        <row r="979">
          <cell r="A979">
            <v>38858</v>
          </cell>
          <cell r="B979">
            <v>9.42</v>
          </cell>
        </row>
        <row r="980">
          <cell r="A980">
            <v>38859</v>
          </cell>
          <cell r="B980">
            <v>9.42</v>
          </cell>
        </row>
        <row r="981">
          <cell r="A981">
            <v>38860</v>
          </cell>
          <cell r="B981">
            <v>9.42</v>
          </cell>
        </row>
        <row r="982">
          <cell r="A982">
            <v>38861</v>
          </cell>
          <cell r="B982">
            <v>9.4</v>
          </cell>
        </row>
        <row r="983">
          <cell r="A983">
            <v>38862</v>
          </cell>
          <cell r="B983">
            <v>9.4</v>
          </cell>
        </row>
        <row r="984">
          <cell r="A984">
            <v>38863</v>
          </cell>
          <cell r="B984">
            <v>9.3800000000000008</v>
          </cell>
        </row>
        <row r="985">
          <cell r="A985">
            <v>38864</v>
          </cell>
          <cell r="B985">
            <v>9.39</v>
          </cell>
        </row>
        <row r="986">
          <cell r="A986">
            <v>38865</v>
          </cell>
          <cell r="B986">
            <v>9.39</v>
          </cell>
        </row>
        <row r="987">
          <cell r="A987">
            <v>38866</v>
          </cell>
          <cell r="B987">
            <v>9.41</v>
          </cell>
        </row>
        <row r="988">
          <cell r="A988">
            <v>38867</v>
          </cell>
          <cell r="B988">
            <v>9.39</v>
          </cell>
        </row>
        <row r="989">
          <cell r="A989">
            <v>38868</v>
          </cell>
          <cell r="B989">
            <v>9.39</v>
          </cell>
        </row>
        <row r="990">
          <cell r="A990">
            <v>38869</v>
          </cell>
          <cell r="B990">
            <v>9.41</v>
          </cell>
        </row>
        <row r="991">
          <cell r="A991">
            <v>38870</v>
          </cell>
          <cell r="B991">
            <v>9.41</v>
          </cell>
        </row>
        <row r="992">
          <cell r="A992">
            <v>38871</v>
          </cell>
          <cell r="B992">
            <v>9.41</v>
          </cell>
        </row>
        <row r="993">
          <cell r="A993">
            <v>38872</v>
          </cell>
          <cell r="B993">
            <v>9.41</v>
          </cell>
        </row>
        <row r="994">
          <cell r="A994">
            <v>38873</v>
          </cell>
          <cell r="B994">
            <v>9.41</v>
          </cell>
        </row>
        <row r="995">
          <cell r="A995">
            <v>38874</v>
          </cell>
        </row>
        <row r="996">
          <cell r="A996">
            <v>38875</v>
          </cell>
        </row>
        <row r="997">
          <cell r="A997">
            <v>38876</v>
          </cell>
        </row>
        <row r="998">
          <cell r="A998">
            <v>38877</v>
          </cell>
        </row>
        <row r="999">
          <cell r="A999">
            <v>38878</v>
          </cell>
        </row>
        <row r="1000">
          <cell r="A1000">
            <v>38879</v>
          </cell>
        </row>
        <row r="1001">
          <cell r="A1001">
            <v>38880</v>
          </cell>
        </row>
        <row r="1002">
          <cell r="A1002">
            <v>38881</v>
          </cell>
        </row>
        <row r="1003">
          <cell r="A1003">
            <v>38882</v>
          </cell>
        </row>
        <row r="1004">
          <cell r="A1004">
            <v>38883</v>
          </cell>
        </row>
        <row r="1005">
          <cell r="A1005">
            <v>38884</v>
          </cell>
        </row>
        <row r="1006">
          <cell r="A1006">
            <v>38885</v>
          </cell>
        </row>
      </sheetData>
      <sheetData sheetId="11">
        <row r="1">
          <cell r="A1" t="str">
            <v>QPK4YRPAV=FMAP, Close(Last Quote), Line</v>
          </cell>
          <cell r="B1" t="str">
            <v>Line</v>
          </cell>
        </row>
        <row r="2">
          <cell r="A2">
            <v>37623</v>
          </cell>
          <cell r="B2">
            <v>4.59</v>
          </cell>
        </row>
        <row r="3">
          <cell r="A3">
            <v>37624</v>
          </cell>
          <cell r="B3">
            <v>4.5</v>
          </cell>
        </row>
        <row r="4">
          <cell r="A4">
            <v>37627</v>
          </cell>
          <cell r="B4">
            <v>4.47</v>
          </cell>
        </row>
        <row r="5">
          <cell r="A5">
            <v>37628</v>
          </cell>
          <cell r="B5">
            <v>4.46</v>
          </cell>
        </row>
        <row r="6">
          <cell r="A6">
            <v>37629</v>
          </cell>
          <cell r="B6">
            <v>4.4800000000000004</v>
          </cell>
        </row>
        <row r="7">
          <cell r="A7">
            <v>37630</v>
          </cell>
          <cell r="B7">
            <v>4.49</v>
          </cell>
        </row>
        <row r="8">
          <cell r="A8">
            <v>37631</v>
          </cell>
          <cell r="B8">
            <v>4.49</v>
          </cell>
        </row>
        <row r="9">
          <cell r="A9">
            <v>37634</v>
          </cell>
          <cell r="B9">
            <v>4.5</v>
          </cell>
        </row>
        <row r="10">
          <cell r="A10">
            <v>37635</v>
          </cell>
          <cell r="B10">
            <v>4.54</v>
          </cell>
        </row>
        <row r="11">
          <cell r="A11">
            <v>37636</v>
          </cell>
          <cell r="B11">
            <v>4.59</v>
          </cell>
        </row>
        <row r="12">
          <cell r="A12">
            <v>37637</v>
          </cell>
          <cell r="B12">
            <v>4.66</v>
          </cell>
        </row>
        <row r="13">
          <cell r="A13">
            <v>37638</v>
          </cell>
          <cell r="B13">
            <v>4.67</v>
          </cell>
        </row>
        <row r="14">
          <cell r="A14">
            <v>37641</v>
          </cell>
          <cell r="B14">
            <v>4.68</v>
          </cell>
        </row>
        <row r="15">
          <cell r="A15">
            <v>37642</v>
          </cell>
          <cell r="B15">
            <v>4.68</v>
          </cell>
        </row>
        <row r="16">
          <cell r="A16">
            <v>37643</v>
          </cell>
          <cell r="B16">
            <v>4.68</v>
          </cell>
        </row>
        <row r="17">
          <cell r="A17">
            <v>37644</v>
          </cell>
          <cell r="B17">
            <v>4.6500000000000004</v>
          </cell>
        </row>
        <row r="18">
          <cell r="A18">
            <v>37645</v>
          </cell>
          <cell r="B18">
            <v>4.6399999999999997</v>
          </cell>
        </row>
        <row r="19">
          <cell r="A19">
            <v>37648</v>
          </cell>
          <cell r="B19">
            <v>3.85</v>
          </cell>
        </row>
        <row r="20">
          <cell r="A20">
            <v>37649</v>
          </cell>
          <cell r="B20">
            <v>3.88</v>
          </cell>
        </row>
        <row r="21">
          <cell r="A21">
            <v>37650</v>
          </cell>
          <cell r="B21">
            <v>3.89</v>
          </cell>
        </row>
        <row r="22">
          <cell r="A22">
            <v>37651</v>
          </cell>
          <cell r="B22">
            <v>3.91</v>
          </cell>
        </row>
        <row r="23">
          <cell r="A23">
            <v>37652</v>
          </cell>
          <cell r="B23">
            <v>3.89</v>
          </cell>
        </row>
        <row r="24">
          <cell r="A24">
            <v>37655</v>
          </cell>
          <cell r="B24">
            <v>3.97</v>
          </cell>
        </row>
        <row r="25">
          <cell r="A25">
            <v>37656</v>
          </cell>
          <cell r="B25">
            <v>4.03</v>
          </cell>
        </row>
        <row r="26">
          <cell r="A26">
            <v>37657</v>
          </cell>
          <cell r="B26">
            <v>4.2300000000000004</v>
          </cell>
        </row>
        <row r="27">
          <cell r="A27">
            <v>37658</v>
          </cell>
          <cell r="B27">
            <v>4.53</v>
          </cell>
        </row>
        <row r="28">
          <cell r="A28">
            <v>37659</v>
          </cell>
          <cell r="B28">
            <v>4.5599999999999996</v>
          </cell>
        </row>
        <row r="29">
          <cell r="A29">
            <v>37662</v>
          </cell>
          <cell r="B29">
            <v>4.2300000000000004</v>
          </cell>
        </row>
        <row r="30">
          <cell r="A30">
            <v>37663</v>
          </cell>
          <cell r="B30">
            <v>4.5599999999999996</v>
          </cell>
        </row>
        <row r="31">
          <cell r="A31">
            <v>37664</v>
          </cell>
          <cell r="B31">
            <v>4.5599999999999996</v>
          </cell>
        </row>
        <row r="32">
          <cell r="A32">
            <v>37665</v>
          </cell>
          <cell r="B32">
            <v>4.5599999999999996</v>
          </cell>
        </row>
        <row r="33">
          <cell r="A33">
            <v>37666</v>
          </cell>
          <cell r="B33">
            <v>4.5599999999999996</v>
          </cell>
        </row>
        <row r="34">
          <cell r="A34">
            <v>37669</v>
          </cell>
          <cell r="B34">
            <v>4.2300000000000004</v>
          </cell>
        </row>
        <row r="35">
          <cell r="A35">
            <v>37670</v>
          </cell>
          <cell r="B35">
            <v>4.2300000000000004</v>
          </cell>
        </row>
        <row r="36">
          <cell r="A36">
            <v>37671</v>
          </cell>
          <cell r="B36">
            <v>4.2300000000000004</v>
          </cell>
        </row>
        <row r="37">
          <cell r="A37">
            <v>37672</v>
          </cell>
          <cell r="B37">
            <v>4.2300000000000004</v>
          </cell>
        </row>
        <row r="38">
          <cell r="A38">
            <v>37673</v>
          </cell>
          <cell r="B38">
            <v>4.1900000000000004</v>
          </cell>
        </row>
        <row r="39">
          <cell r="A39">
            <v>37676</v>
          </cell>
          <cell r="B39">
            <v>4.6500000000000004</v>
          </cell>
        </row>
        <row r="40">
          <cell r="A40">
            <v>37677</v>
          </cell>
          <cell r="B40">
            <v>4.1399999999999997</v>
          </cell>
        </row>
        <row r="41">
          <cell r="A41">
            <v>37678</v>
          </cell>
          <cell r="B41">
            <v>4.05</v>
          </cell>
        </row>
        <row r="42">
          <cell r="A42">
            <v>37679</v>
          </cell>
          <cell r="B42">
            <v>3.98</v>
          </cell>
        </row>
        <row r="43">
          <cell r="A43">
            <v>37680</v>
          </cell>
          <cell r="B43">
            <v>4.13</v>
          </cell>
        </row>
        <row r="44">
          <cell r="A44">
            <v>37683</v>
          </cell>
          <cell r="B44">
            <v>3.91</v>
          </cell>
        </row>
        <row r="45">
          <cell r="A45">
            <v>37684</v>
          </cell>
          <cell r="B45">
            <v>3.88</v>
          </cell>
        </row>
        <row r="46">
          <cell r="A46">
            <v>37685</v>
          </cell>
          <cell r="B46">
            <v>3.88</v>
          </cell>
        </row>
        <row r="47">
          <cell r="A47">
            <v>37686</v>
          </cell>
          <cell r="B47">
            <v>3.77</v>
          </cell>
        </row>
        <row r="48">
          <cell r="A48">
            <v>37687</v>
          </cell>
          <cell r="B48">
            <v>3.59</v>
          </cell>
        </row>
        <row r="49">
          <cell r="A49">
            <v>37690</v>
          </cell>
          <cell r="B49">
            <v>3.37</v>
          </cell>
        </row>
        <row r="50">
          <cell r="A50">
            <v>37691</v>
          </cell>
          <cell r="B50">
            <v>3.31</v>
          </cell>
        </row>
        <row r="51">
          <cell r="A51">
            <v>37692</v>
          </cell>
          <cell r="B51">
            <v>3.33</v>
          </cell>
        </row>
        <row r="52">
          <cell r="A52">
            <v>37693</v>
          </cell>
          <cell r="B52">
            <v>3.35</v>
          </cell>
        </row>
        <row r="53">
          <cell r="A53">
            <v>37694</v>
          </cell>
          <cell r="B53">
            <v>3.35</v>
          </cell>
        </row>
        <row r="54">
          <cell r="A54">
            <v>37697</v>
          </cell>
          <cell r="B54">
            <v>3.33</v>
          </cell>
        </row>
        <row r="55">
          <cell r="A55">
            <v>37698</v>
          </cell>
          <cell r="B55">
            <v>3.37</v>
          </cell>
        </row>
        <row r="56">
          <cell r="A56">
            <v>37699</v>
          </cell>
          <cell r="B56">
            <v>3.59</v>
          </cell>
        </row>
        <row r="57">
          <cell r="A57">
            <v>37700</v>
          </cell>
          <cell r="B57">
            <v>3.32</v>
          </cell>
        </row>
        <row r="58">
          <cell r="A58">
            <v>37701</v>
          </cell>
          <cell r="B58">
            <v>3.32</v>
          </cell>
        </row>
        <row r="59">
          <cell r="A59">
            <v>37704</v>
          </cell>
          <cell r="B59">
            <v>3.42</v>
          </cell>
        </row>
        <row r="60">
          <cell r="A60">
            <v>37705</v>
          </cell>
          <cell r="B60">
            <v>3.17</v>
          </cell>
        </row>
        <row r="61">
          <cell r="A61">
            <v>37706</v>
          </cell>
          <cell r="B61">
            <v>3.02</v>
          </cell>
        </row>
        <row r="62">
          <cell r="A62">
            <v>37707</v>
          </cell>
          <cell r="B62">
            <v>3.22</v>
          </cell>
        </row>
        <row r="63">
          <cell r="A63">
            <v>37708</v>
          </cell>
          <cell r="B63">
            <v>3.04</v>
          </cell>
        </row>
        <row r="64">
          <cell r="A64">
            <v>37711</v>
          </cell>
          <cell r="B64">
            <v>3.39</v>
          </cell>
        </row>
        <row r="65">
          <cell r="A65">
            <v>37712</v>
          </cell>
          <cell r="B65">
            <v>3.44</v>
          </cell>
        </row>
        <row r="66">
          <cell r="A66">
            <v>37713</v>
          </cell>
          <cell r="B66">
            <v>3.43</v>
          </cell>
        </row>
        <row r="67">
          <cell r="A67">
            <v>37714</v>
          </cell>
          <cell r="B67">
            <v>3.39</v>
          </cell>
        </row>
        <row r="68">
          <cell r="A68">
            <v>37715</v>
          </cell>
          <cell r="B68">
            <v>3.49</v>
          </cell>
        </row>
        <row r="69">
          <cell r="A69">
            <v>37718</v>
          </cell>
          <cell r="B69">
            <v>3.48</v>
          </cell>
        </row>
        <row r="70">
          <cell r="A70">
            <v>37719</v>
          </cell>
          <cell r="B70">
            <v>3.52</v>
          </cell>
        </row>
        <row r="71">
          <cell r="A71">
            <v>37720</v>
          </cell>
          <cell r="B71">
            <v>3.54</v>
          </cell>
        </row>
        <row r="72">
          <cell r="A72">
            <v>37721</v>
          </cell>
          <cell r="B72">
            <v>3.54</v>
          </cell>
        </row>
        <row r="73">
          <cell r="A73">
            <v>37722</v>
          </cell>
          <cell r="B73">
            <v>3.54</v>
          </cell>
        </row>
        <row r="74">
          <cell r="A74">
            <v>37725</v>
          </cell>
          <cell r="B74">
            <v>3.6</v>
          </cell>
        </row>
        <row r="75">
          <cell r="A75">
            <v>37726</v>
          </cell>
          <cell r="B75">
            <v>3.67</v>
          </cell>
        </row>
        <row r="76">
          <cell r="A76">
            <v>37727</v>
          </cell>
          <cell r="B76">
            <v>3.69</v>
          </cell>
        </row>
        <row r="77">
          <cell r="A77">
            <v>37728</v>
          </cell>
          <cell r="B77">
            <v>3.64</v>
          </cell>
        </row>
        <row r="78">
          <cell r="A78">
            <v>37729</v>
          </cell>
          <cell r="B78">
            <v>3.61</v>
          </cell>
        </row>
        <row r="79">
          <cell r="A79">
            <v>37732</v>
          </cell>
          <cell r="B79">
            <v>3.61</v>
          </cell>
        </row>
        <row r="80">
          <cell r="A80">
            <v>37733</v>
          </cell>
          <cell r="B80">
            <v>3.62</v>
          </cell>
        </row>
        <row r="81">
          <cell r="A81">
            <v>37734</v>
          </cell>
          <cell r="B81">
            <v>3.61</v>
          </cell>
        </row>
        <row r="82">
          <cell r="A82">
            <v>37735</v>
          </cell>
          <cell r="B82">
            <v>3.56</v>
          </cell>
        </row>
        <row r="83">
          <cell r="A83">
            <v>37736</v>
          </cell>
          <cell r="B83">
            <v>3.53</v>
          </cell>
        </row>
        <row r="84">
          <cell r="A84">
            <v>37739</v>
          </cell>
          <cell r="B84">
            <v>3.43</v>
          </cell>
        </row>
        <row r="85">
          <cell r="A85">
            <v>37740</v>
          </cell>
          <cell r="B85">
            <v>3.41</v>
          </cell>
        </row>
        <row r="86">
          <cell r="A86">
            <v>37741</v>
          </cell>
          <cell r="B86">
            <v>3.43</v>
          </cell>
        </row>
        <row r="87">
          <cell r="A87">
            <v>37742</v>
          </cell>
          <cell r="B87">
            <v>3.43</v>
          </cell>
        </row>
        <row r="88">
          <cell r="A88">
            <v>37743</v>
          </cell>
          <cell r="B88">
            <v>3.43</v>
          </cell>
        </row>
        <row r="89">
          <cell r="A89">
            <v>37746</v>
          </cell>
          <cell r="B89">
            <v>3.5</v>
          </cell>
        </row>
        <row r="90">
          <cell r="A90">
            <v>37747</v>
          </cell>
          <cell r="B90">
            <v>3.58</v>
          </cell>
        </row>
        <row r="91">
          <cell r="A91">
            <v>37748</v>
          </cell>
          <cell r="B91">
            <v>3.58</v>
          </cell>
        </row>
        <row r="92">
          <cell r="A92">
            <v>37749</v>
          </cell>
          <cell r="B92">
            <v>3.56</v>
          </cell>
        </row>
        <row r="93">
          <cell r="A93">
            <v>37750</v>
          </cell>
          <cell r="B93">
            <v>3.55</v>
          </cell>
        </row>
        <row r="94">
          <cell r="A94">
            <v>37753</v>
          </cell>
          <cell r="B94">
            <v>3.53</v>
          </cell>
        </row>
        <row r="95">
          <cell r="A95">
            <v>37754</v>
          </cell>
          <cell r="B95">
            <v>3.52</v>
          </cell>
        </row>
        <row r="96">
          <cell r="A96">
            <v>37755</v>
          </cell>
          <cell r="B96">
            <v>3.5</v>
          </cell>
        </row>
        <row r="97">
          <cell r="A97">
            <v>37756</v>
          </cell>
          <cell r="B97">
            <v>3.53</v>
          </cell>
        </row>
        <row r="98">
          <cell r="A98">
            <v>37757</v>
          </cell>
          <cell r="B98">
            <v>3.53</v>
          </cell>
        </row>
        <row r="99">
          <cell r="A99">
            <v>37760</v>
          </cell>
          <cell r="B99">
            <v>3.58</v>
          </cell>
        </row>
        <row r="100">
          <cell r="A100">
            <v>37761</v>
          </cell>
          <cell r="B100">
            <v>3.58</v>
          </cell>
        </row>
        <row r="101">
          <cell r="A101">
            <v>37762</v>
          </cell>
          <cell r="B101">
            <v>3.6</v>
          </cell>
        </row>
        <row r="102">
          <cell r="A102">
            <v>37763</v>
          </cell>
          <cell r="B102">
            <v>3.61</v>
          </cell>
        </row>
        <row r="103">
          <cell r="A103">
            <v>37764</v>
          </cell>
          <cell r="B103">
            <v>3.64</v>
          </cell>
        </row>
        <row r="104">
          <cell r="A104">
            <v>37767</v>
          </cell>
          <cell r="B104">
            <v>3.66</v>
          </cell>
        </row>
        <row r="105">
          <cell r="A105">
            <v>37768</v>
          </cell>
          <cell r="B105">
            <v>3.69</v>
          </cell>
        </row>
        <row r="106">
          <cell r="A106">
            <v>37769</v>
          </cell>
          <cell r="B106">
            <v>3.93</v>
          </cell>
        </row>
        <row r="107">
          <cell r="A107">
            <v>37770</v>
          </cell>
          <cell r="B107">
            <v>3.68</v>
          </cell>
        </row>
        <row r="108">
          <cell r="A108">
            <v>37771</v>
          </cell>
          <cell r="B108">
            <v>3.68</v>
          </cell>
        </row>
        <row r="109">
          <cell r="A109">
            <v>37774</v>
          </cell>
          <cell r="B109">
            <v>3.73</v>
          </cell>
        </row>
        <row r="110">
          <cell r="A110">
            <v>37775</v>
          </cell>
          <cell r="B110">
            <v>3.75</v>
          </cell>
        </row>
        <row r="111">
          <cell r="A111">
            <v>37776</v>
          </cell>
          <cell r="B111">
            <v>3.76</v>
          </cell>
        </row>
        <row r="112">
          <cell r="A112">
            <v>37777</v>
          </cell>
          <cell r="B112">
            <v>3.84</v>
          </cell>
        </row>
        <row r="113">
          <cell r="A113">
            <v>37778</v>
          </cell>
          <cell r="B113">
            <v>3.94</v>
          </cell>
        </row>
        <row r="114">
          <cell r="A114">
            <v>37781</v>
          </cell>
          <cell r="B114">
            <v>3.84</v>
          </cell>
        </row>
        <row r="115">
          <cell r="A115">
            <v>37782</v>
          </cell>
          <cell r="B115">
            <v>3.73</v>
          </cell>
        </row>
        <row r="116">
          <cell r="A116">
            <v>37783</v>
          </cell>
          <cell r="B116">
            <v>3.63</v>
          </cell>
        </row>
        <row r="117">
          <cell r="A117">
            <v>37784</v>
          </cell>
          <cell r="B117">
            <v>3.62</v>
          </cell>
        </row>
        <row r="118">
          <cell r="A118">
            <v>37785</v>
          </cell>
          <cell r="B118">
            <v>3.64</v>
          </cell>
        </row>
        <row r="119">
          <cell r="A119">
            <v>37788</v>
          </cell>
          <cell r="B119">
            <v>3.53</v>
          </cell>
        </row>
        <row r="120">
          <cell r="A120">
            <v>37789</v>
          </cell>
          <cell r="B120">
            <v>4.32</v>
          </cell>
        </row>
        <row r="121">
          <cell r="A121">
            <v>37790</v>
          </cell>
          <cell r="B121">
            <v>4.24</v>
          </cell>
        </row>
        <row r="122">
          <cell r="A122">
            <v>37791</v>
          </cell>
          <cell r="B122">
            <v>4.25</v>
          </cell>
        </row>
        <row r="123">
          <cell r="A123">
            <v>37792</v>
          </cell>
          <cell r="B123">
            <v>4.25</v>
          </cell>
        </row>
        <row r="124">
          <cell r="A124">
            <v>37795</v>
          </cell>
          <cell r="B124">
            <v>4.25</v>
          </cell>
        </row>
        <row r="125">
          <cell r="A125">
            <v>37796</v>
          </cell>
          <cell r="B125">
            <v>3.98</v>
          </cell>
        </row>
        <row r="126">
          <cell r="A126">
            <v>37797</v>
          </cell>
          <cell r="B126">
            <v>3.89</v>
          </cell>
        </row>
        <row r="127">
          <cell r="A127">
            <v>37798</v>
          </cell>
          <cell r="B127">
            <v>3.84</v>
          </cell>
        </row>
        <row r="128">
          <cell r="A128">
            <v>37799</v>
          </cell>
          <cell r="B128">
            <v>3.67</v>
          </cell>
        </row>
        <row r="129">
          <cell r="A129">
            <v>37802</v>
          </cell>
          <cell r="B129">
            <v>3.53</v>
          </cell>
        </row>
        <row r="130">
          <cell r="A130">
            <v>37804</v>
          </cell>
          <cell r="B130">
            <v>3.85</v>
          </cell>
        </row>
        <row r="131">
          <cell r="A131">
            <v>37805</v>
          </cell>
          <cell r="B131">
            <v>3.32</v>
          </cell>
        </row>
        <row r="132">
          <cell r="A132">
            <v>37806</v>
          </cell>
          <cell r="B132">
            <v>3.29</v>
          </cell>
        </row>
        <row r="133">
          <cell r="A133">
            <v>37809</v>
          </cell>
          <cell r="B133">
            <v>3.26</v>
          </cell>
        </row>
        <row r="134">
          <cell r="A134">
            <v>37810</v>
          </cell>
          <cell r="B134">
            <v>3.28</v>
          </cell>
        </row>
        <row r="135">
          <cell r="A135">
            <v>37811</v>
          </cell>
          <cell r="B135">
            <v>3.31</v>
          </cell>
        </row>
        <row r="136">
          <cell r="A136">
            <v>37812</v>
          </cell>
          <cell r="B136">
            <v>3.28</v>
          </cell>
        </row>
        <row r="137">
          <cell r="A137">
            <v>37813</v>
          </cell>
          <cell r="B137">
            <v>3.25</v>
          </cell>
        </row>
        <row r="138">
          <cell r="A138">
            <v>37816</v>
          </cell>
          <cell r="B138">
            <v>3.13</v>
          </cell>
        </row>
        <row r="139">
          <cell r="A139">
            <v>37817</v>
          </cell>
          <cell r="B139">
            <v>3.11</v>
          </cell>
        </row>
        <row r="140">
          <cell r="A140">
            <v>37818</v>
          </cell>
          <cell r="B140">
            <v>3.08</v>
          </cell>
        </row>
        <row r="141">
          <cell r="A141">
            <v>37819</v>
          </cell>
          <cell r="B141">
            <v>3.07</v>
          </cell>
        </row>
        <row r="142">
          <cell r="A142">
            <v>37820</v>
          </cell>
          <cell r="B142">
            <v>3.06</v>
          </cell>
        </row>
        <row r="143">
          <cell r="A143">
            <v>37823</v>
          </cell>
          <cell r="B143">
            <v>3.05</v>
          </cell>
        </row>
        <row r="144">
          <cell r="A144">
            <v>37824</v>
          </cell>
          <cell r="B144">
            <v>3.06</v>
          </cell>
        </row>
        <row r="145">
          <cell r="A145">
            <v>37825</v>
          </cell>
          <cell r="B145">
            <v>3.08</v>
          </cell>
        </row>
        <row r="146">
          <cell r="A146">
            <v>37826</v>
          </cell>
          <cell r="B146">
            <v>2.98</v>
          </cell>
        </row>
        <row r="147">
          <cell r="A147">
            <v>37827</v>
          </cell>
          <cell r="B147">
            <v>2.98</v>
          </cell>
        </row>
        <row r="148">
          <cell r="A148">
            <v>37830</v>
          </cell>
          <cell r="B148">
            <v>3.44</v>
          </cell>
        </row>
        <row r="149">
          <cell r="A149">
            <v>37831</v>
          </cell>
          <cell r="B149">
            <v>3.08</v>
          </cell>
        </row>
        <row r="150">
          <cell r="A150">
            <v>37832</v>
          </cell>
          <cell r="B150">
            <v>3.08</v>
          </cell>
        </row>
        <row r="151">
          <cell r="A151">
            <v>37833</v>
          </cell>
          <cell r="B151">
            <v>3.1</v>
          </cell>
        </row>
        <row r="152">
          <cell r="A152">
            <v>37834</v>
          </cell>
          <cell r="B152">
            <v>3.12</v>
          </cell>
        </row>
        <row r="153">
          <cell r="A153">
            <v>37837</v>
          </cell>
          <cell r="B153">
            <v>3.12</v>
          </cell>
        </row>
        <row r="154">
          <cell r="A154">
            <v>37838</v>
          </cell>
          <cell r="B154">
            <v>3.1</v>
          </cell>
        </row>
        <row r="155">
          <cell r="A155">
            <v>37839</v>
          </cell>
          <cell r="B155">
            <v>3.45</v>
          </cell>
        </row>
        <row r="156">
          <cell r="A156">
            <v>37840</v>
          </cell>
          <cell r="B156">
            <v>3.43</v>
          </cell>
        </row>
        <row r="157">
          <cell r="A157">
            <v>37841</v>
          </cell>
          <cell r="B157">
            <v>2.98</v>
          </cell>
        </row>
        <row r="158">
          <cell r="A158">
            <v>37844</v>
          </cell>
          <cell r="B158">
            <v>2.9</v>
          </cell>
        </row>
        <row r="159">
          <cell r="A159">
            <v>37845</v>
          </cell>
          <cell r="B159">
            <v>2.92</v>
          </cell>
        </row>
        <row r="160">
          <cell r="A160">
            <v>37846</v>
          </cell>
          <cell r="B160">
            <v>2.12</v>
          </cell>
        </row>
        <row r="161">
          <cell r="A161">
            <v>37848</v>
          </cell>
          <cell r="B161">
            <v>2.92</v>
          </cell>
        </row>
        <row r="162">
          <cell r="A162">
            <v>37851</v>
          </cell>
          <cell r="B162">
            <v>3.04</v>
          </cell>
        </row>
        <row r="163">
          <cell r="A163">
            <v>37852</v>
          </cell>
          <cell r="B163">
            <v>3.11</v>
          </cell>
        </row>
        <row r="164">
          <cell r="A164">
            <v>37853</v>
          </cell>
          <cell r="B164">
            <v>3.16</v>
          </cell>
        </row>
        <row r="165">
          <cell r="A165">
            <v>37854</v>
          </cell>
          <cell r="B165">
            <v>3.18</v>
          </cell>
        </row>
        <row r="166">
          <cell r="A166">
            <v>37855</v>
          </cell>
          <cell r="B166">
            <v>3.2</v>
          </cell>
        </row>
        <row r="167">
          <cell r="A167">
            <v>37858</v>
          </cell>
          <cell r="B167">
            <v>3.39</v>
          </cell>
        </row>
        <row r="168">
          <cell r="A168">
            <v>37859</v>
          </cell>
          <cell r="B168">
            <v>3.57</v>
          </cell>
        </row>
        <row r="169">
          <cell r="A169">
            <v>37860</v>
          </cell>
          <cell r="B169">
            <v>3.64</v>
          </cell>
        </row>
        <row r="170">
          <cell r="A170">
            <v>37861</v>
          </cell>
          <cell r="B170">
            <v>3.66</v>
          </cell>
        </row>
        <row r="171">
          <cell r="A171">
            <v>37862</v>
          </cell>
          <cell r="B171">
            <v>3.83</v>
          </cell>
        </row>
        <row r="172">
          <cell r="A172">
            <v>37865</v>
          </cell>
          <cell r="B172">
            <v>3.69</v>
          </cell>
        </row>
        <row r="173">
          <cell r="A173">
            <v>37866</v>
          </cell>
          <cell r="B173">
            <v>3.73</v>
          </cell>
        </row>
        <row r="174">
          <cell r="A174">
            <v>37867</v>
          </cell>
          <cell r="B174">
            <v>3.61</v>
          </cell>
        </row>
        <row r="175">
          <cell r="A175">
            <v>37868</v>
          </cell>
          <cell r="B175">
            <v>3.69</v>
          </cell>
        </row>
        <row r="176">
          <cell r="A176">
            <v>37869</v>
          </cell>
          <cell r="B176">
            <v>3.76</v>
          </cell>
        </row>
        <row r="177">
          <cell r="A177">
            <v>37872</v>
          </cell>
          <cell r="B177">
            <v>3.74</v>
          </cell>
        </row>
        <row r="178">
          <cell r="A178">
            <v>37873</v>
          </cell>
          <cell r="B178">
            <v>3.75</v>
          </cell>
        </row>
        <row r="179">
          <cell r="A179">
            <v>37874</v>
          </cell>
          <cell r="B179">
            <v>3.75</v>
          </cell>
        </row>
        <row r="180">
          <cell r="A180">
            <v>37875</v>
          </cell>
          <cell r="B180">
            <v>3.74</v>
          </cell>
        </row>
        <row r="181">
          <cell r="A181">
            <v>37876</v>
          </cell>
          <cell r="B181">
            <v>3.73</v>
          </cell>
        </row>
        <row r="182">
          <cell r="A182">
            <v>37879</v>
          </cell>
          <cell r="B182">
            <v>3.7</v>
          </cell>
        </row>
        <row r="183">
          <cell r="A183">
            <v>37880</v>
          </cell>
          <cell r="B183">
            <v>3.7</v>
          </cell>
        </row>
        <row r="184">
          <cell r="A184">
            <v>37881</v>
          </cell>
          <cell r="B184">
            <v>3.71</v>
          </cell>
        </row>
        <row r="185">
          <cell r="A185">
            <v>37882</v>
          </cell>
          <cell r="B185">
            <v>3.78</v>
          </cell>
        </row>
        <row r="186">
          <cell r="A186">
            <v>37883</v>
          </cell>
          <cell r="B186">
            <v>3.77</v>
          </cell>
        </row>
        <row r="187">
          <cell r="A187">
            <v>37886</v>
          </cell>
          <cell r="B187">
            <v>4.25</v>
          </cell>
        </row>
        <row r="188">
          <cell r="A188">
            <v>37887</v>
          </cell>
          <cell r="B188">
            <v>4.28</v>
          </cell>
        </row>
        <row r="189">
          <cell r="A189">
            <v>37888</v>
          </cell>
          <cell r="B189">
            <v>4.41</v>
          </cell>
        </row>
        <row r="190">
          <cell r="A190">
            <v>37889</v>
          </cell>
          <cell r="B190">
            <v>4.55</v>
          </cell>
        </row>
        <row r="191">
          <cell r="A191">
            <v>37890</v>
          </cell>
          <cell r="B191">
            <v>4.55</v>
          </cell>
        </row>
        <row r="192">
          <cell r="A192">
            <v>37893</v>
          </cell>
          <cell r="B192">
            <v>4.5599999999999996</v>
          </cell>
        </row>
        <row r="193">
          <cell r="A193">
            <v>37894</v>
          </cell>
          <cell r="B193">
            <v>4.57</v>
          </cell>
        </row>
        <row r="194">
          <cell r="A194">
            <v>37895</v>
          </cell>
          <cell r="B194">
            <v>4.5199999999999996</v>
          </cell>
        </row>
        <row r="195">
          <cell r="A195">
            <v>37896</v>
          </cell>
          <cell r="B195">
            <v>4.4800000000000004</v>
          </cell>
        </row>
        <row r="196">
          <cell r="A196">
            <v>37897</v>
          </cell>
          <cell r="B196">
            <v>4.5199999999999996</v>
          </cell>
        </row>
        <row r="197">
          <cell r="A197">
            <v>37900</v>
          </cell>
          <cell r="B197">
            <v>4.68</v>
          </cell>
        </row>
        <row r="198">
          <cell r="A198">
            <v>37901</v>
          </cell>
          <cell r="B198">
            <v>4.53</v>
          </cell>
        </row>
        <row r="199">
          <cell r="A199">
            <v>37902</v>
          </cell>
          <cell r="B199">
            <v>4.47</v>
          </cell>
        </row>
        <row r="200">
          <cell r="A200">
            <v>37903</v>
          </cell>
          <cell r="B200">
            <v>4.54</v>
          </cell>
        </row>
        <row r="201">
          <cell r="A201">
            <v>37904</v>
          </cell>
          <cell r="B201">
            <v>4.55</v>
          </cell>
        </row>
        <row r="202">
          <cell r="A202">
            <v>37907</v>
          </cell>
          <cell r="B202">
            <v>4.62</v>
          </cell>
        </row>
        <row r="203">
          <cell r="A203">
            <v>37908</v>
          </cell>
          <cell r="B203">
            <v>4.6500000000000004</v>
          </cell>
        </row>
        <row r="204">
          <cell r="A204">
            <v>37909</v>
          </cell>
          <cell r="B204">
            <v>4.67</v>
          </cell>
        </row>
        <row r="205">
          <cell r="A205">
            <v>37910</v>
          </cell>
          <cell r="B205">
            <v>4.63</v>
          </cell>
        </row>
        <row r="206">
          <cell r="A206">
            <v>37911</v>
          </cell>
          <cell r="B206">
            <v>4.58</v>
          </cell>
        </row>
        <row r="207">
          <cell r="A207">
            <v>37914</v>
          </cell>
          <cell r="B207">
            <v>4.5999999999999996</v>
          </cell>
        </row>
        <row r="208">
          <cell r="A208">
            <v>37915</v>
          </cell>
          <cell r="B208">
            <v>4.55</v>
          </cell>
        </row>
        <row r="209">
          <cell r="A209">
            <v>37916</v>
          </cell>
          <cell r="B209">
            <v>4.53</v>
          </cell>
        </row>
        <row r="210">
          <cell r="A210">
            <v>37917</v>
          </cell>
          <cell r="B210">
            <v>4.53</v>
          </cell>
        </row>
        <row r="211">
          <cell r="A211">
            <v>37918</v>
          </cell>
          <cell r="B211">
            <v>4.53</v>
          </cell>
        </row>
        <row r="212">
          <cell r="A212">
            <v>37921</v>
          </cell>
          <cell r="B212">
            <v>4.4800000000000004</v>
          </cell>
        </row>
        <row r="213">
          <cell r="A213">
            <v>37922</v>
          </cell>
          <cell r="B213">
            <v>4.4800000000000004</v>
          </cell>
        </row>
        <row r="214">
          <cell r="A214">
            <v>37923</v>
          </cell>
          <cell r="B214">
            <v>4.4800000000000004</v>
          </cell>
        </row>
        <row r="215">
          <cell r="A215">
            <v>37924</v>
          </cell>
          <cell r="B215">
            <v>4.47</v>
          </cell>
        </row>
        <row r="216">
          <cell r="A216">
            <v>37925</v>
          </cell>
          <cell r="B216">
            <v>4.45</v>
          </cell>
        </row>
        <row r="217">
          <cell r="A217">
            <v>37928</v>
          </cell>
          <cell r="B217">
            <v>4.46</v>
          </cell>
        </row>
        <row r="218">
          <cell r="A218">
            <v>37929</v>
          </cell>
          <cell r="B218">
            <v>4.4800000000000004</v>
          </cell>
        </row>
        <row r="219">
          <cell r="A219">
            <v>37930</v>
          </cell>
          <cell r="B219">
            <v>4.5</v>
          </cell>
        </row>
        <row r="220">
          <cell r="A220">
            <v>37931</v>
          </cell>
          <cell r="B220">
            <v>4.4800000000000004</v>
          </cell>
        </row>
        <row r="221">
          <cell r="A221">
            <v>37935</v>
          </cell>
          <cell r="B221">
            <v>4.4800000000000004</v>
          </cell>
        </row>
        <row r="222">
          <cell r="A222">
            <v>37936</v>
          </cell>
          <cell r="B222">
            <v>4.4800000000000004</v>
          </cell>
        </row>
        <row r="223">
          <cell r="A223">
            <v>37937</v>
          </cell>
          <cell r="B223">
            <v>4.49</v>
          </cell>
        </row>
        <row r="224">
          <cell r="A224">
            <v>37938</v>
          </cell>
          <cell r="B224">
            <v>4.51</v>
          </cell>
        </row>
        <row r="225">
          <cell r="A225">
            <v>37939</v>
          </cell>
          <cell r="B225">
            <v>4.51</v>
          </cell>
        </row>
        <row r="226">
          <cell r="A226">
            <v>37942</v>
          </cell>
          <cell r="B226">
            <v>4.51</v>
          </cell>
        </row>
        <row r="227">
          <cell r="A227">
            <v>37943</v>
          </cell>
          <cell r="B227">
            <v>4.51</v>
          </cell>
        </row>
        <row r="228">
          <cell r="A228">
            <v>37944</v>
          </cell>
          <cell r="B228">
            <v>4.5199999999999996</v>
          </cell>
        </row>
        <row r="229">
          <cell r="A229">
            <v>37945</v>
          </cell>
          <cell r="B229">
            <v>4.51</v>
          </cell>
        </row>
        <row r="230">
          <cell r="A230">
            <v>37946</v>
          </cell>
          <cell r="B230">
            <v>4.51</v>
          </cell>
        </row>
        <row r="231">
          <cell r="A231">
            <v>37949</v>
          </cell>
          <cell r="B231">
            <v>4.49</v>
          </cell>
        </row>
        <row r="232">
          <cell r="A232">
            <v>37950</v>
          </cell>
          <cell r="B232">
            <v>4.4800000000000004</v>
          </cell>
        </row>
        <row r="233">
          <cell r="A233">
            <v>37951</v>
          </cell>
          <cell r="B233">
            <v>4.4800000000000004</v>
          </cell>
        </row>
        <row r="234">
          <cell r="A234">
            <v>37952</v>
          </cell>
          <cell r="B234">
            <v>4.4800000000000004</v>
          </cell>
        </row>
        <row r="235">
          <cell r="A235">
            <v>37953</v>
          </cell>
          <cell r="B235">
            <v>4.4800000000000004</v>
          </cell>
        </row>
        <row r="236">
          <cell r="A236">
            <v>37956</v>
          </cell>
          <cell r="B236">
            <v>4.49</v>
          </cell>
        </row>
        <row r="237">
          <cell r="A237">
            <v>37957</v>
          </cell>
          <cell r="B237">
            <v>4.4800000000000004</v>
          </cell>
        </row>
        <row r="238">
          <cell r="A238">
            <v>37958</v>
          </cell>
          <cell r="B238">
            <v>4.45</v>
          </cell>
        </row>
        <row r="239">
          <cell r="A239">
            <v>37959</v>
          </cell>
          <cell r="B239">
            <v>4.41</v>
          </cell>
        </row>
        <row r="240">
          <cell r="A240">
            <v>37960</v>
          </cell>
          <cell r="B240">
            <v>4.3899999999999997</v>
          </cell>
        </row>
        <row r="241">
          <cell r="A241">
            <v>37963</v>
          </cell>
          <cell r="B241">
            <v>4.26</v>
          </cell>
        </row>
        <row r="242">
          <cell r="A242">
            <v>37964</v>
          </cell>
          <cell r="B242">
            <v>4.1100000000000003</v>
          </cell>
        </row>
        <row r="243">
          <cell r="A243">
            <v>37966</v>
          </cell>
          <cell r="B243">
            <v>4.08</v>
          </cell>
        </row>
        <row r="244">
          <cell r="A244">
            <v>37967</v>
          </cell>
          <cell r="B244">
            <v>4.1399999999999997</v>
          </cell>
        </row>
        <row r="245">
          <cell r="A245">
            <v>37970</v>
          </cell>
          <cell r="B245">
            <v>4.58</v>
          </cell>
        </row>
        <row r="246">
          <cell r="A246">
            <v>37971</v>
          </cell>
          <cell r="B246">
            <v>4.6100000000000003</v>
          </cell>
        </row>
        <row r="247">
          <cell r="A247">
            <v>37972</v>
          </cell>
          <cell r="B247">
            <v>4.6399999999999997</v>
          </cell>
        </row>
        <row r="248">
          <cell r="A248">
            <v>37973</v>
          </cell>
          <cell r="B248">
            <v>4.6900000000000004</v>
          </cell>
        </row>
        <row r="249">
          <cell r="A249">
            <v>37974</v>
          </cell>
          <cell r="B249">
            <v>4.66</v>
          </cell>
        </row>
        <row r="250">
          <cell r="A250">
            <v>37977</v>
          </cell>
          <cell r="B250">
            <v>4.71</v>
          </cell>
        </row>
        <row r="251">
          <cell r="A251">
            <v>37978</v>
          </cell>
          <cell r="B251">
            <v>4.7300000000000004</v>
          </cell>
        </row>
        <row r="252">
          <cell r="A252">
            <v>37979</v>
          </cell>
          <cell r="B252">
            <v>4.74</v>
          </cell>
        </row>
        <row r="253">
          <cell r="A253">
            <v>37980</v>
          </cell>
          <cell r="B253">
            <v>4.74</v>
          </cell>
        </row>
        <row r="254">
          <cell r="A254">
            <v>37981</v>
          </cell>
          <cell r="B254">
            <v>4.7300000000000004</v>
          </cell>
        </row>
        <row r="255">
          <cell r="A255">
            <v>37984</v>
          </cell>
          <cell r="B255">
            <v>4.7300000000000004</v>
          </cell>
        </row>
        <row r="256">
          <cell r="A256">
            <v>37985</v>
          </cell>
          <cell r="B256">
            <v>4.72</v>
          </cell>
        </row>
        <row r="257">
          <cell r="A257">
            <v>37986</v>
          </cell>
          <cell r="B257">
            <v>4.71</v>
          </cell>
        </row>
        <row r="258">
          <cell r="A258">
            <v>37987</v>
          </cell>
          <cell r="B258">
            <v>4.71</v>
          </cell>
        </row>
        <row r="259">
          <cell r="A259">
            <v>37988</v>
          </cell>
          <cell r="B259">
            <v>4.71</v>
          </cell>
        </row>
        <row r="260">
          <cell r="A260">
            <v>37991</v>
          </cell>
          <cell r="B260">
            <v>4.67</v>
          </cell>
        </row>
        <row r="261">
          <cell r="A261">
            <v>37992</v>
          </cell>
          <cell r="B261">
            <v>4.67</v>
          </cell>
        </row>
        <row r="262">
          <cell r="A262">
            <v>37993</v>
          </cell>
          <cell r="B262">
            <v>4.63</v>
          </cell>
        </row>
        <row r="263">
          <cell r="A263">
            <v>37994</v>
          </cell>
          <cell r="B263">
            <v>4.53</v>
          </cell>
        </row>
        <row r="264">
          <cell r="A264">
            <v>37995</v>
          </cell>
          <cell r="B264">
            <v>4.53</v>
          </cell>
        </row>
        <row r="265">
          <cell r="A265">
            <v>37998</v>
          </cell>
          <cell r="B265">
            <v>4.53</v>
          </cell>
        </row>
        <row r="266">
          <cell r="A266">
            <v>37999</v>
          </cell>
          <cell r="B266">
            <v>4.97</v>
          </cell>
        </row>
        <row r="267">
          <cell r="A267">
            <v>38000</v>
          </cell>
          <cell r="B267">
            <v>4.97</v>
          </cell>
        </row>
        <row r="268">
          <cell r="A268">
            <v>38001</v>
          </cell>
          <cell r="B268">
            <v>4.6100000000000003</v>
          </cell>
        </row>
        <row r="269">
          <cell r="A269">
            <v>38002</v>
          </cell>
          <cell r="B269">
            <v>4.62</v>
          </cell>
        </row>
        <row r="270">
          <cell r="A270">
            <v>38005</v>
          </cell>
          <cell r="B270">
            <v>3.82</v>
          </cell>
        </row>
        <row r="271">
          <cell r="A271">
            <v>38006</v>
          </cell>
          <cell r="B271">
            <v>4.59</v>
          </cell>
        </row>
        <row r="272">
          <cell r="A272">
            <v>38007</v>
          </cell>
          <cell r="B272">
            <v>4.63</v>
          </cell>
        </row>
        <row r="273">
          <cell r="A273">
            <v>38008</v>
          </cell>
          <cell r="B273">
            <v>4.63</v>
          </cell>
        </row>
        <row r="274">
          <cell r="A274">
            <v>38009</v>
          </cell>
          <cell r="B274">
            <v>4.62</v>
          </cell>
        </row>
        <row r="275">
          <cell r="A275">
            <v>38012</v>
          </cell>
          <cell r="B275">
            <v>4.5999999999999996</v>
          </cell>
        </row>
        <row r="276">
          <cell r="A276">
            <v>38013</v>
          </cell>
          <cell r="B276">
            <v>4.54</v>
          </cell>
        </row>
        <row r="277">
          <cell r="A277">
            <v>38014</v>
          </cell>
          <cell r="B277">
            <v>4.5199999999999996</v>
          </cell>
        </row>
        <row r="278">
          <cell r="A278">
            <v>38015</v>
          </cell>
          <cell r="B278">
            <v>4.5</v>
          </cell>
        </row>
        <row r="279">
          <cell r="A279">
            <v>38016</v>
          </cell>
          <cell r="B279">
            <v>4.47</v>
          </cell>
        </row>
        <row r="280">
          <cell r="A280">
            <v>38019</v>
          </cell>
          <cell r="B280">
            <v>4.47</v>
          </cell>
        </row>
        <row r="281">
          <cell r="A281">
            <v>38020</v>
          </cell>
          <cell r="B281">
            <v>4.47</v>
          </cell>
        </row>
        <row r="282">
          <cell r="A282">
            <v>38021</v>
          </cell>
          <cell r="B282">
            <v>4.47</v>
          </cell>
        </row>
        <row r="283">
          <cell r="A283">
            <v>38022</v>
          </cell>
          <cell r="B283">
            <v>4.47</v>
          </cell>
        </row>
        <row r="284">
          <cell r="A284">
            <v>38023</v>
          </cell>
          <cell r="B284">
            <v>4.47</v>
          </cell>
        </row>
        <row r="285">
          <cell r="A285">
            <v>38026</v>
          </cell>
          <cell r="B285">
            <v>4.5</v>
          </cell>
        </row>
        <row r="286">
          <cell r="A286">
            <v>38027</v>
          </cell>
          <cell r="B286">
            <v>4.3600000000000003</v>
          </cell>
        </row>
        <row r="287">
          <cell r="A287">
            <v>38028</v>
          </cell>
          <cell r="B287">
            <v>4.47</v>
          </cell>
        </row>
        <row r="288">
          <cell r="A288">
            <v>38029</v>
          </cell>
          <cell r="B288">
            <v>4.43</v>
          </cell>
        </row>
        <row r="289">
          <cell r="A289">
            <v>38030</v>
          </cell>
          <cell r="B289">
            <v>4.42</v>
          </cell>
        </row>
        <row r="290">
          <cell r="A290">
            <v>38033</v>
          </cell>
          <cell r="B290">
            <v>4.38</v>
          </cell>
        </row>
        <row r="291">
          <cell r="A291">
            <v>38034</v>
          </cell>
          <cell r="B291">
            <v>4.38</v>
          </cell>
        </row>
        <row r="292">
          <cell r="A292">
            <v>38035</v>
          </cell>
          <cell r="B292">
            <v>4.38</v>
          </cell>
        </row>
        <row r="293">
          <cell r="A293">
            <v>38036</v>
          </cell>
          <cell r="B293">
            <v>4.37</v>
          </cell>
        </row>
        <row r="294">
          <cell r="A294">
            <v>38040</v>
          </cell>
          <cell r="B294">
            <v>4.3099999999999996</v>
          </cell>
        </row>
        <row r="295">
          <cell r="A295">
            <v>38041</v>
          </cell>
          <cell r="B295">
            <v>4.3099999999999996</v>
          </cell>
        </row>
        <row r="296">
          <cell r="A296">
            <v>38042</v>
          </cell>
          <cell r="B296">
            <v>4.32</v>
          </cell>
        </row>
        <row r="297">
          <cell r="A297">
            <v>38043</v>
          </cell>
          <cell r="B297">
            <v>4.33</v>
          </cell>
        </row>
        <row r="298">
          <cell r="A298">
            <v>38044</v>
          </cell>
          <cell r="B298">
            <v>4.3499999999999996</v>
          </cell>
        </row>
        <row r="299">
          <cell r="A299">
            <v>38047</v>
          </cell>
          <cell r="B299">
            <v>4.33</v>
          </cell>
        </row>
        <row r="300">
          <cell r="A300">
            <v>38048</v>
          </cell>
          <cell r="B300">
            <v>4.33</v>
          </cell>
        </row>
        <row r="301">
          <cell r="A301">
            <v>38049</v>
          </cell>
          <cell r="B301">
            <v>4.32</v>
          </cell>
        </row>
        <row r="302">
          <cell r="A302">
            <v>38050</v>
          </cell>
          <cell r="B302">
            <v>4.33</v>
          </cell>
        </row>
        <row r="303">
          <cell r="A303">
            <v>38051</v>
          </cell>
          <cell r="B303">
            <v>4.33</v>
          </cell>
        </row>
        <row r="304">
          <cell r="A304">
            <v>38054</v>
          </cell>
          <cell r="B304">
            <v>4.3499999999999996</v>
          </cell>
        </row>
        <row r="305">
          <cell r="A305">
            <v>38055</v>
          </cell>
          <cell r="B305">
            <v>4.4000000000000004</v>
          </cell>
        </row>
        <row r="306">
          <cell r="A306">
            <v>38056</v>
          </cell>
          <cell r="B306">
            <v>4.41</v>
          </cell>
        </row>
        <row r="307">
          <cell r="A307">
            <v>38057</v>
          </cell>
          <cell r="B307">
            <v>4.41</v>
          </cell>
        </row>
        <row r="308">
          <cell r="A308">
            <v>38058</v>
          </cell>
          <cell r="B308">
            <v>4.41</v>
          </cell>
        </row>
        <row r="309">
          <cell r="A309">
            <v>38061</v>
          </cell>
          <cell r="B309">
            <v>4.42</v>
          </cell>
        </row>
        <row r="310">
          <cell r="A310">
            <v>38062</v>
          </cell>
          <cell r="B310">
            <v>4.42</v>
          </cell>
        </row>
        <row r="311">
          <cell r="A311">
            <v>38063</v>
          </cell>
          <cell r="B311">
            <v>4.42</v>
          </cell>
        </row>
        <row r="312">
          <cell r="A312">
            <v>38064</v>
          </cell>
          <cell r="B312">
            <v>4.42</v>
          </cell>
        </row>
        <row r="313">
          <cell r="A313">
            <v>38065</v>
          </cell>
          <cell r="B313">
            <v>4.3899999999999997</v>
          </cell>
        </row>
        <row r="314">
          <cell r="A314">
            <v>38068</v>
          </cell>
          <cell r="B314">
            <v>4.4000000000000004</v>
          </cell>
        </row>
        <row r="315">
          <cell r="A315">
            <v>38069</v>
          </cell>
          <cell r="B315">
            <v>4.4000000000000004</v>
          </cell>
        </row>
        <row r="316">
          <cell r="A316">
            <v>38070</v>
          </cell>
          <cell r="B316">
            <v>4.4000000000000004</v>
          </cell>
        </row>
        <row r="317">
          <cell r="A317">
            <v>38071</v>
          </cell>
          <cell r="B317">
            <v>4.38</v>
          </cell>
        </row>
        <row r="318">
          <cell r="A318">
            <v>38072</v>
          </cell>
          <cell r="B318">
            <v>4.38</v>
          </cell>
        </row>
        <row r="319">
          <cell r="A319">
            <v>38075</v>
          </cell>
          <cell r="B319">
            <v>4.42</v>
          </cell>
        </row>
        <row r="320">
          <cell r="A320">
            <v>38076</v>
          </cell>
          <cell r="B320">
            <v>4.43</v>
          </cell>
        </row>
        <row r="321">
          <cell r="A321">
            <v>38077</v>
          </cell>
          <cell r="B321">
            <v>4.43</v>
          </cell>
        </row>
        <row r="322">
          <cell r="A322">
            <v>38078</v>
          </cell>
          <cell r="B322">
            <v>4.43</v>
          </cell>
        </row>
        <row r="323">
          <cell r="A323">
            <v>38079</v>
          </cell>
          <cell r="B323">
            <v>4.43</v>
          </cell>
        </row>
        <row r="324">
          <cell r="A324">
            <v>38082</v>
          </cell>
          <cell r="B324">
            <v>4.43</v>
          </cell>
        </row>
        <row r="325">
          <cell r="A325">
            <v>38083</v>
          </cell>
          <cell r="B325">
            <v>4.45</v>
          </cell>
        </row>
        <row r="326">
          <cell r="A326">
            <v>38084</v>
          </cell>
          <cell r="B326">
            <v>4.45</v>
          </cell>
        </row>
        <row r="327">
          <cell r="A327">
            <v>38085</v>
          </cell>
          <cell r="B327">
            <v>4.45</v>
          </cell>
        </row>
        <row r="328">
          <cell r="A328">
            <v>38086</v>
          </cell>
          <cell r="B328">
            <v>4.47</v>
          </cell>
        </row>
        <row r="329">
          <cell r="A329">
            <v>38089</v>
          </cell>
          <cell r="B329">
            <v>4.47</v>
          </cell>
        </row>
        <row r="330">
          <cell r="A330">
            <v>38090</v>
          </cell>
          <cell r="B330">
            <v>4.47</v>
          </cell>
        </row>
        <row r="331">
          <cell r="A331">
            <v>38091</v>
          </cell>
          <cell r="B331">
            <v>4.47</v>
          </cell>
        </row>
        <row r="332">
          <cell r="A332">
            <v>38092</v>
          </cell>
          <cell r="B332">
            <v>4.46</v>
          </cell>
        </row>
        <row r="333">
          <cell r="A333">
            <v>38093</v>
          </cell>
          <cell r="B333">
            <v>4.42</v>
          </cell>
        </row>
        <row r="334">
          <cell r="A334">
            <v>38096</v>
          </cell>
          <cell r="B334">
            <v>4.3899999999999997</v>
          </cell>
        </row>
        <row r="335">
          <cell r="A335">
            <v>38097</v>
          </cell>
          <cell r="B335">
            <v>4.38</v>
          </cell>
        </row>
        <row r="336">
          <cell r="A336">
            <v>38098</v>
          </cell>
          <cell r="B336">
            <v>4.38</v>
          </cell>
        </row>
        <row r="337">
          <cell r="A337">
            <v>38099</v>
          </cell>
          <cell r="B337">
            <v>4.4400000000000004</v>
          </cell>
        </row>
        <row r="338">
          <cell r="A338">
            <v>38100</v>
          </cell>
          <cell r="B338">
            <v>4.43</v>
          </cell>
        </row>
        <row r="339">
          <cell r="A339">
            <v>38103</v>
          </cell>
          <cell r="B339">
            <v>4.46</v>
          </cell>
        </row>
        <row r="340">
          <cell r="A340">
            <v>38104</v>
          </cell>
          <cell r="B340">
            <v>4.46</v>
          </cell>
        </row>
        <row r="341">
          <cell r="A341">
            <v>38105</v>
          </cell>
          <cell r="B341">
            <v>4.4400000000000004</v>
          </cell>
        </row>
        <row r="342">
          <cell r="A342">
            <v>38106</v>
          </cell>
          <cell r="B342">
            <v>4.43</v>
          </cell>
        </row>
        <row r="343">
          <cell r="A343">
            <v>38107</v>
          </cell>
          <cell r="B343">
            <v>4.45</v>
          </cell>
        </row>
        <row r="344">
          <cell r="A344">
            <v>38110</v>
          </cell>
          <cell r="B344">
            <v>4.45</v>
          </cell>
        </row>
        <row r="345">
          <cell r="A345">
            <v>38111</v>
          </cell>
          <cell r="B345">
            <v>4.46</v>
          </cell>
        </row>
        <row r="346">
          <cell r="A346">
            <v>38112</v>
          </cell>
          <cell r="B346">
            <v>4.46</v>
          </cell>
        </row>
        <row r="347">
          <cell r="A347">
            <v>38113</v>
          </cell>
          <cell r="B347">
            <v>4.45</v>
          </cell>
        </row>
        <row r="348">
          <cell r="A348">
            <v>38114</v>
          </cell>
          <cell r="B348">
            <v>4.45</v>
          </cell>
        </row>
        <row r="349">
          <cell r="A349">
            <v>38117</v>
          </cell>
          <cell r="B349">
            <v>4.45</v>
          </cell>
        </row>
        <row r="350">
          <cell r="A350">
            <v>38118</v>
          </cell>
          <cell r="B350">
            <v>4.45</v>
          </cell>
        </row>
        <row r="351">
          <cell r="A351">
            <v>38119</v>
          </cell>
          <cell r="B351">
            <v>4.46</v>
          </cell>
        </row>
        <row r="352">
          <cell r="A352">
            <v>38120</v>
          </cell>
          <cell r="B352">
            <v>4.46</v>
          </cell>
        </row>
        <row r="353">
          <cell r="A353">
            <v>38121</v>
          </cell>
          <cell r="B353">
            <v>4.55</v>
          </cell>
        </row>
        <row r="354">
          <cell r="A354">
            <v>38124</v>
          </cell>
          <cell r="B354">
            <v>4.57</v>
          </cell>
        </row>
        <row r="355">
          <cell r="A355">
            <v>38125</v>
          </cell>
          <cell r="B355">
            <v>4.8099999999999996</v>
          </cell>
        </row>
        <row r="356">
          <cell r="A356">
            <v>38126</v>
          </cell>
          <cell r="B356">
            <v>4.8</v>
          </cell>
        </row>
        <row r="357">
          <cell r="A357">
            <v>38127</v>
          </cell>
          <cell r="B357">
            <v>4.78</v>
          </cell>
        </row>
        <row r="358">
          <cell r="A358">
            <v>38128</v>
          </cell>
          <cell r="B358">
            <v>4.67</v>
          </cell>
        </row>
        <row r="359">
          <cell r="A359">
            <v>38131</v>
          </cell>
          <cell r="B359">
            <v>4.5999999999999996</v>
          </cell>
        </row>
        <row r="360">
          <cell r="A360">
            <v>38132</v>
          </cell>
          <cell r="B360">
            <v>4.6100000000000003</v>
          </cell>
        </row>
        <row r="361">
          <cell r="A361">
            <v>38133</v>
          </cell>
          <cell r="B361">
            <v>4.6100000000000003</v>
          </cell>
        </row>
        <row r="362">
          <cell r="A362">
            <v>38134</v>
          </cell>
          <cell r="B362">
            <v>4.6500000000000004</v>
          </cell>
        </row>
        <row r="363">
          <cell r="A363">
            <v>38135</v>
          </cell>
          <cell r="B363">
            <v>4.6900000000000004</v>
          </cell>
        </row>
        <row r="364">
          <cell r="A364">
            <v>38138</v>
          </cell>
          <cell r="B364">
            <v>4.6900000000000004</v>
          </cell>
        </row>
        <row r="365">
          <cell r="A365">
            <v>38139</v>
          </cell>
          <cell r="B365">
            <v>5.48</v>
          </cell>
        </row>
        <row r="366">
          <cell r="A366">
            <v>38140</v>
          </cell>
          <cell r="B366">
            <v>5.49</v>
          </cell>
        </row>
        <row r="367">
          <cell r="A367">
            <v>38142</v>
          </cell>
          <cell r="B367">
            <v>5.53</v>
          </cell>
        </row>
        <row r="368">
          <cell r="A368">
            <v>38145</v>
          </cell>
          <cell r="B368">
            <v>5.6</v>
          </cell>
        </row>
        <row r="369">
          <cell r="A369">
            <v>38146</v>
          </cell>
          <cell r="B369">
            <v>5.6</v>
          </cell>
        </row>
        <row r="370">
          <cell r="A370">
            <v>38147</v>
          </cell>
          <cell r="B370">
            <v>5.58</v>
          </cell>
        </row>
        <row r="371">
          <cell r="A371">
            <v>38148</v>
          </cell>
          <cell r="B371">
            <v>5.56</v>
          </cell>
        </row>
        <row r="372">
          <cell r="A372">
            <v>38149</v>
          </cell>
          <cell r="B372">
            <v>5.55</v>
          </cell>
        </row>
        <row r="373">
          <cell r="A373">
            <v>38152</v>
          </cell>
          <cell r="B373">
            <v>5.59</v>
          </cell>
        </row>
        <row r="374">
          <cell r="A374">
            <v>38153</v>
          </cell>
          <cell r="B374">
            <v>5.55</v>
          </cell>
        </row>
        <row r="375">
          <cell r="A375">
            <v>38154</v>
          </cell>
          <cell r="B375">
            <v>5.68</v>
          </cell>
        </row>
        <row r="376">
          <cell r="A376">
            <v>38155</v>
          </cell>
          <cell r="B376">
            <v>5.72</v>
          </cell>
        </row>
        <row r="377">
          <cell r="A377">
            <v>38156</v>
          </cell>
          <cell r="B377">
            <v>5.78</v>
          </cell>
        </row>
        <row r="378">
          <cell r="A378">
            <v>38159</v>
          </cell>
          <cell r="B378">
            <v>5.81</v>
          </cell>
        </row>
        <row r="379">
          <cell r="A379">
            <v>38160</v>
          </cell>
          <cell r="B379">
            <v>5.82</v>
          </cell>
        </row>
        <row r="380">
          <cell r="A380">
            <v>38161</v>
          </cell>
          <cell r="B380">
            <v>5.83</v>
          </cell>
        </row>
        <row r="381">
          <cell r="A381">
            <v>38162</v>
          </cell>
          <cell r="B381">
            <v>5.85</v>
          </cell>
        </row>
        <row r="382">
          <cell r="A382">
            <v>38163</v>
          </cell>
          <cell r="B382">
            <v>5.86</v>
          </cell>
        </row>
        <row r="383">
          <cell r="A383">
            <v>38166</v>
          </cell>
          <cell r="B383">
            <v>5.89</v>
          </cell>
        </row>
        <row r="384">
          <cell r="A384">
            <v>38167</v>
          </cell>
          <cell r="B384">
            <v>5.83</v>
          </cell>
        </row>
        <row r="385">
          <cell r="A385">
            <v>38168</v>
          </cell>
          <cell r="B385">
            <v>5.83</v>
          </cell>
        </row>
        <row r="386">
          <cell r="A386">
            <v>38170</v>
          </cell>
          <cell r="B386">
            <v>5.83</v>
          </cell>
        </row>
        <row r="387">
          <cell r="A387">
            <v>38173</v>
          </cell>
          <cell r="B387">
            <v>5.81</v>
          </cell>
        </row>
        <row r="388">
          <cell r="A388">
            <v>38174</v>
          </cell>
          <cell r="B388">
            <v>5.8</v>
          </cell>
        </row>
        <row r="389">
          <cell r="A389">
            <v>38175</v>
          </cell>
          <cell r="B389">
            <v>5.77</v>
          </cell>
        </row>
        <row r="390">
          <cell r="A390">
            <v>38176</v>
          </cell>
          <cell r="B390">
            <v>5.73</v>
          </cell>
        </row>
        <row r="391">
          <cell r="A391">
            <v>38177</v>
          </cell>
          <cell r="B391">
            <v>5.69</v>
          </cell>
        </row>
        <row r="392">
          <cell r="A392">
            <v>38180</v>
          </cell>
          <cell r="B392">
            <v>5.76</v>
          </cell>
        </row>
        <row r="393">
          <cell r="A393">
            <v>38181</v>
          </cell>
          <cell r="B393">
            <v>5.74</v>
          </cell>
        </row>
        <row r="394">
          <cell r="A394">
            <v>38182</v>
          </cell>
          <cell r="B394">
            <v>5.84</v>
          </cell>
        </row>
        <row r="395">
          <cell r="A395">
            <v>38183</v>
          </cell>
          <cell r="B395">
            <v>6.08</v>
          </cell>
        </row>
        <row r="396">
          <cell r="A396">
            <v>38184</v>
          </cell>
          <cell r="B396">
            <v>6.53</v>
          </cell>
        </row>
        <row r="397">
          <cell r="A397">
            <v>38187</v>
          </cell>
          <cell r="B397">
            <v>6.11</v>
          </cell>
        </row>
        <row r="398">
          <cell r="A398">
            <v>38188</v>
          </cell>
          <cell r="B398">
            <v>6.07</v>
          </cell>
        </row>
        <row r="399">
          <cell r="A399">
            <v>38189</v>
          </cell>
          <cell r="B399">
            <v>6.16</v>
          </cell>
        </row>
        <row r="400">
          <cell r="A400">
            <v>38190</v>
          </cell>
          <cell r="B400">
            <v>6.32</v>
          </cell>
        </row>
        <row r="401">
          <cell r="A401">
            <v>38191</v>
          </cell>
          <cell r="B401">
            <v>6.41</v>
          </cell>
        </row>
        <row r="402">
          <cell r="A402">
            <v>38194</v>
          </cell>
          <cell r="B402">
            <v>6.48</v>
          </cell>
        </row>
        <row r="403">
          <cell r="A403">
            <v>38195</v>
          </cell>
          <cell r="B403">
            <v>6.55</v>
          </cell>
        </row>
        <row r="404">
          <cell r="A404">
            <v>38196</v>
          </cell>
          <cell r="B404">
            <v>6.53</v>
          </cell>
        </row>
        <row r="405">
          <cell r="A405">
            <v>38197</v>
          </cell>
          <cell r="B405">
            <v>6.43</v>
          </cell>
        </row>
        <row r="406">
          <cell r="A406">
            <v>38198</v>
          </cell>
          <cell r="B406">
            <v>6.38</v>
          </cell>
        </row>
        <row r="407">
          <cell r="A407">
            <v>38201</v>
          </cell>
          <cell r="B407">
            <v>6.41</v>
          </cell>
        </row>
        <row r="408">
          <cell r="A408">
            <v>38202</v>
          </cell>
          <cell r="B408">
            <v>6.34</v>
          </cell>
        </row>
        <row r="409">
          <cell r="A409">
            <v>38203</v>
          </cell>
          <cell r="B409">
            <v>6.19</v>
          </cell>
        </row>
        <row r="410">
          <cell r="A410">
            <v>38204</v>
          </cell>
          <cell r="B410">
            <v>6.03</v>
          </cell>
        </row>
        <row r="411">
          <cell r="A411">
            <v>38205</v>
          </cell>
          <cell r="B411">
            <v>6</v>
          </cell>
        </row>
        <row r="412">
          <cell r="A412">
            <v>38208</v>
          </cell>
          <cell r="B412">
            <v>5.97</v>
          </cell>
        </row>
        <row r="413">
          <cell r="A413">
            <v>38209</v>
          </cell>
          <cell r="B413">
            <v>6.01</v>
          </cell>
        </row>
        <row r="414">
          <cell r="A414">
            <v>38210</v>
          </cell>
          <cell r="B414">
            <v>5.98</v>
          </cell>
        </row>
        <row r="415">
          <cell r="A415">
            <v>38211</v>
          </cell>
          <cell r="B415">
            <v>6.05</v>
          </cell>
        </row>
        <row r="416">
          <cell r="A416">
            <v>38212</v>
          </cell>
          <cell r="B416">
            <v>6.03</v>
          </cell>
        </row>
        <row r="417">
          <cell r="A417">
            <v>38215</v>
          </cell>
          <cell r="B417">
            <v>5.98</v>
          </cell>
        </row>
        <row r="418">
          <cell r="A418">
            <v>38216</v>
          </cell>
          <cell r="B418">
            <v>5.93</v>
          </cell>
        </row>
        <row r="419">
          <cell r="A419">
            <v>38217</v>
          </cell>
          <cell r="B419">
            <v>5.8</v>
          </cell>
        </row>
        <row r="420">
          <cell r="A420">
            <v>38218</v>
          </cell>
          <cell r="B420">
            <v>5.71</v>
          </cell>
        </row>
        <row r="421">
          <cell r="A421">
            <v>38219</v>
          </cell>
          <cell r="B421">
            <v>5.76</v>
          </cell>
        </row>
        <row r="422">
          <cell r="A422">
            <v>38222</v>
          </cell>
          <cell r="B422">
            <v>5.76</v>
          </cell>
        </row>
        <row r="423">
          <cell r="A423">
            <v>38223</v>
          </cell>
          <cell r="B423">
            <v>5.74</v>
          </cell>
        </row>
        <row r="424">
          <cell r="A424">
            <v>38224</v>
          </cell>
          <cell r="B424">
            <v>5.73</v>
          </cell>
        </row>
        <row r="425">
          <cell r="A425">
            <v>38225</v>
          </cell>
          <cell r="B425">
            <v>5.77</v>
          </cell>
        </row>
        <row r="426">
          <cell r="A426">
            <v>38226</v>
          </cell>
          <cell r="B426">
            <v>5.82</v>
          </cell>
        </row>
        <row r="427">
          <cell r="A427">
            <v>38230</v>
          </cell>
          <cell r="B427">
            <v>5.8</v>
          </cell>
        </row>
        <row r="428">
          <cell r="A428">
            <v>38231</v>
          </cell>
          <cell r="B428">
            <v>5.83</v>
          </cell>
        </row>
        <row r="429">
          <cell r="A429">
            <v>38232</v>
          </cell>
          <cell r="B429">
            <v>5.97</v>
          </cell>
        </row>
        <row r="430">
          <cell r="A430">
            <v>38233</v>
          </cell>
          <cell r="B430">
            <v>5.97</v>
          </cell>
        </row>
        <row r="431">
          <cell r="A431">
            <v>38236</v>
          </cell>
          <cell r="B431">
            <v>5.94</v>
          </cell>
        </row>
        <row r="432">
          <cell r="A432">
            <v>38237</v>
          </cell>
          <cell r="B432">
            <v>5.96</v>
          </cell>
        </row>
        <row r="433">
          <cell r="A433">
            <v>38238</v>
          </cell>
          <cell r="B433">
            <v>5.95</v>
          </cell>
        </row>
        <row r="434">
          <cell r="A434">
            <v>38239</v>
          </cell>
          <cell r="B434">
            <v>5.93</v>
          </cell>
        </row>
        <row r="435">
          <cell r="A435">
            <v>38240</v>
          </cell>
          <cell r="B435">
            <v>5.89</v>
          </cell>
        </row>
        <row r="436">
          <cell r="A436">
            <v>38243</v>
          </cell>
          <cell r="B436">
            <v>5.88</v>
          </cell>
        </row>
        <row r="437">
          <cell r="A437">
            <v>38245</v>
          </cell>
          <cell r="B437">
            <v>5.9</v>
          </cell>
        </row>
        <row r="438">
          <cell r="A438">
            <v>38246</v>
          </cell>
          <cell r="B438">
            <v>5.92</v>
          </cell>
        </row>
        <row r="439">
          <cell r="A439">
            <v>38247</v>
          </cell>
          <cell r="B439">
            <v>5.93</v>
          </cell>
        </row>
        <row r="440">
          <cell r="A440">
            <v>38250</v>
          </cell>
          <cell r="B440">
            <v>5.95</v>
          </cell>
        </row>
        <row r="441">
          <cell r="A441">
            <v>38251</v>
          </cell>
          <cell r="B441">
            <v>5.95</v>
          </cell>
        </row>
        <row r="442">
          <cell r="A442">
            <v>38252</v>
          </cell>
          <cell r="B442">
            <v>5.97</v>
          </cell>
        </row>
        <row r="443">
          <cell r="A443">
            <v>38260</v>
          </cell>
          <cell r="B443">
            <v>6.03</v>
          </cell>
        </row>
        <row r="444">
          <cell r="A444">
            <v>38261</v>
          </cell>
          <cell r="B444">
            <v>6.03</v>
          </cell>
        </row>
        <row r="445">
          <cell r="A445">
            <v>38264</v>
          </cell>
          <cell r="B445">
            <v>6.04</v>
          </cell>
        </row>
        <row r="446">
          <cell r="A446">
            <v>38265</v>
          </cell>
          <cell r="B446">
            <v>6.03</v>
          </cell>
        </row>
        <row r="447">
          <cell r="A447">
            <v>38266</v>
          </cell>
          <cell r="B447">
            <v>6.03</v>
          </cell>
        </row>
        <row r="448">
          <cell r="A448">
            <v>38267</v>
          </cell>
          <cell r="B448">
            <v>6.08</v>
          </cell>
        </row>
        <row r="449">
          <cell r="A449">
            <v>38268</v>
          </cell>
          <cell r="B449">
            <v>6.1</v>
          </cell>
        </row>
        <row r="450">
          <cell r="A450">
            <v>38273</v>
          </cell>
          <cell r="B450">
            <v>6.13</v>
          </cell>
        </row>
        <row r="451">
          <cell r="A451">
            <v>38274</v>
          </cell>
          <cell r="B451">
            <v>6.13</v>
          </cell>
        </row>
        <row r="452">
          <cell r="A452">
            <v>38278</v>
          </cell>
          <cell r="B452">
            <v>6.33</v>
          </cell>
        </row>
        <row r="453">
          <cell r="A453">
            <v>38279</v>
          </cell>
          <cell r="B453">
            <v>6.33</v>
          </cell>
        </row>
        <row r="454">
          <cell r="A454">
            <v>38280</v>
          </cell>
          <cell r="B454">
            <v>6.35</v>
          </cell>
        </row>
        <row r="455">
          <cell r="A455">
            <v>38294</v>
          </cell>
          <cell r="B455">
            <v>5.99</v>
          </cell>
        </row>
        <row r="456">
          <cell r="A456">
            <v>38295</v>
          </cell>
          <cell r="B456">
            <v>6.08</v>
          </cell>
        </row>
        <row r="457">
          <cell r="A457">
            <v>38301</v>
          </cell>
          <cell r="B457">
            <v>6.13</v>
          </cell>
        </row>
        <row r="458">
          <cell r="A458">
            <v>38313</v>
          </cell>
          <cell r="B458">
            <v>6.18</v>
          </cell>
        </row>
        <row r="459">
          <cell r="A459">
            <v>38314</v>
          </cell>
          <cell r="B459">
            <v>6.17</v>
          </cell>
        </row>
        <row r="460">
          <cell r="A460">
            <v>38315</v>
          </cell>
          <cell r="B460">
            <v>6.18</v>
          </cell>
        </row>
        <row r="461">
          <cell r="A461">
            <v>38316</v>
          </cell>
          <cell r="B461">
            <v>6.23</v>
          </cell>
        </row>
        <row r="462">
          <cell r="A462">
            <v>38317</v>
          </cell>
          <cell r="B462">
            <v>6.24</v>
          </cell>
        </row>
        <row r="463">
          <cell r="A463">
            <v>38321</v>
          </cell>
          <cell r="B463">
            <v>6.32</v>
          </cell>
        </row>
        <row r="464">
          <cell r="A464">
            <v>38322</v>
          </cell>
          <cell r="B464">
            <v>6.38</v>
          </cell>
        </row>
        <row r="465">
          <cell r="A465">
            <v>38323</v>
          </cell>
          <cell r="B465">
            <v>6.4</v>
          </cell>
        </row>
        <row r="466">
          <cell r="A466">
            <v>38327</v>
          </cell>
          <cell r="B466">
            <v>6.43</v>
          </cell>
        </row>
        <row r="467">
          <cell r="A467">
            <v>38329</v>
          </cell>
          <cell r="B467">
            <v>6.42</v>
          </cell>
        </row>
        <row r="468">
          <cell r="A468">
            <v>38335</v>
          </cell>
          <cell r="B468">
            <v>6.41</v>
          </cell>
        </row>
        <row r="469">
          <cell r="A469">
            <v>38337</v>
          </cell>
          <cell r="B469">
            <v>6.43</v>
          </cell>
        </row>
        <row r="470">
          <cell r="A470">
            <v>38344</v>
          </cell>
          <cell r="B470">
            <v>6.41</v>
          </cell>
        </row>
        <row r="471">
          <cell r="A471">
            <v>38345</v>
          </cell>
          <cell r="B471">
            <v>6.4</v>
          </cell>
        </row>
        <row r="472">
          <cell r="A472">
            <v>38348</v>
          </cell>
          <cell r="B472">
            <v>6.39</v>
          </cell>
        </row>
        <row r="473">
          <cell r="A473">
            <v>38349</v>
          </cell>
          <cell r="B473">
            <v>6.37</v>
          </cell>
        </row>
        <row r="474">
          <cell r="A474">
            <v>38350</v>
          </cell>
          <cell r="B474">
            <v>6.34</v>
          </cell>
        </row>
        <row r="475">
          <cell r="A475">
            <v>38351</v>
          </cell>
          <cell r="B475">
            <v>6.33</v>
          </cell>
        </row>
        <row r="476">
          <cell r="A476">
            <v>38356</v>
          </cell>
          <cell r="B476">
            <v>6.32</v>
          </cell>
        </row>
        <row r="477">
          <cell r="A477">
            <v>38357</v>
          </cell>
          <cell r="B477">
            <v>6.34</v>
          </cell>
        </row>
        <row r="478">
          <cell r="A478">
            <v>38362</v>
          </cell>
          <cell r="B478">
            <v>6.33</v>
          </cell>
        </row>
        <row r="479">
          <cell r="A479">
            <v>38364</v>
          </cell>
          <cell r="B479">
            <v>6.35</v>
          </cell>
        </row>
        <row r="480">
          <cell r="A480">
            <v>38369</v>
          </cell>
          <cell r="B480">
            <v>6.34</v>
          </cell>
        </row>
        <row r="481">
          <cell r="A481">
            <v>38370</v>
          </cell>
          <cell r="B481">
            <v>6.33</v>
          </cell>
        </row>
        <row r="482">
          <cell r="A482">
            <v>38371</v>
          </cell>
          <cell r="B482">
            <v>6.37</v>
          </cell>
        </row>
        <row r="483">
          <cell r="A483">
            <v>38376</v>
          </cell>
          <cell r="B483">
            <v>6.44</v>
          </cell>
        </row>
        <row r="484">
          <cell r="A484">
            <v>38377</v>
          </cell>
          <cell r="B484">
            <v>6.48</v>
          </cell>
        </row>
        <row r="485">
          <cell r="A485">
            <v>38379</v>
          </cell>
          <cell r="B485">
            <v>6.5</v>
          </cell>
        </row>
        <row r="486">
          <cell r="A486">
            <v>38380</v>
          </cell>
          <cell r="B486">
            <v>6.52</v>
          </cell>
        </row>
        <row r="487">
          <cell r="A487">
            <v>38385</v>
          </cell>
          <cell r="B487">
            <v>6.57</v>
          </cell>
        </row>
        <row r="488">
          <cell r="A488">
            <v>38386</v>
          </cell>
          <cell r="B488">
            <v>6.63</v>
          </cell>
        </row>
        <row r="489">
          <cell r="A489">
            <v>38387</v>
          </cell>
          <cell r="B489">
            <v>6.76</v>
          </cell>
        </row>
        <row r="490">
          <cell r="A490">
            <v>38390</v>
          </cell>
          <cell r="B490">
            <v>6.8</v>
          </cell>
        </row>
        <row r="491">
          <cell r="A491">
            <v>38391</v>
          </cell>
          <cell r="B491">
            <v>6.85</v>
          </cell>
        </row>
        <row r="492">
          <cell r="A492">
            <v>38392</v>
          </cell>
          <cell r="B492">
            <v>6.89</v>
          </cell>
        </row>
        <row r="493">
          <cell r="A493">
            <v>38393</v>
          </cell>
          <cell r="B493">
            <v>6.91</v>
          </cell>
        </row>
        <row r="494">
          <cell r="A494">
            <v>38394</v>
          </cell>
          <cell r="B494">
            <v>6.93</v>
          </cell>
        </row>
        <row r="495">
          <cell r="A495">
            <v>38397</v>
          </cell>
          <cell r="B495">
            <v>6.99</v>
          </cell>
        </row>
        <row r="496">
          <cell r="A496">
            <v>38398</v>
          </cell>
          <cell r="B496">
            <v>7.15</v>
          </cell>
        </row>
        <row r="497">
          <cell r="A497">
            <v>38399</v>
          </cell>
          <cell r="B497">
            <v>7.2</v>
          </cell>
        </row>
        <row r="498">
          <cell r="A498">
            <v>38400</v>
          </cell>
          <cell r="B498">
            <v>7.21</v>
          </cell>
        </row>
        <row r="499">
          <cell r="A499">
            <v>38404</v>
          </cell>
          <cell r="B499">
            <v>7.26</v>
          </cell>
        </row>
        <row r="500">
          <cell r="A500">
            <v>38405</v>
          </cell>
          <cell r="B500">
            <v>7.27</v>
          </cell>
        </row>
        <row r="501">
          <cell r="A501">
            <v>38408</v>
          </cell>
          <cell r="B501">
            <v>7.19</v>
          </cell>
        </row>
        <row r="502">
          <cell r="A502">
            <v>38411</v>
          </cell>
          <cell r="B502">
            <v>7.23</v>
          </cell>
        </row>
        <row r="503">
          <cell r="A503">
            <v>38415</v>
          </cell>
          <cell r="B503">
            <v>7.22</v>
          </cell>
        </row>
        <row r="504">
          <cell r="A504">
            <v>38419</v>
          </cell>
          <cell r="B504">
            <v>7.14</v>
          </cell>
        </row>
        <row r="505">
          <cell r="A505">
            <v>38420</v>
          </cell>
          <cell r="B505">
            <v>7.1</v>
          </cell>
        </row>
        <row r="506">
          <cell r="A506">
            <v>38425</v>
          </cell>
          <cell r="B506">
            <v>7.05</v>
          </cell>
        </row>
        <row r="507">
          <cell r="A507">
            <v>38426</v>
          </cell>
          <cell r="B507">
            <v>7.08</v>
          </cell>
        </row>
        <row r="508">
          <cell r="A508">
            <v>38427</v>
          </cell>
          <cell r="B508">
            <v>7.12</v>
          </cell>
        </row>
        <row r="509">
          <cell r="A509">
            <v>38428</v>
          </cell>
          <cell r="B509">
            <v>7.12</v>
          </cell>
        </row>
        <row r="510">
          <cell r="A510">
            <v>38429</v>
          </cell>
          <cell r="B510">
            <v>7.13</v>
          </cell>
        </row>
        <row r="511">
          <cell r="A511">
            <v>38430</v>
          </cell>
          <cell r="B511">
            <v>7.13</v>
          </cell>
        </row>
        <row r="512">
          <cell r="A512">
            <v>38431</v>
          </cell>
          <cell r="B512">
            <v>7.13</v>
          </cell>
        </row>
        <row r="513">
          <cell r="A513">
            <v>38432</v>
          </cell>
          <cell r="B513">
            <v>7.14</v>
          </cell>
        </row>
        <row r="514">
          <cell r="A514">
            <v>38433</v>
          </cell>
          <cell r="B514">
            <v>7.18</v>
          </cell>
        </row>
        <row r="515">
          <cell r="A515">
            <v>38434</v>
          </cell>
          <cell r="B515">
            <v>7.18</v>
          </cell>
        </row>
        <row r="516">
          <cell r="A516">
            <v>38435</v>
          </cell>
          <cell r="B516">
            <v>7.21</v>
          </cell>
        </row>
        <row r="517">
          <cell r="A517">
            <v>38436</v>
          </cell>
          <cell r="B517">
            <v>7.21</v>
          </cell>
        </row>
        <row r="518">
          <cell r="A518">
            <v>38437</v>
          </cell>
          <cell r="B518">
            <v>7.21</v>
          </cell>
        </row>
        <row r="519">
          <cell r="A519">
            <v>38438</v>
          </cell>
          <cell r="B519">
            <v>7.26</v>
          </cell>
        </row>
        <row r="520">
          <cell r="A520">
            <v>38439</v>
          </cell>
          <cell r="B520">
            <v>7.27</v>
          </cell>
        </row>
        <row r="521">
          <cell r="A521">
            <v>38440</v>
          </cell>
          <cell r="B521">
            <v>7.27</v>
          </cell>
        </row>
        <row r="522">
          <cell r="A522">
            <v>38441</v>
          </cell>
          <cell r="B522">
            <v>7.28</v>
          </cell>
        </row>
        <row r="523">
          <cell r="A523">
            <v>38442</v>
          </cell>
          <cell r="B523">
            <v>7.28</v>
          </cell>
        </row>
        <row r="524">
          <cell r="A524">
            <v>38443</v>
          </cell>
          <cell r="B524">
            <v>7.3</v>
          </cell>
        </row>
        <row r="525">
          <cell r="A525">
            <v>38444</v>
          </cell>
          <cell r="B525">
            <v>7.31</v>
          </cell>
        </row>
        <row r="526">
          <cell r="A526">
            <v>38445</v>
          </cell>
          <cell r="B526">
            <v>7.31</v>
          </cell>
        </row>
        <row r="527">
          <cell r="A527">
            <v>38446</v>
          </cell>
          <cell r="B527">
            <v>7.31</v>
          </cell>
        </row>
        <row r="528">
          <cell r="A528">
            <v>38447</v>
          </cell>
          <cell r="B528">
            <v>7.31</v>
          </cell>
        </row>
        <row r="529">
          <cell r="A529">
            <v>38448</v>
          </cell>
          <cell r="B529">
            <v>7.31</v>
          </cell>
        </row>
        <row r="530">
          <cell r="A530">
            <v>38449</v>
          </cell>
          <cell r="B530">
            <v>7.31</v>
          </cell>
        </row>
        <row r="531">
          <cell r="A531">
            <v>38450</v>
          </cell>
          <cell r="B531">
            <v>7.31</v>
          </cell>
        </row>
        <row r="532">
          <cell r="A532">
            <v>38451</v>
          </cell>
          <cell r="B532">
            <v>7.31</v>
          </cell>
        </row>
        <row r="533">
          <cell r="A533">
            <v>38452</v>
          </cell>
          <cell r="B533">
            <v>7.31</v>
          </cell>
        </row>
        <row r="534">
          <cell r="A534">
            <v>38453</v>
          </cell>
          <cell r="B534">
            <v>7.85</v>
          </cell>
        </row>
        <row r="535">
          <cell r="A535">
            <v>38454</v>
          </cell>
          <cell r="B535">
            <v>7.84</v>
          </cell>
        </row>
        <row r="536">
          <cell r="A536">
            <v>38455</v>
          </cell>
          <cell r="B536">
            <v>8.2799999999999994</v>
          </cell>
        </row>
        <row r="537">
          <cell r="A537">
            <v>38456</v>
          </cell>
          <cell r="B537">
            <v>8.27</v>
          </cell>
        </row>
        <row r="538">
          <cell r="A538">
            <v>38457</v>
          </cell>
          <cell r="B538">
            <v>8.31</v>
          </cell>
        </row>
        <row r="539">
          <cell r="A539">
            <v>38458</v>
          </cell>
          <cell r="B539">
            <v>8.27</v>
          </cell>
        </row>
        <row r="540">
          <cell r="A540">
            <v>38459</v>
          </cell>
          <cell r="B540">
            <v>8.27</v>
          </cell>
        </row>
        <row r="541">
          <cell r="A541">
            <v>38460</v>
          </cell>
          <cell r="B541">
            <v>8.2799999999999994</v>
          </cell>
        </row>
        <row r="542">
          <cell r="A542">
            <v>38461</v>
          </cell>
          <cell r="B542">
            <v>8.2799999999999994</v>
          </cell>
        </row>
        <row r="543">
          <cell r="A543">
            <v>38462</v>
          </cell>
          <cell r="B543">
            <v>8.2799999999999994</v>
          </cell>
        </row>
        <row r="544">
          <cell r="A544">
            <v>38463</v>
          </cell>
          <cell r="B544">
            <v>8.2799999999999994</v>
          </cell>
        </row>
        <row r="545">
          <cell r="A545">
            <v>38464</v>
          </cell>
          <cell r="B545">
            <v>8.2799999999999994</v>
          </cell>
        </row>
        <row r="546">
          <cell r="A546">
            <v>38465</v>
          </cell>
          <cell r="B546">
            <v>8.3699999999999992</v>
          </cell>
        </row>
        <row r="547">
          <cell r="A547">
            <v>38466</v>
          </cell>
          <cell r="B547">
            <v>8.3699999999999992</v>
          </cell>
        </row>
        <row r="548">
          <cell r="A548">
            <v>38467</v>
          </cell>
          <cell r="B548">
            <v>8.3699999999999992</v>
          </cell>
        </row>
        <row r="549">
          <cell r="A549">
            <v>38468</v>
          </cell>
          <cell r="B549">
            <v>8.44</v>
          </cell>
        </row>
        <row r="550">
          <cell r="A550">
            <v>38469</v>
          </cell>
          <cell r="B550">
            <v>8.4700000000000006</v>
          </cell>
        </row>
        <row r="551">
          <cell r="A551">
            <v>38470</v>
          </cell>
          <cell r="B551">
            <v>8.5399999999999991</v>
          </cell>
        </row>
        <row r="552">
          <cell r="A552">
            <v>38471</v>
          </cell>
          <cell r="B552">
            <v>8.56</v>
          </cell>
        </row>
        <row r="553">
          <cell r="A553">
            <v>38472</v>
          </cell>
          <cell r="B553">
            <v>8.82</v>
          </cell>
        </row>
        <row r="554">
          <cell r="A554">
            <v>38473</v>
          </cell>
          <cell r="B554">
            <v>8.82</v>
          </cell>
        </row>
        <row r="555">
          <cell r="A555">
            <v>38474</v>
          </cell>
          <cell r="B555">
            <v>8.91</v>
          </cell>
        </row>
        <row r="556">
          <cell r="A556">
            <v>38475</v>
          </cell>
          <cell r="B556">
            <v>9.06</v>
          </cell>
        </row>
        <row r="557">
          <cell r="A557">
            <v>38476</v>
          </cell>
          <cell r="B557">
            <v>9.08</v>
          </cell>
        </row>
        <row r="558">
          <cell r="A558">
            <v>38477</v>
          </cell>
          <cell r="B558">
            <v>9.11</v>
          </cell>
        </row>
        <row r="559">
          <cell r="A559">
            <v>38478</v>
          </cell>
          <cell r="B559">
            <v>9.15</v>
          </cell>
        </row>
        <row r="560">
          <cell r="A560">
            <v>38479</v>
          </cell>
          <cell r="B560">
            <v>9.18</v>
          </cell>
        </row>
        <row r="561">
          <cell r="A561">
            <v>38480</v>
          </cell>
          <cell r="B561">
            <v>9.18</v>
          </cell>
        </row>
        <row r="562">
          <cell r="A562">
            <v>38481</v>
          </cell>
          <cell r="B562">
            <v>9.23</v>
          </cell>
        </row>
        <row r="563">
          <cell r="A563">
            <v>38482</v>
          </cell>
          <cell r="B563">
            <v>9.25</v>
          </cell>
        </row>
        <row r="564">
          <cell r="A564">
            <v>38483</v>
          </cell>
          <cell r="B564">
            <v>9.3800000000000008</v>
          </cell>
        </row>
        <row r="565">
          <cell r="A565">
            <v>38484</v>
          </cell>
          <cell r="B565">
            <v>9.52</v>
          </cell>
        </row>
        <row r="566">
          <cell r="A566">
            <v>38485</v>
          </cell>
          <cell r="B566">
            <v>9.6</v>
          </cell>
        </row>
        <row r="567">
          <cell r="A567">
            <v>38486</v>
          </cell>
          <cell r="B567">
            <v>9.6</v>
          </cell>
        </row>
        <row r="568">
          <cell r="A568">
            <v>38487</v>
          </cell>
          <cell r="B568">
            <v>9.6</v>
          </cell>
        </row>
        <row r="569">
          <cell r="A569">
            <v>38488</v>
          </cell>
          <cell r="B569">
            <v>9.6</v>
          </cell>
        </row>
        <row r="570">
          <cell r="A570">
            <v>38489</v>
          </cell>
          <cell r="B570">
            <v>9.51</v>
          </cell>
        </row>
        <row r="571">
          <cell r="A571">
            <v>38490</v>
          </cell>
          <cell r="B571">
            <v>9.43</v>
          </cell>
        </row>
        <row r="572">
          <cell r="A572">
            <v>38491</v>
          </cell>
          <cell r="B572">
            <v>9.41</v>
          </cell>
        </row>
        <row r="573">
          <cell r="A573">
            <v>38492</v>
          </cell>
          <cell r="B573">
            <v>9.35</v>
          </cell>
        </row>
        <row r="574">
          <cell r="A574">
            <v>38493</v>
          </cell>
          <cell r="B574">
            <v>9.35</v>
          </cell>
        </row>
        <row r="575">
          <cell r="A575">
            <v>38494</v>
          </cell>
          <cell r="B575">
            <v>9.35</v>
          </cell>
        </row>
        <row r="576">
          <cell r="A576">
            <v>38495</v>
          </cell>
          <cell r="B576">
            <v>9.34</v>
          </cell>
        </row>
        <row r="577">
          <cell r="A577">
            <v>38496</v>
          </cell>
          <cell r="B577">
            <v>9.32</v>
          </cell>
        </row>
        <row r="578">
          <cell r="A578">
            <v>38497</v>
          </cell>
          <cell r="B578">
            <v>9.31</v>
          </cell>
        </row>
        <row r="579">
          <cell r="A579">
            <v>38498</v>
          </cell>
          <cell r="B579">
            <v>9.32</v>
          </cell>
        </row>
        <row r="580">
          <cell r="A580">
            <v>38499</v>
          </cell>
          <cell r="B580">
            <v>9.3000000000000007</v>
          </cell>
        </row>
        <row r="581">
          <cell r="A581">
            <v>38500</v>
          </cell>
          <cell r="B581">
            <v>9.3000000000000007</v>
          </cell>
        </row>
        <row r="582">
          <cell r="A582">
            <v>38501</v>
          </cell>
          <cell r="B582">
            <v>9.3000000000000007</v>
          </cell>
        </row>
        <row r="583">
          <cell r="A583">
            <v>38502</v>
          </cell>
          <cell r="B583">
            <v>9.2799999999999994</v>
          </cell>
        </row>
        <row r="584">
          <cell r="A584">
            <v>38503</v>
          </cell>
          <cell r="B584">
            <v>9.23</v>
          </cell>
        </row>
        <row r="585">
          <cell r="A585">
            <v>38504</v>
          </cell>
          <cell r="B585">
            <v>9.2100000000000009</v>
          </cell>
        </row>
        <row r="586">
          <cell r="A586">
            <v>38505</v>
          </cell>
          <cell r="B586">
            <v>9.2100000000000009</v>
          </cell>
        </row>
        <row r="587">
          <cell r="A587">
            <v>38506</v>
          </cell>
          <cell r="B587">
            <v>9.19</v>
          </cell>
        </row>
        <row r="588">
          <cell r="A588">
            <v>38507</v>
          </cell>
          <cell r="B588">
            <v>9.19</v>
          </cell>
        </row>
        <row r="589">
          <cell r="A589">
            <v>38508</v>
          </cell>
          <cell r="B589">
            <v>9.19</v>
          </cell>
        </row>
        <row r="590">
          <cell r="A590">
            <v>38509</v>
          </cell>
          <cell r="B590">
            <v>9.15</v>
          </cell>
        </row>
        <row r="591">
          <cell r="A591">
            <v>38510</v>
          </cell>
          <cell r="B591">
            <v>9.15</v>
          </cell>
        </row>
        <row r="592">
          <cell r="A592">
            <v>38511</v>
          </cell>
          <cell r="B592">
            <v>9.1999999999999993</v>
          </cell>
        </row>
        <row r="593">
          <cell r="A593">
            <v>38512</v>
          </cell>
          <cell r="B593">
            <v>9.17</v>
          </cell>
        </row>
        <row r="594">
          <cell r="A594">
            <v>38513</v>
          </cell>
          <cell r="B594">
            <v>9.14</v>
          </cell>
        </row>
        <row r="595">
          <cell r="A595">
            <v>38514</v>
          </cell>
          <cell r="B595">
            <v>9.14</v>
          </cell>
        </row>
        <row r="596">
          <cell r="A596">
            <v>38515</v>
          </cell>
          <cell r="B596">
            <v>9.14</v>
          </cell>
        </row>
        <row r="597">
          <cell r="A597">
            <v>38516</v>
          </cell>
          <cell r="B597">
            <v>9.14</v>
          </cell>
        </row>
        <row r="598">
          <cell r="A598">
            <v>38517</v>
          </cell>
          <cell r="B598">
            <v>9.14</v>
          </cell>
        </row>
        <row r="599">
          <cell r="A599">
            <v>38518</v>
          </cell>
          <cell r="B599">
            <v>9.1300000000000008</v>
          </cell>
        </row>
        <row r="600">
          <cell r="A600">
            <v>38519</v>
          </cell>
          <cell r="B600">
            <v>9.02</v>
          </cell>
        </row>
        <row r="601">
          <cell r="A601">
            <v>38520</v>
          </cell>
          <cell r="B601">
            <v>8.74</v>
          </cell>
        </row>
        <row r="602">
          <cell r="A602">
            <v>38521</v>
          </cell>
          <cell r="B602">
            <v>8.6999999999999993</v>
          </cell>
        </row>
        <row r="603">
          <cell r="A603">
            <v>38522</v>
          </cell>
          <cell r="B603">
            <v>8.6999999999999993</v>
          </cell>
        </row>
        <row r="604">
          <cell r="A604">
            <v>38523</v>
          </cell>
          <cell r="B604">
            <v>8.73</v>
          </cell>
        </row>
        <row r="605">
          <cell r="A605">
            <v>38524</v>
          </cell>
          <cell r="B605">
            <v>8.57</v>
          </cell>
        </row>
        <row r="606">
          <cell r="A606">
            <v>38525</v>
          </cell>
          <cell r="B606">
            <v>8.5299999999999994</v>
          </cell>
        </row>
        <row r="607">
          <cell r="A607">
            <v>38526</v>
          </cell>
          <cell r="B607">
            <v>8.5500000000000007</v>
          </cell>
        </row>
        <row r="608">
          <cell r="A608">
            <v>38527</v>
          </cell>
          <cell r="B608">
            <v>8.57</v>
          </cell>
        </row>
        <row r="609">
          <cell r="A609">
            <v>38528</v>
          </cell>
          <cell r="B609">
            <v>8.43</v>
          </cell>
        </row>
        <row r="610">
          <cell r="A610">
            <v>38529</v>
          </cell>
          <cell r="B610">
            <v>8.43</v>
          </cell>
        </row>
        <row r="611">
          <cell r="A611">
            <v>38530</v>
          </cell>
          <cell r="B611">
            <v>8.4600000000000009</v>
          </cell>
        </row>
        <row r="612">
          <cell r="A612">
            <v>38531</v>
          </cell>
          <cell r="B612">
            <v>8.43</v>
          </cell>
        </row>
        <row r="613">
          <cell r="A613">
            <v>38532</v>
          </cell>
          <cell r="B613">
            <v>8.42</v>
          </cell>
        </row>
        <row r="614">
          <cell r="A614">
            <v>38533</v>
          </cell>
          <cell r="B614">
            <v>8.42</v>
          </cell>
        </row>
        <row r="615">
          <cell r="A615">
            <v>38534</v>
          </cell>
          <cell r="B615">
            <v>8.42</v>
          </cell>
        </row>
        <row r="616">
          <cell r="A616">
            <v>38535</v>
          </cell>
          <cell r="B616">
            <v>8.42</v>
          </cell>
        </row>
        <row r="617">
          <cell r="A617">
            <v>38536</v>
          </cell>
          <cell r="B617">
            <v>8.42</v>
          </cell>
        </row>
        <row r="618">
          <cell r="A618">
            <v>38537</v>
          </cell>
          <cell r="B618">
            <v>8.4499999999999993</v>
          </cell>
        </row>
        <row r="619">
          <cell r="A619">
            <v>38538</v>
          </cell>
          <cell r="B619">
            <v>8.48</v>
          </cell>
        </row>
        <row r="620">
          <cell r="A620">
            <v>38539</v>
          </cell>
          <cell r="B620">
            <v>8.5399999999999991</v>
          </cell>
        </row>
        <row r="621">
          <cell r="A621">
            <v>38540</v>
          </cell>
          <cell r="B621">
            <v>8.6199999999999992</v>
          </cell>
        </row>
        <row r="622">
          <cell r="A622">
            <v>38541</v>
          </cell>
          <cell r="B622">
            <v>8.6300000000000008</v>
          </cell>
        </row>
        <row r="623">
          <cell r="A623">
            <v>38542</v>
          </cell>
          <cell r="B623">
            <v>8.6300000000000008</v>
          </cell>
        </row>
        <row r="624">
          <cell r="A624">
            <v>38543</v>
          </cell>
          <cell r="B624">
            <v>8.6300000000000008</v>
          </cell>
        </row>
        <row r="625">
          <cell r="A625">
            <v>38544</v>
          </cell>
          <cell r="B625">
            <v>8.6300000000000008</v>
          </cell>
        </row>
        <row r="626">
          <cell r="A626">
            <v>38545</v>
          </cell>
          <cell r="B626">
            <v>8.6999999999999993</v>
          </cell>
        </row>
        <row r="627">
          <cell r="A627">
            <v>38546</v>
          </cell>
          <cell r="B627">
            <v>8.74</v>
          </cell>
        </row>
        <row r="628">
          <cell r="A628">
            <v>38547</v>
          </cell>
          <cell r="B628">
            <v>8.7799999999999994</v>
          </cell>
        </row>
        <row r="629">
          <cell r="A629">
            <v>38548</v>
          </cell>
          <cell r="B629">
            <v>8.86</v>
          </cell>
        </row>
        <row r="630">
          <cell r="A630">
            <v>38549</v>
          </cell>
          <cell r="B630">
            <v>8.8699999999999992</v>
          </cell>
        </row>
        <row r="631">
          <cell r="A631">
            <v>38550</v>
          </cell>
          <cell r="B631">
            <v>8.8699999999999992</v>
          </cell>
        </row>
        <row r="632">
          <cell r="A632">
            <v>38551</v>
          </cell>
          <cell r="B632">
            <v>8.8699999999999992</v>
          </cell>
        </row>
        <row r="633">
          <cell r="A633">
            <v>38552</v>
          </cell>
          <cell r="B633">
            <v>8.8800000000000008</v>
          </cell>
        </row>
        <row r="634">
          <cell r="A634">
            <v>38553</v>
          </cell>
          <cell r="B634">
            <v>8.91</v>
          </cell>
        </row>
        <row r="635">
          <cell r="A635">
            <v>38554</v>
          </cell>
          <cell r="B635">
            <v>8.9499999999999993</v>
          </cell>
        </row>
        <row r="636">
          <cell r="A636">
            <v>38555</v>
          </cell>
          <cell r="B636">
            <v>8.9499999999999993</v>
          </cell>
        </row>
        <row r="637">
          <cell r="A637">
            <v>38556</v>
          </cell>
          <cell r="B637">
            <v>8.9499999999999993</v>
          </cell>
        </row>
        <row r="638">
          <cell r="A638">
            <v>38557</v>
          </cell>
          <cell r="B638">
            <v>8.9499999999999993</v>
          </cell>
        </row>
        <row r="639">
          <cell r="A639">
            <v>38558</v>
          </cell>
          <cell r="B639">
            <v>8.9499999999999993</v>
          </cell>
        </row>
        <row r="640">
          <cell r="A640">
            <v>38559</v>
          </cell>
          <cell r="B640">
            <v>8.9600000000000009</v>
          </cell>
        </row>
        <row r="641">
          <cell r="A641">
            <v>38560</v>
          </cell>
          <cell r="B641">
            <v>8.9600000000000009</v>
          </cell>
        </row>
        <row r="642">
          <cell r="A642">
            <v>38561</v>
          </cell>
          <cell r="B642">
            <v>8.9600000000000009</v>
          </cell>
        </row>
        <row r="643">
          <cell r="A643">
            <v>38562</v>
          </cell>
          <cell r="B643">
            <v>8.9600000000000009</v>
          </cell>
        </row>
        <row r="644">
          <cell r="A644">
            <v>38563</v>
          </cell>
          <cell r="B644">
            <v>8.98</v>
          </cell>
        </row>
        <row r="645">
          <cell r="A645">
            <v>38564</v>
          </cell>
          <cell r="B645">
            <v>8.98</v>
          </cell>
        </row>
        <row r="646">
          <cell r="A646">
            <v>38565</v>
          </cell>
          <cell r="B646">
            <v>9.01</v>
          </cell>
        </row>
        <row r="647">
          <cell r="A647">
            <v>38566</v>
          </cell>
          <cell r="B647">
            <v>9.01</v>
          </cell>
        </row>
        <row r="648">
          <cell r="A648">
            <v>38567</v>
          </cell>
          <cell r="B648">
            <v>9.01</v>
          </cell>
        </row>
        <row r="649">
          <cell r="A649">
            <v>38568</v>
          </cell>
          <cell r="B649">
            <v>9.01</v>
          </cell>
        </row>
        <row r="650">
          <cell r="A650">
            <v>38569</v>
          </cell>
          <cell r="B650">
            <v>8.99</v>
          </cell>
        </row>
        <row r="651">
          <cell r="A651">
            <v>38570</v>
          </cell>
          <cell r="B651">
            <v>8.99</v>
          </cell>
        </row>
        <row r="652">
          <cell r="A652">
            <v>38571</v>
          </cell>
          <cell r="B652">
            <v>8.99</v>
          </cell>
        </row>
        <row r="653">
          <cell r="A653">
            <v>38572</v>
          </cell>
          <cell r="B653">
            <v>8.99</v>
          </cell>
        </row>
        <row r="654">
          <cell r="A654">
            <v>38573</v>
          </cell>
          <cell r="B654">
            <v>8.98</v>
          </cell>
        </row>
        <row r="655">
          <cell r="A655">
            <v>38574</v>
          </cell>
          <cell r="B655">
            <v>8.98</v>
          </cell>
        </row>
        <row r="656">
          <cell r="A656">
            <v>38575</v>
          </cell>
          <cell r="B656">
            <v>8.98</v>
          </cell>
        </row>
        <row r="657">
          <cell r="A657">
            <v>38576</v>
          </cell>
          <cell r="B657">
            <v>8.98</v>
          </cell>
        </row>
        <row r="658">
          <cell r="A658">
            <v>38577</v>
          </cell>
          <cell r="B658">
            <v>8.98</v>
          </cell>
        </row>
        <row r="659">
          <cell r="A659">
            <v>38578</v>
          </cell>
          <cell r="B659">
            <v>8.98</v>
          </cell>
        </row>
        <row r="660">
          <cell r="A660">
            <v>38579</v>
          </cell>
          <cell r="B660">
            <v>9</v>
          </cell>
        </row>
        <row r="661">
          <cell r="A661">
            <v>38580</v>
          </cell>
          <cell r="B661">
            <v>8.99</v>
          </cell>
        </row>
        <row r="662">
          <cell r="A662">
            <v>38581</v>
          </cell>
          <cell r="B662">
            <v>8.99</v>
          </cell>
        </row>
        <row r="663">
          <cell r="A663">
            <v>38582</v>
          </cell>
          <cell r="B663">
            <v>8.99</v>
          </cell>
        </row>
        <row r="664">
          <cell r="A664">
            <v>38583</v>
          </cell>
          <cell r="B664">
            <v>8.99</v>
          </cell>
        </row>
        <row r="665">
          <cell r="A665">
            <v>38584</v>
          </cell>
          <cell r="B665">
            <v>8.99</v>
          </cell>
        </row>
        <row r="666">
          <cell r="A666">
            <v>38585</v>
          </cell>
          <cell r="B666">
            <v>8.99</v>
          </cell>
        </row>
        <row r="667">
          <cell r="A667">
            <v>38586</v>
          </cell>
          <cell r="B667">
            <v>9.0299999999999994</v>
          </cell>
        </row>
        <row r="668">
          <cell r="A668">
            <v>38587</v>
          </cell>
          <cell r="B668">
            <v>9.0500000000000007</v>
          </cell>
        </row>
        <row r="669">
          <cell r="A669">
            <v>38588</v>
          </cell>
          <cell r="B669">
            <v>9.06</v>
          </cell>
        </row>
        <row r="670">
          <cell r="A670">
            <v>38589</v>
          </cell>
          <cell r="B670">
            <v>9.06</v>
          </cell>
        </row>
        <row r="671">
          <cell r="A671">
            <v>38590</v>
          </cell>
          <cell r="B671">
            <v>9.0299999999999994</v>
          </cell>
        </row>
        <row r="672">
          <cell r="A672">
            <v>38591</v>
          </cell>
          <cell r="B672">
            <v>9.0299999999999994</v>
          </cell>
        </row>
        <row r="673">
          <cell r="A673">
            <v>38592</v>
          </cell>
          <cell r="B673">
            <v>9.0299999999999994</v>
          </cell>
        </row>
        <row r="674">
          <cell r="A674">
            <v>38593</v>
          </cell>
          <cell r="B674">
            <v>9.02</v>
          </cell>
        </row>
        <row r="675">
          <cell r="A675">
            <v>38594</v>
          </cell>
          <cell r="B675">
            <v>9.01</v>
          </cell>
        </row>
        <row r="676">
          <cell r="A676">
            <v>38595</v>
          </cell>
          <cell r="B676">
            <v>9.0399999999999991</v>
          </cell>
        </row>
        <row r="677">
          <cell r="A677">
            <v>38596</v>
          </cell>
          <cell r="B677">
            <v>9.0299999999999994</v>
          </cell>
        </row>
        <row r="678">
          <cell r="A678">
            <v>38597</v>
          </cell>
          <cell r="B678">
            <v>9.0299999999999994</v>
          </cell>
        </row>
        <row r="679">
          <cell r="A679">
            <v>38598</v>
          </cell>
          <cell r="B679">
            <v>9.0299999999999994</v>
          </cell>
        </row>
        <row r="680">
          <cell r="A680">
            <v>38599</v>
          </cell>
          <cell r="B680">
            <v>9.0299999999999994</v>
          </cell>
        </row>
        <row r="681">
          <cell r="A681">
            <v>38600</v>
          </cell>
          <cell r="B681">
            <v>9.0299999999999994</v>
          </cell>
        </row>
        <row r="682">
          <cell r="A682">
            <v>38601</v>
          </cell>
          <cell r="B682">
            <v>9.01</v>
          </cell>
        </row>
        <row r="683">
          <cell r="A683">
            <v>38602</v>
          </cell>
          <cell r="B683">
            <v>9.0299999999999994</v>
          </cell>
        </row>
        <row r="684">
          <cell r="A684">
            <v>38603</v>
          </cell>
          <cell r="B684">
            <v>9.0299999999999994</v>
          </cell>
        </row>
        <row r="685">
          <cell r="A685">
            <v>38604</v>
          </cell>
          <cell r="B685">
            <v>9.0299999999999994</v>
          </cell>
        </row>
        <row r="686">
          <cell r="A686">
            <v>38605</v>
          </cell>
          <cell r="B686">
            <v>9.0299999999999994</v>
          </cell>
        </row>
        <row r="687">
          <cell r="A687">
            <v>38606</v>
          </cell>
          <cell r="B687">
            <v>9.0299999999999994</v>
          </cell>
        </row>
        <row r="688">
          <cell r="A688">
            <v>38607</v>
          </cell>
          <cell r="B688">
            <v>9.06</v>
          </cell>
        </row>
        <row r="689">
          <cell r="A689">
            <v>38608</v>
          </cell>
          <cell r="B689">
            <v>9.1</v>
          </cell>
        </row>
        <row r="690">
          <cell r="A690">
            <v>38609</v>
          </cell>
          <cell r="B690">
            <v>9.08</v>
          </cell>
        </row>
        <row r="691">
          <cell r="A691">
            <v>38610</v>
          </cell>
          <cell r="B691">
            <v>9.09</v>
          </cell>
        </row>
        <row r="692">
          <cell r="A692">
            <v>38611</v>
          </cell>
          <cell r="B692">
            <v>9.07</v>
          </cell>
        </row>
        <row r="693">
          <cell r="A693">
            <v>38612</v>
          </cell>
          <cell r="B693">
            <v>9.07</v>
          </cell>
        </row>
        <row r="694">
          <cell r="A694">
            <v>38613</v>
          </cell>
          <cell r="B694">
            <v>9.07</v>
          </cell>
        </row>
        <row r="695">
          <cell r="A695">
            <v>38614</v>
          </cell>
          <cell r="B695">
            <v>9.07</v>
          </cell>
        </row>
        <row r="696">
          <cell r="A696">
            <v>38615</v>
          </cell>
          <cell r="B696">
            <v>9.07</v>
          </cell>
        </row>
        <row r="697">
          <cell r="A697">
            <v>38616</v>
          </cell>
          <cell r="B697">
            <v>9.07</v>
          </cell>
        </row>
        <row r="698">
          <cell r="A698">
            <v>38617</v>
          </cell>
          <cell r="B698">
            <v>9.07</v>
          </cell>
        </row>
        <row r="699">
          <cell r="A699">
            <v>38618</v>
          </cell>
          <cell r="B699">
            <v>9.07</v>
          </cell>
        </row>
        <row r="700">
          <cell r="A700">
            <v>38619</v>
          </cell>
          <cell r="B700">
            <v>9.07</v>
          </cell>
        </row>
        <row r="701">
          <cell r="A701">
            <v>38620</v>
          </cell>
          <cell r="B701">
            <v>9.07</v>
          </cell>
        </row>
        <row r="702">
          <cell r="A702">
            <v>38621</v>
          </cell>
          <cell r="B702">
            <v>9.07</v>
          </cell>
        </row>
        <row r="703">
          <cell r="A703">
            <v>38622</v>
          </cell>
          <cell r="B703">
            <v>9.07</v>
          </cell>
        </row>
        <row r="704">
          <cell r="A704">
            <v>38623</v>
          </cell>
          <cell r="B704">
            <v>9.07</v>
          </cell>
        </row>
        <row r="705">
          <cell r="A705">
            <v>38624</v>
          </cell>
          <cell r="B705">
            <v>9.1300000000000008</v>
          </cell>
        </row>
        <row r="706">
          <cell r="A706">
            <v>38625</v>
          </cell>
          <cell r="B706">
            <v>9.23</v>
          </cell>
        </row>
        <row r="707">
          <cell r="A707">
            <v>38626</v>
          </cell>
          <cell r="B707">
            <v>9.23</v>
          </cell>
        </row>
        <row r="708">
          <cell r="A708">
            <v>38627</v>
          </cell>
          <cell r="B708">
            <v>9.23</v>
          </cell>
        </row>
        <row r="709">
          <cell r="A709">
            <v>38628</v>
          </cell>
          <cell r="B709">
            <v>9.18</v>
          </cell>
        </row>
        <row r="710">
          <cell r="A710">
            <v>38629</v>
          </cell>
          <cell r="B710">
            <v>9.17</v>
          </cell>
        </row>
        <row r="711">
          <cell r="A711">
            <v>38630</v>
          </cell>
          <cell r="B711">
            <v>9.19</v>
          </cell>
        </row>
        <row r="712">
          <cell r="A712">
            <v>38631</v>
          </cell>
          <cell r="B712">
            <v>9.19</v>
          </cell>
        </row>
        <row r="713">
          <cell r="A713">
            <v>38632</v>
          </cell>
          <cell r="B713">
            <v>9.19</v>
          </cell>
        </row>
        <row r="714">
          <cell r="A714">
            <v>38633</v>
          </cell>
          <cell r="B714">
            <v>9.19</v>
          </cell>
        </row>
        <row r="715">
          <cell r="A715">
            <v>38634</v>
          </cell>
          <cell r="B715">
            <v>9.19</v>
          </cell>
        </row>
        <row r="716">
          <cell r="A716">
            <v>38635</v>
          </cell>
          <cell r="B716">
            <v>9.18</v>
          </cell>
        </row>
        <row r="717">
          <cell r="A717">
            <v>38636</v>
          </cell>
          <cell r="B717">
            <v>9.17</v>
          </cell>
        </row>
        <row r="718">
          <cell r="A718">
            <v>38637</v>
          </cell>
          <cell r="B718">
            <v>9.16</v>
          </cell>
        </row>
        <row r="719">
          <cell r="A719">
            <v>38638</v>
          </cell>
          <cell r="B719">
            <v>9.17</v>
          </cell>
        </row>
        <row r="720">
          <cell r="A720">
            <v>38639</v>
          </cell>
          <cell r="B720">
            <v>9.17</v>
          </cell>
        </row>
        <row r="721">
          <cell r="A721">
            <v>38640</v>
          </cell>
          <cell r="B721">
            <v>9.17</v>
          </cell>
        </row>
        <row r="722">
          <cell r="A722">
            <v>38641</v>
          </cell>
          <cell r="B722">
            <v>9.17</v>
          </cell>
        </row>
        <row r="723">
          <cell r="A723">
            <v>38642</v>
          </cell>
          <cell r="B723">
            <v>9.16</v>
          </cell>
        </row>
        <row r="724">
          <cell r="A724">
            <v>38643</v>
          </cell>
          <cell r="B724">
            <v>9.16</v>
          </cell>
        </row>
        <row r="725">
          <cell r="A725">
            <v>38644</v>
          </cell>
          <cell r="B725">
            <v>9.16</v>
          </cell>
        </row>
        <row r="726">
          <cell r="A726">
            <v>38645</v>
          </cell>
          <cell r="B726">
            <v>9.15</v>
          </cell>
        </row>
        <row r="727">
          <cell r="A727">
            <v>38646</v>
          </cell>
          <cell r="B727">
            <v>9.15</v>
          </cell>
        </row>
        <row r="728">
          <cell r="A728">
            <v>38647</v>
          </cell>
          <cell r="B728">
            <v>9.15</v>
          </cell>
        </row>
        <row r="729">
          <cell r="A729">
            <v>38648</v>
          </cell>
          <cell r="B729">
            <v>9.15</v>
          </cell>
        </row>
        <row r="730">
          <cell r="A730">
            <v>38649</v>
          </cell>
          <cell r="B730">
            <v>9.15</v>
          </cell>
        </row>
        <row r="731">
          <cell r="A731">
            <v>38650</v>
          </cell>
          <cell r="B731">
            <v>9.15</v>
          </cell>
        </row>
        <row r="732">
          <cell r="A732">
            <v>38651</v>
          </cell>
          <cell r="B732">
            <v>9.14</v>
          </cell>
        </row>
        <row r="733">
          <cell r="A733">
            <v>38652</v>
          </cell>
          <cell r="B733">
            <v>9.1300000000000008</v>
          </cell>
        </row>
        <row r="734">
          <cell r="A734">
            <v>38653</v>
          </cell>
          <cell r="B734">
            <v>9.1199999999999992</v>
          </cell>
        </row>
        <row r="735">
          <cell r="A735">
            <v>38654</v>
          </cell>
          <cell r="B735">
            <v>9.1199999999999992</v>
          </cell>
        </row>
        <row r="736">
          <cell r="A736">
            <v>38655</v>
          </cell>
          <cell r="B736">
            <v>9.1199999999999992</v>
          </cell>
        </row>
        <row r="737">
          <cell r="A737">
            <v>38656</v>
          </cell>
          <cell r="B737">
            <v>9.1199999999999992</v>
          </cell>
        </row>
        <row r="738">
          <cell r="A738">
            <v>38657</v>
          </cell>
          <cell r="B738">
            <v>9.1199999999999992</v>
          </cell>
        </row>
        <row r="739">
          <cell r="A739">
            <v>38658</v>
          </cell>
          <cell r="B739">
            <v>9.1199999999999992</v>
          </cell>
        </row>
        <row r="740">
          <cell r="A740">
            <v>38659</v>
          </cell>
          <cell r="B740">
            <v>9.1199999999999992</v>
          </cell>
        </row>
        <row r="741">
          <cell r="A741">
            <v>38660</v>
          </cell>
          <cell r="B741">
            <v>9.1199999999999992</v>
          </cell>
        </row>
        <row r="742">
          <cell r="A742">
            <v>38661</v>
          </cell>
          <cell r="B742">
            <v>9.1199999999999992</v>
          </cell>
        </row>
        <row r="743">
          <cell r="A743">
            <v>38662</v>
          </cell>
          <cell r="B743">
            <v>9.1199999999999992</v>
          </cell>
        </row>
        <row r="744">
          <cell r="A744">
            <v>38663</v>
          </cell>
          <cell r="B744">
            <v>9.1300000000000008</v>
          </cell>
        </row>
        <row r="745">
          <cell r="A745">
            <v>38664</v>
          </cell>
          <cell r="B745">
            <v>9.1300000000000008</v>
          </cell>
        </row>
        <row r="746">
          <cell r="A746">
            <v>38665</v>
          </cell>
          <cell r="B746">
            <v>9.1300000000000008</v>
          </cell>
        </row>
        <row r="747">
          <cell r="A747">
            <v>38666</v>
          </cell>
          <cell r="B747">
            <v>9.11</v>
          </cell>
        </row>
        <row r="748">
          <cell r="A748">
            <v>38667</v>
          </cell>
          <cell r="B748">
            <v>9.0399999999999991</v>
          </cell>
        </row>
        <row r="749">
          <cell r="A749">
            <v>38668</v>
          </cell>
          <cell r="B749">
            <v>9.0399999999999991</v>
          </cell>
        </row>
        <row r="750">
          <cell r="A750">
            <v>38669</v>
          </cell>
          <cell r="B750">
            <v>9.0399999999999991</v>
          </cell>
        </row>
        <row r="751">
          <cell r="A751">
            <v>38670</v>
          </cell>
          <cell r="B751">
            <v>9.01</v>
          </cell>
        </row>
        <row r="752">
          <cell r="A752">
            <v>38671</v>
          </cell>
          <cell r="B752">
            <v>9.01</v>
          </cell>
        </row>
        <row r="753">
          <cell r="A753">
            <v>38672</v>
          </cell>
          <cell r="B753">
            <v>9.01</v>
          </cell>
        </row>
        <row r="754">
          <cell r="A754">
            <v>38673</v>
          </cell>
          <cell r="B754">
            <v>8.99</v>
          </cell>
        </row>
        <row r="755">
          <cell r="A755">
            <v>38674</v>
          </cell>
          <cell r="B755">
            <v>8.99</v>
          </cell>
        </row>
        <row r="756">
          <cell r="A756">
            <v>38675</v>
          </cell>
          <cell r="B756">
            <v>8.99</v>
          </cell>
        </row>
        <row r="757">
          <cell r="A757">
            <v>38676</v>
          </cell>
          <cell r="B757">
            <v>8.99</v>
          </cell>
        </row>
        <row r="758">
          <cell r="A758">
            <v>38677</v>
          </cell>
          <cell r="B758">
            <v>8.99</v>
          </cell>
        </row>
        <row r="759">
          <cell r="A759">
            <v>38678</v>
          </cell>
          <cell r="B759">
            <v>8.99</v>
          </cell>
        </row>
        <row r="760">
          <cell r="A760">
            <v>38679</v>
          </cell>
          <cell r="B760">
            <v>8.99</v>
          </cell>
        </row>
        <row r="761">
          <cell r="A761">
            <v>38680</v>
          </cell>
          <cell r="B761">
            <v>8.99</v>
          </cell>
        </row>
        <row r="762">
          <cell r="A762">
            <v>38681</v>
          </cell>
          <cell r="B762">
            <v>8.99</v>
          </cell>
        </row>
        <row r="763">
          <cell r="A763">
            <v>38682</v>
          </cell>
          <cell r="B763">
            <v>8.99</v>
          </cell>
        </row>
        <row r="764">
          <cell r="A764">
            <v>38683</v>
          </cell>
          <cell r="B764">
            <v>8.99</v>
          </cell>
        </row>
        <row r="765">
          <cell r="A765">
            <v>38684</v>
          </cell>
          <cell r="B765">
            <v>9.02</v>
          </cell>
        </row>
        <row r="766">
          <cell r="A766">
            <v>38685</v>
          </cell>
          <cell r="B766">
            <v>9.02</v>
          </cell>
        </row>
        <row r="767">
          <cell r="A767">
            <v>38686</v>
          </cell>
          <cell r="B767">
            <v>9.02</v>
          </cell>
        </row>
        <row r="768">
          <cell r="A768">
            <v>38687</v>
          </cell>
          <cell r="B768">
            <v>9.02</v>
          </cell>
        </row>
        <row r="769">
          <cell r="A769">
            <v>38688</v>
          </cell>
          <cell r="B769">
            <v>9.02</v>
          </cell>
        </row>
        <row r="770">
          <cell r="A770">
            <v>38689</v>
          </cell>
          <cell r="B770">
            <v>9.0299999999999994</v>
          </cell>
        </row>
        <row r="771">
          <cell r="A771">
            <v>38690</v>
          </cell>
          <cell r="B771">
            <v>9.0299999999999994</v>
          </cell>
        </row>
        <row r="772">
          <cell r="A772">
            <v>38691</v>
          </cell>
          <cell r="B772">
            <v>9.0299999999999994</v>
          </cell>
        </row>
        <row r="773">
          <cell r="A773">
            <v>38692</v>
          </cell>
          <cell r="B773">
            <v>9.0299999999999994</v>
          </cell>
        </row>
        <row r="774">
          <cell r="A774">
            <v>38693</v>
          </cell>
          <cell r="B774">
            <v>9.0299999999999994</v>
          </cell>
        </row>
        <row r="775">
          <cell r="A775">
            <v>38694</v>
          </cell>
          <cell r="B775">
            <v>9.0299999999999994</v>
          </cell>
        </row>
        <row r="776">
          <cell r="A776">
            <v>38695</v>
          </cell>
          <cell r="B776">
            <v>9.02</v>
          </cell>
        </row>
        <row r="777">
          <cell r="A777">
            <v>38696</v>
          </cell>
          <cell r="B777">
            <v>9.02</v>
          </cell>
        </row>
        <row r="778">
          <cell r="A778">
            <v>38697</v>
          </cell>
          <cell r="B778">
            <v>9.02</v>
          </cell>
        </row>
        <row r="779">
          <cell r="A779">
            <v>38698</v>
          </cell>
          <cell r="B779">
            <v>9.0399999999999991</v>
          </cell>
        </row>
        <row r="780">
          <cell r="A780">
            <v>38699</v>
          </cell>
          <cell r="B780">
            <v>9.0399999999999991</v>
          </cell>
        </row>
        <row r="781">
          <cell r="A781">
            <v>38700</v>
          </cell>
          <cell r="B781">
            <v>9.0399999999999991</v>
          </cell>
        </row>
        <row r="782">
          <cell r="A782">
            <v>38701</v>
          </cell>
          <cell r="B782">
            <v>9.0399999999999991</v>
          </cell>
        </row>
        <row r="783">
          <cell r="A783">
            <v>38702</v>
          </cell>
          <cell r="B783">
            <v>9.0399999999999991</v>
          </cell>
        </row>
        <row r="784">
          <cell r="A784">
            <v>38703</v>
          </cell>
          <cell r="B784">
            <v>9.0399999999999991</v>
          </cell>
        </row>
        <row r="785">
          <cell r="A785">
            <v>38704</v>
          </cell>
          <cell r="B785">
            <v>9.0399999999999991</v>
          </cell>
        </row>
        <row r="786">
          <cell r="A786">
            <v>38705</v>
          </cell>
          <cell r="B786">
            <v>9.0399999999999991</v>
          </cell>
        </row>
        <row r="787">
          <cell r="A787">
            <v>38706</v>
          </cell>
          <cell r="B787">
            <v>9.0399999999999991</v>
          </cell>
        </row>
        <row r="788">
          <cell r="A788">
            <v>38707</v>
          </cell>
          <cell r="B788">
            <v>9.0399999999999991</v>
          </cell>
        </row>
        <row r="789">
          <cell r="A789">
            <v>38708</v>
          </cell>
          <cell r="B789">
            <v>9.08</v>
          </cell>
        </row>
        <row r="790">
          <cell r="A790">
            <v>38709</v>
          </cell>
          <cell r="B790">
            <v>9.08</v>
          </cell>
        </row>
        <row r="791">
          <cell r="A791">
            <v>38710</v>
          </cell>
          <cell r="B791">
            <v>9.09</v>
          </cell>
        </row>
        <row r="792">
          <cell r="A792">
            <v>38711</v>
          </cell>
          <cell r="B792">
            <v>9.09</v>
          </cell>
        </row>
        <row r="793">
          <cell r="A793">
            <v>38712</v>
          </cell>
          <cell r="B793">
            <v>9.09</v>
          </cell>
        </row>
        <row r="794">
          <cell r="A794">
            <v>38713</v>
          </cell>
          <cell r="B794">
            <v>9.1</v>
          </cell>
        </row>
        <row r="795">
          <cell r="A795">
            <v>38714</v>
          </cell>
          <cell r="B795">
            <v>9.1</v>
          </cell>
        </row>
        <row r="796">
          <cell r="A796">
            <v>38715</v>
          </cell>
          <cell r="B796">
            <v>9.1199999999999992</v>
          </cell>
        </row>
        <row r="797">
          <cell r="A797">
            <v>38716</v>
          </cell>
          <cell r="B797">
            <v>9.15</v>
          </cell>
        </row>
        <row r="798">
          <cell r="A798">
            <v>38717</v>
          </cell>
          <cell r="B798">
            <v>9.1199999999999992</v>
          </cell>
        </row>
        <row r="799">
          <cell r="A799">
            <v>38718</v>
          </cell>
          <cell r="B799">
            <v>9.1199999999999992</v>
          </cell>
        </row>
        <row r="800">
          <cell r="A800">
            <v>38719</v>
          </cell>
          <cell r="B800">
            <v>9.1199999999999992</v>
          </cell>
        </row>
        <row r="801">
          <cell r="A801">
            <v>38720</v>
          </cell>
          <cell r="B801">
            <v>9.11</v>
          </cell>
        </row>
        <row r="802">
          <cell r="A802">
            <v>38721</v>
          </cell>
          <cell r="B802">
            <v>9.11</v>
          </cell>
        </row>
        <row r="803">
          <cell r="A803">
            <v>38722</v>
          </cell>
          <cell r="B803">
            <v>9.1199999999999992</v>
          </cell>
        </row>
        <row r="804">
          <cell r="A804">
            <v>38723</v>
          </cell>
          <cell r="B804">
            <v>9.11</v>
          </cell>
        </row>
        <row r="805">
          <cell r="A805">
            <v>38724</v>
          </cell>
          <cell r="B805">
            <v>9.11</v>
          </cell>
        </row>
        <row r="806">
          <cell r="A806">
            <v>38725</v>
          </cell>
          <cell r="B806">
            <v>9.11</v>
          </cell>
        </row>
        <row r="807">
          <cell r="A807">
            <v>38726</v>
          </cell>
          <cell r="B807">
            <v>9.11</v>
          </cell>
        </row>
        <row r="808">
          <cell r="A808">
            <v>38727</v>
          </cell>
          <cell r="B808">
            <v>9.11</v>
          </cell>
        </row>
        <row r="809">
          <cell r="A809">
            <v>38728</v>
          </cell>
          <cell r="B809">
            <v>9.11</v>
          </cell>
        </row>
        <row r="810">
          <cell r="A810">
            <v>38729</v>
          </cell>
          <cell r="B810">
            <v>9.11</v>
          </cell>
        </row>
        <row r="811">
          <cell r="A811">
            <v>38730</v>
          </cell>
          <cell r="B811">
            <v>9.11</v>
          </cell>
        </row>
        <row r="812">
          <cell r="A812">
            <v>38731</v>
          </cell>
          <cell r="B812">
            <v>9.11</v>
          </cell>
        </row>
        <row r="813">
          <cell r="A813">
            <v>38732</v>
          </cell>
          <cell r="B813">
            <v>9.11</v>
          </cell>
        </row>
        <row r="814">
          <cell r="A814">
            <v>38733</v>
          </cell>
          <cell r="B814">
            <v>9.1</v>
          </cell>
        </row>
        <row r="815">
          <cell r="A815">
            <v>38734</v>
          </cell>
          <cell r="B815">
            <v>9.1</v>
          </cell>
        </row>
        <row r="816">
          <cell r="A816">
            <v>38735</v>
          </cell>
          <cell r="B816">
            <v>9.1</v>
          </cell>
        </row>
        <row r="817">
          <cell r="A817">
            <v>38736</v>
          </cell>
          <cell r="B817">
            <v>9.1</v>
          </cell>
        </row>
        <row r="818">
          <cell r="A818">
            <v>38737</v>
          </cell>
          <cell r="B818">
            <v>9.1</v>
          </cell>
        </row>
        <row r="819">
          <cell r="A819">
            <v>38738</v>
          </cell>
          <cell r="B819">
            <v>9.1</v>
          </cell>
        </row>
        <row r="820">
          <cell r="A820">
            <v>38739</v>
          </cell>
          <cell r="B820">
            <v>9.1</v>
          </cell>
        </row>
        <row r="821">
          <cell r="A821">
            <v>38740</v>
          </cell>
          <cell r="B821">
            <v>9.1</v>
          </cell>
        </row>
        <row r="822">
          <cell r="A822">
            <v>38741</v>
          </cell>
          <cell r="B822">
            <v>9.15</v>
          </cell>
        </row>
        <row r="823">
          <cell r="A823">
            <v>38742</v>
          </cell>
          <cell r="B823">
            <v>9.1300000000000008</v>
          </cell>
        </row>
        <row r="824">
          <cell r="A824">
            <v>38743</v>
          </cell>
          <cell r="B824">
            <v>9.11</v>
          </cell>
        </row>
        <row r="825">
          <cell r="A825">
            <v>38744</v>
          </cell>
          <cell r="B825">
            <v>9.11</v>
          </cell>
        </row>
        <row r="826">
          <cell r="A826">
            <v>38745</v>
          </cell>
          <cell r="B826">
            <v>9.11</v>
          </cell>
        </row>
        <row r="827">
          <cell r="A827">
            <v>38746</v>
          </cell>
          <cell r="B827">
            <v>9.11</v>
          </cell>
        </row>
        <row r="828">
          <cell r="A828">
            <v>38747</v>
          </cell>
          <cell r="B828">
            <v>9.11</v>
          </cell>
        </row>
        <row r="829">
          <cell r="A829">
            <v>38748</v>
          </cell>
          <cell r="B829">
            <v>9.1</v>
          </cell>
        </row>
        <row r="830">
          <cell r="A830">
            <v>38749</v>
          </cell>
          <cell r="B830">
            <v>9.11</v>
          </cell>
        </row>
        <row r="831">
          <cell r="A831">
            <v>38750</v>
          </cell>
          <cell r="B831">
            <v>9.1</v>
          </cell>
        </row>
        <row r="832">
          <cell r="A832">
            <v>38751</v>
          </cell>
          <cell r="B832">
            <v>9.1</v>
          </cell>
        </row>
        <row r="833">
          <cell r="A833">
            <v>38752</v>
          </cell>
          <cell r="B833">
            <v>9.11</v>
          </cell>
        </row>
        <row r="834">
          <cell r="A834">
            <v>38753</v>
          </cell>
          <cell r="B834">
            <v>9.11</v>
          </cell>
        </row>
        <row r="835">
          <cell r="A835">
            <v>38754</v>
          </cell>
          <cell r="B835">
            <v>9.11</v>
          </cell>
        </row>
        <row r="836">
          <cell r="A836">
            <v>38755</v>
          </cell>
          <cell r="B836">
            <v>9.11</v>
          </cell>
        </row>
        <row r="837">
          <cell r="A837">
            <v>38756</v>
          </cell>
          <cell r="B837">
            <v>9.11</v>
          </cell>
        </row>
        <row r="838">
          <cell r="A838">
            <v>38757</v>
          </cell>
          <cell r="B838">
            <v>9.11</v>
          </cell>
        </row>
        <row r="839">
          <cell r="A839">
            <v>38758</v>
          </cell>
          <cell r="B839">
            <v>9.11</v>
          </cell>
        </row>
        <row r="840">
          <cell r="A840">
            <v>38759</v>
          </cell>
          <cell r="B840">
            <v>9.14</v>
          </cell>
        </row>
        <row r="841">
          <cell r="A841">
            <v>38760</v>
          </cell>
          <cell r="B841">
            <v>9.16</v>
          </cell>
        </row>
        <row r="842">
          <cell r="A842">
            <v>38761</v>
          </cell>
          <cell r="B842">
            <v>9.15</v>
          </cell>
        </row>
        <row r="843">
          <cell r="A843">
            <v>38762</v>
          </cell>
          <cell r="B843">
            <v>9.15</v>
          </cell>
        </row>
        <row r="844">
          <cell r="A844">
            <v>38763</v>
          </cell>
          <cell r="B844">
            <v>9.15</v>
          </cell>
        </row>
        <row r="845">
          <cell r="A845">
            <v>38764</v>
          </cell>
          <cell r="B845">
            <v>9.16</v>
          </cell>
        </row>
        <row r="846">
          <cell r="A846">
            <v>38765</v>
          </cell>
          <cell r="B846">
            <v>9.15</v>
          </cell>
        </row>
        <row r="847">
          <cell r="A847">
            <v>38766</v>
          </cell>
          <cell r="B847">
            <v>9.16</v>
          </cell>
        </row>
        <row r="848">
          <cell r="A848">
            <v>38767</v>
          </cell>
          <cell r="B848">
            <v>9.16</v>
          </cell>
        </row>
        <row r="849">
          <cell r="A849">
            <v>38768</v>
          </cell>
          <cell r="B849">
            <v>9.17</v>
          </cell>
        </row>
        <row r="850">
          <cell r="A850">
            <v>38769</v>
          </cell>
          <cell r="B850">
            <v>9.17</v>
          </cell>
        </row>
        <row r="851">
          <cell r="A851">
            <v>38770</v>
          </cell>
          <cell r="B851">
            <v>9.18</v>
          </cell>
        </row>
        <row r="852">
          <cell r="A852">
            <v>38771</v>
          </cell>
          <cell r="B852">
            <v>9.18</v>
          </cell>
        </row>
        <row r="853">
          <cell r="A853">
            <v>38772</v>
          </cell>
          <cell r="B853">
            <v>9.18</v>
          </cell>
        </row>
        <row r="854">
          <cell r="A854">
            <v>38773</v>
          </cell>
          <cell r="B854">
            <v>9.16</v>
          </cell>
        </row>
        <row r="855">
          <cell r="A855">
            <v>38774</v>
          </cell>
          <cell r="B855">
            <v>9.16</v>
          </cell>
        </row>
        <row r="856">
          <cell r="A856">
            <v>38775</v>
          </cell>
          <cell r="B856">
            <v>9.16</v>
          </cell>
        </row>
        <row r="857">
          <cell r="A857">
            <v>38776</v>
          </cell>
          <cell r="B857">
            <v>9.2100000000000009</v>
          </cell>
        </row>
        <row r="858">
          <cell r="A858">
            <v>38777</v>
          </cell>
          <cell r="B858">
            <v>9.1999999999999993</v>
          </cell>
        </row>
        <row r="859">
          <cell r="A859">
            <v>38778</v>
          </cell>
          <cell r="B859">
            <v>9.1999999999999993</v>
          </cell>
        </row>
        <row r="860">
          <cell r="A860">
            <v>38779</v>
          </cell>
          <cell r="B860">
            <v>9.1999999999999993</v>
          </cell>
        </row>
        <row r="861">
          <cell r="A861">
            <v>38780</v>
          </cell>
          <cell r="B861">
            <v>9.1999999999999993</v>
          </cell>
        </row>
        <row r="862">
          <cell r="A862">
            <v>38781</v>
          </cell>
          <cell r="B862">
            <v>9.1999999999999993</v>
          </cell>
        </row>
        <row r="863">
          <cell r="A863">
            <v>38782</v>
          </cell>
          <cell r="B863">
            <v>9.1999999999999993</v>
          </cell>
        </row>
        <row r="864">
          <cell r="A864">
            <v>38783</v>
          </cell>
          <cell r="B864">
            <v>9.1999999999999993</v>
          </cell>
        </row>
        <row r="865">
          <cell r="A865">
            <v>38784</v>
          </cell>
          <cell r="B865">
            <v>9.16</v>
          </cell>
        </row>
        <row r="866">
          <cell r="A866">
            <v>38785</v>
          </cell>
          <cell r="B866">
            <v>9.16</v>
          </cell>
        </row>
        <row r="867">
          <cell r="A867">
            <v>38786</v>
          </cell>
          <cell r="B867">
            <v>9.16</v>
          </cell>
        </row>
        <row r="868">
          <cell r="A868">
            <v>38787</v>
          </cell>
          <cell r="B868">
            <v>9.16</v>
          </cell>
        </row>
        <row r="869">
          <cell r="A869">
            <v>38788</v>
          </cell>
          <cell r="B869">
            <v>9.16</v>
          </cell>
        </row>
        <row r="870">
          <cell r="A870">
            <v>38789</v>
          </cell>
          <cell r="B870">
            <v>9.15</v>
          </cell>
        </row>
        <row r="871">
          <cell r="A871">
            <v>38790</v>
          </cell>
          <cell r="B871">
            <v>9.15</v>
          </cell>
        </row>
        <row r="872">
          <cell r="A872">
            <v>38791</v>
          </cell>
          <cell r="B872">
            <v>9.15</v>
          </cell>
        </row>
        <row r="873">
          <cell r="A873">
            <v>38792</v>
          </cell>
          <cell r="B873">
            <v>9.16</v>
          </cell>
        </row>
        <row r="874">
          <cell r="A874">
            <v>38793</v>
          </cell>
          <cell r="B874">
            <v>9.16</v>
          </cell>
        </row>
        <row r="875">
          <cell r="A875">
            <v>38794</v>
          </cell>
          <cell r="B875">
            <v>9.16</v>
          </cell>
        </row>
        <row r="876">
          <cell r="A876">
            <v>38795</v>
          </cell>
          <cell r="B876">
            <v>9.16</v>
          </cell>
        </row>
        <row r="877">
          <cell r="A877">
            <v>38796</v>
          </cell>
          <cell r="B877">
            <v>9.16</v>
          </cell>
        </row>
        <row r="878">
          <cell r="A878">
            <v>38797</v>
          </cell>
        </row>
        <row r="879">
          <cell r="A879">
            <v>38798</v>
          </cell>
          <cell r="B879">
            <v>9.16</v>
          </cell>
        </row>
        <row r="880">
          <cell r="A880">
            <v>38799</v>
          </cell>
          <cell r="B880">
            <v>9.16</v>
          </cell>
        </row>
        <row r="881">
          <cell r="A881">
            <v>38800</v>
          </cell>
          <cell r="B881">
            <v>9.18</v>
          </cell>
        </row>
        <row r="882">
          <cell r="A882">
            <v>38801</v>
          </cell>
          <cell r="B882">
            <v>9.18</v>
          </cell>
        </row>
        <row r="883">
          <cell r="A883">
            <v>38802</v>
          </cell>
          <cell r="B883">
            <v>9.18</v>
          </cell>
        </row>
        <row r="884">
          <cell r="A884">
            <v>38803</v>
          </cell>
          <cell r="B884">
            <v>9.18</v>
          </cell>
        </row>
        <row r="885">
          <cell r="A885">
            <v>38804</v>
          </cell>
          <cell r="B885">
            <v>9.18</v>
          </cell>
        </row>
        <row r="886">
          <cell r="A886">
            <v>38805</v>
          </cell>
          <cell r="B886">
            <v>9.18</v>
          </cell>
        </row>
        <row r="887">
          <cell r="A887">
            <v>38806</v>
          </cell>
          <cell r="B887">
            <v>9.18</v>
          </cell>
        </row>
        <row r="888">
          <cell r="A888">
            <v>38807</v>
          </cell>
          <cell r="B888">
            <v>9.19</v>
          </cell>
        </row>
        <row r="889">
          <cell r="A889">
            <v>38808</v>
          </cell>
          <cell r="B889">
            <v>9.19</v>
          </cell>
        </row>
        <row r="890">
          <cell r="A890">
            <v>38809</v>
          </cell>
          <cell r="B890">
            <v>9.19</v>
          </cell>
        </row>
        <row r="891">
          <cell r="A891">
            <v>38810</v>
          </cell>
          <cell r="B891">
            <v>9.1300000000000008</v>
          </cell>
        </row>
        <row r="892">
          <cell r="A892">
            <v>38811</v>
          </cell>
          <cell r="B892">
            <v>9.1199999999999992</v>
          </cell>
        </row>
        <row r="893">
          <cell r="A893">
            <v>38812</v>
          </cell>
          <cell r="B893">
            <v>9.1199999999999992</v>
          </cell>
        </row>
        <row r="894">
          <cell r="A894">
            <v>38813</v>
          </cell>
          <cell r="B894">
            <v>9.1199999999999992</v>
          </cell>
        </row>
        <row r="895">
          <cell r="A895">
            <v>38814</v>
          </cell>
          <cell r="B895">
            <v>9.1300000000000008</v>
          </cell>
        </row>
        <row r="896">
          <cell r="A896">
            <v>38815</v>
          </cell>
          <cell r="B896">
            <v>9.1300000000000008</v>
          </cell>
        </row>
        <row r="897">
          <cell r="A897">
            <v>38816</v>
          </cell>
          <cell r="B897">
            <v>9.1300000000000008</v>
          </cell>
        </row>
        <row r="898">
          <cell r="A898">
            <v>38817</v>
          </cell>
          <cell r="B898">
            <v>9.1300000000000008</v>
          </cell>
        </row>
        <row r="899">
          <cell r="A899">
            <v>38818</v>
          </cell>
          <cell r="B899">
            <v>9.1300000000000008</v>
          </cell>
        </row>
        <row r="900">
          <cell r="A900">
            <v>38819</v>
          </cell>
          <cell r="B900">
            <v>9.1300000000000008</v>
          </cell>
        </row>
        <row r="901">
          <cell r="A901">
            <v>38820</v>
          </cell>
          <cell r="B901">
            <v>9.1300000000000008</v>
          </cell>
        </row>
        <row r="902">
          <cell r="A902">
            <v>38821</v>
          </cell>
          <cell r="B902">
            <v>9.1300000000000008</v>
          </cell>
        </row>
        <row r="903">
          <cell r="A903">
            <v>38822</v>
          </cell>
          <cell r="B903">
            <v>9.1300000000000008</v>
          </cell>
        </row>
        <row r="904">
          <cell r="A904">
            <v>38823</v>
          </cell>
          <cell r="B904">
            <v>9.1300000000000008</v>
          </cell>
        </row>
        <row r="905">
          <cell r="A905">
            <v>38824</v>
          </cell>
          <cell r="B905">
            <v>9.14</v>
          </cell>
        </row>
        <row r="906">
          <cell r="A906">
            <v>38825</v>
          </cell>
          <cell r="B906">
            <v>9.14</v>
          </cell>
        </row>
        <row r="907">
          <cell r="A907">
            <v>38826</v>
          </cell>
          <cell r="B907">
            <v>9.24</v>
          </cell>
        </row>
        <row r="908">
          <cell r="A908">
            <v>38827</v>
          </cell>
          <cell r="B908">
            <v>9.23</v>
          </cell>
        </row>
        <row r="909">
          <cell r="A909">
            <v>38828</v>
          </cell>
          <cell r="B909">
            <v>9.23</v>
          </cell>
        </row>
        <row r="910">
          <cell r="A910">
            <v>38829</v>
          </cell>
          <cell r="B910">
            <v>9.2100000000000009</v>
          </cell>
        </row>
        <row r="911">
          <cell r="A911">
            <v>38830</v>
          </cell>
          <cell r="B911">
            <v>9.2100000000000009</v>
          </cell>
        </row>
        <row r="912">
          <cell r="A912">
            <v>38831</v>
          </cell>
          <cell r="B912">
            <v>9.2100000000000009</v>
          </cell>
        </row>
        <row r="913">
          <cell r="A913">
            <v>38832</v>
          </cell>
          <cell r="B913">
            <v>9.2200000000000006</v>
          </cell>
        </row>
        <row r="914">
          <cell r="A914">
            <v>38833</v>
          </cell>
          <cell r="B914">
            <v>9.2200000000000006</v>
          </cell>
        </row>
        <row r="915">
          <cell r="A915">
            <v>38834</v>
          </cell>
          <cell r="B915">
            <v>9.2200000000000006</v>
          </cell>
        </row>
        <row r="916">
          <cell r="A916">
            <v>38835</v>
          </cell>
          <cell r="B916">
            <v>9.23</v>
          </cell>
        </row>
        <row r="917">
          <cell r="A917">
            <v>38836</v>
          </cell>
          <cell r="B917">
            <v>9.23</v>
          </cell>
        </row>
        <row r="918">
          <cell r="A918">
            <v>38837</v>
          </cell>
          <cell r="B918">
            <v>9.23</v>
          </cell>
        </row>
        <row r="919">
          <cell r="A919">
            <v>38838</v>
          </cell>
          <cell r="B919">
            <v>9.23</v>
          </cell>
        </row>
        <row r="920">
          <cell r="A920">
            <v>38839</v>
          </cell>
          <cell r="B920">
            <v>9.23</v>
          </cell>
        </row>
        <row r="921">
          <cell r="A921">
            <v>38840</v>
          </cell>
          <cell r="B921">
            <v>9.3000000000000007</v>
          </cell>
        </row>
        <row r="922">
          <cell r="A922">
            <v>38841</v>
          </cell>
          <cell r="B922">
            <v>9.4</v>
          </cell>
        </row>
        <row r="923">
          <cell r="A923">
            <v>38842</v>
          </cell>
          <cell r="B923">
            <v>9.43</v>
          </cell>
        </row>
        <row r="924">
          <cell r="A924">
            <v>38843</v>
          </cell>
          <cell r="B924">
            <v>9.43</v>
          </cell>
        </row>
        <row r="925">
          <cell r="A925">
            <v>38844</v>
          </cell>
          <cell r="B925">
            <v>9.43</v>
          </cell>
        </row>
        <row r="926">
          <cell r="A926">
            <v>38845</v>
          </cell>
          <cell r="B926">
            <v>9.43</v>
          </cell>
        </row>
        <row r="927">
          <cell r="A927">
            <v>38846</v>
          </cell>
          <cell r="B927">
            <v>9.44</v>
          </cell>
        </row>
        <row r="928">
          <cell r="A928">
            <v>38847</v>
          </cell>
          <cell r="B928">
            <v>9.4700000000000006</v>
          </cell>
        </row>
        <row r="929">
          <cell r="A929">
            <v>38848</v>
          </cell>
          <cell r="B929">
            <v>9.4700000000000006</v>
          </cell>
        </row>
        <row r="930">
          <cell r="A930">
            <v>38849</v>
          </cell>
          <cell r="B930">
            <v>9.4700000000000006</v>
          </cell>
        </row>
        <row r="931">
          <cell r="A931">
            <v>38850</v>
          </cell>
          <cell r="B931">
            <v>9.4700000000000006</v>
          </cell>
        </row>
        <row r="932">
          <cell r="A932">
            <v>38851</v>
          </cell>
          <cell r="B932">
            <v>9.4700000000000006</v>
          </cell>
        </row>
        <row r="933">
          <cell r="A933">
            <v>38852</v>
          </cell>
          <cell r="B933">
            <v>9.4600000000000009</v>
          </cell>
        </row>
        <row r="934">
          <cell r="A934">
            <v>38853</v>
          </cell>
          <cell r="B934">
            <v>9.4499999999999993</v>
          </cell>
        </row>
        <row r="935">
          <cell r="A935">
            <v>38854</v>
          </cell>
          <cell r="B935">
            <v>9.44</v>
          </cell>
        </row>
        <row r="936">
          <cell r="A936">
            <v>38855</v>
          </cell>
          <cell r="B936">
            <v>9.44</v>
          </cell>
        </row>
        <row r="937">
          <cell r="A937">
            <v>38856</v>
          </cell>
          <cell r="B937">
            <v>9.4700000000000006</v>
          </cell>
        </row>
        <row r="938">
          <cell r="A938">
            <v>38857</v>
          </cell>
          <cell r="B938">
            <v>9.51</v>
          </cell>
        </row>
        <row r="939">
          <cell r="A939">
            <v>38858</v>
          </cell>
          <cell r="B939">
            <v>9.51</v>
          </cell>
        </row>
        <row r="940">
          <cell r="A940">
            <v>38859</v>
          </cell>
          <cell r="B940">
            <v>9.51</v>
          </cell>
        </row>
        <row r="941">
          <cell r="A941">
            <v>38860</v>
          </cell>
          <cell r="B941">
            <v>9.49</v>
          </cell>
        </row>
        <row r="942">
          <cell r="A942">
            <v>38861</v>
          </cell>
          <cell r="B942">
            <v>9.49</v>
          </cell>
        </row>
        <row r="943">
          <cell r="A943">
            <v>38862</v>
          </cell>
          <cell r="B943">
            <v>9.49</v>
          </cell>
        </row>
        <row r="944">
          <cell r="A944">
            <v>38863</v>
          </cell>
          <cell r="B944">
            <v>9.48</v>
          </cell>
        </row>
        <row r="945">
          <cell r="A945">
            <v>38864</v>
          </cell>
          <cell r="B945">
            <v>9.48</v>
          </cell>
        </row>
        <row r="946">
          <cell r="A946">
            <v>38865</v>
          </cell>
          <cell r="B946">
            <v>9.48</v>
          </cell>
        </row>
        <row r="947">
          <cell r="A947">
            <v>38866</v>
          </cell>
          <cell r="B947">
            <v>9.48</v>
          </cell>
        </row>
        <row r="948">
          <cell r="A948">
            <v>38867</v>
          </cell>
          <cell r="B948">
            <v>9.48</v>
          </cell>
        </row>
        <row r="949">
          <cell r="A949">
            <v>38868</v>
          </cell>
          <cell r="B949">
            <v>9.48</v>
          </cell>
        </row>
        <row r="950">
          <cell r="A950">
            <v>38869</v>
          </cell>
          <cell r="B950">
            <v>9.52</v>
          </cell>
        </row>
        <row r="951">
          <cell r="A951">
            <v>38870</v>
          </cell>
          <cell r="B951">
            <v>9.52</v>
          </cell>
        </row>
        <row r="952">
          <cell r="A952">
            <v>38871</v>
          </cell>
          <cell r="B952">
            <v>9.52</v>
          </cell>
        </row>
        <row r="953">
          <cell r="A953">
            <v>38872</v>
          </cell>
          <cell r="B953">
            <v>9.52</v>
          </cell>
        </row>
        <row r="954">
          <cell r="A954">
            <v>38873</v>
          </cell>
          <cell r="B954">
            <v>9.52</v>
          </cell>
        </row>
        <row r="955">
          <cell r="A955">
            <v>38874</v>
          </cell>
        </row>
        <row r="956">
          <cell r="A956">
            <v>38875</v>
          </cell>
        </row>
        <row r="957">
          <cell r="A957">
            <v>38876</v>
          </cell>
        </row>
        <row r="958">
          <cell r="A958">
            <v>38877</v>
          </cell>
        </row>
        <row r="959">
          <cell r="A959">
            <v>38878</v>
          </cell>
        </row>
        <row r="960">
          <cell r="A960">
            <v>38879</v>
          </cell>
        </row>
        <row r="961">
          <cell r="A961">
            <v>38880</v>
          </cell>
        </row>
        <row r="962">
          <cell r="A962">
            <v>38881</v>
          </cell>
        </row>
        <row r="963">
          <cell r="A963">
            <v>38882</v>
          </cell>
        </row>
        <row r="964">
          <cell r="A964">
            <v>38883</v>
          </cell>
        </row>
        <row r="965">
          <cell r="A965">
            <v>38884</v>
          </cell>
        </row>
        <row r="966">
          <cell r="A966">
            <v>38885</v>
          </cell>
        </row>
        <row r="967">
          <cell r="A967">
            <v>38886</v>
          </cell>
        </row>
        <row r="968">
          <cell r="A968">
            <v>38887</v>
          </cell>
        </row>
        <row r="969">
          <cell r="A969">
            <v>38888</v>
          </cell>
        </row>
        <row r="970">
          <cell r="A970">
            <v>38889</v>
          </cell>
        </row>
        <row r="971">
          <cell r="A971">
            <v>38890</v>
          </cell>
        </row>
        <row r="972">
          <cell r="A972">
            <v>38891</v>
          </cell>
        </row>
        <row r="973">
          <cell r="A973">
            <v>38892</v>
          </cell>
        </row>
        <row r="974">
          <cell r="A974">
            <v>38893</v>
          </cell>
        </row>
        <row r="975">
          <cell r="A975">
            <v>38894</v>
          </cell>
        </row>
        <row r="976">
          <cell r="A976">
            <v>38895</v>
          </cell>
        </row>
        <row r="977">
          <cell r="A977">
            <v>38896</v>
          </cell>
        </row>
        <row r="978">
          <cell r="A978">
            <v>38897</v>
          </cell>
        </row>
        <row r="979">
          <cell r="A979">
            <v>38898</v>
          </cell>
        </row>
      </sheetData>
      <sheetData sheetId="12">
        <row r="1">
          <cell r="A1" t="str">
            <v>QPK5YRPAV=FMAP, Close(Last Quote), Line</v>
          </cell>
          <cell r="B1" t="str">
            <v>Line</v>
          </cell>
        </row>
        <row r="2">
          <cell r="A2">
            <v>37571</v>
          </cell>
          <cell r="B2">
            <v>8.15</v>
          </cell>
        </row>
        <row r="3">
          <cell r="A3">
            <v>37572</v>
          </cell>
          <cell r="B3">
            <v>8.14</v>
          </cell>
        </row>
        <row r="4">
          <cell r="A4">
            <v>37573</v>
          </cell>
          <cell r="B4">
            <v>8.15</v>
          </cell>
        </row>
        <row r="5">
          <cell r="A5">
            <v>37574</v>
          </cell>
          <cell r="B5">
            <v>8.1199999999999992</v>
          </cell>
        </row>
        <row r="6">
          <cell r="A6">
            <v>37575</v>
          </cell>
          <cell r="B6">
            <v>8</v>
          </cell>
        </row>
        <row r="7">
          <cell r="A7">
            <v>37578</v>
          </cell>
          <cell r="B7">
            <v>7.83</v>
          </cell>
        </row>
        <row r="8">
          <cell r="A8">
            <v>37579</v>
          </cell>
          <cell r="B8">
            <v>6.9</v>
          </cell>
        </row>
        <row r="9">
          <cell r="A9">
            <v>37580</v>
          </cell>
          <cell r="B9">
            <v>6.68</v>
          </cell>
        </row>
        <row r="10">
          <cell r="A10">
            <v>37581</v>
          </cell>
          <cell r="B10">
            <v>6.65</v>
          </cell>
        </row>
        <row r="11">
          <cell r="A11">
            <v>37582</v>
          </cell>
          <cell r="B11">
            <v>6.58</v>
          </cell>
        </row>
        <row r="12">
          <cell r="A12">
            <v>37585</v>
          </cell>
          <cell r="B12">
            <v>6.49</v>
          </cell>
        </row>
        <row r="13">
          <cell r="A13">
            <v>37586</v>
          </cell>
          <cell r="B13">
            <v>6.26</v>
          </cell>
        </row>
        <row r="14">
          <cell r="A14">
            <v>37587</v>
          </cell>
          <cell r="B14">
            <v>6.14</v>
          </cell>
        </row>
        <row r="15">
          <cell r="A15">
            <v>37588</v>
          </cell>
          <cell r="B15">
            <v>6.11</v>
          </cell>
        </row>
        <row r="16">
          <cell r="A16">
            <v>37589</v>
          </cell>
          <cell r="B16">
            <v>6.12</v>
          </cell>
        </row>
        <row r="17">
          <cell r="A17">
            <v>37592</v>
          </cell>
          <cell r="B17">
            <v>6.9</v>
          </cell>
        </row>
        <row r="18">
          <cell r="A18">
            <v>37593</v>
          </cell>
          <cell r="B18">
            <v>5.81</v>
          </cell>
        </row>
        <row r="19">
          <cell r="A19">
            <v>37594</v>
          </cell>
          <cell r="B19">
            <v>5.8</v>
          </cell>
        </row>
        <row r="20">
          <cell r="A20">
            <v>37599</v>
          </cell>
          <cell r="B20">
            <v>5.77</v>
          </cell>
        </row>
        <row r="21">
          <cell r="A21">
            <v>37600</v>
          </cell>
          <cell r="B21">
            <v>5.78</v>
          </cell>
        </row>
        <row r="22">
          <cell r="A22">
            <v>37601</v>
          </cell>
          <cell r="B22">
            <v>5.78</v>
          </cell>
        </row>
        <row r="23">
          <cell r="A23">
            <v>37602</v>
          </cell>
          <cell r="B23">
            <v>5.78</v>
          </cell>
        </row>
        <row r="24">
          <cell r="A24">
            <v>37603</v>
          </cell>
          <cell r="B24">
            <v>5.72</v>
          </cell>
        </row>
        <row r="25">
          <cell r="A25">
            <v>37606</v>
          </cell>
          <cell r="B25">
            <v>5.61</v>
          </cell>
        </row>
        <row r="26">
          <cell r="A26">
            <v>37607</v>
          </cell>
          <cell r="B26">
            <v>5.58</v>
          </cell>
        </row>
        <row r="27">
          <cell r="A27">
            <v>37608</v>
          </cell>
          <cell r="B27">
            <v>4.99</v>
          </cell>
        </row>
        <row r="28">
          <cell r="A28">
            <v>37609</v>
          </cell>
          <cell r="B28">
            <v>4.96</v>
          </cell>
        </row>
        <row r="29">
          <cell r="A29">
            <v>37610</v>
          </cell>
          <cell r="B29">
            <v>4.97</v>
          </cell>
        </row>
        <row r="30">
          <cell r="A30">
            <v>37613</v>
          </cell>
          <cell r="B30">
            <v>4.95</v>
          </cell>
        </row>
        <row r="31">
          <cell r="A31">
            <v>37614</v>
          </cell>
          <cell r="B31">
            <v>4.95</v>
          </cell>
        </row>
        <row r="32">
          <cell r="A32">
            <v>37616</v>
          </cell>
          <cell r="B32">
            <v>4.95</v>
          </cell>
        </row>
        <row r="33">
          <cell r="A33">
            <v>37617</v>
          </cell>
          <cell r="B33">
            <v>5</v>
          </cell>
        </row>
        <row r="34">
          <cell r="A34">
            <v>37620</v>
          </cell>
          <cell r="B34">
            <v>4.93</v>
          </cell>
        </row>
        <row r="35">
          <cell r="A35">
            <v>37621</v>
          </cell>
          <cell r="B35">
            <v>4.88</v>
          </cell>
        </row>
        <row r="36">
          <cell r="A36">
            <v>37623</v>
          </cell>
          <cell r="B36">
            <v>4.78</v>
          </cell>
        </row>
        <row r="37">
          <cell r="A37">
            <v>37624</v>
          </cell>
          <cell r="B37">
            <v>4.63</v>
          </cell>
        </row>
        <row r="38">
          <cell r="A38">
            <v>37627</v>
          </cell>
          <cell r="B38">
            <v>4.58</v>
          </cell>
        </row>
        <row r="39">
          <cell r="A39">
            <v>37628</v>
          </cell>
          <cell r="B39">
            <v>4.58</v>
          </cell>
        </row>
        <row r="40">
          <cell r="A40">
            <v>37629</v>
          </cell>
          <cell r="B40">
            <v>4.6100000000000003</v>
          </cell>
        </row>
        <row r="41">
          <cell r="A41">
            <v>37630</v>
          </cell>
          <cell r="B41">
            <v>4.63</v>
          </cell>
        </row>
        <row r="42">
          <cell r="A42">
            <v>37631</v>
          </cell>
          <cell r="B42">
            <v>4.6399999999999997</v>
          </cell>
        </row>
        <row r="43">
          <cell r="A43">
            <v>37634</v>
          </cell>
          <cell r="B43">
            <v>4.66</v>
          </cell>
        </row>
        <row r="44">
          <cell r="A44">
            <v>37635</v>
          </cell>
          <cell r="B44">
            <v>4.68</v>
          </cell>
        </row>
        <row r="45">
          <cell r="A45">
            <v>37636</v>
          </cell>
          <cell r="B45">
            <v>4.76</v>
          </cell>
        </row>
        <row r="46">
          <cell r="A46">
            <v>37637</v>
          </cell>
          <cell r="B46">
            <v>4.83</v>
          </cell>
        </row>
        <row r="47">
          <cell r="A47">
            <v>37638</v>
          </cell>
          <cell r="B47">
            <v>4.8099999999999996</v>
          </cell>
        </row>
        <row r="48">
          <cell r="A48">
            <v>37641</v>
          </cell>
          <cell r="B48">
            <v>4.82</v>
          </cell>
        </row>
        <row r="49">
          <cell r="A49">
            <v>37642</v>
          </cell>
          <cell r="B49">
            <v>4.83</v>
          </cell>
        </row>
        <row r="50">
          <cell r="A50">
            <v>37643</v>
          </cell>
          <cell r="B50">
            <v>4.83</v>
          </cell>
        </row>
        <row r="51">
          <cell r="A51">
            <v>37644</v>
          </cell>
          <cell r="B51">
            <v>4.83</v>
          </cell>
        </row>
        <row r="52">
          <cell r="A52">
            <v>37645</v>
          </cell>
          <cell r="B52">
            <v>5.07</v>
          </cell>
        </row>
        <row r="53">
          <cell r="A53">
            <v>37648</v>
          </cell>
          <cell r="B53">
            <v>4.05</v>
          </cell>
        </row>
        <row r="54">
          <cell r="A54">
            <v>37649</v>
          </cell>
          <cell r="B54">
            <v>4.1100000000000003</v>
          </cell>
        </row>
        <row r="55">
          <cell r="A55">
            <v>37650</v>
          </cell>
          <cell r="B55">
            <v>4.12</v>
          </cell>
        </row>
        <row r="56">
          <cell r="A56">
            <v>37651</v>
          </cell>
          <cell r="B56">
            <v>4.13</v>
          </cell>
        </row>
        <row r="57">
          <cell r="A57">
            <v>37652</v>
          </cell>
          <cell r="B57">
            <v>4.12</v>
          </cell>
        </row>
        <row r="58">
          <cell r="A58">
            <v>37655</v>
          </cell>
          <cell r="B58">
            <v>4.1900000000000004</v>
          </cell>
        </row>
        <row r="59">
          <cell r="A59">
            <v>37656</v>
          </cell>
          <cell r="B59">
            <v>4.28</v>
          </cell>
        </row>
        <row r="60">
          <cell r="A60">
            <v>37657</v>
          </cell>
          <cell r="B60">
            <v>4.5</v>
          </cell>
        </row>
        <row r="61">
          <cell r="A61">
            <v>37658</v>
          </cell>
          <cell r="B61">
            <v>5.03</v>
          </cell>
        </row>
        <row r="62">
          <cell r="A62">
            <v>37659</v>
          </cell>
          <cell r="B62">
            <v>5.04</v>
          </cell>
        </row>
        <row r="63">
          <cell r="A63">
            <v>37662</v>
          </cell>
          <cell r="B63">
            <v>4.5599999999999996</v>
          </cell>
        </row>
        <row r="64">
          <cell r="A64">
            <v>37663</v>
          </cell>
          <cell r="B64">
            <v>5</v>
          </cell>
        </row>
        <row r="65">
          <cell r="A65">
            <v>37664</v>
          </cell>
          <cell r="B65">
            <v>5</v>
          </cell>
        </row>
        <row r="66">
          <cell r="A66">
            <v>37665</v>
          </cell>
          <cell r="B66">
            <v>5</v>
          </cell>
        </row>
        <row r="67">
          <cell r="A67">
            <v>37666</v>
          </cell>
          <cell r="B67">
            <v>5</v>
          </cell>
        </row>
        <row r="68">
          <cell r="A68">
            <v>37669</v>
          </cell>
          <cell r="B68">
            <v>4.5599999999999996</v>
          </cell>
        </row>
        <row r="69">
          <cell r="A69">
            <v>37670</v>
          </cell>
          <cell r="B69">
            <v>4.58</v>
          </cell>
        </row>
        <row r="70">
          <cell r="A70">
            <v>37671</v>
          </cell>
          <cell r="B70">
            <v>4.6100000000000003</v>
          </cell>
        </row>
        <row r="71">
          <cell r="A71">
            <v>37672</v>
          </cell>
          <cell r="B71">
            <v>4.5599999999999996</v>
          </cell>
        </row>
        <row r="72">
          <cell r="A72">
            <v>37673</v>
          </cell>
          <cell r="B72">
            <v>4.46</v>
          </cell>
        </row>
        <row r="73">
          <cell r="A73">
            <v>37676</v>
          </cell>
          <cell r="B73">
            <v>4.83</v>
          </cell>
        </row>
        <row r="74">
          <cell r="A74">
            <v>37677</v>
          </cell>
          <cell r="B74">
            <v>4.34</v>
          </cell>
        </row>
        <row r="75">
          <cell r="A75">
            <v>37678</v>
          </cell>
          <cell r="B75">
            <v>4.2699999999999996</v>
          </cell>
        </row>
        <row r="76">
          <cell r="A76">
            <v>37679</v>
          </cell>
          <cell r="B76">
            <v>4.18</v>
          </cell>
        </row>
        <row r="77">
          <cell r="A77">
            <v>37680</v>
          </cell>
          <cell r="B77">
            <v>4.88</v>
          </cell>
        </row>
        <row r="78">
          <cell r="A78">
            <v>37683</v>
          </cell>
          <cell r="B78">
            <v>4.05</v>
          </cell>
        </row>
        <row r="79">
          <cell r="A79">
            <v>37684</v>
          </cell>
          <cell r="B79">
            <v>4.03</v>
          </cell>
        </row>
        <row r="80">
          <cell r="A80">
            <v>37685</v>
          </cell>
          <cell r="B80">
            <v>4.0199999999999996</v>
          </cell>
        </row>
        <row r="81">
          <cell r="A81">
            <v>37686</v>
          </cell>
          <cell r="B81">
            <v>3.93</v>
          </cell>
        </row>
        <row r="82">
          <cell r="A82">
            <v>37687</v>
          </cell>
          <cell r="B82">
            <v>3.78</v>
          </cell>
        </row>
        <row r="83">
          <cell r="A83">
            <v>37690</v>
          </cell>
          <cell r="B83">
            <v>3.53</v>
          </cell>
        </row>
        <row r="84">
          <cell r="A84">
            <v>37691</v>
          </cell>
          <cell r="B84">
            <v>3.52</v>
          </cell>
        </row>
        <row r="85">
          <cell r="A85">
            <v>37692</v>
          </cell>
          <cell r="B85">
            <v>3.5</v>
          </cell>
        </row>
        <row r="86">
          <cell r="A86">
            <v>37693</v>
          </cell>
          <cell r="B86">
            <v>3.53</v>
          </cell>
        </row>
        <row r="87">
          <cell r="A87">
            <v>37694</v>
          </cell>
          <cell r="B87">
            <v>3.53</v>
          </cell>
        </row>
        <row r="88">
          <cell r="A88">
            <v>37697</v>
          </cell>
          <cell r="B88">
            <v>3.53</v>
          </cell>
        </row>
        <row r="89">
          <cell r="A89">
            <v>37698</v>
          </cell>
          <cell r="B89">
            <v>3.57</v>
          </cell>
        </row>
        <row r="90">
          <cell r="A90">
            <v>37699</v>
          </cell>
          <cell r="B90">
            <v>4.3</v>
          </cell>
        </row>
        <row r="91">
          <cell r="A91">
            <v>37700</v>
          </cell>
          <cell r="B91">
            <v>3.49</v>
          </cell>
        </row>
        <row r="92">
          <cell r="A92">
            <v>37701</v>
          </cell>
          <cell r="B92">
            <v>3.49</v>
          </cell>
        </row>
        <row r="93">
          <cell r="A93">
            <v>37704</v>
          </cell>
          <cell r="B93">
            <v>4.18</v>
          </cell>
        </row>
        <row r="94">
          <cell r="A94">
            <v>37705</v>
          </cell>
          <cell r="B94">
            <v>3.33</v>
          </cell>
        </row>
        <row r="95">
          <cell r="A95">
            <v>37706</v>
          </cell>
          <cell r="B95">
            <v>3.19</v>
          </cell>
        </row>
        <row r="96">
          <cell r="A96">
            <v>37707</v>
          </cell>
          <cell r="B96">
            <v>3.22</v>
          </cell>
        </row>
        <row r="97">
          <cell r="A97">
            <v>37708</v>
          </cell>
          <cell r="B97">
            <v>3.23</v>
          </cell>
        </row>
        <row r="98">
          <cell r="A98">
            <v>37711</v>
          </cell>
          <cell r="B98">
            <v>3.63</v>
          </cell>
        </row>
        <row r="99">
          <cell r="A99">
            <v>37712</v>
          </cell>
          <cell r="B99">
            <v>3.66</v>
          </cell>
        </row>
        <row r="100">
          <cell r="A100">
            <v>37713</v>
          </cell>
          <cell r="B100">
            <v>3.63</v>
          </cell>
        </row>
        <row r="101">
          <cell r="A101">
            <v>37714</v>
          </cell>
          <cell r="B101">
            <v>3.6</v>
          </cell>
        </row>
        <row r="102">
          <cell r="A102">
            <v>37715</v>
          </cell>
          <cell r="B102">
            <v>3.69</v>
          </cell>
        </row>
        <row r="103">
          <cell r="A103">
            <v>37718</v>
          </cell>
          <cell r="B103">
            <v>3.72</v>
          </cell>
        </row>
        <row r="104">
          <cell r="A104">
            <v>37719</v>
          </cell>
          <cell r="B104">
            <v>3.76</v>
          </cell>
        </row>
        <row r="105">
          <cell r="A105">
            <v>37720</v>
          </cell>
          <cell r="B105">
            <v>3.78</v>
          </cell>
        </row>
        <row r="106">
          <cell r="A106">
            <v>37721</v>
          </cell>
          <cell r="B106">
            <v>3.78</v>
          </cell>
        </row>
        <row r="107">
          <cell r="A107">
            <v>37722</v>
          </cell>
          <cell r="B107">
            <v>3.78</v>
          </cell>
        </row>
        <row r="108">
          <cell r="A108">
            <v>37725</v>
          </cell>
          <cell r="B108">
            <v>3.84</v>
          </cell>
        </row>
        <row r="109">
          <cell r="A109">
            <v>37726</v>
          </cell>
          <cell r="B109">
            <v>3.93</v>
          </cell>
        </row>
        <row r="110">
          <cell r="A110">
            <v>37727</v>
          </cell>
          <cell r="B110">
            <v>3.93</v>
          </cell>
        </row>
        <row r="111">
          <cell r="A111">
            <v>37728</v>
          </cell>
          <cell r="B111">
            <v>3.88</v>
          </cell>
        </row>
        <row r="112">
          <cell r="A112">
            <v>37729</v>
          </cell>
          <cell r="B112">
            <v>3.84</v>
          </cell>
        </row>
        <row r="113">
          <cell r="A113">
            <v>37732</v>
          </cell>
          <cell r="B113">
            <v>3.87</v>
          </cell>
        </row>
        <row r="114">
          <cell r="A114">
            <v>37733</v>
          </cell>
          <cell r="B114">
            <v>3.87</v>
          </cell>
        </row>
        <row r="115">
          <cell r="A115">
            <v>37734</v>
          </cell>
          <cell r="B115">
            <v>3.88</v>
          </cell>
        </row>
        <row r="116">
          <cell r="A116">
            <v>37735</v>
          </cell>
          <cell r="B116">
            <v>3.82</v>
          </cell>
        </row>
        <row r="117">
          <cell r="A117">
            <v>37736</v>
          </cell>
          <cell r="B117">
            <v>3.79</v>
          </cell>
        </row>
        <row r="118">
          <cell r="A118">
            <v>37739</v>
          </cell>
          <cell r="B118">
            <v>3.69</v>
          </cell>
        </row>
        <row r="119">
          <cell r="A119">
            <v>37740</v>
          </cell>
          <cell r="B119">
            <v>3.66</v>
          </cell>
        </row>
        <row r="120">
          <cell r="A120">
            <v>37741</v>
          </cell>
          <cell r="B120">
            <v>3.67</v>
          </cell>
        </row>
        <row r="121">
          <cell r="A121">
            <v>37742</v>
          </cell>
          <cell r="B121">
            <v>3.7</v>
          </cell>
        </row>
        <row r="122">
          <cell r="A122">
            <v>37743</v>
          </cell>
          <cell r="B122">
            <v>3.7</v>
          </cell>
        </row>
        <row r="123">
          <cell r="A123">
            <v>37746</v>
          </cell>
          <cell r="B123">
            <v>3.82</v>
          </cell>
        </row>
        <row r="124">
          <cell r="A124">
            <v>37747</v>
          </cell>
          <cell r="B124">
            <v>3.88</v>
          </cell>
        </row>
        <row r="125">
          <cell r="A125">
            <v>37748</v>
          </cell>
          <cell r="B125">
            <v>3.88</v>
          </cell>
        </row>
        <row r="126">
          <cell r="A126">
            <v>37749</v>
          </cell>
          <cell r="B126">
            <v>3.87</v>
          </cell>
        </row>
        <row r="127">
          <cell r="A127">
            <v>37750</v>
          </cell>
          <cell r="B127">
            <v>3.87</v>
          </cell>
        </row>
        <row r="128">
          <cell r="A128">
            <v>37753</v>
          </cell>
          <cell r="B128">
            <v>3.84</v>
          </cell>
        </row>
        <row r="129">
          <cell r="A129">
            <v>37754</v>
          </cell>
          <cell r="B129">
            <v>3.83</v>
          </cell>
        </row>
        <row r="130">
          <cell r="A130">
            <v>37755</v>
          </cell>
          <cell r="B130">
            <v>3.82</v>
          </cell>
        </row>
        <row r="131">
          <cell r="A131">
            <v>37756</v>
          </cell>
          <cell r="B131">
            <v>3.83</v>
          </cell>
        </row>
        <row r="132">
          <cell r="A132">
            <v>37757</v>
          </cell>
          <cell r="B132">
            <v>3.83</v>
          </cell>
        </row>
        <row r="133">
          <cell r="A133">
            <v>37760</v>
          </cell>
          <cell r="B133">
            <v>3.88</v>
          </cell>
        </row>
        <row r="134">
          <cell r="A134">
            <v>37761</v>
          </cell>
          <cell r="B134">
            <v>3.88</v>
          </cell>
        </row>
        <row r="135">
          <cell r="A135">
            <v>37762</v>
          </cell>
          <cell r="B135">
            <v>3.92</v>
          </cell>
        </row>
        <row r="136">
          <cell r="A136">
            <v>37763</v>
          </cell>
          <cell r="B136">
            <v>3.91</v>
          </cell>
        </row>
        <row r="137">
          <cell r="A137">
            <v>37764</v>
          </cell>
          <cell r="B137">
            <v>3.93</v>
          </cell>
        </row>
        <row r="138">
          <cell r="A138">
            <v>37767</v>
          </cell>
          <cell r="B138">
            <v>3.93</v>
          </cell>
        </row>
        <row r="139">
          <cell r="A139">
            <v>37768</v>
          </cell>
          <cell r="B139">
            <v>3.94</v>
          </cell>
        </row>
        <row r="140">
          <cell r="A140">
            <v>37769</v>
          </cell>
          <cell r="B140">
            <v>4.75</v>
          </cell>
        </row>
        <row r="141">
          <cell r="A141">
            <v>37770</v>
          </cell>
          <cell r="B141">
            <v>3.94</v>
          </cell>
        </row>
        <row r="142">
          <cell r="A142">
            <v>37771</v>
          </cell>
          <cell r="B142">
            <v>3.94</v>
          </cell>
        </row>
        <row r="143">
          <cell r="A143">
            <v>37774</v>
          </cell>
          <cell r="B143">
            <v>3.98</v>
          </cell>
        </row>
        <row r="144">
          <cell r="A144">
            <v>37775</v>
          </cell>
          <cell r="B144">
            <v>4</v>
          </cell>
        </row>
        <row r="145">
          <cell r="A145">
            <v>37776</v>
          </cell>
          <cell r="B145">
            <v>4.01</v>
          </cell>
        </row>
        <row r="146">
          <cell r="A146">
            <v>37777</v>
          </cell>
          <cell r="B146">
            <v>4.08</v>
          </cell>
        </row>
        <row r="147">
          <cell r="A147">
            <v>37778</v>
          </cell>
          <cell r="B147">
            <v>4.1900000000000004</v>
          </cell>
        </row>
        <row r="148">
          <cell r="A148">
            <v>37781</v>
          </cell>
          <cell r="B148">
            <v>4.0999999999999996</v>
          </cell>
        </row>
        <row r="149">
          <cell r="A149">
            <v>37782</v>
          </cell>
          <cell r="B149">
            <v>3.93</v>
          </cell>
        </row>
        <row r="150">
          <cell r="A150">
            <v>37783</v>
          </cell>
          <cell r="B150">
            <v>3.9</v>
          </cell>
        </row>
        <row r="151">
          <cell r="A151">
            <v>37784</v>
          </cell>
          <cell r="B151">
            <v>3.87</v>
          </cell>
        </row>
        <row r="152">
          <cell r="A152">
            <v>37785</v>
          </cell>
          <cell r="B152">
            <v>3.88</v>
          </cell>
        </row>
        <row r="153">
          <cell r="A153">
            <v>37788</v>
          </cell>
          <cell r="B153">
            <v>3.71</v>
          </cell>
        </row>
        <row r="154">
          <cell r="A154">
            <v>37789</v>
          </cell>
          <cell r="B154">
            <v>4.68</v>
          </cell>
        </row>
        <row r="155">
          <cell r="A155">
            <v>37790</v>
          </cell>
          <cell r="B155">
            <v>4.58</v>
          </cell>
        </row>
        <row r="156">
          <cell r="A156">
            <v>37791</v>
          </cell>
          <cell r="B156">
            <v>4.58</v>
          </cell>
        </row>
        <row r="157">
          <cell r="A157">
            <v>37792</v>
          </cell>
          <cell r="B157">
            <v>4.58</v>
          </cell>
        </row>
        <row r="158">
          <cell r="A158">
            <v>37795</v>
          </cell>
          <cell r="B158">
            <v>4.57</v>
          </cell>
        </row>
        <row r="159">
          <cell r="A159">
            <v>37796</v>
          </cell>
          <cell r="B159">
            <v>4.2300000000000004</v>
          </cell>
        </row>
        <row r="160">
          <cell r="A160">
            <v>37797</v>
          </cell>
          <cell r="B160">
            <v>4.16</v>
          </cell>
        </row>
        <row r="161">
          <cell r="A161">
            <v>37798</v>
          </cell>
          <cell r="B161">
            <v>4.13</v>
          </cell>
        </row>
        <row r="162">
          <cell r="A162">
            <v>37799</v>
          </cell>
          <cell r="B162">
            <v>4.04</v>
          </cell>
        </row>
        <row r="163">
          <cell r="A163">
            <v>37802</v>
          </cell>
          <cell r="B163">
            <v>3.94</v>
          </cell>
        </row>
        <row r="164">
          <cell r="A164">
            <v>37804</v>
          </cell>
          <cell r="B164">
            <v>4.5199999999999996</v>
          </cell>
        </row>
        <row r="165">
          <cell r="A165">
            <v>37805</v>
          </cell>
          <cell r="B165">
            <v>3.73</v>
          </cell>
        </row>
        <row r="166">
          <cell r="A166">
            <v>37806</v>
          </cell>
          <cell r="B166">
            <v>3.73</v>
          </cell>
        </row>
        <row r="167">
          <cell r="A167">
            <v>37809</v>
          </cell>
          <cell r="B167">
            <v>3.72</v>
          </cell>
        </row>
        <row r="168">
          <cell r="A168">
            <v>37810</v>
          </cell>
          <cell r="B168">
            <v>3.75</v>
          </cell>
        </row>
        <row r="169">
          <cell r="A169">
            <v>37811</v>
          </cell>
          <cell r="B169">
            <v>3.83</v>
          </cell>
        </row>
        <row r="170">
          <cell r="A170">
            <v>37812</v>
          </cell>
          <cell r="B170">
            <v>3.78</v>
          </cell>
        </row>
        <row r="171">
          <cell r="A171">
            <v>37813</v>
          </cell>
          <cell r="B171">
            <v>3.73</v>
          </cell>
        </row>
        <row r="172">
          <cell r="A172">
            <v>37816</v>
          </cell>
          <cell r="B172">
            <v>3.63</v>
          </cell>
        </row>
        <row r="173">
          <cell r="A173">
            <v>37817</v>
          </cell>
          <cell r="B173">
            <v>3.57</v>
          </cell>
        </row>
        <row r="174">
          <cell r="A174">
            <v>37818</v>
          </cell>
          <cell r="B174">
            <v>3.47</v>
          </cell>
        </row>
        <row r="175">
          <cell r="A175">
            <v>37819</v>
          </cell>
          <cell r="B175">
            <v>3.47</v>
          </cell>
        </row>
        <row r="176">
          <cell r="A176">
            <v>37820</v>
          </cell>
          <cell r="B176">
            <v>3.48</v>
          </cell>
        </row>
        <row r="177">
          <cell r="A177">
            <v>37823</v>
          </cell>
          <cell r="B177">
            <v>3.45</v>
          </cell>
        </row>
        <row r="178">
          <cell r="A178">
            <v>37824</v>
          </cell>
          <cell r="B178">
            <v>4.0599999999999996</v>
          </cell>
        </row>
        <row r="179">
          <cell r="A179">
            <v>37825</v>
          </cell>
          <cell r="B179">
            <v>3.49</v>
          </cell>
        </row>
        <row r="180">
          <cell r="A180">
            <v>37826</v>
          </cell>
          <cell r="B180">
            <v>3.4</v>
          </cell>
        </row>
        <row r="181">
          <cell r="A181">
            <v>37827</v>
          </cell>
          <cell r="B181">
            <v>3.39</v>
          </cell>
        </row>
        <row r="182">
          <cell r="A182">
            <v>37830</v>
          </cell>
          <cell r="B182">
            <v>4.05</v>
          </cell>
        </row>
        <row r="183">
          <cell r="A183">
            <v>37831</v>
          </cell>
          <cell r="B183">
            <v>3.53</v>
          </cell>
        </row>
        <row r="184">
          <cell r="A184">
            <v>37832</v>
          </cell>
          <cell r="B184">
            <v>3.53</v>
          </cell>
        </row>
        <row r="185">
          <cell r="A185">
            <v>37833</v>
          </cell>
          <cell r="B185">
            <v>3.51</v>
          </cell>
        </row>
        <row r="186">
          <cell r="A186">
            <v>37834</v>
          </cell>
          <cell r="B186">
            <v>4.1399999999999997</v>
          </cell>
        </row>
        <row r="187">
          <cell r="A187">
            <v>37837</v>
          </cell>
          <cell r="B187">
            <v>3.5</v>
          </cell>
        </row>
        <row r="188">
          <cell r="A188">
            <v>37838</v>
          </cell>
          <cell r="B188">
            <v>3.47</v>
          </cell>
        </row>
        <row r="189">
          <cell r="A189">
            <v>37839</v>
          </cell>
          <cell r="B189">
            <v>4.08</v>
          </cell>
        </row>
        <row r="190">
          <cell r="A190">
            <v>37840</v>
          </cell>
          <cell r="B190">
            <v>4.05</v>
          </cell>
        </row>
        <row r="191">
          <cell r="A191">
            <v>37841</v>
          </cell>
          <cell r="B191">
            <v>3.4</v>
          </cell>
        </row>
        <row r="192">
          <cell r="A192">
            <v>37844</v>
          </cell>
          <cell r="B192">
            <v>3.37</v>
          </cell>
        </row>
        <row r="193">
          <cell r="A193">
            <v>37845</v>
          </cell>
          <cell r="B193">
            <v>3.36</v>
          </cell>
        </row>
        <row r="194">
          <cell r="A194">
            <v>37846</v>
          </cell>
          <cell r="B194">
            <v>3.36</v>
          </cell>
        </row>
        <row r="195">
          <cell r="A195">
            <v>37848</v>
          </cell>
          <cell r="B195">
            <v>3.37</v>
          </cell>
        </row>
        <row r="196">
          <cell r="A196">
            <v>37851</v>
          </cell>
          <cell r="B196">
            <v>3.39</v>
          </cell>
        </row>
        <row r="197">
          <cell r="A197">
            <v>37852</v>
          </cell>
          <cell r="B197">
            <v>3.43</v>
          </cell>
        </row>
        <row r="198">
          <cell r="A198">
            <v>37853</v>
          </cell>
          <cell r="B198">
            <v>3.44</v>
          </cell>
        </row>
        <row r="199">
          <cell r="A199">
            <v>37854</v>
          </cell>
          <cell r="B199">
            <v>3.48</v>
          </cell>
        </row>
        <row r="200">
          <cell r="A200">
            <v>37855</v>
          </cell>
          <cell r="B200">
            <v>3.53</v>
          </cell>
        </row>
        <row r="201">
          <cell r="A201">
            <v>37858</v>
          </cell>
          <cell r="B201">
            <v>3.68</v>
          </cell>
        </row>
        <row r="202">
          <cell r="A202">
            <v>37859</v>
          </cell>
          <cell r="B202">
            <v>3.75</v>
          </cell>
        </row>
        <row r="203">
          <cell r="A203">
            <v>37860</v>
          </cell>
          <cell r="B203">
            <v>3.8</v>
          </cell>
        </row>
        <row r="204">
          <cell r="A204">
            <v>37861</v>
          </cell>
          <cell r="B204">
            <v>3.83</v>
          </cell>
        </row>
        <row r="205">
          <cell r="A205">
            <v>37862</v>
          </cell>
          <cell r="B205">
            <v>3.8</v>
          </cell>
        </row>
        <row r="206">
          <cell r="A206">
            <v>37865</v>
          </cell>
          <cell r="B206">
            <v>3.86</v>
          </cell>
        </row>
        <row r="207">
          <cell r="A207">
            <v>37866</v>
          </cell>
          <cell r="B207">
            <v>3.9</v>
          </cell>
        </row>
        <row r="208">
          <cell r="A208">
            <v>37867</v>
          </cell>
          <cell r="B208">
            <v>3.92</v>
          </cell>
        </row>
        <row r="209">
          <cell r="A209">
            <v>37868</v>
          </cell>
          <cell r="B209">
            <v>3.92</v>
          </cell>
        </row>
        <row r="210">
          <cell r="A210">
            <v>37869</v>
          </cell>
          <cell r="B210">
            <v>4.0199999999999996</v>
          </cell>
        </row>
        <row r="211">
          <cell r="A211">
            <v>37872</v>
          </cell>
          <cell r="B211">
            <v>4.01</v>
          </cell>
        </row>
        <row r="212">
          <cell r="A212">
            <v>37873</v>
          </cell>
          <cell r="B212">
            <v>4.01</v>
          </cell>
        </row>
        <row r="213">
          <cell r="A213">
            <v>37874</v>
          </cell>
          <cell r="B213">
            <v>4.01</v>
          </cell>
        </row>
        <row r="214">
          <cell r="A214">
            <v>37875</v>
          </cell>
          <cell r="B214">
            <v>4.0199999999999996</v>
          </cell>
        </row>
        <row r="215">
          <cell r="A215">
            <v>37876</v>
          </cell>
          <cell r="B215">
            <v>4</v>
          </cell>
        </row>
        <row r="216">
          <cell r="A216">
            <v>37879</v>
          </cell>
          <cell r="B216">
            <v>3.97</v>
          </cell>
        </row>
        <row r="217">
          <cell r="A217">
            <v>37880</v>
          </cell>
          <cell r="B217">
            <v>3.98</v>
          </cell>
        </row>
        <row r="218">
          <cell r="A218">
            <v>37881</v>
          </cell>
          <cell r="B218">
            <v>4</v>
          </cell>
        </row>
        <row r="219">
          <cell r="A219">
            <v>37882</v>
          </cell>
          <cell r="B219">
            <v>4.8</v>
          </cell>
        </row>
        <row r="220">
          <cell r="A220">
            <v>37883</v>
          </cell>
          <cell r="B220">
            <v>4.08</v>
          </cell>
        </row>
        <row r="221">
          <cell r="A221">
            <v>37886</v>
          </cell>
          <cell r="B221">
            <v>4.59</v>
          </cell>
        </row>
        <row r="222">
          <cell r="A222">
            <v>37887</v>
          </cell>
          <cell r="B222">
            <v>4.82</v>
          </cell>
        </row>
        <row r="223">
          <cell r="A223">
            <v>37888</v>
          </cell>
          <cell r="B223">
            <v>4.8899999999999997</v>
          </cell>
        </row>
        <row r="224">
          <cell r="A224">
            <v>37889</v>
          </cell>
          <cell r="B224">
            <v>5.0599999999999996</v>
          </cell>
        </row>
        <row r="225">
          <cell r="A225">
            <v>37890</v>
          </cell>
          <cell r="B225">
            <v>5.03</v>
          </cell>
        </row>
        <row r="226">
          <cell r="A226">
            <v>37893</v>
          </cell>
          <cell r="B226">
            <v>5.05</v>
          </cell>
        </row>
        <row r="227">
          <cell r="A227">
            <v>37894</v>
          </cell>
          <cell r="B227">
            <v>5.09</v>
          </cell>
        </row>
        <row r="228">
          <cell r="A228">
            <v>37895</v>
          </cell>
          <cell r="B228">
            <v>5.05</v>
          </cell>
        </row>
        <row r="229">
          <cell r="A229">
            <v>37896</v>
          </cell>
          <cell r="B229">
            <v>4.9800000000000004</v>
          </cell>
        </row>
        <row r="230">
          <cell r="A230">
            <v>37897</v>
          </cell>
          <cell r="B230">
            <v>4.99</v>
          </cell>
        </row>
        <row r="231">
          <cell r="A231">
            <v>37900</v>
          </cell>
          <cell r="B231">
            <v>5.14</v>
          </cell>
        </row>
        <row r="232">
          <cell r="A232">
            <v>37901</v>
          </cell>
          <cell r="B232">
            <v>4.9800000000000004</v>
          </cell>
        </row>
        <row r="233">
          <cell r="A233">
            <v>37902</v>
          </cell>
          <cell r="B233">
            <v>5</v>
          </cell>
        </row>
        <row r="234">
          <cell r="A234">
            <v>37903</v>
          </cell>
          <cell r="B234">
            <v>5.08</v>
          </cell>
        </row>
        <row r="235">
          <cell r="A235">
            <v>37904</v>
          </cell>
          <cell r="B235">
            <v>5.09</v>
          </cell>
        </row>
        <row r="236">
          <cell r="A236">
            <v>37907</v>
          </cell>
          <cell r="B236">
            <v>5.09</v>
          </cell>
        </row>
        <row r="237">
          <cell r="A237">
            <v>37908</v>
          </cell>
          <cell r="B237">
            <v>5.0999999999999996</v>
          </cell>
        </row>
        <row r="238">
          <cell r="A238">
            <v>37909</v>
          </cell>
          <cell r="B238">
            <v>5.1100000000000003</v>
          </cell>
        </row>
        <row r="239">
          <cell r="A239">
            <v>37910</v>
          </cell>
          <cell r="B239">
            <v>5.08</v>
          </cell>
        </row>
        <row r="240">
          <cell r="A240">
            <v>37911</v>
          </cell>
          <cell r="B240">
            <v>5.03</v>
          </cell>
        </row>
        <row r="241">
          <cell r="A241">
            <v>37914</v>
          </cell>
          <cell r="B241">
            <v>5.03</v>
          </cell>
        </row>
        <row r="242">
          <cell r="A242">
            <v>37915</v>
          </cell>
          <cell r="B242">
            <v>4.93</v>
          </cell>
        </row>
        <row r="243">
          <cell r="A243">
            <v>37916</v>
          </cell>
          <cell r="B243">
            <v>4.92</v>
          </cell>
        </row>
        <row r="244">
          <cell r="A244">
            <v>37917</v>
          </cell>
          <cell r="B244">
            <v>4.93</v>
          </cell>
        </row>
        <row r="245">
          <cell r="A245">
            <v>37918</v>
          </cell>
          <cell r="B245">
            <v>4.92</v>
          </cell>
        </row>
        <row r="246">
          <cell r="A246">
            <v>37921</v>
          </cell>
          <cell r="B246">
            <v>4.91</v>
          </cell>
        </row>
        <row r="247">
          <cell r="A247">
            <v>37922</v>
          </cell>
          <cell r="B247">
            <v>4.8899999999999997</v>
          </cell>
        </row>
        <row r="248">
          <cell r="A248">
            <v>37923</v>
          </cell>
          <cell r="B248">
            <v>4.8899999999999997</v>
          </cell>
        </row>
        <row r="249">
          <cell r="A249">
            <v>37924</v>
          </cell>
          <cell r="B249">
            <v>4.8899999999999997</v>
          </cell>
        </row>
        <row r="250">
          <cell r="A250">
            <v>37925</v>
          </cell>
          <cell r="B250">
            <v>4.92</v>
          </cell>
        </row>
        <row r="251">
          <cell r="A251">
            <v>37928</v>
          </cell>
          <cell r="B251">
            <v>4.91</v>
          </cell>
        </row>
        <row r="252">
          <cell r="A252">
            <v>37929</v>
          </cell>
          <cell r="B252">
            <v>4.96</v>
          </cell>
        </row>
        <row r="253">
          <cell r="A253">
            <v>37930</v>
          </cell>
          <cell r="B253">
            <v>5.04</v>
          </cell>
        </row>
        <row r="254">
          <cell r="A254">
            <v>37931</v>
          </cell>
          <cell r="B254">
            <v>5.03</v>
          </cell>
        </row>
        <row r="255">
          <cell r="A255">
            <v>37935</v>
          </cell>
          <cell r="B255">
            <v>5.01</v>
          </cell>
        </row>
        <row r="256">
          <cell r="A256">
            <v>37936</v>
          </cell>
          <cell r="B256">
            <v>5.08</v>
          </cell>
        </row>
        <row r="257">
          <cell r="A257">
            <v>37937</v>
          </cell>
          <cell r="B257">
            <v>4.99</v>
          </cell>
        </row>
        <row r="258">
          <cell r="A258">
            <v>37938</v>
          </cell>
          <cell r="B258">
            <v>5</v>
          </cell>
        </row>
        <row r="259">
          <cell r="A259">
            <v>37939</v>
          </cell>
          <cell r="B259">
            <v>4.99</v>
          </cell>
        </row>
        <row r="260">
          <cell r="A260">
            <v>37942</v>
          </cell>
          <cell r="B260">
            <v>4.99</v>
          </cell>
        </row>
        <row r="261">
          <cell r="A261">
            <v>37943</v>
          </cell>
          <cell r="B261">
            <v>4.99</v>
          </cell>
        </row>
        <row r="262">
          <cell r="A262">
            <v>37944</v>
          </cell>
          <cell r="B262">
            <v>4.99</v>
          </cell>
        </row>
        <row r="263">
          <cell r="A263">
            <v>37945</v>
          </cell>
          <cell r="B263">
            <v>4.99</v>
          </cell>
        </row>
        <row r="264">
          <cell r="A264">
            <v>37946</v>
          </cell>
          <cell r="B264">
            <v>4.99</v>
          </cell>
        </row>
        <row r="265">
          <cell r="A265">
            <v>37949</v>
          </cell>
          <cell r="B265">
            <v>4.99</v>
          </cell>
        </row>
        <row r="266">
          <cell r="A266">
            <v>37950</v>
          </cell>
          <cell r="B266">
            <v>4.4800000000000004</v>
          </cell>
        </row>
        <row r="267">
          <cell r="A267">
            <v>37951</v>
          </cell>
          <cell r="B267">
            <v>4.9800000000000004</v>
          </cell>
        </row>
        <row r="268">
          <cell r="A268">
            <v>37952</v>
          </cell>
          <cell r="B268">
            <v>4.9800000000000004</v>
          </cell>
        </row>
        <row r="269">
          <cell r="A269">
            <v>37953</v>
          </cell>
          <cell r="B269">
            <v>4.9800000000000004</v>
          </cell>
        </row>
        <row r="270">
          <cell r="A270">
            <v>37956</v>
          </cell>
          <cell r="B270">
            <v>4.9800000000000004</v>
          </cell>
        </row>
        <row r="271">
          <cell r="A271">
            <v>37957</v>
          </cell>
          <cell r="B271">
            <v>4.99</v>
          </cell>
        </row>
        <row r="272">
          <cell r="A272">
            <v>37958</v>
          </cell>
          <cell r="B272">
            <v>4.9800000000000004</v>
          </cell>
        </row>
        <row r="273">
          <cell r="A273">
            <v>37959</v>
          </cell>
          <cell r="B273">
            <v>4.97</v>
          </cell>
        </row>
        <row r="274">
          <cell r="A274">
            <v>37960</v>
          </cell>
          <cell r="B274">
            <v>4.97</v>
          </cell>
        </row>
        <row r="275">
          <cell r="A275">
            <v>37963</v>
          </cell>
          <cell r="B275">
            <v>4.79</v>
          </cell>
        </row>
        <row r="276">
          <cell r="A276">
            <v>37964</v>
          </cell>
          <cell r="B276">
            <v>4.7</v>
          </cell>
        </row>
        <row r="277">
          <cell r="A277">
            <v>37966</v>
          </cell>
          <cell r="B277">
            <v>4.7699999999999996</v>
          </cell>
        </row>
        <row r="278">
          <cell r="A278">
            <v>37967</v>
          </cell>
          <cell r="B278">
            <v>4.8</v>
          </cell>
        </row>
        <row r="279">
          <cell r="A279">
            <v>37970</v>
          </cell>
          <cell r="B279">
            <v>5.19</v>
          </cell>
        </row>
        <row r="280">
          <cell r="A280">
            <v>37971</v>
          </cell>
          <cell r="B280">
            <v>5.16</v>
          </cell>
        </row>
        <row r="281">
          <cell r="A281">
            <v>37972</v>
          </cell>
          <cell r="B281">
            <v>5.17</v>
          </cell>
        </row>
        <row r="282">
          <cell r="A282">
            <v>37973</v>
          </cell>
          <cell r="B282">
            <v>5.16</v>
          </cell>
        </row>
        <row r="283">
          <cell r="A283">
            <v>37974</v>
          </cell>
          <cell r="B283">
            <v>5.16</v>
          </cell>
        </row>
        <row r="284">
          <cell r="A284">
            <v>37977</v>
          </cell>
          <cell r="B284">
            <v>5.16</v>
          </cell>
        </row>
        <row r="285">
          <cell r="A285">
            <v>37978</v>
          </cell>
          <cell r="B285">
            <v>5.17</v>
          </cell>
        </row>
        <row r="286">
          <cell r="A286">
            <v>37979</v>
          </cell>
          <cell r="B286">
            <v>5.14</v>
          </cell>
        </row>
        <row r="287">
          <cell r="A287">
            <v>37980</v>
          </cell>
          <cell r="B287">
            <v>5.14</v>
          </cell>
        </row>
        <row r="288">
          <cell r="A288">
            <v>37981</v>
          </cell>
          <cell r="B288">
            <v>5.13</v>
          </cell>
        </row>
        <row r="289">
          <cell r="A289">
            <v>37984</v>
          </cell>
          <cell r="B289">
            <v>5.1100000000000003</v>
          </cell>
        </row>
        <row r="290">
          <cell r="A290">
            <v>37985</v>
          </cell>
          <cell r="B290">
            <v>5.1100000000000003</v>
          </cell>
        </row>
        <row r="291">
          <cell r="A291">
            <v>37986</v>
          </cell>
          <cell r="B291">
            <v>5.1100000000000003</v>
          </cell>
        </row>
        <row r="292">
          <cell r="A292">
            <v>37987</v>
          </cell>
          <cell r="B292">
            <v>5.1100000000000003</v>
          </cell>
        </row>
        <row r="293">
          <cell r="A293">
            <v>37988</v>
          </cell>
          <cell r="B293">
            <v>5.09</v>
          </cell>
        </row>
        <row r="294">
          <cell r="A294">
            <v>37991</v>
          </cell>
          <cell r="B294">
            <v>5.07</v>
          </cell>
        </row>
        <row r="295">
          <cell r="A295">
            <v>37992</v>
          </cell>
          <cell r="B295">
            <v>5.07</v>
          </cell>
        </row>
        <row r="296">
          <cell r="A296">
            <v>37993</v>
          </cell>
          <cell r="B296">
            <v>5.05</v>
          </cell>
        </row>
        <row r="297">
          <cell r="A297">
            <v>37994</v>
          </cell>
          <cell r="B297">
            <v>4.97</v>
          </cell>
        </row>
        <row r="298">
          <cell r="A298">
            <v>37995</v>
          </cell>
          <cell r="B298">
            <v>4.93</v>
          </cell>
        </row>
        <row r="299">
          <cell r="A299">
            <v>37998</v>
          </cell>
          <cell r="B299">
            <v>4.92</v>
          </cell>
        </row>
        <row r="300">
          <cell r="A300">
            <v>37999</v>
          </cell>
          <cell r="B300">
            <v>5.82</v>
          </cell>
        </row>
        <row r="301">
          <cell r="A301">
            <v>38000</v>
          </cell>
          <cell r="B301">
            <v>5.84</v>
          </cell>
        </row>
        <row r="302">
          <cell r="A302">
            <v>38001</v>
          </cell>
          <cell r="B302">
            <v>4.95</v>
          </cell>
        </row>
        <row r="303">
          <cell r="A303">
            <v>38002</v>
          </cell>
          <cell r="B303">
            <v>4.9400000000000004</v>
          </cell>
        </row>
        <row r="304">
          <cell r="A304">
            <v>38005</v>
          </cell>
          <cell r="B304">
            <v>4.59</v>
          </cell>
        </row>
        <row r="305">
          <cell r="A305">
            <v>38006</v>
          </cell>
          <cell r="B305">
            <v>4.87</v>
          </cell>
        </row>
        <row r="306">
          <cell r="A306">
            <v>38007</v>
          </cell>
          <cell r="B306">
            <v>4.91</v>
          </cell>
        </row>
        <row r="307">
          <cell r="A307">
            <v>38008</v>
          </cell>
          <cell r="B307">
            <v>4.9000000000000004</v>
          </cell>
        </row>
        <row r="308">
          <cell r="A308">
            <v>38009</v>
          </cell>
          <cell r="B308">
            <v>4.88</v>
          </cell>
        </row>
        <row r="309">
          <cell r="A309">
            <v>38012</v>
          </cell>
          <cell r="B309">
            <v>4.88</v>
          </cell>
        </row>
        <row r="310">
          <cell r="A310">
            <v>38013</v>
          </cell>
          <cell r="B310">
            <v>4.88</v>
          </cell>
        </row>
        <row r="311">
          <cell r="A311">
            <v>38014</v>
          </cell>
          <cell r="B311">
            <v>4.8499999999999996</v>
          </cell>
        </row>
        <row r="312">
          <cell r="A312">
            <v>38015</v>
          </cell>
          <cell r="B312">
            <v>4.84</v>
          </cell>
        </row>
        <row r="313">
          <cell r="A313">
            <v>38016</v>
          </cell>
          <cell r="B313">
            <v>4.83</v>
          </cell>
        </row>
        <row r="314">
          <cell r="A314">
            <v>38019</v>
          </cell>
          <cell r="B314">
            <v>4.84</v>
          </cell>
        </row>
        <row r="315">
          <cell r="A315">
            <v>38020</v>
          </cell>
          <cell r="B315">
            <v>4.84</v>
          </cell>
        </row>
        <row r="316">
          <cell r="A316">
            <v>38021</v>
          </cell>
          <cell r="B316">
            <v>4.84</v>
          </cell>
        </row>
        <row r="317">
          <cell r="A317">
            <v>38022</v>
          </cell>
          <cell r="B317">
            <v>4.84</v>
          </cell>
        </row>
        <row r="318">
          <cell r="A318">
            <v>38023</v>
          </cell>
          <cell r="B318">
            <v>4.84</v>
          </cell>
        </row>
        <row r="319">
          <cell r="A319">
            <v>38026</v>
          </cell>
          <cell r="B319">
            <v>4.84</v>
          </cell>
        </row>
        <row r="320">
          <cell r="A320">
            <v>38027</v>
          </cell>
          <cell r="B320">
            <v>4.7300000000000004</v>
          </cell>
        </row>
        <row r="321">
          <cell r="A321">
            <v>38028</v>
          </cell>
          <cell r="B321">
            <v>4.83</v>
          </cell>
        </row>
        <row r="322">
          <cell r="A322">
            <v>38029</v>
          </cell>
          <cell r="B322">
            <v>4.8</v>
          </cell>
        </row>
        <row r="323">
          <cell r="A323">
            <v>38030</v>
          </cell>
          <cell r="B323">
            <v>4.78</v>
          </cell>
        </row>
        <row r="324">
          <cell r="A324">
            <v>38033</v>
          </cell>
          <cell r="B324">
            <v>4.76</v>
          </cell>
        </row>
        <row r="325">
          <cell r="A325">
            <v>38034</v>
          </cell>
          <cell r="B325">
            <v>4.75</v>
          </cell>
        </row>
        <row r="326">
          <cell r="A326">
            <v>38035</v>
          </cell>
          <cell r="B326">
            <v>4.75</v>
          </cell>
        </row>
        <row r="327">
          <cell r="A327">
            <v>38036</v>
          </cell>
          <cell r="B327">
            <v>4.74</v>
          </cell>
        </row>
        <row r="328">
          <cell r="A328">
            <v>38040</v>
          </cell>
          <cell r="B328">
            <v>4.7</v>
          </cell>
        </row>
        <row r="329">
          <cell r="A329">
            <v>38041</v>
          </cell>
          <cell r="B329">
            <v>4.7</v>
          </cell>
        </row>
        <row r="330">
          <cell r="A330">
            <v>38042</v>
          </cell>
          <cell r="B330">
            <v>4.7</v>
          </cell>
        </row>
        <row r="331">
          <cell r="A331">
            <v>38043</v>
          </cell>
          <cell r="B331">
            <v>4.6900000000000004</v>
          </cell>
        </row>
        <row r="332">
          <cell r="A332">
            <v>38044</v>
          </cell>
          <cell r="B332">
            <v>4.6900000000000004</v>
          </cell>
        </row>
        <row r="333">
          <cell r="A333">
            <v>38047</v>
          </cell>
          <cell r="B333">
            <v>4.68</v>
          </cell>
        </row>
        <row r="334">
          <cell r="A334">
            <v>38048</v>
          </cell>
          <cell r="B334">
            <v>4.68</v>
          </cell>
        </row>
        <row r="335">
          <cell r="A335">
            <v>38049</v>
          </cell>
          <cell r="B335">
            <v>4.67</v>
          </cell>
        </row>
        <row r="336">
          <cell r="A336">
            <v>38050</v>
          </cell>
          <cell r="B336">
            <v>4.66</v>
          </cell>
        </row>
        <row r="337">
          <cell r="A337">
            <v>38051</v>
          </cell>
          <cell r="B337">
            <v>4.66</v>
          </cell>
        </row>
        <row r="338">
          <cell r="A338">
            <v>38054</v>
          </cell>
          <cell r="B338">
            <v>4.7</v>
          </cell>
        </row>
        <row r="339">
          <cell r="A339">
            <v>38055</v>
          </cell>
          <cell r="B339">
            <v>4.72</v>
          </cell>
        </row>
        <row r="340">
          <cell r="A340">
            <v>38056</v>
          </cell>
          <cell r="B340">
            <v>4.74</v>
          </cell>
        </row>
        <row r="341">
          <cell r="A341">
            <v>38057</v>
          </cell>
          <cell r="B341">
            <v>4.76</v>
          </cell>
        </row>
        <row r="342">
          <cell r="A342">
            <v>38058</v>
          </cell>
          <cell r="B342">
            <v>4.76</v>
          </cell>
        </row>
        <row r="343">
          <cell r="A343">
            <v>38061</v>
          </cell>
          <cell r="B343">
            <v>4.7699999999999996</v>
          </cell>
        </row>
        <row r="344">
          <cell r="A344">
            <v>38062</v>
          </cell>
          <cell r="B344">
            <v>4.7699999999999996</v>
          </cell>
        </row>
        <row r="345">
          <cell r="A345">
            <v>38063</v>
          </cell>
          <cell r="B345">
            <v>4.78</v>
          </cell>
        </row>
        <row r="346">
          <cell r="A346">
            <v>38064</v>
          </cell>
          <cell r="B346">
            <v>4.76</v>
          </cell>
        </row>
        <row r="347">
          <cell r="A347">
            <v>38065</v>
          </cell>
          <cell r="B347">
            <v>4.74</v>
          </cell>
        </row>
        <row r="348">
          <cell r="A348">
            <v>38068</v>
          </cell>
          <cell r="B348">
            <v>4.76</v>
          </cell>
        </row>
        <row r="349">
          <cell r="A349">
            <v>38069</v>
          </cell>
          <cell r="B349">
            <v>4.76</v>
          </cell>
        </row>
        <row r="350">
          <cell r="A350">
            <v>38070</v>
          </cell>
          <cell r="B350">
            <v>4.76</v>
          </cell>
        </row>
        <row r="351">
          <cell r="A351">
            <v>38071</v>
          </cell>
          <cell r="B351">
            <v>4.74</v>
          </cell>
        </row>
        <row r="352">
          <cell r="A352">
            <v>38072</v>
          </cell>
          <cell r="B352">
            <v>4.74</v>
          </cell>
        </row>
        <row r="353">
          <cell r="A353">
            <v>38075</v>
          </cell>
          <cell r="B353">
            <v>4.76</v>
          </cell>
        </row>
        <row r="354">
          <cell r="A354">
            <v>38076</v>
          </cell>
          <cell r="B354">
            <v>4.76</v>
          </cell>
        </row>
        <row r="355">
          <cell r="A355">
            <v>38077</v>
          </cell>
          <cell r="B355">
            <v>4.76</v>
          </cell>
        </row>
        <row r="356">
          <cell r="A356">
            <v>38078</v>
          </cell>
          <cell r="B356">
            <v>4.75</v>
          </cell>
        </row>
        <row r="357">
          <cell r="A357">
            <v>38079</v>
          </cell>
          <cell r="B357">
            <v>4.75</v>
          </cell>
        </row>
        <row r="358">
          <cell r="A358">
            <v>38082</v>
          </cell>
          <cell r="B358">
            <v>4.76</v>
          </cell>
        </row>
        <row r="359">
          <cell r="A359">
            <v>38083</v>
          </cell>
          <cell r="B359">
            <v>4.7699999999999996</v>
          </cell>
        </row>
        <row r="360">
          <cell r="A360">
            <v>38084</v>
          </cell>
          <cell r="B360">
            <v>4.7699999999999996</v>
          </cell>
        </row>
        <row r="361">
          <cell r="A361">
            <v>38085</v>
          </cell>
          <cell r="B361">
            <v>4.7699999999999996</v>
          </cell>
        </row>
        <row r="362">
          <cell r="A362">
            <v>38086</v>
          </cell>
          <cell r="B362">
            <v>4.82</v>
          </cell>
        </row>
        <row r="363">
          <cell r="A363">
            <v>38089</v>
          </cell>
          <cell r="B363">
            <v>4.83</v>
          </cell>
        </row>
        <row r="364">
          <cell r="A364">
            <v>38090</v>
          </cell>
          <cell r="B364">
            <v>4.83</v>
          </cell>
        </row>
        <row r="365">
          <cell r="A365">
            <v>38091</v>
          </cell>
          <cell r="B365">
            <v>4.8099999999999996</v>
          </cell>
        </row>
        <row r="366">
          <cell r="A366">
            <v>38092</v>
          </cell>
          <cell r="B366">
            <v>4.79</v>
          </cell>
        </row>
        <row r="367">
          <cell r="A367">
            <v>38093</v>
          </cell>
          <cell r="B367">
            <v>4.75</v>
          </cell>
        </row>
        <row r="368">
          <cell r="A368">
            <v>38096</v>
          </cell>
          <cell r="B368">
            <v>4.71</v>
          </cell>
        </row>
        <row r="369">
          <cell r="A369">
            <v>38097</v>
          </cell>
          <cell r="B369">
            <v>4.7</v>
          </cell>
        </row>
        <row r="370">
          <cell r="A370">
            <v>38098</v>
          </cell>
          <cell r="B370">
            <v>4.7</v>
          </cell>
        </row>
        <row r="371">
          <cell r="A371">
            <v>38099</v>
          </cell>
          <cell r="B371">
            <v>4.76</v>
          </cell>
        </row>
        <row r="372">
          <cell r="A372">
            <v>38100</v>
          </cell>
          <cell r="B372">
            <v>4.7699999999999996</v>
          </cell>
        </row>
        <row r="373">
          <cell r="A373">
            <v>38103</v>
          </cell>
          <cell r="B373">
            <v>4.8600000000000003</v>
          </cell>
        </row>
        <row r="374">
          <cell r="A374">
            <v>38104</v>
          </cell>
          <cell r="B374">
            <v>4.84</v>
          </cell>
        </row>
        <row r="375">
          <cell r="A375">
            <v>38105</v>
          </cell>
          <cell r="B375">
            <v>4.8099999999999996</v>
          </cell>
        </row>
        <row r="376">
          <cell r="A376">
            <v>38106</v>
          </cell>
          <cell r="B376">
            <v>4.79</v>
          </cell>
        </row>
        <row r="377">
          <cell r="A377">
            <v>38107</v>
          </cell>
          <cell r="B377">
            <v>4.8099999999999996</v>
          </cell>
        </row>
        <row r="378">
          <cell r="A378">
            <v>38110</v>
          </cell>
          <cell r="B378">
            <v>4.8099999999999996</v>
          </cell>
        </row>
        <row r="379">
          <cell r="A379">
            <v>38111</v>
          </cell>
          <cell r="B379">
            <v>4.82</v>
          </cell>
        </row>
        <row r="380">
          <cell r="A380">
            <v>38112</v>
          </cell>
          <cell r="B380">
            <v>4.82</v>
          </cell>
        </row>
        <row r="381">
          <cell r="A381">
            <v>38113</v>
          </cell>
          <cell r="B381">
            <v>4.82</v>
          </cell>
        </row>
        <row r="382">
          <cell r="A382">
            <v>38114</v>
          </cell>
          <cell r="B382">
            <v>4.82</v>
          </cell>
        </row>
        <row r="383">
          <cell r="A383">
            <v>38117</v>
          </cell>
          <cell r="B383">
            <v>4.82</v>
          </cell>
        </row>
        <row r="384">
          <cell r="A384">
            <v>38118</v>
          </cell>
          <cell r="B384">
            <v>4.82</v>
          </cell>
        </row>
        <row r="385">
          <cell r="A385">
            <v>38119</v>
          </cell>
          <cell r="B385">
            <v>4.84</v>
          </cell>
        </row>
        <row r="386">
          <cell r="A386">
            <v>38120</v>
          </cell>
          <cell r="B386">
            <v>4.8600000000000003</v>
          </cell>
        </row>
        <row r="387">
          <cell r="A387">
            <v>38121</v>
          </cell>
          <cell r="B387">
            <v>4.9000000000000004</v>
          </cell>
        </row>
        <row r="388">
          <cell r="A388">
            <v>38124</v>
          </cell>
          <cell r="B388">
            <v>4.92</v>
          </cell>
        </row>
        <row r="389">
          <cell r="A389">
            <v>38125</v>
          </cell>
          <cell r="B389">
            <v>5.17</v>
          </cell>
        </row>
        <row r="390">
          <cell r="A390">
            <v>38126</v>
          </cell>
          <cell r="B390">
            <v>5.0999999999999996</v>
          </cell>
        </row>
        <row r="391">
          <cell r="A391">
            <v>38127</v>
          </cell>
          <cell r="B391">
            <v>5.0599999999999996</v>
          </cell>
        </row>
        <row r="392">
          <cell r="A392">
            <v>38128</v>
          </cell>
          <cell r="B392">
            <v>4.96</v>
          </cell>
        </row>
        <row r="393">
          <cell r="A393">
            <v>38131</v>
          </cell>
          <cell r="B393">
            <v>4.91</v>
          </cell>
        </row>
        <row r="394">
          <cell r="A394">
            <v>38132</v>
          </cell>
          <cell r="B394">
            <v>4.92</v>
          </cell>
        </row>
        <row r="395">
          <cell r="A395">
            <v>38133</v>
          </cell>
          <cell r="B395">
            <v>4.9400000000000004</v>
          </cell>
        </row>
        <row r="396">
          <cell r="A396">
            <v>38134</v>
          </cell>
          <cell r="B396">
            <v>4.9800000000000004</v>
          </cell>
        </row>
        <row r="397">
          <cell r="A397">
            <v>38135</v>
          </cell>
          <cell r="B397">
            <v>5.0599999999999996</v>
          </cell>
        </row>
        <row r="398">
          <cell r="A398">
            <v>38138</v>
          </cell>
          <cell r="B398">
            <v>5.0599999999999996</v>
          </cell>
        </row>
        <row r="399">
          <cell r="A399">
            <v>38139</v>
          </cell>
          <cell r="B399">
            <v>5.96</v>
          </cell>
        </row>
        <row r="400">
          <cell r="A400">
            <v>38140</v>
          </cell>
          <cell r="B400">
            <v>5.96</v>
          </cell>
        </row>
        <row r="401">
          <cell r="A401">
            <v>38142</v>
          </cell>
          <cell r="B401">
            <v>6.09</v>
          </cell>
        </row>
        <row r="402">
          <cell r="A402">
            <v>38145</v>
          </cell>
          <cell r="B402">
            <v>6.09</v>
          </cell>
        </row>
        <row r="403">
          <cell r="A403">
            <v>38146</v>
          </cell>
          <cell r="B403">
            <v>6.06</v>
          </cell>
        </row>
        <row r="404">
          <cell r="A404">
            <v>38147</v>
          </cell>
          <cell r="B404">
            <v>6.06</v>
          </cell>
        </row>
        <row r="405">
          <cell r="A405">
            <v>38148</v>
          </cell>
          <cell r="B405">
            <v>6.02</v>
          </cell>
        </row>
        <row r="406">
          <cell r="A406">
            <v>38149</v>
          </cell>
          <cell r="B406">
            <v>6.01</v>
          </cell>
        </row>
        <row r="407">
          <cell r="A407">
            <v>38152</v>
          </cell>
          <cell r="B407">
            <v>6.06</v>
          </cell>
        </row>
        <row r="408">
          <cell r="A408">
            <v>38153</v>
          </cell>
          <cell r="B408">
            <v>6.1</v>
          </cell>
        </row>
        <row r="409">
          <cell r="A409">
            <v>38154</v>
          </cell>
          <cell r="B409">
            <v>6.28</v>
          </cell>
        </row>
        <row r="410">
          <cell r="A410">
            <v>38155</v>
          </cell>
          <cell r="B410">
            <v>6.36</v>
          </cell>
        </row>
        <row r="411">
          <cell r="A411">
            <v>38156</v>
          </cell>
          <cell r="B411">
            <v>6.43</v>
          </cell>
        </row>
        <row r="412">
          <cell r="A412">
            <v>38159</v>
          </cell>
          <cell r="B412">
            <v>6.49</v>
          </cell>
        </row>
        <row r="413">
          <cell r="A413">
            <v>38160</v>
          </cell>
          <cell r="B413">
            <v>6.5</v>
          </cell>
        </row>
        <row r="414">
          <cell r="A414">
            <v>38161</v>
          </cell>
          <cell r="B414">
            <v>6.51</v>
          </cell>
        </row>
        <row r="415">
          <cell r="A415">
            <v>38162</v>
          </cell>
          <cell r="B415">
            <v>6.51</v>
          </cell>
        </row>
        <row r="416">
          <cell r="A416">
            <v>38163</v>
          </cell>
          <cell r="B416">
            <v>6.53</v>
          </cell>
        </row>
        <row r="417">
          <cell r="A417">
            <v>38166</v>
          </cell>
          <cell r="B417">
            <v>6.53</v>
          </cell>
        </row>
        <row r="418">
          <cell r="A418">
            <v>38167</v>
          </cell>
          <cell r="B418">
            <v>6.53</v>
          </cell>
        </row>
        <row r="419">
          <cell r="A419">
            <v>38168</v>
          </cell>
          <cell r="B419">
            <v>6.51</v>
          </cell>
        </row>
        <row r="420">
          <cell r="A420">
            <v>38170</v>
          </cell>
          <cell r="B420">
            <v>6.51</v>
          </cell>
        </row>
        <row r="421">
          <cell r="A421">
            <v>38173</v>
          </cell>
          <cell r="B421">
            <v>6.5</v>
          </cell>
        </row>
        <row r="422">
          <cell r="A422">
            <v>38174</v>
          </cell>
          <cell r="B422">
            <v>6.49</v>
          </cell>
        </row>
        <row r="423">
          <cell r="A423">
            <v>38175</v>
          </cell>
          <cell r="B423">
            <v>6.43</v>
          </cell>
        </row>
        <row r="424">
          <cell r="A424">
            <v>38176</v>
          </cell>
          <cell r="B424">
            <v>6.37</v>
          </cell>
        </row>
        <row r="425">
          <cell r="A425">
            <v>38177</v>
          </cell>
          <cell r="B425">
            <v>6.34</v>
          </cell>
        </row>
        <row r="426">
          <cell r="A426">
            <v>38180</v>
          </cell>
          <cell r="B426">
            <v>6.37</v>
          </cell>
        </row>
        <row r="427">
          <cell r="A427">
            <v>38181</v>
          </cell>
          <cell r="B427">
            <v>6.37</v>
          </cell>
        </row>
        <row r="428">
          <cell r="A428">
            <v>38182</v>
          </cell>
          <cell r="B428">
            <v>6.42</v>
          </cell>
        </row>
        <row r="429">
          <cell r="A429">
            <v>38183</v>
          </cell>
          <cell r="B429">
            <v>6.63</v>
          </cell>
        </row>
        <row r="430">
          <cell r="A430">
            <v>38184</v>
          </cell>
          <cell r="B430">
            <v>6.95</v>
          </cell>
        </row>
        <row r="431">
          <cell r="A431">
            <v>38187</v>
          </cell>
          <cell r="B431">
            <v>6.65</v>
          </cell>
        </row>
        <row r="432">
          <cell r="A432">
            <v>38188</v>
          </cell>
          <cell r="B432">
            <v>6.51</v>
          </cell>
        </row>
        <row r="433">
          <cell r="A433">
            <v>38189</v>
          </cell>
          <cell r="B433">
            <v>6.63</v>
          </cell>
        </row>
        <row r="434">
          <cell r="A434">
            <v>38190</v>
          </cell>
          <cell r="B434">
            <v>6.7</v>
          </cell>
        </row>
        <row r="435">
          <cell r="A435">
            <v>38191</v>
          </cell>
          <cell r="B435">
            <v>6.81</v>
          </cell>
        </row>
        <row r="436">
          <cell r="A436">
            <v>38194</v>
          </cell>
          <cell r="B436">
            <v>6.84</v>
          </cell>
        </row>
        <row r="437">
          <cell r="A437">
            <v>38195</v>
          </cell>
          <cell r="B437">
            <v>6.85</v>
          </cell>
        </row>
        <row r="438">
          <cell r="A438">
            <v>38196</v>
          </cell>
          <cell r="B438">
            <v>6.83</v>
          </cell>
        </row>
        <row r="439">
          <cell r="A439">
            <v>38197</v>
          </cell>
          <cell r="B439">
            <v>6.74</v>
          </cell>
        </row>
        <row r="440">
          <cell r="A440">
            <v>38198</v>
          </cell>
          <cell r="B440">
            <v>6.7</v>
          </cell>
        </row>
        <row r="441">
          <cell r="A441">
            <v>38201</v>
          </cell>
          <cell r="B441">
            <v>6.72</v>
          </cell>
        </row>
        <row r="442">
          <cell r="A442">
            <v>38202</v>
          </cell>
          <cell r="B442">
            <v>6.73</v>
          </cell>
        </row>
        <row r="443">
          <cell r="A443">
            <v>38203</v>
          </cell>
          <cell r="B443">
            <v>6.52</v>
          </cell>
        </row>
        <row r="444">
          <cell r="A444">
            <v>38204</v>
          </cell>
          <cell r="B444">
            <v>6.38</v>
          </cell>
        </row>
        <row r="445">
          <cell r="A445">
            <v>38205</v>
          </cell>
          <cell r="B445">
            <v>6.38</v>
          </cell>
        </row>
        <row r="446">
          <cell r="A446">
            <v>38208</v>
          </cell>
          <cell r="B446">
            <v>6.27</v>
          </cell>
        </row>
        <row r="447">
          <cell r="A447">
            <v>38209</v>
          </cell>
          <cell r="B447">
            <v>6.31</v>
          </cell>
        </row>
        <row r="448">
          <cell r="A448">
            <v>38210</v>
          </cell>
          <cell r="B448">
            <v>6.23</v>
          </cell>
        </row>
        <row r="449">
          <cell r="A449">
            <v>38211</v>
          </cell>
          <cell r="B449">
            <v>6.38</v>
          </cell>
        </row>
        <row r="450">
          <cell r="A450">
            <v>38212</v>
          </cell>
          <cell r="B450">
            <v>6.4</v>
          </cell>
        </row>
        <row r="451">
          <cell r="A451">
            <v>38215</v>
          </cell>
          <cell r="B451">
            <v>6.4</v>
          </cell>
        </row>
        <row r="452">
          <cell r="A452">
            <v>38216</v>
          </cell>
          <cell r="B452">
            <v>6.34</v>
          </cell>
        </row>
        <row r="453">
          <cell r="A453">
            <v>38217</v>
          </cell>
          <cell r="B453">
            <v>6.19</v>
          </cell>
        </row>
        <row r="454">
          <cell r="A454">
            <v>38218</v>
          </cell>
          <cell r="B454">
            <v>6.08</v>
          </cell>
        </row>
        <row r="455">
          <cell r="A455">
            <v>38219</v>
          </cell>
          <cell r="B455">
            <v>6.13</v>
          </cell>
        </row>
        <row r="456">
          <cell r="A456">
            <v>38222</v>
          </cell>
          <cell r="B456">
            <v>6.13</v>
          </cell>
        </row>
        <row r="457">
          <cell r="A457">
            <v>38223</v>
          </cell>
          <cell r="B457">
            <v>6.09</v>
          </cell>
        </row>
        <row r="458">
          <cell r="A458">
            <v>38224</v>
          </cell>
          <cell r="B458">
            <v>6.09</v>
          </cell>
        </row>
        <row r="459">
          <cell r="A459">
            <v>38225</v>
          </cell>
          <cell r="B459">
            <v>6.02</v>
          </cell>
        </row>
        <row r="460">
          <cell r="A460">
            <v>38226</v>
          </cell>
          <cell r="B460">
            <v>6</v>
          </cell>
        </row>
        <row r="461">
          <cell r="A461">
            <v>38230</v>
          </cell>
          <cell r="B461">
            <v>5.98</v>
          </cell>
        </row>
        <row r="462">
          <cell r="A462">
            <v>38231</v>
          </cell>
          <cell r="B462">
            <v>6.02</v>
          </cell>
        </row>
        <row r="463">
          <cell r="A463">
            <v>38232</v>
          </cell>
          <cell r="B463">
            <v>6.27</v>
          </cell>
        </row>
        <row r="464">
          <cell r="A464">
            <v>38233</v>
          </cell>
          <cell r="B464">
            <v>6.26</v>
          </cell>
        </row>
        <row r="465">
          <cell r="A465">
            <v>38236</v>
          </cell>
          <cell r="B465">
            <v>6.2</v>
          </cell>
        </row>
        <row r="466">
          <cell r="A466">
            <v>38237</v>
          </cell>
          <cell r="B466">
            <v>6.18</v>
          </cell>
        </row>
        <row r="467">
          <cell r="A467">
            <v>38238</v>
          </cell>
          <cell r="B467">
            <v>6.18</v>
          </cell>
        </row>
        <row r="468">
          <cell r="A468">
            <v>38239</v>
          </cell>
          <cell r="B468">
            <v>6.14</v>
          </cell>
        </row>
        <row r="469">
          <cell r="A469">
            <v>38240</v>
          </cell>
          <cell r="B469">
            <v>6.09</v>
          </cell>
        </row>
        <row r="470">
          <cell r="A470">
            <v>38243</v>
          </cell>
          <cell r="B470">
            <v>6.08</v>
          </cell>
        </row>
        <row r="471">
          <cell r="A471">
            <v>38245</v>
          </cell>
          <cell r="B471">
            <v>6.12</v>
          </cell>
        </row>
        <row r="472">
          <cell r="A472">
            <v>38246</v>
          </cell>
          <cell r="B472">
            <v>6.14</v>
          </cell>
        </row>
        <row r="473">
          <cell r="A473">
            <v>38247</v>
          </cell>
          <cell r="B473">
            <v>6.17</v>
          </cell>
        </row>
        <row r="474">
          <cell r="A474">
            <v>38250</v>
          </cell>
          <cell r="B474">
            <v>6.16</v>
          </cell>
        </row>
        <row r="475">
          <cell r="A475">
            <v>38251</v>
          </cell>
          <cell r="B475">
            <v>6.17</v>
          </cell>
        </row>
        <row r="476">
          <cell r="A476">
            <v>38252</v>
          </cell>
          <cell r="B476">
            <v>6.19</v>
          </cell>
        </row>
        <row r="477">
          <cell r="A477">
            <v>38260</v>
          </cell>
          <cell r="B477">
            <v>6.28</v>
          </cell>
        </row>
        <row r="478">
          <cell r="A478">
            <v>38261</v>
          </cell>
          <cell r="B478">
            <v>6.28</v>
          </cell>
        </row>
        <row r="479">
          <cell r="A479">
            <v>38264</v>
          </cell>
          <cell r="B479">
            <v>6.29</v>
          </cell>
        </row>
        <row r="480">
          <cell r="A480">
            <v>38265</v>
          </cell>
          <cell r="B480">
            <v>6.28</v>
          </cell>
        </row>
        <row r="481">
          <cell r="A481">
            <v>38266</v>
          </cell>
          <cell r="B481">
            <v>6.29</v>
          </cell>
        </row>
        <row r="482">
          <cell r="A482">
            <v>38267</v>
          </cell>
          <cell r="B482">
            <v>6.34</v>
          </cell>
        </row>
        <row r="483">
          <cell r="A483">
            <v>38268</v>
          </cell>
          <cell r="B483">
            <v>6.37</v>
          </cell>
        </row>
        <row r="484">
          <cell r="A484">
            <v>38273</v>
          </cell>
          <cell r="B484">
            <v>6.4</v>
          </cell>
        </row>
        <row r="485">
          <cell r="A485">
            <v>38274</v>
          </cell>
          <cell r="B485">
            <v>6.37</v>
          </cell>
        </row>
        <row r="486">
          <cell r="A486">
            <v>38278</v>
          </cell>
          <cell r="B486">
            <v>6.51</v>
          </cell>
        </row>
        <row r="487">
          <cell r="A487">
            <v>38279</v>
          </cell>
          <cell r="B487">
            <v>6.49</v>
          </cell>
        </row>
        <row r="488">
          <cell r="A488">
            <v>38280</v>
          </cell>
          <cell r="B488">
            <v>6.52</v>
          </cell>
        </row>
        <row r="489">
          <cell r="A489">
            <v>38293</v>
          </cell>
          <cell r="B489">
            <v>6.21</v>
          </cell>
        </row>
        <row r="490">
          <cell r="A490">
            <v>38294</v>
          </cell>
          <cell r="B490">
            <v>6.23</v>
          </cell>
        </row>
        <row r="491">
          <cell r="A491">
            <v>38295</v>
          </cell>
          <cell r="B491">
            <v>6.38</v>
          </cell>
        </row>
        <row r="492">
          <cell r="A492">
            <v>38301</v>
          </cell>
          <cell r="B492">
            <v>6.44</v>
          </cell>
        </row>
        <row r="493">
          <cell r="A493">
            <v>38313</v>
          </cell>
          <cell r="B493">
            <v>6.4</v>
          </cell>
        </row>
        <row r="494">
          <cell r="A494">
            <v>38314</v>
          </cell>
          <cell r="B494">
            <v>6.39</v>
          </cell>
        </row>
        <row r="495">
          <cell r="A495">
            <v>38315</v>
          </cell>
          <cell r="B495">
            <v>6.43</v>
          </cell>
        </row>
        <row r="496">
          <cell r="A496">
            <v>38316</v>
          </cell>
          <cell r="B496">
            <v>6.49</v>
          </cell>
        </row>
        <row r="497">
          <cell r="A497">
            <v>38317</v>
          </cell>
          <cell r="B497">
            <v>6.53</v>
          </cell>
        </row>
        <row r="498">
          <cell r="A498">
            <v>38320</v>
          </cell>
          <cell r="B498">
            <v>6.52</v>
          </cell>
        </row>
        <row r="499">
          <cell r="A499">
            <v>38321</v>
          </cell>
          <cell r="B499">
            <v>6.73</v>
          </cell>
        </row>
        <row r="500">
          <cell r="A500">
            <v>38322</v>
          </cell>
          <cell r="B500">
            <v>6.79</v>
          </cell>
        </row>
        <row r="501">
          <cell r="A501">
            <v>38327</v>
          </cell>
          <cell r="B501">
            <v>6.8</v>
          </cell>
        </row>
        <row r="502">
          <cell r="A502">
            <v>38329</v>
          </cell>
          <cell r="B502">
            <v>6.78</v>
          </cell>
        </row>
        <row r="503">
          <cell r="A503">
            <v>38341</v>
          </cell>
          <cell r="B503">
            <v>6.77</v>
          </cell>
        </row>
        <row r="504">
          <cell r="A504">
            <v>38345</v>
          </cell>
          <cell r="B504">
            <v>6.76</v>
          </cell>
        </row>
        <row r="505">
          <cell r="A505">
            <v>38348</v>
          </cell>
          <cell r="B505">
            <v>6.75</v>
          </cell>
        </row>
        <row r="506">
          <cell r="A506">
            <v>38349</v>
          </cell>
          <cell r="B506">
            <v>6.73</v>
          </cell>
        </row>
        <row r="507">
          <cell r="A507">
            <v>38350</v>
          </cell>
          <cell r="B507">
            <v>6.69</v>
          </cell>
        </row>
        <row r="508">
          <cell r="A508">
            <v>38351</v>
          </cell>
          <cell r="B508">
            <v>6.69</v>
          </cell>
        </row>
        <row r="509">
          <cell r="A509">
            <v>38352</v>
          </cell>
          <cell r="B509">
            <v>6.69</v>
          </cell>
        </row>
        <row r="510">
          <cell r="A510">
            <v>38355</v>
          </cell>
          <cell r="B510">
            <v>6.68</v>
          </cell>
        </row>
        <row r="511">
          <cell r="A511">
            <v>38357</v>
          </cell>
          <cell r="B511">
            <v>6.69</v>
          </cell>
        </row>
        <row r="512">
          <cell r="A512">
            <v>38358</v>
          </cell>
          <cell r="B512">
            <v>6.68</v>
          </cell>
        </row>
        <row r="513">
          <cell r="A513">
            <v>38359</v>
          </cell>
          <cell r="B513">
            <v>6.69</v>
          </cell>
        </row>
        <row r="514">
          <cell r="A514">
            <v>38364</v>
          </cell>
          <cell r="B514">
            <v>6.7</v>
          </cell>
        </row>
        <row r="515">
          <cell r="A515">
            <v>38366</v>
          </cell>
          <cell r="B515">
            <v>6.68</v>
          </cell>
        </row>
        <row r="516">
          <cell r="A516">
            <v>38369</v>
          </cell>
          <cell r="B516">
            <v>6.67</v>
          </cell>
        </row>
        <row r="517">
          <cell r="A517">
            <v>38370</v>
          </cell>
          <cell r="B517">
            <v>6.68</v>
          </cell>
        </row>
        <row r="518">
          <cell r="A518">
            <v>38371</v>
          </cell>
          <cell r="B518">
            <v>6.7</v>
          </cell>
        </row>
        <row r="519">
          <cell r="A519">
            <v>38376</v>
          </cell>
          <cell r="B519">
            <v>6.79</v>
          </cell>
        </row>
        <row r="520">
          <cell r="A520">
            <v>38377</v>
          </cell>
          <cell r="B520">
            <v>6.81</v>
          </cell>
        </row>
        <row r="521">
          <cell r="A521">
            <v>38378</v>
          </cell>
          <cell r="B521">
            <v>6.83</v>
          </cell>
        </row>
        <row r="522">
          <cell r="A522">
            <v>38379</v>
          </cell>
          <cell r="B522">
            <v>6.84</v>
          </cell>
        </row>
        <row r="523">
          <cell r="A523">
            <v>38380</v>
          </cell>
          <cell r="B523">
            <v>6.85</v>
          </cell>
        </row>
        <row r="524">
          <cell r="A524">
            <v>38383</v>
          </cell>
          <cell r="B524">
            <v>6.86</v>
          </cell>
        </row>
        <row r="525">
          <cell r="A525">
            <v>38384</v>
          </cell>
          <cell r="B525">
            <v>6.87</v>
          </cell>
        </row>
        <row r="526">
          <cell r="A526">
            <v>38385</v>
          </cell>
          <cell r="B526">
            <v>6.89</v>
          </cell>
        </row>
        <row r="527">
          <cell r="A527">
            <v>38386</v>
          </cell>
          <cell r="B527">
            <v>6.91</v>
          </cell>
        </row>
        <row r="528">
          <cell r="A528">
            <v>38387</v>
          </cell>
          <cell r="B528">
            <v>7.04</v>
          </cell>
        </row>
        <row r="529">
          <cell r="A529">
            <v>38390</v>
          </cell>
          <cell r="B529">
            <v>7.09</v>
          </cell>
        </row>
        <row r="530">
          <cell r="A530">
            <v>38391</v>
          </cell>
          <cell r="B530">
            <v>7.12</v>
          </cell>
        </row>
        <row r="531">
          <cell r="A531">
            <v>38394</v>
          </cell>
          <cell r="B531">
            <v>7.15</v>
          </cell>
        </row>
        <row r="532">
          <cell r="A532">
            <v>38397</v>
          </cell>
          <cell r="B532">
            <v>7.26</v>
          </cell>
        </row>
        <row r="533">
          <cell r="A533">
            <v>38398</v>
          </cell>
          <cell r="B533">
            <v>7.53</v>
          </cell>
        </row>
        <row r="534">
          <cell r="A534">
            <v>38399</v>
          </cell>
          <cell r="B534">
            <v>7.56</v>
          </cell>
        </row>
        <row r="535">
          <cell r="A535">
            <v>38400</v>
          </cell>
          <cell r="B535">
            <v>7.53</v>
          </cell>
        </row>
        <row r="536">
          <cell r="A536">
            <v>38404</v>
          </cell>
          <cell r="B536">
            <v>7.56</v>
          </cell>
        </row>
        <row r="537">
          <cell r="A537">
            <v>38405</v>
          </cell>
          <cell r="B537">
            <v>7.58</v>
          </cell>
        </row>
        <row r="538">
          <cell r="A538">
            <v>38406</v>
          </cell>
          <cell r="B538">
            <v>7.57</v>
          </cell>
        </row>
        <row r="539">
          <cell r="A539">
            <v>38407</v>
          </cell>
          <cell r="B539">
            <v>7.56</v>
          </cell>
        </row>
        <row r="540">
          <cell r="A540">
            <v>38408</v>
          </cell>
          <cell r="B540">
            <v>7.39</v>
          </cell>
        </row>
        <row r="541">
          <cell r="A541">
            <v>38411</v>
          </cell>
          <cell r="B541">
            <v>7.43</v>
          </cell>
        </row>
        <row r="542">
          <cell r="A542">
            <v>38412</v>
          </cell>
          <cell r="B542">
            <v>7.4</v>
          </cell>
        </row>
        <row r="543">
          <cell r="A543">
            <v>38413</v>
          </cell>
          <cell r="B543">
            <v>7.42</v>
          </cell>
        </row>
        <row r="544">
          <cell r="A544">
            <v>38414</v>
          </cell>
          <cell r="B544">
            <v>7.43</v>
          </cell>
        </row>
        <row r="545">
          <cell r="A545">
            <v>38415</v>
          </cell>
          <cell r="B545">
            <v>7.4</v>
          </cell>
        </row>
        <row r="546">
          <cell r="A546">
            <v>38418</v>
          </cell>
          <cell r="B546">
            <v>7.38</v>
          </cell>
        </row>
        <row r="547">
          <cell r="A547">
            <v>38419</v>
          </cell>
          <cell r="B547">
            <v>7.33</v>
          </cell>
        </row>
        <row r="548">
          <cell r="A548">
            <v>38420</v>
          </cell>
          <cell r="B548">
            <v>7.28</v>
          </cell>
        </row>
        <row r="549">
          <cell r="A549">
            <v>38425</v>
          </cell>
          <cell r="B549">
            <v>7.26</v>
          </cell>
        </row>
        <row r="550">
          <cell r="A550">
            <v>38426</v>
          </cell>
          <cell r="B550">
            <v>7.29</v>
          </cell>
        </row>
        <row r="551">
          <cell r="A551">
            <v>38427</v>
          </cell>
          <cell r="B551">
            <v>7.35</v>
          </cell>
        </row>
        <row r="552">
          <cell r="A552">
            <v>38428</v>
          </cell>
          <cell r="B552">
            <v>7.35</v>
          </cell>
        </row>
        <row r="553">
          <cell r="A553">
            <v>38429</v>
          </cell>
          <cell r="B553">
            <v>7.35</v>
          </cell>
        </row>
        <row r="554">
          <cell r="A554">
            <v>38430</v>
          </cell>
          <cell r="B554">
            <v>7.35</v>
          </cell>
        </row>
        <row r="555">
          <cell r="A555">
            <v>38431</v>
          </cell>
          <cell r="B555">
            <v>7.35</v>
          </cell>
        </row>
        <row r="556">
          <cell r="A556">
            <v>38432</v>
          </cell>
          <cell r="B556">
            <v>7.38</v>
          </cell>
        </row>
        <row r="557">
          <cell r="A557">
            <v>38433</v>
          </cell>
          <cell r="B557">
            <v>7.43</v>
          </cell>
        </row>
        <row r="558">
          <cell r="A558">
            <v>38434</v>
          </cell>
          <cell r="B558">
            <v>7.43</v>
          </cell>
        </row>
        <row r="559">
          <cell r="A559">
            <v>38435</v>
          </cell>
          <cell r="B559">
            <v>7.45</v>
          </cell>
        </row>
        <row r="560">
          <cell r="A560">
            <v>38436</v>
          </cell>
          <cell r="B560">
            <v>7.47</v>
          </cell>
        </row>
        <row r="561">
          <cell r="A561">
            <v>38437</v>
          </cell>
          <cell r="B561">
            <v>7.47</v>
          </cell>
        </row>
        <row r="562">
          <cell r="A562">
            <v>38438</v>
          </cell>
          <cell r="B562">
            <v>7.52</v>
          </cell>
        </row>
        <row r="563">
          <cell r="A563">
            <v>38439</v>
          </cell>
          <cell r="B563">
            <v>7.53</v>
          </cell>
        </row>
        <row r="564">
          <cell r="A564">
            <v>38440</v>
          </cell>
          <cell r="B564">
            <v>7.53</v>
          </cell>
        </row>
        <row r="565">
          <cell r="A565">
            <v>38441</v>
          </cell>
          <cell r="B565">
            <v>7.54</v>
          </cell>
        </row>
        <row r="566">
          <cell r="A566">
            <v>38442</v>
          </cell>
          <cell r="B566">
            <v>7.51</v>
          </cell>
        </row>
        <row r="567">
          <cell r="A567">
            <v>38443</v>
          </cell>
          <cell r="B567">
            <v>7.5</v>
          </cell>
        </row>
        <row r="568">
          <cell r="A568">
            <v>38444</v>
          </cell>
          <cell r="B568">
            <v>7.51</v>
          </cell>
        </row>
        <row r="569">
          <cell r="A569">
            <v>38445</v>
          </cell>
          <cell r="B569">
            <v>7.51</v>
          </cell>
        </row>
        <row r="570">
          <cell r="A570">
            <v>38446</v>
          </cell>
          <cell r="B570">
            <v>7.51</v>
          </cell>
        </row>
        <row r="571">
          <cell r="A571">
            <v>38447</v>
          </cell>
          <cell r="B571">
            <v>7.51</v>
          </cell>
        </row>
        <row r="572">
          <cell r="A572">
            <v>38448</v>
          </cell>
          <cell r="B572">
            <v>7.51</v>
          </cell>
        </row>
        <row r="573">
          <cell r="A573">
            <v>38449</v>
          </cell>
          <cell r="B573">
            <v>7.5</v>
          </cell>
        </row>
        <row r="574">
          <cell r="A574">
            <v>38450</v>
          </cell>
          <cell r="B574">
            <v>7.5</v>
          </cell>
        </row>
        <row r="575">
          <cell r="A575">
            <v>38451</v>
          </cell>
          <cell r="B575">
            <v>7.5</v>
          </cell>
        </row>
        <row r="576">
          <cell r="A576">
            <v>38452</v>
          </cell>
          <cell r="B576">
            <v>7.5</v>
          </cell>
        </row>
        <row r="577">
          <cell r="A577">
            <v>38453</v>
          </cell>
          <cell r="B577">
            <v>8.2200000000000006</v>
          </cell>
        </row>
        <row r="578">
          <cell r="A578">
            <v>38454</v>
          </cell>
          <cell r="B578">
            <v>8.18</v>
          </cell>
        </row>
        <row r="579">
          <cell r="A579">
            <v>38455</v>
          </cell>
          <cell r="B579">
            <v>8.52</v>
          </cell>
        </row>
        <row r="580">
          <cell r="A580">
            <v>38456</v>
          </cell>
          <cell r="B580">
            <v>8.52</v>
          </cell>
        </row>
        <row r="581">
          <cell r="A581">
            <v>38457</v>
          </cell>
          <cell r="B581">
            <v>8.58</v>
          </cell>
        </row>
        <row r="582">
          <cell r="A582">
            <v>38458</v>
          </cell>
          <cell r="B582">
            <v>8.52</v>
          </cell>
        </row>
        <row r="583">
          <cell r="A583">
            <v>38459</v>
          </cell>
          <cell r="B583">
            <v>8.52</v>
          </cell>
        </row>
        <row r="584">
          <cell r="A584">
            <v>38460</v>
          </cell>
          <cell r="B584">
            <v>8.5399999999999991</v>
          </cell>
        </row>
        <row r="585">
          <cell r="A585">
            <v>38461</v>
          </cell>
          <cell r="B585">
            <v>8.5399999999999991</v>
          </cell>
        </row>
        <row r="586">
          <cell r="A586">
            <v>38462</v>
          </cell>
          <cell r="B586">
            <v>8.52</v>
          </cell>
        </row>
        <row r="587">
          <cell r="A587">
            <v>38463</v>
          </cell>
          <cell r="B587">
            <v>8.52</v>
          </cell>
        </row>
        <row r="588">
          <cell r="A588">
            <v>38464</v>
          </cell>
          <cell r="B588">
            <v>8.52</v>
          </cell>
        </row>
        <row r="589">
          <cell r="A589">
            <v>38465</v>
          </cell>
          <cell r="B589">
            <v>8.64</v>
          </cell>
        </row>
        <row r="590">
          <cell r="A590">
            <v>38466</v>
          </cell>
          <cell r="B590">
            <v>8.64</v>
          </cell>
        </row>
        <row r="591">
          <cell r="A591">
            <v>38467</v>
          </cell>
          <cell r="B591">
            <v>8.64</v>
          </cell>
        </row>
        <row r="592">
          <cell r="A592">
            <v>38468</v>
          </cell>
          <cell r="B592">
            <v>8.66</v>
          </cell>
        </row>
        <row r="593">
          <cell r="A593">
            <v>38469</v>
          </cell>
          <cell r="B593">
            <v>8.68</v>
          </cell>
        </row>
        <row r="594">
          <cell r="A594">
            <v>38470</v>
          </cell>
          <cell r="B594">
            <v>8.75</v>
          </cell>
        </row>
        <row r="595">
          <cell r="A595">
            <v>38471</v>
          </cell>
          <cell r="B595">
            <v>8.8000000000000007</v>
          </cell>
        </row>
        <row r="596">
          <cell r="A596">
            <v>38472</v>
          </cell>
          <cell r="B596">
            <v>9.0399999999999991</v>
          </cell>
        </row>
        <row r="597">
          <cell r="A597">
            <v>38473</v>
          </cell>
          <cell r="B597">
            <v>9.0399999999999991</v>
          </cell>
        </row>
        <row r="598">
          <cell r="A598">
            <v>38474</v>
          </cell>
          <cell r="B598">
            <v>9.1300000000000008</v>
          </cell>
        </row>
        <row r="599">
          <cell r="A599">
            <v>38475</v>
          </cell>
          <cell r="B599">
            <v>9.32</v>
          </cell>
        </row>
        <row r="600">
          <cell r="A600">
            <v>38476</v>
          </cell>
          <cell r="B600">
            <v>9.34</v>
          </cell>
        </row>
        <row r="601">
          <cell r="A601">
            <v>38477</v>
          </cell>
          <cell r="B601">
            <v>9.3800000000000008</v>
          </cell>
        </row>
        <row r="602">
          <cell r="A602">
            <v>38478</v>
          </cell>
          <cell r="B602">
            <v>9.43</v>
          </cell>
        </row>
        <row r="603">
          <cell r="A603">
            <v>38479</v>
          </cell>
          <cell r="B603">
            <v>9.4499999999999993</v>
          </cell>
        </row>
        <row r="604">
          <cell r="A604">
            <v>38480</v>
          </cell>
          <cell r="B604">
            <v>9.4499999999999993</v>
          </cell>
        </row>
        <row r="605">
          <cell r="A605">
            <v>38481</v>
          </cell>
          <cell r="B605">
            <v>9.4600000000000009</v>
          </cell>
        </row>
        <row r="606">
          <cell r="A606">
            <v>38482</v>
          </cell>
          <cell r="B606">
            <v>9.43</v>
          </cell>
        </row>
        <row r="607">
          <cell r="A607">
            <v>38483</v>
          </cell>
          <cell r="B607">
            <v>9.58</v>
          </cell>
        </row>
        <row r="608">
          <cell r="A608">
            <v>38484</v>
          </cell>
          <cell r="B608">
            <v>9.75</v>
          </cell>
        </row>
        <row r="609">
          <cell r="A609">
            <v>38485</v>
          </cell>
          <cell r="B609">
            <v>9.81</v>
          </cell>
        </row>
        <row r="610">
          <cell r="A610">
            <v>38486</v>
          </cell>
          <cell r="B610">
            <v>9.81</v>
          </cell>
        </row>
        <row r="611">
          <cell r="A611">
            <v>38487</v>
          </cell>
          <cell r="B611">
            <v>9.81</v>
          </cell>
        </row>
        <row r="612">
          <cell r="A612">
            <v>38488</v>
          </cell>
          <cell r="B612">
            <v>9.85</v>
          </cell>
        </row>
        <row r="613">
          <cell r="A613">
            <v>38489</v>
          </cell>
          <cell r="B613">
            <v>9.74</v>
          </cell>
        </row>
        <row r="614">
          <cell r="A614">
            <v>38490</v>
          </cell>
          <cell r="B614">
            <v>9.68</v>
          </cell>
        </row>
        <row r="615">
          <cell r="A615">
            <v>38491</v>
          </cell>
          <cell r="B615">
            <v>9.64</v>
          </cell>
        </row>
        <row r="616">
          <cell r="A616">
            <v>38492</v>
          </cell>
          <cell r="B616">
            <v>9.57</v>
          </cell>
        </row>
        <row r="617">
          <cell r="A617">
            <v>38493</v>
          </cell>
          <cell r="B617">
            <v>9.57</v>
          </cell>
        </row>
        <row r="618">
          <cell r="A618">
            <v>38494</v>
          </cell>
          <cell r="B618">
            <v>9.57</v>
          </cell>
        </row>
        <row r="619">
          <cell r="A619">
            <v>38495</v>
          </cell>
          <cell r="B619">
            <v>9.5500000000000007</v>
          </cell>
        </row>
        <row r="620">
          <cell r="A620">
            <v>38496</v>
          </cell>
          <cell r="B620">
            <v>9.49</v>
          </cell>
        </row>
        <row r="621">
          <cell r="A621">
            <v>38497</v>
          </cell>
          <cell r="B621">
            <v>9.48</v>
          </cell>
        </row>
        <row r="622">
          <cell r="A622">
            <v>38498</v>
          </cell>
          <cell r="B622">
            <v>9.48</v>
          </cell>
        </row>
        <row r="623">
          <cell r="A623">
            <v>38499</v>
          </cell>
          <cell r="B623">
            <v>9.4700000000000006</v>
          </cell>
        </row>
        <row r="624">
          <cell r="A624">
            <v>38500</v>
          </cell>
          <cell r="B624">
            <v>9.4700000000000006</v>
          </cell>
        </row>
        <row r="625">
          <cell r="A625">
            <v>38501</v>
          </cell>
          <cell r="B625">
            <v>9.4700000000000006</v>
          </cell>
        </row>
        <row r="626">
          <cell r="A626">
            <v>38502</v>
          </cell>
          <cell r="B626">
            <v>9.4700000000000006</v>
          </cell>
        </row>
        <row r="627">
          <cell r="A627">
            <v>38503</v>
          </cell>
          <cell r="B627">
            <v>9.43</v>
          </cell>
        </row>
        <row r="628">
          <cell r="A628">
            <v>38504</v>
          </cell>
          <cell r="B628">
            <v>9.41</v>
          </cell>
        </row>
        <row r="629">
          <cell r="A629">
            <v>38505</v>
          </cell>
          <cell r="B629">
            <v>9.4</v>
          </cell>
        </row>
        <row r="630">
          <cell r="A630">
            <v>38506</v>
          </cell>
          <cell r="B630">
            <v>9.3800000000000008</v>
          </cell>
        </row>
        <row r="631">
          <cell r="A631">
            <v>38507</v>
          </cell>
          <cell r="B631">
            <v>9.3800000000000008</v>
          </cell>
        </row>
        <row r="632">
          <cell r="A632">
            <v>38508</v>
          </cell>
          <cell r="B632">
            <v>9.3800000000000008</v>
          </cell>
        </row>
        <row r="633">
          <cell r="A633">
            <v>38509</v>
          </cell>
          <cell r="B633">
            <v>9.34</v>
          </cell>
        </row>
        <row r="634">
          <cell r="A634">
            <v>38510</v>
          </cell>
          <cell r="B634">
            <v>9.33</v>
          </cell>
        </row>
        <row r="635">
          <cell r="A635">
            <v>38511</v>
          </cell>
          <cell r="B635">
            <v>9.39</v>
          </cell>
        </row>
        <row r="636">
          <cell r="A636">
            <v>38512</v>
          </cell>
          <cell r="B636">
            <v>9.3699999999999992</v>
          </cell>
        </row>
        <row r="637">
          <cell r="A637">
            <v>38513</v>
          </cell>
          <cell r="B637">
            <v>9.33</v>
          </cell>
        </row>
        <row r="638">
          <cell r="A638">
            <v>38514</v>
          </cell>
          <cell r="B638">
            <v>9.33</v>
          </cell>
        </row>
        <row r="639">
          <cell r="A639">
            <v>38515</v>
          </cell>
          <cell r="B639">
            <v>9.33</v>
          </cell>
        </row>
        <row r="640">
          <cell r="A640">
            <v>38516</v>
          </cell>
          <cell r="B640">
            <v>9.35</v>
          </cell>
        </row>
        <row r="641">
          <cell r="A641">
            <v>38517</v>
          </cell>
          <cell r="B641">
            <v>9.35</v>
          </cell>
        </row>
        <row r="642">
          <cell r="A642">
            <v>38518</v>
          </cell>
          <cell r="B642">
            <v>9.32</v>
          </cell>
        </row>
        <row r="643">
          <cell r="A643">
            <v>38519</v>
          </cell>
          <cell r="B643">
            <v>9.1999999999999993</v>
          </cell>
        </row>
        <row r="644">
          <cell r="A644">
            <v>38520</v>
          </cell>
          <cell r="B644">
            <v>8.93</v>
          </cell>
        </row>
        <row r="645">
          <cell r="A645">
            <v>38521</v>
          </cell>
          <cell r="B645">
            <v>8.93</v>
          </cell>
        </row>
        <row r="646">
          <cell r="A646">
            <v>38522</v>
          </cell>
          <cell r="B646">
            <v>8.93</v>
          </cell>
        </row>
        <row r="647">
          <cell r="A647">
            <v>38523</v>
          </cell>
          <cell r="B647">
            <v>8.94</v>
          </cell>
        </row>
        <row r="648">
          <cell r="A648">
            <v>38524</v>
          </cell>
          <cell r="B648">
            <v>8.6999999999999993</v>
          </cell>
        </row>
        <row r="649">
          <cell r="A649">
            <v>38525</v>
          </cell>
          <cell r="B649">
            <v>8.65</v>
          </cell>
        </row>
        <row r="650">
          <cell r="A650">
            <v>38526</v>
          </cell>
          <cell r="B650">
            <v>8.66</v>
          </cell>
        </row>
        <row r="651">
          <cell r="A651">
            <v>38527</v>
          </cell>
          <cell r="B651">
            <v>8.67</v>
          </cell>
        </row>
        <row r="652">
          <cell r="A652">
            <v>38528</v>
          </cell>
          <cell r="B652">
            <v>8.5299999999999994</v>
          </cell>
        </row>
        <row r="653">
          <cell r="A653">
            <v>38529</v>
          </cell>
          <cell r="B653">
            <v>8.5299999999999994</v>
          </cell>
        </row>
        <row r="654">
          <cell r="A654">
            <v>38530</v>
          </cell>
          <cell r="B654">
            <v>8.5299999999999994</v>
          </cell>
        </row>
        <row r="655">
          <cell r="A655">
            <v>38531</v>
          </cell>
          <cell r="B655">
            <v>8.48</v>
          </cell>
        </row>
        <row r="656">
          <cell r="A656">
            <v>38532</v>
          </cell>
          <cell r="B656">
            <v>8.48</v>
          </cell>
        </row>
        <row r="657">
          <cell r="A657">
            <v>38533</v>
          </cell>
          <cell r="B657">
            <v>8.48</v>
          </cell>
        </row>
        <row r="658">
          <cell r="A658">
            <v>38534</v>
          </cell>
          <cell r="B658">
            <v>8.48</v>
          </cell>
        </row>
        <row r="659">
          <cell r="A659">
            <v>38535</v>
          </cell>
          <cell r="B659">
            <v>8.48</v>
          </cell>
        </row>
        <row r="660">
          <cell r="A660">
            <v>38536</v>
          </cell>
          <cell r="B660">
            <v>8.48</v>
          </cell>
        </row>
        <row r="661">
          <cell r="A661">
            <v>38537</v>
          </cell>
          <cell r="B661">
            <v>8.5</v>
          </cell>
        </row>
        <row r="662">
          <cell r="A662">
            <v>38538</v>
          </cell>
          <cell r="B662">
            <v>8.52</v>
          </cell>
        </row>
        <row r="663">
          <cell r="A663">
            <v>38539</v>
          </cell>
          <cell r="B663">
            <v>8.61</v>
          </cell>
        </row>
        <row r="664">
          <cell r="A664">
            <v>38540</v>
          </cell>
          <cell r="B664">
            <v>8.69</v>
          </cell>
        </row>
        <row r="665">
          <cell r="A665">
            <v>38541</v>
          </cell>
          <cell r="B665">
            <v>8.6999999999999993</v>
          </cell>
        </row>
        <row r="666">
          <cell r="A666">
            <v>38542</v>
          </cell>
          <cell r="B666">
            <v>8.6999999999999993</v>
          </cell>
        </row>
        <row r="667">
          <cell r="A667">
            <v>38543</v>
          </cell>
          <cell r="B667">
            <v>8.6999999999999993</v>
          </cell>
        </row>
        <row r="668">
          <cell r="A668">
            <v>38544</v>
          </cell>
          <cell r="B668">
            <v>8.6999999999999993</v>
          </cell>
        </row>
        <row r="669">
          <cell r="A669">
            <v>38545</v>
          </cell>
          <cell r="B669">
            <v>8.75</v>
          </cell>
        </row>
        <row r="670">
          <cell r="A670">
            <v>38546</v>
          </cell>
          <cell r="B670">
            <v>8.7799999999999994</v>
          </cell>
        </row>
        <row r="671">
          <cell r="A671">
            <v>38547</v>
          </cell>
          <cell r="B671">
            <v>8.83</v>
          </cell>
        </row>
        <row r="672">
          <cell r="A672">
            <v>38548</v>
          </cell>
          <cell r="B672">
            <v>8.89</v>
          </cell>
        </row>
        <row r="673">
          <cell r="A673">
            <v>38549</v>
          </cell>
          <cell r="B673">
            <v>8.89</v>
          </cell>
        </row>
        <row r="674">
          <cell r="A674">
            <v>38550</v>
          </cell>
          <cell r="B674">
            <v>8.89</v>
          </cell>
        </row>
        <row r="675">
          <cell r="A675">
            <v>38551</v>
          </cell>
          <cell r="B675">
            <v>8.8800000000000008</v>
          </cell>
        </row>
        <row r="676">
          <cell r="A676">
            <v>38552</v>
          </cell>
          <cell r="B676">
            <v>8.9</v>
          </cell>
        </row>
        <row r="677">
          <cell r="A677">
            <v>38553</v>
          </cell>
          <cell r="B677">
            <v>8.92</v>
          </cell>
        </row>
        <row r="678">
          <cell r="A678">
            <v>38554</v>
          </cell>
          <cell r="B678">
            <v>8.9600000000000009</v>
          </cell>
        </row>
        <row r="679">
          <cell r="A679">
            <v>38555</v>
          </cell>
          <cell r="B679">
            <v>8.9600000000000009</v>
          </cell>
        </row>
        <row r="680">
          <cell r="A680">
            <v>38556</v>
          </cell>
          <cell r="B680">
            <v>8.9700000000000006</v>
          </cell>
        </row>
        <row r="681">
          <cell r="A681">
            <v>38557</v>
          </cell>
          <cell r="B681">
            <v>8.9700000000000006</v>
          </cell>
        </row>
        <row r="682">
          <cell r="A682">
            <v>38558</v>
          </cell>
          <cell r="B682">
            <v>8.9700000000000006</v>
          </cell>
        </row>
        <row r="683">
          <cell r="A683">
            <v>38559</v>
          </cell>
          <cell r="B683">
            <v>8.98</v>
          </cell>
        </row>
        <row r="684">
          <cell r="A684">
            <v>38560</v>
          </cell>
          <cell r="B684">
            <v>8.98</v>
          </cell>
        </row>
        <row r="685">
          <cell r="A685">
            <v>38561</v>
          </cell>
          <cell r="B685">
            <v>8.98</v>
          </cell>
        </row>
        <row r="686">
          <cell r="A686">
            <v>38562</v>
          </cell>
          <cell r="B686">
            <v>8.98</v>
          </cell>
        </row>
        <row r="687">
          <cell r="A687">
            <v>38563</v>
          </cell>
          <cell r="B687">
            <v>9</v>
          </cell>
        </row>
        <row r="688">
          <cell r="A688">
            <v>38564</v>
          </cell>
          <cell r="B688">
            <v>9</v>
          </cell>
        </row>
        <row r="689">
          <cell r="A689">
            <v>38565</v>
          </cell>
          <cell r="B689">
            <v>9.01</v>
          </cell>
        </row>
        <row r="690">
          <cell r="A690">
            <v>38566</v>
          </cell>
          <cell r="B690">
            <v>9.01</v>
          </cell>
        </row>
        <row r="691">
          <cell r="A691">
            <v>38567</v>
          </cell>
          <cell r="B691">
            <v>9.01</v>
          </cell>
        </row>
        <row r="692">
          <cell r="A692">
            <v>38568</v>
          </cell>
          <cell r="B692">
            <v>8.99</v>
          </cell>
        </row>
        <row r="693">
          <cell r="A693">
            <v>38569</v>
          </cell>
          <cell r="B693">
            <v>8.99</v>
          </cell>
        </row>
        <row r="694">
          <cell r="A694">
            <v>38570</v>
          </cell>
          <cell r="B694">
            <v>8.99</v>
          </cell>
        </row>
        <row r="695">
          <cell r="A695">
            <v>38571</v>
          </cell>
          <cell r="B695">
            <v>8.99</v>
          </cell>
        </row>
        <row r="696">
          <cell r="A696">
            <v>38572</v>
          </cell>
          <cell r="B696">
            <v>9</v>
          </cell>
        </row>
        <row r="697">
          <cell r="A697">
            <v>38573</v>
          </cell>
          <cell r="B697">
            <v>8.99</v>
          </cell>
        </row>
        <row r="698">
          <cell r="A698">
            <v>38574</v>
          </cell>
          <cell r="B698">
            <v>8.99</v>
          </cell>
        </row>
        <row r="699">
          <cell r="A699">
            <v>38575</v>
          </cell>
          <cell r="B699">
            <v>8.99</v>
          </cell>
        </row>
        <row r="700">
          <cell r="A700">
            <v>38576</v>
          </cell>
          <cell r="B700">
            <v>8.99</v>
          </cell>
        </row>
        <row r="701">
          <cell r="A701">
            <v>38577</v>
          </cell>
          <cell r="B701">
            <v>8.99</v>
          </cell>
        </row>
        <row r="702">
          <cell r="A702">
            <v>38578</v>
          </cell>
          <cell r="B702">
            <v>8.99</v>
          </cell>
        </row>
        <row r="703">
          <cell r="A703">
            <v>38579</v>
          </cell>
          <cell r="B703">
            <v>9.01</v>
          </cell>
        </row>
        <row r="704">
          <cell r="A704">
            <v>38580</v>
          </cell>
          <cell r="B704">
            <v>9.02</v>
          </cell>
        </row>
        <row r="705">
          <cell r="A705">
            <v>38581</v>
          </cell>
          <cell r="B705">
            <v>9.02</v>
          </cell>
        </row>
        <row r="706">
          <cell r="A706">
            <v>38582</v>
          </cell>
          <cell r="B706">
            <v>9.02</v>
          </cell>
        </row>
        <row r="707">
          <cell r="A707">
            <v>38583</v>
          </cell>
          <cell r="B707">
            <v>9.0299999999999994</v>
          </cell>
        </row>
        <row r="708">
          <cell r="A708">
            <v>38584</v>
          </cell>
          <cell r="B708">
            <v>9.0299999999999994</v>
          </cell>
        </row>
        <row r="709">
          <cell r="A709">
            <v>38585</v>
          </cell>
          <cell r="B709">
            <v>9.0299999999999994</v>
          </cell>
        </row>
        <row r="710">
          <cell r="A710">
            <v>38586</v>
          </cell>
          <cell r="B710">
            <v>9.1</v>
          </cell>
        </row>
        <row r="711">
          <cell r="A711">
            <v>38587</v>
          </cell>
          <cell r="B711">
            <v>9.1199999999999992</v>
          </cell>
        </row>
        <row r="712">
          <cell r="A712">
            <v>38588</v>
          </cell>
          <cell r="B712">
            <v>9.1199999999999992</v>
          </cell>
        </row>
        <row r="713">
          <cell r="A713">
            <v>38589</v>
          </cell>
          <cell r="B713">
            <v>9.11</v>
          </cell>
        </row>
        <row r="714">
          <cell r="A714">
            <v>38590</v>
          </cell>
          <cell r="B714">
            <v>9.08</v>
          </cell>
        </row>
        <row r="715">
          <cell r="A715">
            <v>38591</v>
          </cell>
          <cell r="B715">
            <v>9.08</v>
          </cell>
        </row>
        <row r="716">
          <cell r="A716">
            <v>38592</v>
          </cell>
          <cell r="B716">
            <v>9.08</v>
          </cell>
        </row>
        <row r="717">
          <cell r="A717">
            <v>38593</v>
          </cell>
          <cell r="B717">
            <v>9.06</v>
          </cell>
        </row>
        <row r="718">
          <cell r="A718">
            <v>38594</v>
          </cell>
          <cell r="B718">
            <v>9.06</v>
          </cell>
        </row>
        <row r="719">
          <cell r="A719">
            <v>38595</v>
          </cell>
          <cell r="B719">
            <v>9.09</v>
          </cell>
        </row>
        <row r="720">
          <cell r="A720">
            <v>38596</v>
          </cell>
          <cell r="B720">
            <v>9.09</v>
          </cell>
        </row>
        <row r="721">
          <cell r="A721">
            <v>38597</v>
          </cell>
          <cell r="B721">
            <v>9.08</v>
          </cell>
        </row>
        <row r="722">
          <cell r="A722">
            <v>38598</v>
          </cell>
          <cell r="B722">
            <v>9.08</v>
          </cell>
        </row>
        <row r="723">
          <cell r="A723">
            <v>38599</v>
          </cell>
          <cell r="B723">
            <v>9.08</v>
          </cell>
        </row>
        <row r="724">
          <cell r="A724">
            <v>38600</v>
          </cell>
          <cell r="B724">
            <v>9.08</v>
          </cell>
        </row>
        <row r="725">
          <cell r="A725">
            <v>38601</v>
          </cell>
          <cell r="B725">
            <v>9.06</v>
          </cell>
        </row>
        <row r="726">
          <cell r="A726">
            <v>38602</v>
          </cell>
          <cell r="B726">
            <v>9.09</v>
          </cell>
        </row>
        <row r="727">
          <cell r="A727">
            <v>38603</v>
          </cell>
          <cell r="B727">
            <v>9.08</v>
          </cell>
        </row>
        <row r="728">
          <cell r="A728">
            <v>38604</v>
          </cell>
          <cell r="B728">
            <v>9.09</v>
          </cell>
        </row>
        <row r="729">
          <cell r="A729">
            <v>38605</v>
          </cell>
          <cell r="B729">
            <v>9.09</v>
          </cell>
        </row>
        <row r="730">
          <cell r="A730">
            <v>38606</v>
          </cell>
          <cell r="B730">
            <v>9.09</v>
          </cell>
        </row>
        <row r="731">
          <cell r="A731">
            <v>38607</v>
          </cell>
          <cell r="B731">
            <v>9.14</v>
          </cell>
        </row>
        <row r="732">
          <cell r="A732">
            <v>38608</v>
          </cell>
          <cell r="B732">
            <v>9.18</v>
          </cell>
        </row>
        <row r="733">
          <cell r="A733">
            <v>38609</v>
          </cell>
          <cell r="B733">
            <v>9.17</v>
          </cell>
        </row>
        <row r="734">
          <cell r="A734">
            <v>38610</v>
          </cell>
          <cell r="B734">
            <v>9.18</v>
          </cell>
        </row>
        <row r="735">
          <cell r="A735">
            <v>38611</v>
          </cell>
          <cell r="B735">
            <v>9.17</v>
          </cell>
        </row>
        <row r="736">
          <cell r="A736">
            <v>38612</v>
          </cell>
          <cell r="B736">
            <v>9.17</v>
          </cell>
        </row>
        <row r="737">
          <cell r="A737">
            <v>38613</v>
          </cell>
          <cell r="B737">
            <v>9.17</v>
          </cell>
        </row>
        <row r="738">
          <cell r="A738">
            <v>38614</v>
          </cell>
          <cell r="B738">
            <v>9.15</v>
          </cell>
        </row>
        <row r="739">
          <cell r="A739">
            <v>38615</v>
          </cell>
          <cell r="B739">
            <v>9.14</v>
          </cell>
        </row>
        <row r="740">
          <cell r="A740">
            <v>38616</v>
          </cell>
          <cell r="B740">
            <v>9.14</v>
          </cell>
        </row>
        <row r="741">
          <cell r="A741">
            <v>38617</v>
          </cell>
          <cell r="B741">
            <v>9.14</v>
          </cell>
        </row>
        <row r="742">
          <cell r="A742">
            <v>38618</v>
          </cell>
          <cell r="B742">
            <v>9.14</v>
          </cell>
        </row>
        <row r="743">
          <cell r="A743">
            <v>38619</v>
          </cell>
          <cell r="B743">
            <v>9.14</v>
          </cell>
        </row>
        <row r="744">
          <cell r="A744">
            <v>38620</v>
          </cell>
          <cell r="B744">
            <v>9.14</v>
          </cell>
        </row>
        <row r="745">
          <cell r="A745">
            <v>38621</v>
          </cell>
          <cell r="B745">
            <v>9.18</v>
          </cell>
        </row>
        <row r="746">
          <cell r="A746">
            <v>38622</v>
          </cell>
          <cell r="B746">
            <v>9.1999999999999993</v>
          </cell>
        </row>
        <row r="747">
          <cell r="A747">
            <v>38623</v>
          </cell>
          <cell r="B747">
            <v>9.19</v>
          </cell>
        </row>
        <row r="748">
          <cell r="A748">
            <v>38624</v>
          </cell>
          <cell r="B748">
            <v>9.23</v>
          </cell>
        </row>
        <row r="749">
          <cell r="A749">
            <v>38625</v>
          </cell>
          <cell r="B749">
            <v>9.32</v>
          </cell>
        </row>
        <row r="750">
          <cell r="A750">
            <v>38626</v>
          </cell>
          <cell r="B750">
            <v>9.32</v>
          </cell>
        </row>
        <row r="751">
          <cell r="A751">
            <v>38627</v>
          </cell>
          <cell r="B751">
            <v>9.32</v>
          </cell>
        </row>
        <row r="752">
          <cell r="A752">
            <v>38628</v>
          </cell>
          <cell r="B752">
            <v>9.23</v>
          </cell>
        </row>
        <row r="753">
          <cell r="A753">
            <v>38629</v>
          </cell>
          <cell r="B753">
            <v>9.23</v>
          </cell>
        </row>
        <row r="754">
          <cell r="A754">
            <v>38630</v>
          </cell>
          <cell r="B754">
            <v>9.23</v>
          </cell>
        </row>
        <row r="755">
          <cell r="A755">
            <v>38631</v>
          </cell>
          <cell r="B755">
            <v>9.23</v>
          </cell>
        </row>
        <row r="756">
          <cell r="A756">
            <v>38632</v>
          </cell>
          <cell r="B756">
            <v>9.23</v>
          </cell>
        </row>
        <row r="757">
          <cell r="A757">
            <v>38633</v>
          </cell>
          <cell r="B757">
            <v>9.23</v>
          </cell>
        </row>
        <row r="758">
          <cell r="A758">
            <v>38634</v>
          </cell>
          <cell r="B758">
            <v>9.23</v>
          </cell>
        </row>
        <row r="759">
          <cell r="A759">
            <v>38635</v>
          </cell>
          <cell r="B759">
            <v>9.23</v>
          </cell>
        </row>
        <row r="760">
          <cell r="A760">
            <v>38636</v>
          </cell>
          <cell r="B760">
            <v>9.23</v>
          </cell>
        </row>
        <row r="761">
          <cell r="A761">
            <v>38637</v>
          </cell>
          <cell r="B761">
            <v>9.2200000000000006</v>
          </cell>
        </row>
        <row r="762">
          <cell r="A762">
            <v>38638</v>
          </cell>
          <cell r="B762">
            <v>9.2200000000000006</v>
          </cell>
        </row>
        <row r="763">
          <cell r="A763">
            <v>38639</v>
          </cell>
          <cell r="B763">
            <v>9.2200000000000006</v>
          </cell>
        </row>
        <row r="764">
          <cell r="A764">
            <v>38640</v>
          </cell>
          <cell r="B764">
            <v>9.2200000000000006</v>
          </cell>
        </row>
        <row r="765">
          <cell r="A765">
            <v>38641</v>
          </cell>
          <cell r="B765">
            <v>9.2200000000000006</v>
          </cell>
        </row>
        <row r="766">
          <cell r="A766">
            <v>38642</v>
          </cell>
          <cell r="B766">
            <v>9.2100000000000009</v>
          </cell>
        </row>
        <row r="767">
          <cell r="A767">
            <v>38643</v>
          </cell>
          <cell r="B767">
            <v>9.1999999999999993</v>
          </cell>
        </row>
        <row r="768">
          <cell r="A768">
            <v>38644</v>
          </cell>
          <cell r="B768">
            <v>9.1999999999999993</v>
          </cell>
        </row>
        <row r="769">
          <cell r="A769">
            <v>38645</v>
          </cell>
          <cell r="B769">
            <v>9.1999999999999993</v>
          </cell>
        </row>
        <row r="770">
          <cell r="A770">
            <v>38646</v>
          </cell>
          <cell r="B770">
            <v>9.1999999999999993</v>
          </cell>
        </row>
        <row r="771">
          <cell r="A771">
            <v>38647</v>
          </cell>
          <cell r="B771">
            <v>9.1999999999999993</v>
          </cell>
        </row>
        <row r="772">
          <cell r="A772">
            <v>38648</v>
          </cell>
          <cell r="B772">
            <v>9.1999999999999993</v>
          </cell>
        </row>
        <row r="773">
          <cell r="A773">
            <v>38649</v>
          </cell>
          <cell r="B773">
            <v>9.1999999999999993</v>
          </cell>
        </row>
        <row r="774">
          <cell r="A774">
            <v>38650</v>
          </cell>
          <cell r="B774">
            <v>9.19</v>
          </cell>
        </row>
        <row r="775">
          <cell r="A775">
            <v>38651</v>
          </cell>
          <cell r="B775">
            <v>9.19</v>
          </cell>
        </row>
        <row r="776">
          <cell r="A776">
            <v>38652</v>
          </cell>
          <cell r="B776">
            <v>9.17</v>
          </cell>
        </row>
        <row r="777">
          <cell r="A777">
            <v>38653</v>
          </cell>
          <cell r="B777">
            <v>9.17</v>
          </cell>
        </row>
        <row r="778">
          <cell r="A778">
            <v>38654</v>
          </cell>
          <cell r="B778">
            <v>9.17</v>
          </cell>
        </row>
        <row r="779">
          <cell r="A779">
            <v>38655</v>
          </cell>
          <cell r="B779">
            <v>9.17</v>
          </cell>
        </row>
        <row r="780">
          <cell r="A780">
            <v>38656</v>
          </cell>
          <cell r="B780">
            <v>9.17</v>
          </cell>
        </row>
        <row r="781">
          <cell r="A781">
            <v>38657</v>
          </cell>
          <cell r="B781">
            <v>9.17</v>
          </cell>
        </row>
        <row r="782">
          <cell r="A782">
            <v>38658</v>
          </cell>
          <cell r="B782">
            <v>9.17</v>
          </cell>
        </row>
        <row r="783">
          <cell r="A783">
            <v>38659</v>
          </cell>
          <cell r="B783">
            <v>9.17</v>
          </cell>
        </row>
        <row r="784">
          <cell r="A784">
            <v>38660</v>
          </cell>
          <cell r="B784">
            <v>9.17</v>
          </cell>
        </row>
        <row r="785">
          <cell r="A785">
            <v>38661</v>
          </cell>
          <cell r="B785">
            <v>9.17</v>
          </cell>
        </row>
        <row r="786">
          <cell r="A786">
            <v>38662</v>
          </cell>
          <cell r="B786">
            <v>9.17</v>
          </cell>
        </row>
        <row r="787">
          <cell r="A787">
            <v>38663</v>
          </cell>
          <cell r="B787">
            <v>9.18</v>
          </cell>
        </row>
        <row r="788">
          <cell r="A788">
            <v>38664</v>
          </cell>
          <cell r="B788">
            <v>9.18</v>
          </cell>
        </row>
        <row r="789">
          <cell r="A789">
            <v>38665</v>
          </cell>
          <cell r="B789">
            <v>9.18</v>
          </cell>
        </row>
        <row r="790">
          <cell r="A790">
            <v>38666</v>
          </cell>
          <cell r="B790">
            <v>9.17</v>
          </cell>
        </row>
        <row r="791">
          <cell r="A791">
            <v>38667</v>
          </cell>
          <cell r="B791">
            <v>9.11</v>
          </cell>
        </row>
        <row r="792">
          <cell r="A792">
            <v>38668</v>
          </cell>
          <cell r="B792">
            <v>9.11</v>
          </cell>
        </row>
        <row r="793">
          <cell r="A793">
            <v>38669</v>
          </cell>
          <cell r="B793">
            <v>9.11</v>
          </cell>
        </row>
        <row r="794">
          <cell r="A794">
            <v>38670</v>
          </cell>
          <cell r="B794">
            <v>9.07</v>
          </cell>
        </row>
        <row r="795">
          <cell r="A795">
            <v>38671</v>
          </cell>
          <cell r="B795">
            <v>9.07</v>
          </cell>
        </row>
        <row r="796">
          <cell r="A796">
            <v>38672</v>
          </cell>
          <cell r="B796">
            <v>9.07</v>
          </cell>
        </row>
        <row r="797">
          <cell r="A797">
            <v>38673</v>
          </cell>
          <cell r="B797">
            <v>9.07</v>
          </cell>
        </row>
        <row r="798">
          <cell r="A798">
            <v>38674</v>
          </cell>
          <cell r="B798">
            <v>9.07</v>
          </cell>
        </row>
        <row r="799">
          <cell r="A799">
            <v>38675</v>
          </cell>
          <cell r="B799">
            <v>9.07</v>
          </cell>
        </row>
        <row r="800">
          <cell r="A800">
            <v>38676</v>
          </cell>
          <cell r="B800">
            <v>9.07</v>
          </cell>
        </row>
        <row r="801">
          <cell r="A801">
            <v>38677</v>
          </cell>
          <cell r="B801">
            <v>9.07</v>
          </cell>
        </row>
        <row r="802">
          <cell r="A802">
            <v>38678</v>
          </cell>
          <cell r="B802">
            <v>9.07</v>
          </cell>
        </row>
        <row r="803">
          <cell r="A803">
            <v>38679</v>
          </cell>
          <cell r="B803">
            <v>9.07</v>
          </cell>
        </row>
        <row r="804">
          <cell r="A804">
            <v>38680</v>
          </cell>
          <cell r="B804">
            <v>9.07</v>
          </cell>
        </row>
        <row r="805">
          <cell r="A805">
            <v>38681</v>
          </cell>
          <cell r="B805">
            <v>9.07</v>
          </cell>
        </row>
        <row r="806">
          <cell r="A806">
            <v>38682</v>
          </cell>
          <cell r="B806">
            <v>9.07</v>
          </cell>
        </row>
        <row r="807">
          <cell r="A807">
            <v>38683</v>
          </cell>
          <cell r="B807">
            <v>9.07</v>
          </cell>
        </row>
        <row r="808">
          <cell r="A808">
            <v>38684</v>
          </cell>
          <cell r="B808">
            <v>9.08</v>
          </cell>
        </row>
        <row r="809">
          <cell r="A809">
            <v>38685</v>
          </cell>
          <cell r="B809">
            <v>9.08</v>
          </cell>
        </row>
        <row r="810">
          <cell r="A810">
            <v>38686</v>
          </cell>
          <cell r="B810">
            <v>9.08</v>
          </cell>
        </row>
        <row r="811">
          <cell r="A811">
            <v>38687</v>
          </cell>
          <cell r="B811">
            <v>9.08</v>
          </cell>
        </row>
        <row r="812">
          <cell r="A812">
            <v>38688</v>
          </cell>
          <cell r="B812">
            <v>9.08</v>
          </cell>
        </row>
        <row r="813">
          <cell r="A813">
            <v>38689</v>
          </cell>
          <cell r="B813">
            <v>9.1</v>
          </cell>
        </row>
        <row r="814">
          <cell r="A814">
            <v>38690</v>
          </cell>
          <cell r="B814">
            <v>9.1</v>
          </cell>
        </row>
        <row r="815">
          <cell r="A815">
            <v>38691</v>
          </cell>
          <cell r="B815">
            <v>9.1</v>
          </cell>
        </row>
        <row r="816">
          <cell r="A816">
            <v>38692</v>
          </cell>
          <cell r="B816">
            <v>9.1</v>
          </cell>
        </row>
        <row r="817">
          <cell r="A817">
            <v>38693</v>
          </cell>
          <cell r="B817">
            <v>9.1</v>
          </cell>
        </row>
        <row r="818">
          <cell r="A818">
            <v>38694</v>
          </cell>
          <cell r="B818">
            <v>9.11</v>
          </cell>
        </row>
        <row r="819">
          <cell r="A819">
            <v>38695</v>
          </cell>
          <cell r="B819">
            <v>9.1</v>
          </cell>
        </row>
        <row r="820">
          <cell r="A820">
            <v>38696</v>
          </cell>
          <cell r="B820">
            <v>9.11</v>
          </cell>
        </row>
        <row r="821">
          <cell r="A821">
            <v>38697</v>
          </cell>
          <cell r="B821">
            <v>9.11</v>
          </cell>
        </row>
        <row r="822">
          <cell r="A822">
            <v>38698</v>
          </cell>
          <cell r="B822">
            <v>9.11</v>
          </cell>
        </row>
        <row r="823">
          <cell r="A823">
            <v>38699</v>
          </cell>
          <cell r="B823">
            <v>9.11</v>
          </cell>
        </row>
        <row r="824">
          <cell r="A824">
            <v>38700</v>
          </cell>
          <cell r="B824">
            <v>9.11</v>
          </cell>
        </row>
        <row r="825">
          <cell r="A825">
            <v>38701</v>
          </cell>
          <cell r="B825">
            <v>9.11</v>
          </cell>
        </row>
        <row r="826">
          <cell r="A826">
            <v>38702</v>
          </cell>
          <cell r="B826">
            <v>9.11</v>
          </cell>
        </row>
        <row r="827">
          <cell r="A827">
            <v>38703</v>
          </cell>
          <cell r="B827">
            <v>9.11</v>
          </cell>
        </row>
        <row r="828">
          <cell r="A828">
            <v>38704</v>
          </cell>
          <cell r="B828">
            <v>9.11</v>
          </cell>
        </row>
        <row r="829">
          <cell r="A829">
            <v>38705</v>
          </cell>
          <cell r="B829">
            <v>9.11</v>
          </cell>
        </row>
        <row r="830">
          <cell r="A830">
            <v>38706</v>
          </cell>
          <cell r="B830">
            <v>9.11</v>
          </cell>
        </row>
        <row r="831">
          <cell r="A831">
            <v>38707</v>
          </cell>
          <cell r="B831">
            <v>9.11</v>
          </cell>
        </row>
        <row r="832">
          <cell r="A832">
            <v>38708</v>
          </cell>
          <cell r="B832">
            <v>9.1</v>
          </cell>
        </row>
        <row r="833">
          <cell r="A833">
            <v>38709</v>
          </cell>
          <cell r="B833">
            <v>9.1</v>
          </cell>
        </row>
        <row r="834">
          <cell r="A834">
            <v>38710</v>
          </cell>
          <cell r="B834">
            <v>9.1199999999999992</v>
          </cell>
        </row>
        <row r="835">
          <cell r="A835">
            <v>38711</v>
          </cell>
          <cell r="B835">
            <v>9.1199999999999992</v>
          </cell>
        </row>
        <row r="836">
          <cell r="A836">
            <v>38712</v>
          </cell>
          <cell r="B836">
            <v>9.1199999999999992</v>
          </cell>
        </row>
        <row r="837">
          <cell r="A837">
            <v>38713</v>
          </cell>
          <cell r="B837">
            <v>9.1300000000000008</v>
          </cell>
        </row>
        <row r="838">
          <cell r="A838">
            <v>38714</v>
          </cell>
          <cell r="B838">
            <v>9.1300000000000008</v>
          </cell>
        </row>
        <row r="839">
          <cell r="A839">
            <v>38715</v>
          </cell>
          <cell r="B839">
            <v>9.15</v>
          </cell>
        </row>
        <row r="840">
          <cell r="A840">
            <v>38716</v>
          </cell>
          <cell r="B840">
            <v>9.19</v>
          </cell>
        </row>
        <row r="841">
          <cell r="A841">
            <v>38717</v>
          </cell>
          <cell r="B841">
            <v>9.17</v>
          </cell>
        </row>
        <row r="842">
          <cell r="A842">
            <v>38718</v>
          </cell>
          <cell r="B842">
            <v>9.17</v>
          </cell>
        </row>
        <row r="843">
          <cell r="A843">
            <v>38719</v>
          </cell>
          <cell r="B843">
            <v>9.17</v>
          </cell>
        </row>
        <row r="844">
          <cell r="A844">
            <v>38720</v>
          </cell>
          <cell r="B844">
            <v>9.16</v>
          </cell>
        </row>
        <row r="845">
          <cell r="A845">
            <v>38721</v>
          </cell>
          <cell r="B845">
            <v>9.16</v>
          </cell>
        </row>
        <row r="846">
          <cell r="A846">
            <v>38722</v>
          </cell>
          <cell r="B846">
            <v>9.16</v>
          </cell>
        </row>
        <row r="847">
          <cell r="A847">
            <v>38723</v>
          </cell>
          <cell r="B847">
            <v>9.17</v>
          </cell>
        </row>
        <row r="848">
          <cell r="A848">
            <v>38724</v>
          </cell>
          <cell r="B848">
            <v>9.17</v>
          </cell>
        </row>
        <row r="849">
          <cell r="A849">
            <v>38725</v>
          </cell>
          <cell r="B849">
            <v>9.17</v>
          </cell>
        </row>
        <row r="850">
          <cell r="A850">
            <v>38726</v>
          </cell>
          <cell r="B850">
            <v>9.17</v>
          </cell>
        </row>
        <row r="851">
          <cell r="A851">
            <v>38727</v>
          </cell>
          <cell r="B851">
            <v>9.17</v>
          </cell>
        </row>
        <row r="852">
          <cell r="A852">
            <v>38728</v>
          </cell>
          <cell r="B852">
            <v>9.17</v>
          </cell>
        </row>
        <row r="853">
          <cell r="A853">
            <v>38729</v>
          </cell>
          <cell r="B853">
            <v>9.17</v>
          </cell>
        </row>
        <row r="854">
          <cell r="A854">
            <v>38730</v>
          </cell>
          <cell r="B854">
            <v>9.17</v>
          </cell>
        </row>
        <row r="855">
          <cell r="A855">
            <v>38731</v>
          </cell>
          <cell r="B855">
            <v>9.17</v>
          </cell>
        </row>
        <row r="856">
          <cell r="A856">
            <v>38732</v>
          </cell>
          <cell r="B856">
            <v>9.17</v>
          </cell>
        </row>
        <row r="857">
          <cell r="A857">
            <v>38733</v>
          </cell>
          <cell r="B857">
            <v>9.16</v>
          </cell>
        </row>
        <row r="858">
          <cell r="A858">
            <v>38734</v>
          </cell>
          <cell r="B858">
            <v>9.16</v>
          </cell>
        </row>
        <row r="859">
          <cell r="A859">
            <v>38735</v>
          </cell>
          <cell r="B859">
            <v>9.16</v>
          </cell>
        </row>
        <row r="860">
          <cell r="A860">
            <v>38736</v>
          </cell>
          <cell r="B860">
            <v>9.16</v>
          </cell>
        </row>
        <row r="861">
          <cell r="A861">
            <v>38737</v>
          </cell>
          <cell r="B861">
            <v>9.16</v>
          </cell>
        </row>
        <row r="862">
          <cell r="A862">
            <v>38738</v>
          </cell>
          <cell r="B862">
            <v>9.16</v>
          </cell>
        </row>
        <row r="863">
          <cell r="A863">
            <v>38739</v>
          </cell>
          <cell r="B863">
            <v>9.16</v>
          </cell>
        </row>
        <row r="864">
          <cell r="A864">
            <v>38740</v>
          </cell>
          <cell r="B864">
            <v>9.2200000000000006</v>
          </cell>
        </row>
        <row r="865">
          <cell r="A865">
            <v>38741</v>
          </cell>
          <cell r="B865">
            <v>9.19</v>
          </cell>
        </row>
        <row r="866">
          <cell r="A866">
            <v>38742</v>
          </cell>
          <cell r="B866">
            <v>9.18</v>
          </cell>
        </row>
        <row r="867">
          <cell r="A867">
            <v>38743</v>
          </cell>
          <cell r="B867">
            <v>9.18</v>
          </cell>
        </row>
        <row r="868">
          <cell r="A868">
            <v>38744</v>
          </cell>
          <cell r="B868">
            <v>9.17</v>
          </cell>
        </row>
        <row r="869">
          <cell r="A869">
            <v>38745</v>
          </cell>
          <cell r="B869">
            <v>9.17</v>
          </cell>
        </row>
        <row r="870">
          <cell r="A870">
            <v>38746</v>
          </cell>
          <cell r="B870">
            <v>9.17</v>
          </cell>
        </row>
        <row r="871">
          <cell r="A871">
            <v>38747</v>
          </cell>
          <cell r="B871">
            <v>9.17</v>
          </cell>
        </row>
        <row r="872">
          <cell r="A872">
            <v>38748</v>
          </cell>
          <cell r="B872">
            <v>9.16</v>
          </cell>
        </row>
        <row r="873">
          <cell r="A873">
            <v>38749</v>
          </cell>
          <cell r="B873">
            <v>9.16</v>
          </cell>
        </row>
        <row r="874">
          <cell r="A874">
            <v>38750</v>
          </cell>
          <cell r="B874">
            <v>9.16</v>
          </cell>
        </row>
        <row r="875">
          <cell r="A875">
            <v>38751</v>
          </cell>
          <cell r="B875">
            <v>9.16</v>
          </cell>
        </row>
        <row r="876">
          <cell r="A876">
            <v>38752</v>
          </cell>
          <cell r="B876">
            <v>9.16</v>
          </cell>
        </row>
        <row r="877">
          <cell r="A877">
            <v>38753</v>
          </cell>
          <cell r="B877">
            <v>9.16</v>
          </cell>
        </row>
        <row r="878">
          <cell r="A878">
            <v>38754</v>
          </cell>
          <cell r="B878">
            <v>9.16</v>
          </cell>
        </row>
        <row r="879">
          <cell r="A879">
            <v>38755</v>
          </cell>
          <cell r="B879">
            <v>9.16</v>
          </cell>
        </row>
        <row r="880">
          <cell r="A880">
            <v>38756</v>
          </cell>
          <cell r="B880">
            <v>9.16</v>
          </cell>
        </row>
        <row r="881">
          <cell r="A881">
            <v>38757</v>
          </cell>
          <cell r="B881">
            <v>9.16</v>
          </cell>
        </row>
        <row r="882">
          <cell r="A882">
            <v>38758</v>
          </cell>
          <cell r="B882">
            <v>9.16</v>
          </cell>
        </row>
        <row r="883">
          <cell r="A883">
            <v>38759</v>
          </cell>
          <cell r="B883">
            <v>9.19</v>
          </cell>
        </row>
        <row r="884">
          <cell r="A884">
            <v>38760</v>
          </cell>
          <cell r="B884">
            <v>9.19</v>
          </cell>
        </row>
        <row r="885">
          <cell r="A885">
            <v>38761</v>
          </cell>
          <cell r="B885">
            <v>9.2100000000000009</v>
          </cell>
        </row>
        <row r="886">
          <cell r="A886">
            <v>38762</v>
          </cell>
          <cell r="B886">
            <v>9.2100000000000009</v>
          </cell>
        </row>
        <row r="887">
          <cell r="A887">
            <v>38763</v>
          </cell>
          <cell r="B887">
            <v>9.2200000000000006</v>
          </cell>
        </row>
        <row r="888">
          <cell r="A888">
            <v>38764</v>
          </cell>
          <cell r="B888">
            <v>9.23</v>
          </cell>
        </row>
        <row r="889">
          <cell r="A889">
            <v>38765</v>
          </cell>
          <cell r="B889">
            <v>9.23</v>
          </cell>
        </row>
        <row r="890">
          <cell r="A890">
            <v>38766</v>
          </cell>
          <cell r="B890">
            <v>9.23</v>
          </cell>
        </row>
        <row r="891">
          <cell r="A891">
            <v>38767</v>
          </cell>
          <cell r="B891">
            <v>9.23</v>
          </cell>
        </row>
        <row r="892">
          <cell r="A892">
            <v>38768</v>
          </cell>
          <cell r="B892">
            <v>9.24</v>
          </cell>
        </row>
        <row r="893">
          <cell r="A893">
            <v>38769</v>
          </cell>
          <cell r="B893">
            <v>9.23</v>
          </cell>
        </row>
        <row r="894">
          <cell r="A894">
            <v>38770</v>
          </cell>
          <cell r="B894">
            <v>9.24</v>
          </cell>
        </row>
        <row r="895">
          <cell r="A895">
            <v>38771</v>
          </cell>
          <cell r="B895">
            <v>9.24</v>
          </cell>
        </row>
        <row r="896">
          <cell r="A896">
            <v>38772</v>
          </cell>
          <cell r="B896">
            <v>9.24</v>
          </cell>
        </row>
        <row r="897">
          <cell r="A897">
            <v>38773</v>
          </cell>
          <cell r="B897">
            <v>9.2200000000000006</v>
          </cell>
        </row>
        <row r="898">
          <cell r="A898">
            <v>38774</v>
          </cell>
          <cell r="B898">
            <v>9.2200000000000006</v>
          </cell>
        </row>
        <row r="899">
          <cell r="A899">
            <v>38775</v>
          </cell>
          <cell r="B899">
            <v>9.2200000000000006</v>
          </cell>
        </row>
        <row r="900">
          <cell r="A900">
            <v>38776</v>
          </cell>
          <cell r="B900">
            <v>9.27</v>
          </cell>
        </row>
        <row r="901">
          <cell r="A901">
            <v>38777</v>
          </cell>
          <cell r="B901">
            <v>9.25</v>
          </cell>
        </row>
        <row r="902">
          <cell r="A902">
            <v>38778</v>
          </cell>
          <cell r="B902">
            <v>9.26</v>
          </cell>
        </row>
        <row r="903">
          <cell r="A903">
            <v>38779</v>
          </cell>
          <cell r="B903">
            <v>9.26</v>
          </cell>
        </row>
        <row r="904">
          <cell r="A904">
            <v>38780</v>
          </cell>
          <cell r="B904">
            <v>9.26</v>
          </cell>
        </row>
        <row r="905">
          <cell r="A905">
            <v>38781</v>
          </cell>
          <cell r="B905">
            <v>9.26</v>
          </cell>
        </row>
        <row r="906">
          <cell r="A906">
            <v>38782</v>
          </cell>
          <cell r="B906">
            <v>9.26</v>
          </cell>
        </row>
        <row r="907">
          <cell r="A907">
            <v>38783</v>
          </cell>
          <cell r="B907">
            <v>9.26</v>
          </cell>
        </row>
        <row r="908">
          <cell r="A908">
            <v>38784</v>
          </cell>
          <cell r="B908">
            <v>9.23</v>
          </cell>
        </row>
        <row r="909">
          <cell r="A909">
            <v>38785</v>
          </cell>
          <cell r="B909">
            <v>9.23</v>
          </cell>
        </row>
        <row r="910">
          <cell r="A910">
            <v>38786</v>
          </cell>
          <cell r="B910">
            <v>9.23</v>
          </cell>
        </row>
        <row r="911">
          <cell r="A911">
            <v>38787</v>
          </cell>
          <cell r="B911">
            <v>9.23</v>
          </cell>
        </row>
        <row r="912">
          <cell r="A912">
            <v>38788</v>
          </cell>
          <cell r="B912">
            <v>9.23</v>
          </cell>
        </row>
        <row r="913">
          <cell r="A913">
            <v>38789</v>
          </cell>
          <cell r="B913">
            <v>9.2200000000000006</v>
          </cell>
        </row>
        <row r="914">
          <cell r="A914">
            <v>38790</v>
          </cell>
          <cell r="B914">
            <v>9.2200000000000006</v>
          </cell>
        </row>
        <row r="915">
          <cell r="A915">
            <v>38791</v>
          </cell>
          <cell r="B915">
            <v>9.2100000000000009</v>
          </cell>
        </row>
        <row r="916">
          <cell r="A916">
            <v>38792</v>
          </cell>
          <cell r="B916">
            <v>9.2200000000000006</v>
          </cell>
        </row>
        <row r="917">
          <cell r="A917">
            <v>38793</v>
          </cell>
          <cell r="B917">
            <v>9.2200000000000006</v>
          </cell>
        </row>
        <row r="918">
          <cell r="A918">
            <v>38794</v>
          </cell>
          <cell r="B918">
            <v>9.2200000000000006</v>
          </cell>
        </row>
        <row r="919">
          <cell r="A919">
            <v>38795</v>
          </cell>
          <cell r="B919">
            <v>9.2200000000000006</v>
          </cell>
        </row>
        <row r="920">
          <cell r="A920">
            <v>38796</v>
          </cell>
          <cell r="B920">
            <v>9.2200000000000006</v>
          </cell>
        </row>
        <row r="921">
          <cell r="A921">
            <v>38797</v>
          </cell>
          <cell r="B921">
            <v>9.2200000000000006</v>
          </cell>
        </row>
        <row r="922">
          <cell r="A922">
            <v>38798</v>
          </cell>
          <cell r="B922">
            <v>9.2200000000000006</v>
          </cell>
        </row>
        <row r="923">
          <cell r="A923">
            <v>38799</v>
          </cell>
          <cell r="B923">
            <v>9.2200000000000006</v>
          </cell>
        </row>
        <row r="924">
          <cell r="A924">
            <v>38800</v>
          </cell>
          <cell r="B924">
            <v>9.23</v>
          </cell>
        </row>
        <row r="925">
          <cell r="A925">
            <v>38801</v>
          </cell>
          <cell r="B925">
            <v>9.23</v>
          </cell>
        </row>
        <row r="926">
          <cell r="A926">
            <v>38802</v>
          </cell>
          <cell r="B926">
            <v>9.23</v>
          </cell>
        </row>
        <row r="927">
          <cell r="A927">
            <v>38803</v>
          </cell>
          <cell r="B927">
            <v>9.23</v>
          </cell>
        </row>
        <row r="928">
          <cell r="A928">
            <v>38804</v>
          </cell>
          <cell r="B928">
            <v>9.24</v>
          </cell>
        </row>
        <row r="929">
          <cell r="A929">
            <v>38805</v>
          </cell>
          <cell r="B929">
            <v>9.24</v>
          </cell>
        </row>
        <row r="930">
          <cell r="A930">
            <v>38806</v>
          </cell>
          <cell r="B930">
            <v>9.24</v>
          </cell>
        </row>
        <row r="931">
          <cell r="A931">
            <v>38807</v>
          </cell>
          <cell r="B931">
            <v>9.25</v>
          </cell>
        </row>
        <row r="932">
          <cell r="A932">
            <v>38808</v>
          </cell>
          <cell r="B932">
            <v>9.25</v>
          </cell>
        </row>
        <row r="933">
          <cell r="A933">
            <v>38809</v>
          </cell>
          <cell r="B933">
            <v>9.25</v>
          </cell>
        </row>
        <row r="934">
          <cell r="A934">
            <v>38810</v>
          </cell>
          <cell r="B934">
            <v>9.1999999999999993</v>
          </cell>
        </row>
        <row r="935">
          <cell r="A935">
            <v>38811</v>
          </cell>
          <cell r="B935">
            <v>9.19</v>
          </cell>
        </row>
        <row r="936">
          <cell r="A936">
            <v>38812</v>
          </cell>
          <cell r="B936">
            <v>9.18</v>
          </cell>
        </row>
        <row r="937">
          <cell r="A937">
            <v>38813</v>
          </cell>
          <cell r="B937">
            <v>9.18</v>
          </cell>
        </row>
        <row r="938">
          <cell r="A938">
            <v>38814</v>
          </cell>
          <cell r="B938">
            <v>9.19</v>
          </cell>
        </row>
        <row r="939">
          <cell r="A939">
            <v>38815</v>
          </cell>
          <cell r="B939">
            <v>9.19</v>
          </cell>
        </row>
        <row r="940">
          <cell r="A940">
            <v>38816</v>
          </cell>
          <cell r="B940">
            <v>9.19</v>
          </cell>
        </row>
        <row r="941">
          <cell r="A941">
            <v>38817</v>
          </cell>
          <cell r="B941">
            <v>9.19</v>
          </cell>
        </row>
        <row r="942">
          <cell r="A942">
            <v>38818</v>
          </cell>
          <cell r="B942">
            <v>9.19</v>
          </cell>
        </row>
        <row r="943">
          <cell r="A943">
            <v>38819</v>
          </cell>
          <cell r="B943">
            <v>9.19</v>
          </cell>
        </row>
        <row r="944">
          <cell r="A944">
            <v>38820</v>
          </cell>
          <cell r="B944">
            <v>9.19</v>
          </cell>
        </row>
        <row r="945">
          <cell r="A945">
            <v>38821</v>
          </cell>
          <cell r="B945">
            <v>9.1999999999999993</v>
          </cell>
        </row>
        <row r="946">
          <cell r="A946">
            <v>38822</v>
          </cell>
          <cell r="B946">
            <v>9.1999999999999993</v>
          </cell>
        </row>
        <row r="947">
          <cell r="A947">
            <v>38823</v>
          </cell>
          <cell r="B947">
            <v>9.1999999999999993</v>
          </cell>
        </row>
        <row r="948">
          <cell r="A948">
            <v>38824</v>
          </cell>
          <cell r="B948">
            <v>9.2100000000000009</v>
          </cell>
        </row>
        <row r="949">
          <cell r="A949">
            <v>38825</v>
          </cell>
          <cell r="B949">
            <v>9.2100000000000009</v>
          </cell>
        </row>
        <row r="950">
          <cell r="A950">
            <v>38826</v>
          </cell>
          <cell r="B950">
            <v>9.2799999999999994</v>
          </cell>
        </row>
        <row r="951">
          <cell r="A951">
            <v>38827</v>
          </cell>
          <cell r="B951">
            <v>9.27</v>
          </cell>
        </row>
        <row r="952">
          <cell r="A952">
            <v>38828</v>
          </cell>
          <cell r="B952">
            <v>9.27</v>
          </cell>
        </row>
        <row r="953">
          <cell r="A953">
            <v>38829</v>
          </cell>
          <cell r="B953">
            <v>9.23</v>
          </cell>
        </row>
        <row r="954">
          <cell r="A954">
            <v>38830</v>
          </cell>
          <cell r="B954">
            <v>9.23</v>
          </cell>
        </row>
        <row r="955">
          <cell r="A955">
            <v>38831</v>
          </cell>
          <cell r="B955">
            <v>9.23</v>
          </cell>
        </row>
        <row r="956">
          <cell r="A956">
            <v>38832</v>
          </cell>
          <cell r="B956">
            <v>9.26</v>
          </cell>
        </row>
        <row r="957">
          <cell r="A957">
            <v>38833</v>
          </cell>
          <cell r="B957">
            <v>9.26</v>
          </cell>
        </row>
        <row r="958">
          <cell r="A958">
            <v>38834</v>
          </cell>
          <cell r="B958">
            <v>9.26</v>
          </cell>
        </row>
        <row r="959">
          <cell r="A959">
            <v>38835</v>
          </cell>
          <cell r="B959">
            <v>9.27</v>
          </cell>
        </row>
        <row r="960">
          <cell r="A960">
            <v>38836</v>
          </cell>
          <cell r="B960">
            <v>9.2799999999999994</v>
          </cell>
        </row>
        <row r="961">
          <cell r="A961">
            <v>38837</v>
          </cell>
          <cell r="B961">
            <v>9.2799999999999994</v>
          </cell>
        </row>
        <row r="962">
          <cell r="A962">
            <v>38838</v>
          </cell>
          <cell r="B962">
            <v>9.2799999999999994</v>
          </cell>
        </row>
        <row r="963">
          <cell r="A963">
            <v>38839</v>
          </cell>
          <cell r="B963">
            <v>9.2899999999999991</v>
          </cell>
        </row>
        <row r="964">
          <cell r="A964">
            <v>38840</v>
          </cell>
          <cell r="B964">
            <v>9.3699999999999992</v>
          </cell>
        </row>
        <row r="965">
          <cell r="A965">
            <v>38841</v>
          </cell>
          <cell r="B965">
            <v>9.5299999999999994</v>
          </cell>
        </row>
        <row r="966">
          <cell r="A966">
            <v>38842</v>
          </cell>
          <cell r="B966">
            <v>9.59</v>
          </cell>
        </row>
        <row r="967">
          <cell r="A967">
            <v>38843</v>
          </cell>
          <cell r="B967">
            <v>9.64</v>
          </cell>
        </row>
        <row r="968">
          <cell r="A968">
            <v>38844</v>
          </cell>
          <cell r="B968">
            <v>9.64</v>
          </cell>
        </row>
        <row r="969">
          <cell r="A969">
            <v>38845</v>
          </cell>
          <cell r="B969">
            <v>9.65</v>
          </cell>
        </row>
        <row r="970">
          <cell r="A970">
            <v>38846</v>
          </cell>
          <cell r="B970">
            <v>9.66</v>
          </cell>
        </row>
        <row r="971">
          <cell r="A971">
            <v>38847</v>
          </cell>
          <cell r="B971">
            <v>9.68</v>
          </cell>
        </row>
        <row r="972">
          <cell r="A972">
            <v>38848</v>
          </cell>
          <cell r="B972">
            <v>9.69</v>
          </cell>
        </row>
        <row r="973">
          <cell r="A973">
            <v>38849</v>
          </cell>
          <cell r="B973">
            <v>9.69</v>
          </cell>
        </row>
        <row r="974">
          <cell r="A974">
            <v>38850</v>
          </cell>
          <cell r="B974">
            <v>9.69</v>
          </cell>
        </row>
        <row r="975">
          <cell r="A975">
            <v>38851</v>
          </cell>
          <cell r="B975">
            <v>9.69</v>
          </cell>
        </row>
        <row r="976">
          <cell r="A976">
            <v>38852</v>
          </cell>
          <cell r="B976">
            <v>9.67</v>
          </cell>
        </row>
        <row r="977">
          <cell r="A977">
            <v>38853</v>
          </cell>
          <cell r="B977">
            <v>9.6300000000000008</v>
          </cell>
        </row>
        <row r="978">
          <cell r="A978">
            <v>38854</v>
          </cell>
          <cell r="B978">
            <v>9.6300000000000008</v>
          </cell>
        </row>
        <row r="979">
          <cell r="A979">
            <v>38855</v>
          </cell>
          <cell r="B979">
            <v>9.6300000000000008</v>
          </cell>
        </row>
        <row r="980">
          <cell r="A980">
            <v>38856</v>
          </cell>
          <cell r="B980">
            <v>9.64</v>
          </cell>
        </row>
        <row r="981">
          <cell r="A981">
            <v>38857</v>
          </cell>
          <cell r="B981">
            <v>9.65</v>
          </cell>
        </row>
        <row r="982">
          <cell r="A982">
            <v>38858</v>
          </cell>
          <cell r="B982">
            <v>9.65</v>
          </cell>
        </row>
        <row r="983">
          <cell r="A983">
            <v>38859</v>
          </cell>
          <cell r="B983">
            <v>9.65</v>
          </cell>
        </row>
        <row r="984">
          <cell r="A984">
            <v>38860</v>
          </cell>
          <cell r="B984">
            <v>9.65</v>
          </cell>
        </row>
        <row r="985">
          <cell r="A985">
            <v>38861</v>
          </cell>
          <cell r="B985">
            <v>9.6300000000000008</v>
          </cell>
        </row>
        <row r="986">
          <cell r="A986">
            <v>38862</v>
          </cell>
          <cell r="B986">
            <v>9.6300000000000008</v>
          </cell>
        </row>
        <row r="987">
          <cell r="A987">
            <v>38863</v>
          </cell>
          <cell r="B987">
            <v>9.6300000000000008</v>
          </cell>
        </row>
        <row r="988">
          <cell r="A988">
            <v>38864</v>
          </cell>
          <cell r="B988">
            <v>9.6300000000000008</v>
          </cell>
        </row>
        <row r="989">
          <cell r="A989">
            <v>38865</v>
          </cell>
          <cell r="B989">
            <v>9.6300000000000008</v>
          </cell>
        </row>
        <row r="990">
          <cell r="A990">
            <v>38866</v>
          </cell>
          <cell r="B990">
            <v>9.65</v>
          </cell>
        </row>
        <row r="991">
          <cell r="A991">
            <v>38867</v>
          </cell>
          <cell r="B991">
            <v>9.64</v>
          </cell>
        </row>
        <row r="992">
          <cell r="A992">
            <v>38868</v>
          </cell>
          <cell r="B992">
            <v>9.64</v>
          </cell>
        </row>
        <row r="993">
          <cell r="A993">
            <v>38869</v>
          </cell>
          <cell r="B993">
            <v>9.65</v>
          </cell>
        </row>
        <row r="994">
          <cell r="A994">
            <v>38870</v>
          </cell>
          <cell r="B994">
            <v>9.65</v>
          </cell>
        </row>
        <row r="995">
          <cell r="A995">
            <v>38871</v>
          </cell>
          <cell r="B995">
            <v>9.65</v>
          </cell>
        </row>
        <row r="996">
          <cell r="A996">
            <v>38872</v>
          </cell>
          <cell r="B996">
            <v>9.65</v>
          </cell>
        </row>
        <row r="997">
          <cell r="A997">
            <v>38873</v>
          </cell>
          <cell r="B997">
            <v>9.65</v>
          </cell>
        </row>
        <row r="998">
          <cell r="A998">
            <v>38874</v>
          </cell>
        </row>
        <row r="999">
          <cell r="A999">
            <v>38875</v>
          </cell>
        </row>
        <row r="1000">
          <cell r="A1000">
            <v>38876</v>
          </cell>
        </row>
        <row r="1001">
          <cell r="A1001">
            <v>38877</v>
          </cell>
        </row>
        <row r="1002">
          <cell r="A1002">
            <v>38878</v>
          </cell>
        </row>
        <row r="1003">
          <cell r="A1003">
            <v>38879</v>
          </cell>
        </row>
        <row r="1004">
          <cell r="A1004">
            <v>38880</v>
          </cell>
        </row>
        <row r="1005">
          <cell r="A1005">
            <v>38881</v>
          </cell>
        </row>
      </sheetData>
      <sheetData sheetId="13">
        <row r="1">
          <cell r="A1" t="str">
            <v>QPK6YRPAV=FMAP, Close(Last Quote), Line</v>
          </cell>
          <cell r="B1" t="str">
            <v>Line</v>
          </cell>
        </row>
        <row r="2">
          <cell r="A2">
            <v>38183</v>
          </cell>
          <cell r="B2">
            <v>7.12</v>
          </cell>
        </row>
        <row r="3">
          <cell r="A3">
            <v>38184</v>
          </cell>
          <cell r="B3">
            <v>7.58</v>
          </cell>
        </row>
        <row r="4">
          <cell r="A4">
            <v>38187</v>
          </cell>
          <cell r="B4">
            <v>7.38</v>
          </cell>
        </row>
        <row r="5">
          <cell r="A5">
            <v>38188</v>
          </cell>
          <cell r="B5">
            <v>7.52</v>
          </cell>
        </row>
        <row r="6">
          <cell r="A6">
            <v>38189</v>
          </cell>
          <cell r="B6">
            <v>7.55</v>
          </cell>
        </row>
        <row r="7">
          <cell r="A7">
            <v>38190</v>
          </cell>
          <cell r="B7">
            <v>7.58</v>
          </cell>
        </row>
        <row r="8">
          <cell r="A8">
            <v>38191</v>
          </cell>
          <cell r="B8">
            <v>7.67</v>
          </cell>
        </row>
        <row r="9">
          <cell r="A9">
            <v>38194</v>
          </cell>
          <cell r="B9">
            <v>7.72</v>
          </cell>
        </row>
        <row r="10">
          <cell r="A10">
            <v>38195</v>
          </cell>
          <cell r="B10">
            <v>7.79</v>
          </cell>
        </row>
        <row r="11">
          <cell r="A11">
            <v>38196</v>
          </cell>
          <cell r="B11">
            <v>7.78</v>
          </cell>
        </row>
        <row r="12">
          <cell r="A12">
            <v>38197</v>
          </cell>
          <cell r="B12">
            <v>7.73</v>
          </cell>
        </row>
        <row r="13">
          <cell r="A13">
            <v>38198</v>
          </cell>
          <cell r="B13">
            <v>7.65</v>
          </cell>
        </row>
        <row r="14">
          <cell r="A14">
            <v>38201</v>
          </cell>
          <cell r="B14">
            <v>7.68</v>
          </cell>
        </row>
        <row r="15">
          <cell r="A15">
            <v>38202</v>
          </cell>
          <cell r="B15">
            <v>7.65</v>
          </cell>
        </row>
        <row r="16">
          <cell r="A16">
            <v>38203</v>
          </cell>
          <cell r="B16">
            <v>7.52</v>
          </cell>
        </row>
        <row r="17">
          <cell r="A17">
            <v>38204</v>
          </cell>
          <cell r="B17">
            <v>7.41</v>
          </cell>
        </row>
        <row r="18">
          <cell r="A18">
            <v>38205</v>
          </cell>
          <cell r="B18">
            <v>7.38</v>
          </cell>
        </row>
        <row r="19">
          <cell r="A19">
            <v>38208</v>
          </cell>
          <cell r="B19">
            <v>7.29</v>
          </cell>
        </row>
        <row r="20">
          <cell r="A20">
            <v>38209</v>
          </cell>
          <cell r="B20">
            <v>7.35</v>
          </cell>
        </row>
        <row r="21">
          <cell r="A21">
            <v>38210</v>
          </cell>
          <cell r="B21">
            <v>7.28</v>
          </cell>
        </row>
        <row r="22">
          <cell r="A22">
            <v>38211</v>
          </cell>
          <cell r="B22">
            <v>7.34</v>
          </cell>
        </row>
        <row r="23">
          <cell r="A23">
            <v>38212</v>
          </cell>
          <cell r="B23">
            <v>7.36</v>
          </cell>
        </row>
        <row r="24">
          <cell r="A24">
            <v>38215</v>
          </cell>
          <cell r="B24">
            <v>7.37</v>
          </cell>
        </row>
        <row r="25">
          <cell r="A25">
            <v>38216</v>
          </cell>
          <cell r="B25">
            <v>7.36</v>
          </cell>
        </row>
        <row r="26">
          <cell r="A26">
            <v>38217</v>
          </cell>
          <cell r="B26">
            <v>7.28</v>
          </cell>
        </row>
        <row r="27">
          <cell r="A27">
            <v>38218</v>
          </cell>
          <cell r="B27">
            <v>7.22</v>
          </cell>
        </row>
        <row r="28">
          <cell r="A28">
            <v>38219</v>
          </cell>
          <cell r="B28">
            <v>7.23</v>
          </cell>
        </row>
        <row r="29">
          <cell r="A29">
            <v>38222</v>
          </cell>
          <cell r="B29">
            <v>7.25</v>
          </cell>
        </row>
        <row r="30">
          <cell r="A30">
            <v>38223</v>
          </cell>
          <cell r="B30">
            <v>7.24</v>
          </cell>
        </row>
        <row r="31">
          <cell r="A31">
            <v>38224</v>
          </cell>
          <cell r="B31">
            <v>7.23</v>
          </cell>
        </row>
        <row r="32">
          <cell r="A32">
            <v>38225</v>
          </cell>
          <cell r="B32">
            <v>7.22</v>
          </cell>
        </row>
        <row r="33">
          <cell r="A33">
            <v>38226</v>
          </cell>
          <cell r="B33">
            <v>7.23</v>
          </cell>
        </row>
        <row r="34">
          <cell r="A34">
            <v>38230</v>
          </cell>
          <cell r="B34">
            <v>7.34</v>
          </cell>
        </row>
        <row r="35">
          <cell r="A35">
            <v>38231</v>
          </cell>
          <cell r="B35">
            <v>7.38</v>
          </cell>
        </row>
        <row r="36">
          <cell r="A36">
            <v>38232</v>
          </cell>
          <cell r="B36">
            <v>7.61</v>
          </cell>
        </row>
        <row r="37">
          <cell r="A37">
            <v>38233</v>
          </cell>
          <cell r="B37">
            <v>7.63</v>
          </cell>
        </row>
        <row r="38">
          <cell r="A38">
            <v>38236</v>
          </cell>
          <cell r="B38">
            <v>7.65</v>
          </cell>
        </row>
        <row r="39">
          <cell r="A39">
            <v>38237</v>
          </cell>
          <cell r="B39">
            <v>7.63</v>
          </cell>
        </row>
        <row r="40">
          <cell r="A40">
            <v>38238</v>
          </cell>
          <cell r="B40">
            <v>7.62</v>
          </cell>
        </row>
        <row r="41">
          <cell r="A41">
            <v>38239</v>
          </cell>
          <cell r="B41">
            <v>7.62</v>
          </cell>
        </row>
        <row r="42">
          <cell r="A42">
            <v>38240</v>
          </cell>
          <cell r="B42">
            <v>7.61</v>
          </cell>
        </row>
        <row r="43">
          <cell r="A43">
            <v>38243</v>
          </cell>
          <cell r="B43">
            <v>7.62</v>
          </cell>
        </row>
        <row r="44">
          <cell r="A44">
            <v>38245</v>
          </cell>
          <cell r="B44">
            <v>7.66</v>
          </cell>
        </row>
        <row r="45">
          <cell r="A45">
            <v>38246</v>
          </cell>
          <cell r="B45">
            <v>7.73</v>
          </cell>
        </row>
        <row r="46">
          <cell r="A46">
            <v>38247</v>
          </cell>
          <cell r="B46">
            <v>7.74</v>
          </cell>
        </row>
        <row r="47">
          <cell r="A47">
            <v>38250</v>
          </cell>
          <cell r="B47">
            <v>7.75</v>
          </cell>
        </row>
        <row r="48">
          <cell r="A48">
            <v>38251</v>
          </cell>
          <cell r="B48">
            <v>7.78</v>
          </cell>
        </row>
        <row r="49">
          <cell r="A49">
            <v>38252</v>
          </cell>
          <cell r="B49">
            <v>7.78</v>
          </cell>
        </row>
        <row r="50">
          <cell r="A50">
            <v>38260</v>
          </cell>
          <cell r="B50">
            <v>7.89</v>
          </cell>
        </row>
        <row r="51">
          <cell r="A51">
            <v>38261</v>
          </cell>
          <cell r="B51">
            <v>7.89</v>
          </cell>
        </row>
        <row r="52">
          <cell r="A52">
            <v>38264</v>
          </cell>
          <cell r="B52">
            <v>7.88</v>
          </cell>
        </row>
        <row r="53">
          <cell r="A53">
            <v>38265</v>
          </cell>
          <cell r="B53">
            <v>7.86</v>
          </cell>
        </row>
        <row r="54">
          <cell r="A54">
            <v>38266</v>
          </cell>
          <cell r="B54">
            <v>7.84</v>
          </cell>
        </row>
        <row r="55">
          <cell r="A55">
            <v>38267</v>
          </cell>
          <cell r="B55">
            <v>7.83</v>
          </cell>
        </row>
        <row r="56">
          <cell r="A56">
            <v>38268</v>
          </cell>
          <cell r="B56">
            <v>7.85</v>
          </cell>
        </row>
        <row r="57">
          <cell r="A57">
            <v>38273</v>
          </cell>
          <cell r="B57">
            <v>7.78</v>
          </cell>
        </row>
        <row r="58">
          <cell r="A58">
            <v>38274</v>
          </cell>
          <cell r="B58">
            <v>7.76</v>
          </cell>
        </row>
        <row r="59">
          <cell r="A59">
            <v>38278</v>
          </cell>
          <cell r="B59">
            <v>7.79</v>
          </cell>
        </row>
        <row r="60">
          <cell r="A60">
            <v>38279</v>
          </cell>
          <cell r="B60">
            <v>7.79</v>
          </cell>
        </row>
        <row r="61">
          <cell r="A61">
            <v>38280</v>
          </cell>
          <cell r="B61">
            <v>7.8</v>
          </cell>
        </row>
        <row r="62">
          <cell r="A62">
            <v>38293</v>
          </cell>
          <cell r="B62">
            <v>7.41</v>
          </cell>
        </row>
        <row r="63">
          <cell r="A63">
            <v>38294</v>
          </cell>
          <cell r="B63">
            <v>7.42</v>
          </cell>
        </row>
        <row r="64">
          <cell r="A64">
            <v>38295</v>
          </cell>
          <cell r="B64">
            <v>7.41</v>
          </cell>
        </row>
        <row r="65">
          <cell r="A65">
            <v>38299</v>
          </cell>
          <cell r="B65">
            <v>7.44</v>
          </cell>
        </row>
        <row r="66">
          <cell r="A66">
            <v>38301</v>
          </cell>
          <cell r="B66">
            <v>7.45</v>
          </cell>
        </row>
        <row r="67">
          <cell r="A67">
            <v>38310</v>
          </cell>
          <cell r="B67">
            <v>7.51</v>
          </cell>
        </row>
        <row r="68">
          <cell r="A68">
            <v>38313</v>
          </cell>
          <cell r="B68">
            <v>7.55</v>
          </cell>
        </row>
        <row r="69">
          <cell r="A69">
            <v>38314</v>
          </cell>
          <cell r="B69">
            <v>7.54</v>
          </cell>
        </row>
        <row r="70">
          <cell r="A70">
            <v>38315</v>
          </cell>
          <cell r="B70">
            <v>7.53</v>
          </cell>
        </row>
        <row r="71">
          <cell r="A71">
            <v>38317</v>
          </cell>
          <cell r="B71">
            <v>7.56</v>
          </cell>
        </row>
        <row r="72">
          <cell r="A72">
            <v>38321</v>
          </cell>
          <cell r="B72">
            <v>7.62</v>
          </cell>
        </row>
        <row r="73">
          <cell r="A73">
            <v>38322</v>
          </cell>
          <cell r="B73">
            <v>7.48</v>
          </cell>
        </row>
        <row r="74">
          <cell r="A74">
            <v>38323</v>
          </cell>
          <cell r="B74">
            <v>7.66</v>
          </cell>
        </row>
        <row r="75">
          <cell r="A75">
            <v>38327</v>
          </cell>
          <cell r="B75">
            <v>7.67</v>
          </cell>
        </row>
        <row r="76">
          <cell r="A76">
            <v>38328</v>
          </cell>
          <cell r="B76">
            <v>7.68</v>
          </cell>
        </row>
        <row r="77">
          <cell r="A77">
            <v>38329</v>
          </cell>
          <cell r="B77">
            <v>7.63</v>
          </cell>
        </row>
        <row r="78">
          <cell r="A78">
            <v>38336</v>
          </cell>
          <cell r="B78">
            <v>7.62</v>
          </cell>
        </row>
        <row r="79">
          <cell r="A79">
            <v>38338</v>
          </cell>
          <cell r="B79">
            <v>7.6</v>
          </cell>
        </row>
        <row r="80">
          <cell r="A80">
            <v>38343</v>
          </cell>
          <cell r="B80">
            <v>7.59</v>
          </cell>
        </row>
        <row r="81">
          <cell r="A81">
            <v>38344</v>
          </cell>
          <cell r="B81">
            <v>7.55</v>
          </cell>
        </row>
        <row r="82">
          <cell r="A82">
            <v>38345</v>
          </cell>
          <cell r="B82">
            <v>7.56</v>
          </cell>
        </row>
        <row r="83">
          <cell r="A83">
            <v>38348</v>
          </cell>
          <cell r="B83">
            <v>7.54</v>
          </cell>
        </row>
        <row r="84">
          <cell r="A84">
            <v>38349</v>
          </cell>
          <cell r="B84">
            <v>7.53</v>
          </cell>
        </row>
        <row r="85">
          <cell r="A85">
            <v>38350</v>
          </cell>
          <cell r="B85">
            <v>7.52</v>
          </cell>
        </row>
        <row r="86">
          <cell r="A86">
            <v>38352</v>
          </cell>
          <cell r="B86">
            <v>7.51</v>
          </cell>
        </row>
        <row r="87">
          <cell r="A87">
            <v>38356</v>
          </cell>
          <cell r="B87">
            <v>7.5</v>
          </cell>
        </row>
        <row r="88">
          <cell r="A88">
            <v>38357</v>
          </cell>
          <cell r="B88">
            <v>7.51</v>
          </cell>
        </row>
        <row r="89">
          <cell r="A89">
            <v>38359</v>
          </cell>
          <cell r="B89">
            <v>7.52</v>
          </cell>
        </row>
        <row r="90">
          <cell r="A90">
            <v>38371</v>
          </cell>
          <cell r="B90">
            <v>7.53</v>
          </cell>
        </row>
        <row r="91">
          <cell r="A91">
            <v>38376</v>
          </cell>
          <cell r="B91">
            <v>7.58</v>
          </cell>
        </row>
        <row r="92">
          <cell r="A92">
            <v>38378</v>
          </cell>
          <cell r="B92">
            <v>7.6</v>
          </cell>
        </row>
        <row r="93">
          <cell r="A93">
            <v>38379</v>
          </cell>
          <cell r="B93">
            <v>7.61</v>
          </cell>
        </row>
        <row r="94">
          <cell r="A94">
            <v>38380</v>
          </cell>
          <cell r="B94">
            <v>7.6</v>
          </cell>
        </row>
        <row r="95">
          <cell r="A95">
            <v>38384</v>
          </cell>
          <cell r="B95">
            <v>7.58</v>
          </cell>
        </row>
        <row r="96">
          <cell r="A96">
            <v>38385</v>
          </cell>
          <cell r="B96">
            <v>7.59</v>
          </cell>
        </row>
        <row r="97">
          <cell r="A97">
            <v>38386</v>
          </cell>
          <cell r="B97">
            <v>7.62</v>
          </cell>
        </row>
        <row r="98">
          <cell r="A98">
            <v>38387</v>
          </cell>
          <cell r="B98">
            <v>7.67</v>
          </cell>
        </row>
        <row r="99">
          <cell r="A99">
            <v>38390</v>
          </cell>
          <cell r="B99">
            <v>7.68</v>
          </cell>
        </row>
        <row r="100">
          <cell r="A100">
            <v>38391</v>
          </cell>
          <cell r="B100">
            <v>7.72</v>
          </cell>
        </row>
        <row r="101">
          <cell r="A101">
            <v>38393</v>
          </cell>
          <cell r="B101">
            <v>7.73</v>
          </cell>
        </row>
        <row r="102">
          <cell r="A102">
            <v>38397</v>
          </cell>
          <cell r="B102">
            <v>7.83</v>
          </cell>
        </row>
        <row r="103">
          <cell r="A103">
            <v>38398</v>
          </cell>
          <cell r="B103">
            <v>7.93</v>
          </cell>
        </row>
        <row r="104">
          <cell r="A104">
            <v>38399</v>
          </cell>
          <cell r="B104">
            <v>7.95</v>
          </cell>
        </row>
        <row r="105">
          <cell r="A105">
            <v>38404</v>
          </cell>
          <cell r="B105">
            <v>7.97</v>
          </cell>
        </row>
        <row r="106">
          <cell r="A106">
            <v>38405</v>
          </cell>
          <cell r="B106">
            <v>7.96</v>
          </cell>
        </row>
        <row r="107">
          <cell r="A107">
            <v>38406</v>
          </cell>
          <cell r="B107">
            <v>7.97</v>
          </cell>
        </row>
        <row r="108">
          <cell r="A108">
            <v>38408</v>
          </cell>
          <cell r="B108">
            <v>7.88</v>
          </cell>
        </row>
        <row r="109">
          <cell r="A109">
            <v>38411</v>
          </cell>
          <cell r="B109">
            <v>7.93</v>
          </cell>
        </row>
        <row r="110">
          <cell r="A110">
            <v>38412</v>
          </cell>
          <cell r="B110">
            <v>7.92</v>
          </cell>
        </row>
        <row r="111">
          <cell r="A111">
            <v>38414</v>
          </cell>
          <cell r="B111">
            <v>7.93</v>
          </cell>
        </row>
        <row r="112">
          <cell r="A112">
            <v>38415</v>
          </cell>
          <cell r="B112">
            <v>7.92</v>
          </cell>
        </row>
        <row r="113">
          <cell r="A113">
            <v>38420</v>
          </cell>
          <cell r="B113">
            <v>7.93</v>
          </cell>
        </row>
        <row r="114">
          <cell r="A114">
            <v>38425</v>
          </cell>
          <cell r="B114">
            <v>7.88</v>
          </cell>
        </row>
        <row r="115">
          <cell r="A115">
            <v>38426</v>
          </cell>
          <cell r="B115">
            <v>7.89</v>
          </cell>
        </row>
        <row r="116">
          <cell r="A116">
            <v>38427</v>
          </cell>
          <cell r="B116">
            <v>7.91</v>
          </cell>
        </row>
        <row r="117">
          <cell r="A117">
            <v>38428</v>
          </cell>
          <cell r="B117">
            <v>7.91</v>
          </cell>
        </row>
        <row r="118">
          <cell r="A118">
            <v>38429</v>
          </cell>
          <cell r="B118">
            <v>7.92</v>
          </cell>
        </row>
        <row r="119">
          <cell r="A119">
            <v>38430</v>
          </cell>
          <cell r="B119">
            <v>7.92</v>
          </cell>
        </row>
        <row r="120">
          <cell r="A120">
            <v>38431</v>
          </cell>
          <cell r="B120">
            <v>7.92</v>
          </cell>
        </row>
        <row r="121">
          <cell r="A121">
            <v>38432</v>
          </cell>
          <cell r="B121">
            <v>7.93</v>
          </cell>
        </row>
        <row r="122">
          <cell r="A122">
            <v>38433</v>
          </cell>
          <cell r="B122">
            <v>7.97</v>
          </cell>
        </row>
        <row r="123">
          <cell r="A123">
            <v>38434</v>
          </cell>
          <cell r="B123">
            <v>7.97</v>
          </cell>
        </row>
        <row r="124">
          <cell r="A124">
            <v>38435</v>
          </cell>
          <cell r="B124">
            <v>7.98</v>
          </cell>
        </row>
        <row r="125">
          <cell r="A125">
            <v>38436</v>
          </cell>
          <cell r="B125">
            <v>7.98</v>
          </cell>
        </row>
        <row r="126">
          <cell r="A126">
            <v>38437</v>
          </cell>
          <cell r="B126">
            <v>7.98</v>
          </cell>
        </row>
        <row r="127">
          <cell r="A127">
            <v>38438</v>
          </cell>
          <cell r="B127">
            <v>8.06</v>
          </cell>
        </row>
        <row r="128">
          <cell r="A128">
            <v>38439</v>
          </cell>
          <cell r="B128">
            <v>8.06</v>
          </cell>
        </row>
        <row r="129">
          <cell r="A129">
            <v>38440</v>
          </cell>
          <cell r="B129">
            <v>8.06</v>
          </cell>
        </row>
        <row r="130">
          <cell r="A130">
            <v>38441</v>
          </cell>
          <cell r="B130">
            <v>8.06</v>
          </cell>
        </row>
        <row r="131">
          <cell r="A131">
            <v>38442</v>
          </cell>
          <cell r="B131">
            <v>8.07</v>
          </cell>
        </row>
        <row r="132">
          <cell r="A132">
            <v>38443</v>
          </cell>
          <cell r="B132">
            <v>8.07</v>
          </cell>
        </row>
        <row r="133">
          <cell r="A133">
            <v>38444</v>
          </cell>
          <cell r="B133">
            <v>8.08</v>
          </cell>
        </row>
        <row r="134">
          <cell r="A134">
            <v>38445</v>
          </cell>
          <cell r="B134">
            <v>8.08</v>
          </cell>
        </row>
        <row r="135">
          <cell r="A135">
            <v>38446</v>
          </cell>
          <cell r="B135">
            <v>8.07</v>
          </cell>
        </row>
        <row r="136">
          <cell r="A136">
            <v>38447</v>
          </cell>
          <cell r="B136">
            <v>8.07</v>
          </cell>
        </row>
        <row r="137">
          <cell r="A137">
            <v>38448</v>
          </cell>
          <cell r="B137">
            <v>8.07</v>
          </cell>
        </row>
        <row r="138">
          <cell r="A138">
            <v>38449</v>
          </cell>
          <cell r="B138">
            <v>8.07</v>
          </cell>
        </row>
        <row r="139">
          <cell r="A139">
            <v>38450</v>
          </cell>
          <cell r="B139">
            <v>8.08</v>
          </cell>
        </row>
        <row r="140">
          <cell r="A140">
            <v>38451</v>
          </cell>
          <cell r="B140">
            <v>8.08</v>
          </cell>
        </row>
        <row r="141">
          <cell r="A141">
            <v>38452</v>
          </cell>
          <cell r="B141">
            <v>8.08</v>
          </cell>
        </row>
        <row r="142">
          <cell r="A142">
            <v>38453</v>
          </cell>
          <cell r="B142">
            <v>8.57</v>
          </cell>
        </row>
        <row r="143">
          <cell r="A143">
            <v>38454</v>
          </cell>
          <cell r="B143">
            <v>8.52</v>
          </cell>
        </row>
        <row r="144">
          <cell r="A144">
            <v>38455</v>
          </cell>
          <cell r="B144">
            <v>8.7899999999999991</v>
          </cell>
        </row>
        <row r="145">
          <cell r="A145">
            <v>38456</v>
          </cell>
          <cell r="B145">
            <v>8.8000000000000007</v>
          </cell>
        </row>
        <row r="146">
          <cell r="A146">
            <v>38457</v>
          </cell>
          <cell r="B146">
            <v>8.85</v>
          </cell>
        </row>
        <row r="147">
          <cell r="A147">
            <v>38458</v>
          </cell>
          <cell r="B147">
            <v>8.7899999999999991</v>
          </cell>
        </row>
        <row r="148">
          <cell r="A148">
            <v>38459</v>
          </cell>
          <cell r="B148">
            <v>8.7899999999999991</v>
          </cell>
        </row>
        <row r="149">
          <cell r="A149">
            <v>38460</v>
          </cell>
          <cell r="B149">
            <v>8.8000000000000007</v>
          </cell>
        </row>
        <row r="150">
          <cell r="A150">
            <v>38461</v>
          </cell>
          <cell r="B150">
            <v>8.8000000000000007</v>
          </cell>
        </row>
        <row r="151">
          <cell r="A151">
            <v>38462</v>
          </cell>
          <cell r="B151">
            <v>8.8000000000000007</v>
          </cell>
        </row>
        <row r="152">
          <cell r="A152">
            <v>38463</v>
          </cell>
          <cell r="B152">
            <v>8.8000000000000007</v>
          </cell>
        </row>
        <row r="153">
          <cell r="A153">
            <v>38464</v>
          </cell>
          <cell r="B153">
            <v>8.8000000000000007</v>
          </cell>
        </row>
        <row r="154">
          <cell r="A154">
            <v>38465</v>
          </cell>
          <cell r="B154">
            <v>9.01</v>
          </cell>
        </row>
        <row r="155">
          <cell r="A155">
            <v>38466</v>
          </cell>
          <cell r="B155">
            <v>9.01</v>
          </cell>
        </row>
        <row r="156">
          <cell r="A156">
            <v>38467</v>
          </cell>
          <cell r="B156">
            <v>9.01</v>
          </cell>
        </row>
        <row r="157">
          <cell r="A157">
            <v>38468</v>
          </cell>
          <cell r="B157">
            <v>9.08</v>
          </cell>
        </row>
        <row r="158">
          <cell r="A158">
            <v>38469</v>
          </cell>
          <cell r="B158">
            <v>9.1</v>
          </cell>
        </row>
        <row r="159">
          <cell r="A159">
            <v>38470</v>
          </cell>
          <cell r="B159">
            <v>9.17</v>
          </cell>
        </row>
        <row r="160">
          <cell r="A160">
            <v>38471</v>
          </cell>
          <cell r="B160">
            <v>9.26</v>
          </cell>
        </row>
        <row r="161">
          <cell r="A161">
            <v>38472</v>
          </cell>
          <cell r="B161">
            <v>9.4700000000000006</v>
          </cell>
        </row>
        <row r="162">
          <cell r="A162">
            <v>38473</v>
          </cell>
          <cell r="B162">
            <v>9.4700000000000006</v>
          </cell>
        </row>
        <row r="163">
          <cell r="A163">
            <v>38474</v>
          </cell>
          <cell r="B163">
            <v>9.58</v>
          </cell>
        </row>
        <row r="164">
          <cell r="A164">
            <v>38475</v>
          </cell>
          <cell r="B164">
            <v>9.7799999999999994</v>
          </cell>
        </row>
        <row r="165">
          <cell r="A165">
            <v>38476</v>
          </cell>
          <cell r="B165">
            <v>9.82</v>
          </cell>
        </row>
        <row r="166">
          <cell r="A166">
            <v>38477</v>
          </cell>
          <cell r="B166">
            <v>9.8800000000000008</v>
          </cell>
        </row>
        <row r="167">
          <cell r="A167">
            <v>38478</v>
          </cell>
          <cell r="B167">
            <v>9.92</v>
          </cell>
        </row>
        <row r="168">
          <cell r="A168">
            <v>38479</v>
          </cell>
          <cell r="B168">
            <v>9.92</v>
          </cell>
        </row>
        <row r="169">
          <cell r="A169">
            <v>38480</v>
          </cell>
          <cell r="B169">
            <v>9.92</v>
          </cell>
        </row>
        <row r="170">
          <cell r="A170">
            <v>38481</v>
          </cell>
          <cell r="B170">
            <v>9.91</v>
          </cell>
        </row>
        <row r="171">
          <cell r="A171">
            <v>38482</v>
          </cell>
          <cell r="B171">
            <v>9.8699999999999992</v>
          </cell>
        </row>
        <row r="172">
          <cell r="A172">
            <v>38483</v>
          </cell>
          <cell r="B172">
            <v>9.9700000000000006</v>
          </cell>
        </row>
        <row r="173">
          <cell r="A173">
            <v>38484</v>
          </cell>
          <cell r="B173">
            <v>10.07</v>
          </cell>
        </row>
        <row r="174">
          <cell r="A174">
            <v>38485</v>
          </cell>
          <cell r="B174">
            <v>10.11</v>
          </cell>
        </row>
        <row r="175">
          <cell r="A175">
            <v>38486</v>
          </cell>
          <cell r="B175">
            <v>10.11</v>
          </cell>
        </row>
        <row r="176">
          <cell r="A176">
            <v>38487</v>
          </cell>
          <cell r="B176">
            <v>10.11</v>
          </cell>
        </row>
        <row r="177">
          <cell r="A177">
            <v>38488</v>
          </cell>
          <cell r="B177">
            <v>10.11</v>
          </cell>
        </row>
        <row r="178">
          <cell r="A178">
            <v>38489</v>
          </cell>
          <cell r="B178">
            <v>10.07</v>
          </cell>
        </row>
        <row r="179">
          <cell r="A179">
            <v>38490</v>
          </cell>
          <cell r="B179">
            <v>10.029999999999999</v>
          </cell>
        </row>
        <row r="180">
          <cell r="A180">
            <v>38491</v>
          </cell>
          <cell r="B180">
            <v>10.01</v>
          </cell>
        </row>
        <row r="181">
          <cell r="A181">
            <v>38492</v>
          </cell>
          <cell r="B181">
            <v>9.8800000000000008</v>
          </cell>
        </row>
        <row r="182">
          <cell r="A182">
            <v>38493</v>
          </cell>
          <cell r="B182">
            <v>9.8800000000000008</v>
          </cell>
        </row>
        <row r="183">
          <cell r="A183">
            <v>38494</v>
          </cell>
          <cell r="B183">
            <v>9.8800000000000008</v>
          </cell>
        </row>
        <row r="184">
          <cell r="A184">
            <v>38495</v>
          </cell>
          <cell r="B184">
            <v>9.86</v>
          </cell>
        </row>
        <row r="185">
          <cell r="A185">
            <v>38496</v>
          </cell>
          <cell r="B185">
            <v>9.83</v>
          </cell>
        </row>
        <row r="186">
          <cell r="A186">
            <v>38497</v>
          </cell>
          <cell r="B186">
            <v>9.7799999999999994</v>
          </cell>
        </row>
        <row r="187">
          <cell r="A187">
            <v>38498</v>
          </cell>
          <cell r="B187">
            <v>9.7899999999999991</v>
          </cell>
        </row>
        <row r="188">
          <cell r="A188">
            <v>38499</v>
          </cell>
          <cell r="B188">
            <v>9.7799999999999994</v>
          </cell>
        </row>
        <row r="189">
          <cell r="A189">
            <v>38500</v>
          </cell>
          <cell r="B189">
            <v>9.7799999999999994</v>
          </cell>
        </row>
        <row r="190">
          <cell r="A190">
            <v>38501</v>
          </cell>
          <cell r="B190">
            <v>9.7799999999999994</v>
          </cell>
        </row>
        <row r="191">
          <cell r="A191">
            <v>38502</v>
          </cell>
          <cell r="B191">
            <v>9.76</v>
          </cell>
        </row>
        <row r="192">
          <cell r="A192">
            <v>38503</v>
          </cell>
          <cell r="B192">
            <v>9.68</v>
          </cell>
        </row>
        <row r="193">
          <cell r="A193">
            <v>38504</v>
          </cell>
          <cell r="B193">
            <v>9.68</v>
          </cell>
        </row>
        <row r="194">
          <cell r="A194">
            <v>38505</v>
          </cell>
          <cell r="B194">
            <v>9.68</v>
          </cell>
        </row>
        <row r="195">
          <cell r="A195">
            <v>38506</v>
          </cell>
          <cell r="B195">
            <v>9.67</v>
          </cell>
        </row>
        <row r="196">
          <cell r="A196">
            <v>38507</v>
          </cell>
          <cell r="B196">
            <v>9.67</v>
          </cell>
        </row>
        <row r="197">
          <cell r="A197">
            <v>38508</v>
          </cell>
          <cell r="B197">
            <v>9.67</v>
          </cell>
        </row>
        <row r="198">
          <cell r="A198">
            <v>38509</v>
          </cell>
          <cell r="B198">
            <v>9.6199999999999992</v>
          </cell>
        </row>
        <row r="199">
          <cell r="A199">
            <v>38510</v>
          </cell>
          <cell r="B199">
            <v>9.6300000000000008</v>
          </cell>
        </row>
        <row r="200">
          <cell r="A200">
            <v>38511</v>
          </cell>
          <cell r="B200">
            <v>9.66</v>
          </cell>
        </row>
        <row r="201">
          <cell r="A201">
            <v>38512</v>
          </cell>
          <cell r="B201">
            <v>9.65</v>
          </cell>
        </row>
        <row r="202">
          <cell r="A202">
            <v>38513</v>
          </cell>
          <cell r="B202">
            <v>9.65</v>
          </cell>
        </row>
        <row r="203">
          <cell r="A203">
            <v>38514</v>
          </cell>
          <cell r="B203">
            <v>9.65</v>
          </cell>
        </row>
        <row r="204">
          <cell r="A204">
            <v>38515</v>
          </cell>
          <cell r="B204">
            <v>9.65</v>
          </cell>
        </row>
        <row r="205">
          <cell r="A205">
            <v>38516</v>
          </cell>
          <cell r="B205">
            <v>9.65</v>
          </cell>
        </row>
        <row r="206">
          <cell r="A206">
            <v>38517</v>
          </cell>
          <cell r="B206">
            <v>9.6199999999999992</v>
          </cell>
        </row>
        <row r="207">
          <cell r="A207">
            <v>38518</v>
          </cell>
          <cell r="B207">
            <v>9.6199999999999992</v>
          </cell>
        </row>
        <row r="208">
          <cell r="A208">
            <v>38519</v>
          </cell>
          <cell r="B208">
            <v>9.52</v>
          </cell>
        </row>
        <row r="209">
          <cell r="A209">
            <v>38520</v>
          </cell>
          <cell r="B209">
            <v>9.3000000000000007</v>
          </cell>
        </row>
        <row r="210">
          <cell r="A210">
            <v>38521</v>
          </cell>
          <cell r="B210">
            <v>9.34</v>
          </cell>
        </row>
        <row r="211">
          <cell r="A211">
            <v>38522</v>
          </cell>
          <cell r="B211">
            <v>9.34</v>
          </cell>
        </row>
        <row r="212">
          <cell r="A212">
            <v>38523</v>
          </cell>
          <cell r="B212">
            <v>9.3699999999999992</v>
          </cell>
        </row>
        <row r="213">
          <cell r="A213">
            <v>38524</v>
          </cell>
          <cell r="B213">
            <v>8.89</v>
          </cell>
        </row>
        <row r="214">
          <cell r="A214">
            <v>38525</v>
          </cell>
          <cell r="B214">
            <v>8.7899999999999991</v>
          </cell>
        </row>
        <row r="215">
          <cell r="A215">
            <v>38526</v>
          </cell>
          <cell r="B215">
            <v>8.7799999999999994</v>
          </cell>
        </row>
        <row r="216">
          <cell r="A216">
            <v>38527</v>
          </cell>
          <cell r="B216">
            <v>8.75</v>
          </cell>
        </row>
        <row r="217">
          <cell r="A217">
            <v>38528</v>
          </cell>
          <cell r="B217">
            <v>8.58</v>
          </cell>
        </row>
        <row r="218">
          <cell r="A218">
            <v>38529</v>
          </cell>
          <cell r="B218">
            <v>8.58</v>
          </cell>
        </row>
        <row r="219">
          <cell r="A219">
            <v>38530</v>
          </cell>
          <cell r="B219">
            <v>8.58</v>
          </cell>
        </row>
        <row r="220">
          <cell r="A220">
            <v>38531</v>
          </cell>
          <cell r="B220">
            <v>8.56</v>
          </cell>
        </row>
        <row r="221">
          <cell r="A221">
            <v>38532</v>
          </cell>
          <cell r="B221">
            <v>8.58</v>
          </cell>
        </row>
        <row r="222">
          <cell r="A222">
            <v>38533</v>
          </cell>
          <cell r="B222">
            <v>8.58</v>
          </cell>
        </row>
        <row r="223">
          <cell r="A223">
            <v>38534</v>
          </cell>
          <cell r="B223">
            <v>8.58</v>
          </cell>
        </row>
        <row r="224">
          <cell r="A224">
            <v>38535</v>
          </cell>
          <cell r="B224">
            <v>8.58</v>
          </cell>
        </row>
        <row r="225">
          <cell r="A225">
            <v>38536</v>
          </cell>
          <cell r="B225">
            <v>8.58</v>
          </cell>
        </row>
        <row r="226">
          <cell r="A226">
            <v>38537</v>
          </cell>
          <cell r="B226">
            <v>8.59</v>
          </cell>
        </row>
        <row r="227">
          <cell r="A227">
            <v>38538</v>
          </cell>
          <cell r="B227">
            <v>8.6199999999999992</v>
          </cell>
        </row>
        <row r="228">
          <cell r="A228">
            <v>38539</v>
          </cell>
          <cell r="B228">
            <v>8.7200000000000006</v>
          </cell>
        </row>
        <row r="229">
          <cell r="A229">
            <v>38540</v>
          </cell>
          <cell r="B229">
            <v>8.6999999999999993</v>
          </cell>
        </row>
        <row r="230">
          <cell r="A230">
            <v>38541</v>
          </cell>
          <cell r="B230">
            <v>8.7799999999999994</v>
          </cell>
        </row>
        <row r="231">
          <cell r="A231">
            <v>38542</v>
          </cell>
          <cell r="B231">
            <v>8.7799999999999994</v>
          </cell>
        </row>
        <row r="232">
          <cell r="A232">
            <v>38543</v>
          </cell>
          <cell r="B232">
            <v>8.7799999999999994</v>
          </cell>
        </row>
        <row r="233">
          <cell r="A233">
            <v>38544</v>
          </cell>
          <cell r="B233">
            <v>8.7799999999999994</v>
          </cell>
        </row>
        <row r="234">
          <cell r="A234">
            <v>38545</v>
          </cell>
          <cell r="B234">
            <v>8.84</v>
          </cell>
        </row>
        <row r="235">
          <cell r="A235">
            <v>38546</v>
          </cell>
          <cell r="B235">
            <v>8.9</v>
          </cell>
        </row>
        <row r="236">
          <cell r="A236">
            <v>38547</v>
          </cell>
          <cell r="B236">
            <v>9</v>
          </cell>
        </row>
        <row r="237">
          <cell r="A237">
            <v>38548</v>
          </cell>
          <cell r="B237">
            <v>9.0299999999999994</v>
          </cell>
        </row>
        <row r="238">
          <cell r="A238">
            <v>38549</v>
          </cell>
          <cell r="B238">
            <v>9.0299999999999994</v>
          </cell>
        </row>
        <row r="239">
          <cell r="A239">
            <v>38550</v>
          </cell>
          <cell r="B239">
            <v>9.0299999999999994</v>
          </cell>
        </row>
        <row r="240">
          <cell r="A240">
            <v>38551</v>
          </cell>
          <cell r="B240">
            <v>9.0500000000000007</v>
          </cell>
        </row>
        <row r="241">
          <cell r="A241">
            <v>38552</v>
          </cell>
          <cell r="B241">
            <v>9.06</v>
          </cell>
        </row>
        <row r="242">
          <cell r="A242">
            <v>38553</v>
          </cell>
          <cell r="B242">
            <v>9.06</v>
          </cell>
        </row>
        <row r="243">
          <cell r="A243">
            <v>38554</v>
          </cell>
          <cell r="B243">
            <v>9.08</v>
          </cell>
        </row>
        <row r="244">
          <cell r="A244">
            <v>38555</v>
          </cell>
          <cell r="B244">
            <v>9.08</v>
          </cell>
        </row>
        <row r="245">
          <cell r="A245">
            <v>38556</v>
          </cell>
          <cell r="B245">
            <v>9.09</v>
          </cell>
        </row>
        <row r="246">
          <cell r="A246">
            <v>38557</v>
          </cell>
          <cell r="B246">
            <v>9.09</v>
          </cell>
        </row>
        <row r="247">
          <cell r="A247">
            <v>38558</v>
          </cell>
          <cell r="B247">
            <v>9.09</v>
          </cell>
        </row>
        <row r="248">
          <cell r="A248">
            <v>38559</v>
          </cell>
          <cell r="B248">
            <v>9.09</v>
          </cell>
        </row>
        <row r="249">
          <cell r="A249">
            <v>38560</v>
          </cell>
          <cell r="B249">
            <v>9.09</v>
          </cell>
        </row>
        <row r="250">
          <cell r="A250">
            <v>38561</v>
          </cell>
          <cell r="B250">
            <v>9.09</v>
          </cell>
        </row>
        <row r="251">
          <cell r="A251">
            <v>38562</v>
          </cell>
          <cell r="B251">
            <v>9.09</v>
          </cell>
        </row>
        <row r="252">
          <cell r="A252">
            <v>38563</v>
          </cell>
          <cell r="B252">
            <v>9.1199999999999992</v>
          </cell>
        </row>
        <row r="253">
          <cell r="A253">
            <v>38564</v>
          </cell>
          <cell r="B253">
            <v>9.1199999999999992</v>
          </cell>
        </row>
        <row r="254">
          <cell r="A254">
            <v>38565</v>
          </cell>
          <cell r="B254">
            <v>9.1199999999999992</v>
          </cell>
        </row>
        <row r="255">
          <cell r="A255">
            <v>38566</v>
          </cell>
          <cell r="B255">
            <v>9.1199999999999992</v>
          </cell>
        </row>
        <row r="256">
          <cell r="A256">
            <v>38567</v>
          </cell>
          <cell r="B256">
            <v>9.1199999999999992</v>
          </cell>
        </row>
        <row r="257">
          <cell r="A257">
            <v>38568</v>
          </cell>
          <cell r="B257">
            <v>9.1199999999999992</v>
          </cell>
        </row>
        <row r="258">
          <cell r="A258">
            <v>38569</v>
          </cell>
          <cell r="B258">
            <v>9.1199999999999992</v>
          </cell>
        </row>
        <row r="259">
          <cell r="A259">
            <v>38570</v>
          </cell>
          <cell r="B259">
            <v>9.1199999999999992</v>
          </cell>
        </row>
        <row r="260">
          <cell r="A260">
            <v>38571</v>
          </cell>
          <cell r="B260">
            <v>9.1199999999999992</v>
          </cell>
        </row>
        <row r="261">
          <cell r="A261">
            <v>38572</v>
          </cell>
          <cell r="B261">
            <v>9.1199999999999992</v>
          </cell>
        </row>
        <row r="262">
          <cell r="A262">
            <v>38573</v>
          </cell>
          <cell r="B262">
            <v>9.1199999999999992</v>
          </cell>
        </row>
        <row r="263">
          <cell r="A263">
            <v>38574</v>
          </cell>
          <cell r="B263">
            <v>9.1199999999999992</v>
          </cell>
        </row>
        <row r="264">
          <cell r="A264">
            <v>38575</v>
          </cell>
          <cell r="B264">
            <v>9.1199999999999992</v>
          </cell>
        </row>
        <row r="265">
          <cell r="A265">
            <v>38576</v>
          </cell>
          <cell r="B265">
            <v>9.1199999999999992</v>
          </cell>
        </row>
        <row r="266">
          <cell r="A266">
            <v>38577</v>
          </cell>
          <cell r="B266">
            <v>9.1199999999999992</v>
          </cell>
        </row>
        <row r="267">
          <cell r="A267">
            <v>38578</v>
          </cell>
          <cell r="B267">
            <v>9.1199999999999992</v>
          </cell>
        </row>
        <row r="268">
          <cell r="A268">
            <v>38579</v>
          </cell>
          <cell r="B268">
            <v>9.1199999999999992</v>
          </cell>
        </row>
        <row r="269">
          <cell r="A269">
            <v>38580</v>
          </cell>
          <cell r="B269">
            <v>9.1300000000000008</v>
          </cell>
        </row>
        <row r="270">
          <cell r="A270">
            <v>38581</v>
          </cell>
          <cell r="B270">
            <v>9.1300000000000008</v>
          </cell>
        </row>
        <row r="271">
          <cell r="A271">
            <v>38582</v>
          </cell>
          <cell r="B271">
            <v>9.1300000000000008</v>
          </cell>
        </row>
        <row r="272">
          <cell r="A272">
            <v>38583</v>
          </cell>
          <cell r="B272">
            <v>9.1300000000000008</v>
          </cell>
        </row>
        <row r="273">
          <cell r="A273">
            <v>38584</v>
          </cell>
          <cell r="B273">
            <v>9.1300000000000008</v>
          </cell>
        </row>
        <row r="274">
          <cell r="A274">
            <v>38585</v>
          </cell>
          <cell r="B274">
            <v>9.1300000000000008</v>
          </cell>
        </row>
        <row r="275">
          <cell r="A275">
            <v>38586</v>
          </cell>
          <cell r="B275">
            <v>9.23</v>
          </cell>
        </row>
        <row r="276">
          <cell r="A276">
            <v>38587</v>
          </cell>
          <cell r="B276">
            <v>9.25</v>
          </cell>
        </row>
        <row r="277">
          <cell r="A277">
            <v>38588</v>
          </cell>
          <cell r="B277">
            <v>9.27</v>
          </cell>
        </row>
        <row r="278">
          <cell r="A278">
            <v>38589</v>
          </cell>
          <cell r="B278">
            <v>9.27</v>
          </cell>
        </row>
        <row r="279">
          <cell r="A279">
            <v>38590</v>
          </cell>
          <cell r="B279">
            <v>9.26</v>
          </cell>
        </row>
        <row r="280">
          <cell r="A280">
            <v>38591</v>
          </cell>
          <cell r="B280">
            <v>9.26</v>
          </cell>
        </row>
        <row r="281">
          <cell r="A281">
            <v>38592</v>
          </cell>
          <cell r="B281">
            <v>9.26</v>
          </cell>
        </row>
        <row r="282">
          <cell r="A282">
            <v>38593</v>
          </cell>
          <cell r="B282">
            <v>9.26</v>
          </cell>
        </row>
        <row r="283">
          <cell r="A283">
            <v>38594</v>
          </cell>
          <cell r="B283">
            <v>9.24</v>
          </cell>
        </row>
        <row r="284">
          <cell r="A284">
            <v>38595</v>
          </cell>
          <cell r="B284">
            <v>9.31</v>
          </cell>
        </row>
        <row r="285">
          <cell r="A285">
            <v>38596</v>
          </cell>
          <cell r="B285">
            <v>9.31</v>
          </cell>
        </row>
        <row r="286">
          <cell r="A286">
            <v>38597</v>
          </cell>
          <cell r="B286">
            <v>9.2799999999999994</v>
          </cell>
        </row>
        <row r="287">
          <cell r="A287">
            <v>38598</v>
          </cell>
          <cell r="B287">
            <v>9.2799999999999994</v>
          </cell>
        </row>
        <row r="288">
          <cell r="A288">
            <v>38599</v>
          </cell>
          <cell r="B288">
            <v>9.2799999999999994</v>
          </cell>
        </row>
        <row r="289">
          <cell r="A289">
            <v>38600</v>
          </cell>
          <cell r="B289">
            <v>9.2799999999999994</v>
          </cell>
        </row>
        <row r="290">
          <cell r="A290">
            <v>38601</v>
          </cell>
          <cell r="B290">
            <v>9.26</v>
          </cell>
        </row>
        <row r="291">
          <cell r="A291">
            <v>38602</v>
          </cell>
          <cell r="B291">
            <v>9.2799999999999994</v>
          </cell>
        </row>
        <row r="292">
          <cell r="A292">
            <v>38603</v>
          </cell>
          <cell r="B292">
            <v>9.27</v>
          </cell>
        </row>
        <row r="293">
          <cell r="A293">
            <v>38604</v>
          </cell>
          <cell r="B293">
            <v>9.27</v>
          </cell>
        </row>
        <row r="294">
          <cell r="A294">
            <v>38605</v>
          </cell>
          <cell r="B294">
            <v>9.27</v>
          </cell>
        </row>
        <row r="295">
          <cell r="A295">
            <v>38606</v>
          </cell>
          <cell r="B295">
            <v>9.27</v>
          </cell>
        </row>
        <row r="296">
          <cell r="A296">
            <v>38607</v>
          </cell>
          <cell r="B296">
            <v>9.27</v>
          </cell>
        </row>
        <row r="297">
          <cell r="A297">
            <v>38608</v>
          </cell>
          <cell r="B297">
            <v>9.33</v>
          </cell>
        </row>
        <row r="298">
          <cell r="A298">
            <v>38609</v>
          </cell>
          <cell r="B298">
            <v>9.32</v>
          </cell>
        </row>
        <row r="299">
          <cell r="A299">
            <v>38610</v>
          </cell>
          <cell r="B299">
            <v>9.32</v>
          </cell>
        </row>
        <row r="300">
          <cell r="A300">
            <v>38611</v>
          </cell>
          <cell r="B300">
            <v>9.2899999999999991</v>
          </cell>
        </row>
        <row r="301">
          <cell r="A301">
            <v>38612</v>
          </cell>
          <cell r="B301">
            <v>9.2899999999999991</v>
          </cell>
        </row>
        <row r="302">
          <cell r="A302">
            <v>38613</v>
          </cell>
          <cell r="B302">
            <v>9.2899999999999991</v>
          </cell>
        </row>
        <row r="303">
          <cell r="A303">
            <v>38614</v>
          </cell>
          <cell r="B303">
            <v>9.2899999999999991</v>
          </cell>
        </row>
        <row r="304">
          <cell r="A304">
            <v>38615</v>
          </cell>
          <cell r="B304">
            <v>9.34</v>
          </cell>
        </row>
        <row r="305">
          <cell r="A305">
            <v>38616</v>
          </cell>
          <cell r="B305">
            <v>9.33</v>
          </cell>
        </row>
        <row r="306">
          <cell r="A306">
            <v>38617</v>
          </cell>
          <cell r="B306">
            <v>9.34</v>
          </cell>
        </row>
        <row r="307">
          <cell r="A307">
            <v>38618</v>
          </cell>
          <cell r="B307">
            <v>9.34</v>
          </cell>
        </row>
        <row r="308">
          <cell r="A308">
            <v>38619</v>
          </cell>
          <cell r="B308">
            <v>9.34</v>
          </cell>
        </row>
        <row r="309">
          <cell r="A309">
            <v>38620</v>
          </cell>
          <cell r="B309">
            <v>9.34</v>
          </cell>
        </row>
        <row r="310">
          <cell r="A310">
            <v>38621</v>
          </cell>
          <cell r="B310">
            <v>9.36</v>
          </cell>
        </row>
        <row r="311">
          <cell r="A311">
            <v>38622</v>
          </cell>
          <cell r="B311">
            <v>9.3699999999999992</v>
          </cell>
        </row>
        <row r="312">
          <cell r="A312">
            <v>38623</v>
          </cell>
          <cell r="B312">
            <v>9.35</v>
          </cell>
        </row>
        <row r="313">
          <cell r="A313">
            <v>38624</v>
          </cell>
          <cell r="B313">
            <v>9.39</v>
          </cell>
        </row>
        <row r="314">
          <cell r="A314">
            <v>38625</v>
          </cell>
          <cell r="B314">
            <v>9.43</v>
          </cell>
        </row>
        <row r="315">
          <cell r="A315">
            <v>38626</v>
          </cell>
          <cell r="B315">
            <v>9.43</v>
          </cell>
        </row>
        <row r="316">
          <cell r="A316">
            <v>38627</v>
          </cell>
          <cell r="B316">
            <v>9.43</v>
          </cell>
        </row>
        <row r="317">
          <cell r="A317">
            <v>38628</v>
          </cell>
          <cell r="B317">
            <v>9.3699999999999992</v>
          </cell>
        </row>
        <row r="318">
          <cell r="A318">
            <v>38629</v>
          </cell>
          <cell r="B318">
            <v>9.34</v>
          </cell>
        </row>
        <row r="319">
          <cell r="A319">
            <v>38630</v>
          </cell>
          <cell r="B319">
            <v>9.35</v>
          </cell>
        </row>
        <row r="320">
          <cell r="A320">
            <v>38631</v>
          </cell>
          <cell r="B320">
            <v>9.35</v>
          </cell>
        </row>
        <row r="321">
          <cell r="A321">
            <v>38632</v>
          </cell>
          <cell r="B321">
            <v>9.35</v>
          </cell>
        </row>
        <row r="322">
          <cell r="A322">
            <v>38633</v>
          </cell>
          <cell r="B322">
            <v>9.35</v>
          </cell>
        </row>
        <row r="323">
          <cell r="A323">
            <v>38634</v>
          </cell>
          <cell r="B323">
            <v>9.35</v>
          </cell>
        </row>
        <row r="324">
          <cell r="A324">
            <v>38635</v>
          </cell>
          <cell r="B324">
            <v>9.35</v>
          </cell>
        </row>
        <row r="325">
          <cell r="A325">
            <v>38636</v>
          </cell>
          <cell r="B325">
            <v>9.35</v>
          </cell>
        </row>
        <row r="326">
          <cell r="A326">
            <v>38637</v>
          </cell>
          <cell r="B326">
            <v>9.35</v>
          </cell>
        </row>
        <row r="327">
          <cell r="A327">
            <v>38638</v>
          </cell>
          <cell r="B327">
            <v>9.35</v>
          </cell>
        </row>
        <row r="328">
          <cell r="A328">
            <v>38639</v>
          </cell>
          <cell r="B328">
            <v>9.35</v>
          </cell>
        </row>
        <row r="329">
          <cell r="A329">
            <v>38640</v>
          </cell>
          <cell r="B329">
            <v>9.35</v>
          </cell>
        </row>
        <row r="330">
          <cell r="A330">
            <v>38641</v>
          </cell>
          <cell r="B330">
            <v>9.35</v>
          </cell>
        </row>
        <row r="331">
          <cell r="A331">
            <v>38642</v>
          </cell>
          <cell r="B331">
            <v>9.34</v>
          </cell>
        </row>
        <row r="332">
          <cell r="A332">
            <v>38643</v>
          </cell>
          <cell r="B332">
            <v>9.34</v>
          </cell>
        </row>
        <row r="333">
          <cell r="A333">
            <v>38644</v>
          </cell>
          <cell r="B333">
            <v>9.34</v>
          </cell>
        </row>
        <row r="334">
          <cell r="A334">
            <v>38645</v>
          </cell>
          <cell r="B334">
            <v>9.34</v>
          </cell>
        </row>
        <row r="335">
          <cell r="A335">
            <v>38646</v>
          </cell>
          <cell r="B335">
            <v>9.34</v>
          </cell>
        </row>
        <row r="336">
          <cell r="A336">
            <v>38647</v>
          </cell>
          <cell r="B336">
            <v>9.34</v>
          </cell>
        </row>
        <row r="337">
          <cell r="A337">
            <v>38648</v>
          </cell>
          <cell r="B337">
            <v>9.34</v>
          </cell>
        </row>
        <row r="338">
          <cell r="A338">
            <v>38649</v>
          </cell>
          <cell r="B338">
            <v>9.34</v>
          </cell>
        </row>
        <row r="339">
          <cell r="A339">
            <v>38650</v>
          </cell>
          <cell r="B339">
            <v>9.33</v>
          </cell>
        </row>
        <row r="340">
          <cell r="A340">
            <v>38651</v>
          </cell>
          <cell r="B340">
            <v>9.33</v>
          </cell>
        </row>
        <row r="341">
          <cell r="A341">
            <v>38652</v>
          </cell>
          <cell r="B341">
            <v>9.33</v>
          </cell>
        </row>
        <row r="342">
          <cell r="A342">
            <v>38653</v>
          </cell>
          <cell r="B342">
            <v>9.33</v>
          </cell>
        </row>
        <row r="343">
          <cell r="A343">
            <v>38654</v>
          </cell>
          <cell r="B343">
            <v>9.33</v>
          </cell>
        </row>
        <row r="344">
          <cell r="A344">
            <v>38655</v>
          </cell>
          <cell r="B344">
            <v>9.33</v>
          </cell>
        </row>
        <row r="345">
          <cell r="A345">
            <v>38656</v>
          </cell>
          <cell r="B345">
            <v>9.33</v>
          </cell>
        </row>
        <row r="346">
          <cell r="A346">
            <v>38657</v>
          </cell>
          <cell r="B346">
            <v>9.33</v>
          </cell>
        </row>
        <row r="347">
          <cell r="A347">
            <v>38658</v>
          </cell>
          <cell r="B347">
            <v>9.33</v>
          </cell>
        </row>
        <row r="348">
          <cell r="A348">
            <v>38659</v>
          </cell>
          <cell r="B348">
            <v>9.33</v>
          </cell>
        </row>
        <row r="349">
          <cell r="A349">
            <v>38660</v>
          </cell>
          <cell r="B349">
            <v>9.33</v>
          </cell>
        </row>
        <row r="350">
          <cell r="A350">
            <v>38661</v>
          </cell>
          <cell r="B350">
            <v>9.33</v>
          </cell>
        </row>
        <row r="351">
          <cell r="A351">
            <v>38662</v>
          </cell>
          <cell r="B351">
            <v>9.33</v>
          </cell>
        </row>
        <row r="352">
          <cell r="A352">
            <v>38663</v>
          </cell>
          <cell r="B352">
            <v>9.32</v>
          </cell>
        </row>
        <row r="353">
          <cell r="A353">
            <v>38664</v>
          </cell>
          <cell r="B353">
            <v>9.33</v>
          </cell>
        </row>
        <row r="354">
          <cell r="A354">
            <v>38665</v>
          </cell>
          <cell r="B354">
            <v>9.33</v>
          </cell>
        </row>
        <row r="355">
          <cell r="A355">
            <v>38666</v>
          </cell>
          <cell r="B355">
            <v>9.2899999999999991</v>
          </cell>
        </row>
        <row r="356">
          <cell r="A356">
            <v>38667</v>
          </cell>
          <cell r="B356">
            <v>9.25</v>
          </cell>
        </row>
        <row r="357">
          <cell r="A357">
            <v>38668</v>
          </cell>
          <cell r="B357">
            <v>9.25</v>
          </cell>
        </row>
        <row r="358">
          <cell r="A358">
            <v>38669</v>
          </cell>
          <cell r="B358">
            <v>9.25</v>
          </cell>
        </row>
        <row r="359">
          <cell r="A359">
            <v>38670</v>
          </cell>
          <cell r="B359">
            <v>9.18</v>
          </cell>
        </row>
        <row r="360">
          <cell r="A360">
            <v>38671</v>
          </cell>
          <cell r="B360">
            <v>9.17</v>
          </cell>
        </row>
        <row r="361">
          <cell r="A361">
            <v>38672</v>
          </cell>
          <cell r="B361">
            <v>9.1300000000000008</v>
          </cell>
        </row>
        <row r="362">
          <cell r="A362">
            <v>38673</v>
          </cell>
          <cell r="B362">
            <v>9.1199999999999992</v>
          </cell>
        </row>
        <row r="363">
          <cell r="A363">
            <v>38674</v>
          </cell>
          <cell r="B363">
            <v>9.1199999999999992</v>
          </cell>
        </row>
        <row r="364">
          <cell r="A364">
            <v>38675</v>
          </cell>
          <cell r="B364">
            <v>9.1199999999999992</v>
          </cell>
        </row>
        <row r="365">
          <cell r="A365">
            <v>38676</v>
          </cell>
          <cell r="B365">
            <v>9.1199999999999992</v>
          </cell>
        </row>
        <row r="366">
          <cell r="A366">
            <v>38677</v>
          </cell>
          <cell r="B366">
            <v>9.1199999999999992</v>
          </cell>
        </row>
        <row r="367">
          <cell r="A367">
            <v>38678</v>
          </cell>
          <cell r="B367">
            <v>9.1199999999999992</v>
          </cell>
        </row>
        <row r="368">
          <cell r="A368">
            <v>38679</v>
          </cell>
          <cell r="B368">
            <v>9.1199999999999992</v>
          </cell>
        </row>
        <row r="369">
          <cell r="A369">
            <v>38680</v>
          </cell>
          <cell r="B369">
            <v>9.1199999999999992</v>
          </cell>
        </row>
        <row r="370">
          <cell r="A370">
            <v>38681</v>
          </cell>
          <cell r="B370">
            <v>9.1199999999999992</v>
          </cell>
        </row>
        <row r="371">
          <cell r="A371">
            <v>38682</v>
          </cell>
          <cell r="B371">
            <v>9.1199999999999992</v>
          </cell>
        </row>
        <row r="372">
          <cell r="A372">
            <v>38683</v>
          </cell>
          <cell r="B372">
            <v>9.1199999999999992</v>
          </cell>
        </row>
        <row r="373">
          <cell r="A373">
            <v>38684</v>
          </cell>
          <cell r="B373">
            <v>9.1300000000000008</v>
          </cell>
        </row>
        <row r="374">
          <cell r="A374">
            <v>38685</v>
          </cell>
          <cell r="B374">
            <v>9.1300000000000008</v>
          </cell>
        </row>
        <row r="375">
          <cell r="A375">
            <v>38686</v>
          </cell>
          <cell r="B375">
            <v>9.1300000000000008</v>
          </cell>
        </row>
        <row r="376">
          <cell r="A376">
            <v>38687</v>
          </cell>
          <cell r="B376">
            <v>9.1300000000000008</v>
          </cell>
        </row>
        <row r="377">
          <cell r="A377">
            <v>38688</v>
          </cell>
          <cell r="B377">
            <v>9.1300000000000008</v>
          </cell>
        </row>
        <row r="378">
          <cell r="A378">
            <v>38689</v>
          </cell>
          <cell r="B378">
            <v>9.18</v>
          </cell>
        </row>
        <row r="379">
          <cell r="A379">
            <v>38690</v>
          </cell>
          <cell r="B379">
            <v>9.18</v>
          </cell>
        </row>
        <row r="380">
          <cell r="A380">
            <v>38691</v>
          </cell>
          <cell r="B380">
            <v>9.18</v>
          </cell>
        </row>
        <row r="381">
          <cell r="A381">
            <v>38692</v>
          </cell>
          <cell r="B381">
            <v>9.18</v>
          </cell>
        </row>
        <row r="382">
          <cell r="A382">
            <v>38693</v>
          </cell>
          <cell r="B382">
            <v>9.18</v>
          </cell>
        </row>
        <row r="383">
          <cell r="A383">
            <v>38694</v>
          </cell>
          <cell r="B383">
            <v>9.2100000000000009</v>
          </cell>
        </row>
        <row r="384">
          <cell r="A384">
            <v>38695</v>
          </cell>
          <cell r="B384">
            <v>9.1999999999999993</v>
          </cell>
        </row>
        <row r="385">
          <cell r="A385">
            <v>38696</v>
          </cell>
          <cell r="B385">
            <v>9.2200000000000006</v>
          </cell>
        </row>
        <row r="386">
          <cell r="A386">
            <v>38697</v>
          </cell>
          <cell r="B386">
            <v>9.2200000000000006</v>
          </cell>
        </row>
        <row r="387">
          <cell r="A387">
            <v>38698</v>
          </cell>
          <cell r="B387">
            <v>9.23</v>
          </cell>
        </row>
        <row r="388">
          <cell r="A388">
            <v>38699</v>
          </cell>
          <cell r="B388">
            <v>9.23</v>
          </cell>
        </row>
        <row r="389">
          <cell r="A389">
            <v>38700</v>
          </cell>
          <cell r="B389">
            <v>9.23</v>
          </cell>
        </row>
        <row r="390">
          <cell r="A390">
            <v>38701</v>
          </cell>
          <cell r="B390">
            <v>9.23</v>
          </cell>
        </row>
        <row r="391">
          <cell r="A391">
            <v>38702</v>
          </cell>
          <cell r="B391">
            <v>9.23</v>
          </cell>
        </row>
        <row r="392">
          <cell r="A392">
            <v>38703</v>
          </cell>
          <cell r="B392">
            <v>9.23</v>
          </cell>
        </row>
        <row r="393">
          <cell r="A393">
            <v>38704</v>
          </cell>
          <cell r="B393">
            <v>9.23</v>
          </cell>
        </row>
        <row r="394">
          <cell r="A394">
            <v>38705</v>
          </cell>
          <cell r="B394">
            <v>9.23</v>
          </cell>
        </row>
        <row r="395">
          <cell r="A395">
            <v>38706</v>
          </cell>
          <cell r="B395">
            <v>9.23</v>
          </cell>
        </row>
        <row r="396">
          <cell r="A396">
            <v>38707</v>
          </cell>
          <cell r="B396">
            <v>9.23</v>
          </cell>
        </row>
        <row r="397">
          <cell r="A397">
            <v>38708</v>
          </cell>
          <cell r="B397">
            <v>9.19</v>
          </cell>
        </row>
        <row r="398">
          <cell r="A398">
            <v>38709</v>
          </cell>
          <cell r="B398">
            <v>9.19</v>
          </cell>
        </row>
        <row r="399">
          <cell r="A399">
            <v>38710</v>
          </cell>
          <cell r="B399">
            <v>9.2100000000000009</v>
          </cell>
        </row>
        <row r="400">
          <cell r="A400">
            <v>38711</v>
          </cell>
          <cell r="B400">
            <v>9.2100000000000009</v>
          </cell>
        </row>
        <row r="401">
          <cell r="A401">
            <v>38712</v>
          </cell>
          <cell r="B401">
            <v>9.2100000000000009</v>
          </cell>
        </row>
        <row r="402">
          <cell r="A402">
            <v>38713</v>
          </cell>
          <cell r="B402">
            <v>9.26</v>
          </cell>
        </row>
        <row r="403">
          <cell r="A403">
            <v>38714</v>
          </cell>
          <cell r="B403">
            <v>9.26</v>
          </cell>
        </row>
        <row r="404">
          <cell r="A404">
            <v>38715</v>
          </cell>
          <cell r="B404">
            <v>9.2799999999999994</v>
          </cell>
        </row>
        <row r="405">
          <cell r="A405">
            <v>38716</v>
          </cell>
          <cell r="B405">
            <v>9.33</v>
          </cell>
        </row>
        <row r="406">
          <cell r="A406">
            <v>38717</v>
          </cell>
          <cell r="B406">
            <v>9.32</v>
          </cell>
        </row>
        <row r="407">
          <cell r="A407">
            <v>38718</v>
          </cell>
          <cell r="B407">
            <v>9.32</v>
          </cell>
        </row>
        <row r="408">
          <cell r="A408">
            <v>38719</v>
          </cell>
          <cell r="B408">
            <v>9.32</v>
          </cell>
        </row>
        <row r="409">
          <cell r="A409">
            <v>38720</v>
          </cell>
          <cell r="B409">
            <v>9.27</v>
          </cell>
        </row>
        <row r="410">
          <cell r="A410">
            <v>38721</v>
          </cell>
          <cell r="B410">
            <v>9.27</v>
          </cell>
        </row>
        <row r="411">
          <cell r="A411">
            <v>38722</v>
          </cell>
          <cell r="B411">
            <v>9.2799999999999994</v>
          </cell>
        </row>
        <row r="412">
          <cell r="A412">
            <v>38723</v>
          </cell>
          <cell r="B412">
            <v>9.2899999999999991</v>
          </cell>
        </row>
        <row r="413">
          <cell r="A413">
            <v>38724</v>
          </cell>
          <cell r="B413">
            <v>9.2899999999999991</v>
          </cell>
        </row>
        <row r="414">
          <cell r="A414">
            <v>38725</v>
          </cell>
          <cell r="B414">
            <v>9.2899999999999991</v>
          </cell>
        </row>
        <row r="415">
          <cell r="A415">
            <v>38726</v>
          </cell>
          <cell r="B415">
            <v>9.2899999999999991</v>
          </cell>
        </row>
        <row r="416">
          <cell r="A416">
            <v>38727</v>
          </cell>
          <cell r="B416">
            <v>9.2899999999999991</v>
          </cell>
        </row>
        <row r="417">
          <cell r="A417">
            <v>38728</v>
          </cell>
          <cell r="B417">
            <v>9.2899999999999991</v>
          </cell>
        </row>
        <row r="418">
          <cell r="A418">
            <v>38729</v>
          </cell>
          <cell r="B418">
            <v>9.2899999999999991</v>
          </cell>
        </row>
        <row r="419">
          <cell r="A419">
            <v>38730</v>
          </cell>
          <cell r="B419">
            <v>9.2899999999999991</v>
          </cell>
        </row>
        <row r="420">
          <cell r="A420">
            <v>38731</v>
          </cell>
          <cell r="B420">
            <v>9.2899999999999991</v>
          </cell>
        </row>
        <row r="421">
          <cell r="A421">
            <v>38732</v>
          </cell>
          <cell r="B421">
            <v>9.2899999999999991</v>
          </cell>
        </row>
        <row r="422">
          <cell r="A422">
            <v>38733</v>
          </cell>
          <cell r="B422">
            <v>9.2899999999999991</v>
          </cell>
        </row>
        <row r="423">
          <cell r="A423">
            <v>38734</v>
          </cell>
          <cell r="B423">
            <v>9.2899999999999991</v>
          </cell>
        </row>
        <row r="424">
          <cell r="A424">
            <v>38735</v>
          </cell>
          <cell r="B424">
            <v>9.2799999999999994</v>
          </cell>
        </row>
        <row r="425">
          <cell r="A425">
            <v>38736</v>
          </cell>
          <cell r="B425">
            <v>9.2799999999999994</v>
          </cell>
        </row>
        <row r="426">
          <cell r="A426">
            <v>38737</v>
          </cell>
          <cell r="B426">
            <v>9.2799999999999994</v>
          </cell>
        </row>
        <row r="427">
          <cell r="A427">
            <v>38738</v>
          </cell>
          <cell r="B427">
            <v>9.2799999999999994</v>
          </cell>
        </row>
        <row r="428">
          <cell r="A428">
            <v>38739</v>
          </cell>
          <cell r="B428">
            <v>9.2799999999999994</v>
          </cell>
        </row>
        <row r="429">
          <cell r="A429">
            <v>38740</v>
          </cell>
          <cell r="B429">
            <v>9.2799999999999994</v>
          </cell>
        </row>
        <row r="430">
          <cell r="A430">
            <v>38741</v>
          </cell>
          <cell r="B430">
            <v>9.33</v>
          </cell>
        </row>
        <row r="431">
          <cell r="A431">
            <v>38742</v>
          </cell>
          <cell r="B431">
            <v>9.3000000000000007</v>
          </cell>
        </row>
        <row r="432">
          <cell r="A432">
            <v>38743</v>
          </cell>
          <cell r="B432">
            <v>9.3000000000000007</v>
          </cell>
        </row>
        <row r="433">
          <cell r="A433">
            <v>38744</v>
          </cell>
          <cell r="B433">
            <v>9.3000000000000007</v>
          </cell>
        </row>
        <row r="434">
          <cell r="A434">
            <v>38745</v>
          </cell>
          <cell r="B434">
            <v>9.2799999999999994</v>
          </cell>
        </row>
        <row r="435">
          <cell r="A435">
            <v>38746</v>
          </cell>
          <cell r="B435">
            <v>9.2799999999999994</v>
          </cell>
        </row>
        <row r="436">
          <cell r="A436">
            <v>38747</v>
          </cell>
          <cell r="B436">
            <v>9.2799999999999994</v>
          </cell>
        </row>
        <row r="437">
          <cell r="A437">
            <v>38748</v>
          </cell>
          <cell r="B437">
            <v>9.27</v>
          </cell>
        </row>
        <row r="438">
          <cell r="A438">
            <v>38749</v>
          </cell>
          <cell r="B438">
            <v>9.2899999999999991</v>
          </cell>
        </row>
        <row r="439">
          <cell r="A439">
            <v>38750</v>
          </cell>
          <cell r="B439">
            <v>9.26</v>
          </cell>
        </row>
        <row r="440">
          <cell r="A440">
            <v>38751</v>
          </cell>
          <cell r="B440">
            <v>9.27</v>
          </cell>
        </row>
        <row r="441">
          <cell r="A441">
            <v>38752</v>
          </cell>
          <cell r="B441">
            <v>9.2899999999999991</v>
          </cell>
        </row>
        <row r="442">
          <cell r="A442">
            <v>38753</v>
          </cell>
          <cell r="B442">
            <v>9.2899999999999991</v>
          </cell>
        </row>
        <row r="443">
          <cell r="A443">
            <v>38754</v>
          </cell>
          <cell r="B443">
            <v>9.3000000000000007</v>
          </cell>
        </row>
        <row r="444">
          <cell r="A444">
            <v>38755</v>
          </cell>
          <cell r="B444">
            <v>9.3000000000000007</v>
          </cell>
        </row>
        <row r="445">
          <cell r="A445">
            <v>38756</v>
          </cell>
          <cell r="B445">
            <v>9.3000000000000007</v>
          </cell>
        </row>
        <row r="446">
          <cell r="A446">
            <v>38757</v>
          </cell>
          <cell r="B446">
            <v>9.3000000000000007</v>
          </cell>
        </row>
        <row r="447">
          <cell r="A447">
            <v>38758</v>
          </cell>
          <cell r="B447">
            <v>9.3000000000000007</v>
          </cell>
        </row>
        <row r="448">
          <cell r="A448">
            <v>38759</v>
          </cell>
          <cell r="B448">
            <v>9.34</v>
          </cell>
        </row>
        <row r="449">
          <cell r="A449">
            <v>38760</v>
          </cell>
          <cell r="B449">
            <v>9.34</v>
          </cell>
        </row>
        <row r="450">
          <cell r="A450">
            <v>38761</v>
          </cell>
          <cell r="B450">
            <v>9.35</v>
          </cell>
        </row>
        <row r="451">
          <cell r="A451">
            <v>38762</v>
          </cell>
          <cell r="B451">
            <v>9.35</v>
          </cell>
        </row>
        <row r="452">
          <cell r="A452">
            <v>38763</v>
          </cell>
          <cell r="B452">
            <v>9.36</v>
          </cell>
        </row>
        <row r="453">
          <cell r="A453">
            <v>38764</v>
          </cell>
          <cell r="B453">
            <v>9.36</v>
          </cell>
        </row>
        <row r="454">
          <cell r="A454">
            <v>38765</v>
          </cell>
          <cell r="B454">
            <v>9.3800000000000008</v>
          </cell>
        </row>
        <row r="455">
          <cell r="A455">
            <v>38766</v>
          </cell>
          <cell r="B455">
            <v>9.3800000000000008</v>
          </cell>
        </row>
        <row r="456">
          <cell r="A456">
            <v>38767</v>
          </cell>
          <cell r="B456">
            <v>9.3800000000000008</v>
          </cell>
        </row>
        <row r="457">
          <cell r="A457">
            <v>38768</v>
          </cell>
          <cell r="B457">
            <v>9.3800000000000008</v>
          </cell>
        </row>
        <row r="458">
          <cell r="A458">
            <v>38769</v>
          </cell>
          <cell r="B458">
            <v>9.3800000000000008</v>
          </cell>
        </row>
        <row r="459">
          <cell r="A459">
            <v>38770</v>
          </cell>
          <cell r="B459">
            <v>9.3800000000000008</v>
          </cell>
        </row>
        <row r="460">
          <cell r="A460">
            <v>38771</v>
          </cell>
          <cell r="B460">
            <v>9.3800000000000008</v>
          </cell>
        </row>
        <row r="461">
          <cell r="A461">
            <v>38772</v>
          </cell>
          <cell r="B461">
            <v>9.3800000000000008</v>
          </cell>
        </row>
        <row r="462">
          <cell r="A462">
            <v>38773</v>
          </cell>
          <cell r="B462">
            <v>9.36</v>
          </cell>
        </row>
        <row r="463">
          <cell r="A463">
            <v>38774</v>
          </cell>
          <cell r="B463">
            <v>9.36</v>
          </cell>
        </row>
        <row r="464">
          <cell r="A464">
            <v>38775</v>
          </cell>
          <cell r="B464">
            <v>9.36</v>
          </cell>
        </row>
        <row r="465">
          <cell r="A465">
            <v>38776</v>
          </cell>
          <cell r="B465">
            <v>9.41</v>
          </cell>
        </row>
        <row r="466">
          <cell r="A466">
            <v>38777</v>
          </cell>
          <cell r="B466">
            <v>9.3800000000000008</v>
          </cell>
        </row>
        <row r="467">
          <cell r="A467">
            <v>38778</v>
          </cell>
          <cell r="B467">
            <v>9.3800000000000008</v>
          </cell>
        </row>
        <row r="468">
          <cell r="A468">
            <v>38779</v>
          </cell>
          <cell r="B468">
            <v>9.3800000000000008</v>
          </cell>
        </row>
        <row r="469">
          <cell r="A469">
            <v>38780</v>
          </cell>
          <cell r="B469">
            <v>9.3800000000000008</v>
          </cell>
        </row>
        <row r="470">
          <cell r="A470">
            <v>38781</v>
          </cell>
          <cell r="B470">
            <v>9.3800000000000008</v>
          </cell>
        </row>
        <row r="471">
          <cell r="A471">
            <v>38782</v>
          </cell>
          <cell r="B471">
            <v>9.3800000000000008</v>
          </cell>
        </row>
        <row r="472">
          <cell r="A472">
            <v>38783</v>
          </cell>
          <cell r="B472">
            <v>9.3800000000000008</v>
          </cell>
        </row>
        <row r="473">
          <cell r="A473">
            <v>38784</v>
          </cell>
          <cell r="B473">
            <v>9.33</v>
          </cell>
        </row>
        <row r="474">
          <cell r="A474">
            <v>38785</v>
          </cell>
          <cell r="B474">
            <v>9.33</v>
          </cell>
        </row>
        <row r="475">
          <cell r="A475">
            <v>38786</v>
          </cell>
          <cell r="B475">
            <v>9.34</v>
          </cell>
        </row>
        <row r="476">
          <cell r="A476">
            <v>38787</v>
          </cell>
          <cell r="B476">
            <v>9.34</v>
          </cell>
        </row>
        <row r="477">
          <cell r="A477">
            <v>38788</v>
          </cell>
          <cell r="B477">
            <v>9.34</v>
          </cell>
        </row>
        <row r="478">
          <cell r="A478">
            <v>38789</v>
          </cell>
          <cell r="B478">
            <v>9.33</v>
          </cell>
        </row>
        <row r="479">
          <cell r="A479">
            <v>38790</v>
          </cell>
          <cell r="B479">
            <v>9.32</v>
          </cell>
        </row>
        <row r="480">
          <cell r="A480">
            <v>38791</v>
          </cell>
          <cell r="B480">
            <v>9.33</v>
          </cell>
        </row>
        <row r="481">
          <cell r="A481">
            <v>38792</v>
          </cell>
          <cell r="B481">
            <v>9.33</v>
          </cell>
        </row>
        <row r="482">
          <cell r="A482">
            <v>38793</v>
          </cell>
          <cell r="B482">
            <v>9.33</v>
          </cell>
        </row>
        <row r="483">
          <cell r="A483">
            <v>38794</v>
          </cell>
          <cell r="B483">
            <v>9.33</v>
          </cell>
        </row>
        <row r="484">
          <cell r="A484">
            <v>38795</v>
          </cell>
          <cell r="B484">
            <v>9.33</v>
          </cell>
        </row>
        <row r="485">
          <cell r="A485">
            <v>38796</v>
          </cell>
          <cell r="B485">
            <v>9.33</v>
          </cell>
        </row>
        <row r="486">
          <cell r="A486">
            <v>38797</v>
          </cell>
        </row>
        <row r="487">
          <cell r="A487">
            <v>38798</v>
          </cell>
          <cell r="B487">
            <v>9.33</v>
          </cell>
        </row>
        <row r="488">
          <cell r="A488">
            <v>38799</v>
          </cell>
          <cell r="B488">
            <v>9.33</v>
          </cell>
        </row>
        <row r="489">
          <cell r="A489">
            <v>38800</v>
          </cell>
          <cell r="B489">
            <v>9.33</v>
          </cell>
        </row>
        <row r="490">
          <cell r="A490">
            <v>38801</v>
          </cell>
          <cell r="B490">
            <v>9.33</v>
          </cell>
        </row>
        <row r="491">
          <cell r="A491">
            <v>38802</v>
          </cell>
          <cell r="B491">
            <v>9.33</v>
          </cell>
        </row>
        <row r="492">
          <cell r="A492">
            <v>38803</v>
          </cell>
          <cell r="B492">
            <v>9.33</v>
          </cell>
        </row>
        <row r="493">
          <cell r="A493">
            <v>38804</v>
          </cell>
          <cell r="B493">
            <v>9.33</v>
          </cell>
        </row>
        <row r="494">
          <cell r="A494">
            <v>38805</v>
          </cell>
          <cell r="B494">
            <v>9.33</v>
          </cell>
        </row>
        <row r="495">
          <cell r="A495">
            <v>38806</v>
          </cell>
          <cell r="B495">
            <v>9.33</v>
          </cell>
        </row>
        <row r="496">
          <cell r="A496">
            <v>38807</v>
          </cell>
          <cell r="B496">
            <v>9.33</v>
          </cell>
        </row>
        <row r="497">
          <cell r="A497">
            <v>38808</v>
          </cell>
          <cell r="B497">
            <v>9.33</v>
          </cell>
        </row>
        <row r="498">
          <cell r="A498">
            <v>38809</v>
          </cell>
          <cell r="B498">
            <v>9.33</v>
          </cell>
        </row>
        <row r="499">
          <cell r="A499">
            <v>38810</v>
          </cell>
          <cell r="B499">
            <v>9.2799999999999994</v>
          </cell>
        </row>
        <row r="500">
          <cell r="A500">
            <v>38811</v>
          </cell>
          <cell r="B500">
            <v>9.2799999999999994</v>
          </cell>
        </row>
        <row r="501">
          <cell r="A501">
            <v>38812</v>
          </cell>
          <cell r="B501">
            <v>9.2799999999999994</v>
          </cell>
        </row>
        <row r="502">
          <cell r="A502">
            <v>38813</v>
          </cell>
          <cell r="B502">
            <v>9.2799999999999994</v>
          </cell>
        </row>
        <row r="503">
          <cell r="A503">
            <v>38814</v>
          </cell>
          <cell r="B503">
            <v>9.2799999999999994</v>
          </cell>
        </row>
        <row r="504">
          <cell r="A504">
            <v>38815</v>
          </cell>
          <cell r="B504">
            <v>9.2799999999999994</v>
          </cell>
        </row>
        <row r="505">
          <cell r="A505">
            <v>38816</v>
          </cell>
          <cell r="B505">
            <v>9.2799999999999994</v>
          </cell>
        </row>
        <row r="506">
          <cell r="A506">
            <v>38817</v>
          </cell>
          <cell r="B506">
            <v>9.2799999999999994</v>
          </cell>
        </row>
        <row r="507">
          <cell r="A507">
            <v>38818</v>
          </cell>
          <cell r="B507">
            <v>9.2799999999999994</v>
          </cell>
        </row>
        <row r="508">
          <cell r="A508">
            <v>38819</v>
          </cell>
          <cell r="B508">
            <v>9.2799999999999994</v>
          </cell>
        </row>
        <row r="509">
          <cell r="A509">
            <v>38820</v>
          </cell>
          <cell r="B509">
            <v>9.2799999999999994</v>
          </cell>
        </row>
        <row r="510">
          <cell r="A510">
            <v>38821</v>
          </cell>
          <cell r="B510">
            <v>9.2799999999999994</v>
          </cell>
        </row>
        <row r="511">
          <cell r="A511">
            <v>38822</v>
          </cell>
          <cell r="B511">
            <v>9.2799999999999994</v>
          </cell>
        </row>
        <row r="512">
          <cell r="A512">
            <v>38823</v>
          </cell>
          <cell r="B512">
            <v>9.2799999999999994</v>
          </cell>
        </row>
        <row r="513">
          <cell r="A513">
            <v>38824</v>
          </cell>
          <cell r="B513">
            <v>9.2799999999999994</v>
          </cell>
        </row>
        <row r="514">
          <cell r="A514">
            <v>38825</v>
          </cell>
          <cell r="B514">
            <v>9.2799999999999994</v>
          </cell>
        </row>
        <row r="515">
          <cell r="A515">
            <v>38826</v>
          </cell>
          <cell r="B515">
            <v>9.3699999999999992</v>
          </cell>
        </row>
        <row r="516">
          <cell r="A516">
            <v>38827</v>
          </cell>
          <cell r="B516">
            <v>9.35</v>
          </cell>
        </row>
        <row r="517">
          <cell r="A517">
            <v>38828</v>
          </cell>
          <cell r="B517">
            <v>9.35</v>
          </cell>
        </row>
        <row r="518">
          <cell r="A518">
            <v>38829</v>
          </cell>
          <cell r="B518">
            <v>9.31</v>
          </cell>
        </row>
        <row r="519">
          <cell r="A519">
            <v>38830</v>
          </cell>
          <cell r="B519">
            <v>9.31</v>
          </cell>
        </row>
        <row r="520">
          <cell r="A520">
            <v>38831</v>
          </cell>
          <cell r="B520">
            <v>9.31</v>
          </cell>
        </row>
        <row r="521">
          <cell r="A521">
            <v>38832</v>
          </cell>
          <cell r="B521">
            <v>9.33</v>
          </cell>
        </row>
        <row r="522">
          <cell r="A522">
            <v>38833</v>
          </cell>
          <cell r="B522">
            <v>9.33</v>
          </cell>
        </row>
        <row r="523">
          <cell r="A523">
            <v>38834</v>
          </cell>
          <cell r="B523">
            <v>9.34</v>
          </cell>
        </row>
        <row r="524">
          <cell r="A524">
            <v>38835</v>
          </cell>
          <cell r="B524">
            <v>9.35</v>
          </cell>
        </row>
        <row r="525">
          <cell r="A525">
            <v>38836</v>
          </cell>
          <cell r="B525">
            <v>9.3699999999999992</v>
          </cell>
        </row>
        <row r="526">
          <cell r="A526">
            <v>38837</v>
          </cell>
          <cell r="B526">
            <v>9.3699999999999992</v>
          </cell>
        </row>
        <row r="527">
          <cell r="A527">
            <v>38838</v>
          </cell>
          <cell r="B527">
            <v>9.3699999999999992</v>
          </cell>
        </row>
        <row r="528">
          <cell r="A528">
            <v>38839</v>
          </cell>
          <cell r="B528">
            <v>9.3800000000000008</v>
          </cell>
        </row>
        <row r="529">
          <cell r="A529">
            <v>38840</v>
          </cell>
          <cell r="B529">
            <v>9.43</v>
          </cell>
        </row>
        <row r="530">
          <cell r="A530">
            <v>38841</v>
          </cell>
          <cell r="B530">
            <v>9.49</v>
          </cell>
        </row>
        <row r="531">
          <cell r="A531">
            <v>38842</v>
          </cell>
          <cell r="B531">
            <v>9.5500000000000007</v>
          </cell>
        </row>
        <row r="532">
          <cell r="A532">
            <v>38843</v>
          </cell>
          <cell r="B532">
            <v>9.5500000000000007</v>
          </cell>
        </row>
        <row r="533">
          <cell r="A533">
            <v>38844</v>
          </cell>
          <cell r="B533">
            <v>9.5500000000000007</v>
          </cell>
        </row>
        <row r="534">
          <cell r="A534">
            <v>38845</v>
          </cell>
          <cell r="B534">
            <v>9.5500000000000007</v>
          </cell>
        </row>
        <row r="535">
          <cell r="A535">
            <v>38846</v>
          </cell>
          <cell r="B535">
            <v>9.56</v>
          </cell>
        </row>
        <row r="536">
          <cell r="A536">
            <v>38847</v>
          </cell>
          <cell r="B536">
            <v>9.57</v>
          </cell>
        </row>
        <row r="537">
          <cell r="A537">
            <v>38848</v>
          </cell>
          <cell r="B537">
            <v>9.58</v>
          </cell>
        </row>
        <row r="538">
          <cell r="A538">
            <v>38849</v>
          </cell>
          <cell r="B538">
            <v>9.6</v>
          </cell>
        </row>
        <row r="539">
          <cell r="A539">
            <v>38850</v>
          </cell>
          <cell r="B539">
            <v>9.61</v>
          </cell>
        </row>
        <row r="540">
          <cell r="A540">
            <v>38851</v>
          </cell>
          <cell r="B540">
            <v>9.61</v>
          </cell>
        </row>
        <row r="541">
          <cell r="A541">
            <v>38852</v>
          </cell>
          <cell r="B541">
            <v>9.6</v>
          </cell>
        </row>
        <row r="542">
          <cell r="A542">
            <v>38853</v>
          </cell>
          <cell r="B542">
            <v>9.6</v>
          </cell>
        </row>
        <row r="543">
          <cell r="A543">
            <v>38854</v>
          </cell>
          <cell r="B543">
            <v>9.59</v>
          </cell>
        </row>
        <row r="544">
          <cell r="A544">
            <v>38855</v>
          </cell>
          <cell r="B544">
            <v>9.59</v>
          </cell>
        </row>
        <row r="545">
          <cell r="A545">
            <v>38856</v>
          </cell>
          <cell r="B545">
            <v>9.6</v>
          </cell>
        </row>
        <row r="546">
          <cell r="A546">
            <v>38857</v>
          </cell>
          <cell r="B546">
            <v>9.6300000000000008</v>
          </cell>
        </row>
        <row r="547">
          <cell r="A547">
            <v>38858</v>
          </cell>
          <cell r="B547">
            <v>9.6300000000000008</v>
          </cell>
        </row>
        <row r="548">
          <cell r="A548">
            <v>38859</v>
          </cell>
          <cell r="B548">
            <v>9.6300000000000008</v>
          </cell>
        </row>
        <row r="549">
          <cell r="A549">
            <v>38860</v>
          </cell>
          <cell r="B549">
            <v>9.6199999999999992</v>
          </cell>
        </row>
        <row r="550">
          <cell r="A550">
            <v>38861</v>
          </cell>
          <cell r="B550">
            <v>9.6300000000000008</v>
          </cell>
        </row>
        <row r="551">
          <cell r="A551">
            <v>38862</v>
          </cell>
          <cell r="B551">
            <v>9.6300000000000008</v>
          </cell>
        </row>
        <row r="552">
          <cell r="A552">
            <v>38863</v>
          </cell>
          <cell r="B552">
            <v>9.6300000000000008</v>
          </cell>
        </row>
        <row r="553">
          <cell r="A553">
            <v>38864</v>
          </cell>
          <cell r="B553">
            <v>9.6300000000000008</v>
          </cell>
        </row>
        <row r="554">
          <cell r="A554">
            <v>38865</v>
          </cell>
          <cell r="B554">
            <v>9.6300000000000008</v>
          </cell>
        </row>
        <row r="555">
          <cell r="A555">
            <v>38866</v>
          </cell>
          <cell r="B555">
            <v>9.66</v>
          </cell>
        </row>
        <row r="556">
          <cell r="A556">
            <v>38867</v>
          </cell>
          <cell r="B556">
            <v>9.65</v>
          </cell>
        </row>
        <row r="557">
          <cell r="A557">
            <v>38868</v>
          </cell>
          <cell r="B557">
            <v>9.65</v>
          </cell>
        </row>
        <row r="558">
          <cell r="A558">
            <v>38869</v>
          </cell>
          <cell r="B558">
            <v>9.68</v>
          </cell>
        </row>
        <row r="559">
          <cell r="A559">
            <v>38870</v>
          </cell>
          <cell r="B559">
            <v>9.68</v>
          </cell>
        </row>
        <row r="560">
          <cell r="A560">
            <v>38871</v>
          </cell>
          <cell r="B560">
            <v>9.68</v>
          </cell>
        </row>
        <row r="561">
          <cell r="A561">
            <v>38872</v>
          </cell>
          <cell r="B561">
            <v>9.68</v>
          </cell>
        </row>
        <row r="562">
          <cell r="A562">
            <v>38873</v>
          </cell>
          <cell r="B562">
            <v>9.68</v>
          </cell>
        </row>
        <row r="563">
          <cell r="A563">
            <v>38874</v>
          </cell>
        </row>
        <row r="564">
          <cell r="A564">
            <v>38875</v>
          </cell>
        </row>
        <row r="565">
          <cell r="A565">
            <v>38876</v>
          </cell>
        </row>
        <row r="566">
          <cell r="A566">
            <v>38877</v>
          </cell>
        </row>
        <row r="567">
          <cell r="A567">
            <v>38878</v>
          </cell>
        </row>
        <row r="568">
          <cell r="A568">
            <v>38879</v>
          </cell>
        </row>
        <row r="569">
          <cell r="A569">
            <v>38880</v>
          </cell>
        </row>
        <row r="570">
          <cell r="A570">
            <v>38881</v>
          </cell>
        </row>
        <row r="571">
          <cell r="A571">
            <v>38882</v>
          </cell>
        </row>
        <row r="572">
          <cell r="A572">
            <v>38883</v>
          </cell>
        </row>
        <row r="573">
          <cell r="A573">
            <v>38884</v>
          </cell>
        </row>
        <row r="574">
          <cell r="A574">
            <v>38885</v>
          </cell>
        </row>
        <row r="575">
          <cell r="A575">
            <v>38886</v>
          </cell>
        </row>
        <row r="576">
          <cell r="A576">
            <v>38887</v>
          </cell>
        </row>
        <row r="577">
          <cell r="A577">
            <v>38888</v>
          </cell>
        </row>
        <row r="578">
          <cell r="A578">
            <v>38889</v>
          </cell>
        </row>
        <row r="579">
          <cell r="A579">
            <v>38890</v>
          </cell>
        </row>
        <row r="580">
          <cell r="A580">
            <v>38891</v>
          </cell>
        </row>
        <row r="581">
          <cell r="A581">
            <v>38892</v>
          </cell>
        </row>
        <row r="582">
          <cell r="A582">
            <v>38893</v>
          </cell>
        </row>
        <row r="583">
          <cell r="A583">
            <v>38894</v>
          </cell>
        </row>
        <row r="584">
          <cell r="A584">
            <v>38895</v>
          </cell>
        </row>
        <row r="585">
          <cell r="A585">
            <v>38896</v>
          </cell>
        </row>
        <row r="586">
          <cell r="A586">
            <v>38897</v>
          </cell>
        </row>
        <row r="587">
          <cell r="A587">
            <v>38898</v>
          </cell>
        </row>
      </sheetData>
      <sheetData sheetId="14">
        <row r="1">
          <cell r="A1" t="str">
            <v>QPK7YRPAV=FMAP, Close(Last Quote), Line</v>
          </cell>
          <cell r="B1" t="str">
            <v>Line</v>
          </cell>
        </row>
        <row r="2">
          <cell r="A2">
            <v>37571</v>
          </cell>
          <cell r="B2">
            <v>8.68</v>
          </cell>
        </row>
        <row r="3">
          <cell r="A3">
            <v>37572</v>
          </cell>
          <cell r="B3">
            <v>8.68</v>
          </cell>
        </row>
        <row r="4">
          <cell r="A4">
            <v>37573</v>
          </cell>
          <cell r="B4">
            <v>8.69</v>
          </cell>
        </row>
        <row r="5">
          <cell r="A5">
            <v>37574</v>
          </cell>
          <cell r="B5">
            <v>8.68</v>
          </cell>
        </row>
        <row r="6">
          <cell r="A6">
            <v>37575</v>
          </cell>
          <cell r="B6">
            <v>8.6999999999999993</v>
          </cell>
        </row>
        <row r="7">
          <cell r="A7">
            <v>37578</v>
          </cell>
          <cell r="B7">
            <v>8.56</v>
          </cell>
        </row>
        <row r="8">
          <cell r="A8">
            <v>37579</v>
          </cell>
          <cell r="B8">
            <v>7.39</v>
          </cell>
        </row>
        <row r="9">
          <cell r="A9">
            <v>37580</v>
          </cell>
          <cell r="B9">
            <v>7.11</v>
          </cell>
        </row>
        <row r="10">
          <cell r="A10">
            <v>37581</v>
          </cell>
          <cell r="B10">
            <v>7.11</v>
          </cell>
        </row>
        <row r="11">
          <cell r="A11">
            <v>37582</v>
          </cell>
          <cell r="B11">
            <v>7.08</v>
          </cell>
        </row>
        <row r="12">
          <cell r="A12">
            <v>37585</v>
          </cell>
          <cell r="B12">
            <v>7.06</v>
          </cell>
        </row>
        <row r="13">
          <cell r="A13">
            <v>37586</v>
          </cell>
          <cell r="B13">
            <v>6.93</v>
          </cell>
        </row>
        <row r="14">
          <cell r="A14">
            <v>37587</v>
          </cell>
          <cell r="B14">
            <v>6.81</v>
          </cell>
        </row>
        <row r="15">
          <cell r="A15">
            <v>37588</v>
          </cell>
          <cell r="B15">
            <v>6.81</v>
          </cell>
        </row>
        <row r="16">
          <cell r="A16">
            <v>37589</v>
          </cell>
          <cell r="B16">
            <v>6.78</v>
          </cell>
        </row>
        <row r="17">
          <cell r="A17">
            <v>37592</v>
          </cell>
          <cell r="B17">
            <v>6.57</v>
          </cell>
        </row>
        <row r="18">
          <cell r="A18">
            <v>37593</v>
          </cell>
          <cell r="B18">
            <v>6.49</v>
          </cell>
        </row>
        <row r="19">
          <cell r="A19">
            <v>37594</v>
          </cell>
          <cell r="B19">
            <v>6.52</v>
          </cell>
        </row>
        <row r="20">
          <cell r="A20">
            <v>37599</v>
          </cell>
          <cell r="B20">
            <v>6.48</v>
          </cell>
        </row>
        <row r="21">
          <cell r="A21">
            <v>37600</v>
          </cell>
          <cell r="B21">
            <v>6.48</v>
          </cell>
        </row>
        <row r="22">
          <cell r="A22">
            <v>37601</v>
          </cell>
          <cell r="B22">
            <v>6.48</v>
          </cell>
        </row>
        <row r="23">
          <cell r="A23">
            <v>37602</v>
          </cell>
          <cell r="B23">
            <v>6.48</v>
          </cell>
        </row>
        <row r="24">
          <cell r="A24">
            <v>37603</v>
          </cell>
          <cell r="B24">
            <v>6.29</v>
          </cell>
        </row>
        <row r="25">
          <cell r="A25">
            <v>37606</v>
          </cell>
          <cell r="B25">
            <v>6.11</v>
          </cell>
        </row>
        <row r="26">
          <cell r="A26">
            <v>37607</v>
          </cell>
          <cell r="B26">
            <v>6.08</v>
          </cell>
        </row>
        <row r="27">
          <cell r="A27">
            <v>37608</v>
          </cell>
          <cell r="B27">
            <v>5.53</v>
          </cell>
        </row>
        <row r="28">
          <cell r="A28">
            <v>37609</v>
          </cell>
          <cell r="B28">
            <v>5.48</v>
          </cell>
        </row>
        <row r="29">
          <cell r="A29">
            <v>37610</v>
          </cell>
          <cell r="B29">
            <v>5.48</v>
          </cell>
        </row>
        <row r="30">
          <cell r="A30">
            <v>37613</v>
          </cell>
          <cell r="B30">
            <v>5.46</v>
          </cell>
        </row>
        <row r="31">
          <cell r="A31">
            <v>37614</v>
          </cell>
          <cell r="B31">
            <v>5.46</v>
          </cell>
        </row>
        <row r="32">
          <cell r="A32">
            <v>37616</v>
          </cell>
          <cell r="B32">
            <v>5.46</v>
          </cell>
        </row>
        <row r="33">
          <cell r="A33">
            <v>37617</v>
          </cell>
          <cell r="B33">
            <v>5.46</v>
          </cell>
        </row>
        <row r="34">
          <cell r="A34">
            <v>37620</v>
          </cell>
          <cell r="B34">
            <v>5.43</v>
          </cell>
        </row>
        <row r="35">
          <cell r="A35">
            <v>37621</v>
          </cell>
          <cell r="B35">
            <v>5.35</v>
          </cell>
        </row>
        <row r="36">
          <cell r="A36">
            <v>37623</v>
          </cell>
          <cell r="B36">
            <v>5.12</v>
          </cell>
        </row>
        <row r="37">
          <cell r="A37">
            <v>37624</v>
          </cell>
          <cell r="B37">
            <v>5.0199999999999996</v>
          </cell>
        </row>
        <row r="38">
          <cell r="A38">
            <v>37627</v>
          </cell>
          <cell r="B38">
            <v>5</v>
          </cell>
        </row>
        <row r="39">
          <cell r="A39">
            <v>37628</v>
          </cell>
          <cell r="B39">
            <v>5</v>
          </cell>
        </row>
        <row r="40">
          <cell r="A40">
            <v>37629</v>
          </cell>
          <cell r="B40">
            <v>5</v>
          </cell>
        </row>
        <row r="41">
          <cell r="A41">
            <v>37630</v>
          </cell>
          <cell r="B41">
            <v>5.01</v>
          </cell>
        </row>
        <row r="42">
          <cell r="A42">
            <v>37631</v>
          </cell>
          <cell r="B42">
            <v>5.03</v>
          </cell>
        </row>
        <row r="43">
          <cell r="A43">
            <v>37634</v>
          </cell>
          <cell r="B43">
            <v>5.05</v>
          </cell>
        </row>
        <row r="44">
          <cell r="A44">
            <v>37635</v>
          </cell>
          <cell r="B44">
            <v>5.08</v>
          </cell>
        </row>
        <row r="45">
          <cell r="A45">
            <v>37636</v>
          </cell>
          <cell r="B45">
            <v>5.12</v>
          </cell>
        </row>
        <row r="46">
          <cell r="A46">
            <v>37637</v>
          </cell>
          <cell r="B46">
            <v>5.18</v>
          </cell>
        </row>
        <row r="47">
          <cell r="A47">
            <v>37638</v>
          </cell>
          <cell r="B47">
            <v>5.2</v>
          </cell>
        </row>
        <row r="48">
          <cell r="A48">
            <v>37641</v>
          </cell>
          <cell r="B48">
            <v>5.22</v>
          </cell>
        </row>
        <row r="49">
          <cell r="A49">
            <v>37642</v>
          </cell>
          <cell r="B49">
            <v>5.23</v>
          </cell>
        </row>
        <row r="50">
          <cell r="A50">
            <v>37643</v>
          </cell>
          <cell r="B50">
            <v>5.27</v>
          </cell>
        </row>
        <row r="51">
          <cell r="A51">
            <v>37644</v>
          </cell>
          <cell r="B51">
            <v>5.25</v>
          </cell>
        </row>
        <row r="52">
          <cell r="A52">
            <v>37645</v>
          </cell>
          <cell r="B52">
            <v>5.29</v>
          </cell>
        </row>
        <row r="53">
          <cell r="A53">
            <v>37648</v>
          </cell>
          <cell r="B53">
            <v>4.54</v>
          </cell>
        </row>
        <row r="54">
          <cell r="A54">
            <v>37649</v>
          </cell>
          <cell r="B54">
            <v>4.67</v>
          </cell>
        </row>
        <row r="55">
          <cell r="A55">
            <v>37650</v>
          </cell>
          <cell r="B55">
            <v>4.67</v>
          </cell>
        </row>
        <row r="56">
          <cell r="A56">
            <v>37651</v>
          </cell>
          <cell r="B56">
            <v>4.67</v>
          </cell>
        </row>
        <row r="57">
          <cell r="A57">
            <v>37652</v>
          </cell>
          <cell r="B57">
            <v>4.6500000000000004</v>
          </cell>
        </row>
        <row r="58">
          <cell r="A58">
            <v>37655</v>
          </cell>
          <cell r="B58">
            <v>4.72</v>
          </cell>
        </row>
        <row r="59">
          <cell r="A59">
            <v>37656</v>
          </cell>
          <cell r="B59">
            <v>4.82</v>
          </cell>
        </row>
        <row r="60">
          <cell r="A60">
            <v>37657</v>
          </cell>
          <cell r="B60">
            <v>4.99</v>
          </cell>
        </row>
        <row r="61">
          <cell r="A61">
            <v>37658</v>
          </cell>
          <cell r="B61">
            <v>5.58</v>
          </cell>
        </row>
        <row r="62">
          <cell r="A62">
            <v>37659</v>
          </cell>
          <cell r="B62">
            <v>5.58</v>
          </cell>
        </row>
        <row r="63">
          <cell r="A63">
            <v>37662</v>
          </cell>
          <cell r="B63">
            <v>5.08</v>
          </cell>
        </row>
        <row r="64">
          <cell r="A64">
            <v>37663</v>
          </cell>
          <cell r="B64">
            <v>5.56</v>
          </cell>
        </row>
        <row r="65">
          <cell r="A65">
            <v>37664</v>
          </cell>
          <cell r="B65">
            <v>5.56</v>
          </cell>
        </row>
        <row r="66">
          <cell r="A66">
            <v>37665</v>
          </cell>
          <cell r="B66">
            <v>5.56</v>
          </cell>
        </row>
        <row r="67">
          <cell r="A67">
            <v>37666</v>
          </cell>
          <cell r="B67">
            <v>5.56</v>
          </cell>
        </row>
        <row r="68">
          <cell r="A68">
            <v>37669</v>
          </cell>
          <cell r="B68">
            <v>5.08</v>
          </cell>
        </row>
        <row r="69">
          <cell r="A69">
            <v>37670</v>
          </cell>
          <cell r="B69">
            <v>5.13</v>
          </cell>
        </row>
        <row r="70">
          <cell r="A70">
            <v>37671</v>
          </cell>
          <cell r="B70">
            <v>5.13</v>
          </cell>
        </row>
        <row r="71">
          <cell r="A71">
            <v>37672</v>
          </cell>
          <cell r="B71">
            <v>5.12</v>
          </cell>
        </row>
        <row r="72">
          <cell r="A72">
            <v>37673</v>
          </cell>
          <cell r="B72">
            <v>5.08</v>
          </cell>
        </row>
        <row r="73">
          <cell r="A73">
            <v>37676</v>
          </cell>
          <cell r="B73">
            <v>5.25</v>
          </cell>
        </row>
        <row r="74">
          <cell r="A74">
            <v>37677</v>
          </cell>
          <cell r="B74">
            <v>4.97</v>
          </cell>
        </row>
        <row r="75">
          <cell r="A75">
            <v>37678</v>
          </cell>
          <cell r="B75">
            <v>4.9000000000000004</v>
          </cell>
        </row>
        <row r="76">
          <cell r="A76">
            <v>37679</v>
          </cell>
          <cell r="B76">
            <v>4.8899999999999997</v>
          </cell>
        </row>
        <row r="77">
          <cell r="A77">
            <v>37680</v>
          </cell>
          <cell r="B77">
            <v>5.52</v>
          </cell>
        </row>
        <row r="78">
          <cell r="A78">
            <v>37683</v>
          </cell>
          <cell r="B78">
            <v>4.8099999999999996</v>
          </cell>
        </row>
        <row r="79">
          <cell r="A79">
            <v>37684</v>
          </cell>
          <cell r="B79">
            <v>4.8099999999999996</v>
          </cell>
        </row>
        <row r="80">
          <cell r="A80">
            <v>37685</v>
          </cell>
          <cell r="B80">
            <v>4.79</v>
          </cell>
        </row>
        <row r="81">
          <cell r="A81">
            <v>37686</v>
          </cell>
          <cell r="B81">
            <v>4.58</v>
          </cell>
        </row>
        <row r="82">
          <cell r="A82">
            <v>37687</v>
          </cell>
          <cell r="B82">
            <v>4.41</v>
          </cell>
        </row>
        <row r="83">
          <cell r="A83">
            <v>37690</v>
          </cell>
          <cell r="B83">
            <v>4.1500000000000004</v>
          </cell>
        </row>
        <row r="84">
          <cell r="A84">
            <v>37691</v>
          </cell>
          <cell r="B84">
            <v>4.12</v>
          </cell>
        </row>
        <row r="85">
          <cell r="A85">
            <v>37692</v>
          </cell>
          <cell r="B85">
            <v>4.13</v>
          </cell>
        </row>
        <row r="86">
          <cell r="A86">
            <v>37693</v>
          </cell>
          <cell r="B86">
            <v>4.17</v>
          </cell>
        </row>
        <row r="87">
          <cell r="A87">
            <v>37694</v>
          </cell>
          <cell r="B87">
            <v>4.17</v>
          </cell>
        </row>
        <row r="88">
          <cell r="A88">
            <v>37697</v>
          </cell>
          <cell r="B88">
            <v>4.1399999999999997</v>
          </cell>
        </row>
        <row r="89">
          <cell r="A89">
            <v>37698</v>
          </cell>
          <cell r="B89">
            <v>3.57</v>
          </cell>
        </row>
        <row r="90">
          <cell r="A90">
            <v>37699</v>
          </cell>
          <cell r="B90">
            <v>4.9000000000000004</v>
          </cell>
        </row>
        <row r="91">
          <cell r="A91">
            <v>37700</v>
          </cell>
          <cell r="B91">
            <v>4.24</v>
          </cell>
        </row>
        <row r="92">
          <cell r="A92">
            <v>37701</v>
          </cell>
          <cell r="B92">
            <v>4.24</v>
          </cell>
        </row>
        <row r="93">
          <cell r="A93">
            <v>37704</v>
          </cell>
          <cell r="B93">
            <v>4.5599999999999996</v>
          </cell>
        </row>
        <row r="94">
          <cell r="A94">
            <v>37705</v>
          </cell>
          <cell r="B94">
            <v>4.08</v>
          </cell>
        </row>
        <row r="95">
          <cell r="A95">
            <v>37706</v>
          </cell>
          <cell r="B95">
            <v>3.88</v>
          </cell>
        </row>
        <row r="96">
          <cell r="A96">
            <v>37707</v>
          </cell>
          <cell r="B96">
            <v>3.94</v>
          </cell>
        </row>
        <row r="97">
          <cell r="A97">
            <v>37708</v>
          </cell>
          <cell r="B97">
            <v>3.97</v>
          </cell>
        </row>
        <row r="98">
          <cell r="A98">
            <v>37711</v>
          </cell>
          <cell r="B98">
            <v>4.29</v>
          </cell>
        </row>
        <row r="99">
          <cell r="A99">
            <v>37712</v>
          </cell>
          <cell r="B99">
            <v>4.38</v>
          </cell>
        </row>
        <row r="100">
          <cell r="A100">
            <v>37713</v>
          </cell>
          <cell r="B100">
            <v>4.34</v>
          </cell>
        </row>
        <row r="101">
          <cell r="A101">
            <v>37714</v>
          </cell>
          <cell r="B101">
            <v>4.32</v>
          </cell>
        </row>
        <row r="102">
          <cell r="A102">
            <v>37715</v>
          </cell>
          <cell r="B102">
            <v>4.3899999999999997</v>
          </cell>
        </row>
        <row r="103">
          <cell r="A103">
            <v>37718</v>
          </cell>
          <cell r="B103">
            <v>4.43</v>
          </cell>
        </row>
        <row r="104">
          <cell r="A104">
            <v>37719</v>
          </cell>
          <cell r="B104">
            <v>4.5199999999999996</v>
          </cell>
        </row>
        <row r="105">
          <cell r="A105">
            <v>37720</v>
          </cell>
          <cell r="B105">
            <v>4.53</v>
          </cell>
        </row>
        <row r="106">
          <cell r="A106">
            <v>37721</v>
          </cell>
          <cell r="B106">
            <v>4.54</v>
          </cell>
        </row>
        <row r="107">
          <cell r="A107">
            <v>37722</v>
          </cell>
          <cell r="B107">
            <v>4.57</v>
          </cell>
        </row>
        <row r="108">
          <cell r="A108">
            <v>37725</v>
          </cell>
          <cell r="B108">
            <v>4.68</v>
          </cell>
        </row>
        <row r="109">
          <cell r="A109">
            <v>37726</v>
          </cell>
          <cell r="B109">
            <v>4.8</v>
          </cell>
        </row>
        <row r="110">
          <cell r="A110">
            <v>37727</v>
          </cell>
          <cell r="B110">
            <v>4.8600000000000003</v>
          </cell>
        </row>
        <row r="111">
          <cell r="A111">
            <v>37728</v>
          </cell>
          <cell r="B111">
            <v>4.72</v>
          </cell>
        </row>
        <row r="112">
          <cell r="A112">
            <v>37729</v>
          </cell>
          <cell r="B112">
            <v>4.54</v>
          </cell>
        </row>
        <row r="113">
          <cell r="A113">
            <v>37732</v>
          </cell>
          <cell r="B113">
            <v>4.75</v>
          </cell>
        </row>
        <row r="114">
          <cell r="A114">
            <v>37733</v>
          </cell>
          <cell r="B114">
            <v>4.75</v>
          </cell>
        </row>
        <row r="115">
          <cell r="A115">
            <v>37734</v>
          </cell>
          <cell r="B115">
            <v>4.74</v>
          </cell>
        </row>
        <row r="116">
          <cell r="A116">
            <v>37735</v>
          </cell>
          <cell r="B116">
            <v>4.74</v>
          </cell>
        </row>
        <row r="117">
          <cell r="A117">
            <v>37736</v>
          </cell>
          <cell r="B117">
            <v>4.72</v>
          </cell>
        </row>
        <row r="118">
          <cell r="A118">
            <v>37739</v>
          </cell>
          <cell r="B118">
            <v>4.53</v>
          </cell>
        </row>
        <row r="119">
          <cell r="A119">
            <v>37740</v>
          </cell>
          <cell r="B119">
            <v>4.49</v>
          </cell>
        </row>
        <row r="120">
          <cell r="A120">
            <v>37741</v>
          </cell>
          <cell r="B120">
            <v>4.51</v>
          </cell>
        </row>
        <row r="121">
          <cell r="A121">
            <v>37742</v>
          </cell>
          <cell r="B121">
            <v>4.54</v>
          </cell>
        </row>
        <row r="122">
          <cell r="A122">
            <v>37743</v>
          </cell>
          <cell r="B122">
            <v>4.54</v>
          </cell>
        </row>
        <row r="123">
          <cell r="A123">
            <v>37746</v>
          </cell>
          <cell r="B123">
            <v>4.68</v>
          </cell>
        </row>
        <row r="124">
          <cell r="A124">
            <v>37747</v>
          </cell>
          <cell r="B124">
            <v>4.74</v>
          </cell>
        </row>
        <row r="125">
          <cell r="A125">
            <v>37748</v>
          </cell>
          <cell r="B125">
            <v>4.75</v>
          </cell>
        </row>
        <row r="126">
          <cell r="A126">
            <v>37749</v>
          </cell>
          <cell r="B126">
            <v>4.7300000000000004</v>
          </cell>
        </row>
        <row r="127">
          <cell r="A127">
            <v>37750</v>
          </cell>
          <cell r="B127">
            <v>4.7300000000000004</v>
          </cell>
        </row>
        <row r="128">
          <cell r="A128">
            <v>37753</v>
          </cell>
          <cell r="B128">
            <v>4.6900000000000004</v>
          </cell>
        </row>
        <row r="129">
          <cell r="A129">
            <v>37754</v>
          </cell>
          <cell r="B129">
            <v>4.6500000000000004</v>
          </cell>
        </row>
        <row r="130">
          <cell r="A130">
            <v>37755</v>
          </cell>
          <cell r="B130">
            <v>4.7</v>
          </cell>
        </row>
        <row r="131">
          <cell r="A131">
            <v>37756</v>
          </cell>
          <cell r="B131">
            <v>4.71</v>
          </cell>
        </row>
        <row r="132">
          <cell r="A132">
            <v>37757</v>
          </cell>
          <cell r="B132">
            <v>4.71</v>
          </cell>
        </row>
        <row r="133">
          <cell r="A133">
            <v>37760</v>
          </cell>
          <cell r="B133">
            <v>4.7300000000000004</v>
          </cell>
        </row>
        <row r="134">
          <cell r="A134">
            <v>37761</v>
          </cell>
          <cell r="B134">
            <v>4.7300000000000004</v>
          </cell>
        </row>
        <row r="135">
          <cell r="A135">
            <v>37762</v>
          </cell>
          <cell r="B135">
            <v>4.7699999999999996</v>
          </cell>
        </row>
        <row r="136">
          <cell r="A136">
            <v>37763</v>
          </cell>
          <cell r="B136">
            <v>4.78</v>
          </cell>
        </row>
        <row r="137">
          <cell r="A137">
            <v>37764</v>
          </cell>
          <cell r="B137">
            <v>4.79</v>
          </cell>
        </row>
        <row r="138">
          <cell r="A138">
            <v>37767</v>
          </cell>
          <cell r="B138">
            <v>4.78</v>
          </cell>
        </row>
        <row r="139">
          <cell r="A139">
            <v>37768</v>
          </cell>
          <cell r="B139">
            <v>4.79</v>
          </cell>
        </row>
        <row r="140">
          <cell r="A140">
            <v>37769</v>
          </cell>
          <cell r="B140">
            <v>5.26</v>
          </cell>
        </row>
        <row r="141">
          <cell r="A141">
            <v>37770</v>
          </cell>
          <cell r="B141">
            <v>4.76</v>
          </cell>
        </row>
        <row r="142">
          <cell r="A142">
            <v>37771</v>
          </cell>
          <cell r="B142">
            <v>4.76</v>
          </cell>
        </row>
        <row r="143">
          <cell r="A143">
            <v>37774</v>
          </cell>
          <cell r="B143">
            <v>4.79</v>
          </cell>
        </row>
        <row r="144">
          <cell r="A144">
            <v>37775</v>
          </cell>
          <cell r="B144">
            <v>4.82</v>
          </cell>
        </row>
        <row r="145">
          <cell r="A145">
            <v>37776</v>
          </cell>
          <cell r="B145">
            <v>4.8600000000000003</v>
          </cell>
        </row>
        <row r="146">
          <cell r="A146">
            <v>37777</v>
          </cell>
          <cell r="B146">
            <v>4.97</v>
          </cell>
        </row>
        <row r="147">
          <cell r="A147">
            <v>37778</v>
          </cell>
          <cell r="B147">
            <v>5.08</v>
          </cell>
        </row>
        <row r="148">
          <cell r="A148">
            <v>37781</v>
          </cell>
          <cell r="B148">
            <v>4.92</v>
          </cell>
        </row>
        <row r="149">
          <cell r="A149">
            <v>37782</v>
          </cell>
          <cell r="B149">
            <v>4.74</v>
          </cell>
        </row>
        <row r="150">
          <cell r="A150">
            <v>37783</v>
          </cell>
          <cell r="B150">
            <v>4.67</v>
          </cell>
        </row>
        <row r="151">
          <cell r="A151">
            <v>37784</v>
          </cell>
          <cell r="B151">
            <v>4.58</v>
          </cell>
        </row>
        <row r="152">
          <cell r="A152">
            <v>37785</v>
          </cell>
          <cell r="B152">
            <v>4.58</v>
          </cell>
        </row>
        <row r="153">
          <cell r="A153">
            <v>37788</v>
          </cell>
          <cell r="B153">
            <v>4.3899999999999997</v>
          </cell>
        </row>
        <row r="154">
          <cell r="A154">
            <v>37789</v>
          </cell>
          <cell r="B154">
            <v>5.42</v>
          </cell>
        </row>
        <row r="155">
          <cell r="A155">
            <v>37790</v>
          </cell>
          <cell r="B155">
            <v>5.35</v>
          </cell>
        </row>
        <row r="156">
          <cell r="A156">
            <v>37791</v>
          </cell>
          <cell r="B156">
            <v>5.35</v>
          </cell>
        </row>
        <row r="157">
          <cell r="A157">
            <v>37792</v>
          </cell>
          <cell r="B157">
            <v>5.35</v>
          </cell>
        </row>
        <row r="158">
          <cell r="A158">
            <v>37795</v>
          </cell>
          <cell r="B158">
            <v>5.34</v>
          </cell>
        </row>
        <row r="159">
          <cell r="A159">
            <v>37796</v>
          </cell>
          <cell r="B159">
            <v>5.26</v>
          </cell>
        </row>
        <row r="160">
          <cell r="A160">
            <v>37797</v>
          </cell>
          <cell r="B160">
            <v>5.25</v>
          </cell>
        </row>
        <row r="161">
          <cell r="A161">
            <v>37798</v>
          </cell>
          <cell r="B161">
            <v>5.24</v>
          </cell>
        </row>
        <row r="162">
          <cell r="A162">
            <v>37799</v>
          </cell>
          <cell r="B162">
            <v>5.15</v>
          </cell>
        </row>
        <row r="163">
          <cell r="A163">
            <v>37802</v>
          </cell>
          <cell r="B163">
            <v>4.63</v>
          </cell>
        </row>
        <row r="164">
          <cell r="A164">
            <v>37804</v>
          </cell>
          <cell r="B164">
            <v>4.84</v>
          </cell>
        </row>
        <row r="165">
          <cell r="A165">
            <v>37805</v>
          </cell>
          <cell r="B165">
            <v>4.3499999999999996</v>
          </cell>
        </row>
        <row r="166">
          <cell r="A166">
            <v>37806</v>
          </cell>
          <cell r="B166">
            <v>4.3099999999999996</v>
          </cell>
        </row>
        <row r="167">
          <cell r="A167">
            <v>37809</v>
          </cell>
          <cell r="B167">
            <v>4.28</v>
          </cell>
        </row>
        <row r="168">
          <cell r="A168">
            <v>37810</v>
          </cell>
          <cell r="B168">
            <v>4.32</v>
          </cell>
        </row>
        <row r="169">
          <cell r="A169">
            <v>37811</v>
          </cell>
          <cell r="B169">
            <v>4.34</v>
          </cell>
        </row>
        <row r="170">
          <cell r="A170">
            <v>37812</v>
          </cell>
          <cell r="B170">
            <v>4.32</v>
          </cell>
        </row>
        <row r="171">
          <cell r="A171">
            <v>37813</v>
          </cell>
          <cell r="B171">
            <v>4.28</v>
          </cell>
        </row>
        <row r="172">
          <cell r="A172">
            <v>37816</v>
          </cell>
          <cell r="B172">
            <v>4.22</v>
          </cell>
        </row>
        <row r="173">
          <cell r="A173">
            <v>37817</v>
          </cell>
          <cell r="B173">
            <v>4.18</v>
          </cell>
        </row>
        <row r="174">
          <cell r="A174">
            <v>37818</v>
          </cell>
          <cell r="B174">
            <v>4.13</v>
          </cell>
        </row>
        <row r="175">
          <cell r="A175">
            <v>37819</v>
          </cell>
          <cell r="B175">
            <v>4.13</v>
          </cell>
        </row>
        <row r="176">
          <cell r="A176">
            <v>37820</v>
          </cell>
          <cell r="B176">
            <v>4.13</v>
          </cell>
        </row>
        <row r="177">
          <cell r="A177">
            <v>37823</v>
          </cell>
          <cell r="B177">
            <v>4.09</v>
          </cell>
        </row>
        <row r="178">
          <cell r="A178">
            <v>37824</v>
          </cell>
          <cell r="B178">
            <v>4.49</v>
          </cell>
        </row>
        <row r="179">
          <cell r="A179">
            <v>37825</v>
          </cell>
          <cell r="B179">
            <v>4.08</v>
          </cell>
        </row>
        <row r="180">
          <cell r="A180">
            <v>37826</v>
          </cell>
          <cell r="B180">
            <v>4.03</v>
          </cell>
        </row>
        <row r="181">
          <cell r="A181">
            <v>37827</v>
          </cell>
          <cell r="B181">
            <v>4.03</v>
          </cell>
        </row>
        <row r="182">
          <cell r="A182">
            <v>37830</v>
          </cell>
          <cell r="B182">
            <v>4.5199999999999996</v>
          </cell>
        </row>
        <row r="183">
          <cell r="A183">
            <v>37831</v>
          </cell>
          <cell r="B183">
            <v>4.13</v>
          </cell>
        </row>
        <row r="184">
          <cell r="A184">
            <v>37832</v>
          </cell>
          <cell r="B184">
            <v>4.13</v>
          </cell>
        </row>
        <row r="185">
          <cell r="A185">
            <v>37833</v>
          </cell>
          <cell r="B185">
            <v>4.13</v>
          </cell>
        </row>
        <row r="186">
          <cell r="A186">
            <v>37834</v>
          </cell>
          <cell r="B186">
            <v>4.5999999999999996</v>
          </cell>
        </row>
        <row r="187">
          <cell r="A187">
            <v>37837</v>
          </cell>
          <cell r="B187">
            <v>4.1100000000000003</v>
          </cell>
        </row>
        <row r="188">
          <cell r="A188">
            <v>37838</v>
          </cell>
          <cell r="B188">
            <v>4.08</v>
          </cell>
        </row>
        <row r="189">
          <cell r="A189">
            <v>37839</v>
          </cell>
          <cell r="B189">
            <v>4.5199999999999996</v>
          </cell>
        </row>
        <row r="190">
          <cell r="A190">
            <v>37840</v>
          </cell>
          <cell r="B190">
            <v>4.49</v>
          </cell>
        </row>
        <row r="191">
          <cell r="A191">
            <v>37841</v>
          </cell>
          <cell r="B191">
            <v>3.98</v>
          </cell>
        </row>
        <row r="192">
          <cell r="A192">
            <v>37844</v>
          </cell>
          <cell r="B192">
            <v>4</v>
          </cell>
        </row>
        <row r="193">
          <cell r="A193">
            <v>37845</v>
          </cell>
          <cell r="B193">
            <v>4</v>
          </cell>
        </row>
        <row r="194">
          <cell r="A194">
            <v>37846</v>
          </cell>
          <cell r="B194">
            <v>4</v>
          </cell>
        </row>
        <row r="195">
          <cell r="A195">
            <v>37848</v>
          </cell>
          <cell r="B195">
            <v>3.99</v>
          </cell>
        </row>
        <row r="196">
          <cell r="A196">
            <v>37851</v>
          </cell>
          <cell r="B196">
            <v>4</v>
          </cell>
        </row>
        <row r="197">
          <cell r="A197">
            <v>37852</v>
          </cell>
          <cell r="B197">
            <v>4.18</v>
          </cell>
        </row>
        <row r="198">
          <cell r="A198">
            <v>37853</v>
          </cell>
          <cell r="B198">
            <v>4.2300000000000004</v>
          </cell>
        </row>
        <row r="199">
          <cell r="A199">
            <v>37854</v>
          </cell>
          <cell r="B199">
            <v>4.29</v>
          </cell>
        </row>
        <row r="200">
          <cell r="A200">
            <v>37855</v>
          </cell>
          <cell r="B200">
            <v>4.32</v>
          </cell>
        </row>
        <row r="201">
          <cell r="A201">
            <v>37858</v>
          </cell>
          <cell r="B201">
            <v>4.47</v>
          </cell>
        </row>
        <row r="202">
          <cell r="A202">
            <v>37859</v>
          </cell>
          <cell r="B202">
            <v>4.5599999999999996</v>
          </cell>
        </row>
        <row r="203">
          <cell r="A203">
            <v>37860</v>
          </cell>
          <cell r="B203">
            <v>4.63</v>
          </cell>
        </row>
        <row r="204">
          <cell r="A204">
            <v>37861</v>
          </cell>
          <cell r="B204">
            <v>4.5199999999999996</v>
          </cell>
        </row>
        <row r="205">
          <cell r="A205">
            <v>37862</v>
          </cell>
          <cell r="B205">
            <v>4.59</v>
          </cell>
        </row>
        <row r="206">
          <cell r="A206">
            <v>37865</v>
          </cell>
          <cell r="B206">
            <v>4.68</v>
          </cell>
        </row>
        <row r="207">
          <cell r="A207">
            <v>37866</v>
          </cell>
          <cell r="B207">
            <v>4.72</v>
          </cell>
        </row>
        <row r="208">
          <cell r="A208">
            <v>37867</v>
          </cell>
          <cell r="B208">
            <v>4.8</v>
          </cell>
        </row>
        <row r="209">
          <cell r="A209">
            <v>37868</v>
          </cell>
          <cell r="B209">
            <v>4.8099999999999996</v>
          </cell>
        </row>
        <row r="210">
          <cell r="A210">
            <v>37869</v>
          </cell>
          <cell r="B210">
            <v>4.92</v>
          </cell>
        </row>
        <row r="211">
          <cell r="A211">
            <v>37872</v>
          </cell>
          <cell r="B211">
            <v>4.93</v>
          </cell>
        </row>
        <row r="212">
          <cell r="A212">
            <v>37873</v>
          </cell>
          <cell r="B212">
            <v>4.93</v>
          </cell>
        </row>
        <row r="213">
          <cell r="A213">
            <v>37874</v>
          </cell>
          <cell r="B213">
            <v>4.9400000000000004</v>
          </cell>
        </row>
        <row r="214">
          <cell r="A214">
            <v>37875</v>
          </cell>
          <cell r="B214">
            <v>4.91</v>
          </cell>
        </row>
        <row r="215">
          <cell r="A215">
            <v>37876</v>
          </cell>
          <cell r="B215">
            <v>4.93</v>
          </cell>
        </row>
        <row r="216">
          <cell r="A216">
            <v>37879</v>
          </cell>
          <cell r="B216">
            <v>4.8600000000000003</v>
          </cell>
        </row>
        <row r="217">
          <cell r="A217">
            <v>37880</v>
          </cell>
          <cell r="B217">
            <v>4.8499999999999996</v>
          </cell>
        </row>
        <row r="218">
          <cell r="A218">
            <v>37881</v>
          </cell>
          <cell r="B218">
            <v>4.8600000000000003</v>
          </cell>
        </row>
        <row r="219">
          <cell r="A219">
            <v>37882</v>
          </cell>
          <cell r="B219">
            <v>4.95</v>
          </cell>
        </row>
        <row r="220">
          <cell r="A220">
            <v>37883</v>
          </cell>
          <cell r="B220">
            <v>4.99</v>
          </cell>
        </row>
        <row r="221">
          <cell r="A221">
            <v>37886</v>
          </cell>
          <cell r="B221">
            <v>5.31</v>
          </cell>
        </row>
        <row r="222">
          <cell r="A222">
            <v>37887</v>
          </cell>
          <cell r="B222">
            <v>5.53</v>
          </cell>
        </row>
        <row r="223">
          <cell r="A223">
            <v>37888</v>
          </cell>
          <cell r="B223">
            <v>5.78</v>
          </cell>
        </row>
        <row r="224">
          <cell r="A224">
            <v>37889</v>
          </cell>
          <cell r="B224">
            <v>5.99</v>
          </cell>
        </row>
        <row r="225">
          <cell r="A225">
            <v>37890</v>
          </cell>
          <cell r="B225">
            <v>5.95</v>
          </cell>
        </row>
        <row r="226">
          <cell r="A226">
            <v>37893</v>
          </cell>
          <cell r="B226">
            <v>5.87</v>
          </cell>
        </row>
        <row r="227">
          <cell r="A227">
            <v>37894</v>
          </cell>
          <cell r="B227">
            <v>5.91</v>
          </cell>
        </row>
        <row r="228">
          <cell r="A228">
            <v>37895</v>
          </cell>
          <cell r="B228">
            <v>5.89</v>
          </cell>
        </row>
        <row r="229">
          <cell r="A229">
            <v>37896</v>
          </cell>
          <cell r="B229">
            <v>5.83</v>
          </cell>
        </row>
        <row r="230">
          <cell r="A230">
            <v>37897</v>
          </cell>
          <cell r="B230">
            <v>5.83</v>
          </cell>
        </row>
        <row r="231">
          <cell r="A231">
            <v>37900</v>
          </cell>
          <cell r="B231">
            <v>5.92</v>
          </cell>
        </row>
        <row r="232">
          <cell r="A232">
            <v>37901</v>
          </cell>
          <cell r="B232">
            <v>5.8</v>
          </cell>
        </row>
        <row r="233">
          <cell r="A233">
            <v>37902</v>
          </cell>
          <cell r="B233">
            <v>5.83</v>
          </cell>
        </row>
        <row r="234">
          <cell r="A234">
            <v>37903</v>
          </cell>
          <cell r="B234">
            <v>5.92</v>
          </cell>
        </row>
        <row r="235">
          <cell r="A235">
            <v>37904</v>
          </cell>
          <cell r="B235">
            <v>5.9</v>
          </cell>
        </row>
        <row r="236">
          <cell r="A236">
            <v>37907</v>
          </cell>
          <cell r="B236">
            <v>5.88</v>
          </cell>
        </row>
        <row r="237">
          <cell r="A237">
            <v>37908</v>
          </cell>
          <cell r="B237">
            <v>5.88</v>
          </cell>
        </row>
        <row r="238">
          <cell r="A238">
            <v>37909</v>
          </cell>
          <cell r="B238">
            <v>5.9</v>
          </cell>
        </row>
        <row r="239">
          <cell r="A239">
            <v>37910</v>
          </cell>
          <cell r="B239">
            <v>5.88</v>
          </cell>
        </row>
        <row r="240">
          <cell r="A240">
            <v>37911</v>
          </cell>
          <cell r="B240">
            <v>5.85</v>
          </cell>
        </row>
        <row r="241">
          <cell r="A241">
            <v>37914</v>
          </cell>
          <cell r="B241">
            <v>5.85</v>
          </cell>
        </row>
        <row r="242">
          <cell r="A242">
            <v>37915</v>
          </cell>
          <cell r="B242">
            <v>5.81</v>
          </cell>
        </row>
        <row r="243">
          <cell r="A243">
            <v>37916</v>
          </cell>
          <cell r="B243">
            <v>5.74</v>
          </cell>
        </row>
        <row r="244">
          <cell r="A244">
            <v>37917</v>
          </cell>
          <cell r="B244">
            <v>5.75</v>
          </cell>
        </row>
        <row r="245">
          <cell r="A245">
            <v>37918</v>
          </cell>
          <cell r="B245">
            <v>5.73</v>
          </cell>
        </row>
        <row r="246">
          <cell r="A246">
            <v>37921</v>
          </cell>
          <cell r="B246">
            <v>5.72</v>
          </cell>
        </row>
        <row r="247">
          <cell r="A247">
            <v>37922</v>
          </cell>
          <cell r="B247">
            <v>5.7</v>
          </cell>
        </row>
        <row r="248">
          <cell r="A248">
            <v>37923</v>
          </cell>
          <cell r="B248">
            <v>5.7</v>
          </cell>
        </row>
        <row r="249">
          <cell r="A249">
            <v>37924</v>
          </cell>
          <cell r="B249">
            <v>5.69</v>
          </cell>
        </row>
        <row r="250">
          <cell r="A250">
            <v>37925</v>
          </cell>
          <cell r="B250">
            <v>5.7</v>
          </cell>
        </row>
        <row r="251">
          <cell r="A251">
            <v>37928</v>
          </cell>
          <cell r="B251">
            <v>5.73</v>
          </cell>
        </row>
        <row r="252">
          <cell r="A252">
            <v>37929</v>
          </cell>
          <cell r="B252">
            <v>5.73</v>
          </cell>
        </row>
        <row r="253">
          <cell r="A253">
            <v>37930</v>
          </cell>
          <cell r="B253">
            <v>5.77</v>
          </cell>
        </row>
        <row r="254">
          <cell r="A254">
            <v>37931</v>
          </cell>
          <cell r="B254">
            <v>5.71</v>
          </cell>
        </row>
        <row r="255">
          <cell r="A255">
            <v>37935</v>
          </cell>
          <cell r="B255">
            <v>5.68</v>
          </cell>
        </row>
        <row r="256">
          <cell r="A256">
            <v>37936</v>
          </cell>
          <cell r="B256">
            <v>5.69</v>
          </cell>
        </row>
        <row r="257">
          <cell r="A257">
            <v>37937</v>
          </cell>
          <cell r="B257">
            <v>5.7</v>
          </cell>
        </row>
        <row r="258">
          <cell r="A258">
            <v>37938</v>
          </cell>
          <cell r="B258">
            <v>5.71</v>
          </cell>
        </row>
        <row r="259">
          <cell r="A259">
            <v>37939</v>
          </cell>
          <cell r="B259">
            <v>5.7</v>
          </cell>
        </row>
        <row r="260">
          <cell r="A260">
            <v>37942</v>
          </cell>
          <cell r="B260">
            <v>5.68</v>
          </cell>
        </row>
        <row r="261">
          <cell r="A261">
            <v>37943</v>
          </cell>
          <cell r="B261">
            <v>5.68</v>
          </cell>
        </row>
        <row r="262">
          <cell r="A262">
            <v>37944</v>
          </cell>
          <cell r="B262">
            <v>5.69</v>
          </cell>
        </row>
        <row r="263">
          <cell r="A263">
            <v>37945</v>
          </cell>
          <cell r="B263">
            <v>5.68</v>
          </cell>
        </row>
        <row r="264">
          <cell r="A264">
            <v>37946</v>
          </cell>
          <cell r="B264">
            <v>5.68</v>
          </cell>
        </row>
        <row r="265">
          <cell r="A265">
            <v>37949</v>
          </cell>
          <cell r="B265">
            <v>5.67</v>
          </cell>
        </row>
        <row r="266">
          <cell r="A266">
            <v>37950</v>
          </cell>
          <cell r="B266">
            <v>5.65</v>
          </cell>
        </row>
        <row r="267">
          <cell r="A267">
            <v>37951</v>
          </cell>
          <cell r="B267">
            <v>5.65</v>
          </cell>
        </row>
        <row r="268">
          <cell r="A268">
            <v>37952</v>
          </cell>
          <cell r="B268">
            <v>5.65</v>
          </cell>
        </row>
        <row r="269">
          <cell r="A269">
            <v>37953</v>
          </cell>
          <cell r="B269">
            <v>5.65</v>
          </cell>
        </row>
        <row r="270">
          <cell r="A270">
            <v>37956</v>
          </cell>
          <cell r="B270">
            <v>5.64</v>
          </cell>
        </row>
        <row r="271">
          <cell r="A271">
            <v>37957</v>
          </cell>
          <cell r="B271">
            <v>5.65</v>
          </cell>
        </row>
        <row r="272">
          <cell r="A272">
            <v>37958</v>
          </cell>
          <cell r="B272">
            <v>5.64</v>
          </cell>
        </row>
        <row r="273">
          <cell r="A273">
            <v>37959</v>
          </cell>
          <cell r="B273">
            <v>5.63</v>
          </cell>
        </row>
        <row r="274">
          <cell r="A274">
            <v>37960</v>
          </cell>
          <cell r="B274">
            <v>5.62</v>
          </cell>
        </row>
        <row r="275">
          <cell r="A275">
            <v>37963</v>
          </cell>
          <cell r="B275">
            <v>5.51</v>
          </cell>
        </row>
        <row r="276">
          <cell r="A276">
            <v>37964</v>
          </cell>
          <cell r="B276">
            <v>5.42</v>
          </cell>
        </row>
        <row r="277">
          <cell r="A277">
            <v>37966</v>
          </cell>
          <cell r="B277">
            <v>5.48</v>
          </cell>
        </row>
        <row r="278">
          <cell r="A278">
            <v>37967</v>
          </cell>
          <cell r="B278">
            <v>5.49</v>
          </cell>
        </row>
        <row r="279">
          <cell r="A279">
            <v>37970</v>
          </cell>
          <cell r="B279">
            <v>5.78</v>
          </cell>
        </row>
        <row r="280">
          <cell r="A280">
            <v>37971</v>
          </cell>
          <cell r="B280">
            <v>5.78</v>
          </cell>
        </row>
        <row r="281">
          <cell r="A281">
            <v>37972</v>
          </cell>
          <cell r="B281">
            <v>5.81</v>
          </cell>
        </row>
        <row r="282">
          <cell r="A282">
            <v>37973</v>
          </cell>
          <cell r="B282">
            <v>5.81</v>
          </cell>
        </row>
        <row r="283">
          <cell r="A283">
            <v>37974</v>
          </cell>
          <cell r="B283">
            <v>5.83</v>
          </cell>
        </row>
        <row r="284">
          <cell r="A284">
            <v>37977</v>
          </cell>
          <cell r="B284">
            <v>5.88</v>
          </cell>
        </row>
        <row r="285">
          <cell r="A285">
            <v>37978</v>
          </cell>
          <cell r="B285">
            <v>5.88</v>
          </cell>
        </row>
        <row r="286">
          <cell r="A286">
            <v>37979</v>
          </cell>
          <cell r="B286">
            <v>5.83</v>
          </cell>
        </row>
        <row r="287">
          <cell r="A287">
            <v>37980</v>
          </cell>
          <cell r="B287">
            <v>5.83</v>
          </cell>
        </row>
        <row r="288">
          <cell r="A288">
            <v>37981</v>
          </cell>
          <cell r="B288">
            <v>5.85</v>
          </cell>
        </row>
        <row r="289">
          <cell r="A289">
            <v>37984</v>
          </cell>
          <cell r="B289">
            <v>5.89</v>
          </cell>
        </row>
        <row r="290">
          <cell r="A290">
            <v>37985</v>
          </cell>
          <cell r="B290">
            <v>5.88</v>
          </cell>
        </row>
        <row r="291">
          <cell r="A291">
            <v>37986</v>
          </cell>
          <cell r="B291">
            <v>5.88</v>
          </cell>
        </row>
        <row r="292">
          <cell r="A292">
            <v>37987</v>
          </cell>
          <cell r="B292">
            <v>5.88</v>
          </cell>
        </row>
        <row r="293">
          <cell r="A293">
            <v>37988</v>
          </cell>
          <cell r="B293">
            <v>5.79</v>
          </cell>
        </row>
        <row r="294">
          <cell r="A294">
            <v>37991</v>
          </cell>
          <cell r="B294">
            <v>5.78</v>
          </cell>
        </row>
        <row r="295">
          <cell r="A295">
            <v>37992</v>
          </cell>
          <cell r="B295">
            <v>5.78</v>
          </cell>
        </row>
        <row r="296">
          <cell r="A296">
            <v>37993</v>
          </cell>
          <cell r="B296">
            <v>5.76</v>
          </cell>
        </row>
        <row r="297">
          <cell r="A297">
            <v>37994</v>
          </cell>
          <cell r="B297">
            <v>5.74</v>
          </cell>
        </row>
        <row r="298">
          <cell r="A298">
            <v>37995</v>
          </cell>
          <cell r="B298">
            <v>5.74</v>
          </cell>
        </row>
        <row r="299">
          <cell r="A299">
            <v>37998</v>
          </cell>
          <cell r="B299">
            <v>5.78</v>
          </cell>
        </row>
        <row r="300">
          <cell r="A300">
            <v>37999</v>
          </cell>
          <cell r="B300">
            <v>6.03</v>
          </cell>
        </row>
        <row r="301">
          <cell r="A301">
            <v>38000</v>
          </cell>
          <cell r="B301">
            <v>6.03</v>
          </cell>
        </row>
        <row r="302">
          <cell r="A302">
            <v>38001</v>
          </cell>
          <cell r="B302">
            <v>5.87</v>
          </cell>
        </row>
        <row r="303">
          <cell r="A303">
            <v>38002</v>
          </cell>
          <cell r="B303">
            <v>5.87</v>
          </cell>
        </row>
        <row r="304">
          <cell r="A304">
            <v>38005</v>
          </cell>
          <cell r="B304">
            <v>4.87</v>
          </cell>
        </row>
        <row r="305">
          <cell r="A305">
            <v>38006</v>
          </cell>
          <cell r="B305">
            <v>5.82</v>
          </cell>
        </row>
        <row r="306">
          <cell r="A306">
            <v>38007</v>
          </cell>
          <cell r="B306">
            <v>5.84</v>
          </cell>
        </row>
        <row r="307">
          <cell r="A307">
            <v>38008</v>
          </cell>
          <cell r="B307">
            <v>5.83</v>
          </cell>
        </row>
        <row r="308">
          <cell r="A308">
            <v>38009</v>
          </cell>
          <cell r="B308">
            <v>5.84</v>
          </cell>
        </row>
        <row r="309">
          <cell r="A309">
            <v>38012</v>
          </cell>
          <cell r="B309">
            <v>5.76</v>
          </cell>
        </row>
        <row r="310">
          <cell r="A310">
            <v>38013</v>
          </cell>
          <cell r="B310">
            <v>5.76</v>
          </cell>
        </row>
        <row r="311">
          <cell r="A311">
            <v>38014</v>
          </cell>
          <cell r="B311">
            <v>5.7</v>
          </cell>
        </row>
        <row r="312">
          <cell r="A312">
            <v>38015</v>
          </cell>
          <cell r="B312">
            <v>5.68</v>
          </cell>
        </row>
        <row r="313">
          <cell r="A313">
            <v>38016</v>
          </cell>
          <cell r="B313">
            <v>5.69</v>
          </cell>
        </row>
        <row r="314">
          <cell r="A314">
            <v>38019</v>
          </cell>
          <cell r="B314">
            <v>5.71</v>
          </cell>
        </row>
        <row r="315">
          <cell r="A315">
            <v>38020</v>
          </cell>
          <cell r="B315">
            <v>5.71</v>
          </cell>
        </row>
        <row r="316">
          <cell r="A316">
            <v>38021</v>
          </cell>
          <cell r="B316">
            <v>5.71</v>
          </cell>
        </row>
        <row r="317">
          <cell r="A317">
            <v>38022</v>
          </cell>
          <cell r="B317">
            <v>5.71</v>
          </cell>
        </row>
        <row r="318">
          <cell r="A318">
            <v>38023</v>
          </cell>
          <cell r="B318">
            <v>5.74</v>
          </cell>
        </row>
        <row r="319">
          <cell r="A319">
            <v>38026</v>
          </cell>
          <cell r="B319">
            <v>5.78</v>
          </cell>
        </row>
        <row r="320">
          <cell r="A320">
            <v>38027</v>
          </cell>
          <cell r="B320">
            <v>5.69</v>
          </cell>
        </row>
        <row r="321">
          <cell r="A321">
            <v>38028</v>
          </cell>
          <cell r="B321">
            <v>5.74</v>
          </cell>
        </row>
        <row r="322">
          <cell r="A322">
            <v>38029</v>
          </cell>
          <cell r="B322">
            <v>5.7</v>
          </cell>
        </row>
        <row r="323">
          <cell r="A323">
            <v>38030</v>
          </cell>
          <cell r="B323">
            <v>5.7</v>
          </cell>
        </row>
        <row r="324">
          <cell r="A324">
            <v>38033</v>
          </cell>
          <cell r="B324">
            <v>5.72</v>
          </cell>
        </row>
        <row r="325">
          <cell r="A325">
            <v>38034</v>
          </cell>
          <cell r="B325">
            <v>5.72</v>
          </cell>
        </row>
        <row r="326">
          <cell r="A326">
            <v>38035</v>
          </cell>
          <cell r="B326">
            <v>5.72</v>
          </cell>
        </row>
        <row r="327">
          <cell r="A327">
            <v>38036</v>
          </cell>
          <cell r="B327">
            <v>5.65</v>
          </cell>
        </row>
        <row r="328">
          <cell r="A328">
            <v>38040</v>
          </cell>
          <cell r="B328">
            <v>5.69</v>
          </cell>
        </row>
        <row r="329">
          <cell r="A329">
            <v>38041</v>
          </cell>
          <cell r="B329">
            <v>5.69</v>
          </cell>
        </row>
        <row r="330">
          <cell r="A330">
            <v>38042</v>
          </cell>
          <cell r="B330">
            <v>5.7</v>
          </cell>
        </row>
        <row r="331">
          <cell r="A331">
            <v>38043</v>
          </cell>
          <cell r="B331">
            <v>5.71</v>
          </cell>
        </row>
        <row r="332">
          <cell r="A332">
            <v>38044</v>
          </cell>
          <cell r="B332">
            <v>5.72</v>
          </cell>
        </row>
        <row r="333">
          <cell r="A333">
            <v>38047</v>
          </cell>
          <cell r="B333">
            <v>5.71</v>
          </cell>
        </row>
        <row r="334">
          <cell r="A334">
            <v>38048</v>
          </cell>
          <cell r="B334">
            <v>5.71</v>
          </cell>
        </row>
        <row r="335">
          <cell r="A335">
            <v>38049</v>
          </cell>
          <cell r="B335">
            <v>5.71</v>
          </cell>
        </row>
        <row r="336">
          <cell r="A336">
            <v>38050</v>
          </cell>
          <cell r="B336">
            <v>5.72</v>
          </cell>
        </row>
        <row r="337">
          <cell r="A337">
            <v>38051</v>
          </cell>
          <cell r="B337">
            <v>5.71</v>
          </cell>
        </row>
        <row r="338">
          <cell r="A338">
            <v>38054</v>
          </cell>
          <cell r="B338">
            <v>5.72</v>
          </cell>
        </row>
        <row r="339">
          <cell r="A339">
            <v>38055</v>
          </cell>
          <cell r="B339">
            <v>5.77</v>
          </cell>
        </row>
        <row r="340">
          <cell r="A340">
            <v>38056</v>
          </cell>
          <cell r="B340">
            <v>5.78</v>
          </cell>
        </row>
        <row r="341">
          <cell r="A341">
            <v>38057</v>
          </cell>
          <cell r="B341">
            <v>5.78</v>
          </cell>
        </row>
        <row r="342">
          <cell r="A342">
            <v>38058</v>
          </cell>
          <cell r="B342">
            <v>5.8</v>
          </cell>
        </row>
        <row r="343">
          <cell r="A343">
            <v>38061</v>
          </cell>
          <cell r="B343">
            <v>5.82</v>
          </cell>
        </row>
        <row r="344">
          <cell r="A344">
            <v>38062</v>
          </cell>
          <cell r="B344">
            <v>5.79</v>
          </cell>
        </row>
        <row r="345">
          <cell r="A345">
            <v>38063</v>
          </cell>
          <cell r="B345">
            <v>5.79</v>
          </cell>
        </row>
        <row r="346">
          <cell r="A346">
            <v>38064</v>
          </cell>
          <cell r="B346">
            <v>5.78</v>
          </cell>
        </row>
        <row r="347">
          <cell r="A347">
            <v>38065</v>
          </cell>
          <cell r="B347">
            <v>5.79</v>
          </cell>
        </row>
        <row r="348">
          <cell r="A348">
            <v>38068</v>
          </cell>
          <cell r="B348">
            <v>5.83</v>
          </cell>
        </row>
        <row r="349">
          <cell r="A349">
            <v>38069</v>
          </cell>
          <cell r="B349">
            <v>5.83</v>
          </cell>
        </row>
        <row r="350">
          <cell r="A350">
            <v>38070</v>
          </cell>
          <cell r="B350">
            <v>5.83</v>
          </cell>
        </row>
        <row r="351">
          <cell r="A351">
            <v>38071</v>
          </cell>
          <cell r="B351">
            <v>5.83</v>
          </cell>
        </row>
        <row r="352">
          <cell r="A352">
            <v>38072</v>
          </cell>
          <cell r="B352">
            <v>5.83</v>
          </cell>
        </row>
        <row r="353">
          <cell r="A353">
            <v>38075</v>
          </cell>
          <cell r="B353">
            <v>5.83</v>
          </cell>
        </row>
        <row r="354">
          <cell r="A354">
            <v>38076</v>
          </cell>
          <cell r="B354">
            <v>5.82</v>
          </cell>
        </row>
        <row r="355">
          <cell r="A355">
            <v>38077</v>
          </cell>
          <cell r="B355">
            <v>5.82</v>
          </cell>
        </row>
        <row r="356">
          <cell r="A356">
            <v>38078</v>
          </cell>
          <cell r="B356">
            <v>5.82</v>
          </cell>
        </row>
        <row r="357">
          <cell r="A357">
            <v>38079</v>
          </cell>
          <cell r="B357">
            <v>5.81</v>
          </cell>
        </row>
        <row r="358">
          <cell r="A358">
            <v>38082</v>
          </cell>
          <cell r="B358">
            <v>5.82</v>
          </cell>
        </row>
        <row r="359">
          <cell r="A359">
            <v>38083</v>
          </cell>
          <cell r="B359">
            <v>5.82</v>
          </cell>
        </row>
        <row r="360">
          <cell r="A360">
            <v>38084</v>
          </cell>
          <cell r="B360">
            <v>5.82</v>
          </cell>
        </row>
        <row r="361">
          <cell r="A361">
            <v>38085</v>
          </cell>
          <cell r="B361">
            <v>5.82</v>
          </cell>
        </row>
        <row r="362">
          <cell r="A362">
            <v>38086</v>
          </cell>
          <cell r="B362">
            <v>5.83</v>
          </cell>
        </row>
        <row r="363">
          <cell r="A363">
            <v>38089</v>
          </cell>
          <cell r="B363">
            <v>5.83</v>
          </cell>
        </row>
        <row r="364">
          <cell r="A364">
            <v>38090</v>
          </cell>
          <cell r="B364">
            <v>5.83</v>
          </cell>
        </row>
        <row r="365">
          <cell r="A365">
            <v>38091</v>
          </cell>
          <cell r="B365">
            <v>5.84</v>
          </cell>
        </row>
        <row r="366">
          <cell r="A366">
            <v>38092</v>
          </cell>
          <cell r="B366">
            <v>5.86</v>
          </cell>
        </row>
        <row r="367">
          <cell r="A367">
            <v>38093</v>
          </cell>
          <cell r="B367">
            <v>5.83</v>
          </cell>
        </row>
        <row r="368">
          <cell r="A368">
            <v>38096</v>
          </cell>
          <cell r="B368">
            <v>5.83</v>
          </cell>
        </row>
        <row r="369">
          <cell r="A369">
            <v>38097</v>
          </cell>
          <cell r="B369">
            <v>5.81</v>
          </cell>
        </row>
        <row r="370">
          <cell r="A370">
            <v>38098</v>
          </cell>
          <cell r="B370">
            <v>5.84</v>
          </cell>
        </row>
        <row r="371">
          <cell r="A371">
            <v>38099</v>
          </cell>
          <cell r="B371">
            <v>5.86</v>
          </cell>
        </row>
        <row r="372">
          <cell r="A372">
            <v>38100</v>
          </cell>
          <cell r="B372">
            <v>5.86</v>
          </cell>
        </row>
        <row r="373">
          <cell r="A373">
            <v>38103</v>
          </cell>
          <cell r="B373">
            <v>5.88</v>
          </cell>
        </row>
        <row r="374">
          <cell r="A374">
            <v>38104</v>
          </cell>
          <cell r="B374">
            <v>5.87</v>
          </cell>
        </row>
        <row r="375">
          <cell r="A375">
            <v>38105</v>
          </cell>
          <cell r="B375">
            <v>5.86</v>
          </cell>
        </row>
        <row r="376">
          <cell r="A376">
            <v>38106</v>
          </cell>
          <cell r="B376">
            <v>5.87</v>
          </cell>
        </row>
        <row r="377">
          <cell r="A377">
            <v>38107</v>
          </cell>
          <cell r="B377">
            <v>5.88</v>
          </cell>
        </row>
        <row r="378">
          <cell r="A378">
            <v>38110</v>
          </cell>
          <cell r="B378">
            <v>5.88</v>
          </cell>
        </row>
        <row r="379">
          <cell r="A379">
            <v>38111</v>
          </cell>
          <cell r="B379">
            <v>5.89</v>
          </cell>
        </row>
        <row r="380">
          <cell r="A380">
            <v>38112</v>
          </cell>
          <cell r="B380">
            <v>5.89</v>
          </cell>
        </row>
        <row r="381">
          <cell r="A381">
            <v>38113</v>
          </cell>
          <cell r="B381">
            <v>5.89</v>
          </cell>
        </row>
        <row r="382">
          <cell r="A382">
            <v>38114</v>
          </cell>
          <cell r="B382">
            <v>5.9</v>
          </cell>
        </row>
        <row r="383">
          <cell r="A383">
            <v>38117</v>
          </cell>
          <cell r="B383">
            <v>5.89</v>
          </cell>
        </row>
        <row r="384">
          <cell r="A384">
            <v>38118</v>
          </cell>
          <cell r="B384">
            <v>5.88</v>
          </cell>
        </row>
        <row r="385">
          <cell r="A385">
            <v>38119</v>
          </cell>
          <cell r="B385">
            <v>5.87</v>
          </cell>
        </row>
        <row r="386">
          <cell r="A386">
            <v>38120</v>
          </cell>
          <cell r="B386">
            <v>5.88</v>
          </cell>
        </row>
        <row r="387">
          <cell r="A387">
            <v>38121</v>
          </cell>
          <cell r="B387">
            <v>5.93</v>
          </cell>
        </row>
        <row r="388">
          <cell r="A388">
            <v>38124</v>
          </cell>
          <cell r="B388">
            <v>5.96</v>
          </cell>
        </row>
        <row r="389">
          <cell r="A389">
            <v>38125</v>
          </cell>
          <cell r="B389">
            <v>6.24</v>
          </cell>
        </row>
        <row r="390">
          <cell r="A390">
            <v>38126</v>
          </cell>
          <cell r="B390">
            <v>6.26</v>
          </cell>
        </row>
        <row r="391">
          <cell r="A391">
            <v>38127</v>
          </cell>
          <cell r="B391">
            <v>6.23</v>
          </cell>
        </row>
        <row r="392">
          <cell r="A392">
            <v>38128</v>
          </cell>
          <cell r="B392">
            <v>6.08</v>
          </cell>
        </row>
        <row r="393">
          <cell r="A393">
            <v>38131</v>
          </cell>
          <cell r="B393">
            <v>6.14</v>
          </cell>
        </row>
        <row r="394">
          <cell r="A394">
            <v>38132</v>
          </cell>
          <cell r="B394">
            <v>6.17</v>
          </cell>
        </row>
        <row r="395">
          <cell r="A395">
            <v>38133</v>
          </cell>
          <cell r="B395">
            <v>6.22</v>
          </cell>
        </row>
        <row r="396">
          <cell r="A396">
            <v>38134</v>
          </cell>
          <cell r="B396">
            <v>6.25</v>
          </cell>
        </row>
        <row r="397">
          <cell r="A397">
            <v>38135</v>
          </cell>
          <cell r="B397">
            <v>6.28</v>
          </cell>
        </row>
        <row r="398">
          <cell r="A398">
            <v>38138</v>
          </cell>
          <cell r="B398">
            <v>6.28</v>
          </cell>
        </row>
        <row r="399">
          <cell r="A399">
            <v>38139</v>
          </cell>
          <cell r="B399">
            <v>6.84</v>
          </cell>
        </row>
        <row r="400">
          <cell r="A400">
            <v>38140</v>
          </cell>
          <cell r="B400">
            <v>6.84</v>
          </cell>
        </row>
        <row r="401">
          <cell r="A401">
            <v>38142</v>
          </cell>
          <cell r="B401">
            <v>6.88</v>
          </cell>
        </row>
        <row r="402">
          <cell r="A402">
            <v>38145</v>
          </cell>
          <cell r="B402">
            <v>6.89</v>
          </cell>
        </row>
        <row r="403">
          <cell r="A403">
            <v>38146</v>
          </cell>
          <cell r="B403">
            <v>6.88</v>
          </cell>
        </row>
        <row r="404">
          <cell r="A404">
            <v>38147</v>
          </cell>
          <cell r="B404">
            <v>6.88</v>
          </cell>
        </row>
        <row r="405">
          <cell r="A405">
            <v>38148</v>
          </cell>
          <cell r="B405">
            <v>6.86</v>
          </cell>
        </row>
        <row r="406">
          <cell r="A406">
            <v>38149</v>
          </cell>
          <cell r="B406">
            <v>6.84</v>
          </cell>
        </row>
        <row r="407">
          <cell r="A407">
            <v>38152</v>
          </cell>
          <cell r="B407">
            <v>6.88</v>
          </cell>
        </row>
        <row r="408">
          <cell r="A408">
            <v>38153</v>
          </cell>
          <cell r="B408">
            <v>6.98</v>
          </cell>
        </row>
        <row r="409">
          <cell r="A409">
            <v>38154</v>
          </cell>
          <cell r="B409">
            <v>7.02</v>
          </cell>
        </row>
        <row r="410">
          <cell r="A410">
            <v>38155</v>
          </cell>
          <cell r="B410">
            <v>7</v>
          </cell>
        </row>
        <row r="411">
          <cell r="A411">
            <v>38156</v>
          </cell>
          <cell r="B411">
            <v>7.01</v>
          </cell>
        </row>
        <row r="412">
          <cell r="A412">
            <v>38159</v>
          </cell>
          <cell r="B412">
            <v>7.01</v>
          </cell>
        </row>
        <row r="413">
          <cell r="A413">
            <v>38160</v>
          </cell>
          <cell r="B413">
            <v>7.02</v>
          </cell>
        </row>
        <row r="414">
          <cell r="A414">
            <v>38161</v>
          </cell>
          <cell r="B414">
            <v>7.07</v>
          </cell>
        </row>
        <row r="415">
          <cell r="A415">
            <v>38162</v>
          </cell>
          <cell r="B415">
            <v>7.08</v>
          </cell>
        </row>
        <row r="416">
          <cell r="A416">
            <v>38163</v>
          </cell>
          <cell r="B416">
            <v>7.08</v>
          </cell>
        </row>
        <row r="417">
          <cell r="A417">
            <v>38166</v>
          </cell>
          <cell r="B417">
            <v>7.21</v>
          </cell>
        </row>
        <row r="418">
          <cell r="A418">
            <v>38167</v>
          </cell>
          <cell r="B418">
            <v>7.21</v>
          </cell>
        </row>
        <row r="419">
          <cell r="A419">
            <v>38168</v>
          </cell>
          <cell r="B419">
            <v>7.19</v>
          </cell>
        </row>
        <row r="420">
          <cell r="A420">
            <v>38170</v>
          </cell>
          <cell r="B420">
            <v>7.18</v>
          </cell>
        </row>
        <row r="421">
          <cell r="A421">
            <v>38173</v>
          </cell>
          <cell r="B421">
            <v>7.18</v>
          </cell>
        </row>
        <row r="422">
          <cell r="A422">
            <v>38174</v>
          </cell>
          <cell r="B422">
            <v>7.21</v>
          </cell>
        </row>
        <row r="423">
          <cell r="A423">
            <v>38175</v>
          </cell>
          <cell r="B423">
            <v>7.22</v>
          </cell>
        </row>
        <row r="424">
          <cell r="A424">
            <v>38176</v>
          </cell>
          <cell r="B424">
            <v>7.21</v>
          </cell>
        </row>
        <row r="425">
          <cell r="A425">
            <v>38177</v>
          </cell>
          <cell r="B425">
            <v>7.21</v>
          </cell>
        </row>
        <row r="426">
          <cell r="A426">
            <v>38180</v>
          </cell>
          <cell r="B426">
            <v>7.22</v>
          </cell>
        </row>
        <row r="427">
          <cell r="A427">
            <v>38181</v>
          </cell>
          <cell r="B427">
            <v>7.27</v>
          </cell>
        </row>
        <row r="428">
          <cell r="A428">
            <v>38182</v>
          </cell>
          <cell r="B428">
            <v>7.43</v>
          </cell>
        </row>
        <row r="429">
          <cell r="A429">
            <v>38183</v>
          </cell>
          <cell r="B429">
            <v>7.68</v>
          </cell>
        </row>
        <row r="430">
          <cell r="A430">
            <v>38184</v>
          </cell>
          <cell r="B430">
            <v>8.07</v>
          </cell>
        </row>
        <row r="431">
          <cell r="A431">
            <v>38187</v>
          </cell>
          <cell r="B431">
            <v>8</v>
          </cell>
        </row>
        <row r="432">
          <cell r="A432">
            <v>38188</v>
          </cell>
          <cell r="B432">
            <v>8</v>
          </cell>
        </row>
        <row r="433">
          <cell r="A433">
            <v>38189</v>
          </cell>
          <cell r="B433">
            <v>8.07</v>
          </cell>
        </row>
        <row r="434">
          <cell r="A434">
            <v>38190</v>
          </cell>
          <cell r="B434">
            <v>8.11</v>
          </cell>
        </row>
        <row r="435">
          <cell r="A435">
            <v>38191</v>
          </cell>
          <cell r="B435">
            <v>8.18</v>
          </cell>
        </row>
        <row r="436">
          <cell r="A436">
            <v>38194</v>
          </cell>
          <cell r="B436">
            <v>8.2799999999999994</v>
          </cell>
        </row>
        <row r="437">
          <cell r="A437">
            <v>38195</v>
          </cell>
          <cell r="B437">
            <v>8.34</v>
          </cell>
        </row>
        <row r="438">
          <cell r="A438">
            <v>38196</v>
          </cell>
          <cell r="B438">
            <v>8.33</v>
          </cell>
        </row>
        <row r="439">
          <cell r="A439">
            <v>38197</v>
          </cell>
          <cell r="B439">
            <v>8.19</v>
          </cell>
        </row>
        <row r="440">
          <cell r="A440">
            <v>38198</v>
          </cell>
          <cell r="B440">
            <v>8.1199999999999992</v>
          </cell>
        </row>
        <row r="441">
          <cell r="A441">
            <v>38201</v>
          </cell>
          <cell r="B441">
            <v>8.17</v>
          </cell>
        </row>
        <row r="442">
          <cell r="A442">
            <v>38202</v>
          </cell>
          <cell r="B442">
            <v>8.17</v>
          </cell>
        </row>
        <row r="443">
          <cell r="A443">
            <v>38203</v>
          </cell>
          <cell r="B443">
            <v>8.02</v>
          </cell>
        </row>
        <row r="444">
          <cell r="A444">
            <v>38204</v>
          </cell>
          <cell r="B444">
            <v>7.87</v>
          </cell>
        </row>
        <row r="445">
          <cell r="A445">
            <v>38205</v>
          </cell>
          <cell r="B445">
            <v>7.83</v>
          </cell>
        </row>
        <row r="446">
          <cell r="A446">
            <v>38208</v>
          </cell>
          <cell r="B446">
            <v>7.79</v>
          </cell>
        </row>
        <row r="447">
          <cell r="A447">
            <v>38209</v>
          </cell>
          <cell r="B447">
            <v>7.87</v>
          </cell>
        </row>
        <row r="448">
          <cell r="A448">
            <v>38210</v>
          </cell>
          <cell r="B448">
            <v>7.84</v>
          </cell>
        </row>
        <row r="449">
          <cell r="A449">
            <v>38211</v>
          </cell>
          <cell r="B449">
            <v>8</v>
          </cell>
        </row>
        <row r="450">
          <cell r="A450">
            <v>38212</v>
          </cell>
          <cell r="B450">
            <v>8</v>
          </cell>
        </row>
        <row r="451">
          <cell r="A451">
            <v>38215</v>
          </cell>
          <cell r="B451">
            <v>8.01</v>
          </cell>
        </row>
        <row r="452">
          <cell r="A452">
            <v>38216</v>
          </cell>
          <cell r="B452">
            <v>7.96</v>
          </cell>
        </row>
        <row r="453">
          <cell r="A453">
            <v>38217</v>
          </cell>
          <cell r="B453">
            <v>7.74</v>
          </cell>
        </row>
        <row r="454">
          <cell r="A454">
            <v>38218</v>
          </cell>
          <cell r="B454">
            <v>7.69</v>
          </cell>
        </row>
        <row r="455">
          <cell r="A455">
            <v>38219</v>
          </cell>
          <cell r="B455">
            <v>7.69</v>
          </cell>
        </row>
        <row r="456">
          <cell r="A456">
            <v>38222</v>
          </cell>
          <cell r="B456">
            <v>7.7</v>
          </cell>
        </row>
        <row r="457">
          <cell r="A457">
            <v>38223</v>
          </cell>
          <cell r="B457">
            <v>7.69</v>
          </cell>
        </row>
        <row r="458">
          <cell r="A458">
            <v>38224</v>
          </cell>
          <cell r="B458">
            <v>7.67</v>
          </cell>
        </row>
        <row r="459">
          <cell r="A459">
            <v>38225</v>
          </cell>
          <cell r="B459">
            <v>7.68</v>
          </cell>
        </row>
        <row r="460">
          <cell r="A460">
            <v>38226</v>
          </cell>
          <cell r="B460">
            <v>7.68</v>
          </cell>
        </row>
        <row r="461">
          <cell r="A461">
            <v>38230</v>
          </cell>
          <cell r="B461">
            <v>7.78</v>
          </cell>
        </row>
        <row r="462">
          <cell r="A462">
            <v>38231</v>
          </cell>
          <cell r="B462">
            <v>7.82</v>
          </cell>
        </row>
        <row r="463">
          <cell r="A463">
            <v>38232</v>
          </cell>
          <cell r="B463">
            <v>8.1199999999999992</v>
          </cell>
        </row>
        <row r="464">
          <cell r="A464">
            <v>38233</v>
          </cell>
          <cell r="B464">
            <v>8.15</v>
          </cell>
        </row>
        <row r="465">
          <cell r="A465">
            <v>38236</v>
          </cell>
          <cell r="B465">
            <v>8.06</v>
          </cell>
        </row>
        <row r="466">
          <cell r="A466">
            <v>38237</v>
          </cell>
          <cell r="B466">
            <v>8.01</v>
          </cell>
        </row>
        <row r="467">
          <cell r="A467">
            <v>38238</v>
          </cell>
          <cell r="B467">
            <v>7.97</v>
          </cell>
        </row>
        <row r="468">
          <cell r="A468">
            <v>38239</v>
          </cell>
          <cell r="B468">
            <v>7.92</v>
          </cell>
        </row>
        <row r="469">
          <cell r="A469">
            <v>38240</v>
          </cell>
          <cell r="B469">
            <v>7.92</v>
          </cell>
        </row>
        <row r="470">
          <cell r="A470">
            <v>38243</v>
          </cell>
          <cell r="B470">
            <v>7.93</v>
          </cell>
        </row>
        <row r="471">
          <cell r="A471">
            <v>38245</v>
          </cell>
          <cell r="B471">
            <v>7.98</v>
          </cell>
        </row>
        <row r="472">
          <cell r="A472">
            <v>38246</v>
          </cell>
          <cell r="B472">
            <v>8.02</v>
          </cell>
        </row>
        <row r="473">
          <cell r="A473">
            <v>38247</v>
          </cell>
          <cell r="B473">
            <v>8.0399999999999991</v>
          </cell>
        </row>
        <row r="474">
          <cell r="A474">
            <v>38250</v>
          </cell>
          <cell r="B474">
            <v>8.1</v>
          </cell>
        </row>
        <row r="475">
          <cell r="A475">
            <v>38251</v>
          </cell>
          <cell r="B475">
            <v>8.1300000000000008</v>
          </cell>
        </row>
        <row r="476">
          <cell r="A476">
            <v>38252</v>
          </cell>
          <cell r="B476">
            <v>8.14</v>
          </cell>
        </row>
        <row r="477">
          <cell r="A477">
            <v>38260</v>
          </cell>
          <cell r="B477">
            <v>8.18</v>
          </cell>
        </row>
        <row r="478">
          <cell r="A478">
            <v>38261</v>
          </cell>
          <cell r="B478">
            <v>8.18</v>
          </cell>
        </row>
        <row r="479">
          <cell r="A479">
            <v>38264</v>
          </cell>
          <cell r="B479">
            <v>8.14</v>
          </cell>
        </row>
        <row r="480">
          <cell r="A480">
            <v>38265</v>
          </cell>
          <cell r="B480">
            <v>8.11</v>
          </cell>
        </row>
        <row r="481">
          <cell r="A481">
            <v>38266</v>
          </cell>
          <cell r="B481">
            <v>8.15</v>
          </cell>
        </row>
        <row r="482">
          <cell r="A482">
            <v>38267</v>
          </cell>
          <cell r="B482">
            <v>8.15</v>
          </cell>
        </row>
        <row r="483">
          <cell r="A483">
            <v>38268</v>
          </cell>
          <cell r="B483">
            <v>8.18</v>
          </cell>
        </row>
        <row r="484">
          <cell r="A484">
            <v>38273</v>
          </cell>
          <cell r="B484">
            <v>8.08</v>
          </cell>
        </row>
        <row r="485">
          <cell r="A485">
            <v>38274</v>
          </cell>
          <cell r="B485">
            <v>8.0399999999999991</v>
          </cell>
        </row>
        <row r="486">
          <cell r="A486">
            <v>38278</v>
          </cell>
          <cell r="B486">
            <v>8.06</v>
          </cell>
        </row>
        <row r="487">
          <cell r="A487">
            <v>38279</v>
          </cell>
          <cell r="B487">
            <v>8.0500000000000007</v>
          </cell>
        </row>
        <row r="488">
          <cell r="A488">
            <v>38280</v>
          </cell>
          <cell r="B488">
            <v>8.06</v>
          </cell>
        </row>
        <row r="489">
          <cell r="A489">
            <v>38293</v>
          </cell>
          <cell r="B489">
            <v>7.61</v>
          </cell>
        </row>
        <row r="490">
          <cell r="A490">
            <v>38295</v>
          </cell>
          <cell r="B490">
            <v>7.65</v>
          </cell>
        </row>
        <row r="491">
          <cell r="A491">
            <v>38296</v>
          </cell>
          <cell r="B491">
            <v>7.68</v>
          </cell>
        </row>
        <row r="492">
          <cell r="A492">
            <v>38299</v>
          </cell>
          <cell r="B492">
            <v>7.66</v>
          </cell>
        </row>
        <row r="493">
          <cell r="A493">
            <v>38301</v>
          </cell>
          <cell r="B493">
            <v>7.65</v>
          </cell>
        </row>
        <row r="494">
          <cell r="A494">
            <v>38310</v>
          </cell>
          <cell r="B494">
            <v>7.67</v>
          </cell>
        </row>
        <row r="495">
          <cell r="A495">
            <v>38313</v>
          </cell>
          <cell r="B495">
            <v>7.68</v>
          </cell>
        </row>
        <row r="496">
          <cell r="A496">
            <v>38314</v>
          </cell>
          <cell r="B496">
            <v>7.67</v>
          </cell>
        </row>
        <row r="497">
          <cell r="A497">
            <v>38315</v>
          </cell>
          <cell r="B497">
            <v>7.68</v>
          </cell>
        </row>
        <row r="498">
          <cell r="A498">
            <v>38316</v>
          </cell>
          <cell r="B498">
            <v>7.69</v>
          </cell>
        </row>
        <row r="499">
          <cell r="A499">
            <v>38317</v>
          </cell>
          <cell r="B499">
            <v>7.74</v>
          </cell>
        </row>
        <row r="500">
          <cell r="A500">
            <v>38320</v>
          </cell>
          <cell r="B500">
            <v>7.75</v>
          </cell>
        </row>
        <row r="501">
          <cell r="A501">
            <v>38321</v>
          </cell>
          <cell r="B501">
            <v>7.78</v>
          </cell>
        </row>
        <row r="502">
          <cell r="A502">
            <v>38323</v>
          </cell>
          <cell r="B502">
            <v>7.79</v>
          </cell>
        </row>
        <row r="503">
          <cell r="A503">
            <v>38327</v>
          </cell>
          <cell r="B503">
            <v>7.78</v>
          </cell>
        </row>
        <row r="504">
          <cell r="A504">
            <v>38329</v>
          </cell>
          <cell r="B504">
            <v>7.77</v>
          </cell>
        </row>
        <row r="505">
          <cell r="A505">
            <v>38330</v>
          </cell>
          <cell r="B505">
            <v>7.76</v>
          </cell>
        </row>
        <row r="506">
          <cell r="A506">
            <v>38334</v>
          </cell>
          <cell r="B506">
            <v>7.77</v>
          </cell>
        </row>
        <row r="507">
          <cell r="A507">
            <v>38336</v>
          </cell>
          <cell r="B507">
            <v>7.76</v>
          </cell>
        </row>
        <row r="508">
          <cell r="A508">
            <v>38338</v>
          </cell>
          <cell r="B508">
            <v>7.72</v>
          </cell>
        </row>
        <row r="509">
          <cell r="A509">
            <v>38341</v>
          </cell>
          <cell r="B509">
            <v>7.69</v>
          </cell>
        </row>
        <row r="510">
          <cell r="A510">
            <v>38343</v>
          </cell>
          <cell r="B510">
            <v>7.68</v>
          </cell>
        </row>
        <row r="511">
          <cell r="A511">
            <v>38345</v>
          </cell>
          <cell r="B511">
            <v>7.67</v>
          </cell>
        </row>
        <row r="512">
          <cell r="A512">
            <v>38348</v>
          </cell>
          <cell r="B512">
            <v>7.65</v>
          </cell>
        </row>
        <row r="513">
          <cell r="A513">
            <v>38349</v>
          </cell>
          <cell r="B513">
            <v>7.63</v>
          </cell>
        </row>
        <row r="514">
          <cell r="A514">
            <v>38350</v>
          </cell>
          <cell r="B514">
            <v>7.62</v>
          </cell>
        </row>
        <row r="515">
          <cell r="A515">
            <v>38351</v>
          </cell>
          <cell r="B515">
            <v>7.63</v>
          </cell>
        </row>
        <row r="516">
          <cell r="A516">
            <v>38352</v>
          </cell>
          <cell r="B516">
            <v>7.62</v>
          </cell>
        </row>
        <row r="517">
          <cell r="A517">
            <v>38355</v>
          </cell>
          <cell r="B517">
            <v>7.63</v>
          </cell>
        </row>
        <row r="518">
          <cell r="A518">
            <v>38359</v>
          </cell>
          <cell r="B518">
            <v>7.64</v>
          </cell>
        </row>
        <row r="519">
          <cell r="A519">
            <v>38365</v>
          </cell>
          <cell r="B519">
            <v>7.63</v>
          </cell>
        </row>
        <row r="520">
          <cell r="A520">
            <v>38366</v>
          </cell>
          <cell r="B520">
            <v>7.61</v>
          </cell>
        </row>
        <row r="521">
          <cell r="A521">
            <v>38371</v>
          </cell>
          <cell r="B521">
            <v>7.62</v>
          </cell>
        </row>
        <row r="522">
          <cell r="A522">
            <v>38376</v>
          </cell>
          <cell r="B522">
            <v>7.66</v>
          </cell>
        </row>
        <row r="523">
          <cell r="A523">
            <v>38377</v>
          </cell>
          <cell r="B523">
            <v>7.65</v>
          </cell>
        </row>
        <row r="524">
          <cell r="A524">
            <v>38378</v>
          </cell>
          <cell r="B524">
            <v>7.66</v>
          </cell>
        </row>
        <row r="525">
          <cell r="A525">
            <v>38379</v>
          </cell>
          <cell r="B525">
            <v>7.67</v>
          </cell>
        </row>
        <row r="526">
          <cell r="A526">
            <v>38385</v>
          </cell>
          <cell r="B526">
            <v>7.69</v>
          </cell>
        </row>
        <row r="527">
          <cell r="A527">
            <v>38386</v>
          </cell>
          <cell r="B527">
            <v>7.72</v>
          </cell>
        </row>
        <row r="528">
          <cell r="A528">
            <v>38387</v>
          </cell>
          <cell r="B528">
            <v>7.8</v>
          </cell>
        </row>
        <row r="529">
          <cell r="A529">
            <v>38390</v>
          </cell>
          <cell r="B529">
            <v>7.83</v>
          </cell>
        </row>
        <row r="530">
          <cell r="A530">
            <v>38391</v>
          </cell>
          <cell r="B530">
            <v>7.89</v>
          </cell>
        </row>
        <row r="531">
          <cell r="A531">
            <v>38392</v>
          </cell>
          <cell r="B531">
            <v>7.9</v>
          </cell>
        </row>
        <row r="532">
          <cell r="A532">
            <v>38397</v>
          </cell>
          <cell r="B532">
            <v>7.98</v>
          </cell>
        </row>
        <row r="533">
          <cell r="A533">
            <v>38398</v>
          </cell>
          <cell r="B533">
            <v>8.08</v>
          </cell>
        </row>
        <row r="534">
          <cell r="A534">
            <v>38399</v>
          </cell>
          <cell r="B534">
            <v>8.08</v>
          </cell>
        </row>
        <row r="535">
          <cell r="A535">
            <v>38404</v>
          </cell>
          <cell r="B535">
            <v>8.1</v>
          </cell>
        </row>
        <row r="536">
          <cell r="A536">
            <v>38405</v>
          </cell>
          <cell r="B536">
            <v>8.11</v>
          </cell>
        </row>
        <row r="537">
          <cell r="A537">
            <v>38408</v>
          </cell>
          <cell r="B537">
            <v>8.07</v>
          </cell>
        </row>
        <row r="538">
          <cell r="A538">
            <v>38411</v>
          </cell>
          <cell r="B538">
            <v>8.11</v>
          </cell>
        </row>
        <row r="539">
          <cell r="A539">
            <v>38414</v>
          </cell>
          <cell r="B539">
            <v>8.1199999999999992</v>
          </cell>
        </row>
        <row r="540">
          <cell r="A540">
            <v>38415</v>
          </cell>
          <cell r="B540">
            <v>8.11</v>
          </cell>
        </row>
        <row r="541">
          <cell r="A541">
            <v>38418</v>
          </cell>
          <cell r="B541">
            <v>8.1199999999999992</v>
          </cell>
        </row>
        <row r="542">
          <cell r="A542">
            <v>38420</v>
          </cell>
          <cell r="B542">
            <v>8.07</v>
          </cell>
        </row>
        <row r="543">
          <cell r="A543">
            <v>38425</v>
          </cell>
          <cell r="B543">
            <v>8.0299999999999994</v>
          </cell>
        </row>
        <row r="544">
          <cell r="A544">
            <v>38426</v>
          </cell>
          <cell r="B544">
            <v>8.0399999999999991</v>
          </cell>
        </row>
        <row r="545">
          <cell r="A545">
            <v>38427</v>
          </cell>
          <cell r="B545">
            <v>8.0500000000000007</v>
          </cell>
        </row>
        <row r="546">
          <cell r="A546">
            <v>38428</v>
          </cell>
          <cell r="B546">
            <v>8.0500000000000007</v>
          </cell>
        </row>
        <row r="547">
          <cell r="A547">
            <v>38429</v>
          </cell>
          <cell r="B547">
            <v>8.07</v>
          </cell>
        </row>
        <row r="548">
          <cell r="A548">
            <v>38430</v>
          </cell>
          <cell r="B548">
            <v>8.07</v>
          </cell>
        </row>
        <row r="549">
          <cell r="A549">
            <v>38431</v>
          </cell>
          <cell r="B549">
            <v>8.07</v>
          </cell>
        </row>
        <row r="550">
          <cell r="A550">
            <v>38432</v>
          </cell>
          <cell r="B550">
            <v>8.08</v>
          </cell>
        </row>
        <row r="551">
          <cell r="A551">
            <v>38433</v>
          </cell>
          <cell r="B551">
            <v>8.1</v>
          </cell>
        </row>
        <row r="552">
          <cell r="A552">
            <v>38434</v>
          </cell>
          <cell r="B552">
            <v>8.1</v>
          </cell>
        </row>
        <row r="553">
          <cell r="A553">
            <v>38435</v>
          </cell>
          <cell r="B553">
            <v>8.1199999999999992</v>
          </cell>
        </row>
        <row r="554">
          <cell r="A554">
            <v>38436</v>
          </cell>
          <cell r="B554">
            <v>8.1300000000000008</v>
          </cell>
        </row>
        <row r="555">
          <cell r="A555">
            <v>38437</v>
          </cell>
          <cell r="B555">
            <v>8.1300000000000008</v>
          </cell>
        </row>
        <row r="556">
          <cell r="A556">
            <v>38438</v>
          </cell>
          <cell r="B556">
            <v>8.18</v>
          </cell>
        </row>
        <row r="557">
          <cell r="A557">
            <v>38439</v>
          </cell>
          <cell r="B557">
            <v>8.19</v>
          </cell>
        </row>
        <row r="558">
          <cell r="A558">
            <v>38440</v>
          </cell>
          <cell r="B558">
            <v>8.19</v>
          </cell>
        </row>
        <row r="559">
          <cell r="A559">
            <v>38441</v>
          </cell>
          <cell r="B559">
            <v>8.19</v>
          </cell>
        </row>
        <row r="560">
          <cell r="A560">
            <v>38442</v>
          </cell>
          <cell r="B560">
            <v>8.1999999999999993</v>
          </cell>
        </row>
        <row r="561">
          <cell r="A561">
            <v>38443</v>
          </cell>
          <cell r="B561">
            <v>8.1999999999999993</v>
          </cell>
        </row>
        <row r="562">
          <cell r="A562">
            <v>38444</v>
          </cell>
          <cell r="B562">
            <v>8.1999999999999993</v>
          </cell>
        </row>
        <row r="563">
          <cell r="A563">
            <v>38445</v>
          </cell>
          <cell r="B563">
            <v>8.1999999999999993</v>
          </cell>
        </row>
        <row r="564">
          <cell r="A564">
            <v>38446</v>
          </cell>
          <cell r="B564">
            <v>8.19</v>
          </cell>
        </row>
        <row r="565">
          <cell r="A565">
            <v>38447</v>
          </cell>
          <cell r="B565">
            <v>8.19</v>
          </cell>
        </row>
        <row r="566">
          <cell r="A566">
            <v>38448</v>
          </cell>
          <cell r="B566">
            <v>8.19</v>
          </cell>
        </row>
        <row r="567">
          <cell r="A567">
            <v>38449</v>
          </cell>
          <cell r="B567">
            <v>8.19</v>
          </cell>
        </row>
        <row r="568">
          <cell r="A568">
            <v>38450</v>
          </cell>
          <cell r="B568">
            <v>8.1999999999999993</v>
          </cell>
        </row>
        <row r="569">
          <cell r="A569">
            <v>38451</v>
          </cell>
          <cell r="B569">
            <v>8.1999999999999993</v>
          </cell>
        </row>
        <row r="570">
          <cell r="A570">
            <v>38452</v>
          </cell>
          <cell r="B570">
            <v>8.1999999999999993</v>
          </cell>
        </row>
        <row r="571">
          <cell r="A571">
            <v>38453</v>
          </cell>
          <cell r="B571">
            <v>8.68</v>
          </cell>
        </row>
        <row r="572">
          <cell r="A572">
            <v>38454</v>
          </cell>
          <cell r="B572">
            <v>8.67</v>
          </cell>
        </row>
        <row r="573">
          <cell r="A573">
            <v>38455</v>
          </cell>
          <cell r="B573">
            <v>9.0500000000000007</v>
          </cell>
        </row>
        <row r="574">
          <cell r="A574">
            <v>38456</v>
          </cell>
          <cell r="B574">
            <v>9.07</v>
          </cell>
        </row>
        <row r="575">
          <cell r="A575">
            <v>38457</v>
          </cell>
          <cell r="B575">
            <v>9.16</v>
          </cell>
        </row>
        <row r="576">
          <cell r="A576">
            <v>38458</v>
          </cell>
          <cell r="B576">
            <v>9.0500000000000007</v>
          </cell>
        </row>
        <row r="577">
          <cell r="A577">
            <v>38459</v>
          </cell>
          <cell r="B577">
            <v>9.0500000000000007</v>
          </cell>
        </row>
        <row r="578">
          <cell r="A578">
            <v>38460</v>
          </cell>
          <cell r="B578">
            <v>9.1</v>
          </cell>
        </row>
        <row r="579">
          <cell r="A579">
            <v>38461</v>
          </cell>
          <cell r="B579">
            <v>9.1</v>
          </cell>
        </row>
        <row r="580">
          <cell r="A580">
            <v>38462</v>
          </cell>
          <cell r="B580">
            <v>9.07</v>
          </cell>
        </row>
        <row r="581">
          <cell r="A581">
            <v>38463</v>
          </cell>
          <cell r="B581">
            <v>9.07</v>
          </cell>
        </row>
        <row r="582">
          <cell r="A582">
            <v>38464</v>
          </cell>
          <cell r="B582">
            <v>9.07</v>
          </cell>
        </row>
        <row r="583">
          <cell r="A583">
            <v>38465</v>
          </cell>
          <cell r="B583">
            <v>9.1999999999999993</v>
          </cell>
        </row>
        <row r="584">
          <cell r="A584">
            <v>38466</v>
          </cell>
          <cell r="B584">
            <v>9.1999999999999993</v>
          </cell>
        </row>
        <row r="585">
          <cell r="A585">
            <v>38467</v>
          </cell>
          <cell r="B585">
            <v>9.1999999999999993</v>
          </cell>
        </row>
        <row r="586">
          <cell r="A586">
            <v>38468</v>
          </cell>
          <cell r="B586">
            <v>9.26</v>
          </cell>
        </row>
        <row r="587">
          <cell r="A587">
            <v>38469</v>
          </cell>
          <cell r="B587">
            <v>9.2799999999999994</v>
          </cell>
        </row>
        <row r="588">
          <cell r="A588">
            <v>38470</v>
          </cell>
          <cell r="B588">
            <v>9.35</v>
          </cell>
        </row>
        <row r="589">
          <cell r="A589">
            <v>38471</v>
          </cell>
          <cell r="B589">
            <v>9.49</v>
          </cell>
        </row>
        <row r="590">
          <cell r="A590">
            <v>38472</v>
          </cell>
          <cell r="B590">
            <v>9.73</v>
          </cell>
        </row>
        <row r="591">
          <cell r="A591">
            <v>38473</v>
          </cell>
          <cell r="B591">
            <v>9.73</v>
          </cell>
        </row>
        <row r="592">
          <cell r="A592">
            <v>38474</v>
          </cell>
          <cell r="B592">
            <v>9.8699999999999992</v>
          </cell>
        </row>
        <row r="593">
          <cell r="A593">
            <v>38475</v>
          </cell>
          <cell r="B593">
            <v>9.98</v>
          </cell>
        </row>
        <row r="594">
          <cell r="A594">
            <v>38476</v>
          </cell>
          <cell r="B594">
            <v>10.01</v>
          </cell>
        </row>
        <row r="595">
          <cell r="A595">
            <v>38477</v>
          </cell>
          <cell r="B595">
            <v>10.1</v>
          </cell>
        </row>
        <row r="596">
          <cell r="A596">
            <v>38478</v>
          </cell>
          <cell r="B596">
            <v>10.130000000000001</v>
          </cell>
        </row>
        <row r="597">
          <cell r="A597">
            <v>38479</v>
          </cell>
          <cell r="B597">
            <v>10.15</v>
          </cell>
        </row>
        <row r="598">
          <cell r="A598">
            <v>38480</v>
          </cell>
          <cell r="B598">
            <v>10.15</v>
          </cell>
        </row>
        <row r="599">
          <cell r="A599">
            <v>38481</v>
          </cell>
          <cell r="B599">
            <v>10.130000000000001</v>
          </cell>
        </row>
        <row r="600">
          <cell r="A600">
            <v>38482</v>
          </cell>
          <cell r="B600">
            <v>10.07</v>
          </cell>
        </row>
        <row r="601">
          <cell r="A601">
            <v>38483</v>
          </cell>
          <cell r="B601">
            <v>10.17</v>
          </cell>
        </row>
        <row r="602">
          <cell r="A602">
            <v>38484</v>
          </cell>
          <cell r="B602">
            <v>10.28</v>
          </cell>
        </row>
        <row r="603">
          <cell r="A603">
            <v>38485</v>
          </cell>
          <cell r="B603">
            <v>10.3</v>
          </cell>
        </row>
        <row r="604">
          <cell r="A604">
            <v>38486</v>
          </cell>
          <cell r="B604">
            <v>10.3</v>
          </cell>
        </row>
        <row r="605">
          <cell r="A605">
            <v>38487</v>
          </cell>
          <cell r="B605">
            <v>10.3</v>
          </cell>
        </row>
        <row r="606">
          <cell r="A606">
            <v>38488</v>
          </cell>
          <cell r="B606">
            <v>10.34</v>
          </cell>
        </row>
        <row r="607">
          <cell r="A607">
            <v>38489</v>
          </cell>
          <cell r="B607">
            <v>10.28</v>
          </cell>
        </row>
        <row r="608">
          <cell r="A608">
            <v>38490</v>
          </cell>
          <cell r="B608">
            <v>10.24</v>
          </cell>
        </row>
        <row r="609">
          <cell r="A609">
            <v>38491</v>
          </cell>
          <cell r="B609">
            <v>10.23</v>
          </cell>
        </row>
        <row r="610">
          <cell r="A610">
            <v>38492</v>
          </cell>
          <cell r="B610">
            <v>10.08</v>
          </cell>
        </row>
        <row r="611">
          <cell r="A611">
            <v>38493</v>
          </cell>
          <cell r="B611">
            <v>10.08</v>
          </cell>
        </row>
        <row r="612">
          <cell r="A612">
            <v>38494</v>
          </cell>
          <cell r="B612">
            <v>10.08</v>
          </cell>
        </row>
        <row r="613">
          <cell r="A613">
            <v>38495</v>
          </cell>
          <cell r="B613">
            <v>10.02</v>
          </cell>
        </row>
        <row r="614">
          <cell r="A614">
            <v>38496</v>
          </cell>
          <cell r="B614">
            <v>9.94</v>
          </cell>
        </row>
        <row r="615">
          <cell r="A615">
            <v>38497</v>
          </cell>
          <cell r="B615">
            <v>9.89</v>
          </cell>
        </row>
        <row r="616">
          <cell r="A616">
            <v>38498</v>
          </cell>
          <cell r="B616">
            <v>9.91</v>
          </cell>
        </row>
        <row r="617">
          <cell r="A617">
            <v>38499</v>
          </cell>
          <cell r="B617">
            <v>9.8800000000000008</v>
          </cell>
        </row>
        <row r="618">
          <cell r="A618">
            <v>38500</v>
          </cell>
          <cell r="B618">
            <v>9.8800000000000008</v>
          </cell>
        </row>
        <row r="619">
          <cell r="A619">
            <v>38501</v>
          </cell>
          <cell r="B619">
            <v>9.8800000000000008</v>
          </cell>
        </row>
        <row r="620">
          <cell r="A620">
            <v>38502</v>
          </cell>
          <cell r="B620">
            <v>9.8800000000000008</v>
          </cell>
        </row>
        <row r="621">
          <cell r="A621">
            <v>38503</v>
          </cell>
          <cell r="B621">
            <v>9.7899999999999991</v>
          </cell>
        </row>
        <row r="622">
          <cell r="A622">
            <v>38504</v>
          </cell>
          <cell r="B622">
            <v>9.7799999999999994</v>
          </cell>
        </row>
        <row r="623">
          <cell r="A623">
            <v>38505</v>
          </cell>
          <cell r="B623">
            <v>9.77</v>
          </cell>
        </row>
        <row r="624">
          <cell r="A624">
            <v>38506</v>
          </cell>
          <cell r="B624">
            <v>9.76</v>
          </cell>
        </row>
        <row r="625">
          <cell r="A625">
            <v>38507</v>
          </cell>
          <cell r="B625">
            <v>9.76</v>
          </cell>
        </row>
        <row r="626">
          <cell r="A626">
            <v>38508</v>
          </cell>
          <cell r="B626">
            <v>9.76</v>
          </cell>
        </row>
        <row r="627">
          <cell r="A627">
            <v>38509</v>
          </cell>
          <cell r="B627">
            <v>9.73</v>
          </cell>
        </row>
        <row r="628">
          <cell r="A628">
            <v>38510</v>
          </cell>
          <cell r="B628">
            <v>9.73</v>
          </cell>
        </row>
        <row r="629">
          <cell r="A629">
            <v>38511</v>
          </cell>
          <cell r="B629">
            <v>9.7799999999999994</v>
          </cell>
        </row>
        <row r="630">
          <cell r="A630">
            <v>38512</v>
          </cell>
          <cell r="B630">
            <v>9.76</v>
          </cell>
        </row>
        <row r="631">
          <cell r="A631">
            <v>38513</v>
          </cell>
          <cell r="B631">
            <v>9.75</v>
          </cell>
        </row>
        <row r="632">
          <cell r="A632">
            <v>38514</v>
          </cell>
          <cell r="B632">
            <v>9.75</v>
          </cell>
        </row>
        <row r="633">
          <cell r="A633">
            <v>38515</v>
          </cell>
          <cell r="B633">
            <v>9.75</v>
          </cell>
        </row>
        <row r="634">
          <cell r="A634">
            <v>38516</v>
          </cell>
          <cell r="B634">
            <v>9.75</v>
          </cell>
        </row>
        <row r="635">
          <cell r="A635">
            <v>38517</v>
          </cell>
          <cell r="B635">
            <v>9.73</v>
          </cell>
        </row>
        <row r="636">
          <cell r="A636">
            <v>38518</v>
          </cell>
          <cell r="B636">
            <v>9.73</v>
          </cell>
        </row>
        <row r="637">
          <cell r="A637">
            <v>38519</v>
          </cell>
          <cell r="B637">
            <v>9.6199999999999992</v>
          </cell>
        </row>
        <row r="638">
          <cell r="A638">
            <v>38520</v>
          </cell>
          <cell r="B638">
            <v>9.42</v>
          </cell>
        </row>
        <row r="639">
          <cell r="A639">
            <v>38521</v>
          </cell>
          <cell r="B639">
            <v>9.44</v>
          </cell>
        </row>
        <row r="640">
          <cell r="A640">
            <v>38522</v>
          </cell>
          <cell r="B640">
            <v>9.44</v>
          </cell>
        </row>
        <row r="641">
          <cell r="A641">
            <v>38523</v>
          </cell>
          <cell r="B641">
            <v>9.4600000000000009</v>
          </cell>
        </row>
        <row r="642">
          <cell r="A642">
            <v>38524</v>
          </cell>
          <cell r="B642">
            <v>8.98</v>
          </cell>
        </row>
        <row r="643">
          <cell r="A643">
            <v>38525</v>
          </cell>
          <cell r="B643">
            <v>8.86</v>
          </cell>
        </row>
        <row r="644">
          <cell r="A644">
            <v>38526</v>
          </cell>
          <cell r="B644">
            <v>8.84</v>
          </cell>
        </row>
        <row r="645">
          <cell r="A645">
            <v>38527</v>
          </cell>
          <cell r="B645">
            <v>8.8000000000000007</v>
          </cell>
        </row>
        <row r="646">
          <cell r="A646">
            <v>38528</v>
          </cell>
          <cell r="B646">
            <v>8.6300000000000008</v>
          </cell>
        </row>
        <row r="647">
          <cell r="A647">
            <v>38529</v>
          </cell>
          <cell r="B647">
            <v>8.6300000000000008</v>
          </cell>
        </row>
        <row r="648">
          <cell r="A648">
            <v>38530</v>
          </cell>
          <cell r="B648">
            <v>8.6300000000000008</v>
          </cell>
        </row>
        <row r="649">
          <cell r="A649">
            <v>38531</v>
          </cell>
          <cell r="B649">
            <v>8.59</v>
          </cell>
        </row>
        <row r="650">
          <cell r="A650">
            <v>38532</v>
          </cell>
          <cell r="B650">
            <v>8.59</v>
          </cell>
        </row>
        <row r="651">
          <cell r="A651">
            <v>38533</v>
          </cell>
          <cell r="B651">
            <v>8.58</v>
          </cell>
        </row>
        <row r="652">
          <cell r="A652">
            <v>38534</v>
          </cell>
          <cell r="B652">
            <v>8.58</v>
          </cell>
        </row>
        <row r="653">
          <cell r="A653">
            <v>38535</v>
          </cell>
          <cell r="B653">
            <v>8.58</v>
          </cell>
        </row>
        <row r="654">
          <cell r="A654">
            <v>38536</v>
          </cell>
          <cell r="B654">
            <v>8.58</v>
          </cell>
        </row>
        <row r="655">
          <cell r="A655">
            <v>38537</v>
          </cell>
          <cell r="B655">
            <v>8.59</v>
          </cell>
        </row>
        <row r="656">
          <cell r="A656">
            <v>38538</v>
          </cell>
          <cell r="B656">
            <v>8.64</v>
          </cell>
        </row>
        <row r="657">
          <cell r="A657">
            <v>38539</v>
          </cell>
          <cell r="B657">
            <v>8.7799999999999994</v>
          </cell>
        </row>
        <row r="658">
          <cell r="A658">
            <v>38540</v>
          </cell>
          <cell r="B658">
            <v>8.8699999999999992</v>
          </cell>
        </row>
        <row r="659">
          <cell r="A659">
            <v>38541</v>
          </cell>
          <cell r="B659">
            <v>8.85</v>
          </cell>
        </row>
        <row r="660">
          <cell r="A660">
            <v>38542</v>
          </cell>
          <cell r="B660">
            <v>8.85</v>
          </cell>
        </row>
        <row r="661">
          <cell r="A661">
            <v>38543</v>
          </cell>
          <cell r="B661">
            <v>8.85</v>
          </cell>
        </row>
        <row r="662">
          <cell r="A662">
            <v>38544</v>
          </cell>
          <cell r="B662">
            <v>8.85</v>
          </cell>
        </row>
        <row r="663">
          <cell r="A663">
            <v>38545</v>
          </cell>
          <cell r="B663">
            <v>8.91</v>
          </cell>
        </row>
        <row r="664">
          <cell r="A664">
            <v>38546</v>
          </cell>
          <cell r="B664">
            <v>8.98</v>
          </cell>
        </row>
        <row r="665">
          <cell r="A665">
            <v>38547</v>
          </cell>
          <cell r="B665">
            <v>9.08</v>
          </cell>
        </row>
        <row r="666">
          <cell r="A666">
            <v>38548</v>
          </cell>
          <cell r="B666">
            <v>9.1300000000000008</v>
          </cell>
        </row>
        <row r="667">
          <cell r="A667">
            <v>38549</v>
          </cell>
          <cell r="B667">
            <v>9.1300000000000008</v>
          </cell>
        </row>
        <row r="668">
          <cell r="A668">
            <v>38550</v>
          </cell>
          <cell r="B668">
            <v>9.1300000000000008</v>
          </cell>
        </row>
        <row r="669">
          <cell r="A669">
            <v>38551</v>
          </cell>
          <cell r="B669">
            <v>9.14</v>
          </cell>
        </row>
        <row r="670">
          <cell r="A670">
            <v>38552</v>
          </cell>
          <cell r="B670">
            <v>9.15</v>
          </cell>
        </row>
        <row r="671">
          <cell r="A671">
            <v>38553</v>
          </cell>
          <cell r="B671">
            <v>9.15</v>
          </cell>
        </row>
        <row r="672">
          <cell r="A672">
            <v>38554</v>
          </cell>
          <cell r="B672">
            <v>9.16</v>
          </cell>
        </row>
        <row r="673">
          <cell r="A673">
            <v>38555</v>
          </cell>
          <cell r="B673">
            <v>9.17</v>
          </cell>
        </row>
        <row r="674">
          <cell r="A674">
            <v>38556</v>
          </cell>
          <cell r="B674">
            <v>9.17</v>
          </cell>
        </row>
        <row r="675">
          <cell r="A675">
            <v>38557</v>
          </cell>
          <cell r="B675">
            <v>9.17</v>
          </cell>
        </row>
        <row r="676">
          <cell r="A676">
            <v>38558</v>
          </cell>
          <cell r="B676">
            <v>9.17</v>
          </cell>
        </row>
        <row r="677">
          <cell r="A677">
            <v>38559</v>
          </cell>
          <cell r="B677">
            <v>9.18</v>
          </cell>
        </row>
        <row r="678">
          <cell r="A678">
            <v>38560</v>
          </cell>
          <cell r="B678">
            <v>9.18</v>
          </cell>
        </row>
        <row r="679">
          <cell r="A679">
            <v>38561</v>
          </cell>
          <cell r="B679">
            <v>9.18</v>
          </cell>
        </row>
        <row r="680">
          <cell r="A680">
            <v>38562</v>
          </cell>
          <cell r="B680">
            <v>9.18</v>
          </cell>
        </row>
        <row r="681">
          <cell r="A681">
            <v>38563</v>
          </cell>
          <cell r="B681">
            <v>9.19</v>
          </cell>
        </row>
        <row r="682">
          <cell r="A682">
            <v>38564</v>
          </cell>
          <cell r="B682">
            <v>9.19</v>
          </cell>
        </row>
        <row r="683">
          <cell r="A683">
            <v>38565</v>
          </cell>
          <cell r="B683">
            <v>9.1999999999999993</v>
          </cell>
        </row>
        <row r="684">
          <cell r="A684">
            <v>38566</v>
          </cell>
          <cell r="B684">
            <v>9.1999999999999993</v>
          </cell>
        </row>
        <row r="685">
          <cell r="A685">
            <v>38567</v>
          </cell>
          <cell r="B685">
            <v>9.1999999999999993</v>
          </cell>
        </row>
        <row r="686">
          <cell r="A686">
            <v>38568</v>
          </cell>
          <cell r="B686">
            <v>9.2100000000000009</v>
          </cell>
        </row>
        <row r="687">
          <cell r="A687">
            <v>38569</v>
          </cell>
          <cell r="B687">
            <v>9.2100000000000009</v>
          </cell>
        </row>
        <row r="688">
          <cell r="A688">
            <v>38570</v>
          </cell>
          <cell r="B688">
            <v>9.2100000000000009</v>
          </cell>
        </row>
        <row r="689">
          <cell r="A689">
            <v>38571</v>
          </cell>
          <cell r="B689">
            <v>9.2100000000000009</v>
          </cell>
        </row>
        <row r="690">
          <cell r="A690">
            <v>38572</v>
          </cell>
          <cell r="B690">
            <v>9.2100000000000009</v>
          </cell>
        </row>
        <row r="691">
          <cell r="A691">
            <v>38573</v>
          </cell>
          <cell r="B691">
            <v>9.2100000000000009</v>
          </cell>
        </row>
        <row r="692">
          <cell r="A692">
            <v>38574</v>
          </cell>
          <cell r="B692">
            <v>9.2100000000000009</v>
          </cell>
        </row>
        <row r="693">
          <cell r="A693">
            <v>38575</v>
          </cell>
          <cell r="B693">
            <v>9.1999999999999993</v>
          </cell>
        </row>
        <row r="694">
          <cell r="A694">
            <v>38576</v>
          </cell>
          <cell r="B694">
            <v>9.1999999999999993</v>
          </cell>
        </row>
        <row r="695">
          <cell r="A695">
            <v>38577</v>
          </cell>
          <cell r="B695">
            <v>9.1999999999999993</v>
          </cell>
        </row>
        <row r="696">
          <cell r="A696">
            <v>38578</v>
          </cell>
          <cell r="B696">
            <v>9.1999999999999993</v>
          </cell>
        </row>
        <row r="697">
          <cell r="A697">
            <v>38579</v>
          </cell>
          <cell r="B697">
            <v>9.1999999999999993</v>
          </cell>
        </row>
        <row r="698">
          <cell r="A698">
            <v>38580</v>
          </cell>
          <cell r="B698">
            <v>9.1999999999999993</v>
          </cell>
        </row>
        <row r="699">
          <cell r="A699">
            <v>38581</v>
          </cell>
          <cell r="B699">
            <v>9.1999999999999993</v>
          </cell>
        </row>
        <row r="700">
          <cell r="A700">
            <v>38582</v>
          </cell>
          <cell r="B700">
            <v>9.1999999999999993</v>
          </cell>
        </row>
        <row r="701">
          <cell r="A701">
            <v>38583</v>
          </cell>
          <cell r="B701">
            <v>9.2100000000000009</v>
          </cell>
        </row>
        <row r="702">
          <cell r="A702">
            <v>38584</v>
          </cell>
          <cell r="B702">
            <v>9.2100000000000009</v>
          </cell>
        </row>
        <row r="703">
          <cell r="A703">
            <v>38585</v>
          </cell>
          <cell r="B703">
            <v>9.2100000000000009</v>
          </cell>
        </row>
        <row r="704">
          <cell r="A704">
            <v>38586</v>
          </cell>
          <cell r="B704">
            <v>9.32</v>
          </cell>
        </row>
        <row r="705">
          <cell r="A705">
            <v>38587</v>
          </cell>
          <cell r="B705">
            <v>9.34</v>
          </cell>
        </row>
        <row r="706">
          <cell r="A706">
            <v>38588</v>
          </cell>
          <cell r="B706">
            <v>9.35</v>
          </cell>
        </row>
        <row r="707">
          <cell r="A707">
            <v>38589</v>
          </cell>
          <cell r="B707">
            <v>9.35</v>
          </cell>
        </row>
        <row r="708">
          <cell r="A708">
            <v>38590</v>
          </cell>
          <cell r="B708">
            <v>9.34</v>
          </cell>
        </row>
        <row r="709">
          <cell r="A709">
            <v>38591</v>
          </cell>
          <cell r="B709">
            <v>9.34</v>
          </cell>
        </row>
        <row r="710">
          <cell r="A710">
            <v>38592</v>
          </cell>
          <cell r="B710">
            <v>9.34</v>
          </cell>
        </row>
        <row r="711">
          <cell r="A711">
            <v>38593</v>
          </cell>
          <cell r="B711">
            <v>9.34</v>
          </cell>
        </row>
        <row r="712">
          <cell r="A712">
            <v>38594</v>
          </cell>
          <cell r="B712">
            <v>9.32</v>
          </cell>
        </row>
        <row r="713">
          <cell r="A713">
            <v>38595</v>
          </cell>
          <cell r="B713">
            <v>9.43</v>
          </cell>
        </row>
        <row r="714">
          <cell r="A714">
            <v>38596</v>
          </cell>
          <cell r="B714">
            <v>9.42</v>
          </cell>
        </row>
        <row r="715">
          <cell r="A715">
            <v>38597</v>
          </cell>
          <cell r="B715">
            <v>9.4</v>
          </cell>
        </row>
        <row r="716">
          <cell r="A716">
            <v>38598</v>
          </cell>
          <cell r="B716">
            <v>9.4</v>
          </cell>
        </row>
        <row r="717">
          <cell r="A717">
            <v>38599</v>
          </cell>
          <cell r="B717">
            <v>9.4</v>
          </cell>
        </row>
        <row r="718">
          <cell r="A718">
            <v>38600</v>
          </cell>
          <cell r="B718">
            <v>9.4</v>
          </cell>
        </row>
        <row r="719">
          <cell r="A719">
            <v>38601</v>
          </cell>
          <cell r="B719">
            <v>9.4</v>
          </cell>
        </row>
        <row r="720">
          <cell r="A720">
            <v>38602</v>
          </cell>
          <cell r="B720">
            <v>9.41</v>
          </cell>
        </row>
        <row r="721">
          <cell r="A721">
            <v>38603</v>
          </cell>
          <cell r="B721">
            <v>9.4</v>
          </cell>
        </row>
        <row r="722">
          <cell r="A722">
            <v>38604</v>
          </cell>
          <cell r="B722">
            <v>9.4</v>
          </cell>
        </row>
        <row r="723">
          <cell r="A723">
            <v>38605</v>
          </cell>
          <cell r="B723">
            <v>9.4</v>
          </cell>
        </row>
        <row r="724">
          <cell r="A724">
            <v>38606</v>
          </cell>
          <cell r="B724">
            <v>9.4</v>
          </cell>
        </row>
        <row r="725">
          <cell r="A725">
            <v>38607</v>
          </cell>
          <cell r="B725">
            <v>9.4499999999999993</v>
          </cell>
        </row>
        <row r="726">
          <cell r="A726">
            <v>38608</v>
          </cell>
          <cell r="B726">
            <v>9.5</v>
          </cell>
        </row>
        <row r="727">
          <cell r="A727">
            <v>38609</v>
          </cell>
          <cell r="B727">
            <v>9.48</v>
          </cell>
        </row>
        <row r="728">
          <cell r="A728">
            <v>38610</v>
          </cell>
          <cell r="B728">
            <v>9.49</v>
          </cell>
        </row>
        <row r="729">
          <cell r="A729">
            <v>38611</v>
          </cell>
          <cell r="B729">
            <v>9.4499999999999993</v>
          </cell>
        </row>
        <row r="730">
          <cell r="A730">
            <v>38612</v>
          </cell>
          <cell r="B730">
            <v>9.4499999999999993</v>
          </cell>
        </row>
        <row r="731">
          <cell r="A731">
            <v>38613</v>
          </cell>
          <cell r="B731">
            <v>9.4499999999999993</v>
          </cell>
        </row>
        <row r="732">
          <cell r="A732">
            <v>38614</v>
          </cell>
          <cell r="B732">
            <v>9.44</v>
          </cell>
        </row>
        <row r="733">
          <cell r="A733">
            <v>38615</v>
          </cell>
          <cell r="B733">
            <v>9.4499999999999993</v>
          </cell>
        </row>
        <row r="734">
          <cell r="A734">
            <v>38616</v>
          </cell>
          <cell r="B734">
            <v>9.4600000000000009</v>
          </cell>
        </row>
        <row r="735">
          <cell r="A735">
            <v>38617</v>
          </cell>
          <cell r="B735">
            <v>9.4600000000000009</v>
          </cell>
        </row>
        <row r="736">
          <cell r="A736">
            <v>38618</v>
          </cell>
          <cell r="B736">
            <v>9.4600000000000009</v>
          </cell>
        </row>
        <row r="737">
          <cell r="A737">
            <v>38619</v>
          </cell>
          <cell r="B737">
            <v>9.4600000000000009</v>
          </cell>
        </row>
        <row r="738">
          <cell r="A738">
            <v>38620</v>
          </cell>
          <cell r="B738">
            <v>9.4600000000000009</v>
          </cell>
        </row>
        <row r="739">
          <cell r="A739">
            <v>38621</v>
          </cell>
          <cell r="B739">
            <v>9.4600000000000009</v>
          </cell>
        </row>
        <row r="740">
          <cell r="A740">
            <v>38622</v>
          </cell>
          <cell r="B740">
            <v>9.4600000000000009</v>
          </cell>
        </row>
        <row r="741">
          <cell r="A741">
            <v>38623</v>
          </cell>
          <cell r="B741">
            <v>9.43</v>
          </cell>
        </row>
        <row r="742">
          <cell r="A742">
            <v>38624</v>
          </cell>
          <cell r="B742">
            <v>9.48</v>
          </cell>
        </row>
        <row r="743">
          <cell r="A743">
            <v>38625</v>
          </cell>
          <cell r="B743">
            <v>9.5</v>
          </cell>
        </row>
        <row r="744">
          <cell r="A744">
            <v>38626</v>
          </cell>
          <cell r="B744">
            <v>9.5</v>
          </cell>
        </row>
        <row r="745">
          <cell r="A745">
            <v>38627</v>
          </cell>
          <cell r="B745">
            <v>9.5</v>
          </cell>
        </row>
        <row r="746">
          <cell r="A746">
            <v>38628</v>
          </cell>
          <cell r="B746">
            <v>9.42</v>
          </cell>
        </row>
        <row r="747">
          <cell r="A747">
            <v>38629</v>
          </cell>
          <cell r="B747">
            <v>9.4</v>
          </cell>
        </row>
        <row r="748">
          <cell r="A748">
            <v>38630</v>
          </cell>
          <cell r="B748">
            <v>9.4</v>
          </cell>
        </row>
        <row r="749">
          <cell r="A749">
            <v>38631</v>
          </cell>
          <cell r="B749">
            <v>9.4</v>
          </cell>
        </row>
        <row r="750">
          <cell r="A750">
            <v>38632</v>
          </cell>
          <cell r="B750">
            <v>9.4</v>
          </cell>
        </row>
        <row r="751">
          <cell r="A751">
            <v>38633</v>
          </cell>
          <cell r="B751">
            <v>9.4</v>
          </cell>
        </row>
        <row r="752">
          <cell r="A752">
            <v>38634</v>
          </cell>
          <cell r="B752">
            <v>9.4</v>
          </cell>
        </row>
        <row r="753">
          <cell r="A753">
            <v>38635</v>
          </cell>
          <cell r="B753">
            <v>9.4</v>
          </cell>
        </row>
        <row r="754">
          <cell r="A754">
            <v>38636</v>
          </cell>
          <cell r="B754">
            <v>9.4</v>
          </cell>
        </row>
        <row r="755">
          <cell r="A755">
            <v>38637</v>
          </cell>
          <cell r="B755">
            <v>9.4</v>
          </cell>
        </row>
        <row r="756">
          <cell r="A756">
            <v>38638</v>
          </cell>
          <cell r="B756">
            <v>9.4</v>
          </cell>
        </row>
        <row r="757">
          <cell r="A757">
            <v>38639</v>
          </cell>
          <cell r="B757">
            <v>9.4</v>
          </cell>
        </row>
        <row r="758">
          <cell r="A758">
            <v>38640</v>
          </cell>
          <cell r="B758">
            <v>9.4</v>
          </cell>
        </row>
        <row r="759">
          <cell r="A759">
            <v>38641</v>
          </cell>
          <cell r="B759">
            <v>9.4</v>
          </cell>
        </row>
        <row r="760">
          <cell r="A760">
            <v>38642</v>
          </cell>
          <cell r="B760">
            <v>9.4</v>
          </cell>
        </row>
        <row r="761">
          <cell r="A761">
            <v>38643</v>
          </cell>
          <cell r="B761">
            <v>9.4</v>
          </cell>
        </row>
        <row r="762">
          <cell r="A762">
            <v>38644</v>
          </cell>
          <cell r="B762">
            <v>9.4</v>
          </cell>
        </row>
        <row r="763">
          <cell r="A763">
            <v>38645</v>
          </cell>
          <cell r="B763">
            <v>9.4</v>
          </cell>
        </row>
        <row r="764">
          <cell r="A764">
            <v>38646</v>
          </cell>
          <cell r="B764">
            <v>9.4</v>
          </cell>
        </row>
        <row r="765">
          <cell r="A765">
            <v>38647</v>
          </cell>
          <cell r="B765">
            <v>9.4</v>
          </cell>
        </row>
        <row r="766">
          <cell r="A766">
            <v>38648</v>
          </cell>
          <cell r="B766">
            <v>9.4</v>
          </cell>
        </row>
        <row r="767">
          <cell r="A767">
            <v>38649</v>
          </cell>
          <cell r="B767">
            <v>9.3699999999999992</v>
          </cell>
        </row>
        <row r="768">
          <cell r="A768">
            <v>38650</v>
          </cell>
          <cell r="B768">
            <v>9.36</v>
          </cell>
        </row>
        <row r="769">
          <cell r="A769">
            <v>38651</v>
          </cell>
          <cell r="B769">
            <v>9.36</v>
          </cell>
        </row>
        <row r="770">
          <cell r="A770">
            <v>38652</v>
          </cell>
          <cell r="B770">
            <v>9.36</v>
          </cell>
        </row>
        <row r="771">
          <cell r="A771">
            <v>38653</v>
          </cell>
          <cell r="B771">
            <v>9.36</v>
          </cell>
        </row>
        <row r="772">
          <cell r="A772">
            <v>38654</v>
          </cell>
          <cell r="B772">
            <v>9.36</v>
          </cell>
        </row>
        <row r="773">
          <cell r="A773">
            <v>38655</v>
          </cell>
          <cell r="B773">
            <v>9.36</v>
          </cell>
        </row>
        <row r="774">
          <cell r="A774">
            <v>38656</v>
          </cell>
          <cell r="B774">
            <v>9.36</v>
          </cell>
        </row>
        <row r="775">
          <cell r="A775">
            <v>38657</v>
          </cell>
          <cell r="B775">
            <v>9.3699999999999992</v>
          </cell>
        </row>
        <row r="776">
          <cell r="A776">
            <v>38658</v>
          </cell>
          <cell r="B776">
            <v>9.3699999999999992</v>
          </cell>
        </row>
        <row r="777">
          <cell r="A777">
            <v>38659</v>
          </cell>
          <cell r="B777">
            <v>9.3699999999999992</v>
          </cell>
        </row>
        <row r="778">
          <cell r="A778">
            <v>38660</v>
          </cell>
          <cell r="B778">
            <v>9.3699999999999992</v>
          </cell>
        </row>
        <row r="779">
          <cell r="A779">
            <v>38661</v>
          </cell>
          <cell r="B779">
            <v>9.3699999999999992</v>
          </cell>
        </row>
        <row r="780">
          <cell r="A780">
            <v>38662</v>
          </cell>
          <cell r="B780">
            <v>9.3699999999999992</v>
          </cell>
        </row>
        <row r="781">
          <cell r="A781">
            <v>38663</v>
          </cell>
          <cell r="B781">
            <v>9.3699999999999992</v>
          </cell>
        </row>
        <row r="782">
          <cell r="A782">
            <v>38664</v>
          </cell>
          <cell r="B782">
            <v>9.36</v>
          </cell>
        </row>
        <row r="783">
          <cell r="A783">
            <v>38665</v>
          </cell>
          <cell r="B783">
            <v>9.36</v>
          </cell>
        </row>
        <row r="784">
          <cell r="A784">
            <v>38666</v>
          </cell>
          <cell r="B784">
            <v>9.35</v>
          </cell>
        </row>
        <row r="785">
          <cell r="A785">
            <v>38667</v>
          </cell>
          <cell r="B785">
            <v>9.32</v>
          </cell>
        </row>
        <row r="786">
          <cell r="A786">
            <v>38668</v>
          </cell>
          <cell r="B786">
            <v>9.32</v>
          </cell>
        </row>
        <row r="787">
          <cell r="A787">
            <v>38669</v>
          </cell>
          <cell r="B787">
            <v>9.32</v>
          </cell>
        </row>
        <row r="788">
          <cell r="A788">
            <v>38670</v>
          </cell>
          <cell r="B788">
            <v>9.27</v>
          </cell>
        </row>
        <row r="789">
          <cell r="A789">
            <v>38671</v>
          </cell>
          <cell r="B789">
            <v>9.25</v>
          </cell>
        </row>
        <row r="790">
          <cell r="A790">
            <v>38672</v>
          </cell>
          <cell r="B790">
            <v>9.2200000000000006</v>
          </cell>
        </row>
        <row r="791">
          <cell r="A791">
            <v>38673</v>
          </cell>
          <cell r="B791">
            <v>9.1999999999999993</v>
          </cell>
        </row>
        <row r="792">
          <cell r="A792">
            <v>38674</v>
          </cell>
          <cell r="B792">
            <v>9.1999999999999993</v>
          </cell>
        </row>
        <row r="793">
          <cell r="A793">
            <v>38675</v>
          </cell>
          <cell r="B793">
            <v>9.1999999999999993</v>
          </cell>
        </row>
        <row r="794">
          <cell r="A794">
            <v>38676</v>
          </cell>
          <cell r="B794">
            <v>9.1999999999999993</v>
          </cell>
        </row>
        <row r="795">
          <cell r="A795">
            <v>38677</v>
          </cell>
          <cell r="B795">
            <v>9.1999999999999993</v>
          </cell>
        </row>
        <row r="796">
          <cell r="A796">
            <v>38678</v>
          </cell>
          <cell r="B796">
            <v>9.1999999999999993</v>
          </cell>
        </row>
        <row r="797">
          <cell r="A797">
            <v>38679</v>
          </cell>
          <cell r="B797">
            <v>9.1999999999999993</v>
          </cell>
        </row>
        <row r="798">
          <cell r="A798">
            <v>38680</v>
          </cell>
          <cell r="B798">
            <v>9.1999999999999993</v>
          </cell>
        </row>
        <row r="799">
          <cell r="A799">
            <v>38681</v>
          </cell>
          <cell r="B799">
            <v>9.1999999999999993</v>
          </cell>
        </row>
        <row r="800">
          <cell r="A800">
            <v>38682</v>
          </cell>
          <cell r="B800">
            <v>9.1999999999999993</v>
          </cell>
        </row>
        <row r="801">
          <cell r="A801">
            <v>38683</v>
          </cell>
          <cell r="B801">
            <v>9.1999999999999993</v>
          </cell>
        </row>
        <row r="802">
          <cell r="A802">
            <v>38684</v>
          </cell>
          <cell r="B802">
            <v>9.19</v>
          </cell>
        </row>
        <row r="803">
          <cell r="A803">
            <v>38685</v>
          </cell>
          <cell r="B803">
            <v>9.19</v>
          </cell>
        </row>
        <row r="804">
          <cell r="A804">
            <v>38686</v>
          </cell>
          <cell r="B804">
            <v>9.19</v>
          </cell>
        </row>
        <row r="805">
          <cell r="A805">
            <v>38687</v>
          </cell>
          <cell r="B805">
            <v>9.19</v>
          </cell>
        </row>
        <row r="806">
          <cell r="A806">
            <v>38688</v>
          </cell>
          <cell r="B806">
            <v>9.19</v>
          </cell>
        </row>
        <row r="807">
          <cell r="A807">
            <v>38689</v>
          </cell>
          <cell r="B807">
            <v>9.24</v>
          </cell>
        </row>
        <row r="808">
          <cell r="A808">
            <v>38690</v>
          </cell>
          <cell r="B808">
            <v>9.24</v>
          </cell>
        </row>
        <row r="809">
          <cell r="A809">
            <v>38691</v>
          </cell>
          <cell r="B809">
            <v>9.24</v>
          </cell>
        </row>
        <row r="810">
          <cell r="A810">
            <v>38692</v>
          </cell>
          <cell r="B810">
            <v>9.24</v>
          </cell>
        </row>
        <row r="811">
          <cell r="A811">
            <v>38693</v>
          </cell>
          <cell r="B811">
            <v>9.24</v>
          </cell>
        </row>
        <row r="812">
          <cell r="A812">
            <v>38694</v>
          </cell>
          <cell r="B812">
            <v>9.25</v>
          </cell>
        </row>
        <row r="813">
          <cell r="A813">
            <v>38695</v>
          </cell>
          <cell r="B813">
            <v>9.24</v>
          </cell>
        </row>
        <row r="814">
          <cell r="A814">
            <v>38696</v>
          </cell>
          <cell r="B814">
            <v>9.2799999999999994</v>
          </cell>
        </row>
        <row r="815">
          <cell r="A815">
            <v>38697</v>
          </cell>
          <cell r="B815">
            <v>9.2799999999999994</v>
          </cell>
        </row>
        <row r="816">
          <cell r="A816">
            <v>38698</v>
          </cell>
          <cell r="B816">
            <v>9.3000000000000007</v>
          </cell>
        </row>
        <row r="817">
          <cell r="A817">
            <v>38699</v>
          </cell>
          <cell r="B817">
            <v>9.3000000000000007</v>
          </cell>
        </row>
        <row r="818">
          <cell r="A818">
            <v>38700</v>
          </cell>
          <cell r="B818">
            <v>9.3000000000000007</v>
          </cell>
        </row>
        <row r="819">
          <cell r="A819">
            <v>38701</v>
          </cell>
          <cell r="B819">
            <v>9.3000000000000007</v>
          </cell>
        </row>
        <row r="820">
          <cell r="A820">
            <v>38702</v>
          </cell>
          <cell r="B820">
            <v>9.3000000000000007</v>
          </cell>
        </row>
        <row r="821">
          <cell r="A821">
            <v>38703</v>
          </cell>
          <cell r="B821">
            <v>9.3000000000000007</v>
          </cell>
        </row>
        <row r="822">
          <cell r="A822">
            <v>38704</v>
          </cell>
          <cell r="B822">
            <v>9.3000000000000007</v>
          </cell>
        </row>
        <row r="823">
          <cell r="A823">
            <v>38705</v>
          </cell>
          <cell r="B823">
            <v>9.3000000000000007</v>
          </cell>
        </row>
        <row r="824">
          <cell r="A824">
            <v>38706</v>
          </cell>
          <cell r="B824">
            <v>9.3000000000000007</v>
          </cell>
        </row>
        <row r="825">
          <cell r="A825">
            <v>38707</v>
          </cell>
          <cell r="B825">
            <v>9.3000000000000007</v>
          </cell>
        </row>
        <row r="826">
          <cell r="A826">
            <v>38708</v>
          </cell>
          <cell r="B826">
            <v>9.3000000000000007</v>
          </cell>
        </row>
        <row r="827">
          <cell r="A827">
            <v>38709</v>
          </cell>
          <cell r="B827">
            <v>9.3000000000000007</v>
          </cell>
        </row>
        <row r="828">
          <cell r="A828">
            <v>38710</v>
          </cell>
          <cell r="B828">
            <v>9.3000000000000007</v>
          </cell>
        </row>
        <row r="829">
          <cell r="A829">
            <v>38711</v>
          </cell>
          <cell r="B829">
            <v>9.3000000000000007</v>
          </cell>
        </row>
        <row r="830">
          <cell r="A830">
            <v>38712</v>
          </cell>
          <cell r="B830">
            <v>9.3000000000000007</v>
          </cell>
        </row>
        <row r="831">
          <cell r="A831">
            <v>38713</v>
          </cell>
          <cell r="B831">
            <v>9.31</v>
          </cell>
        </row>
        <row r="832">
          <cell r="A832">
            <v>38714</v>
          </cell>
          <cell r="B832">
            <v>9.32</v>
          </cell>
        </row>
        <row r="833">
          <cell r="A833">
            <v>38715</v>
          </cell>
          <cell r="B833">
            <v>9.33</v>
          </cell>
        </row>
        <row r="834">
          <cell r="A834">
            <v>38716</v>
          </cell>
          <cell r="B834">
            <v>9.36</v>
          </cell>
        </row>
        <row r="835">
          <cell r="A835">
            <v>38717</v>
          </cell>
          <cell r="B835">
            <v>9.36</v>
          </cell>
        </row>
        <row r="836">
          <cell r="A836">
            <v>38718</v>
          </cell>
          <cell r="B836">
            <v>9.36</v>
          </cell>
        </row>
        <row r="837">
          <cell r="A837">
            <v>38719</v>
          </cell>
          <cell r="B837">
            <v>9.36</v>
          </cell>
        </row>
        <row r="838">
          <cell r="A838">
            <v>38720</v>
          </cell>
          <cell r="B838">
            <v>9.33</v>
          </cell>
        </row>
        <row r="839">
          <cell r="A839">
            <v>38721</v>
          </cell>
          <cell r="B839">
            <v>9.33</v>
          </cell>
        </row>
        <row r="840">
          <cell r="A840">
            <v>38722</v>
          </cell>
          <cell r="B840">
            <v>9.33</v>
          </cell>
        </row>
        <row r="841">
          <cell r="A841">
            <v>38723</v>
          </cell>
          <cell r="B841">
            <v>9.34</v>
          </cell>
        </row>
        <row r="842">
          <cell r="A842">
            <v>38724</v>
          </cell>
          <cell r="B842">
            <v>9.34</v>
          </cell>
        </row>
        <row r="843">
          <cell r="A843">
            <v>38725</v>
          </cell>
          <cell r="B843">
            <v>9.34</v>
          </cell>
        </row>
        <row r="844">
          <cell r="A844">
            <v>38726</v>
          </cell>
          <cell r="B844">
            <v>9.34</v>
          </cell>
        </row>
        <row r="845">
          <cell r="A845">
            <v>38727</v>
          </cell>
          <cell r="B845">
            <v>9.34</v>
          </cell>
        </row>
        <row r="846">
          <cell r="A846">
            <v>38728</v>
          </cell>
          <cell r="B846">
            <v>9.34</v>
          </cell>
        </row>
        <row r="847">
          <cell r="A847">
            <v>38729</v>
          </cell>
          <cell r="B847">
            <v>9.34</v>
          </cell>
        </row>
        <row r="848">
          <cell r="A848">
            <v>38730</v>
          </cell>
          <cell r="B848">
            <v>9.34</v>
          </cell>
        </row>
        <row r="849">
          <cell r="A849">
            <v>38731</v>
          </cell>
          <cell r="B849">
            <v>9.34</v>
          </cell>
        </row>
        <row r="850">
          <cell r="A850">
            <v>38732</v>
          </cell>
          <cell r="B850">
            <v>9.34</v>
          </cell>
        </row>
        <row r="851">
          <cell r="A851">
            <v>38733</v>
          </cell>
          <cell r="B851">
            <v>9.34</v>
          </cell>
        </row>
        <row r="852">
          <cell r="A852">
            <v>38734</v>
          </cell>
          <cell r="B852">
            <v>9.34</v>
          </cell>
        </row>
        <row r="853">
          <cell r="A853">
            <v>38735</v>
          </cell>
          <cell r="B853">
            <v>9.33</v>
          </cell>
        </row>
        <row r="854">
          <cell r="A854">
            <v>38736</v>
          </cell>
          <cell r="B854">
            <v>9.33</v>
          </cell>
        </row>
        <row r="855">
          <cell r="A855">
            <v>38737</v>
          </cell>
          <cell r="B855">
            <v>9.33</v>
          </cell>
        </row>
        <row r="856">
          <cell r="A856">
            <v>38738</v>
          </cell>
          <cell r="B856">
            <v>9.33</v>
          </cell>
        </row>
        <row r="857">
          <cell r="A857">
            <v>38739</v>
          </cell>
          <cell r="B857">
            <v>9.33</v>
          </cell>
        </row>
        <row r="858">
          <cell r="A858">
            <v>38740</v>
          </cell>
          <cell r="B858">
            <v>9.33</v>
          </cell>
        </row>
        <row r="859">
          <cell r="A859">
            <v>38741</v>
          </cell>
          <cell r="B859">
            <v>9.3699999999999992</v>
          </cell>
        </row>
        <row r="860">
          <cell r="A860">
            <v>38742</v>
          </cell>
          <cell r="B860">
            <v>9.35</v>
          </cell>
        </row>
        <row r="861">
          <cell r="A861">
            <v>38743</v>
          </cell>
          <cell r="B861">
            <v>9.36</v>
          </cell>
        </row>
        <row r="862">
          <cell r="A862">
            <v>38744</v>
          </cell>
          <cell r="B862">
            <v>9.34</v>
          </cell>
        </row>
        <row r="863">
          <cell r="A863">
            <v>38745</v>
          </cell>
          <cell r="B863">
            <v>9.35</v>
          </cell>
        </row>
        <row r="864">
          <cell r="A864">
            <v>38746</v>
          </cell>
          <cell r="B864">
            <v>9.35</v>
          </cell>
        </row>
        <row r="865">
          <cell r="A865">
            <v>38747</v>
          </cell>
          <cell r="B865">
            <v>9.35</v>
          </cell>
        </row>
        <row r="866">
          <cell r="A866">
            <v>38748</v>
          </cell>
          <cell r="B866">
            <v>9.35</v>
          </cell>
        </row>
        <row r="867">
          <cell r="A867">
            <v>38749</v>
          </cell>
          <cell r="B867">
            <v>9.35</v>
          </cell>
        </row>
        <row r="868">
          <cell r="A868">
            <v>38750</v>
          </cell>
          <cell r="B868">
            <v>9.32</v>
          </cell>
        </row>
        <row r="869">
          <cell r="A869">
            <v>38751</v>
          </cell>
          <cell r="B869">
            <v>9.32</v>
          </cell>
        </row>
        <row r="870">
          <cell r="A870">
            <v>38752</v>
          </cell>
          <cell r="B870">
            <v>9.34</v>
          </cell>
        </row>
        <row r="871">
          <cell r="A871">
            <v>38753</v>
          </cell>
          <cell r="B871">
            <v>9.34</v>
          </cell>
        </row>
        <row r="872">
          <cell r="A872">
            <v>38754</v>
          </cell>
          <cell r="B872">
            <v>9.3800000000000008</v>
          </cell>
        </row>
        <row r="873">
          <cell r="A873">
            <v>38755</v>
          </cell>
          <cell r="B873">
            <v>9.3800000000000008</v>
          </cell>
        </row>
        <row r="874">
          <cell r="A874">
            <v>38756</v>
          </cell>
          <cell r="B874">
            <v>9.3800000000000008</v>
          </cell>
        </row>
        <row r="875">
          <cell r="A875">
            <v>38757</v>
          </cell>
          <cell r="B875">
            <v>9.3800000000000008</v>
          </cell>
        </row>
        <row r="876">
          <cell r="A876">
            <v>38758</v>
          </cell>
          <cell r="B876">
            <v>9.39</v>
          </cell>
        </row>
        <row r="877">
          <cell r="A877">
            <v>38759</v>
          </cell>
          <cell r="B877">
            <v>9.43</v>
          </cell>
        </row>
        <row r="878">
          <cell r="A878">
            <v>38760</v>
          </cell>
          <cell r="B878">
            <v>9.43</v>
          </cell>
        </row>
        <row r="879">
          <cell r="A879">
            <v>38761</v>
          </cell>
          <cell r="B879">
            <v>9.43</v>
          </cell>
        </row>
        <row r="880">
          <cell r="A880">
            <v>38762</v>
          </cell>
          <cell r="B880">
            <v>9.43</v>
          </cell>
        </row>
        <row r="881">
          <cell r="A881">
            <v>38763</v>
          </cell>
          <cell r="B881">
            <v>9.43</v>
          </cell>
        </row>
        <row r="882">
          <cell r="A882">
            <v>38764</v>
          </cell>
          <cell r="B882">
            <v>9.43</v>
          </cell>
        </row>
        <row r="883">
          <cell r="A883">
            <v>38765</v>
          </cell>
          <cell r="B883">
            <v>9.4499999999999993</v>
          </cell>
        </row>
        <row r="884">
          <cell r="A884">
            <v>38766</v>
          </cell>
          <cell r="B884">
            <v>9.44</v>
          </cell>
        </row>
        <row r="885">
          <cell r="A885">
            <v>38767</v>
          </cell>
          <cell r="B885">
            <v>9.44</v>
          </cell>
        </row>
        <row r="886">
          <cell r="A886">
            <v>38768</v>
          </cell>
          <cell r="B886">
            <v>9.44</v>
          </cell>
        </row>
        <row r="887">
          <cell r="A887">
            <v>38769</v>
          </cell>
          <cell r="B887">
            <v>9.44</v>
          </cell>
        </row>
        <row r="888">
          <cell r="A888">
            <v>38770</v>
          </cell>
          <cell r="B888">
            <v>9.43</v>
          </cell>
        </row>
        <row r="889">
          <cell r="A889">
            <v>38771</v>
          </cell>
          <cell r="B889">
            <v>9.43</v>
          </cell>
        </row>
        <row r="890">
          <cell r="A890">
            <v>38772</v>
          </cell>
          <cell r="B890">
            <v>9.43</v>
          </cell>
        </row>
        <row r="891">
          <cell r="A891">
            <v>38773</v>
          </cell>
          <cell r="B891">
            <v>9.42</v>
          </cell>
        </row>
        <row r="892">
          <cell r="A892">
            <v>38774</v>
          </cell>
          <cell r="B892">
            <v>9.42</v>
          </cell>
        </row>
        <row r="893">
          <cell r="A893">
            <v>38775</v>
          </cell>
          <cell r="B893">
            <v>9.42</v>
          </cell>
        </row>
        <row r="894">
          <cell r="A894">
            <v>38776</v>
          </cell>
          <cell r="B894">
            <v>9.4700000000000006</v>
          </cell>
        </row>
        <row r="895">
          <cell r="A895">
            <v>38777</v>
          </cell>
          <cell r="B895">
            <v>9.44</v>
          </cell>
        </row>
        <row r="896">
          <cell r="A896">
            <v>38778</v>
          </cell>
          <cell r="B896">
            <v>9.43</v>
          </cell>
        </row>
        <row r="897">
          <cell r="A897">
            <v>38779</v>
          </cell>
          <cell r="B897">
            <v>9.43</v>
          </cell>
        </row>
        <row r="898">
          <cell r="A898">
            <v>38780</v>
          </cell>
          <cell r="B898">
            <v>9.43</v>
          </cell>
        </row>
        <row r="899">
          <cell r="A899">
            <v>38781</v>
          </cell>
          <cell r="B899">
            <v>9.43</v>
          </cell>
        </row>
        <row r="900">
          <cell r="A900">
            <v>38782</v>
          </cell>
          <cell r="B900">
            <v>9.43</v>
          </cell>
        </row>
        <row r="901">
          <cell r="A901">
            <v>38783</v>
          </cell>
          <cell r="B901">
            <v>9.43</v>
          </cell>
        </row>
        <row r="902">
          <cell r="A902">
            <v>38784</v>
          </cell>
          <cell r="B902">
            <v>9.34</v>
          </cell>
        </row>
        <row r="903">
          <cell r="A903">
            <v>38785</v>
          </cell>
          <cell r="B903">
            <v>9.34</v>
          </cell>
        </row>
        <row r="904">
          <cell r="A904">
            <v>38786</v>
          </cell>
          <cell r="B904">
            <v>9.35</v>
          </cell>
        </row>
        <row r="905">
          <cell r="A905">
            <v>38787</v>
          </cell>
          <cell r="B905">
            <v>9.35</v>
          </cell>
        </row>
        <row r="906">
          <cell r="A906">
            <v>38788</v>
          </cell>
          <cell r="B906">
            <v>9.35</v>
          </cell>
        </row>
        <row r="907">
          <cell r="A907">
            <v>38789</v>
          </cell>
          <cell r="B907">
            <v>9.35</v>
          </cell>
        </row>
        <row r="908">
          <cell r="A908">
            <v>38790</v>
          </cell>
          <cell r="B908">
            <v>9.34</v>
          </cell>
        </row>
        <row r="909">
          <cell r="A909">
            <v>38791</v>
          </cell>
          <cell r="B909">
            <v>9.34</v>
          </cell>
        </row>
        <row r="910">
          <cell r="A910">
            <v>38792</v>
          </cell>
          <cell r="B910">
            <v>9.34</v>
          </cell>
        </row>
        <row r="911">
          <cell r="A911">
            <v>38793</v>
          </cell>
          <cell r="B911">
            <v>9.34</v>
          </cell>
        </row>
        <row r="912">
          <cell r="A912">
            <v>38794</v>
          </cell>
          <cell r="B912">
            <v>9.34</v>
          </cell>
        </row>
        <row r="913">
          <cell r="A913">
            <v>38795</v>
          </cell>
          <cell r="B913">
            <v>9.34</v>
          </cell>
        </row>
        <row r="914">
          <cell r="A914">
            <v>38796</v>
          </cell>
          <cell r="B914">
            <v>9.34</v>
          </cell>
        </row>
        <row r="915">
          <cell r="A915">
            <v>38797</v>
          </cell>
        </row>
        <row r="916">
          <cell r="A916">
            <v>38798</v>
          </cell>
          <cell r="B916">
            <v>9.34</v>
          </cell>
        </row>
        <row r="917">
          <cell r="A917">
            <v>38799</v>
          </cell>
          <cell r="B917">
            <v>9.34</v>
          </cell>
        </row>
        <row r="918">
          <cell r="A918">
            <v>38800</v>
          </cell>
          <cell r="B918">
            <v>9.35</v>
          </cell>
        </row>
        <row r="919">
          <cell r="A919">
            <v>38801</v>
          </cell>
          <cell r="B919">
            <v>9.35</v>
          </cell>
        </row>
        <row r="920">
          <cell r="A920">
            <v>38802</v>
          </cell>
          <cell r="B920">
            <v>9.35</v>
          </cell>
        </row>
        <row r="921">
          <cell r="A921">
            <v>38803</v>
          </cell>
          <cell r="B921">
            <v>9.35</v>
          </cell>
        </row>
        <row r="922">
          <cell r="A922">
            <v>38804</v>
          </cell>
          <cell r="B922">
            <v>9.35</v>
          </cell>
        </row>
        <row r="923">
          <cell r="A923">
            <v>38805</v>
          </cell>
          <cell r="B923">
            <v>9.36</v>
          </cell>
        </row>
        <row r="924">
          <cell r="A924">
            <v>38806</v>
          </cell>
          <cell r="B924">
            <v>9.36</v>
          </cell>
        </row>
        <row r="925">
          <cell r="A925">
            <v>38807</v>
          </cell>
          <cell r="B925">
            <v>9.36</v>
          </cell>
        </row>
        <row r="926">
          <cell r="A926">
            <v>38808</v>
          </cell>
          <cell r="B926">
            <v>9.36</v>
          </cell>
        </row>
        <row r="927">
          <cell r="A927">
            <v>38809</v>
          </cell>
          <cell r="B927">
            <v>9.36</v>
          </cell>
        </row>
        <row r="928">
          <cell r="A928">
            <v>38810</v>
          </cell>
          <cell r="B928">
            <v>9.31</v>
          </cell>
        </row>
        <row r="929">
          <cell r="A929">
            <v>38811</v>
          </cell>
          <cell r="B929">
            <v>9.3000000000000007</v>
          </cell>
        </row>
        <row r="930">
          <cell r="A930">
            <v>38812</v>
          </cell>
          <cell r="B930">
            <v>9.3000000000000007</v>
          </cell>
        </row>
        <row r="931">
          <cell r="A931">
            <v>38813</v>
          </cell>
          <cell r="B931">
            <v>9.31</v>
          </cell>
        </row>
        <row r="932">
          <cell r="A932">
            <v>38814</v>
          </cell>
          <cell r="B932">
            <v>9.31</v>
          </cell>
        </row>
        <row r="933">
          <cell r="A933">
            <v>38815</v>
          </cell>
          <cell r="B933">
            <v>9.3000000000000007</v>
          </cell>
        </row>
        <row r="934">
          <cell r="A934">
            <v>38816</v>
          </cell>
          <cell r="B934">
            <v>9.3000000000000007</v>
          </cell>
        </row>
        <row r="935">
          <cell r="A935">
            <v>38817</v>
          </cell>
          <cell r="B935">
            <v>9.3000000000000007</v>
          </cell>
        </row>
        <row r="936">
          <cell r="A936">
            <v>38818</v>
          </cell>
          <cell r="B936">
            <v>9.3000000000000007</v>
          </cell>
        </row>
        <row r="937">
          <cell r="A937">
            <v>38819</v>
          </cell>
          <cell r="B937">
            <v>9.3000000000000007</v>
          </cell>
        </row>
        <row r="938">
          <cell r="A938">
            <v>38820</v>
          </cell>
          <cell r="B938">
            <v>9.3000000000000007</v>
          </cell>
        </row>
        <row r="939">
          <cell r="A939">
            <v>38821</v>
          </cell>
          <cell r="B939">
            <v>9.3000000000000007</v>
          </cell>
        </row>
        <row r="940">
          <cell r="A940">
            <v>38822</v>
          </cell>
          <cell r="B940">
            <v>9.3000000000000007</v>
          </cell>
        </row>
        <row r="941">
          <cell r="A941">
            <v>38823</v>
          </cell>
          <cell r="B941">
            <v>9.3000000000000007</v>
          </cell>
        </row>
        <row r="942">
          <cell r="A942">
            <v>38824</v>
          </cell>
          <cell r="B942">
            <v>9.3000000000000007</v>
          </cell>
        </row>
        <row r="943">
          <cell r="A943">
            <v>38825</v>
          </cell>
          <cell r="B943">
            <v>9.3000000000000007</v>
          </cell>
        </row>
        <row r="944">
          <cell r="A944">
            <v>38826</v>
          </cell>
          <cell r="B944">
            <v>9.39</v>
          </cell>
        </row>
        <row r="945">
          <cell r="A945">
            <v>38827</v>
          </cell>
          <cell r="B945">
            <v>9.3800000000000008</v>
          </cell>
        </row>
        <row r="946">
          <cell r="A946">
            <v>38828</v>
          </cell>
          <cell r="B946">
            <v>9.3800000000000008</v>
          </cell>
        </row>
        <row r="947">
          <cell r="A947">
            <v>38829</v>
          </cell>
          <cell r="B947">
            <v>9.31</v>
          </cell>
        </row>
        <row r="948">
          <cell r="A948">
            <v>38830</v>
          </cell>
          <cell r="B948">
            <v>9.31</v>
          </cell>
        </row>
        <row r="949">
          <cell r="A949">
            <v>38831</v>
          </cell>
          <cell r="B949">
            <v>9.35</v>
          </cell>
        </row>
        <row r="950">
          <cell r="A950">
            <v>38832</v>
          </cell>
          <cell r="B950">
            <v>9.39</v>
          </cell>
        </row>
        <row r="951">
          <cell r="A951">
            <v>38833</v>
          </cell>
          <cell r="B951">
            <v>9.39</v>
          </cell>
        </row>
        <row r="952">
          <cell r="A952">
            <v>38834</v>
          </cell>
          <cell r="B952">
            <v>9.39</v>
          </cell>
        </row>
        <row r="953">
          <cell r="A953">
            <v>38835</v>
          </cell>
          <cell r="B953">
            <v>9.42</v>
          </cell>
        </row>
        <row r="954">
          <cell r="A954">
            <v>38836</v>
          </cell>
          <cell r="B954">
            <v>9.43</v>
          </cell>
        </row>
        <row r="955">
          <cell r="A955">
            <v>38837</v>
          </cell>
          <cell r="B955">
            <v>9.43</v>
          </cell>
        </row>
        <row r="956">
          <cell r="A956">
            <v>38838</v>
          </cell>
          <cell r="B956">
            <v>9.43</v>
          </cell>
        </row>
        <row r="957">
          <cell r="A957">
            <v>38839</v>
          </cell>
          <cell r="B957">
            <v>9.4499999999999993</v>
          </cell>
        </row>
        <row r="958">
          <cell r="A958">
            <v>38840</v>
          </cell>
          <cell r="B958">
            <v>9.4499999999999993</v>
          </cell>
        </row>
        <row r="959">
          <cell r="A959">
            <v>38841</v>
          </cell>
          <cell r="B959">
            <v>9.5</v>
          </cell>
        </row>
        <row r="960">
          <cell r="A960">
            <v>38842</v>
          </cell>
          <cell r="B960">
            <v>9.61</v>
          </cell>
        </row>
        <row r="961">
          <cell r="A961">
            <v>38843</v>
          </cell>
          <cell r="B961">
            <v>9.6</v>
          </cell>
        </row>
        <row r="962">
          <cell r="A962">
            <v>38844</v>
          </cell>
          <cell r="B962">
            <v>9.6</v>
          </cell>
        </row>
        <row r="963">
          <cell r="A963">
            <v>38845</v>
          </cell>
          <cell r="B963">
            <v>9.6</v>
          </cell>
        </row>
        <row r="964">
          <cell r="A964">
            <v>38846</v>
          </cell>
          <cell r="B964">
            <v>9.59</v>
          </cell>
        </row>
        <row r="965">
          <cell r="A965">
            <v>38847</v>
          </cell>
          <cell r="B965">
            <v>9.59</v>
          </cell>
        </row>
        <row r="966">
          <cell r="A966">
            <v>38848</v>
          </cell>
          <cell r="B966">
            <v>9.61</v>
          </cell>
        </row>
        <row r="967">
          <cell r="A967">
            <v>38849</v>
          </cell>
          <cell r="B967">
            <v>9.61</v>
          </cell>
        </row>
        <row r="968">
          <cell r="A968">
            <v>38850</v>
          </cell>
          <cell r="B968">
            <v>9.6300000000000008</v>
          </cell>
        </row>
        <row r="969">
          <cell r="A969">
            <v>38851</v>
          </cell>
          <cell r="B969">
            <v>9.6300000000000008</v>
          </cell>
        </row>
        <row r="970">
          <cell r="A970">
            <v>38852</v>
          </cell>
          <cell r="B970">
            <v>9.6199999999999992</v>
          </cell>
        </row>
        <row r="971">
          <cell r="A971">
            <v>38853</v>
          </cell>
          <cell r="B971">
            <v>9.61</v>
          </cell>
        </row>
        <row r="972">
          <cell r="A972">
            <v>38854</v>
          </cell>
          <cell r="B972">
            <v>9.6</v>
          </cell>
        </row>
        <row r="973">
          <cell r="A973">
            <v>38855</v>
          </cell>
          <cell r="B973">
            <v>9.6</v>
          </cell>
        </row>
        <row r="974">
          <cell r="A974">
            <v>38856</v>
          </cell>
          <cell r="B974">
            <v>9.6300000000000008</v>
          </cell>
        </row>
        <row r="975">
          <cell r="A975">
            <v>38857</v>
          </cell>
          <cell r="B975">
            <v>9.66</v>
          </cell>
        </row>
        <row r="976">
          <cell r="A976">
            <v>38858</v>
          </cell>
          <cell r="B976">
            <v>9.66</v>
          </cell>
        </row>
        <row r="977">
          <cell r="A977">
            <v>38859</v>
          </cell>
          <cell r="B977">
            <v>9.66</v>
          </cell>
        </row>
        <row r="978">
          <cell r="A978">
            <v>38860</v>
          </cell>
          <cell r="B978">
            <v>9.65</v>
          </cell>
        </row>
        <row r="979">
          <cell r="A979">
            <v>38861</v>
          </cell>
          <cell r="B979">
            <v>9.66</v>
          </cell>
        </row>
        <row r="980">
          <cell r="A980">
            <v>38862</v>
          </cell>
          <cell r="B980">
            <v>9.66</v>
          </cell>
        </row>
        <row r="981">
          <cell r="A981">
            <v>38863</v>
          </cell>
          <cell r="B981">
            <v>9.66</v>
          </cell>
        </row>
        <row r="982">
          <cell r="A982">
            <v>38864</v>
          </cell>
          <cell r="B982">
            <v>9.66</v>
          </cell>
        </row>
        <row r="983">
          <cell r="A983">
            <v>38865</v>
          </cell>
          <cell r="B983">
            <v>9.66</v>
          </cell>
        </row>
        <row r="984">
          <cell r="A984">
            <v>38866</v>
          </cell>
          <cell r="B984">
            <v>9.68</v>
          </cell>
        </row>
        <row r="985">
          <cell r="A985">
            <v>38867</v>
          </cell>
          <cell r="B985">
            <v>9.68</v>
          </cell>
        </row>
        <row r="986">
          <cell r="A986">
            <v>38868</v>
          </cell>
          <cell r="B986">
            <v>9.68</v>
          </cell>
        </row>
        <row r="987">
          <cell r="A987">
            <v>38869</v>
          </cell>
          <cell r="B987">
            <v>9.6999999999999993</v>
          </cell>
        </row>
        <row r="988">
          <cell r="A988">
            <v>38870</v>
          </cell>
          <cell r="B988">
            <v>9.6999999999999993</v>
          </cell>
        </row>
        <row r="989">
          <cell r="A989">
            <v>38871</v>
          </cell>
          <cell r="B989">
            <v>9.6999999999999993</v>
          </cell>
        </row>
        <row r="990">
          <cell r="A990">
            <v>38872</v>
          </cell>
          <cell r="B990">
            <v>9.6999999999999993</v>
          </cell>
        </row>
        <row r="991">
          <cell r="A991">
            <v>38873</v>
          </cell>
          <cell r="B991">
            <v>9.6999999999999993</v>
          </cell>
        </row>
        <row r="992">
          <cell r="A992">
            <v>38874</v>
          </cell>
        </row>
        <row r="993">
          <cell r="A993">
            <v>38875</v>
          </cell>
        </row>
        <row r="994">
          <cell r="A994">
            <v>38876</v>
          </cell>
        </row>
        <row r="995">
          <cell r="A995">
            <v>38877</v>
          </cell>
        </row>
        <row r="996">
          <cell r="A996">
            <v>38878</v>
          </cell>
        </row>
        <row r="997">
          <cell r="A997">
            <v>38879</v>
          </cell>
        </row>
        <row r="998">
          <cell r="A998">
            <v>38880</v>
          </cell>
        </row>
        <row r="999">
          <cell r="A999">
            <v>38881</v>
          </cell>
        </row>
        <row r="1000">
          <cell r="A1000">
            <v>38882</v>
          </cell>
        </row>
        <row r="1001">
          <cell r="A1001">
            <v>38883</v>
          </cell>
        </row>
        <row r="1002">
          <cell r="A1002">
            <v>38884</v>
          </cell>
        </row>
        <row r="1003">
          <cell r="A1003">
            <v>38885</v>
          </cell>
        </row>
        <row r="1004">
          <cell r="A1004">
            <v>38886</v>
          </cell>
        </row>
        <row r="1005">
          <cell r="A1005">
            <v>38887</v>
          </cell>
        </row>
        <row r="1006">
          <cell r="A1006">
            <v>38888</v>
          </cell>
        </row>
      </sheetData>
      <sheetData sheetId="15">
        <row r="1">
          <cell r="A1" t="str">
            <v>QPK8YRPAV=FMAP, Close(Last Quote), Line</v>
          </cell>
          <cell r="B1" t="str">
            <v>Line</v>
          </cell>
        </row>
        <row r="2">
          <cell r="A2">
            <v>38054</v>
          </cell>
          <cell r="B2">
            <v>5.97</v>
          </cell>
        </row>
        <row r="3">
          <cell r="A3">
            <v>38055</v>
          </cell>
          <cell r="B3">
            <v>6.04</v>
          </cell>
        </row>
        <row r="4">
          <cell r="A4">
            <v>38056</v>
          </cell>
          <cell r="B4">
            <v>6.05</v>
          </cell>
        </row>
        <row r="5">
          <cell r="A5">
            <v>38057</v>
          </cell>
          <cell r="B5">
            <v>6.06</v>
          </cell>
        </row>
        <row r="6">
          <cell r="A6">
            <v>38058</v>
          </cell>
          <cell r="B6">
            <v>6.08</v>
          </cell>
        </row>
        <row r="7">
          <cell r="A7">
            <v>38061</v>
          </cell>
          <cell r="B7">
            <v>6.08</v>
          </cell>
        </row>
        <row r="8">
          <cell r="A8">
            <v>38062</v>
          </cell>
          <cell r="B8">
            <v>6.08</v>
          </cell>
        </row>
        <row r="9">
          <cell r="A9">
            <v>38063</v>
          </cell>
          <cell r="B9">
            <v>6.08</v>
          </cell>
        </row>
        <row r="10">
          <cell r="A10">
            <v>38064</v>
          </cell>
          <cell r="B10">
            <v>6.08</v>
          </cell>
        </row>
        <row r="11">
          <cell r="A11">
            <v>38065</v>
          </cell>
          <cell r="B11">
            <v>6.08</v>
          </cell>
        </row>
        <row r="12">
          <cell r="A12">
            <v>38068</v>
          </cell>
          <cell r="B12">
            <v>6.13</v>
          </cell>
        </row>
        <row r="13">
          <cell r="A13">
            <v>38069</v>
          </cell>
          <cell r="B13">
            <v>6.13</v>
          </cell>
        </row>
        <row r="14">
          <cell r="A14">
            <v>38070</v>
          </cell>
          <cell r="B14">
            <v>6.13</v>
          </cell>
        </row>
        <row r="15">
          <cell r="A15">
            <v>38071</v>
          </cell>
          <cell r="B15">
            <v>6.14</v>
          </cell>
        </row>
        <row r="16">
          <cell r="A16">
            <v>38072</v>
          </cell>
          <cell r="B16">
            <v>6.14</v>
          </cell>
        </row>
        <row r="17">
          <cell r="A17">
            <v>38075</v>
          </cell>
          <cell r="B17">
            <v>6.15</v>
          </cell>
        </row>
        <row r="18">
          <cell r="A18">
            <v>38076</v>
          </cell>
          <cell r="B18">
            <v>6.17</v>
          </cell>
        </row>
        <row r="19">
          <cell r="A19">
            <v>38077</v>
          </cell>
          <cell r="B19">
            <v>6.17</v>
          </cell>
        </row>
        <row r="20">
          <cell r="A20">
            <v>38078</v>
          </cell>
          <cell r="B20">
            <v>6.16</v>
          </cell>
        </row>
        <row r="21">
          <cell r="A21">
            <v>38079</v>
          </cell>
          <cell r="B21">
            <v>6.18</v>
          </cell>
        </row>
        <row r="22">
          <cell r="A22">
            <v>38082</v>
          </cell>
          <cell r="B22">
            <v>6.22</v>
          </cell>
        </row>
        <row r="23">
          <cell r="A23">
            <v>38083</v>
          </cell>
          <cell r="B23">
            <v>6.23</v>
          </cell>
        </row>
        <row r="24">
          <cell r="A24">
            <v>38084</v>
          </cell>
          <cell r="B24">
            <v>6.23</v>
          </cell>
        </row>
        <row r="25">
          <cell r="A25">
            <v>38085</v>
          </cell>
          <cell r="B25">
            <v>6.24</v>
          </cell>
        </row>
        <row r="26">
          <cell r="A26">
            <v>38086</v>
          </cell>
          <cell r="B26">
            <v>6.23</v>
          </cell>
        </row>
        <row r="27">
          <cell r="A27">
            <v>38089</v>
          </cell>
          <cell r="B27">
            <v>6.23</v>
          </cell>
        </row>
        <row r="28">
          <cell r="A28">
            <v>38090</v>
          </cell>
          <cell r="B28">
            <v>6.23</v>
          </cell>
        </row>
        <row r="29">
          <cell r="A29">
            <v>38091</v>
          </cell>
          <cell r="B29">
            <v>6.23</v>
          </cell>
        </row>
        <row r="30">
          <cell r="A30">
            <v>38092</v>
          </cell>
          <cell r="B30">
            <v>6.23</v>
          </cell>
        </row>
        <row r="31">
          <cell r="A31">
            <v>38093</v>
          </cell>
          <cell r="B31">
            <v>6.22</v>
          </cell>
        </row>
        <row r="32">
          <cell r="A32">
            <v>38096</v>
          </cell>
          <cell r="B32">
            <v>6.2</v>
          </cell>
        </row>
        <row r="33">
          <cell r="A33">
            <v>38097</v>
          </cell>
          <cell r="B33">
            <v>6.2</v>
          </cell>
        </row>
        <row r="34">
          <cell r="A34">
            <v>38098</v>
          </cell>
          <cell r="B34">
            <v>6.23</v>
          </cell>
        </row>
        <row r="35">
          <cell r="A35">
            <v>38099</v>
          </cell>
          <cell r="B35">
            <v>6.25</v>
          </cell>
        </row>
        <row r="36">
          <cell r="A36">
            <v>38100</v>
          </cell>
          <cell r="B36">
            <v>6.24</v>
          </cell>
        </row>
        <row r="37">
          <cell r="A37">
            <v>38103</v>
          </cell>
          <cell r="B37">
            <v>6.24</v>
          </cell>
        </row>
        <row r="38">
          <cell r="A38">
            <v>38104</v>
          </cell>
          <cell r="B38">
            <v>6.23</v>
          </cell>
        </row>
        <row r="39">
          <cell r="A39">
            <v>38105</v>
          </cell>
          <cell r="B39">
            <v>6.22</v>
          </cell>
        </row>
        <row r="40">
          <cell r="A40">
            <v>38106</v>
          </cell>
          <cell r="B40">
            <v>6.23</v>
          </cell>
        </row>
        <row r="41">
          <cell r="A41">
            <v>38107</v>
          </cell>
          <cell r="B41">
            <v>6.25</v>
          </cell>
        </row>
        <row r="42">
          <cell r="A42">
            <v>38110</v>
          </cell>
          <cell r="B42">
            <v>6.25</v>
          </cell>
        </row>
        <row r="43">
          <cell r="A43">
            <v>38111</v>
          </cell>
          <cell r="B43">
            <v>6.25</v>
          </cell>
        </row>
        <row r="44">
          <cell r="A44">
            <v>38112</v>
          </cell>
          <cell r="B44">
            <v>6.26</v>
          </cell>
        </row>
        <row r="45">
          <cell r="A45">
            <v>38113</v>
          </cell>
          <cell r="B45">
            <v>6.26</v>
          </cell>
        </row>
        <row r="46">
          <cell r="A46">
            <v>38114</v>
          </cell>
          <cell r="B46">
            <v>6.26</v>
          </cell>
        </row>
        <row r="47">
          <cell r="A47">
            <v>38117</v>
          </cell>
          <cell r="B47">
            <v>6.25</v>
          </cell>
        </row>
        <row r="48">
          <cell r="A48">
            <v>38118</v>
          </cell>
          <cell r="B48">
            <v>6.25</v>
          </cell>
        </row>
        <row r="49">
          <cell r="A49">
            <v>38119</v>
          </cell>
          <cell r="B49">
            <v>6.26</v>
          </cell>
        </row>
        <row r="50">
          <cell r="A50">
            <v>38120</v>
          </cell>
          <cell r="B50">
            <v>6.26</v>
          </cell>
        </row>
        <row r="51">
          <cell r="A51">
            <v>38121</v>
          </cell>
          <cell r="B51">
            <v>6.29</v>
          </cell>
        </row>
        <row r="52">
          <cell r="A52">
            <v>38124</v>
          </cell>
          <cell r="B52">
            <v>6.29</v>
          </cell>
        </row>
        <row r="53">
          <cell r="A53">
            <v>38125</v>
          </cell>
          <cell r="B53">
            <v>6.54</v>
          </cell>
        </row>
        <row r="54">
          <cell r="A54">
            <v>38126</v>
          </cell>
          <cell r="B54">
            <v>6.54</v>
          </cell>
        </row>
        <row r="55">
          <cell r="A55">
            <v>38127</v>
          </cell>
          <cell r="B55">
            <v>6.49</v>
          </cell>
        </row>
        <row r="56">
          <cell r="A56">
            <v>38128</v>
          </cell>
          <cell r="B56">
            <v>6.43</v>
          </cell>
        </row>
        <row r="57">
          <cell r="A57">
            <v>38131</v>
          </cell>
          <cell r="B57">
            <v>6.44</v>
          </cell>
        </row>
        <row r="58">
          <cell r="A58">
            <v>38132</v>
          </cell>
          <cell r="B58">
            <v>6.48</v>
          </cell>
        </row>
        <row r="59">
          <cell r="A59">
            <v>38133</v>
          </cell>
          <cell r="B59">
            <v>6.5</v>
          </cell>
        </row>
        <row r="60">
          <cell r="A60">
            <v>38134</v>
          </cell>
          <cell r="B60">
            <v>6.53</v>
          </cell>
        </row>
        <row r="61">
          <cell r="A61">
            <v>38135</v>
          </cell>
          <cell r="B61">
            <v>6.57</v>
          </cell>
        </row>
        <row r="62">
          <cell r="A62">
            <v>38138</v>
          </cell>
          <cell r="B62">
            <v>6.57</v>
          </cell>
        </row>
        <row r="63">
          <cell r="A63">
            <v>38139</v>
          </cell>
          <cell r="B63">
            <v>7.28</v>
          </cell>
        </row>
        <row r="64">
          <cell r="A64">
            <v>38140</v>
          </cell>
          <cell r="B64">
            <v>7.28</v>
          </cell>
        </row>
        <row r="65">
          <cell r="A65">
            <v>38142</v>
          </cell>
          <cell r="B65">
            <v>7.3</v>
          </cell>
        </row>
        <row r="66">
          <cell r="A66">
            <v>38145</v>
          </cell>
          <cell r="B66">
            <v>7.3</v>
          </cell>
        </row>
        <row r="67">
          <cell r="A67">
            <v>38146</v>
          </cell>
          <cell r="B67">
            <v>7.29</v>
          </cell>
        </row>
        <row r="68">
          <cell r="A68">
            <v>38147</v>
          </cell>
          <cell r="B68">
            <v>7.29</v>
          </cell>
        </row>
        <row r="69">
          <cell r="A69">
            <v>38148</v>
          </cell>
          <cell r="B69">
            <v>7.25</v>
          </cell>
        </row>
        <row r="70">
          <cell r="A70">
            <v>38149</v>
          </cell>
          <cell r="B70">
            <v>7.22</v>
          </cell>
        </row>
        <row r="71">
          <cell r="A71">
            <v>38152</v>
          </cell>
          <cell r="B71">
            <v>7.23</v>
          </cell>
        </row>
        <row r="72">
          <cell r="A72">
            <v>38153</v>
          </cell>
          <cell r="B72">
            <v>7.28</v>
          </cell>
        </row>
        <row r="73">
          <cell r="A73">
            <v>38154</v>
          </cell>
          <cell r="B73">
            <v>7.29</v>
          </cell>
        </row>
        <row r="74">
          <cell r="A74">
            <v>38155</v>
          </cell>
          <cell r="B74">
            <v>7.28</v>
          </cell>
        </row>
        <row r="75">
          <cell r="A75">
            <v>38156</v>
          </cell>
          <cell r="B75">
            <v>7.32</v>
          </cell>
        </row>
        <row r="76">
          <cell r="A76">
            <v>38159</v>
          </cell>
          <cell r="B76">
            <v>7.32</v>
          </cell>
        </row>
        <row r="77">
          <cell r="A77">
            <v>38160</v>
          </cell>
          <cell r="B77">
            <v>7.32</v>
          </cell>
        </row>
        <row r="78">
          <cell r="A78">
            <v>38161</v>
          </cell>
          <cell r="B78">
            <v>7.35</v>
          </cell>
        </row>
        <row r="79">
          <cell r="A79">
            <v>38162</v>
          </cell>
          <cell r="B79">
            <v>7.34</v>
          </cell>
        </row>
        <row r="80">
          <cell r="A80">
            <v>38163</v>
          </cell>
          <cell r="B80">
            <v>7.33</v>
          </cell>
        </row>
        <row r="81">
          <cell r="A81">
            <v>38166</v>
          </cell>
          <cell r="B81">
            <v>7.45</v>
          </cell>
        </row>
        <row r="82">
          <cell r="A82">
            <v>38167</v>
          </cell>
          <cell r="B82">
            <v>7.48</v>
          </cell>
        </row>
        <row r="83">
          <cell r="A83">
            <v>38168</v>
          </cell>
          <cell r="B83">
            <v>7.46</v>
          </cell>
        </row>
        <row r="84">
          <cell r="A84">
            <v>38170</v>
          </cell>
          <cell r="B84">
            <v>7.47</v>
          </cell>
        </row>
        <row r="85">
          <cell r="A85">
            <v>38173</v>
          </cell>
          <cell r="B85">
            <v>7.46</v>
          </cell>
        </row>
        <row r="86">
          <cell r="A86">
            <v>38174</v>
          </cell>
          <cell r="B86">
            <v>7.45</v>
          </cell>
        </row>
        <row r="87">
          <cell r="A87">
            <v>38175</v>
          </cell>
          <cell r="B87">
            <v>7.45</v>
          </cell>
        </row>
        <row r="88">
          <cell r="A88">
            <v>38176</v>
          </cell>
          <cell r="B88">
            <v>7.46</v>
          </cell>
        </row>
        <row r="89">
          <cell r="A89">
            <v>38177</v>
          </cell>
          <cell r="B89">
            <v>7.45</v>
          </cell>
        </row>
        <row r="90">
          <cell r="A90">
            <v>38180</v>
          </cell>
          <cell r="B90">
            <v>7.47</v>
          </cell>
        </row>
        <row r="91">
          <cell r="A91">
            <v>38181</v>
          </cell>
          <cell r="B91">
            <v>7.5</v>
          </cell>
        </row>
        <row r="92">
          <cell r="A92">
            <v>38182</v>
          </cell>
          <cell r="B92">
            <v>7.67</v>
          </cell>
        </row>
        <row r="93">
          <cell r="A93">
            <v>38183</v>
          </cell>
          <cell r="B93">
            <v>7.88</v>
          </cell>
        </row>
        <row r="94">
          <cell r="A94">
            <v>38184</v>
          </cell>
          <cell r="B94">
            <v>8.3000000000000007</v>
          </cell>
        </row>
        <row r="95">
          <cell r="A95">
            <v>38187</v>
          </cell>
          <cell r="B95">
            <v>8.2799999999999994</v>
          </cell>
        </row>
        <row r="96">
          <cell r="A96">
            <v>38188</v>
          </cell>
          <cell r="B96">
            <v>8.25</v>
          </cell>
        </row>
        <row r="97">
          <cell r="A97">
            <v>38189</v>
          </cell>
          <cell r="B97">
            <v>8.35</v>
          </cell>
        </row>
        <row r="98">
          <cell r="A98">
            <v>38190</v>
          </cell>
          <cell r="B98">
            <v>8.3800000000000008</v>
          </cell>
        </row>
        <row r="99">
          <cell r="A99">
            <v>38191</v>
          </cell>
          <cell r="B99">
            <v>8.48</v>
          </cell>
        </row>
        <row r="100">
          <cell r="A100">
            <v>38194</v>
          </cell>
          <cell r="B100">
            <v>8.58</v>
          </cell>
        </row>
        <row r="101">
          <cell r="A101">
            <v>38195</v>
          </cell>
          <cell r="B101">
            <v>8.6300000000000008</v>
          </cell>
        </row>
        <row r="102">
          <cell r="A102">
            <v>38196</v>
          </cell>
          <cell r="B102">
            <v>8.6</v>
          </cell>
        </row>
        <row r="103">
          <cell r="A103">
            <v>38197</v>
          </cell>
          <cell r="B103">
            <v>8.36</v>
          </cell>
        </row>
        <row r="104">
          <cell r="A104">
            <v>38198</v>
          </cell>
          <cell r="B104">
            <v>8.31</v>
          </cell>
        </row>
        <row r="105">
          <cell r="A105">
            <v>38201</v>
          </cell>
          <cell r="B105">
            <v>8.3800000000000008</v>
          </cell>
        </row>
        <row r="106">
          <cell r="A106">
            <v>38202</v>
          </cell>
          <cell r="B106">
            <v>8.3800000000000008</v>
          </cell>
        </row>
        <row r="107">
          <cell r="A107">
            <v>38203</v>
          </cell>
          <cell r="B107">
            <v>8.1999999999999993</v>
          </cell>
        </row>
        <row r="108">
          <cell r="A108">
            <v>38204</v>
          </cell>
          <cell r="B108">
            <v>8.1199999999999992</v>
          </cell>
        </row>
        <row r="109">
          <cell r="A109">
            <v>38205</v>
          </cell>
          <cell r="B109">
            <v>8.08</v>
          </cell>
        </row>
        <row r="110">
          <cell r="A110">
            <v>38208</v>
          </cell>
          <cell r="B110">
            <v>7.97</v>
          </cell>
        </row>
        <row r="111">
          <cell r="A111">
            <v>38209</v>
          </cell>
          <cell r="B111">
            <v>8.0299999999999994</v>
          </cell>
        </row>
        <row r="112">
          <cell r="A112">
            <v>38210</v>
          </cell>
          <cell r="B112">
            <v>8</v>
          </cell>
        </row>
        <row r="113">
          <cell r="A113">
            <v>38211</v>
          </cell>
          <cell r="B113">
            <v>8.1300000000000008</v>
          </cell>
        </row>
        <row r="114">
          <cell r="A114">
            <v>38212</v>
          </cell>
          <cell r="B114">
            <v>8.14</v>
          </cell>
        </row>
        <row r="115">
          <cell r="A115">
            <v>38215</v>
          </cell>
          <cell r="B115">
            <v>8.17</v>
          </cell>
        </row>
        <row r="116">
          <cell r="A116">
            <v>38216</v>
          </cell>
          <cell r="B116">
            <v>8.08</v>
          </cell>
        </row>
        <row r="117">
          <cell r="A117">
            <v>38217</v>
          </cell>
          <cell r="B117">
            <v>7.83</v>
          </cell>
        </row>
        <row r="118">
          <cell r="A118">
            <v>38218</v>
          </cell>
          <cell r="B118">
            <v>7.8</v>
          </cell>
        </row>
        <row r="119">
          <cell r="A119">
            <v>38219</v>
          </cell>
          <cell r="B119">
            <v>7.79</v>
          </cell>
        </row>
        <row r="120">
          <cell r="A120">
            <v>38222</v>
          </cell>
          <cell r="B120">
            <v>7.8</v>
          </cell>
        </row>
        <row r="121">
          <cell r="A121">
            <v>38223</v>
          </cell>
          <cell r="B121">
            <v>7.8</v>
          </cell>
        </row>
        <row r="122">
          <cell r="A122">
            <v>38224</v>
          </cell>
          <cell r="B122">
            <v>7.8</v>
          </cell>
        </row>
        <row r="123">
          <cell r="A123">
            <v>38225</v>
          </cell>
          <cell r="B123">
            <v>7.82</v>
          </cell>
        </row>
        <row r="124">
          <cell r="A124">
            <v>38226</v>
          </cell>
          <cell r="B124">
            <v>7.82</v>
          </cell>
        </row>
        <row r="125">
          <cell r="A125">
            <v>38230</v>
          </cell>
          <cell r="B125">
            <v>7.91</v>
          </cell>
        </row>
        <row r="126">
          <cell r="A126">
            <v>38231</v>
          </cell>
          <cell r="B126">
            <v>7.94</v>
          </cell>
        </row>
        <row r="127">
          <cell r="A127">
            <v>38232</v>
          </cell>
          <cell r="B127">
            <v>8.2799999999999994</v>
          </cell>
        </row>
        <row r="128">
          <cell r="A128">
            <v>38233</v>
          </cell>
          <cell r="B128">
            <v>8.2799999999999994</v>
          </cell>
        </row>
        <row r="129">
          <cell r="A129">
            <v>38236</v>
          </cell>
          <cell r="B129">
            <v>8.2100000000000009</v>
          </cell>
        </row>
        <row r="130">
          <cell r="A130">
            <v>38237</v>
          </cell>
          <cell r="B130">
            <v>8.15</v>
          </cell>
        </row>
        <row r="131">
          <cell r="A131">
            <v>38238</v>
          </cell>
          <cell r="B131">
            <v>8.09</v>
          </cell>
        </row>
        <row r="132">
          <cell r="A132">
            <v>38239</v>
          </cell>
          <cell r="B132">
            <v>8.02</v>
          </cell>
        </row>
        <row r="133">
          <cell r="A133">
            <v>38240</v>
          </cell>
          <cell r="B133">
            <v>8.01</v>
          </cell>
        </row>
        <row r="134">
          <cell r="A134">
            <v>38243</v>
          </cell>
          <cell r="B134">
            <v>8.01</v>
          </cell>
        </row>
        <row r="135">
          <cell r="A135">
            <v>38245</v>
          </cell>
          <cell r="B135">
            <v>8.1</v>
          </cell>
        </row>
        <row r="136">
          <cell r="A136">
            <v>38246</v>
          </cell>
          <cell r="B136">
            <v>8.15</v>
          </cell>
        </row>
        <row r="137">
          <cell r="A137">
            <v>38247</v>
          </cell>
          <cell r="B137">
            <v>8.2100000000000009</v>
          </cell>
        </row>
        <row r="138">
          <cell r="A138">
            <v>38250</v>
          </cell>
          <cell r="B138">
            <v>8.24</v>
          </cell>
        </row>
        <row r="139">
          <cell r="A139">
            <v>38251</v>
          </cell>
          <cell r="B139">
            <v>8.24</v>
          </cell>
        </row>
        <row r="140">
          <cell r="A140">
            <v>38252</v>
          </cell>
          <cell r="B140">
            <v>8.2799999999999994</v>
          </cell>
        </row>
        <row r="141">
          <cell r="A141">
            <v>38260</v>
          </cell>
          <cell r="B141">
            <v>8.4</v>
          </cell>
        </row>
        <row r="142">
          <cell r="A142">
            <v>38261</v>
          </cell>
          <cell r="B142">
            <v>8.4</v>
          </cell>
        </row>
        <row r="143">
          <cell r="A143">
            <v>38264</v>
          </cell>
          <cell r="B143">
            <v>8.3699999999999992</v>
          </cell>
        </row>
        <row r="144">
          <cell r="A144">
            <v>38265</v>
          </cell>
          <cell r="B144">
            <v>8.34</v>
          </cell>
        </row>
        <row r="145">
          <cell r="A145">
            <v>38266</v>
          </cell>
          <cell r="B145">
            <v>8.35</v>
          </cell>
        </row>
        <row r="146">
          <cell r="A146">
            <v>38267</v>
          </cell>
          <cell r="B146">
            <v>8.3699999999999992</v>
          </cell>
        </row>
        <row r="147">
          <cell r="A147">
            <v>38268</v>
          </cell>
          <cell r="B147">
            <v>8.3800000000000008</v>
          </cell>
        </row>
        <row r="148">
          <cell r="A148">
            <v>38273</v>
          </cell>
          <cell r="B148">
            <v>8.3000000000000007</v>
          </cell>
        </row>
        <row r="149">
          <cell r="A149">
            <v>38274</v>
          </cell>
          <cell r="B149">
            <v>8.24</v>
          </cell>
        </row>
        <row r="150">
          <cell r="A150">
            <v>38278</v>
          </cell>
          <cell r="B150">
            <v>8.27</v>
          </cell>
        </row>
        <row r="151">
          <cell r="A151">
            <v>38279</v>
          </cell>
          <cell r="B151">
            <v>8.24</v>
          </cell>
        </row>
        <row r="152">
          <cell r="A152">
            <v>38280</v>
          </cell>
          <cell r="B152">
            <v>8.25</v>
          </cell>
        </row>
        <row r="153">
          <cell r="A153">
            <v>38292</v>
          </cell>
          <cell r="B153">
            <v>7.75</v>
          </cell>
        </row>
        <row r="154">
          <cell r="A154">
            <v>38293</v>
          </cell>
          <cell r="B154">
            <v>7.7</v>
          </cell>
        </row>
        <row r="155">
          <cell r="A155">
            <v>38294</v>
          </cell>
          <cell r="B155">
            <v>7.71</v>
          </cell>
        </row>
        <row r="156">
          <cell r="A156">
            <v>38295</v>
          </cell>
          <cell r="B156">
            <v>7.72</v>
          </cell>
        </row>
        <row r="157">
          <cell r="A157">
            <v>38296</v>
          </cell>
          <cell r="B157">
            <v>7.75</v>
          </cell>
        </row>
        <row r="158">
          <cell r="A158">
            <v>38299</v>
          </cell>
          <cell r="B158">
            <v>7.75</v>
          </cell>
        </row>
        <row r="159">
          <cell r="A159">
            <v>38310</v>
          </cell>
          <cell r="B159">
            <v>7.73</v>
          </cell>
        </row>
        <row r="160">
          <cell r="A160">
            <v>38314</v>
          </cell>
          <cell r="B160">
            <v>7.74</v>
          </cell>
        </row>
        <row r="161">
          <cell r="A161">
            <v>38315</v>
          </cell>
          <cell r="B161">
            <v>7.73</v>
          </cell>
        </row>
        <row r="162">
          <cell r="A162">
            <v>38316</v>
          </cell>
          <cell r="B162">
            <v>7.74</v>
          </cell>
        </row>
        <row r="163">
          <cell r="A163">
            <v>38317</v>
          </cell>
          <cell r="B163">
            <v>7.81</v>
          </cell>
        </row>
        <row r="164">
          <cell r="A164">
            <v>38320</v>
          </cell>
          <cell r="B164">
            <v>7.82</v>
          </cell>
        </row>
        <row r="165">
          <cell r="A165">
            <v>38321</v>
          </cell>
          <cell r="B165">
            <v>7.86</v>
          </cell>
        </row>
        <row r="166">
          <cell r="A166">
            <v>38323</v>
          </cell>
          <cell r="B166">
            <v>7.85</v>
          </cell>
        </row>
        <row r="167">
          <cell r="A167">
            <v>38327</v>
          </cell>
          <cell r="B167">
            <v>7.87</v>
          </cell>
        </row>
        <row r="168">
          <cell r="A168">
            <v>38328</v>
          </cell>
          <cell r="B168">
            <v>7.86</v>
          </cell>
        </row>
        <row r="169">
          <cell r="A169">
            <v>38329</v>
          </cell>
          <cell r="B169">
            <v>7.82</v>
          </cell>
        </row>
        <row r="170">
          <cell r="A170">
            <v>38330</v>
          </cell>
          <cell r="B170">
            <v>7.83</v>
          </cell>
        </row>
        <row r="171">
          <cell r="A171">
            <v>38334</v>
          </cell>
          <cell r="B171">
            <v>7.82</v>
          </cell>
        </row>
        <row r="172">
          <cell r="A172">
            <v>38336</v>
          </cell>
          <cell r="B172">
            <v>7.81</v>
          </cell>
        </row>
        <row r="173">
          <cell r="A173">
            <v>38338</v>
          </cell>
          <cell r="B173">
            <v>7.78</v>
          </cell>
        </row>
        <row r="174">
          <cell r="A174">
            <v>38341</v>
          </cell>
          <cell r="B174">
            <v>7.75</v>
          </cell>
        </row>
        <row r="175">
          <cell r="A175">
            <v>38342</v>
          </cell>
          <cell r="B175">
            <v>7.74</v>
          </cell>
        </row>
        <row r="176">
          <cell r="A176">
            <v>38343</v>
          </cell>
          <cell r="B176">
            <v>7.73</v>
          </cell>
        </row>
        <row r="177">
          <cell r="A177">
            <v>38345</v>
          </cell>
          <cell r="B177">
            <v>7.72</v>
          </cell>
        </row>
        <row r="178">
          <cell r="A178">
            <v>38348</v>
          </cell>
          <cell r="B178">
            <v>7.7</v>
          </cell>
        </row>
        <row r="179">
          <cell r="A179">
            <v>38349</v>
          </cell>
          <cell r="B179">
            <v>7.69</v>
          </cell>
        </row>
        <row r="180">
          <cell r="A180">
            <v>38350</v>
          </cell>
          <cell r="B180">
            <v>7.65</v>
          </cell>
        </row>
        <row r="181">
          <cell r="A181">
            <v>38351</v>
          </cell>
          <cell r="B181">
            <v>7.66</v>
          </cell>
        </row>
        <row r="182">
          <cell r="A182">
            <v>38355</v>
          </cell>
          <cell r="B182">
            <v>7.67</v>
          </cell>
        </row>
        <row r="183">
          <cell r="A183">
            <v>38356</v>
          </cell>
          <cell r="B183">
            <v>7.65</v>
          </cell>
        </row>
        <row r="184">
          <cell r="A184">
            <v>38357</v>
          </cell>
          <cell r="B184">
            <v>7.66</v>
          </cell>
        </row>
        <row r="185">
          <cell r="A185">
            <v>38362</v>
          </cell>
          <cell r="B185">
            <v>7.67</v>
          </cell>
        </row>
        <row r="186">
          <cell r="A186">
            <v>38366</v>
          </cell>
          <cell r="B186">
            <v>7.65</v>
          </cell>
        </row>
        <row r="187">
          <cell r="A187">
            <v>38369</v>
          </cell>
          <cell r="B187">
            <v>7.63</v>
          </cell>
        </row>
        <row r="188">
          <cell r="A188">
            <v>38370</v>
          </cell>
          <cell r="B188">
            <v>7.62</v>
          </cell>
        </row>
        <row r="189">
          <cell r="A189">
            <v>38371</v>
          </cell>
          <cell r="B189">
            <v>7.65</v>
          </cell>
        </row>
        <row r="190">
          <cell r="A190">
            <v>38376</v>
          </cell>
          <cell r="B190">
            <v>7.7</v>
          </cell>
        </row>
        <row r="191">
          <cell r="A191">
            <v>38377</v>
          </cell>
          <cell r="B191">
            <v>7.69</v>
          </cell>
        </row>
        <row r="192">
          <cell r="A192">
            <v>38378</v>
          </cell>
          <cell r="B192">
            <v>7.7</v>
          </cell>
        </row>
        <row r="193">
          <cell r="A193">
            <v>38379</v>
          </cell>
          <cell r="B193">
            <v>7.71</v>
          </cell>
        </row>
        <row r="194">
          <cell r="A194">
            <v>38384</v>
          </cell>
          <cell r="B194">
            <v>7.72</v>
          </cell>
        </row>
        <row r="195">
          <cell r="A195">
            <v>38385</v>
          </cell>
          <cell r="B195">
            <v>7.73</v>
          </cell>
        </row>
        <row r="196">
          <cell r="A196">
            <v>38386</v>
          </cell>
          <cell r="B196">
            <v>7.79</v>
          </cell>
        </row>
        <row r="197">
          <cell r="A197">
            <v>38387</v>
          </cell>
          <cell r="B197">
            <v>7.87</v>
          </cell>
        </row>
        <row r="198">
          <cell r="A198">
            <v>38390</v>
          </cell>
          <cell r="B198">
            <v>7.9</v>
          </cell>
        </row>
        <row r="199">
          <cell r="A199">
            <v>38391</v>
          </cell>
          <cell r="B199">
            <v>7.98</v>
          </cell>
        </row>
        <row r="200">
          <cell r="A200">
            <v>38397</v>
          </cell>
          <cell r="B200">
            <v>8.07</v>
          </cell>
        </row>
        <row r="201">
          <cell r="A201">
            <v>38398</v>
          </cell>
          <cell r="B201">
            <v>8.17</v>
          </cell>
        </row>
        <row r="202">
          <cell r="A202">
            <v>38399</v>
          </cell>
          <cell r="B202">
            <v>8.18</v>
          </cell>
        </row>
        <row r="203">
          <cell r="A203">
            <v>38400</v>
          </cell>
          <cell r="B203">
            <v>8.17</v>
          </cell>
        </row>
        <row r="204">
          <cell r="A204">
            <v>38404</v>
          </cell>
          <cell r="B204">
            <v>8.1999999999999993</v>
          </cell>
        </row>
        <row r="205">
          <cell r="A205">
            <v>38405</v>
          </cell>
          <cell r="B205">
            <v>8.2100000000000009</v>
          </cell>
        </row>
        <row r="206">
          <cell r="A206">
            <v>38407</v>
          </cell>
          <cell r="B206">
            <v>8.23</v>
          </cell>
        </row>
        <row r="207">
          <cell r="A207">
            <v>38408</v>
          </cell>
          <cell r="B207">
            <v>8.14</v>
          </cell>
        </row>
        <row r="208">
          <cell r="A208">
            <v>38411</v>
          </cell>
          <cell r="B208">
            <v>8.16</v>
          </cell>
        </row>
        <row r="209">
          <cell r="A209">
            <v>38412</v>
          </cell>
          <cell r="B209">
            <v>8.17</v>
          </cell>
        </row>
        <row r="210">
          <cell r="A210">
            <v>38413</v>
          </cell>
          <cell r="B210">
            <v>8.16</v>
          </cell>
        </row>
        <row r="211">
          <cell r="A211">
            <v>38414</v>
          </cell>
          <cell r="B211">
            <v>8.18</v>
          </cell>
        </row>
        <row r="212">
          <cell r="A212">
            <v>38415</v>
          </cell>
          <cell r="B212">
            <v>8.15</v>
          </cell>
        </row>
        <row r="213">
          <cell r="A213">
            <v>38418</v>
          </cell>
          <cell r="B213">
            <v>8.16</v>
          </cell>
        </row>
        <row r="214">
          <cell r="A214">
            <v>38420</v>
          </cell>
          <cell r="B214">
            <v>8.09</v>
          </cell>
        </row>
        <row r="215">
          <cell r="A215">
            <v>38425</v>
          </cell>
          <cell r="B215">
            <v>8.09</v>
          </cell>
        </row>
        <row r="216">
          <cell r="A216">
            <v>38426</v>
          </cell>
          <cell r="B216">
            <v>8.09</v>
          </cell>
        </row>
        <row r="217">
          <cell r="A217">
            <v>38427</v>
          </cell>
          <cell r="B217">
            <v>8.1</v>
          </cell>
        </row>
        <row r="218">
          <cell r="A218">
            <v>38428</v>
          </cell>
          <cell r="B218">
            <v>8.1</v>
          </cell>
        </row>
        <row r="219">
          <cell r="A219">
            <v>38429</v>
          </cell>
          <cell r="B219">
            <v>8.1199999999999992</v>
          </cell>
        </row>
        <row r="220">
          <cell r="A220">
            <v>38430</v>
          </cell>
          <cell r="B220">
            <v>8.1199999999999992</v>
          </cell>
        </row>
        <row r="221">
          <cell r="A221">
            <v>38431</v>
          </cell>
          <cell r="B221">
            <v>8.1199999999999992</v>
          </cell>
        </row>
        <row r="222">
          <cell r="A222">
            <v>38432</v>
          </cell>
          <cell r="B222">
            <v>8.1300000000000008</v>
          </cell>
        </row>
        <row r="223">
          <cell r="A223">
            <v>38433</v>
          </cell>
          <cell r="B223">
            <v>8.17</v>
          </cell>
        </row>
        <row r="224">
          <cell r="A224">
            <v>38434</v>
          </cell>
          <cell r="B224">
            <v>8.17</v>
          </cell>
        </row>
        <row r="225">
          <cell r="A225">
            <v>38435</v>
          </cell>
          <cell r="B225">
            <v>8.1999999999999993</v>
          </cell>
        </row>
        <row r="226">
          <cell r="A226">
            <v>38436</v>
          </cell>
          <cell r="B226">
            <v>8.2100000000000009</v>
          </cell>
        </row>
        <row r="227">
          <cell r="A227">
            <v>38437</v>
          </cell>
          <cell r="B227">
            <v>8.2100000000000009</v>
          </cell>
        </row>
        <row r="228">
          <cell r="A228">
            <v>38438</v>
          </cell>
          <cell r="B228">
            <v>8.2799999999999994</v>
          </cell>
        </row>
        <row r="229">
          <cell r="A229">
            <v>38439</v>
          </cell>
          <cell r="B229">
            <v>8.2799999999999994</v>
          </cell>
        </row>
        <row r="230">
          <cell r="A230">
            <v>38440</v>
          </cell>
          <cell r="B230">
            <v>8.2799999999999994</v>
          </cell>
        </row>
        <row r="231">
          <cell r="A231">
            <v>38441</v>
          </cell>
          <cell r="B231">
            <v>8.27</v>
          </cell>
        </row>
        <row r="232">
          <cell r="A232">
            <v>38442</v>
          </cell>
          <cell r="B232">
            <v>8.27</v>
          </cell>
        </row>
        <row r="233">
          <cell r="A233">
            <v>38443</v>
          </cell>
          <cell r="B233">
            <v>8.27</v>
          </cell>
        </row>
        <row r="234">
          <cell r="A234">
            <v>38444</v>
          </cell>
          <cell r="B234">
            <v>8.27</v>
          </cell>
        </row>
        <row r="235">
          <cell r="A235">
            <v>38445</v>
          </cell>
          <cell r="B235">
            <v>8.27</v>
          </cell>
        </row>
        <row r="236">
          <cell r="A236">
            <v>38446</v>
          </cell>
          <cell r="B236">
            <v>8.26</v>
          </cell>
        </row>
        <row r="237">
          <cell r="A237">
            <v>38447</v>
          </cell>
          <cell r="B237">
            <v>8.26</v>
          </cell>
        </row>
        <row r="238">
          <cell r="A238">
            <v>38448</v>
          </cell>
          <cell r="B238">
            <v>8.26</v>
          </cell>
        </row>
        <row r="239">
          <cell r="A239">
            <v>38449</v>
          </cell>
          <cell r="B239">
            <v>8.26</v>
          </cell>
        </row>
        <row r="240">
          <cell r="A240">
            <v>38450</v>
          </cell>
          <cell r="B240">
            <v>8.2799999999999994</v>
          </cell>
        </row>
        <row r="241">
          <cell r="A241">
            <v>38451</v>
          </cell>
          <cell r="B241">
            <v>8.2799999999999994</v>
          </cell>
        </row>
        <row r="242">
          <cell r="A242">
            <v>38452</v>
          </cell>
          <cell r="B242">
            <v>8.2799999999999994</v>
          </cell>
        </row>
        <row r="243">
          <cell r="A243">
            <v>38453</v>
          </cell>
          <cell r="B243">
            <v>8.8699999999999992</v>
          </cell>
        </row>
        <row r="244">
          <cell r="A244">
            <v>38454</v>
          </cell>
          <cell r="B244">
            <v>8.9</v>
          </cell>
        </row>
        <row r="245">
          <cell r="A245">
            <v>38455</v>
          </cell>
          <cell r="B245">
            <v>9.2200000000000006</v>
          </cell>
        </row>
        <row r="246">
          <cell r="A246">
            <v>38456</v>
          </cell>
          <cell r="B246">
            <v>9.23</v>
          </cell>
        </row>
        <row r="247">
          <cell r="A247">
            <v>38457</v>
          </cell>
          <cell r="B247">
            <v>9.33</v>
          </cell>
        </row>
        <row r="248">
          <cell r="A248">
            <v>38458</v>
          </cell>
          <cell r="B248">
            <v>9.23</v>
          </cell>
        </row>
        <row r="249">
          <cell r="A249">
            <v>38459</v>
          </cell>
          <cell r="B249">
            <v>9.23</v>
          </cell>
        </row>
        <row r="250">
          <cell r="A250">
            <v>38460</v>
          </cell>
          <cell r="B250">
            <v>9.24</v>
          </cell>
        </row>
        <row r="251">
          <cell r="A251">
            <v>38461</v>
          </cell>
          <cell r="B251">
            <v>9.23</v>
          </cell>
        </row>
        <row r="252">
          <cell r="A252">
            <v>38462</v>
          </cell>
          <cell r="B252">
            <v>9.1999999999999993</v>
          </cell>
        </row>
        <row r="253">
          <cell r="A253">
            <v>38463</v>
          </cell>
          <cell r="B253">
            <v>9.1999999999999993</v>
          </cell>
        </row>
        <row r="254">
          <cell r="A254">
            <v>38464</v>
          </cell>
          <cell r="B254">
            <v>9.1999999999999993</v>
          </cell>
        </row>
        <row r="255">
          <cell r="A255">
            <v>38465</v>
          </cell>
          <cell r="B255">
            <v>9.3000000000000007</v>
          </cell>
        </row>
        <row r="256">
          <cell r="A256">
            <v>38466</v>
          </cell>
          <cell r="B256">
            <v>9.3000000000000007</v>
          </cell>
        </row>
        <row r="257">
          <cell r="A257">
            <v>38467</v>
          </cell>
          <cell r="B257">
            <v>9.3000000000000007</v>
          </cell>
        </row>
        <row r="258">
          <cell r="A258">
            <v>38468</v>
          </cell>
          <cell r="B258">
            <v>9.36</v>
          </cell>
        </row>
        <row r="259">
          <cell r="A259">
            <v>38469</v>
          </cell>
          <cell r="B259">
            <v>9.3800000000000008</v>
          </cell>
        </row>
        <row r="260">
          <cell r="A260">
            <v>38470</v>
          </cell>
          <cell r="B260">
            <v>9.4700000000000006</v>
          </cell>
        </row>
        <row r="261">
          <cell r="A261">
            <v>38471</v>
          </cell>
          <cell r="B261">
            <v>9.6</v>
          </cell>
        </row>
        <row r="262">
          <cell r="A262">
            <v>38472</v>
          </cell>
          <cell r="B262">
            <v>9.91</v>
          </cell>
        </row>
        <row r="263">
          <cell r="A263">
            <v>38473</v>
          </cell>
          <cell r="B263">
            <v>9.91</v>
          </cell>
        </row>
        <row r="264">
          <cell r="A264">
            <v>38474</v>
          </cell>
          <cell r="B264">
            <v>10.029999999999999</v>
          </cell>
        </row>
        <row r="265">
          <cell r="A265">
            <v>38475</v>
          </cell>
          <cell r="B265">
            <v>10.119999999999999</v>
          </cell>
        </row>
        <row r="266">
          <cell r="A266">
            <v>38476</v>
          </cell>
          <cell r="B266">
            <v>10.17</v>
          </cell>
        </row>
        <row r="267">
          <cell r="A267">
            <v>38477</v>
          </cell>
          <cell r="B267">
            <v>10.23</v>
          </cell>
        </row>
        <row r="268">
          <cell r="A268">
            <v>38478</v>
          </cell>
          <cell r="B268">
            <v>10.28</v>
          </cell>
        </row>
        <row r="269">
          <cell r="A269">
            <v>38479</v>
          </cell>
          <cell r="B269">
            <v>10.29</v>
          </cell>
        </row>
        <row r="270">
          <cell r="A270">
            <v>38480</v>
          </cell>
          <cell r="B270">
            <v>10.29</v>
          </cell>
        </row>
        <row r="271">
          <cell r="A271">
            <v>38481</v>
          </cell>
          <cell r="B271">
            <v>10.3</v>
          </cell>
        </row>
        <row r="272">
          <cell r="A272">
            <v>38482</v>
          </cell>
          <cell r="B272">
            <v>10.23</v>
          </cell>
        </row>
        <row r="273">
          <cell r="A273">
            <v>38483</v>
          </cell>
          <cell r="B273">
            <v>10.32</v>
          </cell>
        </row>
        <row r="274">
          <cell r="A274">
            <v>38484</v>
          </cell>
          <cell r="B274">
            <v>10.43</v>
          </cell>
        </row>
        <row r="275">
          <cell r="A275">
            <v>38485</v>
          </cell>
          <cell r="B275">
            <v>10.48</v>
          </cell>
        </row>
        <row r="276">
          <cell r="A276">
            <v>38486</v>
          </cell>
          <cell r="B276">
            <v>10.48</v>
          </cell>
        </row>
        <row r="277">
          <cell r="A277">
            <v>38487</v>
          </cell>
          <cell r="B277">
            <v>10.48</v>
          </cell>
        </row>
        <row r="278">
          <cell r="A278">
            <v>38488</v>
          </cell>
          <cell r="B278">
            <v>10.52</v>
          </cell>
        </row>
        <row r="279">
          <cell r="A279">
            <v>38489</v>
          </cell>
          <cell r="B279">
            <v>10.45</v>
          </cell>
        </row>
        <row r="280">
          <cell r="A280">
            <v>38490</v>
          </cell>
          <cell r="B280">
            <v>10.42</v>
          </cell>
        </row>
        <row r="281">
          <cell r="A281">
            <v>38491</v>
          </cell>
          <cell r="B281">
            <v>10.4</v>
          </cell>
        </row>
        <row r="282">
          <cell r="A282">
            <v>38492</v>
          </cell>
          <cell r="B282">
            <v>10.220000000000001</v>
          </cell>
        </row>
        <row r="283">
          <cell r="A283">
            <v>38493</v>
          </cell>
          <cell r="B283">
            <v>10.220000000000001</v>
          </cell>
        </row>
        <row r="284">
          <cell r="A284">
            <v>38494</v>
          </cell>
          <cell r="B284">
            <v>10.220000000000001</v>
          </cell>
        </row>
        <row r="285">
          <cell r="A285">
            <v>38495</v>
          </cell>
          <cell r="B285">
            <v>10.19</v>
          </cell>
        </row>
        <row r="286">
          <cell r="A286">
            <v>38496</v>
          </cell>
          <cell r="B286">
            <v>10.050000000000001</v>
          </cell>
        </row>
        <row r="287">
          <cell r="A287">
            <v>38497</v>
          </cell>
          <cell r="B287">
            <v>10.01</v>
          </cell>
        </row>
        <row r="288">
          <cell r="A288">
            <v>38498</v>
          </cell>
          <cell r="B288">
            <v>10.029999999999999</v>
          </cell>
        </row>
        <row r="289">
          <cell r="A289">
            <v>38499</v>
          </cell>
          <cell r="B289">
            <v>10.02</v>
          </cell>
        </row>
        <row r="290">
          <cell r="A290">
            <v>38500</v>
          </cell>
          <cell r="B290">
            <v>10.02</v>
          </cell>
        </row>
        <row r="291">
          <cell r="A291">
            <v>38501</v>
          </cell>
          <cell r="B291">
            <v>10.02</v>
          </cell>
        </row>
        <row r="292">
          <cell r="A292">
            <v>38502</v>
          </cell>
          <cell r="B292">
            <v>10.02</v>
          </cell>
        </row>
        <row r="293">
          <cell r="A293">
            <v>38503</v>
          </cell>
          <cell r="B293">
            <v>9.93</v>
          </cell>
        </row>
        <row r="294">
          <cell r="A294">
            <v>38504</v>
          </cell>
          <cell r="B294">
            <v>9.91</v>
          </cell>
        </row>
        <row r="295">
          <cell r="A295">
            <v>38505</v>
          </cell>
          <cell r="B295">
            <v>9.8800000000000008</v>
          </cell>
        </row>
        <row r="296">
          <cell r="A296">
            <v>38506</v>
          </cell>
          <cell r="B296">
            <v>9.89</v>
          </cell>
        </row>
        <row r="297">
          <cell r="A297">
            <v>38507</v>
          </cell>
          <cell r="B297">
            <v>9.89</v>
          </cell>
        </row>
        <row r="298">
          <cell r="A298">
            <v>38508</v>
          </cell>
          <cell r="B298">
            <v>9.89</v>
          </cell>
        </row>
        <row r="299">
          <cell r="A299">
            <v>38509</v>
          </cell>
          <cell r="B299">
            <v>9.86</v>
          </cell>
        </row>
        <row r="300">
          <cell r="A300">
            <v>38510</v>
          </cell>
          <cell r="B300">
            <v>9.85</v>
          </cell>
        </row>
        <row r="301">
          <cell r="A301">
            <v>38511</v>
          </cell>
          <cell r="B301">
            <v>9.93</v>
          </cell>
        </row>
        <row r="302">
          <cell r="A302">
            <v>38512</v>
          </cell>
          <cell r="B302">
            <v>9.92</v>
          </cell>
        </row>
        <row r="303">
          <cell r="A303">
            <v>38513</v>
          </cell>
          <cell r="B303">
            <v>9.92</v>
          </cell>
        </row>
        <row r="304">
          <cell r="A304">
            <v>38514</v>
          </cell>
          <cell r="B304">
            <v>9.92</v>
          </cell>
        </row>
        <row r="305">
          <cell r="A305">
            <v>38515</v>
          </cell>
          <cell r="B305">
            <v>9.92</v>
          </cell>
        </row>
        <row r="306">
          <cell r="A306">
            <v>38516</v>
          </cell>
          <cell r="B306">
            <v>9.84</v>
          </cell>
        </row>
        <row r="307">
          <cell r="A307">
            <v>38517</v>
          </cell>
          <cell r="B307">
            <v>9.84</v>
          </cell>
        </row>
        <row r="308">
          <cell r="A308">
            <v>38518</v>
          </cell>
          <cell r="B308">
            <v>9.84</v>
          </cell>
        </row>
        <row r="309">
          <cell r="A309">
            <v>38519</v>
          </cell>
          <cell r="B309">
            <v>9.73</v>
          </cell>
        </row>
        <row r="310">
          <cell r="A310">
            <v>38520</v>
          </cell>
          <cell r="B310">
            <v>9.5299999999999994</v>
          </cell>
        </row>
        <row r="311">
          <cell r="A311">
            <v>38521</v>
          </cell>
          <cell r="B311">
            <v>9.5299999999999994</v>
          </cell>
        </row>
        <row r="312">
          <cell r="A312">
            <v>38522</v>
          </cell>
          <cell r="B312">
            <v>9.5299999999999994</v>
          </cell>
        </row>
        <row r="313">
          <cell r="A313">
            <v>38523</v>
          </cell>
          <cell r="B313">
            <v>9.5399999999999991</v>
          </cell>
        </row>
        <row r="314">
          <cell r="A314">
            <v>38524</v>
          </cell>
          <cell r="B314">
            <v>9.08</v>
          </cell>
        </row>
        <row r="315">
          <cell r="A315">
            <v>38525</v>
          </cell>
          <cell r="B315">
            <v>8.94</v>
          </cell>
        </row>
        <row r="316">
          <cell r="A316">
            <v>38526</v>
          </cell>
          <cell r="B316">
            <v>8.93</v>
          </cell>
        </row>
        <row r="317">
          <cell r="A317">
            <v>38527</v>
          </cell>
          <cell r="B317">
            <v>8.8800000000000008</v>
          </cell>
        </row>
        <row r="318">
          <cell r="A318">
            <v>38528</v>
          </cell>
          <cell r="B318">
            <v>8.6999999999999993</v>
          </cell>
        </row>
        <row r="319">
          <cell r="A319">
            <v>38529</v>
          </cell>
          <cell r="B319">
            <v>8.6999999999999993</v>
          </cell>
        </row>
        <row r="320">
          <cell r="A320">
            <v>38530</v>
          </cell>
          <cell r="B320">
            <v>8.69</v>
          </cell>
        </row>
        <row r="321">
          <cell r="A321">
            <v>38531</v>
          </cell>
          <cell r="B321">
            <v>8.6300000000000008</v>
          </cell>
        </row>
        <row r="322">
          <cell r="A322">
            <v>38532</v>
          </cell>
          <cell r="B322">
            <v>8.6300000000000008</v>
          </cell>
        </row>
        <row r="323">
          <cell r="A323">
            <v>38533</v>
          </cell>
          <cell r="B323">
            <v>8.6199999999999992</v>
          </cell>
        </row>
        <row r="324">
          <cell r="A324">
            <v>38534</v>
          </cell>
          <cell r="B324">
            <v>8.6199999999999992</v>
          </cell>
        </row>
        <row r="325">
          <cell r="A325">
            <v>38535</v>
          </cell>
          <cell r="B325">
            <v>8.6199999999999992</v>
          </cell>
        </row>
        <row r="326">
          <cell r="A326">
            <v>38536</v>
          </cell>
          <cell r="B326">
            <v>8.6199999999999992</v>
          </cell>
        </row>
        <row r="327">
          <cell r="A327">
            <v>38537</v>
          </cell>
          <cell r="B327">
            <v>8.6199999999999992</v>
          </cell>
        </row>
        <row r="328">
          <cell r="A328">
            <v>38538</v>
          </cell>
          <cell r="B328">
            <v>8.68</v>
          </cell>
        </row>
        <row r="329">
          <cell r="A329">
            <v>38539</v>
          </cell>
          <cell r="B329">
            <v>8.81</v>
          </cell>
        </row>
        <row r="330">
          <cell r="A330">
            <v>38540</v>
          </cell>
          <cell r="B330">
            <v>8.9</v>
          </cell>
        </row>
        <row r="331">
          <cell r="A331">
            <v>38541</v>
          </cell>
          <cell r="B331">
            <v>8.8800000000000008</v>
          </cell>
        </row>
        <row r="332">
          <cell r="A332">
            <v>38542</v>
          </cell>
          <cell r="B332">
            <v>8.8800000000000008</v>
          </cell>
        </row>
        <row r="333">
          <cell r="A333">
            <v>38543</v>
          </cell>
          <cell r="B333">
            <v>8.8800000000000008</v>
          </cell>
        </row>
        <row r="334">
          <cell r="A334">
            <v>38544</v>
          </cell>
          <cell r="B334">
            <v>8.8800000000000008</v>
          </cell>
        </row>
        <row r="335">
          <cell r="A335">
            <v>38545</v>
          </cell>
          <cell r="B335">
            <v>8.92</v>
          </cell>
        </row>
        <row r="336">
          <cell r="A336">
            <v>38546</v>
          </cell>
          <cell r="B336">
            <v>9.01</v>
          </cell>
        </row>
        <row r="337">
          <cell r="A337">
            <v>38547</v>
          </cell>
          <cell r="B337">
            <v>9.15</v>
          </cell>
        </row>
        <row r="338">
          <cell r="A338">
            <v>38548</v>
          </cell>
          <cell r="B338">
            <v>9.18</v>
          </cell>
        </row>
        <row r="339">
          <cell r="A339">
            <v>38549</v>
          </cell>
          <cell r="B339">
            <v>9.2100000000000009</v>
          </cell>
        </row>
        <row r="340">
          <cell r="A340">
            <v>38550</v>
          </cell>
          <cell r="B340">
            <v>9.2100000000000009</v>
          </cell>
        </row>
        <row r="341">
          <cell r="A341">
            <v>38551</v>
          </cell>
          <cell r="B341">
            <v>9.23</v>
          </cell>
        </row>
        <row r="342">
          <cell r="A342">
            <v>38552</v>
          </cell>
          <cell r="B342">
            <v>9.18</v>
          </cell>
        </row>
        <row r="343">
          <cell r="A343">
            <v>38553</v>
          </cell>
          <cell r="B343">
            <v>9.18</v>
          </cell>
        </row>
        <row r="344">
          <cell r="A344">
            <v>38554</v>
          </cell>
          <cell r="B344">
            <v>9.2100000000000009</v>
          </cell>
        </row>
        <row r="345">
          <cell r="A345">
            <v>38555</v>
          </cell>
          <cell r="B345">
            <v>9.23</v>
          </cell>
        </row>
        <row r="346">
          <cell r="A346">
            <v>38556</v>
          </cell>
          <cell r="B346">
            <v>9.24</v>
          </cell>
        </row>
        <row r="347">
          <cell r="A347">
            <v>38557</v>
          </cell>
          <cell r="B347">
            <v>9.24</v>
          </cell>
        </row>
        <row r="348">
          <cell r="A348">
            <v>38558</v>
          </cell>
          <cell r="B348">
            <v>9.24</v>
          </cell>
        </row>
        <row r="349">
          <cell r="A349">
            <v>38559</v>
          </cell>
          <cell r="B349">
            <v>9.2899999999999991</v>
          </cell>
        </row>
        <row r="350">
          <cell r="A350">
            <v>38560</v>
          </cell>
          <cell r="B350">
            <v>9.2899999999999991</v>
          </cell>
        </row>
        <row r="351">
          <cell r="A351">
            <v>38561</v>
          </cell>
          <cell r="B351">
            <v>9.2899999999999991</v>
          </cell>
        </row>
        <row r="352">
          <cell r="A352">
            <v>38562</v>
          </cell>
          <cell r="B352">
            <v>9.2799999999999994</v>
          </cell>
        </row>
        <row r="353">
          <cell r="A353">
            <v>38563</v>
          </cell>
          <cell r="B353">
            <v>9.32</v>
          </cell>
        </row>
        <row r="354">
          <cell r="A354">
            <v>38564</v>
          </cell>
          <cell r="B354">
            <v>9.32</v>
          </cell>
        </row>
        <row r="355">
          <cell r="A355">
            <v>38565</v>
          </cell>
          <cell r="B355">
            <v>9.32</v>
          </cell>
        </row>
        <row r="356">
          <cell r="A356">
            <v>38566</v>
          </cell>
          <cell r="B356">
            <v>9.31</v>
          </cell>
        </row>
        <row r="357">
          <cell r="A357">
            <v>38567</v>
          </cell>
          <cell r="B357">
            <v>9.31</v>
          </cell>
        </row>
        <row r="358">
          <cell r="A358">
            <v>38568</v>
          </cell>
          <cell r="B358">
            <v>9.2899999999999991</v>
          </cell>
        </row>
        <row r="359">
          <cell r="A359">
            <v>38569</v>
          </cell>
          <cell r="B359">
            <v>9.2899999999999991</v>
          </cell>
        </row>
        <row r="360">
          <cell r="A360">
            <v>38570</v>
          </cell>
          <cell r="B360">
            <v>9.2899999999999991</v>
          </cell>
        </row>
        <row r="361">
          <cell r="A361">
            <v>38571</v>
          </cell>
          <cell r="B361">
            <v>9.2899999999999991</v>
          </cell>
        </row>
        <row r="362">
          <cell r="A362">
            <v>38572</v>
          </cell>
          <cell r="B362">
            <v>9.2799999999999994</v>
          </cell>
        </row>
        <row r="363">
          <cell r="A363">
            <v>38573</v>
          </cell>
          <cell r="B363">
            <v>9.2799999999999994</v>
          </cell>
        </row>
        <row r="364">
          <cell r="A364">
            <v>38574</v>
          </cell>
          <cell r="B364">
            <v>9.2799999999999994</v>
          </cell>
        </row>
        <row r="365">
          <cell r="A365">
            <v>38575</v>
          </cell>
          <cell r="B365">
            <v>9.2799999999999994</v>
          </cell>
        </row>
        <row r="366">
          <cell r="A366">
            <v>38576</v>
          </cell>
          <cell r="B366">
            <v>9.2799999999999994</v>
          </cell>
        </row>
        <row r="367">
          <cell r="A367">
            <v>38577</v>
          </cell>
          <cell r="B367">
            <v>9.2799999999999994</v>
          </cell>
        </row>
        <row r="368">
          <cell r="A368">
            <v>38578</v>
          </cell>
          <cell r="B368">
            <v>9.2799999999999994</v>
          </cell>
        </row>
        <row r="369">
          <cell r="A369">
            <v>38579</v>
          </cell>
          <cell r="B369">
            <v>9.2799999999999994</v>
          </cell>
        </row>
        <row r="370">
          <cell r="A370">
            <v>38580</v>
          </cell>
          <cell r="B370">
            <v>9.2799999999999994</v>
          </cell>
        </row>
        <row r="371">
          <cell r="A371">
            <v>38581</v>
          </cell>
          <cell r="B371">
            <v>9.2799999999999994</v>
          </cell>
        </row>
        <row r="372">
          <cell r="A372">
            <v>38582</v>
          </cell>
          <cell r="B372">
            <v>9.2799999999999994</v>
          </cell>
        </row>
        <row r="373">
          <cell r="A373">
            <v>38583</v>
          </cell>
          <cell r="B373">
            <v>9.3000000000000007</v>
          </cell>
        </row>
        <row r="374">
          <cell r="A374">
            <v>38584</v>
          </cell>
          <cell r="B374">
            <v>9.3000000000000007</v>
          </cell>
        </row>
        <row r="375">
          <cell r="A375">
            <v>38585</v>
          </cell>
          <cell r="B375">
            <v>9.3000000000000007</v>
          </cell>
        </row>
        <row r="376">
          <cell r="A376">
            <v>38586</v>
          </cell>
          <cell r="B376">
            <v>9.3800000000000008</v>
          </cell>
        </row>
        <row r="377">
          <cell r="A377">
            <v>38587</v>
          </cell>
          <cell r="B377">
            <v>9.4</v>
          </cell>
        </row>
        <row r="378">
          <cell r="A378">
            <v>38588</v>
          </cell>
          <cell r="B378">
            <v>9.43</v>
          </cell>
        </row>
        <row r="379">
          <cell r="A379">
            <v>38589</v>
          </cell>
          <cell r="B379">
            <v>9.43</v>
          </cell>
        </row>
        <row r="380">
          <cell r="A380">
            <v>38590</v>
          </cell>
          <cell r="B380">
            <v>9.41</v>
          </cell>
        </row>
        <row r="381">
          <cell r="A381">
            <v>38591</v>
          </cell>
          <cell r="B381">
            <v>9.41</v>
          </cell>
        </row>
        <row r="382">
          <cell r="A382">
            <v>38592</v>
          </cell>
          <cell r="B382">
            <v>9.41</v>
          </cell>
        </row>
        <row r="383">
          <cell r="A383">
            <v>38593</v>
          </cell>
          <cell r="B383">
            <v>9.39</v>
          </cell>
        </row>
        <row r="384">
          <cell r="A384">
            <v>38594</v>
          </cell>
          <cell r="B384">
            <v>9.3699999999999992</v>
          </cell>
        </row>
        <row r="385">
          <cell r="A385">
            <v>38595</v>
          </cell>
          <cell r="B385">
            <v>9.49</v>
          </cell>
        </row>
        <row r="386">
          <cell r="A386">
            <v>38596</v>
          </cell>
          <cell r="B386">
            <v>9.5</v>
          </cell>
        </row>
        <row r="387">
          <cell r="A387">
            <v>38597</v>
          </cell>
          <cell r="B387">
            <v>9.49</v>
          </cell>
        </row>
        <row r="388">
          <cell r="A388">
            <v>38598</v>
          </cell>
          <cell r="B388">
            <v>9.49</v>
          </cell>
        </row>
        <row r="389">
          <cell r="A389">
            <v>38599</v>
          </cell>
          <cell r="B389">
            <v>9.49</v>
          </cell>
        </row>
        <row r="390">
          <cell r="A390">
            <v>38600</v>
          </cell>
          <cell r="B390">
            <v>9.49</v>
          </cell>
        </row>
        <row r="391">
          <cell r="A391">
            <v>38601</v>
          </cell>
          <cell r="B391">
            <v>9.4700000000000006</v>
          </cell>
        </row>
        <row r="392">
          <cell r="A392">
            <v>38602</v>
          </cell>
          <cell r="B392">
            <v>9.48</v>
          </cell>
        </row>
        <row r="393">
          <cell r="A393">
            <v>38603</v>
          </cell>
          <cell r="B393">
            <v>9.4700000000000006</v>
          </cell>
        </row>
        <row r="394">
          <cell r="A394">
            <v>38604</v>
          </cell>
          <cell r="B394">
            <v>9.4600000000000009</v>
          </cell>
        </row>
        <row r="395">
          <cell r="A395">
            <v>38605</v>
          </cell>
          <cell r="B395">
            <v>9.4600000000000009</v>
          </cell>
        </row>
        <row r="396">
          <cell r="A396">
            <v>38606</v>
          </cell>
          <cell r="B396">
            <v>9.4600000000000009</v>
          </cell>
        </row>
        <row r="397">
          <cell r="A397">
            <v>38607</v>
          </cell>
          <cell r="B397">
            <v>9.51</v>
          </cell>
        </row>
        <row r="398">
          <cell r="A398">
            <v>38608</v>
          </cell>
          <cell r="B398">
            <v>9.5500000000000007</v>
          </cell>
        </row>
        <row r="399">
          <cell r="A399">
            <v>38609</v>
          </cell>
          <cell r="B399">
            <v>9.5299999999999994</v>
          </cell>
        </row>
        <row r="400">
          <cell r="A400">
            <v>38610</v>
          </cell>
          <cell r="B400">
            <v>9.5299999999999994</v>
          </cell>
        </row>
        <row r="401">
          <cell r="A401">
            <v>38611</v>
          </cell>
          <cell r="B401">
            <v>9.51</v>
          </cell>
        </row>
        <row r="402">
          <cell r="A402">
            <v>38612</v>
          </cell>
          <cell r="B402">
            <v>9.51</v>
          </cell>
        </row>
        <row r="403">
          <cell r="A403">
            <v>38613</v>
          </cell>
          <cell r="B403">
            <v>9.51</v>
          </cell>
        </row>
        <row r="404">
          <cell r="A404">
            <v>38614</v>
          </cell>
          <cell r="B404">
            <v>9.49</v>
          </cell>
        </row>
        <row r="405">
          <cell r="A405">
            <v>38615</v>
          </cell>
          <cell r="B405">
            <v>9.49</v>
          </cell>
        </row>
        <row r="406">
          <cell r="A406">
            <v>38616</v>
          </cell>
          <cell r="B406">
            <v>9.49</v>
          </cell>
        </row>
        <row r="407">
          <cell r="A407">
            <v>38617</v>
          </cell>
          <cell r="B407">
            <v>9.5</v>
          </cell>
        </row>
        <row r="408">
          <cell r="A408">
            <v>38618</v>
          </cell>
          <cell r="B408">
            <v>9.5</v>
          </cell>
        </row>
        <row r="409">
          <cell r="A409">
            <v>38619</v>
          </cell>
          <cell r="B409">
            <v>9.5</v>
          </cell>
        </row>
        <row r="410">
          <cell r="A410">
            <v>38620</v>
          </cell>
          <cell r="B410">
            <v>9.5</v>
          </cell>
        </row>
        <row r="411">
          <cell r="A411">
            <v>38621</v>
          </cell>
          <cell r="B411">
            <v>9.48</v>
          </cell>
        </row>
        <row r="412">
          <cell r="A412">
            <v>38622</v>
          </cell>
          <cell r="B412">
            <v>9.48</v>
          </cell>
        </row>
        <row r="413">
          <cell r="A413">
            <v>38623</v>
          </cell>
          <cell r="B413">
            <v>9.4700000000000006</v>
          </cell>
        </row>
        <row r="414">
          <cell r="A414">
            <v>38624</v>
          </cell>
          <cell r="B414">
            <v>9.48</v>
          </cell>
        </row>
        <row r="415">
          <cell r="A415">
            <v>38625</v>
          </cell>
          <cell r="B415">
            <v>9.51</v>
          </cell>
        </row>
        <row r="416">
          <cell r="A416">
            <v>38626</v>
          </cell>
          <cell r="B416">
            <v>9.51</v>
          </cell>
        </row>
        <row r="417">
          <cell r="A417">
            <v>38627</v>
          </cell>
          <cell r="B417">
            <v>9.51</v>
          </cell>
        </row>
        <row r="418">
          <cell r="A418">
            <v>38628</v>
          </cell>
          <cell r="B418">
            <v>9.51</v>
          </cell>
        </row>
        <row r="419">
          <cell r="A419">
            <v>38629</v>
          </cell>
          <cell r="B419">
            <v>9.51</v>
          </cell>
        </row>
        <row r="420">
          <cell r="A420">
            <v>38630</v>
          </cell>
          <cell r="B420">
            <v>9.51</v>
          </cell>
        </row>
        <row r="421">
          <cell r="A421">
            <v>38631</v>
          </cell>
          <cell r="B421">
            <v>9.51</v>
          </cell>
        </row>
        <row r="422">
          <cell r="A422">
            <v>38632</v>
          </cell>
          <cell r="B422">
            <v>9.51</v>
          </cell>
        </row>
        <row r="423">
          <cell r="A423">
            <v>38633</v>
          </cell>
          <cell r="B423">
            <v>9.51</v>
          </cell>
        </row>
        <row r="424">
          <cell r="A424">
            <v>38634</v>
          </cell>
          <cell r="B424">
            <v>9.51</v>
          </cell>
        </row>
        <row r="425">
          <cell r="A425">
            <v>38635</v>
          </cell>
          <cell r="B425">
            <v>9.51</v>
          </cell>
        </row>
        <row r="426">
          <cell r="A426">
            <v>38636</v>
          </cell>
          <cell r="B426">
            <v>9.51</v>
          </cell>
        </row>
        <row r="427">
          <cell r="A427">
            <v>38637</v>
          </cell>
          <cell r="B427">
            <v>9.51</v>
          </cell>
        </row>
        <row r="428">
          <cell r="A428">
            <v>38638</v>
          </cell>
          <cell r="B428">
            <v>9.51</v>
          </cell>
        </row>
        <row r="429">
          <cell r="A429">
            <v>38639</v>
          </cell>
          <cell r="B429">
            <v>9.51</v>
          </cell>
        </row>
        <row r="430">
          <cell r="A430">
            <v>38640</v>
          </cell>
          <cell r="B430">
            <v>9.51</v>
          </cell>
        </row>
        <row r="431">
          <cell r="A431">
            <v>38641</v>
          </cell>
          <cell r="B431">
            <v>9.51</v>
          </cell>
        </row>
        <row r="432">
          <cell r="A432">
            <v>38642</v>
          </cell>
          <cell r="B432">
            <v>9.51</v>
          </cell>
        </row>
        <row r="433">
          <cell r="A433">
            <v>38643</v>
          </cell>
          <cell r="B433">
            <v>9.51</v>
          </cell>
        </row>
        <row r="434">
          <cell r="A434">
            <v>38644</v>
          </cell>
          <cell r="B434">
            <v>9.51</v>
          </cell>
        </row>
        <row r="435">
          <cell r="A435">
            <v>38645</v>
          </cell>
          <cell r="B435">
            <v>9.51</v>
          </cell>
        </row>
        <row r="436">
          <cell r="A436">
            <v>38646</v>
          </cell>
          <cell r="B436">
            <v>9.51</v>
          </cell>
        </row>
        <row r="437">
          <cell r="A437">
            <v>38647</v>
          </cell>
          <cell r="B437">
            <v>9.51</v>
          </cell>
        </row>
        <row r="438">
          <cell r="A438">
            <v>38648</v>
          </cell>
          <cell r="B438">
            <v>9.51</v>
          </cell>
        </row>
        <row r="439">
          <cell r="A439">
            <v>38649</v>
          </cell>
          <cell r="B439">
            <v>9.51</v>
          </cell>
        </row>
        <row r="440">
          <cell r="A440">
            <v>38650</v>
          </cell>
          <cell r="B440">
            <v>9.51</v>
          </cell>
        </row>
        <row r="441">
          <cell r="A441">
            <v>38651</v>
          </cell>
          <cell r="B441">
            <v>9.51</v>
          </cell>
        </row>
        <row r="442">
          <cell r="A442">
            <v>38652</v>
          </cell>
          <cell r="B442">
            <v>9.51</v>
          </cell>
        </row>
        <row r="443">
          <cell r="A443">
            <v>38653</v>
          </cell>
          <cell r="B443">
            <v>9.51</v>
          </cell>
        </row>
        <row r="444">
          <cell r="A444">
            <v>38654</v>
          </cell>
          <cell r="B444">
            <v>9.51</v>
          </cell>
        </row>
        <row r="445">
          <cell r="A445">
            <v>38655</v>
          </cell>
          <cell r="B445">
            <v>9.51</v>
          </cell>
        </row>
        <row r="446">
          <cell r="A446">
            <v>38656</v>
          </cell>
          <cell r="B446">
            <v>9.51</v>
          </cell>
        </row>
        <row r="447">
          <cell r="A447">
            <v>38657</v>
          </cell>
          <cell r="B447">
            <v>9.51</v>
          </cell>
        </row>
        <row r="448">
          <cell r="A448">
            <v>38658</v>
          </cell>
          <cell r="B448">
            <v>9.51</v>
          </cell>
        </row>
        <row r="449">
          <cell r="A449">
            <v>38659</v>
          </cell>
          <cell r="B449">
            <v>9.51</v>
          </cell>
        </row>
        <row r="450">
          <cell r="A450">
            <v>38660</v>
          </cell>
          <cell r="B450">
            <v>9.51</v>
          </cell>
        </row>
        <row r="451">
          <cell r="A451">
            <v>38661</v>
          </cell>
          <cell r="B451">
            <v>9.51</v>
          </cell>
        </row>
        <row r="452">
          <cell r="A452">
            <v>38662</v>
          </cell>
          <cell r="B452">
            <v>9.51</v>
          </cell>
        </row>
        <row r="453">
          <cell r="A453">
            <v>38663</v>
          </cell>
          <cell r="B453">
            <v>9.51</v>
          </cell>
        </row>
        <row r="454">
          <cell r="A454">
            <v>38664</v>
          </cell>
          <cell r="B454">
            <v>9.51</v>
          </cell>
        </row>
        <row r="455">
          <cell r="A455">
            <v>38665</v>
          </cell>
          <cell r="B455">
            <v>9.51</v>
          </cell>
        </row>
        <row r="456">
          <cell r="A456">
            <v>38666</v>
          </cell>
          <cell r="B456">
            <v>9.51</v>
          </cell>
        </row>
        <row r="457">
          <cell r="A457">
            <v>38667</v>
          </cell>
          <cell r="B457">
            <v>9.51</v>
          </cell>
        </row>
        <row r="458">
          <cell r="A458">
            <v>38668</v>
          </cell>
          <cell r="B458">
            <v>9.51</v>
          </cell>
        </row>
        <row r="459">
          <cell r="A459">
            <v>38669</v>
          </cell>
          <cell r="B459">
            <v>9.51</v>
          </cell>
        </row>
        <row r="460">
          <cell r="A460">
            <v>38670</v>
          </cell>
          <cell r="B460">
            <v>9.51</v>
          </cell>
        </row>
        <row r="461">
          <cell r="A461">
            <v>38671</v>
          </cell>
          <cell r="B461">
            <v>9.51</v>
          </cell>
        </row>
        <row r="462">
          <cell r="A462">
            <v>38672</v>
          </cell>
          <cell r="B462">
            <v>9.51</v>
          </cell>
        </row>
        <row r="463">
          <cell r="A463">
            <v>38673</v>
          </cell>
          <cell r="B463">
            <v>9.51</v>
          </cell>
        </row>
        <row r="464">
          <cell r="A464">
            <v>38674</v>
          </cell>
          <cell r="B464">
            <v>9.51</v>
          </cell>
        </row>
        <row r="465">
          <cell r="A465">
            <v>38675</v>
          </cell>
          <cell r="B465">
            <v>9.51</v>
          </cell>
        </row>
        <row r="466">
          <cell r="A466">
            <v>38676</v>
          </cell>
          <cell r="B466">
            <v>9.51</v>
          </cell>
        </row>
        <row r="467">
          <cell r="A467">
            <v>38677</v>
          </cell>
          <cell r="B467">
            <v>9.51</v>
          </cell>
        </row>
        <row r="468">
          <cell r="A468">
            <v>38678</v>
          </cell>
          <cell r="B468">
            <v>9.51</v>
          </cell>
        </row>
        <row r="469">
          <cell r="A469">
            <v>38679</v>
          </cell>
          <cell r="B469">
            <v>9.51</v>
          </cell>
        </row>
        <row r="470">
          <cell r="A470">
            <v>38680</v>
          </cell>
          <cell r="B470">
            <v>9.51</v>
          </cell>
        </row>
        <row r="471">
          <cell r="A471">
            <v>38681</v>
          </cell>
          <cell r="B471">
            <v>9.51</v>
          </cell>
        </row>
        <row r="472">
          <cell r="A472">
            <v>38682</v>
          </cell>
          <cell r="B472">
            <v>9.51</v>
          </cell>
        </row>
        <row r="473">
          <cell r="A473">
            <v>38683</v>
          </cell>
          <cell r="B473">
            <v>9.51</v>
          </cell>
        </row>
        <row r="474">
          <cell r="A474">
            <v>38684</v>
          </cell>
          <cell r="B474">
            <v>9.23</v>
          </cell>
        </row>
        <row r="475">
          <cell r="A475">
            <v>38685</v>
          </cell>
          <cell r="B475">
            <v>9.23</v>
          </cell>
        </row>
        <row r="476">
          <cell r="A476">
            <v>38686</v>
          </cell>
          <cell r="B476">
            <v>9.23</v>
          </cell>
        </row>
        <row r="477">
          <cell r="A477">
            <v>38687</v>
          </cell>
          <cell r="B477">
            <v>9.23</v>
          </cell>
        </row>
        <row r="478">
          <cell r="A478">
            <v>38688</v>
          </cell>
          <cell r="B478">
            <v>9.23</v>
          </cell>
        </row>
        <row r="479">
          <cell r="A479">
            <v>38689</v>
          </cell>
          <cell r="B479">
            <v>9.25</v>
          </cell>
        </row>
        <row r="480">
          <cell r="A480">
            <v>38690</v>
          </cell>
          <cell r="B480">
            <v>9.25</v>
          </cell>
        </row>
        <row r="481">
          <cell r="A481">
            <v>38691</v>
          </cell>
          <cell r="B481">
            <v>9.25</v>
          </cell>
        </row>
        <row r="482">
          <cell r="A482">
            <v>38692</v>
          </cell>
          <cell r="B482">
            <v>9.25</v>
          </cell>
        </row>
        <row r="483">
          <cell r="A483">
            <v>38693</v>
          </cell>
          <cell r="B483">
            <v>9.25</v>
          </cell>
        </row>
        <row r="484">
          <cell r="A484">
            <v>38694</v>
          </cell>
          <cell r="B484">
            <v>9.27</v>
          </cell>
        </row>
        <row r="485">
          <cell r="A485">
            <v>38695</v>
          </cell>
          <cell r="B485">
            <v>9.26</v>
          </cell>
        </row>
        <row r="486">
          <cell r="A486">
            <v>38696</v>
          </cell>
          <cell r="B486">
            <v>9.33</v>
          </cell>
        </row>
        <row r="487">
          <cell r="A487">
            <v>38697</v>
          </cell>
          <cell r="B487">
            <v>9.33</v>
          </cell>
        </row>
        <row r="488">
          <cell r="A488">
            <v>38698</v>
          </cell>
          <cell r="B488">
            <v>9.3699999999999992</v>
          </cell>
        </row>
        <row r="489">
          <cell r="A489">
            <v>38699</v>
          </cell>
          <cell r="B489">
            <v>9.3699999999999992</v>
          </cell>
        </row>
        <row r="490">
          <cell r="A490">
            <v>38700</v>
          </cell>
          <cell r="B490">
            <v>9.3699999999999992</v>
          </cell>
        </row>
        <row r="491">
          <cell r="A491">
            <v>38701</v>
          </cell>
          <cell r="B491">
            <v>9.3699999999999992</v>
          </cell>
        </row>
        <row r="492">
          <cell r="A492">
            <v>38702</v>
          </cell>
          <cell r="B492">
            <v>9.3699999999999992</v>
          </cell>
        </row>
        <row r="493">
          <cell r="A493">
            <v>38703</v>
          </cell>
          <cell r="B493">
            <v>9.3699999999999992</v>
          </cell>
        </row>
        <row r="494">
          <cell r="A494">
            <v>38704</v>
          </cell>
          <cell r="B494">
            <v>9.3699999999999992</v>
          </cell>
        </row>
        <row r="495">
          <cell r="A495">
            <v>38705</v>
          </cell>
          <cell r="B495">
            <v>9.3699999999999992</v>
          </cell>
        </row>
        <row r="496">
          <cell r="A496">
            <v>38706</v>
          </cell>
          <cell r="B496">
            <v>9.3699999999999992</v>
          </cell>
        </row>
        <row r="497">
          <cell r="A497">
            <v>38707</v>
          </cell>
          <cell r="B497">
            <v>9.3699999999999992</v>
          </cell>
        </row>
        <row r="498">
          <cell r="A498">
            <v>38708</v>
          </cell>
          <cell r="B498">
            <v>9.34</v>
          </cell>
        </row>
        <row r="499">
          <cell r="A499">
            <v>38709</v>
          </cell>
          <cell r="B499">
            <v>9.34</v>
          </cell>
        </row>
        <row r="500">
          <cell r="A500">
            <v>38710</v>
          </cell>
          <cell r="B500">
            <v>9.34</v>
          </cell>
        </row>
        <row r="501">
          <cell r="A501">
            <v>38711</v>
          </cell>
          <cell r="B501">
            <v>9.34</v>
          </cell>
        </row>
        <row r="502">
          <cell r="A502">
            <v>38712</v>
          </cell>
          <cell r="B502">
            <v>9.34</v>
          </cell>
        </row>
        <row r="503">
          <cell r="A503">
            <v>38713</v>
          </cell>
          <cell r="B503">
            <v>9.36</v>
          </cell>
        </row>
        <row r="504">
          <cell r="A504">
            <v>38714</v>
          </cell>
          <cell r="B504">
            <v>9.36</v>
          </cell>
        </row>
        <row r="505">
          <cell r="A505">
            <v>38715</v>
          </cell>
          <cell r="B505">
            <v>9.36</v>
          </cell>
        </row>
        <row r="506">
          <cell r="A506">
            <v>38716</v>
          </cell>
          <cell r="B506">
            <v>9.4</v>
          </cell>
        </row>
        <row r="507">
          <cell r="A507">
            <v>38717</v>
          </cell>
          <cell r="B507">
            <v>9.39</v>
          </cell>
        </row>
        <row r="508">
          <cell r="A508">
            <v>38718</v>
          </cell>
          <cell r="B508">
            <v>9.39</v>
          </cell>
        </row>
        <row r="509">
          <cell r="A509">
            <v>38719</v>
          </cell>
          <cell r="B509">
            <v>9.39</v>
          </cell>
        </row>
        <row r="510">
          <cell r="A510">
            <v>38720</v>
          </cell>
          <cell r="B510">
            <v>9.3699999999999992</v>
          </cell>
        </row>
        <row r="511">
          <cell r="A511">
            <v>38721</v>
          </cell>
          <cell r="B511">
            <v>9.3699999999999992</v>
          </cell>
        </row>
        <row r="512">
          <cell r="A512">
            <v>38722</v>
          </cell>
          <cell r="B512">
            <v>9.3699999999999992</v>
          </cell>
        </row>
        <row r="513">
          <cell r="A513">
            <v>38723</v>
          </cell>
          <cell r="B513">
            <v>9.3800000000000008</v>
          </cell>
        </row>
        <row r="514">
          <cell r="A514">
            <v>38724</v>
          </cell>
          <cell r="B514">
            <v>9.3800000000000008</v>
          </cell>
        </row>
        <row r="515">
          <cell r="A515">
            <v>38725</v>
          </cell>
          <cell r="B515">
            <v>9.3800000000000008</v>
          </cell>
        </row>
        <row r="516">
          <cell r="A516">
            <v>38726</v>
          </cell>
          <cell r="B516">
            <v>9.3800000000000008</v>
          </cell>
        </row>
        <row r="517">
          <cell r="A517">
            <v>38727</v>
          </cell>
          <cell r="B517">
            <v>9.3800000000000008</v>
          </cell>
        </row>
        <row r="518">
          <cell r="A518">
            <v>38728</v>
          </cell>
          <cell r="B518">
            <v>9.3800000000000008</v>
          </cell>
        </row>
        <row r="519">
          <cell r="A519">
            <v>38729</v>
          </cell>
          <cell r="B519">
            <v>9.3800000000000008</v>
          </cell>
        </row>
        <row r="520">
          <cell r="A520">
            <v>38730</v>
          </cell>
          <cell r="B520">
            <v>9.3800000000000008</v>
          </cell>
        </row>
        <row r="521">
          <cell r="A521">
            <v>38731</v>
          </cell>
          <cell r="B521">
            <v>9.3800000000000008</v>
          </cell>
        </row>
        <row r="522">
          <cell r="A522">
            <v>38732</v>
          </cell>
          <cell r="B522">
            <v>9.3800000000000008</v>
          </cell>
        </row>
        <row r="523">
          <cell r="A523">
            <v>38733</v>
          </cell>
          <cell r="B523">
            <v>9.39</v>
          </cell>
        </row>
        <row r="524">
          <cell r="A524">
            <v>38734</v>
          </cell>
          <cell r="B524">
            <v>9.39</v>
          </cell>
        </row>
        <row r="525">
          <cell r="A525">
            <v>38735</v>
          </cell>
          <cell r="B525">
            <v>9.39</v>
          </cell>
        </row>
        <row r="526">
          <cell r="A526">
            <v>38736</v>
          </cell>
          <cell r="B526">
            <v>9.39</v>
          </cell>
        </row>
        <row r="527">
          <cell r="A527">
            <v>38737</v>
          </cell>
          <cell r="B527">
            <v>9.3800000000000008</v>
          </cell>
        </row>
        <row r="528">
          <cell r="A528">
            <v>38738</v>
          </cell>
          <cell r="B528">
            <v>9.3800000000000008</v>
          </cell>
        </row>
        <row r="529">
          <cell r="A529">
            <v>38739</v>
          </cell>
          <cell r="B529">
            <v>9.3800000000000008</v>
          </cell>
        </row>
        <row r="530">
          <cell r="A530">
            <v>38740</v>
          </cell>
          <cell r="B530">
            <v>9.3800000000000008</v>
          </cell>
        </row>
        <row r="531">
          <cell r="A531">
            <v>38741</v>
          </cell>
          <cell r="B531">
            <v>9.4</v>
          </cell>
        </row>
        <row r="532">
          <cell r="A532">
            <v>38742</v>
          </cell>
          <cell r="B532">
            <v>9.36</v>
          </cell>
        </row>
        <row r="533">
          <cell r="A533">
            <v>38743</v>
          </cell>
          <cell r="B533">
            <v>9.4</v>
          </cell>
        </row>
        <row r="534">
          <cell r="A534">
            <v>38744</v>
          </cell>
          <cell r="B534">
            <v>9.43</v>
          </cell>
        </row>
        <row r="535">
          <cell r="A535">
            <v>38745</v>
          </cell>
          <cell r="B535">
            <v>9.39</v>
          </cell>
        </row>
        <row r="536">
          <cell r="A536">
            <v>38746</v>
          </cell>
          <cell r="B536">
            <v>9.39</v>
          </cell>
        </row>
        <row r="537">
          <cell r="A537">
            <v>38747</v>
          </cell>
          <cell r="B537">
            <v>9.39</v>
          </cell>
        </row>
        <row r="538">
          <cell r="A538">
            <v>38748</v>
          </cell>
          <cell r="B538">
            <v>9.3800000000000008</v>
          </cell>
        </row>
        <row r="539">
          <cell r="A539">
            <v>38749</v>
          </cell>
          <cell r="B539">
            <v>9.4</v>
          </cell>
        </row>
        <row r="540">
          <cell r="A540">
            <v>38750</v>
          </cell>
          <cell r="B540">
            <v>9.3699999999999992</v>
          </cell>
        </row>
        <row r="541">
          <cell r="A541">
            <v>38751</v>
          </cell>
          <cell r="B541">
            <v>9.3699999999999992</v>
          </cell>
        </row>
        <row r="542">
          <cell r="A542">
            <v>38752</v>
          </cell>
          <cell r="B542">
            <v>9.39</v>
          </cell>
        </row>
        <row r="543">
          <cell r="A543">
            <v>38753</v>
          </cell>
          <cell r="B543">
            <v>9.39</v>
          </cell>
        </row>
        <row r="544">
          <cell r="A544">
            <v>38754</v>
          </cell>
          <cell r="B544">
            <v>9.41</v>
          </cell>
        </row>
        <row r="545">
          <cell r="A545">
            <v>38755</v>
          </cell>
          <cell r="B545">
            <v>9.41</v>
          </cell>
        </row>
        <row r="546">
          <cell r="A546">
            <v>38756</v>
          </cell>
          <cell r="B546">
            <v>9.41</v>
          </cell>
        </row>
        <row r="547">
          <cell r="A547">
            <v>38757</v>
          </cell>
          <cell r="B547">
            <v>9.41</v>
          </cell>
        </row>
        <row r="548">
          <cell r="A548">
            <v>38758</v>
          </cell>
          <cell r="B548">
            <v>9.42</v>
          </cell>
        </row>
        <row r="549">
          <cell r="A549">
            <v>38759</v>
          </cell>
          <cell r="B549">
            <v>9.4600000000000009</v>
          </cell>
        </row>
        <row r="550">
          <cell r="A550">
            <v>38760</v>
          </cell>
          <cell r="B550">
            <v>9.4600000000000009</v>
          </cell>
        </row>
        <row r="551">
          <cell r="A551">
            <v>38761</v>
          </cell>
          <cell r="B551">
            <v>9.5</v>
          </cell>
        </row>
        <row r="552">
          <cell r="A552">
            <v>38762</v>
          </cell>
          <cell r="B552">
            <v>9.5</v>
          </cell>
        </row>
        <row r="553">
          <cell r="A553">
            <v>38763</v>
          </cell>
          <cell r="B553">
            <v>9.5</v>
          </cell>
        </row>
        <row r="554">
          <cell r="A554">
            <v>38764</v>
          </cell>
          <cell r="B554">
            <v>9.48</v>
          </cell>
        </row>
        <row r="555">
          <cell r="A555">
            <v>38765</v>
          </cell>
          <cell r="B555">
            <v>9.48</v>
          </cell>
        </row>
        <row r="556">
          <cell r="A556">
            <v>38766</v>
          </cell>
          <cell r="B556">
            <v>9.49</v>
          </cell>
        </row>
        <row r="557">
          <cell r="A557">
            <v>38767</v>
          </cell>
          <cell r="B557">
            <v>9.49</v>
          </cell>
        </row>
        <row r="558">
          <cell r="A558">
            <v>38768</v>
          </cell>
          <cell r="B558">
            <v>9.49</v>
          </cell>
        </row>
        <row r="559">
          <cell r="A559">
            <v>38769</v>
          </cell>
          <cell r="B559">
            <v>9.49</v>
          </cell>
        </row>
        <row r="560">
          <cell r="A560">
            <v>38770</v>
          </cell>
          <cell r="B560">
            <v>9.49</v>
          </cell>
        </row>
        <row r="561">
          <cell r="A561">
            <v>38771</v>
          </cell>
          <cell r="B561">
            <v>9.49</v>
          </cell>
        </row>
        <row r="562">
          <cell r="A562">
            <v>38772</v>
          </cell>
          <cell r="B562">
            <v>9.49</v>
          </cell>
        </row>
        <row r="563">
          <cell r="A563">
            <v>38773</v>
          </cell>
          <cell r="B563">
            <v>9.48</v>
          </cell>
        </row>
        <row r="564">
          <cell r="A564">
            <v>38774</v>
          </cell>
          <cell r="B564">
            <v>9.48</v>
          </cell>
        </row>
        <row r="565">
          <cell r="A565">
            <v>38775</v>
          </cell>
          <cell r="B565">
            <v>9.48</v>
          </cell>
        </row>
        <row r="566">
          <cell r="A566">
            <v>38776</v>
          </cell>
          <cell r="B566">
            <v>9.5299999999999994</v>
          </cell>
        </row>
        <row r="567">
          <cell r="A567">
            <v>38777</v>
          </cell>
          <cell r="B567">
            <v>9.49</v>
          </cell>
        </row>
        <row r="568">
          <cell r="A568">
            <v>38778</v>
          </cell>
          <cell r="B568">
            <v>9.49</v>
          </cell>
        </row>
        <row r="569">
          <cell r="A569">
            <v>38779</v>
          </cell>
          <cell r="B569">
            <v>9.49</v>
          </cell>
        </row>
        <row r="570">
          <cell r="A570">
            <v>38780</v>
          </cell>
          <cell r="B570">
            <v>9.49</v>
          </cell>
        </row>
        <row r="571">
          <cell r="A571">
            <v>38781</v>
          </cell>
          <cell r="B571">
            <v>9.49</v>
          </cell>
        </row>
        <row r="572">
          <cell r="A572">
            <v>38782</v>
          </cell>
          <cell r="B572">
            <v>9.49</v>
          </cell>
        </row>
        <row r="573">
          <cell r="A573">
            <v>38783</v>
          </cell>
          <cell r="B573">
            <v>9.49</v>
          </cell>
        </row>
        <row r="574">
          <cell r="A574">
            <v>38784</v>
          </cell>
          <cell r="B574">
            <v>9.41</v>
          </cell>
        </row>
        <row r="575">
          <cell r="A575">
            <v>38785</v>
          </cell>
          <cell r="B575">
            <v>9.41</v>
          </cell>
        </row>
        <row r="576">
          <cell r="A576">
            <v>38786</v>
          </cell>
          <cell r="B576">
            <v>9.42</v>
          </cell>
        </row>
        <row r="577">
          <cell r="A577">
            <v>38787</v>
          </cell>
          <cell r="B577">
            <v>9.42</v>
          </cell>
        </row>
        <row r="578">
          <cell r="A578">
            <v>38788</v>
          </cell>
          <cell r="B578">
            <v>9.42</v>
          </cell>
        </row>
        <row r="579">
          <cell r="A579">
            <v>38789</v>
          </cell>
          <cell r="B579">
            <v>9.42</v>
          </cell>
        </row>
        <row r="580">
          <cell r="A580">
            <v>38790</v>
          </cell>
          <cell r="B580">
            <v>9.41</v>
          </cell>
        </row>
        <row r="581">
          <cell r="A581">
            <v>38791</v>
          </cell>
          <cell r="B581">
            <v>9.41</v>
          </cell>
        </row>
        <row r="582">
          <cell r="A582">
            <v>38792</v>
          </cell>
          <cell r="B582">
            <v>9.41</v>
          </cell>
        </row>
        <row r="583">
          <cell r="A583">
            <v>38793</v>
          </cell>
          <cell r="B583">
            <v>9.41</v>
          </cell>
        </row>
        <row r="584">
          <cell r="A584">
            <v>38794</v>
          </cell>
          <cell r="B584">
            <v>9.41</v>
          </cell>
        </row>
        <row r="585">
          <cell r="A585">
            <v>38795</v>
          </cell>
          <cell r="B585">
            <v>9.41</v>
          </cell>
        </row>
        <row r="586">
          <cell r="A586">
            <v>38796</v>
          </cell>
          <cell r="B586">
            <v>9.41</v>
          </cell>
        </row>
        <row r="587">
          <cell r="A587">
            <v>38797</v>
          </cell>
        </row>
        <row r="588">
          <cell r="A588">
            <v>38798</v>
          </cell>
          <cell r="B588">
            <v>9.41</v>
          </cell>
        </row>
        <row r="589">
          <cell r="A589">
            <v>38799</v>
          </cell>
          <cell r="B589">
            <v>9.41</v>
          </cell>
        </row>
        <row r="590">
          <cell r="A590">
            <v>38800</v>
          </cell>
          <cell r="B590">
            <v>9.41</v>
          </cell>
        </row>
        <row r="591">
          <cell r="A591">
            <v>38801</v>
          </cell>
          <cell r="B591">
            <v>9.41</v>
          </cell>
        </row>
        <row r="592">
          <cell r="A592">
            <v>38802</v>
          </cell>
          <cell r="B592">
            <v>9.41</v>
          </cell>
        </row>
        <row r="593">
          <cell r="A593">
            <v>38803</v>
          </cell>
          <cell r="B593">
            <v>9.41</v>
          </cell>
        </row>
        <row r="594">
          <cell r="A594">
            <v>38804</v>
          </cell>
          <cell r="B594">
            <v>9.4</v>
          </cell>
        </row>
        <row r="595">
          <cell r="A595">
            <v>38805</v>
          </cell>
          <cell r="B595">
            <v>9.41</v>
          </cell>
        </row>
        <row r="596">
          <cell r="A596">
            <v>38806</v>
          </cell>
          <cell r="B596">
            <v>9.41</v>
          </cell>
        </row>
        <row r="597">
          <cell r="A597">
            <v>38807</v>
          </cell>
          <cell r="B597">
            <v>9.41</v>
          </cell>
        </row>
        <row r="598">
          <cell r="A598">
            <v>38808</v>
          </cell>
          <cell r="B598">
            <v>9.41</v>
          </cell>
        </row>
        <row r="599">
          <cell r="A599">
            <v>38809</v>
          </cell>
          <cell r="B599">
            <v>9.41</v>
          </cell>
        </row>
        <row r="600">
          <cell r="A600">
            <v>38810</v>
          </cell>
          <cell r="B600">
            <v>9.36</v>
          </cell>
        </row>
        <row r="601">
          <cell r="A601">
            <v>38811</v>
          </cell>
          <cell r="B601">
            <v>9.36</v>
          </cell>
        </row>
        <row r="602">
          <cell r="A602">
            <v>38812</v>
          </cell>
          <cell r="B602">
            <v>9.36</v>
          </cell>
        </row>
        <row r="603">
          <cell r="A603">
            <v>38813</v>
          </cell>
          <cell r="B603">
            <v>9.36</v>
          </cell>
        </row>
        <row r="604">
          <cell r="A604">
            <v>38814</v>
          </cell>
          <cell r="B604">
            <v>9.36</v>
          </cell>
        </row>
        <row r="605">
          <cell r="A605">
            <v>38815</v>
          </cell>
          <cell r="B605">
            <v>9.36</v>
          </cell>
        </row>
        <row r="606">
          <cell r="A606">
            <v>38816</v>
          </cell>
          <cell r="B606">
            <v>9.36</v>
          </cell>
        </row>
        <row r="607">
          <cell r="A607">
            <v>38817</v>
          </cell>
          <cell r="B607">
            <v>9.36</v>
          </cell>
        </row>
        <row r="608">
          <cell r="A608">
            <v>38818</v>
          </cell>
          <cell r="B608">
            <v>9.36</v>
          </cell>
        </row>
        <row r="609">
          <cell r="A609">
            <v>38819</v>
          </cell>
          <cell r="B609">
            <v>9.35</v>
          </cell>
        </row>
        <row r="610">
          <cell r="A610">
            <v>38820</v>
          </cell>
          <cell r="B610">
            <v>9.35</v>
          </cell>
        </row>
        <row r="611">
          <cell r="A611">
            <v>38821</v>
          </cell>
          <cell r="B611">
            <v>9.35</v>
          </cell>
        </row>
        <row r="612">
          <cell r="A612">
            <v>38822</v>
          </cell>
          <cell r="B612">
            <v>9.35</v>
          </cell>
        </row>
        <row r="613">
          <cell r="A613">
            <v>38823</v>
          </cell>
          <cell r="B613">
            <v>9.35</v>
          </cell>
        </row>
        <row r="614">
          <cell r="A614">
            <v>38824</v>
          </cell>
          <cell r="B614">
            <v>9.35</v>
          </cell>
        </row>
        <row r="615">
          <cell r="A615">
            <v>38825</v>
          </cell>
          <cell r="B615">
            <v>9.35</v>
          </cell>
        </row>
        <row r="616">
          <cell r="A616">
            <v>38826</v>
          </cell>
          <cell r="B616">
            <v>9.5</v>
          </cell>
        </row>
        <row r="617">
          <cell r="A617">
            <v>38827</v>
          </cell>
          <cell r="B617">
            <v>9.4499999999999993</v>
          </cell>
        </row>
        <row r="618">
          <cell r="A618">
            <v>38828</v>
          </cell>
          <cell r="B618">
            <v>9.4700000000000006</v>
          </cell>
        </row>
        <row r="619">
          <cell r="A619">
            <v>38829</v>
          </cell>
          <cell r="B619">
            <v>9.3800000000000008</v>
          </cell>
        </row>
        <row r="620">
          <cell r="A620">
            <v>38830</v>
          </cell>
          <cell r="B620">
            <v>9.3800000000000008</v>
          </cell>
        </row>
        <row r="621">
          <cell r="A621">
            <v>38831</v>
          </cell>
          <cell r="B621">
            <v>9.44</v>
          </cell>
        </row>
        <row r="622">
          <cell r="A622">
            <v>38832</v>
          </cell>
          <cell r="B622">
            <v>9.5399999999999991</v>
          </cell>
        </row>
        <row r="623">
          <cell r="A623">
            <v>38833</v>
          </cell>
          <cell r="B623">
            <v>9.5399999999999991</v>
          </cell>
        </row>
        <row r="624">
          <cell r="A624">
            <v>38834</v>
          </cell>
          <cell r="B624">
            <v>9.5500000000000007</v>
          </cell>
        </row>
        <row r="625">
          <cell r="A625">
            <v>38835</v>
          </cell>
          <cell r="B625">
            <v>9.59</v>
          </cell>
        </row>
        <row r="626">
          <cell r="A626">
            <v>38836</v>
          </cell>
          <cell r="B626">
            <v>9.61</v>
          </cell>
        </row>
        <row r="627">
          <cell r="A627">
            <v>38837</v>
          </cell>
          <cell r="B627">
            <v>9.61</v>
          </cell>
        </row>
        <row r="628">
          <cell r="A628">
            <v>38838</v>
          </cell>
          <cell r="B628">
            <v>9.61</v>
          </cell>
        </row>
        <row r="629">
          <cell r="A629">
            <v>38839</v>
          </cell>
          <cell r="B629">
            <v>9.64</v>
          </cell>
        </row>
        <row r="630">
          <cell r="A630">
            <v>38840</v>
          </cell>
          <cell r="B630">
            <v>9.5399999999999991</v>
          </cell>
        </row>
        <row r="631">
          <cell r="A631">
            <v>38841</v>
          </cell>
          <cell r="B631">
            <v>9.48</v>
          </cell>
        </row>
        <row r="632">
          <cell r="A632">
            <v>38842</v>
          </cell>
          <cell r="B632">
            <v>9.52</v>
          </cell>
        </row>
        <row r="633">
          <cell r="A633">
            <v>38843</v>
          </cell>
          <cell r="B633">
            <v>9.52</v>
          </cell>
        </row>
        <row r="634">
          <cell r="A634">
            <v>38844</v>
          </cell>
          <cell r="B634">
            <v>9.52</v>
          </cell>
        </row>
        <row r="635">
          <cell r="A635">
            <v>38845</v>
          </cell>
          <cell r="B635">
            <v>9.52</v>
          </cell>
        </row>
        <row r="636">
          <cell r="A636">
            <v>38846</v>
          </cell>
          <cell r="B636">
            <v>9.52</v>
          </cell>
        </row>
        <row r="637">
          <cell r="A637">
            <v>38847</v>
          </cell>
          <cell r="B637">
            <v>9.52</v>
          </cell>
        </row>
        <row r="638">
          <cell r="A638">
            <v>38848</v>
          </cell>
          <cell r="B638">
            <v>9.5299999999999994</v>
          </cell>
        </row>
        <row r="639">
          <cell r="A639">
            <v>38849</v>
          </cell>
          <cell r="B639">
            <v>9.5299999999999994</v>
          </cell>
        </row>
        <row r="640">
          <cell r="A640">
            <v>38850</v>
          </cell>
          <cell r="B640">
            <v>9.52</v>
          </cell>
        </row>
        <row r="641">
          <cell r="A641">
            <v>38851</v>
          </cell>
          <cell r="B641">
            <v>9.52</v>
          </cell>
        </row>
        <row r="642">
          <cell r="A642">
            <v>38852</v>
          </cell>
          <cell r="B642">
            <v>9.52</v>
          </cell>
        </row>
        <row r="643">
          <cell r="A643">
            <v>38853</v>
          </cell>
          <cell r="B643">
            <v>9.52</v>
          </cell>
        </row>
        <row r="644">
          <cell r="A644">
            <v>38854</v>
          </cell>
          <cell r="B644">
            <v>9.5299999999999994</v>
          </cell>
        </row>
        <row r="645">
          <cell r="A645">
            <v>38855</v>
          </cell>
          <cell r="B645">
            <v>9.5299999999999994</v>
          </cell>
        </row>
        <row r="646">
          <cell r="A646">
            <v>38856</v>
          </cell>
          <cell r="B646">
            <v>9.5399999999999991</v>
          </cell>
        </row>
        <row r="647">
          <cell r="A647">
            <v>38857</v>
          </cell>
          <cell r="B647">
            <v>9.58</v>
          </cell>
        </row>
        <row r="648">
          <cell r="A648">
            <v>38858</v>
          </cell>
          <cell r="B648">
            <v>9.58</v>
          </cell>
        </row>
        <row r="649">
          <cell r="A649">
            <v>38859</v>
          </cell>
          <cell r="B649">
            <v>9.58</v>
          </cell>
        </row>
        <row r="650">
          <cell r="A650">
            <v>38860</v>
          </cell>
          <cell r="B650">
            <v>9.56</v>
          </cell>
        </row>
        <row r="651">
          <cell r="A651">
            <v>38861</v>
          </cell>
          <cell r="B651">
            <v>9.56</v>
          </cell>
        </row>
        <row r="652">
          <cell r="A652">
            <v>38862</v>
          </cell>
          <cell r="B652">
            <v>9.56</v>
          </cell>
        </row>
        <row r="653">
          <cell r="A653">
            <v>38863</v>
          </cell>
          <cell r="B653">
            <v>9.56</v>
          </cell>
        </row>
        <row r="654">
          <cell r="A654">
            <v>38864</v>
          </cell>
          <cell r="B654">
            <v>9.56</v>
          </cell>
        </row>
        <row r="655">
          <cell r="A655">
            <v>38865</v>
          </cell>
          <cell r="B655">
            <v>9.56</v>
          </cell>
        </row>
        <row r="656">
          <cell r="A656">
            <v>38866</v>
          </cell>
          <cell r="B656">
            <v>9.57</v>
          </cell>
        </row>
        <row r="657">
          <cell r="A657">
            <v>38867</v>
          </cell>
          <cell r="B657">
            <v>9.56</v>
          </cell>
        </row>
        <row r="658">
          <cell r="A658">
            <v>38868</v>
          </cell>
          <cell r="B658">
            <v>9.5500000000000007</v>
          </cell>
        </row>
        <row r="659">
          <cell r="A659">
            <v>38869</v>
          </cell>
          <cell r="B659">
            <v>9.59</v>
          </cell>
        </row>
        <row r="660">
          <cell r="A660">
            <v>38870</v>
          </cell>
          <cell r="B660">
            <v>9.58</v>
          </cell>
        </row>
        <row r="661">
          <cell r="A661">
            <v>38871</v>
          </cell>
          <cell r="B661">
            <v>9.56</v>
          </cell>
        </row>
        <row r="662">
          <cell r="A662">
            <v>38872</v>
          </cell>
          <cell r="B662">
            <v>9.56</v>
          </cell>
        </row>
        <row r="663">
          <cell r="A663">
            <v>38873</v>
          </cell>
          <cell r="B663">
            <v>9.56</v>
          </cell>
        </row>
        <row r="664">
          <cell r="A664">
            <v>38874</v>
          </cell>
        </row>
        <row r="665">
          <cell r="A665">
            <v>38875</v>
          </cell>
        </row>
        <row r="666">
          <cell r="A666">
            <v>38876</v>
          </cell>
        </row>
        <row r="667">
          <cell r="A667">
            <v>38877</v>
          </cell>
        </row>
        <row r="668">
          <cell r="A668">
            <v>38878</v>
          </cell>
        </row>
        <row r="669">
          <cell r="A669">
            <v>38879</v>
          </cell>
        </row>
        <row r="670">
          <cell r="A670">
            <v>38880</v>
          </cell>
        </row>
        <row r="671">
          <cell r="A671">
            <v>38881</v>
          </cell>
        </row>
        <row r="672">
          <cell r="A672">
            <v>38882</v>
          </cell>
        </row>
        <row r="673">
          <cell r="A673">
            <v>38883</v>
          </cell>
        </row>
        <row r="674">
          <cell r="A674">
            <v>38884</v>
          </cell>
        </row>
        <row r="675">
          <cell r="A675">
            <v>38885</v>
          </cell>
        </row>
        <row r="676">
          <cell r="A676">
            <v>38886</v>
          </cell>
        </row>
        <row r="677">
          <cell r="A677">
            <v>38887</v>
          </cell>
        </row>
        <row r="678">
          <cell r="A678">
            <v>38888</v>
          </cell>
        </row>
        <row r="679">
          <cell r="A679">
            <v>38889</v>
          </cell>
        </row>
        <row r="680">
          <cell r="A680">
            <v>38890</v>
          </cell>
        </row>
        <row r="681">
          <cell r="A681">
            <v>38891</v>
          </cell>
        </row>
        <row r="682">
          <cell r="A682">
            <v>38892</v>
          </cell>
        </row>
        <row r="683">
          <cell r="A683">
            <v>38893</v>
          </cell>
        </row>
        <row r="684">
          <cell r="A684">
            <v>38894</v>
          </cell>
        </row>
        <row r="685">
          <cell r="A685">
            <v>38895</v>
          </cell>
        </row>
        <row r="686">
          <cell r="A686">
            <v>38896</v>
          </cell>
        </row>
        <row r="687">
          <cell r="A687">
            <v>38897</v>
          </cell>
        </row>
        <row r="688">
          <cell r="A688">
            <v>38898</v>
          </cell>
        </row>
      </sheetData>
      <sheetData sheetId="16">
        <row r="1">
          <cell r="A1" t="str">
            <v>QPK9YRPAV=FMAP, Close(Last Quote), Line</v>
          </cell>
          <cell r="B1" t="str">
            <v>Line</v>
          </cell>
        </row>
        <row r="2">
          <cell r="A2">
            <v>38054</v>
          </cell>
          <cell r="B2">
            <v>6.32</v>
          </cell>
        </row>
        <row r="3">
          <cell r="A3">
            <v>38055</v>
          </cell>
          <cell r="B3">
            <v>6.36</v>
          </cell>
        </row>
        <row r="4">
          <cell r="A4">
            <v>38056</v>
          </cell>
          <cell r="B4">
            <v>6.36</v>
          </cell>
        </row>
        <row r="5">
          <cell r="A5">
            <v>38057</v>
          </cell>
          <cell r="B5">
            <v>6.36</v>
          </cell>
        </row>
        <row r="6">
          <cell r="A6">
            <v>38058</v>
          </cell>
          <cell r="B6">
            <v>6.37</v>
          </cell>
        </row>
        <row r="7">
          <cell r="A7">
            <v>38061</v>
          </cell>
          <cell r="B7">
            <v>6.38</v>
          </cell>
        </row>
        <row r="8">
          <cell r="A8">
            <v>38062</v>
          </cell>
          <cell r="B8">
            <v>6.39</v>
          </cell>
        </row>
        <row r="9">
          <cell r="A9">
            <v>38063</v>
          </cell>
          <cell r="B9">
            <v>6.38</v>
          </cell>
        </row>
        <row r="10">
          <cell r="A10">
            <v>38064</v>
          </cell>
          <cell r="B10">
            <v>6.36</v>
          </cell>
        </row>
        <row r="11">
          <cell r="A11">
            <v>38065</v>
          </cell>
          <cell r="B11">
            <v>6.35</v>
          </cell>
        </row>
        <row r="12">
          <cell r="A12">
            <v>38068</v>
          </cell>
          <cell r="B12">
            <v>6.38</v>
          </cell>
        </row>
        <row r="13">
          <cell r="A13">
            <v>38069</v>
          </cell>
          <cell r="B13">
            <v>6.38</v>
          </cell>
        </row>
        <row r="14">
          <cell r="A14">
            <v>38070</v>
          </cell>
          <cell r="B14">
            <v>6.38</v>
          </cell>
        </row>
        <row r="15">
          <cell r="A15">
            <v>38071</v>
          </cell>
          <cell r="B15">
            <v>6.38</v>
          </cell>
        </row>
        <row r="16">
          <cell r="A16">
            <v>38072</v>
          </cell>
          <cell r="B16">
            <v>6.38</v>
          </cell>
        </row>
        <row r="17">
          <cell r="A17">
            <v>38075</v>
          </cell>
          <cell r="B17">
            <v>6.37</v>
          </cell>
        </row>
        <row r="18">
          <cell r="A18">
            <v>38076</v>
          </cell>
          <cell r="B18">
            <v>6.37</v>
          </cell>
        </row>
        <row r="19">
          <cell r="A19">
            <v>38077</v>
          </cell>
          <cell r="B19">
            <v>6.37</v>
          </cell>
        </row>
        <row r="20">
          <cell r="A20">
            <v>38078</v>
          </cell>
          <cell r="B20">
            <v>6.36</v>
          </cell>
        </row>
        <row r="21">
          <cell r="A21">
            <v>38079</v>
          </cell>
          <cell r="B21">
            <v>6.35</v>
          </cell>
        </row>
        <row r="22">
          <cell r="A22">
            <v>38082</v>
          </cell>
          <cell r="B22">
            <v>6.37</v>
          </cell>
        </row>
        <row r="23">
          <cell r="A23">
            <v>38083</v>
          </cell>
          <cell r="B23">
            <v>6.38</v>
          </cell>
        </row>
        <row r="24">
          <cell r="A24">
            <v>38084</v>
          </cell>
          <cell r="B24">
            <v>6.38</v>
          </cell>
        </row>
        <row r="25">
          <cell r="A25">
            <v>38085</v>
          </cell>
          <cell r="B25">
            <v>6.38</v>
          </cell>
        </row>
        <row r="26">
          <cell r="A26">
            <v>38086</v>
          </cell>
          <cell r="B26">
            <v>6.4</v>
          </cell>
        </row>
        <row r="27">
          <cell r="A27">
            <v>38089</v>
          </cell>
          <cell r="B27">
            <v>6.41</v>
          </cell>
        </row>
        <row r="28">
          <cell r="A28">
            <v>38090</v>
          </cell>
          <cell r="B28">
            <v>6.4</v>
          </cell>
        </row>
        <row r="29">
          <cell r="A29">
            <v>38091</v>
          </cell>
          <cell r="B29">
            <v>6.38</v>
          </cell>
        </row>
        <row r="30">
          <cell r="A30">
            <v>38092</v>
          </cell>
          <cell r="B30">
            <v>6.37</v>
          </cell>
        </row>
        <row r="31">
          <cell r="A31">
            <v>38093</v>
          </cell>
          <cell r="B31">
            <v>6.34</v>
          </cell>
        </row>
        <row r="32">
          <cell r="A32">
            <v>38096</v>
          </cell>
          <cell r="B32">
            <v>6.31</v>
          </cell>
        </row>
        <row r="33">
          <cell r="A33">
            <v>38097</v>
          </cell>
          <cell r="B33">
            <v>6.31</v>
          </cell>
        </row>
        <row r="34">
          <cell r="A34">
            <v>38098</v>
          </cell>
          <cell r="B34">
            <v>6.34</v>
          </cell>
        </row>
        <row r="35">
          <cell r="A35">
            <v>38099</v>
          </cell>
          <cell r="B35">
            <v>6.36</v>
          </cell>
        </row>
        <row r="36">
          <cell r="A36">
            <v>38100</v>
          </cell>
          <cell r="B36">
            <v>6.36</v>
          </cell>
        </row>
        <row r="37">
          <cell r="A37">
            <v>38103</v>
          </cell>
          <cell r="B37">
            <v>6.38</v>
          </cell>
        </row>
        <row r="38">
          <cell r="A38">
            <v>38104</v>
          </cell>
          <cell r="B38">
            <v>6.37</v>
          </cell>
        </row>
        <row r="39">
          <cell r="A39">
            <v>38105</v>
          </cell>
          <cell r="B39">
            <v>6.36</v>
          </cell>
        </row>
        <row r="40">
          <cell r="A40">
            <v>38106</v>
          </cell>
          <cell r="B40">
            <v>6.37</v>
          </cell>
        </row>
        <row r="41">
          <cell r="A41">
            <v>38107</v>
          </cell>
          <cell r="B41">
            <v>6.38</v>
          </cell>
        </row>
        <row r="42">
          <cell r="A42">
            <v>38110</v>
          </cell>
          <cell r="B42">
            <v>6.38</v>
          </cell>
        </row>
        <row r="43">
          <cell r="A43">
            <v>38111</v>
          </cell>
          <cell r="B43">
            <v>6.38</v>
          </cell>
        </row>
        <row r="44">
          <cell r="A44">
            <v>38112</v>
          </cell>
          <cell r="B44">
            <v>6.39</v>
          </cell>
        </row>
        <row r="45">
          <cell r="A45">
            <v>38113</v>
          </cell>
          <cell r="B45">
            <v>6.38</v>
          </cell>
        </row>
        <row r="46">
          <cell r="A46">
            <v>38114</v>
          </cell>
          <cell r="B46">
            <v>6.38</v>
          </cell>
        </row>
        <row r="47">
          <cell r="A47">
            <v>38117</v>
          </cell>
          <cell r="B47">
            <v>6.37</v>
          </cell>
        </row>
        <row r="48">
          <cell r="A48">
            <v>38118</v>
          </cell>
          <cell r="B48">
            <v>6.37</v>
          </cell>
        </row>
        <row r="49">
          <cell r="A49">
            <v>38119</v>
          </cell>
          <cell r="B49">
            <v>6.38</v>
          </cell>
        </row>
        <row r="50">
          <cell r="A50">
            <v>38120</v>
          </cell>
          <cell r="B50">
            <v>6.39</v>
          </cell>
        </row>
        <row r="51">
          <cell r="A51">
            <v>38121</v>
          </cell>
          <cell r="B51">
            <v>6.43</v>
          </cell>
        </row>
        <row r="52">
          <cell r="A52">
            <v>38124</v>
          </cell>
          <cell r="B52">
            <v>6.46</v>
          </cell>
        </row>
        <row r="53">
          <cell r="A53">
            <v>38125</v>
          </cell>
          <cell r="B53">
            <v>6.7</v>
          </cell>
        </row>
        <row r="54">
          <cell r="A54">
            <v>38126</v>
          </cell>
          <cell r="B54">
            <v>6.7</v>
          </cell>
        </row>
        <row r="55">
          <cell r="A55">
            <v>38127</v>
          </cell>
          <cell r="B55">
            <v>6.67</v>
          </cell>
        </row>
        <row r="56">
          <cell r="A56">
            <v>38128</v>
          </cell>
          <cell r="B56">
            <v>6.65</v>
          </cell>
        </row>
        <row r="57">
          <cell r="A57">
            <v>38131</v>
          </cell>
          <cell r="B57">
            <v>6.66</v>
          </cell>
        </row>
        <row r="58">
          <cell r="A58">
            <v>38132</v>
          </cell>
          <cell r="B58">
            <v>6.69</v>
          </cell>
        </row>
        <row r="59">
          <cell r="A59">
            <v>38133</v>
          </cell>
          <cell r="B59">
            <v>6.73</v>
          </cell>
        </row>
        <row r="60">
          <cell r="A60">
            <v>38134</v>
          </cell>
          <cell r="B60">
            <v>6.76</v>
          </cell>
        </row>
        <row r="61">
          <cell r="A61">
            <v>38135</v>
          </cell>
          <cell r="B61">
            <v>6.8</v>
          </cell>
        </row>
        <row r="62">
          <cell r="A62">
            <v>38138</v>
          </cell>
          <cell r="B62">
            <v>6.8</v>
          </cell>
        </row>
        <row r="63">
          <cell r="A63">
            <v>38139</v>
          </cell>
          <cell r="B63">
            <v>7.51</v>
          </cell>
        </row>
        <row r="64">
          <cell r="A64">
            <v>38140</v>
          </cell>
          <cell r="B64">
            <v>7.5</v>
          </cell>
        </row>
        <row r="65">
          <cell r="A65">
            <v>38142</v>
          </cell>
          <cell r="B65">
            <v>7.72</v>
          </cell>
        </row>
        <row r="66">
          <cell r="A66">
            <v>38145</v>
          </cell>
          <cell r="B66">
            <v>7.51</v>
          </cell>
        </row>
        <row r="67">
          <cell r="A67">
            <v>38146</v>
          </cell>
          <cell r="B67">
            <v>7.49</v>
          </cell>
        </row>
        <row r="68">
          <cell r="A68">
            <v>38147</v>
          </cell>
          <cell r="B68">
            <v>7.46</v>
          </cell>
        </row>
        <row r="69">
          <cell r="A69">
            <v>38148</v>
          </cell>
          <cell r="B69">
            <v>7.41</v>
          </cell>
        </row>
        <row r="70">
          <cell r="A70">
            <v>38149</v>
          </cell>
          <cell r="B70">
            <v>7.4</v>
          </cell>
        </row>
        <row r="71">
          <cell r="A71">
            <v>38152</v>
          </cell>
          <cell r="B71">
            <v>7.5</v>
          </cell>
        </row>
        <row r="72">
          <cell r="A72">
            <v>38153</v>
          </cell>
          <cell r="B72">
            <v>7.58</v>
          </cell>
        </row>
        <row r="73">
          <cell r="A73">
            <v>38154</v>
          </cell>
          <cell r="B73">
            <v>7.63</v>
          </cell>
        </row>
        <row r="74">
          <cell r="A74">
            <v>38155</v>
          </cell>
          <cell r="B74">
            <v>7.61</v>
          </cell>
        </row>
        <row r="75">
          <cell r="A75">
            <v>38156</v>
          </cell>
          <cell r="B75">
            <v>7.64</v>
          </cell>
        </row>
        <row r="76">
          <cell r="A76">
            <v>38159</v>
          </cell>
          <cell r="B76">
            <v>7.62</v>
          </cell>
        </row>
        <row r="77">
          <cell r="A77">
            <v>38160</v>
          </cell>
          <cell r="B77">
            <v>7.61</v>
          </cell>
        </row>
        <row r="78">
          <cell r="A78">
            <v>38161</v>
          </cell>
          <cell r="B78">
            <v>7.62</v>
          </cell>
        </row>
        <row r="79">
          <cell r="A79">
            <v>38162</v>
          </cell>
          <cell r="B79">
            <v>7.6</v>
          </cell>
        </row>
        <row r="80">
          <cell r="A80">
            <v>38163</v>
          </cell>
          <cell r="B80">
            <v>7.63</v>
          </cell>
        </row>
        <row r="81">
          <cell r="A81">
            <v>38166</v>
          </cell>
          <cell r="B81">
            <v>7.65</v>
          </cell>
        </row>
        <row r="82">
          <cell r="A82">
            <v>38167</v>
          </cell>
          <cell r="B82">
            <v>7.65</v>
          </cell>
        </row>
        <row r="83">
          <cell r="A83">
            <v>38168</v>
          </cell>
          <cell r="B83">
            <v>7.63</v>
          </cell>
        </row>
        <row r="84">
          <cell r="A84">
            <v>38170</v>
          </cell>
          <cell r="B84">
            <v>7.63</v>
          </cell>
        </row>
        <row r="85">
          <cell r="A85">
            <v>38173</v>
          </cell>
          <cell r="B85">
            <v>7.62</v>
          </cell>
        </row>
        <row r="86">
          <cell r="A86">
            <v>38174</v>
          </cell>
          <cell r="B86">
            <v>7.6</v>
          </cell>
        </row>
        <row r="87">
          <cell r="A87">
            <v>38175</v>
          </cell>
          <cell r="B87">
            <v>7.68</v>
          </cell>
        </row>
        <row r="88">
          <cell r="A88">
            <v>38176</v>
          </cell>
          <cell r="B88">
            <v>7.67</v>
          </cell>
        </row>
        <row r="89">
          <cell r="A89">
            <v>38177</v>
          </cell>
          <cell r="B89">
            <v>7.66</v>
          </cell>
        </row>
        <row r="90">
          <cell r="A90">
            <v>38180</v>
          </cell>
          <cell r="B90">
            <v>7.72</v>
          </cell>
        </row>
        <row r="91">
          <cell r="A91">
            <v>38181</v>
          </cell>
          <cell r="B91">
            <v>7.77</v>
          </cell>
        </row>
        <row r="92">
          <cell r="A92">
            <v>38182</v>
          </cell>
          <cell r="B92">
            <v>7.94</v>
          </cell>
        </row>
        <row r="93">
          <cell r="A93">
            <v>38183</v>
          </cell>
          <cell r="B93">
            <v>8.0500000000000007</v>
          </cell>
        </row>
        <row r="94">
          <cell r="A94">
            <v>38184</v>
          </cell>
          <cell r="B94">
            <v>8.5299999999999994</v>
          </cell>
        </row>
        <row r="95">
          <cell r="A95">
            <v>38187</v>
          </cell>
          <cell r="B95">
            <v>8.3699999999999992</v>
          </cell>
        </row>
        <row r="96">
          <cell r="A96">
            <v>38188</v>
          </cell>
          <cell r="B96">
            <v>8.2899999999999991</v>
          </cell>
        </row>
        <row r="97">
          <cell r="A97">
            <v>38189</v>
          </cell>
          <cell r="B97">
            <v>8.44</v>
          </cell>
        </row>
        <row r="98">
          <cell r="A98">
            <v>38190</v>
          </cell>
          <cell r="B98">
            <v>8.48</v>
          </cell>
        </row>
        <row r="99">
          <cell r="A99">
            <v>38191</v>
          </cell>
          <cell r="B99">
            <v>8.5299999999999994</v>
          </cell>
        </row>
        <row r="100">
          <cell r="A100">
            <v>38194</v>
          </cell>
          <cell r="B100">
            <v>8.5500000000000007</v>
          </cell>
        </row>
        <row r="101">
          <cell r="A101">
            <v>38195</v>
          </cell>
          <cell r="B101">
            <v>8.6</v>
          </cell>
        </row>
        <row r="102">
          <cell r="A102">
            <v>38196</v>
          </cell>
          <cell r="B102">
            <v>8.58</v>
          </cell>
        </row>
        <row r="103">
          <cell r="A103">
            <v>38197</v>
          </cell>
          <cell r="B103">
            <v>8.3699999999999992</v>
          </cell>
        </row>
        <row r="104">
          <cell r="A104">
            <v>38198</v>
          </cell>
          <cell r="B104">
            <v>8.35</v>
          </cell>
        </row>
        <row r="105">
          <cell r="A105">
            <v>38201</v>
          </cell>
          <cell r="B105">
            <v>8.48</v>
          </cell>
        </row>
        <row r="106">
          <cell r="A106">
            <v>38202</v>
          </cell>
          <cell r="B106">
            <v>8.48</v>
          </cell>
        </row>
        <row r="107">
          <cell r="A107">
            <v>38203</v>
          </cell>
          <cell r="B107">
            <v>8.19</v>
          </cell>
        </row>
        <row r="108">
          <cell r="A108">
            <v>38204</v>
          </cell>
          <cell r="B108">
            <v>8.16</v>
          </cell>
        </row>
        <row r="109">
          <cell r="A109">
            <v>38205</v>
          </cell>
          <cell r="B109">
            <v>8.14</v>
          </cell>
        </row>
        <row r="110">
          <cell r="A110">
            <v>38208</v>
          </cell>
          <cell r="B110">
            <v>8.0399999999999991</v>
          </cell>
        </row>
        <row r="111">
          <cell r="A111">
            <v>38209</v>
          </cell>
          <cell r="B111">
            <v>8.1199999999999992</v>
          </cell>
        </row>
        <row r="112">
          <cell r="A112">
            <v>38210</v>
          </cell>
          <cell r="B112">
            <v>8.06</v>
          </cell>
        </row>
        <row r="113">
          <cell r="A113">
            <v>38211</v>
          </cell>
          <cell r="B113">
            <v>8.1199999999999992</v>
          </cell>
        </row>
        <row r="114">
          <cell r="A114">
            <v>38212</v>
          </cell>
          <cell r="B114">
            <v>8.1</v>
          </cell>
        </row>
        <row r="115">
          <cell r="A115">
            <v>38215</v>
          </cell>
          <cell r="B115">
            <v>8.1300000000000008</v>
          </cell>
        </row>
        <row r="116">
          <cell r="A116">
            <v>38216</v>
          </cell>
          <cell r="B116">
            <v>8.1</v>
          </cell>
        </row>
        <row r="117">
          <cell r="A117">
            <v>38217</v>
          </cell>
          <cell r="B117">
            <v>7.94</v>
          </cell>
        </row>
        <row r="118">
          <cell r="A118">
            <v>38218</v>
          </cell>
          <cell r="B118">
            <v>7.83</v>
          </cell>
        </row>
        <row r="119">
          <cell r="A119">
            <v>38219</v>
          </cell>
          <cell r="B119">
            <v>7.84</v>
          </cell>
        </row>
        <row r="120">
          <cell r="A120">
            <v>38222</v>
          </cell>
          <cell r="B120">
            <v>7.87</v>
          </cell>
        </row>
        <row r="121">
          <cell r="A121">
            <v>38223</v>
          </cell>
          <cell r="B121">
            <v>7.86</v>
          </cell>
        </row>
        <row r="122">
          <cell r="A122">
            <v>38224</v>
          </cell>
          <cell r="B122">
            <v>7.86</v>
          </cell>
        </row>
        <row r="123">
          <cell r="A123">
            <v>38225</v>
          </cell>
          <cell r="B123">
            <v>7.86</v>
          </cell>
        </row>
        <row r="124">
          <cell r="A124">
            <v>38226</v>
          </cell>
          <cell r="B124">
            <v>7.86</v>
          </cell>
        </row>
        <row r="125">
          <cell r="A125">
            <v>38230</v>
          </cell>
          <cell r="B125">
            <v>7.98</v>
          </cell>
        </row>
        <row r="126">
          <cell r="A126">
            <v>38231</v>
          </cell>
          <cell r="B126">
            <v>8.01</v>
          </cell>
        </row>
        <row r="127">
          <cell r="A127">
            <v>38232</v>
          </cell>
          <cell r="B127">
            <v>8.2200000000000006</v>
          </cell>
        </row>
        <row r="128">
          <cell r="A128">
            <v>38233</v>
          </cell>
          <cell r="B128">
            <v>8.23</v>
          </cell>
        </row>
        <row r="129">
          <cell r="A129">
            <v>38236</v>
          </cell>
          <cell r="B129">
            <v>8.18</v>
          </cell>
        </row>
        <row r="130">
          <cell r="A130">
            <v>38237</v>
          </cell>
          <cell r="B130">
            <v>8.18</v>
          </cell>
        </row>
        <row r="131">
          <cell r="A131">
            <v>38238</v>
          </cell>
          <cell r="B131">
            <v>8.1300000000000008</v>
          </cell>
        </row>
        <row r="132">
          <cell r="A132">
            <v>38239</v>
          </cell>
          <cell r="B132">
            <v>8.08</v>
          </cell>
        </row>
        <row r="133">
          <cell r="A133">
            <v>38240</v>
          </cell>
          <cell r="B133">
            <v>8.0399999999999991</v>
          </cell>
        </row>
        <row r="134">
          <cell r="A134">
            <v>38243</v>
          </cell>
          <cell r="B134">
            <v>8.0399999999999991</v>
          </cell>
        </row>
        <row r="135">
          <cell r="A135">
            <v>38245</v>
          </cell>
          <cell r="B135">
            <v>8.14</v>
          </cell>
        </row>
        <row r="136">
          <cell r="A136">
            <v>38246</v>
          </cell>
          <cell r="B136">
            <v>8.1999999999999993</v>
          </cell>
        </row>
        <row r="137">
          <cell r="A137">
            <v>38247</v>
          </cell>
          <cell r="B137">
            <v>8.2200000000000006</v>
          </cell>
        </row>
        <row r="138">
          <cell r="A138">
            <v>38250</v>
          </cell>
          <cell r="B138">
            <v>8.24</v>
          </cell>
        </row>
        <row r="139">
          <cell r="A139">
            <v>38251</v>
          </cell>
          <cell r="B139">
            <v>8.2899999999999991</v>
          </cell>
        </row>
        <row r="140">
          <cell r="A140">
            <v>38252</v>
          </cell>
          <cell r="B140">
            <v>8.3000000000000007</v>
          </cell>
        </row>
        <row r="141">
          <cell r="A141">
            <v>38260</v>
          </cell>
          <cell r="B141">
            <v>8.58</v>
          </cell>
        </row>
        <row r="142">
          <cell r="A142">
            <v>38261</v>
          </cell>
          <cell r="B142">
            <v>8.57</v>
          </cell>
        </row>
        <row r="143">
          <cell r="A143">
            <v>38264</v>
          </cell>
          <cell r="B143">
            <v>8.5399999999999991</v>
          </cell>
        </row>
        <row r="144">
          <cell r="A144">
            <v>38265</v>
          </cell>
          <cell r="B144">
            <v>8.5299999999999994</v>
          </cell>
        </row>
        <row r="145">
          <cell r="A145">
            <v>38266</v>
          </cell>
          <cell r="B145">
            <v>8.5299999999999994</v>
          </cell>
        </row>
        <row r="146">
          <cell r="A146">
            <v>38267</v>
          </cell>
          <cell r="B146">
            <v>8.5399999999999991</v>
          </cell>
        </row>
        <row r="147">
          <cell r="A147">
            <v>38268</v>
          </cell>
          <cell r="B147">
            <v>8.5500000000000007</v>
          </cell>
        </row>
        <row r="148">
          <cell r="A148">
            <v>38273</v>
          </cell>
          <cell r="B148">
            <v>8.49</v>
          </cell>
        </row>
        <row r="149">
          <cell r="A149">
            <v>38274</v>
          </cell>
          <cell r="B149">
            <v>8.39</v>
          </cell>
        </row>
        <row r="150">
          <cell r="A150">
            <v>38278</v>
          </cell>
          <cell r="B150">
            <v>8.43</v>
          </cell>
        </row>
        <row r="151">
          <cell r="A151">
            <v>38279</v>
          </cell>
          <cell r="B151">
            <v>8.41</v>
          </cell>
        </row>
        <row r="152">
          <cell r="A152">
            <v>38280</v>
          </cell>
          <cell r="B152">
            <v>8.41</v>
          </cell>
        </row>
        <row r="153">
          <cell r="A153">
            <v>38292</v>
          </cell>
          <cell r="B153">
            <v>7.8</v>
          </cell>
        </row>
        <row r="154">
          <cell r="A154">
            <v>38293</v>
          </cell>
          <cell r="B154">
            <v>7.75</v>
          </cell>
        </row>
        <row r="155">
          <cell r="A155">
            <v>38294</v>
          </cell>
          <cell r="B155">
            <v>7.73</v>
          </cell>
        </row>
        <row r="156">
          <cell r="A156">
            <v>38296</v>
          </cell>
          <cell r="B156">
            <v>7.75</v>
          </cell>
        </row>
        <row r="157">
          <cell r="A157">
            <v>38301</v>
          </cell>
          <cell r="B157">
            <v>7.74</v>
          </cell>
        </row>
        <row r="158">
          <cell r="A158">
            <v>38310</v>
          </cell>
          <cell r="B158">
            <v>7.73</v>
          </cell>
        </row>
        <row r="159">
          <cell r="A159">
            <v>38314</v>
          </cell>
          <cell r="B159">
            <v>7.71</v>
          </cell>
        </row>
        <row r="160">
          <cell r="A160">
            <v>38315</v>
          </cell>
          <cell r="B160">
            <v>7.72</v>
          </cell>
        </row>
        <row r="161">
          <cell r="A161">
            <v>38316</v>
          </cell>
          <cell r="B161">
            <v>7.73</v>
          </cell>
        </row>
        <row r="162">
          <cell r="A162">
            <v>38317</v>
          </cell>
          <cell r="B162">
            <v>7.83</v>
          </cell>
        </row>
        <row r="163">
          <cell r="A163">
            <v>38321</v>
          </cell>
          <cell r="B163">
            <v>7.88</v>
          </cell>
        </row>
        <row r="164">
          <cell r="A164">
            <v>38323</v>
          </cell>
          <cell r="B164">
            <v>7.87</v>
          </cell>
        </row>
        <row r="165">
          <cell r="A165">
            <v>38327</v>
          </cell>
          <cell r="B165">
            <v>7.9</v>
          </cell>
        </row>
        <row r="166">
          <cell r="A166">
            <v>38328</v>
          </cell>
          <cell r="B166">
            <v>7.89</v>
          </cell>
        </row>
        <row r="167">
          <cell r="A167">
            <v>38329</v>
          </cell>
          <cell r="B167">
            <v>7.87</v>
          </cell>
        </row>
        <row r="168">
          <cell r="A168">
            <v>38330</v>
          </cell>
          <cell r="B168">
            <v>7.86</v>
          </cell>
        </row>
        <row r="169">
          <cell r="A169">
            <v>38337</v>
          </cell>
          <cell r="B169">
            <v>7.85</v>
          </cell>
        </row>
        <row r="170">
          <cell r="A170">
            <v>38338</v>
          </cell>
          <cell r="B170">
            <v>7.81</v>
          </cell>
        </row>
        <row r="171">
          <cell r="A171">
            <v>38341</v>
          </cell>
          <cell r="B171">
            <v>7.79</v>
          </cell>
        </row>
        <row r="172">
          <cell r="A172">
            <v>38342</v>
          </cell>
          <cell r="B172">
            <v>7.76</v>
          </cell>
        </row>
        <row r="173">
          <cell r="A173">
            <v>38343</v>
          </cell>
          <cell r="B173">
            <v>7.75</v>
          </cell>
        </row>
        <row r="174">
          <cell r="A174">
            <v>38344</v>
          </cell>
          <cell r="B174">
            <v>7.75</v>
          </cell>
        </row>
        <row r="175">
          <cell r="A175">
            <v>38345</v>
          </cell>
          <cell r="B175">
            <v>7.68</v>
          </cell>
        </row>
        <row r="176">
          <cell r="A176">
            <v>38349</v>
          </cell>
          <cell r="B176">
            <v>7.69</v>
          </cell>
        </row>
        <row r="177">
          <cell r="A177">
            <v>38350</v>
          </cell>
          <cell r="B177">
            <v>7.67</v>
          </cell>
        </row>
        <row r="178">
          <cell r="A178">
            <v>38351</v>
          </cell>
          <cell r="B178">
            <v>7.69</v>
          </cell>
        </row>
        <row r="179">
          <cell r="A179">
            <v>38356</v>
          </cell>
          <cell r="B179">
            <v>7.68</v>
          </cell>
        </row>
        <row r="180">
          <cell r="A180">
            <v>38359</v>
          </cell>
          <cell r="B180">
            <v>7.67</v>
          </cell>
        </row>
        <row r="181">
          <cell r="A181">
            <v>38363</v>
          </cell>
          <cell r="B181">
            <v>7.68</v>
          </cell>
        </row>
        <row r="182">
          <cell r="A182">
            <v>38364</v>
          </cell>
          <cell r="B182">
            <v>7.69</v>
          </cell>
        </row>
        <row r="183">
          <cell r="A183">
            <v>38365</v>
          </cell>
          <cell r="B183">
            <v>7.68</v>
          </cell>
        </row>
        <row r="184">
          <cell r="A184">
            <v>38366</v>
          </cell>
          <cell r="B184">
            <v>7.67</v>
          </cell>
        </row>
        <row r="185">
          <cell r="A185">
            <v>38369</v>
          </cell>
          <cell r="B185">
            <v>7.64</v>
          </cell>
        </row>
        <row r="186">
          <cell r="A186">
            <v>38370</v>
          </cell>
          <cell r="B186">
            <v>7.63</v>
          </cell>
        </row>
        <row r="187">
          <cell r="A187">
            <v>38371</v>
          </cell>
          <cell r="B187">
            <v>7.67</v>
          </cell>
        </row>
        <row r="188">
          <cell r="A188">
            <v>38376</v>
          </cell>
          <cell r="B188">
            <v>7.72</v>
          </cell>
        </row>
        <row r="189">
          <cell r="A189">
            <v>38377</v>
          </cell>
          <cell r="B189">
            <v>7.71</v>
          </cell>
        </row>
        <row r="190">
          <cell r="A190">
            <v>38378</v>
          </cell>
          <cell r="B190">
            <v>7.74</v>
          </cell>
        </row>
        <row r="191">
          <cell r="A191">
            <v>38379</v>
          </cell>
          <cell r="B191">
            <v>7.73</v>
          </cell>
        </row>
        <row r="192">
          <cell r="A192">
            <v>38380</v>
          </cell>
          <cell r="B192">
            <v>7.74</v>
          </cell>
        </row>
        <row r="193">
          <cell r="A193">
            <v>38383</v>
          </cell>
          <cell r="B193">
            <v>7.75</v>
          </cell>
        </row>
        <row r="194">
          <cell r="A194">
            <v>38384</v>
          </cell>
          <cell r="B194">
            <v>7.76</v>
          </cell>
        </row>
        <row r="195">
          <cell r="A195">
            <v>38385</v>
          </cell>
          <cell r="B195">
            <v>7.79</v>
          </cell>
        </row>
        <row r="196">
          <cell r="A196">
            <v>38386</v>
          </cell>
          <cell r="B196">
            <v>7.84</v>
          </cell>
        </row>
        <row r="197">
          <cell r="A197">
            <v>38387</v>
          </cell>
          <cell r="B197">
            <v>7.98</v>
          </cell>
        </row>
        <row r="198">
          <cell r="A198">
            <v>38390</v>
          </cell>
          <cell r="B198">
            <v>8.01</v>
          </cell>
        </row>
        <row r="199">
          <cell r="A199">
            <v>38391</v>
          </cell>
          <cell r="B199">
            <v>8.11</v>
          </cell>
        </row>
        <row r="200">
          <cell r="A200">
            <v>38392</v>
          </cell>
          <cell r="B200">
            <v>8.07</v>
          </cell>
        </row>
        <row r="201">
          <cell r="A201">
            <v>38393</v>
          </cell>
          <cell r="B201">
            <v>8.0399999999999991</v>
          </cell>
        </row>
        <row r="202">
          <cell r="A202">
            <v>38397</v>
          </cell>
          <cell r="B202">
            <v>8.17</v>
          </cell>
        </row>
        <row r="203">
          <cell r="A203">
            <v>38398</v>
          </cell>
          <cell r="B203">
            <v>8.25</v>
          </cell>
        </row>
        <row r="204">
          <cell r="A204">
            <v>38399</v>
          </cell>
          <cell r="B204">
            <v>8.25</v>
          </cell>
        </row>
        <row r="205">
          <cell r="A205">
            <v>38404</v>
          </cell>
          <cell r="B205">
            <v>8.25</v>
          </cell>
        </row>
        <row r="206">
          <cell r="A206">
            <v>38407</v>
          </cell>
          <cell r="B206">
            <v>8.27</v>
          </cell>
        </row>
        <row r="207">
          <cell r="A207">
            <v>38408</v>
          </cell>
          <cell r="B207">
            <v>8.15</v>
          </cell>
        </row>
        <row r="208">
          <cell r="A208">
            <v>38411</v>
          </cell>
          <cell r="B208">
            <v>8.2100000000000009</v>
          </cell>
        </row>
        <row r="209">
          <cell r="A209">
            <v>38413</v>
          </cell>
          <cell r="B209">
            <v>8.2200000000000006</v>
          </cell>
        </row>
        <row r="210">
          <cell r="A210">
            <v>38415</v>
          </cell>
          <cell r="B210">
            <v>8.18</v>
          </cell>
        </row>
        <row r="211">
          <cell r="A211">
            <v>38418</v>
          </cell>
          <cell r="B211">
            <v>8.18</v>
          </cell>
        </row>
        <row r="212">
          <cell r="A212">
            <v>38420</v>
          </cell>
          <cell r="B212">
            <v>8.1</v>
          </cell>
        </row>
        <row r="213">
          <cell r="A213">
            <v>38425</v>
          </cell>
          <cell r="B213">
            <v>8.1199999999999992</v>
          </cell>
        </row>
        <row r="214">
          <cell r="A214">
            <v>38426</v>
          </cell>
          <cell r="B214">
            <v>8.1199999999999992</v>
          </cell>
        </row>
        <row r="215">
          <cell r="A215">
            <v>38427</v>
          </cell>
          <cell r="B215">
            <v>8.1300000000000008</v>
          </cell>
        </row>
        <row r="216">
          <cell r="A216">
            <v>38428</v>
          </cell>
          <cell r="B216">
            <v>8.1300000000000008</v>
          </cell>
        </row>
        <row r="217">
          <cell r="A217">
            <v>38429</v>
          </cell>
          <cell r="B217">
            <v>8.15</v>
          </cell>
        </row>
        <row r="218">
          <cell r="A218">
            <v>38430</v>
          </cell>
          <cell r="B218">
            <v>8.15</v>
          </cell>
        </row>
        <row r="219">
          <cell r="A219">
            <v>38431</v>
          </cell>
          <cell r="B219">
            <v>8.15</v>
          </cell>
        </row>
        <row r="220">
          <cell r="A220">
            <v>38432</v>
          </cell>
          <cell r="B220">
            <v>8.16</v>
          </cell>
        </row>
        <row r="221">
          <cell r="A221">
            <v>38433</v>
          </cell>
          <cell r="B221">
            <v>8.23</v>
          </cell>
        </row>
        <row r="222">
          <cell r="A222">
            <v>38434</v>
          </cell>
          <cell r="B222">
            <v>8.23</v>
          </cell>
        </row>
        <row r="223">
          <cell r="A223">
            <v>38435</v>
          </cell>
          <cell r="B223">
            <v>8.25</v>
          </cell>
        </row>
        <row r="224">
          <cell r="A224">
            <v>38436</v>
          </cell>
          <cell r="B224">
            <v>8.2799999999999994</v>
          </cell>
        </row>
        <row r="225">
          <cell r="A225">
            <v>38437</v>
          </cell>
          <cell r="B225">
            <v>8.2799999999999994</v>
          </cell>
        </row>
        <row r="226">
          <cell r="A226">
            <v>38438</v>
          </cell>
          <cell r="B226">
            <v>8.35</v>
          </cell>
        </row>
        <row r="227">
          <cell r="A227">
            <v>38439</v>
          </cell>
          <cell r="B227">
            <v>8.35</v>
          </cell>
        </row>
        <row r="228">
          <cell r="A228">
            <v>38440</v>
          </cell>
          <cell r="B228">
            <v>8.35</v>
          </cell>
        </row>
        <row r="229">
          <cell r="A229">
            <v>38441</v>
          </cell>
          <cell r="B229">
            <v>8.33</v>
          </cell>
        </row>
        <row r="230">
          <cell r="A230">
            <v>38442</v>
          </cell>
          <cell r="B230">
            <v>8.33</v>
          </cell>
        </row>
        <row r="231">
          <cell r="A231">
            <v>38443</v>
          </cell>
          <cell r="B231">
            <v>8.33</v>
          </cell>
        </row>
        <row r="232">
          <cell r="A232">
            <v>38444</v>
          </cell>
          <cell r="B232">
            <v>8.33</v>
          </cell>
        </row>
        <row r="233">
          <cell r="A233">
            <v>38445</v>
          </cell>
          <cell r="B233">
            <v>8.33</v>
          </cell>
        </row>
        <row r="234">
          <cell r="A234">
            <v>38446</v>
          </cell>
          <cell r="B234">
            <v>8.32</v>
          </cell>
        </row>
        <row r="235">
          <cell r="A235">
            <v>38447</v>
          </cell>
          <cell r="B235">
            <v>8.32</v>
          </cell>
        </row>
        <row r="236">
          <cell r="A236">
            <v>38448</v>
          </cell>
          <cell r="B236">
            <v>8.32</v>
          </cell>
        </row>
        <row r="237">
          <cell r="A237">
            <v>38449</v>
          </cell>
          <cell r="B237">
            <v>8.31</v>
          </cell>
        </row>
        <row r="238">
          <cell r="A238">
            <v>38450</v>
          </cell>
          <cell r="B238">
            <v>8.32</v>
          </cell>
        </row>
        <row r="239">
          <cell r="A239">
            <v>38451</v>
          </cell>
          <cell r="B239">
            <v>8.32</v>
          </cell>
        </row>
        <row r="240">
          <cell r="A240">
            <v>38452</v>
          </cell>
          <cell r="B240">
            <v>8.32</v>
          </cell>
        </row>
        <row r="241">
          <cell r="A241">
            <v>38453</v>
          </cell>
          <cell r="B241">
            <v>9.0299999999999994</v>
          </cell>
        </row>
        <row r="242">
          <cell r="A242">
            <v>38454</v>
          </cell>
          <cell r="B242">
            <v>9.0500000000000007</v>
          </cell>
        </row>
        <row r="243">
          <cell r="A243">
            <v>38455</v>
          </cell>
          <cell r="B243">
            <v>9.2799999999999994</v>
          </cell>
        </row>
        <row r="244">
          <cell r="A244">
            <v>38456</v>
          </cell>
          <cell r="B244">
            <v>9.2799999999999994</v>
          </cell>
        </row>
        <row r="245">
          <cell r="A245">
            <v>38457</v>
          </cell>
          <cell r="B245">
            <v>9.4499999999999993</v>
          </cell>
        </row>
        <row r="246">
          <cell r="A246">
            <v>38458</v>
          </cell>
          <cell r="B246">
            <v>9.2899999999999991</v>
          </cell>
        </row>
        <row r="247">
          <cell r="A247">
            <v>38459</v>
          </cell>
          <cell r="B247">
            <v>9.2899999999999991</v>
          </cell>
        </row>
        <row r="248">
          <cell r="A248">
            <v>38460</v>
          </cell>
          <cell r="B248">
            <v>9.3000000000000007</v>
          </cell>
        </row>
        <row r="249">
          <cell r="A249">
            <v>38461</v>
          </cell>
          <cell r="B249">
            <v>9.31</v>
          </cell>
        </row>
        <row r="250">
          <cell r="A250">
            <v>38462</v>
          </cell>
          <cell r="B250">
            <v>9.27</v>
          </cell>
        </row>
        <row r="251">
          <cell r="A251">
            <v>38463</v>
          </cell>
          <cell r="B251">
            <v>9.27</v>
          </cell>
        </row>
        <row r="252">
          <cell r="A252">
            <v>38464</v>
          </cell>
          <cell r="B252">
            <v>9.27</v>
          </cell>
        </row>
        <row r="253">
          <cell r="A253">
            <v>38465</v>
          </cell>
          <cell r="B253">
            <v>9.3800000000000008</v>
          </cell>
        </row>
        <row r="254">
          <cell r="A254">
            <v>38466</v>
          </cell>
          <cell r="B254">
            <v>9.3800000000000008</v>
          </cell>
        </row>
        <row r="255">
          <cell r="A255">
            <v>38467</v>
          </cell>
          <cell r="B255">
            <v>9.3800000000000008</v>
          </cell>
        </row>
        <row r="256">
          <cell r="A256">
            <v>38468</v>
          </cell>
          <cell r="B256">
            <v>9.43</v>
          </cell>
        </row>
        <row r="257">
          <cell r="A257">
            <v>38469</v>
          </cell>
          <cell r="B257">
            <v>9.44</v>
          </cell>
        </row>
        <row r="258">
          <cell r="A258">
            <v>38470</v>
          </cell>
          <cell r="B258">
            <v>9.57</v>
          </cell>
        </row>
        <row r="259">
          <cell r="A259">
            <v>38471</v>
          </cell>
          <cell r="B259">
            <v>9.68</v>
          </cell>
        </row>
        <row r="260">
          <cell r="A260">
            <v>38472</v>
          </cell>
          <cell r="B260">
            <v>10.130000000000001</v>
          </cell>
        </row>
        <row r="261">
          <cell r="A261">
            <v>38473</v>
          </cell>
          <cell r="B261">
            <v>10.130000000000001</v>
          </cell>
        </row>
        <row r="262">
          <cell r="A262">
            <v>38474</v>
          </cell>
          <cell r="B262">
            <v>10.199999999999999</v>
          </cell>
        </row>
        <row r="263">
          <cell r="A263">
            <v>38475</v>
          </cell>
          <cell r="B263">
            <v>10.29</v>
          </cell>
        </row>
        <row r="264">
          <cell r="A264">
            <v>38476</v>
          </cell>
          <cell r="B264">
            <v>10.32</v>
          </cell>
        </row>
        <row r="265">
          <cell r="A265">
            <v>38477</v>
          </cell>
          <cell r="B265">
            <v>10.33</v>
          </cell>
        </row>
        <row r="266">
          <cell r="A266">
            <v>38478</v>
          </cell>
          <cell r="B266">
            <v>10.39</v>
          </cell>
        </row>
        <row r="267">
          <cell r="A267">
            <v>38479</v>
          </cell>
          <cell r="B267">
            <v>10.42</v>
          </cell>
        </row>
        <row r="268">
          <cell r="A268">
            <v>38480</v>
          </cell>
          <cell r="B268">
            <v>10.42</v>
          </cell>
        </row>
        <row r="269">
          <cell r="A269">
            <v>38481</v>
          </cell>
          <cell r="B269">
            <v>10.4</v>
          </cell>
        </row>
        <row r="270">
          <cell r="A270">
            <v>38482</v>
          </cell>
          <cell r="B270">
            <v>10.33</v>
          </cell>
        </row>
        <row r="271">
          <cell r="A271">
            <v>38483</v>
          </cell>
          <cell r="B271">
            <v>10.45</v>
          </cell>
        </row>
        <row r="272">
          <cell r="A272">
            <v>38484</v>
          </cell>
          <cell r="B272">
            <v>10.58</v>
          </cell>
        </row>
        <row r="273">
          <cell r="A273">
            <v>38485</v>
          </cell>
          <cell r="B273">
            <v>10.61</v>
          </cell>
        </row>
        <row r="274">
          <cell r="A274">
            <v>38486</v>
          </cell>
          <cell r="B274">
            <v>10.61</v>
          </cell>
        </row>
        <row r="275">
          <cell r="A275">
            <v>38487</v>
          </cell>
          <cell r="B275">
            <v>10.61</v>
          </cell>
        </row>
        <row r="276">
          <cell r="A276">
            <v>38488</v>
          </cell>
          <cell r="B276">
            <v>10.68</v>
          </cell>
        </row>
        <row r="277">
          <cell r="A277">
            <v>38489</v>
          </cell>
          <cell r="B277">
            <v>10.65</v>
          </cell>
        </row>
        <row r="278">
          <cell r="A278">
            <v>38490</v>
          </cell>
          <cell r="B278">
            <v>10.63</v>
          </cell>
        </row>
        <row r="279">
          <cell r="A279">
            <v>38491</v>
          </cell>
          <cell r="B279">
            <v>10.64</v>
          </cell>
        </row>
        <row r="280">
          <cell r="A280">
            <v>38492</v>
          </cell>
          <cell r="B280">
            <v>10.29</v>
          </cell>
        </row>
        <row r="281">
          <cell r="A281">
            <v>38493</v>
          </cell>
          <cell r="B281">
            <v>10.29</v>
          </cell>
        </row>
        <row r="282">
          <cell r="A282">
            <v>38494</v>
          </cell>
          <cell r="B282">
            <v>10.29</v>
          </cell>
        </row>
        <row r="283">
          <cell r="A283">
            <v>38495</v>
          </cell>
          <cell r="B283">
            <v>10.31</v>
          </cell>
        </row>
        <row r="284">
          <cell r="A284">
            <v>38496</v>
          </cell>
          <cell r="B284">
            <v>10.130000000000001</v>
          </cell>
        </row>
        <row r="285">
          <cell r="A285">
            <v>38497</v>
          </cell>
          <cell r="B285">
            <v>10.08</v>
          </cell>
        </row>
        <row r="286">
          <cell r="A286">
            <v>38498</v>
          </cell>
          <cell r="B286">
            <v>10.11</v>
          </cell>
        </row>
        <row r="287">
          <cell r="A287">
            <v>38499</v>
          </cell>
          <cell r="B287">
            <v>10.119999999999999</v>
          </cell>
        </row>
        <row r="288">
          <cell r="A288">
            <v>38500</v>
          </cell>
          <cell r="B288">
            <v>10.119999999999999</v>
          </cell>
        </row>
        <row r="289">
          <cell r="A289">
            <v>38501</v>
          </cell>
          <cell r="B289">
            <v>10.119999999999999</v>
          </cell>
        </row>
        <row r="290">
          <cell r="A290">
            <v>38502</v>
          </cell>
          <cell r="B290">
            <v>10.130000000000001</v>
          </cell>
        </row>
        <row r="291">
          <cell r="A291">
            <v>38503</v>
          </cell>
          <cell r="B291">
            <v>10.01</v>
          </cell>
        </row>
        <row r="292">
          <cell r="A292">
            <v>38504</v>
          </cell>
          <cell r="B292">
            <v>9.98</v>
          </cell>
        </row>
        <row r="293">
          <cell r="A293">
            <v>38505</v>
          </cell>
          <cell r="B293">
            <v>9.98</v>
          </cell>
        </row>
        <row r="294">
          <cell r="A294">
            <v>38506</v>
          </cell>
          <cell r="B294">
            <v>10</v>
          </cell>
        </row>
        <row r="295">
          <cell r="A295">
            <v>38507</v>
          </cell>
          <cell r="B295">
            <v>10</v>
          </cell>
        </row>
        <row r="296">
          <cell r="A296">
            <v>38508</v>
          </cell>
          <cell r="B296">
            <v>10</v>
          </cell>
        </row>
        <row r="297">
          <cell r="A297">
            <v>38509</v>
          </cell>
          <cell r="B297">
            <v>9.9700000000000006</v>
          </cell>
        </row>
        <row r="298">
          <cell r="A298">
            <v>38510</v>
          </cell>
          <cell r="B298">
            <v>9.94</v>
          </cell>
        </row>
        <row r="299">
          <cell r="A299">
            <v>38511</v>
          </cell>
          <cell r="B299">
            <v>10.07</v>
          </cell>
        </row>
        <row r="300">
          <cell r="A300">
            <v>38512</v>
          </cell>
          <cell r="B300">
            <v>10.07</v>
          </cell>
        </row>
        <row r="301">
          <cell r="A301">
            <v>38513</v>
          </cell>
          <cell r="B301">
            <v>10.09</v>
          </cell>
        </row>
        <row r="302">
          <cell r="A302">
            <v>38514</v>
          </cell>
          <cell r="B302">
            <v>10.09</v>
          </cell>
        </row>
        <row r="303">
          <cell r="A303">
            <v>38515</v>
          </cell>
          <cell r="B303">
            <v>10.09</v>
          </cell>
        </row>
        <row r="304">
          <cell r="A304">
            <v>38516</v>
          </cell>
          <cell r="B304">
            <v>9.98</v>
          </cell>
        </row>
        <row r="305">
          <cell r="A305">
            <v>38517</v>
          </cell>
          <cell r="B305">
            <v>9.98</v>
          </cell>
        </row>
        <row r="306">
          <cell r="A306">
            <v>38518</v>
          </cell>
          <cell r="B306">
            <v>9.9499999999999993</v>
          </cell>
        </row>
        <row r="307">
          <cell r="A307">
            <v>38519</v>
          </cell>
          <cell r="B307">
            <v>9.8000000000000007</v>
          </cell>
        </row>
        <row r="308">
          <cell r="A308">
            <v>38520</v>
          </cell>
          <cell r="B308">
            <v>9.6</v>
          </cell>
        </row>
        <row r="309">
          <cell r="A309">
            <v>38521</v>
          </cell>
          <cell r="B309">
            <v>9.58</v>
          </cell>
        </row>
        <row r="310">
          <cell r="A310">
            <v>38522</v>
          </cell>
          <cell r="B310">
            <v>9.58</v>
          </cell>
        </row>
        <row r="311">
          <cell r="A311">
            <v>38523</v>
          </cell>
          <cell r="B311">
            <v>9.59</v>
          </cell>
        </row>
        <row r="312">
          <cell r="A312">
            <v>38524</v>
          </cell>
          <cell r="B312">
            <v>9.08</v>
          </cell>
        </row>
        <row r="313">
          <cell r="A313">
            <v>38525</v>
          </cell>
          <cell r="B313">
            <v>8.9700000000000006</v>
          </cell>
        </row>
        <row r="314">
          <cell r="A314">
            <v>38526</v>
          </cell>
          <cell r="B314">
            <v>8.9700000000000006</v>
          </cell>
        </row>
        <row r="315">
          <cell r="A315">
            <v>38527</v>
          </cell>
          <cell r="B315">
            <v>8.92</v>
          </cell>
        </row>
        <row r="316">
          <cell r="A316">
            <v>38528</v>
          </cell>
          <cell r="B316">
            <v>8.73</v>
          </cell>
        </row>
        <row r="317">
          <cell r="A317">
            <v>38529</v>
          </cell>
          <cell r="B317">
            <v>8.73</v>
          </cell>
        </row>
        <row r="318">
          <cell r="A318">
            <v>38530</v>
          </cell>
          <cell r="B318">
            <v>8.73</v>
          </cell>
        </row>
        <row r="319">
          <cell r="A319">
            <v>38531</v>
          </cell>
          <cell r="B319">
            <v>8.66</v>
          </cell>
        </row>
        <row r="320">
          <cell r="A320">
            <v>38532</v>
          </cell>
          <cell r="B320">
            <v>8.6199999999999992</v>
          </cell>
        </row>
        <row r="321">
          <cell r="A321">
            <v>38533</v>
          </cell>
          <cell r="B321">
            <v>8.6</v>
          </cell>
        </row>
        <row r="322">
          <cell r="A322">
            <v>38534</v>
          </cell>
          <cell r="B322">
            <v>8.6</v>
          </cell>
        </row>
        <row r="323">
          <cell r="A323">
            <v>38535</v>
          </cell>
          <cell r="B323">
            <v>8.6</v>
          </cell>
        </row>
        <row r="324">
          <cell r="A324">
            <v>38536</v>
          </cell>
          <cell r="B324">
            <v>8.6</v>
          </cell>
        </row>
        <row r="325">
          <cell r="A325">
            <v>38537</v>
          </cell>
          <cell r="B325">
            <v>8.59</v>
          </cell>
        </row>
        <row r="326">
          <cell r="A326">
            <v>38538</v>
          </cell>
          <cell r="B326">
            <v>8.6199999999999992</v>
          </cell>
        </row>
        <row r="327">
          <cell r="A327">
            <v>38539</v>
          </cell>
          <cell r="B327">
            <v>8.77</v>
          </cell>
        </row>
        <row r="328">
          <cell r="A328">
            <v>38540</v>
          </cell>
          <cell r="B328">
            <v>8.8699999999999992</v>
          </cell>
        </row>
        <row r="329">
          <cell r="A329">
            <v>38541</v>
          </cell>
          <cell r="B329">
            <v>8.8000000000000007</v>
          </cell>
        </row>
        <row r="330">
          <cell r="A330">
            <v>38542</v>
          </cell>
          <cell r="B330">
            <v>8.8000000000000007</v>
          </cell>
        </row>
        <row r="331">
          <cell r="A331">
            <v>38543</v>
          </cell>
          <cell r="B331">
            <v>8.8000000000000007</v>
          </cell>
        </row>
        <row r="332">
          <cell r="A332">
            <v>38544</v>
          </cell>
          <cell r="B332">
            <v>8.7899999999999991</v>
          </cell>
        </row>
        <row r="333">
          <cell r="A333">
            <v>38545</v>
          </cell>
          <cell r="B333">
            <v>8.7899999999999991</v>
          </cell>
        </row>
        <row r="334">
          <cell r="A334">
            <v>38546</v>
          </cell>
          <cell r="B334">
            <v>8.9</v>
          </cell>
        </row>
        <row r="335">
          <cell r="A335">
            <v>38547</v>
          </cell>
          <cell r="B335">
            <v>8.9600000000000009</v>
          </cell>
        </row>
        <row r="336">
          <cell r="A336">
            <v>38548</v>
          </cell>
          <cell r="B336">
            <v>9.0500000000000007</v>
          </cell>
        </row>
        <row r="337">
          <cell r="A337">
            <v>38549</v>
          </cell>
          <cell r="B337">
            <v>9.07</v>
          </cell>
        </row>
        <row r="338">
          <cell r="A338">
            <v>38550</v>
          </cell>
          <cell r="B338">
            <v>9.07</v>
          </cell>
        </row>
        <row r="339">
          <cell r="A339">
            <v>38551</v>
          </cell>
          <cell r="B339">
            <v>9.0299999999999994</v>
          </cell>
        </row>
        <row r="340">
          <cell r="A340">
            <v>38552</v>
          </cell>
          <cell r="B340">
            <v>9</v>
          </cell>
        </row>
        <row r="341">
          <cell r="A341">
            <v>38553</v>
          </cell>
          <cell r="B341">
            <v>8.98</v>
          </cell>
        </row>
        <row r="342">
          <cell r="A342">
            <v>38554</v>
          </cell>
          <cell r="B342">
            <v>8.98</v>
          </cell>
        </row>
        <row r="343">
          <cell r="A343">
            <v>38555</v>
          </cell>
          <cell r="B343">
            <v>9</v>
          </cell>
        </row>
        <row r="344">
          <cell r="A344">
            <v>38556</v>
          </cell>
          <cell r="B344">
            <v>9.01</v>
          </cell>
        </row>
        <row r="345">
          <cell r="A345">
            <v>38557</v>
          </cell>
          <cell r="B345">
            <v>9.01</v>
          </cell>
        </row>
        <row r="346">
          <cell r="A346">
            <v>38558</v>
          </cell>
          <cell r="B346">
            <v>9.0500000000000007</v>
          </cell>
        </row>
        <row r="347">
          <cell r="A347">
            <v>38559</v>
          </cell>
          <cell r="B347">
            <v>9.08</v>
          </cell>
        </row>
        <row r="348">
          <cell r="A348">
            <v>38560</v>
          </cell>
          <cell r="B348">
            <v>9.08</v>
          </cell>
        </row>
        <row r="349">
          <cell r="A349">
            <v>38561</v>
          </cell>
          <cell r="B349">
            <v>9.08</v>
          </cell>
        </row>
        <row r="350">
          <cell r="A350">
            <v>38562</v>
          </cell>
          <cell r="B350">
            <v>9.08</v>
          </cell>
        </row>
        <row r="351">
          <cell r="A351">
            <v>38563</v>
          </cell>
          <cell r="B351">
            <v>9.1</v>
          </cell>
        </row>
        <row r="352">
          <cell r="A352">
            <v>38564</v>
          </cell>
          <cell r="B352">
            <v>9.1</v>
          </cell>
        </row>
        <row r="353">
          <cell r="A353">
            <v>38565</v>
          </cell>
          <cell r="B353">
            <v>9.1</v>
          </cell>
        </row>
        <row r="354">
          <cell r="A354">
            <v>38566</v>
          </cell>
          <cell r="B354">
            <v>9.1300000000000008</v>
          </cell>
        </row>
        <row r="355">
          <cell r="A355">
            <v>38567</v>
          </cell>
          <cell r="B355">
            <v>9.1300000000000008</v>
          </cell>
        </row>
        <row r="356">
          <cell r="A356">
            <v>38568</v>
          </cell>
          <cell r="B356">
            <v>9.1300000000000008</v>
          </cell>
        </row>
        <row r="357">
          <cell r="A357">
            <v>38569</v>
          </cell>
          <cell r="B357">
            <v>9.1300000000000008</v>
          </cell>
        </row>
        <row r="358">
          <cell r="A358">
            <v>38570</v>
          </cell>
          <cell r="B358">
            <v>9.1300000000000008</v>
          </cell>
        </row>
        <row r="359">
          <cell r="A359">
            <v>38571</v>
          </cell>
          <cell r="B359">
            <v>9.1300000000000008</v>
          </cell>
        </row>
        <row r="360">
          <cell r="A360">
            <v>38572</v>
          </cell>
          <cell r="B360">
            <v>9.1300000000000008</v>
          </cell>
        </row>
        <row r="361">
          <cell r="A361">
            <v>38573</v>
          </cell>
          <cell r="B361">
            <v>9.1300000000000008</v>
          </cell>
        </row>
        <row r="362">
          <cell r="A362">
            <v>38574</v>
          </cell>
          <cell r="B362">
            <v>9.14</v>
          </cell>
        </row>
        <row r="363">
          <cell r="A363">
            <v>38575</v>
          </cell>
          <cell r="B363">
            <v>9.1300000000000008</v>
          </cell>
        </row>
        <row r="364">
          <cell r="A364">
            <v>38576</v>
          </cell>
          <cell r="B364">
            <v>9.1300000000000008</v>
          </cell>
        </row>
        <row r="365">
          <cell r="A365">
            <v>38577</v>
          </cell>
          <cell r="B365">
            <v>9.1300000000000008</v>
          </cell>
        </row>
        <row r="366">
          <cell r="A366">
            <v>38578</v>
          </cell>
          <cell r="B366">
            <v>9.1300000000000008</v>
          </cell>
        </row>
        <row r="367">
          <cell r="A367">
            <v>38579</v>
          </cell>
          <cell r="B367">
            <v>9.1300000000000008</v>
          </cell>
        </row>
        <row r="368">
          <cell r="A368">
            <v>38580</v>
          </cell>
          <cell r="B368">
            <v>9.1300000000000008</v>
          </cell>
        </row>
        <row r="369">
          <cell r="A369">
            <v>38581</v>
          </cell>
          <cell r="B369">
            <v>9.1300000000000008</v>
          </cell>
        </row>
        <row r="370">
          <cell r="A370">
            <v>38582</v>
          </cell>
          <cell r="B370">
            <v>9.1300000000000008</v>
          </cell>
        </row>
        <row r="371">
          <cell r="A371">
            <v>38583</v>
          </cell>
          <cell r="B371">
            <v>9.1300000000000008</v>
          </cell>
        </row>
        <row r="372">
          <cell r="A372">
            <v>38584</v>
          </cell>
          <cell r="B372">
            <v>9.1300000000000008</v>
          </cell>
        </row>
        <row r="373">
          <cell r="A373">
            <v>38585</v>
          </cell>
          <cell r="B373">
            <v>9.1300000000000008</v>
          </cell>
        </row>
        <row r="374">
          <cell r="A374">
            <v>38586</v>
          </cell>
          <cell r="B374">
            <v>9.16</v>
          </cell>
        </row>
        <row r="375">
          <cell r="A375">
            <v>38587</v>
          </cell>
          <cell r="B375">
            <v>9.16</v>
          </cell>
        </row>
        <row r="376">
          <cell r="A376">
            <v>38588</v>
          </cell>
          <cell r="B376">
            <v>9.14</v>
          </cell>
        </row>
        <row r="377">
          <cell r="A377">
            <v>38589</v>
          </cell>
          <cell r="B377">
            <v>9.15</v>
          </cell>
        </row>
        <row r="378">
          <cell r="A378">
            <v>38590</v>
          </cell>
          <cell r="B378">
            <v>9.14</v>
          </cell>
        </row>
        <row r="379">
          <cell r="A379">
            <v>38591</v>
          </cell>
          <cell r="B379">
            <v>9.14</v>
          </cell>
        </row>
        <row r="380">
          <cell r="A380">
            <v>38592</v>
          </cell>
          <cell r="B380">
            <v>9.14</v>
          </cell>
        </row>
        <row r="381">
          <cell r="A381">
            <v>38593</v>
          </cell>
          <cell r="B381">
            <v>9.07</v>
          </cell>
        </row>
        <row r="382">
          <cell r="A382">
            <v>38594</v>
          </cell>
          <cell r="B382">
            <v>9.07</v>
          </cell>
        </row>
        <row r="383">
          <cell r="A383">
            <v>38595</v>
          </cell>
          <cell r="B383">
            <v>9.09</v>
          </cell>
        </row>
        <row r="384">
          <cell r="A384">
            <v>38596</v>
          </cell>
          <cell r="B384">
            <v>9.09</v>
          </cell>
        </row>
        <row r="385">
          <cell r="A385">
            <v>38597</v>
          </cell>
          <cell r="B385">
            <v>9.08</v>
          </cell>
        </row>
        <row r="386">
          <cell r="A386">
            <v>38598</v>
          </cell>
          <cell r="B386">
            <v>9.08</v>
          </cell>
        </row>
        <row r="387">
          <cell r="A387">
            <v>38599</v>
          </cell>
          <cell r="B387">
            <v>9.08</v>
          </cell>
        </row>
        <row r="388">
          <cell r="A388">
            <v>38600</v>
          </cell>
          <cell r="B388">
            <v>9.08</v>
          </cell>
        </row>
        <row r="389">
          <cell r="A389">
            <v>38601</v>
          </cell>
          <cell r="B389">
            <v>9.08</v>
          </cell>
        </row>
        <row r="390">
          <cell r="A390">
            <v>38602</v>
          </cell>
          <cell r="B390">
            <v>9.11</v>
          </cell>
        </row>
        <row r="391">
          <cell r="A391">
            <v>38603</v>
          </cell>
          <cell r="B391">
            <v>9.1</v>
          </cell>
        </row>
        <row r="392">
          <cell r="A392">
            <v>38604</v>
          </cell>
          <cell r="B392">
            <v>9.1</v>
          </cell>
        </row>
        <row r="393">
          <cell r="A393">
            <v>38605</v>
          </cell>
          <cell r="B393">
            <v>9.1</v>
          </cell>
        </row>
        <row r="394">
          <cell r="A394">
            <v>38606</v>
          </cell>
          <cell r="B394">
            <v>9.1</v>
          </cell>
        </row>
        <row r="395">
          <cell r="A395">
            <v>38607</v>
          </cell>
          <cell r="B395">
            <v>9.11</v>
          </cell>
        </row>
        <row r="396">
          <cell r="A396">
            <v>38608</v>
          </cell>
          <cell r="B396">
            <v>9.1999999999999993</v>
          </cell>
        </row>
        <row r="397">
          <cell r="A397">
            <v>38609</v>
          </cell>
          <cell r="B397">
            <v>9.19</v>
          </cell>
        </row>
        <row r="398">
          <cell r="A398">
            <v>38610</v>
          </cell>
          <cell r="B398">
            <v>9.1999999999999993</v>
          </cell>
        </row>
        <row r="399">
          <cell r="A399">
            <v>38611</v>
          </cell>
          <cell r="B399">
            <v>9.1</v>
          </cell>
        </row>
        <row r="400">
          <cell r="A400">
            <v>38612</v>
          </cell>
          <cell r="B400">
            <v>9.1</v>
          </cell>
        </row>
        <row r="401">
          <cell r="A401">
            <v>38613</v>
          </cell>
          <cell r="B401">
            <v>9.1</v>
          </cell>
        </row>
        <row r="402">
          <cell r="A402">
            <v>38614</v>
          </cell>
          <cell r="B402">
            <v>9.0500000000000007</v>
          </cell>
        </row>
        <row r="403">
          <cell r="A403">
            <v>38615</v>
          </cell>
          <cell r="B403">
            <v>9.0500000000000007</v>
          </cell>
        </row>
        <row r="404">
          <cell r="A404">
            <v>38616</v>
          </cell>
          <cell r="B404">
            <v>9.06</v>
          </cell>
        </row>
        <row r="405">
          <cell r="A405">
            <v>38617</v>
          </cell>
          <cell r="B405">
            <v>9.06</v>
          </cell>
        </row>
        <row r="406">
          <cell r="A406">
            <v>38618</v>
          </cell>
          <cell r="B406">
            <v>9.06</v>
          </cell>
        </row>
        <row r="407">
          <cell r="A407">
            <v>38619</v>
          </cell>
          <cell r="B407">
            <v>9.06</v>
          </cell>
        </row>
        <row r="408">
          <cell r="A408">
            <v>38620</v>
          </cell>
          <cell r="B408">
            <v>9.06</v>
          </cell>
        </row>
        <row r="409">
          <cell r="A409">
            <v>38621</v>
          </cell>
          <cell r="B409">
            <v>9.06</v>
          </cell>
        </row>
        <row r="410">
          <cell r="A410">
            <v>38622</v>
          </cell>
          <cell r="B410">
            <v>9.06</v>
          </cell>
        </row>
        <row r="411">
          <cell r="A411">
            <v>38623</v>
          </cell>
          <cell r="B411">
            <v>9.06</v>
          </cell>
        </row>
        <row r="412">
          <cell r="A412">
            <v>38624</v>
          </cell>
          <cell r="B412">
            <v>9.07</v>
          </cell>
        </row>
        <row r="413">
          <cell r="A413">
            <v>38625</v>
          </cell>
          <cell r="B413">
            <v>9.14</v>
          </cell>
        </row>
        <row r="414">
          <cell r="A414">
            <v>38626</v>
          </cell>
          <cell r="B414">
            <v>9.14</v>
          </cell>
        </row>
        <row r="415">
          <cell r="A415">
            <v>38627</v>
          </cell>
          <cell r="B415">
            <v>9.14</v>
          </cell>
        </row>
        <row r="416">
          <cell r="A416">
            <v>38628</v>
          </cell>
          <cell r="B416">
            <v>9.06</v>
          </cell>
        </row>
        <row r="417">
          <cell r="A417">
            <v>38629</v>
          </cell>
          <cell r="B417">
            <v>9.0500000000000007</v>
          </cell>
        </row>
        <row r="418">
          <cell r="A418">
            <v>38630</v>
          </cell>
          <cell r="B418">
            <v>9.07</v>
          </cell>
        </row>
        <row r="419">
          <cell r="A419">
            <v>38631</v>
          </cell>
          <cell r="B419">
            <v>9.07</v>
          </cell>
        </row>
        <row r="420">
          <cell r="A420">
            <v>38632</v>
          </cell>
          <cell r="B420">
            <v>9.0500000000000007</v>
          </cell>
        </row>
        <row r="421">
          <cell r="A421">
            <v>38633</v>
          </cell>
          <cell r="B421">
            <v>9.0500000000000007</v>
          </cell>
        </row>
        <row r="422">
          <cell r="A422">
            <v>38634</v>
          </cell>
          <cell r="B422">
            <v>9.0500000000000007</v>
          </cell>
        </row>
        <row r="423">
          <cell r="A423">
            <v>38635</v>
          </cell>
          <cell r="B423">
            <v>9.0500000000000007</v>
          </cell>
        </row>
        <row r="424">
          <cell r="A424">
            <v>38636</v>
          </cell>
          <cell r="B424">
            <v>9.0500000000000007</v>
          </cell>
        </row>
        <row r="425">
          <cell r="A425">
            <v>38637</v>
          </cell>
          <cell r="B425">
            <v>9.0500000000000007</v>
          </cell>
        </row>
        <row r="426">
          <cell r="A426">
            <v>38638</v>
          </cell>
          <cell r="B426">
            <v>9.0500000000000007</v>
          </cell>
        </row>
        <row r="427">
          <cell r="A427">
            <v>38639</v>
          </cell>
          <cell r="B427">
            <v>9.07</v>
          </cell>
        </row>
        <row r="428">
          <cell r="A428">
            <v>38640</v>
          </cell>
          <cell r="B428">
            <v>9.07</v>
          </cell>
        </row>
        <row r="429">
          <cell r="A429">
            <v>38641</v>
          </cell>
          <cell r="B429">
            <v>9.07</v>
          </cell>
        </row>
        <row r="430">
          <cell r="A430">
            <v>38642</v>
          </cell>
          <cell r="B430">
            <v>9.06</v>
          </cell>
        </row>
        <row r="431">
          <cell r="A431">
            <v>38643</v>
          </cell>
          <cell r="B431">
            <v>9.06</v>
          </cell>
        </row>
        <row r="432">
          <cell r="A432">
            <v>38644</v>
          </cell>
          <cell r="B432">
            <v>9.06</v>
          </cell>
        </row>
        <row r="433">
          <cell r="A433">
            <v>38645</v>
          </cell>
          <cell r="B433">
            <v>9.0500000000000007</v>
          </cell>
        </row>
        <row r="434">
          <cell r="A434">
            <v>38646</v>
          </cell>
          <cell r="B434">
            <v>9.0399999999999991</v>
          </cell>
        </row>
        <row r="435">
          <cell r="A435">
            <v>38647</v>
          </cell>
          <cell r="B435">
            <v>9.0399999999999991</v>
          </cell>
        </row>
        <row r="436">
          <cell r="A436">
            <v>38648</v>
          </cell>
          <cell r="B436">
            <v>9.0399999999999991</v>
          </cell>
        </row>
        <row r="437">
          <cell r="A437">
            <v>38649</v>
          </cell>
          <cell r="B437">
            <v>9.0399999999999991</v>
          </cell>
        </row>
        <row r="438">
          <cell r="A438">
            <v>38650</v>
          </cell>
          <cell r="B438">
            <v>9.0399999999999991</v>
          </cell>
        </row>
        <row r="439">
          <cell r="A439">
            <v>38651</v>
          </cell>
          <cell r="B439">
            <v>9.0399999999999991</v>
          </cell>
        </row>
        <row r="440">
          <cell r="A440">
            <v>38652</v>
          </cell>
          <cell r="B440">
            <v>9.06</v>
          </cell>
        </row>
        <row r="441">
          <cell r="A441">
            <v>38653</v>
          </cell>
          <cell r="B441">
            <v>9.06</v>
          </cell>
        </row>
        <row r="442">
          <cell r="A442">
            <v>38654</v>
          </cell>
          <cell r="B442">
            <v>9.06</v>
          </cell>
        </row>
        <row r="443">
          <cell r="A443">
            <v>38655</v>
          </cell>
          <cell r="B443">
            <v>9.06</v>
          </cell>
        </row>
        <row r="444">
          <cell r="A444">
            <v>38656</v>
          </cell>
          <cell r="B444">
            <v>9.06</v>
          </cell>
        </row>
        <row r="445">
          <cell r="A445">
            <v>38657</v>
          </cell>
          <cell r="B445">
            <v>9.06</v>
          </cell>
        </row>
        <row r="446">
          <cell r="A446">
            <v>38658</v>
          </cell>
          <cell r="B446">
            <v>9.06</v>
          </cell>
        </row>
        <row r="447">
          <cell r="A447">
            <v>38659</v>
          </cell>
          <cell r="B447">
            <v>9.06</v>
          </cell>
        </row>
        <row r="448">
          <cell r="A448">
            <v>38660</v>
          </cell>
          <cell r="B448">
            <v>9.06</v>
          </cell>
        </row>
        <row r="449">
          <cell r="A449">
            <v>38661</v>
          </cell>
          <cell r="B449">
            <v>9.06</v>
          </cell>
        </row>
        <row r="450">
          <cell r="A450">
            <v>38662</v>
          </cell>
          <cell r="B450">
            <v>9.06</v>
          </cell>
        </row>
        <row r="451">
          <cell r="A451">
            <v>38663</v>
          </cell>
          <cell r="B451">
            <v>9.06</v>
          </cell>
        </row>
        <row r="452">
          <cell r="A452">
            <v>38664</v>
          </cell>
          <cell r="B452">
            <v>9.0399999999999991</v>
          </cell>
        </row>
        <row r="453">
          <cell r="A453">
            <v>38665</v>
          </cell>
          <cell r="B453">
            <v>9.0399999999999991</v>
          </cell>
        </row>
        <row r="454">
          <cell r="A454">
            <v>38666</v>
          </cell>
          <cell r="B454">
            <v>9.0299999999999994</v>
          </cell>
        </row>
        <row r="455">
          <cell r="A455">
            <v>38667</v>
          </cell>
          <cell r="B455">
            <v>9.0299999999999994</v>
          </cell>
        </row>
        <row r="456">
          <cell r="A456">
            <v>38668</v>
          </cell>
          <cell r="B456">
            <v>9.0299999999999994</v>
          </cell>
        </row>
        <row r="457">
          <cell r="A457">
            <v>38669</v>
          </cell>
          <cell r="B457">
            <v>9.0299999999999994</v>
          </cell>
        </row>
        <row r="458">
          <cell r="A458">
            <v>38670</v>
          </cell>
          <cell r="B458">
            <v>9.0299999999999994</v>
          </cell>
        </row>
        <row r="459">
          <cell r="A459">
            <v>38671</v>
          </cell>
          <cell r="B459">
            <v>9.0299999999999994</v>
          </cell>
        </row>
        <row r="460">
          <cell r="A460">
            <v>38672</v>
          </cell>
          <cell r="B460">
            <v>9.0299999999999994</v>
          </cell>
        </row>
        <row r="461">
          <cell r="A461">
            <v>38673</v>
          </cell>
          <cell r="B461">
            <v>9.0299999999999994</v>
          </cell>
        </row>
        <row r="462">
          <cell r="A462">
            <v>38674</v>
          </cell>
          <cell r="B462">
            <v>9.0299999999999994</v>
          </cell>
        </row>
        <row r="463">
          <cell r="A463">
            <v>38675</v>
          </cell>
          <cell r="B463">
            <v>9.0299999999999994</v>
          </cell>
        </row>
        <row r="464">
          <cell r="A464">
            <v>38676</v>
          </cell>
          <cell r="B464">
            <v>9.0299999999999994</v>
          </cell>
        </row>
        <row r="465">
          <cell r="A465">
            <v>38677</v>
          </cell>
          <cell r="B465">
            <v>9.0299999999999994</v>
          </cell>
        </row>
        <row r="466">
          <cell r="A466">
            <v>38678</v>
          </cell>
          <cell r="B466">
            <v>9.0299999999999994</v>
          </cell>
        </row>
        <row r="467">
          <cell r="A467">
            <v>38679</v>
          </cell>
          <cell r="B467">
            <v>9.0299999999999994</v>
          </cell>
        </row>
        <row r="468">
          <cell r="A468">
            <v>38680</v>
          </cell>
          <cell r="B468">
            <v>9.0299999999999994</v>
          </cell>
        </row>
        <row r="469">
          <cell r="A469">
            <v>38681</v>
          </cell>
          <cell r="B469">
            <v>9.0299999999999994</v>
          </cell>
        </row>
        <row r="470">
          <cell r="A470">
            <v>38682</v>
          </cell>
          <cell r="B470">
            <v>9.0299999999999994</v>
          </cell>
        </row>
        <row r="471">
          <cell r="A471">
            <v>38683</v>
          </cell>
          <cell r="B471">
            <v>9.0299999999999994</v>
          </cell>
        </row>
        <row r="472">
          <cell r="A472">
            <v>38684</v>
          </cell>
          <cell r="B472">
            <v>9.0500000000000007</v>
          </cell>
        </row>
        <row r="473">
          <cell r="A473">
            <v>38685</v>
          </cell>
          <cell r="B473">
            <v>9.0500000000000007</v>
          </cell>
        </row>
        <row r="474">
          <cell r="A474">
            <v>38686</v>
          </cell>
          <cell r="B474">
            <v>9.0500000000000007</v>
          </cell>
        </row>
        <row r="475">
          <cell r="A475">
            <v>38687</v>
          </cell>
          <cell r="B475">
            <v>9.0500000000000007</v>
          </cell>
        </row>
        <row r="476">
          <cell r="A476">
            <v>38688</v>
          </cell>
          <cell r="B476">
            <v>9.0500000000000007</v>
          </cell>
        </row>
        <row r="477">
          <cell r="A477">
            <v>38689</v>
          </cell>
          <cell r="B477">
            <v>9.0399999999999991</v>
          </cell>
        </row>
        <row r="478">
          <cell r="A478">
            <v>38690</v>
          </cell>
          <cell r="B478">
            <v>9.0399999999999991</v>
          </cell>
        </row>
        <row r="479">
          <cell r="A479">
            <v>38691</v>
          </cell>
          <cell r="B479">
            <v>9.0399999999999991</v>
          </cell>
        </row>
        <row r="480">
          <cell r="A480">
            <v>38692</v>
          </cell>
          <cell r="B480">
            <v>9.0399999999999991</v>
          </cell>
        </row>
        <row r="481">
          <cell r="A481">
            <v>38693</v>
          </cell>
          <cell r="B481">
            <v>9.0399999999999991</v>
          </cell>
        </row>
        <row r="482">
          <cell r="A482">
            <v>38694</v>
          </cell>
          <cell r="B482">
            <v>9.06</v>
          </cell>
        </row>
        <row r="483">
          <cell r="A483">
            <v>38695</v>
          </cell>
          <cell r="B483">
            <v>9.06</v>
          </cell>
        </row>
        <row r="484">
          <cell r="A484">
            <v>38696</v>
          </cell>
          <cell r="B484">
            <v>9.06</v>
          </cell>
        </row>
        <row r="485">
          <cell r="A485">
            <v>38697</v>
          </cell>
          <cell r="B485">
            <v>9.06</v>
          </cell>
        </row>
        <row r="486">
          <cell r="A486">
            <v>38698</v>
          </cell>
          <cell r="B486">
            <v>9.07</v>
          </cell>
        </row>
        <row r="487">
          <cell r="A487">
            <v>38699</v>
          </cell>
          <cell r="B487">
            <v>9.07</v>
          </cell>
        </row>
        <row r="488">
          <cell r="A488">
            <v>38700</v>
          </cell>
          <cell r="B488">
            <v>9.07</v>
          </cell>
        </row>
        <row r="489">
          <cell r="A489">
            <v>38701</v>
          </cell>
          <cell r="B489">
            <v>9.07</v>
          </cell>
        </row>
        <row r="490">
          <cell r="A490">
            <v>38702</v>
          </cell>
          <cell r="B490">
            <v>9.07</v>
          </cell>
        </row>
        <row r="491">
          <cell r="A491">
            <v>38703</v>
          </cell>
          <cell r="B491">
            <v>9.07</v>
          </cell>
        </row>
        <row r="492">
          <cell r="A492">
            <v>38704</v>
          </cell>
          <cell r="B492">
            <v>9.07</v>
          </cell>
        </row>
        <row r="493">
          <cell r="A493">
            <v>38705</v>
          </cell>
          <cell r="B493">
            <v>9.07</v>
          </cell>
        </row>
        <row r="494">
          <cell r="A494">
            <v>38706</v>
          </cell>
          <cell r="B494">
            <v>9.07</v>
          </cell>
        </row>
        <row r="495">
          <cell r="A495">
            <v>38707</v>
          </cell>
          <cell r="B495">
            <v>9.07</v>
          </cell>
        </row>
        <row r="496">
          <cell r="A496">
            <v>38708</v>
          </cell>
          <cell r="B496">
            <v>9.06</v>
          </cell>
        </row>
        <row r="497">
          <cell r="A497">
            <v>38709</v>
          </cell>
          <cell r="B497">
            <v>9.06</v>
          </cell>
        </row>
        <row r="498">
          <cell r="A498">
            <v>38710</v>
          </cell>
          <cell r="B498">
            <v>9.06</v>
          </cell>
        </row>
        <row r="499">
          <cell r="A499">
            <v>38711</v>
          </cell>
          <cell r="B499">
            <v>9.06</v>
          </cell>
        </row>
        <row r="500">
          <cell r="A500">
            <v>38712</v>
          </cell>
          <cell r="B500">
            <v>9.06</v>
          </cell>
        </row>
        <row r="501">
          <cell r="A501">
            <v>38713</v>
          </cell>
          <cell r="B501">
            <v>9.0500000000000007</v>
          </cell>
        </row>
        <row r="502">
          <cell r="A502">
            <v>38714</v>
          </cell>
          <cell r="B502">
            <v>9.0500000000000007</v>
          </cell>
        </row>
        <row r="503">
          <cell r="A503">
            <v>38715</v>
          </cell>
          <cell r="B503">
            <v>9.06</v>
          </cell>
        </row>
        <row r="504">
          <cell r="A504">
            <v>38716</v>
          </cell>
          <cell r="B504">
            <v>9.08</v>
          </cell>
        </row>
        <row r="505">
          <cell r="A505">
            <v>38717</v>
          </cell>
          <cell r="B505">
            <v>9.08</v>
          </cell>
        </row>
        <row r="506">
          <cell r="A506">
            <v>38718</v>
          </cell>
          <cell r="B506">
            <v>9.08</v>
          </cell>
        </row>
        <row r="507">
          <cell r="A507">
            <v>38719</v>
          </cell>
          <cell r="B507">
            <v>9.08</v>
          </cell>
        </row>
        <row r="508">
          <cell r="A508">
            <v>38720</v>
          </cell>
          <cell r="B508">
            <v>9.06</v>
          </cell>
        </row>
        <row r="509">
          <cell r="A509">
            <v>38721</v>
          </cell>
          <cell r="B509">
            <v>9.06</v>
          </cell>
        </row>
        <row r="510">
          <cell r="A510">
            <v>38722</v>
          </cell>
          <cell r="B510">
            <v>9.06</v>
          </cell>
        </row>
        <row r="511">
          <cell r="A511">
            <v>38723</v>
          </cell>
          <cell r="B511">
            <v>9.07</v>
          </cell>
        </row>
        <row r="512">
          <cell r="A512">
            <v>38724</v>
          </cell>
          <cell r="B512">
            <v>9.07</v>
          </cell>
        </row>
        <row r="513">
          <cell r="A513">
            <v>38725</v>
          </cell>
          <cell r="B513">
            <v>9.07</v>
          </cell>
        </row>
        <row r="514">
          <cell r="A514">
            <v>38726</v>
          </cell>
          <cell r="B514">
            <v>9.07</v>
          </cell>
        </row>
        <row r="515">
          <cell r="A515">
            <v>38727</v>
          </cell>
          <cell r="B515">
            <v>9.07</v>
          </cell>
        </row>
        <row r="516">
          <cell r="A516">
            <v>38728</v>
          </cell>
          <cell r="B516">
            <v>9.07</v>
          </cell>
        </row>
        <row r="517">
          <cell r="A517">
            <v>38729</v>
          </cell>
          <cell r="B517">
            <v>9.07</v>
          </cell>
        </row>
        <row r="518">
          <cell r="A518">
            <v>38730</v>
          </cell>
          <cell r="B518">
            <v>9.07</v>
          </cell>
        </row>
        <row r="519">
          <cell r="A519">
            <v>38731</v>
          </cell>
          <cell r="B519">
            <v>9.07</v>
          </cell>
        </row>
        <row r="520">
          <cell r="A520">
            <v>38732</v>
          </cell>
          <cell r="B520">
            <v>9.07</v>
          </cell>
        </row>
        <row r="521">
          <cell r="A521">
            <v>38733</v>
          </cell>
          <cell r="B521">
            <v>9.07</v>
          </cell>
        </row>
        <row r="522">
          <cell r="A522">
            <v>38734</v>
          </cell>
          <cell r="B522">
            <v>9.07</v>
          </cell>
        </row>
        <row r="523">
          <cell r="A523">
            <v>38735</v>
          </cell>
          <cell r="B523">
            <v>9.07</v>
          </cell>
        </row>
        <row r="524">
          <cell r="A524">
            <v>38736</v>
          </cell>
          <cell r="B524">
            <v>9.06</v>
          </cell>
        </row>
        <row r="525">
          <cell r="A525">
            <v>38737</v>
          </cell>
          <cell r="B525">
            <v>9.06</v>
          </cell>
        </row>
        <row r="526">
          <cell r="A526">
            <v>38738</v>
          </cell>
          <cell r="B526">
            <v>9.06</v>
          </cell>
        </row>
        <row r="527">
          <cell r="A527">
            <v>38739</v>
          </cell>
          <cell r="B527">
            <v>9.06</v>
          </cell>
        </row>
        <row r="528">
          <cell r="A528">
            <v>38740</v>
          </cell>
          <cell r="B528">
            <v>9.06</v>
          </cell>
        </row>
        <row r="529">
          <cell r="A529">
            <v>38741</v>
          </cell>
          <cell r="B529">
            <v>9.2799999999999994</v>
          </cell>
        </row>
        <row r="530">
          <cell r="A530">
            <v>38742</v>
          </cell>
          <cell r="B530">
            <v>9.27</v>
          </cell>
        </row>
        <row r="531">
          <cell r="A531">
            <v>38743</v>
          </cell>
          <cell r="B531">
            <v>9.27</v>
          </cell>
        </row>
        <row r="532">
          <cell r="A532">
            <v>38744</v>
          </cell>
          <cell r="B532">
            <v>9.2799999999999994</v>
          </cell>
        </row>
        <row r="533">
          <cell r="A533">
            <v>38745</v>
          </cell>
          <cell r="B533">
            <v>9.2200000000000006</v>
          </cell>
        </row>
        <row r="534">
          <cell r="A534">
            <v>38746</v>
          </cell>
          <cell r="B534">
            <v>9.23</v>
          </cell>
        </row>
        <row r="535">
          <cell r="A535">
            <v>38747</v>
          </cell>
          <cell r="B535">
            <v>9.23</v>
          </cell>
        </row>
        <row r="536">
          <cell r="A536">
            <v>38748</v>
          </cell>
          <cell r="B536">
            <v>9.23</v>
          </cell>
        </row>
        <row r="537">
          <cell r="A537">
            <v>38749</v>
          </cell>
          <cell r="B537">
            <v>9.23</v>
          </cell>
        </row>
        <row r="538">
          <cell r="A538">
            <v>38750</v>
          </cell>
          <cell r="B538">
            <v>9.23</v>
          </cell>
        </row>
        <row r="539">
          <cell r="A539">
            <v>38751</v>
          </cell>
          <cell r="B539">
            <v>9.24</v>
          </cell>
        </row>
        <row r="540">
          <cell r="A540">
            <v>38752</v>
          </cell>
          <cell r="B540">
            <v>9.26</v>
          </cell>
        </row>
        <row r="541">
          <cell r="A541">
            <v>38753</v>
          </cell>
          <cell r="B541">
            <v>9.26</v>
          </cell>
        </row>
        <row r="542">
          <cell r="A542">
            <v>38754</v>
          </cell>
          <cell r="B542">
            <v>9.3000000000000007</v>
          </cell>
        </row>
        <row r="543">
          <cell r="A543">
            <v>38755</v>
          </cell>
          <cell r="B543">
            <v>9.3000000000000007</v>
          </cell>
        </row>
        <row r="544">
          <cell r="A544">
            <v>38756</v>
          </cell>
          <cell r="B544">
            <v>9.3000000000000007</v>
          </cell>
        </row>
        <row r="545">
          <cell r="A545">
            <v>38757</v>
          </cell>
          <cell r="B545">
            <v>9.3000000000000007</v>
          </cell>
        </row>
        <row r="546">
          <cell r="A546">
            <v>38758</v>
          </cell>
          <cell r="B546">
            <v>9.3000000000000007</v>
          </cell>
        </row>
        <row r="547">
          <cell r="A547">
            <v>38759</v>
          </cell>
          <cell r="B547">
            <v>9.3699999999999992</v>
          </cell>
        </row>
        <row r="548">
          <cell r="A548">
            <v>38760</v>
          </cell>
          <cell r="B548">
            <v>9.3699999999999992</v>
          </cell>
        </row>
        <row r="549">
          <cell r="A549">
            <v>38761</v>
          </cell>
          <cell r="B549">
            <v>9.3800000000000008</v>
          </cell>
        </row>
        <row r="550">
          <cell r="A550">
            <v>38762</v>
          </cell>
          <cell r="B550">
            <v>9.3800000000000008</v>
          </cell>
        </row>
        <row r="551">
          <cell r="A551">
            <v>38763</v>
          </cell>
          <cell r="B551">
            <v>9.3800000000000008</v>
          </cell>
        </row>
        <row r="552">
          <cell r="A552">
            <v>38764</v>
          </cell>
          <cell r="B552">
            <v>9.39</v>
          </cell>
        </row>
        <row r="553">
          <cell r="A553">
            <v>38765</v>
          </cell>
          <cell r="B553">
            <v>9.39</v>
          </cell>
        </row>
        <row r="554">
          <cell r="A554">
            <v>38766</v>
          </cell>
          <cell r="B554">
            <v>9.39</v>
          </cell>
        </row>
        <row r="555">
          <cell r="A555">
            <v>38767</v>
          </cell>
          <cell r="B555">
            <v>9.39</v>
          </cell>
        </row>
        <row r="556">
          <cell r="A556">
            <v>38768</v>
          </cell>
          <cell r="B556">
            <v>9.43</v>
          </cell>
        </row>
        <row r="557">
          <cell r="A557">
            <v>38769</v>
          </cell>
          <cell r="B557">
            <v>9.4499999999999993</v>
          </cell>
        </row>
        <row r="558">
          <cell r="A558">
            <v>38770</v>
          </cell>
          <cell r="B558">
            <v>9.44</v>
          </cell>
        </row>
        <row r="559">
          <cell r="A559">
            <v>38771</v>
          </cell>
          <cell r="B559">
            <v>9.4499999999999993</v>
          </cell>
        </row>
        <row r="560">
          <cell r="A560">
            <v>38772</v>
          </cell>
          <cell r="B560">
            <v>9.4499999999999993</v>
          </cell>
        </row>
        <row r="561">
          <cell r="A561">
            <v>38773</v>
          </cell>
          <cell r="B561">
            <v>9.44</v>
          </cell>
        </row>
        <row r="562">
          <cell r="A562">
            <v>38774</v>
          </cell>
          <cell r="B562">
            <v>9.44</v>
          </cell>
        </row>
        <row r="563">
          <cell r="A563">
            <v>38775</v>
          </cell>
          <cell r="B563">
            <v>9.44</v>
          </cell>
        </row>
        <row r="564">
          <cell r="A564">
            <v>38776</v>
          </cell>
          <cell r="B564">
            <v>9.48</v>
          </cell>
        </row>
        <row r="565">
          <cell r="A565">
            <v>38777</v>
          </cell>
          <cell r="B565">
            <v>9.44</v>
          </cell>
        </row>
        <row r="566">
          <cell r="A566">
            <v>38778</v>
          </cell>
          <cell r="B566">
            <v>9.4600000000000009</v>
          </cell>
        </row>
        <row r="567">
          <cell r="A567">
            <v>38779</v>
          </cell>
          <cell r="B567">
            <v>9.4600000000000009</v>
          </cell>
        </row>
        <row r="568">
          <cell r="A568">
            <v>38780</v>
          </cell>
          <cell r="B568">
            <v>9.4600000000000009</v>
          </cell>
        </row>
        <row r="569">
          <cell r="A569">
            <v>38781</v>
          </cell>
          <cell r="B569">
            <v>9.4600000000000009</v>
          </cell>
        </row>
        <row r="570">
          <cell r="A570">
            <v>38782</v>
          </cell>
          <cell r="B570">
            <v>9.4600000000000009</v>
          </cell>
        </row>
        <row r="571">
          <cell r="A571">
            <v>38783</v>
          </cell>
          <cell r="B571">
            <v>9.4600000000000009</v>
          </cell>
        </row>
        <row r="572">
          <cell r="A572">
            <v>38784</v>
          </cell>
          <cell r="B572">
            <v>9.43</v>
          </cell>
        </row>
        <row r="573">
          <cell r="A573">
            <v>38785</v>
          </cell>
          <cell r="B573">
            <v>9.43</v>
          </cell>
        </row>
        <row r="574">
          <cell r="A574">
            <v>38786</v>
          </cell>
          <cell r="B574">
            <v>9.43</v>
          </cell>
        </row>
        <row r="575">
          <cell r="A575">
            <v>38787</v>
          </cell>
          <cell r="B575">
            <v>9.43</v>
          </cell>
        </row>
        <row r="576">
          <cell r="A576">
            <v>38788</v>
          </cell>
          <cell r="B576">
            <v>9.43</v>
          </cell>
        </row>
        <row r="577">
          <cell r="A577">
            <v>38789</v>
          </cell>
          <cell r="B577">
            <v>9.42</v>
          </cell>
        </row>
        <row r="578">
          <cell r="A578">
            <v>38790</v>
          </cell>
          <cell r="B578">
            <v>9.43</v>
          </cell>
        </row>
        <row r="579">
          <cell r="A579">
            <v>38791</v>
          </cell>
          <cell r="B579">
            <v>9.42</v>
          </cell>
        </row>
        <row r="580">
          <cell r="A580">
            <v>38792</v>
          </cell>
          <cell r="B580">
            <v>9.42</v>
          </cell>
        </row>
        <row r="581">
          <cell r="A581">
            <v>38793</v>
          </cell>
          <cell r="B581">
            <v>9.41</v>
          </cell>
        </row>
        <row r="582">
          <cell r="A582">
            <v>38794</v>
          </cell>
          <cell r="B582">
            <v>9.41</v>
          </cell>
        </row>
        <row r="583">
          <cell r="A583">
            <v>38795</v>
          </cell>
          <cell r="B583">
            <v>9.41</v>
          </cell>
        </row>
        <row r="584">
          <cell r="A584">
            <v>38796</v>
          </cell>
          <cell r="B584">
            <v>9.41</v>
          </cell>
        </row>
        <row r="585">
          <cell r="A585">
            <v>38797</v>
          </cell>
        </row>
        <row r="586">
          <cell r="A586">
            <v>38798</v>
          </cell>
          <cell r="B586">
            <v>9.42</v>
          </cell>
        </row>
        <row r="587">
          <cell r="A587">
            <v>38799</v>
          </cell>
          <cell r="B587">
            <v>9.42</v>
          </cell>
        </row>
        <row r="588">
          <cell r="A588">
            <v>38800</v>
          </cell>
          <cell r="B588">
            <v>9.4</v>
          </cell>
        </row>
        <row r="589">
          <cell r="A589">
            <v>38801</v>
          </cell>
          <cell r="B589">
            <v>9.4</v>
          </cell>
        </row>
        <row r="590">
          <cell r="A590">
            <v>38802</v>
          </cell>
          <cell r="B590">
            <v>9.4</v>
          </cell>
        </row>
        <row r="591">
          <cell r="A591">
            <v>38803</v>
          </cell>
          <cell r="B591">
            <v>9.4</v>
          </cell>
        </row>
        <row r="592">
          <cell r="A592">
            <v>38804</v>
          </cell>
          <cell r="B592">
            <v>9.39</v>
          </cell>
        </row>
        <row r="593">
          <cell r="A593">
            <v>38805</v>
          </cell>
          <cell r="B593">
            <v>9.3800000000000008</v>
          </cell>
        </row>
        <row r="594">
          <cell r="A594">
            <v>38806</v>
          </cell>
          <cell r="B594">
            <v>9.3800000000000008</v>
          </cell>
        </row>
        <row r="595">
          <cell r="A595">
            <v>38807</v>
          </cell>
          <cell r="B595">
            <v>9.3800000000000008</v>
          </cell>
        </row>
        <row r="596">
          <cell r="A596">
            <v>38808</v>
          </cell>
          <cell r="B596">
            <v>9.3800000000000008</v>
          </cell>
        </row>
        <row r="597">
          <cell r="A597">
            <v>38809</v>
          </cell>
          <cell r="B597">
            <v>9.3800000000000008</v>
          </cell>
        </row>
        <row r="598">
          <cell r="A598">
            <v>38810</v>
          </cell>
          <cell r="B598">
            <v>9.34</v>
          </cell>
        </row>
        <row r="599">
          <cell r="A599">
            <v>38811</v>
          </cell>
          <cell r="B599">
            <v>9.34</v>
          </cell>
        </row>
        <row r="600">
          <cell r="A600">
            <v>38812</v>
          </cell>
          <cell r="B600">
            <v>9.34</v>
          </cell>
        </row>
        <row r="601">
          <cell r="A601">
            <v>38813</v>
          </cell>
          <cell r="B601">
            <v>9.34</v>
          </cell>
        </row>
        <row r="602">
          <cell r="A602">
            <v>38814</v>
          </cell>
          <cell r="B602">
            <v>9.34</v>
          </cell>
        </row>
        <row r="603">
          <cell r="A603">
            <v>38815</v>
          </cell>
          <cell r="B603">
            <v>9.34</v>
          </cell>
        </row>
        <row r="604">
          <cell r="A604">
            <v>38816</v>
          </cell>
          <cell r="B604">
            <v>9.34</v>
          </cell>
        </row>
        <row r="605">
          <cell r="A605">
            <v>38817</v>
          </cell>
          <cell r="B605">
            <v>9.34</v>
          </cell>
        </row>
        <row r="606">
          <cell r="A606">
            <v>38818</v>
          </cell>
          <cell r="B606">
            <v>9.34</v>
          </cell>
        </row>
        <row r="607">
          <cell r="A607">
            <v>38819</v>
          </cell>
          <cell r="B607">
            <v>9.34</v>
          </cell>
        </row>
        <row r="608">
          <cell r="A608">
            <v>38820</v>
          </cell>
          <cell r="B608">
            <v>9.34</v>
          </cell>
        </row>
        <row r="609">
          <cell r="A609">
            <v>38821</v>
          </cell>
          <cell r="B609">
            <v>9.34</v>
          </cell>
        </row>
        <row r="610">
          <cell r="A610">
            <v>38822</v>
          </cell>
          <cell r="B610">
            <v>9.34</v>
          </cell>
        </row>
        <row r="611">
          <cell r="A611">
            <v>38823</v>
          </cell>
          <cell r="B611">
            <v>9.34</v>
          </cell>
        </row>
        <row r="612">
          <cell r="A612">
            <v>38824</v>
          </cell>
          <cell r="B612">
            <v>9.33</v>
          </cell>
        </row>
        <row r="613">
          <cell r="A613">
            <v>38825</v>
          </cell>
          <cell r="B613">
            <v>9.33</v>
          </cell>
        </row>
        <row r="614">
          <cell r="A614">
            <v>38826</v>
          </cell>
          <cell r="B614">
            <v>9.5299999999999994</v>
          </cell>
        </row>
        <row r="615">
          <cell r="A615">
            <v>38827</v>
          </cell>
          <cell r="B615">
            <v>9.48</v>
          </cell>
        </row>
        <row r="616">
          <cell r="A616">
            <v>38828</v>
          </cell>
          <cell r="B616">
            <v>9.51</v>
          </cell>
        </row>
        <row r="617">
          <cell r="A617">
            <v>38829</v>
          </cell>
          <cell r="B617">
            <v>9.44</v>
          </cell>
        </row>
        <row r="618">
          <cell r="A618">
            <v>38830</v>
          </cell>
          <cell r="B618">
            <v>9.44</v>
          </cell>
        </row>
        <row r="619">
          <cell r="A619">
            <v>38831</v>
          </cell>
          <cell r="B619">
            <v>9.49</v>
          </cell>
        </row>
        <row r="620">
          <cell r="A620">
            <v>38832</v>
          </cell>
          <cell r="B620">
            <v>9.5399999999999991</v>
          </cell>
        </row>
        <row r="621">
          <cell r="A621">
            <v>38833</v>
          </cell>
          <cell r="B621">
            <v>9.5399999999999991</v>
          </cell>
        </row>
        <row r="622">
          <cell r="A622">
            <v>38834</v>
          </cell>
          <cell r="B622">
            <v>9.57</v>
          </cell>
        </row>
        <row r="623">
          <cell r="A623">
            <v>38835</v>
          </cell>
          <cell r="B623">
            <v>9.6</v>
          </cell>
        </row>
        <row r="624">
          <cell r="A624">
            <v>38836</v>
          </cell>
          <cell r="B624">
            <v>9.6199999999999992</v>
          </cell>
        </row>
        <row r="625">
          <cell r="A625">
            <v>38837</v>
          </cell>
          <cell r="B625">
            <v>9.6199999999999992</v>
          </cell>
        </row>
        <row r="626">
          <cell r="A626">
            <v>38838</v>
          </cell>
          <cell r="B626">
            <v>9.6199999999999992</v>
          </cell>
        </row>
        <row r="627">
          <cell r="A627">
            <v>38839</v>
          </cell>
          <cell r="B627">
            <v>9.67</v>
          </cell>
        </row>
        <row r="628">
          <cell r="A628">
            <v>38840</v>
          </cell>
          <cell r="B628">
            <v>9.64</v>
          </cell>
        </row>
        <row r="629">
          <cell r="A629">
            <v>38841</v>
          </cell>
          <cell r="B629">
            <v>9.67</v>
          </cell>
        </row>
        <row r="630">
          <cell r="A630">
            <v>38842</v>
          </cell>
          <cell r="B630">
            <v>9.68</v>
          </cell>
        </row>
        <row r="631">
          <cell r="A631">
            <v>38843</v>
          </cell>
          <cell r="B631">
            <v>9.68</v>
          </cell>
        </row>
        <row r="632">
          <cell r="A632">
            <v>38844</v>
          </cell>
          <cell r="B632">
            <v>9.68</v>
          </cell>
        </row>
        <row r="633">
          <cell r="A633">
            <v>38845</v>
          </cell>
          <cell r="B633">
            <v>9.68</v>
          </cell>
        </row>
        <row r="634">
          <cell r="A634">
            <v>38846</v>
          </cell>
          <cell r="B634">
            <v>9.68</v>
          </cell>
        </row>
        <row r="635">
          <cell r="A635">
            <v>38847</v>
          </cell>
          <cell r="B635">
            <v>9.68</v>
          </cell>
        </row>
        <row r="636">
          <cell r="A636">
            <v>38848</v>
          </cell>
          <cell r="B636">
            <v>9.6999999999999993</v>
          </cell>
        </row>
        <row r="637">
          <cell r="A637">
            <v>38849</v>
          </cell>
          <cell r="B637">
            <v>9.6999999999999993</v>
          </cell>
        </row>
        <row r="638">
          <cell r="A638">
            <v>38850</v>
          </cell>
          <cell r="B638">
            <v>9.7100000000000009</v>
          </cell>
        </row>
        <row r="639">
          <cell r="A639">
            <v>38851</v>
          </cell>
          <cell r="B639">
            <v>9.7100000000000009</v>
          </cell>
        </row>
        <row r="640">
          <cell r="A640">
            <v>38852</v>
          </cell>
          <cell r="B640">
            <v>9.69</v>
          </cell>
        </row>
        <row r="641">
          <cell r="A641">
            <v>38853</v>
          </cell>
          <cell r="B641">
            <v>9.69</v>
          </cell>
        </row>
        <row r="642">
          <cell r="A642">
            <v>38854</v>
          </cell>
          <cell r="B642">
            <v>9.6999999999999993</v>
          </cell>
        </row>
        <row r="643">
          <cell r="A643">
            <v>38855</v>
          </cell>
          <cell r="B643">
            <v>9.6999999999999993</v>
          </cell>
        </row>
        <row r="644">
          <cell r="A644">
            <v>38856</v>
          </cell>
          <cell r="B644">
            <v>9.7200000000000006</v>
          </cell>
        </row>
        <row r="645">
          <cell r="A645">
            <v>38857</v>
          </cell>
          <cell r="B645">
            <v>9.75</v>
          </cell>
        </row>
        <row r="646">
          <cell r="A646">
            <v>38858</v>
          </cell>
          <cell r="B646">
            <v>9.75</v>
          </cell>
        </row>
        <row r="647">
          <cell r="A647">
            <v>38859</v>
          </cell>
          <cell r="B647">
            <v>9.75</v>
          </cell>
        </row>
        <row r="648">
          <cell r="A648">
            <v>38860</v>
          </cell>
          <cell r="B648">
            <v>9.73</v>
          </cell>
        </row>
        <row r="649">
          <cell r="A649">
            <v>38861</v>
          </cell>
          <cell r="B649">
            <v>9.73</v>
          </cell>
        </row>
        <row r="650">
          <cell r="A650">
            <v>38862</v>
          </cell>
          <cell r="B650">
            <v>9.74</v>
          </cell>
        </row>
        <row r="651">
          <cell r="A651">
            <v>38863</v>
          </cell>
          <cell r="B651">
            <v>9.75</v>
          </cell>
        </row>
        <row r="652">
          <cell r="A652">
            <v>38864</v>
          </cell>
          <cell r="B652">
            <v>9.74</v>
          </cell>
        </row>
        <row r="653">
          <cell r="A653">
            <v>38865</v>
          </cell>
          <cell r="B653">
            <v>9.74</v>
          </cell>
        </row>
        <row r="654">
          <cell r="A654">
            <v>38866</v>
          </cell>
          <cell r="B654">
            <v>9.75</v>
          </cell>
        </row>
        <row r="655">
          <cell r="A655">
            <v>38867</v>
          </cell>
          <cell r="B655">
            <v>9.75</v>
          </cell>
        </row>
        <row r="656">
          <cell r="A656">
            <v>38868</v>
          </cell>
          <cell r="B656">
            <v>9.75</v>
          </cell>
        </row>
        <row r="657">
          <cell r="A657">
            <v>38869</v>
          </cell>
          <cell r="B657">
            <v>9.76</v>
          </cell>
        </row>
        <row r="658">
          <cell r="A658">
            <v>38870</v>
          </cell>
          <cell r="B658">
            <v>9.75</v>
          </cell>
        </row>
        <row r="659">
          <cell r="A659">
            <v>38871</v>
          </cell>
          <cell r="B659">
            <v>9.74</v>
          </cell>
        </row>
        <row r="660">
          <cell r="A660">
            <v>38872</v>
          </cell>
          <cell r="B660">
            <v>9.74</v>
          </cell>
        </row>
        <row r="661">
          <cell r="A661">
            <v>38873</v>
          </cell>
          <cell r="B661">
            <v>9.75</v>
          </cell>
        </row>
        <row r="662">
          <cell r="A662">
            <v>38874</v>
          </cell>
        </row>
        <row r="663">
          <cell r="A663">
            <v>38875</v>
          </cell>
        </row>
        <row r="664">
          <cell r="A664">
            <v>38876</v>
          </cell>
        </row>
        <row r="665">
          <cell r="A665">
            <v>38877</v>
          </cell>
        </row>
        <row r="666">
          <cell r="A666">
            <v>38878</v>
          </cell>
        </row>
        <row r="667">
          <cell r="A667">
            <v>38879</v>
          </cell>
        </row>
        <row r="668">
          <cell r="A668">
            <v>38880</v>
          </cell>
        </row>
        <row r="669">
          <cell r="A669">
            <v>38881</v>
          </cell>
        </row>
        <row r="670">
          <cell r="A670">
            <v>38882</v>
          </cell>
        </row>
        <row r="671">
          <cell r="A671">
            <v>38883</v>
          </cell>
        </row>
        <row r="672">
          <cell r="A672">
            <v>38884</v>
          </cell>
        </row>
        <row r="673">
          <cell r="A673">
            <v>38885</v>
          </cell>
        </row>
        <row r="674">
          <cell r="A674">
            <v>38886</v>
          </cell>
        </row>
        <row r="675">
          <cell r="A675">
            <v>38887</v>
          </cell>
        </row>
        <row r="676">
          <cell r="A676">
            <v>38888</v>
          </cell>
        </row>
        <row r="677">
          <cell r="A677">
            <v>38889</v>
          </cell>
        </row>
        <row r="678">
          <cell r="A678">
            <v>38890</v>
          </cell>
        </row>
        <row r="679">
          <cell r="A679">
            <v>38891</v>
          </cell>
        </row>
        <row r="680">
          <cell r="A680">
            <v>38892</v>
          </cell>
        </row>
        <row r="681">
          <cell r="A681">
            <v>38893</v>
          </cell>
        </row>
        <row r="682">
          <cell r="A682">
            <v>38894</v>
          </cell>
        </row>
        <row r="683">
          <cell r="A683">
            <v>38895</v>
          </cell>
        </row>
        <row r="684">
          <cell r="A684">
            <v>38896</v>
          </cell>
        </row>
        <row r="685">
          <cell r="A685">
            <v>38897</v>
          </cell>
        </row>
        <row r="686">
          <cell r="A686">
            <v>38898</v>
          </cell>
        </row>
      </sheetData>
      <sheetData sheetId="17" refreshError="1"/>
      <sheetData sheetId="18">
        <row r="1">
          <cell r="A1" t="str">
            <v>QPK15YRPAV=FMAP, Close(Last Quote), Line</v>
          </cell>
          <cell r="B1" t="str">
            <v>Line</v>
          </cell>
        </row>
        <row r="2">
          <cell r="A2">
            <v>38054</v>
          </cell>
          <cell r="B2">
            <v>7.24</v>
          </cell>
        </row>
        <row r="3">
          <cell r="A3">
            <v>38055</v>
          </cell>
          <cell r="B3">
            <v>7.28</v>
          </cell>
        </row>
        <row r="4">
          <cell r="A4">
            <v>38056</v>
          </cell>
          <cell r="B4">
            <v>7.29</v>
          </cell>
        </row>
        <row r="5">
          <cell r="A5">
            <v>38057</v>
          </cell>
          <cell r="B5">
            <v>7.29</v>
          </cell>
        </row>
        <row r="6">
          <cell r="A6">
            <v>38058</v>
          </cell>
          <cell r="B6">
            <v>7.29</v>
          </cell>
        </row>
        <row r="7">
          <cell r="A7">
            <v>38061</v>
          </cell>
          <cell r="B7">
            <v>7.31</v>
          </cell>
        </row>
        <row r="8">
          <cell r="A8">
            <v>38062</v>
          </cell>
          <cell r="B8">
            <v>7.3</v>
          </cell>
        </row>
        <row r="9">
          <cell r="A9">
            <v>38063</v>
          </cell>
          <cell r="B9">
            <v>7.33</v>
          </cell>
        </row>
        <row r="10">
          <cell r="A10">
            <v>38064</v>
          </cell>
          <cell r="B10">
            <v>7.33</v>
          </cell>
        </row>
        <row r="11">
          <cell r="A11">
            <v>38065</v>
          </cell>
          <cell r="B11">
            <v>7.32</v>
          </cell>
        </row>
        <row r="12">
          <cell r="A12">
            <v>38068</v>
          </cell>
          <cell r="B12">
            <v>7.31</v>
          </cell>
        </row>
        <row r="13">
          <cell r="A13">
            <v>38069</v>
          </cell>
          <cell r="B13">
            <v>7.31</v>
          </cell>
        </row>
        <row r="14">
          <cell r="A14">
            <v>38070</v>
          </cell>
          <cell r="B14">
            <v>7.31</v>
          </cell>
        </row>
        <row r="15">
          <cell r="A15">
            <v>38071</v>
          </cell>
          <cell r="B15">
            <v>7.32</v>
          </cell>
        </row>
        <row r="16">
          <cell r="A16">
            <v>38072</v>
          </cell>
          <cell r="B16">
            <v>7.32</v>
          </cell>
        </row>
        <row r="17">
          <cell r="A17">
            <v>38075</v>
          </cell>
          <cell r="B17">
            <v>7.32</v>
          </cell>
        </row>
        <row r="18">
          <cell r="A18">
            <v>38076</v>
          </cell>
          <cell r="B18">
            <v>7.32</v>
          </cell>
        </row>
        <row r="19">
          <cell r="A19">
            <v>38077</v>
          </cell>
          <cell r="B19">
            <v>7.32</v>
          </cell>
        </row>
        <row r="20">
          <cell r="A20">
            <v>38078</v>
          </cell>
          <cell r="B20">
            <v>7.32</v>
          </cell>
        </row>
        <row r="21">
          <cell r="A21">
            <v>38079</v>
          </cell>
          <cell r="B21">
            <v>7.32</v>
          </cell>
        </row>
        <row r="22">
          <cell r="A22">
            <v>38082</v>
          </cell>
          <cell r="B22">
            <v>7.31</v>
          </cell>
        </row>
        <row r="23">
          <cell r="A23">
            <v>38083</v>
          </cell>
          <cell r="B23">
            <v>7.31</v>
          </cell>
        </row>
        <row r="24">
          <cell r="A24">
            <v>38084</v>
          </cell>
          <cell r="B24">
            <v>7.31</v>
          </cell>
        </row>
        <row r="25">
          <cell r="A25">
            <v>38085</v>
          </cell>
          <cell r="B25">
            <v>7.31</v>
          </cell>
        </row>
        <row r="26">
          <cell r="A26">
            <v>38086</v>
          </cell>
          <cell r="B26">
            <v>7.35</v>
          </cell>
        </row>
        <row r="27">
          <cell r="A27">
            <v>38089</v>
          </cell>
          <cell r="B27">
            <v>7.35</v>
          </cell>
        </row>
        <row r="28">
          <cell r="A28">
            <v>38090</v>
          </cell>
          <cell r="B28">
            <v>7.35</v>
          </cell>
        </row>
        <row r="29">
          <cell r="A29">
            <v>38091</v>
          </cell>
          <cell r="B29">
            <v>7.35</v>
          </cell>
        </row>
        <row r="30">
          <cell r="A30">
            <v>38092</v>
          </cell>
          <cell r="B30">
            <v>7.35</v>
          </cell>
        </row>
        <row r="31">
          <cell r="A31">
            <v>38093</v>
          </cell>
          <cell r="B31">
            <v>7.34</v>
          </cell>
        </row>
        <row r="32">
          <cell r="A32">
            <v>38096</v>
          </cell>
          <cell r="B32">
            <v>7.34</v>
          </cell>
        </row>
        <row r="33">
          <cell r="A33">
            <v>38097</v>
          </cell>
          <cell r="B33">
            <v>7.34</v>
          </cell>
        </row>
        <row r="34">
          <cell r="A34">
            <v>38098</v>
          </cell>
          <cell r="B34">
            <v>7.35</v>
          </cell>
        </row>
        <row r="35">
          <cell r="A35">
            <v>38099</v>
          </cell>
          <cell r="B35">
            <v>7.36</v>
          </cell>
        </row>
        <row r="36">
          <cell r="A36">
            <v>38100</v>
          </cell>
          <cell r="B36">
            <v>7.36</v>
          </cell>
        </row>
        <row r="37">
          <cell r="A37">
            <v>38103</v>
          </cell>
          <cell r="B37">
            <v>7.37</v>
          </cell>
        </row>
        <row r="38">
          <cell r="A38">
            <v>38104</v>
          </cell>
          <cell r="B38">
            <v>7.38</v>
          </cell>
        </row>
        <row r="39">
          <cell r="A39">
            <v>38105</v>
          </cell>
          <cell r="B39">
            <v>7.44</v>
          </cell>
        </row>
        <row r="40">
          <cell r="A40">
            <v>38106</v>
          </cell>
          <cell r="B40">
            <v>7.42</v>
          </cell>
        </row>
        <row r="41">
          <cell r="A41">
            <v>38107</v>
          </cell>
          <cell r="B41">
            <v>7.43</v>
          </cell>
        </row>
        <row r="42">
          <cell r="A42">
            <v>38110</v>
          </cell>
          <cell r="B42">
            <v>7.43</v>
          </cell>
        </row>
        <row r="43">
          <cell r="A43">
            <v>38111</v>
          </cell>
          <cell r="B43">
            <v>7.43</v>
          </cell>
        </row>
        <row r="44">
          <cell r="A44">
            <v>38112</v>
          </cell>
          <cell r="B44">
            <v>7.43</v>
          </cell>
        </row>
        <row r="45">
          <cell r="A45">
            <v>38113</v>
          </cell>
          <cell r="B45">
            <v>7.43</v>
          </cell>
        </row>
        <row r="46">
          <cell r="A46">
            <v>38114</v>
          </cell>
          <cell r="B46">
            <v>7.43</v>
          </cell>
        </row>
        <row r="47">
          <cell r="A47">
            <v>38117</v>
          </cell>
          <cell r="B47">
            <v>7.41</v>
          </cell>
        </row>
        <row r="48">
          <cell r="A48">
            <v>38118</v>
          </cell>
          <cell r="B48">
            <v>7.42</v>
          </cell>
        </row>
        <row r="49">
          <cell r="A49">
            <v>38119</v>
          </cell>
          <cell r="B49">
            <v>7.44</v>
          </cell>
        </row>
        <row r="50">
          <cell r="A50">
            <v>38120</v>
          </cell>
          <cell r="B50">
            <v>7.44</v>
          </cell>
        </row>
        <row r="51">
          <cell r="A51">
            <v>38121</v>
          </cell>
          <cell r="B51">
            <v>7.48</v>
          </cell>
        </row>
        <row r="52">
          <cell r="A52">
            <v>38124</v>
          </cell>
          <cell r="B52">
            <v>7.51</v>
          </cell>
        </row>
        <row r="53">
          <cell r="A53">
            <v>38125</v>
          </cell>
          <cell r="B53">
            <v>8.7100000000000009</v>
          </cell>
        </row>
        <row r="54">
          <cell r="A54">
            <v>38126</v>
          </cell>
          <cell r="B54">
            <v>8.51</v>
          </cell>
        </row>
        <row r="55">
          <cell r="A55">
            <v>38127</v>
          </cell>
          <cell r="B55">
            <v>8.41</v>
          </cell>
        </row>
        <row r="56">
          <cell r="A56">
            <v>38128</v>
          </cell>
          <cell r="B56">
            <v>8.43</v>
          </cell>
        </row>
        <row r="57">
          <cell r="A57">
            <v>38131</v>
          </cell>
          <cell r="B57">
            <v>8.4700000000000006</v>
          </cell>
        </row>
        <row r="58">
          <cell r="A58">
            <v>38132</v>
          </cell>
          <cell r="B58">
            <v>8.6300000000000008</v>
          </cell>
        </row>
        <row r="59">
          <cell r="A59">
            <v>38133</v>
          </cell>
          <cell r="B59">
            <v>8.61</v>
          </cell>
        </row>
        <row r="60">
          <cell r="A60">
            <v>38134</v>
          </cell>
          <cell r="B60">
            <v>8.69</v>
          </cell>
        </row>
        <row r="61">
          <cell r="A61">
            <v>38135</v>
          </cell>
          <cell r="B61">
            <v>8.67</v>
          </cell>
        </row>
        <row r="62">
          <cell r="A62">
            <v>38138</v>
          </cell>
          <cell r="B62">
            <v>8.67</v>
          </cell>
        </row>
        <row r="63">
          <cell r="A63">
            <v>38139</v>
          </cell>
          <cell r="B63">
            <v>8.94</v>
          </cell>
        </row>
        <row r="64">
          <cell r="A64">
            <v>38140</v>
          </cell>
          <cell r="B64">
            <v>8.92</v>
          </cell>
        </row>
        <row r="65">
          <cell r="A65">
            <v>38142</v>
          </cell>
          <cell r="B65">
            <v>8.94</v>
          </cell>
        </row>
        <row r="66">
          <cell r="A66">
            <v>38145</v>
          </cell>
          <cell r="B66">
            <v>8.9600000000000009</v>
          </cell>
        </row>
        <row r="67">
          <cell r="A67">
            <v>38146</v>
          </cell>
          <cell r="B67">
            <v>8.9700000000000006</v>
          </cell>
        </row>
        <row r="68">
          <cell r="A68">
            <v>38147</v>
          </cell>
          <cell r="B68">
            <v>8.9499999999999993</v>
          </cell>
        </row>
        <row r="69">
          <cell r="A69">
            <v>38148</v>
          </cell>
          <cell r="B69">
            <v>8.81</v>
          </cell>
        </row>
        <row r="70">
          <cell r="A70">
            <v>38149</v>
          </cell>
          <cell r="B70">
            <v>8.7799999999999994</v>
          </cell>
        </row>
        <row r="71">
          <cell r="A71">
            <v>38152</v>
          </cell>
          <cell r="B71">
            <v>8.84</v>
          </cell>
        </row>
        <row r="72">
          <cell r="A72">
            <v>38153</v>
          </cell>
          <cell r="B72">
            <v>8.84</v>
          </cell>
        </row>
        <row r="73">
          <cell r="A73">
            <v>38154</v>
          </cell>
          <cell r="B73">
            <v>8.84</v>
          </cell>
        </row>
        <row r="74">
          <cell r="A74">
            <v>38155</v>
          </cell>
          <cell r="B74">
            <v>8.83</v>
          </cell>
        </row>
        <row r="75">
          <cell r="A75">
            <v>38156</v>
          </cell>
          <cell r="B75">
            <v>8.81</v>
          </cell>
        </row>
        <row r="76">
          <cell r="A76">
            <v>38159</v>
          </cell>
          <cell r="B76">
            <v>8.81</v>
          </cell>
        </row>
        <row r="77">
          <cell r="A77">
            <v>38160</v>
          </cell>
          <cell r="B77">
            <v>8.82</v>
          </cell>
        </row>
        <row r="78">
          <cell r="A78">
            <v>38161</v>
          </cell>
          <cell r="B78">
            <v>8.8000000000000007</v>
          </cell>
        </row>
        <row r="79">
          <cell r="A79">
            <v>38162</v>
          </cell>
          <cell r="B79">
            <v>8.81</v>
          </cell>
        </row>
        <row r="80">
          <cell r="A80">
            <v>38163</v>
          </cell>
          <cell r="B80">
            <v>8.83</v>
          </cell>
        </row>
        <row r="81">
          <cell r="A81">
            <v>38166</v>
          </cell>
          <cell r="B81">
            <v>8.85</v>
          </cell>
        </row>
        <row r="82">
          <cell r="A82">
            <v>38167</v>
          </cell>
          <cell r="B82">
            <v>8.85</v>
          </cell>
        </row>
        <row r="83">
          <cell r="A83">
            <v>38168</v>
          </cell>
          <cell r="B83">
            <v>8.81</v>
          </cell>
        </row>
        <row r="84">
          <cell r="A84">
            <v>38170</v>
          </cell>
          <cell r="B84">
            <v>8.8000000000000007</v>
          </cell>
        </row>
        <row r="85">
          <cell r="A85">
            <v>38173</v>
          </cell>
          <cell r="B85">
            <v>8.81</v>
          </cell>
        </row>
        <row r="86">
          <cell r="A86">
            <v>38174</v>
          </cell>
          <cell r="B86">
            <v>8.7899999999999991</v>
          </cell>
        </row>
        <row r="87">
          <cell r="A87">
            <v>38175</v>
          </cell>
          <cell r="B87">
            <v>8.8000000000000007</v>
          </cell>
        </row>
        <row r="88">
          <cell r="A88">
            <v>38176</v>
          </cell>
          <cell r="B88">
            <v>8.8000000000000007</v>
          </cell>
        </row>
        <row r="89">
          <cell r="A89">
            <v>38177</v>
          </cell>
          <cell r="B89">
            <v>8.8000000000000007</v>
          </cell>
        </row>
        <row r="90">
          <cell r="A90">
            <v>38180</v>
          </cell>
          <cell r="B90">
            <v>8.85</v>
          </cell>
        </row>
        <row r="91">
          <cell r="A91">
            <v>38181</v>
          </cell>
          <cell r="B91">
            <v>8.8699999999999992</v>
          </cell>
        </row>
        <row r="92">
          <cell r="A92">
            <v>38182</v>
          </cell>
          <cell r="B92">
            <v>8.9</v>
          </cell>
        </row>
        <row r="93">
          <cell r="A93">
            <v>38183</v>
          </cell>
          <cell r="B93">
            <v>8.98</v>
          </cell>
        </row>
        <row r="94">
          <cell r="A94">
            <v>38184</v>
          </cell>
          <cell r="B94">
            <v>9.15</v>
          </cell>
        </row>
        <row r="95">
          <cell r="A95">
            <v>38187</v>
          </cell>
          <cell r="B95">
            <v>9.02</v>
          </cell>
        </row>
        <row r="96">
          <cell r="A96">
            <v>38188</v>
          </cell>
          <cell r="B96">
            <v>9.02</v>
          </cell>
        </row>
        <row r="97">
          <cell r="A97">
            <v>38189</v>
          </cell>
          <cell r="B97">
            <v>9.0299999999999994</v>
          </cell>
        </row>
        <row r="98">
          <cell r="A98">
            <v>38190</v>
          </cell>
          <cell r="B98">
            <v>9.0299999999999994</v>
          </cell>
        </row>
        <row r="99">
          <cell r="A99">
            <v>38191</v>
          </cell>
          <cell r="B99">
            <v>9.14</v>
          </cell>
        </row>
        <row r="100">
          <cell r="A100">
            <v>38194</v>
          </cell>
          <cell r="B100">
            <v>9.16</v>
          </cell>
        </row>
        <row r="101">
          <cell r="A101">
            <v>38195</v>
          </cell>
          <cell r="B101">
            <v>9.1</v>
          </cell>
        </row>
        <row r="102">
          <cell r="A102">
            <v>38196</v>
          </cell>
          <cell r="B102">
            <v>9.09</v>
          </cell>
        </row>
        <row r="103">
          <cell r="A103">
            <v>38197</v>
          </cell>
          <cell r="B103">
            <v>9.08</v>
          </cell>
        </row>
        <row r="104">
          <cell r="A104">
            <v>38198</v>
          </cell>
          <cell r="B104">
            <v>9.07</v>
          </cell>
        </row>
        <row r="105">
          <cell r="A105">
            <v>38201</v>
          </cell>
          <cell r="B105">
            <v>9.08</v>
          </cell>
        </row>
        <row r="106">
          <cell r="A106">
            <v>38202</v>
          </cell>
          <cell r="B106">
            <v>9.08</v>
          </cell>
        </row>
        <row r="107">
          <cell r="A107">
            <v>38203</v>
          </cell>
          <cell r="B107">
            <v>9.0399999999999991</v>
          </cell>
        </row>
        <row r="108">
          <cell r="A108">
            <v>38204</v>
          </cell>
          <cell r="B108">
            <v>9.02</v>
          </cell>
        </row>
        <row r="109">
          <cell r="A109">
            <v>38205</v>
          </cell>
          <cell r="B109">
            <v>9.0299999999999994</v>
          </cell>
        </row>
        <row r="110">
          <cell r="A110">
            <v>38208</v>
          </cell>
          <cell r="B110">
            <v>8.98</v>
          </cell>
        </row>
        <row r="111">
          <cell r="A111">
            <v>38209</v>
          </cell>
          <cell r="B111">
            <v>9</v>
          </cell>
        </row>
        <row r="112">
          <cell r="A112">
            <v>38210</v>
          </cell>
          <cell r="B112">
            <v>8.98</v>
          </cell>
        </row>
        <row r="113">
          <cell r="A113">
            <v>38211</v>
          </cell>
          <cell r="B113">
            <v>9.02</v>
          </cell>
        </row>
        <row r="114">
          <cell r="A114">
            <v>38212</v>
          </cell>
          <cell r="B114">
            <v>9.02</v>
          </cell>
        </row>
        <row r="115">
          <cell r="A115">
            <v>38215</v>
          </cell>
          <cell r="B115">
            <v>9.02</v>
          </cell>
        </row>
        <row r="116">
          <cell r="A116">
            <v>38216</v>
          </cell>
          <cell r="B116">
            <v>9.02</v>
          </cell>
        </row>
        <row r="117">
          <cell r="A117">
            <v>38217</v>
          </cell>
          <cell r="B117">
            <v>8.9700000000000006</v>
          </cell>
        </row>
        <row r="118">
          <cell r="A118">
            <v>38218</v>
          </cell>
          <cell r="B118">
            <v>8.93</v>
          </cell>
        </row>
        <row r="119">
          <cell r="A119">
            <v>38219</v>
          </cell>
          <cell r="B119">
            <v>8.9499999999999993</v>
          </cell>
        </row>
        <row r="120">
          <cell r="A120">
            <v>38222</v>
          </cell>
          <cell r="B120">
            <v>8.93</v>
          </cell>
        </row>
        <row r="121">
          <cell r="A121">
            <v>38223</v>
          </cell>
          <cell r="B121">
            <v>8.93</v>
          </cell>
        </row>
        <row r="122">
          <cell r="A122">
            <v>38224</v>
          </cell>
          <cell r="B122">
            <v>8.84</v>
          </cell>
        </row>
        <row r="123">
          <cell r="A123">
            <v>38225</v>
          </cell>
          <cell r="B123">
            <v>8.93</v>
          </cell>
        </row>
        <row r="124">
          <cell r="A124">
            <v>38226</v>
          </cell>
          <cell r="B124">
            <v>8.93</v>
          </cell>
        </row>
        <row r="125">
          <cell r="A125">
            <v>38230</v>
          </cell>
          <cell r="B125">
            <v>8.94</v>
          </cell>
        </row>
        <row r="126">
          <cell r="A126">
            <v>38231</v>
          </cell>
          <cell r="B126">
            <v>8.94</v>
          </cell>
        </row>
        <row r="127">
          <cell r="A127">
            <v>38232</v>
          </cell>
          <cell r="B127">
            <v>9</v>
          </cell>
        </row>
        <row r="128">
          <cell r="A128">
            <v>38233</v>
          </cell>
          <cell r="B128">
            <v>9.0299999999999994</v>
          </cell>
        </row>
        <row r="129">
          <cell r="A129">
            <v>38236</v>
          </cell>
          <cell r="B129">
            <v>9.02</v>
          </cell>
        </row>
        <row r="130">
          <cell r="A130">
            <v>38237</v>
          </cell>
          <cell r="B130">
            <v>9.02</v>
          </cell>
        </row>
        <row r="131">
          <cell r="A131">
            <v>38238</v>
          </cell>
          <cell r="B131">
            <v>9.02</v>
          </cell>
        </row>
        <row r="132">
          <cell r="A132">
            <v>38239</v>
          </cell>
          <cell r="B132">
            <v>9.01</v>
          </cell>
        </row>
        <row r="133">
          <cell r="A133">
            <v>38240</v>
          </cell>
          <cell r="B133">
            <v>9.01</v>
          </cell>
        </row>
        <row r="134">
          <cell r="A134">
            <v>38243</v>
          </cell>
          <cell r="B134">
            <v>8.98</v>
          </cell>
        </row>
        <row r="135">
          <cell r="A135">
            <v>38245</v>
          </cell>
          <cell r="B135">
            <v>9.01</v>
          </cell>
        </row>
        <row r="136">
          <cell r="A136">
            <v>38246</v>
          </cell>
          <cell r="B136">
            <v>9.01</v>
          </cell>
        </row>
        <row r="137">
          <cell r="A137">
            <v>38247</v>
          </cell>
          <cell r="B137">
            <v>9.01</v>
          </cell>
        </row>
        <row r="138">
          <cell r="A138">
            <v>38250</v>
          </cell>
          <cell r="B138">
            <v>9.02</v>
          </cell>
        </row>
        <row r="139">
          <cell r="A139">
            <v>38251</v>
          </cell>
          <cell r="B139">
            <v>9.02</v>
          </cell>
        </row>
        <row r="140">
          <cell r="A140">
            <v>38252</v>
          </cell>
          <cell r="B140">
            <v>9.0299999999999994</v>
          </cell>
        </row>
        <row r="141">
          <cell r="A141">
            <v>38260</v>
          </cell>
          <cell r="B141">
            <v>9.08</v>
          </cell>
        </row>
        <row r="142">
          <cell r="A142">
            <v>38261</v>
          </cell>
          <cell r="B142">
            <v>9.08</v>
          </cell>
        </row>
        <row r="143">
          <cell r="A143">
            <v>38264</v>
          </cell>
          <cell r="B143">
            <v>9.08</v>
          </cell>
        </row>
        <row r="144">
          <cell r="A144">
            <v>38265</v>
          </cell>
          <cell r="B144">
            <v>9.06</v>
          </cell>
        </row>
        <row r="145">
          <cell r="A145">
            <v>38266</v>
          </cell>
          <cell r="B145">
            <v>9.0500000000000007</v>
          </cell>
        </row>
        <row r="146">
          <cell r="A146">
            <v>38267</v>
          </cell>
          <cell r="B146">
            <v>9.0500000000000007</v>
          </cell>
        </row>
        <row r="147">
          <cell r="A147">
            <v>38268</v>
          </cell>
          <cell r="B147">
            <v>9.06</v>
          </cell>
        </row>
        <row r="148">
          <cell r="A148">
            <v>38273</v>
          </cell>
          <cell r="B148">
            <v>9.0399999999999991</v>
          </cell>
        </row>
        <row r="149">
          <cell r="A149">
            <v>38274</v>
          </cell>
          <cell r="B149">
            <v>9.0399999999999991</v>
          </cell>
        </row>
        <row r="150">
          <cell r="A150">
            <v>38278</v>
          </cell>
          <cell r="B150">
            <v>9.0399999999999991</v>
          </cell>
        </row>
        <row r="151">
          <cell r="A151">
            <v>38279</v>
          </cell>
          <cell r="B151">
            <v>9.0399999999999991</v>
          </cell>
        </row>
        <row r="152">
          <cell r="A152">
            <v>38280</v>
          </cell>
          <cell r="B152">
            <v>9.0399999999999991</v>
          </cell>
        </row>
        <row r="153">
          <cell r="A153">
            <v>38293</v>
          </cell>
          <cell r="B153">
            <v>8.9700000000000006</v>
          </cell>
        </row>
        <row r="154">
          <cell r="A154">
            <v>38294</v>
          </cell>
          <cell r="B154">
            <v>8.94</v>
          </cell>
        </row>
        <row r="155">
          <cell r="A155">
            <v>38310</v>
          </cell>
          <cell r="B155">
            <v>8.98</v>
          </cell>
        </row>
        <row r="156">
          <cell r="A156">
            <v>38314</v>
          </cell>
          <cell r="B156">
            <v>8.98</v>
          </cell>
        </row>
        <row r="157">
          <cell r="A157">
            <v>38316</v>
          </cell>
          <cell r="B157">
            <v>8.9600000000000009</v>
          </cell>
        </row>
        <row r="158">
          <cell r="A158">
            <v>38317</v>
          </cell>
          <cell r="B158">
            <v>9.01</v>
          </cell>
        </row>
        <row r="159">
          <cell r="A159">
            <v>38320</v>
          </cell>
          <cell r="B159">
            <v>9.02</v>
          </cell>
        </row>
        <row r="160">
          <cell r="A160">
            <v>38321</v>
          </cell>
          <cell r="B160">
            <v>9.0299999999999994</v>
          </cell>
        </row>
        <row r="161">
          <cell r="A161">
            <v>38322</v>
          </cell>
          <cell r="B161">
            <v>9.0500000000000007</v>
          </cell>
        </row>
        <row r="162">
          <cell r="A162">
            <v>38323</v>
          </cell>
          <cell r="B162">
            <v>9.08</v>
          </cell>
        </row>
        <row r="163">
          <cell r="A163">
            <v>38324</v>
          </cell>
          <cell r="B163">
            <v>9.09</v>
          </cell>
        </row>
        <row r="164">
          <cell r="A164">
            <v>38327</v>
          </cell>
          <cell r="B164">
            <v>9.1</v>
          </cell>
        </row>
        <row r="165">
          <cell r="A165">
            <v>38329</v>
          </cell>
          <cell r="B165">
            <v>9.08</v>
          </cell>
        </row>
        <row r="166">
          <cell r="A166">
            <v>38330</v>
          </cell>
          <cell r="B166">
            <v>9.07</v>
          </cell>
        </row>
        <row r="167">
          <cell r="A167">
            <v>38335</v>
          </cell>
          <cell r="B167">
            <v>9.0500000000000007</v>
          </cell>
        </row>
        <row r="168">
          <cell r="A168">
            <v>38336</v>
          </cell>
          <cell r="B168">
            <v>9.0299999999999994</v>
          </cell>
        </row>
        <row r="169">
          <cell r="A169">
            <v>38337</v>
          </cell>
          <cell r="B169">
            <v>9.02</v>
          </cell>
        </row>
        <row r="170">
          <cell r="A170">
            <v>38345</v>
          </cell>
          <cell r="B170">
            <v>9.01</v>
          </cell>
        </row>
        <row r="171">
          <cell r="A171">
            <v>38349</v>
          </cell>
          <cell r="B171">
            <v>9</v>
          </cell>
        </row>
        <row r="172">
          <cell r="A172">
            <v>38350</v>
          </cell>
          <cell r="B172">
            <v>8.99</v>
          </cell>
        </row>
        <row r="173">
          <cell r="A173">
            <v>38351</v>
          </cell>
          <cell r="B173">
            <v>8.99</v>
          </cell>
        </row>
        <row r="174">
          <cell r="A174">
            <v>38352</v>
          </cell>
          <cell r="B174">
            <v>8.99</v>
          </cell>
        </row>
        <row r="175">
          <cell r="A175">
            <v>38356</v>
          </cell>
          <cell r="B175">
            <v>8.98</v>
          </cell>
        </row>
        <row r="176">
          <cell r="A176">
            <v>38363</v>
          </cell>
          <cell r="B176">
            <v>8.9600000000000009</v>
          </cell>
        </row>
        <row r="177">
          <cell r="A177">
            <v>38364</v>
          </cell>
          <cell r="B177">
            <v>8.9499999999999993</v>
          </cell>
        </row>
        <row r="178">
          <cell r="A178">
            <v>38376</v>
          </cell>
          <cell r="B178">
            <v>8.9600000000000009</v>
          </cell>
        </row>
        <row r="179">
          <cell r="A179">
            <v>38377</v>
          </cell>
          <cell r="B179">
            <v>8.98</v>
          </cell>
        </row>
        <row r="180">
          <cell r="A180">
            <v>38379</v>
          </cell>
          <cell r="B180">
            <v>8.99</v>
          </cell>
        </row>
        <row r="181">
          <cell r="A181">
            <v>38385</v>
          </cell>
          <cell r="B181">
            <v>9</v>
          </cell>
        </row>
        <row r="182">
          <cell r="A182">
            <v>38386</v>
          </cell>
          <cell r="B182">
            <v>9.02</v>
          </cell>
        </row>
        <row r="183">
          <cell r="A183">
            <v>38387</v>
          </cell>
          <cell r="B183">
            <v>9.0500000000000007</v>
          </cell>
        </row>
        <row r="184">
          <cell r="A184">
            <v>38390</v>
          </cell>
          <cell r="B184">
            <v>9.08</v>
          </cell>
        </row>
        <row r="185">
          <cell r="A185">
            <v>38391</v>
          </cell>
          <cell r="B185">
            <v>9.1199999999999992</v>
          </cell>
        </row>
        <row r="186">
          <cell r="A186">
            <v>38397</v>
          </cell>
          <cell r="B186">
            <v>9.19</v>
          </cell>
        </row>
        <row r="187">
          <cell r="A187">
            <v>38398</v>
          </cell>
          <cell r="B187">
            <v>9.23</v>
          </cell>
        </row>
        <row r="188">
          <cell r="A188">
            <v>38399</v>
          </cell>
          <cell r="B188">
            <v>9.23</v>
          </cell>
        </row>
        <row r="189">
          <cell r="A189">
            <v>38405</v>
          </cell>
          <cell r="B189">
            <v>9.24</v>
          </cell>
        </row>
        <row r="190">
          <cell r="A190">
            <v>38408</v>
          </cell>
          <cell r="B190">
            <v>9.2200000000000006</v>
          </cell>
        </row>
        <row r="191">
          <cell r="A191">
            <v>38411</v>
          </cell>
          <cell r="B191">
            <v>9.24</v>
          </cell>
        </row>
        <row r="192">
          <cell r="A192">
            <v>38420</v>
          </cell>
          <cell r="B192">
            <v>9.23</v>
          </cell>
        </row>
        <row r="193">
          <cell r="A193">
            <v>38425</v>
          </cell>
          <cell r="B193">
            <v>9.23</v>
          </cell>
        </row>
        <row r="194">
          <cell r="A194">
            <v>38426</v>
          </cell>
          <cell r="B194">
            <v>9.23</v>
          </cell>
        </row>
        <row r="195">
          <cell r="A195">
            <v>38427</v>
          </cell>
          <cell r="B195">
            <v>9.23</v>
          </cell>
        </row>
        <row r="196">
          <cell r="A196">
            <v>38428</v>
          </cell>
          <cell r="B196">
            <v>9.23</v>
          </cell>
        </row>
        <row r="197">
          <cell r="A197">
            <v>38429</v>
          </cell>
          <cell r="B197">
            <v>9.23</v>
          </cell>
        </row>
        <row r="198">
          <cell r="A198">
            <v>38430</v>
          </cell>
          <cell r="B198">
            <v>9.23</v>
          </cell>
        </row>
        <row r="199">
          <cell r="A199">
            <v>38431</v>
          </cell>
          <cell r="B199">
            <v>9.23</v>
          </cell>
        </row>
        <row r="200">
          <cell r="A200">
            <v>38432</v>
          </cell>
          <cell r="B200">
            <v>9.23</v>
          </cell>
        </row>
        <row r="201">
          <cell r="A201">
            <v>38433</v>
          </cell>
          <cell r="B201">
            <v>9.25</v>
          </cell>
        </row>
        <row r="202">
          <cell r="A202">
            <v>38434</v>
          </cell>
          <cell r="B202">
            <v>9.25</v>
          </cell>
        </row>
        <row r="203">
          <cell r="A203">
            <v>38435</v>
          </cell>
          <cell r="B203">
            <v>9.26</v>
          </cell>
        </row>
        <row r="204">
          <cell r="A204">
            <v>38436</v>
          </cell>
          <cell r="B204">
            <v>9.27</v>
          </cell>
        </row>
        <row r="205">
          <cell r="A205">
            <v>38437</v>
          </cell>
          <cell r="B205">
            <v>9.27</v>
          </cell>
        </row>
        <row r="206">
          <cell r="A206">
            <v>38438</v>
          </cell>
          <cell r="B206">
            <v>9.33</v>
          </cell>
        </row>
        <row r="207">
          <cell r="A207">
            <v>38439</v>
          </cell>
          <cell r="B207">
            <v>9.33</v>
          </cell>
        </row>
        <row r="208">
          <cell r="A208">
            <v>38440</v>
          </cell>
          <cell r="B208">
            <v>9.33</v>
          </cell>
        </row>
        <row r="209">
          <cell r="A209">
            <v>38441</v>
          </cell>
          <cell r="B209">
            <v>9.32</v>
          </cell>
        </row>
        <row r="210">
          <cell r="A210">
            <v>38442</v>
          </cell>
          <cell r="B210">
            <v>9.32</v>
          </cell>
        </row>
        <row r="211">
          <cell r="A211">
            <v>38443</v>
          </cell>
          <cell r="B211">
            <v>9.33</v>
          </cell>
        </row>
        <row r="212">
          <cell r="A212">
            <v>38444</v>
          </cell>
          <cell r="B212">
            <v>9.33</v>
          </cell>
        </row>
        <row r="213">
          <cell r="A213">
            <v>38445</v>
          </cell>
          <cell r="B213">
            <v>9.33</v>
          </cell>
        </row>
        <row r="214">
          <cell r="A214">
            <v>38446</v>
          </cell>
          <cell r="B214">
            <v>9.33</v>
          </cell>
        </row>
        <row r="215">
          <cell r="A215">
            <v>38447</v>
          </cell>
          <cell r="B215">
            <v>9.33</v>
          </cell>
        </row>
        <row r="216">
          <cell r="A216">
            <v>38448</v>
          </cell>
          <cell r="B216">
            <v>9.33</v>
          </cell>
        </row>
        <row r="217">
          <cell r="A217">
            <v>38449</v>
          </cell>
          <cell r="B217">
            <v>9.33</v>
          </cell>
        </row>
        <row r="218">
          <cell r="A218">
            <v>38450</v>
          </cell>
          <cell r="B218">
            <v>9.33</v>
          </cell>
        </row>
        <row r="219">
          <cell r="A219">
            <v>38451</v>
          </cell>
          <cell r="B219">
            <v>9.33</v>
          </cell>
        </row>
        <row r="220">
          <cell r="A220">
            <v>38452</v>
          </cell>
          <cell r="B220">
            <v>9.33</v>
          </cell>
        </row>
        <row r="221">
          <cell r="A221">
            <v>38453</v>
          </cell>
          <cell r="B221">
            <v>10.029999999999999</v>
          </cell>
        </row>
        <row r="222">
          <cell r="A222">
            <v>38454</v>
          </cell>
          <cell r="B222">
            <v>10.1</v>
          </cell>
        </row>
        <row r="223">
          <cell r="A223">
            <v>38455</v>
          </cell>
          <cell r="B223">
            <v>10.45</v>
          </cell>
        </row>
        <row r="224">
          <cell r="A224">
            <v>38456</v>
          </cell>
          <cell r="B224">
            <v>10.45</v>
          </cell>
        </row>
        <row r="225">
          <cell r="A225">
            <v>38457</v>
          </cell>
          <cell r="B225">
            <v>10.58</v>
          </cell>
        </row>
        <row r="226">
          <cell r="A226">
            <v>38458</v>
          </cell>
          <cell r="B226">
            <v>10.43</v>
          </cell>
        </row>
        <row r="227">
          <cell r="A227">
            <v>38459</v>
          </cell>
          <cell r="B227">
            <v>10.43</v>
          </cell>
        </row>
        <row r="228">
          <cell r="A228">
            <v>38460</v>
          </cell>
          <cell r="B228">
            <v>10.48</v>
          </cell>
        </row>
        <row r="229">
          <cell r="A229">
            <v>38461</v>
          </cell>
          <cell r="B229">
            <v>10.49</v>
          </cell>
        </row>
        <row r="230">
          <cell r="A230">
            <v>38462</v>
          </cell>
          <cell r="B230">
            <v>10.47</v>
          </cell>
        </row>
        <row r="231">
          <cell r="A231">
            <v>38463</v>
          </cell>
          <cell r="B231">
            <v>10.47</v>
          </cell>
        </row>
        <row r="232">
          <cell r="A232">
            <v>38464</v>
          </cell>
          <cell r="B232">
            <v>10.47</v>
          </cell>
        </row>
        <row r="233">
          <cell r="A233">
            <v>38465</v>
          </cell>
          <cell r="B233">
            <v>10.49</v>
          </cell>
        </row>
        <row r="234">
          <cell r="A234">
            <v>38466</v>
          </cell>
          <cell r="B234">
            <v>10.49</v>
          </cell>
        </row>
        <row r="235">
          <cell r="A235">
            <v>38467</v>
          </cell>
          <cell r="B235">
            <v>10.49</v>
          </cell>
        </row>
        <row r="236">
          <cell r="A236">
            <v>38468</v>
          </cell>
          <cell r="B236">
            <v>10.52</v>
          </cell>
        </row>
        <row r="237">
          <cell r="A237">
            <v>38469</v>
          </cell>
          <cell r="B237">
            <v>10.54</v>
          </cell>
        </row>
        <row r="238">
          <cell r="A238">
            <v>38470</v>
          </cell>
          <cell r="B238">
            <v>10.63</v>
          </cell>
        </row>
        <row r="239">
          <cell r="A239">
            <v>38471</v>
          </cell>
          <cell r="B239">
            <v>10.73</v>
          </cell>
        </row>
        <row r="240">
          <cell r="A240">
            <v>38472</v>
          </cell>
          <cell r="B240">
            <v>10.99</v>
          </cell>
        </row>
        <row r="241">
          <cell r="A241">
            <v>38473</v>
          </cell>
          <cell r="B241">
            <v>10.99</v>
          </cell>
        </row>
        <row r="242">
          <cell r="A242">
            <v>38474</v>
          </cell>
          <cell r="B242">
            <v>11.08</v>
          </cell>
        </row>
        <row r="243">
          <cell r="A243">
            <v>38475</v>
          </cell>
          <cell r="B243">
            <v>11.19</v>
          </cell>
        </row>
        <row r="244">
          <cell r="A244">
            <v>38476</v>
          </cell>
          <cell r="B244">
            <v>11.2</v>
          </cell>
        </row>
        <row r="245">
          <cell r="A245">
            <v>38477</v>
          </cell>
          <cell r="B245">
            <v>11.25</v>
          </cell>
        </row>
        <row r="246">
          <cell r="A246">
            <v>38478</v>
          </cell>
          <cell r="B246">
            <v>11.34</v>
          </cell>
        </row>
        <row r="247">
          <cell r="A247">
            <v>38479</v>
          </cell>
          <cell r="B247">
            <v>11.36</v>
          </cell>
        </row>
        <row r="248">
          <cell r="A248">
            <v>38480</v>
          </cell>
          <cell r="B248">
            <v>11.36</v>
          </cell>
        </row>
        <row r="249">
          <cell r="A249">
            <v>38481</v>
          </cell>
          <cell r="B249">
            <v>11.37</v>
          </cell>
        </row>
        <row r="250">
          <cell r="A250">
            <v>38482</v>
          </cell>
          <cell r="B250">
            <v>11.37</v>
          </cell>
        </row>
        <row r="251">
          <cell r="A251">
            <v>38483</v>
          </cell>
          <cell r="B251">
            <v>11.48</v>
          </cell>
        </row>
        <row r="252">
          <cell r="A252">
            <v>38484</v>
          </cell>
          <cell r="B252">
            <v>11.59</v>
          </cell>
        </row>
        <row r="253">
          <cell r="A253">
            <v>38485</v>
          </cell>
          <cell r="B253">
            <v>11.65</v>
          </cell>
        </row>
        <row r="254">
          <cell r="A254">
            <v>38486</v>
          </cell>
          <cell r="B254">
            <v>11.65</v>
          </cell>
        </row>
        <row r="255">
          <cell r="A255">
            <v>38487</v>
          </cell>
          <cell r="B255">
            <v>11.65</v>
          </cell>
        </row>
        <row r="256">
          <cell r="A256">
            <v>38488</v>
          </cell>
          <cell r="B256">
            <v>11.74</v>
          </cell>
        </row>
        <row r="257">
          <cell r="A257">
            <v>38489</v>
          </cell>
          <cell r="B257">
            <v>11.74</v>
          </cell>
        </row>
        <row r="258">
          <cell r="A258">
            <v>38490</v>
          </cell>
          <cell r="B258">
            <v>11.74</v>
          </cell>
        </row>
        <row r="259">
          <cell r="A259">
            <v>38491</v>
          </cell>
          <cell r="B259">
            <v>11.74</v>
          </cell>
        </row>
        <row r="260">
          <cell r="A260">
            <v>38492</v>
          </cell>
          <cell r="B260">
            <v>11.71</v>
          </cell>
        </row>
        <row r="261">
          <cell r="A261">
            <v>38493</v>
          </cell>
          <cell r="B261">
            <v>11.71</v>
          </cell>
        </row>
        <row r="262">
          <cell r="A262">
            <v>38494</v>
          </cell>
          <cell r="B262">
            <v>11.71</v>
          </cell>
        </row>
        <row r="263">
          <cell r="A263">
            <v>38495</v>
          </cell>
          <cell r="B263">
            <v>11.68</v>
          </cell>
        </row>
        <row r="264">
          <cell r="A264">
            <v>38496</v>
          </cell>
          <cell r="B264">
            <v>11.68</v>
          </cell>
        </row>
        <row r="265">
          <cell r="A265">
            <v>38497</v>
          </cell>
          <cell r="B265">
            <v>11.65</v>
          </cell>
        </row>
        <row r="266">
          <cell r="A266">
            <v>38498</v>
          </cell>
          <cell r="B266">
            <v>11.64</v>
          </cell>
        </row>
        <row r="267">
          <cell r="A267">
            <v>38499</v>
          </cell>
          <cell r="B267">
            <v>11.63</v>
          </cell>
        </row>
        <row r="268">
          <cell r="A268">
            <v>38500</v>
          </cell>
          <cell r="B268">
            <v>11.63</v>
          </cell>
        </row>
        <row r="269">
          <cell r="A269">
            <v>38501</v>
          </cell>
          <cell r="B269">
            <v>11.63</v>
          </cell>
        </row>
        <row r="270">
          <cell r="A270">
            <v>38502</v>
          </cell>
          <cell r="B270">
            <v>11.63</v>
          </cell>
        </row>
        <row r="271">
          <cell r="A271">
            <v>38503</v>
          </cell>
          <cell r="B271">
            <v>11.6</v>
          </cell>
        </row>
        <row r="272">
          <cell r="A272">
            <v>38504</v>
          </cell>
          <cell r="B272">
            <v>11.6</v>
          </cell>
        </row>
        <row r="273">
          <cell r="A273">
            <v>38505</v>
          </cell>
          <cell r="B273">
            <v>11.56</v>
          </cell>
        </row>
        <row r="274">
          <cell r="A274">
            <v>38506</v>
          </cell>
          <cell r="B274">
            <v>11.56</v>
          </cell>
        </row>
        <row r="275">
          <cell r="A275">
            <v>38507</v>
          </cell>
          <cell r="B275">
            <v>11.56</v>
          </cell>
        </row>
        <row r="276">
          <cell r="A276">
            <v>38508</v>
          </cell>
          <cell r="B276">
            <v>11.56</v>
          </cell>
        </row>
        <row r="277">
          <cell r="A277">
            <v>38509</v>
          </cell>
          <cell r="B277">
            <v>11.53</v>
          </cell>
        </row>
        <row r="278">
          <cell r="A278">
            <v>38510</v>
          </cell>
          <cell r="B278">
            <v>11.48</v>
          </cell>
        </row>
        <row r="279">
          <cell r="A279">
            <v>38511</v>
          </cell>
          <cell r="B279">
            <v>11.53</v>
          </cell>
        </row>
        <row r="280">
          <cell r="A280">
            <v>38512</v>
          </cell>
          <cell r="B280">
            <v>11.49</v>
          </cell>
        </row>
        <row r="281">
          <cell r="A281">
            <v>38513</v>
          </cell>
          <cell r="B281">
            <v>11.46</v>
          </cell>
        </row>
        <row r="282">
          <cell r="A282">
            <v>38514</v>
          </cell>
          <cell r="B282">
            <v>11.46</v>
          </cell>
        </row>
        <row r="283">
          <cell r="A283">
            <v>38515</v>
          </cell>
          <cell r="B283">
            <v>11.46</v>
          </cell>
        </row>
        <row r="284">
          <cell r="A284">
            <v>38516</v>
          </cell>
          <cell r="B284">
            <v>11.47</v>
          </cell>
        </row>
        <row r="285">
          <cell r="A285">
            <v>38517</v>
          </cell>
          <cell r="B285">
            <v>11.47</v>
          </cell>
        </row>
        <row r="286">
          <cell r="A286">
            <v>38518</v>
          </cell>
          <cell r="B286">
            <v>11.48</v>
          </cell>
        </row>
        <row r="287">
          <cell r="A287">
            <v>38519</v>
          </cell>
          <cell r="B287">
            <v>11.42</v>
          </cell>
        </row>
        <row r="288">
          <cell r="A288">
            <v>38520</v>
          </cell>
          <cell r="B288">
            <v>11.21</v>
          </cell>
        </row>
        <row r="289">
          <cell r="A289">
            <v>38521</v>
          </cell>
          <cell r="B289">
            <v>11.14</v>
          </cell>
        </row>
        <row r="290">
          <cell r="A290">
            <v>38522</v>
          </cell>
          <cell r="B290">
            <v>11.14</v>
          </cell>
        </row>
        <row r="291">
          <cell r="A291">
            <v>38523</v>
          </cell>
          <cell r="B291">
            <v>11.13</v>
          </cell>
        </row>
        <row r="292">
          <cell r="A292">
            <v>38524</v>
          </cell>
          <cell r="B292">
            <v>10.92</v>
          </cell>
        </row>
        <row r="293">
          <cell r="A293">
            <v>38525</v>
          </cell>
          <cell r="B293">
            <v>10.75</v>
          </cell>
        </row>
        <row r="294">
          <cell r="A294">
            <v>38526</v>
          </cell>
          <cell r="B294">
            <v>10.69</v>
          </cell>
        </row>
        <row r="295">
          <cell r="A295">
            <v>38527</v>
          </cell>
          <cell r="B295">
            <v>10.59</v>
          </cell>
        </row>
        <row r="296">
          <cell r="A296">
            <v>38528</v>
          </cell>
          <cell r="B296">
            <v>10.33</v>
          </cell>
        </row>
        <row r="297">
          <cell r="A297">
            <v>38529</v>
          </cell>
          <cell r="B297">
            <v>10.33</v>
          </cell>
        </row>
        <row r="298">
          <cell r="A298">
            <v>38530</v>
          </cell>
          <cell r="B298">
            <v>10.29</v>
          </cell>
        </row>
        <row r="299">
          <cell r="A299">
            <v>38531</v>
          </cell>
          <cell r="B299">
            <v>10.24</v>
          </cell>
        </row>
        <row r="300">
          <cell r="A300">
            <v>38532</v>
          </cell>
          <cell r="B300">
            <v>10.199999999999999</v>
          </cell>
        </row>
        <row r="301">
          <cell r="A301">
            <v>38533</v>
          </cell>
          <cell r="B301">
            <v>10.119999999999999</v>
          </cell>
        </row>
        <row r="302">
          <cell r="A302">
            <v>38534</v>
          </cell>
          <cell r="B302">
            <v>10.1</v>
          </cell>
        </row>
        <row r="303">
          <cell r="A303">
            <v>38535</v>
          </cell>
          <cell r="B303">
            <v>10.1</v>
          </cell>
        </row>
        <row r="304">
          <cell r="A304">
            <v>38536</v>
          </cell>
          <cell r="B304">
            <v>10.1</v>
          </cell>
        </row>
        <row r="305">
          <cell r="A305">
            <v>38537</v>
          </cell>
          <cell r="B305">
            <v>10.08</v>
          </cell>
        </row>
        <row r="306">
          <cell r="A306">
            <v>38538</v>
          </cell>
          <cell r="B306">
            <v>10.09</v>
          </cell>
        </row>
        <row r="307">
          <cell r="A307">
            <v>38539</v>
          </cell>
          <cell r="B307">
            <v>10.16</v>
          </cell>
        </row>
        <row r="308">
          <cell r="A308">
            <v>38540</v>
          </cell>
          <cell r="B308">
            <v>10.18</v>
          </cell>
        </row>
        <row r="309">
          <cell r="A309">
            <v>38541</v>
          </cell>
          <cell r="B309">
            <v>10.18</v>
          </cell>
        </row>
        <row r="310">
          <cell r="A310">
            <v>38542</v>
          </cell>
          <cell r="B310">
            <v>10.23</v>
          </cell>
        </row>
        <row r="311">
          <cell r="A311">
            <v>38543</v>
          </cell>
          <cell r="B311">
            <v>10.23</v>
          </cell>
        </row>
        <row r="312">
          <cell r="A312">
            <v>38544</v>
          </cell>
          <cell r="B312">
            <v>10.23</v>
          </cell>
        </row>
        <row r="313">
          <cell r="A313">
            <v>38545</v>
          </cell>
          <cell r="B313">
            <v>10.23</v>
          </cell>
        </row>
        <row r="314">
          <cell r="A314">
            <v>38546</v>
          </cell>
          <cell r="B314">
            <v>10.23</v>
          </cell>
        </row>
        <row r="315">
          <cell r="A315">
            <v>38547</v>
          </cell>
          <cell r="B315">
            <v>10.23</v>
          </cell>
        </row>
        <row r="316">
          <cell r="A316">
            <v>38548</v>
          </cell>
          <cell r="B316">
            <v>10.33</v>
          </cell>
        </row>
        <row r="317">
          <cell r="A317">
            <v>38549</v>
          </cell>
          <cell r="B317">
            <v>10.34</v>
          </cell>
        </row>
        <row r="318">
          <cell r="A318">
            <v>38550</v>
          </cell>
          <cell r="B318">
            <v>10.34</v>
          </cell>
        </row>
        <row r="319">
          <cell r="A319">
            <v>38551</v>
          </cell>
          <cell r="B319">
            <v>10.43</v>
          </cell>
        </row>
        <row r="320">
          <cell r="A320">
            <v>38552</v>
          </cell>
          <cell r="B320">
            <v>10.4</v>
          </cell>
        </row>
        <row r="321">
          <cell r="A321">
            <v>38553</v>
          </cell>
          <cell r="B321">
            <v>10.42</v>
          </cell>
        </row>
        <row r="322">
          <cell r="A322">
            <v>38554</v>
          </cell>
          <cell r="B322">
            <v>10.44</v>
          </cell>
        </row>
        <row r="323">
          <cell r="A323">
            <v>38555</v>
          </cell>
          <cell r="B323">
            <v>10.44</v>
          </cell>
        </row>
        <row r="324">
          <cell r="A324">
            <v>38556</v>
          </cell>
          <cell r="B324">
            <v>10.45</v>
          </cell>
        </row>
        <row r="325">
          <cell r="A325">
            <v>38557</v>
          </cell>
          <cell r="B325">
            <v>10.45</v>
          </cell>
        </row>
        <row r="326">
          <cell r="A326">
            <v>38558</v>
          </cell>
          <cell r="B326">
            <v>10.45</v>
          </cell>
        </row>
        <row r="327">
          <cell r="A327">
            <v>38559</v>
          </cell>
          <cell r="B327">
            <v>10.47</v>
          </cell>
        </row>
        <row r="328">
          <cell r="A328">
            <v>38560</v>
          </cell>
          <cell r="B328">
            <v>10.47</v>
          </cell>
        </row>
        <row r="329">
          <cell r="A329">
            <v>38561</v>
          </cell>
          <cell r="B329">
            <v>10.47</v>
          </cell>
        </row>
        <row r="330">
          <cell r="A330">
            <v>38562</v>
          </cell>
          <cell r="B330">
            <v>10.47</v>
          </cell>
        </row>
        <row r="331">
          <cell r="A331">
            <v>38563</v>
          </cell>
          <cell r="B331">
            <v>10.48</v>
          </cell>
        </row>
        <row r="332">
          <cell r="A332">
            <v>38564</v>
          </cell>
          <cell r="B332">
            <v>10.48</v>
          </cell>
        </row>
        <row r="333">
          <cell r="A333">
            <v>38565</v>
          </cell>
          <cell r="B333">
            <v>10.48</v>
          </cell>
        </row>
        <row r="334">
          <cell r="A334">
            <v>38566</v>
          </cell>
          <cell r="B334">
            <v>10.48</v>
          </cell>
        </row>
        <row r="335">
          <cell r="A335">
            <v>38567</v>
          </cell>
          <cell r="B335">
            <v>10.48</v>
          </cell>
        </row>
        <row r="336">
          <cell r="A336">
            <v>38568</v>
          </cell>
          <cell r="B336">
            <v>10.48</v>
          </cell>
        </row>
        <row r="337">
          <cell r="A337">
            <v>38569</v>
          </cell>
          <cell r="B337">
            <v>10.48</v>
          </cell>
        </row>
        <row r="338">
          <cell r="A338">
            <v>38570</v>
          </cell>
          <cell r="B338">
            <v>10.48</v>
          </cell>
        </row>
        <row r="339">
          <cell r="A339">
            <v>38571</v>
          </cell>
          <cell r="B339">
            <v>10.48</v>
          </cell>
        </row>
        <row r="340">
          <cell r="A340">
            <v>38572</v>
          </cell>
          <cell r="B340">
            <v>10.48</v>
          </cell>
        </row>
        <row r="341">
          <cell r="A341">
            <v>38573</v>
          </cell>
          <cell r="B341">
            <v>10.47</v>
          </cell>
        </row>
        <row r="342">
          <cell r="A342">
            <v>38574</v>
          </cell>
          <cell r="B342">
            <v>10.48</v>
          </cell>
        </row>
        <row r="343">
          <cell r="A343">
            <v>38575</v>
          </cell>
          <cell r="B343">
            <v>10.45</v>
          </cell>
        </row>
        <row r="344">
          <cell r="A344">
            <v>38576</v>
          </cell>
          <cell r="B344">
            <v>10.44</v>
          </cell>
        </row>
        <row r="345">
          <cell r="A345">
            <v>38577</v>
          </cell>
          <cell r="B345">
            <v>10.44</v>
          </cell>
        </row>
        <row r="346">
          <cell r="A346">
            <v>38578</v>
          </cell>
          <cell r="B346">
            <v>10.44</v>
          </cell>
        </row>
        <row r="347">
          <cell r="A347">
            <v>38579</v>
          </cell>
          <cell r="B347">
            <v>10.44</v>
          </cell>
        </row>
        <row r="348">
          <cell r="A348">
            <v>38580</v>
          </cell>
          <cell r="B348">
            <v>10.44</v>
          </cell>
        </row>
        <row r="349">
          <cell r="A349">
            <v>38581</v>
          </cell>
          <cell r="B349">
            <v>10.44</v>
          </cell>
        </row>
        <row r="350">
          <cell r="A350">
            <v>38582</v>
          </cell>
          <cell r="B350">
            <v>10.44</v>
          </cell>
        </row>
        <row r="351">
          <cell r="A351">
            <v>38583</v>
          </cell>
          <cell r="B351">
            <v>10.44</v>
          </cell>
        </row>
        <row r="352">
          <cell r="A352">
            <v>38584</v>
          </cell>
          <cell r="B352">
            <v>10.44</v>
          </cell>
        </row>
        <row r="353">
          <cell r="A353">
            <v>38585</v>
          </cell>
          <cell r="B353">
            <v>10.44</v>
          </cell>
        </row>
        <row r="354">
          <cell r="A354">
            <v>38586</v>
          </cell>
          <cell r="B354">
            <v>10.48</v>
          </cell>
        </row>
        <row r="355">
          <cell r="A355">
            <v>38587</v>
          </cell>
          <cell r="B355">
            <v>10.49</v>
          </cell>
        </row>
        <row r="356">
          <cell r="A356">
            <v>38588</v>
          </cell>
          <cell r="B356">
            <v>10.49</v>
          </cell>
        </row>
        <row r="357">
          <cell r="A357">
            <v>38589</v>
          </cell>
          <cell r="B357">
            <v>10.49</v>
          </cell>
        </row>
        <row r="358">
          <cell r="A358">
            <v>38590</v>
          </cell>
          <cell r="B358">
            <v>10.49</v>
          </cell>
        </row>
        <row r="359">
          <cell r="A359">
            <v>38591</v>
          </cell>
          <cell r="B359">
            <v>10.49</v>
          </cell>
        </row>
        <row r="360">
          <cell r="A360">
            <v>38592</v>
          </cell>
          <cell r="B360">
            <v>10.49</v>
          </cell>
        </row>
        <row r="361">
          <cell r="A361">
            <v>38593</v>
          </cell>
          <cell r="B361">
            <v>10.49</v>
          </cell>
        </row>
        <row r="362">
          <cell r="A362">
            <v>38594</v>
          </cell>
          <cell r="B362">
            <v>10.49</v>
          </cell>
        </row>
        <row r="363">
          <cell r="A363">
            <v>38595</v>
          </cell>
          <cell r="B363">
            <v>10.5</v>
          </cell>
        </row>
        <row r="364">
          <cell r="A364">
            <v>38596</v>
          </cell>
          <cell r="B364">
            <v>10.49</v>
          </cell>
        </row>
        <row r="365">
          <cell r="A365">
            <v>38597</v>
          </cell>
          <cell r="B365">
            <v>10.49</v>
          </cell>
        </row>
        <row r="366">
          <cell r="A366">
            <v>38598</v>
          </cell>
          <cell r="B366">
            <v>10.49</v>
          </cell>
        </row>
        <row r="367">
          <cell r="A367">
            <v>38599</v>
          </cell>
          <cell r="B367">
            <v>10.49</v>
          </cell>
        </row>
        <row r="368">
          <cell r="A368">
            <v>38600</v>
          </cell>
          <cell r="B368">
            <v>10.49</v>
          </cell>
        </row>
        <row r="369">
          <cell r="A369">
            <v>38601</v>
          </cell>
          <cell r="B369">
            <v>10.49</v>
          </cell>
        </row>
        <row r="370">
          <cell r="A370">
            <v>38602</v>
          </cell>
          <cell r="B370">
            <v>10.51</v>
          </cell>
        </row>
        <row r="371">
          <cell r="A371">
            <v>38603</v>
          </cell>
          <cell r="B371">
            <v>10.48</v>
          </cell>
        </row>
        <row r="372">
          <cell r="A372">
            <v>38604</v>
          </cell>
          <cell r="B372">
            <v>10.48</v>
          </cell>
        </row>
        <row r="373">
          <cell r="A373">
            <v>38605</v>
          </cell>
          <cell r="B373">
            <v>10.48</v>
          </cell>
        </row>
        <row r="374">
          <cell r="A374">
            <v>38606</v>
          </cell>
          <cell r="B374">
            <v>10.48</v>
          </cell>
        </row>
        <row r="375">
          <cell r="A375">
            <v>38607</v>
          </cell>
          <cell r="B375">
            <v>10.48</v>
          </cell>
        </row>
        <row r="376">
          <cell r="A376">
            <v>38608</v>
          </cell>
          <cell r="B376">
            <v>10.53</v>
          </cell>
        </row>
        <row r="377">
          <cell r="A377">
            <v>38609</v>
          </cell>
          <cell r="B377">
            <v>10.53</v>
          </cell>
        </row>
        <row r="378">
          <cell r="A378">
            <v>38610</v>
          </cell>
          <cell r="B378">
            <v>10.53</v>
          </cell>
        </row>
        <row r="379">
          <cell r="A379">
            <v>38611</v>
          </cell>
          <cell r="B379">
            <v>10.53</v>
          </cell>
        </row>
        <row r="380">
          <cell r="A380">
            <v>38612</v>
          </cell>
          <cell r="B380">
            <v>10.53</v>
          </cell>
        </row>
        <row r="381">
          <cell r="A381">
            <v>38613</v>
          </cell>
          <cell r="B381">
            <v>10.53</v>
          </cell>
        </row>
        <row r="382">
          <cell r="A382">
            <v>38614</v>
          </cell>
          <cell r="B382">
            <v>10.53</v>
          </cell>
        </row>
        <row r="383">
          <cell r="A383">
            <v>38615</v>
          </cell>
          <cell r="B383">
            <v>10.53</v>
          </cell>
        </row>
        <row r="384">
          <cell r="A384">
            <v>38616</v>
          </cell>
          <cell r="B384">
            <v>10.53</v>
          </cell>
        </row>
        <row r="385">
          <cell r="A385">
            <v>38617</v>
          </cell>
          <cell r="B385">
            <v>10.53</v>
          </cell>
        </row>
        <row r="386">
          <cell r="A386">
            <v>38618</v>
          </cell>
          <cell r="B386">
            <v>10.53</v>
          </cell>
        </row>
        <row r="387">
          <cell r="A387">
            <v>38619</v>
          </cell>
          <cell r="B387">
            <v>10.53</v>
          </cell>
        </row>
        <row r="388">
          <cell r="A388">
            <v>38620</v>
          </cell>
          <cell r="B388">
            <v>10.53</v>
          </cell>
        </row>
        <row r="389">
          <cell r="A389">
            <v>38621</v>
          </cell>
          <cell r="B389">
            <v>10.53</v>
          </cell>
        </row>
        <row r="390">
          <cell r="A390">
            <v>38622</v>
          </cell>
          <cell r="B390">
            <v>10.52</v>
          </cell>
        </row>
        <row r="391">
          <cell r="A391">
            <v>38623</v>
          </cell>
          <cell r="B391">
            <v>10.53</v>
          </cell>
        </row>
        <row r="392">
          <cell r="A392">
            <v>38624</v>
          </cell>
          <cell r="B392">
            <v>10.53</v>
          </cell>
        </row>
        <row r="393">
          <cell r="A393">
            <v>38625</v>
          </cell>
          <cell r="B393">
            <v>10.53</v>
          </cell>
        </row>
        <row r="394">
          <cell r="A394">
            <v>38626</v>
          </cell>
          <cell r="B394">
            <v>10.53</v>
          </cell>
        </row>
        <row r="395">
          <cell r="A395">
            <v>38627</v>
          </cell>
          <cell r="B395">
            <v>10.53</v>
          </cell>
        </row>
        <row r="396">
          <cell r="A396">
            <v>38628</v>
          </cell>
          <cell r="B396">
            <v>10.53</v>
          </cell>
        </row>
        <row r="397">
          <cell r="A397">
            <v>38629</v>
          </cell>
          <cell r="B397">
            <v>10.53</v>
          </cell>
        </row>
        <row r="398">
          <cell r="A398">
            <v>38630</v>
          </cell>
          <cell r="B398">
            <v>10.5</v>
          </cell>
        </row>
        <row r="399">
          <cell r="A399">
            <v>38631</v>
          </cell>
          <cell r="B399">
            <v>10.5</v>
          </cell>
        </row>
        <row r="400">
          <cell r="A400">
            <v>38632</v>
          </cell>
          <cell r="B400">
            <v>10.49</v>
          </cell>
        </row>
        <row r="401">
          <cell r="A401">
            <v>38633</v>
          </cell>
          <cell r="B401">
            <v>10.49</v>
          </cell>
        </row>
        <row r="402">
          <cell r="A402">
            <v>38634</v>
          </cell>
          <cell r="B402">
            <v>10.49</v>
          </cell>
        </row>
        <row r="403">
          <cell r="A403">
            <v>38635</v>
          </cell>
          <cell r="B403">
            <v>10.49</v>
          </cell>
        </row>
        <row r="404">
          <cell r="A404">
            <v>38636</v>
          </cell>
          <cell r="B404">
            <v>10.49</v>
          </cell>
        </row>
        <row r="405">
          <cell r="A405">
            <v>38637</v>
          </cell>
          <cell r="B405">
            <v>10.49</v>
          </cell>
        </row>
        <row r="406">
          <cell r="A406">
            <v>38638</v>
          </cell>
          <cell r="B406">
            <v>10.49</v>
          </cell>
        </row>
        <row r="407">
          <cell r="A407">
            <v>38639</v>
          </cell>
          <cell r="B407">
            <v>10.49</v>
          </cell>
        </row>
        <row r="408">
          <cell r="A408">
            <v>38640</v>
          </cell>
          <cell r="B408">
            <v>10.49</v>
          </cell>
        </row>
        <row r="409">
          <cell r="A409">
            <v>38641</v>
          </cell>
          <cell r="B409">
            <v>10.49</v>
          </cell>
        </row>
        <row r="410">
          <cell r="A410">
            <v>38642</v>
          </cell>
          <cell r="B410">
            <v>10.49</v>
          </cell>
        </row>
        <row r="411">
          <cell r="A411">
            <v>38643</v>
          </cell>
          <cell r="B411">
            <v>10.49</v>
          </cell>
        </row>
        <row r="412">
          <cell r="A412">
            <v>38644</v>
          </cell>
          <cell r="B412">
            <v>10.49</v>
          </cell>
        </row>
        <row r="413">
          <cell r="A413">
            <v>38645</v>
          </cell>
          <cell r="B413">
            <v>10.49</v>
          </cell>
        </row>
        <row r="414">
          <cell r="A414">
            <v>38646</v>
          </cell>
          <cell r="B414">
            <v>10.45</v>
          </cell>
        </row>
        <row r="415">
          <cell r="A415">
            <v>38647</v>
          </cell>
          <cell r="B415">
            <v>10.45</v>
          </cell>
        </row>
        <row r="416">
          <cell r="A416">
            <v>38648</v>
          </cell>
          <cell r="B416">
            <v>10.45</v>
          </cell>
        </row>
        <row r="417">
          <cell r="A417">
            <v>38649</v>
          </cell>
          <cell r="B417">
            <v>10.24</v>
          </cell>
        </row>
        <row r="418">
          <cell r="A418">
            <v>38650</v>
          </cell>
          <cell r="B418">
            <v>10.19</v>
          </cell>
        </row>
        <row r="419">
          <cell r="A419">
            <v>38651</v>
          </cell>
          <cell r="B419">
            <v>10.220000000000001</v>
          </cell>
        </row>
        <row r="420">
          <cell r="A420">
            <v>38652</v>
          </cell>
          <cell r="B420">
            <v>10.26</v>
          </cell>
        </row>
        <row r="421">
          <cell r="A421">
            <v>38653</v>
          </cell>
          <cell r="B421">
            <v>10.28</v>
          </cell>
        </row>
        <row r="422">
          <cell r="A422">
            <v>38654</v>
          </cell>
          <cell r="B422">
            <v>10.28</v>
          </cell>
        </row>
        <row r="423">
          <cell r="A423">
            <v>38655</v>
          </cell>
          <cell r="B423">
            <v>10.28</v>
          </cell>
        </row>
        <row r="424">
          <cell r="A424">
            <v>38656</v>
          </cell>
          <cell r="B424">
            <v>10.28</v>
          </cell>
        </row>
        <row r="425">
          <cell r="A425">
            <v>38657</v>
          </cell>
          <cell r="B425">
            <v>10.28</v>
          </cell>
        </row>
        <row r="426">
          <cell r="A426">
            <v>38658</v>
          </cell>
          <cell r="B426">
            <v>10.28</v>
          </cell>
        </row>
        <row r="427">
          <cell r="A427">
            <v>38659</v>
          </cell>
          <cell r="B427">
            <v>10.28</v>
          </cell>
        </row>
        <row r="428">
          <cell r="A428">
            <v>38660</v>
          </cell>
          <cell r="B428">
            <v>10.28</v>
          </cell>
        </row>
        <row r="429">
          <cell r="A429">
            <v>38661</v>
          </cell>
          <cell r="B429">
            <v>10.28</v>
          </cell>
        </row>
        <row r="430">
          <cell r="A430">
            <v>38662</v>
          </cell>
          <cell r="B430">
            <v>10.28</v>
          </cell>
        </row>
        <row r="431">
          <cell r="A431">
            <v>38663</v>
          </cell>
          <cell r="B431">
            <v>10.28</v>
          </cell>
        </row>
        <row r="432">
          <cell r="A432">
            <v>38664</v>
          </cell>
          <cell r="B432">
            <v>10.28</v>
          </cell>
        </row>
        <row r="433">
          <cell r="A433">
            <v>38665</v>
          </cell>
          <cell r="B433">
            <v>10.28</v>
          </cell>
        </row>
        <row r="434">
          <cell r="A434">
            <v>38666</v>
          </cell>
          <cell r="B434">
            <v>10.3</v>
          </cell>
        </row>
        <row r="435">
          <cell r="A435">
            <v>38667</v>
          </cell>
          <cell r="B435">
            <v>10.3</v>
          </cell>
        </row>
        <row r="436">
          <cell r="A436">
            <v>38668</v>
          </cell>
          <cell r="B436">
            <v>10.3</v>
          </cell>
        </row>
        <row r="437">
          <cell r="A437">
            <v>38669</v>
          </cell>
          <cell r="B437">
            <v>10.3</v>
          </cell>
        </row>
        <row r="438">
          <cell r="A438">
            <v>38670</v>
          </cell>
          <cell r="B438">
            <v>10.28</v>
          </cell>
        </row>
        <row r="439">
          <cell r="A439">
            <v>38671</v>
          </cell>
          <cell r="B439">
            <v>10.28</v>
          </cell>
        </row>
        <row r="440">
          <cell r="A440">
            <v>38672</v>
          </cell>
          <cell r="B440">
            <v>10.28</v>
          </cell>
        </row>
        <row r="441">
          <cell r="A441">
            <v>38673</v>
          </cell>
          <cell r="B441">
            <v>10.28</v>
          </cell>
        </row>
        <row r="442">
          <cell r="A442">
            <v>38674</v>
          </cell>
          <cell r="B442">
            <v>10.28</v>
          </cell>
        </row>
        <row r="443">
          <cell r="A443">
            <v>38675</v>
          </cell>
          <cell r="B443">
            <v>10.28</v>
          </cell>
        </row>
        <row r="444">
          <cell r="A444">
            <v>38676</v>
          </cell>
          <cell r="B444">
            <v>10.28</v>
          </cell>
        </row>
        <row r="445">
          <cell r="A445">
            <v>38677</v>
          </cell>
          <cell r="B445">
            <v>10.28</v>
          </cell>
        </row>
        <row r="446">
          <cell r="A446">
            <v>38678</v>
          </cell>
          <cell r="B446">
            <v>10.28</v>
          </cell>
        </row>
        <row r="447">
          <cell r="A447">
            <v>38679</v>
          </cell>
          <cell r="B447">
            <v>10.28</v>
          </cell>
        </row>
        <row r="448">
          <cell r="A448">
            <v>38680</v>
          </cell>
          <cell r="B448">
            <v>10.28</v>
          </cell>
        </row>
        <row r="449">
          <cell r="A449">
            <v>38681</v>
          </cell>
          <cell r="B449">
            <v>10.28</v>
          </cell>
        </row>
        <row r="450">
          <cell r="A450">
            <v>38682</v>
          </cell>
          <cell r="B450">
            <v>10.28</v>
          </cell>
        </row>
        <row r="451">
          <cell r="A451">
            <v>38683</v>
          </cell>
          <cell r="B451">
            <v>10.28</v>
          </cell>
        </row>
        <row r="452">
          <cell r="A452">
            <v>38684</v>
          </cell>
          <cell r="B452">
            <v>10.33</v>
          </cell>
        </row>
        <row r="453">
          <cell r="A453">
            <v>38685</v>
          </cell>
          <cell r="B453">
            <v>10.33</v>
          </cell>
        </row>
        <row r="454">
          <cell r="A454">
            <v>38686</v>
          </cell>
          <cell r="B454">
            <v>10.33</v>
          </cell>
        </row>
        <row r="455">
          <cell r="A455">
            <v>38687</v>
          </cell>
          <cell r="B455">
            <v>10.33</v>
          </cell>
        </row>
        <row r="456">
          <cell r="A456">
            <v>38688</v>
          </cell>
          <cell r="B456">
            <v>10.33</v>
          </cell>
        </row>
        <row r="457">
          <cell r="A457">
            <v>38689</v>
          </cell>
          <cell r="B457">
            <v>10.32</v>
          </cell>
        </row>
        <row r="458">
          <cell r="A458">
            <v>38690</v>
          </cell>
          <cell r="B458">
            <v>10.32</v>
          </cell>
        </row>
        <row r="459">
          <cell r="A459">
            <v>38691</v>
          </cell>
          <cell r="B459">
            <v>10.32</v>
          </cell>
        </row>
        <row r="460">
          <cell r="A460">
            <v>38692</v>
          </cell>
          <cell r="B460">
            <v>10.32</v>
          </cell>
        </row>
        <row r="461">
          <cell r="A461">
            <v>38693</v>
          </cell>
          <cell r="B461">
            <v>10.32</v>
          </cell>
        </row>
        <row r="462">
          <cell r="A462">
            <v>38694</v>
          </cell>
          <cell r="B462">
            <v>10.32</v>
          </cell>
        </row>
        <row r="463">
          <cell r="A463">
            <v>38695</v>
          </cell>
          <cell r="B463">
            <v>10.32</v>
          </cell>
        </row>
        <row r="464">
          <cell r="A464">
            <v>38696</v>
          </cell>
          <cell r="B464">
            <v>10.33</v>
          </cell>
        </row>
        <row r="465">
          <cell r="A465">
            <v>38697</v>
          </cell>
          <cell r="B465">
            <v>10.33</v>
          </cell>
        </row>
        <row r="466">
          <cell r="A466">
            <v>38698</v>
          </cell>
          <cell r="B466">
            <v>10.37</v>
          </cell>
        </row>
        <row r="467">
          <cell r="A467">
            <v>38699</v>
          </cell>
          <cell r="B467">
            <v>10.37</v>
          </cell>
        </row>
        <row r="468">
          <cell r="A468">
            <v>38700</v>
          </cell>
          <cell r="B468">
            <v>10.37</v>
          </cell>
        </row>
        <row r="469">
          <cell r="A469">
            <v>38701</v>
          </cell>
          <cell r="B469">
            <v>10.37</v>
          </cell>
        </row>
        <row r="470">
          <cell r="A470">
            <v>38702</v>
          </cell>
          <cell r="B470">
            <v>10.37</v>
          </cell>
        </row>
        <row r="471">
          <cell r="A471">
            <v>38703</v>
          </cell>
          <cell r="B471">
            <v>10.37</v>
          </cell>
        </row>
        <row r="472">
          <cell r="A472">
            <v>38704</v>
          </cell>
          <cell r="B472">
            <v>10.37</v>
          </cell>
        </row>
        <row r="473">
          <cell r="A473">
            <v>38705</v>
          </cell>
          <cell r="B473">
            <v>10.37</v>
          </cell>
        </row>
        <row r="474">
          <cell r="A474">
            <v>38706</v>
          </cell>
          <cell r="B474">
            <v>10.37</v>
          </cell>
        </row>
        <row r="475">
          <cell r="A475">
            <v>38707</v>
          </cell>
          <cell r="B475">
            <v>10.37</v>
          </cell>
        </row>
        <row r="476">
          <cell r="A476">
            <v>38708</v>
          </cell>
          <cell r="B476">
            <v>10.37</v>
          </cell>
        </row>
        <row r="477">
          <cell r="A477">
            <v>38709</v>
          </cell>
          <cell r="B477">
            <v>10.37</v>
          </cell>
        </row>
        <row r="478">
          <cell r="A478">
            <v>38710</v>
          </cell>
          <cell r="B478">
            <v>10.37</v>
          </cell>
        </row>
        <row r="479">
          <cell r="A479">
            <v>38711</v>
          </cell>
          <cell r="B479">
            <v>10.37</v>
          </cell>
        </row>
        <row r="480">
          <cell r="A480">
            <v>38712</v>
          </cell>
          <cell r="B480">
            <v>10.37</v>
          </cell>
        </row>
        <row r="481">
          <cell r="A481">
            <v>38713</v>
          </cell>
          <cell r="B481">
            <v>10.38</v>
          </cell>
        </row>
        <row r="482">
          <cell r="A482">
            <v>38714</v>
          </cell>
          <cell r="B482">
            <v>10.38</v>
          </cell>
        </row>
        <row r="483">
          <cell r="A483">
            <v>38715</v>
          </cell>
          <cell r="B483">
            <v>10.42</v>
          </cell>
        </row>
        <row r="484">
          <cell r="A484">
            <v>38716</v>
          </cell>
          <cell r="B484">
            <v>10.46</v>
          </cell>
        </row>
        <row r="485">
          <cell r="A485">
            <v>38717</v>
          </cell>
          <cell r="B485">
            <v>10.44</v>
          </cell>
        </row>
        <row r="486">
          <cell r="A486">
            <v>38718</v>
          </cell>
          <cell r="B486">
            <v>10.44</v>
          </cell>
        </row>
        <row r="487">
          <cell r="A487">
            <v>38719</v>
          </cell>
          <cell r="B487">
            <v>10.44</v>
          </cell>
        </row>
        <row r="488">
          <cell r="A488">
            <v>38720</v>
          </cell>
          <cell r="B488">
            <v>10.4</v>
          </cell>
        </row>
        <row r="489">
          <cell r="A489">
            <v>38721</v>
          </cell>
          <cell r="B489">
            <v>10.4</v>
          </cell>
        </row>
        <row r="490">
          <cell r="A490">
            <v>38722</v>
          </cell>
          <cell r="B490">
            <v>10.4</v>
          </cell>
        </row>
        <row r="491">
          <cell r="A491">
            <v>38723</v>
          </cell>
          <cell r="B491">
            <v>10.43</v>
          </cell>
        </row>
        <row r="492">
          <cell r="A492">
            <v>38724</v>
          </cell>
          <cell r="B492">
            <v>10.43</v>
          </cell>
        </row>
        <row r="493">
          <cell r="A493">
            <v>38725</v>
          </cell>
          <cell r="B493">
            <v>10.43</v>
          </cell>
        </row>
        <row r="494">
          <cell r="A494">
            <v>38726</v>
          </cell>
          <cell r="B494">
            <v>10.43</v>
          </cell>
        </row>
        <row r="495">
          <cell r="A495">
            <v>38727</v>
          </cell>
          <cell r="B495">
            <v>10.43</v>
          </cell>
        </row>
        <row r="496">
          <cell r="A496">
            <v>38728</v>
          </cell>
          <cell r="B496">
            <v>10.43</v>
          </cell>
        </row>
        <row r="497">
          <cell r="A497">
            <v>38729</v>
          </cell>
          <cell r="B497">
            <v>10.43</v>
          </cell>
        </row>
        <row r="498">
          <cell r="A498">
            <v>38730</v>
          </cell>
          <cell r="B498">
            <v>10.43</v>
          </cell>
        </row>
        <row r="499">
          <cell r="A499">
            <v>38731</v>
          </cell>
          <cell r="B499">
            <v>10.43</v>
          </cell>
        </row>
        <row r="500">
          <cell r="A500">
            <v>38732</v>
          </cell>
          <cell r="B500">
            <v>10.43</v>
          </cell>
        </row>
        <row r="501">
          <cell r="A501">
            <v>38733</v>
          </cell>
          <cell r="B501">
            <v>10.43</v>
          </cell>
        </row>
        <row r="502">
          <cell r="A502">
            <v>38734</v>
          </cell>
          <cell r="B502">
            <v>10.41</v>
          </cell>
        </row>
        <row r="503">
          <cell r="A503">
            <v>38735</v>
          </cell>
          <cell r="B503">
            <v>10.4</v>
          </cell>
        </row>
        <row r="504">
          <cell r="A504">
            <v>38736</v>
          </cell>
          <cell r="B504">
            <v>10.41</v>
          </cell>
        </row>
        <row r="505">
          <cell r="A505">
            <v>38737</v>
          </cell>
          <cell r="B505">
            <v>10.41</v>
          </cell>
        </row>
        <row r="506">
          <cell r="A506">
            <v>38738</v>
          </cell>
          <cell r="B506">
            <v>10.41</v>
          </cell>
        </row>
        <row r="507">
          <cell r="A507">
            <v>38739</v>
          </cell>
          <cell r="B507">
            <v>10.41</v>
          </cell>
        </row>
        <row r="508">
          <cell r="A508">
            <v>38740</v>
          </cell>
          <cell r="B508">
            <v>10.41</v>
          </cell>
        </row>
        <row r="509">
          <cell r="A509">
            <v>38741</v>
          </cell>
          <cell r="B509">
            <v>10.51</v>
          </cell>
        </row>
        <row r="510">
          <cell r="A510">
            <v>38742</v>
          </cell>
          <cell r="B510">
            <v>10.5</v>
          </cell>
        </row>
        <row r="511">
          <cell r="A511">
            <v>38743</v>
          </cell>
          <cell r="B511">
            <v>10.5</v>
          </cell>
        </row>
        <row r="512">
          <cell r="A512">
            <v>38744</v>
          </cell>
          <cell r="B512">
            <v>10.52</v>
          </cell>
        </row>
        <row r="513">
          <cell r="A513">
            <v>38745</v>
          </cell>
          <cell r="B513">
            <v>10.52</v>
          </cell>
        </row>
        <row r="514">
          <cell r="A514">
            <v>38746</v>
          </cell>
          <cell r="B514">
            <v>10.52</v>
          </cell>
        </row>
        <row r="515">
          <cell r="A515">
            <v>38747</v>
          </cell>
          <cell r="B515">
            <v>10.53</v>
          </cell>
        </row>
        <row r="516">
          <cell r="A516">
            <v>38748</v>
          </cell>
          <cell r="B516">
            <v>10.53</v>
          </cell>
        </row>
        <row r="517">
          <cell r="A517">
            <v>38749</v>
          </cell>
          <cell r="B517">
            <v>10.53</v>
          </cell>
        </row>
        <row r="518">
          <cell r="A518">
            <v>38750</v>
          </cell>
          <cell r="B518">
            <v>10.53</v>
          </cell>
        </row>
        <row r="519">
          <cell r="A519">
            <v>38751</v>
          </cell>
          <cell r="B519">
            <v>10.58</v>
          </cell>
        </row>
        <row r="520">
          <cell r="A520">
            <v>38752</v>
          </cell>
          <cell r="B520">
            <v>10.59</v>
          </cell>
        </row>
        <row r="521">
          <cell r="A521">
            <v>38753</v>
          </cell>
          <cell r="B521">
            <v>10.59</v>
          </cell>
        </row>
        <row r="522">
          <cell r="A522">
            <v>38754</v>
          </cell>
          <cell r="B522">
            <v>10.59</v>
          </cell>
        </row>
        <row r="523">
          <cell r="A523">
            <v>38755</v>
          </cell>
          <cell r="B523">
            <v>10.59</v>
          </cell>
        </row>
        <row r="524">
          <cell r="A524">
            <v>38756</v>
          </cell>
          <cell r="B524">
            <v>10.59</v>
          </cell>
        </row>
        <row r="525">
          <cell r="A525">
            <v>38757</v>
          </cell>
          <cell r="B525">
            <v>10.59</v>
          </cell>
        </row>
        <row r="526">
          <cell r="A526">
            <v>38758</v>
          </cell>
          <cell r="B526">
            <v>10.58</v>
          </cell>
        </row>
        <row r="527">
          <cell r="A527">
            <v>38759</v>
          </cell>
          <cell r="B527">
            <v>10.6</v>
          </cell>
        </row>
        <row r="528">
          <cell r="A528">
            <v>38760</v>
          </cell>
          <cell r="B528">
            <v>10.6</v>
          </cell>
        </row>
        <row r="529">
          <cell r="A529">
            <v>38761</v>
          </cell>
          <cell r="B529">
            <v>10.61</v>
          </cell>
        </row>
        <row r="530">
          <cell r="A530">
            <v>38762</v>
          </cell>
          <cell r="B530">
            <v>10.61</v>
          </cell>
        </row>
        <row r="531">
          <cell r="A531">
            <v>38763</v>
          </cell>
          <cell r="B531">
            <v>10.61</v>
          </cell>
        </row>
        <row r="532">
          <cell r="A532">
            <v>38764</v>
          </cell>
          <cell r="B532">
            <v>10.61</v>
          </cell>
        </row>
        <row r="533">
          <cell r="A533">
            <v>38765</v>
          </cell>
          <cell r="B533">
            <v>10.61</v>
          </cell>
        </row>
        <row r="534">
          <cell r="A534">
            <v>38766</v>
          </cell>
          <cell r="B534">
            <v>10.62</v>
          </cell>
        </row>
        <row r="535">
          <cell r="A535">
            <v>38767</v>
          </cell>
          <cell r="B535">
            <v>10.62</v>
          </cell>
        </row>
        <row r="536">
          <cell r="A536">
            <v>38768</v>
          </cell>
          <cell r="B536">
            <v>10.62</v>
          </cell>
        </row>
        <row r="537">
          <cell r="A537">
            <v>38769</v>
          </cell>
          <cell r="B537">
            <v>10.62</v>
          </cell>
        </row>
        <row r="538">
          <cell r="A538">
            <v>38770</v>
          </cell>
          <cell r="B538">
            <v>10.62</v>
          </cell>
        </row>
        <row r="539">
          <cell r="A539">
            <v>38771</v>
          </cell>
          <cell r="B539">
            <v>10.62</v>
          </cell>
        </row>
        <row r="540">
          <cell r="A540">
            <v>38772</v>
          </cell>
          <cell r="B540">
            <v>10.62</v>
          </cell>
        </row>
        <row r="541">
          <cell r="A541">
            <v>38773</v>
          </cell>
          <cell r="B541">
            <v>10.61</v>
          </cell>
        </row>
        <row r="542">
          <cell r="A542">
            <v>38774</v>
          </cell>
          <cell r="B542">
            <v>10.61</v>
          </cell>
        </row>
        <row r="543">
          <cell r="A543">
            <v>38775</v>
          </cell>
          <cell r="B543">
            <v>10.61</v>
          </cell>
        </row>
        <row r="544">
          <cell r="A544">
            <v>38776</v>
          </cell>
          <cell r="B544">
            <v>10.65</v>
          </cell>
        </row>
        <row r="545">
          <cell r="A545">
            <v>38777</v>
          </cell>
          <cell r="B545">
            <v>10.62</v>
          </cell>
        </row>
        <row r="546">
          <cell r="A546">
            <v>38778</v>
          </cell>
          <cell r="B546">
            <v>10.63</v>
          </cell>
        </row>
        <row r="547">
          <cell r="A547">
            <v>38779</v>
          </cell>
          <cell r="B547">
            <v>10.63</v>
          </cell>
        </row>
        <row r="548">
          <cell r="A548">
            <v>38780</v>
          </cell>
          <cell r="B548">
            <v>10.63</v>
          </cell>
        </row>
        <row r="549">
          <cell r="A549">
            <v>38781</v>
          </cell>
          <cell r="B549">
            <v>10.63</v>
          </cell>
        </row>
        <row r="550">
          <cell r="A550">
            <v>38782</v>
          </cell>
          <cell r="B550">
            <v>10.63</v>
          </cell>
        </row>
        <row r="551">
          <cell r="A551">
            <v>38783</v>
          </cell>
          <cell r="B551">
            <v>10.63</v>
          </cell>
        </row>
        <row r="552">
          <cell r="A552">
            <v>38784</v>
          </cell>
          <cell r="B552">
            <v>10.63</v>
          </cell>
        </row>
        <row r="553">
          <cell r="A553">
            <v>38785</v>
          </cell>
          <cell r="B553">
            <v>10.63</v>
          </cell>
        </row>
        <row r="554">
          <cell r="A554">
            <v>38786</v>
          </cell>
          <cell r="B554">
            <v>10.63</v>
          </cell>
        </row>
        <row r="555">
          <cell r="A555">
            <v>38787</v>
          </cell>
          <cell r="B555">
            <v>10.63</v>
          </cell>
        </row>
        <row r="556">
          <cell r="A556">
            <v>38788</v>
          </cell>
          <cell r="B556">
            <v>10.63</v>
          </cell>
        </row>
        <row r="557">
          <cell r="A557">
            <v>38789</v>
          </cell>
          <cell r="B557">
            <v>10.61</v>
          </cell>
        </row>
        <row r="558">
          <cell r="A558">
            <v>38790</v>
          </cell>
          <cell r="B558">
            <v>10.63</v>
          </cell>
        </row>
        <row r="559">
          <cell r="A559">
            <v>38791</v>
          </cell>
          <cell r="B559">
            <v>10.63</v>
          </cell>
        </row>
        <row r="560">
          <cell r="A560">
            <v>38792</v>
          </cell>
          <cell r="B560">
            <v>10.62</v>
          </cell>
        </row>
        <row r="561">
          <cell r="A561">
            <v>38793</v>
          </cell>
          <cell r="B561">
            <v>11.14</v>
          </cell>
        </row>
        <row r="562">
          <cell r="A562">
            <v>38794</v>
          </cell>
          <cell r="B562">
            <v>10.62</v>
          </cell>
        </row>
        <row r="563">
          <cell r="A563">
            <v>38795</v>
          </cell>
          <cell r="B563">
            <v>10.62</v>
          </cell>
        </row>
        <row r="564">
          <cell r="A564">
            <v>38796</v>
          </cell>
          <cell r="B564">
            <v>10.62</v>
          </cell>
        </row>
        <row r="565">
          <cell r="A565">
            <v>38797</v>
          </cell>
          <cell r="B565">
            <v>10.62</v>
          </cell>
        </row>
        <row r="566">
          <cell r="A566">
            <v>38798</v>
          </cell>
          <cell r="B566">
            <v>10.62</v>
          </cell>
        </row>
        <row r="567">
          <cell r="A567">
            <v>38799</v>
          </cell>
          <cell r="B567">
            <v>10.62</v>
          </cell>
        </row>
        <row r="568">
          <cell r="A568">
            <v>38800</v>
          </cell>
          <cell r="B568">
            <v>10.58</v>
          </cell>
        </row>
        <row r="569">
          <cell r="A569">
            <v>38801</v>
          </cell>
          <cell r="B569">
            <v>10.58</v>
          </cell>
        </row>
        <row r="570">
          <cell r="A570">
            <v>38802</v>
          </cell>
          <cell r="B570">
            <v>10.58</v>
          </cell>
        </row>
        <row r="571">
          <cell r="A571">
            <v>38803</v>
          </cell>
          <cell r="B571">
            <v>10.58</v>
          </cell>
        </row>
        <row r="572">
          <cell r="A572">
            <v>38804</v>
          </cell>
          <cell r="B572">
            <v>10.58</v>
          </cell>
        </row>
        <row r="573">
          <cell r="A573">
            <v>38805</v>
          </cell>
          <cell r="B573">
            <v>10.58</v>
          </cell>
        </row>
        <row r="574">
          <cell r="A574">
            <v>38806</v>
          </cell>
          <cell r="B574">
            <v>10.58</v>
          </cell>
        </row>
        <row r="575">
          <cell r="A575">
            <v>38807</v>
          </cell>
          <cell r="B575">
            <v>10.58</v>
          </cell>
        </row>
        <row r="576">
          <cell r="A576">
            <v>38808</v>
          </cell>
          <cell r="B576">
            <v>10.58</v>
          </cell>
        </row>
        <row r="577">
          <cell r="A577">
            <v>38809</v>
          </cell>
          <cell r="B577">
            <v>10.58</v>
          </cell>
        </row>
        <row r="578">
          <cell r="A578">
            <v>38810</v>
          </cell>
          <cell r="B578">
            <v>10.5</v>
          </cell>
        </row>
        <row r="579">
          <cell r="A579">
            <v>38811</v>
          </cell>
          <cell r="B579">
            <v>10.5</v>
          </cell>
        </row>
        <row r="580">
          <cell r="A580">
            <v>38812</v>
          </cell>
          <cell r="B580">
            <v>10.5</v>
          </cell>
        </row>
        <row r="581">
          <cell r="A581">
            <v>38813</v>
          </cell>
          <cell r="B581">
            <v>10.49</v>
          </cell>
        </row>
        <row r="582">
          <cell r="A582">
            <v>38814</v>
          </cell>
          <cell r="B582">
            <v>10.49</v>
          </cell>
        </row>
        <row r="583">
          <cell r="A583">
            <v>38815</v>
          </cell>
          <cell r="B583">
            <v>10.48</v>
          </cell>
        </row>
        <row r="584">
          <cell r="A584">
            <v>38816</v>
          </cell>
          <cell r="B584">
            <v>10.48</v>
          </cell>
        </row>
        <row r="585">
          <cell r="A585">
            <v>38817</v>
          </cell>
          <cell r="B585">
            <v>10.48</v>
          </cell>
        </row>
        <row r="586">
          <cell r="A586">
            <v>38818</v>
          </cell>
          <cell r="B586">
            <v>10.48</v>
          </cell>
        </row>
        <row r="587">
          <cell r="A587">
            <v>38819</v>
          </cell>
          <cell r="B587">
            <v>10.48</v>
          </cell>
        </row>
        <row r="588">
          <cell r="A588">
            <v>38820</v>
          </cell>
          <cell r="B588">
            <v>10.48</v>
          </cell>
        </row>
        <row r="589">
          <cell r="A589">
            <v>38821</v>
          </cell>
          <cell r="B589">
            <v>10.48</v>
          </cell>
        </row>
        <row r="590">
          <cell r="A590">
            <v>38822</v>
          </cell>
          <cell r="B590">
            <v>10.48</v>
          </cell>
        </row>
        <row r="591">
          <cell r="A591">
            <v>38823</v>
          </cell>
          <cell r="B591">
            <v>10.48</v>
          </cell>
        </row>
        <row r="592">
          <cell r="A592">
            <v>38824</v>
          </cell>
          <cell r="B592">
            <v>10.48</v>
          </cell>
        </row>
        <row r="593">
          <cell r="A593">
            <v>38825</v>
          </cell>
          <cell r="B593">
            <v>10.48</v>
          </cell>
        </row>
        <row r="594">
          <cell r="A594">
            <v>38826</v>
          </cell>
          <cell r="B594">
            <v>10.51</v>
          </cell>
        </row>
        <row r="595">
          <cell r="A595">
            <v>38827</v>
          </cell>
          <cell r="B595">
            <v>10.5</v>
          </cell>
        </row>
        <row r="596">
          <cell r="A596">
            <v>38828</v>
          </cell>
          <cell r="B596">
            <v>10.5</v>
          </cell>
        </row>
        <row r="597">
          <cell r="A597">
            <v>38829</v>
          </cell>
          <cell r="B597">
            <v>10.48</v>
          </cell>
        </row>
        <row r="598">
          <cell r="A598">
            <v>38830</v>
          </cell>
          <cell r="B598">
            <v>10.48</v>
          </cell>
        </row>
        <row r="599">
          <cell r="A599">
            <v>38831</v>
          </cell>
          <cell r="B599">
            <v>10.48</v>
          </cell>
        </row>
        <row r="600">
          <cell r="A600">
            <v>38832</v>
          </cell>
          <cell r="B600">
            <v>10.48</v>
          </cell>
        </row>
        <row r="601">
          <cell r="A601">
            <v>38833</v>
          </cell>
          <cell r="B601">
            <v>10.48</v>
          </cell>
        </row>
        <row r="602">
          <cell r="A602">
            <v>38834</v>
          </cell>
          <cell r="B602">
            <v>10.48</v>
          </cell>
        </row>
        <row r="603">
          <cell r="A603">
            <v>38835</v>
          </cell>
          <cell r="B603">
            <v>10.48</v>
          </cell>
        </row>
        <row r="604">
          <cell r="A604">
            <v>38836</v>
          </cell>
          <cell r="B604">
            <v>10.48</v>
          </cell>
        </row>
        <row r="605">
          <cell r="A605">
            <v>38837</v>
          </cell>
          <cell r="B605">
            <v>10.48</v>
          </cell>
        </row>
        <row r="606">
          <cell r="A606">
            <v>38838</v>
          </cell>
          <cell r="B606">
            <v>10.48</v>
          </cell>
        </row>
        <row r="607">
          <cell r="A607">
            <v>38839</v>
          </cell>
          <cell r="B607">
            <v>10.49</v>
          </cell>
        </row>
        <row r="608">
          <cell r="A608">
            <v>38840</v>
          </cell>
          <cell r="B608">
            <v>10.48</v>
          </cell>
        </row>
        <row r="609">
          <cell r="A609">
            <v>38841</v>
          </cell>
          <cell r="B609">
            <v>10.52</v>
          </cell>
        </row>
        <row r="610">
          <cell r="A610">
            <v>38842</v>
          </cell>
          <cell r="B610">
            <v>10.48</v>
          </cell>
        </row>
        <row r="611">
          <cell r="A611">
            <v>38843</v>
          </cell>
          <cell r="B611">
            <v>10.48</v>
          </cell>
        </row>
        <row r="612">
          <cell r="A612">
            <v>38844</v>
          </cell>
          <cell r="B612">
            <v>10.48</v>
          </cell>
        </row>
        <row r="613">
          <cell r="A613">
            <v>38845</v>
          </cell>
          <cell r="B613">
            <v>10.48</v>
          </cell>
        </row>
        <row r="614">
          <cell r="A614">
            <v>38846</v>
          </cell>
          <cell r="B614">
            <v>10.48</v>
          </cell>
        </row>
        <row r="615">
          <cell r="A615">
            <v>38847</v>
          </cell>
          <cell r="B615">
            <v>10.48</v>
          </cell>
        </row>
        <row r="616">
          <cell r="A616">
            <v>38848</v>
          </cell>
          <cell r="B616">
            <v>10.48</v>
          </cell>
        </row>
        <row r="617">
          <cell r="A617">
            <v>38849</v>
          </cell>
          <cell r="B617">
            <v>10.48</v>
          </cell>
        </row>
        <row r="618">
          <cell r="A618">
            <v>38850</v>
          </cell>
          <cell r="B618">
            <v>10.48</v>
          </cell>
        </row>
        <row r="619">
          <cell r="A619">
            <v>38851</v>
          </cell>
          <cell r="B619">
            <v>10.48</v>
          </cell>
        </row>
        <row r="620">
          <cell r="A620">
            <v>38852</v>
          </cell>
          <cell r="B620">
            <v>10.48</v>
          </cell>
        </row>
        <row r="621">
          <cell r="A621">
            <v>38853</v>
          </cell>
          <cell r="B621">
            <v>10.49</v>
          </cell>
        </row>
        <row r="622">
          <cell r="A622">
            <v>38854</v>
          </cell>
          <cell r="B622">
            <v>10.49</v>
          </cell>
        </row>
        <row r="623">
          <cell r="A623">
            <v>38855</v>
          </cell>
          <cell r="B623">
            <v>10.49</v>
          </cell>
        </row>
        <row r="624">
          <cell r="A624">
            <v>38856</v>
          </cell>
          <cell r="B624">
            <v>10.51</v>
          </cell>
        </row>
        <row r="625">
          <cell r="A625">
            <v>38857</v>
          </cell>
          <cell r="B625">
            <v>10.53</v>
          </cell>
        </row>
        <row r="626">
          <cell r="A626">
            <v>38858</v>
          </cell>
          <cell r="B626">
            <v>10.53</v>
          </cell>
        </row>
        <row r="627">
          <cell r="A627">
            <v>38859</v>
          </cell>
          <cell r="B627">
            <v>10.53</v>
          </cell>
        </row>
        <row r="628">
          <cell r="A628">
            <v>38860</v>
          </cell>
          <cell r="B628">
            <v>10.51</v>
          </cell>
        </row>
        <row r="629">
          <cell r="A629">
            <v>38861</v>
          </cell>
          <cell r="B629">
            <v>10.51</v>
          </cell>
        </row>
        <row r="630">
          <cell r="A630">
            <v>38862</v>
          </cell>
          <cell r="B630">
            <v>10.51</v>
          </cell>
        </row>
        <row r="631">
          <cell r="A631">
            <v>38863</v>
          </cell>
          <cell r="B631">
            <v>10.51</v>
          </cell>
        </row>
        <row r="632">
          <cell r="A632">
            <v>38864</v>
          </cell>
          <cell r="B632">
            <v>10.51</v>
          </cell>
        </row>
        <row r="633">
          <cell r="A633">
            <v>38865</v>
          </cell>
          <cell r="B633">
            <v>10.51</v>
          </cell>
        </row>
        <row r="634">
          <cell r="A634">
            <v>38866</v>
          </cell>
          <cell r="B634">
            <v>10.52</v>
          </cell>
        </row>
        <row r="635">
          <cell r="A635">
            <v>38867</v>
          </cell>
          <cell r="B635">
            <v>10.51</v>
          </cell>
        </row>
        <row r="636">
          <cell r="A636">
            <v>38868</v>
          </cell>
          <cell r="B636">
            <v>10.51</v>
          </cell>
        </row>
        <row r="637">
          <cell r="A637">
            <v>38869</v>
          </cell>
          <cell r="B637">
            <v>10.51</v>
          </cell>
        </row>
        <row r="638">
          <cell r="A638">
            <v>38870</v>
          </cell>
          <cell r="B638">
            <v>10.51</v>
          </cell>
        </row>
        <row r="639">
          <cell r="A639">
            <v>38871</v>
          </cell>
          <cell r="B639">
            <v>10.51</v>
          </cell>
        </row>
        <row r="640">
          <cell r="A640">
            <v>38872</v>
          </cell>
          <cell r="B640">
            <v>10.51</v>
          </cell>
        </row>
        <row r="641">
          <cell r="A641">
            <v>38873</v>
          </cell>
          <cell r="B641">
            <v>10.51</v>
          </cell>
        </row>
        <row r="642">
          <cell r="A642">
            <v>38874</v>
          </cell>
        </row>
        <row r="643">
          <cell r="A643">
            <v>38875</v>
          </cell>
        </row>
        <row r="644">
          <cell r="A644">
            <v>38876</v>
          </cell>
        </row>
        <row r="645">
          <cell r="A645">
            <v>38877</v>
          </cell>
        </row>
        <row r="646">
          <cell r="A646">
            <v>38878</v>
          </cell>
        </row>
        <row r="647">
          <cell r="A647">
            <v>38879</v>
          </cell>
        </row>
        <row r="648">
          <cell r="A648">
            <v>38880</v>
          </cell>
        </row>
        <row r="649">
          <cell r="A649">
            <v>38881</v>
          </cell>
        </row>
        <row r="650">
          <cell r="A650">
            <v>38882</v>
          </cell>
        </row>
        <row r="651">
          <cell r="A651">
            <v>38883</v>
          </cell>
        </row>
        <row r="652">
          <cell r="A652">
            <v>38884</v>
          </cell>
        </row>
        <row r="653">
          <cell r="A653">
            <v>38885</v>
          </cell>
        </row>
        <row r="654">
          <cell r="A654">
            <v>38886</v>
          </cell>
        </row>
        <row r="655">
          <cell r="A655">
            <v>38887</v>
          </cell>
        </row>
        <row r="656">
          <cell r="A656">
            <v>38888</v>
          </cell>
        </row>
        <row r="657">
          <cell r="A657">
            <v>38889</v>
          </cell>
        </row>
        <row r="658">
          <cell r="A658">
            <v>38890</v>
          </cell>
        </row>
        <row r="659">
          <cell r="A659">
            <v>38891</v>
          </cell>
        </row>
        <row r="660">
          <cell r="A660">
            <v>38892</v>
          </cell>
        </row>
        <row r="661">
          <cell r="A661">
            <v>38893</v>
          </cell>
        </row>
        <row r="662">
          <cell r="A662">
            <v>38894</v>
          </cell>
        </row>
        <row r="663">
          <cell r="A663">
            <v>38895</v>
          </cell>
        </row>
        <row r="664">
          <cell r="A664">
            <v>38896</v>
          </cell>
        </row>
        <row r="665">
          <cell r="A665">
            <v>38897</v>
          </cell>
        </row>
        <row r="666">
          <cell r="A666">
            <v>38898</v>
          </cell>
        </row>
      </sheetData>
      <sheetData sheetId="19">
        <row r="1">
          <cell r="A1" t="str">
            <v>QPK20YRPAV=FMAP, Close(Last Quote), Line</v>
          </cell>
          <cell r="B1" t="str">
            <v>Line</v>
          </cell>
        </row>
        <row r="2">
          <cell r="A2">
            <v>38054</v>
          </cell>
          <cell r="B2">
            <v>8.24</v>
          </cell>
        </row>
        <row r="3">
          <cell r="A3">
            <v>38055</v>
          </cell>
          <cell r="B3">
            <v>8.2799999999999994</v>
          </cell>
        </row>
        <row r="4">
          <cell r="A4">
            <v>38056</v>
          </cell>
          <cell r="B4">
            <v>8.2899999999999991</v>
          </cell>
        </row>
        <row r="5">
          <cell r="A5">
            <v>38057</v>
          </cell>
          <cell r="B5">
            <v>8.2899999999999991</v>
          </cell>
        </row>
        <row r="6">
          <cell r="A6">
            <v>38058</v>
          </cell>
          <cell r="B6">
            <v>8.2899999999999991</v>
          </cell>
        </row>
        <row r="7">
          <cell r="A7">
            <v>38061</v>
          </cell>
          <cell r="B7">
            <v>8.3000000000000007</v>
          </cell>
        </row>
        <row r="8">
          <cell r="A8">
            <v>38062</v>
          </cell>
          <cell r="B8">
            <v>8.3000000000000007</v>
          </cell>
        </row>
        <row r="9">
          <cell r="A9">
            <v>38063</v>
          </cell>
          <cell r="B9">
            <v>8.33</v>
          </cell>
        </row>
        <row r="10">
          <cell r="A10">
            <v>38064</v>
          </cell>
          <cell r="B10">
            <v>8.33</v>
          </cell>
        </row>
        <row r="11">
          <cell r="A11">
            <v>38065</v>
          </cell>
          <cell r="B11">
            <v>8.33</v>
          </cell>
        </row>
        <row r="12">
          <cell r="A12">
            <v>38068</v>
          </cell>
          <cell r="B12">
            <v>8.33</v>
          </cell>
        </row>
        <row r="13">
          <cell r="A13">
            <v>38069</v>
          </cell>
          <cell r="B13">
            <v>8.33</v>
          </cell>
        </row>
        <row r="14">
          <cell r="A14">
            <v>38070</v>
          </cell>
          <cell r="B14">
            <v>8.31</v>
          </cell>
        </row>
        <row r="15">
          <cell r="A15">
            <v>38071</v>
          </cell>
          <cell r="B15">
            <v>8.33</v>
          </cell>
        </row>
        <row r="16">
          <cell r="A16">
            <v>38072</v>
          </cell>
          <cell r="B16">
            <v>8.33</v>
          </cell>
        </row>
        <row r="17">
          <cell r="A17">
            <v>38075</v>
          </cell>
          <cell r="B17">
            <v>8.33</v>
          </cell>
        </row>
        <row r="18">
          <cell r="A18">
            <v>38076</v>
          </cell>
          <cell r="B18">
            <v>8.33</v>
          </cell>
        </row>
        <row r="19">
          <cell r="A19">
            <v>38077</v>
          </cell>
          <cell r="B19">
            <v>8.33</v>
          </cell>
        </row>
        <row r="20">
          <cell r="A20">
            <v>38078</v>
          </cell>
          <cell r="B20">
            <v>8.33</v>
          </cell>
        </row>
        <row r="21">
          <cell r="A21">
            <v>38079</v>
          </cell>
          <cell r="B21">
            <v>8.33</v>
          </cell>
        </row>
        <row r="22">
          <cell r="A22">
            <v>38082</v>
          </cell>
          <cell r="B22">
            <v>8.31</v>
          </cell>
        </row>
        <row r="23">
          <cell r="A23">
            <v>38083</v>
          </cell>
          <cell r="B23">
            <v>8.31</v>
          </cell>
        </row>
        <row r="24">
          <cell r="A24">
            <v>38084</v>
          </cell>
          <cell r="B24">
            <v>8.31</v>
          </cell>
        </row>
        <row r="25">
          <cell r="A25">
            <v>38085</v>
          </cell>
          <cell r="B25">
            <v>8.31</v>
          </cell>
        </row>
        <row r="26">
          <cell r="A26">
            <v>38086</v>
          </cell>
          <cell r="B26">
            <v>8.35</v>
          </cell>
        </row>
        <row r="27">
          <cell r="A27">
            <v>38089</v>
          </cell>
          <cell r="B27">
            <v>8.35</v>
          </cell>
        </row>
        <row r="28">
          <cell r="A28">
            <v>38090</v>
          </cell>
          <cell r="B28">
            <v>8.35</v>
          </cell>
        </row>
        <row r="29">
          <cell r="A29">
            <v>38091</v>
          </cell>
          <cell r="B29">
            <v>8.35</v>
          </cell>
        </row>
        <row r="30">
          <cell r="A30">
            <v>38092</v>
          </cell>
          <cell r="B30">
            <v>8.35</v>
          </cell>
        </row>
        <row r="31">
          <cell r="A31">
            <v>38093</v>
          </cell>
          <cell r="B31">
            <v>8.34</v>
          </cell>
        </row>
        <row r="32">
          <cell r="A32">
            <v>38096</v>
          </cell>
          <cell r="B32">
            <v>8.34</v>
          </cell>
        </row>
        <row r="33">
          <cell r="A33">
            <v>38097</v>
          </cell>
          <cell r="B33">
            <v>8.34</v>
          </cell>
        </row>
        <row r="34">
          <cell r="A34">
            <v>38098</v>
          </cell>
          <cell r="B34">
            <v>8.35</v>
          </cell>
        </row>
        <row r="35">
          <cell r="A35">
            <v>38099</v>
          </cell>
          <cell r="B35">
            <v>8.36</v>
          </cell>
        </row>
        <row r="36">
          <cell r="A36">
            <v>38100</v>
          </cell>
          <cell r="B36">
            <v>8.36</v>
          </cell>
        </row>
        <row r="37">
          <cell r="A37">
            <v>38103</v>
          </cell>
          <cell r="B37">
            <v>8.3699999999999992</v>
          </cell>
        </row>
        <row r="38">
          <cell r="A38">
            <v>38104</v>
          </cell>
          <cell r="B38">
            <v>8.3800000000000008</v>
          </cell>
        </row>
        <row r="39">
          <cell r="A39">
            <v>38105</v>
          </cell>
          <cell r="B39">
            <v>8.3800000000000008</v>
          </cell>
        </row>
        <row r="40">
          <cell r="A40">
            <v>38106</v>
          </cell>
          <cell r="B40">
            <v>8.4</v>
          </cell>
        </row>
        <row r="41">
          <cell r="A41">
            <v>38107</v>
          </cell>
          <cell r="B41">
            <v>8.41</v>
          </cell>
        </row>
        <row r="42">
          <cell r="A42">
            <v>38110</v>
          </cell>
          <cell r="B42">
            <v>8.41</v>
          </cell>
        </row>
        <row r="43">
          <cell r="A43">
            <v>38111</v>
          </cell>
          <cell r="B43">
            <v>8.41</v>
          </cell>
        </row>
        <row r="44">
          <cell r="A44">
            <v>38112</v>
          </cell>
          <cell r="B44">
            <v>8.42</v>
          </cell>
        </row>
        <row r="45">
          <cell r="A45">
            <v>38113</v>
          </cell>
          <cell r="B45">
            <v>8.42</v>
          </cell>
        </row>
        <row r="46">
          <cell r="A46">
            <v>38114</v>
          </cell>
          <cell r="B46">
            <v>8.41</v>
          </cell>
        </row>
        <row r="47">
          <cell r="A47">
            <v>38117</v>
          </cell>
          <cell r="B47">
            <v>8.4</v>
          </cell>
        </row>
        <row r="48">
          <cell r="A48">
            <v>38118</v>
          </cell>
          <cell r="B48">
            <v>8.41</v>
          </cell>
        </row>
        <row r="49">
          <cell r="A49">
            <v>38119</v>
          </cell>
          <cell r="B49">
            <v>8.43</v>
          </cell>
        </row>
        <row r="50">
          <cell r="A50">
            <v>38120</v>
          </cell>
          <cell r="B50">
            <v>8.43</v>
          </cell>
        </row>
        <row r="51">
          <cell r="A51">
            <v>38121</v>
          </cell>
          <cell r="B51">
            <v>8.48</v>
          </cell>
        </row>
        <row r="52">
          <cell r="A52">
            <v>38124</v>
          </cell>
          <cell r="B52">
            <v>8.51</v>
          </cell>
        </row>
        <row r="53">
          <cell r="A53">
            <v>38125</v>
          </cell>
          <cell r="B53">
            <v>9.75</v>
          </cell>
        </row>
        <row r="54">
          <cell r="A54">
            <v>38126</v>
          </cell>
          <cell r="B54">
            <v>9.5399999999999991</v>
          </cell>
        </row>
        <row r="55">
          <cell r="A55">
            <v>38127</v>
          </cell>
          <cell r="B55">
            <v>9.42</v>
          </cell>
        </row>
        <row r="56">
          <cell r="A56">
            <v>38128</v>
          </cell>
          <cell r="B56">
            <v>9.44</v>
          </cell>
        </row>
        <row r="57">
          <cell r="A57">
            <v>38131</v>
          </cell>
          <cell r="B57">
            <v>9.5</v>
          </cell>
        </row>
        <row r="58">
          <cell r="A58">
            <v>38132</v>
          </cell>
          <cell r="B58">
            <v>9.6199999999999992</v>
          </cell>
        </row>
        <row r="59">
          <cell r="A59">
            <v>38133</v>
          </cell>
          <cell r="B59">
            <v>9.61</v>
          </cell>
        </row>
        <row r="60">
          <cell r="A60">
            <v>38134</v>
          </cell>
          <cell r="B60">
            <v>9.69</v>
          </cell>
        </row>
        <row r="61">
          <cell r="A61">
            <v>38135</v>
          </cell>
          <cell r="B61">
            <v>9.67</v>
          </cell>
        </row>
        <row r="62">
          <cell r="A62">
            <v>38138</v>
          </cell>
          <cell r="B62">
            <v>9.67</v>
          </cell>
        </row>
        <row r="63">
          <cell r="A63">
            <v>38139</v>
          </cell>
          <cell r="B63">
            <v>9.94</v>
          </cell>
        </row>
        <row r="64">
          <cell r="A64">
            <v>38140</v>
          </cell>
          <cell r="B64">
            <v>9.92</v>
          </cell>
        </row>
        <row r="65">
          <cell r="A65">
            <v>38142</v>
          </cell>
          <cell r="B65">
            <v>9.94</v>
          </cell>
        </row>
        <row r="66">
          <cell r="A66">
            <v>38145</v>
          </cell>
          <cell r="B66">
            <v>9.9600000000000009</v>
          </cell>
        </row>
        <row r="67">
          <cell r="A67">
            <v>38146</v>
          </cell>
          <cell r="B67">
            <v>9.9700000000000006</v>
          </cell>
        </row>
        <row r="68">
          <cell r="A68">
            <v>38147</v>
          </cell>
          <cell r="B68">
            <v>9.9499999999999993</v>
          </cell>
        </row>
        <row r="69">
          <cell r="A69">
            <v>38148</v>
          </cell>
          <cell r="B69">
            <v>9.81</v>
          </cell>
        </row>
        <row r="70">
          <cell r="A70">
            <v>38149</v>
          </cell>
          <cell r="B70">
            <v>9.7799999999999994</v>
          </cell>
        </row>
        <row r="71">
          <cell r="A71">
            <v>38152</v>
          </cell>
          <cell r="B71">
            <v>9.85</v>
          </cell>
        </row>
        <row r="72">
          <cell r="A72">
            <v>38153</v>
          </cell>
          <cell r="B72">
            <v>9.84</v>
          </cell>
        </row>
        <row r="73">
          <cell r="A73">
            <v>38154</v>
          </cell>
          <cell r="B73">
            <v>9.86</v>
          </cell>
        </row>
        <row r="74">
          <cell r="A74">
            <v>38155</v>
          </cell>
          <cell r="B74">
            <v>9.83</v>
          </cell>
        </row>
        <row r="75">
          <cell r="A75">
            <v>38156</v>
          </cell>
          <cell r="B75">
            <v>9.81</v>
          </cell>
        </row>
        <row r="76">
          <cell r="A76">
            <v>38159</v>
          </cell>
          <cell r="B76">
            <v>9.81</v>
          </cell>
        </row>
        <row r="77">
          <cell r="A77">
            <v>38160</v>
          </cell>
          <cell r="B77">
            <v>9.83</v>
          </cell>
        </row>
        <row r="78">
          <cell r="A78">
            <v>38161</v>
          </cell>
          <cell r="B78">
            <v>9.83</v>
          </cell>
        </row>
        <row r="79">
          <cell r="A79">
            <v>38162</v>
          </cell>
          <cell r="B79">
            <v>9.83</v>
          </cell>
        </row>
        <row r="80">
          <cell r="A80">
            <v>38163</v>
          </cell>
          <cell r="B80">
            <v>9.83</v>
          </cell>
        </row>
        <row r="81">
          <cell r="A81">
            <v>38166</v>
          </cell>
          <cell r="B81">
            <v>9.85</v>
          </cell>
        </row>
        <row r="82">
          <cell r="A82">
            <v>38167</v>
          </cell>
          <cell r="B82">
            <v>9.84</v>
          </cell>
        </row>
        <row r="83">
          <cell r="A83">
            <v>38168</v>
          </cell>
          <cell r="B83">
            <v>9.82</v>
          </cell>
        </row>
        <row r="84">
          <cell r="A84">
            <v>38170</v>
          </cell>
          <cell r="B84">
            <v>9.81</v>
          </cell>
        </row>
        <row r="85">
          <cell r="A85">
            <v>38173</v>
          </cell>
          <cell r="B85">
            <v>9.82</v>
          </cell>
        </row>
        <row r="86">
          <cell r="A86">
            <v>38174</v>
          </cell>
          <cell r="B86">
            <v>9.8000000000000007</v>
          </cell>
        </row>
        <row r="87">
          <cell r="A87">
            <v>38175</v>
          </cell>
          <cell r="B87">
            <v>9.83</v>
          </cell>
        </row>
        <row r="88">
          <cell r="A88">
            <v>38176</v>
          </cell>
          <cell r="B88">
            <v>9.82</v>
          </cell>
        </row>
        <row r="89">
          <cell r="A89">
            <v>38177</v>
          </cell>
          <cell r="B89">
            <v>9.82</v>
          </cell>
        </row>
        <row r="90">
          <cell r="A90">
            <v>38180</v>
          </cell>
          <cell r="B90">
            <v>9.8800000000000008</v>
          </cell>
        </row>
        <row r="91">
          <cell r="A91">
            <v>38181</v>
          </cell>
          <cell r="B91">
            <v>9.8800000000000008</v>
          </cell>
        </row>
        <row r="92">
          <cell r="A92">
            <v>38182</v>
          </cell>
          <cell r="B92">
            <v>9.92</v>
          </cell>
        </row>
        <row r="93">
          <cell r="A93">
            <v>38183</v>
          </cell>
          <cell r="B93">
            <v>9.99</v>
          </cell>
        </row>
        <row r="94">
          <cell r="A94">
            <v>38184</v>
          </cell>
          <cell r="B94">
            <v>10.15</v>
          </cell>
        </row>
        <row r="95">
          <cell r="A95">
            <v>38187</v>
          </cell>
          <cell r="B95">
            <v>10.02</v>
          </cell>
        </row>
        <row r="96">
          <cell r="A96">
            <v>38188</v>
          </cell>
          <cell r="B96">
            <v>10.01</v>
          </cell>
        </row>
        <row r="97">
          <cell r="A97">
            <v>38189</v>
          </cell>
          <cell r="B97">
            <v>10.02</v>
          </cell>
        </row>
        <row r="98">
          <cell r="A98">
            <v>38190</v>
          </cell>
          <cell r="B98">
            <v>10.02</v>
          </cell>
        </row>
        <row r="99">
          <cell r="A99">
            <v>38191</v>
          </cell>
          <cell r="B99">
            <v>10.14</v>
          </cell>
        </row>
        <row r="100">
          <cell r="A100">
            <v>38194</v>
          </cell>
          <cell r="B100">
            <v>10.16</v>
          </cell>
        </row>
        <row r="101">
          <cell r="A101">
            <v>38195</v>
          </cell>
          <cell r="B101">
            <v>10.1</v>
          </cell>
        </row>
        <row r="102">
          <cell r="A102">
            <v>38196</v>
          </cell>
          <cell r="B102">
            <v>10.09</v>
          </cell>
        </row>
        <row r="103">
          <cell r="A103">
            <v>38197</v>
          </cell>
          <cell r="B103">
            <v>10.08</v>
          </cell>
        </row>
        <row r="104">
          <cell r="A104">
            <v>38198</v>
          </cell>
          <cell r="B104">
            <v>10.07</v>
          </cell>
        </row>
        <row r="105">
          <cell r="A105">
            <v>38201</v>
          </cell>
          <cell r="B105">
            <v>10.08</v>
          </cell>
        </row>
        <row r="106">
          <cell r="A106">
            <v>38202</v>
          </cell>
          <cell r="B106">
            <v>10.08</v>
          </cell>
        </row>
        <row r="107">
          <cell r="A107">
            <v>38203</v>
          </cell>
          <cell r="B107">
            <v>10.050000000000001</v>
          </cell>
        </row>
        <row r="108">
          <cell r="A108">
            <v>38204</v>
          </cell>
          <cell r="B108">
            <v>10.02</v>
          </cell>
        </row>
        <row r="109">
          <cell r="A109">
            <v>38205</v>
          </cell>
          <cell r="B109">
            <v>10.029999999999999</v>
          </cell>
        </row>
        <row r="110">
          <cell r="A110">
            <v>38208</v>
          </cell>
          <cell r="B110">
            <v>9.98</v>
          </cell>
        </row>
        <row r="111">
          <cell r="A111">
            <v>38209</v>
          </cell>
          <cell r="B111">
            <v>10</v>
          </cell>
        </row>
        <row r="112">
          <cell r="A112">
            <v>38210</v>
          </cell>
          <cell r="B112">
            <v>9.98</v>
          </cell>
        </row>
        <row r="113">
          <cell r="A113">
            <v>38211</v>
          </cell>
          <cell r="B113">
            <v>10.02</v>
          </cell>
        </row>
        <row r="114">
          <cell r="A114">
            <v>38212</v>
          </cell>
          <cell r="B114">
            <v>10.02</v>
          </cell>
        </row>
        <row r="115">
          <cell r="A115">
            <v>38215</v>
          </cell>
          <cell r="B115">
            <v>10.02</v>
          </cell>
        </row>
        <row r="116">
          <cell r="A116">
            <v>38216</v>
          </cell>
          <cell r="B116">
            <v>10.02</v>
          </cell>
        </row>
        <row r="117">
          <cell r="A117">
            <v>38217</v>
          </cell>
          <cell r="B117">
            <v>9.9700000000000006</v>
          </cell>
        </row>
        <row r="118">
          <cell r="A118">
            <v>38218</v>
          </cell>
          <cell r="B118">
            <v>9.93</v>
          </cell>
        </row>
        <row r="119">
          <cell r="A119">
            <v>38219</v>
          </cell>
          <cell r="B119">
            <v>9.9499999999999993</v>
          </cell>
        </row>
        <row r="120">
          <cell r="A120">
            <v>38222</v>
          </cell>
          <cell r="B120">
            <v>9.93</v>
          </cell>
        </row>
        <row r="121">
          <cell r="A121">
            <v>38223</v>
          </cell>
          <cell r="B121">
            <v>9.93</v>
          </cell>
        </row>
        <row r="122">
          <cell r="A122">
            <v>38224</v>
          </cell>
          <cell r="B122">
            <v>9.94</v>
          </cell>
        </row>
        <row r="123">
          <cell r="A123">
            <v>38225</v>
          </cell>
          <cell r="B123">
            <v>9.93</v>
          </cell>
        </row>
        <row r="124">
          <cell r="A124">
            <v>38226</v>
          </cell>
          <cell r="B124">
            <v>9.94</v>
          </cell>
        </row>
        <row r="125">
          <cell r="A125">
            <v>38230</v>
          </cell>
          <cell r="B125">
            <v>9.93</v>
          </cell>
        </row>
        <row r="126">
          <cell r="A126">
            <v>38231</v>
          </cell>
          <cell r="B126">
            <v>9.92</v>
          </cell>
        </row>
        <row r="127">
          <cell r="A127">
            <v>38232</v>
          </cell>
          <cell r="B127">
            <v>10</v>
          </cell>
        </row>
        <row r="128">
          <cell r="A128">
            <v>38233</v>
          </cell>
          <cell r="B128">
            <v>10.029999999999999</v>
          </cell>
        </row>
        <row r="129">
          <cell r="A129">
            <v>38236</v>
          </cell>
          <cell r="B129">
            <v>10.02</v>
          </cell>
        </row>
        <row r="130">
          <cell r="A130">
            <v>38237</v>
          </cell>
          <cell r="B130">
            <v>10.02</v>
          </cell>
        </row>
        <row r="131">
          <cell r="A131">
            <v>38238</v>
          </cell>
          <cell r="B131">
            <v>10.02</v>
          </cell>
        </row>
        <row r="132">
          <cell r="A132">
            <v>38239</v>
          </cell>
          <cell r="B132">
            <v>10.01</v>
          </cell>
        </row>
        <row r="133">
          <cell r="A133">
            <v>38240</v>
          </cell>
          <cell r="B133">
            <v>10.01</v>
          </cell>
        </row>
        <row r="134">
          <cell r="A134">
            <v>38243</v>
          </cell>
          <cell r="B134">
            <v>9.98</v>
          </cell>
        </row>
        <row r="135">
          <cell r="A135">
            <v>38245</v>
          </cell>
          <cell r="B135">
            <v>10.01</v>
          </cell>
        </row>
        <row r="136">
          <cell r="A136">
            <v>38246</v>
          </cell>
          <cell r="B136">
            <v>10.01</v>
          </cell>
        </row>
        <row r="137">
          <cell r="A137">
            <v>38247</v>
          </cell>
          <cell r="B137">
            <v>10.01</v>
          </cell>
        </row>
        <row r="138">
          <cell r="A138">
            <v>38250</v>
          </cell>
          <cell r="B138">
            <v>10.02</v>
          </cell>
        </row>
        <row r="139">
          <cell r="A139">
            <v>38251</v>
          </cell>
          <cell r="B139">
            <v>10.02</v>
          </cell>
        </row>
        <row r="140">
          <cell r="A140">
            <v>38252</v>
          </cell>
          <cell r="B140">
            <v>10.029999999999999</v>
          </cell>
        </row>
        <row r="141">
          <cell r="A141">
            <v>38260</v>
          </cell>
          <cell r="B141">
            <v>10.07</v>
          </cell>
        </row>
        <row r="142">
          <cell r="A142">
            <v>38261</v>
          </cell>
          <cell r="B142">
            <v>10.07</v>
          </cell>
        </row>
        <row r="143">
          <cell r="A143">
            <v>38264</v>
          </cell>
          <cell r="B143">
            <v>10.07</v>
          </cell>
        </row>
        <row r="144">
          <cell r="A144">
            <v>38265</v>
          </cell>
          <cell r="B144">
            <v>10.050000000000001</v>
          </cell>
        </row>
        <row r="145">
          <cell r="A145">
            <v>38266</v>
          </cell>
          <cell r="B145">
            <v>10.050000000000001</v>
          </cell>
        </row>
        <row r="146">
          <cell r="A146">
            <v>38267</v>
          </cell>
          <cell r="B146">
            <v>10.050000000000001</v>
          </cell>
        </row>
        <row r="147">
          <cell r="A147">
            <v>38268</v>
          </cell>
          <cell r="B147">
            <v>10.06</v>
          </cell>
        </row>
        <row r="148">
          <cell r="A148">
            <v>38273</v>
          </cell>
          <cell r="B148">
            <v>10.039999999999999</v>
          </cell>
        </row>
        <row r="149">
          <cell r="A149">
            <v>38274</v>
          </cell>
          <cell r="B149">
            <v>10.039999999999999</v>
          </cell>
        </row>
        <row r="150">
          <cell r="A150">
            <v>38278</v>
          </cell>
          <cell r="B150">
            <v>10.039999999999999</v>
          </cell>
        </row>
        <row r="151">
          <cell r="A151">
            <v>38279</v>
          </cell>
          <cell r="B151">
            <v>10.039999999999999</v>
          </cell>
        </row>
        <row r="152">
          <cell r="A152">
            <v>38280</v>
          </cell>
          <cell r="B152">
            <v>10.039999999999999</v>
          </cell>
        </row>
        <row r="153">
          <cell r="A153">
            <v>38292</v>
          </cell>
          <cell r="B153">
            <v>9.93</v>
          </cell>
        </row>
        <row r="154">
          <cell r="A154">
            <v>38294</v>
          </cell>
          <cell r="B154">
            <v>9.89</v>
          </cell>
        </row>
        <row r="155">
          <cell r="A155">
            <v>38295</v>
          </cell>
          <cell r="B155">
            <v>9.92</v>
          </cell>
        </row>
        <row r="156">
          <cell r="A156">
            <v>38296</v>
          </cell>
          <cell r="B156">
            <v>9.93</v>
          </cell>
        </row>
        <row r="157">
          <cell r="A157">
            <v>38310</v>
          </cell>
          <cell r="B157">
            <v>9.9499999999999993</v>
          </cell>
        </row>
        <row r="158">
          <cell r="A158">
            <v>38314</v>
          </cell>
          <cell r="B158">
            <v>9.9600000000000009</v>
          </cell>
        </row>
        <row r="159">
          <cell r="A159">
            <v>38315</v>
          </cell>
          <cell r="B159">
            <v>9.9700000000000006</v>
          </cell>
        </row>
        <row r="160">
          <cell r="A160">
            <v>38316</v>
          </cell>
          <cell r="B160">
            <v>9.98</v>
          </cell>
        </row>
        <row r="161">
          <cell r="A161">
            <v>38317</v>
          </cell>
          <cell r="B161">
            <v>10</v>
          </cell>
        </row>
        <row r="162">
          <cell r="A162">
            <v>38321</v>
          </cell>
          <cell r="B162">
            <v>10.050000000000001</v>
          </cell>
        </row>
        <row r="163">
          <cell r="A163">
            <v>38323</v>
          </cell>
          <cell r="B163">
            <v>10.08</v>
          </cell>
        </row>
        <row r="164">
          <cell r="A164">
            <v>38330</v>
          </cell>
          <cell r="B164">
            <v>10.08</v>
          </cell>
        </row>
        <row r="165">
          <cell r="A165">
            <v>38336</v>
          </cell>
          <cell r="B165">
            <v>10.06</v>
          </cell>
        </row>
        <row r="166">
          <cell r="A166">
            <v>38337</v>
          </cell>
          <cell r="B166">
            <v>10.039999999999999</v>
          </cell>
        </row>
        <row r="167">
          <cell r="A167">
            <v>38345</v>
          </cell>
          <cell r="B167">
            <v>10.01</v>
          </cell>
        </row>
        <row r="168">
          <cell r="A168">
            <v>38349</v>
          </cell>
          <cell r="B168">
            <v>9.99</v>
          </cell>
        </row>
        <row r="169">
          <cell r="A169">
            <v>38350</v>
          </cell>
          <cell r="B169">
            <v>9.98</v>
          </cell>
        </row>
        <row r="170">
          <cell r="A170">
            <v>38351</v>
          </cell>
          <cell r="B170">
            <v>9.98</v>
          </cell>
        </row>
        <row r="171">
          <cell r="A171">
            <v>38352</v>
          </cell>
          <cell r="B171">
            <v>9.98</v>
          </cell>
        </row>
        <row r="172">
          <cell r="A172">
            <v>38363</v>
          </cell>
          <cell r="B172">
            <v>9.9600000000000009</v>
          </cell>
        </row>
        <row r="173">
          <cell r="A173">
            <v>38364</v>
          </cell>
          <cell r="B173">
            <v>9.9499999999999993</v>
          </cell>
        </row>
        <row r="174">
          <cell r="A174">
            <v>38376</v>
          </cell>
          <cell r="B174">
            <v>9.9600000000000009</v>
          </cell>
        </row>
        <row r="175">
          <cell r="A175">
            <v>38377</v>
          </cell>
          <cell r="B175">
            <v>9.98</v>
          </cell>
        </row>
        <row r="176">
          <cell r="A176">
            <v>38379</v>
          </cell>
          <cell r="B176">
            <v>9.99</v>
          </cell>
        </row>
        <row r="177">
          <cell r="A177">
            <v>38386</v>
          </cell>
          <cell r="B177">
            <v>10</v>
          </cell>
        </row>
        <row r="178">
          <cell r="A178">
            <v>38387</v>
          </cell>
          <cell r="B178">
            <v>10.039999999999999</v>
          </cell>
        </row>
        <row r="179">
          <cell r="A179">
            <v>38390</v>
          </cell>
          <cell r="B179">
            <v>10.08</v>
          </cell>
        </row>
        <row r="180">
          <cell r="A180">
            <v>38391</v>
          </cell>
          <cell r="B180">
            <v>10.119999999999999</v>
          </cell>
        </row>
        <row r="181">
          <cell r="A181">
            <v>38397</v>
          </cell>
          <cell r="B181">
            <v>10.18</v>
          </cell>
        </row>
        <row r="182">
          <cell r="A182">
            <v>38398</v>
          </cell>
          <cell r="B182">
            <v>10.220000000000001</v>
          </cell>
        </row>
        <row r="183">
          <cell r="A183">
            <v>38399</v>
          </cell>
          <cell r="B183">
            <v>10.220000000000001</v>
          </cell>
        </row>
        <row r="184">
          <cell r="A184">
            <v>38400</v>
          </cell>
          <cell r="B184">
            <v>10.23</v>
          </cell>
        </row>
        <row r="185">
          <cell r="A185">
            <v>38405</v>
          </cell>
          <cell r="B185">
            <v>10.24</v>
          </cell>
        </row>
        <row r="186">
          <cell r="A186">
            <v>38408</v>
          </cell>
          <cell r="B186">
            <v>10.210000000000001</v>
          </cell>
        </row>
        <row r="187">
          <cell r="A187">
            <v>38411</v>
          </cell>
          <cell r="B187">
            <v>10.24</v>
          </cell>
        </row>
        <row r="188">
          <cell r="A188">
            <v>38420</v>
          </cell>
          <cell r="B188">
            <v>10.23</v>
          </cell>
        </row>
        <row r="189">
          <cell r="A189">
            <v>38425</v>
          </cell>
          <cell r="B189">
            <v>10.23</v>
          </cell>
        </row>
        <row r="190">
          <cell r="A190">
            <v>38426</v>
          </cell>
          <cell r="B190">
            <v>10.23</v>
          </cell>
        </row>
        <row r="191">
          <cell r="A191">
            <v>38427</v>
          </cell>
          <cell r="B191">
            <v>10.23</v>
          </cell>
        </row>
        <row r="192">
          <cell r="A192">
            <v>38428</v>
          </cell>
          <cell r="B192">
            <v>10.23</v>
          </cell>
        </row>
        <row r="193">
          <cell r="A193">
            <v>38429</v>
          </cell>
          <cell r="B193">
            <v>10.23</v>
          </cell>
        </row>
        <row r="194">
          <cell r="A194">
            <v>38430</v>
          </cell>
          <cell r="B194">
            <v>10.23</v>
          </cell>
        </row>
        <row r="195">
          <cell r="A195">
            <v>38431</v>
          </cell>
          <cell r="B195">
            <v>10.23</v>
          </cell>
        </row>
        <row r="196">
          <cell r="A196">
            <v>38432</v>
          </cell>
          <cell r="B196">
            <v>10.23</v>
          </cell>
        </row>
        <row r="197">
          <cell r="A197">
            <v>38433</v>
          </cell>
          <cell r="B197">
            <v>10.25</v>
          </cell>
        </row>
        <row r="198">
          <cell r="A198">
            <v>38434</v>
          </cell>
          <cell r="B198">
            <v>10.25</v>
          </cell>
        </row>
        <row r="199">
          <cell r="A199">
            <v>38435</v>
          </cell>
          <cell r="B199">
            <v>10.25</v>
          </cell>
        </row>
        <row r="200">
          <cell r="A200">
            <v>38436</v>
          </cell>
          <cell r="B200">
            <v>10.26</v>
          </cell>
        </row>
        <row r="201">
          <cell r="A201">
            <v>38437</v>
          </cell>
          <cell r="B201">
            <v>10.26</v>
          </cell>
        </row>
        <row r="202">
          <cell r="A202">
            <v>38438</v>
          </cell>
          <cell r="B202">
            <v>10.32</v>
          </cell>
        </row>
        <row r="203">
          <cell r="A203">
            <v>38439</v>
          </cell>
          <cell r="B203">
            <v>10.32</v>
          </cell>
        </row>
        <row r="204">
          <cell r="A204">
            <v>38440</v>
          </cell>
          <cell r="B204">
            <v>10.32</v>
          </cell>
        </row>
        <row r="205">
          <cell r="A205">
            <v>38441</v>
          </cell>
          <cell r="B205">
            <v>10.31</v>
          </cell>
        </row>
        <row r="206">
          <cell r="A206">
            <v>38442</v>
          </cell>
          <cell r="B206">
            <v>10.31</v>
          </cell>
        </row>
        <row r="207">
          <cell r="A207">
            <v>38443</v>
          </cell>
          <cell r="B207">
            <v>10.33</v>
          </cell>
        </row>
        <row r="208">
          <cell r="A208">
            <v>38444</v>
          </cell>
          <cell r="B208">
            <v>10.33</v>
          </cell>
        </row>
        <row r="209">
          <cell r="A209">
            <v>38445</v>
          </cell>
          <cell r="B209">
            <v>10.33</v>
          </cell>
        </row>
        <row r="210">
          <cell r="A210">
            <v>38446</v>
          </cell>
          <cell r="B210">
            <v>10.32</v>
          </cell>
        </row>
        <row r="211">
          <cell r="A211">
            <v>38447</v>
          </cell>
          <cell r="B211">
            <v>10.32</v>
          </cell>
        </row>
        <row r="212">
          <cell r="A212">
            <v>38448</v>
          </cell>
          <cell r="B212">
            <v>10.32</v>
          </cell>
        </row>
        <row r="213">
          <cell r="A213">
            <v>38449</v>
          </cell>
          <cell r="B213">
            <v>10.32</v>
          </cell>
        </row>
        <row r="214">
          <cell r="A214">
            <v>38450</v>
          </cell>
          <cell r="B214">
            <v>10.32</v>
          </cell>
        </row>
        <row r="215">
          <cell r="A215">
            <v>38451</v>
          </cell>
          <cell r="B215">
            <v>10.32</v>
          </cell>
        </row>
        <row r="216">
          <cell r="A216">
            <v>38452</v>
          </cell>
          <cell r="B216">
            <v>10.32</v>
          </cell>
        </row>
        <row r="217">
          <cell r="A217">
            <v>38453</v>
          </cell>
          <cell r="B217">
            <v>10.98</v>
          </cell>
        </row>
        <row r="218">
          <cell r="A218">
            <v>38454</v>
          </cell>
          <cell r="B218">
            <v>11.04</v>
          </cell>
        </row>
        <row r="219">
          <cell r="A219">
            <v>38455</v>
          </cell>
          <cell r="B219">
            <v>11.45</v>
          </cell>
        </row>
        <row r="220">
          <cell r="A220">
            <v>38456</v>
          </cell>
          <cell r="B220">
            <v>11.45</v>
          </cell>
        </row>
        <row r="221">
          <cell r="A221">
            <v>38457</v>
          </cell>
          <cell r="B221">
            <v>11.52</v>
          </cell>
        </row>
        <row r="222">
          <cell r="A222">
            <v>38458</v>
          </cell>
          <cell r="B222">
            <v>11.43</v>
          </cell>
        </row>
        <row r="223">
          <cell r="A223">
            <v>38459</v>
          </cell>
          <cell r="B223">
            <v>11.43</v>
          </cell>
        </row>
        <row r="224">
          <cell r="A224">
            <v>38460</v>
          </cell>
          <cell r="B224">
            <v>11.48</v>
          </cell>
        </row>
        <row r="225">
          <cell r="A225">
            <v>38461</v>
          </cell>
          <cell r="B225">
            <v>11.49</v>
          </cell>
        </row>
        <row r="226">
          <cell r="A226">
            <v>38462</v>
          </cell>
          <cell r="B226">
            <v>11.47</v>
          </cell>
        </row>
        <row r="227">
          <cell r="A227">
            <v>38463</v>
          </cell>
          <cell r="B227">
            <v>11.47</v>
          </cell>
        </row>
        <row r="228">
          <cell r="A228">
            <v>38464</v>
          </cell>
          <cell r="B228">
            <v>11.47</v>
          </cell>
        </row>
        <row r="229">
          <cell r="A229">
            <v>38465</v>
          </cell>
          <cell r="B229">
            <v>11.49</v>
          </cell>
        </row>
        <row r="230">
          <cell r="A230">
            <v>38466</v>
          </cell>
          <cell r="B230">
            <v>11.49</v>
          </cell>
        </row>
        <row r="231">
          <cell r="A231">
            <v>38467</v>
          </cell>
          <cell r="B231">
            <v>11.49</v>
          </cell>
        </row>
        <row r="232">
          <cell r="A232">
            <v>38468</v>
          </cell>
          <cell r="B232">
            <v>11.52</v>
          </cell>
        </row>
        <row r="233">
          <cell r="A233">
            <v>38469</v>
          </cell>
          <cell r="B233">
            <v>11.54</v>
          </cell>
        </row>
        <row r="234">
          <cell r="A234">
            <v>38470</v>
          </cell>
          <cell r="B234">
            <v>11.63</v>
          </cell>
        </row>
        <row r="235">
          <cell r="A235">
            <v>38471</v>
          </cell>
          <cell r="B235">
            <v>11.73</v>
          </cell>
        </row>
        <row r="236">
          <cell r="A236">
            <v>38472</v>
          </cell>
          <cell r="B236">
            <v>11.99</v>
          </cell>
        </row>
        <row r="237">
          <cell r="A237">
            <v>38473</v>
          </cell>
          <cell r="B237">
            <v>11.99</v>
          </cell>
        </row>
        <row r="238">
          <cell r="A238">
            <v>38474</v>
          </cell>
          <cell r="B238">
            <v>12.08</v>
          </cell>
        </row>
        <row r="239">
          <cell r="A239">
            <v>38475</v>
          </cell>
          <cell r="B239">
            <v>12.19</v>
          </cell>
        </row>
        <row r="240">
          <cell r="A240">
            <v>38476</v>
          </cell>
          <cell r="B240">
            <v>12.2</v>
          </cell>
        </row>
        <row r="241">
          <cell r="A241">
            <v>38477</v>
          </cell>
          <cell r="B241">
            <v>12.25</v>
          </cell>
        </row>
        <row r="242">
          <cell r="A242">
            <v>38478</v>
          </cell>
          <cell r="B242">
            <v>12.34</v>
          </cell>
        </row>
        <row r="243">
          <cell r="A243">
            <v>38479</v>
          </cell>
          <cell r="B243">
            <v>12.37</v>
          </cell>
        </row>
        <row r="244">
          <cell r="A244">
            <v>38480</v>
          </cell>
          <cell r="B244">
            <v>12.37</v>
          </cell>
        </row>
        <row r="245">
          <cell r="A245">
            <v>38481</v>
          </cell>
          <cell r="B245">
            <v>12.37</v>
          </cell>
        </row>
        <row r="246">
          <cell r="A246">
            <v>38482</v>
          </cell>
          <cell r="B246">
            <v>12.37</v>
          </cell>
        </row>
        <row r="247">
          <cell r="A247">
            <v>38483</v>
          </cell>
          <cell r="B247">
            <v>12.48</v>
          </cell>
        </row>
        <row r="248">
          <cell r="A248">
            <v>38484</v>
          </cell>
          <cell r="B248">
            <v>12.59</v>
          </cell>
        </row>
        <row r="249">
          <cell r="A249">
            <v>38485</v>
          </cell>
          <cell r="B249">
            <v>12.65</v>
          </cell>
        </row>
        <row r="250">
          <cell r="A250">
            <v>38486</v>
          </cell>
          <cell r="B250">
            <v>12.65</v>
          </cell>
        </row>
        <row r="251">
          <cell r="A251">
            <v>38487</v>
          </cell>
          <cell r="B251">
            <v>12.65</v>
          </cell>
        </row>
        <row r="252">
          <cell r="A252">
            <v>38488</v>
          </cell>
          <cell r="B252">
            <v>12.74</v>
          </cell>
        </row>
        <row r="253">
          <cell r="A253">
            <v>38489</v>
          </cell>
          <cell r="B253">
            <v>12.74</v>
          </cell>
        </row>
        <row r="254">
          <cell r="A254">
            <v>38490</v>
          </cell>
          <cell r="B254">
            <v>12.74</v>
          </cell>
        </row>
        <row r="255">
          <cell r="A255">
            <v>38491</v>
          </cell>
          <cell r="B255">
            <v>12.74</v>
          </cell>
        </row>
        <row r="256">
          <cell r="A256">
            <v>38492</v>
          </cell>
          <cell r="B256">
            <v>12.7</v>
          </cell>
        </row>
        <row r="257">
          <cell r="A257">
            <v>38493</v>
          </cell>
          <cell r="B257">
            <v>12.7</v>
          </cell>
        </row>
        <row r="258">
          <cell r="A258">
            <v>38494</v>
          </cell>
          <cell r="B258">
            <v>12.7</v>
          </cell>
        </row>
        <row r="259">
          <cell r="A259">
            <v>38495</v>
          </cell>
          <cell r="B259">
            <v>12.7</v>
          </cell>
        </row>
        <row r="260">
          <cell r="A260">
            <v>38496</v>
          </cell>
          <cell r="B260">
            <v>12.71</v>
          </cell>
        </row>
        <row r="261">
          <cell r="A261">
            <v>38497</v>
          </cell>
          <cell r="B261">
            <v>12.68</v>
          </cell>
        </row>
        <row r="262">
          <cell r="A262">
            <v>38498</v>
          </cell>
          <cell r="B262">
            <v>12.66</v>
          </cell>
        </row>
        <row r="263">
          <cell r="A263">
            <v>38499</v>
          </cell>
          <cell r="B263">
            <v>12.63</v>
          </cell>
        </row>
        <row r="264">
          <cell r="A264">
            <v>38500</v>
          </cell>
          <cell r="B264">
            <v>12.63</v>
          </cell>
        </row>
        <row r="265">
          <cell r="A265">
            <v>38501</v>
          </cell>
          <cell r="B265">
            <v>12.63</v>
          </cell>
        </row>
        <row r="266">
          <cell r="A266">
            <v>38502</v>
          </cell>
          <cell r="B266">
            <v>12.65</v>
          </cell>
        </row>
        <row r="267">
          <cell r="A267">
            <v>38503</v>
          </cell>
          <cell r="B267">
            <v>12.6</v>
          </cell>
        </row>
        <row r="268">
          <cell r="A268">
            <v>38504</v>
          </cell>
          <cell r="B268">
            <v>12.6</v>
          </cell>
        </row>
        <row r="269">
          <cell r="A269">
            <v>38505</v>
          </cell>
          <cell r="B269">
            <v>12.56</v>
          </cell>
        </row>
        <row r="270">
          <cell r="A270">
            <v>38506</v>
          </cell>
          <cell r="B270">
            <v>12.56</v>
          </cell>
        </row>
        <row r="271">
          <cell r="A271">
            <v>38507</v>
          </cell>
          <cell r="B271">
            <v>12.56</v>
          </cell>
        </row>
        <row r="272">
          <cell r="A272">
            <v>38508</v>
          </cell>
          <cell r="B272">
            <v>12.56</v>
          </cell>
        </row>
        <row r="273">
          <cell r="A273">
            <v>38509</v>
          </cell>
          <cell r="B273">
            <v>12.53</v>
          </cell>
        </row>
        <row r="274">
          <cell r="A274">
            <v>38510</v>
          </cell>
          <cell r="B274">
            <v>12.48</v>
          </cell>
        </row>
        <row r="275">
          <cell r="A275">
            <v>38511</v>
          </cell>
          <cell r="B275">
            <v>12.53</v>
          </cell>
        </row>
        <row r="276">
          <cell r="A276">
            <v>38512</v>
          </cell>
          <cell r="B276">
            <v>12.49</v>
          </cell>
        </row>
        <row r="277">
          <cell r="A277">
            <v>38513</v>
          </cell>
          <cell r="B277">
            <v>12.46</v>
          </cell>
        </row>
        <row r="278">
          <cell r="A278">
            <v>38514</v>
          </cell>
          <cell r="B278">
            <v>12.46</v>
          </cell>
        </row>
        <row r="279">
          <cell r="A279">
            <v>38515</v>
          </cell>
          <cell r="B279">
            <v>12.46</v>
          </cell>
        </row>
        <row r="280">
          <cell r="A280">
            <v>38516</v>
          </cell>
          <cell r="B280">
            <v>12.47</v>
          </cell>
        </row>
        <row r="281">
          <cell r="A281">
            <v>38517</v>
          </cell>
          <cell r="B281">
            <v>12.47</v>
          </cell>
        </row>
        <row r="282">
          <cell r="A282">
            <v>38518</v>
          </cell>
          <cell r="B282">
            <v>12.48</v>
          </cell>
        </row>
        <row r="283">
          <cell r="A283">
            <v>38519</v>
          </cell>
          <cell r="B283">
            <v>12.42</v>
          </cell>
        </row>
        <row r="284">
          <cell r="A284">
            <v>38520</v>
          </cell>
          <cell r="B284">
            <v>12.23</v>
          </cell>
        </row>
        <row r="285">
          <cell r="A285">
            <v>38521</v>
          </cell>
          <cell r="B285">
            <v>12.15</v>
          </cell>
        </row>
        <row r="286">
          <cell r="A286">
            <v>38522</v>
          </cell>
          <cell r="B286">
            <v>12.15</v>
          </cell>
        </row>
        <row r="287">
          <cell r="A287">
            <v>38523</v>
          </cell>
          <cell r="B287">
            <v>12.13</v>
          </cell>
        </row>
        <row r="288">
          <cell r="A288">
            <v>38524</v>
          </cell>
          <cell r="B288">
            <v>11.92</v>
          </cell>
        </row>
        <row r="289">
          <cell r="A289">
            <v>38525</v>
          </cell>
          <cell r="B289">
            <v>11.78</v>
          </cell>
        </row>
        <row r="290">
          <cell r="A290">
            <v>38526</v>
          </cell>
          <cell r="B290">
            <v>11.73</v>
          </cell>
        </row>
        <row r="291">
          <cell r="A291">
            <v>38527</v>
          </cell>
          <cell r="B291">
            <v>11.65</v>
          </cell>
        </row>
        <row r="292">
          <cell r="A292">
            <v>38528</v>
          </cell>
          <cell r="B292">
            <v>11.39</v>
          </cell>
        </row>
        <row r="293">
          <cell r="A293">
            <v>38529</v>
          </cell>
          <cell r="B293">
            <v>11.39</v>
          </cell>
        </row>
        <row r="294">
          <cell r="A294">
            <v>38530</v>
          </cell>
          <cell r="B294">
            <v>11.28</v>
          </cell>
        </row>
        <row r="295">
          <cell r="A295">
            <v>38531</v>
          </cell>
          <cell r="B295">
            <v>11.23</v>
          </cell>
        </row>
        <row r="296">
          <cell r="A296">
            <v>38532</v>
          </cell>
          <cell r="B296">
            <v>11.15</v>
          </cell>
        </row>
        <row r="297">
          <cell r="A297">
            <v>38533</v>
          </cell>
          <cell r="B297">
            <v>11.11</v>
          </cell>
        </row>
        <row r="298">
          <cell r="A298">
            <v>38534</v>
          </cell>
          <cell r="B298">
            <v>11.11</v>
          </cell>
        </row>
        <row r="299">
          <cell r="A299">
            <v>38535</v>
          </cell>
          <cell r="B299">
            <v>11.11</v>
          </cell>
        </row>
        <row r="300">
          <cell r="A300">
            <v>38536</v>
          </cell>
          <cell r="B300">
            <v>11.11</v>
          </cell>
        </row>
        <row r="301">
          <cell r="A301">
            <v>38537</v>
          </cell>
          <cell r="B301">
            <v>11.09</v>
          </cell>
        </row>
        <row r="302">
          <cell r="A302">
            <v>38538</v>
          </cell>
          <cell r="B302">
            <v>11.09</v>
          </cell>
        </row>
        <row r="303">
          <cell r="A303">
            <v>38539</v>
          </cell>
          <cell r="B303">
            <v>11.16</v>
          </cell>
        </row>
        <row r="304">
          <cell r="A304">
            <v>38540</v>
          </cell>
          <cell r="B304">
            <v>11.18</v>
          </cell>
        </row>
        <row r="305">
          <cell r="A305">
            <v>38541</v>
          </cell>
          <cell r="B305">
            <v>11.23</v>
          </cell>
        </row>
        <row r="306">
          <cell r="A306">
            <v>38542</v>
          </cell>
          <cell r="B306">
            <v>11.23</v>
          </cell>
        </row>
        <row r="307">
          <cell r="A307">
            <v>38543</v>
          </cell>
          <cell r="B307">
            <v>11.23</v>
          </cell>
        </row>
        <row r="308">
          <cell r="A308">
            <v>38544</v>
          </cell>
          <cell r="B308">
            <v>11.23</v>
          </cell>
        </row>
        <row r="309">
          <cell r="A309">
            <v>38545</v>
          </cell>
          <cell r="B309">
            <v>11.23</v>
          </cell>
        </row>
        <row r="310">
          <cell r="A310">
            <v>38546</v>
          </cell>
          <cell r="B310">
            <v>11.23</v>
          </cell>
        </row>
        <row r="311">
          <cell r="A311">
            <v>38547</v>
          </cell>
          <cell r="B311">
            <v>11.23</v>
          </cell>
        </row>
        <row r="312">
          <cell r="A312">
            <v>38548</v>
          </cell>
          <cell r="B312">
            <v>11.33</v>
          </cell>
        </row>
        <row r="313">
          <cell r="A313">
            <v>38549</v>
          </cell>
          <cell r="B313">
            <v>11.34</v>
          </cell>
        </row>
        <row r="314">
          <cell r="A314">
            <v>38550</v>
          </cell>
          <cell r="B314">
            <v>11.34</v>
          </cell>
        </row>
        <row r="315">
          <cell r="A315">
            <v>38551</v>
          </cell>
          <cell r="B315">
            <v>11.43</v>
          </cell>
        </row>
        <row r="316">
          <cell r="A316">
            <v>38552</v>
          </cell>
          <cell r="B316">
            <v>11.4</v>
          </cell>
        </row>
        <row r="317">
          <cell r="A317">
            <v>38553</v>
          </cell>
          <cell r="B317">
            <v>11.41</v>
          </cell>
        </row>
        <row r="318">
          <cell r="A318">
            <v>38554</v>
          </cell>
          <cell r="B318">
            <v>11.44</v>
          </cell>
        </row>
        <row r="319">
          <cell r="A319">
            <v>38555</v>
          </cell>
          <cell r="B319">
            <v>11.44</v>
          </cell>
        </row>
        <row r="320">
          <cell r="A320">
            <v>38556</v>
          </cell>
          <cell r="B320">
            <v>11.45</v>
          </cell>
        </row>
        <row r="321">
          <cell r="A321">
            <v>38557</v>
          </cell>
          <cell r="B321">
            <v>11.45</v>
          </cell>
        </row>
        <row r="322">
          <cell r="A322">
            <v>38558</v>
          </cell>
          <cell r="B322">
            <v>11.45</v>
          </cell>
        </row>
        <row r="323">
          <cell r="A323">
            <v>38559</v>
          </cell>
          <cell r="B323">
            <v>11.47</v>
          </cell>
        </row>
        <row r="324">
          <cell r="A324">
            <v>38560</v>
          </cell>
          <cell r="B324">
            <v>11.47</v>
          </cell>
        </row>
        <row r="325">
          <cell r="A325">
            <v>38561</v>
          </cell>
          <cell r="B325">
            <v>11.47</v>
          </cell>
        </row>
        <row r="326">
          <cell r="A326">
            <v>38562</v>
          </cell>
          <cell r="B326">
            <v>11.47</v>
          </cell>
        </row>
        <row r="327">
          <cell r="A327">
            <v>38563</v>
          </cell>
          <cell r="B327">
            <v>11.48</v>
          </cell>
        </row>
        <row r="328">
          <cell r="A328">
            <v>38564</v>
          </cell>
          <cell r="B328">
            <v>11.48</v>
          </cell>
        </row>
        <row r="329">
          <cell r="A329">
            <v>38565</v>
          </cell>
          <cell r="B329">
            <v>11.48</v>
          </cell>
        </row>
        <row r="330">
          <cell r="A330">
            <v>38566</v>
          </cell>
          <cell r="B330">
            <v>11.48</v>
          </cell>
        </row>
        <row r="331">
          <cell r="A331">
            <v>38567</v>
          </cell>
          <cell r="B331">
            <v>11.48</v>
          </cell>
        </row>
        <row r="332">
          <cell r="A332">
            <v>38568</v>
          </cell>
          <cell r="B332">
            <v>11.48</v>
          </cell>
        </row>
        <row r="333">
          <cell r="A333">
            <v>38569</v>
          </cell>
          <cell r="B333">
            <v>11.48</v>
          </cell>
        </row>
        <row r="334">
          <cell r="A334">
            <v>38570</v>
          </cell>
          <cell r="B334">
            <v>11.48</v>
          </cell>
        </row>
        <row r="335">
          <cell r="A335">
            <v>38571</v>
          </cell>
          <cell r="B335">
            <v>11.48</v>
          </cell>
        </row>
        <row r="336">
          <cell r="A336">
            <v>38572</v>
          </cell>
          <cell r="B336">
            <v>11.48</v>
          </cell>
        </row>
        <row r="337">
          <cell r="A337">
            <v>38573</v>
          </cell>
          <cell r="B337">
            <v>11.47</v>
          </cell>
        </row>
        <row r="338">
          <cell r="A338">
            <v>38574</v>
          </cell>
          <cell r="B338">
            <v>11.48</v>
          </cell>
        </row>
        <row r="339">
          <cell r="A339">
            <v>38575</v>
          </cell>
          <cell r="B339">
            <v>11.45</v>
          </cell>
        </row>
        <row r="340">
          <cell r="A340">
            <v>38576</v>
          </cell>
          <cell r="B340">
            <v>11.44</v>
          </cell>
        </row>
        <row r="341">
          <cell r="A341">
            <v>38577</v>
          </cell>
          <cell r="B341">
            <v>11.44</v>
          </cell>
        </row>
        <row r="342">
          <cell r="A342">
            <v>38578</v>
          </cell>
          <cell r="B342">
            <v>11.44</v>
          </cell>
        </row>
        <row r="343">
          <cell r="A343">
            <v>38579</v>
          </cell>
          <cell r="B343">
            <v>11.44</v>
          </cell>
        </row>
        <row r="344">
          <cell r="A344">
            <v>38580</v>
          </cell>
          <cell r="B344">
            <v>11.44</v>
          </cell>
        </row>
        <row r="345">
          <cell r="A345">
            <v>38581</v>
          </cell>
          <cell r="B345">
            <v>11.44</v>
          </cell>
        </row>
        <row r="346">
          <cell r="A346">
            <v>38582</v>
          </cell>
          <cell r="B346">
            <v>11.44</v>
          </cell>
        </row>
        <row r="347">
          <cell r="A347">
            <v>38583</v>
          </cell>
          <cell r="B347">
            <v>11.44</v>
          </cell>
        </row>
        <row r="348">
          <cell r="A348">
            <v>38584</v>
          </cell>
          <cell r="B348">
            <v>11.44</v>
          </cell>
        </row>
        <row r="349">
          <cell r="A349">
            <v>38585</v>
          </cell>
          <cell r="B349">
            <v>11.44</v>
          </cell>
        </row>
        <row r="350">
          <cell r="A350">
            <v>38586</v>
          </cell>
          <cell r="B350">
            <v>11.48</v>
          </cell>
        </row>
        <row r="351">
          <cell r="A351">
            <v>38587</v>
          </cell>
          <cell r="B351">
            <v>11.49</v>
          </cell>
        </row>
        <row r="352">
          <cell r="A352">
            <v>38588</v>
          </cell>
          <cell r="B352">
            <v>11.49</v>
          </cell>
        </row>
        <row r="353">
          <cell r="A353">
            <v>38589</v>
          </cell>
          <cell r="B353">
            <v>11.49</v>
          </cell>
        </row>
        <row r="354">
          <cell r="A354">
            <v>38590</v>
          </cell>
          <cell r="B354">
            <v>11.49</v>
          </cell>
        </row>
        <row r="355">
          <cell r="A355">
            <v>38591</v>
          </cell>
          <cell r="B355">
            <v>11.49</v>
          </cell>
        </row>
        <row r="356">
          <cell r="A356">
            <v>38592</v>
          </cell>
          <cell r="B356">
            <v>11.49</v>
          </cell>
        </row>
        <row r="357">
          <cell r="A357">
            <v>38593</v>
          </cell>
          <cell r="B357">
            <v>11.49</v>
          </cell>
        </row>
        <row r="358">
          <cell r="A358">
            <v>38594</v>
          </cell>
          <cell r="B358">
            <v>11.49</v>
          </cell>
        </row>
        <row r="359">
          <cell r="A359">
            <v>38595</v>
          </cell>
          <cell r="B359">
            <v>11.51</v>
          </cell>
        </row>
        <row r="360">
          <cell r="A360">
            <v>38596</v>
          </cell>
          <cell r="B360">
            <v>11.49</v>
          </cell>
        </row>
        <row r="361">
          <cell r="A361">
            <v>38597</v>
          </cell>
          <cell r="B361">
            <v>11.49</v>
          </cell>
        </row>
        <row r="362">
          <cell r="A362">
            <v>38598</v>
          </cell>
          <cell r="B362">
            <v>11.49</v>
          </cell>
        </row>
        <row r="363">
          <cell r="A363">
            <v>38599</v>
          </cell>
          <cell r="B363">
            <v>11.49</v>
          </cell>
        </row>
        <row r="364">
          <cell r="A364">
            <v>38600</v>
          </cell>
          <cell r="B364">
            <v>11.49</v>
          </cell>
        </row>
        <row r="365">
          <cell r="A365">
            <v>38601</v>
          </cell>
          <cell r="B365">
            <v>11.49</v>
          </cell>
        </row>
        <row r="366">
          <cell r="A366">
            <v>38602</v>
          </cell>
          <cell r="B366">
            <v>11.51</v>
          </cell>
        </row>
        <row r="367">
          <cell r="A367">
            <v>38603</v>
          </cell>
          <cell r="B367">
            <v>11.48</v>
          </cell>
        </row>
        <row r="368">
          <cell r="A368">
            <v>38604</v>
          </cell>
          <cell r="B368">
            <v>11.48</v>
          </cell>
        </row>
        <row r="369">
          <cell r="A369">
            <v>38605</v>
          </cell>
          <cell r="B369">
            <v>11.48</v>
          </cell>
        </row>
        <row r="370">
          <cell r="A370">
            <v>38606</v>
          </cell>
          <cell r="B370">
            <v>11.48</v>
          </cell>
        </row>
        <row r="371">
          <cell r="A371">
            <v>38607</v>
          </cell>
          <cell r="B371">
            <v>11.48</v>
          </cell>
        </row>
        <row r="372">
          <cell r="A372">
            <v>38608</v>
          </cell>
          <cell r="B372">
            <v>11.53</v>
          </cell>
        </row>
        <row r="373">
          <cell r="A373">
            <v>38609</v>
          </cell>
          <cell r="B373">
            <v>11.53</v>
          </cell>
        </row>
        <row r="374">
          <cell r="A374">
            <v>38610</v>
          </cell>
          <cell r="B374">
            <v>11.53</v>
          </cell>
        </row>
        <row r="375">
          <cell r="A375">
            <v>38611</v>
          </cell>
          <cell r="B375">
            <v>11.53</v>
          </cell>
        </row>
        <row r="376">
          <cell r="A376">
            <v>38612</v>
          </cell>
          <cell r="B376">
            <v>11.53</v>
          </cell>
        </row>
        <row r="377">
          <cell r="A377">
            <v>38613</v>
          </cell>
          <cell r="B377">
            <v>11.53</v>
          </cell>
        </row>
        <row r="378">
          <cell r="A378">
            <v>38614</v>
          </cell>
          <cell r="B378">
            <v>11.53</v>
          </cell>
        </row>
        <row r="379">
          <cell r="A379">
            <v>38615</v>
          </cell>
          <cell r="B379">
            <v>11.53</v>
          </cell>
        </row>
        <row r="380">
          <cell r="A380">
            <v>38616</v>
          </cell>
          <cell r="B380">
            <v>11.53</v>
          </cell>
        </row>
        <row r="381">
          <cell r="A381">
            <v>38617</v>
          </cell>
          <cell r="B381">
            <v>11.53</v>
          </cell>
        </row>
        <row r="382">
          <cell r="A382">
            <v>38618</v>
          </cell>
          <cell r="B382">
            <v>11.53</v>
          </cell>
        </row>
        <row r="383">
          <cell r="A383">
            <v>38619</v>
          </cell>
          <cell r="B383">
            <v>11.53</v>
          </cell>
        </row>
        <row r="384">
          <cell r="A384">
            <v>38620</v>
          </cell>
          <cell r="B384">
            <v>11.53</v>
          </cell>
        </row>
        <row r="385">
          <cell r="A385">
            <v>38621</v>
          </cell>
          <cell r="B385">
            <v>11.53</v>
          </cell>
        </row>
        <row r="386">
          <cell r="A386">
            <v>38622</v>
          </cell>
          <cell r="B386">
            <v>11.53</v>
          </cell>
        </row>
        <row r="387">
          <cell r="A387">
            <v>38623</v>
          </cell>
          <cell r="B387">
            <v>11.53</v>
          </cell>
        </row>
        <row r="388">
          <cell r="A388">
            <v>38624</v>
          </cell>
          <cell r="B388">
            <v>11.53</v>
          </cell>
        </row>
        <row r="389">
          <cell r="A389">
            <v>38625</v>
          </cell>
          <cell r="B389">
            <v>11.53</v>
          </cell>
        </row>
        <row r="390">
          <cell r="A390">
            <v>38626</v>
          </cell>
          <cell r="B390">
            <v>11.53</v>
          </cell>
        </row>
        <row r="391">
          <cell r="A391">
            <v>38627</v>
          </cell>
          <cell r="B391">
            <v>11.53</v>
          </cell>
        </row>
        <row r="392">
          <cell r="A392">
            <v>38628</v>
          </cell>
          <cell r="B392">
            <v>11.53</v>
          </cell>
        </row>
        <row r="393">
          <cell r="A393">
            <v>38629</v>
          </cell>
          <cell r="B393">
            <v>11.53</v>
          </cell>
        </row>
        <row r="394">
          <cell r="A394">
            <v>38630</v>
          </cell>
          <cell r="B394">
            <v>11.5</v>
          </cell>
        </row>
        <row r="395">
          <cell r="A395">
            <v>38631</v>
          </cell>
          <cell r="B395">
            <v>11.5</v>
          </cell>
        </row>
        <row r="396">
          <cell r="A396">
            <v>38632</v>
          </cell>
          <cell r="B396">
            <v>11.49</v>
          </cell>
        </row>
        <row r="397">
          <cell r="A397">
            <v>38633</v>
          </cell>
          <cell r="B397">
            <v>11.49</v>
          </cell>
        </row>
        <row r="398">
          <cell r="A398">
            <v>38634</v>
          </cell>
          <cell r="B398">
            <v>11.49</v>
          </cell>
        </row>
        <row r="399">
          <cell r="A399">
            <v>38635</v>
          </cell>
          <cell r="B399">
            <v>11.49</v>
          </cell>
        </row>
        <row r="400">
          <cell r="A400">
            <v>38636</v>
          </cell>
          <cell r="B400">
            <v>11.49</v>
          </cell>
        </row>
        <row r="401">
          <cell r="A401">
            <v>38637</v>
          </cell>
          <cell r="B401">
            <v>11.49</v>
          </cell>
        </row>
        <row r="402">
          <cell r="A402">
            <v>38638</v>
          </cell>
          <cell r="B402">
            <v>11.49</v>
          </cell>
        </row>
        <row r="403">
          <cell r="A403">
            <v>38639</v>
          </cell>
          <cell r="B403">
            <v>11.49</v>
          </cell>
        </row>
        <row r="404">
          <cell r="A404">
            <v>38640</v>
          </cell>
          <cell r="B404">
            <v>11.49</v>
          </cell>
        </row>
        <row r="405">
          <cell r="A405">
            <v>38641</v>
          </cell>
          <cell r="B405">
            <v>11.49</v>
          </cell>
        </row>
        <row r="406">
          <cell r="A406">
            <v>38642</v>
          </cell>
          <cell r="B406">
            <v>11.49</v>
          </cell>
        </row>
        <row r="407">
          <cell r="A407">
            <v>38643</v>
          </cell>
          <cell r="B407">
            <v>11.49</v>
          </cell>
        </row>
        <row r="408">
          <cell r="A408">
            <v>38644</v>
          </cell>
          <cell r="B408">
            <v>11.49</v>
          </cell>
        </row>
        <row r="409">
          <cell r="A409">
            <v>38645</v>
          </cell>
          <cell r="B409">
            <v>11.49</v>
          </cell>
        </row>
        <row r="410">
          <cell r="A410">
            <v>38646</v>
          </cell>
          <cell r="B410">
            <v>11.45</v>
          </cell>
        </row>
        <row r="411">
          <cell r="A411">
            <v>38647</v>
          </cell>
          <cell r="B411">
            <v>11.45</v>
          </cell>
        </row>
        <row r="412">
          <cell r="A412">
            <v>38648</v>
          </cell>
          <cell r="B412">
            <v>11.45</v>
          </cell>
        </row>
        <row r="413">
          <cell r="A413">
            <v>38649</v>
          </cell>
          <cell r="B413">
            <v>10.81</v>
          </cell>
        </row>
        <row r="414">
          <cell r="A414">
            <v>38650</v>
          </cell>
          <cell r="B414">
            <v>10.79</v>
          </cell>
        </row>
        <row r="415">
          <cell r="A415">
            <v>38651</v>
          </cell>
          <cell r="B415">
            <v>10.78</v>
          </cell>
        </row>
        <row r="416">
          <cell r="A416">
            <v>38652</v>
          </cell>
          <cell r="B416">
            <v>10.82</v>
          </cell>
        </row>
        <row r="417">
          <cell r="A417">
            <v>38653</v>
          </cell>
          <cell r="B417">
            <v>10.83</v>
          </cell>
        </row>
        <row r="418">
          <cell r="A418">
            <v>38654</v>
          </cell>
          <cell r="B418">
            <v>10.83</v>
          </cell>
        </row>
        <row r="419">
          <cell r="A419">
            <v>38655</v>
          </cell>
          <cell r="B419">
            <v>10.83</v>
          </cell>
        </row>
        <row r="420">
          <cell r="A420">
            <v>38656</v>
          </cell>
          <cell r="B420">
            <v>10.83</v>
          </cell>
        </row>
        <row r="421">
          <cell r="A421">
            <v>38657</v>
          </cell>
          <cell r="B421">
            <v>10.83</v>
          </cell>
        </row>
        <row r="422">
          <cell r="A422">
            <v>38658</v>
          </cell>
          <cell r="B422">
            <v>10.8</v>
          </cell>
        </row>
        <row r="423">
          <cell r="A423">
            <v>38659</v>
          </cell>
          <cell r="B423">
            <v>10.8</v>
          </cell>
        </row>
        <row r="424">
          <cell r="A424">
            <v>38660</v>
          </cell>
          <cell r="B424">
            <v>10.8</v>
          </cell>
        </row>
        <row r="425">
          <cell r="A425">
            <v>38661</v>
          </cell>
          <cell r="B425">
            <v>10.8</v>
          </cell>
        </row>
        <row r="426">
          <cell r="A426">
            <v>38662</v>
          </cell>
          <cell r="B426">
            <v>10.8</v>
          </cell>
        </row>
        <row r="427">
          <cell r="A427">
            <v>38663</v>
          </cell>
          <cell r="B427">
            <v>10.79</v>
          </cell>
        </row>
        <row r="428">
          <cell r="A428">
            <v>38664</v>
          </cell>
          <cell r="B428">
            <v>10.78</v>
          </cell>
        </row>
        <row r="429">
          <cell r="A429">
            <v>38665</v>
          </cell>
          <cell r="B429">
            <v>10.78</v>
          </cell>
        </row>
        <row r="430">
          <cell r="A430">
            <v>38666</v>
          </cell>
          <cell r="B430">
            <v>10.74</v>
          </cell>
        </row>
        <row r="431">
          <cell r="A431">
            <v>38667</v>
          </cell>
          <cell r="B431">
            <v>10.74</v>
          </cell>
        </row>
        <row r="432">
          <cell r="A432">
            <v>38668</v>
          </cell>
          <cell r="B432">
            <v>10.74</v>
          </cell>
        </row>
        <row r="433">
          <cell r="A433">
            <v>38669</v>
          </cell>
          <cell r="B433">
            <v>10.74</v>
          </cell>
        </row>
        <row r="434">
          <cell r="A434">
            <v>38670</v>
          </cell>
          <cell r="B434">
            <v>10.73</v>
          </cell>
        </row>
        <row r="435">
          <cell r="A435">
            <v>38671</v>
          </cell>
          <cell r="B435">
            <v>10.73</v>
          </cell>
        </row>
        <row r="436">
          <cell r="A436">
            <v>38672</v>
          </cell>
          <cell r="B436">
            <v>10.73</v>
          </cell>
        </row>
        <row r="437">
          <cell r="A437">
            <v>38673</v>
          </cell>
          <cell r="B437">
            <v>10.72</v>
          </cell>
        </row>
        <row r="438">
          <cell r="A438">
            <v>38674</v>
          </cell>
          <cell r="B438">
            <v>10.72</v>
          </cell>
        </row>
        <row r="439">
          <cell r="A439">
            <v>38675</v>
          </cell>
          <cell r="B439">
            <v>10.72</v>
          </cell>
        </row>
        <row r="440">
          <cell r="A440">
            <v>38676</v>
          </cell>
          <cell r="B440">
            <v>10.72</v>
          </cell>
        </row>
        <row r="441">
          <cell r="A441">
            <v>38677</v>
          </cell>
          <cell r="B441">
            <v>10.72</v>
          </cell>
        </row>
        <row r="442">
          <cell r="A442">
            <v>38678</v>
          </cell>
          <cell r="B442">
            <v>10.72</v>
          </cell>
        </row>
        <row r="443">
          <cell r="A443">
            <v>38679</v>
          </cell>
          <cell r="B443">
            <v>10.72</v>
          </cell>
        </row>
        <row r="444">
          <cell r="A444">
            <v>38680</v>
          </cell>
          <cell r="B444">
            <v>10.72</v>
          </cell>
        </row>
        <row r="445">
          <cell r="A445">
            <v>38681</v>
          </cell>
          <cell r="B445">
            <v>10.72</v>
          </cell>
        </row>
        <row r="446">
          <cell r="A446">
            <v>38682</v>
          </cell>
          <cell r="B446">
            <v>10.72</v>
          </cell>
        </row>
        <row r="447">
          <cell r="A447">
            <v>38683</v>
          </cell>
          <cell r="B447">
            <v>10.72</v>
          </cell>
        </row>
        <row r="448">
          <cell r="A448">
            <v>38684</v>
          </cell>
          <cell r="B448">
            <v>10.81</v>
          </cell>
        </row>
        <row r="449">
          <cell r="A449">
            <v>38685</v>
          </cell>
          <cell r="B449">
            <v>10.81</v>
          </cell>
        </row>
        <row r="450">
          <cell r="A450">
            <v>38686</v>
          </cell>
          <cell r="B450">
            <v>10.81</v>
          </cell>
        </row>
        <row r="451">
          <cell r="A451">
            <v>38687</v>
          </cell>
          <cell r="B451">
            <v>10.81</v>
          </cell>
        </row>
        <row r="452">
          <cell r="A452">
            <v>38688</v>
          </cell>
          <cell r="B452">
            <v>10.81</v>
          </cell>
        </row>
        <row r="453">
          <cell r="A453">
            <v>38689</v>
          </cell>
          <cell r="B453">
            <v>10.82</v>
          </cell>
        </row>
        <row r="454">
          <cell r="A454">
            <v>38690</v>
          </cell>
          <cell r="B454">
            <v>10.82</v>
          </cell>
        </row>
        <row r="455">
          <cell r="A455">
            <v>38691</v>
          </cell>
          <cell r="B455">
            <v>10.82</v>
          </cell>
        </row>
        <row r="456">
          <cell r="A456">
            <v>38692</v>
          </cell>
          <cell r="B456">
            <v>10.82</v>
          </cell>
        </row>
        <row r="457">
          <cell r="A457">
            <v>38693</v>
          </cell>
          <cell r="B457">
            <v>10.82</v>
          </cell>
        </row>
        <row r="458">
          <cell r="A458">
            <v>38694</v>
          </cell>
          <cell r="B458">
            <v>10.82</v>
          </cell>
        </row>
        <row r="459">
          <cell r="A459">
            <v>38695</v>
          </cell>
          <cell r="B459">
            <v>10.82</v>
          </cell>
        </row>
        <row r="460">
          <cell r="A460">
            <v>38696</v>
          </cell>
          <cell r="B460">
            <v>10.82</v>
          </cell>
        </row>
        <row r="461">
          <cell r="A461">
            <v>38697</v>
          </cell>
          <cell r="B461">
            <v>10.82</v>
          </cell>
        </row>
        <row r="462">
          <cell r="A462">
            <v>38698</v>
          </cell>
          <cell r="B462">
            <v>10.85</v>
          </cell>
        </row>
        <row r="463">
          <cell r="A463">
            <v>38699</v>
          </cell>
          <cell r="B463">
            <v>10.85</v>
          </cell>
        </row>
        <row r="464">
          <cell r="A464">
            <v>38700</v>
          </cell>
          <cell r="B464">
            <v>10.85</v>
          </cell>
        </row>
        <row r="465">
          <cell r="A465">
            <v>38701</v>
          </cell>
          <cell r="B465">
            <v>10.85</v>
          </cell>
        </row>
        <row r="466">
          <cell r="A466">
            <v>38702</v>
          </cell>
          <cell r="B466">
            <v>10.85</v>
          </cell>
        </row>
        <row r="467">
          <cell r="A467">
            <v>38703</v>
          </cell>
          <cell r="B467">
            <v>10.85</v>
          </cell>
        </row>
        <row r="468">
          <cell r="A468">
            <v>38704</v>
          </cell>
          <cell r="B468">
            <v>10.85</v>
          </cell>
        </row>
        <row r="469">
          <cell r="A469">
            <v>38705</v>
          </cell>
          <cell r="B469">
            <v>10.85</v>
          </cell>
        </row>
        <row r="470">
          <cell r="A470">
            <v>38706</v>
          </cell>
          <cell r="B470">
            <v>10.85</v>
          </cell>
        </row>
        <row r="471">
          <cell r="A471">
            <v>38707</v>
          </cell>
          <cell r="B471">
            <v>10.85</v>
          </cell>
        </row>
        <row r="472">
          <cell r="A472">
            <v>38708</v>
          </cell>
          <cell r="B472">
            <v>10.85</v>
          </cell>
        </row>
        <row r="473">
          <cell r="A473">
            <v>38709</v>
          </cell>
          <cell r="B473">
            <v>10.85</v>
          </cell>
        </row>
        <row r="474">
          <cell r="A474">
            <v>38710</v>
          </cell>
          <cell r="B474">
            <v>10.85</v>
          </cell>
        </row>
        <row r="475">
          <cell r="A475">
            <v>38711</v>
          </cell>
          <cell r="B475">
            <v>10.85</v>
          </cell>
        </row>
        <row r="476">
          <cell r="A476">
            <v>38712</v>
          </cell>
          <cell r="B476">
            <v>10.85</v>
          </cell>
        </row>
        <row r="477">
          <cell r="A477">
            <v>38713</v>
          </cell>
          <cell r="B477">
            <v>10.85</v>
          </cell>
        </row>
        <row r="478">
          <cell r="A478">
            <v>38714</v>
          </cell>
          <cell r="B478">
            <v>10.85</v>
          </cell>
        </row>
        <row r="479">
          <cell r="A479">
            <v>38715</v>
          </cell>
          <cell r="B479">
            <v>10.88</v>
          </cell>
        </row>
        <row r="480">
          <cell r="A480">
            <v>38716</v>
          </cell>
          <cell r="B480">
            <v>10.91</v>
          </cell>
        </row>
        <row r="481">
          <cell r="A481">
            <v>38717</v>
          </cell>
          <cell r="B481">
            <v>10.88</v>
          </cell>
        </row>
        <row r="482">
          <cell r="A482">
            <v>38718</v>
          </cell>
          <cell r="B482">
            <v>10.88</v>
          </cell>
        </row>
        <row r="483">
          <cell r="A483">
            <v>38719</v>
          </cell>
          <cell r="B483">
            <v>10.88</v>
          </cell>
        </row>
        <row r="484">
          <cell r="A484">
            <v>38720</v>
          </cell>
          <cell r="B484">
            <v>10.86</v>
          </cell>
        </row>
        <row r="485">
          <cell r="A485">
            <v>38721</v>
          </cell>
          <cell r="B485">
            <v>10.86</v>
          </cell>
        </row>
        <row r="486">
          <cell r="A486">
            <v>38722</v>
          </cell>
          <cell r="B486">
            <v>10.86</v>
          </cell>
        </row>
        <row r="487">
          <cell r="A487">
            <v>38723</v>
          </cell>
          <cell r="B487">
            <v>10.87</v>
          </cell>
        </row>
        <row r="488">
          <cell r="A488">
            <v>38724</v>
          </cell>
          <cell r="B488">
            <v>10.87</v>
          </cell>
        </row>
        <row r="489">
          <cell r="A489">
            <v>38725</v>
          </cell>
          <cell r="B489">
            <v>10.87</v>
          </cell>
        </row>
        <row r="490">
          <cell r="A490">
            <v>38726</v>
          </cell>
          <cell r="B490">
            <v>10.87</v>
          </cell>
        </row>
        <row r="491">
          <cell r="A491">
            <v>38727</v>
          </cell>
          <cell r="B491">
            <v>10.87</v>
          </cell>
        </row>
        <row r="492">
          <cell r="A492">
            <v>38728</v>
          </cell>
          <cell r="B492">
            <v>10.87</v>
          </cell>
        </row>
        <row r="493">
          <cell r="A493">
            <v>38729</v>
          </cell>
          <cell r="B493">
            <v>10.87</v>
          </cell>
        </row>
        <row r="494">
          <cell r="A494">
            <v>38730</v>
          </cell>
          <cell r="B494">
            <v>10.87</v>
          </cell>
        </row>
        <row r="495">
          <cell r="A495">
            <v>38731</v>
          </cell>
          <cell r="B495">
            <v>10.87</v>
          </cell>
        </row>
        <row r="496">
          <cell r="A496">
            <v>38732</v>
          </cell>
          <cell r="B496">
            <v>10.87</v>
          </cell>
        </row>
        <row r="497">
          <cell r="A497">
            <v>38733</v>
          </cell>
          <cell r="B497">
            <v>10.87</v>
          </cell>
        </row>
        <row r="498">
          <cell r="A498">
            <v>38734</v>
          </cell>
          <cell r="B498">
            <v>10.87</v>
          </cell>
        </row>
        <row r="499">
          <cell r="A499">
            <v>38735</v>
          </cell>
          <cell r="B499">
            <v>10.86</v>
          </cell>
        </row>
        <row r="500">
          <cell r="A500">
            <v>38736</v>
          </cell>
          <cell r="B500">
            <v>10.87</v>
          </cell>
        </row>
        <row r="501">
          <cell r="A501">
            <v>38737</v>
          </cell>
          <cell r="B501">
            <v>10.87</v>
          </cell>
        </row>
        <row r="502">
          <cell r="A502">
            <v>38738</v>
          </cell>
          <cell r="B502">
            <v>10.87</v>
          </cell>
        </row>
        <row r="503">
          <cell r="A503">
            <v>38739</v>
          </cell>
          <cell r="B503">
            <v>10.87</v>
          </cell>
        </row>
        <row r="504">
          <cell r="A504">
            <v>38740</v>
          </cell>
          <cell r="B504">
            <v>10.87</v>
          </cell>
        </row>
        <row r="505">
          <cell r="A505">
            <v>38741</v>
          </cell>
          <cell r="B505">
            <v>10.94</v>
          </cell>
        </row>
        <row r="506">
          <cell r="A506">
            <v>38742</v>
          </cell>
          <cell r="B506">
            <v>10.96</v>
          </cell>
        </row>
        <row r="507">
          <cell r="A507">
            <v>38743</v>
          </cell>
          <cell r="B507">
            <v>10.96</v>
          </cell>
        </row>
        <row r="508">
          <cell r="A508">
            <v>38744</v>
          </cell>
          <cell r="B508">
            <v>10.98</v>
          </cell>
        </row>
        <row r="509">
          <cell r="A509">
            <v>38745</v>
          </cell>
          <cell r="B509">
            <v>10.98</v>
          </cell>
        </row>
        <row r="510">
          <cell r="A510">
            <v>38746</v>
          </cell>
          <cell r="B510">
            <v>10.98</v>
          </cell>
        </row>
        <row r="511">
          <cell r="A511">
            <v>38747</v>
          </cell>
          <cell r="B511">
            <v>11</v>
          </cell>
        </row>
        <row r="512">
          <cell r="A512">
            <v>38748</v>
          </cell>
          <cell r="B512">
            <v>11</v>
          </cell>
        </row>
        <row r="513">
          <cell r="A513">
            <v>38749</v>
          </cell>
          <cell r="B513">
            <v>10.99</v>
          </cell>
        </row>
        <row r="514">
          <cell r="A514">
            <v>38750</v>
          </cell>
          <cell r="B514">
            <v>11</v>
          </cell>
        </row>
        <row r="515">
          <cell r="A515">
            <v>38751</v>
          </cell>
          <cell r="B515">
            <v>11.11</v>
          </cell>
        </row>
        <row r="516">
          <cell r="A516">
            <v>38752</v>
          </cell>
          <cell r="B516">
            <v>11.13</v>
          </cell>
        </row>
        <row r="517">
          <cell r="A517">
            <v>38753</v>
          </cell>
          <cell r="B517">
            <v>11.13</v>
          </cell>
        </row>
        <row r="518">
          <cell r="A518">
            <v>38754</v>
          </cell>
          <cell r="B518">
            <v>11.13</v>
          </cell>
        </row>
        <row r="519">
          <cell r="A519">
            <v>38755</v>
          </cell>
          <cell r="B519">
            <v>11.13</v>
          </cell>
        </row>
        <row r="520">
          <cell r="A520">
            <v>38756</v>
          </cell>
          <cell r="B520">
            <v>11.13</v>
          </cell>
        </row>
        <row r="521">
          <cell r="A521">
            <v>38757</v>
          </cell>
          <cell r="B521">
            <v>11.13</v>
          </cell>
        </row>
        <row r="522">
          <cell r="A522">
            <v>38758</v>
          </cell>
          <cell r="B522">
            <v>11.11</v>
          </cell>
        </row>
        <row r="523">
          <cell r="A523">
            <v>38759</v>
          </cell>
          <cell r="B523">
            <v>11.13</v>
          </cell>
        </row>
        <row r="524">
          <cell r="A524">
            <v>38760</v>
          </cell>
          <cell r="B524">
            <v>11.13</v>
          </cell>
        </row>
        <row r="525">
          <cell r="A525">
            <v>38761</v>
          </cell>
          <cell r="B525">
            <v>11.14</v>
          </cell>
        </row>
        <row r="526">
          <cell r="A526">
            <v>38762</v>
          </cell>
          <cell r="B526">
            <v>11.14</v>
          </cell>
        </row>
        <row r="527">
          <cell r="A527">
            <v>38763</v>
          </cell>
          <cell r="B527">
            <v>11.14</v>
          </cell>
        </row>
        <row r="528">
          <cell r="A528">
            <v>38764</v>
          </cell>
          <cell r="B528">
            <v>11.14</v>
          </cell>
        </row>
        <row r="529">
          <cell r="A529">
            <v>38765</v>
          </cell>
          <cell r="B529">
            <v>11.16</v>
          </cell>
        </row>
        <row r="530">
          <cell r="A530">
            <v>38766</v>
          </cell>
          <cell r="B530">
            <v>11.16</v>
          </cell>
        </row>
        <row r="531">
          <cell r="A531">
            <v>38767</v>
          </cell>
          <cell r="B531">
            <v>11.16</v>
          </cell>
        </row>
        <row r="532">
          <cell r="A532">
            <v>38768</v>
          </cell>
          <cell r="B532">
            <v>11.18</v>
          </cell>
        </row>
        <row r="533">
          <cell r="A533">
            <v>38769</v>
          </cell>
          <cell r="B533">
            <v>11.16</v>
          </cell>
        </row>
        <row r="534">
          <cell r="A534">
            <v>38770</v>
          </cell>
          <cell r="B534">
            <v>11.18</v>
          </cell>
        </row>
        <row r="535">
          <cell r="A535">
            <v>38771</v>
          </cell>
          <cell r="B535">
            <v>11.18</v>
          </cell>
        </row>
        <row r="536">
          <cell r="A536">
            <v>38772</v>
          </cell>
          <cell r="B536">
            <v>11.18</v>
          </cell>
        </row>
        <row r="537">
          <cell r="A537">
            <v>38773</v>
          </cell>
          <cell r="B537">
            <v>11.15</v>
          </cell>
        </row>
        <row r="538">
          <cell r="A538">
            <v>38774</v>
          </cell>
          <cell r="B538">
            <v>11.15</v>
          </cell>
        </row>
        <row r="539">
          <cell r="A539">
            <v>38775</v>
          </cell>
          <cell r="B539">
            <v>11.15</v>
          </cell>
        </row>
        <row r="540">
          <cell r="A540">
            <v>38776</v>
          </cell>
          <cell r="B540">
            <v>11.2</v>
          </cell>
        </row>
        <row r="541">
          <cell r="A541">
            <v>38777</v>
          </cell>
          <cell r="B541">
            <v>11.16</v>
          </cell>
        </row>
        <row r="542">
          <cell r="A542">
            <v>38778</v>
          </cell>
          <cell r="B542">
            <v>11.18</v>
          </cell>
        </row>
        <row r="543">
          <cell r="A543">
            <v>38779</v>
          </cell>
          <cell r="B543">
            <v>11.18</v>
          </cell>
        </row>
        <row r="544">
          <cell r="A544">
            <v>38780</v>
          </cell>
          <cell r="B544">
            <v>11.18</v>
          </cell>
        </row>
        <row r="545">
          <cell r="A545">
            <v>38781</v>
          </cell>
          <cell r="B545">
            <v>11.18</v>
          </cell>
        </row>
        <row r="546">
          <cell r="A546">
            <v>38782</v>
          </cell>
          <cell r="B546">
            <v>11.18</v>
          </cell>
        </row>
        <row r="547">
          <cell r="A547">
            <v>38783</v>
          </cell>
          <cell r="B547">
            <v>11.18</v>
          </cell>
        </row>
        <row r="548">
          <cell r="A548">
            <v>38784</v>
          </cell>
          <cell r="B548">
            <v>11.16</v>
          </cell>
        </row>
        <row r="549">
          <cell r="A549">
            <v>38785</v>
          </cell>
          <cell r="B549">
            <v>11.16</v>
          </cell>
        </row>
        <row r="550">
          <cell r="A550">
            <v>38786</v>
          </cell>
          <cell r="B550">
            <v>11.16</v>
          </cell>
        </row>
        <row r="551">
          <cell r="A551">
            <v>38787</v>
          </cell>
          <cell r="B551">
            <v>11.16</v>
          </cell>
        </row>
        <row r="552">
          <cell r="A552">
            <v>38788</v>
          </cell>
          <cell r="B552">
            <v>11.16</v>
          </cell>
        </row>
        <row r="553">
          <cell r="A553">
            <v>38789</v>
          </cell>
          <cell r="B553">
            <v>11.12</v>
          </cell>
        </row>
        <row r="554">
          <cell r="A554">
            <v>38790</v>
          </cell>
          <cell r="B554">
            <v>11.16</v>
          </cell>
        </row>
        <row r="555">
          <cell r="A555">
            <v>38791</v>
          </cell>
          <cell r="B555">
            <v>11.16</v>
          </cell>
        </row>
        <row r="556">
          <cell r="A556">
            <v>38792</v>
          </cell>
          <cell r="B556">
            <v>11.14</v>
          </cell>
        </row>
        <row r="557">
          <cell r="A557">
            <v>38793</v>
          </cell>
          <cell r="B557">
            <v>11.14</v>
          </cell>
        </row>
        <row r="558">
          <cell r="A558">
            <v>38794</v>
          </cell>
          <cell r="B558">
            <v>11.14</v>
          </cell>
        </row>
        <row r="559">
          <cell r="A559">
            <v>38795</v>
          </cell>
          <cell r="B559">
            <v>11.14</v>
          </cell>
        </row>
        <row r="560">
          <cell r="A560">
            <v>38796</v>
          </cell>
          <cell r="B560">
            <v>11.14</v>
          </cell>
        </row>
        <row r="561">
          <cell r="A561">
            <v>38797</v>
          </cell>
          <cell r="B561">
            <v>11.14</v>
          </cell>
        </row>
        <row r="562">
          <cell r="A562">
            <v>38798</v>
          </cell>
          <cell r="B562">
            <v>11.14</v>
          </cell>
        </row>
        <row r="563">
          <cell r="A563">
            <v>38799</v>
          </cell>
          <cell r="B563">
            <v>11.14</v>
          </cell>
        </row>
        <row r="564">
          <cell r="A564">
            <v>38800</v>
          </cell>
          <cell r="B564">
            <v>11.11</v>
          </cell>
        </row>
        <row r="565">
          <cell r="A565">
            <v>38801</v>
          </cell>
          <cell r="B565">
            <v>11.11</v>
          </cell>
        </row>
        <row r="566">
          <cell r="A566">
            <v>38802</v>
          </cell>
          <cell r="B566">
            <v>11.11</v>
          </cell>
        </row>
        <row r="567">
          <cell r="A567">
            <v>38803</v>
          </cell>
          <cell r="B567">
            <v>11.11</v>
          </cell>
        </row>
        <row r="568">
          <cell r="A568">
            <v>38804</v>
          </cell>
          <cell r="B568">
            <v>11.11</v>
          </cell>
        </row>
        <row r="569">
          <cell r="A569">
            <v>38805</v>
          </cell>
          <cell r="B569">
            <v>11.11</v>
          </cell>
        </row>
        <row r="570">
          <cell r="A570">
            <v>38806</v>
          </cell>
          <cell r="B570">
            <v>11.11</v>
          </cell>
        </row>
        <row r="571">
          <cell r="A571">
            <v>38807</v>
          </cell>
          <cell r="B571">
            <v>11.11</v>
          </cell>
        </row>
        <row r="572">
          <cell r="A572">
            <v>38808</v>
          </cell>
          <cell r="B572">
            <v>11.1</v>
          </cell>
        </row>
        <row r="573">
          <cell r="A573">
            <v>38809</v>
          </cell>
          <cell r="B573">
            <v>11.1</v>
          </cell>
        </row>
        <row r="574">
          <cell r="A574">
            <v>38810</v>
          </cell>
          <cell r="B574">
            <v>11.04</v>
          </cell>
        </row>
        <row r="575">
          <cell r="A575">
            <v>38811</v>
          </cell>
          <cell r="B575">
            <v>11.03</v>
          </cell>
        </row>
        <row r="576">
          <cell r="A576">
            <v>38812</v>
          </cell>
          <cell r="B576">
            <v>11.03</v>
          </cell>
        </row>
        <row r="577">
          <cell r="A577">
            <v>38813</v>
          </cell>
          <cell r="B577">
            <v>11.02</v>
          </cell>
        </row>
        <row r="578">
          <cell r="A578">
            <v>38814</v>
          </cell>
          <cell r="B578">
            <v>11.02</v>
          </cell>
        </row>
        <row r="579">
          <cell r="A579">
            <v>38815</v>
          </cell>
          <cell r="B579">
            <v>11.02</v>
          </cell>
        </row>
        <row r="580">
          <cell r="A580">
            <v>38816</v>
          </cell>
          <cell r="B580">
            <v>11.02</v>
          </cell>
        </row>
        <row r="581">
          <cell r="A581">
            <v>38817</v>
          </cell>
          <cell r="B581">
            <v>11.02</v>
          </cell>
        </row>
        <row r="582">
          <cell r="A582">
            <v>38818</v>
          </cell>
          <cell r="B582">
            <v>11.02</v>
          </cell>
        </row>
        <row r="583">
          <cell r="A583">
            <v>38819</v>
          </cell>
          <cell r="B583">
            <v>11.02</v>
          </cell>
        </row>
        <row r="584">
          <cell r="A584">
            <v>38820</v>
          </cell>
          <cell r="B584">
            <v>11.02</v>
          </cell>
        </row>
        <row r="585">
          <cell r="A585">
            <v>38821</v>
          </cell>
          <cell r="B585">
            <v>11.02</v>
          </cell>
        </row>
        <row r="586">
          <cell r="A586">
            <v>38822</v>
          </cell>
          <cell r="B586">
            <v>11.02</v>
          </cell>
        </row>
        <row r="587">
          <cell r="A587">
            <v>38823</v>
          </cell>
          <cell r="B587">
            <v>11.02</v>
          </cell>
        </row>
        <row r="588">
          <cell r="A588">
            <v>38824</v>
          </cell>
          <cell r="B588">
            <v>11.02</v>
          </cell>
        </row>
        <row r="589">
          <cell r="A589">
            <v>38825</v>
          </cell>
          <cell r="B589">
            <v>11.02</v>
          </cell>
        </row>
        <row r="590">
          <cell r="A590">
            <v>38826</v>
          </cell>
          <cell r="B590">
            <v>11.01</v>
          </cell>
        </row>
        <row r="591">
          <cell r="A591">
            <v>38827</v>
          </cell>
          <cell r="B591">
            <v>11</v>
          </cell>
        </row>
        <row r="592">
          <cell r="A592">
            <v>38828</v>
          </cell>
          <cell r="B592">
            <v>11</v>
          </cell>
        </row>
        <row r="593">
          <cell r="A593">
            <v>38829</v>
          </cell>
          <cell r="B593">
            <v>10.98</v>
          </cell>
        </row>
        <row r="594">
          <cell r="A594">
            <v>38830</v>
          </cell>
          <cell r="B594">
            <v>10.98</v>
          </cell>
        </row>
        <row r="595">
          <cell r="A595">
            <v>38831</v>
          </cell>
          <cell r="B595">
            <v>10.98</v>
          </cell>
        </row>
        <row r="596">
          <cell r="A596">
            <v>38832</v>
          </cell>
          <cell r="B596">
            <v>10.98</v>
          </cell>
        </row>
        <row r="597">
          <cell r="A597">
            <v>38833</v>
          </cell>
          <cell r="B597">
            <v>10.98</v>
          </cell>
        </row>
        <row r="598">
          <cell r="A598">
            <v>38834</v>
          </cell>
          <cell r="B598">
            <v>10.98</v>
          </cell>
        </row>
        <row r="599">
          <cell r="A599">
            <v>38835</v>
          </cell>
          <cell r="B599">
            <v>10.98</v>
          </cell>
        </row>
        <row r="600">
          <cell r="A600">
            <v>38836</v>
          </cell>
          <cell r="B600">
            <v>10.98</v>
          </cell>
        </row>
        <row r="601">
          <cell r="A601">
            <v>38837</v>
          </cell>
          <cell r="B601">
            <v>10.98</v>
          </cell>
        </row>
        <row r="602">
          <cell r="A602">
            <v>38838</v>
          </cell>
          <cell r="B602">
            <v>10.98</v>
          </cell>
        </row>
        <row r="603">
          <cell r="A603">
            <v>38839</v>
          </cell>
          <cell r="B603">
            <v>10.98</v>
          </cell>
        </row>
        <row r="604">
          <cell r="A604">
            <v>38840</v>
          </cell>
          <cell r="B604">
            <v>10.97</v>
          </cell>
        </row>
        <row r="605">
          <cell r="A605">
            <v>38841</v>
          </cell>
          <cell r="B605">
            <v>11.03</v>
          </cell>
        </row>
        <row r="606">
          <cell r="A606">
            <v>38842</v>
          </cell>
          <cell r="B606">
            <v>10.95</v>
          </cell>
        </row>
        <row r="607">
          <cell r="A607">
            <v>38843</v>
          </cell>
          <cell r="B607">
            <v>10.95</v>
          </cell>
        </row>
        <row r="608">
          <cell r="A608">
            <v>38844</v>
          </cell>
          <cell r="B608">
            <v>10.95</v>
          </cell>
        </row>
        <row r="609">
          <cell r="A609">
            <v>38845</v>
          </cell>
          <cell r="B609">
            <v>10.95</v>
          </cell>
        </row>
        <row r="610">
          <cell r="A610">
            <v>38846</v>
          </cell>
          <cell r="B610">
            <v>10.95</v>
          </cell>
        </row>
        <row r="611">
          <cell r="A611">
            <v>38847</v>
          </cell>
          <cell r="B611">
            <v>10.95</v>
          </cell>
        </row>
        <row r="612">
          <cell r="A612">
            <v>38848</v>
          </cell>
          <cell r="B612">
            <v>10.95</v>
          </cell>
        </row>
        <row r="613">
          <cell r="A613">
            <v>38849</v>
          </cell>
          <cell r="B613">
            <v>10.95</v>
          </cell>
        </row>
        <row r="614">
          <cell r="A614">
            <v>38850</v>
          </cell>
          <cell r="B614">
            <v>10.95</v>
          </cell>
        </row>
        <row r="615">
          <cell r="A615">
            <v>38851</v>
          </cell>
          <cell r="B615">
            <v>10.95</v>
          </cell>
        </row>
        <row r="616">
          <cell r="A616">
            <v>38852</v>
          </cell>
          <cell r="B616">
            <v>10.95</v>
          </cell>
        </row>
        <row r="617">
          <cell r="A617">
            <v>38853</v>
          </cell>
          <cell r="B617">
            <v>10.97</v>
          </cell>
        </row>
        <row r="618">
          <cell r="A618">
            <v>38854</v>
          </cell>
          <cell r="B618">
            <v>10.97</v>
          </cell>
        </row>
        <row r="619">
          <cell r="A619">
            <v>38855</v>
          </cell>
          <cell r="B619">
            <v>10.97</v>
          </cell>
        </row>
        <row r="620">
          <cell r="A620">
            <v>38856</v>
          </cell>
          <cell r="B620">
            <v>10.99</v>
          </cell>
        </row>
        <row r="621">
          <cell r="A621">
            <v>38857</v>
          </cell>
          <cell r="B621">
            <v>11.01</v>
          </cell>
        </row>
        <row r="622">
          <cell r="A622">
            <v>38858</v>
          </cell>
          <cell r="B622">
            <v>11.01</v>
          </cell>
        </row>
        <row r="623">
          <cell r="A623">
            <v>38859</v>
          </cell>
          <cell r="B623">
            <v>11.01</v>
          </cell>
        </row>
        <row r="624">
          <cell r="A624">
            <v>38860</v>
          </cell>
          <cell r="B624">
            <v>10.99</v>
          </cell>
        </row>
        <row r="625">
          <cell r="A625">
            <v>38861</v>
          </cell>
          <cell r="B625">
            <v>10.99</v>
          </cell>
        </row>
        <row r="626">
          <cell r="A626">
            <v>38862</v>
          </cell>
          <cell r="B626">
            <v>10.99</v>
          </cell>
        </row>
        <row r="627">
          <cell r="A627">
            <v>38863</v>
          </cell>
          <cell r="B627">
            <v>10.99</v>
          </cell>
        </row>
        <row r="628">
          <cell r="A628">
            <v>38864</v>
          </cell>
          <cell r="B628">
            <v>10.99</v>
          </cell>
        </row>
        <row r="629">
          <cell r="A629">
            <v>38865</v>
          </cell>
          <cell r="B629">
            <v>10.99</v>
          </cell>
        </row>
        <row r="630">
          <cell r="A630">
            <v>38866</v>
          </cell>
          <cell r="B630">
            <v>11</v>
          </cell>
        </row>
        <row r="631">
          <cell r="A631">
            <v>38867</v>
          </cell>
          <cell r="B631">
            <v>11</v>
          </cell>
        </row>
        <row r="632">
          <cell r="A632">
            <v>38868</v>
          </cell>
          <cell r="B632">
            <v>11</v>
          </cell>
        </row>
        <row r="633">
          <cell r="A633">
            <v>38869</v>
          </cell>
          <cell r="B633">
            <v>11</v>
          </cell>
        </row>
        <row r="634">
          <cell r="A634">
            <v>38870</v>
          </cell>
          <cell r="B634">
            <v>11</v>
          </cell>
        </row>
        <row r="635">
          <cell r="A635">
            <v>38871</v>
          </cell>
          <cell r="B635">
            <v>11</v>
          </cell>
        </row>
        <row r="636">
          <cell r="A636">
            <v>38872</v>
          </cell>
          <cell r="B636">
            <v>11</v>
          </cell>
        </row>
        <row r="637">
          <cell r="A637">
            <v>38873</v>
          </cell>
          <cell r="B637">
            <v>11</v>
          </cell>
        </row>
        <row r="638">
          <cell r="A638">
            <v>38874</v>
          </cell>
        </row>
        <row r="639">
          <cell r="A639">
            <v>38875</v>
          </cell>
        </row>
        <row r="640">
          <cell r="A640">
            <v>38876</v>
          </cell>
        </row>
        <row r="641">
          <cell r="A641">
            <v>38877</v>
          </cell>
        </row>
        <row r="642">
          <cell r="A642">
            <v>38878</v>
          </cell>
        </row>
        <row r="643">
          <cell r="A643">
            <v>38879</v>
          </cell>
        </row>
        <row r="644">
          <cell r="A644">
            <v>38880</v>
          </cell>
        </row>
        <row r="645">
          <cell r="A645">
            <v>38881</v>
          </cell>
        </row>
        <row r="646">
          <cell r="A646">
            <v>38882</v>
          </cell>
        </row>
        <row r="647">
          <cell r="A647">
            <v>38883</v>
          </cell>
        </row>
        <row r="648">
          <cell r="A648">
            <v>38884</v>
          </cell>
        </row>
        <row r="649">
          <cell r="A649">
            <v>38885</v>
          </cell>
        </row>
        <row r="650">
          <cell r="A650">
            <v>38886</v>
          </cell>
        </row>
        <row r="651">
          <cell r="A651">
            <v>38887</v>
          </cell>
        </row>
        <row r="652">
          <cell r="A652">
            <v>38888</v>
          </cell>
        </row>
        <row r="653">
          <cell r="A653">
            <v>38889</v>
          </cell>
        </row>
        <row r="654">
          <cell r="A654">
            <v>38890</v>
          </cell>
        </row>
        <row r="655">
          <cell r="A655">
            <v>38891</v>
          </cell>
        </row>
        <row r="656">
          <cell r="A656">
            <v>38892</v>
          </cell>
        </row>
        <row r="657">
          <cell r="A657">
            <v>38893</v>
          </cell>
        </row>
        <row r="658">
          <cell r="A658">
            <v>38894</v>
          </cell>
        </row>
        <row r="659">
          <cell r="A659">
            <v>38895</v>
          </cell>
        </row>
        <row r="660">
          <cell r="A660">
            <v>38896</v>
          </cell>
        </row>
        <row r="661">
          <cell r="A661">
            <v>38897</v>
          </cell>
        </row>
        <row r="662">
          <cell r="A662">
            <v>38898</v>
          </cell>
        </row>
      </sheetData>
      <sheetData sheetId="2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month MA"/>
      <sheetName val="Manuf"/>
      <sheetName val="Reserves"/>
      <sheetName val="Manufacturing"/>
      <sheetName val="Inflation1"/>
      <sheetName val="BOP"/>
      <sheetName val="remitances"/>
      <sheetName val="MAssets"/>
      <sheetName val="Crpri"/>
      <sheetName val="Table1"/>
      <sheetName val="Table2"/>
      <sheetName val="Auc-Gr"/>
      <sheetName val="Aucgr-2yrs"/>
      <sheetName val="AucTable"/>
      <sheetName val="OMO"/>
      <sheetName val="Term Market"/>
      <sheetName val="deposits"/>
      <sheetName val="Ir-bankwise"/>
      <sheetName val="Incomegroup"/>
      <sheetName val="Inflation"/>
      <sheetName val="Sheet1"/>
      <sheetName val="TFC"/>
      <sheetName val="NFA"/>
      <sheetName val="ComOperations"/>
      <sheetName val="RM"/>
      <sheetName val="GBorrowing"/>
      <sheetName val="Sheet7"/>
      <sheetName val="MIndicators"/>
      <sheetName val="L-D rates"/>
      <sheetName val="Aucdata"/>
      <sheetName val="Premium"/>
    </sheetNames>
    <sheetDataSet>
      <sheetData sheetId="0" refreshError="1"/>
      <sheetData sheetId="1" refreshError="1"/>
      <sheetData sheetId="2" refreshError="1"/>
      <sheetData sheetId="3" refreshError="1"/>
      <sheetData sheetId="4" refreshError="1"/>
      <sheetData sheetId="5" refreshError="1">
        <row r="1">
          <cell r="A1" t="str">
            <v>Table E6</v>
          </cell>
        </row>
        <row r="2">
          <cell r="A2" t="str">
            <v>Balance of Payments</v>
          </cell>
        </row>
        <row r="3">
          <cell r="A3" t="str">
            <v>(US$ million)</v>
          </cell>
        </row>
        <row r="4">
          <cell r="C4" t="str">
            <v>Jul-Jun</v>
          </cell>
          <cell r="D4" t="str">
            <v>July-Jun</v>
          </cell>
          <cell r="G4" t="str">
            <v>Target FY02</v>
          </cell>
        </row>
        <row r="5">
          <cell r="C5" t="str">
            <v>FY01</v>
          </cell>
          <cell r="D5" t="str">
            <v>FY01</v>
          </cell>
          <cell r="E5" t="str">
            <v>FY02*</v>
          </cell>
          <cell r="F5" t="str">
            <v>Abs. Change</v>
          </cell>
          <cell r="G5" t="str">
            <v>(IMF Projection)</v>
          </cell>
        </row>
        <row r="6">
          <cell r="A6" t="str">
            <v>1. Trade Balance</v>
          </cell>
          <cell r="C6">
            <v>-1269</v>
          </cell>
          <cell r="D6">
            <v>-1269</v>
          </cell>
          <cell r="E6">
            <v>-360</v>
          </cell>
          <cell r="F6">
            <v>909</v>
          </cell>
          <cell r="G6">
            <v>-866</v>
          </cell>
        </row>
        <row r="7">
          <cell r="A7" t="str">
            <v>Exports(fob)</v>
          </cell>
          <cell r="C7">
            <v>8926</v>
          </cell>
          <cell r="D7">
            <v>8933</v>
          </cell>
          <cell r="E7">
            <v>9133</v>
          </cell>
          <cell r="F7">
            <v>200</v>
          </cell>
          <cell r="G7">
            <v>8903</v>
          </cell>
        </row>
        <row r="8">
          <cell r="A8" t="str">
            <v>Imports (fob)</v>
          </cell>
          <cell r="C8">
            <v>10195</v>
          </cell>
          <cell r="D8">
            <v>10202</v>
          </cell>
          <cell r="E8">
            <v>9493</v>
          </cell>
          <cell r="F8">
            <v>-709</v>
          </cell>
          <cell r="G8">
            <v>9769</v>
          </cell>
        </row>
        <row r="9">
          <cell r="A9" t="str">
            <v>2. Services (Net)</v>
          </cell>
          <cell r="C9">
            <v>-3137</v>
          </cell>
          <cell r="D9">
            <v>-3142</v>
          </cell>
          <cell r="E9">
            <v>-2620</v>
          </cell>
          <cell r="F9">
            <v>522</v>
          </cell>
          <cell r="G9">
            <v>-2679.1</v>
          </cell>
        </row>
        <row r="10">
          <cell r="A10" t="str">
            <v>Shipment</v>
          </cell>
          <cell r="C10">
            <v>-820</v>
          </cell>
          <cell r="D10">
            <v>-820</v>
          </cell>
          <cell r="E10">
            <v>-746</v>
          </cell>
          <cell r="F10">
            <v>74</v>
          </cell>
          <cell r="G10">
            <v>-775</v>
          </cell>
        </row>
        <row r="11">
          <cell r="A11" t="str">
            <v>Other transportation</v>
          </cell>
          <cell r="C11">
            <v>61</v>
          </cell>
          <cell r="D11">
            <v>61</v>
          </cell>
          <cell r="E11">
            <v>103</v>
          </cell>
          <cell r="F11">
            <v>42</v>
          </cell>
          <cell r="G11">
            <v>75</v>
          </cell>
        </row>
        <row r="12">
          <cell r="A12" t="str">
            <v>Travel</v>
          </cell>
          <cell r="C12">
            <v>-180</v>
          </cell>
          <cell r="D12">
            <v>-180</v>
          </cell>
          <cell r="E12">
            <v>-145</v>
          </cell>
          <cell r="F12">
            <v>35</v>
          </cell>
          <cell r="G12">
            <v>-151</v>
          </cell>
        </row>
        <row r="13">
          <cell r="A13" t="str">
            <v>Investment Income</v>
          </cell>
          <cell r="C13">
            <v>-2156</v>
          </cell>
          <cell r="D13">
            <v>-2161</v>
          </cell>
          <cell r="E13">
            <v>-2311</v>
          </cell>
          <cell r="F13">
            <v>-150</v>
          </cell>
          <cell r="G13">
            <v>-2292.1</v>
          </cell>
        </row>
        <row r="14">
          <cell r="A14" t="str">
            <v xml:space="preserve">interest payments on public debt </v>
          </cell>
          <cell r="C14">
            <v>-1547</v>
          </cell>
          <cell r="D14">
            <v>-1548</v>
          </cell>
          <cell r="E14">
            <v>-1464</v>
          </cell>
          <cell r="F14">
            <v>84</v>
          </cell>
          <cell r="G14">
            <v>-1539.1</v>
          </cell>
        </row>
        <row r="15">
          <cell r="A15" t="str">
            <v>Profit and Dividend</v>
          </cell>
          <cell r="C15">
            <v>609</v>
          </cell>
          <cell r="D15">
            <v>613</v>
          </cell>
          <cell r="E15">
            <v>847</v>
          </cell>
          <cell r="F15">
            <v>234</v>
          </cell>
          <cell r="G15">
            <v>764</v>
          </cell>
        </row>
        <row r="16">
          <cell r="A16" t="str">
            <v>Other goods, services,&amp; Income</v>
          </cell>
          <cell r="C16">
            <v>-42</v>
          </cell>
          <cell r="D16">
            <v>-42</v>
          </cell>
          <cell r="E16">
            <v>479</v>
          </cell>
          <cell r="F16">
            <v>521</v>
          </cell>
          <cell r="G16">
            <v>464</v>
          </cell>
        </row>
        <row r="17">
          <cell r="A17" t="str">
            <v>3. Current Transfers (Net)</v>
          </cell>
          <cell r="C17">
            <v>4736</v>
          </cell>
          <cell r="D17">
            <v>4737</v>
          </cell>
          <cell r="E17">
            <v>5703</v>
          </cell>
          <cell r="F17">
            <v>966</v>
          </cell>
          <cell r="G17">
            <v>3453.8</v>
          </cell>
        </row>
        <row r="18">
          <cell r="A18" t="str">
            <v>a) Private Transfers -net</v>
          </cell>
          <cell r="C18">
            <v>3897</v>
          </cell>
          <cell r="D18">
            <v>3898</v>
          </cell>
          <cell r="E18">
            <v>4234</v>
          </cell>
          <cell r="F18">
            <v>336</v>
          </cell>
          <cell r="G18">
            <v>2734.5</v>
          </cell>
        </row>
        <row r="19">
          <cell r="A19" t="str">
            <v xml:space="preserve"> i) Workers' Remittances</v>
          </cell>
          <cell r="C19">
            <v>1087</v>
          </cell>
          <cell r="D19">
            <v>1087</v>
          </cell>
          <cell r="E19">
            <v>2389</v>
          </cell>
          <cell r="F19">
            <v>1302</v>
          </cell>
          <cell r="G19">
            <v>2159</v>
          </cell>
        </row>
        <row r="20">
          <cell r="A20" t="str">
            <v>ii) FCA (Residents)</v>
          </cell>
          <cell r="C20">
            <v>533</v>
          </cell>
          <cell r="D20">
            <v>534</v>
          </cell>
          <cell r="E20">
            <v>264</v>
          </cell>
          <cell r="F20">
            <v>-270</v>
          </cell>
          <cell r="G20">
            <v>268</v>
          </cell>
        </row>
        <row r="21">
          <cell r="A21" t="str">
            <v xml:space="preserve">iii) Outright Purchases </v>
          </cell>
          <cell r="C21">
            <v>2157</v>
          </cell>
          <cell r="D21">
            <v>2157</v>
          </cell>
          <cell r="E21">
            <v>1376</v>
          </cell>
          <cell r="F21">
            <v>-781</v>
          </cell>
          <cell r="G21">
            <v>1263</v>
          </cell>
        </row>
        <row r="22">
          <cell r="A22" t="str">
            <v>b) Official Transfers</v>
          </cell>
          <cell r="C22">
            <v>839</v>
          </cell>
          <cell r="D22">
            <v>839</v>
          </cell>
          <cell r="E22">
            <v>1469</v>
          </cell>
          <cell r="F22">
            <v>630</v>
          </cell>
          <cell r="G22">
            <v>719.30000000000007</v>
          </cell>
        </row>
        <row r="23">
          <cell r="A23" t="str">
            <v>Current Account Balance (1+2+3)</v>
          </cell>
          <cell r="C23">
            <v>330</v>
          </cell>
          <cell r="D23">
            <v>326</v>
          </cell>
          <cell r="E23">
            <v>2723</v>
          </cell>
          <cell r="F23">
            <v>2397</v>
          </cell>
          <cell r="G23">
            <v>-91.299999999999727</v>
          </cell>
        </row>
        <row r="24">
          <cell r="A24" t="str">
            <v>Financing</v>
          </cell>
          <cell r="C24">
            <v>-330</v>
          </cell>
          <cell r="D24">
            <v>-326</v>
          </cell>
          <cell r="E24">
            <v>-2723</v>
          </cell>
          <cell r="F24">
            <v>-2397</v>
          </cell>
          <cell r="G24">
            <v>91.299999999999727</v>
          </cell>
        </row>
        <row r="25">
          <cell r="A25" t="str">
            <v>I. Capital Account(net)</v>
          </cell>
          <cell r="C25">
            <v>-649</v>
          </cell>
          <cell r="D25">
            <v>-643</v>
          </cell>
          <cell r="E25">
            <v>-1050</v>
          </cell>
          <cell r="F25">
            <v>-407</v>
          </cell>
          <cell r="G25">
            <v>-4099.3</v>
          </cell>
        </row>
        <row r="26">
          <cell r="A26" t="str">
            <v>a) Foreign Investment</v>
          </cell>
          <cell r="C26">
            <v>146</v>
          </cell>
          <cell r="D26">
            <v>146</v>
          </cell>
          <cell r="E26">
            <v>476</v>
          </cell>
          <cell r="F26">
            <v>330</v>
          </cell>
          <cell r="G26">
            <v>394</v>
          </cell>
        </row>
        <row r="27">
          <cell r="A27" t="str">
            <v>i) Direct investment in Abroad (Net)</v>
          </cell>
          <cell r="C27">
            <v>-37</v>
          </cell>
          <cell r="D27">
            <v>-37</v>
          </cell>
          <cell r="E27">
            <v>-2</v>
          </cell>
          <cell r="F27">
            <v>35</v>
          </cell>
          <cell r="G27">
            <v>-4</v>
          </cell>
        </row>
        <row r="28">
          <cell r="A28" t="str">
            <v>ii) Direct investment in Pakistan(Net)</v>
          </cell>
          <cell r="C28">
            <v>323</v>
          </cell>
          <cell r="D28">
            <v>323</v>
          </cell>
          <cell r="E28">
            <v>486</v>
          </cell>
          <cell r="F28">
            <v>163</v>
          </cell>
          <cell r="G28">
            <v>365</v>
          </cell>
        </row>
        <row r="29">
          <cell r="A29" t="str">
            <v>iii) Portfolio (excl. public securities)</v>
          </cell>
          <cell r="C29">
            <v>-140</v>
          </cell>
          <cell r="D29">
            <v>-140</v>
          </cell>
          <cell r="E29">
            <v>-8</v>
          </cell>
          <cell r="F29">
            <v>132</v>
          </cell>
          <cell r="G29">
            <v>33</v>
          </cell>
        </row>
        <row r="30">
          <cell r="A30" t="str">
            <v xml:space="preserve">b) Foreign long-term loans/credit (Net) </v>
          </cell>
          <cell r="C30">
            <v>-636</v>
          </cell>
          <cell r="D30">
            <v>-635</v>
          </cell>
          <cell r="E30">
            <v>-330</v>
          </cell>
          <cell r="F30">
            <v>305</v>
          </cell>
          <cell r="G30">
            <v>-794.3</v>
          </cell>
        </row>
        <row r="31">
          <cell r="A31" t="str">
            <v>i) Disbursements</v>
          </cell>
          <cell r="C31">
            <v>1654</v>
          </cell>
          <cell r="D31">
            <v>1654</v>
          </cell>
          <cell r="E31">
            <v>1712</v>
          </cell>
          <cell r="F31">
            <v>58</v>
          </cell>
          <cell r="G31">
            <v>720.5</v>
          </cell>
        </row>
        <row r="32">
          <cell r="A32" t="str">
            <v>Project Aid</v>
          </cell>
          <cell r="C32">
            <v>785</v>
          </cell>
          <cell r="D32">
            <v>785</v>
          </cell>
          <cell r="E32">
            <v>643</v>
          </cell>
          <cell r="F32">
            <v>-142</v>
          </cell>
          <cell r="G32">
            <v>720.5</v>
          </cell>
        </row>
        <row r="33">
          <cell r="A33" t="str">
            <v>Food Aid</v>
          </cell>
          <cell r="C33">
            <v>0</v>
          </cell>
          <cell r="D33">
            <v>0</v>
          </cell>
          <cell r="E33">
            <v>0</v>
          </cell>
          <cell r="F33">
            <v>0</v>
          </cell>
          <cell r="G33">
            <v>0</v>
          </cell>
        </row>
        <row r="34">
          <cell r="A34" t="str">
            <v>Non Food</v>
          </cell>
          <cell r="C34">
            <v>678</v>
          </cell>
          <cell r="D34">
            <v>678</v>
          </cell>
          <cell r="E34">
            <v>885</v>
          </cell>
          <cell r="F34">
            <v>207</v>
          </cell>
          <cell r="G34">
            <v>0</v>
          </cell>
        </row>
        <row r="35">
          <cell r="A35" t="str">
            <v>Others</v>
          </cell>
          <cell r="C35">
            <v>191</v>
          </cell>
          <cell r="D35">
            <v>191</v>
          </cell>
          <cell r="E35">
            <v>184</v>
          </cell>
          <cell r="F35">
            <v>-7</v>
          </cell>
          <cell r="G35">
            <v>0</v>
          </cell>
        </row>
        <row r="36">
          <cell r="A36" t="str">
            <v>ii) Amortization</v>
          </cell>
          <cell r="C36">
            <v>2290</v>
          </cell>
          <cell r="D36">
            <v>2289</v>
          </cell>
          <cell r="E36">
            <v>2042</v>
          </cell>
          <cell r="F36">
            <v>-247</v>
          </cell>
          <cell r="G36">
            <v>1514.8</v>
          </cell>
        </row>
        <row r="37">
          <cell r="A37" t="str">
            <v>Official</v>
          </cell>
          <cell r="C37">
            <v>1795</v>
          </cell>
          <cell r="D37">
            <v>1795</v>
          </cell>
          <cell r="E37">
            <v>1512</v>
          </cell>
          <cell r="F37">
            <v>-283</v>
          </cell>
          <cell r="G37">
            <v>1514.8</v>
          </cell>
        </row>
        <row r="38">
          <cell r="A38" t="str">
            <v>Others</v>
          </cell>
          <cell r="C38">
            <v>495</v>
          </cell>
          <cell r="D38">
            <v>494</v>
          </cell>
          <cell r="E38">
            <v>530</v>
          </cell>
          <cell r="F38">
            <v>36</v>
          </cell>
          <cell r="G38">
            <v>0</v>
          </cell>
        </row>
        <row r="39">
          <cell r="A39" t="str">
            <v>c) Official Assistance (Net)</v>
          </cell>
          <cell r="C39">
            <v>328</v>
          </cell>
          <cell r="D39">
            <v>338</v>
          </cell>
          <cell r="E39">
            <v>-919</v>
          </cell>
          <cell r="F39">
            <v>-1257</v>
          </cell>
          <cell r="G39">
            <v>-1703.5</v>
          </cell>
        </row>
        <row r="40">
          <cell r="A40" t="str">
            <v>d) FCA (Non-residents)</v>
          </cell>
          <cell r="C40">
            <v>-96</v>
          </cell>
          <cell r="D40">
            <v>-96</v>
          </cell>
          <cell r="E40">
            <v>-173</v>
          </cell>
          <cell r="F40">
            <v>-77</v>
          </cell>
          <cell r="G40">
            <v>-1193</v>
          </cell>
        </row>
        <row r="41">
          <cell r="A41" t="str">
            <v>e) Others</v>
          </cell>
          <cell r="C41">
            <v>-391</v>
          </cell>
          <cell r="D41">
            <v>-396</v>
          </cell>
          <cell r="E41">
            <v>-104</v>
          </cell>
          <cell r="F41">
            <v>292</v>
          </cell>
          <cell r="G41">
            <v>-802.5</v>
          </cell>
        </row>
        <row r="42">
          <cell r="A42" t="str">
            <v>II. Changes in Reserves (-Inc/+Dec)</v>
          </cell>
          <cell r="C42">
            <v>-1000</v>
          </cell>
          <cell r="D42">
            <v>-996</v>
          </cell>
          <cell r="E42">
            <v>-2766</v>
          </cell>
          <cell r="F42">
            <v>-1770</v>
          </cell>
          <cell r="G42">
            <v>480.90000000000009</v>
          </cell>
        </row>
        <row r="43">
          <cell r="A43" t="str">
            <v xml:space="preserve">  Assets</v>
          </cell>
          <cell r="C43">
            <v>-1085</v>
          </cell>
          <cell r="D43">
            <v>-1081</v>
          </cell>
          <cell r="E43">
            <v>-3056</v>
          </cell>
          <cell r="F43">
            <v>-1975</v>
          </cell>
          <cell r="G43">
            <v>1556.9</v>
          </cell>
        </row>
        <row r="44">
          <cell r="A44" t="str">
            <v>SDRs</v>
          </cell>
          <cell r="C44">
            <v>1</v>
          </cell>
          <cell r="D44">
            <v>5</v>
          </cell>
          <cell r="E44">
            <v>-9</v>
          </cell>
          <cell r="F44">
            <v>-14</v>
          </cell>
          <cell r="G44">
            <v>0</v>
          </cell>
        </row>
        <row r="45">
          <cell r="A45" t="str">
            <v>Forex (State Bank of Pakistan)</v>
          </cell>
          <cell r="C45">
            <v>-727</v>
          </cell>
          <cell r="D45">
            <v>-727</v>
          </cell>
          <cell r="E45">
            <v>-2707</v>
          </cell>
          <cell r="F45">
            <v>-1980</v>
          </cell>
          <cell r="G45">
            <v>1958.9</v>
          </cell>
        </row>
        <row r="46">
          <cell r="A46" t="str">
            <v>Forex (Commercial Banks)</v>
          </cell>
          <cell r="C46">
            <v>-359</v>
          </cell>
          <cell r="D46">
            <v>-359</v>
          </cell>
          <cell r="E46">
            <v>-340</v>
          </cell>
          <cell r="F46">
            <v>19</v>
          </cell>
          <cell r="G46">
            <v>-402</v>
          </cell>
        </row>
        <row r="47">
          <cell r="A47" t="str">
            <v xml:space="preserve">  Liabilities</v>
          </cell>
          <cell r="C47">
            <v>85</v>
          </cell>
          <cell r="D47">
            <v>85</v>
          </cell>
          <cell r="E47">
            <v>290</v>
          </cell>
          <cell r="F47">
            <v>205</v>
          </cell>
          <cell r="G47">
            <v>1076</v>
          </cell>
        </row>
        <row r="48">
          <cell r="A48" t="str">
            <v>Use of Fund Credit</v>
          </cell>
          <cell r="C48">
            <v>85</v>
          </cell>
          <cell r="D48">
            <v>85</v>
          </cell>
          <cell r="E48">
            <v>290</v>
          </cell>
          <cell r="F48">
            <v>205</v>
          </cell>
          <cell r="G48">
            <v>1076</v>
          </cell>
        </row>
        <row r="49">
          <cell r="A49" t="str">
            <v>Purchases/drawings</v>
          </cell>
          <cell r="C49">
            <v>324</v>
          </cell>
          <cell r="D49">
            <v>324</v>
          </cell>
          <cell r="E49">
            <v>484</v>
          </cell>
          <cell r="F49">
            <v>160</v>
          </cell>
          <cell r="G49">
            <v>1356</v>
          </cell>
        </row>
        <row r="50">
          <cell r="A50" t="str">
            <v>Repurchases</v>
          </cell>
          <cell r="C50">
            <v>-239</v>
          </cell>
          <cell r="D50">
            <v>-239</v>
          </cell>
          <cell r="E50">
            <v>-194</v>
          </cell>
          <cell r="F50">
            <v>45</v>
          </cell>
          <cell r="G50">
            <v>-280</v>
          </cell>
        </row>
        <row r="51">
          <cell r="A51" t="str">
            <v>III. Errors &amp; Omissions</v>
          </cell>
          <cell r="C51">
            <v>625</v>
          </cell>
          <cell r="D51">
            <v>626</v>
          </cell>
          <cell r="E51">
            <v>958</v>
          </cell>
          <cell r="F51">
            <v>332</v>
          </cell>
          <cell r="G51">
            <v>2120.6</v>
          </cell>
        </row>
        <row r="52">
          <cell r="A52" t="str">
            <v xml:space="preserve">IV. Exceptional financing </v>
          </cell>
          <cell r="C52">
            <v>692</v>
          </cell>
          <cell r="D52">
            <v>692</v>
          </cell>
          <cell r="E52">
            <v>135</v>
          </cell>
          <cell r="F52">
            <v>-557</v>
          </cell>
          <cell r="G52">
            <v>3935.5</v>
          </cell>
        </row>
        <row r="53">
          <cell r="A53" t="str">
            <v>SBP reserves</v>
          </cell>
          <cell r="C53">
            <v>2087</v>
          </cell>
          <cell r="D53">
            <v>2084</v>
          </cell>
          <cell r="E53">
            <v>4809</v>
          </cell>
          <cell r="F53">
            <v>2725</v>
          </cell>
          <cell r="G53">
            <v>1358</v>
          </cell>
        </row>
        <row r="54">
          <cell r="A54" t="str">
            <v>SBP reserves excluding FE 25/CRR</v>
          </cell>
          <cell r="C54">
            <v>1688</v>
          </cell>
          <cell r="D54" t="e">
            <v>#REF!</v>
          </cell>
          <cell r="E54" t="e">
            <v>#REF!</v>
          </cell>
          <cell r="F54" t="e">
            <v>#REF!</v>
          </cell>
          <cell r="G54">
            <v>576</v>
          </cell>
        </row>
        <row r="55">
          <cell r="A55" t="str">
            <v>Source Persons: Zafar Iqbal &amp; Kamran A. Bakhshi  3639 (Statistics Deptt.)</v>
          </cell>
        </row>
        <row r="56">
          <cell r="A56" t="str">
            <v>* Provisional</v>
          </cell>
        </row>
      </sheetData>
      <sheetData sheetId="6" refreshError="1">
        <row r="2">
          <cell r="A2" t="str">
            <v>Table-E7</v>
          </cell>
        </row>
        <row r="3">
          <cell r="A3" t="str">
            <v>HOME REMITTANCES</v>
          </cell>
        </row>
        <row r="4">
          <cell r="I4" t="str">
            <v>(Million US $)</v>
          </cell>
        </row>
        <row r="6">
          <cell r="A6" t="str">
            <v>Year</v>
          </cell>
          <cell r="B6" t="str">
            <v xml:space="preserve">Global Receipts </v>
          </cell>
          <cell r="H6" t="str">
            <v>Middle Eastern Countries</v>
          </cell>
        </row>
        <row r="7">
          <cell r="B7" t="str">
            <v>Incl. encashment of FEBCs, DBCs</v>
          </cell>
          <cell r="D7" t="str">
            <v>Growth (%)</v>
          </cell>
          <cell r="E7" t="str">
            <v>Excl. encashment of  FEBCs, DBCs</v>
          </cell>
          <cell r="F7" t="str">
            <v>Excl. encashment of  FEBCs, DBCs, Haj Sponsorship &amp; Kuwait-Iraq War compension#</v>
          </cell>
          <cell r="G7" t="str">
            <v>Growth (%)</v>
          </cell>
          <cell r="H7" t="str">
            <v>Receipts</v>
          </cell>
          <cell r="I7" t="str">
            <v>Growth (%)</v>
          </cell>
        </row>
        <row r="8">
          <cell r="A8" t="str">
            <v>1990-91</v>
          </cell>
          <cell r="B8">
            <v>1848.29</v>
          </cell>
          <cell r="D8">
            <v>-4.8425875872010637</v>
          </cell>
          <cell r="E8">
            <v>1631.69</v>
          </cell>
          <cell r="F8">
            <v>1631.69</v>
          </cell>
          <cell r="G8">
            <v>-2.5769471893005269</v>
          </cell>
          <cell r="H8">
            <v>1234.8399999999999</v>
          </cell>
          <cell r="I8">
            <v>-6.632591338011129</v>
          </cell>
        </row>
        <row r="9">
          <cell r="A9" t="str">
            <v>1991-92</v>
          </cell>
          <cell r="B9">
            <v>1467.48</v>
          </cell>
          <cell r="D9">
            <v>-20.603368519009457</v>
          </cell>
          <cell r="E9">
            <v>1255.98</v>
          </cell>
          <cell r="F9">
            <v>1255.98</v>
          </cell>
          <cell r="G9">
            <v>-23.025819855487264</v>
          </cell>
          <cell r="H9">
            <v>985</v>
          </cell>
          <cell r="I9">
            <v>-20.232580739205076</v>
          </cell>
        </row>
        <row r="10">
          <cell r="A10" t="str">
            <v>1992-93</v>
          </cell>
          <cell r="B10">
            <v>1562.24</v>
          </cell>
          <cell r="D10">
            <v>6.4573282089023243</v>
          </cell>
          <cell r="E10">
            <v>1240.94</v>
          </cell>
          <cell r="F10">
            <v>1240.94</v>
          </cell>
          <cell r="G10">
            <v>-1.1974712973136459</v>
          </cell>
          <cell r="H10">
            <v>1097.0999999999999</v>
          </cell>
          <cell r="I10">
            <v>11.380710659898474</v>
          </cell>
        </row>
        <row r="11">
          <cell r="A11" t="str">
            <v>1993-94</v>
          </cell>
          <cell r="B11">
            <v>1445.56</v>
          </cell>
          <cell r="D11">
            <v>-7.4687628021302803</v>
          </cell>
          <cell r="E11">
            <v>1093.3599999999999</v>
          </cell>
          <cell r="F11">
            <v>1093.3599999999999</v>
          </cell>
          <cell r="G11">
            <v>-11.892597547020822</v>
          </cell>
          <cell r="H11">
            <v>1072.8</v>
          </cell>
          <cell r="I11">
            <v>-2.2149302707136997</v>
          </cell>
        </row>
        <row r="12">
          <cell r="A12" t="str">
            <v>1994-95</v>
          </cell>
          <cell r="B12">
            <v>1866.1</v>
          </cell>
          <cell r="D12">
            <v>29.091839840615407</v>
          </cell>
          <cell r="E12">
            <v>1317.9</v>
          </cell>
          <cell r="F12">
            <v>1317.9</v>
          </cell>
          <cell r="G12">
            <v>20.536694226970088</v>
          </cell>
          <cell r="H12">
            <v>1447.4</v>
          </cell>
          <cell r="I12">
            <v>34.917971662938129</v>
          </cell>
        </row>
        <row r="13">
          <cell r="A13" t="str">
            <v>1995-96</v>
          </cell>
          <cell r="B13">
            <v>1461.17</v>
          </cell>
          <cell r="D13">
            <v>-21.699265848561168</v>
          </cell>
          <cell r="E13">
            <v>1227.27</v>
          </cell>
          <cell r="F13">
            <v>1227.27</v>
          </cell>
          <cell r="G13">
            <v>-6.8768495333485173</v>
          </cell>
          <cell r="H13">
            <v>1056.01</v>
          </cell>
          <cell r="I13">
            <v>-27.040900925797985</v>
          </cell>
        </row>
        <row r="14">
          <cell r="A14" t="str">
            <v>1996-97</v>
          </cell>
          <cell r="B14">
            <v>1409.47</v>
          </cell>
          <cell r="D14">
            <v>-3.5382604351307578</v>
          </cell>
          <cell r="E14">
            <v>1078.07</v>
          </cell>
          <cell r="F14">
            <v>1078.07</v>
          </cell>
          <cell r="G14">
            <v>-12.157064052734935</v>
          </cell>
          <cell r="H14">
            <v>1037.5999999999999</v>
          </cell>
          <cell r="I14">
            <v>-1.7433547030804686</v>
          </cell>
        </row>
        <row r="15">
          <cell r="A15" t="str">
            <v>1997-98</v>
          </cell>
          <cell r="B15">
            <v>1489.55</v>
          </cell>
          <cell r="C15">
            <v>1</v>
          </cell>
          <cell r="D15">
            <v>5.6815682490581443</v>
          </cell>
          <cell r="E15">
            <v>1237.68</v>
          </cell>
          <cell r="F15">
            <v>1237.68</v>
          </cell>
          <cell r="G15">
            <v>14.805161074883832</v>
          </cell>
          <cell r="H15">
            <v>843.41</v>
          </cell>
          <cell r="I15">
            <v>-18.715304548959132</v>
          </cell>
        </row>
        <row r="16">
          <cell r="A16" t="str">
            <v>1998-99</v>
          </cell>
          <cell r="B16">
            <v>1060.19</v>
          </cell>
          <cell r="D16">
            <v>-28.82481286294518</v>
          </cell>
          <cell r="E16">
            <v>875.55</v>
          </cell>
          <cell r="F16">
            <v>739.96</v>
          </cell>
          <cell r="G16">
            <v>-40.213948678172059</v>
          </cell>
          <cell r="H16">
            <v>640.86</v>
          </cell>
          <cell r="I16">
            <v>-24.015603324598946</v>
          </cell>
        </row>
        <row r="17">
          <cell r="A17" t="str">
            <v>1999-00</v>
          </cell>
          <cell r="B17">
            <v>983.73</v>
          </cell>
          <cell r="D17">
            <v>-7.2119148454522382</v>
          </cell>
          <cell r="E17">
            <v>913.49</v>
          </cell>
          <cell r="F17">
            <v>735.09</v>
          </cell>
          <cell r="G17">
            <v>-0.65814368344234708</v>
          </cell>
          <cell r="H17">
            <v>681.96</v>
          </cell>
          <cell r="I17">
            <v>6.4132571856567733</v>
          </cell>
        </row>
        <row r="18">
          <cell r="A18" t="str">
            <v>2000-01</v>
          </cell>
          <cell r="B18">
            <v>1086.57</v>
          </cell>
          <cell r="D18">
            <v>10.454088011954488</v>
          </cell>
          <cell r="E18" t="str">
            <v>g</v>
          </cell>
          <cell r="F18">
            <v>850.51</v>
          </cell>
          <cell r="G18">
            <v>15.701478730495587</v>
          </cell>
          <cell r="H18">
            <v>691.22</v>
          </cell>
          <cell r="I18">
            <v>1.3578509003460582</v>
          </cell>
        </row>
        <row r="19">
          <cell r="A19" t="str">
            <v>2001-02</v>
          </cell>
          <cell r="B19">
            <v>2389.0500000000002</v>
          </cell>
          <cell r="D19">
            <v>119.87078605151993</v>
          </cell>
          <cell r="E19">
            <v>2340.79</v>
          </cell>
          <cell r="F19">
            <v>2257.02</v>
          </cell>
          <cell r="G19">
            <v>165.37254118117363</v>
          </cell>
          <cell r="H19">
            <v>1017.8</v>
          </cell>
          <cell r="I19">
            <v>47.246896791180795</v>
          </cell>
        </row>
        <row r="21">
          <cell r="A21" t="str">
            <v>Monthly Position</v>
          </cell>
        </row>
        <row r="22">
          <cell r="A22">
            <v>35977</v>
          </cell>
          <cell r="B22">
            <v>133.59</v>
          </cell>
          <cell r="E22">
            <v>101.35</v>
          </cell>
          <cell r="F22">
            <v>101.35</v>
          </cell>
          <cell r="H22">
            <v>72.69</v>
          </cell>
        </row>
        <row r="23">
          <cell r="A23">
            <v>36008</v>
          </cell>
          <cell r="B23">
            <v>96.1</v>
          </cell>
          <cell r="D23">
            <v>-28.063477805224945</v>
          </cell>
          <cell r="E23">
            <v>70.53</v>
          </cell>
          <cell r="F23">
            <v>70.53</v>
          </cell>
          <cell r="G23">
            <v>-30.409472126295011</v>
          </cell>
          <cell r="H23">
            <v>48.35</v>
          </cell>
          <cell r="I23">
            <v>-33.484660888705456</v>
          </cell>
        </row>
        <row r="24">
          <cell r="A24">
            <v>36039</v>
          </cell>
          <cell r="B24">
            <v>71.13</v>
          </cell>
          <cell r="D24">
            <v>-25.98335067637877</v>
          </cell>
          <cell r="E24">
            <v>51.98</v>
          </cell>
          <cell r="F24">
            <v>51.98</v>
          </cell>
          <cell r="G24">
            <v>-26.300864880192833</v>
          </cell>
          <cell r="H24">
            <v>38.04</v>
          </cell>
          <cell r="I24">
            <v>-21.323681489141677</v>
          </cell>
        </row>
        <row r="25">
          <cell r="A25">
            <v>36069</v>
          </cell>
          <cell r="B25">
            <v>78.19</v>
          </cell>
          <cell r="D25">
            <v>9.9254885421059988</v>
          </cell>
          <cell r="E25">
            <v>53.71</v>
          </cell>
          <cell r="F25">
            <v>53.71</v>
          </cell>
          <cell r="G25">
            <v>3.3282031550596392</v>
          </cell>
          <cell r="H25">
            <v>36.17</v>
          </cell>
          <cell r="I25">
            <v>-4.9158780231335353</v>
          </cell>
        </row>
        <row r="26">
          <cell r="A26">
            <v>36100</v>
          </cell>
          <cell r="B26">
            <v>109.2</v>
          </cell>
          <cell r="C26" t="str">
            <v>*</v>
          </cell>
          <cell r="D26">
            <v>39.659803043867512</v>
          </cell>
          <cell r="E26">
            <v>97.27</v>
          </cell>
          <cell r="F26">
            <v>50.679999999999993</v>
          </cell>
          <cell r="G26">
            <v>-5.6414075591137758</v>
          </cell>
          <cell r="H26">
            <v>70.92</v>
          </cell>
          <cell r="I26">
            <v>96.074094553497375</v>
          </cell>
        </row>
        <row r="27">
          <cell r="A27">
            <v>36130</v>
          </cell>
          <cell r="B27">
            <v>92.7</v>
          </cell>
          <cell r="C27" t="str">
            <v>*</v>
          </cell>
          <cell r="D27">
            <v>-15.109890109890111</v>
          </cell>
          <cell r="E27">
            <v>82.61</v>
          </cell>
          <cell r="F27">
            <v>54.11</v>
          </cell>
          <cell r="G27">
            <v>6.7679558011049856</v>
          </cell>
          <cell r="H27">
            <v>60.35</v>
          </cell>
          <cell r="I27">
            <v>-14.904117315284825</v>
          </cell>
        </row>
        <row r="28">
          <cell r="A28">
            <v>36161</v>
          </cell>
          <cell r="B28">
            <v>77.400000000000006</v>
          </cell>
          <cell r="C28" t="str">
            <v>*</v>
          </cell>
          <cell r="D28">
            <v>-16.50485436893203</v>
          </cell>
          <cell r="E28">
            <v>65.56</v>
          </cell>
          <cell r="F28">
            <v>60.06</v>
          </cell>
          <cell r="G28">
            <v>10.996119016817607</v>
          </cell>
          <cell r="H28">
            <v>48.37</v>
          </cell>
          <cell r="I28">
            <v>-19.850869925434967</v>
          </cell>
        </row>
        <row r="29">
          <cell r="A29">
            <v>36192</v>
          </cell>
          <cell r="B29">
            <v>67.930000000000007</v>
          </cell>
          <cell r="D29">
            <v>-12.235142118863052</v>
          </cell>
          <cell r="E29">
            <v>58.83</v>
          </cell>
          <cell r="F29">
            <v>58.83</v>
          </cell>
          <cell r="G29">
            <v>-2.0479520479520508</v>
          </cell>
          <cell r="H29">
            <v>42.92</v>
          </cell>
          <cell r="I29">
            <v>-11.267314451106047</v>
          </cell>
        </row>
        <row r="30">
          <cell r="A30">
            <v>36220</v>
          </cell>
          <cell r="B30">
            <v>80.739999999999995</v>
          </cell>
          <cell r="C30" t="str">
            <v>*</v>
          </cell>
          <cell r="D30">
            <v>18.857647578389503</v>
          </cell>
          <cell r="E30">
            <v>74.17</v>
          </cell>
          <cell r="F30">
            <v>54.17</v>
          </cell>
          <cell r="G30">
            <v>-7.9211286758456563</v>
          </cell>
          <cell r="H30">
            <v>57.95</v>
          </cell>
          <cell r="I30">
            <v>35.01863932898415</v>
          </cell>
        </row>
        <row r="31">
          <cell r="A31">
            <v>36251</v>
          </cell>
          <cell r="B31">
            <v>72.02</v>
          </cell>
          <cell r="D31">
            <v>-10.800099083477832</v>
          </cell>
          <cell r="E31">
            <v>56.05</v>
          </cell>
          <cell r="F31">
            <v>56.05</v>
          </cell>
          <cell r="G31">
            <v>3.470555658113339</v>
          </cell>
          <cell r="H31">
            <v>38.07</v>
          </cell>
          <cell r="I31">
            <v>-34.305435720448664</v>
          </cell>
        </row>
        <row r="32">
          <cell r="A32">
            <v>36281</v>
          </cell>
          <cell r="B32">
            <v>80.05</v>
          </cell>
          <cell r="D32">
            <v>11.149680644265491</v>
          </cell>
          <cell r="E32">
            <v>68.08</v>
          </cell>
          <cell r="F32">
            <v>68.08</v>
          </cell>
          <cell r="G32">
            <v>21.462979482604826</v>
          </cell>
          <cell r="H32">
            <v>48.96</v>
          </cell>
          <cell r="I32">
            <v>28.605200945626486</v>
          </cell>
        </row>
        <row r="33">
          <cell r="A33">
            <v>36312</v>
          </cell>
          <cell r="B33">
            <v>101.14</v>
          </cell>
          <cell r="C33" t="str">
            <v>*</v>
          </cell>
          <cell r="D33">
            <v>26.346033728919437</v>
          </cell>
          <cell r="E33">
            <v>95.41</v>
          </cell>
          <cell r="F33">
            <v>60.41</v>
          </cell>
          <cell r="G33">
            <v>-11.266157461809634</v>
          </cell>
          <cell r="H33">
            <v>78.069999999999993</v>
          </cell>
          <cell r="I33">
            <v>59.456699346405209</v>
          </cell>
        </row>
        <row r="34">
          <cell r="A34">
            <v>36342</v>
          </cell>
          <cell r="B34">
            <v>66.540000000000006</v>
          </cell>
          <cell r="D34">
            <v>-34.210005932370969</v>
          </cell>
          <cell r="E34">
            <v>62.56</v>
          </cell>
          <cell r="F34">
            <v>62.56</v>
          </cell>
          <cell r="G34">
            <v>3.5590134083760994</v>
          </cell>
          <cell r="H34">
            <v>43.5</v>
          </cell>
          <cell r="I34">
            <v>-44.280773664659911</v>
          </cell>
        </row>
        <row r="35">
          <cell r="A35">
            <v>36373</v>
          </cell>
          <cell r="B35">
            <v>64.680000000000007</v>
          </cell>
          <cell r="D35">
            <v>-2.7953110910730383</v>
          </cell>
          <cell r="E35">
            <v>59.31</v>
          </cell>
          <cell r="F35">
            <v>59.31</v>
          </cell>
          <cell r="G35">
            <v>-5.1950127877237851</v>
          </cell>
          <cell r="H35">
            <v>41.550000000000004</v>
          </cell>
          <cell r="I35">
            <v>-4.4827586206896424</v>
          </cell>
        </row>
        <row r="36">
          <cell r="A36">
            <v>36404</v>
          </cell>
          <cell r="B36">
            <v>84.51</v>
          </cell>
          <cell r="C36" t="str">
            <v>*</v>
          </cell>
          <cell r="D36">
            <v>30.658627087198511</v>
          </cell>
          <cell r="E36">
            <v>79.72</v>
          </cell>
          <cell r="F36">
            <v>61.82</v>
          </cell>
          <cell r="G36">
            <v>4.2320013488450492</v>
          </cell>
          <cell r="H36">
            <v>59.83</v>
          </cell>
          <cell r="I36">
            <v>43.995186522262308</v>
          </cell>
        </row>
        <row r="37">
          <cell r="A37">
            <v>36434</v>
          </cell>
          <cell r="B37">
            <v>144.61000000000001</v>
          </cell>
          <cell r="C37" t="str">
            <v>*</v>
          </cell>
          <cell r="D37">
            <v>71.115844278783584</v>
          </cell>
          <cell r="E37">
            <v>141.65</v>
          </cell>
          <cell r="F37">
            <v>52.800000000000011</v>
          </cell>
          <cell r="G37">
            <v>-14.590747330960841</v>
          </cell>
          <cell r="H37">
            <v>119.03</v>
          </cell>
          <cell r="I37">
            <v>98.94701654688285</v>
          </cell>
        </row>
        <row r="38">
          <cell r="A38">
            <v>36465</v>
          </cell>
          <cell r="B38">
            <v>71.540000000000006</v>
          </cell>
          <cell r="C38" t="str">
            <v>*</v>
          </cell>
          <cell r="D38">
            <v>-50.52900905884794</v>
          </cell>
          <cell r="E38">
            <v>65.489999999999995</v>
          </cell>
          <cell r="F38">
            <v>63.489999999999995</v>
          </cell>
          <cell r="G38">
            <v>20.246212121212093</v>
          </cell>
          <cell r="H38">
            <v>45.84</v>
          </cell>
          <cell r="I38">
            <v>-61.48870032764848</v>
          </cell>
        </row>
        <row r="39">
          <cell r="A39">
            <v>36495</v>
          </cell>
          <cell r="B39">
            <v>85.68</v>
          </cell>
          <cell r="C39" t="str">
            <v>*</v>
          </cell>
          <cell r="D39">
            <v>19.765166340508799</v>
          </cell>
          <cell r="E39">
            <v>78.78</v>
          </cell>
          <cell r="F39">
            <v>62.99</v>
          </cell>
          <cell r="G39">
            <v>-0.78752559458181715</v>
          </cell>
          <cell r="H39">
            <v>59.29</v>
          </cell>
          <cell r="I39">
            <v>29.341186736474679</v>
          </cell>
        </row>
        <row r="40">
          <cell r="A40">
            <v>36526</v>
          </cell>
          <cell r="B40">
            <v>68.959999999999994</v>
          </cell>
          <cell r="C40" t="str">
            <v>*</v>
          </cell>
          <cell r="D40">
            <v>-19.514472455648935</v>
          </cell>
          <cell r="E40">
            <v>61.79</v>
          </cell>
          <cell r="F40">
            <v>61.39</v>
          </cell>
          <cell r="G40">
            <v>-2.5400857278933153</v>
          </cell>
          <cell r="H40">
            <v>43.06</v>
          </cell>
          <cell r="I40">
            <v>-27.373924776522173</v>
          </cell>
        </row>
        <row r="41">
          <cell r="A41">
            <v>36557</v>
          </cell>
          <cell r="B41">
            <v>66.08</v>
          </cell>
          <cell r="C41" t="str">
            <v>*</v>
          </cell>
          <cell r="D41">
            <v>-4.1763341067285298</v>
          </cell>
          <cell r="E41">
            <v>56.92</v>
          </cell>
          <cell r="F41">
            <v>56.52</v>
          </cell>
          <cell r="G41">
            <v>-7.9328880925232053</v>
          </cell>
          <cell r="H41">
            <v>41.03</v>
          </cell>
          <cell r="I41">
            <v>-4.7143520668834205</v>
          </cell>
        </row>
        <row r="42">
          <cell r="A42">
            <v>36586</v>
          </cell>
          <cell r="B42">
            <v>78.849999999999994</v>
          </cell>
          <cell r="C42" t="str">
            <v>*</v>
          </cell>
          <cell r="D42">
            <v>19.325060532687655</v>
          </cell>
          <cell r="E42">
            <v>71.78</v>
          </cell>
          <cell r="F42">
            <v>59.33</v>
          </cell>
          <cell r="G42">
            <v>4.9716914366595866</v>
          </cell>
          <cell r="H42">
            <v>55.21</v>
          </cell>
          <cell r="I42">
            <v>34.560077991713392</v>
          </cell>
        </row>
        <row r="43">
          <cell r="A43">
            <v>36617</v>
          </cell>
          <cell r="B43">
            <v>64.14</v>
          </cell>
          <cell r="C43" t="str">
            <v>*</v>
          </cell>
          <cell r="D43">
            <v>-18.655675332910583</v>
          </cell>
          <cell r="E43">
            <v>57.16</v>
          </cell>
          <cell r="F43">
            <v>57.069999999999993</v>
          </cell>
          <cell r="G43">
            <v>-3.8092027642002479</v>
          </cell>
          <cell r="H43">
            <v>38.299999999999997</v>
          </cell>
          <cell r="I43">
            <v>-30.628509328020293</v>
          </cell>
        </row>
        <row r="44">
          <cell r="A44">
            <v>36647</v>
          </cell>
          <cell r="B44">
            <v>107.69</v>
          </cell>
          <cell r="C44" t="str">
            <v>*</v>
          </cell>
          <cell r="D44">
            <v>67.898347365138761</v>
          </cell>
          <cell r="E44">
            <v>101.77</v>
          </cell>
          <cell r="F44">
            <v>64.389999999999986</v>
          </cell>
          <cell r="G44">
            <v>12.826353600841056</v>
          </cell>
          <cell r="H44">
            <v>83.32</v>
          </cell>
          <cell r="I44">
            <v>117.54569190600522</v>
          </cell>
        </row>
        <row r="45">
          <cell r="A45">
            <v>36678</v>
          </cell>
          <cell r="B45">
            <v>80.45</v>
          </cell>
          <cell r="C45" t="str">
            <v>*</v>
          </cell>
          <cell r="D45">
            <v>-25.294827746308847</v>
          </cell>
          <cell r="E45">
            <v>76.56</v>
          </cell>
          <cell r="F45">
            <v>73.42</v>
          </cell>
          <cell r="G45">
            <v>14.023916757260469</v>
          </cell>
          <cell r="H45">
            <v>52</v>
          </cell>
          <cell r="I45">
            <v>-37.590014402304362</v>
          </cell>
        </row>
        <row r="46">
          <cell r="A46">
            <v>36708</v>
          </cell>
          <cell r="B46">
            <v>78.25</v>
          </cell>
          <cell r="C46" t="str">
            <v>*</v>
          </cell>
          <cell r="D46">
            <v>-2.7346177750155465</v>
          </cell>
          <cell r="E46">
            <v>74.05</v>
          </cell>
          <cell r="F46">
            <v>72.05</v>
          </cell>
          <cell r="G46">
            <v>-1.8659765731408373</v>
          </cell>
          <cell r="H46">
            <v>54.419999999999995</v>
          </cell>
          <cell r="I46">
            <v>4.6538461538461418</v>
          </cell>
        </row>
        <row r="47">
          <cell r="A47">
            <v>36739</v>
          </cell>
          <cell r="B47">
            <v>172.44</v>
          </cell>
          <cell r="C47" t="str">
            <v>*</v>
          </cell>
          <cell r="D47">
            <v>120.37060702875397</v>
          </cell>
          <cell r="E47">
            <v>168.23</v>
          </cell>
          <cell r="F47">
            <v>73.94</v>
          </cell>
          <cell r="G47">
            <v>2.6231783483691817</v>
          </cell>
          <cell r="H47">
            <v>140.16</v>
          </cell>
          <cell r="I47">
            <v>157.55237045203972</v>
          </cell>
        </row>
        <row r="48">
          <cell r="A48">
            <v>36770</v>
          </cell>
          <cell r="B48">
            <v>115.07</v>
          </cell>
          <cell r="C48" t="str">
            <v>*</v>
          </cell>
          <cell r="D48">
            <v>-33.269543029459527</v>
          </cell>
          <cell r="E48">
            <v>108.73</v>
          </cell>
          <cell r="F48">
            <v>69.56</v>
          </cell>
          <cell r="G48">
            <v>-5.9237219367054283</v>
          </cell>
          <cell r="H48">
            <v>80.78</v>
          </cell>
          <cell r="I48">
            <v>-42.365867579908681</v>
          </cell>
        </row>
        <row r="49">
          <cell r="A49">
            <v>36800</v>
          </cell>
          <cell r="B49">
            <v>87.24</v>
          </cell>
          <cell r="C49" t="str">
            <v>*</v>
          </cell>
          <cell r="D49">
            <v>-24.185278526114541</v>
          </cell>
          <cell r="E49">
            <v>79.239999999999995</v>
          </cell>
          <cell r="F49">
            <v>72.899999999999991</v>
          </cell>
          <cell r="G49">
            <v>4.8016101207590367</v>
          </cell>
          <cell r="H49">
            <v>50.56</v>
          </cell>
          <cell r="I49">
            <v>-37.410250061896512</v>
          </cell>
        </row>
        <row r="50">
          <cell r="A50">
            <v>36831</v>
          </cell>
          <cell r="B50">
            <v>82.47</v>
          </cell>
          <cell r="C50" t="str">
            <v>*</v>
          </cell>
          <cell r="D50">
            <v>-5.4676753782668452</v>
          </cell>
          <cell r="E50">
            <v>75.02</v>
          </cell>
          <cell r="F50">
            <v>65.94</v>
          </cell>
          <cell r="G50">
            <v>-9.5473251028806558</v>
          </cell>
          <cell r="H50">
            <v>49.500000000000007</v>
          </cell>
          <cell r="I50">
            <v>-2.0965189873417667</v>
          </cell>
        </row>
        <row r="51">
          <cell r="A51">
            <v>36861</v>
          </cell>
          <cell r="B51">
            <v>73.69</v>
          </cell>
          <cell r="D51">
            <v>-10.646295622650658</v>
          </cell>
          <cell r="E51">
            <v>66.86</v>
          </cell>
          <cell r="F51">
            <v>66.86</v>
          </cell>
          <cell r="G51">
            <v>1.3952077646345096</v>
          </cell>
          <cell r="H51">
            <v>40.25</v>
          </cell>
          <cell r="I51">
            <v>-18.686868686868696</v>
          </cell>
        </row>
        <row r="52">
          <cell r="A52">
            <v>36892</v>
          </cell>
          <cell r="B52">
            <v>100.73</v>
          </cell>
          <cell r="C52" t="str">
            <v>*</v>
          </cell>
          <cell r="D52">
            <v>36.694259736734992</v>
          </cell>
          <cell r="E52">
            <v>95.38</v>
          </cell>
          <cell r="F52">
            <v>75.179999999999993</v>
          </cell>
          <cell r="G52">
            <v>12.4439126533054</v>
          </cell>
          <cell r="H52">
            <v>64.289999999999992</v>
          </cell>
          <cell r="I52">
            <v>59.726708074534152</v>
          </cell>
        </row>
        <row r="53">
          <cell r="A53">
            <v>36923</v>
          </cell>
          <cell r="B53">
            <v>78.22</v>
          </cell>
          <cell r="D53">
            <v>-22.346867864588503</v>
          </cell>
          <cell r="E53">
            <v>74.349999999999994</v>
          </cell>
          <cell r="F53">
            <v>74.349999999999994</v>
          </cell>
          <cell r="G53">
            <v>-1.1040170258047377</v>
          </cell>
          <cell r="H53">
            <v>43.17</v>
          </cell>
          <cell r="I53">
            <v>-32.851143257116178</v>
          </cell>
        </row>
        <row r="54">
          <cell r="A54">
            <v>36951</v>
          </cell>
          <cell r="B54">
            <v>66.489999999999995</v>
          </cell>
          <cell r="D54">
            <v>-14.996164663768862</v>
          </cell>
          <cell r="E54">
            <v>62.05</v>
          </cell>
          <cell r="F54">
            <v>62.05</v>
          </cell>
          <cell r="G54">
            <v>-16.543375924680561</v>
          </cell>
          <cell r="H54">
            <v>36.479999999999997</v>
          </cell>
          <cell r="I54">
            <v>-15.496872828353037</v>
          </cell>
        </row>
        <row r="55">
          <cell r="A55">
            <v>36982</v>
          </cell>
          <cell r="B55">
            <v>67.400000000000006</v>
          </cell>
          <cell r="D55">
            <v>1.3686268611821539</v>
          </cell>
          <cell r="E55">
            <v>62.91</v>
          </cell>
          <cell r="F55">
            <v>62.91</v>
          </cell>
          <cell r="G55">
            <v>1.3859790491539181</v>
          </cell>
          <cell r="H55">
            <v>41.160000000000004</v>
          </cell>
          <cell r="I55">
            <v>12.828947368421062</v>
          </cell>
        </row>
        <row r="56">
          <cell r="A56">
            <v>37012</v>
          </cell>
          <cell r="B56">
            <v>78.72</v>
          </cell>
          <cell r="D56">
            <v>16.795252225519274</v>
          </cell>
          <cell r="E56">
            <v>74.06</v>
          </cell>
          <cell r="F56">
            <v>74.06</v>
          </cell>
          <cell r="G56">
            <v>17.723732316007013</v>
          </cell>
          <cell r="H56">
            <v>45.57</v>
          </cell>
          <cell r="I56">
            <v>10.714285714285698</v>
          </cell>
        </row>
        <row r="57">
          <cell r="A57">
            <v>37043</v>
          </cell>
          <cell r="B57">
            <v>85.85</v>
          </cell>
          <cell r="D57">
            <v>9.0574186991869929</v>
          </cell>
          <cell r="E57">
            <v>80.709999999999994</v>
          </cell>
          <cell r="F57">
            <v>80.709999999999994</v>
          </cell>
          <cell r="G57">
            <v>8.9792060491493242</v>
          </cell>
          <cell r="H57">
            <v>46.88</v>
          </cell>
          <cell r="I57">
            <v>2.8746982664033416</v>
          </cell>
        </row>
        <row r="58">
          <cell r="A58">
            <v>37073</v>
          </cell>
          <cell r="B58">
            <v>84.74</v>
          </cell>
          <cell r="D58">
            <v>-1.2929528246942379</v>
          </cell>
          <cell r="E58">
            <v>79.64</v>
          </cell>
          <cell r="F58">
            <v>79.64</v>
          </cell>
          <cell r="G58">
            <v>-1.3257341097757336</v>
          </cell>
          <cell r="H58">
            <v>43.79</v>
          </cell>
          <cell r="I58">
            <v>-6.5912969283276501</v>
          </cell>
        </row>
        <row r="59">
          <cell r="A59">
            <v>37104</v>
          </cell>
          <cell r="B59">
            <v>96.89</v>
          </cell>
          <cell r="C59" t="str">
            <v>*</v>
          </cell>
          <cell r="D59">
            <v>14.337974982298807</v>
          </cell>
          <cell r="E59">
            <v>92.1</v>
          </cell>
          <cell r="F59">
            <v>83.11999999999999</v>
          </cell>
          <cell r="G59">
            <v>4.3696634856855709</v>
          </cell>
          <cell r="H59">
            <v>60.11</v>
          </cell>
          <cell r="I59">
            <v>37.268782827129485</v>
          </cell>
        </row>
        <row r="60">
          <cell r="A60">
            <v>37135</v>
          </cell>
          <cell r="B60">
            <v>158.41999999999999</v>
          </cell>
          <cell r="C60" t="str">
            <v>*</v>
          </cell>
          <cell r="D60">
            <v>63.505005676540385</v>
          </cell>
          <cell r="E60">
            <v>153.69999999999999</v>
          </cell>
          <cell r="F60">
            <v>86.469999999999985</v>
          </cell>
          <cell r="G60">
            <v>4.0303176130894958</v>
          </cell>
          <cell r="H60">
            <v>60.11</v>
          </cell>
          <cell r="I60">
            <v>0</v>
          </cell>
        </row>
        <row r="61">
          <cell r="A61">
            <v>37165</v>
          </cell>
          <cell r="B61">
            <v>188.93</v>
          </cell>
          <cell r="C61" t="str">
            <v>*</v>
          </cell>
          <cell r="D61">
            <v>19.258931953036253</v>
          </cell>
          <cell r="E61">
            <v>184.65</v>
          </cell>
          <cell r="F61">
            <v>181.07</v>
          </cell>
          <cell r="G61">
            <v>109.40210477622298</v>
          </cell>
          <cell r="H61">
            <v>81.91</v>
          </cell>
          <cell r="I61">
            <v>36.266844119114964</v>
          </cell>
        </row>
        <row r="62">
          <cell r="A62">
            <v>37196</v>
          </cell>
          <cell r="B62">
            <v>260.12</v>
          </cell>
          <cell r="C62" t="str">
            <v>*</v>
          </cell>
          <cell r="D62">
            <v>37.680622452760268</v>
          </cell>
          <cell r="E62">
            <v>252.49</v>
          </cell>
          <cell r="F62">
            <v>252.24</v>
          </cell>
          <cell r="G62">
            <v>39.305241066990668</v>
          </cell>
          <cell r="H62">
            <v>108.53</v>
          </cell>
          <cell r="I62">
            <v>32.499084360883913</v>
          </cell>
        </row>
        <row r="63">
          <cell r="A63">
            <v>37226</v>
          </cell>
          <cell r="B63">
            <v>193.22</v>
          </cell>
          <cell r="C63" t="str">
            <v>*</v>
          </cell>
          <cell r="D63">
            <v>-25.718898969706295</v>
          </cell>
          <cell r="E63">
            <v>188.75</v>
          </cell>
          <cell r="F63">
            <v>185.02</v>
          </cell>
          <cell r="G63">
            <v>-26.649222962258168</v>
          </cell>
          <cell r="H63">
            <v>75.099999999999994</v>
          </cell>
          <cell r="I63">
            <v>-30.802543075647293</v>
          </cell>
        </row>
        <row r="64">
          <cell r="A64">
            <v>37257</v>
          </cell>
          <cell r="B64">
            <v>180.8</v>
          </cell>
          <cell r="C64" t="str">
            <v>*</v>
          </cell>
          <cell r="D64">
            <v>-6.4279060138701887</v>
          </cell>
          <cell r="E64">
            <v>178.44</v>
          </cell>
          <cell r="F64">
            <v>178.16</v>
          </cell>
          <cell r="G64">
            <v>-3.7077072748892048</v>
          </cell>
          <cell r="H64">
            <v>78.2</v>
          </cell>
          <cell r="I64">
            <v>4.127829560585905</v>
          </cell>
        </row>
        <row r="65">
          <cell r="A65">
            <v>37288</v>
          </cell>
          <cell r="B65">
            <v>236.33</v>
          </cell>
          <cell r="C65" t="str">
            <v>*</v>
          </cell>
          <cell r="D65">
            <v>30.713495575221227</v>
          </cell>
          <cell r="E65">
            <v>233.58</v>
          </cell>
          <cell r="F65">
            <v>231.10000000000002</v>
          </cell>
          <cell r="G65">
            <v>29.714863044454432</v>
          </cell>
          <cell r="H65">
            <v>89.91</v>
          </cell>
          <cell r="I65">
            <v>14.974424552429655</v>
          </cell>
        </row>
        <row r="66">
          <cell r="A66">
            <v>37317</v>
          </cell>
          <cell r="B66">
            <v>227.17</v>
          </cell>
          <cell r="D66">
            <v>-3.8759361909194823</v>
          </cell>
          <cell r="E66">
            <v>223.33</v>
          </cell>
          <cell r="F66">
            <v>223.33</v>
          </cell>
          <cell r="G66">
            <v>-3.3621808740804893</v>
          </cell>
          <cell r="H66">
            <v>111.52</v>
          </cell>
          <cell r="I66">
            <v>24.035146257368488</v>
          </cell>
        </row>
        <row r="67">
          <cell r="A67">
            <v>37349</v>
          </cell>
          <cell r="B67">
            <v>238.79</v>
          </cell>
          <cell r="D67">
            <v>5.1151120306378584</v>
          </cell>
          <cell r="E67">
            <v>235.58</v>
          </cell>
          <cell r="F67">
            <v>235.58</v>
          </cell>
          <cell r="G67">
            <v>5.4851564948730669</v>
          </cell>
          <cell r="H67">
            <v>93.25</v>
          </cell>
          <cell r="I67">
            <v>-16.382711621233859</v>
          </cell>
        </row>
        <row r="68">
          <cell r="A68">
            <v>37380</v>
          </cell>
          <cell r="B68">
            <v>255.1</v>
          </cell>
          <cell r="C68" t="str">
            <v>*</v>
          </cell>
          <cell r="D68">
            <v>6.8302692742577165</v>
          </cell>
          <cell r="E68">
            <v>252.17</v>
          </cell>
          <cell r="F68">
            <v>249.26999999999998</v>
          </cell>
          <cell r="G68">
            <v>5.8111894048730628</v>
          </cell>
          <cell r="H68">
            <v>111.51</v>
          </cell>
          <cell r="I68">
            <v>19.58176943699732</v>
          </cell>
        </row>
        <row r="69">
          <cell r="A69">
            <v>37411</v>
          </cell>
          <cell r="B69">
            <v>268.54000000000002</v>
          </cell>
          <cell r="D69">
            <v>5.2685221481771904</v>
          </cell>
          <cell r="E69">
            <v>266.36</v>
          </cell>
          <cell r="F69">
            <v>266.36</v>
          </cell>
          <cell r="G69">
            <v>6.8560195771653287</v>
          </cell>
          <cell r="H69">
            <v>103.86</v>
          </cell>
          <cell r="I69">
            <v>-6.8603712671509331</v>
          </cell>
        </row>
        <row r="70">
          <cell r="A70">
            <v>37441</v>
          </cell>
          <cell r="B70">
            <v>307.41000000000003</v>
          </cell>
          <cell r="D70">
            <v>14.474566172637227</v>
          </cell>
          <cell r="E70">
            <v>305</v>
          </cell>
          <cell r="F70">
            <v>303.02999999999997</v>
          </cell>
          <cell r="G70">
            <v>13.767082144466114</v>
          </cell>
          <cell r="H70">
            <v>131.58999999999997</v>
          </cell>
          <cell r="I70">
            <v>26.699403042557268</v>
          </cell>
        </row>
        <row r="72">
          <cell r="A72" t="str">
            <v xml:space="preserve">Cumulative Position </v>
          </cell>
        </row>
        <row r="73">
          <cell r="A73" t="str">
            <v>Jul 01-Jun 02</v>
          </cell>
          <cell r="B73">
            <v>2389.0500000000002</v>
          </cell>
          <cell r="D73">
            <v>119.87078605151989</v>
          </cell>
          <cell r="E73">
            <v>2340.79</v>
          </cell>
          <cell r="F73">
            <v>2251.36</v>
          </cell>
          <cell r="G73">
            <v>164.70705811807034</v>
          </cell>
          <cell r="H73">
            <v>1017.8</v>
          </cell>
          <cell r="I73">
            <v>46.822076685612068</v>
          </cell>
        </row>
        <row r="74">
          <cell r="A74" t="str">
            <v>Jul 00-Jun 01</v>
          </cell>
          <cell r="B74">
            <v>1086.5700000000002</v>
          </cell>
          <cell r="D74">
            <v>10.454088011954488</v>
          </cell>
          <cell r="E74">
            <v>1021.5899999999999</v>
          </cell>
          <cell r="F74">
            <v>850.51</v>
          </cell>
          <cell r="G74">
            <v>15.701478730495587</v>
          </cell>
          <cell r="H74">
            <v>693.22</v>
          </cell>
          <cell r="I74">
            <v>1.6511232330342018</v>
          </cell>
        </row>
        <row r="75">
          <cell r="A75" t="str">
            <v>July-Nov., 01</v>
          </cell>
          <cell r="B75">
            <v>457.22</v>
          </cell>
          <cell r="D75">
            <v>-53.521799680806737</v>
          </cell>
          <cell r="E75">
            <v>505.27</v>
          </cell>
          <cell r="F75">
            <v>354.39</v>
          </cell>
          <cell r="G75">
            <v>-51.789576786515937</v>
          </cell>
          <cell r="H75">
            <v>375.42</v>
          </cell>
          <cell r="I75">
            <v>-44.949850431110328</v>
          </cell>
        </row>
        <row r="76">
          <cell r="A76" t="str">
            <v>Memorandum:</v>
          </cell>
        </row>
        <row r="77">
          <cell r="A77" t="str">
            <v>% Growth in August-00 over August-99</v>
          </cell>
          <cell r="D77">
            <v>166.60482374768085</v>
          </cell>
          <cell r="G77">
            <v>183.64525375147528</v>
          </cell>
          <cell r="I77">
            <v>25.103448275862061</v>
          </cell>
        </row>
        <row r="79">
          <cell r="A79" t="str">
            <v>1/   From 1997-98 data are on cash flow basis.</v>
          </cell>
        </row>
        <row r="80">
          <cell r="A80" t="str">
            <v>*   Includes amounts on account of Haj Sponsorship Scheme &amp; Iraq Kuwait war compensations.</v>
          </cell>
        </row>
        <row r="81">
          <cell r="A81" t="str">
            <v>#   From Nov. 98 &amp; onwards.</v>
          </cell>
        </row>
        <row r="83">
          <cell r="B83" t="str">
            <v xml:space="preserve"> Haj                Sponsorship</v>
          </cell>
          <cell r="D83" t="str">
            <v>War Compensation</v>
          </cell>
          <cell r="F83" t="str">
            <v>Total</v>
          </cell>
        </row>
        <row r="85">
          <cell r="A85">
            <v>36100</v>
          </cell>
          <cell r="B85">
            <v>34</v>
          </cell>
          <cell r="D85">
            <v>12.59</v>
          </cell>
          <cell r="F85">
            <v>46.59</v>
          </cell>
        </row>
        <row r="86">
          <cell r="A86">
            <v>36130</v>
          </cell>
          <cell r="B86">
            <v>28.5</v>
          </cell>
          <cell r="D86">
            <v>0</v>
          </cell>
          <cell r="F86">
            <v>28.5</v>
          </cell>
        </row>
        <row r="87">
          <cell r="A87">
            <v>36161</v>
          </cell>
          <cell r="B87">
            <v>5.5</v>
          </cell>
          <cell r="D87">
            <v>0</v>
          </cell>
          <cell r="F87">
            <v>5.5</v>
          </cell>
        </row>
        <row r="88">
          <cell r="A88">
            <v>36192</v>
          </cell>
          <cell r="B88">
            <v>0</v>
          </cell>
          <cell r="D88">
            <v>0</v>
          </cell>
          <cell r="F88">
            <v>0</v>
          </cell>
        </row>
        <row r="89">
          <cell r="A89">
            <v>36220</v>
          </cell>
          <cell r="B89">
            <v>0</v>
          </cell>
          <cell r="D89">
            <v>20</v>
          </cell>
          <cell r="F89">
            <v>20</v>
          </cell>
        </row>
        <row r="90">
          <cell r="A90">
            <v>36251</v>
          </cell>
          <cell r="B90">
            <v>0</v>
          </cell>
          <cell r="D90">
            <v>0</v>
          </cell>
          <cell r="F90">
            <v>0</v>
          </cell>
        </row>
        <row r="91">
          <cell r="A91">
            <v>36281</v>
          </cell>
          <cell r="B91">
            <v>0</v>
          </cell>
          <cell r="D91">
            <v>0</v>
          </cell>
          <cell r="F91">
            <v>0</v>
          </cell>
        </row>
        <row r="92">
          <cell r="A92">
            <v>36312</v>
          </cell>
          <cell r="B92">
            <v>0</v>
          </cell>
          <cell r="D92">
            <v>35</v>
          </cell>
          <cell r="F92">
            <v>35</v>
          </cell>
        </row>
        <row r="93">
          <cell r="A93">
            <v>36342</v>
          </cell>
          <cell r="B93">
            <v>0</v>
          </cell>
          <cell r="D93">
            <v>0</v>
          </cell>
          <cell r="F93">
            <v>0</v>
          </cell>
        </row>
        <row r="94">
          <cell r="A94">
            <v>36373</v>
          </cell>
          <cell r="B94">
            <v>0</v>
          </cell>
          <cell r="D94">
            <v>0</v>
          </cell>
          <cell r="F94">
            <v>0</v>
          </cell>
        </row>
        <row r="95">
          <cell r="A95">
            <v>36404</v>
          </cell>
          <cell r="B95">
            <v>9.5</v>
          </cell>
          <cell r="D95">
            <v>8.4</v>
          </cell>
          <cell r="F95">
            <v>17.899999999999999</v>
          </cell>
        </row>
        <row r="96">
          <cell r="A96">
            <v>36434</v>
          </cell>
          <cell r="B96">
            <v>68.319999999999993</v>
          </cell>
          <cell r="D96">
            <v>20.53</v>
          </cell>
          <cell r="F96">
            <v>88.85</v>
          </cell>
        </row>
        <row r="97">
          <cell r="A97">
            <v>36465</v>
          </cell>
          <cell r="B97">
            <v>2</v>
          </cell>
          <cell r="D97">
            <v>0</v>
          </cell>
          <cell r="F97">
            <v>2</v>
          </cell>
        </row>
        <row r="98">
          <cell r="A98">
            <v>36495</v>
          </cell>
          <cell r="B98">
            <v>0</v>
          </cell>
          <cell r="D98">
            <v>15.79</v>
          </cell>
          <cell r="F98">
            <v>15.79</v>
          </cell>
        </row>
        <row r="99">
          <cell r="A99">
            <v>36526</v>
          </cell>
          <cell r="B99">
            <v>0</v>
          </cell>
          <cell r="D99">
            <v>0.4</v>
          </cell>
          <cell r="F99">
            <v>0.4</v>
          </cell>
        </row>
        <row r="100">
          <cell r="A100">
            <v>36557</v>
          </cell>
          <cell r="B100">
            <v>0</v>
          </cell>
          <cell r="D100">
            <v>0.4</v>
          </cell>
          <cell r="F100">
            <v>0.4</v>
          </cell>
        </row>
        <row r="101">
          <cell r="A101">
            <v>36586</v>
          </cell>
          <cell r="B101">
            <v>0</v>
          </cell>
          <cell r="D101">
            <v>12.45</v>
          </cell>
          <cell r="F101">
            <v>12.45</v>
          </cell>
        </row>
        <row r="102">
          <cell r="A102">
            <v>36617</v>
          </cell>
          <cell r="B102">
            <v>0</v>
          </cell>
          <cell r="D102">
            <v>0.09</v>
          </cell>
          <cell r="F102">
            <v>0.09</v>
          </cell>
        </row>
        <row r="103">
          <cell r="A103">
            <v>36651</v>
          </cell>
          <cell r="B103">
            <v>0</v>
          </cell>
          <cell r="D103">
            <v>37.380000000000003</v>
          </cell>
          <cell r="F103">
            <v>37.380000000000003</v>
          </cell>
        </row>
        <row r="104">
          <cell r="A104">
            <v>36685</v>
          </cell>
          <cell r="B104">
            <v>0</v>
          </cell>
          <cell r="D104">
            <v>3.14</v>
          </cell>
          <cell r="F104">
            <v>3.14</v>
          </cell>
        </row>
        <row r="105">
          <cell r="A105">
            <v>36708</v>
          </cell>
          <cell r="B105">
            <v>0</v>
          </cell>
          <cell r="D105">
            <v>2</v>
          </cell>
          <cell r="F105">
            <v>2</v>
          </cell>
        </row>
        <row r="106">
          <cell r="A106">
            <v>36740</v>
          </cell>
          <cell r="B106">
            <v>38.19</v>
          </cell>
          <cell r="D106">
            <v>56.1</v>
          </cell>
          <cell r="F106">
            <v>94.289999999999992</v>
          </cell>
        </row>
        <row r="107">
          <cell r="A107">
            <v>36772</v>
          </cell>
          <cell r="B107">
            <v>39.17</v>
          </cell>
          <cell r="D107">
            <v>0</v>
          </cell>
          <cell r="F107">
            <v>39.17</v>
          </cell>
        </row>
        <row r="108">
          <cell r="A108">
            <v>36803</v>
          </cell>
          <cell r="B108">
            <v>6.34</v>
          </cell>
          <cell r="D108">
            <v>0</v>
          </cell>
          <cell r="F108">
            <v>6.34</v>
          </cell>
        </row>
        <row r="109">
          <cell r="A109">
            <v>36831</v>
          </cell>
          <cell r="B109">
            <v>9.08</v>
          </cell>
          <cell r="D109">
            <v>0</v>
          </cell>
          <cell r="F109">
            <v>9.08</v>
          </cell>
        </row>
        <row r="110">
          <cell r="A110">
            <v>36889</v>
          </cell>
          <cell r="B110">
            <v>0</v>
          </cell>
          <cell r="F110">
            <v>0</v>
          </cell>
        </row>
        <row r="111">
          <cell r="A111">
            <v>36892</v>
          </cell>
          <cell r="B111">
            <v>0</v>
          </cell>
          <cell r="D111">
            <v>20.2</v>
          </cell>
          <cell r="F111">
            <v>20.2</v>
          </cell>
        </row>
        <row r="112">
          <cell r="A112">
            <v>37104</v>
          </cell>
          <cell r="B112">
            <v>8.68</v>
          </cell>
          <cell r="D112">
            <v>0.3</v>
          </cell>
          <cell r="F112">
            <v>8.98</v>
          </cell>
        </row>
        <row r="113">
          <cell r="A113">
            <v>37136</v>
          </cell>
          <cell r="B113">
            <v>67.23</v>
          </cell>
          <cell r="D113">
            <v>0</v>
          </cell>
          <cell r="F113">
            <v>67.23</v>
          </cell>
        </row>
        <row r="114">
          <cell r="A114">
            <v>37168</v>
          </cell>
          <cell r="B114">
            <v>3.48</v>
          </cell>
          <cell r="D114">
            <v>0.1</v>
          </cell>
          <cell r="F114">
            <v>3.58</v>
          </cell>
        </row>
        <row r="115">
          <cell r="A115">
            <v>37200</v>
          </cell>
          <cell r="B115">
            <v>0.25</v>
          </cell>
          <cell r="D115">
            <v>0</v>
          </cell>
          <cell r="F115">
            <v>0.25</v>
          </cell>
        </row>
        <row r="116">
          <cell r="A116">
            <v>37231</v>
          </cell>
          <cell r="B116">
            <v>3.66</v>
          </cell>
          <cell r="D116">
            <v>7.0000000000000007E-2</v>
          </cell>
          <cell r="F116">
            <v>3.73</v>
          </cell>
        </row>
        <row r="117">
          <cell r="A117">
            <v>37262</v>
          </cell>
          <cell r="B117">
            <v>0.24</v>
          </cell>
          <cell r="D117">
            <v>0.04</v>
          </cell>
          <cell r="F117">
            <v>0.27999999999999997</v>
          </cell>
        </row>
        <row r="118">
          <cell r="A118">
            <v>37294</v>
          </cell>
          <cell r="D118">
            <v>2.48</v>
          </cell>
          <cell r="F118">
            <v>2.48</v>
          </cell>
        </row>
        <row r="119">
          <cell r="A119">
            <v>37383</v>
          </cell>
          <cell r="D119">
            <v>2.9</v>
          </cell>
          <cell r="F119">
            <v>2.9</v>
          </cell>
        </row>
        <row r="120">
          <cell r="A120">
            <v>37439</v>
          </cell>
          <cell r="B120">
            <v>1.97</v>
          </cell>
          <cell r="D120">
            <v>0</v>
          </cell>
          <cell r="F120">
            <v>1.97</v>
          </cell>
        </row>
        <row r="121">
          <cell r="A121" t="str">
            <v>Source Person:  Abdul Haq Awan  Ext 3637 (Statistics Deptt.)</v>
          </cell>
        </row>
      </sheetData>
      <sheetData sheetId="7" refreshError="1">
        <row r="1">
          <cell r="A1" t="str">
            <v>COMPONENTS OF MONETARY ASSETS</v>
          </cell>
        </row>
        <row r="2">
          <cell r="G2" t="str">
            <v>(Million Rupees)</v>
          </cell>
        </row>
        <row r="3">
          <cell r="C3" t="str">
            <v>Stocks</v>
          </cell>
          <cell r="G3" t="str">
            <v>Flow upto</v>
          </cell>
          <cell r="H3" t="str">
            <v>Change</v>
          </cell>
        </row>
        <row r="4">
          <cell r="C4">
            <v>37072</v>
          </cell>
          <cell r="D4">
            <v>37345</v>
          </cell>
          <cell r="E4">
            <v>37401</v>
          </cell>
          <cell r="F4">
            <v>37436</v>
          </cell>
          <cell r="G4">
            <v>37436</v>
          </cell>
          <cell r="H4" t="str">
            <v>over  the last week</v>
          </cell>
        </row>
        <row r="5">
          <cell r="B5" t="str">
            <v>1.  Currency in circulation</v>
          </cell>
          <cell r="C5">
            <v>375445.44799999997</v>
          </cell>
          <cell r="D5">
            <v>434035.20800000004</v>
          </cell>
          <cell r="E5">
            <v>444968.37300000002</v>
          </cell>
          <cell r="F5">
            <v>437644.42</v>
          </cell>
          <cell r="G5">
            <v>62198.972000000009</v>
          </cell>
          <cell r="H5">
            <v>-11258.089000000036</v>
          </cell>
        </row>
        <row r="6">
          <cell r="B6" t="str">
            <v>2.  Other deposit with SBP</v>
          </cell>
          <cell r="C6">
            <v>11292.361705999996</v>
          </cell>
          <cell r="D6">
            <v>11272.272834000021</v>
          </cell>
          <cell r="E6">
            <v>10599.410176000005</v>
          </cell>
          <cell r="F6">
            <v>10631.962103000031</v>
          </cell>
          <cell r="G6">
            <v>-660.39960299996528</v>
          </cell>
          <cell r="H6">
            <v>-744.23816899997291</v>
          </cell>
        </row>
        <row r="7">
          <cell r="B7" t="str">
            <v>3.  Cash in tills</v>
          </cell>
          <cell r="C7">
            <v>19198</v>
          </cell>
          <cell r="D7">
            <v>21548</v>
          </cell>
          <cell r="E7">
            <v>20157</v>
          </cell>
          <cell r="F7">
            <v>25066</v>
          </cell>
          <cell r="G7">
            <v>5868</v>
          </cell>
          <cell r="H7">
            <v>5164</v>
          </cell>
        </row>
        <row r="8">
          <cell r="B8" t="str">
            <v>4.  Deposit of banks</v>
          </cell>
          <cell r="C8">
            <v>127265.591</v>
          </cell>
          <cell r="D8">
            <v>99989.062999999995</v>
          </cell>
          <cell r="E8">
            <v>108084.22</v>
          </cell>
          <cell r="F8">
            <v>119176.93799999999</v>
          </cell>
          <cell r="G8">
            <v>-8088.6530000000057</v>
          </cell>
          <cell r="H8">
            <v>11194.771999999997</v>
          </cell>
        </row>
        <row r="9">
          <cell r="A9" t="str">
            <v>I.</v>
          </cell>
          <cell r="B9" t="str">
            <v>Reserve Money (M0)</v>
          </cell>
          <cell r="C9">
            <v>533201.40070599993</v>
          </cell>
          <cell r="D9">
            <v>566844.54383400013</v>
          </cell>
          <cell r="E9">
            <v>583809.00317599997</v>
          </cell>
          <cell r="F9">
            <v>592519.32010300003</v>
          </cell>
          <cell r="G9">
            <v>59317.919397000034</v>
          </cell>
          <cell r="H9">
            <v>4356.444830999988</v>
          </cell>
        </row>
        <row r="10">
          <cell r="B10" t="str">
            <v>(1+2+3+4)</v>
          </cell>
        </row>
        <row r="11">
          <cell r="B11" t="str">
            <v>5.  Demand deposits</v>
          </cell>
          <cell r="C11">
            <v>375096</v>
          </cell>
          <cell r="D11">
            <v>407587.16099999996</v>
          </cell>
          <cell r="E11">
            <v>419964.19299999997</v>
          </cell>
          <cell r="F11">
            <v>445471.2</v>
          </cell>
          <cell r="G11">
            <v>70375.200000000012</v>
          </cell>
          <cell r="H11">
            <v>19357</v>
          </cell>
        </row>
        <row r="12">
          <cell r="A12" t="str">
            <v>II.</v>
          </cell>
          <cell r="B12" t="str">
            <v>Narrow Money (M1)</v>
          </cell>
          <cell r="C12">
            <v>761833.80970599991</v>
          </cell>
          <cell r="D12">
            <v>852894.64183400001</v>
          </cell>
          <cell r="E12">
            <v>875531.97617599997</v>
          </cell>
          <cell r="F12">
            <v>893747.58210300002</v>
          </cell>
          <cell r="G12">
            <v>131913.77239700005</v>
          </cell>
          <cell r="H12">
            <v>7354.6728309999889</v>
          </cell>
        </row>
        <row r="13">
          <cell r="B13" t="str">
            <v>(1+2+5)</v>
          </cell>
        </row>
        <row r="14">
          <cell r="B14" t="str">
            <v>6.  Time deposits</v>
          </cell>
          <cell r="C14">
            <v>610671</v>
          </cell>
          <cell r="D14">
            <v>664040.55200000003</v>
          </cell>
          <cell r="E14">
            <v>686664.86899999995</v>
          </cell>
          <cell r="F14">
            <v>718230.5</v>
          </cell>
          <cell r="G14">
            <v>107559.5</v>
          </cell>
          <cell r="H14">
            <v>11646</v>
          </cell>
        </row>
        <row r="15">
          <cell r="B15" t="str">
            <v>7.  RFCDs</v>
          </cell>
          <cell r="C15">
            <v>154154.29</v>
          </cell>
          <cell r="D15">
            <v>149555.67000000001</v>
          </cell>
          <cell r="E15">
            <v>149189.67000000001</v>
          </cell>
          <cell r="F15">
            <v>147287.29999999999</v>
          </cell>
          <cell r="G15">
            <v>-6866.9900000000198</v>
          </cell>
          <cell r="H15">
            <v>0</v>
          </cell>
        </row>
        <row r="16">
          <cell r="A16" t="str">
            <v>III.</v>
          </cell>
          <cell r="B16" t="str">
            <v>Broad Money (M2)</v>
          </cell>
          <cell r="C16">
            <v>1526659.0997060002</v>
          </cell>
          <cell r="D16">
            <v>1666490.863834</v>
          </cell>
          <cell r="E16">
            <v>1711386.5151760001</v>
          </cell>
          <cell r="F16">
            <v>1759265.3821030001</v>
          </cell>
          <cell r="G16">
            <v>232606.28239700003</v>
          </cell>
          <cell r="H16">
            <v>19000.672830999989</v>
          </cell>
        </row>
        <row r="17">
          <cell r="B17" t="str">
            <v>(1+2+5+6+7)</v>
          </cell>
        </row>
        <row r="19">
          <cell r="A19" t="str">
            <v>Memorandum items:</v>
          </cell>
        </row>
        <row r="20">
          <cell r="B20" t="str">
            <v>Total Deposits (with Commercial Banks)</v>
          </cell>
          <cell r="C20">
            <v>1139921.29</v>
          </cell>
          <cell r="D20">
            <v>1221183.3829999999</v>
          </cell>
          <cell r="E20">
            <v>1255818.7319999998</v>
          </cell>
          <cell r="F20">
            <v>1310989</v>
          </cell>
          <cell r="G20">
            <v>171067.71</v>
          </cell>
          <cell r="H20">
            <v>31003</v>
          </cell>
        </row>
        <row r="21">
          <cell r="B21" t="str">
            <v>Currency-Deposit Ratio</v>
          </cell>
          <cell r="C21">
            <v>0.32936085262518427</v>
          </cell>
          <cell r="D21">
            <v>0.35542180973158566</v>
          </cell>
          <cell r="E21">
            <v>0.35432531914168014</v>
          </cell>
          <cell r="F21">
            <v>0.33382768276469138</v>
          </cell>
        </row>
        <row r="22">
          <cell r="B22" t="str">
            <v>Money Multiplier</v>
          </cell>
          <cell r="C22">
            <v>2.8631940907968083</v>
          </cell>
          <cell r="D22">
            <v>2.9399433794709511</v>
          </cell>
          <cell r="E22">
            <v>2.9314150790169831</v>
          </cell>
          <cell r="F22">
            <v>2.9691274569699768</v>
          </cell>
        </row>
        <row r="23">
          <cell r="B23" t="str">
            <v>Growth Rate (%):</v>
          </cell>
        </row>
        <row r="24">
          <cell r="B24" t="str">
            <v>M0</v>
          </cell>
          <cell r="C24">
            <v>7.1100648857890567</v>
          </cell>
          <cell r="D24">
            <v>6.3096501778603873</v>
          </cell>
          <cell r="E24">
            <v>9.4912733543069567</v>
          </cell>
          <cell r="F24">
            <v>11.124861884919767</v>
          </cell>
        </row>
        <row r="25">
          <cell r="B25" t="str">
            <v>M2</v>
          </cell>
          <cell r="C25">
            <v>8.9979516165214246</v>
          </cell>
          <cell r="D25">
            <v>9.1593312583620126</v>
          </cell>
          <cell r="E25">
            <v>12.100109022739536</v>
          </cell>
          <cell r="F25">
            <v>15.236294890050736</v>
          </cell>
        </row>
        <row r="29">
          <cell r="A29" t="str">
            <v xml:space="preserve">IMF Projections (P) </v>
          </cell>
        </row>
        <row r="30">
          <cell r="G30" t="str">
            <v>(Billion Rupees)</v>
          </cell>
        </row>
        <row r="31">
          <cell r="C31" t="str">
            <v>Stock as on</v>
          </cell>
          <cell r="D31" t="str">
            <v>Cumulative Flows FY-02</v>
          </cell>
        </row>
        <row r="32">
          <cell r="C32">
            <v>37072</v>
          </cell>
          <cell r="D32" t="str">
            <v>Q1*</v>
          </cell>
          <cell r="E32" t="str">
            <v>Q2*</v>
          </cell>
          <cell r="F32" t="str">
            <v>Q3</v>
          </cell>
          <cell r="G32" t="str">
            <v>Q4#</v>
          </cell>
        </row>
        <row r="33">
          <cell r="B33" t="str">
            <v>Net Credit to Government</v>
          </cell>
          <cell r="C33">
            <v>582.29999999999995</v>
          </cell>
          <cell r="D33">
            <v>15.700000000000045</v>
          </cell>
          <cell r="E33">
            <v>-16.299999999999955</v>
          </cell>
          <cell r="F33">
            <v>-20.299999999999955</v>
          </cell>
          <cell r="G33">
            <v>-32.299999999999955</v>
          </cell>
        </row>
        <row r="34">
          <cell r="B34" t="str">
            <v>o/w:    Budgetary Support</v>
          </cell>
          <cell r="C34">
            <v>514</v>
          </cell>
          <cell r="D34">
            <v>16</v>
          </cell>
          <cell r="E34">
            <v>-11</v>
          </cell>
          <cell r="F34">
            <v>-5</v>
          </cell>
          <cell r="G34">
            <v>-7</v>
          </cell>
        </row>
        <row r="36">
          <cell r="B36" t="str">
            <v>Credit to Non-Government</v>
          </cell>
          <cell r="C36">
            <v>911.9</v>
          </cell>
          <cell r="D36">
            <v>-29.899999999999977</v>
          </cell>
          <cell r="E36">
            <v>52.100000000000023</v>
          </cell>
          <cell r="F36">
            <v>54.100000000000023</v>
          </cell>
          <cell r="G36">
            <v>101.10000000000002</v>
          </cell>
        </row>
        <row r="37">
          <cell r="B37" t="str">
            <v>o/w:    PSE's</v>
          </cell>
          <cell r="C37">
            <v>111</v>
          </cell>
          <cell r="D37">
            <v>-3</v>
          </cell>
          <cell r="E37">
            <v>16</v>
          </cell>
          <cell r="F37">
            <v>13</v>
          </cell>
          <cell r="G37">
            <v>22</v>
          </cell>
        </row>
        <row r="39">
          <cell r="B39" t="str">
            <v>Private Sector</v>
          </cell>
          <cell r="C39">
            <v>801.4</v>
          </cell>
          <cell r="D39">
            <v>-27.399999999999977</v>
          </cell>
          <cell r="E39">
            <v>35.600000000000023</v>
          </cell>
          <cell r="F39">
            <v>41.600000000000023</v>
          </cell>
          <cell r="G39">
            <v>78.600000000000023</v>
          </cell>
        </row>
        <row r="41">
          <cell r="B41" t="str">
            <v>NDA of the Banking System</v>
          </cell>
          <cell r="C41">
            <v>1499.4</v>
          </cell>
          <cell r="D41">
            <v>5.5999999999999091</v>
          </cell>
          <cell r="E41">
            <v>52.599999999999909</v>
          </cell>
          <cell r="F41">
            <v>51.599999999999909</v>
          </cell>
          <cell r="G41">
            <v>86.599999999999909</v>
          </cell>
        </row>
        <row r="42">
          <cell r="B42" t="str">
            <v>NFA of the Banking System</v>
          </cell>
          <cell r="C42">
            <v>28.199999999999818</v>
          </cell>
          <cell r="D42">
            <v>-14.199999999999818</v>
          </cell>
          <cell r="E42">
            <v>77.800000000000182</v>
          </cell>
          <cell r="F42">
            <v>55.800000000000182</v>
          </cell>
          <cell r="G42">
            <v>51.800000000000182</v>
          </cell>
        </row>
        <row r="43">
          <cell r="B43" t="str">
            <v>Monetay Assets (M2)</v>
          </cell>
          <cell r="C43">
            <v>1527.6</v>
          </cell>
          <cell r="D43">
            <v>-7.5999999999999091</v>
          </cell>
          <cell r="E43">
            <v>131.40000000000009</v>
          </cell>
          <cell r="F43">
            <v>108.40000000000009</v>
          </cell>
          <cell r="G43">
            <v>139.40000000000009</v>
          </cell>
        </row>
        <row r="45">
          <cell r="B45" t="str">
            <v>NDA of  SBP</v>
          </cell>
          <cell r="C45">
            <v>549.4</v>
          </cell>
          <cell r="D45">
            <v>9.2000000000000455</v>
          </cell>
          <cell r="E45">
            <v>-15.600000000000023</v>
          </cell>
          <cell r="F45">
            <v>-3.5</v>
          </cell>
          <cell r="G45">
            <v>6.8000000000000682</v>
          </cell>
        </row>
        <row r="46">
          <cell r="B46" t="str">
            <v>o/w:    Budgetary Support</v>
          </cell>
          <cell r="C46">
            <v>383.1</v>
          </cell>
          <cell r="D46">
            <v>6.6999999999999886</v>
          </cell>
          <cell r="E46">
            <v>-7.7000000000000455</v>
          </cell>
          <cell r="F46">
            <v>-12.900000000000034</v>
          </cell>
          <cell r="G46">
            <v>-4.8000000000000114</v>
          </cell>
        </row>
        <row r="48">
          <cell r="B48" t="str">
            <v>NFA of  SBP</v>
          </cell>
          <cell r="C48">
            <v>-16.199999999999932</v>
          </cell>
          <cell r="D48">
            <v>-10.800000000000068</v>
          </cell>
          <cell r="E48">
            <v>72.600000000000023</v>
          </cell>
          <cell r="F48">
            <v>50.799999999999955</v>
          </cell>
          <cell r="G48">
            <v>46.399999999999935</v>
          </cell>
        </row>
        <row r="49">
          <cell r="B49" t="str">
            <v>Reserve Money (Mo)</v>
          </cell>
          <cell r="C49">
            <v>533.20000000000005</v>
          </cell>
          <cell r="D49">
            <v>-1.6000000000000227</v>
          </cell>
          <cell r="E49">
            <v>57</v>
          </cell>
          <cell r="F49">
            <v>47.299999999999955</v>
          </cell>
          <cell r="G49">
            <v>53.299999999999955</v>
          </cell>
        </row>
        <row r="50">
          <cell r="B50" t="str">
            <v>* Actuals</v>
          </cell>
        </row>
        <row r="51">
          <cell r="B51" t="str">
            <v># Revised program</v>
          </cell>
        </row>
        <row r="52">
          <cell r="B52" t="str">
            <v>P: Provisional</v>
          </cell>
        </row>
      </sheetData>
      <sheetData sheetId="8" refreshError="1">
        <row r="3">
          <cell r="B3" t="str">
            <v>Table-M4</v>
          </cell>
        </row>
        <row r="4">
          <cell r="A4" t="str">
            <v>CREDIT TO PRIVATE SECTOR BY  COMMERCIAL BANKS</v>
          </cell>
        </row>
        <row r="5">
          <cell r="I5" t="str">
            <v xml:space="preserve">       (Million Rupees)</v>
          </cell>
        </row>
        <row r="6">
          <cell r="D6" t="str">
            <v>Stocks as on</v>
          </cell>
          <cell r="E6" t="str">
            <v>Stocks as on</v>
          </cell>
          <cell r="G6" t="str">
            <v xml:space="preserve">Cumulative flows upto </v>
          </cell>
          <cell r="J6" t="str">
            <v>Change during the week</v>
          </cell>
        </row>
        <row r="7">
          <cell r="C7" t="str">
            <v>N A M E  O F  B A N K S</v>
          </cell>
          <cell r="D7">
            <v>37072</v>
          </cell>
          <cell r="E7">
            <v>37436</v>
          </cell>
          <cell r="F7">
            <v>37256</v>
          </cell>
          <cell r="G7">
            <v>37345</v>
          </cell>
          <cell r="H7">
            <v>37401</v>
          </cell>
          <cell r="I7">
            <v>37436</v>
          </cell>
        </row>
        <row r="8">
          <cell r="B8" t="str">
            <v>A.</v>
          </cell>
          <cell r="C8" t="str">
            <v>Nationalised Banks</v>
          </cell>
          <cell r="D8">
            <v>259518</v>
          </cell>
          <cell r="E8">
            <v>266494</v>
          </cell>
          <cell r="F8">
            <v>30106</v>
          </cell>
          <cell r="G8">
            <v>21271</v>
          </cell>
          <cell r="H8">
            <v>15151</v>
          </cell>
          <cell r="I8">
            <v>6555</v>
          </cell>
          <cell r="J8">
            <v>-5356</v>
          </cell>
          <cell r="K8">
            <v>247613</v>
          </cell>
        </row>
        <row r="9">
          <cell r="C9" t="str">
            <v>National Bank of Pakistan</v>
          </cell>
          <cell r="D9">
            <v>80052</v>
          </cell>
          <cell r="E9">
            <v>96626</v>
          </cell>
          <cell r="F9">
            <v>30687</v>
          </cell>
          <cell r="G9">
            <v>23287</v>
          </cell>
          <cell r="H9">
            <v>24314</v>
          </cell>
          <cell r="I9">
            <v>16574</v>
          </cell>
          <cell r="J9">
            <v>-4354</v>
          </cell>
        </row>
        <row r="10">
          <cell r="C10" t="str">
            <v>United Bank Limited</v>
          </cell>
          <cell r="D10">
            <v>50335</v>
          </cell>
          <cell r="E10">
            <v>42112</v>
          </cell>
          <cell r="F10">
            <v>-667</v>
          </cell>
          <cell r="G10">
            <v>-2334</v>
          </cell>
          <cell r="H10">
            <v>-5517</v>
          </cell>
          <cell r="I10">
            <v>-8223</v>
          </cell>
          <cell r="J10">
            <v>-173</v>
          </cell>
        </row>
        <row r="11">
          <cell r="C11" t="str">
            <v>Habib Bank Limited</v>
          </cell>
          <cell r="D11">
            <v>128484</v>
          </cell>
          <cell r="E11">
            <v>126649</v>
          </cell>
          <cell r="F11">
            <v>-280</v>
          </cell>
          <cell r="G11">
            <v>-101</v>
          </cell>
          <cell r="H11">
            <v>-3907</v>
          </cell>
          <cell r="I11">
            <v>-2256</v>
          </cell>
          <cell r="J11">
            <v>-866</v>
          </cell>
        </row>
        <row r="12">
          <cell r="C12" t="str">
            <v>First Women Bank</v>
          </cell>
          <cell r="D12">
            <v>647</v>
          </cell>
          <cell r="E12">
            <v>1107</v>
          </cell>
          <cell r="F12">
            <v>366</v>
          </cell>
          <cell r="G12">
            <v>419</v>
          </cell>
          <cell r="H12">
            <v>261</v>
          </cell>
          <cell r="I12">
            <v>460</v>
          </cell>
          <cell r="J12">
            <v>37</v>
          </cell>
        </row>
        <row r="13">
          <cell r="B13" t="str">
            <v>B.</v>
          </cell>
          <cell r="C13" t="str">
            <v>Partially Privatized Banks</v>
          </cell>
          <cell r="D13">
            <v>108696</v>
          </cell>
          <cell r="E13">
            <v>100765</v>
          </cell>
          <cell r="F13">
            <v>1948</v>
          </cell>
          <cell r="G13">
            <v>-4860</v>
          </cell>
          <cell r="H13">
            <v>-10529</v>
          </cell>
          <cell r="I13">
            <v>-7931</v>
          </cell>
          <cell r="J13">
            <v>4801</v>
          </cell>
        </row>
        <row r="14">
          <cell r="C14" t="str">
            <v>Muslim Commercial Bank</v>
          </cell>
          <cell r="D14">
            <v>61004</v>
          </cell>
          <cell r="E14">
            <v>54727</v>
          </cell>
          <cell r="F14">
            <v>2419</v>
          </cell>
          <cell r="G14">
            <v>3411</v>
          </cell>
          <cell r="H14">
            <v>-7530</v>
          </cell>
          <cell r="I14">
            <v>-6277</v>
          </cell>
          <cell r="J14">
            <v>1561</v>
          </cell>
        </row>
        <row r="15">
          <cell r="C15" t="str">
            <v>Allied Bank  Limited</v>
          </cell>
          <cell r="D15">
            <v>47692</v>
          </cell>
          <cell r="E15">
            <v>46038</v>
          </cell>
          <cell r="F15">
            <v>-471</v>
          </cell>
          <cell r="G15">
            <v>-8271</v>
          </cell>
          <cell r="H15">
            <v>-2999</v>
          </cell>
          <cell r="I15">
            <v>-1654</v>
          </cell>
          <cell r="J15">
            <v>3240</v>
          </cell>
        </row>
        <row r="16">
          <cell r="B16" t="str">
            <v>C.</v>
          </cell>
          <cell r="C16" t="str">
            <v>Private Banks</v>
          </cell>
          <cell r="D16">
            <v>144177</v>
          </cell>
          <cell r="E16">
            <v>177418</v>
          </cell>
          <cell r="F16">
            <v>3206</v>
          </cell>
          <cell r="G16">
            <v>22069</v>
          </cell>
          <cell r="H16">
            <v>21320</v>
          </cell>
          <cell r="I16">
            <v>33026</v>
          </cell>
          <cell r="J16">
            <v>5237</v>
          </cell>
        </row>
        <row r="17">
          <cell r="C17" t="str">
            <v>Union Bank Limited</v>
          </cell>
          <cell r="D17">
            <v>13240</v>
          </cell>
          <cell r="E17">
            <v>16815</v>
          </cell>
          <cell r="F17">
            <v>1154</v>
          </cell>
          <cell r="G17">
            <v>2067</v>
          </cell>
          <cell r="H17">
            <v>2454</v>
          </cell>
          <cell r="I17">
            <v>3360</v>
          </cell>
          <cell r="J17">
            <v>-190</v>
          </cell>
        </row>
        <row r="18">
          <cell r="C18" t="str">
            <v>Askari Commercial Bank</v>
          </cell>
          <cell r="D18">
            <v>17275</v>
          </cell>
          <cell r="E18">
            <v>20388</v>
          </cell>
          <cell r="F18">
            <v>2480</v>
          </cell>
          <cell r="G18">
            <v>1786</v>
          </cell>
          <cell r="H18">
            <v>1211</v>
          </cell>
          <cell r="I18">
            <v>3113</v>
          </cell>
          <cell r="J18">
            <v>1268</v>
          </cell>
        </row>
        <row r="19">
          <cell r="C19" t="str">
            <v>Bank Alfah limited</v>
          </cell>
          <cell r="D19">
            <v>15442</v>
          </cell>
          <cell r="E19">
            <v>22364</v>
          </cell>
          <cell r="F19">
            <v>1566</v>
          </cell>
          <cell r="G19">
            <v>4663</v>
          </cell>
          <cell r="H19">
            <v>6796</v>
          </cell>
          <cell r="I19">
            <v>6922</v>
          </cell>
          <cell r="J19">
            <v>449</v>
          </cell>
        </row>
        <row r="20">
          <cell r="C20" t="str">
            <v>Faysal Bank Limited</v>
          </cell>
          <cell r="D20">
            <v>16365</v>
          </cell>
          <cell r="E20">
            <v>24748</v>
          </cell>
          <cell r="F20">
            <v>836</v>
          </cell>
          <cell r="G20">
            <v>8822</v>
          </cell>
          <cell r="H20">
            <v>8134</v>
          </cell>
          <cell r="I20">
            <v>8383</v>
          </cell>
          <cell r="J20">
            <v>126</v>
          </cell>
        </row>
        <row r="21">
          <cell r="C21" t="str">
            <v>Others (private)</v>
          </cell>
          <cell r="D21">
            <v>81855</v>
          </cell>
          <cell r="E21">
            <v>93103</v>
          </cell>
          <cell r="F21">
            <v>-2830</v>
          </cell>
          <cell r="G21">
            <v>4731</v>
          </cell>
          <cell r="H21">
            <v>2725</v>
          </cell>
          <cell r="I21">
            <v>11248</v>
          </cell>
          <cell r="J21">
            <v>3710</v>
          </cell>
        </row>
        <row r="22">
          <cell r="B22" t="str">
            <v>D.</v>
          </cell>
          <cell r="C22" t="str">
            <v>Foreign Banks</v>
          </cell>
          <cell r="D22">
            <v>119935</v>
          </cell>
          <cell r="E22">
            <v>119506</v>
          </cell>
          <cell r="F22">
            <v>4171</v>
          </cell>
          <cell r="G22">
            <v>-2555</v>
          </cell>
          <cell r="H22">
            <v>-1699</v>
          </cell>
          <cell r="I22">
            <v>-1307</v>
          </cell>
          <cell r="J22">
            <v>362</v>
          </cell>
        </row>
        <row r="23">
          <cell r="C23" t="str">
            <v>Standard Chartered Bank</v>
          </cell>
          <cell r="D23">
            <v>15267</v>
          </cell>
          <cell r="E23">
            <v>24175</v>
          </cell>
          <cell r="F23">
            <v>3711</v>
          </cell>
          <cell r="G23">
            <v>6170</v>
          </cell>
          <cell r="H23">
            <v>6911</v>
          </cell>
          <cell r="I23">
            <v>8138</v>
          </cell>
          <cell r="J23">
            <v>227</v>
          </cell>
          <cell r="K23">
            <v>0</v>
          </cell>
        </row>
        <row r="24">
          <cell r="C24" t="str">
            <v>SC Grindlays Bank</v>
          </cell>
          <cell r="D24">
            <v>20528</v>
          </cell>
          <cell r="E24">
            <v>10662</v>
          </cell>
          <cell r="F24">
            <v>-3754</v>
          </cell>
          <cell r="G24">
            <v>-6239</v>
          </cell>
          <cell r="H24">
            <v>-8228</v>
          </cell>
          <cell r="I24">
            <v>-9866</v>
          </cell>
          <cell r="J24">
            <v>-119</v>
          </cell>
        </row>
        <row r="25">
          <cell r="C25" t="str">
            <v>Citibank</v>
          </cell>
          <cell r="D25">
            <v>23799</v>
          </cell>
          <cell r="E25">
            <v>25754</v>
          </cell>
          <cell r="F25">
            <v>1342</v>
          </cell>
          <cell r="G25">
            <v>812</v>
          </cell>
          <cell r="H25">
            <v>2268</v>
          </cell>
          <cell r="I25">
            <v>1955</v>
          </cell>
          <cell r="J25">
            <v>156</v>
          </cell>
        </row>
        <row r="26">
          <cell r="C26" t="str">
            <v>ABN Amro Bank</v>
          </cell>
          <cell r="D26">
            <v>19519</v>
          </cell>
          <cell r="E26">
            <v>19706</v>
          </cell>
          <cell r="F26">
            <v>865</v>
          </cell>
          <cell r="G26">
            <v>-349</v>
          </cell>
          <cell r="H26">
            <v>-1478</v>
          </cell>
          <cell r="I26">
            <v>187</v>
          </cell>
          <cell r="J26">
            <v>563</v>
          </cell>
        </row>
        <row r="27">
          <cell r="C27" t="str">
            <v>Others(Foreign)</v>
          </cell>
          <cell r="D27">
            <v>40822</v>
          </cell>
          <cell r="E27">
            <v>39209</v>
          </cell>
          <cell r="F27">
            <v>2007</v>
          </cell>
          <cell r="G27">
            <v>-2949</v>
          </cell>
          <cell r="H27">
            <v>-1172</v>
          </cell>
          <cell r="I27">
            <v>-1721</v>
          </cell>
          <cell r="J27">
            <v>-465</v>
          </cell>
        </row>
        <row r="28">
          <cell r="B28" t="str">
            <v xml:space="preserve"> TOTAL (A+B+C+D)</v>
          </cell>
          <cell r="D28">
            <v>632326</v>
          </cell>
          <cell r="E28">
            <v>664183</v>
          </cell>
          <cell r="F28">
            <v>39431</v>
          </cell>
          <cell r="G28">
            <v>35925</v>
          </cell>
          <cell r="H28">
            <v>24243</v>
          </cell>
          <cell r="I28">
            <v>30343</v>
          </cell>
          <cell r="J28">
            <v>5044</v>
          </cell>
          <cell r="K28">
            <v>247613</v>
          </cell>
        </row>
      </sheetData>
      <sheetData sheetId="9" refreshError="1">
        <row r="1">
          <cell r="D1" t="str">
            <v>Table-1</v>
          </cell>
        </row>
        <row r="2">
          <cell r="A2" t="str">
            <v>Summary of Selected Economic Indicators</v>
          </cell>
        </row>
        <row r="4">
          <cell r="B4" t="str">
            <v>FY80-FY89</v>
          </cell>
          <cell r="C4" t="str">
            <v>FY90-FY99</v>
          </cell>
          <cell r="D4" t="str">
            <v>FY00-FY02</v>
          </cell>
        </row>
        <row r="5">
          <cell r="A5" t="str">
            <v>Compound Growth</v>
          </cell>
        </row>
        <row r="6">
          <cell r="A6" t="str">
            <v>Real GDP (fc)</v>
          </cell>
          <cell r="B6">
            <v>6.2871795449428891</v>
          </cell>
          <cell r="C6">
            <v>4.4514865183245655</v>
          </cell>
          <cell r="D6">
            <v>3.0241250745855597</v>
          </cell>
        </row>
        <row r="7">
          <cell r="A7" t="str">
            <v xml:space="preserve">     Agriculture</v>
          </cell>
          <cell r="B7">
            <v>4.1410775572291447</v>
          </cell>
          <cell r="C7">
            <v>4.2549934208775841</v>
          </cell>
          <cell r="D7">
            <v>-0.64043520024025247</v>
          </cell>
        </row>
        <row r="8">
          <cell r="A8" t="str">
            <v xml:space="preserve">     Large Scale Manufacturing</v>
          </cell>
          <cell r="B8">
            <v>8.4826074970155254</v>
          </cell>
          <cell r="C8">
            <v>3.8975012995128733</v>
          </cell>
          <cell r="D8">
            <v>6.4604375028547878</v>
          </cell>
        </row>
        <row r="9">
          <cell r="A9" t="str">
            <v>Monetary Assets</v>
          </cell>
          <cell r="B9">
            <v>13.567804981413811</v>
          </cell>
          <cell r="C9">
            <v>15.827977303576478</v>
          </cell>
          <cell r="D9">
            <v>12.073700064740667</v>
          </cell>
        </row>
        <row r="10">
          <cell r="A10" t="str">
            <v>Exports (fob)</v>
          </cell>
          <cell r="B10">
            <v>3.9882438231481077</v>
          </cell>
          <cell r="C10">
            <v>5.1167583134215766</v>
          </cell>
          <cell r="D10">
            <v>3.2498615612629012</v>
          </cell>
        </row>
        <row r="11">
          <cell r="A11" t="str">
            <v>Imports (cif)</v>
          </cell>
          <cell r="B11">
            <v>1.7712360800893112</v>
          </cell>
          <cell r="C11">
            <v>3.4655529320869682</v>
          </cell>
          <cell r="D11">
            <v>0.14600066248817711</v>
          </cell>
        </row>
        <row r="12">
          <cell r="A12" t="str">
            <v>Tax Revenue</v>
          </cell>
          <cell r="B12">
            <v>14.543915328294844</v>
          </cell>
          <cell r="C12">
            <v>14.075770507099961</v>
          </cell>
          <cell r="D12">
            <v>14.080415463132724</v>
          </cell>
        </row>
        <row r="13">
          <cell r="A13" t="str">
            <v>External Debt</v>
          </cell>
          <cell r="B13">
            <v>5.6429536087407417</v>
          </cell>
          <cell r="C13">
            <v>8.0915159240587009</v>
          </cell>
          <cell r="D13">
            <v>1.1835461024184202</v>
          </cell>
        </row>
        <row r="14">
          <cell r="A14" t="str">
            <v>Domestic Debt</v>
          </cell>
          <cell r="B14">
            <v>21.122742916371152</v>
          </cell>
          <cell r="C14">
            <v>13.676042604403671</v>
          </cell>
          <cell r="D14">
            <v>4.2401325210881025</v>
          </cell>
        </row>
        <row r="16">
          <cell r="A16" t="str">
            <v>Average Growth</v>
          </cell>
        </row>
        <row r="18">
          <cell r="A18" t="str">
            <v>Inflation (CPI)</v>
          </cell>
          <cell r="B18">
            <v>7.7637545783638826</v>
          </cell>
          <cell r="C18">
            <v>9.9539116371491971</v>
          </cell>
          <cell r="D18">
            <v>3.8312249018729196</v>
          </cell>
        </row>
        <row r="19">
          <cell r="A19" t="str">
            <v>Monetary Assets</v>
          </cell>
          <cell r="B19">
            <v>14.045736687972667</v>
          </cell>
          <cell r="C19">
            <v>16.094596865788773</v>
          </cell>
          <cell r="D19">
            <v>11.203961691814703</v>
          </cell>
        </row>
        <row r="20">
          <cell r="A20" t="str">
            <v>Trade Balance</v>
          </cell>
          <cell r="B20">
            <v>-2.9181840878543692</v>
          </cell>
          <cell r="C20">
            <v>-5.1001576794401142</v>
          </cell>
          <cell r="D20">
            <v>3.6315470505632215</v>
          </cell>
        </row>
        <row r="21">
          <cell r="A21" t="str">
            <v>Fiscal Deficit</v>
          </cell>
          <cell r="B21">
            <v>-14.295634639842273</v>
          </cell>
          <cell r="C21">
            <v>-14.08884523104993</v>
          </cell>
          <cell r="D21">
            <v>-2.4312434116228525</v>
          </cell>
        </row>
        <row r="22">
          <cell r="A22" t="str">
            <v>Primary Surplus</v>
          </cell>
          <cell r="B22">
            <v>-12.033411627935127</v>
          </cell>
          <cell r="C22">
            <v>-120.34425441948579</v>
          </cell>
          <cell r="D22">
            <v>-13.273201736703577</v>
          </cell>
        </row>
        <row r="24">
          <cell r="A24" t="str">
            <v>As percentage of GDP (Avg)</v>
          </cell>
        </row>
        <row r="26">
          <cell r="A26" t="str">
            <v>Current Account Balance</v>
          </cell>
          <cell r="B26">
            <v>-2.6368997825058123</v>
          </cell>
          <cell r="C26">
            <v>-4.0467773353694003</v>
          </cell>
          <cell r="D26">
            <v>1.6084106004088676</v>
          </cell>
        </row>
        <row r="27">
          <cell r="A27" t="str">
            <v>Trade Balance</v>
          </cell>
          <cell r="B27">
            <v>-8.1090489647084425</v>
          </cell>
          <cell r="C27">
            <v>-4.1905018150316327</v>
          </cell>
          <cell r="D27">
            <v>-2.3370735905737425</v>
          </cell>
        </row>
        <row r="28">
          <cell r="A28" t="str">
            <v>External Debt</v>
          </cell>
          <cell r="B28">
            <v>34.163544076356757</v>
          </cell>
          <cell r="C28">
            <v>47.824266996260228</v>
          </cell>
          <cell r="D28">
            <v>56.119271429731363</v>
          </cell>
        </row>
        <row r="29">
          <cell r="A29" t="str">
            <v>Domestic Debt</v>
          </cell>
          <cell r="B29">
            <v>33.167610953544894</v>
          </cell>
          <cell r="C29">
            <v>44.362784865663762</v>
          </cell>
          <cell r="D29">
            <v>48.393284195593026</v>
          </cell>
        </row>
        <row r="30">
          <cell r="A30" t="str">
            <v>Fiscal Deficit</v>
          </cell>
          <cell r="B30">
            <v>6.9168134543353927</v>
          </cell>
          <cell r="C30">
            <v>6.8835370775632629</v>
          </cell>
          <cell r="D30">
            <v>6.2724440756272983</v>
          </cell>
        </row>
        <row r="31">
          <cell r="A31" t="str">
            <v>Primary Surplus</v>
          </cell>
          <cell r="B31">
            <v>-3.4915821175788659</v>
          </cell>
          <cell r="C31">
            <v>-0.71043268577646368</v>
          </cell>
          <cell r="D31">
            <v>1.3457371135304201</v>
          </cell>
        </row>
        <row r="32">
          <cell r="A32" t="str">
            <v>Monatary Assets</v>
          </cell>
          <cell r="B32">
            <v>38.755264383813056</v>
          </cell>
          <cell r="C32">
            <v>42.953699768445595</v>
          </cell>
          <cell r="D32">
            <v>45.88016598919139</v>
          </cell>
        </row>
        <row r="33">
          <cell r="A33" t="str">
            <v>Tax Revenue</v>
          </cell>
          <cell r="B33">
            <v>13.676833949282535</v>
          </cell>
          <cell r="C33">
            <v>13.457741270844201</v>
          </cell>
          <cell r="D33">
            <v>13.564966269664113</v>
          </cell>
        </row>
        <row r="34">
          <cell r="A34" t="str">
            <v>Dvelopment Expenditure</v>
          </cell>
          <cell r="B34">
            <v>10.631693503504561</v>
          </cell>
          <cell r="C34">
            <v>5.024057985330546</v>
          </cell>
          <cell r="D34">
            <v>3.0303841971637429</v>
          </cell>
        </row>
        <row r="36">
          <cell r="A36" t="str">
            <v>Currency in Circulation as % of deposit</v>
          </cell>
          <cell r="B36">
            <v>43.494918938420561</v>
          </cell>
          <cell r="C36">
            <v>38.088809260493058</v>
          </cell>
          <cell r="D36">
            <v>33.539211930266511</v>
          </cell>
        </row>
        <row r="38">
          <cell r="A38" t="str">
            <v>Average Level US$ million</v>
          </cell>
        </row>
        <row r="40">
          <cell r="A40" t="str">
            <v>Reserves</v>
          </cell>
          <cell r="B40">
            <v>878.13</v>
          </cell>
          <cell r="C40">
            <v>1357.65</v>
          </cell>
          <cell r="D40">
            <v>2744.3333333333335</v>
          </cell>
        </row>
        <row r="41">
          <cell r="A41" t="str">
            <v>Current Account Balance</v>
          </cell>
          <cell r="B41">
            <v>-847.52</v>
          </cell>
          <cell r="C41">
            <v>-2259.9</v>
          </cell>
          <cell r="D41">
            <v>945.66666666666663</v>
          </cell>
        </row>
        <row r="42">
          <cell r="A42" t="str">
            <v>Trade Balance</v>
          </cell>
          <cell r="B42">
            <v>-2528.3292490877802</v>
          </cell>
          <cell r="C42">
            <v>-2274.5740941826675</v>
          </cell>
          <cell r="D42">
            <v>-1391.6789371173754</v>
          </cell>
        </row>
        <row r="44">
          <cell r="A44" t="str">
            <v>Range (Min-&gt;Max) US$ million</v>
          </cell>
        </row>
        <row r="46">
          <cell r="A46" t="str">
            <v>Reserves</v>
          </cell>
          <cell r="B46" t="str">
            <v>389 -&gt; 1735</v>
          </cell>
          <cell r="C46" t="str">
            <v>461 -&gt; 2743</v>
          </cell>
          <cell r="D46" t="str">
            <v>1352 -&gt; 4805</v>
          </cell>
        </row>
        <row r="47">
          <cell r="A47" t="str">
            <v>Current Account Balance</v>
          </cell>
          <cell r="B47" t="str">
            <v>-178 -&gt; -1347</v>
          </cell>
          <cell r="C47" t="str">
            <v>-896 -&gt; -4348</v>
          </cell>
          <cell r="D47" t="str">
            <v>-212 -&gt; 2723</v>
          </cell>
        </row>
        <row r="48">
          <cell r="A48" t="str">
            <v>Trade Balance</v>
          </cell>
          <cell r="B48" t="str">
            <v>-1693 -&gt; -3415</v>
          </cell>
          <cell r="C48" t="str">
            <v>-1464 -&gt; -3474</v>
          </cell>
          <cell r="D48" t="str">
            <v>-913 -&gt; -1741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sheetName val="Earning"/>
      <sheetName val="Profit"/>
      <sheetName val="Groupwise"/>
      <sheetName val="Management"/>
    </sheetNames>
    <sheetDataSet>
      <sheetData sheetId="0">
        <row r="32">
          <cell r="A32" t="str">
            <v>OPERATING POSITION</v>
          </cell>
          <cell r="H32">
            <v>-17.617809299999994</v>
          </cell>
          <cell r="I32">
            <v>-31.649150999999982</v>
          </cell>
          <cell r="J32">
            <v>3.2745189999999855</v>
          </cell>
          <cell r="K32">
            <v>96.336579999999969</v>
          </cell>
          <cell r="L32">
            <v>98.560406000000043</v>
          </cell>
        </row>
        <row r="33">
          <cell r="A33" t="str">
            <v>Mark-Up/ Return/Interest Earned</v>
          </cell>
          <cell r="B33">
            <v>114169.777</v>
          </cell>
          <cell r="C33">
            <v>134708.35800000001</v>
          </cell>
          <cell r="D33">
            <v>155437.875</v>
          </cell>
          <cell r="E33">
            <v>148104.22899999999</v>
          </cell>
          <cell r="F33">
            <v>148510.05100000001</v>
          </cell>
          <cell r="G33">
            <v>165327.83029999997</v>
          </cell>
          <cell r="H33">
            <v>147710.02099999998</v>
          </cell>
          <cell r="I33">
            <v>116060.87</v>
          </cell>
          <cell r="J33">
            <v>119335.38899999998</v>
          </cell>
          <cell r="K33">
            <v>215671.96899999995</v>
          </cell>
          <cell r="L33">
            <v>314232.375</v>
          </cell>
        </row>
        <row r="34">
          <cell r="A34" t="str">
            <v>Mark-Up/ Return/Interest Expenses</v>
          </cell>
          <cell r="B34">
            <v>85561.8</v>
          </cell>
          <cell r="C34">
            <v>105544.197</v>
          </cell>
          <cell r="D34">
            <v>113773.69899999999</v>
          </cell>
          <cell r="E34">
            <v>109566.542</v>
          </cell>
          <cell r="F34">
            <v>102045.57999999999</v>
          </cell>
          <cell r="G34">
            <v>101657.408</v>
          </cell>
          <cell r="H34">
            <v>79571.265999999989</v>
          </cell>
          <cell r="I34">
            <v>41888.301999999989</v>
          </cell>
          <cell r="J34">
            <v>37235.008000000002</v>
          </cell>
          <cell r="K34">
            <v>75284.657999999996</v>
          </cell>
          <cell r="L34">
            <v>135911.56099999999</v>
          </cell>
        </row>
        <row r="35">
          <cell r="A35" t="str">
            <v xml:space="preserve">     Net Mark-Up / Interest Income</v>
          </cell>
          <cell r="B35">
            <v>28607.976999999999</v>
          </cell>
          <cell r="C35">
            <v>29164.161000000007</v>
          </cell>
          <cell r="D35">
            <v>41664.176000000007</v>
          </cell>
          <cell r="E35">
            <v>38537.686999999991</v>
          </cell>
          <cell r="F35">
            <v>46464.47100000002</v>
          </cell>
          <cell r="G35">
            <v>63670.422299999977</v>
          </cell>
          <cell r="H35">
            <v>68138.75499999999</v>
          </cell>
          <cell r="I35">
            <v>74172.567999999999</v>
          </cell>
          <cell r="J35">
            <v>82100.380999999979</v>
          </cell>
          <cell r="K35">
            <v>140387.31099999996</v>
          </cell>
          <cell r="L35">
            <v>178320.81400000001</v>
          </cell>
        </row>
        <row r="36">
          <cell r="A36" t="str">
            <v>Provisions &amp; Bad Debts Written Off Directly</v>
          </cell>
          <cell r="B36">
            <v>13756.548999999997</v>
          </cell>
          <cell r="C36">
            <v>19626.673999999999</v>
          </cell>
          <cell r="D36">
            <v>23423.769999999997</v>
          </cell>
          <cell r="E36">
            <v>9782.5609999999979</v>
          </cell>
          <cell r="F36">
            <v>14701.545</v>
          </cell>
          <cell r="G36">
            <v>22653.634000000002</v>
          </cell>
          <cell r="H36">
            <v>21934.948000000004</v>
          </cell>
          <cell r="I36">
            <v>18073.718000000001</v>
          </cell>
          <cell r="J36">
            <v>11139.857</v>
          </cell>
          <cell r="K36">
            <v>19187.156999999999</v>
          </cell>
          <cell r="L36">
            <v>21995.262000000002</v>
          </cell>
        </row>
        <row r="37">
          <cell r="A37" t="str">
            <v>Net Mark-Up / Interest Income After Provision</v>
          </cell>
          <cell r="B37">
            <v>14851.428000000002</v>
          </cell>
          <cell r="C37">
            <v>9537.4870000000083</v>
          </cell>
          <cell r="D37">
            <v>18240.40600000001</v>
          </cell>
          <cell r="E37">
            <v>28755.125999999993</v>
          </cell>
          <cell r="F37">
            <v>31762.926000000021</v>
          </cell>
          <cell r="G37">
            <v>41016.788299999971</v>
          </cell>
          <cell r="H37">
            <v>46203.806999999986</v>
          </cell>
          <cell r="I37">
            <v>56098.85</v>
          </cell>
          <cell r="J37">
            <v>70960.523999999976</v>
          </cell>
          <cell r="K37">
            <v>121200.15399999995</v>
          </cell>
          <cell r="L37">
            <v>156325.55200000003</v>
          </cell>
        </row>
        <row r="38">
          <cell r="A38" t="str">
            <v>Fees, Commission &amp; Brokerage Income</v>
          </cell>
          <cell r="B38">
            <v>10763.66</v>
          </cell>
          <cell r="C38">
            <v>10066.536999999998</v>
          </cell>
          <cell r="D38">
            <v>10449.136</v>
          </cell>
          <cell r="E38">
            <v>11534.687000000002</v>
          </cell>
          <cell r="F38">
            <v>11962.505999999999</v>
          </cell>
          <cell r="G38">
            <v>12293.021999999999</v>
          </cell>
          <cell r="H38">
            <v>13390.994000000001</v>
          </cell>
          <cell r="I38">
            <v>14734.758999999998</v>
          </cell>
          <cell r="J38">
            <v>21117.71</v>
          </cell>
          <cell r="K38">
            <v>26156.823</v>
          </cell>
          <cell r="L38">
            <v>31558.391999999996</v>
          </cell>
        </row>
        <row r="39">
          <cell r="A39" t="str">
            <v>Dividend Income</v>
          </cell>
          <cell r="B39">
            <v>1047.57</v>
          </cell>
          <cell r="C39">
            <v>987.76599999999985</v>
          </cell>
          <cell r="D39">
            <v>617.63599999999997</v>
          </cell>
          <cell r="E39">
            <v>848.76700000000005</v>
          </cell>
          <cell r="F39">
            <v>2739.2159999999994</v>
          </cell>
          <cell r="G39">
            <v>1908.9740000000002</v>
          </cell>
          <cell r="H39">
            <v>4141.1790000000001</v>
          </cell>
          <cell r="I39">
            <v>3922.1670000000004</v>
          </cell>
          <cell r="J39">
            <v>5269.6570000000002</v>
          </cell>
          <cell r="K39">
            <v>5114.0110000000013</v>
          </cell>
          <cell r="L39">
            <v>9444.3369999999995</v>
          </cell>
        </row>
        <row r="40">
          <cell r="A40" t="str">
            <v>Income From Dealing In Foreign Currencies</v>
          </cell>
          <cell r="B40">
            <v>845.05100000000004</v>
          </cell>
          <cell r="C40">
            <v>996.61799999999994</v>
          </cell>
          <cell r="D40">
            <v>862.95899999999995</v>
          </cell>
          <cell r="E40">
            <v>1225.385</v>
          </cell>
          <cell r="F40">
            <v>7931.2710000000006</v>
          </cell>
          <cell r="G40">
            <v>8533.8160000000007</v>
          </cell>
          <cell r="H40">
            <v>6509.708999999998</v>
          </cell>
          <cell r="I40">
            <v>5047.0839999999998</v>
          </cell>
          <cell r="J40">
            <v>6693.4889999999996</v>
          </cell>
          <cell r="K40">
            <v>8324.3720000000012</v>
          </cell>
          <cell r="L40">
            <v>9882.1490000000013</v>
          </cell>
        </row>
        <row r="41">
          <cell r="A41" t="str">
            <v>Other Income</v>
          </cell>
          <cell r="B41">
            <v>18474.834999999999</v>
          </cell>
          <cell r="C41">
            <v>18663.239999999998</v>
          </cell>
          <cell r="D41">
            <v>16649.274999999998</v>
          </cell>
          <cell r="E41">
            <v>17206.770999999997</v>
          </cell>
          <cell r="F41">
            <v>5434.860999999999</v>
          </cell>
          <cell r="G41">
            <v>4058.4939999999997</v>
          </cell>
          <cell r="H41">
            <v>9336.4440000000013</v>
          </cell>
          <cell r="I41">
            <v>27416.596000000005</v>
          </cell>
          <cell r="J41">
            <v>15607.523000000001</v>
          </cell>
          <cell r="K41">
            <v>15391.907999999999</v>
          </cell>
          <cell r="L41">
            <v>20370.311000000005</v>
          </cell>
        </row>
        <row r="42">
          <cell r="A42" t="str">
            <v>Total Non - Markup / Interest Income</v>
          </cell>
          <cell r="B42">
            <v>31131.115999999998</v>
          </cell>
          <cell r="C42">
            <v>30714.160999999996</v>
          </cell>
          <cell r="D42">
            <v>28579.006000000001</v>
          </cell>
          <cell r="E42">
            <v>30815.61</v>
          </cell>
          <cell r="F42">
            <v>28067.853999999999</v>
          </cell>
          <cell r="G42">
            <v>26794.305999999997</v>
          </cell>
          <cell r="H42">
            <v>33378.326000000001</v>
          </cell>
          <cell r="I42">
            <v>51120.606</v>
          </cell>
          <cell r="J42">
            <v>48688.379000000001</v>
          </cell>
          <cell r="K42">
            <v>54987.114000000001</v>
          </cell>
          <cell r="L42">
            <v>71255.188999999998</v>
          </cell>
        </row>
        <row r="43">
          <cell r="A43" t="str">
            <v>TOTAL INCOME</v>
          </cell>
          <cell r="B43">
            <v>45982.544000000002</v>
          </cell>
          <cell r="C43">
            <v>40251.648000000001</v>
          </cell>
          <cell r="D43">
            <v>46819.412000000011</v>
          </cell>
          <cell r="E43">
            <v>59570.73599999999</v>
          </cell>
          <cell r="F43">
            <v>59830.780000000021</v>
          </cell>
          <cell r="G43">
            <v>67811.094299999968</v>
          </cell>
          <cell r="H43">
            <v>79582.132999999987</v>
          </cell>
          <cell r="I43">
            <v>107219.45600000001</v>
          </cell>
          <cell r="J43">
            <v>119648.90299999998</v>
          </cell>
          <cell r="K43">
            <v>176187.26799999995</v>
          </cell>
          <cell r="L43">
            <v>227580.74100000004</v>
          </cell>
        </row>
        <row r="44">
          <cell r="F44">
            <v>4.3652977529105019E-3</v>
          </cell>
          <cell r="G44">
            <v>0.13338141839367545</v>
          </cell>
          <cell r="H44">
            <v>0.17358573580783565</v>
          </cell>
          <cell r="I44">
            <v>0.34728050076265271</v>
          </cell>
          <cell r="J44">
            <v>0.1159252943794078</v>
          </cell>
          <cell r="K44">
            <v>0.47253559023437086</v>
          </cell>
          <cell r="L44">
            <v>0.29169799602091628</v>
          </cell>
        </row>
        <row r="45">
          <cell r="A45" t="str">
            <v>Administrative Expenses</v>
          </cell>
          <cell r="B45">
            <v>39674.61</v>
          </cell>
          <cell r="C45">
            <v>43150.273999999998</v>
          </cell>
          <cell r="D45">
            <v>43806.415000000008</v>
          </cell>
          <cell r="E45">
            <v>49287.283999999992</v>
          </cell>
          <cell r="F45">
            <v>52786.902999999998</v>
          </cell>
          <cell r="G45">
            <v>53973.487000000001</v>
          </cell>
          <cell r="H45">
            <v>58501.232000000004</v>
          </cell>
          <cell r="I45">
            <v>57317.249000000003</v>
          </cell>
          <cell r="J45">
            <v>67073.523000000001</v>
          </cell>
          <cell r="K45">
            <v>79248.753000000012</v>
          </cell>
          <cell r="L45">
            <v>99635.538000000015</v>
          </cell>
        </row>
        <row r="46">
          <cell r="A46" t="str">
            <v>Other Expenses</v>
          </cell>
          <cell r="B46">
            <v>994.62899999999991</v>
          </cell>
          <cell r="C46">
            <v>7892.6009999999997</v>
          </cell>
          <cell r="D46">
            <v>7258.7220000000007</v>
          </cell>
          <cell r="E46">
            <v>3293.4640000000004</v>
          </cell>
          <cell r="F46">
            <v>510.47799999999995</v>
          </cell>
          <cell r="G46">
            <v>2438.598</v>
          </cell>
          <cell r="H46">
            <v>1505.827</v>
          </cell>
          <cell r="I46">
            <v>5917.1880000000001</v>
          </cell>
          <cell r="J46">
            <v>951.58400000000006</v>
          </cell>
          <cell r="K46">
            <v>1565.7539999999999</v>
          </cell>
          <cell r="L46">
            <v>4082.4610000000002</v>
          </cell>
        </row>
        <row r="47">
          <cell r="A47" t="str">
            <v>Total Non-Markup/Interest Expenses</v>
          </cell>
          <cell r="B47">
            <v>40669.239000000001</v>
          </cell>
          <cell r="C47">
            <v>51042.875</v>
          </cell>
          <cell r="D47">
            <v>51065.13700000001</v>
          </cell>
          <cell r="E47">
            <v>52580.747999999992</v>
          </cell>
          <cell r="F47">
            <v>53297.381000000001</v>
          </cell>
          <cell r="G47">
            <v>56412.084999999999</v>
          </cell>
          <cell r="H47">
            <v>60007.059000000001</v>
          </cell>
          <cell r="I47">
            <v>63234.437000000005</v>
          </cell>
          <cell r="J47">
            <v>68025.107000000004</v>
          </cell>
          <cell r="K47">
            <v>80814.507000000012</v>
          </cell>
          <cell r="L47">
            <v>103717.99900000001</v>
          </cell>
        </row>
        <row r="48">
          <cell r="A48" t="str">
            <v>Profit Before Tax and Extra Ordinary Items</v>
          </cell>
          <cell r="B48">
            <v>5313.3050000000003</v>
          </cell>
          <cell r="C48">
            <v>-10791.226999999999</v>
          </cell>
          <cell r="D48">
            <v>-4245.7249999999985</v>
          </cell>
          <cell r="E48">
            <v>6989.9879999999976</v>
          </cell>
          <cell r="F48">
            <v>6533.3990000000194</v>
          </cell>
          <cell r="G48">
            <v>11399.009299999969</v>
          </cell>
          <cell r="H48">
            <v>19575.073999999986</v>
          </cell>
          <cell r="I48">
            <v>43985.019</v>
          </cell>
          <cell r="J48">
            <v>51623.795999999973</v>
          </cell>
          <cell r="K48">
            <v>95372.76099999994</v>
          </cell>
          <cell r="L48">
            <v>123862.74200000003</v>
          </cell>
        </row>
        <row r="49">
          <cell r="A49" t="str">
            <v>Extra ordinary/unusual Items (to be specified)</v>
          </cell>
          <cell r="B49">
            <v>0</v>
          </cell>
          <cell r="C49">
            <v>0</v>
          </cell>
          <cell r="D49">
            <v>0</v>
          </cell>
          <cell r="E49">
            <v>0</v>
          </cell>
          <cell r="F49">
            <v>2011.8620000000001</v>
          </cell>
          <cell r="G49">
            <v>10330.088000000002</v>
          </cell>
          <cell r="H49">
            <v>583.30700000000002</v>
          </cell>
          <cell r="I49">
            <v>230.036</v>
          </cell>
          <cell r="J49">
            <v>-524.875</v>
          </cell>
          <cell r="K49">
            <v>1606.1730000000002</v>
          </cell>
          <cell r="L49">
            <v>-12.207000000000001</v>
          </cell>
        </row>
        <row r="50">
          <cell r="A50" t="str">
            <v>PROFIT/ (LOSS) BEFORE TAXATION</v>
          </cell>
          <cell r="B50">
            <v>5313.3050000000003</v>
          </cell>
          <cell r="C50">
            <v>-10791.226999999999</v>
          </cell>
          <cell r="D50">
            <v>-4245.7249999999985</v>
          </cell>
          <cell r="E50">
            <v>6989.9879999999976</v>
          </cell>
          <cell r="F50">
            <v>4521.5370000000194</v>
          </cell>
          <cell r="G50">
            <v>1068.9212999999672</v>
          </cell>
          <cell r="H50">
            <v>18991.766999999985</v>
          </cell>
          <cell r="I50">
            <v>43754.983</v>
          </cell>
          <cell r="J50">
            <v>52148.670999999973</v>
          </cell>
          <cell r="K50">
            <v>93766.587999999945</v>
          </cell>
          <cell r="L50">
            <v>123874.94900000002</v>
          </cell>
        </row>
        <row r="51">
          <cell r="A51" t="str">
            <v xml:space="preserve">Taxation  -   Current </v>
          </cell>
          <cell r="B51">
            <v>6699.1410000000005</v>
          </cell>
          <cell r="C51">
            <v>5568.34</v>
          </cell>
          <cell r="D51">
            <v>-2453.0269999999996</v>
          </cell>
          <cell r="E51">
            <v>10131.361999999999</v>
          </cell>
          <cell r="F51">
            <v>7719.4070000000011</v>
          </cell>
          <cell r="G51">
            <v>9867.9920000000002</v>
          </cell>
          <cell r="H51">
            <v>12982.130999999999</v>
          </cell>
          <cell r="I51">
            <v>14983.777</v>
          </cell>
          <cell r="J51">
            <v>15036.886</v>
          </cell>
          <cell r="K51">
            <v>28194.534</v>
          </cell>
          <cell r="L51">
            <v>38687.72</v>
          </cell>
        </row>
        <row r="52">
          <cell r="A52" t="str">
            <v xml:space="preserve">                    -    Prior Years</v>
          </cell>
          <cell r="B52">
            <v>0</v>
          </cell>
          <cell r="C52">
            <v>0</v>
          </cell>
          <cell r="D52">
            <v>0</v>
          </cell>
          <cell r="E52">
            <v>0</v>
          </cell>
          <cell r="F52">
            <v>-901.66700000000003</v>
          </cell>
          <cell r="G52">
            <v>2118.3399999999997</v>
          </cell>
          <cell r="H52">
            <v>729.36200000000008</v>
          </cell>
          <cell r="I52">
            <v>2067.4879999999998</v>
          </cell>
          <cell r="J52">
            <v>-452.9009999999999</v>
          </cell>
          <cell r="K52">
            <v>-2998.8679999999999</v>
          </cell>
          <cell r="L52">
            <v>728.995</v>
          </cell>
        </row>
        <row r="53">
          <cell r="A53" t="str">
            <v xml:space="preserve">                    -    Deferred</v>
          </cell>
          <cell r="B53">
            <v>0</v>
          </cell>
          <cell r="C53">
            <v>0</v>
          </cell>
          <cell r="D53">
            <v>0</v>
          </cell>
          <cell r="E53">
            <v>0</v>
          </cell>
          <cell r="F53">
            <v>504.03799999999978</v>
          </cell>
          <cell r="G53">
            <v>-1138.0910000000001</v>
          </cell>
          <cell r="H53">
            <v>2354.739</v>
          </cell>
          <cell r="I53">
            <v>2023.3300000000002</v>
          </cell>
          <cell r="J53">
            <v>2885.7650000000008</v>
          </cell>
          <cell r="K53">
            <v>5268.8509999999987</v>
          </cell>
          <cell r="L53">
            <v>564.09699999999998</v>
          </cell>
        </row>
        <row r="54">
          <cell r="A54" t="str">
            <v>PROFIT/ (LOSS) AFTER TAX</v>
          </cell>
          <cell r="B54">
            <v>-1385.8360000000002</v>
          </cell>
          <cell r="C54">
            <v>-16359.566999999999</v>
          </cell>
          <cell r="D54">
            <v>-1792.697999999999</v>
          </cell>
          <cell r="E54">
            <v>-3141.3740000000016</v>
          </cell>
          <cell r="F54">
            <v>-2800.2409999999818</v>
          </cell>
          <cell r="G54">
            <v>-9779.3197000000328</v>
          </cell>
          <cell r="H54">
            <v>2925.5349999999858</v>
          </cell>
          <cell r="I54">
            <v>24680.387999999995</v>
          </cell>
          <cell r="J54">
            <v>34678.920999999973</v>
          </cell>
          <cell r="K54">
            <v>63302.070999999953</v>
          </cell>
          <cell r="L54">
            <v>83894.137000000032</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 in stocks"/>
      <sheetName val="Sheet1"/>
      <sheetName val="FPI"/>
      <sheetName val="ch_in_stocks"/>
      <sheetName val="remitances"/>
      <sheetName val="MAssets"/>
      <sheetName val="Crpri"/>
      <sheetName val="BOP"/>
    </sheetNames>
    <sheetDataSet>
      <sheetData sheetId="0">
        <row r="2">
          <cell r="A2" t="str">
            <v>Table-E8</v>
          </cell>
        </row>
      </sheetData>
      <sheetData sheetId="1"/>
      <sheetData sheetId="2">
        <row r="2">
          <cell r="A2" t="str">
            <v>Table-E8</v>
          </cell>
        </row>
        <row r="3">
          <cell r="A3" t="str">
            <v>NET INFLOW OF FOREIGN PRIVATE INVESTMENT</v>
          </cell>
        </row>
        <row r="4">
          <cell r="A4" t="str">
            <v>(Million US$)</v>
          </cell>
        </row>
        <row r="5">
          <cell r="A5" t="str">
            <v>COUNTRY</v>
          </cell>
          <cell r="B5" t="str">
            <v xml:space="preserve">1999-2000 </v>
          </cell>
          <cell r="E5" t="str">
            <v xml:space="preserve">2000-2001 </v>
          </cell>
          <cell r="H5" t="str">
            <v xml:space="preserve">2001-2002 </v>
          </cell>
          <cell r="K5" t="str">
            <v xml:space="preserve">2002-2003 </v>
          </cell>
        </row>
        <row r="6">
          <cell r="B6" t="str">
            <v>Direct</v>
          </cell>
          <cell r="C6" t="str">
            <v>Portfolio</v>
          </cell>
          <cell r="D6" t="str">
            <v>Total</v>
          </cell>
          <cell r="E6" t="str">
            <v>Direct</v>
          </cell>
          <cell r="F6" t="str">
            <v>Portfolio</v>
          </cell>
          <cell r="G6" t="str">
            <v>Total</v>
          </cell>
          <cell r="H6" t="str">
            <v>Direct</v>
          </cell>
          <cell r="I6" t="str">
            <v>Portfolio</v>
          </cell>
          <cell r="J6" t="str">
            <v>Total</v>
          </cell>
          <cell r="K6" t="str">
            <v>Direct</v>
          </cell>
          <cell r="L6" t="str">
            <v>Portfolio</v>
          </cell>
          <cell r="M6" t="str">
            <v>Total</v>
          </cell>
        </row>
        <row r="7">
          <cell r="A7" t="str">
            <v>U.S.A.</v>
          </cell>
          <cell r="B7">
            <v>166.9</v>
          </cell>
          <cell r="C7">
            <v>-20</v>
          </cell>
          <cell r="D7">
            <v>146.9</v>
          </cell>
          <cell r="E7">
            <v>92.7</v>
          </cell>
          <cell r="F7">
            <v>-37.799999999999997</v>
          </cell>
          <cell r="G7">
            <v>54.9</v>
          </cell>
          <cell r="H7">
            <v>326.39999999999998</v>
          </cell>
          <cell r="I7">
            <v>-1.7</v>
          </cell>
          <cell r="J7">
            <v>324.7</v>
          </cell>
          <cell r="K7">
            <v>211.5</v>
          </cell>
          <cell r="L7">
            <v>15.1</v>
          </cell>
          <cell r="M7">
            <v>226.6</v>
          </cell>
        </row>
        <row r="8">
          <cell r="A8" t="str">
            <v>U.K.</v>
          </cell>
          <cell r="B8">
            <v>169</v>
          </cell>
          <cell r="C8">
            <v>28.7</v>
          </cell>
          <cell r="D8">
            <v>197.7</v>
          </cell>
          <cell r="E8">
            <v>90.5</v>
          </cell>
          <cell r="F8">
            <v>-33.799999999999997</v>
          </cell>
          <cell r="G8">
            <v>56.7</v>
          </cell>
          <cell r="H8">
            <v>30.3</v>
          </cell>
          <cell r="I8">
            <v>-32.4</v>
          </cell>
          <cell r="J8">
            <v>-2.1</v>
          </cell>
          <cell r="K8">
            <v>219.4</v>
          </cell>
          <cell r="L8">
            <v>-34.6</v>
          </cell>
          <cell r="M8">
            <v>184.8</v>
          </cell>
        </row>
        <row r="9">
          <cell r="A9" t="str">
            <v>U.A.E.</v>
          </cell>
          <cell r="B9">
            <v>5.7</v>
          </cell>
          <cell r="C9">
            <v>25.2</v>
          </cell>
          <cell r="D9">
            <v>30.9</v>
          </cell>
          <cell r="E9">
            <v>5.2</v>
          </cell>
          <cell r="F9">
            <v>-10.9</v>
          </cell>
          <cell r="G9">
            <v>-5.7</v>
          </cell>
          <cell r="H9">
            <v>21.5</v>
          </cell>
          <cell r="I9">
            <v>-4.2</v>
          </cell>
          <cell r="J9">
            <v>17.3</v>
          </cell>
          <cell r="K9">
            <v>119.7</v>
          </cell>
          <cell r="L9">
            <v>0.7</v>
          </cell>
          <cell r="M9">
            <v>120.4</v>
          </cell>
        </row>
        <row r="10">
          <cell r="A10" t="str">
            <v>Germany</v>
          </cell>
          <cell r="B10">
            <v>10.5</v>
          </cell>
          <cell r="C10">
            <v>0</v>
          </cell>
          <cell r="D10">
            <v>10.5</v>
          </cell>
          <cell r="E10">
            <v>15.5</v>
          </cell>
          <cell r="F10">
            <v>0</v>
          </cell>
          <cell r="G10">
            <v>15.5</v>
          </cell>
          <cell r="H10">
            <v>11.2</v>
          </cell>
          <cell r="I10">
            <v>0</v>
          </cell>
          <cell r="J10">
            <v>11.2</v>
          </cell>
          <cell r="K10">
            <v>3.7</v>
          </cell>
          <cell r="L10">
            <v>0.1</v>
          </cell>
          <cell r="M10">
            <v>3.8</v>
          </cell>
        </row>
        <row r="11">
          <cell r="A11" t="str">
            <v>France</v>
          </cell>
          <cell r="B11">
            <v>1.6</v>
          </cell>
          <cell r="C11">
            <v>0.2</v>
          </cell>
          <cell r="D11">
            <v>1.8</v>
          </cell>
          <cell r="E11">
            <v>0.7</v>
          </cell>
          <cell r="F11">
            <v>0</v>
          </cell>
          <cell r="G11">
            <v>0.7</v>
          </cell>
          <cell r="H11">
            <v>-6.9</v>
          </cell>
          <cell r="I11">
            <v>0.3</v>
          </cell>
          <cell r="J11">
            <v>-6.6</v>
          </cell>
          <cell r="K11">
            <v>2.6</v>
          </cell>
          <cell r="L11">
            <v>0</v>
          </cell>
          <cell r="M11">
            <v>2.6</v>
          </cell>
        </row>
        <row r="12">
          <cell r="A12" t="str">
            <v>Hong Kong</v>
          </cell>
          <cell r="B12">
            <v>0.8</v>
          </cell>
          <cell r="C12">
            <v>9.6999999999999993</v>
          </cell>
          <cell r="D12">
            <v>10.5</v>
          </cell>
          <cell r="E12">
            <v>3.6</v>
          </cell>
          <cell r="F12">
            <v>-16.3</v>
          </cell>
          <cell r="G12">
            <v>-12.7</v>
          </cell>
          <cell r="H12">
            <v>2.8</v>
          </cell>
          <cell r="I12">
            <v>20.6</v>
          </cell>
          <cell r="J12">
            <v>23.4</v>
          </cell>
          <cell r="K12">
            <v>5.6</v>
          </cell>
          <cell r="L12">
            <v>-0.4</v>
          </cell>
          <cell r="M12">
            <v>5.2</v>
          </cell>
        </row>
        <row r="13">
          <cell r="A13" t="str">
            <v>Italy</v>
          </cell>
          <cell r="B13">
            <v>0.5</v>
          </cell>
          <cell r="C13">
            <v>0</v>
          </cell>
          <cell r="D13">
            <v>0.5</v>
          </cell>
          <cell r="E13">
            <v>1.3</v>
          </cell>
          <cell r="F13">
            <v>0</v>
          </cell>
          <cell r="G13">
            <v>1.3</v>
          </cell>
          <cell r="H13">
            <v>0.1</v>
          </cell>
          <cell r="I13">
            <v>0</v>
          </cell>
          <cell r="J13">
            <v>0.1</v>
          </cell>
          <cell r="K13">
            <v>0.2</v>
          </cell>
          <cell r="L13">
            <v>0.2</v>
          </cell>
          <cell r="M13">
            <v>0.4</v>
          </cell>
        </row>
        <row r="14">
          <cell r="A14" t="str">
            <v>Japan</v>
          </cell>
          <cell r="B14">
            <v>17.7</v>
          </cell>
          <cell r="C14">
            <v>0.2</v>
          </cell>
          <cell r="D14">
            <v>17.899999999999999</v>
          </cell>
          <cell r="E14">
            <v>9.1</v>
          </cell>
          <cell r="F14">
            <v>0</v>
          </cell>
          <cell r="G14">
            <v>9.1</v>
          </cell>
          <cell r="H14">
            <v>6.4</v>
          </cell>
          <cell r="I14">
            <v>0.2</v>
          </cell>
          <cell r="J14">
            <v>6.6</v>
          </cell>
          <cell r="K14">
            <v>14.1</v>
          </cell>
          <cell r="L14">
            <v>0</v>
          </cell>
          <cell r="M14">
            <v>14.1</v>
          </cell>
        </row>
        <row r="15">
          <cell r="A15" t="str">
            <v>Saudi Arabia</v>
          </cell>
          <cell r="B15">
            <v>28.6</v>
          </cell>
          <cell r="C15">
            <v>-5.9</v>
          </cell>
          <cell r="D15">
            <v>22.7</v>
          </cell>
          <cell r="E15">
            <v>56.6</v>
          </cell>
          <cell r="F15">
            <v>-1.7</v>
          </cell>
          <cell r="G15">
            <v>54.9</v>
          </cell>
          <cell r="H15">
            <v>1.3</v>
          </cell>
          <cell r="I15">
            <v>0.1</v>
          </cell>
          <cell r="J15">
            <v>1.4</v>
          </cell>
          <cell r="K15">
            <v>43.5</v>
          </cell>
          <cell r="L15">
            <v>0.1</v>
          </cell>
          <cell r="M15">
            <v>43.6</v>
          </cell>
        </row>
        <row r="16">
          <cell r="A16" t="str">
            <v>Canada</v>
          </cell>
          <cell r="B16">
            <v>0.2</v>
          </cell>
          <cell r="C16">
            <v>0</v>
          </cell>
          <cell r="D16">
            <v>0.2</v>
          </cell>
          <cell r="E16">
            <v>0.1</v>
          </cell>
          <cell r="F16">
            <v>0.5</v>
          </cell>
          <cell r="G16">
            <v>0.6</v>
          </cell>
          <cell r="H16">
            <v>3.5</v>
          </cell>
          <cell r="I16">
            <v>2.7</v>
          </cell>
          <cell r="J16">
            <v>6.2</v>
          </cell>
          <cell r="K16">
            <v>0.5</v>
          </cell>
          <cell r="L16">
            <v>0</v>
          </cell>
          <cell r="M16">
            <v>0.5</v>
          </cell>
        </row>
        <row r="17">
          <cell r="A17" t="str">
            <v>Netherlands</v>
          </cell>
          <cell r="B17">
            <v>10.7</v>
          </cell>
          <cell r="C17">
            <v>9.4</v>
          </cell>
          <cell r="D17">
            <v>20.100000000000001</v>
          </cell>
          <cell r="E17">
            <v>4.8</v>
          </cell>
          <cell r="F17">
            <v>-1.3</v>
          </cell>
          <cell r="G17">
            <v>3.5</v>
          </cell>
          <cell r="H17">
            <v>-5.0999999999999996</v>
          </cell>
          <cell r="I17">
            <v>-0.8</v>
          </cell>
          <cell r="J17">
            <v>-5.9</v>
          </cell>
          <cell r="K17">
            <v>3</v>
          </cell>
          <cell r="L17">
            <v>0</v>
          </cell>
          <cell r="M17">
            <v>3</v>
          </cell>
        </row>
        <row r="18">
          <cell r="A18" t="str">
            <v>Korea</v>
          </cell>
          <cell r="B18">
            <v>9.3000000000000007</v>
          </cell>
          <cell r="C18">
            <v>0</v>
          </cell>
          <cell r="D18">
            <v>9.3000000000000007</v>
          </cell>
          <cell r="E18">
            <v>3.7</v>
          </cell>
          <cell r="F18">
            <v>0</v>
          </cell>
          <cell r="G18">
            <v>3.7</v>
          </cell>
          <cell r="H18">
            <v>0.4</v>
          </cell>
          <cell r="I18">
            <v>0</v>
          </cell>
          <cell r="J18">
            <v>0.4</v>
          </cell>
          <cell r="K18">
            <v>0.2</v>
          </cell>
          <cell r="L18">
            <v>-6.8</v>
          </cell>
          <cell r="M18">
            <v>-6.6</v>
          </cell>
        </row>
        <row r="19">
          <cell r="A19" t="str">
            <v>Singapore</v>
          </cell>
          <cell r="B19">
            <v>3.4</v>
          </cell>
          <cell r="C19">
            <v>-6.2</v>
          </cell>
          <cell r="D19">
            <v>-2.8</v>
          </cell>
          <cell r="E19">
            <v>3.7</v>
          </cell>
          <cell r="F19">
            <v>1.2</v>
          </cell>
          <cell r="G19">
            <v>4.9000000000000004</v>
          </cell>
          <cell r="H19">
            <v>3.9</v>
          </cell>
          <cell r="I19">
            <v>-17.2</v>
          </cell>
          <cell r="J19">
            <v>-13.3</v>
          </cell>
          <cell r="K19">
            <v>3.7</v>
          </cell>
          <cell r="L19">
            <v>-7.6</v>
          </cell>
          <cell r="M19">
            <v>-3.9</v>
          </cell>
        </row>
        <row r="20">
          <cell r="A20" t="str">
            <v>China</v>
          </cell>
          <cell r="B20">
            <v>0</v>
          </cell>
          <cell r="C20">
            <v>0.5</v>
          </cell>
          <cell r="D20">
            <v>0.5</v>
          </cell>
          <cell r="E20">
            <v>0.1</v>
          </cell>
          <cell r="F20">
            <v>0</v>
          </cell>
          <cell r="G20">
            <v>0.1</v>
          </cell>
          <cell r="H20">
            <v>0.3</v>
          </cell>
          <cell r="I20">
            <v>0</v>
          </cell>
          <cell r="J20">
            <v>0.3</v>
          </cell>
          <cell r="K20">
            <v>3</v>
          </cell>
          <cell r="L20">
            <v>0</v>
          </cell>
          <cell r="M20">
            <v>3</v>
          </cell>
        </row>
        <row r="21">
          <cell r="A21" t="str">
            <v>Australia</v>
          </cell>
          <cell r="B21">
            <v>1.7</v>
          </cell>
          <cell r="C21">
            <v>-1</v>
          </cell>
          <cell r="D21">
            <v>0.7</v>
          </cell>
          <cell r="E21">
            <v>1.5</v>
          </cell>
          <cell r="F21">
            <v>0</v>
          </cell>
          <cell r="G21">
            <v>1.5</v>
          </cell>
          <cell r="H21">
            <v>0.4</v>
          </cell>
          <cell r="I21">
            <v>0.1</v>
          </cell>
          <cell r="J21">
            <v>0.5</v>
          </cell>
          <cell r="K21">
            <v>2.2000000000000002</v>
          </cell>
          <cell r="L21">
            <v>0</v>
          </cell>
          <cell r="M21">
            <v>2.2000000000000002</v>
          </cell>
        </row>
        <row r="22">
          <cell r="A22" t="str">
            <v>Switzerland</v>
          </cell>
          <cell r="B22">
            <v>3.2</v>
          </cell>
          <cell r="C22">
            <v>27.9</v>
          </cell>
          <cell r="D22">
            <v>31.1</v>
          </cell>
          <cell r="E22">
            <v>3.6</v>
          </cell>
          <cell r="F22">
            <v>-36.9</v>
          </cell>
          <cell r="G22">
            <v>-33.299999999999997</v>
          </cell>
          <cell r="H22">
            <v>7.4</v>
          </cell>
          <cell r="I22">
            <v>23.2</v>
          </cell>
          <cell r="J22">
            <v>30.6</v>
          </cell>
          <cell r="K22">
            <v>3.1</v>
          </cell>
          <cell r="L22">
            <v>2.6</v>
          </cell>
          <cell r="M22">
            <v>5.7</v>
          </cell>
        </row>
        <row r="23">
          <cell r="A23" t="str">
            <v>Others</v>
          </cell>
          <cell r="B23">
            <v>40.1</v>
          </cell>
          <cell r="C23">
            <v>4.8</v>
          </cell>
          <cell r="D23">
            <v>44.9</v>
          </cell>
          <cell r="E23">
            <v>29.7</v>
          </cell>
          <cell r="F23">
            <v>-3.4</v>
          </cell>
          <cell r="G23">
            <v>26.3</v>
          </cell>
          <cell r="H23">
            <v>80.800000000000068</v>
          </cell>
          <cell r="I23">
            <v>-1</v>
          </cell>
          <cell r="J23">
            <v>79.800000000000068</v>
          </cell>
          <cell r="K23">
            <v>162</v>
          </cell>
          <cell r="L23">
            <v>52.7</v>
          </cell>
          <cell r="M23">
            <v>214.7</v>
          </cell>
        </row>
        <row r="24">
          <cell r="A24" t="str">
            <v>Total</v>
          </cell>
          <cell r="B24">
            <v>469.9</v>
          </cell>
          <cell r="C24">
            <v>73.499999999999986</v>
          </cell>
          <cell r="D24">
            <v>543.4</v>
          </cell>
          <cell r="E24">
            <v>322.40000000000003</v>
          </cell>
          <cell r="F24">
            <v>-140.4</v>
          </cell>
          <cell r="G24">
            <v>182</v>
          </cell>
          <cell r="H24">
            <v>484.7</v>
          </cell>
          <cell r="I24">
            <v>-10.100000000000005</v>
          </cell>
          <cell r="J24">
            <v>474.6</v>
          </cell>
          <cell r="K24">
            <v>798.00000000000034</v>
          </cell>
          <cell r="L24">
            <v>22.100000000000009</v>
          </cell>
          <cell r="M24">
            <v>820.10000000000014</v>
          </cell>
        </row>
        <row r="26">
          <cell r="A26" t="str">
            <v>Monthly/Cumulative Position</v>
          </cell>
        </row>
        <row r="27">
          <cell r="A27" t="str">
            <v>COUNTRY</v>
          </cell>
          <cell r="B27" t="str">
            <v>For August, 03</v>
          </cell>
          <cell r="E27" t="str">
            <v>For July-August, 03</v>
          </cell>
          <cell r="H27" t="str">
            <v>For August, 02</v>
          </cell>
          <cell r="K27" t="str">
            <v>For July-August, 02</v>
          </cell>
        </row>
        <row r="28">
          <cell r="B28" t="str">
            <v>Direct</v>
          </cell>
          <cell r="C28" t="str">
            <v>Portfolio</v>
          </cell>
          <cell r="D28" t="str">
            <v>Total</v>
          </cell>
          <cell r="E28" t="str">
            <v>Direct</v>
          </cell>
          <cell r="F28" t="str">
            <v>Portfolio</v>
          </cell>
          <cell r="G28" t="str">
            <v>Total</v>
          </cell>
          <cell r="H28" t="str">
            <v>Direct</v>
          </cell>
          <cell r="I28" t="str">
            <v>Portfolio</v>
          </cell>
          <cell r="J28" t="str">
            <v>Total</v>
          </cell>
          <cell r="K28" t="str">
            <v>Direct</v>
          </cell>
          <cell r="L28" t="str">
            <v>Portfolio</v>
          </cell>
          <cell r="M28" t="str">
            <v>Total</v>
          </cell>
        </row>
        <row r="29">
          <cell r="A29" t="str">
            <v>U.S.A.</v>
          </cell>
          <cell r="B29">
            <v>11</v>
          </cell>
          <cell r="C29">
            <v>5.6999999999999993</v>
          </cell>
          <cell r="D29">
            <v>16.7</v>
          </cell>
          <cell r="E29">
            <v>29.8</v>
          </cell>
          <cell r="F29">
            <v>14.7</v>
          </cell>
          <cell r="G29">
            <v>44.5</v>
          </cell>
          <cell r="H29">
            <v>9.5000000000000036</v>
          </cell>
          <cell r="I29">
            <v>-0.90000000000000036</v>
          </cell>
          <cell r="J29">
            <v>8.6000000000000032</v>
          </cell>
          <cell r="K29">
            <v>33.200000000000003</v>
          </cell>
          <cell r="L29">
            <v>3.3</v>
          </cell>
          <cell r="M29">
            <v>36.5</v>
          </cell>
        </row>
        <row r="30">
          <cell r="A30" t="str">
            <v>U.K.</v>
          </cell>
          <cell r="B30">
            <v>8.8999999999999986</v>
          </cell>
          <cell r="C30">
            <v>-9.8000000000000007</v>
          </cell>
          <cell r="D30">
            <v>-0.90000000000000213</v>
          </cell>
          <cell r="E30">
            <v>14.7</v>
          </cell>
          <cell r="F30">
            <v>-10.4</v>
          </cell>
          <cell r="G30">
            <v>4.2999999999999989</v>
          </cell>
          <cell r="H30">
            <v>6.3999999999999995</v>
          </cell>
          <cell r="I30">
            <v>-4.4000000000000004</v>
          </cell>
          <cell r="J30">
            <v>1.9999999999999991</v>
          </cell>
          <cell r="K30">
            <v>9.1999999999999993</v>
          </cell>
          <cell r="L30">
            <v>-10</v>
          </cell>
          <cell r="M30">
            <v>-0.80000000000000071</v>
          </cell>
        </row>
        <row r="31">
          <cell r="A31" t="str">
            <v>U.A.E.</v>
          </cell>
          <cell r="B31">
            <v>7.6</v>
          </cell>
          <cell r="C31">
            <v>-0.1</v>
          </cell>
          <cell r="D31">
            <v>7.5</v>
          </cell>
          <cell r="E31">
            <v>2.1</v>
          </cell>
          <cell r="F31">
            <v>0.1</v>
          </cell>
          <cell r="G31">
            <v>2.2000000000000002</v>
          </cell>
          <cell r="H31">
            <v>1.8999999999999995</v>
          </cell>
          <cell r="I31">
            <v>1</v>
          </cell>
          <cell r="J31">
            <v>2.8999999999999995</v>
          </cell>
          <cell r="K31">
            <v>4.5999999999999996</v>
          </cell>
          <cell r="L31">
            <v>2.1</v>
          </cell>
          <cell r="M31">
            <v>6.6999999999999993</v>
          </cell>
        </row>
        <row r="32">
          <cell r="A32" t="str">
            <v>Germany</v>
          </cell>
          <cell r="B32">
            <v>0.20000000000000007</v>
          </cell>
          <cell r="C32">
            <v>0</v>
          </cell>
          <cell r="D32">
            <v>0.20000000000000007</v>
          </cell>
          <cell r="E32">
            <v>1.1000000000000001</v>
          </cell>
          <cell r="F32">
            <v>0</v>
          </cell>
          <cell r="G32">
            <v>1.1000000000000001</v>
          </cell>
          <cell r="H32">
            <v>0.2</v>
          </cell>
          <cell r="I32">
            <v>0</v>
          </cell>
          <cell r="J32">
            <v>0.2</v>
          </cell>
          <cell r="K32">
            <v>0.4</v>
          </cell>
          <cell r="L32">
            <v>0</v>
          </cell>
          <cell r="M32">
            <v>0.4</v>
          </cell>
        </row>
        <row r="33">
          <cell r="A33" t="str">
            <v>France</v>
          </cell>
          <cell r="B33">
            <v>0.1</v>
          </cell>
          <cell r="C33">
            <v>0</v>
          </cell>
          <cell r="D33">
            <v>0.1</v>
          </cell>
          <cell r="E33">
            <v>0.2</v>
          </cell>
          <cell r="F33">
            <v>0</v>
          </cell>
          <cell r="G33">
            <v>0.2</v>
          </cell>
          <cell r="H33">
            <v>0</v>
          </cell>
          <cell r="I33">
            <v>0</v>
          </cell>
          <cell r="J33">
            <v>0</v>
          </cell>
          <cell r="K33">
            <v>1.7</v>
          </cell>
          <cell r="L33">
            <v>0</v>
          </cell>
          <cell r="M33">
            <v>1.7</v>
          </cell>
        </row>
        <row r="34">
          <cell r="A34" t="str">
            <v>Hong Kong</v>
          </cell>
          <cell r="B34">
            <v>0.30000000000000004</v>
          </cell>
          <cell r="C34">
            <v>0.2</v>
          </cell>
          <cell r="D34">
            <v>0.5</v>
          </cell>
          <cell r="E34">
            <v>0.9</v>
          </cell>
          <cell r="F34">
            <v>0.2</v>
          </cell>
          <cell r="G34">
            <v>1.1000000000000001</v>
          </cell>
          <cell r="H34">
            <v>0.2</v>
          </cell>
          <cell r="I34">
            <v>-2.5</v>
          </cell>
          <cell r="J34">
            <v>-2.2999999999999998</v>
          </cell>
          <cell r="K34">
            <v>0.4</v>
          </cell>
          <cell r="L34">
            <v>-2.6</v>
          </cell>
          <cell r="M34">
            <v>-2.2000000000000002</v>
          </cell>
        </row>
        <row r="35">
          <cell r="A35" t="str">
            <v>Italy</v>
          </cell>
          <cell r="B35">
            <v>0</v>
          </cell>
          <cell r="C35">
            <v>0</v>
          </cell>
          <cell r="D35">
            <v>0</v>
          </cell>
          <cell r="E35">
            <v>0</v>
          </cell>
          <cell r="F35">
            <v>0</v>
          </cell>
          <cell r="G35">
            <v>0</v>
          </cell>
          <cell r="H35">
            <v>0</v>
          </cell>
          <cell r="I35">
            <v>0</v>
          </cell>
          <cell r="J35">
            <v>0</v>
          </cell>
          <cell r="K35">
            <v>0</v>
          </cell>
          <cell r="L35">
            <v>0</v>
          </cell>
          <cell r="M35">
            <v>0</v>
          </cell>
        </row>
        <row r="36">
          <cell r="A36" t="str">
            <v>Japan</v>
          </cell>
          <cell r="B36">
            <v>1.1000000000000001</v>
          </cell>
          <cell r="C36">
            <v>0</v>
          </cell>
          <cell r="D36">
            <v>1.1000000000000001</v>
          </cell>
          <cell r="E36">
            <v>2.1</v>
          </cell>
          <cell r="F36">
            <v>0</v>
          </cell>
          <cell r="G36">
            <v>2.1</v>
          </cell>
          <cell r="H36">
            <v>0.30000000000000004</v>
          </cell>
          <cell r="I36">
            <v>0</v>
          </cell>
          <cell r="J36">
            <v>0.30000000000000004</v>
          </cell>
          <cell r="K36">
            <v>1</v>
          </cell>
          <cell r="L36">
            <v>0</v>
          </cell>
          <cell r="M36">
            <v>1</v>
          </cell>
        </row>
        <row r="37">
          <cell r="A37" t="str">
            <v>Saudi Arabia</v>
          </cell>
          <cell r="B37">
            <v>0.3</v>
          </cell>
          <cell r="C37">
            <v>0</v>
          </cell>
          <cell r="D37">
            <v>0.3</v>
          </cell>
          <cell r="E37">
            <v>0.5</v>
          </cell>
          <cell r="F37">
            <v>-0.4</v>
          </cell>
          <cell r="G37">
            <v>9.9999999999999978E-2</v>
          </cell>
          <cell r="H37">
            <v>3.5999999999999996</v>
          </cell>
          <cell r="I37">
            <v>0</v>
          </cell>
          <cell r="J37">
            <v>3.5999999999999996</v>
          </cell>
          <cell r="K37">
            <v>7.1</v>
          </cell>
          <cell r="L37">
            <v>-0.5</v>
          </cell>
          <cell r="M37">
            <v>6.6</v>
          </cell>
        </row>
        <row r="38">
          <cell r="A38" t="str">
            <v>Canada</v>
          </cell>
          <cell r="B38">
            <v>0.1</v>
          </cell>
          <cell r="C38">
            <v>0</v>
          </cell>
          <cell r="D38">
            <v>0.1</v>
          </cell>
          <cell r="E38">
            <v>0.1</v>
          </cell>
          <cell r="F38">
            <v>0</v>
          </cell>
          <cell r="G38">
            <v>0.1</v>
          </cell>
          <cell r="H38">
            <v>0</v>
          </cell>
          <cell r="I38">
            <v>0</v>
          </cell>
          <cell r="J38">
            <v>0</v>
          </cell>
          <cell r="K38">
            <v>0</v>
          </cell>
          <cell r="L38">
            <v>0</v>
          </cell>
          <cell r="M38">
            <v>0</v>
          </cell>
        </row>
        <row r="39">
          <cell r="A39" t="str">
            <v>Netherlands</v>
          </cell>
          <cell r="B39">
            <v>1.1000000000000001</v>
          </cell>
          <cell r="C39">
            <v>0</v>
          </cell>
          <cell r="D39">
            <v>1.1000000000000001</v>
          </cell>
          <cell r="E39">
            <v>2.2000000000000002</v>
          </cell>
          <cell r="F39">
            <v>0</v>
          </cell>
          <cell r="G39">
            <v>2.2000000000000002</v>
          </cell>
          <cell r="H39">
            <v>9.9999999999999978E-2</v>
          </cell>
          <cell r="I39">
            <v>0</v>
          </cell>
          <cell r="J39">
            <v>9.9999999999999978E-2</v>
          </cell>
          <cell r="K39">
            <v>0.3</v>
          </cell>
          <cell r="L39">
            <v>0</v>
          </cell>
          <cell r="M39">
            <v>0.3</v>
          </cell>
        </row>
        <row r="40">
          <cell r="A40" t="str">
            <v>Korea</v>
          </cell>
          <cell r="B40">
            <v>0.1</v>
          </cell>
          <cell r="C40">
            <v>-4</v>
          </cell>
          <cell r="D40">
            <v>-3.9</v>
          </cell>
          <cell r="E40">
            <v>0.2</v>
          </cell>
          <cell r="F40">
            <v>-4.8</v>
          </cell>
          <cell r="G40">
            <v>-4.5999999999999996</v>
          </cell>
          <cell r="H40">
            <v>0.1</v>
          </cell>
          <cell r="I40">
            <v>0</v>
          </cell>
          <cell r="J40">
            <v>0.1</v>
          </cell>
          <cell r="K40">
            <v>0.1</v>
          </cell>
          <cell r="L40">
            <v>0</v>
          </cell>
          <cell r="M40">
            <v>0.1</v>
          </cell>
        </row>
        <row r="41">
          <cell r="A41" t="str">
            <v>Singapore</v>
          </cell>
          <cell r="B41">
            <v>0.40000000000000013</v>
          </cell>
          <cell r="C41">
            <v>-1</v>
          </cell>
          <cell r="D41">
            <v>-0.59999999999999987</v>
          </cell>
          <cell r="E41">
            <v>1.1000000000000001</v>
          </cell>
          <cell r="F41">
            <v>-0.8</v>
          </cell>
          <cell r="G41">
            <v>0.30000000000000004</v>
          </cell>
          <cell r="H41">
            <v>0.29999999999999993</v>
          </cell>
          <cell r="I41">
            <v>4.5</v>
          </cell>
          <cell r="J41">
            <v>4.8</v>
          </cell>
          <cell r="K41">
            <v>0.7</v>
          </cell>
          <cell r="L41">
            <v>4.4000000000000004</v>
          </cell>
          <cell r="M41">
            <v>5.1000000000000005</v>
          </cell>
        </row>
        <row r="42">
          <cell r="A42" t="str">
            <v>China</v>
          </cell>
          <cell r="B42">
            <v>1.5</v>
          </cell>
          <cell r="C42">
            <v>0</v>
          </cell>
          <cell r="D42">
            <v>1.5</v>
          </cell>
          <cell r="E42">
            <v>2.4</v>
          </cell>
          <cell r="F42">
            <v>0</v>
          </cell>
          <cell r="G42">
            <v>2.4</v>
          </cell>
          <cell r="H42">
            <v>0.1</v>
          </cell>
          <cell r="I42">
            <v>0</v>
          </cell>
          <cell r="J42">
            <v>0.1</v>
          </cell>
          <cell r="K42">
            <v>0.1</v>
          </cell>
          <cell r="L42">
            <v>0</v>
          </cell>
          <cell r="M42">
            <v>0.1</v>
          </cell>
        </row>
        <row r="43">
          <cell r="A43" t="str">
            <v>Australia</v>
          </cell>
          <cell r="B43">
            <v>0</v>
          </cell>
          <cell r="C43">
            <v>0</v>
          </cell>
          <cell r="D43">
            <v>0</v>
          </cell>
          <cell r="E43">
            <v>0</v>
          </cell>
          <cell r="F43">
            <v>0</v>
          </cell>
          <cell r="G43">
            <v>0</v>
          </cell>
          <cell r="H43">
            <v>0.2</v>
          </cell>
          <cell r="I43">
            <v>0</v>
          </cell>
          <cell r="J43">
            <v>0.2</v>
          </cell>
          <cell r="K43">
            <v>0.2</v>
          </cell>
          <cell r="L43">
            <v>0</v>
          </cell>
          <cell r="M43">
            <v>0.2</v>
          </cell>
        </row>
        <row r="44">
          <cell r="A44" t="str">
            <v>Switzerland</v>
          </cell>
          <cell r="B44">
            <v>0.3</v>
          </cell>
          <cell r="C44">
            <v>5.7000000000000011</v>
          </cell>
          <cell r="D44">
            <v>6.0000000000000009</v>
          </cell>
          <cell r="E44">
            <v>0.5</v>
          </cell>
          <cell r="F44">
            <v>8.8000000000000007</v>
          </cell>
          <cell r="G44">
            <v>9.3000000000000007</v>
          </cell>
          <cell r="H44">
            <v>0.39999999999999997</v>
          </cell>
          <cell r="I44">
            <v>1.5999999999999999</v>
          </cell>
          <cell r="J44">
            <v>1.9999999999999998</v>
          </cell>
          <cell r="K44">
            <v>0.7</v>
          </cell>
          <cell r="L44">
            <v>2.8</v>
          </cell>
          <cell r="M44">
            <v>3.5</v>
          </cell>
        </row>
        <row r="45">
          <cell r="A45" t="str">
            <v>Others</v>
          </cell>
          <cell r="B45">
            <v>7.4</v>
          </cell>
          <cell r="C45">
            <v>3.0999999999999996</v>
          </cell>
          <cell r="D45">
            <v>10.5</v>
          </cell>
          <cell r="E45">
            <v>14.5</v>
          </cell>
          <cell r="F45">
            <v>-8.1</v>
          </cell>
          <cell r="G45">
            <v>6.4</v>
          </cell>
          <cell r="H45">
            <v>7.1</v>
          </cell>
          <cell r="I45">
            <v>-1.8</v>
          </cell>
          <cell r="J45">
            <v>5.3</v>
          </cell>
          <cell r="K45">
            <v>13.1</v>
          </cell>
          <cell r="L45">
            <v>-2.5</v>
          </cell>
          <cell r="M45">
            <v>10.6</v>
          </cell>
        </row>
        <row r="46">
          <cell r="A46" t="str">
            <v>Total</v>
          </cell>
          <cell r="B46">
            <v>40.4</v>
          </cell>
          <cell r="C46">
            <v>-0.19999999999999929</v>
          </cell>
          <cell r="D46">
            <v>40.200000000000003</v>
          </cell>
          <cell r="E46">
            <v>72.400000000000006</v>
          </cell>
          <cell r="F46">
            <v>-0.70000000000000018</v>
          </cell>
          <cell r="G46">
            <v>71.700000000000017</v>
          </cell>
          <cell r="H46">
            <v>30.400000000000006</v>
          </cell>
          <cell r="I46">
            <v>-2.5000000000000009</v>
          </cell>
          <cell r="J46">
            <v>27.9</v>
          </cell>
          <cell r="K46">
            <v>72.800000000000011</v>
          </cell>
          <cell r="L46">
            <v>-2.9999999999999991</v>
          </cell>
          <cell r="M46">
            <v>69.800000000000011</v>
          </cell>
        </row>
        <row r="47">
          <cell r="A47" t="str">
            <v>Source Person: Hadi Zaman Khurram 3637 (Statistics Deptt.)</v>
          </cell>
        </row>
        <row r="48">
          <cell r="A48" t="str">
            <v>Note: Direct investment consists of cash, capital equipment brought-in and reinvested earnings.</v>
          </cell>
        </row>
      </sheetData>
      <sheetData sheetId="3">
        <row r="2">
          <cell r="A2" t="str">
            <v>Table-E8</v>
          </cell>
        </row>
      </sheetData>
      <sheetData sheetId="4" refreshError="1"/>
      <sheetData sheetId="5" refreshError="1"/>
      <sheetData sheetId="6" refreshError="1"/>
      <sheetData sheetId="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NSU-1"/>
      <sheetName val="Table"/>
      <sheetName val="Tbale2"/>
      <sheetName val="Actual#"/>
      <sheetName val="Graph"/>
      <sheetName val="Trim01"/>
      <sheetName val="Trim02"/>
      <sheetName val="Inv_Rec_Pay_Nov"/>
      <sheetName val="Table1"/>
      <sheetName val="remitances"/>
      <sheetName val="MAssets"/>
      <sheetName val="Crpri"/>
      <sheetName val="BOP"/>
    </sheetNames>
    <sheetDataSet>
      <sheetData sheetId="0" refreshError="1">
        <row r="1">
          <cell r="A1" t="str">
            <v>Production of Large Scale Manufacturing Industries</v>
          </cell>
        </row>
        <row r="2">
          <cell r="A2" t="str">
            <v>July-September FY02</v>
          </cell>
        </row>
        <row r="4">
          <cell r="E4" t="str">
            <v>Production During</v>
          </cell>
        </row>
        <row r="5">
          <cell r="B5" t="str">
            <v>Items</v>
          </cell>
          <cell r="C5" t="str">
            <v>Units</v>
          </cell>
          <cell r="D5" t="str">
            <v>Weights</v>
          </cell>
          <cell r="E5" t="str">
            <v>FY99</v>
          </cell>
          <cell r="F5" t="str">
            <v>FY00</v>
          </cell>
          <cell r="G5" t="str">
            <v>FY01</v>
          </cell>
          <cell r="H5" t="str">
            <v>FY02</v>
          </cell>
        </row>
        <row r="6">
          <cell r="A6" t="str">
            <v>Textile (8 Items)</v>
          </cell>
          <cell r="D6">
            <v>19.068999999999996</v>
          </cell>
        </row>
        <row r="7">
          <cell r="A7">
            <v>1</v>
          </cell>
          <cell r="B7" t="str">
            <v>Cotton Yarn</v>
          </cell>
          <cell r="C7" t="str">
            <v>Tonnes</v>
          </cell>
          <cell r="D7">
            <v>8.85</v>
          </cell>
          <cell r="E7">
            <v>375668</v>
          </cell>
          <cell r="F7">
            <v>409074</v>
          </cell>
          <cell r="G7">
            <v>430960</v>
          </cell>
          <cell r="H7">
            <v>442162</v>
          </cell>
        </row>
        <row r="8">
          <cell r="A8">
            <v>2</v>
          </cell>
          <cell r="B8" t="str">
            <v>Cotton Cloth</v>
          </cell>
          <cell r="C8" t="str">
            <v>000 sq.m</v>
          </cell>
          <cell r="D8">
            <v>4.8810000000000002</v>
          </cell>
          <cell r="E8">
            <v>90590</v>
          </cell>
          <cell r="F8">
            <v>106387</v>
          </cell>
          <cell r="G8">
            <v>123779</v>
          </cell>
          <cell r="H8">
            <v>134441</v>
          </cell>
        </row>
        <row r="9">
          <cell r="A9">
            <v>3</v>
          </cell>
          <cell r="B9" t="str">
            <v>Cotton (Ginned)</v>
          </cell>
          <cell r="C9" t="str">
            <v>000 tonnes</v>
          </cell>
          <cell r="D9">
            <v>3.8929999999999998</v>
          </cell>
          <cell r="E9">
            <v>433.8</v>
          </cell>
          <cell r="F9">
            <v>477.9</v>
          </cell>
          <cell r="G9">
            <v>456.3</v>
          </cell>
          <cell r="H9">
            <v>459.3</v>
          </cell>
        </row>
        <row r="10">
          <cell r="A10" t="str">
            <v>4</v>
          </cell>
          <cell r="B10" t="str">
            <v>Jute goods (3 Items)</v>
          </cell>
          <cell r="C10" t="str">
            <v>Tonnes</v>
          </cell>
          <cell r="D10">
            <v>0.93200000000000005</v>
          </cell>
          <cell r="E10">
            <v>22350</v>
          </cell>
          <cell r="F10">
            <v>19965</v>
          </cell>
          <cell r="G10">
            <v>22489</v>
          </cell>
          <cell r="H10">
            <v>16394</v>
          </cell>
        </row>
        <row r="11">
          <cell r="A11">
            <v>5</v>
          </cell>
          <cell r="B11" t="str">
            <v>Woolen &amp; Carpet Yarn</v>
          </cell>
          <cell r="C11" t="str">
            <v>-do-</v>
          </cell>
          <cell r="D11">
            <v>0.46200000000000002</v>
          </cell>
          <cell r="E11">
            <v>627</v>
          </cell>
          <cell r="F11">
            <v>591</v>
          </cell>
          <cell r="G11">
            <v>696</v>
          </cell>
          <cell r="H11">
            <v>600</v>
          </cell>
        </row>
        <row r="12">
          <cell r="A12">
            <v>6</v>
          </cell>
          <cell r="B12" t="str">
            <v>Knitting Wool</v>
          </cell>
          <cell r="C12" t="str">
            <v>-do-</v>
          </cell>
          <cell r="D12">
            <v>5.0999999999999997E-2</v>
          </cell>
          <cell r="E12">
            <v>634</v>
          </cell>
          <cell r="F12">
            <v>795</v>
          </cell>
          <cell r="G12">
            <v>736</v>
          </cell>
          <cell r="H12">
            <v>931</v>
          </cell>
        </row>
        <row r="13">
          <cell r="A13" t="str">
            <v>Food, Beverages &amp; Tobacco (6 Items)</v>
          </cell>
          <cell r="D13">
            <v>17.335999999999999</v>
          </cell>
        </row>
        <row r="14">
          <cell r="A14">
            <v>7</v>
          </cell>
          <cell r="B14" t="str">
            <v>Sugar</v>
          </cell>
          <cell r="C14" t="str">
            <v>Tonnes</v>
          </cell>
          <cell r="D14">
            <v>8.6300000000000008</v>
          </cell>
          <cell r="E14">
            <v>0</v>
          </cell>
          <cell r="F14">
            <v>0</v>
          </cell>
          <cell r="G14">
            <v>0</v>
          </cell>
          <cell r="H14">
            <v>20861</v>
          </cell>
        </row>
        <row r="15">
          <cell r="A15">
            <v>8</v>
          </cell>
          <cell r="B15" t="str">
            <v>Vegetable Ghee</v>
          </cell>
          <cell r="C15" t="str">
            <v>-do-</v>
          </cell>
          <cell r="D15">
            <v>3.004</v>
          </cell>
          <cell r="E15">
            <v>198720</v>
          </cell>
          <cell r="F15">
            <v>169773</v>
          </cell>
          <cell r="G15">
            <v>205102</v>
          </cell>
          <cell r="H15">
            <v>189328</v>
          </cell>
        </row>
        <row r="16">
          <cell r="A16">
            <v>9</v>
          </cell>
          <cell r="B16" t="str">
            <v>Cigarettes</v>
          </cell>
          <cell r="C16" t="str">
            <v>Million No.</v>
          </cell>
          <cell r="D16">
            <v>2.5049999999999999</v>
          </cell>
          <cell r="E16">
            <v>13045</v>
          </cell>
          <cell r="F16">
            <v>12691</v>
          </cell>
          <cell r="G16">
            <v>14266</v>
          </cell>
          <cell r="H16">
            <v>12865</v>
          </cell>
        </row>
        <row r="17">
          <cell r="A17">
            <v>10</v>
          </cell>
          <cell r="B17" t="str">
            <v>Tea Blended</v>
          </cell>
          <cell r="C17" t="str">
            <v>Tonnes</v>
          </cell>
          <cell r="D17">
            <v>1.7849999999999999</v>
          </cell>
          <cell r="E17">
            <v>14879</v>
          </cell>
          <cell r="F17">
            <v>12129</v>
          </cell>
          <cell r="G17">
            <v>11213</v>
          </cell>
          <cell r="H17">
            <v>11846</v>
          </cell>
        </row>
        <row r="18">
          <cell r="A18">
            <v>11</v>
          </cell>
          <cell r="B18" t="str">
            <v>Beverages</v>
          </cell>
          <cell r="C18" t="str">
            <v>000 Bottles</v>
          </cell>
          <cell r="D18">
            <v>0.96399999999999997</v>
          </cell>
          <cell r="E18">
            <v>593165</v>
          </cell>
          <cell r="F18">
            <v>651314</v>
          </cell>
          <cell r="G18">
            <v>664394</v>
          </cell>
          <cell r="H18">
            <v>699888</v>
          </cell>
        </row>
        <row r="19">
          <cell r="A19">
            <v>12</v>
          </cell>
          <cell r="B19" t="str">
            <v>Cooking Oil</v>
          </cell>
          <cell r="C19" t="str">
            <v>Tonnes</v>
          </cell>
          <cell r="D19">
            <v>0.44800000000000001</v>
          </cell>
          <cell r="E19">
            <v>24321</v>
          </cell>
          <cell r="F19">
            <v>21304</v>
          </cell>
          <cell r="G19">
            <v>25102</v>
          </cell>
          <cell r="H19">
            <v>28525</v>
          </cell>
        </row>
        <row r="20">
          <cell r="A20" t="str">
            <v>13.Petroleum  Products (10 Items)</v>
          </cell>
          <cell r="C20" t="str">
            <v>000 Litres</v>
          </cell>
          <cell r="D20">
            <v>7.8239999999999998</v>
          </cell>
          <cell r="E20">
            <v>1881347</v>
          </cell>
          <cell r="F20">
            <v>1698355</v>
          </cell>
          <cell r="G20">
            <v>2049944</v>
          </cell>
          <cell r="H20">
            <v>2674363</v>
          </cell>
        </row>
        <row r="21">
          <cell r="A21" t="str">
            <v xml:space="preserve"> Fertilizer (5 Items)</v>
          </cell>
          <cell r="D21">
            <v>5.8709999999999996</v>
          </cell>
        </row>
        <row r="22">
          <cell r="A22">
            <v>14</v>
          </cell>
          <cell r="B22" t="str">
            <v>Nitrogenous (4 Items)</v>
          </cell>
          <cell r="C22" t="str">
            <v>N. Tonnes</v>
          </cell>
          <cell r="D22">
            <v>5.4409999999999998</v>
          </cell>
          <cell r="E22">
            <v>449460</v>
          </cell>
          <cell r="F22">
            <v>491754</v>
          </cell>
          <cell r="G22">
            <v>530383</v>
          </cell>
          <cell r="H22">
            <v>545393</v>
          </cell>
        </row>
        <row r="23">
          <cell r="A23">
            <v>15</v>
          </cell>
          <cell r="B23" t="str">
            <v>Phosphatic</v>
          </cell>
          <cell r="C23" t="str">
            <v>-do-</v>
          </cell>
          <cell r="D23">
            <v>0.43</v>
          </cell>
          <cell r="E23">
            <v>19956</v>
          </cell>
          <cell r="F23">
            <v>22923</v>
          </cell>
          <cell r="G23">
            <v>69270</v>
          </cell>
          <cell r="H23">
            <v>67280</v>
          </cell>
        </row>
        <row r="24">
          <cell r="A24" t="str">
            <v>Pharmacuticals (9 Items)</v>
          </cell>
          <cell r="D24">
            <v>5.798</v>
          </cell>
        </row>
        <row r="25">
          <cell r="A25">
            <v>16</v>
          </cell>
          <cell r="B25" t="str">
            <v>Tablets</v>
          </cell>
          <cell r="C25" t="str">
            <v>000 No.</v>
          </cell>
          <cell r="D25">
            <v>2.7050000000000001</v>
          </cell>
          <cell r="E25">
            <v>2762344</v>
          </cell>
          <cell r="F25">
            <v>2966184</v>
          </cell>
          <cell r="G25">
            <v>2840810</v>
          </cell>
          <cell r="H25">
            <v>2985124</v>
          </cell>
        </row>
        <row r="26">
          <cell r="A26">
            <v>17</v>
          </cell>
          <cell r="B26" t="str">
            <v>Liquid/Syrup</v>
          </cell>
          <cell r="C26" t="str">
            <v>000 Litres</v>
          </cell>
          <cell r="D26">
            <v>1.6020000000000001</v>
          </cell>
          <cell r="E26">
            <v>6291</v>
          </cell>
          <cell r="F26">
            <v>8340</v>
          </cell>
          <cell r="G26">
            <v>8217</v>
          </cell>
          <cell r="H26">
            <v>8104</v>
          </cell>
        </row>
        <row r="27">
          <cell r="A27">
            <v>18</v>
          </cell>
          <cell r="B27" t="str">
            <v>Injections</v>
          </cell>
          <cell r="C27" t="str">
            <v>000 No.</v>
          </cell>
          <cell r="D27">
            <v>0.46600000000000003</v>
          </cell>
          <cell r="E27">
            <v>72738</v>
          </cell>
          <cell r="F27">
            <v>58154</v>
          </cell>
          <cell r="G27">
            <v>76204</v>
          </cell>
          <cell r="H27">
            <v>68162</v>
          </cell>
        </row>
        <row r="28">
          <cell r="A28">
            <v>19</v>
          </cell>
          <cell r="B28" t="str">
            <v>Flakes &amp; Dertergent</v>
          </cell>
          <cell r="C28" t="str">
            <v>Tonnes</v>
          </cell>
          <cell r="D28">
            <v>0.32600000000000001</v>
          </cell>
          <cell r="E28">
            <v>9669</v>
          </cell>
          <cell r="F28">
            <v>10444</v>
          </cell>
          <cell r="G28">
            <v>13952</v>
          </cell>
          <cell r="H28">
            <v>17447</v>
          </cell>
        </row>
        <row r="29">
          <cell r="A29">
            <v>20</v>
          </cell>
          <cell r="B29" t="str">
            <v>Capsules</v>
          </cell>
          <cell r="C29" t="str">
            <v>000 No.</v>
          </cell>
          <cell r="D29">
            <v>0.22800000000000001</v>
          </cell>
          <cell r="E29">
            <v>173820</v>
          </cell>
          <cell r="F29">
            <v>228111</v>
          </cell>
          <cell r="G29">
            <v>230924</v>
          </cell>
          <cell r="H29">
            <v>212706</v>
          </cell>
        </row>
        <row r="30">
          <cell r="A30">
            <v>21</v>
          </cell>
          <cell r="B30" t="str">
            <v>Galenicals (Tincture)</v>
          </cell>
          <cell r="C30" t="str">
            <v>000 Litres</v>
          </cell>
          <cell r="D30">
            <v>0.17899999999999999</v>
          </cell>
          <cell r="E30">
            <v>71</v>
          </cell>
          <cell r="F30">
            <v>53</v>
          </cell>
          <cell r="G30">
            <v>54</v>
          </cell>
          <cell r="H30">
            <v>46</v>
          </cell>
        </row>
        <row r="31">
          <cell r="A31">
            <v>22</v>
          </cell>
          <cell r="B31" t="str">
            <v>Toilet Soap</v>
          </cell>
          <cell r="C31" t="str">
            <v>Tonnes</v>
          </cell>
          <cell r="D31">
            <v>0.152</v>
          </cell>
          <cell r="E31">
            <v>19139</v>
          </cell>
          <cell r="F31">
            <v>22326</v>
          </cell>
          <cell r="G31">
            <v>22558</v>
          </cell>
          <cell r="H31">
            <v>14479</v>
          </cell>
        </row>
        <row r="32">
          <cell r="A32">
            <v>23</v>
          </cell>
          <cell r="B32" t="str">
            <v>Ointment</v>
          </cell>
          <cell r="C32" t="str">
            <v>000 kgs</v>
          </cell>
          <cell r="D32">
            <v>0.104</v>
          </cell>
          <cell r="E32">
            <v>167</v>
          </cell>
          <cell r="F32">
            <v>206</v>
          </cell>
          <cell r="G32">
            <v>135</v>
          </cell>
          <cell r="H32">
            <v>184</v>
          </cell>
        </row>
        <row r="33">
          <cell r="A33">
            <v>24</v>
          </cell>
          <cell r="B33" t="str">
            <v>Cosmetic</v>
          </cell>
          <cell r="C33" t="str">
            <v>000 Containers</v>
          </cell>
          <cell r="D33">
            <v>3.5999999999999997E-2</v>
          </cell>
          <cell r="E33">
            <v>45084</v>
          </cell>
          <cell r="F33">
            <v>72063</v>
          </cell>
          <cell r="G33">
            <v>83854</v>
          </cell>
          <cell r="H33">
            <v>70567</v>
          </cell>
        </row>
        <row r="34">
          <cell r="A34" t="str">
            <v>Metal Industries (8 Items)</v>
          </cell>
          <cell r="D34">
            <v>3.3169999999999997</v>
          </cell>
        </row>
        <row r="35">
          <cell r="A35">
            <v>25</v>
          </cell>
          <cell r="B35" t="str">
            <v>Pig Iron</v>
          </cell>
          <cell r="C35" t="str">
            <v>Tonnes</v>
          </cell>
          <cell r="D35">
            <v>1.4770000000000001</v>
          </cell>
          <cell r="E35">
            <v>245764</v>
          </cell>
          <cell r="F35">
            <v>256987</v>
          </cell>
          <cell r="G35">
            <v>281915</v>
          </cell>
          <cell r="H35">
            <v>263513</v>
          </cell>
        </row>
        <row r="36">
          <cell r="A36">
            <v>26</v>
          </cell>
          <cell r="B36" t="str">
            <v>Coke</v>
          </cell>
          <cell r="C36" t="str">
            <v>-do-</v>
          </cell>
          <cell r="D36">
            <v>1.319</v>
          </cell>
          <cell r="E36">
            <v>146104</v>
          </cell>
          <cell r="F36">
            <v>139820</v>
          </cell>
          <cell r="G36">
            <v>178871</v>
          </cell>
          <cell r="H36">
            <v>182751</v>
          </cell>
        </row>
        <row r="37">
          <cell r="A37">
            <v>27</v>
          </cell>
          <cell r="B37" t="str">
            <v>Billets</v>
          </cell>
          <cell r="C37" t="str">
            <v>-do-</v>
          </cell>
          <cell r="D37">
            <v>0.311</v>
          </cell>
          <cell r="E37">
            <v>56941</v>
          </cell>
          <cell r="F37">
            <v>78385</v>
          </cell>
          <cell r="G37">
            <v>103808</v>
          </cell>
          <cell r="H37">
            <v>97879</v>
          </cell>
        </row>
        <row r="38">
          <cell r="A38">
            <v>28</v>
          </cell>
          <cell r="B38" t="str">
            <v>Safety Razor Blades</v>
          </cell>
          <cell r="C38" t="str">
            <v>000 Nos</v>
          </cell>
          <cell r="D38">
            <v>0.109</v>
          </cell>
          <cell r="E38">
            <v>134218</v>
          </cell>
          <cell r="F38">
            <v>103501</v>
          </cell>
          <cell r="G38">
            <v>147254</v>
          </cell>
          <cell r="H38">
            <v>170600</v>
          </cell>
        </row>
        <row r="39">
          <cell r="A39">
            <v>29</v>
          </cell>
          <cell r="B39" t="str">
            <v xml:space="preserve">H.R Sheets/Strips </v>
          </cell>
          <cell r="C39" t="str">
            <v>Tonnes</v>
          </cell>
          <cell r="D39">
            <v>7.3999999999999996E-2</v>
          </cell>
          <cell r="E39">
            <v>96930</v>
          </cell>
          <cell r="F39">
            <v>112518</v>
          </cell>
          <cell r="G39">
            <v>82993</v>
          </cell>
          <cell r="H39">
            <v>95262</v>
          </cell>
        </row>
        <row r="40">
          <cell r="A40">
            <v>30</v>
          </cell>
          <cell r="B40" t="str">
            <v>C.R coils/Plates/Sheets (Two Items)</v>
          </cell>
          <cell r="C40" t="str">
            <v>-do-</v>
          </cell>
          <cell r="D40">
            <v>1.2999999999999999E-2</v>
          </cell>
          <cell r="E40">
            <v>42082</v>
          </cell>
          <cell r="F40">
            <v>60530</v>
          </cell>
          <cell r="G40">
            <v>45701</v>
          </cell>
          <cell r="H40">
            <v>30025</v>
          </cell>
        </row>
        <row r="41">
          <cell r="A41">
            <v>31</v>
          </cell>
          <cell r="B41" t="str">
            <v xml:space="preserve">Formed Sections </v>
          </cell>
          <cell r="C41" t="str">
            <v>-do-</v>
          </cell>
          <cell r="D41">
            <v>1.4E-2</v>
          </cell>
          <cell r="E41">
            <v>0</v>
          </cell>
          <cell r="F41">
            <v>0</v>
          </cell>
          <cell r="G41">
            <v>0</v>
          </cell>
          <cell r="H41">
            <v>0</v>
          </cell>
        </row>
        <row r="42">
          <cell r="A42" t="str">
            <v>Electronics (11 Items)</v>
          </cell>
          <cell r="D42">
            <v>2.9760000000000004</v>
          </cell>
        </row>
        <row r="43">
          <cell r="A43">
            <v>32</v>
          </cell>
          <cell r="B43" t="str">
            <v>Electric Transformers</v>
          </cell>
          <cell r="C43" t="str">
            <v>Nos</v>
          </cell>
          <cell r="D43">
            <v>0.57699999999999996</v>
          </cell>
          <cell r="E43">
            <v>3041</v>
          </cell>
          <cell r="F43">
            <v>3061</v>
          </cell>
          <cell r="G43">
            <v>2578</v>
          </cell>
          <cell r="H43">
            <v>2501</v>
          </cell>
        </row>
        <row r="44">
          <cell r="A44">
            <v>33</v>
          </cell>
          <cell r="B44" t="str">
            <v>Storage Batteries</v>
          </cell>
          <cell r="C44" t="str">
            <v>-do-</v>
          </cell>
          <cell r="D44">
            <v>0.45100000000000001</v>
          </cell>
          <cell r="E44">
            <v>314580</v>
          </cell>
          <cell r="F44">
            <v>354205</v>
          </cell>
          <cell r="G44">
            <v>383804</v>
          </cell>
          <cell r="H44">
            <v>374408</v>
          </cell>
        </row>
        <row r="45">
          <cell r="A45">
            <v>34</v>
          </cell>
          <cell r="B45" t="str">
            <v>T.V Sets</v>
          </cell>
          <cell r="C45" t="str">
            <v>-do-</v>
          </cell>
          <cell r="D45">
            <v>0.36299999999999999</v>
          </cell>
          <cell r="E45">
            <v>28112</v>
          </cell>
          <cell r="F45">
            <v>32983</v>
          </cell>
          <cell r="G45">
            <v>23041</v>
          </cell>
          <cell r="H45">
            <v>20365</v>
          </cell>
        </row>
        <row r="46">
          <cell r="A46">
            <v>35</v>
          </cell>
          <cell r="B46" t="str">
            <v>Bulbs</v>
          </cell>
          <cell r="C46" t="str">
            <v>000 Nos</v>
          </cell>
          <cell r="D46">
            <v>0.32</v>
          </cell>
          <cell r="E46">
            <v>16368</v>
          </cell>
          <cell r="F46">
            <v>16577</v>
          </cell>
          <cell r="G46">
            <v>13114</v>
          </cell>
          <cell r="H46">
            <v>5366</v>
          </cell>
        </row>
        <row r="47">
          <cell r="A47">
            <v>36</v>
          </cell>
          <cell r="B47" t="str">
            <v>Switch Gear</v>
          </cell>
          <cell r="C47" t="str">
            <v>Nos</v>
          </cell>
          <cell r="D47">
            <v>0.312</v>
          </cell>
          <cell r="E47">
            <v>8782</v>
          </cell>
          <cell r="F47">
            <v>9888</v>
          </cell>
          <cell r="G47">
            <v>15856</v>
          </cell>
          <cell r="H47">
            <v>11476</v>
          </cell>
        </row>
        <row r="48">
          <cell r="A48">
            <v>37</v>
          </cell>
          <cell r="B48" t="str">
            <v>Naked Wire</v>
          </cell>
          <cell r="C48" t="str">
            <v>Tonnes</v>
          </cell>
          <cell r="D48">
            <v>0.29499999999999998</v>
          </cell>
          <cell r="E48">
            <v>938</v>
          </cell>
          <cell r="F48">
            <v>779</v>
          </cell>
          <cell r="G48">
            <v>981</v>
          </cell>
          <cell r="H48">
            <v>0</v>
          </cell>
        </row>
        <row r="49">
          <cell r="A49">
            <v>38</v>
          </cell>
          <cell r="B49" t="str">
            <v>Electric meters</v>
          </cell>
          <cell r="C49" t="str">
            <v>Nos</v>
          </cell>
          <cell r="D49">
            <v>0.253</v>
          </cell>
          <cell r="E49">
            <v>146659</v>
          </cell>
          <cell r="F49">
            <v>266419</v>
          </cell>
          <cell r="G49">
            <v>86471</v>
          </cell>
          <cell r="H49">
            <v>209623</v>
          </cell>
        </row>
        <row r="50">
          <cell r="A50">
            <v>39</v>
          </cell>
          <cell r="B50" t="str">
            <v>Electric Tubes</v>
          </cell>
          <cell r="C50" t="str">
            <v>000 Metre</v>
          </cell>
          <cell r="D50">
            <v>0.14499999999999999</v>
          </cell>
          <cell r="E50">
            <v>2257</v>
          </cell>
          <cell r="F50">
            <v>1758</v>
          </cell>
          <cell r="G50">
            <v>2642</v>
          </cell>
          <cell r="H50">
            <v>2436</v>
          </cell>
        </row>
        <row r="51">
          <cell r="A51">
            <v>40</v>
          </cell>
          <cell r="B51" t="str">
            <v>Electric Motors</v>
          </cell>
          <cell r="C51" t="str">
            <v>Nos</v>
          </cell>
          <cell r="D51">
            <v>0.125</v>
          </cell>
          <cell r="E51">
            <v>7236</v>
          </cell>
          <cell r="F51">
            <v>9869</v>
          </cell>
          <cell r="G51">
            <v>5070</v>
          </cell>
          <cell r="H51">
            <v>6578</v>
          </cell>
        </row>
        <row r="52">
          <cell r="A52">
            <v>41</v>
          </cell>
          <cell r="B52" t="str">
            <v>Airconditioners</v>
          </cell>
          <cell r="C52" t="str">
            <v>-do-</v>
          </cell>
          <cell r="D52">
            <v>0.12</v>
          </cell>
          <cell r="E52">
            <v>334</v>
          </cell>
          <cell r="F52">
            <v>463</v>
          </cell>
          <cell r="G52">
            <v>3161</v>
          </cell>
          <cell r="H52">
            <v>515</v>
          </cell>
        </row>
        <row r="53">
          <cell r="A53">
            <v>42</v>
          </cell>
          <cell r="B53" t="str">
            <v>Refrihgrators</v>
          </cell>
          <cell r="C53" t="str">
            <v>Nos</v>
          </cell>
          <cell r="D53">
            <v>1.4999999999999999E-2</v>
          </cell>
          <cell r="E53">
            <v>33121</v>
          </cell>
          <cell r="F53">
            <v>33071</v>
          </cell>
          <cell r="G53">
            <v>50811</v>
          </cell>
          <cell r="H53">
            <v>63408</v>
          </cell>
        </row>
        <row r="54">
          <cell r="A54" t="str">
            <v>Automobile (8 Items)</v>
          </cell>
          <cell r="D54">
            <v>2.4129999999999998</v>
          </cell>
        </row>
        <row r="55">
          <cell r="A55">
            <v>43</v>
          </cell>
          <cell r="B55" t="str">
            <v>Trucks</v>
          </cell>
          <cell r="C55" t="str">
            <v>Nos</v>
          </cell>
          <cell r="D55">
            <v>0.69799999999999995</v>
          </cell>
          <cell r="E55">
            <v>355</v>
          </cell>
          <cell r="F55">
            <v>183</v>
          </cell>
          <cell r="G55">
            <v>195</v>
          </cell>
          <cell r="H55">
            <v>143</v>
          </cell>
        </row>
        <row r="56">
          <cell r="A56">
            <v>44</v>
          </cell>
          <cell r="B56" t="str">
            <v>Tractors</v>
          </cell>
          <cell r="C56" t="str">
            <v>-do-</v>
          </cell>
          <cell r="D56">
            <v>0.59299999999999997</v>
          </cell>
          <cell r="E56">
            <v>3845</v>
          </cell>
          <cell r="F56">
            <v>9845</v>
          </cell>
          <cell r="G56">
            <v>5373</v>
          </cell>
          <cell r="H56">
            <v>6994</v>
          </cell>
        </row>
        <row r="57">
          <cell r="A57">
            <v>45</v>
          </cell>
          <cell r="B57" t="str">
            <v>L.C.Vs</v>
          </cell>
          <cell r="C57" t="str">
            <v>-do-</v>
          </cell>
          <cell r="D57">
            <v>0.36899999999999999</v>
          </cell>
          <cell r="E57">
            <v>2581</v>
          </cell>
          <cell r="F57">
            <v>728</v>
          </cell>
          <cell r="G57">
            <v>1656</v>
          </cell>
          <cell r="H57">
            <v>1945</v>
          </cell>
        </row>
        <row r="58">
          <cell r="A58">
            <v>46</v>
          </cell>
          <cell r="B58" t="str">
            <v>Jeeps &amp; Cars (Two)</v>
          </cell>
          <cell r="C58" t="str">
            <v>-do-</v>
          </cell>
          <cell r="D58">
            <v>0.309</v>
          </cell>
          <cell r="E58">
            <v>9663</v>
          </cell>
          <cell r="F58">
            <v>7185</v>
          </cell>
          <cell r="G58">
            <v>8578</v>
          </cell>
          <cell r="H58">
            <v>10461</v>
          </cell>
        </row>
        <row r="59">
          <cell r="A59">
            <v>47</v>
          </cell>
          <cell r="B59" t="str">
            <v>Motor Cycles</v>
          </cell>
          <cell r="C59" t="str">
            <v>-do-</v>
          </cell>
          <cell r="D59">
            <v>0.249</v>
          </cell>
          <cell r="E59">
            <v>20291</v>
          </cell>
          <cell r="F59">
            <v>20146</v>
          </cell>
          <cell r="G59">
            <v>25242</v>
          </cell>
          <cell r="H59">
            <v>30319</v>
          </cell>
        </row>
        <row r="60">
          <cell r="A60">
            <v>48</v>
          </cell>
          <cell r="B60" t="str">
            <v>Buses</v>
          </cell>
          <cell r="C60" t="str">
            <v>-do-</v>
          </cell>
          <cell r="D60">
            <v>0.13</v>
          </cell>
          <cell r="E60">
            <v>278</v>
          </cell>
          <cell r="F60">
            <v>429</v>
          </cell>
          <cell r="G60">
            <v>421</v>
          </cell>
          <cell r="H60">
            <v>250</v>
          </cell>
        </row>
        <row r="61">
          <cell r="A61">
            <v>49</v>
          </cell>
          <cell r="B61" t="str">
            <v>Diesel Engines</v>
          </cell>
          <cell r="C61" t="str">
            <v>-do-</v>
          </cell>
          <cell r="D61">
            <v>6.5000000000000002E-2</v>
          </cell>
          <cell r="E61">
            <v>36</v>
          </cell>
          <cell r="F61">
            <v>54</v>
          </cell>
          <cell r="G61">
            <v>57</v>
          </cell>
          <cell r="H61">
            <v>33</v>
          </cell>
        </row>
        <row r="62">
          <cell r="A62" t="str">
            <v>Chemicals (8 Items)</v>
          </cell>
          <cell r="D62">
            <v>2.335</v>
          </cell>
          <cell r="G62">
            <v>0</v>
          </cell>
          <cell r="H62">
            <v>0</v>
          </cell>
        </row>
        <row r="63">
          <cell r="A63">
            <v>50</v>
          </cell>
          <cell r="B63" t="str">
            <v>Caustic Soda</v>
          </cell>
          <cell r="C63" t="str">
            <v>Tonnes</v>
          </cell>
          <cell r="D63">
            <v>0.621</v>
          </cell>
          <cell r="E63">
            <v>29990</v>
          </cell>
          <cell r="F63">
            <v>35260</v>
          </cell>
          <cell r="G63">
            <v>36474</v>
          </cell>
          <cell r="H63">
            <v>37510</v>
          </cell>
        </row>
        <row r="64">
          <cell r="A64">
            <v>51</v>
          </cell>
          <cell r="B64" t="str">
            <v>Polishes &amp; Creams</v>
          </cell>
          <cell r="C64" t="str">
            <v>Kgs</v>
          </cell>
          <cell r="D64">
            <v>0.35699999999999998</v>
          </cell>
          <cell r="E64">
            <v>179172</v>
          </cell>
          <cell r="F64">
            <v>180963</v>
          </cell>
          <cell r="G64">
            <v>182773</v>
          </cell>
          <cell r="H64">
            <v>184601</v>
          </cell>
        </row>
        <row r="65">
          <cell r="A65">
            <v>52</v>
          </cell>
          <cell r="B65" t="str">
            <v>Paints &amp; Varnishes (Liquid)</v>
          </cell>
          <cell r="C65" t="str">
            <v>000 Litres</v>
          </cell>
          <cell r="D65">
            <v>0.34799999999999998</v>
          </cell>
          <cell r="E65">
            <v>5322</v>
          </cell>
          <cell r="F65">
            <v>5014</v>
          </cell>
          <cell r="G65">
            <v>6913</v>
          </cell>
          <cell r="H65">
            <v>6049</v>
          </cell>
        </row>
        <row r="66">
          <cell r="A66">
            <v>53</v>
          </cell>
          <cell r="B66" t="str">
            <v>Soda Ash</v>
          </cell>
          <cell r="C66" t="str">
            <v>Tonnes</v>
          </cell>
          <cell r="D66">
            <v>0.32</v>
          </cell>
          <cell r="E66">
            <v>59677</v>
          </cell>
          <cell r="F66">
            <v>62909</v>
          </cell>
          <cell r="G66">
            <v>53516</v>
          </cell>
          <cell r="H66">
            <v>54015</v>
          </cell>
        </row>
        <row r="67">
          <cell r="A67">
            <v>54</v>
          </cell>
          <cell r="B67" t="str">
            <v>Hydrochloric Acid</v>
          </cell>
          <cell r="C67" t="str">
            <v>-do-</v>
          </cell>
          <cell r="D67">
            <v>0.23899999999999999</v>
          </cell>
          <cell r="E67">
            <v>22408</v>
          </cell>
          <cell r="F67">
            <v>22978</v>
          </cell>
          <cell r="G67">
            <v>29439</v>
          </cell>
          <cell r="H67">
            <v>31777</v>
          </cell>
        </row>
        <row r="68">
          <cell r="A68">
            <v>55</v>
          </cell>
          <cell r="B68" t="str">
            <v>Chlorine Gas</v>
          </cell>
          <cell r="C68" t="str">
            <v>-do-</v>
          </cell>
          <cell r="D68">
            <v>0.22700000000000001</v>
          </cell>
          <cell r="E68">
            <v>2543</v>
          </cell>
          <cell r="F68">
            <v>3756</v>
          </cell>
          <cell r="G68">
            <v>3472</v>
          </cell>
          <cell r="H68">
            <v>3766</v>
          </cell>
        </row>
        <row r="69">
          <cell r="A69">
            <v>56</v>
          </cell>
          <cell r="B69" t="str">
            <v>Paints &amp; Varnishes (Solid)</v>
          </cell>
          <cell r="C69" t="str">
            <v>-do-</v>
          </cell>
          <cell r="D69">
            <v>0.20599999999999999</v>
          </cell>
          <cell r="E69">
            <v>1467</v>
          </cell>
          <cell r="F69">
            <v>1707</v>
          </cell>
          <cell r="G69">
            <v>2313</v>
          </cell>
          <cell r="H69">
            <v>3272</v>
          </cell>
        </row>
        <row r="70">
          <cell r="A70">
            <v>57</v>
          </cell>
          <cell r="B70" t="str">
            <v>Sulphuric Acid</v>
          </cell>
          <cell r="C70" t="str">
            <v>-do-</v>
          </cell>
          <cell r="D70">
            <v>1.7000000000000001E-2</v>
          </cell>
          <cell r="E70">
            <v>5933</v>
          </cell>
          <cell r="F70">
            <v>15806</v>
          </cell>
          <cell r="G70">
            <v>11962</v>
          </cell>
          <cell r="H70">
            <v>15197</v>
          </cell>
        </row>
        <row r="71">
          <cell r="A71" t="str">
            <v>Leather Products (3 Items)</v>
          </cell>
          <cell r="D71">
            <v>2.3330000000000002</v>
          </cell>
        </row>
        <row r="72">
          <cell r="A72">
            <v>58</v>
          </cell>
          <cell r="B72" t="str">
            <v>Leather Footwear</v>
          </cell>
          <cell r="C72" t="str">
            <v>000 pairs</v>
          </cell>
          <cell r="D72">
            <v>0.99399999999999999</v>
          </cell>
          <cell r="E72">
            <v>4270</v>
          </cell>
          <cell r="F72">
            <v>5128</v>
          </cell>
          <cell r="G72">
            <v>5203</v>
          </cell>
          <cell r="H72">
            <v>4698</v>
          </cell>
        </row>
        <row r="73">
          <cell r="A73">
            <v>59</v>
          </cell>
          <cell r="B73" t="str">
            <v>Upper Leather</v>
          </cell>
          <cell r="C73" t="str">
            <v>000 sq.m.</v>
          </cell>
          <cell r="D73">
            <v>0.85199999999999998</v>
          </cell>
          <cell r="E73">
            <v>2451</v>
          </cell>
          <cell r="F73">
            <v>2095</v>
          </cell>
          <cell r="G73">
            <v>2605</v>
          </cell>
          <cell r="H73">
            <v>2790</v>
          </cell>
        </row>
        <row r="74">
          <cell r="A74">
            <v>60</v>
          </cell>
          <cell r="B74" t="str">
            <v>Sole Leather</v>
          </cell>
          <cell r="C74" t="str">
            <v>Tonnes</v>
          </cell>
          <cell r="D74">
            <v>0.48699999999999999</v>
          </cell>
          <cell r="E74">
            <v>28</v>
          </cell>
          <cell r="F74">
            <v>30</v>
          </cell>
          <cell r="G74">
            <v>28</v>
          </cell>
          <cell r="H74">
            <v>30</v>
          </cell>
        </row>
        <row r="75">
          <cell r="A75" t="str">
            <v>Non-Metalic Mineral Prod. (2 Items)</v>
          </cell>
          <cell r="D75">
            <v>1.915</v>
          </cell>
        </row>
        <row r="76">
          <cell r="A76">
            <v>61</v>
          </cell>
          <cell r="B76" t="str">
            <v>Cement</v>
          </cell>
          <cell r="C76" t="str">
            <v>000 tonnes</v>
          </cell>
          <cell r="D76">
            <v>1.8460000000000001</v>
          </cell>
          <cell r="E76">
            <v>2772</v>
          </cell>
          <cell r="F76">
            <v>2616</v>
          </cell>
          <cell r="G76">
            <v>2239</v>
          </cell>
          <cell r="H76">
            <v>2467</v>
          </cell>
        </row>
        <row r="77">
          <cell r="A77">
            <v>62</v>
          </cell>
          <cell r="B77" t="str">
            <v>Glass Plates &amp; Sheets</v>
          </cell>
          <cell r="C77" t="str">
            <v>000 sq m.</v>
          </cell>
          <cell r="D77">
            <v>6.9000000000000006E-2</v>
          </cell>
          <cell r="E77">
            <v>1584</v>
          </cell>
          <cell r="F77">
            <v>1556</v>
          </cell>
          <cell r="G77">
            <v>1403</v>
          </cell>
          <cell r="H77">
            <v>1275</v>
          </cell>
        </row>
        <row r="78">
          <cell r="A78" t="str">
            <v>63. Paper &amp; Board (5 Items)</v>
          </cell>
          <cell r="C78" t="str">
            <v>Tonnes</v>
          </cell>
          <cell r="D78">
            <v>1.359</v>
          </cell>
          <cell r="E78">
            <v>88439</v>
          </cell>
          <cell r="F78">
            <v>97436</v>
          </cell>
          <cell r="G78">
            <v>126508</v>
          </cell>
          <cell r="H78">
            <v>130949</v>
          </cell>
        </row>
        <row r="79">
          <cell r="A79" t="str">
            <v>Engineering Industries (9 Items)</v>
          </cell>
          <cell r="D79">
            <v>0.69100000000000017</v>
          </cell>
        </row>
        <row r="80">
          <cell r="A80">
            <v>64</v>
          </cell>
          <cell r="B80" t="str">
            <v>Bicycles</v>
          </cell>
          <cell r="C80" t="str">
            <v>Nos</v>
          </cell>
          <cell r="D80">
            <v>0.34799999999999998</v>
          </cell>
          <cell r="E80">
            <v>120648</v>
          </cell>
          <cell r="F80">
            <v>118629</v>
          </cell>
          <cell r="G80">
            <v>149025</v>
          </cell>
          <cell r="H80">
            <v>122802</v>
          </cell>
        </row>
        <row r="81">
          <cell r="A81">
            <v>65</v>
          </cell>
          <cell r="B81" t="str">
            <v>Metal Containers</v>
          </cell>
          <cell r="C81" t="str">
            <v>000 Nos</v>
          </cell>
          <cell r="D81">
            <v>0.153</v>
          </cell>
          <cell r="E81">
            <v>83615</v>
          </cell>
          <cell r="F81">
            <v>95366</v>
          </cell>
          <cell r="G81">
            <v>104133</v>
          </cell>
          <cell r="H81">
            <v>99579</v>
          </cell>
        </row>
        <row r="82">
          <cell r="A82">
            <v>66</v>
          </cell>
          <cell r="B82" t="str">
            <v>Sewing machines</v>
          </cell>
          <cell r="C82" t="str">
            <v>Nos</v>
          </cell>
          <cell r="D82">
            <v>5.1999999999999998E-2</v>
          </cell>
          <cell r="E82">
            <v>8330</v>
          </cell>
          <cell r="F82">
            <v>7608</v>
          </cell>
          <cell r="G82">
            <v>5692</v>
          </cell>
          <cell r="H82">
            <v>6879</v>
          </cell>
        </row>
        <row r="83">
          <cell r="A83">
            <v>67</v>
          </cell>
          <cell r="B83" t="str">
            <v>Power Looms</v>
          </cell>
          <cell r="C83" t="str">
            <v>-do-</v>
          </cell>
          <cell r="D83">
            <v>5.0999999999999997E-2</v>
          </cell>
          <cell r="E83">
            <v>322</v>
          </cell>
          <cell r="F83">
            <v>207</v>
          </cell>
          <cell r="G83">
            <v>85</v>
          </cell>
          <cell r="H83">
            <v>60</v>
          </cell>
        </row>
        <row r="84">
          <cell r="A84">
            <v>68</v>
          </cell>
          <cell r="B84" t="str">
            <v>Wheat Thrashers</v>
          </cell>
          <cell r="C84" t="str">
            <v>-do-</v>
          </cell>
          <cell r="D84">
            <v>0.03</v>
          </cell>
          <cell r="E84">
            <v>4</v>
          </cell>
          <cell r="F84">
            <v>51</v>
          </cell>
          <cell r="G84">
            <v>37</v>
          </cell>
          <cell r="H84">
            <v>80</v>
          </cell>
        </row>
        <row r="85">
          <cell r="A85">
            <v>69</v>
          </cell>
          <cell r="B85" t="str">
            <v>Chaff Cutters</v>
          </cell>
          <cell r="C85" t="str">
            <v>-do-</v>
          </cell>
          <cell r="D85">
            <v>1.7999999999999999E-2</v>
          </cell>
          <cell r="E85">
            <v>2830</v>
          </cell>
          <cell r="F85">
            <v>1950</v>
          </cell>
          <cell r="G85">
            <v>2245</v>
          </cell>
          <cell r="H85">
            <v>2397</v>
          </cell>
        </row>
        <row r="86">
          <cell r="A86">
            <v>70</v>
          </cell>
          <cell r="B86" t="str">
            <v>Sugarcane machines</v>
          </cell>
          <cell r="C86" t="str">
            <v>-do-</v>
          </cell>
          <cell r="D86">
            <v>1.4E-2</v>
          </cell>
          <cell r="E86">
            <v>105</v>
          </cell>
          <cell r="F86">
            <v>89</v>
          </cell>
          <cell r="G86">
            <v>119</v>
          </cell>
          <cell r="H86">
            <v>119</v>
          </cell>
        </row>
        <row r="87">
          <cell r="A87">
            <v>71</v>
          </cell>
          <cell r="B87" t="str">
            <v>Shuttles</v>
          </cell>
          <cell r="C87" t="str">
            <v>-do-</v>
          </cell>
          <cell r="D87">
            <v>1.4E-2</v>
          </cell>
          <cell r="E87">
            <v>17</v>
          </cell>
          <cell r="F87">
            <v>18</v>
          </cell>
          <cell r="G87">
            <v>18</v>
          </cell>
          <cell r="H87">
            <v>18</v>
          </cell>
        </row>
        <row r="88">
          <cell r="A88">
            <v>72</v>
          </cell>
          <cell r="B88" t="str">
            <v>Bobbins</v>
          </cell>
          <cell r="C88" t="str">
            <v>-do-</v>
          </cell>
          <cell r="D88">
            <v>1.0999999999999999E-2</v>
          </cell>
          <cell r="E88">
            <v>864</v>
          </cell>
          <cell r="F88">
            <v>904</v>
          </cell>
          <cell r="G88">
            <v>460</v>
          </cell>
          <cell r="H88">
            <v>70</v>
          </cell>
        </row>
        <row r="89">
          <cell r="A89" t="str">
            <v>Rubber Products (Four Items)</v>
          </cell>
          <cell r="D89">
            <v>0.45200000000000001</v>
          </cell>
        </row>
        <row r="90">
          <cell r="A90">
            <v>73</v>
          </cell>
          <cell r="B90" t="str">
            <v>Motor Tyres</v>
          </cell>
          <cell r="C90" t="str">
            <v>000 Nos</v>
          </cell>
          <cell r="D90">
            <v>0.26100000000000001</v>
          </cell>
          <cell r="E90">
            <v>212</v>
          </cell>
          <cell r="F90">
            <v>224</v>
          </cell>
          <cell r="G90">
            <v>179</v>
          </cell>
          <cell r="H90">
            <v>240</v>
          </cell>
        </row>
        <row r="91">
          <cell r="A91">
            <v>74</v>
          </cell>
          <cell r="B91" t="str">
            <v>Cycle Tyres</v>
          </cell>
          <cell r="C91" t="str">
            <v>-do-</v>
          </cell>
          <cell r="D91">
            <v>0.111</v>
          </cell>
          <cell r="E91">
            <v>1052</v>
          </cell>
          <cell r="F91">
            <v>991</v>
          </cell>
          <cell r="G91">
            <v>1004</v>
          </cell>
          <cell r="H91">
            <v>1178</v>
          </cell>
        </row>
        <row r="92">
          <cell r="A92">
            <v>75</v>
          </cell>
          <cell r="B92" t="str">
            <v>Cycle Tubes</v>
          </cell>
          <cell r="C92" t="str">
            <v>-do-</v>
          </cell>
          <cell r="D92">
            <v>0.06</v>
          </cell>
          <cell r="E92">
            <v>1628</v>
          </cell>
          <cell r="F92">
            <v>1594</v>
          </cell>
          <cell r="G92">
            <v>1549</v>
          </cell>
          <cell r="H92">
            <v>1906</v>
          </cell>
        </row>
        <row r="93">
          <cell r="A93">
            <v>76</v>
          </cell>
          <cell r="B93" t="str">
            <v>Motor Tubes</v>
          </cell>
          <cell r="C93" t="str">
            <v>-do-</v>
          </cell>
          <cell r="D93">
            <v>0.02</v>
          </cell>
          <cell r="E93">
            <v>154</v>
          </cell>
          <cell r="F93">
            <v>103</v>
          </cell>
          <cell r="G93">
            <v>115</v>
          </cell>
          <cell r="H93">
            <v>145</v>
          </cell>
        </row>
        <row r="94">
          <cell r="A94" t="str">
            <v>Total</v>
          </cell>
          <cell r="D94">
            <v>73.688999999999993</v>
          </cell>
        </row>
        <row r="95">
          <cell r="A95" t="str">
            <v>Excluding Sugar</v>
          </cell>
          <cell r="D95">
            <v>65.058999999999997</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blic"/>
      <sheetName val="private"/>
      <sheetName val="Sheet1"/>
      <sheetName val="gficonp"/>
      <sheetName val="conversion"/>
      <sheetName val="FPI"/>
    </sheetNames>
    <sheetDataSet>
      <sheetData sheetId="0" refreshError="1">
        <row r="1">
          <cell r="A1" t="str">
            <v>Public  Fixed  Investment ( at constant prices of 1980-81)</v>
          </cell>
        </row>
        <row r="2">
          <cell r="A2" t="str">
            <v xml:space="preserve"> (Million Rupees)</v>
          </cell>
        </row>
        <row r="3">
          <cell r="A3" t="str">
            <v>SECTORS</v>
          </cell>
          <cell r="B3" t="str">
            <v>1980-81</v>
          </cell>
          <cell r="C3" t="str">
            <v>1981-82</v>
          </cell>
          <cell r="D3" t="str">
            <v>1982-83</v>
          </cell>
          <cell r="E3" t="str">
            <v>1983-84</v>
          </cell>
          <cell r="F3" t="str">
            <v>1984-85</v>
          </cell>
          <cell r="G3" t="str">
            <v>1985-86</v>
          </cell>
          <cell r="H3" t="str">
            <v>1986-87</v>
          </cell>
          <cell r="I3" t="str">
            <v>1987-88</v>
          </cell>
          <cell r="J3" t="str">
            <v>1988-89</v>
          </cell>
          <cell r="K3" t="str">
            <v>1989-90</v>
          </cell>
          <cell r="L3" t="str">
            <v>1990-91</v>
          </cell>
          <cell r="M3" t="str">
            <v>1991-92</v>
          </cell>
          <cell r="N3" t="str">
            <v>1992-93</v>
          </cell>
          <cell r="O3" t="str">
            <v>1993-94</v>
          </cell>
          <cell r="P3" t="str">
            <v>1994-95</v>
          </cell>
          <cell r="Q3" t="str">
            <v>1995-96</v>
          </cell>
        </row>
        <row r="4">
          <cell r="A4" t="str">
            <v xml:space="preserve">A. Public Sector </v>
          </cell>
          <cell r="B4">
            <v>16529</v>
          </cell>
          <cell r="C4">
            <v>17371</v>
          </cell>
          <cell r="D4">
            <v>19879</v>
          </cell>
          <cell r="E4">
            <v>19994</v>
          </cell>
          <cell r="F4">
            <v>22209</v>
          </cell>
          <cell r="G4">
            <v>23281</v>
          </cell>
          <cell r="H4">
            <v>25305</v>
          </cell>
          <cell r="I4">
            <v>22655</v>
          </cell>
          <cell r="J4">
            <v>25471</v>
          </cell>
          <cell r="K4">
            <v>24301</v>
          </cell>
          <cell r="L4">
            <v>23599</v>
          </cell>
          <cell r="M4">
            <v>27679</v>
          </cell>
          <cell r="N4">
            <v>29471</v>
          </cell>
          <cell r="O4">
            <v>28398</v>
          </cell>
          <cell r="P4">
            <v>31097</v>
          </cell>
          <cell r="Q4">
            <v>32405</v>
          </cell>
        </row>
        <row r="5">
          <cell r="A5" t="str">
            <v>1.   Agriculture</v>
          </cell>
          <cell r="B5">
            <v>508</v>
          </cell>
          <cell r="C5">
            <v>796</v>
          </cell>
          <cell r="D5">
            <v>1251</v>
          </cell>
          <cell r="E5">
            <v>1227</v>
          </cell>
          <cell r="F5">
            <v>1254</v>
          </cell>
          <cell r="G5">
            <v>1435</v>
          </cell>
          <cell r="H5">
            <v>1406</v>
          </cell>
          <cell r="I5">
            <v>1489</v>
          </cell>
          <cell r="J5">
            <v>1089</v>
          </cell>
          <cell r="K5">
            <v>913</v>
          </cell>
          <cell r="L5">
            <v>1377</v>
          </cell>
          <cell r="M5">
            <v>1413</v>
          </cell>
          <cell r="N5">
            <v>1570</v>
          </cell>
          <cell r="O5">
            <v>2132</v>
          </cell>
          <cell r="P5">
            <v>2282</v>
          </cell>
          <cell r="Q5">
            <v>2806</v>
          </cell>
        </row>
        <row r="6">
          <cell r="A6" t="str">
            <v>2.   Mining and Quarrying</v>
          </cell>
          <cell r="B6">
            <v>330</v>
          </cell>
          <cell r="C6">
            <v>345</v>
          </cell>
          <cell r="D6">
            <v>206</v>
          </cell>
          <cell r="E6">
            <v>739</v>
          </cell>
          <cell r="F6">
            <v>836</v>
          </cell>
          <cell r="G6">
            <v>1680</v>
          </cell>
          <cell r="H6">
            <v>2244</v>
          </cell>
          <cell r="I6">
            <v>1430</v>
          </cell>
          <cell r="J6">
            <v>1966</v>
          </cell>
          <cell r="K6">
            <v>1018</v>
          </cell>
          <cell r="L6">
            <v>1177</v>
          </cell>
          <cell r="M6">
            <v>1569</v>
          </cell>
          <cell r="N6">
            <v>1288</v>
          </cell>
          <cell r="O6">
            <v>1680</v>
          </cell>
          <cell r="P6">
            <v>2401</v>
          </cell>
          <cell r="Q6">
            <v>2053</v>
          </cell>
        </row>
        <row r="7">
          <cell r="A7" t="str">
            <v>3.   Manufacturing</v>
          </cell>
          <cell r="B7">
            <v>4835</v>
          </cell>
          <cell r="C7">
            <v>4193</v>
          </cell>
          <cell r="D7">
            <v>4477</v>
          </cell>
          <cell r="E7">
            <v>4614</v>
          </cell>
          <cell r="F7">
            <v>3260</v>
          </cell>
          <cell r="G7">
            <v>3459</v>
          </cell>
          <cell r="H7">
            <v>1743</v>
          </cell>
          <cell r="I7">
            <v>1327</v>
          </cell>
          <cell r="J7">
            <v>1013</v>
          </cell>
          <cell r="K7">
            <v>797</v>
          </cell>
          <cell r="L7">
            <v>889</v>
          </cell>
          <cell r="M7">
            <v>899</v>
          </cell>
          <cell r="N7">
            <v>921</v>
          </cell>
          <cell r="O7">
            <v>749</v>
          </cell>
          <cell r="P7">
            <v>544</v>
          </cell>
          <cell r="Q7">
            <v>807</v>
          </cell>
        </row>
        <row r="8">
          <cell r="A8" t="str">
            <v xml:space="preserve">       a)   Large-scale</v>
          </cell>
          <cell r="B8">
            <v>4814</v>
          </cell>
          <cell r="C8">
            <v>4159</v>
          </cell>
          <cell r="D8">
            <v>4452</v>
          </cell>
          <cell r="E8">
            <v>4600</v>
          </cell>
          <cell r="F8">
            <v>3213</v>
          </cell>
          <cell r="G8">
            <v>3412</v>
          </cell>
          <cell r="H8">
            <v>1720</v>
          </cell>
          <cell r="I8">
            <v>1300</v>
          </cell>
          <cell r="J8">
            <v>974</v>
          </cell>
          <cell r="K8">
            <v>743</v>
          </cell>
          <cell r="L8">
            <v>781</v>
          </cell>
          <cell r="M8">
            <v>824</v>
          </cell>
          <cell r="N8">
            <v>841</v>
          </cell>
          <cell r="O8">
            <v>685</v>
          </cell>
          <cell r="P8">
            <v>544</v>
          </cell>
          <cell r="Q8">
            <v>807</v>
          </cell>
        </row>
        <row r="9">
          <cell r="A9" t="str">
            <v xml:space="preserve">       b)  Small-scale</v>
          </cell>
          <cell r="B9">
            <v>21</v>
          </cell>
          <cell r="C9">
            <v>34</v>
          </cell>
          <cell r="D9">
            <v>25</v>
          </cell>
          <cell r="E9">
            <v>14</v>
          </cell>
          <cell r="F9">
            <v>47</v>
          </cell>
          <cell r="G9">
            <v>47</v>
          </cell>
          <cell r="H9">
            <v>23</v>
          </cell>
          <cell r="I9">
            <v>27</v>
          </cell>
          <cell r="J9">
            <v>39</v>
          </cell>
          <cell r="K9">
            <v>54</v>
          </cell>
          <cell r="L9">
            <v>108</v>
          </cell>
          <cell r="M9">
            <v>75</v>
          </cell>
          <cell r="N9">
            <v>80</v>
          </cell>
          <cell r="O9">
            <v>64</v>
          </cell>
          <cell r="P9">
            <v>0</v>
          </cell>
          <cell r="Q9">
            <v>0</v>
          </cell>
        </row>
        <row r="10">
          <cell r="A10" t="str">
            <v>4.   Construction</v>
          </cell>
          <cell r="B10">
            <v>1892</v>
          </cell>
          <cell r="C10">
            <v>1831</v>
          </cell>
          <cell r="D10">
            <v>2599</v>
          </cell>
          <cell r="E10">
            <v>1740</v>
          </cell>
          <cell r="F10">
            <v>2088</v>
          </cell>
          <cell r="G10">
            <v>1838</v>
          </cell>
          <cell r="H10">
            <v>1463</v>
          </cell>
          <cell r="I10">
            <v>1357</v>
          </cell>
          <cell r="J10">
            <v>1184</v>
          </cell>
          <cell r="K10">
            <v>1036</v>
          </cell>
          <cell r="L10">
            <v>696</v>
          </cell>
          <cell r="M10">
            <v>1685</v>
          </cell>
          <cell r="N10">
            <v>613</v>
          </cell>
          <cell r="O10">
            <v>751</v>
          </cell>
          <cell r="P10">
            <v>618</v>
          </cell>
          <cell r="Q10">
            <v>812</v>
          </cell>
        </row>
        <row r="11">
          <cell r="A11" t="str">
            <v xml:space="preserve">       a)  Indus Basin</v>
          </cell>
          <cell r="B11">
            <v>889</v>
          </cell>
          <cell r="C11">
            <v>730</v>
          </cell>
          <cell r="D11">
            <v>806</v>
          </cell>
          <cell r="E11">
            <v>417</v>
          </cell>
          <cell r="F11">
            <v>197</v>
          </cell>
          <cell r="G11">
            <v>197</v>
          </cell>
          <cell r="H11">
            <v>145</v>
          </cell>
          <cell r="I11">
            <v>83</v>
          </cell>
          <cell r="J11">
            <v>41</v>
          </cell>
          <cell r="K11">
            <v>36</v>
          </cell>
          <cell r="L11">
            <v>46</v>
          </cell>
          <cell r="M11">
            <v>76</v>
          </cell>
          <cell r="N11">
            <v>16</v>
          </cell>
          <cell r="O11">
            <v>10</v>
          </cell>
          <cell r="P11">
            <v>4</v>
          </cell>
          <cell r="Q11">
            <v>7</v>
          </cell>
        </row>
        <row r="12">
          <cell r="A12" t="str">
            <v xml:space="preserve">       b)  Other Construction</v>
          </cell>
          <cell r="B12">
            <v>1003</v>
          </cell>
          <cell r="C12">
            <v>1101</v>
          </cell>
          <cell r="D12">
            <v>1793</v>
          </cell>
          <cell r="E12">
            <v>1323</v>
          </cell>
          <cell r="F12">
            <v>1891</v>
          </cell>
          <cell r="G12">
            <v>1641</v>
          </cell>
          <cell r="H12">
            <v>1318</v>
          </cell>
          <cell r="I12">
            <v>1274</v>
          </cell>
          <cell r="J12">
            <v>1143</v>
          </cell>
          <cell r="K12">
            <v>1000</v>
          </cell>
          <cell r="L12">
            <v>650</v>
          </cell>
          <cell r="M12">
            <v>1609</v>
          </cell>
          <cell r="N12">
            <v>597</v>
          </cell>
          <cell r="O12">
            <v>741</v>
          </cell>
          <cell r="P12">
            <v>614</v>
          </cell>
          <cell r="Q12">
            <v>805</v>
          </cell>
        </row>
        <row r="13">
          <cell r="A13" t="str">
            <v>5.   Electricity and Gas</v>
          </cell>
          <cell r="B13">
            <v>3377</v>
          </cell>
          <cell r="C13">
            <v>3826</v>
          </cell>
          <cell r="D13">
            <v>5878</v>
          </cell>
          <cell r="E13">
            <v>5582</v>
          </cell>
          <cell r="F13">
            <v>7016</v>
          </cell>
          <cell r="G13">
            <v>6877</v>
          </cell>
          <cell r="H13">
            <v>9453</v>
          </cell>
          <cell r="I13">
            <v>9538</v>
          </cell>
          <cell r="J13">
            <v>14158</v>
          </cell>
          <cell r="K13">
            <v>14176</v>
          </cell>
          <cell r="L13">
            <v>12458</v>
          </cell>
          <cell r="M13">
            <v>14036</v>
          </cell>
          <cell r="N13">
            <v>14024</v>
          </cell>
          <cell r="O13">
            <v>13842</v>
          </cell>
          <cell r="P13">
            <v>16751</v>
          </cell>
          <cell r="Q13">
            <v>15593</v>
          </cell>
        </row>
        <row r="14">
          <cell r="A14" t="str">
            <v>6.   Transport and Communication</v>
          </cell>
          <cell r="B14">
            <v>4487</v>
          </cell>
          <cell r="C14">
            <v>5190</v>
          </cell>
          <cell r="D14">
            <v>4231</v>
          </cell>
          <cell r="E14">
            <v>4731</v>
          </cell>
          <cell r="F14">
            <v>6495</v>
          </cell>
          <cell r="G14">
            <v>6299</v>
          </cell>
          <cell r="H14">
            <v>6946</v>
          </cell>
          <cell r="I14">
            <v>5292</v>
          </cell>
          <cell r="J14">
            <v>4819</v>
          </cell>
          <cell r="K14">
            <v>5216</v>
          </cell>
          <cell r="L14">
            <v>5672</v>
          </cell>
          <cell r="M14">
            <v>6824</v>
          </cell>
          <cell r="N14">
            <v>9669</v>
          </cell>
          <cell r="O14">
            <v>7642</v>
          </cell>
          <cell r="P14">
            <v>7119</v>
          </cell>
          <cell r="Q14">
            <v>9103</v>
          </cell>
        </row>
        <row r="15">
          <cell r="A15" t="str">
            <v xml:space="preserve">       a)  Railways</v>
          </cell>
          <cell r="B15">
            <v>1100</v>
          </cell>
          <cell r="C15">
            <v>1348</v>
          </cell>
          <cell r="D15">
            <v>1276</v>
          </cell>
          <cell r="E15">
            <v>875</v>
          </cell>
          <cell r="F15">
            <v>1166</v>
          </cell>
          <cell r="G15">
            <v>1481</v>
          </cell>
          <cell r="H15">
            <v>1348</v>
          </cell>
          <cell r="I15">
            <v>1027</v>
          </cell>
          <cell r="J15">
            <v>134</v>
          </cell>
          <cell r="K15">
            <v>380</v>
          </cell>
          <cell r="L15">
            <v>603</v>
          </cell>
          <cell r="M15">
            <v>946</v>
          </cell>
          <cell r="N15">
            <v>894</v>
          </cell>
          <cell r="O15">
            <v>827</v>
          </cell>
          <cell r="P15">
            <v>1012</v>
          </cell>
          <cell r="Q15">
            <v>964</v>
          </cell>
        </row>
        <row r="16">
          <cell r="A16" t="str">
            <v xml:space="preserve">       b)  Post Office and PTC</v>
          </cell>
          <cell r="B16">
            <v>472</v>
          </cell>
          <cell r="C16">
            <v>951</v>
          </cell>
          <cell r="D16">
            <v>1265</v>
          </cell>
          <cell r="E16">
            <v>1484</v>
          </cell>
          <cell r="F16">
            <v>1577</v>
          </cell>
          <cell r="G16">
            <v>1603</v>
          </cell>
          <cell r="H16">
            <v>2395</v>
          </cell>
          <cell r="I16">
            <v>1859</v>
          </cell>
          <cell r="J16">
            <v>2309</v>
          </cell>
          <cell r="K16">
            <v>2544</v>
          </cell>
          <cell r="L16">
            <v>3094</v>
          </cell>
          <cell r="M16">
            <v>2714</v>
          </cell>
          <cell r="N16">
            <v>5404</v>
          </cell>
          <cell r="O16">
            <v>3418</v>
          </cell>
          <cell r="P16">
            <v>3292</v>
          </cell>
          <cell r="Q16">
            <v>4292</v>
          </cell>
        </row>
        <row r="17">
          <cell r="A17" t="str">
            <v xml:space="preserve">       c)  Others</v>
          </cell>
          <cell r="B17">
            <v>2915</v>
          </cell>
          <cell r="C17">
            <v>2891</v>
          </cell>
          <cell r="D17">
            <v>1690</v>
          </cell>
          <cell r="E17">
            <v>2372</v>
          </cell>
          <cell r="F17">
            <v>3752</v>
          </cell>
          <cell r="G17">
            <v>3215</v>
          </cell>
          <cell r="H17">
            <v>3203</v>
          </cell>
          <cell r="I17">
            <v>2406</v>
          </cell>
          <cell r="J17">
            <v>2376</v>
          </cell>
          <cell r="K17">
            <v>2292</v>
          </cell>
          <cell r="L17">
            <v>1975</v>
          </cell>
          <cell r="M17">
            <v>3164</v>
          </cell>
          <cell r="N17">
            <v>3371</v>
          </cell>
          <cell r="O17">
            <v>3397</v>
          </cell>
          <cell r="P17">
            <v>2815</v>
          </cell>
          <cell r="Q17">
            <v>3847</v>
          </cell>
        </row>
        <row r="18">
          <cell r="A18" t="str">
            <v>7.   Wholesale and Retail Trade</v>
          </cell>
          <cell r="B18">
            <v>128</v>
          </cell>
          <cell r="C18">
            <v>69</v>
          </cell>
          <cell r="D18">
            <v>48</v>
          </cell>
          <cell r="E18">
            <v>45</v>
          </cell>
          <cell r="F18">
            <v>67</v>
          </cell>
          <cell r="G18">
            <v>57</v>
          </cell>
          <cell r="H18">
            <v>45</v>
          </cell>
          <cell r="I18">
            <v>113</v>
          </cell>
          <cell r="J18">
            <v>49</v>
          </cell>
          <cell r="K18">
            <v>54</v>
          </cell>
          <cell r="L18">
            <v>161</v>
          </cell>
          <cell r="M18">
            <v>135</v>
          </cell>
          <cell r="N18">
            <v>27</v>
          </cell>
          <cell r="O18">
            <v>45</v>
          </cell>
          <cell r="P18">
            <v>34</v>
          </cell>
          <cell r="Q18">
            <v>54</v>
          </cell>
        </row>
        <row r="19">
          <cell r="A19" t="str">
            <v>8.   Finance and Insurance</v>
          </cell>
          <cell r="B19">
            <v>245</v>
          </cell>
          <cell r="C19">
            <v>308</v>
          </cell>
          <cell r="D19">
            <v>387</v>
          </cell>
          <cell r="E19">
            <v>495</v>
          </cell>
          <cell r="F19">
            <v>438</v>
          </cell>
          <cell r="G19">
            <v>520</v>
          </cell>
          <cell r="H19">
            <v>502</v>
          </cell>
          <cell r="I19">
            <v>460</v>
          </cell>
          <cell r="J19">
            <v>278</v>
          </cell>
          <cell r="K19">
            <v>287</v>
          </cell>
          <cell r="L19">
            <v>319</v>
          </cell>
          <cell r="M19">
            <v>332</v>
          </cell>
          <cell r="N19">
            <v>530</v>
          </cell>
          <cell r="O19">
            <v>490</v>
          </cell>
          <cell r="P19">
            <v>591</v>
          </cell>
          <cell r="Q19">
            <v>506</v>
          </cell>
        </row>
        <row r="20">
          <cell r="A20" t="str">
            <v>9.   Services</v>
          </cell>
          <cell r="B20">
            <v>727</v>
          </cell>
          <cell r="C20">
            <v>813</v>
          </cell>
          <cell r="D20">
            <v>802</v>
          </cell>
          <cell r="E20">
            <v>821</v>
          </cell>
          <cell r="F20">
            <v>755</v>
          </cell>
          <cell r="G20">
            <v>1116</v>
          </cell>
          <cell r="H20">
            <v>1503</v>
          </cell>
          <cell r="I20">
            <v>1649</v>
          </cell>
          <cell r="J20">
            <v>915</v>
          </cell>
          <cell r="K20">
            <v>804</v>
          </cell>
          <cell r="L20">
            <v>850</v>
          </cell>
          <cell r="M20">
            <v>786</v>
          </cell>
          <cell r="N20">
            <v>829</v>
          </cell>
          <cell r="O20">
            <v>1067</v>
          </cell>
          <cell r="P20">
            <v>757</v>
          </cell>
          <cell r="Q20">
            <v>671</v>
          </cell>
        </row>
        <row r="21">
          <cell r="A21" t="str">
            <v>B. General Government</v>
          </cell>
          <cell r="B21">
            <v>9570</v>
          </cell>
          <cell r="C21">
            <v>12500</v>
          </cell>
          <cell r="D21">
            <v>12636</v>
          </cell>
          <cell r="E21">
            <v>12979</v>
          </cell>
          <cell r="F21">
            <v>13777</v>
          </cell>
          <cell r="G21">
            <v>14876</v>
          </cell>
          <cell r="H21">
            <v>16229</v>
          </cell>
          <cell r="I21">
            <v>17014</v>
          </cell>
          <cell r="J21">
            <v>16632</v>
          </cell>
          <cell r="K21">
            <v>17913</v>
          </cell>
          <cell r="L21">
            <v>19088</v>
          </cell>
          <cell r="M21">
            <v>19930</v>
          </cell>
          <cell r="N21">
            <v>20398</v>
          </cell>
          <cell r="O21">
            <v>19611</v>
          </cell>
          <cell r="P21">
            <v>19871</v>
          </cell>
          <cell r="Q21">
            <v>19491</v>
          </cell>
        </row>
        <row r="22">
          <cell r="A22" t="str">
            <v xml:space="preserve">       a)  Federal</v>
          </cell>
          <cell r="B22">
            <v>3443</v>
          </cell>
          <cell r="C22">
            <v>5321</v>
          </cell>
          <cell r="D22">
            <v>4147</v>
          </cell>
          <cell r="E22">
            <v>4203</v>
          </cell>
          <cell r="F22">
            <v>4718</v>
          </cell>
          <cell r="G22">
            <v>5030</v>
          </cell>
          <cell r="H22">
            <v>5403</v>
          </cell>
          <cell r="I22">
            <v>5359</v>
          </cell>
          <cell r="J22">
            <v>5732</v>
          </cell>
          <cell r="K22">
            <v>5674</v>
          </cell>
          <cell r="L22">
            <v>6031</v>
          </cell>
          <cell r="M22">
            <v>6204</v>
          </cell>
          <cell r="N22">
            <v>6085</v>
          </cell>
          <cell r="O22">
            <v>6089</v>
          </cell>
          <cell r="P22">
            <v>6649</v>
          </cell>
          <cell r="Q22">
            <v>6242</v>
          </cell>
        </row>
        <row r="23">
          <cell r="A23" t="str">
            <v xml:space="preserve">       b)  Provincial</v>
          </cell>
          <cell r="B23">
            <v>4211</v>
          </cell>
          <cell r="C23">
            <v>5188</v>
          </cell>
          <cell r="D23">
            <v>6372</v>
          </cell>
          <cell r="E23">
            <v>6773</v>
          </cell>
          <cell r="F23">
            <v>7072</v>
          </cell>
          <cell r="G23">
            <v>7502</v>
          </cell>
          <cell r="H23">
            <v>8290</v>
          </cell>
          <cell r="I23">
            <v>8969</v>
          </cell>
          <cell r="J23">
            <v>7945</v>
          </cell>
          <cell r="K23">
            <v>8666</v>
          </cell>
          <cell r="L23">
            <v>9715</v>
          </cell>
          <cell r="M23">
            <v>10679</v>
          </cell>
          <cell r="N23">
            <v>11346</v>
          </cell>
          <cell r="O23">
            <v>10671</v>
          </cell>
          <cell r="P23">
            <v>10590</v>
          </cell>
          <cell r="Q23">
            <v>10711</v>
          </cell>
        </row>
        <row r="24">
          <cell r="A24" t="str">
            <v xml:space="preserve">       c)  Local Bodies</v>
          </cell>
          <cell r="B24">
            <v>1916</v>
          </cell>
          <cell r="C24">
            <v>1991</v>
          </cell>
          <cell r="D24">
            <v>2117</v>
          </cell>
          <cell r="E24">
            <v>2003</v>
          </cell>
          <cell r="F24">
            <v>1987</v>
          </cell>
          <cell r="G24">
            <v>2344</v>
          </cell>
          <cell r="H24">
            <v>2536</v>
          </cell>
          <cell r="I24">
            <v>2686</v>
          </cell>
          <cell r="J24">
            <v>2955</v>
          </cell>
          <cell r="K24">
            <v>3573</v>
          </cell>
          <cell r="L24">
            <v>3342</v>
          </cell>
          <cell r="M24">
            <v>3047</v>
          </cell>
          <cell r="N24">
            <v>2967</v>
          </cell>
          <cell r="O24">
            <v>2851</v>
          </cell>
          <cell r="P24">
            <v>2632</v>
          </cell>
          <cell r="Q24">
            <v>2538</v>
          </cell>
        </row>
        <row r="25">
          <cell r="A25" t="str">
            <v xml:space="preserve">       Total(A+B)</v>
          </cell>
          <cell r="B25">
            <v>26099</v>
          </cell>
          <cell r="C25">
            <v>29871</v>
          </cell>
          <cell r="D25">
            <v>32515</v>
          </cell>
          <cell r="E25">
            <v>32973</v>
          </cell>
          <cell r="F25">
            <v>35986</v>
          </cell>
          <cell r="G25">
            <v>38157</v>
          </cell>
          <cell r="H25">
            <v>41534</v>
          </cell>
          <cell r="I25">
            <v>39669</v>
          </cell>
          <cell r="J25">
            <v>42103</v>
          </cell>
          <cell r="K25">
            <v>42214</v>
          </cell>
          <cell r="L25">
            <v>42687</v>
          </cell>
          <cell r="M25">
            <v>47609</v>
          </cell>
          <cell r="N25">
            <v>49869</v>
          </cell>
          <cell r="O25">
            <v>48009</v>
          </cell>
          <cell r="P25">
            <v>50968</v>
          </cell>
          <cell r="Q25">
            <v>51896</v>
          </cell>
        </row>
        <row r="26">
          <cell r="A26" t="str">
            <v xml:space="preserve">R=Revised, P=Provisional </v>
          </cell>
        </row>
        <row r="30">
          <cell r="A30" t="str">
            <v>Public  Fixed  Investment ( at Constant Prices of 1980-81)</v>
          </cell>
        </row>
        <row r="31">
          <cell r="A31" t="str">
            <v>(Percent   Shares in Public Fixed Investment)</v>
          </cell>
        </row>
        <row r="32">
          <cell r="A32" t="str">
            <v>SECTORS</v>
          </cell>
          <cell r="B32" t="str">
            <v>1980-81</v>
          </cell>
          <cell r="C32" t="str">
            <v>1981-82</v>
          </cell>
          <cell r="D32" t="str">
            <v>1982-83</v>
          </cell>
          <cell r="E32" t="str">
            <v>1983-84</v>
          </cell>
          <cell r="F32" t="str">
            <v>1984-85</v>
          </cell>
          <cell r="G32" t="str">
            <v>1985-86</v>
          </cell>
          <cell r="H32" t="str">
            <v>1986-87</v>
          </cell>
          <cell r="I32" t="str">
            <v>1987-88</v>
          </cell>
          <cell r="J32" t="str">
            <v>1988-89</v>
          </cell>
          <cell r="K32" t="str">
            <v>1989-90</v>
          </cell>
          <cell r="L32" t="str">
            <v>1990-91</v>
          </cell>
          <cell r="M32" t="str">
            <v>1991-92</v>
          </cell>
          <cell r="N32" t="str">
            <v>1992-93</v>
          </cell>
          <cell r="O32" t="str">
            <v>1993-94</v>
          </cell>
          <cell r="P32" t="str">
            <v>1994-95</v>
          </cell>
          <cell r="Q32" t="str">
            <v>1995-96</v>
          </cell>
        </row>
        <row r="33">
          <cell r="A33" t="str">
            <v xml:space="preserve">A. Public Sector  </v>
          </cell>
          <cell r="B33">
            <v>63.331928426376493</v>
          </cell>
          <cell r="C33">
            <v>58.153392922901816</v>
          </cell>
          <cell r="D33">
            <v>61.137936337075196</v>
          </cell>
          <cell r="E33">
            <v>60.637491280744847</v>
          </cell>
          <cell r="F33">
            <v>61.715667203912631</v>
          </cell>
          <cell r="G33">
            <v>61.01370652829101</v>
          </cell>
          <cell r="H33">
            <v>60.925988346896517</v>
          </cell>
          <cell r="I33">
            <v>57.11008596133</v>
          </cell>
          <cell r="J33">
            <v>60.496876707123008</v>
          </cell>
          <cell r="K33">
            <v>57.566210261998386</v>
          </cell>
          <cell r="L33">
            <v>55.283810059268632</v>
          </cell>
          <cell r="M33">
            <v>58.138167153269336</v>
          </cell>
          <cell r="N33">
            <v>59.096833704305283</v>
          </cell>
          <cell r="O33">
            <v>59.151409110791732</v>
          </cell>
          <cell r="P33">
            <v>61.012792340291945</v>
          </cell>
          <cell r="Q33">
            <v>62.442192076460614</v>
          </cell>
        </row>
        <row r="34">
          <cell r="A34" t="str">
            <v>1.   Agriculture</v>
          </cell>
          <cell r="B34">
            <v>1.9464347292999733</v>
          </cell>
          <cell r="C34">
            <v>2.6647919386696124</v>
          </cell>
          <cell r="D34">
            <v>3.8474550207596492</v>
          </cell>
          <cell r="E34">
            <v>3.7212264580111003</v>
          </cell>
          <cell r="F34">
            <v>3.4846884899683213</v>
          </cell>
          <cell r="G34">
            <v>3.7607778389286368</v>
          </cell>
          <cell r="H34">
            <v>3.3851784080512348</v>
          </cell>
          <cell r="I34">
            <v>3.7535607149159294</v>
          </cell>
          <cell r="J34">
            <v>2.5865140251288508</v>
          </cell>
          <cell r="K34">
            <v>2.1627895958686691</v>
          </cell>
          <cell r="L34">
            <v>3.225806451612903</v>
          </cell>
          <cell r="M34">
            <v>2.9679262324350435</v>
          </cell>
          <cell r="N34">
            <v>3.1482484108363913</v>
          </cell>
          <cell r="O34">
            <v>4.4408340102897377</v>
          </cell>
          <cell r="P34">
            <v>4.4773191021817613</v>
          </cell>
          <cell r="Q34">
            <v>5.4069677817172801</v>
          </cell>
        </row>
        <row r="35">
          <cell r="A35" t="str">
            <v>2.   Mining and Quarrying</v>
          </cell>
          <cell r="B35">
            <v>1.2644162611594314</v>
          </cell>
          <cell r="C35">
            <v>1.1549663553279099</v>
          </cell>
          <cell r="D35">
            <v>0.63355374442564971</v>
          </cell>
          <cell r="E35">
            <v>2.2412276711248595</v>
          </cell>
          <cell r="F35">
            <v>2.3231256599788805</v>
          </cell>
          <cell r="G35">
            <v>4.4028618602091365</v>
          </cell>
          <cell r="H35">
            <v>5.4028025232339774</v>
          </cell>
          <cell r="I35">
            <v>3.6048299679850766</v>
          </cell>
          <cell r="J35">
            <v>4.6695009856779803</v>
          </cell>
          <cell r="K35">
            <v>2.4115222438053729</v>
          </cell>
          <cell r="L35">
            <v>2.7572797338768242</v>
          </cell>
          <cell r="M35">
            <v>3.2955953706232015</v>
          </cell>
          <cell r="N35">
            <v>2.5827668491447593</v>
          </cell>
          <cell r="O35">
            <v>3.499343873023808</v>
          </cell>
          <cell r="P35">
            <v>4.7107989326636321</v>
          </cell>
          <cell r="Q35">
            <v>3.9559889008786806</v>
          </cell>
        </row>
        <row r="36">
          <cell r="A36" t="str">
            <v>3.   Manufacturing</v>
          </cell>
          <cell r="B36">
            <v>18.525614008199547</v>
          </cell>
          <cell r="C36">
            <v>14.037025877941817</v>
          </cell>
          <cell r="D36">
            <v>13.769029678609874</v>
          </cell>
          <cell r="E36">
            <v>13.993267218633425</v>
          </cell>
          <cell r="F36">
            <v>9.0590785305396544</v>
          </cell>
          <cell r="G36">
            <v>9.0651780800377395</v>
          </cell>
          <cell r="H36">
            <v>4.1965618529397606</v>
          </cell>
          <cell r="I36">
            <v>3.3451813758854518</v>
          </cell>
          <cell r="J36">
            <v>2.4060043227323469</v>
          </cell>
          <cell r="K36">
            <v>1.8879992419576446</v>
          </cell>
          <cell r="L36">
            <v>2.0826012603368707</v>
          </cell>
          <cell r="M36">
            <v>1.8882984309689346</v>
          </cell>
          <cell r="N36">
            <v>1.8468387174396921</v>
          </cell>
          <cell r="O36">
            <v>1.560124143389781</v>
          </cell>
          <cell r="P36">
            <v>1.0673363679171246</v>
          </cell>
          <cell r="Q36">
            <v>1.5550331432094959</v>
          </cell>
        </row>
        <row r="37">
          <cell r="A37" t="str">
            <v xml:space="preserve">       a)   Large-scale</v>
          </cell>
          <cell r="B37">
            <v>18.445151155216674</v>
          </cell>
          <cell r="C37">
            <v>13.923203106692108</v>
          </cell>
          <cell r="D37">
            <v>13.692142088266953</v>
          </cell>
          <cell r="E37">
            <v>13.950808237042429</v>
          </cell>
          <cell r="F37">
            <v>8.9284721836269654</v>
          </cell>
          <cell r="G37">
            <v>8.9420027779961728</v>
          </cell>
          <cell r="H37">
            <v>4.1411855347426201</v>
          </cell>
          <cell r="I37">
            <v>3.2771181527137059</v>
          </cell>
          <cell r="J37">
            <v>2.3133743438709828</v>
          </cell>
          <cell r="K37">
            <v>1.7600795944473397</v>
          </cell>
          <cell r="L37">
            <v>1.8295968327593881</v>
          </cell>
          <cell r="M37">
            <v>1.7307651914553972</v>
          </cell>
          <cell r="N37">
            <v>1.6864184162505766</v>
          </cell>
          <cell r="O37">
            <v>1.4268158053698263</v>
          </cell>
          <cell r="P37">
            <v>1.0673363679171246</v>
          </cell>
          <cell r="Q37">
            <v>1.5550331432094959</v>
          </cell>
        </row>
        <row r="38">
          <cell r="A38" t="str">
            <v xml:space="preserve">       b)  Small-scale</v>
          </cell>
          <cell r="B38">
            <v>8.0462852982872909E-2</v>
          </cell>
          <cell r="C38">
            <v>0.11382277124970708</v>
          </cell>
          <cell r="D38">
            <v>7.6887590342918657E-2</v>
          </cell>
          <cell r="E38">
            <v>4.2458981590998694E-2</v>
          </cell>
          <cell r="F38">
            <v>0.13060634691268827</v>
          </cell>
          <cell r="G38">
            <v>0.12317530204156511</v>
          </cell>
          <cell r="H38">
            <v>5.5376318197139694E-2</v>
          </cell>
          <cell r="I38">
            <v>6.8063223171746193E-2</v>
          </cell>
          <cell r="J38">
            <v>9.2629978861363788E-2</v>
          </cell>
          <cell r="K38">
            <v>0.12791964751030463</v>
          </cell>
          <cell r="L38">
            <v>0.25300442757748259</v>
          </cell>
          <cell r="M38">
            <v>0.15753323951353734</v>
          </cell>
          <cell r="N38">
            <v>0.16042030118911546</v>
          </cell>
          <cell r="O38">
            <v>0.13330833801995459</v>
          </cell>
          <cell r="P38">
            <v>0</v>
          </cell>
          <cell r="Q38">
            <v>0</v>
          </cell>
        </row>
        <row r="39">
          <cell r="A39" t="str">
            <v>4.   Construction</v>
          </cell>
          <cell r="B39">
            <v>7.2493198973140727</v>
          </cell>
          <cell r="C39">
            <v>6.1296910046533428</v>
          </cell>
          <cell r="D39">
            <v>7.9932338920498225</v>
          </cell>
          <cell r="E39">
            <v>5.2770448548812663</v>
          </cell>
          <cell r="F39">
            <v>5.8022564330573001</v>
          </cell>
          <cell r="G39">
            <v>4.816940535157376</v>
          </cell>
          <cell r="H39">
            <v>3.5224153705397985</v>
          </cell>
          <cell r="I39">
            <v>3.4208071794096142</v>
          </cell>
          <cell r="J39">
            <v>2.8121511531244803</v>
          </cell>
          <cell r="K39">
            <v>2.4541621263088076</v>
          </cell>
          <cell r="L39">
            <v>1.6304729777215545</v>
          </cell>
          <cell r="M39">
            <v>3.5392467810708061</v>
          </cell>
          <cell r="N39">
            <v>1.2292205578615973</v>
          </cell>
          <cell r="O39">
            <v>1.5642900289529047</v>
          </cell>
          <cell r="P39">
            <v>1.2125255061999687</v>
          </cell>
          <cell r="Q39">
            <v>1.564667797132727</v>
          </cell>
        </row>
        <row r="40">
          <cell r="A40" t="str">
            <v xml:space="preserve">       a)  Indus Basin</v>
          </cell>
          <cell r="B40">
            <v>3.4062607762749533</v>
          </cell>
          <cell r="C40">
            <v>2.4438418533025343</v>
          </cell>
          <cell r="D40">
            <v>2.4788559126556975</v>
          </cell>
          <cell r="E40">
            <v>1.2646710945318898</v>
          </cell>
          <cell r="F40">
            <v>0.54743511365531039</v>
          </cell>
          <cell r="G40">
            <v>0.51628796813166655</v>
          </cell>
          <cell r="H40">
            <v>0.3491115712428372</v>
          </cell>
          <cell r="I40">
            <v>0.20923138975018277</v>
          </cell>
          <cell r="J40">
            <v>9.7380234187587594E-2</v>
          </cell>
          <cell r="K40">
            <v>8.5279765006869762E-2</v>
          </cell>
          <cell r="L40">
            <v>0.10776114507929815</v>
          </cell>
          <cell r="M40">
            <v>0.15963368270705119</v>
          </cell>
          <cell r="N40">
            <v>3.2084060237823099E-2</v>
          </cell>
          <cell r="O40">
            <v>2.0829427815617908E-2</v>
          </cell>
          <cell r="P40">
            <v>7.8480615288023855E-3</v>
          </cell>
          <cell r="Q40">
            <v>1.3488515492523508E-2</v>
          </cell>
        </row>
        <row r="41">
          <cell r="A41" t="str">
            <v xml:space="preserve">       b)  Other Construction</v>
          </cell>
          <cell r="B41">
            <v>3.8430591210391203</v>
          </cell>
          <cell r="C41">
            <v>3.6858491513508085</v>
          </cell>
          <cell r="D41">
            <v>5.5143779793941254</v>
          </cell>
          <cell r="E41">
            <v>4.0123737603493765</v>
          </cell>
          <cell r="F41">
            <v>5.254821319401989</v>
          </cell>
          <cell r="G41">
            <v>4.3006525670257094</v>
          </cell>
          <cell r="H41">
            <v>3.1733037992969617</v>
          </cell>
          <cell r="I41">
            <v>3.2115757896594319</v>
          </cell>
          <cell r="J41">
            <v>2.7147709189368929</v>
          </cell>
          <cell r="K41">
            <v>2.3688823613019374</v>
          </cell>
          <cell r="L41">
            <v>1.5227118326422564</v>
          </cell>
          <cell r="M41">
            <v>3.3796130983637549</v>
          </cell>
          <cell r="N41">
            <v>1.1971364976237744</v>
          </cell>
          <cell r="O41">
            <v>1.5434606011372869</v>
          </cell>
          <cell r="P41">
            <v>1.2046774446711661</v>
          </cell>
          <cell r="Q41">
            <v>1.5511792816402035</v>
          </cell>
        </row>
        <row r="42">
          <cell r="A42" t="str">
            <v>5.   Electricity and Gas</v>
          </cell>
          <cell r="B42">
            <v>12.939193072531516</v>
          </cell>
          <cell r="C42">
            <v>12.808409494158212</v>
          </cell>
          <cell r="D42">
            <v>18.077810241427034</v>
          </cell>
          <cell r="E42">
            <v>16.92900251721105</v>
          </cell>
          <cell r="F42">
            <v>19.496470849774912</v>
          </cell>
          <cell r="G42">
            <v>18.022905364677516</v>
          </cell>
          <cell r="H42">
            <v>22.759666779024414</v>
          </cell>
          <cell r="I42">
            <v>24.043963800448715</v>
          </cell>
          <cell r="J42">
            <v>33.627057454338171</v>
          </cell>
          <cell r="K42">
            <v>33.581276353816271</v>
          </cell>
          <cell r="L42">
            <v>29.184529247780354</v>
          </cell>
          <cell r="M42">
            <v>29.481820664160136</v>
          </cell>
          <cell r="N42">
            <v>28.121678798451942</v>
          </cell>
          <cell r="O42">
            <v>28.832093982378304</v>
          </cell>
          <cell r="P42">
            <v>32.865719667242196</v>
          </cell>
          <cell r="Q42">
            <v>30.046631724988437</v>
          </cell>
        </row>
        <row r="43">
          <cell r="A43" t="str">
            <v>6.   Transport and Communication</v>
          </cell>
          <cell r="B43">
            <v>17.19222958734051</v>
          </cell>
          <cell r="C43">
            <v>17.374711258411168</v>
          </cell>
          <cell r="D43">
            <v>13.012455789635553</v>
          </cell>
          <cell r="E43">
            <v>14.348102993358204</v>
          </cell>
          <cell r="F43">
            <v>18.04868559995554</v>
          </cell>
          <cell r="G43">
            <v>16.508111224676991</v>
          </cell>
          <cell r="H43">
            <v>16.723648095536188</v>
          </cell>
          <cell r="I43">
            <v>13.340391741662255</v>
          </cell>
          <cell r="J43">
            <v>11.445740208536209</v>
          </cell>
          <cell r="K43">
            <v>12.356090396550908</v>
          </cell>
          <cell r="L43">
            <v>13.287417714995197</v>
          </cell>
          <cell r="M43">
            <v>14.333424352538385</v>
          </cell>
          <cell r="N43">
            <v>19.388798652469468</v>
          </cell>
          <cell r="O43">
            <v>15.917848736695204</v>
          </cell>
          <cell r="P43">
            <v>13.967587505886044</v>
          </cell>
          <cell r="Q43">
            <v>17.540850932634498</v>
          </cell>
        </row>
        <row r="44">
          <cell r="A44" t="str">
            <v xml:space="preserve">       a)  Railways</v>
          </cell>
          <cell r="B44">
            <v>4.2147208705314378</v>
          </cell>
          <cell r="C44">
            <v>4.5127381071942692</v>
          </cell>
          <cell r="D44">
            <v>3.9243426111025679</v>
          </cell>
          <cell r="E44">
            <v>2.6536863494374185</v>
          </cell>
          <cell r="F44">
            <v>3.2401489468126496</v>
          </cell>
          <cell r="G44">
            <v>3.8813323898629348</v>
          </cell>
          <cell r="H44">
            <v>3.2455337795541004</v>
          </cell>
          <cell r="I44">
            <v>2.5889233406438277</v>
          </cell>
          <cell r="J44">
            <v>0.31826710685699355</v>
          </cell>
          <cell r="K44">
            <v>0.90017529729473633</v>
          </cell>
          <cell r="L44">
            <v>1.412608053974278</v>
          </cell>
          <cell r="M44">
            <v>1.9870192610640844</v>
          </cell>
          <cell r="N44">
            <v>1.7926968657883655</v>
          </cell>
          <cell r="O44">
            <v>1.7225936803516009</v>
          </cell>
          <cell r="P44">
            <v>1.9855595667870036</v>
          </cell>
          <cell r="Q44">
            <v>1.8575612763989515</v>
          </cell>
        </row>
        <row r="45">
          <cell r="A45" t="str">
            <v xml:space="preserve">       b)  Post Office and PTC</v>
          </cell>
          <cell r="B45">
            <v>1.8084984099007624</v>
          </cell>
          <cell r="C45">
            <v>3.1836898664256306</v>
          </cell>
          <cell r="D45">
            <v>3.8905120713516839</v>
          </cell>
          <cell r="E45">
            <v>4.5006520486458621</v>
          </cell>
          <cell r="F45">
            <v>4.382259767687434</v>
          </cell>
          <cell r="G45">
            <v>4.2010640249495506</v>
          </cell>
          <cell r="H45">
            <v>5.7663600905282424</v>
          </cell>
          <cell r="I45">
            <v>4.6862789583805995</v>
          </cell>
          <cell r="J45">
            <v>5.4841697741253599</v>
          </cell>
          <cell r="K45">
            <v>6.02643672715213</v>
          </cell>
          <cell r="L45">
            <v>7.2481083233771404</v>
          </cell>
          <cell r="M45">
            <v>5.7006028271965388</v>
          </cell>
          <cell r="N45">
            <v>10.836391345324751</v>
          </cell>
          <cell r="O45">
            <v>7.1194984273781996</v>
          </cell>
          <cell r="P45">
            <v>6.4589546382043634</v>
          </cell>
          <cell r="Q45">
            <v>8.2703869277015585</v>
          </cell>
        </row>
        <row r="46">
          <cell r="A46" t="str">
            <v xml:space="preserve">       c)  Others</v>
          </cell>
          <cell r="B46">
            <v>11.169010306908312</v>
          </cell>
          <cell r="C46">
            <v>9.6782832847912701</v>
          </cell>
          <cell r="D46">
            <v>5.1976011071813009</v>
          </cell>
          <cell r="E46">
            <v>7.1937645952749225</v>
          </cell>
          <cell r="F46">
            <v>10.426276885455454</v>
          </cell>
          <cell r="G46">
            <v>8.4257148098645072</v>
          </cell>
          <cell r="H46">
            <v>7.7117542254538458</v>
          </cell>
          <cell r="I46">
            <v>6.0651894426378279</v>
          </cell>
          <cell r="J46">
            <v>5.6433033275538556</v>
          </cell>
          <cell r="K46">
            <v>5.4294783721040414</v>
          </cell>
          <cell r="L46">
            <v>4.6267013376437793</v>
          </cell>
          <cell r="M46">
            <v>6.645802264277763</v>
          </cell>
          <cell r="N46">
            <v>6.7597104413563533</v>
          </cell>
          <cell r="O46">
            <v>7.0757566289654017</v>
          </cell>
          <cell r="P46">
            <v>5.5230733008946791</v>
          </cell>
          <cell r="Q46">
            <v>7.4129027285339903</v>
          </cell>
        </row>
        <row r="47">
          <cell r="A47" t="str">
            <v>7.   Wholesale and Retail Trade</v>
          </cell>
          <cell r="B47">
            <v>0.49044024675274911</v>
          </cell>
          <cell r="C47">
            <v>0.23099327106558201</v>
          </cell>
          <cell r="D47">
            <v>0.14762417345840381</v>
          </cell>
          <cell r="E47">
            <v>0.13647529797106722</v>
          </cell>
          <cell r="F47">
            <v>0.18618351581170456</v>
          </cell>
          <cell r="G47">
            <v>0.14938281311423854</v>
          </cell>
          <cell r="H47">
            <v>0.10834497038570809</v>
          </cell>
          <cell r="I47">
            <v>0.28485719327434522</v>
          </cell>
          <cell r="J47">
            <v>0.11638125549248272</v>
          </cell>
          <cell r="K47">
            <v>0.12791964751030463</v>
          </cell>
          <cell r="L47">
            <v>0.3771640077775435</v>
          </cell>
          <cell r="M47">
            <v>0.28355983112436722</v>
          </cell>
          <cell r="N47">
            <v>5.4141851651326477E-2</v>
          </cell>
          <cell r="O47">
            <v>9.3732425170280576E-2</v>
          </cell>
          <cell r="P47">
            <v>6.6708522994820288E-2</v>
          </cell>
          <cell r="Q47">
            <v>0.10405426237089564</v>
          </cell>
        </row>
        <row r="48">
          <cell r="A48" t="str">
            <v>8.   Finance and  Insurance</v>
          </cell>
          <cell r="B48">
            <v>0.93873328480018392</v>
          </cell>
          <cell r="C48">
            <v>1.0311003983796994</v>
          </cell>
          <cell r="D48">
            <v>1.1902198985083807</v>
          </cell>
          <cell r="E48">
            <v>1.5012282776817396</v>
          </cell>
          <cell r="F48">
            <v>1.2171399988884566</v>
          </cell>
          <cell r="G48">
            <v>1.3627905757790182</v>
          </cell>
          <cell r="H48">
            <v>1.208648336302788</v>
          </cell>
          <cell r="I48">
            <v>1.1595956540371575</v>
          </cell>
          <cell r="J48">
            <v>0.66028549034510609</v>
          </cell>
          <cell r="K48">
            <v>0.67986923769365615</v>
          </cell>
          <cell r="L48">
            <v>0.7473001147890459</v>
          </cell>
          <cell r="M48">
            <v>0.69734714024659206</v>
          </cell>
          <cell r="N48">
            <v>1.06278449537789</v>
          </cell>
          <cell r="O48">
            <v>1.0206419629652774</v>
          </cell>
          <cell r="P48">
            <v>1.1595510908805526</v>
          </cell>
          <cell r="Q48">
            <v>0.97502697703098518</v>
          </cell>
        </row>
        <row r="49">
          <cell r="A49" t="str">
            <v>9.   Services</v>
          </cell>
          <cell r="B49">
            <v>2.785547338978505</v>
          </cell>
          <cell r="C49">
            <v>2.7217033242944662</v>
          </cell>
          <cell r="D49">
            <v>2.4665538982008304</v>
          </cell>
          <cell r="E49">
            <v>2.4899159918721376</v>
          </cell>
          <cell r="F49">
            <v>2.0980381259378644</v>
          </cell>
          <cell r="G49">
            <v>2.9247582357103545</v>
          </cell>
          <cell r="H49">
            <v>3.6187220108826503</v>
          </cell>
          <cell r="I49">
            <v>4.1568983337114629</v>
          </cell>
          <cell r="J49">
            <v>2.1732418117473817</v>
          </cell>
          <cell r="K49">
            <v>1.904581418486758</v>
          </cell>
          <cell r="L49">
            <v>1.9912385503783354</v>
          </cell>
          <cell r="M49">
            <v>1.6509483501018714</v>
          </cell>
          <cell r="N49">
            <v>1.6623553710722092</v>
          </cell>
          <cell r="O49">
            <v>2.2224999479264302</v>
          </cell>
          <cell r="P49">
            <v>1.4852456443258515</v>
          </cell>
          <cell r="Q49">
            <v>1.2929705564976106</v>
          </cell>
        </row>
        <row r="50">
          <cell r="A50" t="str">
            <v>B. General Government</v>
          </cell>
          <cell r="B50">
            <v>36.668071573623514</v>
          </cell>
          <cell r="C50">
            <v>41.846607077098191</v>
          </cell>
          <cell r="D50">
            <v>38.862063662924804</v>
          </cell>
          <cell r="E50">
            <v>39.362508719255146</v>
          </cell>
          <cell r="F50">
            <v>38.284332796087369</v>
          </cell>
          <cell r="G50">
            <v>38.986293471708997</v>
          </cell>
          <cell r="H50">
            <v>39.074011653103483</v>
          </cell>
          <cell r="I50">
            <v>42.88991403867</v>
          </cell>
          <cell r="J50">
            <v>39.503123292876992</v>
          </cell>
          <cell r="K50">
            <v>42.433789738001607</v>
          </cell>
          <cell r="L50">
            <v>44.716189940731368</v>
          </cell>
          <cell r="M50">
            <v>41.861832846730664</v>
          </cell>
          <cell r="N50">
            <v>40.903166295694717</v>
          </cell>
          <cell r="O50">
            <v>40.848590889208275</v>
          </cell>
          <cell r="P50">
            <v>38.987207659708048</v>
          </cell>
          <cell r="Q50">
            <v>37.557807923539386</v>
          </cell>
        </row>
        <row r="51">
          <cell r="A51" t="str">
            <v xml:space="preserve">       a)  Federal</v>
          </cell>
          <cell r="B51">
            <v>13.192076324763402</v>
          </cell>
          <cell r="C51">
            <v>17.813263700579157</v>
          </cell>
          <cell r="D51">
            <v>12.754113486083346</v>
          </cell>
          <cell r="E51">
            <v>12.746792830497681</v>
          </cell>
          <cell r="F51">
            <v>13.110654143277941</v>
          </cell>
          <cell r="G51">
            <v>13.182378069554733</v>
          </cell>
          <cell r="H51">
            <v>13.008619444310684</v>
          </cell>
          <cell r="I51">
            <v>13.509289369532883</v>
          </cell>
          <cell r="J51">
            <v>13.614231764957365</v>
          </cell>
          <cell r="K51">
            <v>13.441038518027195</v>
          </cell>
          <cell r="L51">
            <v>14.128423173331459</v>
          </cell>
          <cell r="M51">
            <v>13.03114957255981</v>
          </cell>
          <cell r="N51">
            <v>12.201969159197096</v>
          </cell>
          <cell r="O51">
            <v>12.683038596929741</v>
          </cell>
          <cell r="P51">
            <v>13.045440276251766</v>
          </cell>
          <cell r="Q51">
            <v>12.027901957761678</v>
          </cell>
        </row>
        <row r="52">
          <cell r="A52" t="str">
            <v xml:space="preserve">       b)  Provincial</v>
          </cell>
          <cell r="B52">
            <v>16.134717805279898</v>
          </cell>
          <cell r="C52">
            <v>17.368015801278833</v>
          </cell>
          <cell r="D52">
            <v>19.597109026603107</v>
          </cell>
          <cell r="E52">
            <v>20.541048736845298</v>
          </cell>
          <cell r="F52">
            <v>19.652086922692156</v>
          </cell>
          <cell r="G52">
            <v>19.660874806719605</v>
          </cell>
          <cell r="H52">
            <v>19.959551211056002</v>
          </cell>
          <cell r="I52">
            <v>22.6095943936071</v>
          </cell>
          <cell r="J52">
            <v>18.870389283423982</v>
          </cell>
          <cell r="K52">
            <v>20.528734543042592</v>
          </cell>
          <cell r="L52">
            <v>22.758685314030032</v>
          </cell>
          <cell r="M52">
            <v>22.430632863534207</v>
          </cell>
          <cell r="N52">
            <v>22.751609216146303</v>
          </cell>
          <cell r="O52">
            <v>22.227082422045864</v>
          </cell>
          <cell r="P52">
            <v>20.777742897504318</v>
          </cell>
          <cell r="Q52">
            <v>20.639355634345613</v>
          </cell>
        </row>
        <row r="53">
          <cell r="A53" t="str">
            <v xml:space="preserve">       c)  Local Bodies</v>
          </cell>
          <cell r="B53">
            <v>7.3412774435802142</v>
          </cell>
          <cell r="C53">
            <v>6.6653275752401999</v>
          </cell>
          <cell r="D53">
            <v>6.5108411502383516</v>
          </cell>
          <cell r="E53">
            <v>6.0746671519121707</v>
          </cell>
          <cell r="F53">
            <v>5.5215917301172679</v>
          </cell>
          <cell r="G53">
            <v>6.1430405954346519</v>
          </cell>
          <cell r="H53">
            <v>6.1058409977367933</v>
          </cell>
          <cell r="I53">
            <v>6.7710302755300118</v>
          </cell>
          <cell r="J53">
            <v>7.0185022444956422</v>
          </cell>
          <cell r="K53">
            <v>8.4640166769318235</v>
          </cell>
          <cell r="L53">
            <v>7.829081453369878</v>
          </cell>
          <cell r="M53">
            <v>6.400050410636644</v>
          </cell>
          <cell r="N53">
            <v>5.9495879203513207</v>
          </cell>
          <cell r="O53">
            <v>5.938469870232665</v>
          </cell>
          <cell r="P53">
            <v>5.1640244859519697</v>
          </cell>
          <cell r="Q53">
            <v>4.8905503314320944</v>
          </cell>
        </row>
        <row r="54">
          <cell r="A54" t="str">
            <v xml:space="preserve">       Total:</v>
          </cell>
          <cell r="B54">
            <v>100</v>
          </cell>
          <cell r="C54">
            <v>100</v>
          </cell>
          <cell r="D54">
            <v>100</v>
          </cell>
          <cell r="E54">
            <v>100</v>
          </cell>
          <cell r="F54">
            <v>100</v>
          </cell>
          <cell r="G54">
            <v>100</v>
          </cell>
          <cell r="H54">
            <v>100</v>
          </cell>
          <cell r="I54">
            <v>100</v>
          </cell>
          <cell r="J54">
            <v>100</v>
          </cell>
          <cell r="K54">
            <v>100</v>
          </cell>
          <cell r="L54">
            <v>100</v>
          </cell>
          <cell r="M54">
            <v>100</v>
          </cell>
          <cell r="N54">
            <v>100</v>
          </cell>
          <cell r="O54">
            <v>100</v>
          </cell>
          <cell r="P54">
            <v>100</v>
          </cell>
          <cell r="Q54">
            <v>100</v>
          </cell>
        </row>
        <row r="55">
          <cell r="A55" t="str">
            <v>R=Revised, P=Provisional</v>
          </cell>
        </row>
        <row r="58">
          <cell r="A58" t="str">
            <v>Public  Fixed  Investment ( at Constant Prices of 1980-81)</v>
          </cell>
        </row>
        <row r="59">
          <cell r="A59" t="str">
            <v>(Growth  Rates)</v>
          </cell>
        </row>
        <row r="60">
          <cell r="A60" t="str">
            <v>SECTORS</v>
          </cell>
          <cell r="B60" t="str">
            <v>1980-81</v>
          </cell>
          <cell r="C60" t="str">
            <v>1981-82</v>
          </cell>
          <cell r="D60" t="str">
            <v>1982-83</v>
          </cell>
          <cell r="E60" t="str">
            <v>1983-84</v>
          </cell>
          <cell r="F60" t="str">
            <v>1984-85</v>
          </cell>
          <cell r="G60" t="str">
            <v>1985-86</v>
          </cell>
          <cell r="H60" t="str">
            <v>1986-87</v>
          </cell>
          <cell r="I60" t="str">
            <v>1987-88</v>
          </cell>
          <cell r="J60" t="str">
            <v>1988-89</v>
          </cell>
          <cell r="K60" t="str">
            <v>1989-90</v>
          </cell>
          <cell r="L60" t="str">
            <v>1990-91</v>
          </cell>
          <cell r="M60" t="str">
            <v>1991-92</v>
          </cell>
          <cell r="N60" t="str">
            <v>1992-93</v>
          </cell>
          <cell r="O60" t="str">
            <v>1993-94</v>
          </cell>
          <cell r="P60" t="str">
            <v>1994-95</v>
          </cell>
          <cell r="Q60" t="str">
            <v>1995-96</v>
          </cell>
        </row>
        <row r="61">
          <cell r="A61" t="str">
            <v xml:space="preserve">A. Public Sector </v>
          </cell>
          <cell r="C61">
            <v>5.0940770766531474</v>
          </cell>
          <cell r="D61">
            <v>14.437856197110133</v>
          </cell>
          <cell r="E61">
            <v>0.5784999245434852</v>
          </cell>
          <cell r="F61">
            <v>11.078323497049114</v>
          </cell>
          <cell r="G61">
            <v>4.8268719888333589</v>
          </cell>
          <cell r="H61">
            <v>8.6937846312443732</v>
          </cell>
          <cell r="I61">
            <v>-10.472238688006319</v>
          </cell>
          <cell r="J61">
            <v>12.429927168395505</v>
          </cell>
          <cell r="K61">
            <v>-4.5934592281418052</v>
          </cell>
          <cell r="L61">
            <v>-2.8887700094646362</v>
          </cell>
          <cell r="M61">
            <v>17.288868172380177</v>
          </cell>
          <cell r="N61">
            <v>6.4742223346219152</v>
          </cell>
          <cell r="O61">
            <v>-3.6408672932713548</v>
          </cell>
          <cell r="P61">
            <v>9.5041904359461924</v>
          </cell>
          <cell r="Q61">
            <v>4.2061935234910086</v>
          </cell>
        </row>
        <row r="62">
          <cell r="A62" t="str">
            <v>1.   Agriculture</v>
          </cell>
          <cell r="C62">
            <v>56.692913385826785</v>
          </cell>
          <cell r="D62">
            <v>57.160804020100507</v>
          </cell>
          <cell r="E62">
            <v>-1.918465227817745</v>
          </cell>
          <cell r="F62">
            <v>2.2004889975550057</v>
          </cell>
          <cell r="G62">
            <v>14.433811802232865</v>
          </cell>
          <cell r="H62">
            <v>-2.0209059233449511</v>
          </cell>
          <cell r="I62">
            <v>5.9032716927453821</v>
          </cell>
          <cell r="J62">
            <v>-26.863666890530556</v>
          </cell>
          <cell r="K62">
            <v>-16.161616161616166</v>
          </cell>
          <cell r="L62">
            <v>50.82146768893756</v>
          </cell>
          <cell r="M62">
            <v>2.614379084967311</v>
          </cell>
          <cell r="N62">
            <v>11.111111111111116</v>
          </cell>
          <cell r="O62">
            <v>35.796178343949038</v>
          </cell>
          <cell r="P62">
            <v>7.0356472795497282</v>
          </cell>
          <cell r="Q62">
            <v>22.962313759859775</v>
          </cell>
        </row>
        <row r="63">
          <cell r="A63" t="str">
            <v>2.   Mining and Quarrying</v>
          </cell>
          <cell r="C63">
            <v>4.5454545454545414</v>
          </cell>
          <cell r="D63">
            <v>-40.289855072463766</v>
          </cell>
          <cell r="E63">
            <v>258.73786407766988</v>
          </cell>
          <cell r="F63">
            <v>13.125845737483077</v>
          </cell>
          <cell r="G63">
            <v>100.95693779904305</v>
          </cell>
          <cell r="H63">
            <v>33.571428571428562</v>
          </cell>
          <cell r="I63">
            <v>-36.274509803921575</v>
          </cell>
          <cell r="J63">
            <v>37.482517482517473</v>
          </cell>
          <cell r="K63">
            <v>-48.219735503560521</v>
          </cell>
          <cell r="L63">
            <v>15.618860510805499</v>
          </cell>
          <cell r="M63">
            <v>33.305012744265071</v>
          </cell>
          <cell r="N63">
            <v>-17.909496494582534</v>
          </cell>
          <cell r="O63">
            <v>30.434782608695656</v>
          </cell>
          <cell r="P63">
            <v>42.916666666666671</v>
          </cell>
          <cell r="Q63">
            <v>-14.493960849645982</v>
          </cell>
        </row>
        <row r="64">
          <cell r="A64" t="str">
            <v>3.   Manufacturing</v>
          </cell>
          <cell r="C64">
            <v>-13.278179937952428</v>
          </cell>
          <cell r="D64">
            <v>6.7731934176007647</v>
          </cell>
          <cell r="E64">
            <v>3.0600848782667001</v>
          </cell>
          <cell r="F64">
            <v>-29.34547030775899</v>
          </cell>
          <cell r="G64">
            <v>6.1042944785276054</v>
          </cell>
          <cell r="H64">
            <v>-49.60971379011275</v>
          </cell>
          <cell r="I64">
            <v>-23.866896156052785</v>
          </cell>
          <cell r="J64">
            <v>-23.662396382818386</v>
          </cell>
          <cell r="K64">
            <v>-21.322803553800597</v>
          </cell>
          <cell r="L64">
            <v>11.543287327478048</v>
          </cell>
          <cell r="M64">
            <v>1.1248593925759387</v>
          </cell>
          <cell r="N64">
            <v>2.4471635150166815</v>
          </cell>
          <cell r="O64">
            <v>-18.675352877307272</v>
          </cell>
          <cell r="P64">
            <v>-27.369826435246992</v>
          </cell>
          <cell r="Q64">
            <v>48.345588235294116</v>
          </cell>
        </row>
        <row r="65">
          <cell r="A65" t="str">
            <v xml:space="preserve">       a)   Large-scale</v>
          </cell>
          <cell r="C65">
            <v>-13.606148732862488</v>
          </cell>
          <cell r="D65">
            <v>7.0449627314258301</v>
          </cell>
          <cell r="E65">
            <v>3.3243486073674777</v>
          </cell>
          <cell r="F65">
            <v>-30.152173913043477</v>
          </cell>
          <cell r="G65">
            <v>6.1935885465297158</v>
          </cell>
          <cell r="H65">
            <v>-49.589683470105506</v>
          </cell>
          <cell r="I65">
            <v>-24.418604651162788</v>
          </cell>
          <cell r="J65">
            <v>-25.076923076923073</v>
          </cell>
          <cell r="K65">
            <v>-23.716632443531825</v>
          </cell>
          <cell r="L65">
            <v>5.1144010767160131</v>
          </cell>
          <cell r="M65">
            <v>5.5057618437900135</v>
          </cell>
          <cell r="N65">
            <v>2.0631067961164984</v>
          </cell>
          <cell r="O65">
            <v>-18.549346016646851</v>
          </cell>
          <cell r="P65">
            <v>-20.583941605839417</v>
          </cell>
          <cell r="Q65">
            <v>48.345588235294116</v>
          </cell>
        </row>
        <row r="66">
          <cell r="A66" t="str">
            <v xml:space="preserve">       b)  Small-scale</v>
          </cell>
          <cell r="C66">
            <v>61.904761904761905</v>
          </cell>
          <cell r="D66">
            <v>-26.470588235294112</v>
          </cell>
          <cell r="E66">
            <v>-43.999999999999993</v>
          </cell>
          <cell r="F66">
            <v>235.71428571428572</v>
          </cell>
          <cell r="G66">
            <v>0</v>
          </cell>
          <cell r="H66">
            <v>-51.063829787234049</v>
          </cell>
          <cell r="I66">
            <v>17.391304347826097</v>
          </cell>
          <cell r="J66">
            <v>44.444444444444443</v>
          </cell>
          <cell r="K66">
            <v>38.46153846153846</v>
          </cell>
          <cell r="L66">
            <v>100</v>
          </cell>
          <cell r="M66">
            <v>-30.555555555555557</v>
          </cell>
          <cell r="N66">
            <v>6.6666666666666652</v>
          </cell>
          <cell r="O66">
            <v>-19.999999999999996</v>
          </cell>
          <cell r="P66">
            <v>-100</v>
          </cell>
          <cell r="Q66" t="str">
            <v>-</v>
          </cell>
        </row>
        <row r="67">
          <cell r="A67" t="str">
            <v>4.   Construction</v>
          </cell>
          <cell r="C67">
            <v>-3.2241014799154311</v>
          </cell>
          <cell r="D67">
            <v>41.944292736209718</v>
          </cell>
          <cell r="E67">
            <v>-33.05117352828011</v>
          </cell>
          <cell r="F67">
            <v>19.999999999999996</v>
          </cell>
          <cell r="G67">
            <v>-11.973180076628353</v>
          </cell>
          <cell r="H67">
            <v>-20.402611534276382</v>
          </cell>
          <cell r="I67">
            <v>-7.2453861927546104</v>
          </cell>
          <cell r="J67">
            <v>-12.74871039056743</v>
          </cell>
          <cell r="K67">
            <v>-12.5</v>
          </cell>
          <cell r="L67">
            <v>-32.818532818532816</v>
          </cell>
          <cell r="M67">
            <v>142.09770114942529</v>
          </cell>
          <cell r="N67">
            <v>-63.620178041543028</v>
          </cell>
          <cell r="O67">
            <v>22.512234910277318</v>
          </cell>
          <cell r="P67">
            <v>-17.709720372836212</v>
          </cell>
          <cell r="Q67">
            <v>31.391585760517792</v>
          </cell>
        </row>
        <row r="68">
          <cell r="A68" t="str">
            <v xml:space="preserve">       a)  Indus Basin</v>
          </cell>
          <cell r="C68">
            <v>-17.885264341957253</v>
          </cell>
          <cell r="D68">
            <v>10.410958904109592</v>
          </cell>
          <cell r="E68">
            <v>-48.263027295285355</v>
          </cell>
          <cell r="F68">
            <v>-52.757793764988016</v>
          </cell>
          <cell r="G68">
            <v>0</v>
          </cell>
          <cell r="H68">
            <v>-26.395939086294419</v>
          </cell>
          <cell r="I68">
            <v>-42.758620689655167</v>
          </cell>
          <cell r="J68">
            <v>-50.602409638554221</v>
          </cell>
          <cell r="K68">
            <v>-12.195121951219512</v>
          </cell>
          <cell r="L68">
            <v>27.777777777777768</v>
          </cell>
          <cell r="M68">
            <v>65.217391304347828</v>
          </cell>
          <cell r="N68">
            <v>-78.94736842105263</v>
          </cell>
          <cell r="O68">
            <v>-37.5</v>
          </cell>
          <cell r="P68">
            <v>-60</v>
          </cell>
          <cell r="Q68">
            <v>75</v>
          </cell>
        </row>
        <row r="69">
          <cell r="A69" t="str">
            <v xml:space="preserve">       b)  Other Construction</v>
          </cell>
          <cell r="C69">
            <v>9.7706879361914254</v>
          </cell>
          <cell r="D69">
            <v>62.851952770208896</v>
          </cell>
          <cell r="E69">
            <v>-26.213050752928059</v>
          </cell>
          <cell r="F69">
            <v>42.932728647014365</v>
          </cell>
          <cell r="G69">
            <v>-13.220518244315183</v>
          </cell>
          <cell r="H69">
            <v>-19.683120048750759</v>
          </cell>
          <cell r="I69">
            <v>-3.3383915022761723</v>
          </cell>
          <cell r="J69">
            <v>-10.282574568288849</v>
          </cell>
          <cell r="K69">
            <v>-12.510936132983375</v>
          </cell>
          <cell r="L69">
            <v>-35</v>
          </cell>
          <cell r="M69">
            <v>147.53846153846152</v>
          </cell>
          <cell r="N69">
            <v>-62.896208825357355</v>
          </cell>
          <cell r="O69">
            <v>24.120603015075371</v>
          </cell>
          <cell r="P69">
            <v>-17.139001349527661</v>
          </cell>
          <cell r="Q69">
            <v>31.107491856677516</v>
          </cell>
        </row>
        <row r="70">
          <cell r="A70" t="str">
            <v>5.   Electricity and Gas</v>
          </cell>
          <cell r="C70">
            <v>13.295824696476167</v>
          </cell>
          <cell r="D70">
            <v>53.633037114479862</v>
          </cell>
          <cell r="E70">
            <v>-5.0357264375637918</v>
          </cell>
          <cell r="F70">
            <v>25.689716947330709</v>
          </cell>
          <cell r="G70">
            <v>-1.9811858608894006</v>
          </cell>
          <cell r="H70">
            <v>37.458193979933107</v>
          </cell>
          <cell r="I70">
            <v>0.89918544377445286</v>
          </cell>
          <cell r="J70">
            <v>48.43782763682114</v>
          </cell>
          <cell r="K70">
            <v>0.12713660121486114</v>
          </cell>
          <cell r="L70">
            <v>-12.119074492099324</v>
          </cell>
          <cell r="M70">
            <v>12.666559640391718</v>
          </cell>
          <cell r="N70">
            <v>-8.5494442861211439E-2</v>
          </cell>
          <cell r="O70">
            <v>-1.2977752424415234</v>
          </cell>
          <cell r="P70">
            <v>21.015749169195196</v>
          </cell>
          <cell r="Q70">
            <v>-6.9130201182018958</v>
          </cell>
        </row>
        <row r="71">
          <cell r="A71" t="str">
            <v>6.   Transport and Communication</v>
          </cell>
          <cell r="C71">
            <v>15.667483842210839</v>
          </cell>
          <cell r="D71">
            <v>-18.47784200385356</v>
          </cell>
          <cell r="E71">
            <v>11.817537225242258</v>
          </cell>
          <cell r="F71">
            <v>37.285986049461009</v>
          </cell>
          <cell r="G71">
            <v>-3.017705927636638</v>
          </cell>
          <cell r="H71">
            <v>10.271471662168597</v>
          </cell>
          <cell r="I71">
            <v>-23.812266052404262</v>
          </cell>
          <cell r="J71">
            <v>-8.9380196523053623</v>
          </cell>
          <cell r="K71">
            <v>8.2382236978626224</v>
          </cell>
          <cell r="L71">
            <v>8.7423312883435642</v>
          </cell>
          <cell r="M71">
            <v>20.310296191819454</v>
          </cell>
          <cell r="N71">
            <v>41.691090269636575</v>
          </cell>
          <cell r="O71">
            <v>-20.963905264246563</v>
          </cell>
          <cell r="P71">
            <v>-6.8437581784873025</v>
          </cell>
          <cell r="Q71">
            <v>27.869082736339369</v>
          </cell>
        </row>
        <row r="72">
          <cell r="A72" t="str">
            <v xml:space="preserve">       a)  Railways</v>
          </cell>
          <cell r="C72">
            <v>22.545454545454536</v>
          </cell>
          <cell r="D72">
            <v>-5.3412462908011822</v>
          </cell>
          <cell r="E72">
            <v>-31.426332288401248</v>
          </cell>
          <cell r="F72">
            <v>33.257142857142853</v>
          </cell>
          <cell r="G72">
            <v>27.015437392795882</v>
          </cell>
          <cell r="H72">
            <v>-8.9804186360567186</v>
          </cell>
          <cell r="I72">
            <v>-23.813056379821962</v>
          </cell>
          <cell r="J72">
            <v>-86.952288218111008</v>
          </cell>
          <cell r="K72">
            <v>183.58208955223881</v>
          </cell>
          <cell r="L72">
            <v>58.68421052631578</v>
          </cell>
          <cell r="M72">
            <v>56.882255389718075</v>
          </cell>
          <cell r="N72">
            <v>-5.4968287526427018</v>
          </cell>
          <cell r="O72">
            <v>-7.4944071588366912</v>
          </cell>
          <cell r="P72">
            <v>22.370012091898438</v>
          </cell>
          <cell r="Q72">
            <v>-4.743083003952564</v>
          </cell>
        </row>
        <row r="73">
          <cell r="A73" t="str">
            <v xml:space="preserve">       b)  Post Office and PTC</v>
          </cell>
          <cell r="C73">
            <v>101.4830508474576</v>
          </cell>
          <cell r="D73">
            <v>33.017875920084116</v>
          </cell>
          <cell r="E73">
            <v>17.312252964426889</v>
          </cell>
          <cell r="F73">
            <v>6.2668463611859737</v>
          </cell>
          <cell r="G73">
            <v>1.6487000634115345</v>
          </cell>
          <cell r="H73">
            <v>49.40736119775422</v>
          </cell>
          <cell r="I73">
            <v>-22.379958246346554</v>
          </cell>
          <cell r="J73">
            <v>24.206562668101128</v>
          </cell>
          <cell r="K73">
            <v>10.177566045907316</v>
          </cell>
          <cell r="L73">
            <v>21.619496855345922</v>
          </cell>
          <cell r="M73">
            <v>-12.281835811247577</v>
          </cell>
          <cell r="N73">
            <v>99.115696389093586</v>
          </cell>
          <cell r="O73">
            <v>-36.750555144337525</v>
          </cell>
          <cell r="P73">
            <v>-3.6863662960795796</v>
          </cell>
          <cell r="Q73">
            <v>30.376670716889432</v>
          </cell>
        </row>
        <row r="74">
          <cell r="A74" t="str">
            <v xml:space="preserve">       c)  Others</v>
          </cell>
          <cell r="C74">
            <v>-0.82332761578044478</v>
          </cell>
          <cell r="D74">
            <v>-41.542718782428224</v>
          </cell>
          <cell r="E74">
            <v>40.355029585798817</v>
          </cell>
          <cell r="F74">
            <v>58.178752107925803</v>
          </cell>
          <cell r="G74">
            <v>-14.312366737739868</v>
          </cell>
          <cell r="H74">
            <v>-0.37325038880249295</v>
          </cell>
          <cell r="I74">
            <v>-24.882922260380891</v>
          </cell>
          <cell r="J74">
            <v>-1.2468827930174564</v>
          </cell>
          <cell r="K74">
            <v>-3.5353535353535359</v>
          </cell>
          <cell r="L74">
            <v>-13.830715532286209</v>
          </cell>
          <cell r="M74">
            <v>60.202531645569614</v>
          </cell>
          <cell r="N74">
            <v>6.542351453855888</v>
          </cell>
          <cell r="O74">
            <v>0.7712844853159373</v>
          </cell>
          <cell r="P74">
            <v>-17.132764203709151</v>
          </cell>
          <cell r="Q74">
            <v>36.660746003552404</v>
          </cell>
        </row>
        <row r="75">
          <cell r="A75" t="str">
            <v>7.   Wholesale and Retail Trade</v>
          </cell>
          <cell r="C75">
            <v>-46.09375</v>
          </cell>
          <cell r="D75">
            <v>-30.434782608695656</v>
          </cell>
          <cell r="E75">
            <v>-6.25</v>
          </cell>
          <cell r="F75">
            <v>48.888888888888893</v>
          </cell>
          <cell r="G75">
            <v>-14.925373134328357</v>
          </cell>
          <cell r="H75">
            <v>-21.052631578947366</v>
          </cell>
          <cell r="I75">
            <v>151.11111111111111</v>
          </cell>
          <cell r="J75">
            <v>-56.637168141592923</v>
          </cell>
          <cell r="K75">
            <v>10.20408163265305</v>
          </cell>
          <cell r="L75">
            <v>198.14814814814815</v>
          </cell>
          <cell r="M75">
            <v>-16.149068322981364</v>
          </cell>
          <cell r="N75">
            <v>-80</v>
          </cell>
          <cell r="O75">
            <v>66.666666666666671</v>
          </cell>
          <cell r="P75">
            <v>-24.444444444444446</v>
          </cell>
          <cell r="Q75">
            <v>58.823529411764696</v>
          </cell>
        </row>
        <row r="76">
          <cell r="A76" t="str">
            <v>8.   Finance and  Insurance</v>
          </cell>
          <cell r="C76">
            <v>25.714285714285712</v>
          </cell>
          <cell r="D76">
            <v>25.649350649350655</v>
          </cell>
          <cell r="E76">
            <v>27.906976744186053</v>
          </cell>
          <cell r="F76">
            <v>-11.515151515151512</v>
          </cell>
          <cell r="G76">
            <v>18.721461187214604</v>
          </cell>
          <cell r="H76">
            <v>-3.4615384615384603</v>
          </cell>
          <cell r="I76">
            <v>-8.3665338645418359</v>
          </cell>
          <cell r="J76">
            <v>-39.565217391304351</v>
          </cell>
          <cell r="K76">
            <v>3.2374100719424481</v>
          </cell>
          <cell r="L76">
            <v>11.149825783972123</v>
          </cell>
          <cell r="M76">
            <v>4.0752351097178785</v>
          </cell>
          <cell r="N76">
            <v>59.638554216867476</v>
          </cell>
          <cell r="O76">
            <v>-7.547169811320753</v>
          </cell>
          <cell r="P76">
            <v>20.612244897959187</v>
          </cell>
          <cell r="Q76">
            <v>-14.382402707275798</v>
          </cell>
        </row>
        <row r="77">
          <cell r="A77" t="str">
            <v>9.   Services</v>
          </cell>
          <cell r="C77">
            <v>11.829436038514451</v>
          </cell>
          <cell r="D77">
            <v>-1.3530135301353052</v>
          </cell>
          <cell r="E77">
            <v>2.3690773067331694</v>
          </cell>
          <cell r="F77">
            <v>-8.0389768574908658</v>
          </cell>
          <cell r="G77">
            <v>47.814569536423846</v>
          </cell>
          <cell r="H77">
            <v>34.677419354838705</v>
          </cell>
          <cell r="I77">
            <v>9.713905522288746</v>
          </cell>
          <cell r="J77">
            <v>-44.511825348696178</v>
          </cell>
          <cell r="K77">
            <v>-12.131147540983612</v>
          </cell>
          <cell r="L77">
            <v>5.7213930348258613</v>
          </cell>
          <cell r="M77">
            <v>-7.529411764705884</v>
          </cell>
          <cell r="N77">
            <v>5.4707379134860012</v>
          </cell>
          <cell r="O77">
            <v>28.709288299155599</v>
          </cell>
          <cell r="P77">
            <v>-29.053420805998119</v>
          </cell>
          <cell r="Q77">
            <v>-11.360634081902244</v>
          </cell>
        </row>
        <row r="78">
          <cell r="A78" t="str">
            <v>B. General Government</v>
          </cell>
          <cell r="C78">
            <v>30.616509926854761</v>
          </cell>
          <cell r="D78">
            <v>1.0880000000000001</v>
          </cell>
          <cell r="E78">
            <v>2.7144666033555032</v>
          </cell>
          <cell r="F78">
            <v>6.1483935588257932</v>
          </cell>
          <cell r="G78">
            <v>7.9770632213108872</v>
          </cell>
          <cell r="H78">
            <v>9.0951868781930614</v>
          </cell>
          <cell r="I78">
            <v>4.8370201491157783</v>
          </cell>
          <cell r="J78">
            <v>-2.2452098272011334</v>
          </cell>
          <cell r="K78">
            <v>7.7020202020201989</v>
          </cell>
          <cell r="L78">
            <v>6.5594819404901417</v>
          </cell>
          <cell r="M78">
            <v>4.4111483654652117</v>
          </cell>
          <cell r="N78">
            <v>2.348218765679877</v>
          </cell>
          <cell r="O78">
            <v>-3.8582213942543353</v>
          </cell>
          <cell r="P78">
            <v>1.3257865483657039</v>
          </cell>
          <cell r="Q78">
            <v>-1.912334557898443</v>
          </cell>
        </row>
        <row r="79">
          <cell r="A79" t="str">
            <v xml:space="preserve">       a)  Federal</v>
          </cell>
          <cell r="C79">
            <v>54.54545454545454</v>
          </cell>
          <cell r="D79">
            <v>-22.063521894380756</v>
          </cell>
          <cell r="E79">
            <v>1.3503737641668678</v>
          </cell>
          <cell r="F79">
            <v>12.253152510111832</v>
          </cell>
          <cell r="G79">
            <v>6.6129715981348092</v>
          </cell>
          <cell r="H79">
            <v>7.4155069582505062</v>
          </cell>
          <cell r="I79">
            <v>-0.81436239126411181</v>
          </cell>
          <cell r="J79">
            <v>6.9602537786900509</v>
          </cell>
          <cell r="K79">
            <v>-1.0118632240055825</v>
          </cell>
          <cell r="L79">
            <v>6.291857596052175</v>
          </cell>
          <cell r="M79">
            <v>2.8685126844635978</v>
          </cell>
          <cell r="N79">
            <v>-1.9181173436492616</v>
          </cell>
          <cell r="O79">
            <v>6.573541495480395E-2</v>
          </cell>
          <cell r="P79">
            <v>9.1969124651009935</v>
          </cell>
          <cell r="Q79">
            <v>-6.1212212362761313</v>
          </cell>
        </row>
        <row r="80">
          <cell r="A80" t="str">
            <v xml:space="preserve">       b)  Provincial</v>
          </cell>
          <cell r="C80">
            <v>23.201139871764418</v>
          </cell>
          <cell r="D80">
            <v>22.821896684656906</v>
          </cell>
          <cell r="E80">
            <v>6.2931575643440096</v>
          </cell>
          <cell r="F80">
            <v>4.4145873320537321</v>
          </cell>
          <cell r="G80">
            <v>6.0803167420814486</v>
          </cell>
          <cell r="H80">
            <v>10.503865635830456</v>
          </cell>
          <cell r="I80">
            <v>8.1905910735826204</v>
          </cell>
          <cell r="J80">
            <v>-11.417103356004009</v>
          </cell>
          <cell r="K80">
            <v>9.0748898678414172</v>
          </cell>
          <cell r="L80">
            <v>12.104777290560808</v>
          </cell>
          <cell r="M80">
            <v>9.922799794132775</v>
          </cell>
          <cell r="N80">
            <v>6.2459031744545479</v>
          </cell>
          <cell r="O80">
            <v>-5.9492332099418288</v>
          </cell>
          <cell r="P80">
            <v>-0.7590666291818926</v>
          </cell>
          <cell r="Q80">
            <v>1.1425873465533476</v>
          </cell>
        </row>
        <row r="81">
          <cell r="A81" t="str">
            <v xml:space="preserve">       c)  Local Bodies</v>
          </cell>
          <cell r="C81">
            <v>3.9144050104384043</v>
          </cell>
          <cell r="D81">
            <v>6.3284781516825817</v>
          </cell>
          <cell r="E81">
            <v>-5.3849787435049645</v>
          </cell>
          <cell r="F81">
            <v>-0.79880179730403844</v>
          </cell>
          <cell r="G81">
            <v>17.966784096628086</v>
          </cell>
          <cell r="H81">
            <v>8.191126279863493</v>
          </cell>
          <cell r="I81">
            <v>5.9148264984227206</v>
          </cell>
          <cell r="J81">
            <v>10.014892032762468</v>
          </cell>
          <cell r="K81">
            <v>20.913705583756336</v>
          </cell>
          <cell r="L81">
            <v>-6.4651553316540706</v>
          </cell>
          <cell r="M81">
            <v>-8.8270496708557804</v>
          </cell>
          <cell r="N81">
            <v>-2.625533311453887</v>
          </cell>
          <cell r="O81">
            <v>-3.9096730704415217</v>
          </cell>
          <cell r="P81">
            <v>-7.6815152578042838</v>
          </cell>
          <cell r="Q81">
            <v>-3.5714285714285698</v>
          </cell>
        </row>
        <row r="82">
          <cell r="A82" t="str">
            <v xml:space="preserve">       Total:</v>
          </cell>
          <cell r="C82">
            <v>14.452661021495071</v>
          </cell>
          <cell r="D82">
            <v>8.8513943289478156</v>
          </cell>
          <cell r="E82">
            <v>1.4085806550822699</v>
          </cell>
          <cell r="F82">
            <v>9.1377793952627897</v>
          </cell>
          <cell r="G82">
            <v>6.0329016839882232</v>
          </cell>
          <cell r="H82">
            <v>8.8502764892418142</v>
          </cell>
          <cell r="I82">
            <v>-4.4902971059854524</v>
          </cell>
          <cell r="J82">
            <v>6.1357735259270463</v>
          </cell>
          <cell r="K82">
            <v>0.26363917060541198</v>
          </cell>
          <cell r="L82">
            <v>1.1204813568958194</v>
          </cell>
          <cell r="M82">
            <v>11.530442523484897</v>
          </cell>
          <cell r="N82">
            <v>4.747001617341251</v>
          </cell>
          <cell r="O82">
            <v>-3.7297720026469361</v>
          </cell>
          <cell r="P82">
            <v>6.1634276906413321</v>
          </cell>
          <cell r="Q82">
            <v>1.8207502746821591</v>
          </cell>
        </row>
      </sheetData>
      <sheetData sheetId="1" refreshError="1">
        <row r="1">
          <cell r="A1" t="str">
            <v>Private  Fixed  Investment( at Constant Prices of 1980-81)</v>
          </cell>
        </row>
        <row r="2">
          <cell r="A2" t="str">
            <v xml:space="preserve"> (Million Rupees)</v>
          </cell>
        </row>
        <row r="3">
          <cell r="A3" t="str">
            <v>SECTORS</v>
          </cell>
          <cell r="B3" t="str">
            <v>1980-81</v>
          </cell>
          <cell r="C3" t="str">
            <v>1981-82</v>
          </cell>
          <cell r="D3" t="str">
            <v>1982-83</v>
          </cell>
          <cell r="E3" t="str">
            <v>1983-84</v>
          </cell>
          <cell r="F3" t="str">
            <v>1984-85</v>
          </cell>
          <cell r="G3" t="str">
            <v>1985-86</v>
          </cell>
          <cell r="H3" t="str">
            <v>1986-87</v>
          </cell>
          <cell r="I3" t="str">
            <v>1987-88</v>
          </cell>
          <cell r="J3" t="str">
            <v>1988-89</v>
          </cell>
          <cell r="K3" t="str">
            <v>1989-90</v>
          </cell>
          <cell r="L3" t="str">
            <v>1990-91</v>
          </cell>
          <cell r="M3" t="str">
            <v>1991-92</v>
          </cell>
          <cell r="N3" t="str">
            <v>1992-93</v>
          </cell>
          <cell r="O3" t="str">
            <v>1993-94</v>
          </cell>
          <cell r="P3" t="str">
            <v>1994-95</v>
          </cell>
          <cell r="Q3" t="str">
            <v>1995-96</v>
          </cell>
        </row>
        <row r="4">
          <cell r="A4" t="str">
            <v>1.   Agriculture</v>
          </cell>
          <cell r="B4">
            <v>4662</v>
          </cell>
          <cell r="C4">
            <v>4774</v>
          </cell>
          <cell r="D4">
            <v>5659</v>
          </cell>
          <cell r="E4">
            <v>6639</v>
          </cell>
          <cell r="F4">
            <v>7140</v>
          </cell>
          <cell r="G4">
            <v>6618</v>
          </cell>
          <cell r="H4">
            <v>6990</v>
          </cell>
          <cell r="I4">
            <v>6825</v>
          </cell>
          <cell r="J4">
            <v>6984</v>
          </cell>
          <cell r="K4">
            <v>7919</v>
          </cell>
          <cell r="L4">
            <v>7335</v>
          </cell>
          <cell r="M4">
            <v>6498</v>
          </cell>
          <cell r="N4">
            <v>6709</v>
          </cell>
          <cell r="O4">
            <v>6591</v>
          </cell>
          <cell r="P4">
            <v>7332</v>
          </cell>
          <cell r="Q4">
            <v>6421</v>
          </cell>
        </row>
        <row r="5">
          <cell r="A5" t="str">
            <v>2.   Mining and Quarrying</v>
          </cell>
          <cell r="B5">
            <v>53</v>
          </cell>
          <cell r="C5">
            <v>58</v>
          </cell>
          <cell r="D5">
            <v>64</v>
          </cell>
          <cell r="E5">
            <v>70</v>
          </cell>
          <cell r="F5">
            <v>76</v>
          </cell>
          <cell r="G5">
            <v>84</v>
          </cell>
          <cell r="H5">
            <v>92</v>
          </cell>
          <cell r="I5">
            <v>100</v>
          </cell>
          <cell r="J5">
            <v>110</v>
          </cell>
          <cell r="K5">
            <v>119</v>
          </cell>
          <cell r="L5">
            <v>132</v>
          </cell>
          <cell r="M5">
            <v>145</v>
          </cell>
          <cell r="N5">
            <v>159</v>
          </cell>
          <cell r="O5">
            <v>174</v>
          </cell>
          <cell r="P5">
            <v>515</v>
          </cell>
          <cell r="Q5">
            <v>638</v>
          </cell>
        </row>
        <row r="6">
          <cell r="A6" t="str">
            <v>3.   Manufacturing</v>
          </cell>
          <cell r="B6">
            <v>4553</v>
          </cell>
          <cell r="C6">
            <v>4992</v>
          </cell>
          <cell r="D6">
            <v>6023</v>
          </cell>
          <cell r="E6">
            <v>7038</v>
          </cell>
          <cell r="F6">
            <v>8537</v>
          </cell>
          <cell r="G6">
            <v>9313</v>
          </cell>
          <cell r="H6">
            <v>7959</v>
          </cell>
          <cell r="I6">
            <v>7859</v>
          </cell>
          <cell r="J6">
            <v>9655</v>
          </cell>
          <cell r="K6">
            <v>11387</v>
          </cell>
          <cell r="L6">
            <v>12141</v>
          </cell>
          <cell r="M6">
            <v>17111</v>
          </cell>
          <cell r="N6">
            <v>16941</v>
          </cell>
          <cell r="O6">
            <v>17554</v>
          </cell>
          <cell r="P6">
            <v>11986</v>
          </cell>
          <cell r="Q6">
            <v>13263</v>
          </cell>
        </row>
        <row r="7">
          <cell r="A7" t="str">
            <v xml:space="preserve">       a)  Large-scale</v>
          </cell>
          <cell r="B7">
            <v>3484</v>
          </cell>
          <cell r="C7">
            <v>3834</v>
          </cell>
          <cell r="D7">
            <v>4767</v>
          </cell>
          <cell r="E7">
            <v>5722</v>
          </cell>
          <cell r="F7">
            <v>7062</v>
          </cell>
          <cell r="G7">
            <v>7713</v>
          </cell>
          <cell r="H7">
            <v>6226</v>
          </cell>
          <cell r="I7">
            <v>5980</v>
          </cell>
          <cell r="J7">
            <v>7618</v>
          </cell>
          <cell r="K7">
            <v>9161</v>
          </cell>
          <cell r="L7">
            <v>9763</v>
          </cell>
          <cell r="M7">
            <v>14468</v>
          </cell>
          <cell r="N7">
            <v>14076</v>
          </cell>
          <cell r="O7">
            <v>14448</v>
          </cell>
          <cell r="P7">
            <v>8619</v>
          </cell>
          <cell r="Q7">
            <v>9814</v>
          </cell>
        </row>
        <row r="8">
          <cell r="A8" t="str">
            <v xml:space="preserve">       b)  Small-scale</v>
          </cell>
          <cell r="B8">
            <v>1069</v>
          </cell>
          <cell r="C8">
            <v>1158</v>
          </cell>
          <cell r="D8">
            <v>1256</v>
          </cell>
          <cell r="E8">
            <v>1316</v>
          </cell>
          <cell r="F8">
            <v>1475</v>
          </cell>
          <cell r="G8">
            <v>1600</v>
          </cell>
          <cell r="H8">
            <v>1733</v>
          </cell>
          <cell r="I8">
            <v>1879</v>
          </cell>
          <cell r="J8">
            <v>2037</v>
          </cell>
          <cell r="K8">
            <v>2226</v>
          </cell>
          <cell r="L8">
            <v>2378</v>
          </cell>
          <cell r="M8">
            <v>2643</v>
          </cell>
          <cell r="N8">
            <v>2865</v>
          </cell>
          <cell r="O8">
            <v>3106</v>
          </cell>
          <cell r="P8">
            <v>3367</v>
          </cell>
          <cell r="Q8">
            <v>3449</v>
          </cell>
        </row>
        <row r="9">
          <cell r="A9" t="str">
            <v>4.   Construction</v>
          </cell>
          <cell r="B9">
            <v>145</v>
          </cell>
          <cell r="C9">
            <v>190</v>
          </cell>
          <cell r="D9">
            <v>396</v>
          </cell>
          <cell r="E9">
            <v>237</v>
          </cell>
          <cell r="F9">
            <v>396</v>
          </cell>
          <cell r="G9">
            <v>334</v>
          </cell>
          <cell r="H9">
            <v>213</v>
          </cell>
          <cell r="I9">
            <v>168</v>
          </cell>
          <cell r="J9">
            <v>225</v>
          </cell>
          <cell r="K9">
            <v>514</v>
          </cell>
          <cell r="L9">
            <v>430</v>
          </cell>
          <cell r="M9">
            <v>936</v>
          </cell>
          <cell r="N9">
            <v>1326</v>
          </cell>
          <cell r="O9">
            <v>1572</v>
          </cell>
          <cell r="P9">
            <v>1558</v>
          </cell>
          <cell r="Q9">
            <v>1729</v>
          </cell>
        </row>
        <row r="10">
          <cell r="A10" t="str">
            <v>5.   Electricity and Gas Distribution</v>
          </cell>
          <cell r="B10">
            <v>0</v>
          </cell>
          <cell r="C10">
            <v>0</v>
          </cell>
          <cell r="D10">
            <v>0</v>
          </cell>
          <cell r="E10">
            <v>0</v>
          </cell>
          <cell r="F10">
            <v>0</v>
          </cell>
          <cell r="G10">
            <v>0</v>
          </cell>
          <cell r="H10">
            <v>0</v>
          </cell>
          <cell r="I10">
            <v>0</v>
          </cell>
          <cell r="J10">
            <v>0</v>
          </cell>
          <cell r="K10">
            <v>0</v>
          </cell>
          <cell r="L10">
            <v>0</v>
          </cell>
          <cell r="M10">
            <v>0</v>
          </cell>
          <cell r="N10">
            <v>242</v>
          </cell>
          <cell r="O10">
            <v>1077</v>
          </cell>
          <cell r="P10">
            <v>6255</v>
          </cell>
          <cell r="Q10">
            <v>7045</v>
          </cell>
        </row>
        <row r="11">
          <cell r="A11" t="str">
            <v>6.   Transport,storage and Communication</v>
          </cell>
          <cell r="B11">
            <v>1850</v>
          </cell>
          <cell r="C11">
            <v>1714</v>
          </cell>
          <cell r="D11">
            <v>1830</v>
          </cell>
          <cell r="E11">
            <v>2107</v>
          </cell>
          <cell r="F11">
            <v>2711</v>
          </cell>
          <cell r="G11">
            <v>3042</v>
          </cell>
          <cell r="H11">
            <v>3399</v>
          </cell>
          <cell r="I11">
            <v>3786</v>
          </cell>
          <cell r="J11">
            <v>4339</v>
          </cell>
          <cell r="K11">
            <v>4067</v>
          </cell>
          <cell r="L11">
            <v>4192</v>
          </cell>
          <cell r="M11">
            <v>4316</v>
          </cell>
          <cell r="N11">
            <v>4596</v>
          </cell>
          <cell r="O11">
            <v>3174</v>
          </cell>
          <cell r="P11">
            <v>2505</v>
          </cell>
          <cell r="Q11">
            <v>3794</v>
          </cell>
        </row>
        <row r="12">
          <cell r="A12" t="str">
            <v>7.    Wholesale and Retail Trade</v>
          </cell>
          <cell r="B12">
            <v>301</v>
          </cell>
          <cell r="C12">
            <v>328</v>
          </cell>
          <cell r="D12">
            <v>358</v>
          </cell>
          <cell r="E12">
            <v>390</v>
          </cell>
          <cell r="F12">
            <v>425</v>
          </cell>
          <cell r="G12">
            <v>464</v>
          </cell>
          <cell r="H12">
            <v>505</v>
          </cell>
          <cell r="I12">
            <v>551</v>
          </cell>
          <cell r="J12">
            <v>600</v>
          </cell>
          <cell r="K12">
            <v>662</v>
          </cell>
          <cell r="L12">
            <v>719</v>
          </cell>
          <cell r="M12">
            <v>770</v>
          </cell>
          <cell r="N12">
            <v>839</v>
          </cell>
          <cell r="O12">
            <v>914</v>
          </cell>
          <cell r="P12">
            <v>1336</v>
          </cell>
          <cell r="Q12">
            <v>1523</v>
          </cell>
        </row>
        <row r="13">
          <cell r="A13" t="str">
            <v>8.   Financial Institutions</v>
          </cell>
          <cell r="B13">
            <v>8015</v>
          </cell>
          <cell r="C13">
            <v>8305</v>
          </cell>
          <cell r="D13">
            <v>8550</v>
          </cell>
          <cell r="E13">
            <v>8738</v>
          </cell>
          <cell r="F13">
            <v>8993</v>
          </cell>
          <cell r="G13">
            <v>9258</v>
          </cell>
          <cell r="H13">
            <v>9510</v>
          </cell>
          <cell r="I13">
            <v>10008</v>
          </cell>
          <cell r="J13">
            <v>10164</v>
          </cell>
          <cell r="K13">
            <v>11050</v>
          </cell>
          <cell r="L13">
            <v>11131</v>
          </cell>
          <cell r="M13">
            <v>11442</v>
          </cell>
          <cell r="N13">
            <v>11817</v>
          </cell>
          <cell r="O13">
            <v>12305</v>
          </cell>
          <cell r="P13">
            <v>12925</v>
          </cell>
          <cell r="Q13">
            <v>13478</v>
          </cell>
        </row>
        <row r="14">
          <cell r="A14" t="str">
            <v xml:space="preserve">       a)  Ownership of Dwellings</v>
          </cell>
          <cell r="B14">
            <v>7983</v>
          </cell>
          <cell r="C14">
            <v>8200</v>
          </cell>
          <cell r="D14">
            <v>8433</v>
          </cell>
          <cell r="E14">
            <v>8650</v>
          </cell>
          <cell r="F14">
            <v>8887</v>
          </cell>
          <cell r="G14">
            <v>9129</v>
          </cell>
          <cell r="H14">
            <v>9379</v>
          </cell>
          <cell r="I14">
            <v>9873</v>
          </cell>
          <cell r="J14">
            <v>9985</v>
          </cell>
          <cell r="K14">
            <v>10856</v>
          </cell>
          <cell r="L14">
            <v>10979</v>
          </cell>
          <cell r="M14">
            <v>11266</v>
          </cell>
          <cell r="N14">
            <v>11575</v>
          </cell>
          <cell r="O14">
            <v>11969</v>
          </cell>
          <cell r="P14">
            <v>11838</v>
          </cell>
          <cell r="Q14">
            <v>12198</v>
          </cell>
        </row>
        <row r="15">
          <cell r="A15" t="str">
            <v xml:space="preserve">       b)  Real Estate</v>
          </cell>
          <cell r="B15">
            <v>8</v>
          </cell>
          <cell r="C15">
            <v>8</v>
          </cell>
          <cell r="D15">
            <v>9</v>
          </cell>
          <cell r="E15">
            <v>9</v>
          </cell>
          <cell r="F15">
            <v>9</v>
          </cell>
          <cell r="G15">
            <v>10</v>
          </cell>
          <cell r="H15">
            <v>10</v>
          </cell>
          <cell r="I15">
            <v>11</v>
          </cell>
          <cell r="J15">
            <v>11</v>
          </cell>
          <cell r="K15">
            <v>11</v>
          </cell>
          <cell r="L15">
            <v>11</v>
          </cell>
          <cell r="M15">
            <v>12</v>
          </cell>
          <cell r="N15">
            <v>13</v>
          </cell>
          <cell r="O15">
            <v>15</v>
          </cell>
          <cell r="P15">
            <v>16</v>
          </cell>
          <cell r="Q15">
            <v>17</v>
          </cell>
        </row>
        <row r="16">
          <cell r="A16" t="str">
            <v xml:space="preserve">       c) Finance and Insurance</v>
          </cell>
          <cell r="B16">
            <v>24</v>
          </cell>
          <cell r="C16">
            <v>97</v>
          </cell>
          <cell r="D16">
            <v>108</v>
          </cell>
          <cell r="E16">
            <v>79</v>
          </cell>
          <cell r="F16">
            <v>97</v>
          </cell>
          <cell r="G16">
            <v>119</v>
          </cell>
          <cell r="H16">
            <v>121</v>
          </cell>
          <cell r="I16">
            <v>124</v>
          </cell>
          <cell r="J16">
            <v>168</v>
          </cell>
          <cell r="K16">
            <v>183</v>
          </cell>
          <cell r="L16">
            <v>141</v>
          </cell>
          <cell r="M16">
            <v>164</v>
          </cell>
          <cell r="N16">
            <v>229</v>
          </cell>
          <cell r="O16">
            <v>321</v>
          </cell>
          <cell r="P16">
            <v>1071</v>
          </cell>
          <cell r="Q16">
            <v>1263</v>
          </cell>
        </row>
        <row r="17">
          <cell r="A17" t="str">
            <v>9.    Services</v>
          </cell>
          <cell r="B17">
            <v>2025</v>
          </cell>
          <cell r="C17">
            <v>2112</v>
          </cell>
          <cell r="D17">
            <v>2118</v>
          </cell>
          <cell r="E17">
            <v>2251</v>
          </cell>
          <cell r="F17">
            <v>2384</v>
          </cell>
          <cell r="G17">
            <v>2540</v>
          </cell>
          <cell r="H17">
            <v>2769</v>
          </cell>
          <cell r="I17">
            <v>3011</v>
          </cell>
          <cell r="J17">
            <v>3120</v>
          </cell>
          <cell r="K17">
            <v>3339</v>
          </cell>
          <cell r="L17">
            <v>3456</v>
          </cell>
          <cell r="M17">
            <v>3685</v>
          </cell>
          <cell r="N17">
            <v>3922</v>
          </cell>
          <cell r="O17">
            <v>4178</v>
          </cell>
          <cell r="P17">
            <v>4601</v>
          </cell>
          <cell r="Q17">
            <v>4942</v>
          </cell>
        </row>
        <row r="18">
          <cell r="A18" t="str">
            <v xml:space="preserve">       Total:</v>
          </cell>
          <cell r="B18">
            <v>21604</v>
          </cell>
          <cell r="C18">
            <v>22473</v>
          </cell>
          <cell r="D18">
            <v>24998</v>
          </cell>
          <cell r="E18">
            <v>27470</v>
          </cell>
          <cell r="F18">
            <v>30662</v>
          </cell>
          <cell r="G18">
            <v>31653</v>
          </cell>
          <cell r="H18">
            <v>31437</v>
          </cell>
          <cell r="I18">
            <v>32308</v>
          </cell>
          <cell r="J18">
            <v>35197</v>
          </cell>
          <cell r="K18">
            <v>39057</v>
          </cell>
          <cell r="L18">
            <v>39536</v>
          </cell>
          <cell r="M18">
            <v>44903</v>
          </cell>
          <cell r="N18">
            <v>46551</v>
          </cell>
          <cell r="O18">
            <v>47539</v>
          </cell>
          <cell r="P18">
            <v>49013</v>
          </cell>
          <cell r="Q18">
            <v>52833</v>
          </cell>
        </row>
        <row r="19">
          <cell r="A19" t="str">
            <v>R=Revised, P=Provisional</v>
          </cell>
        </row>
        <row r="21">
          <cell r="A21" t="str">
            <v>Private  Fixed  Investment(at Constant Prices of 1980-81)</v>
          </cell>
        </row>
        <row r="22">
          <cell r="A22" t="str">
            <v>(Percent  Shares in Private Fixed Investment)</v>
          </cell>
        </row>
        <row r="23">
          <cell r="A23" t="str">
            <v>SECTORS</v>
          </cell>
          <cell r="B23" t="str">
            <v>1980-81</v>
          </cell>
          <cell r="C23" t="str">
            <v>1981-82</v>
          </cell>
          <cell r="D23" t="str">
            <v>1982-83</v>
          </cell>
          <cell r="E23" t="str">
            <v>1983-84</v>
          </cell>
          <cell r="F23" t="str">
            <v>1984-85</v>
          </cell>
          <cell r="G23" t="str">
            <v>1985-86</v>
          </cell>
          <cell r="H23" t="str">
            <v>1986-87</v>
          </cell>
          <cell r="I23" t="str">
            <v>1987-88</v>
          </cell>
          <cell r="J23" t="str">
            <v>1988-89</v>
          </cell>
          <cell r="K23" t="str">
            <v>1989-90</v>
          </cell>
          <cell r="L23" t="str">
            <v>1990-91</v>
          </cell>
          <cell r="M23" t="str">
            <v>1991-92</v>
          </cell>
          <cell r="N23" t="str">
            <v>1992-93</v>
          </cell>
          <cell r="O23" t="str">
            <v>1993-94</v>
          </cell>
          <cell r="P23" t="str">
            <v>1994-95</v>
          </cell>
          <cell r="Q23" t="str">
            <v>1995-96</v>
          </cell>
        </row>
        <row r="24">
          <cell r="A24" t="str">
            <v>1.   Agriculture</v>
          </cell>
          <cell r="B24">
            <v>21.579337159785226</v>
          </cell>
          <cell r="C24">
            <v>21.243269701419482</v>
          </cell>
          <cell r="D24">
            <v>22.637811024881991</v>
          </cell>
          <cell r="E24">
            <v>24.168183472879505</v>
          </cell>
          <cell r="F24">
            <v>23.286152240558348</v>
          </cell>
          <cell r="G24">
            <v>20.907970808454174</v>
          </cell>
          <cell r="H24">
            <v>22.234946082641475</v>
          </cell>
          <cell r="I24">
            <v>21.124798811439891</v>
          </cell>
          <cell r="J24">
            <v>19.842600221609796</v>
          </cell>
          <cell r="K24">
            <v>20.275494789666386</v>
          </cell>
          <cell r="L24">
            <v>18.552711452853096</v>
          </cell>
          <cell r="M24">
            <v>14.471193461461374</v>
          </cell>
          <cell r="N24">
            <v>14.412150114927712</v>
          </cell>
          <cell r="O24">
            <v>13.864406066597951</v>
          </cell>
          <cell r="P24">
            <v>14.959296513169976</v>
          </cell>
          <cell r="Q24">
            <v>12.153388980372117</v>
          </cell>
        </row>
        <row r="25">
          <cell r="A25" t="str">
            <v>2.   Mining and Quarrying</v>
          </cell>
          <cell r="B25">
            <v>0.24532493982595813</v>
          </cell>
          <cell r="C25">
            <v>0.25808748275708626</v>
          </cell>
          <cell r="D25">
            <v>0.25602048163853108</v>
          </cell>
          <cell r="E25">
            <v>0.25482344375682564</v>
          </cell>
          <cell r="F25">
            <v>0.24786380536168548</v>
          </cell>
          <cell r="G25">
            <v>0.26537768931854799</v>
          </cell>
          <cell r="H25">
            <v>0.29264878964277763</v>
          </cell>
          <cell r="I25">
            <v>0.30952086170607901</v>
          </cell>
          <cell r="J25">
            <v>0.31252663579282325</v>
          </cell>
          <cell r="K25">
            <v>0.30468289935222881</v>
          </cell>
          <cell r="L25">
            <v>0.33387292594091461</v>
          </cell>
          <cell r="M25">
            <v>0.32291829053738058</v>
          </cell>
          <cell r="N25">
            <v>0.3415608687246246</v>
          </cell>
          <cell r="O25">
            <v>0.36601527167168008</v>
          </cell>
          <cell r="P25">
            <v>1.0507416399730682</v>
          </cell>
          <cell r="Q25">
            <v>1.2075785967103894</v>
          </cell>
        </row>
        <row r="26">
          <cell r="A26" t="str">
            <v>3.   Manufacturing</v>
          </cell>
          <cell r="B26">
            <v>21.074800962784671</v>
          </cell>
          <cell r="C26">
            <v>22.213322653851289</v>
          </cell>
          <cell r="D26">
            <v>24.093927514201134</v>
          </cell>
          <cell r="E26">
            <v>25.62067710229341</v>
          </cell>
          <cell r="F26">
            <v>27.842280347009329</v>
          </cell>
          <cell r="G26">
            <v>29.422171674090926</v>
          </cell>
          <cell r="H26">
            <v>25.317301269205078</v>
          </cell>
          <cell r="I26">
            <v>24.325244521480748</v>
          </cell>
          <cell r="J26">
            <v>27.431315168906441</v>
          </cell>
          <cell r="K26">
            <v>29.154824999359906</v>
          </cell>
          <cell r="L26">
            <v>30.708721165520032</v>
          </cell>
          <cell r="M26">
            <v>38.106585306104265</v>
          </cell>
          <cell r="N26">
            <v>36.392343880904818</v>
          </cell>
          <cell r="O26">
            <v>36.925471717957883</v>
          </cell>
          <cell r="P26">
            <v>24.454736498479996</v>
          </cell>
          <cell r="Q26">
            <v>25.103628414059393</v>
          </cell>
        </row>
        <row r="27">
          <cell r="A27" t="str">
            <v xml:space="preserve">       a)  Large-scale</v>
          </cell>
          <cell r="B27">
            <v>16.126643214219587</v>
          </cell>
          <cell r="C27">
            <v>17.060472567080499</v>
          </cell>
          <cell r="D27">
            <v>19.069525562044966</v>
          </cell>
          <cell r="E27">
            <v>20.829996359665088</v>
          </cell>
          <cell r="F27">
            <v>23.031765703476616</v>
          </cell>
          <cell r="G27">
            <v>24.367358544213818</v>
          </cell>
          <cell r="H27">
            <v>19.804688742564494</v>
          </cell>
          <cell r="I27">
            <v>18.509347530023522</v>
          </cell>
          <cell r="J27">
            <v>21.643890104270248</v>
          </cell>
          <cell r="K27">
            <v>23.455462529124102</v>
          </cell>
          <cell r="L27">
            <v>24.693949817887496</v>
          </cell>
          <cell r="M27">
            <v>32.220564327550498</v>
          </cell>
          <cell r="N27">
            <v>30.237803699168651</v>
          </cell>
          <cell r="O27">
            <v>30.391888765013992</v>
          </cell>
          <cell r="P27">
            <v>17.585130475588109</v>
          </cell>
          <cell r="Q27">
            <v>18.575511517422825</v>
          </cell>
        </row>
        <row r="28">
          <cell r="A28" t="str">
            <v xml:space="preserve">       b)  Small-scale</v>
          </cell>
          <cell r="B28">
            <v>4.9481577485650803</v>
          </cell>
          <cell r="C28">
            <v>5.1528500867707914</v>
          </cell>
          <cell r="D28">
            <v>5.0244019521561727</v>
          </cell>
          <cell r="E28">
            <v>4.7906807426283216</v>
          </cell>
          <cell r="F28">
            <v>4.810514643532712</v>
          </cell>
          <cell r="G28">
            <v>5.0548131298771048</v>
          </cell>
          <cell r="H28">
            <v>5.5126125266405825</v>
          </cell>
          <cell r="I28">
            <v>5.8158969914572243</v>
          </cell>
          <cell r="J28">
            <v>5.7874250646361904</v>
          </cell>
          <cell r="K28">
            <v>5.6993624702358092</v>
          </cell>
          <cell r="L28">
            <v>6.0147713476325375</v>
          </cell>
          <cell r="M28">
            <v>5.8860209785537716</v>
          </cell>
          <cell r="N28">
            <v>6.1545401817361602</v>
          </cell>
          <cell r="O28">
            <v>6.5335829529438989</v>
          </cell>
          <cell r="P28">
            <v>6.8696060228918858</v>
          </cell>
          <cell r="Q28">
            <v>6.5281168966365728</v>
          </cell>
        </row>
        <row r="29">
          <cell r="A29" t="str">
            <v>4.   Construction</v>
          </cell>
          <cell r="B29">
            <v>0.67117200518422515</v>
          </cell>
          <cell r="C29">
            <v>0.84545899523873103</v>
          </cell>
          <cell r="D29">
            <v>1.5841267301384112</v>
          </cell>
          <cell r="E29">
            <v>0.86275937386239532</v>
          </cell>
          <cell r="F29">
            <v>1.2915008805687822</v>
          </cell>
          <cell r="G29">
            <v>1.0551922408618457</v>
          </cell>
          <cell r="H29">
            <v>0.67754556732512639</v>
          </cell>
          <cell r="I29">
            <v>0.51999504766621274</v>
          </cell>
          <cell r="J29">
            <v>0.63925902775804755</v>
          </cell>
          <cell r="K29">
            <v>1.3160252963617276</v>
          </cell>
          <cell r="L29">
            <v>1.0876163496560096</v>
          </cell>
          <cell r="M29">
            <v>2.0844932409861254</v>
          </cell>
          <cell r="N29">
            <v>2.848488754269511</v>
          </cell>
          <cell r="O29">
            <v>3.306758661309662</v>
          </cell>
          <cell r="P29">
            <v>3.1787484952971656</v>
          </cell>
          <cell r="Q29">
            <v>3.2725758522135786</v>
          </cell>
        </row>
        <row r="30">
          <cell r="A30" t="str">
            <v>5.   Electricity and Gas Distribution</v>
          </cell>
          <cell r="B30">
            <v>0</v>
          </cell>
          <cell r="C30">
            <v>0</v>
          </cell>
          <cell r="D30">
            <v>0</v>
          </cell>
          <cell r="E30">
            <v>0</v>
          </cell>
          <cell r="F30">
            <v>0</v>
          </cell>
          <cell r="G30">
            <v>0</v>
          </cell>
          <cell r="H30">
            <v>0</v>
          </cell>
          <cell r="I30">
            <v>0</v>
          </cell>
          <cell r="J30">
            <v>0</v>
          </cell>
          <cell r="K30">
            <v>0</v>
          </cell>
          <cell r="L30">
            <v>0</v>
          </cell>
          <cell r="M30">
            <v>0</v>
          </cell>
          <cell r="N30">
            <v>0.51985993856200718</v>
          </cell>
          <cell r="O30">
            <v>2.2655083194850545</v>
          </cell>
          <cell r="P30">
            <v>12.761920306857363</v>
          </cell>
          <cell r="Q30">
            <v>13.334468987186037</v>
          </cell>
        </row>
        <row r="31">
          <cell r="A31" t="str">
            <v>6.   Transport and Communication</v>
          </cell>
          <cell r="B31">
            <v>8.5632290316608035</v>
          </cell>
          <cell r="C31">
            <v>7.6269300938904463</v>
          </cell>
          <cell r="D31">
            <v>7.3205856468517476</v>
          </cell>
          <cell r="E31">
            <v>7.6701856570804514</v>
          </cell>
          <cell r="F31">
            <v>8.8415628465201213</v>
          </cell>
          <cell r="G31">
            <v>9.6104634631788457</v>
          </cell>
          <cell r="H31">
            <v>10.812100391258708</v>
          </cell>
          <cell r="I31">
            <v>11.718459824192152</v>
          </cell>
          <cell r="J31">
            <v>12.327755206409636</v>
          </cell>
          <cell r="K31">
            <v>10.412986148449702</v>
          </cell>
          <cell r="L31">
            <v>10.602994738972075</v>
          </cell>
          <cell r="M31">
            <v>9.611829944547134</v>
          </cell>
          <cell r="N31">
            <v>9.8730424695495262</v>
          </cell>
          <cell r="O31">
            <v>6.6766234039420267</v>
          </cell>
          <cell r="P31">
            <v>5.1108889478301673</v>
          </cell>
          <cell r="Q31">
            <v>7.1811178619423464</v>
          </cell>
        </row>
        <row r="32">
          <cell r="A32" t="str">
            <v>7.    Wholesale and Retail Trade</v>
          </cell>
          <cell r="B32">
            <v>1.3932605073134605</v>
          </cell>
          <cell r="C32">
            <v>1.4595292128331776</v>
          </cell>
          <cell r="D32">
            <v>1.4321145691655333</v>
          </cell>
          <cell r="E32">
            <v>1.4197306152166</v>
          </cell>
          <cell r="F32">
            <v>1.3860804905094253</v>
          </cell>
          <cell r="G32">
            <v>1.4658958076643605</v>
          </cell>
          <cell r="H32">
            <v>1.606387377930464</v>
          </cell>
          <cell r="I32">
            <v>1.7054599480004953</v>
          </cell>
          <cell r="J32">
            <v>1.7046907406881269</v>
          </cell>
          <cell r="K32">
            <v>1.694958650177945</v>
          </cell>
          <cell r="L32">
            <v>1.8185957102387698</v>
          </cell>
          <cell r="M32">
            <v>1.7148074738881591</v>
          </cell>
          <cell r="N32">
            <v>1.8023243324525788</v>
          </cell>
          <cell r="O32">
            <v>1.9226319442983655</v>
          </cell>
          <cell r="P32">
            <v>2.725807438842756</v>
          </cell>
          <cell r="Q32">
            <v>2.8826680294512901</v>
          </cell>
        </row>
        <row r="33">
          <cell r="A33" t="str">
            <v>8.   Financial Institutions</v>
          </cell>
          <cell r="B33">
            <v>37.099611183114241</v>
          </cell>
          <cell r="C33">
            <v>36.955457660303473</v>
          </cell>
          <cell r="D33">
            <v>34.202736218897513</v>
          </cell>
          <cell r="E33">
            <v>31.809246450673463</v>
          </cell>
          <cell r="F33">
            <v>29.329463179179438</v>
          </cell>
          <cell r="G33">
            <v>29.248412472751401</v>
          </cell>
          <cell r="H33">
            <v>30.250978146769729</v>
          </cell>
          <cell r="I33">
            <v>30.976847839544387</v>
          </cell>
          <cell r="J33">
            <v>28.877461147256867</v>
          </cell>
          <cell r="K33">
            <v>28.291983511278389</v>
          </cell>
          <cell r="L33">
            <v>28.154087414002426</v>
          </cell>
          <cell r="M33">
            <v>25.481593657439372</v>
          </cell>
          <cell r="N33">
            <v>25.385061545401815</v>
          </cell>
          <cell r="O33">
            <v>25.88401102252887</v>
          </cell>
          <cell r="P33">
            <v>26.370554750780407</v>
          </cell>
          <cell r="Q33">
            <v>25.510571044612266</v>
          </cell>
        </row>
        <row r="34">
          <cell r="A34" t="str">
            <v xml:space="preserve">       a)  Ownership of Dwellings</v>
          </cell>
          <cell r="B34">
            <v>36.951490464728757</v>
          </cell>
          <cell r="C34">
            <v>36.488230320829437</v>
          </cell>
          <cell r="D34">
            <v>33.734698775902075</v>
          </cell>
          <cell r="E34">
            <v>31.488896978522025</v>
          </cell>
          <cell r="F34">
            <v>28.983758398017091</v>
          </cell>
          <cell r="G34">
            <v>28.840868164155058</v>
          </cell>
          <cell r="H34">
            <v>29.83427171803925</v>
          </cell>
          <cell r="I34">
            <v>30.558994676241181</v>
          </cell>
          <cell r="J34">
            <v>28.368895076284911</v>
          </cell>
          <cell r="K34">
            <v>27.795273574519292</v>
          </cell>
          <cell r="L34">
            <v>27.769627681100769</v>
          </cell>
          <cell r="M34">
            <v>25.089637663407789</v>
          </cell>
          <cell r="N34">
            <v>24.865201606839811</v>
          </cell>
          <cell r="O34">
            <v>25.17722291171459</v>
          </cell>
          <cell r="P34">
            <v>24.152775794177057</v>
          </cell>
          <cell r="Q34">
            <v>23.087842825506787</v>
          </cell>
        </row>
        <row r="35">
          <cell r="A35" t="str">
            <v xml:space="preserve">       b)  Real Estate</v>
          </cell>
          <cell r="B35">
            <v>3.7030179596371046E-2</v>
          </cell>
          <cell r="C35">
            <v>3.5598273483736037E-2</v>
          </cell>
          <cell r="D35">
            <v>3.6002880230418435E-2</v>
          </cell>
          <cell r="E35">
            <v>3.2763014197306151E-2</v>
          </cell>
          <cell r="F35">
            <v>2.9352292740199598E-2</v>
          </cell>
          <cell r="G35">
            <v>3.1592582061731905E-2</v>
          </cell>
          <cell r="H35">
            <v>3.1809651048127996E-2</v>
          </cell>
          <cell r="I35">
            <v>3.4047294787668686E-2</v>
          </cell>
          <cell r="J35">
            <v>3.1252663579282323E-2</v>
          </cell>
          <cell r="K35">
            <v>2.8163965486340474E-2</v>
          </cell>
          <cell r="L35">
            <v>2.7822743828409553E-2</v>
          </cell>
          <cell r="M35">
            <v>2.6724272320334943E-2</v>
          </cell>
          <cell r="N35">
            <v>2.7926360335975595E-2</v>
          </cell>
          <cell r="O35">
            <v>3.1553040661351735E-2</v>
          </cell>
          <cell r="P35">
            <v>3.2644400465182702E-2</v>
          </cell>
          <cell r="Q35">
            <v>3.21768591599947E-2</v>
          </cell>
        </row>
        <row r="36">
          <cell r="A36" t="str">
            <v xml:space="preserve">       c) Finance and Insurance</v>
          </cell>
          <cell r="B36">
            <v>0.11109053878911312</v>
          </cell>
          <cell r="C36">
            <v>0.43162906599029949</v>
          </cell>
          <cell r="D36">
            <v>0.43203456276502117</v>
          </cell>
          <cell r="E36">
            <v>0.28758645795413179</v>
          </cell>
          <cell r="F36">
            <v>0.31635248842215119</v>
          </cell>
          <cell r="G36">
            <v>0.37595172653460968</v>
          </cell>
          <cell r="H36">
            <v>0.38489677768234881</v>
          </cell>
          <cell r="I36">
            <v>0.38380586851553794</v>
          </cell>
          <cell r="J36">
            <v>0.47731340739267553</v>
          </cell>
          <cell r="K36">
            <v>0.46854597127275516</v>
          </cell>
          <cell r="L36">
            <v>0.3566369890732497</v>
          </cell>
          <cell r="M36">
            <v>0.36523172171124424</v>
          </cell>
          <cell r="N36">
            <v>0.49193357822603168</v>
          </cell>
          <cell r="O36">
            <v>0.67523507015292705</v>
          </cell>
          <cell r="P36">
            <v>2.1851345561381676</v>
          </cell>
          <cell r="Q36">
            <v>2.3905513599454884</v>
          </cell>
        </row>
        <row r="37">
          <cell r="A37" t="str">
            <v>9.   Other Services</v>
          </cell>
          <cell r="B37">
            <v>9.3732642103314188</v>
          </cell>
          <cell r="C37">
            <v>9.3979441997063144</v>
          </cell>
          <cell r="D37">
            <v>8.472677814225138</v>
          </cell>
          <cell r="E37">
            <v>8.1943938842373498</v>
          </cell>
          <cell r="F37">
            <v>7.7750962102928698</v>
          </cell>
          <cell r="G37">
            <v>8.0245158436799038</v>
          </cell>
          <cell r="H37">
            <v>8.8080923752266429</v>
          </cell>
          <cell r="I37">
            <v>9.3196731459700377</v>
          </cell>
          <cell r="J37">
            <v>8.8643918515782598</v>
          </cell>
          <cell r="K37">
            <v>8.5490437053537143</v>
          </cell>
          <cell r="L37">
            <v>8.7414002428166722</v>
          </cell>
          <cell r="M37">
            <v>8.2065786250361885</v>
          </cell>
          <cell r="N37">
            <v>8.4251680952074075</v>
          </cell>
          <cell r="O37">
            <v>8.7885735922085022</v>
          </cell>
          <cell r="P37">
            <v>9.3873054087691017</v>
          </cell>
          <cell r="Q37">
            <v>9.3540022334525776</v>
          </cell>
        </row>
        <row r="38">
          <cell r="A38" t="str">
            <v xml:space="preserve">       Total:</v>
          </cell>
          <cell r="B38">
            <v>100</v>
          </cell>
          <cell r="C38">
            <v>100</v>
          </cell>
          <cell r="D38">
            <v>100</v>
          </cell>
          <cell r="E38">
            <v>100</v>
          </cell>
          <cell r="F38">
            <v>100</v>
          </cell>
          <cell r="G38">
            <v>100</v>
          </cell>
          <cell r="H38">
            <v>100</v>
          </cell>
          <cell r="I38">
            <v>100.00000000000001</v>
          </cell>
          <cell r="J38">
            <v>100</v>
          </cell>
          <cell r="K38">
            <v>100</v>
          </cell>
          <cell r="L38">
            <v>100</v>
          </cell>
          <cell r="M38">
            <v>100</v>
          </cell>
          <cell r="N38">
            <v>100.00000000000001</v>
          </cell>
          <cell r="O38">
            <v>100</v>
          </cell>
          <cell r="P38">
            <v>100</v>
          </cell>
          <cell r="Q38">
            <v>99.999999999999986</v>
          </cell>
        </row>
        <row r="39">
          <cell r="A39" t="str">
            <v>R=Revised, P=Provisional</v>
          </cell>
        </row>
        <row r="41">
          <cell r="A41" t="str">
            <v>Private  Fixed  Investment(at Constant Prices of 1980-81)</v>
          </cell>
        </row>
        <row r="42">
          <cell r="A42" t="str">
            <v xml:space="preserve">(Growth  Rates) </v>
          </cell>
        </row>
        <row r="43">
          <cell r="A43" t="str">
            <v>SECTORS</v>
          </cell>
          <cell r="B43" t="str">
            <v>1980-81</v>
          </cell>
          <cell r="C43" t="str">
            <v>1981-82</v>
          </cell>
          <cell r="D43" t="str">
            <v>1982-83</v>
          </cell>
          <cell r="E43" t="str">
            <v>1983-84</v>
          </cell>
          <cell r="F43" t="str">
            <v>1984-85</v>
          </cell>
          <cell r="G43" t="str">
            <v>1985-86</v>
          </cell>
          <cell r="H43" t="str">
            <v>1986-87</v>
          </cell>
          <cell r="I43" t="str">
            <v>1987-88</v>
          </cell>
          <cell r="J43" t="str">
            <v>1988-89</v>
          </cell>
          <cell r="K43" t="str">
            <v>1989-90</v>
          </cell>
          <cell r="L43" t="str">
            <v>1990-91</v>
          </cell>
          <cell r="M43" t="str">
            <v>1991-92</v>
          </cell>
          <cell r="N43" t="str">
            <v>1992-93</v>
          </cell>
          <cell r="O43" t="str">
            <v>1993-94</v>
          </cell>
          <cell r="P43" t="str">
            <v>1994-95</v>
          </cell>
          <cell r="Q43" t="str">
            <v>1995-96</v>
          </cell>
        </row>
        <row r="44">
          <cell r="A44" t="str">
            <v>1.   Agriculture</v>
          </cell>
          <cell r="C44">
            <v>2.4024024024023927</v>
          </cell>
          <cell r="D44">
            <v>18.537913699204012</v>
          </cell>
          <cell r="E44">
            <v>17.317547269835654</v>
          </cell>
          <cell r="F44">
            <v>7.5463172164482506</v>
          </cell>
          <cell r="G44">
            <v>-7.3109243697478954</v>
          </cell>
          <cell r="H44">
            <v>5.6210335448775961</v>
          </cell>
          <cell r="I44">
            <v>-2.3605150214592308</v>
          </cell>
          <cell r="J44">
            <v>2.3296703296703303</v>
          </cell>
          <cell r="K44">
            <v>13.387743413516606</v>
          </cell>
          <cell r="L44">
            <v>-7.3746685187523697</v>
          </cell>
          <cell r="M44">
            <v>-11.411042944785276</v>
          </cell>
          <cell r="N44">
            <v>3.2471529701446622</v>
          </cell>
          <cell r="O44">
            <v>-1.758831420479956</v>
          </cell>
          <cell r="P44">
            <v>11.242603550295849</v>
          </cell>
          <cell r="Q44">
            <v>-12.424986361156575</v>
          </cell>
        </row>
        <row r="45">
          <cell r="A45" t="str">
            <v>2.   Mining and Quarrying</v>
          </cell>
          <cell r="C45">
            <v>9.4339622641509422</v>
          </cell>
          <cell r="D45">
            <v>10.344827586206895</v>
          </cell>
          <cell r="E45">
            <v>9.375</v>
          </cell>
          <cell r="F45">
            <v>8.5714285714285623</v>
          </cell>
          <cell r="G45">
            <v>10.526315789473696</v>
          </cell>
          <cell r="H45">
            <v>9.5238095238095344</v>
          </cell>
          <cell r="I45">
            <v>8.6956521739130377</v>
          </cell>
          <cell r="J45">
            <v>10.000000000000009</v>
          </cell>
          <cell r="K45">
            <v>8.1818181818181799</v>
          </cell>
          <cell r="L45">
            <v>10.924369747899165</v>
          </cell>
          <cell r="M45">
            <v>9.8484848484848406</v>
          </cell>
          <cell r="N45">
            <v>9.6551724137930997</v>
          </cell>
          <cell r="O45">
            <v>9.4339622641509422</v>
          </cell>
          <cell r="P45">
            <v>195.97701149425285</v>
          </cell>
          <cell r="Q45">
            <v>23.883495145631063</v>
          </cell>
        </row>
        <row r="46">
          <cell r="A46" t="str">
            <v>3.   Manufacturing</v>
          </cell>
          <cell r="C46">
            <v>9.6419942894794719</v>
          </cell>
          <cell r="D46">
            <v>20.653044871794869</v>
          </cell>
          <cell r="E46">
            <v>16.852067076207877</v>
          </cell>
          <cell r="F46">
            <v>21.298664393293553</v>
          </cell>
          <cell r="G46">
            <v>9.0898442075670651</v>
          </cell>
          <cell r="H46">
            <v>-14.538816707827774</v>
          </cell>
          <cell r="I46">
            <v>-1.2564392511622113</v>
          </cell>
          <cell r="J46">
            <v>22.852780251940441</v>
          </cell>
          <cell r="K46">
            <v>17.938891765924382</v>
          </cell>
          <cell r="L46">
            <v>6.621586019144643</v>
          </cell>
          <cell r="M46">
            <v>40.935672514619895</v>
          </cell>
          <cell r="N46">
            <v>-0.99351294488925213</v>
          </cell>
          <cell r="O46">
            <v>3.6184404698660133</v>
          </cell>
          <cell r="P46">
            <v>-31.719266264099353</v>
          </cell>
          <cell r="Q46">
            <v>10.65409644585349</v>
          </cell>
        </row>
        <row r="47">
          <cell r="A47" t="str">
            <v xml:space="preserve">       a)  Large-scale</v>
          </cell>
          <cell r="C47">
            <v>10.045924225028703</v>
          </cell>
          <cell r="D47">
            <v>24.334898278560257</v>
          </cell>
          <cell r="E47">
            <v>20.033564086427514</v>
          </cell>
          <cell r="F47">
            <v>23.418385180006986</v>
          </cell>
          <cell r="G47">
            <v>9.2183517417162353</v>
          </cell>
          <cell r="H47">
            <v>-19.279139115778555</v>
          </cell>
          <cell r="I47">
            <v>-3.9511725024092503</v>
          </cell>
          <cell r="J47">
            <v>27.391304347826086</v>
          </cell>
          <cell r="K47">
            <v>20.254660015752158</v>
          </cell>
          <cell r="L47">
            <v>6.5713350070953025</v>
          </cell>
          <cell r="M47">
            <v>48.19215405100892</v>
          </cell>
          <cell r="N47">
            <v>-2.7094277025158986</v>
          </cell>
          <cell r="O47">
            <v>2.6427962489343537</v>
          </cell>
          <cell r="P47">
            <v>-40.34468438538206</v>
          </cell>
          <cell r="Q47">
            <v>13.864717484626986</v>
          </cell>
        </row>
        <row r="48">
          <cell r="A48" t="str">
            <v xml:space="preserve">       b)  Small-scale</v>
          </cell>
          <cell r="C48">
            <v>8.3255378858746454</v>
          </cell>
          <cell r="D48">
            <v>8.4628670120898022</v>
          </cell>
          <cell r="E48">
            <v>4.7770700636942776</v>
          </cell>
          <cell r="F48">
            <v>12.082066869300911</v>
          </cell>
          <cell r="G48">
            <v>8.4745762711864394</v>
          </cell>
          <cell r="H48">
            <v>8.3124999999999893</v>
          </cell>
          <cell r="I48">
            <v>8.4246970571263624</v>
          </cell>
          <cell r="J48">
            <v>8.4087280468334136</v>
          </cell>
          <cell r="K48">
            <v>9.2783505154639059</v>
          </cell>
          <cell r="L48">
            <v>6.8283917340521194</v>
          </cell>
          <cell r="M48">
            <v>11.143818334735078</v>
          </cell>
          <cell r="N48">
            <v>8.3995459704880879</v>
          </cell>
          <cell r="O48">
            <v>8.41186736474695</v>
          </cell>
          <cell r="P48">
            <v>8.4030907920154441</v>
          </cell>
          <cell r="Q48">
            <v>2.435402435402434</v>
          </cell>
        </row>
        <row r="49">
          <cell r="A49" t="str">
            <v>4.   Construction</v>
          </cell>
          <cell r="C49">
            <v>31.034482758620683</v>
          </cell>
          <cell r="D49">
            <v>108.42105263157893</v>
          </cell>
          <cell r="E49">
            <v>-40.151515151515149</v>
          </cell>
          <cell r="F49">
            <v>67.088607594936718</v>
          </cell>
          <cell r="G49">
            <v>-15.656565656565657</v>
          </cell>
          <cell r="H49">
            <v>-36.227544910179645</v>
          </cell>
          <cell r="I49">
            <v>-21.126760563380287</v>
          </cell>
          <cell r="J49">
            <v>33.928571428571416</v>
          </cell>
          <cell r="K49">
            <v>128.44444444444446</v>
          </cell>
          <cell r="L49">
            <v>-16.342412451361866</v>
          </cell>
          <cell r="M49">
            <v>117.67441860465118</v>
          </cell>
          <cell r="N49">
            <v>41.666666666666671</v>
          </cell>
          <cell r="O49">
            <v>18.552036199095024</v>
          </cell>
          <cell r="P49">
            <v>-0.89058524173027953</v>
          </cell>
          <cell r="Q49">
            <v>10.975609756097571</v>
          </cell>
        </row>
        <row r="50">
          <cell r="A50" t="str">
            <v>5.   Electricity and Gas Distribution</v>
          </cell>
          <cell r="O50">
            <v>345.04132231404958</v>
          </cell>
          <cell r="P50">
            <v>480.77994428969362</v>
          </cell>
          <cell r="Q50">
            <v>12.629896083133495</v>
          </cell>
        </row>
        <row r="51">
          <cell r="A51" t="str">
            <v>6.   Transport and Communication</v>
          </cell>
          <cell r="C51">
            <v>-7.3513513513513544</v>
          </cell>
          <cell r="D51">
            <v>6.7677946324387506</v>
          </cell>
          <cell r="E51">
            <v>15.136612021857921</v>
          </cell>
          <cell r="F51">
            <v>28.666350261034658</v>
          </cell>
          <cell r="G51">
            <v>12.209516783474728</v>
          </cell>
          <cell r="H51">
            <v>11.735700197238664</v>
          </cell>
          <cell r="I51">
            <v>11.385701676963823</v>
          </cell>
          <cell r="J51">
            <v>14.606444796619122</v>
          </cell>
          <cell r="K51">
            <v>-6.2687255127909625</v>
          </cell>
          <cell r="L51">
            <v>3.0735185640521356</v>
          </cell>
          <cell r="M51">
            <v>2.9580152671755622</v>
          </cell>
          <cell r="N51">
            <v>6.4874884151992607</v>
          </cell>
          <cell r="O51">
            <v>-30.939947780678857</v>
          </cell>
          <cell r="P51">
            <v>-21.077504725897921</v>
          </cell>
          <cell r="Q51">
            <v>51.457085828343317</v>
          </cell>
        </row>
        <row r="52">
          <cell r="A52" t="str">
            <v>7.    Wholesale and Retail Trade</v>
          </cell>
          <cell r="C52">
            <v>8.9700996677740896</v>
          </cell>
          <cell r="D52">
            <v>9.1463414634146432</v>
          </cell>
          <cell r="E52">
            <v>8.9385474860335101</v>
          </cell>
          <cell r="F52">
            <v>8.9743589743589638</v>
          </cell>
          <cell r="G52">
            <v>9.176470588235297</v>
          </cell>
          <cell r="H52">
            <v>8.8362068965517349</v>
          </cell>
          <cell r="I52">
            <v>9.108910891089117</v>
          </cell>
          <cell r="J52">
            <v>8.8929219600725862</v>
          </cell>
          <cell r="K52">
            <v>10.333333333333329</v>
          </cell>
          <cell r="L52">
            <v>8.6102719033232624</v>
          </cell>
          <cell r="M52">
            <v>7.09318497913769</v>
          </cell>
          <cell r="N52">
            <v>8.9610389610389696</v>
          </cell>
          <cell r="O52">
            <v>8.9392133492252732</v>
          </cell>
          <cell r="P52">
            <v>46.170678336980295</v>
          </cell>
          <cell r="Q52">
            <v>13.997005988023957</v>
          </cell>
        </row>
        <row r="53">
          <cell r="A53" t="str">
            <v>8.   Financial Institutions</v>
          </cell>
          <cell r="C53">
            <v>3.6182158452900737</v>
          </cell>
          <cell r="D53">
            <v>2.950030102347978</v>
          </cell>
          <cell r="E53">
            <v>2.1988304093567335</v>
          </cell>
          <cell r="F53">
            <v>2.9182879377431803</v>
          </cell>
          <cell r="G53">
            <v>2.9467363504948274</v>
          </cell>
          <cell r="H53">
            <v>2.7219701879455549</v>
          </cell>
          <cell r="I53">
            <v>5.2365930599369115</v>
          </cell>
          <cell r="J53">
            <v>1.5587529976019088</v>
          </cell>
          <cell r="K53">
            <v>8.7170405352223526</v>
          </cell>
          <cell r="L53">
            <v>0.73303167420815107</v>
          </cell>
          <cell r="M53">
            <v>2.793998742251369</v>
          </cell>
          <cell r="N53">
            <v>3.2773990561090649</v>
          </cell>
          <cell r="O53">
            <v>4.1296437336041381</v>
          </cell>
          <cell r="P53">
            <v>5.0386021942299797</v>
          </cell>
          <cell r="Q53">
            <v>4.2785299806576305</v>
          </cell>
        </row>
        <row r="54">
          <cell r="A54" t="str">
            <v xml:space="preserve">       a)  Ownership of Dwellings</v>
          </cell>
          <cell r="C54">
            <v>2.7182763372165963</v>
          </cell>
          <cell r="D54">
            <v>2.8414634146341378</v>
          </cell>
          <cell r="E54">
            <v>2.5732242381121706</v>
          </cell>
          <cell r="F54">
            <v>2.7398843930635852</v>
          </cell>
          <cell r="G54">
            <v>2.7230786542140173</v>
          </cell>
          <cell r="H54">
            <v>2.7385255778288986</v>
          </cell>
          <cell r="I54">
            <v>5.267086043288205</v>
          </cell>
          <cell r="J54">
            <v>1.1344069684999569</v>
          </cell>
          <cell r="K54">
            <v>8.7230846269404019</v>
          </cell>
          <cell r="L54">
            <v>1.133014001473831</v>
          </cell>
          <cell r="M54">
            <v>2.6140814281810698</v>
          </cell>
          <cell r="N54">
            <v>2.7427658441327996</v>
          </cell>
          <cell r="O54">
            <v>3.4038876889848746</v>
          </cell>
          <cell r="P54">
            <v>-1.0944941097836058</v>
          </cell>
          <cell r="Q54">
            <v>3.0410542321338108</v>
          </cell>
        </row>
        <row r="55">
          <cell r="A55" t="str">
            <v xml:space="preserve">       b)  Real Estate</v>
          </cell>
          <cell r="D55">
            <v>12.5</v>
          </cell>
          <cell r="G55">
            <v>11.111111111111116</v>
          </cell>
          <cell r="I55">
            <v>10.000000000000009</v>
          </cell>
          <cell r="M55">
            <v>9.0909090909090828</v>
          </cell>
          <cell r="N55">
            <v>8.333333333333325</v>
          </cell>
          <cell r="O55">
            <v>15.384615384615374</v>
          </cell>
          <cell r="P55">
            <v>6.6666666666666652</v>
          </cell>
          <cell r="Q55">
            <v>6.25</v>
          </cell>
        </row>
        <row r="56">
          <cell r="A56" t="str">
            <v xml:space="preserve">       c) Finance and Insurance</v>
          </cell>
          <cell r="C56">
            <v>304.16666666666669</v>
          </cell>
          <cell r="D56">
            <v>11.340206185567014</v>
          </cell>
          <cell r="E56">
            <v>-26.851851851851848</v>
          </cell>
          <cell r="F56">
            <v>22.78481012658229</v>
          </cell>
          <cell r="G56">
            <v>22.680412371134029</v>
          </cell>
          <cell r="H56">
            <v>1.6806722689075571</v>
          </cell>
          <cell r="I56">
            <v>2.4793388429751984</v>
          </cell>
          <cell r="J56">
            <v>35.483870967741929</v>
          </cell>
          <cell r="K56">
            <v>8.9285714285714199</v>
          </cell>
          <cell r="L56">
            <v>-22.95081967213115</v>
          </cell>
          <cell r="M56">
            <v>16.312056737588641</v>
          </cell>
          <cell r="N56">
            <v>39.634146341463406</v>
          </cell>
          <cell r="O56">
            <v>40.174672489082973</v>
          </cell>
          <cell r="P56">
            <v>233.64485981308411</v>
          </cell>
          <cell r="Q56">
            <v>17.927170868347343</v>
          </cell>
        </row>
        <row r="57">
          <cell r="A57" t="str">
            <v>9.   Services</v>
          </cell>
          <cell r="C57">
            <v>4.296296296296287</v>
          </cell>
          <cell r="D57">
            <v>0.28409090909091717</v>
          </cell>
          <cell r="E57">
            <v>6.2795089707271101</v>
          </cell>
          <cell r="F57">
            <v>5.9084851177254594</v>
          </cell>
          <cell r="G57">
            <v>6.5436241610738355</v>
          </cell>
          <cell r="H57">
            <v>9.0157480314960736</v>
          </cell>
          <cell r="I57">
            <v>8.7396171903214146</v>
          </cell>
          <cell r="J57">
            <v>3.6200597808037305</v>
          </cell>
          <cell r="K57">
            <v>7.0192307692307665</v>
          </cell>
          <cell r="L57">
            <v>3.5040431266846417</v>
          </cell>
          <cell r="M57">
            <v>6.6261574074074181</v>
          </cell>
          <cell r="N57">
            <v>6.4314789687923923</v>
          </cell>
          <cell r="O57">
            <v>6.5272819989801167</v>
          </cell>
          <cell r="P57">
            <v>10.124461464815692</v>
          </cell>
          <cell r="Q57">
            <v>7.4114322973266589</v>
          </cell>
        </row>
        <row r="58">
          <cell r="A58" t="str">
            <v xml:space="preserve">       Total:</v>
          </cell>
          <cell r="C58">
            <v>4.0224032586557934</v>
          </cell>
          <cell r="D58">
            <v>11.235705068304181</v>
          </cell>
          <cell r="E58">
            <v>9.8887911032882627</v>
          </cell>
          <cell r="F58">
            <v>11.619949035311251</v>
          </cell>
          <cell r="G58">
            <v>3.2320135672819772</v>
          </cell>
          <cell r="H58">
            <v>-0.68239977253340411</v>
          </cell>
          <cell r="I58">
            <v>2.7706206062919403</v>
          </cell>
          <cell r="J58">
            <v>8.9420576946886321</v>
          </cell>
          <cell r="K58">
            <v>10.966843765093625</v>
          </cell>
          <cell r="L58">
            <v>1.2264126789051977</v>
          </cell>
          <cell r="M58">
            <v>13.574969647915825</v>
          </cell>
          <cell r="N58">
            <v>3.6701333986593365</v>
          </cell>
          <cell r="O58">
            <v>2.1224033855341551</v>
          </cell>
          <cell r="P58">
            <v>3.1006121289888222</v>
          </cell>
          <cell r="Q58">
            <v>7.7938506110623695</v>
          </cell>
        </row>
      </sheetData>
      <sheetData sheetId="2"/>
      <sheetData sheetId="3"/>
      <sheetData sheetId="4"/>
      <sheetData sheetId="5"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
      <sheetName val="Debt-chap"/>
      <sheetName val="CHAP"/>
      <sheetName val="Main"/>
      <sheetName val="private"/>
      <sheetName val="public"/>
      <sheetName val="Cancelation"/>
      <sheetName val="$Bonds"/>
    </sheetNames>
    <sheetDataSet>
      <sheetData sheetId="0" refreshError="1"/>
      <sheetData sheetId="1" refreshError="1">
        <row r="2">
          <cell r="A2" t="str">
            <v>Profile of Domestic and External Public Debt</v>
          </cell>
        </row>
        <row r="4">
          <cell r="A4" t="str">
            <v/>
          </cell>
          <cell r="C4" t="str">
            <v>1986-87</v>
          </cell>
          <cell r="D4" t="str">
            <v>1987-88</v>
          </cell>
          <cell r="E4" t="str">
            <v>1988-89</v>
          </cell>
          <cell r="F4" t="str">
            <v>1989-90</v>
          </cell>
          <cell r="G4" t="str">
            <v>1990-91</v>
          </cell>
          <cell r="H4" t="str">
            <v>1991-92</v>
          </cell>
          <cell r="I4" t="str">
            <v>1992-93</v>
          </cell>
          <cell r="J4" t="str">
            <v>1993-94</v>
          </cell>
          <cell r="K4" t="str">
            <v>1994-95</v>
          </cell>
          <cell r="L4" t="str">
            <v>1995-96</v>
          </cell>
          <cell r="M4" t="str">
            <v>1996-97</v>
          </cell>
        </row>
        <row r="5">
          <cell r="A5" t="str">
            <v>Total Public Debt (End-Period Stocks) (1+2)</v>
          </cell>
          <cell r="C5" t="e">
            <v>#REF!</v>
          </cell>
          <cell r="D5" t="e">
            <v>#REF!</v>
          </cell>
          <cell r="E5" t="e">
            <v>#REF!</v>
          </cell>
          <cell r="F5" t="e">
            <v>#REF!</v>
          </cell>
          <cell r="G5" t="e">
            <v>#REF!</v>
          </cell>
          <cell r="H5">
            <v>1020.047</v>
          </cell>
          <cell r="I5">
            <v>1208.394</v>
          </cell>
          <cell r="J5">
            <v>1451.374</v>
          </cell>
          <cell r="K5">
            <v>1592.5</v>
          </cell>
          <cell r="L5">
            <v>1864.2</v>
          </cell>
          <cell r="M5">
            <v>2147.3000000000002</v>
          </cell>
        </row>
        <row r="6">
          <cell r="B6" t="str">
            <v xml:space="preserve">(1)  Domestic Debt </v>
          </cell>
          <cell r="C6" t="e">
            <v>#REF!</v>
          </cell>
          <cell r="D6" t="e">
            <v>#REF!</v>
          </cell>
          <cell r="E6" t="e">
            <v>#REF!</v>
          </cell>
          <cell r="F6" t="e">
            <v>#REF!</v>
          </cell>
          <cell r="G6" t="e">
            <v>#REF!</v>
          </cell>
          <cell r="H6">
            <v>526.77</v>
          </cell>
          <cell r="I6">
            <v>609.625</v>
          </cell>
          <cell r="J6">
            <v>701.98</v>
          </cell>
          <cell r="K6">
            <v>805.4</v>
          </cell>
          <cell r="L6">
            <v>916.1</v>
          </cell>
          <cell r="M6">
            <v>1049.5999999999999</v>
          </cell>
        </row>
        <row r="7">
          <cell r="B7" t="str">
            <v>Interest Payments</v>
          </cell>
          <cell r="D7">
            <v>24.984000000000002</v>
          </cell>
          <cell r="E7">
            <v>29.7</v>
          </cell>
          <cell r="F7">
            <v>35.298000000000002</v>
          </cell>
          <cell r="G7">
            <v>37.094999999999999</v>
          </cell>
          <cell r="H7">
            <v>47.777000000000001</v>
          </cell>
          <cell r="I7">
            <v>64.141999999999996</v>
          </cell>
          <cell r="J7">
            <v>74.88</v>
          </cell>
          <cell r="K7">
            <v>76.082999999999998</v>
          </cell>
          <cell r="L7">
            <v>102.28400000000001</v>
          </cell>
          <cell r="M7">
            <v>115.788</v>
          </cell>
        </row>
        <row r="8">
          <cell r="B8" t="str">
            <v>Changes in Domestic Debt</v>
          </cell>
          <cell r="D8" t="e">
            <v>#REF!</v>
          </cell>
          <cell r="E8" t="e">
            <v>#REF!</v>
          </cell>
          <cell r="F8" t="e">
            <v>#REF!</v>
          </cell>
          <cell r="G8" t="e">
            <v>#REF!</v>
          </cell>
          <cell r="H8" t="e">
            <v>#REF!</v>
          </cell>
          <cell r="I8">
            <v>82.855000000000018</v>
          </cell>
          <cell r="J8">
            <v>92.355000000000018</v>
          </cell>
          <cell r="K8">
            <v>103.41999999999996</v>
          </cell>
          <cell r="L8" t="e">
            <v>#REF!</v>
          </cell>
          <cell r="M8" t="e">
            <v>#REF!</v>
          </cell>
        </row>
        <row r="9">
          <cell r="G9" t="e">
            <v>#REF!</v>
          </cell>
          <cell r="H9">
            <v>51.641738076774892</v>
          </cell>
          <cell r="I9">
            <v>50.449191240605295</v>
          </cell>
          <cell r="J9">
            <v>48.366582286853699</v>
          </cell>
          <cell r="K9">
            <v>50.574568288854003</v>
          </cell>
          <cell r="L9">
            <v>49.141722991095378</v>
          </cell>
          <cell r="M9">
            <v>48.879988823173278</v>
          </cell>
        </row>
        <row r="10">
          <cell r="B10" t="str">
            <v>(2) External Debt *(Short/Medium &amp; Long-term)</v>
          </cell>
          <cell r="C10">
            <v>208.6</v>
          </cell>
          <cell r="D10">
            <v>232.4</v>
          </cell>
          <cell r="E10">
            <v>299.39999999999998</v>
          </cell>
          <cell r="F10">
            <v>328.9</v>
          </cell>
          <cell r="G10">
            <v>420.26799999999997</v>
          </cell>
          <cell r="H10">
            <v>493.27699999999999</v>
          </cell>
          <cell r="I10">
            <v>598.76900000000001</v>
          </cell>
          <cell r="J10">
            <v>749.39400000000001</v>
          </cell>
          <cell r="K10">
            <v>787.1</v>
          </cell>
          <cell r="L10">
            <v>948.1</v>
          </cell>
          <cell r="M10">
            <v>1097.7</v>
          </cell>
        </row>
        <row r="11">
          <cell r="G11" t="e">
            <v>#REF!</v>
          </cell>
          <cell r="H11">
            <v>48.358261923225108</v>
          </cell>
          <cell r="I11">
            <v>49.550808759394698</v>
          </cell>
          <cell r="J11">
            <v>51.633417713146301</v>
          </cell>
          <cell r="K11">
            <v>49.425431711146004</v>
          </cell>
          <cell r="L11">
            <v>50.858277008904629</v>
          </cell>
          <cell r="M11">
            <v>51.120011176826708</v>
          </cell>
        </row>
        <row r="14">
          <cell r="B14" t="str">
            <v xml:space="preserve">  Total Debt as % of GDP </v>
          </cell>
          <cell r="C14" t="e">
            <v>#REF!</v>
          </cell>
          <cell r="D14" t="e">
            <v>#REF!</v>
          </cell>
          <cell r="E14" t="e">
            <v>#REF!</v>
          </cell>
          <cell r="F14" t="e">
            <v>#REF!</v>
          </cell>
          <cell r="G14" t="e">
            <v>#REF!</v>
          </cell>
          <cell r="H14">
            <v>84.20502152494872</v>
          </cell>
          <cell r="I14">
            <v>90.069162190143487</v>
          </cell>
          <cell r="J14">
            <v>92.26220633565508</v>
          </cell>
          <cell r="K14">
            <v>84.614236126054763</v>
          </cell>
          <cell r="L14">
            <v>87.037232438247088</v>
          </cell>
          <cell r="M14">
            <v>87.381647371734388</v>
          </cell>
        </row>
        <row r="16">
          <cell r="B16" t="str">
            <v xml:space="preserve">  Domestic Debt as % of GDP </v>
          </cell>
          <cell r="C16" t="e">
            <v>#REF!</v>
          </cell>
          <cell r="D16" t="e">
            <v>#REF!</v>
          </cell>
          <cell r="E16" t="e">
            <v>#REF!</v>
          </cell>
          <cell r="F16" t="e">
            <v>#REF!</v>
          </cell>
          <cell r="G16" t="e">
            <v>#REF!</v>
          </cell>
          <cell r="H16">
            <v>43.484936663405939</v>
          </cell>
          <cell r="I16">
            <v>45.439163882116446</v>
          </cell>
          <cell r="J16">
            <v>44.624075947001366</v>
          </cell>
          <cell r="K16">
            <v>42.793284631663738</v>
          </cell>
          <cell r="L16">
            <v>42.771595663919186</v>
          </cell>
          <cell r="M16">
            <v>42.712139468808459</v>
          </cell>
        </row>
        <row r="17">
          <cell r="B17" t="str">
            <v xml:space="preserve">  External Debt as % of GDP </v>
          </cell>
          <cell r="C17">
            <v>36.438017813753866</v>
          </cell>
          <cell r="D17">
            <v>34.409799389685055</v>
          </cell>
          <cell r="E17">
            <v>38.895998025320075</v>
          </cell>
          <cell r="F17">
            <v>38.425455900684973</v>
          </cell>
          <cell r="G17">
            <v>41.178522437781695</v>
          </cell>
          <cell r="H17">
            <v>40.72008486154278</v>
          </cell>
          <cell r="I17">
            <v>44.629998308027034</v>
          </cell>
          <cell r="J17">
            <v>47.638130388653721</v>
          </cell>
          <cell r="K17">
            <v>41.820951494391025</v>
          </cell>
          <cell r="L17">
            <v>44.265636774327895</v>
          </cell>
          <cell r="M17">
            <v>44.669507902925929</v>
          </cell>
        </row>
        <row r="19">
          <cell r="A19" t="str">
            <v>Total Debt Servicing (a+b)</v>
          </cell>
          <cell r="C19">
            <v>35.781999999999996</v>
          </cell>
          <cell r="D19">
            <v>46.683999999999997</v>
          </cell>
          <cell r="E19">
            <v>57.4</v>
          </cell>
          <cell r="F19">
            <v>66.096999999999994</v>
          </cell>
          <cell r="G19">
            <v>73.495000000000005</v>
          </cell>
          <cell r="H19">
            <v>91.378</v>
          </cell>
          <cell r="I19">
            <v>107.94199999999999</v>
          </cell>
          <cell r="J19">
            <v>134.38</v>
          </cell>
          <cell r="K19">
            <v>154.4</v>
          </cell>
          <cell r="L19">
            <v>201.8</v>
          </cell>
          <cell r="M19">
            <v>258.65199999999999</v>
          </cell>
        </row>
        <row r="21">
          <cell r="B21" t="str">
            <v>(a)  Total Interest payment (i+ii)</v>
          </cell>
          <cell r="C21">
            <v>23.981999999999999</v>
          </cell>
          <cell r="D21">
            <v>33.183999999999997</v>
          </cell>
          <cell r="E21">
            <v>39.1</v>
          </cell>
          <cell r="F21">
            <v>46.696999999999996</v>
          </cell>
          <cell r="G21">
            <v>49.994999999999997</v>
          </cell>
          <cell r="H21">
            <v>62.378</v>
          </cell>
          <cell r="I21">
            <v>78.841999999999999</v>
          </cell>
          <cell r="J21">
            <v>90.9</v>
          </cell>
          <cell r="K21">
            <v>97.3</v>
          </cell>
          <cell r="L21">
            <v>132.5</v>
          </cell>
          <cell r="M21">
            <v>161.15199999999999</v>
          </cell>
        </row>
        <row r="23">
          <cell r="B23" t="str">
            <v xml:space="preserve">     (i)  Domestic </v>
          </cell>
          <cell r="C23">
            <v>16.582000000000001</v>
          </cell>
          <cell r="D23">
            <v>24.984000000000002</v>
          </cell>
          <cell r="E23">
            <v>29.7</v>
          </cell>
          <cell r="F23">
            <v>35.296999999999997</v>
          </cell>
          <cell r="G23">
            <v>37.094999999999999</v>
          </cell>
          <cell r="H23">
            <v>47.777999999999999</v>
          </cell>
          <cell r="I23">
            <v>64.141999999999996</v>
          </cell>
          <cell r="J23">
            <v>74.900000000000006</v>
          </cell>
          <cell r="K23">
            <v>76.099999999999994</v>
          </cell>
          <cell r="L23">
            <v>106.8</v>
          </cell>
          <cell r="M23">
            <v>132.63</v>
          </cell>
        </row>
        <row r="24">
          <cell r="B24" t="str">
            <v xml:space="preserve">Average Rate in per cent </v>
          </cell>
          <cell r="J24">
            <v>10.669819652981568</v>
          </cell>
          <cell r="K24">
            <v>9.4487211323565923</v>
          </cell>
          <cell r="L24" t="e">
            <v>#REF!</v>
          </cell>
          <cell r="M24" t="e">
            <v>#REF!</v>
          </cell>
        </row>
        <row r="25">
          <cell r="G25">
            <v>74.197419741974201</v>
          </cell>
          <cell r="H25">
            <v>76.594312097213759</v>
          </cell>
          <cell r="I25">
            <v>81.355115293878882</v>
          </cell>
          <cell r="J25">
            <v>82.398239823982394</v>
          </cell>
          <cell r="K25">
            <v>78.21171634121275</v>
          </cell>
          <cell r="L25">
            <v>80.603773584905653</v>
          </cell>
          <cell r="M25">
            <v>82.301181493248606</v>
          </cell>
        </row>
        <row r="27">
          <cell r="B27" t="str">
            <v xml:space="preserve">     (ii) Foreign </v>
          </cell>
          <cell r="C27">
            <v>7.4</v>
          </cell>
          <cell r="D27">
            <v>8.1999999999999993</v>
          </cell>
          <cell r="E27">
            <v>9.4</v>
          </cell>
          <cell r="F27">
            <v>11.4</v>
          </cell>
          <cell r="G27">
            <v>12.9</v>
          </cell>
          <cell r="H27">
            <v>14.6</v>
          </cell>
          <cell r="I27">
            <v>14.7</v>
          </cell>
          <cell r="J27">
            <v>16</v>
          </cell>
          <cell r="K27">
            <v>21.2</v>
          </cell>
          <cell r="L27">
            <v>25.7</v>
          </cell>
          <cell r="M27">
            <v>28.521999999999998</v>
          </cell>
        </row>
        <row r="28">
          <cell r="B28" t="str">
            <v xml:space="preserve">Average Rate in per cent </v>
          </cell>
          <cell r="J28">
            <v>2.1350584605694731</v>
          </cell>
          <cell r="K28">
            <v>2.6934315842967855</v>
          </cell>
          <cell r="L28" t="e">
            <v>#REF!</v>
          </cell>
          <cell r="M28" t="e">
            <v>#REF!</v>
          </cell>
        </row>
        <row r="29">
          <cell r="G29">
            <v>25.802580258025802</v>
          </cell>
          <cell r="H29">
            <v>23.405687902786237</v>
          </cell>
          <cell r="I29">
            <v>18.644884706121104</v>
          </cell>
          <cell r="J29">
            <v>17.601760176017599</v>
          </cell>
          <cell r="K29">
            <v>21.788283658787254</v>
          </cell>
          <cell r="L29">
            <v>19.39622641509434</v>
          </cell>
          <cell r="M29">
            <v>17.69881850675139</v>
          </cell>
        </row>
        <row r="31">
          <cell r="B31" t="str">
            <v>(b)  Repayment of principal</v>
          </cell>
          <cell r="C31">
            <v>11.8</v>
          </cell>
          <cell r="D31">
            <v>13.5</v>
          </cell>
          <cell r="E31">
            <v>18.3</v>
          </cell>
          <cell r="F31">
            <v>19.399999999999999</v>
          </cell>
          <cell r="G31">
            <v>23.5</v>
          </cell>
          <cell r="H31">
            <v>29</v>
          </cell>
          <cell r="I31">
            <v>29.1</v>
          </cell>
          <cell r="J31">
            <v>43.5</v>
          </cell>
          <cell r="K31">
            <v>57.1</v>
          </cell>
          <cell r="L31">
            <v>69.3</v>
          </cell>
          <cell r="M31">
            <v>97.5</v>
          </cell>
        </row>
        <row r="33">
          <cell r="A33" t="str">
            <v>Total Debt Servicing as percentage of</v>
          </cell>
        </row>
        <row r="34">
          <cell r="B34" t="str">
            <v>Tax Revenue</v>
          </cell>
          <cell r="K34">
            <v>59.870023110449331</v>
          </cell>
          <cell r="L34">
            <v>66.038353295372744</v>
          </cell>
          <cell r="M34">
            <v>79.673165429044303</v>
          </cell>
        </row>
        <row r="35">
          <cell r="B35" t="str">
            <v>Total Revenue</v>
          </cell>
          <cell r="C35" t="e">
            <v>#DIV/0!</v>
          </cell>
          <cell r="D35" t="e">
            <v>#DIV/0!</v>
          </cell>
          <cell r="E35" t="e">
            <v>#DIV/0!</v>
          </cell>
          <cell r="F35" t="e">
            <v>#DIV/0!</v>
          </cell>
          <cell r="G35" t="e">
            <v>#DIV/0!</v>
          </cell>
          <cell r="H35">
            <v>42.193481061463096</v>
          </cell>
          <cell r="I35">
            <v>45.064460104872914</v>
          </cell>
          <cell r="J35">
            <v>49.635435519735239</v>
          </cell>
          <cell r="K35">
            <v>48.563843840821306</v>
          </cell>
          <cell r="L35">
            <v>54.792288894922613</v>
          </cell>
          <cell r="M35">
            <v>67.2994561964978</v>
          </cell>
        </row>
        <row r="36">
          <cell r="B36" t="str">
            <v>Total Expenditure</v>
          </cell>
          <cell r="C36" t="e">
            <v>#DIV/0!</v>
          </cell>
          <cell r="D36" t="e">
            <v>#DIV/0!</v>
          </cell>
          <cell r="E36" t="e">
            <v>#DIV/0!</v>
          </cell>
          <cell r="F36" t="e">
            <v>#DIV/0!</v>
          </cell>
          <cell r="G36" t="e">
            <v>#DIV/0!</v>
          </cell>
          <cell r="H36">
            <v>28.424693754393825</v>
          </cell>
          <cell r="I36">
            <v>30.959722130599758</v>
          </cell>
          <cell r="J36">
            <v>36.825215873372557</v>
          </cell>
          <cell r="K36">
            <v>36.051181470066318</v>
          </cell>
          <cell r="L36">
            <v>38.95008482934729</v>
          </cell>
          <cell r="M36">
            <v>47.817123148891731</v>
          </cell>
        </row>
        <row r="37">
          <cell r="B37" t="str">
            <v>Current Expenditure</v>
          </cell>
          <cell r="C37" t="e">
            <v>#DIV/0!</v>
          </cell>
          <cell r="D37" t="e">
            <v>#DIV/0!</v>
          </cell>
          <cell r="E37" t="e">
            <v>#DIV/0!</v>
          </cell>
          <cell r="F37" t="e">
            <v>#DIV/0!</v>
          </cell>
          <cell r="G37" t="e">
            <v>#DIV/0!</v>
          </cell>
          <cell r="H37">
            <v>39.708847557795934</v>
          </cell>
          <cell r="I37">
            <v>39.61799476614658</v>
          </cell>
          <cell r="J37">
            <v>45.791589995229337</v>
          </cell>
          <cell r="K37">
            <v>44.631888096525138</v>
          </cell>
          <cell r="L37">
            <v>47.609385985193434</v>
          </cell>
          <cell r="M37">
            <v>56.795252994381116</v>
          </cell>
        </row>
        <row r="38">
          <cell r="A38" t="str">
            <v>*= Also includes IMF and foreign private unguaranteed credits.</v>
          </cell>
          <cell r="L38" t="str">
            <v xml:space="preserve">Sources: </v>
          </cell>
          <cell r="M38" t="str">
            <v>i) State Bank of Pakistan.</v>
          </cell>
        </row>
        <row r="39">
          <cell r="A39" t="str">
            <v>Note: Figures in parentheses are shares in total debt\total interest payments.</v>
          </cell>
          <cell r="M39" t="str">
            <v>ii) Ministry of Finance, Government of Pakistan.</v>
          </cell>
        </row>
        <row r="41">
          <cell r="B41" t="str">
            <v>S E L E C T E D   I N D I C A T O R S</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nents of MA"/>
      <sheetName val="RM-MonetaryInd"/>
      <sheetName val="CrPri"/>
      <sheetName val="NFA-GBorowing"/>
      <sheetName val="Deposits"/>
      <sheetName val="banking Spread"/>
      <sheetName val="Interest rate spread"/>
      <sheetName val="Monetaryfinal"/>
      <sheetName val="Debt-chap"/>
      <sheetName val="#REF"/>
      <sheetName val="Data"/>
      <sheetName val="Data 2"/>
      <sheetName val="Reserves"/>
      <sheetName val="Reserves (2)"/>
      <sheetName val="Output"/>
      <sheetName val="Eco Groups"/>
      <sheetName val="Premium"/>
      <sheetName val="XM-DoTrade"/>
      <sheetName val="IMF-92"/>
      <sheetName val="Inv_Rec_Pay_Nov"/>
      <sheetName val="Analysis"/>
      <sheetName val="Table1"/>
      <sheetName val="remitances"/>
      <sheetName val="BOP"/>
      <sheetName val="NPLs &amp; WALR"/>
      <sheetName val="Inv_Rec_Pay_May"/>
      <sheetName val="Components_of_MA"/>
      <sheetName val="banking_Spread"/>
      <sheetName val="Interest_rate_spread"/>
      <sheetName val="Data_2"/>
      <sheetName val="Reserves_(2)"/>
      <sheetName val="Eco_Groups"/>
      <sheetName val="Components_of_MA1"/>
      <sheetName val="banking_Spread1"/>
      <sheetName val="Interest_rate_spread1"/>
      <sheetName val="Data_21"/>
      <sheetName val="Reserves_(2)1"/>
      <sheetName val="Eco_Groups1"/>
      <sheetName val="NPLs_&amp;_WAL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 val="2004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PROM"/>
      <sheetName val="promotores"/>
      <sheetName val="sucursales"/>
      <sheetName val="datos"/>
      <sheetName val="GRAFSUC"/>
      <sheetName val="Index"/>
      <sheetName val="sources"/>
      <sheetName val="M"/>
      <sheetName val="PROMEDIO"/>
      <sheetName val="Prioritários 2002"/>
      <sheetName val="Macro"/>
      <sheetName val="english"/>
      <sheetName val="Parque Automotor"/>
      <sheetName val="SUCP3009"/>
      <sheetName val="CDS"/>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hNot Ann"/>
      <sheetName val="AuthNot"/>
      <sheetName val="AuthNot Percent Change"/>
      <sheetName val="ANS -Curr to Year ago % Change"/>
      <sheetName val="Authnot Prelim"/>
      <sheetName val="Authnot First"/>
      <sheetName val="Authnot Second"/>
      <sheetName val="StartsAnn Percent Change"/>
      <sheetName val="StartsUA Prelim"/>
      <sheetName val="StartsUA First"/>
      <sheetName val="StartsUA Second"/>
      <sheetName val="StartsSA Percent Change"/>
      <sheetName val="ST -Curr to Year ago % Change "/>
      <sheetName val="StartsSA  Prelim"/>
      <sheetName val="StartsSA First"/>
      <sheetName val="StartsSA Second"/>
      <sheetName val="AuthNot_Ann"/>
      <sheetName val="AuthNot_Percent_Change"/>
      <sheetName val="ANS_-Curr_to_Year_ago_%_Change"/>
      <sheetName val="Authnot_Prelim"/>
      <sheetName val="Authnot_First"/>
      <sheetName val="Authnot_Second"/>
      <sheetName val="StartsAnn_Percent_Change"/>
      <sheetName val="StartsUA_Prelim"/>
      <sheetName val="StartsUA_First"/>
      <sheetName val="StartsUA_Second"/>
      <sheetName val="StartsSA_Percent_Change"/>
      <sheetName val="ST_-Curr_to_Year_ago_%_Change_"/>
      <sheetName val="StartsSA__Prelim"/>
      <sheetName val="StartsSA_First"/>
      <sheetName val="StartsSA_Sec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Instructions"/>
      <sheetName val="Annex 2"/>
      <sheetName val="Annex 3"/>
      <sheetName val="Annex 4"/>
      <sheetName val="Annex 5"/>
      <sheetName val="Annex 6"/>
      <sheetName val="Annex 7"/>
      <sheetName val="Annex 8"/>
      <sheetName val="Report Form"/>
      <sheetName val="Control"/>
      <sheetName val="Fan chart-Sep20"/>
    </sheetNames>
    <sheetDataSet>
      <sheetData sheetId="0"/>
      <sheetData sheetId="1"/>
      <sheetData sheetId="2"/>
      <sheetData sheetId="3"/>
      <sheetData sheetId="4"/>
      <sheetData sheetId="5">
        <row r="10">
          <cell r="C10">
            <v>384753.80900000001</v>
          </cell>
        </row>
      </sheetData>
      <sheetData sheetId="6"/>
      <sheetData sheetId="7"/>
      <sheetData sheetId="8"/>
      <sheetData sheetId="9">
        <row r="3">
          <cell r="E3" t="str">
            <v>Pakistan</v>
          </cell>
        </row>
        <row r="19">
          <cell r="D19" t="str">
            <v>USD</v>
          </cell>
        </row>
        <row r="20">
          <cell r="D20" t="str">
            <v>EURO</v>
          </cell>
        </row>
        <row r="21">
          <cell r="D21" t="str">
            <v>NC</v>
          </cell>
        </row>
        <row r="24">
          <cell r="D24" t="str">
            <v>Thousands</v>
          </cell>
        </row>
        <row r="25">
          <cell r="D25" t="str">
            <v>Millions</v>
          </cell>
        </row>
        <row r="26">
          <cell r="D26" t="str">
            <v>Billions</v>
          </cell>
        </row>
        <row r="27">
          <cell r="D27" t="str">
            <v>Trillions</v>
          </cell>
        </row>
        <row r="31">
          <cell r="D31">
            <v>2005</v>
          </cell>
          <cell r="F31" t="str">
            <v>M1</v>
          </cell>
        </row>
        <row r="32">
          <cell r="D32">
            <v>2006</v>
          </cell>
          <cell r="F32" t="str">
            <v>M2</v>
          </cell>
        </row>
        <row r="33">
          <cell r="D33">
            <v>2007</v>
          </cell>
          <cell r="F33" t="str">
            <v>M3</v>
          </cell>
        </row>
        <row r="34">
          <cell r="D34">
            <v>2008</v>
          </cell>
          <cell r="F34" t="str">
            <v>M4</v>
          </cell>
        </row>
        <row r="35">
          <cell r="D35">
            <v>2009</v>
          </cell>
          <cell r="F35" t="str">
            <v>M5</v>
          </cell>
        </row>
        <row r="36">
          <cell r="D36">
            <v>2010</v>
          </cell>
          <cell r="F36" t="str">
            <v>M6</v>
          </cell>
        </row>
        <row r="37">
          <cell r="D37">
            <v>2011</v>
          </cell>
          <cell r="F37" t="str">
            <v>M7</v>
          </cell>
        </row>
        <row r="38">
          <cell r="D38">
            <v>2012</v>
          </cell>
          <cell r="F38" t="str">
            <v>M8</v>
          </cell>
        </row>
        <row r="39">
          <cell r="D39">
            <v>2013</v>
          </cell>
          <cell r="F39" t="str">
            <v>M9</v>
          </cell>
        </row>
        <row r="40">
          <cell r="D40">
            <v>2014</v>
          </cell>
          <cell r="F40" t="str">
            <v>M10</v>
          </cell>
        </row>
        <row r="41">
          <cell r="D41">
            <v>2015</v>
          </cell>
          <cell r="F41" t="str">
            <v>M11</v>
          </cell>
        </row>
        <row r="42">
          <cell r="D42">
            <v>2016</v>
          </cell>
          <cell r="F42" t="str">
            <v>M12</v>
          </cell>
        </row>
        <row r="43">
          <cell r="D43">
            <v>2017</v>
          </cell>
          <cell r="F43" t="str">
            <v>Q1</v>
          </cell>
        </row>
        <row r="44">
          <cell r="D44">
            <v>2018</v>
          </cell>
          <cell r="F44" t="str">
            <v>Q2</v>
          </cell>
        </row>
        <row r="45">
          <cell r="D45">
            <v>2019</v>
          </cell>
          <cell r="F45" t="str">
            <v>Q3</v>
          </cell>
        </row>
        <row r="46">
          <cell r="D46">
            <v>2020</v>
          </cell>
          <cell r="F46" t="str">
            <v>Q4</v>
          </cell>
        </row>
        <row r="47">
          <cell r="F47" t="str">
            <v>A</v>
          </cell>
        </row>
      </sheetData>
      <sheetData sheetId="1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 4.1"/>
      <sheetName val="figure 4.2"/>
      <sheetName val="Figure 4.3"/>
      <sheetName val="Figure 4.4"/>
      <sheetName val="Figure 4.5"/>
      <sheetName val="Figure 4.6"/>
      <sheetName val="Figure 4.7"/>
      <sheetName val="Figure 4.8"/>
      <sheetName val="Figure 4.9"/>
      <sheetName val="Figure 4.10"/>
      <sheetName val="Figure 4.11"/>
      <sheetName val="Figure 4.12"/>
      <sheetName val="Figure 4.13"/>
      <sheetName val="Figure 4.14"/>
      <sheetName val="Figure 4.15"/>
      <sheetName val="Figure 4.16"/>
      <sheetName val="Figure 4.17"/>
      <sheetName val="Figure 4.18"/>
      <sheetName val="Table 4.1"/>
      <sheetName val="Table 4.2"/>
      <sheetName val="FE-25"/>
      <sheetName val="Sheet2"/>
      <sheetName val="4.5 (2)"/>
      <sheetName val="Sheet1"/>
      <sheetName val="Comparison-Further Adjusted"/>
      <sheetName val="Liquidity"/>
      <sheetName val="M4"/>
      <sheetName val="Sheet1 (2)"/>
      <sheetName val="Sheet1 (3)"/>
      <sheetName val="sectoral NPLs"/>
    </sheetNames>
    <sheetDataSet>
      <sheetData sheetId="0" refreshError="1"/>
      <sheetData sheetId="1" refreshError="1"/>
      <sheetData sheetId="2" refreshError="1"/>
      <sheetData sheetId="3" refreshError="1"/>
      <sheetData sheetId="4" refreshError="1"/>
      <sheetData sheetId="5" refreshError="1"/>
      <sheetData sheetId="6">
        <row r="10">
          <cell r="A10">
            <v>37200</v>
          </cell>
          <cell r="C10">
            <v>8.5</v>
          </cell>
          <cell r="D10">
            <v>9</v>
          </cell>
          <cell r="E10">
            <v>9.1</v>
          </cell>
          <cell r="F10">
            <v>9.9</v>
          </cell>
          <cell r="G10">
            <v>8</v>
          </cell>
          <cell r="H10">
            <v>8.5</v>
          </cell>
          <cell r="I10">
            <v>8.25</v>
          </cell>
          <cell r="J10">
            <v>8.75</v>
          </cell>
          <cell r="K10">
            <v>7.75</v>
          </cell>
          <cell r="L10">
            <v>8.25</v>
          </cell>
          <cell r="M10">
            <v>8</v>
          </cell>
          <cell r="N10">
            <v>8.5</v>
          </cell>
          <cell r="O10">
            <v>7.75</v>
          </cell>
          <cell r="P10">
            <v>7.8</v>
          </cell>
          <cell r="Q10">
            <v>7.9</v>
          </cell>
          <cell r="R10">
            <v>8.25</v>
          </cell>
          <cell r="S10">
            <v>7.4</v>
          </cell>
          <cell r="T10">
            <v>8</v>
          </cell>
          <cell r="U10">
            <v>7.75</v>
          </cell>
          <cell r="V10">
            <v>8.15</v>
          </cell>
          <cell r="W10">
            <v>7.75</v>
          </cell>
          <cell r="X10">
            <v>8.25</v>
          </cell>
          <cell r="Y10">
            <v>8</v>
          </cell>
          <cell r="Z10">
            <v>8.5</v>
          </cell>
          <cell r="AA10">
            <v>8.5</v>
          </cell>
          <cell r="AB10">
            <v>9.1</v>
          </cell>
          <cell r="AC10">
            <v>8.75</v>
          </cell>
          <cell r="AD10">
            <v>9.25</v>
          </cell>
          <cell r="AE10">
            <v>8.8000000000000007</v>
          </cell>
          <cell r="AF10">
            <v>9.4499999999999993</v>
          </cell>
          <cell r="AG10">
            <v>8.125</v>
          </cell>
          <cell r="AH10">
            <v>8.625</v>
          </cell>
          <cell r="AI10">
            <v>7.875</v>
          </cell>
          <cell r="AJ10">
            <v>8.375</v>
          </cell>
          <cell r="AK10">
            <v>7.8250000000000002</v>
          </cell>
          <cell r="AL10">
            <v>8.0250000000000004</v>
          </cell>
          <cell r="AM10">
            <v>7.5750000000000002</v>
          </cell>
          <cell r="AN10">
            <v>8.0749999999999993</v>
          </cell>
          <cell r="AO10">
            <v>7.875</v>
          </cell>
          <cell r="AP10">
            <v>8.375</v>
          </cell>
          <cell r="AQ10">
            <v>8.625</v>
          </cell>
          <cell r="AR10">
            <v>9.1750000000000007</v>
          </cell>
          <cell r="AS10">
            <v>9.125</v>
          </cell>
          <cell r="AT10">
            <v>8.375</v>
          </cell>
          <cell r="AU10">
            <v>8.125</v>
          </cell>
          <cell r="AV10">
            <v>7.9250000000000007</v>
          </cell>
          <cell r="AW10">
            <v>7.8249999999999993</v>
          </cell>
          <cell r="AX10">
            <v>8.125</v>
          </cell>
          <cell r="AY10">
            <v>8.9</v>
          </cell>
          <cell r="BD10">
            <v>0.77500000000000036</v>
          </cell>
        </row>
        <row r="11">
          <cell r="A11">
            <v>37201</v>
          </cell>
          <cell r="C11">
            <v>9.5</v>
          </cell>
          <cell r="D11">
            <v>9.75</v>
          </cell>
          <cell r="E11">
            <v>9.9</v>
          </cell>
          <cell r="F11">
            <v>9.9499999999999993</v>
          </cell>
          <cell r="G11">
            <v>8.5</v>
          </cell>
          <cell r="H11">
            <v>9</v>
          </cell>
          <cell r="I11">
            <v>8.75</v>
          </cell>
          <cell r="J11">
            <v>9.25</v>
          </cell>
          <cell r="K11">
            <v>8</v>
          </cell>
          <cell r="L11">
            <v>8.75</v>
          </cell>
          <cell r="M11">
            <v>8.25</v>
          </cell>
          <cell r="N11">
            <v>9</v>
          </cell>
          <cell r="O11">
            <v>7.7</v>
          </cell>
          <cell r="P11">
            <v>8.1</v>
          </cell>
          <cell r="Q11">
            <v>7.8</v>
          </cell>
          <cell r="R11">
            <v>8.25</v>
          </cell>
          <cell r="S11">
            <v>7.6</v>
          </cell>
          <cell r="T11">
            <v>8</v>
          </cell>
          <cell r="U11">
            <v>7.7</v>
          </cell>
          <cell r="V11">
            <v>8.15</v>
          </cell>
          <cell r="W11">
            <v>7.8</v>
          </cell>
          <cell r="X11">
            <v>8.4</v>
          </cell>
          <cell r="Y11">
            <v>8</v>
          </cell>
          <cell r="Z11">
            <v>8.5</v>
          </cell>
          <cell r="AA11">
            <v>8.5</v>
          </cell>
          <cell r="AB11">
            <v>9</v>
          </cell>
          <cell r="AC11">
            <v>8.75</v>
          </cell>
          <cell r="AD11">
            <v>9.25</v>
          </cell>
          <cell r="AE11">
            <v>9.6999999999999993</v>
          </cell>
          <cell r="AF11">
            <v>9.85</v>
          </cell>
          <cell r="AG11">
            <v>8.625</v>
          </cell>
          <cell r="AH11">
            <v>9.125</v>
          </cell>
          <cell r="AI11">
            <v>8.125</v>
          </cell>
          <cell r="AJ11">
            <v>8.875</v>
          </cell>
          <cell r="AK11">
            <v>7.75</v>
          </cell>
          <cell r="AL11">
            <v>8.1750000000000007</v>
          </cell>
          <cell r="AM11">
            <v>7.65</v>
          </cell>
          <cell r="AN11">
            <v>8.0749999999999993</v>
          </cell>
          <cell r="AO11">
            <v>7.9</v>
          </cell>
          <cell r="AP11">
            <v>8.4499999999999993</v>
          </cell>
          <cell r="AQ11">
            <v>8.625</v>
          </cell>
          <cell r="AR11">
            <v>9.125</v>
          </cell>
          <cell r="AS11">
            <v>9.7749999999999986</v>
          </cell>
          <cell r="AT11">
            <v>8.875</v>
          </cell>
          <cell r="AU11">
            <v>8.5</v>
          </cell>
          <cell r="AV11">
            <v>7.9625000000000004</v>
          </cell>
          <cell r="AW11">
            <v>7.8624999999999998</v>
          </cell>
          <cell r="AX11">
            <v>8.1750000000000007</v>
          </cell>
          <cell r="AY11">
            <v>8.875</v>
          </cell>
          <cell r="AZ11">
            <v>0.64999999999999858</v>
          </cell>
          <cell r="BA11">
            <v>3.7500000000000533E-2</v>
          </cell>
          <cell r="BB11">
            <v>5.0000000000000711E-2</v>
          </cell>
          <cell r="BC11">
            <v>-2.5000000000000355E-2</v>
          </cell>
          <cell r="BD11">
            <v>0.375</v>
          </cell>
        </row>
        <row r="12">
          <cell r="A12">
            <v>37202</v>
          </cell>
          <cell r="C12">
            <v>9.9</v>
          </cell>
          <cell r="D12">
            <v>9.9</v>
          </cell>
          <cell r="E12">
            <v>9.9499999999999993</v>
          </cell>
          <cell r="F12">
            <v>9.9499999999999993</v>
          </cell>
          <cell r="G12">
            <v>8.25</v>
          </cell>
          <cell r="H12">
            <v>8.75</v>
          </cell>
          <cell r="I12">
            <v>8.5</v>
          </cell>
          <cell r="J12">
            <v>9</v>
          </cell>
          <cell r="K12">
            <v>8</v>
          </cell>
          <cell r="L12">
            <v>8.5</v>
          </cell>
          <cell r="M12">
            <v>8.25</v>
          </cell>
          <cell r="N12">
            <v>8.75</v>
          </cell>
          <cell r="O12">
            <v>7.7</v>
          </cell>
          <cell r="P12">
            <v>8.1</v>
          </cell>
          <cell r="Q12">
            <v>7.5</v>
          </cell>
          <cell r="R12">
            <v>8.25</v>
          </cell>
          <cell r="S12">
            <v>7.5</v>
          </cell>
          <cell r="T12">
            <v>8</v>
          </cell>
          <cell r="U12">
            <v>7.75</v>
          </cell>
          <cell r="V12">
            <v>8.25</v>
          </cell>
          <cell r="W12">
            <v>7.8</v>
          </cell>
          <cell r="X12">
            <v>8.4</v>
          </cell>
          <cell r="Y12">
            <v>8</v>
          </cell>
          <cell r="Z12">
            <v>8.5</v>
          </cell>
          <cell r="AA12">
            <v>8.5</v>
          </cell>
          <cell r="AB12">
            <v>9</v>
          </cell>
          <cell r="AC12">
            <v>8.75</v>
          </cell>
          <cell r="AD12">
            <v>9.25</v>
          </cell>
          <cell r="AE12">
            <v>9.9250000000000007</v>
          </cell>
          <cell r="AF12">
            <v>9.9250000000000007</v>
          </cell>
          <cell r="AG12">
            <v>8.375</v>
          </cell>
          <cell r="AH12">
            <v>8.875</v>
          </cell>
          <cell r="AI12">
            <v>8.125</v>
          </cell>
          <cell r="AJ12">
            <v>8.625</v>
          </cell>
          <cell r="AK12">
            <v>7.6</v>
          </cell>
          <cell r="AL12">
            <v>8.1750000000000007</v>
          </cell>
          <cell r="AM12">
            <v>7.625</v>
          </cell>
          <cell r="AN12">
            <v>8.125</v>
          </cell>
          <cell r="AO12">
            <v>7.9</v>
          </cell>
          <cell r="AP12">
            <v>8.4499999999999993</v>
          </cell>
          <cell r="AQ12">
            <v>8.625</v>
          </cell>
          <cell r="AR12">
            <v>9.125</v>
          </cell>
          <cell r="AS12">
            <v>9.9250000000000007</v>
          </cell>
          <cell r="AT12">
            <v>8.625</v>
          </cell>
          <cell r="AU12">
            <v>8.375</v>
          </cell>
          <cell r="AV12">
            <v>7.8875000000000002</v>
          </cell>
          <cell r="AW12">
            <v>7.875</v>
          </cell>
          <cell r="AX12">
            <v>8.1750000000000007</v>
          </cell>
          <cell r="AY12">
            <v>8.875</v>
          </cell>
          <cell r="AZ12">
            <v>0.15000000000000213</v>
          </cell>
          <cell r="BA12">
            <v>1.2500000000000178E-2</v>
          </cell>
          <cell r="BB12">
            <v>0</v>
          </cell>
          <cell r="BC12">
            <v>0</v>
          </cell>
          <cell r="BD12">
            <v>0.5</v>
          </cell>
        </row>
        <row r="13">
          <cell r="A13">
            <v>37203</v>
          </cell>
          <cell r="C13">
            <v>9.9</v>
          </cell>
          <cell r="D13">
            <v>9.9</v>
          </cell>
          <cell r="E13">
            <v>9.9499999999999993</v>
          </cell>
          <cell r="F13">
            <v>9.9499999999999993</v>
          </cell>
          <cell r="G13">
            <v>8.25</v>
          </cell>
          <cell r="H13">
            <v>8.6</v>
          </cell>
          <cell r="I13">
            <v>8.5</v>
          </cell>
          <cell r="J13">
            <v>9</v>
          </cell>
          <cell r="K13">
            <v>8</v>
          </cell>
          <cell r="L13">
            <v>8.5</v>
          </cell>
          <cell r="M13">
            <v>8.25</v>
          </cell>
          <cell r="N13">
            <v>8.75</v>
          </cell>
          <cell r="O13">
            <v>7.7</v>
          </cell>
          <cell r="P13">
            <v>8.1</v>
          </cell>
          <cell r="Q13">
            <v>7.5</v>
          </cell>
          <cell r="R13">
            <v>8.25</v>
          </cell>
          <cell r="S13">
            <v>7.5</v>
          </cell>
          <cell r="T13">
            <v>8</v>
          </cell>
          <cell r="U13">
            <v>7.75</v>
          </cell>
          <cell r="V13">
            <v>8.25</v>
          </cell>
          <cell r="W13">
            <v>7.8</v>
          </cell>
          <cell r="X13">
            <v>8.4</v>
          </cell>
          <cell r="Y13">
            <v>8</v>
          </cell>
          <cell r="Z13">
            <v>8.5</v>
          </cell>
          <cell r="AA13">
            <v>8.5</v>
          </cell>
          <cell r="AB13">
            <v>9</v>
          </cell>
          <cell r="AC13">
            <v>8.75</v>
          </cell>
          <cell r="AD13">
            <v>9.25</v>
          </cell>
          <cell r="AE13">
            <v>9.9250000000000007</v>
          </cell>
          <cell r="AF13">
            <v>9.9250000000000007</v>
          </cell>
          <cell r="AG13">
            <v>8.375</v>
          </cell>
          <cell r="AH13">
            <v>8.8000000000000007</v>
          </cell>
          <cell r="AI13">
            <v>8.125</v>
          </cell>
          <cell r="AJ13">
            <v>8.625</v>
          </cell>
          <cell r="AK13">
            <v>7.6</v>
          </cell>
          <cell r="AL13">
            <v>8.1750000000000007</v>
          </cell>
          <cell r="AM13">
            <v>7.625</v>
          </cell>
          <cell r="AN13">
            <v>8.125</v>
          </cell>
          <cell r="AO13">
            <v>7.9</v>
          </cell>
          <cell r="AP13">
            <v>8.4499999999999993</v>
          </cell>
          <cell r="AQ13">
            <v>8.625</v>
          </cell>
          <cell r="AR13">
            <v>9.125</v>
          </cell>
          <cell r="AS13">
            <v>9.9250000000000007</v>
          </cell>
          <cell r="AT13">
            <v>8.5875000000000004</v>
          </cell>
          <cell r="AU13">
            <v>8.375</v>
          </cell>
          <cell r="AV13">
            <v>7.8875000000000002</v>
          </cell>
          <cell r="AW13">
            <v>7.875</v>
          </cell>
          <cell r="AX13">
            <v>8.1750000000000007</v>
          </cell>
          <cell r="AY13">
            <v>8.875</v>
          </cell>
          <cell r="AZ13">
            <v>0</v>
          </cell>
          <cell r="BA13">
            <v>0</v>
          </cell>
          <cell r="BB13">
            <v>0</v>
          </cell>
          <cell r="BC13">
            <v>0</v>
          </cell>
          <cell r="BD13">
            <v>0.5</v>
          </cell>
        </row>
        <row r="14">
          <cell r="A14">
            <v>37205</v>
          </cell>
          <cell r="C14">
            <v>9.9</v>
          </cell>
          <cell r="D14">
            <v>9.9</v>
          </cell>
          <cell r="E14">
            <v>9.9499999999999993</v>
          </cell>
          <cell r="F14">
            <v>9.9499999999999993</v>
          </cell>
          <cell r="G14">
            <v>8.25</v>
          </cell>
          <cell r="H14">
            <v>8.6</v>
          </cell>
          <cell r="I14">
            <v>8.5</v>
          </cell>
          <cell r="J14">
            <v>9</v>
          </cell>
          <cell r="K14">
            <v>8</v>
          </cell>
          <cell r="L14">
            <v>8.5</v>
          </cell>
          <cell r="M14">
            <v>8.25</v>
          </cell>
          <cell r="N14">
            <v>8.75</v>
          </cell>
          <cell r="O14">
            <v>7.7</v>
          </cell>
          <cell r="P14">
            <v>8.1</v>
          </cell>
          <cell r="Q14">
            <v>7.5</v>
          </cell>
          <cell r="R14">
            <v>8.25</v>
          </cell>
          <cell r="S14">
            <v>7.5</v>
          </cell>
          <cell r="T14">
            <v>8</v>
          </cell>
          <cell r="U14">
            <v>7.75</v>
          </cell>
          <cell r="V14">
            <v>8.25</v>
          </cell>
          <cell r="W14">
            <v>7.8</v>
          </cell>
          <cell r="X14">
            <v>8.4</v>
          </cell>
          <cell r="Y14">
            <v>8</v>
          </cell>
          <cell r="Z14">
            <v>8.5</v>
          </cell>
          <cell r="AA14">
            <v>8.5</v>
          </cell>
          <cell r="AB14">
            <v>9</v>
          </cell>
          <cell r="AC14">
            <v>8.75</v>
          </cell>
          <cell r="AD14">
            <v>9.25</v>
          </cell>
          <cell r="AE14">
            <v>9.9250000000000007</v>
          </cell>
          <cell r="AF14">
            <v>9.9250000000000007</v>
          </cell>
          <cell r="AG14">
            <v>8.375</v>
          </cell>
          <cell r="AH14">
            <v>8.8000000000000007</v>
          </cell>
          <cell r="AI14">
            <v>8.125</v>
          </cell>
          <cell r="AJ14">
            <v>8.625</v>
          </cell>
          <cell r="AK14">
            <v>7.6</v>
          </cell>
          <cell r="AL14">
            <v>8.1750000000000007</v>
          </cell>
          <cell r="AM14">
            <v>7.625</v>
          </cell>
          <cell r="AN14">
            <v>8.125</v>
          </cell>
          <cell r="AO14">
            <v>7.9</v>
          </cell>
          <cell r="AP14">
            <v>8.4499999999999993</v>
          </cell>
          <cell r="AQ14">
            <v>8.625</v>
          </cell>
          <cell r="AR14">
            <v>9.125</v>
          </cell>
          <cell r="AS14">
            <v>9.9250000000000007</v>
          </cell>
          <cell r="AT14">
            <v>8.5875000000000004</v>
          </cell>
          <cell r="AU14">
            <v>8.375</v>
          </cell>
          <cell r="AV14">
            <v>7.8875000000000002</v>
          </cell>
          <cell r="AW14">
            <v>7.875</v>
          </cell>
          <cell r="AX14">
            <v>8.1750000000000007</v>
          </cell>
          <cell r="AY14">
            <v>8.875</v>
          </cell>
          <cell r="AZ14">
            <v>0</v>
          </cell>
          <cell r="BA14">
            <v>0</v>
          </cell>
          <cell r="BB14">
            <v>0</v>
          </cell>
          <cell r="BC14">
            <v>0</v>
          </cell>
          <cell r="BD14">
            <v>0.5</v>
          </cell>
        </row>
        <row r="15">
          <cell r="A15">
            <v>37207</v>
          </cell>
          <cell r="C15">
            <v>9.9</v>
          </cell>
          <cell r="D15">
            <v>9.9</v>
          </cell>
          <cell r="E15">
            <v>9.9499999999999993</v>
          </cell>
          <cell r="F15">
            <v>9.9499999999999993</v>
          </cell>
          <cell r="G15">
            <v>8.25</v>
          </cell>
          <cell r="H15">
            <v>8.6</v>
          </cell>
          <cell r="I15">
            <v>8.5</v>
          </cell>
          <cell r="J15">
            <v>9</v>
          </cell>
          <cell r="K15">
            <v>8</v>
          </cell>
          <cell r="L15">
            <v>8.5</v>
          </cell>
          <cell r="M15">
            <v>8.25</v>
          </cell>
          <cell r="N15">
            <v>8.75</v>
          </cell>
          <cell r="O15">
            <v>7.7</v>
          </cell>
          <cell r="P15">
            <v>8.1</v>
          </cell>
          <cell r="Q15">
            <v>7.5</v>
          </cell>
          <cell r="R15">
            <v>8.25</v>
          </cell>
          <cell r="S15">
            <v>7.5</v>
          </cell>
          <cell r="T15">
            <v>8</v>
          </cell>
          <cell r="U15">
            <v>7.75</v>
          </cell>
          <cell r="V15">
            <v>8.25</v>
          </cell>
          <cell r="W15">
            <v>7.8</v>
          </cell>
          <cell r="X15">
            <v>8.4</v>
          </cell>
          <cell r="Y15">
            <v>8</v>
          </cell>
          <cell r="Z15">
            <v>8.5</v>
          </cell>
          <cell r="AA15">
            <v>8.5</v>
          </cell>
          <cell r="AB15">
            <v>9</v>
          </cell>
          <cell r="AC15">
            <v>8.75</v>
          </cell>
          <cell r="AD15">
            <v>9.25</v>
          </cell>
          <cell r="AE15">
            <v>9.9250000000000007</v>
          </cell>
          <cell r="AF15">
            <v>9.9250000000000007</v>
          </cell>
          <cell r="AG15">
            <v>8.375</v>
          </cell>
          <cell r="AH15">
            <v>8.8000000000000007</v>
          </cell>
          <cell r="AI15">
            <v>8.125</v>
          </cell>
          <cell r="AJ15">
            <v>8.625</v>
          </cell>
          <cell r="AK15">
            <v>7.6</v>
          </cell>
          <cell r="AL15">
            <v>8.1750000000000007</v>
          </cell>
          <cell r="AM15">
            <v>7.625</v>
          </cell>
          <cell r="AN15">
            <v>8.125</v>
          </cell>
          <cell r="AO15">
            <v>7.9</v>
          </cell>
          <cell r="AP15">
            <v>8.4499999999999993</v>
          </cell>
          <cell r="AQ15">
            <v>8.625</v>
          </cell>
          <cell r="AR15">
            <v>9.125</v>
          </cell>
          <cell r="AS15">
            <v>9.9250000000000007</v>
          </cell>
          <cell r="AT15">
            <v>8.5875000000000004</v>
          </cell>
          <cell r="AU15">
            <v>8.375</v>
          </cell>
          <cell r="AV15">
            <v>7.8875000000000002</v>
          </cell>
          <cell r="AW15">
            <v>7.875</v>
          </cell>
          <cell r="AX15">
            <v>8.1750000000000007</v>
          </cell>
          <cell r="AY15">
            <v>8.875</v>
          </cell>
          <cell r="AZ15">
            <v>0</v>
          </cell>
          <cell r="BA15">
            <v>0</v>
          </cell>
          <cell r="BB15">
            <v>0</v>
          </cell>
          <cell r="BC15">
            <v>0</v>
          </cell>
          <cell r="BD15">
            <v>0.5</v>
          </cell>
        </row>
        <row r="16">
          <cell r="A16">
            <v>37208</v>
          </cell>
          <cell r="C16">
            <v>9.9</v>
          </cell>
          <cell r="D16">
            <v>9.9</v>
          </cell>
          <cell r="E16">
            <v>9.9499999999999993</v>
          </cell>
          <cell r="F16">
            <v>9.9499999999999993</v>
          </cell>
          <cell r="G16">
            <v>8.25</v>
          </cell>
          <cell r="H16">
            <v>8.6</v>
          </cell>
          <cell r="I16">
            <v>8.5</v>
          </cell>
          <cell r="J16">
            <v>9</v>
          </cell>
          <cell r="K16">
            <v>8</v>
          </cell>
          <cell r="L16">
            <v>8.5</v>
          </cell>
          <cell r="M16">
            <v>8.25</v>
          </cell>
          <cell r="N16">
            <v>8.75</v>
          </cell>
          <cell r="O16">
            <v>7.5</v>
          </cell>
          <cell r="P16">
            <v>8.1</v>
          </cell>
          <cell r="Q16">
            <v>7.75</v>
          </cell>
          <cell r="R16">
            <v>8.25</v>
          </cell>
          <cell r="S16">
            <v>7.5</v>
          </cell>
          <cell r="T16">
            <v>8</v>
          </cell>
          <cell r="U16">
            <v>7.75</v>
          </cell>
          <cell r="V16">
            <v>8.25</v>
          </cell>
          <cell r="W16">
            <v>7.8</v>
          </cell>
          <cell r="X16">
            <v>8.4</v>
          </cell>
          <cell r="Y16">
            <v>8</v>
          </cell>
          <cell r="Z16">
            <v>8.5</v>
          </cell>
          <cell r="AA16">
            <v>8.5</v>
          </cell>
          <cell r="AB16">
            <v>9</v>
          </cell>
          <cell r="AC16">
            <v>8.75</v>
          </cell>
          <cell r="AD16">
            <v>9.25</v>
          </cell>
          <cell r="AE16">
            <v>9.9250000000000007</v>
          </cell>
          <cell r="AF16">
            <v>9.9250000000000007</v>
          </cell>
          <cell r="AG16">
            <v>8.375</v>
          </cell>
          <cell r="AH16">
            <v>8.8000000000000007</v>
          </cell>
          <cell r="AI16">
            <v>8.125</v>
          </cell>
          <cell r="AJ16">
            <v>8.625</v>
          </cell>
          <cell r="AK16">
            <v>7.625</v>
          </cell>
          <cell r="AL16">
            <v>8.1750000000000007</v>
          </cell>
          <cell r="AM16">
            <v>7.625</v>
          </cell>
          <cell r="AN16">
            <v>8.125</v>
          </cell>
          <cell r="AO16">
            <v>7.9</v>
          </cell>
          <cell r="AP16">
            <v>8.4499999999999993</v>
          </cell>
          <cell r="AQ16">
            <v>8.625</v>
          </cell>
          <cell r="AR16">
            <v>9.125</v>
          </cell>
          <cell r="AS16">
            <v>9.9250000000000007</v>
          </cell>
          <cell r="AT16">
            <v>8.5875000000000004</v>
          </cell>
          <cell r="AU16">
            <v>8.375</v>
          </cell>
          <cell r="AV16">
            <v>7.9</v>
          </cell>
          <cell r="AW16">
            <v>7.875</v>
          </cell>
          <cell r="AX16">
            <v>8.1750000000000007</v>
          </cell>
          <cell r="AY16">
            <v>8.875</v>
          </cell>
          <cell r="AZ16">
            <v>0</v>
          </cell>
          <cell r="BA16">
            <v>0</v>
          </cell>
          <cell r="BB16">
            <v>0</v>
          </cell>
          <cell r="BC16">
            <v>0</v>
          </cell>
          <cell r="BD16">
            <v>0.5</v>
          </cell>
        </row>
        <row r="17">
          <cell r="A17">
            <v>37209</v>
          </cell>
          <cell r="C17">
            <v>9.9</v>
          </cell>
          <cell r="D17">
            <v>9.9</v>
          </cell>
          <cell r="E17">
            <v>9.9499999999999993</v>
          </cell>
          <cell r="F17">
            <v>9.9499999999999993</v>
          </cell>
          <cell r="G17">
            <v>8.25</v>
          </cell>
          <cell r="H17">
            <v>8.6</v>
          </cell>
          <cell r="I17">
            <v>8.5</v>
          </cell>
          <cell r="J17">
            <v>9</v>
          </cell>
          <cell r="K17">
            <v>8</v>
          </cell>
          <cell r="L17">
            <v>8.5</v>
          </cell>
          <cell r="M17">
            <v>8.25</v>
          </cell>
          <cell r="N17">
            <v>8.75</v>
          </cell>
          <cell r="O17">
            <v>7.5</v>
          </cell>
          <cell r="P17">
            <v>7.6</v>
          </cell>
          <cell r="Q17">
            <v>7.75</v>
          </cell>
          <cell r="R17">
            <v>7.95</v>
          </cell>
          <cell r="S17">
            <v>7.5</v>
          </cell>
          <cell r="T17">
            <v>8</v>
          </cell>
          <cell r="U17">
            <v>7.75</v>
          </cell>
          <cell r="V17">
            <v>8.25</v>
          </cell>
          <cell r="W17">
            <v>7.8</v>
          </cell>
          <cell r="X17">
            <v>8.4</v>
          </cell>
          <cell r="Y17">
            <v>8</v>
          </cell>
          <cell r="Z17">
            <v>8.5</v>
          </cell>
          <cell r="AA17">
            <v>8.5</v>
          </cell>
          <cell r="AB17">
            <v>9</v>
          </cell>
          <cell r="AC17">
            <v>8.75</v>
          </cell>
          <cell r="AD17">
            <v>9.25</v>
          </cell>
          <cell r="AE17">
            <v>9.9250000000000007</v>
          </cell>
          <cell r="AF17">
            <v>9.9250000000000007</v>
          </cell>
          <cell r="AG17">
            <v>8.375</v>
          </cell>
          <cell r="AH17">
            <v>8.8000000000000007</v>
          </cell>
          <cell r="AI17">
            <v>8.125</v>
          </cell>
          <cell r="AJ17">
            <v>8.625</v>
          </cell>
          <cell r="AK17">
            <v>7.625</v>
          </cell>
          <cell r="AL17">
            <v>7.7750000000000004</v>
          </cell>
          <cell r="AM17">
            <v>7.625</v>
          </cell>
          <cell r="AN17">
            <v>8.125</v>
          </cell>
          <cell r="AO17">
            <v>7.9</v>
          </cell>
          <cell r="AP17">
            <v>8.4499999999999993</v>
          </cell>
          <cell r="AQ17">
            <v>8.625</v>
          </cell>
          <cell r="AR17">
            <v>9.125</v>
          </cell>
          <cell r="AS17">
            <v>9.9250000000000007</v>
          </cell>
          <cell r="AT17">
            <v>8.5875000000000004</v>
          </cell>
          <cell r="AU17">
            <v>8.375</v>
          </cell>
          <cell r="AV17">
            <v>7.7</v>
          </cell>
          <cell r="AW17">
            <v>7.875</v>
          </cell>
          <cell r="AX17">
            <v>8.1750000000000007</v>
          </cell>
          <cell r="AY17">
            <v>8.875</v>
          </cell>
          <cell r="AZ17">
            <v>0</v>
          </cell>
          <cell r="BA17">
            <v>0</v>
          </cell>
          <cell r="BB17">
            <v>0</v>
          </cell>
          <cell r="BC17">
            <v>0</v>
          </cell>
          <cell r="BD17">
            <v>0.5</v>
          </cell>
        </row>
        <row r="18">
          <cell r="A18">
            <v>37210</v>
          </cell>
          <cell r="C18">
            <v>9.75</v>
          </cell>
          <cell r="D18">
            <v>9.8000000000000007</v>
          </cell>
          <cell r="E18">
            <v>9.8000000000000007</v>
          </cell>
          <cell r="F18">
            <v>9.9499999999999993</v>
          </cell>
          <cell r="G18">
            <v>8.75</v>
          </cell>
          <cell r="H18">
            <v>9.1</v>
          </cell>
          <cell r="I18">
            <v>9</v>
          </cell>
          <cell r="J18">
            <v>9.25</v>
          </cell>
          <cell r="K18">
            <v>7.5</v>
          </cell>
          <cell r="L18">
            <v>8</v>
          </cell>
          <cell r="M18">
            <v>7.7</v>
          </cell>
          <cell r="N18">
            <v>8.25</v>
          </cell>
          <cell r="O18">
            <v>7.5</v>
          </cell>
          <cell r="P18">
            <v>7.8</v>
          </cell>
          <cell r="Q18">
            <v>7.75</v>
          </cell>
          <cell r="R18">
            <v>8</v>
          </cell>
          <cell r="S18">
            <v>7.6</v>
          </cell>
          <cell r="T18">
            <v>7.9</v>
          </cell>
          <cell r="U18">
            <v>7.8</v>
          </cell>
          <cell r="V18">
            <v>8</v>
          </cell>
          <cell r="W18">
            <v>7.8</v>
          </cell>
          <cell r="X18">
            <v>8.4</v>
          </cell>
          <cell r="Y18">
            <v>8</v>
          </cell>
          <cell r="Z18">
            <v>8.5</v>
          </cell>
          <cell r="AA18">
            <v>8.5</v>
          </cell>
          <cell r="AB18">
            <v>9</v>
          </cell>
          <cell r="AC18">
            <v>8.75</v>
          </cell>
          <cell r="AD18">
            <v>9.25</v>
          </cell>
          <cell r="AE18">
            <v>9.7750000000000004</v>
          </cell>
          <cell r="AF18">
            <v>9.875</v>
          </cell>
          <cell r="AG18">
            <v>8.875</v>
          </cell>
          <cell r="AH18">
            <v>9.1750000000000007</v>
          </cell>
          <cell r="AI18">
            <v>7.6</v>
          </cell>
          <cell r="AJ18">
            <v>8.125</v>
          </cell>
          <cell r="AK18">
            <v>7.625</v>
          </cell>
          <cell r="AL18">
            <v>7.9</v>
          </cell>
          <cell r="AM18">
            <v>7.6999999999999993</v>
          </cell>
          <cell r="AN18">
            <v>7.95</v>
          </cell>
          <cell r="AO18">
            <v>7.9</v>
          </cell>
          <cell r="AP18">
            <v>8.4499999999999993</v>
          </cell>
          <cell r="AQ18">
            <v>8.625</v>
          </cell>
          <cell r="AR18">
            <v>9.125</v>
          </cell>
          <cell r="AS18">
            <v>9.8249999999999993</v>
          </cell>
          <cell r="AT18">
            <v>9.0250000000000004</v>
          </cell>
          <cell r="AU18">
            <v>7.8624999999999998</v>
          </cell>
          <cell r="AV18">
            <v>7.7625000000000002</v>
          </cell>
          <cell r="AW18">
            <v>7.8249999999999993</v>
          </cell>
          <cell r="AX18">
            <v>8.1750000000000007</v>
          </cell>
          <cell r="AY18">
            <v>8.875</v>
          </cell>
          <cell r="AZ18">
            <v>-0.10000000000000142</v>
          </cell>
          <cell r="BA18">
            <v>-5.0000000000000711E-2</v>
          </cell>
          <cell r="BB18">
            <v>0</v>
          </cell>
          <cell r="BC18">
            <v>0</v>
          </cell>
          <cell r="BD18">
            <v>1.0125000000000002</v>
          </cell>
        </row>
        <row r="19">
          <cell r="A19">
            <v>37211</v>
          </cell>
          <cell r="C19">
            <v>9</v>
          </cell>
          <cell r="D19">
            <v>9.5</v>
          </cell>
          <cell r="E19">
            <v>9.9</v>
          </cell>
          <cell r="F19">
            <v>9.9499999999999993</v>
          </cell>
          <cell r="G19">
            <v>8</v>
          </cell>
          <cell r="H19">
            <v>8.3000000000000007</v>
          </cell>
          <cell r="I19">
            <v>8.1999999999999993</v>
          </cell>
          <cell r="J19">
            <v>8.5</v>
          </cell>
          <cell r="K19">
            <v>7.5</v>
          </cell>
          <cell r="L19">
            <v>8</v>
          </cell>
          <cell r="M19">
            <v>7.7</v>
          </cell>
          <cell r="N19">
            <v>8.25</v>
          </cell>
          <cell r="O19">
            <v>7.5</v>
          </cell>
          <cell r="P19">
            <v>7.9</v>
          </cell>
          <cell r="Q19">
            <v>7.75</v>
          </cell>
          <cell r="R19">
            <v>8.1</v>
          </cell>
          <cell r="S19">
            <v>7.6</v>
          </cell>
          <cell r="T19">
            <v>7.9</v>
          </cell>
          <cell r="U19">
            <v>7.8</v>
          </cell>
          <cell r="V19">
            <v>8</v>
          </cell>
          <cell r="W19">
            <v>7.8</v>
          </cell>
          <cell r="X19">
            <v>8.4</v>
          </cell>
          <cell r="Y19">
            <v>8</v>
          </cell>
          <cell r="Z19">
            <v>8.5</v>
          </cell>
          <cell r="AA19">
            <v>8.5</v>
          </cell>
          <cell r="AB19">
            <v>9</v>
          </cell>
          <cell r="AC19">
            <v>8.75</v>
          </cell>
          <cell r="AD19">
            <v>9.25</v>
          </cell>
          <cell r="AE19">
            <v>9.4499999999999993</v>
          </cell>
          <cell r="AF19">
            <v>9.7249999999999996</v>
          </cell>
          <cell r="AG19">
            <v>8.1</v>
          </cell>
          <cell r="AH19">
            <v>8.4</v>
          </cell>
          <cell r="AI19">
            <v>7.6</v>
          </cell>
          <cell r="AJ19">
            <v>8.125</v>
          </cell>
          <cell r="AK19">
            <v>7.625</v>
          </cell>
          <cell r="AL19">
            <v>8</v>
          </cell>
          <cell r="AM19">
            <v>7.6999999999999993</v>
          </cell>
          <cell r="AN19">
            <v>7.95</v>
          </cell>
          <cell r="AO19">
            <v>7.9</v>
          </cell>
          <cell r="AP19">
            <v>8.4499999999999993</v>
          </cell>
          <cell r="AQ19">
            <v>8.625</v>
          </cell>
          <cell r="AR19">
            <v>9.125</v>
          </cell>
          <cell r="AS19">
            <v>9.5874999999999986</v>
          </cell>
          <cell r="AT19">
            <v>8.25</v>
          </cell>
          <cell r="AU19">
            <v>7.8624999999999998</v>
          </cell>
          <cell r="AV19">
            <v>7.8125</v>
          </cell>
          <cell r="AW19">
            <v>7.8249999999999993</v>
          </cell>
          <cell r="AX19">
            <v>8.1750000000000007</v>
          </cell>
          <cell r="AY19">
            <v>8.875</v>
          </cell>
          <cell r="AZ19">
            <v>-0.23750000000000071</v>
          </cell>
          <cell r="BA19">
            <v>0</v>
          </cell>
          <cell r="BB19">
            <v>0</v>
          </cell>
          <cell r="BC19">
            <v>0</v>
          </cell>
          <cell r="BD19">
            <v>1.0125000000000002</v>
          </cell>
        </row>
        <row r="20">
          <cell r="A20">
            <v>37214</v>
          </cell>
          <cell r="C20">
            <v>9.8000000000000007</v>
          </cell>
          <cell r="D20">
            <v>9.9</v>
          </cell>
          <cell r="E20">
            <v>9.9</v>
          </cell>
          <cell r="F20">
            <v>9.9499999999999993</v>
          </cell>
          <cell r="G20">
            <v>8.5</v>
          </cell>
          <cell r="H20">
            <v>9.25</v>
          </cell>
          <cell r="I20">
            <v>8.75</v>
          </cell>
          <cell r="J20">
            <v>9.5</v>
          </cell>
          <cell r="K20">
            <v>8.25</v>
          </cell>
          <cell r="L20">
            <v>8.8000000000000007</v>
          </cell>
          <cell r="M20">
            <v>8.5</v>
          </cell>
          <cell r="N20">
            <v>9.25</v>
          </cell>
          <cell r="O20">
            <v>8</v>
          </cell>
          <cell r="P20">
            <v>8.35</v>
          </cell>
          <cell r="Q20">
            <v>8.25</v>
          </cell>
          <cell r="R20">
            <v>8.5</v>
          </cell>
          <cell r="S20">
            <v>7.5</v>
          </cell>
          <cell r="T20">
            <v>7.9</v>
          </cell>
          <cell r="U20">
            <v>7.75</v>
          </cell>
          <cell r="V20">
            <v>8</v>
          </cell>
          <cell r="W20">
            <v>7.8</v>
          </cell>
          <cell r="X20">
            <v>8.4</v>
          </cell>
          <cell r="Y20">
            <v>8</v>
          </cell>
          <cell r="Z20">
            <v>8.5</v>
          </cell>
          <cell r="AA20">
            <v>8.5</v>
          </cell>
          <cell r="AB20">
            <v>9</v>
          </cell>
          <cell r="AC20">
            <v>8.75</v>
          </cell>
          <cell r="AD20">
            <v>9.25</v>
          </cell>
          <cell r="AE20">
            <v>9.8500000000000014</v>
          </cell>
          <cell r="AF20">
            <v>9.9250000000000007</v>
          </cell>
          <cell r="AG20">
            <v>8.625</v>
          </cell>
          <cell r="AH20">
            <v>9.375</v>
          </cell>
          <cell r="AI20">
            <v>8.375</v>
          </cell>
          <cell r="AJ20">
            <v>9.0250000000000004</v>
          </cell>
          <cell r="AK20">
            <v>8.125</v>
          </cell>
          <cell r="AL20">
            <v>8.4250000000000007</v>
          </cell>
          <cell r="AM20">
            <v>7.625</v>
          </cell>
          <cell r="AN20">
            <v>7.95</v>
          </cell>
          <cell r="AO20">
            <v>7.9</v>
          </cell>
          <cell r="AP20">
            <v>8.4499999999999993</v>
          </cell>
          <cell r="AQ20">
            <v>8.625</v>
          </cell>
          <cell r="AR20">
            <v>9.125</v>
          </cell>
          <cell r="AS20">
            <v>9.8875000000000011</v>
          </cell>
          <cell r="AT20">
            <v>9</v>
          </cell>
          <cell r="AU20">
            <v>8.6999999999999993</v>
          </cell>
          <cell r="AV20">
            <v>8.2750000000000004</v>
          </cell>
          <cell r="AW20">
            <v>7.7874999999999996</v>
          </cell>
          <cell r="AX20">
            <v>8.1750000000000007</v>
          </cell>
          <cell r="AY20">
            <v>8.875</v>
          </cell>
          <cell r="AZ20">
            <v>0.30000000000000249</v>
          </cell>
          <cell r="BA20">
            <v>-3.7499999999999645E-2</v>
          </cell>
          <cell r="BB20">
            <v>0</v>
          </cell>
          <cell r="BC20">
            <v>0</v>
          </cell>
          <cell r="BD20">
            <v>0.17500000000000071</v>
          </cell>
        </row>
        <row r="21">
          <cell r="A21">
            <v>37215</v>
          </cell>
          <cell r="C21">
            <v>9.9</v>
          </cell>
          <cell r="D21">
            <v>9.9</v>
          </cell>
          <cell r="E21">
            <v>9.9</v>
          </cell>
          <cell r="F21">
            <v>9.9499999999999993</v>
          </cell>
          <cell r="G21">
            <v>9</v>
          </cell>
          <cell r="H21">
            <v>9.5</v>
          </cell>
          <cell r="I21">
            <v>9.25</v>
          </cell>
          <cell r="J21">
            <v>9.75</v>
          </cell>
          <cell r="K21">
            <v>8.5</v>
          </cell>
          <cell r="L21">
            <v>9.25</v>
          </cell>
          <cell r="M21">
            <v>8.75</v>
          </cell>
          <cell r="N21">
            <v>9.5</v>
          </cell>
          <cell r="O21">
            <v>8.1999999999999993</v>
          </cell>
          <cell r="P21">
            <v>8.35</v>
          </cell>
          <cell r="Q21">
            <v>8.4</v>
          </cell>
          <cell r="R21">
            <v>8.5</v>
          </cell>
          <cell r="S21">
            <v>8</v>
          </cell>
          <cell r="T21">
            <v>8.35</v>
          </cell>
          <cell r="U21">
            <v>8.1</v>
          </cell>
          <cell r="V21">
            <v>8.4</v>
          </cell>
          <cell r="W21">
            <v>8.1</v>
          </cell>
          <cell r="X21">
            <v>8.4</v>
          </cell>
          <cell r="Y21">
            <v>8.4</v>
          </cell>
          <cell r="Z21">
            <v>8.6</v>
          </cell>
          <cell r="AA21">
            <v>8.5</v>
          </cell>
          <cell r="AB21">
            <v>9</v>
          </cell>
          <cell r="AC21">
            <v>8.75</v>
          </cell>
          <cell r="AD21">
            <v>9.25</v>
          </cell>
          <cell r="AE21">
            <v>9.9</v>
          </cell>
          <cell r="AF21">
            <v>9.9250000000000007</v>
          </cell>
          <cell r="AG21">
            <v>9.125</v>
          </cell>
          <cell r="AH21">
            <v>9.625</v>
          </cell>
          <cell r="AI21">
            <v>8.625</v>
          </cell>
          <cell r="AJ21">
            <v>9.375</v>
          </cell>
          <cell r="AK21">
            <v>8.3000000000000007</v>
          </cell>
          <cell r="AL21">
            <v>8.4250000000000007</v>
          </cell>
          <cell r="AM21">
            <v>8.0500000000000007</v>
          </cell>
          <cell r="AN21">
            <v>8.375</v>
          </cell>
          <cell r="AO21">
            <v>8.25</v>
          </cell>
          <cell r="AP21">
            <v>8.5</v>
          </cell>
          <cell r="AQ21">
            <v>8.625</v>
          </cell>
          <cell r="AR21">
            <v>9.125</v>
          </cell>
          <cell r="AS21">
            <v>9.9125000000000014</v>
          </cell>
          <cell r="AT21">
            <v>9.375</v>
          </cell>
          <cell r="AU21">
            <v>9</v>
          </cell>
          <cell r="AV21">
            <v>8.3625000000000007</v>
          </cell>
          <cell r="AW21">
            <v>8.2125000000000004</v>
          </cell>
          <cell r="AX21">
            <v>8.375</v>
          </cell>
          <cell r="AY21">
            <v>8.875</v>
          </cell>
          <cell r="AZ21">
            <v>2.5000000000000355E-2</v>
          </cell>
          <cell r="BA21">
            <v>0.42500000000000071</v>
          </cell>
          <cell r="BB21">
            <v>0.19999999999999929</v>
          </cell>
          <cell r="BC21">
            <v>0</v>
          </cell>
          <cell r="BD21">
            <v>-0.125</v>
          </cell>
        </row>
        <row r="22">
          <cell r="A22">
            <v>37216</v>
          </cell>
          <cell r="C22">
            <v>9.9</v>
          </cell>
          <cell r="D22">
            <v>9.9</v>
          </cell>
          <cell r="E22">
            <v>9.9</v>
          </cell>
          <cell r="F22">
            <v>9.9499999999999993</v>
          </cell>
          <cell r="G22">
            <v>9</v>
          </cell>
          <cell r="H22">
            <v>9.5</v>
          </cell>
          <cell r="I22">
            <v>9.25</v>
          </cell>
          <cell r="J22">
            <v>9.75</v>
          </cell>
          <cell r="K22">
            <v>8.8000000000000007</v>
          </cell>
          <cell r="L22">
            <v>9.25</v>
          </cell>
          <cell r="M22">
            <v>9</v>
          </cell>
          <cell r="N22">
            <v>9.5</v>
          </cell>
          <cell r="O22">
            <v>8.25</v>
          </cell>
          <cell r="P22">
            <v>8.5</v>
          </cell>
          <cell r="Q22">
            <v>8.4</v>
          </cell>
          <cell r="R22">
            <v>8.6</v>
          </cell>
          <cell r="S22">
            <v>8</v>
          </cell>
          <cell r="T22">
            <v>8.35</v>
          </cell>
          <cell r="U22">
            <v>8.1</v>
          </cell>
          <cell r="V22">
            <v>8.4</v>
          </cell>
          <cell r="W22">
            <v>8.1</v>
          </cell>
          <cell r="X22">
            <v>8.4</v>
          </cell>
          <cell r="Y22">
            <v>8.4</v>
          </cell>
          <cell r="Z22">
            <v>8.6</v>
          </cell>
          <cell r="AA22">
            <v>8.5</v>
          </cell>
          <cell r="AB22">
            <v>9</v>
          </cell>
          <cell r="AC22">
            <v>8.75</v>
          </cell>
          <cell r="AD22">
            <v>9.25</v>
          </cell>
          <cell r="AE22">
            <v>9.9</v>
          </cell>
          <cell r="AF22">
            <v>9.9250000000000007</v>
          </cell>
          <cell r="AG22">
            <v>9.125</v>
          </cell>
          <cell r="AH22">
            <v>9.625</v>
          </cell>
          <cell r="AI22">
            <v>8.9</v>
          </cell>
          <cell r="AJ22">
            <v>9.375</v>
          </cell>
          <cell r="AK22">
            <v>8.3249999999999993</v>
          </cell>
          <cell r="AL22">
            <v>8.5500000000000007</v>
          </cell>
          <cell r="AM22">
            <v>8.0500000000000007</v>
          </cell>
          <cell r="AN22">
            <v>8.375</v>
          </cell>
          <cell r="AO22">
            <v>8.25</v>
          </cell>
          <cell r="AP22">
            <v>8.5</v>
          </cell>
          <cell r="AQ22">
            <v>8.625</v>
          </cell>
          <cell r="AR22">
            <v>9.125</v>
          </cell>
          <cell r="AS22">
            <v>9.9125000000000014</v>
          </cell>
          <cell r="AT22">
            <v>9.375</v>
          </cell>
          <cell r="AU22">
            <v>9.1374999999999993</v>
          </cell>
          <cell r="AV22">
            <v>8.4375</v>
          </cell>
          <cell r="AW22">
            <v>8.2125000000000004</v>
          </cell>
          <cell r="AX22">
            <v>8.375</v>
          </cell>
          <cell r="AY22">
            <v>8.875</v>
          </cell>
          <cell r="AZ22">
            <v>0</v>
          </cell>
          <cell r="BA22">
            <v>0</v>
          </cell>
          <cell r="BB22">
            <v>0</v>
          </cell>
          <cell r="BC22">
            <v>0</v>
          </cell>
          <cell r="BD22">
            <v>-0.26249999999999929</v>
          </cell>
        </row>
        <row r="23">
          <cell r="A23">
            <v>37217</v>
          </cell>
          <cell r="C23">
            <v>9.9</v>
          </cell>
          <cell r="D23">
            <v>9.9</v>
          </cell>
          <cell r="E23">
            <v>9.9</v>
          </cell>
          <cell r="F23">
            <v>9.9499999999999993</v>
          </cell>
          <cell r="G23">
            <v>9</v>
          </cell>
          <cell r="H23">
            <v>9.5</v>
          </cell>
          <cell r="I23">
            <v>9.25</v>
          </cell>
          <cell r="J23">
            <v>9.75</v>
          </cell>
          <cell r="K23">
            <v>8.5</v>
          </cell>
          <cell r="L23">
            <v>9</v>
          </cell>
          <cell r="M23">
            <v>8.75</v>
          </cell>
          <cell r="N23">
            <v>9.25</v>
          </cell>
          <cell r="O23">
            <v>8.35</v>
          </cell>
          <cell r="P23">
            <v>8.6</v>
          </cell>
          <cell r="Q23">
            <v>8.5</v>
          </cell>
          <cell r="R23">
            <v>8.75</v>
          </cell>
          <cell r="S23">
            <v>7.9</v>
          </cell>
          <cell r="T23">
            <v>8.1999999999999993</v>
          </cell>
          <cell r="U23">
            <v>8.1</v>
          </cell>
          <cell r="V23">
            <v>8.3000000000000007</v>
          </cell>
          <cell r="W23">
            <v>8.1</v>
          </cell>
          <cell r="X23">
            <v>8.4</v>
          </cell>
          <cell r="Y23">
            <v>8.4</v>
          </cell>
          <cell r="Z23">
            <v>8.6</v>
          </cell>
          <cell r="AA23">
            <v>8.5</v>
          </cell>
          <cell r="AB23">
            <v>9</v>
          </cell>
          <cell r="AC23">
            <v>8.75</v>
          </cell>
          <cell r="AD23">
            <v>9.25</v>
          </cell>
          <cell r="AE23">
            <v>9.9</v>
          </cell>
          <cell r="AF23">
            <v>9.9250000000000007</v>
          </cell>
          <cell r="AG23">
            <v>9.125</v>
          </cell>
          <cell r="AH23">
            <v>9.625</v>
          </cell>
          <cell r="AI23">
            <v>8.625</v>
          </cell>
          <cell r="AJ23">
            <v>9.125</v>
          </cell>
          <cell r="AK23">
            <v>8.4250000000000007</v>
          </cell>
          <cell r="AL23">
            <v>8.6750000000000007</v>
          </cell>
          <cell r="AM23">
            <v>8</v>
          </cell>
          <cell r="AN23">
            <v>8.25</v>
          </cell>
          <cell r="AO23">
            <v>8.25</v>
          </cell>
          <cell r="AP23">
            <v>8.5</v>
          </cell>
          <cell r="AQ23">
            <v>8.625</v>
          </cell>
          <cell r="AR23">
            <v>9.125</v>
          </cell>
          <cell r="AS23">
            <v>9.9125000000000014</v>
          </cell>
          <cell r="AT23">
            <v>9.375</v>
          </cell>
          <cell r="AU23">
            <v>8.875</v>
          </cell>
          <cell r="AV23">
            <v>8.5500000000000007</v>
          </cell>
          <cell r="AW23">
            <v>8.125</v>
          </cell>
          <cell r="AX23">
            <v>8.375</v>
          </cell>
          <cell r="AY23">
            <v>8.875</v>
          </cell>
          <cell r="AZ23">
            <v>0</v>
          </cell>
          <cell r="BA23">
            <v>-8.7500000000000355E-2</v>
          </cell>
          <cell r="BB23">
            <v>0</v>
          </cell>
          <cell r="BC23">
            <v>0</v>
          </cell>
          <cell r="BD23">
            <v>0</v>
          </cell>
        </row>
        <row r="24">
          <cell r="A24">
            <v>37218</v>
          </cell>
          <cell r="C24">
            <v>9.9</v>
          </cell>
          <cell r="D24">
            <v>9.9</v>
          </cell>
          <cell r="E24">
            <v>9.9</v>
          </cell>
          <cell r="F24">
            <v>9.9499999999999993</v>
          </cell>
          <cell r="G24">
            <v>9</v>
          </cell>
          <cell r="H24">
            <v>9.5</v>
          </cell>
          <cell r="I24">
            <v>9.25</v>
          </cell>
          <cell r="J24">
            <v>9.75</v>
          </cell>
          <cell r="K24">
            <v>8.25</v>
          </cell>
          <cell r="L24">
            <v>8.75</v>
          </cell>
          <cell r="M24">
            <v>8.5</v>
          </cell>
          <cell r="N24">
            <v>9</v>
          </cell>
          <cell r="O24">
            <v>8.25</v>
          </cell>
          <cell r="P24">
            <v>8.5</v>
          </cell>
          <cell r="Q24">
            <v>8.4</v>
          </cell>
          <cell r="R24">
            <v>8.75</v>
          </cell>
          <cell r="S24">
            <v>8</v>
          </cell>
          <cell r="T24">
            <v>8.3000000000000007</v>
          </cell>
          <cell r="U24">
            <v>8.1999999999999993</v>
          </cell>
          <cell r="V24">
            <v>8.5</v>
          </cell>
          <cell r="W24">
            <v>8.1</v>
          </cell>
          <cell r="X24">
            <v>8.4</v>
          </cell>
          <cell r="Y24">
            <v>8.4</v>
          </cell>
          <cell r="Z24">
            <v>8.6</v>
          </cell>
          <cell r="AA24">
            <v>8.5</v>
          </cell>
          <cell r="AB24">
            <v>9</v>
          </cell>
          <cell r="AC24">
            <v>8.75</v>
          </cell>
          <cell r="AD24">
            <v>9.25</v>
          </cell>
          <cell r="AE24">
            <v>9.9</v>
          </cell>
          <cell r="AF24">
            <v>9.9250000000000007</v>
          </cell>
          <cell r="AG24">
            <v>9.125</v>
          </cell>
          <cell r="AH24">
            <v>9.625</v>
          </cell>
          <cell r="AI24">
            <v>8.375</v>
          </cell>
          <cell r="AJ24">
            <v>8.875</v>
          </cell>
          <cell r="AK24">
            <v>8.3249999999999993</v>
          </cell>
          <cell r="AL24">
            <v>8.625</v>
          </cell>
          <cell r="AM24">
            <v>8.1</v>
          </cell>
          <cell r="AN24">
            <v>8.4</v>
          </cell>
          <cell r="AO24">
            <v>8.25</v>
          </cell>
          <cell r="AP24">
            <v>8.5</v>
          </cell>
          <cell r="AQ24">
            <v>8.625</v>
          </cell>
          <cell r="AR24">
            <v>9.125</v>
          </cell>
          <cell r="AS24">
            <v>9.9125000000000014</v>
          </cell>
          <cell r="AT24">
            <v>9.375</v>
          </cell>
          <cell r="AU24">
            <v>8.625</v>
          </cell>
          <cell r="AV24">
            <v>8.4749999999999996</v>
          </cell>
          <cell r="AW24">
            <v>8.25</v>
          </cell>
          <cell r="AX24">
            <v>8.375</v>
          </cell>
          <cell r="AY24">
            <v>8.875</v>
          </cell>
          <cell r="AZ24">
            <v>0</v>
          </cell>
          <cell r="BA24">
            <v>0.125</v>
          </cell>
          <cell r="BB24">
            <v>0</v>
          </cell>
          <cell r="BC24">
            <v>0</v>
          </cell>
          <cell r="BD24">
            <v>0.25</v>
          </cell>
        </row>
        <row r="25">
          <cell r="A25">
            <v>37219</v>
          </cell>
          <cell r="C25">
            <v>9.9</v>
          </cell>
          <cell r="D25">
            <v>9.9</v>
          </cell>
          <cell r="E25">
            <v>9.9</v>
          </cell>
          <cell r="F25">
            <v>9.9499999999999993</v>
          </cell>
          <cell r="G25">
            <v>8.25</v>
          </cell>
          <cell r="H25">
            <v>8.75</v>
          </cell>
          <cell r="I25">
            <v>9</v>
          </cell>
          <cell r="J25">
            <v>9.25</v>
          </cell>
          <cell r="K25">
            <v>8</v>
          </cell>
          <cell r="L25">
            <v>8.5</v>
          </cell>
          <cell r="M25">
            <v>8.75</v>
          </cell>
          <cell r="N25">
            <v>9</v>
          </cell>
          <cell r="O25">
            <v>7.4</v>
          </cell>
          <cell r="P25">
            <v>8</v>
          </cell>
          <cell r="Q25">
            <v>8.25</v>
          </cell>
          <cell r="R25">
            <v>8.75</v>
          </cell>
          <cell r="S25">
            <v>7.75</v>
          </cell>
          <cell r="T25">
            <v>8</v>
          </cell>
          <cell r="U25">
            <v>8.1</v>
          </cell>
          <cell r="V25">
            <v>8.25</v>
          </cell>
          <cell r="W25">
            <v>8.15</v>
          </cell>
          <cell r="X25">
            <v>8.25</v>
          </cell>
          <cell r="Y25">
            <v>8.3000000000000007</v>
          </cell>
          <cell r="Z25">
            <v>8.5</v>
          </cell>
          <cell r="AA25">
            <v>8.5</v>
          </cell>
          <cell r="AB25">
            <v>8.75</v>
          </cell>
          <cell r="AC25">
            <v>8.8000000000000007</v>
          </cell>
          <cell r="AD25">
            <v>9</v>
          </cell>
          <cell r="AE25">
            <v>9.9</v>
          </cell>
          <cell r="AF25">
            <v>9.9250000000000007</v>
          </cell>
          <cell r="AG25">
            <v>8.625</v>
          </cell>
          <cell r="AH25">
            <v>9</v>
          </cell>
          <cell r="AI25">
            <v>8.375</v>
          </cell>
          <cell r="AJ25">
            <v>8.75</v>
          </cell>
          <cell r="AK25">
            <v>7.8250000000000002</v>
          </cell>
          <cell r="AL25">
            <v>8.375</v>
          </cell>
          <cell r="AM25">
            <v>7.9249999999999998</v>
          </cell>
          <cell r="AN25">
            <v>8.125</v>
          </cell>
          <cell r="AO25">
            <v>8.2250000000000014</v>
          </cell>
          <cell r="AP25">
            <v>8.375</v>
          </cell>
          <cell r="AQ25">
            <v>8.65</v>
          </cell>
          <cell r="AR25">
            <v>8.875</v>
          </cell>
          <cell r="AS25">
            <v>9.9125000000000014</v>
          </cell>
          <cell r="AT25">
            <v>8.8125</v>
          </cell>
          <cell r="AU25">
            <v>8.5625</v>
          </cell>
          <cell r="AV25">
            <v>8.1</v>
          </cell>
          <cell r="AW25">
            <v>8.0250000000000004</v>
          </cell>
          <cell r="AX25">
            <v>8.3000000000000007</v>
          </cell>
          <cell r="AY25">
            <v>8.7624999999999993</v>
          </cell>
          <cell r="AZ25">
            <v>0</v>
          </cell>
          <cell r="BA25">
            <v>-0.22499999999999964</v>
          </cell>
          <cell r="BB25">
            <v>-7.4999999999999289E-2</v>
          </cell>
          <cell r="BC25">
            <v>-0.11250000000000071</v>
          </cell>
          <cell r="BD25">
            <v>0.19999999999999929</v>
          </cell>
        </row>
        <row r="26">
          <cell r="A26">
            <v>37221</v>
          </cell>
          <cell r="C26">
            <v>8.75</v>
          </cell>
          <cell r="D26">
            <v>9.4</v>
          </cell>
          <cell r="E26">
            <v>9.25</v>
          </cell>
          <cell r="F26">
            <v>9.6</v>
          </cell>
          <cell r="G26">
            <v>8.25</v>
          </cell>
          <cell r="H26">
            <v>8.75</v>
          </cell>
          <cell r="I26">
            <v>8.5</v>
          </cell>
          <cell r="J26">
            <v>9</v>
          </cell>
          <cell r="K26">
            <v>7.8</v>
          </cell>
          <cell r="L26">
            <v>8.25</v>
          </cell>
          <cell r="M26">
            <v>8</v>
          </cell>
          <cell r="N26">
            <v>8.5</v>
          </cell>
          <cell r="O26">
            <v>7.75</v>
          </cell>
          <cell r="P26">
            <v>8.1</v>
          </cell>
          <cell r="Q26">
            <v>7.9</v>
          </cell>
          <cell r="R26">
            <v>8.25</v>
          </cell>
          <cell r="S26">
            <v>7.65</v>
          </cell>
          <cell r="T26">
            <v>8.15</v>
          </cell>
          <cell r="U26">
            <v>7.95</v>
          </cell>
          <cell r="V26">
            <v>8.1999999999999993</v>
          </cell>
          <cell r="W26">
            <v>8</v>
          </cell>
          <cell r="X26">
            <v>8.3000000000000007</v>
          </cell>
          <cell r="Y26">
            <v>8.1</v>
          </cell>
          <cell r="Z26">
            <v>8.4</v>
          </cell>
          <cell r="AA26">
            <v>8.5</v>
          </cell>
          <cell r="AB26">
            <v>8.75</v>
          </cell>
          <cell r="AC26">
            <v>8.8000000000000007</v>
          </cell>
          <cell r="AD26">
            <v>9</v>
          </cell>
          <cell r="AE26">
            <v>9</v>
          </cell>
          <cell r="AF26">
            <v>9.5</v>
          </cell>
          <cell r="AG26">
            <v>8.375</v>
          </cell>
          <cell r="AH26">
            <v>8.875</v>
          </cell>
          <cell r="AI26">
            <v>7.9</v>
          </cell>
          <cell r="AJ26">
            <v>8.375</v>
          </cell>
          <cell r="AK26">
            <v>7.8250000000000002</v>
          </cell>
          <cell r="AL26">
            <v>8.1750000000000007</v>
          </cell>
          <cell r="AM26">
            <v>7.8000000000000007</v>
          </cell>
          <cell r="AN26">
            <v>8.1750000000000007</v>
          </cell>
          <cell r="AO26">
            <v>8.0500000000000007</v>
          </cell>
          <cell r="AP26">
            <v>8.3500000000000014</v>
          </cell>
          <cell r="AQ26">
            <v>8.65</v>
          </cell>
          <cell r="AR26">
            <v>8.875</v>
          </cell>
          <cell r="AS26">
            <v>9.25</v>
          </cell>
          <cell r="AT26">
            <v>8.625</v>
          </cell>
          <cell r="AU26">
            <v>8.1374999999999993</v>
          </cell>
          <cell r="AV26">
            <v>8</v>
          </cell>
          <cell r="AW26">
            <v>7.9875000000000007</v>
          </cell>
          <cell r="AX26">
            <v>8.2000000000000011</v>
          </cell>
          <cell r="AY26">
            <v>8.7624999999999993</v>
          </cell>
          <cell r="AZ26">
            <v>-0.66250000000000142</v>
          </cell>
          <cell r="BA26">
            <v>-3.7499999999999645E-2</v>
          </cell>
          <cell r="BB26">
            <v>-9.9999999999999645E-2</v>
          </cell>
          <cell r="BC26">
            <v>0</v>
          </cell>
          <cell r="BD26">
            <v>0.625</v>
          </cell>
        </row>
        <row r="27">
          <cell r="A27">
            <v>37222</v>
          </cell>
          <cell r="C27">
            <v>8.75</v>
          </cell>
          <cell r="D27">
            <v>9</v>
          </cell>
          <cell r="E27">
            <v>9.5</v>
          </cell>
          <cell r="F27">
            <v>9.75</v>
          </cell>
          <cell r="G27">
            <v>8.25</v>
          </cell>
          <cell r="H27">
            <v>8.75</v>
          </cell>
          <cell r="I27">
            <v>8.5</v>
          </cell>
          <cell r="J27">
            <v>9</v>
          </cell>
          <cell r="K27">
            <v>7.8</v>
          </cell>
          <cell r="L27">
            <v>8.25</v>
          </cell>
          <cell r="M27">
            <v>8</v>
          </cell>
          <cell r="N27">
            <v>8.5</v>
          </cell>
          <cell r="O27">
            <v>7.4</v>
          </cell>
          <cell r="P27">
            <v>7.8</v>
          </cell>
          <cell r="Q27">
            <v>7.6</v>
          </cell>
          <cell r="R27">
            <v>8.25</v>
          </cell>
          <cell r="S27">
            <v>7.65</v>
          </cell>
          <cell r="T27">
            <v>8.15</v>
          </cell>
          <cell r="U27">
            <v>7.95</v>
          </cell>
          <cell r="V27">
            <v>8.1999999999999993</v>
          </cell>
          <cell r="W27">
            <v>8</v>
          </cell>
          <cell r="X27">
            <v>8.3000000000000007</v>
          </cell>
          <cell r="Y27">
            <v>8.1</v>
          </cell>
          <cell r="Z27">
            <v>8.4</v>
          </cell>
          <cell r="AA27">
            <v>8.5</v>
          </cell>
          <cell r="AB27">
            <v>8.75</v>
          </cell>
          <cell r="AC27">
            <v>8.8000000000000007</v>
          </cell>
          <cell r="AD27">
            <v>9</v>
          </cell>
          <cell r="AE27">
            <v>9.125</v>
          </cell>
          <cell r="AF27">
            <v>9.375</v>
          </cell>
          <cell r="AG27">
            <v>8.375</v>
          </cell>
          <cell r="AH27">
            <v>8.875</v>
          </cell>
          <cell r="AI27">
            <v>7.9</v>
          </cell>
          <cell r="AJ27">
            <v>8.375</v>
          </cell>
          <cell r="AK27">
            <v>7.5</v>
          </cell>
          <cell r="AL27">
            <v>8.0250000000000004</v>
          </cell>
          <cell r="AM27">
            <v>7.8000000000000007</v>
          </cell>
          <cell r="AN27">
            <v>8.1750000000000007</v>
          </cell>
          <cell r="AO27">
            <v>8.0500000000000007</v>
          </cell>
          <cell r="AP27">
            <v>8.3500000000000014</v>
          </cell>
          <cell r="AQ27">
            <v>8.65</v>
          </cell>
          <cell r="AR27">
            <v>8.875</v>
          </cell>
          <cell r="AS27">
            <v>9.25</v>
          </cell>
          <cell r="AT27">
            <v>8.625</v>
          </cell>
          <cell r="AU27">
            <v>8.1374999999999993</v>
          </cell>
          <cell r="AV27">
            <v>7.7625000000000002</v>
          </cell>
          <cell r="AW27">
            <v>7.9875000000000007</v>
          </cell>
          <cell r="AX27">
            <v>8.2000000000000011</v>
          </cell>
          <cell r="AY27">
            <v>8.7624999999999993</v>
          </cell>
          <cell r="AZ27">
            <v>0</v>
          </cell>
          <cell r="BA27">
            <v>0</v>
          </cell>
          <cell r="BB27">
            <v>0</v>
          </cell>
          <cell r="BC27">
            <v>0</v>
          </cell>
          <cell r="BD27">
            <v>0.625</v>
          </cell>
        </row>
        <row r="28">
          <cell r="A28">
            <v>37223</v>
          </cell>
          <cell r="C28">
            <v>8.75</v>
          </cell>
          <cell r="D28">
            <v>9</v>
          </cell>
          <cell r="E28">
            <v>9.25</v>
          </cell>
          <cell r="F28">
            <v>9.5</v>
          </cell>
          <cell r="G28">
            <v>8.25</v>
          </cell>
          <cell r="H28">
            <v>8.75</v>
          </cell>
          <cell r="I28">
            <v>8.5</v>
          </cell>
          <cell r="J28">
            <v>9</v>
          </cell>
          <cell r="K28">
            <v>8</v>
          </cell>
          <cell r="L28">
            <v>8.5</v>
          </cell>
          <cell r="M28">
            <v>8.25</v>
          </cell>
          <cell r="N28">
            <v>8.75</v>
          </cell>
          <cell r="O28">
            <v>7.4</v>
          </cell>
          <cell r="P28">
            <v>7.8</v>
          </cell>
          <cell r="Q28">
            <v>7.5</v>
          </cell>
          <cell r="R28">
            <v>8.25</v>
          </cell>
          <cell r="S28">
            <v>7.45</v>
          </cell>
          <cell r="T28">
            <v>7.8</v>
          </cell>
          <cell r="U28">
            <v>7.6</v>
          </cell>
          <cell r="V28">
            <v>8</v>
          </cell>
          <cell r="W28">
            <v>8</v>
          </cell>
          <cell r="X28">
            <v>8.3000000000000007</v>
          </cell>
          <cell r="Y28">
            <v>8.1</v>
          </cell>
          <cell r="Z28">
            <v>8.4</v>
          </cell>
          <cell r="AA28">
            <v>8.5</v>
          </cell>
          <cell r="AB28">
            <v>8.75</v>
          </cell>
          <cell r="AC28">
            <v>8.8000000000000007</v>
          </cell>
          <cell r="AD28">
            <v>9</v>
          </cell>
          <cell r="AE28">
            <v>9</v>
          </cell>
          <cell r="AF28">
            <v>9.25</v>
          </cell>
          <cell r="AG28">
            <v>8.375</v>
          </cell>
          <cell r="AH28">
            <v>8.875</v>
          </cell>
          <cell r="AI28">
            <v>8.125</v>
          </cell>
          <cell r="AJ28">
            <v>8.625</v>
          </cell>
          <cell r="AK28">
            <v>7.45</v>
          </cell>
          <cell r="AL28">
            <v>8.0250000000000004</v>
          </cell>
          <cell r="AM28">
            <v>7.5250000000000004</v>
          </cell>
          <cell r="AN28">
            <v>7.9</v>
          </cell>
          <cell r="AO28">
            <v>8.0500000000000007</v>
          </cell>
          <cell r="AP28">
            <v>8.3500000000000014</v>
          </cell>
          <cell r="AQ28">
            <v>8.65</v>
          </cell>
          <cell r="AR28">
            <v>8.875</v>
          </cell>
          <cell r="AS28">
            <v>9.125</v>
          </cell>
          <cell r="AT28">
            <v>8.625</v>
          </cell>
          <cell r="AU28">
            <v>8.375</v>
          </cell>
          <cell r="AV28">
            <v>7.7375000000000007</v>
          </cell>
          <cell r="AW28">
            <v>7.7125000000000004</v>
          </cell>
          <cell r="AX28">
            <v>8.2000000000000011</v>
          </cell>
          <cell r="AY28">
            <v>8.7624999999999993</v>
          </cell>
          <cell r="AZ28">
            <v>-0.125</v>
          </cell>
          <cell r="BA28">
            <v>-0.27500000000000036</v>
          </cell>
          <cell r="BB28">
            <v>0</v>
          </cell>
          <cell r="BC28">
            <v>0</v>
          </cell>
          <cell r="BD28">
            <v>0.38749999999999929</v>
          </cell>
        </row>
        <row r="29">
          <cell r="A29">
            <v>37224</v>
          </cell>
          <cell r="C29">
            <v>5</v>
          </cell>
          <cell r="D29">
            <v>5.5</v>
          </cell>
          <cell r="E29">
            <v>7.5</v>
          </cell>
          <cell r="F29">
            <v>8</v>
          </cell>
          <cell r="G29">
            <v>6.5</v>
          </cell>
          <cell r="H29">
            <v>7.5</v>
          </cell>
          <cell r="I29">
            <v>7.25</v>
          </cell>
          <cell r="J29">
            <v>7.75</v>
          </cell>
          <cell r="K29">
            <v>7</v>
          </cell>
          <cell r="L29">
            <v>7.6</v>
          </cell>
          <cell r="M29">
            <v>7.4</v>
          </cell>
          <cell r="N29">
            <v>7.8</v>
          </cell>
          <cell r="O29">
            <v>7</v>
          </cell>
          <cell r="P29">
            <v>7.4</v>
          </cell>
          <cell r="Q29">
            <v>7.25</v>
          </cell>
          <cell r="R29">
            <v>7.6</v>
          </cell>
          <cell r="S29">
            <v>7.25</v>
          </cell>
          <cell r="T29">
            <v>7.6</v>
          </cell>
          <cell r="U29">
            <v>7.4</v>
          </cell>
          <cell r="V29">
            <v>7.75</v>
          </cell>
          <cell r="W29">
            <v>7.8</v>
          </cell>
          <cell r="X29">
            <v>8.1</v>
          </cell>
          <cell r="Y29">
            <v>8.1</v>
          </cell>
          <cell r="Z29">
            <v>8.35</v>
          </cell>
          <cell r="AA29">
            <v>8.3000000000000007</v>
          </cell>
          <cell r="AB29">
            <v>8.6</v>
          </cell>
          <cell r="AC29">
            <v>8.5</v>
          </cell>
          <cell r="AD29">
            <v>8.8000000000000007</v>
          </cell>
          <cell r="AE29">
            <v>6.25</v>
          </cell>
          <cell r="AF29">
            <v>6.75</v>
          </cell>
          <cell r="AG29">
            <v>6.875</v>
          </cell>
          <cell r="AH29">
            <v>7.625</v>
          </cell>
          <cell r="AI29">
            <v>7.2</v>
          </cell>
          <cell r="AJ29">
            <v>7.6999999999999993</v>
          </cell>
          <cell r="AK29">
            <v>7.125</v>
          </cell>
          <cell r="AL29">
            <v>7.5</v>
          </cell>
          <cell r="AM29">
            <v>7.3250000000000002</v>
          </cell>
          <cell r="AN29">
            <v>7.6749999999999998</v>
          </cell>
          <cell r="AO29">
            <v>7.9499999999999993</v>
          </cell>
          <cell r="AP29">
            <v>8.2249999999999996</v>
          </cell>
          <cell r="AQ29">
            <v>8.4</v>
          </cell>
          <cell r="AR29">
            <v>8.6999999999999993</v>
          </cell>
          <cell r="AS29">
            <v>6.5</v>
          </cell>
          <cell r="AT29">
            <v>7.25</v>
          </cell>
          <cell r="AU29">
            <v>7.4499999999999993</v>
          </cell>
          <cell r="AV29">
            <v>7.3125</v>
          </cell>
          <cell r="AW29">
            <v>7.5</v>
          </cell>
          <cell r="AX29">
            <v>8.0874999999999986</v>
          </cell>
          <cell r="AY29">
            <v>8.5500000000000007</v>
          </cell>
          <cell r="AZ29">
            <v>-2.625</v>
          </cell>
          <cell r="BA29">
            <v>-0.21250000000000036</v>
          </cell>
          <cell r="BB29">
            <v>-0.11250000000000249</v>
          </cell>
          <cell r="BC29">
            <v>-0.21249999999999858</v>
          </cell>
          <cell r="BD29">
            <v>1.1000000000000014</v>
          </cell>
        </row>
        <row r="30">
          <cell r="A30">
            <v>37225</v>
          </cell>
          <cell r="C30">
            <v>8.5</v>
          </cell>
          <cell r="D30">
            <v>9</v>
          </cell>
          <cell r="E30">
            <v>9.9</v>
          </cell>
          <cell r="F30">
            <v>9.9</v>
          </cell>
          <cell r="G30">
            <v>8</v>
          </cell>
          <cell r="H30">
            <v>8.35</v>
          </cell>
          <cell r="I30">
            <v>8.1999999999999993</v>
          </cell>
          <cell r="J30">
            <v>8.5</v>
          </cell>
          <cell r="K30">
            <v>7.75</v>
          </cell>
          <cell r="L30">
            <v>8</v>
          </cell>
          <cell r="M30">
            <v>8</v>
          </cell>
          <cell r="N30">
            <v>8.25</v>
          </cell>
          <cell r="O30">
            <v>7</v>
          </cell>
          <cell r="P30">
            <v>7.4</v>
          </cell>
          <cell r="Q30">
            <v>7.25</v>
          </cell>
          <cell r="R30">
            <v>7.6</v>
          </cell>
          <cell r="S30">
            <v>7.5</v>
          </cell>
          <cell r="T30">
            <v>7.8</v>
          </cell>
          <cell r="U30">
            <v>7.6</v>
          </cell>
          <cell r="V30">
            <v>8</v>
          </cell>
          <cell r="W30">
            <v>7.8</v>
          </cell>
          <cell r="X30">
            <v>8.1</v>
          </cell>
          <cell r="Y30">
            <v>8.1</v>
          </cell>
          <cell r="Z30">
            <v>8.35</v>
          </cell>
          <cell r="AA30">
            <v>8.3000000000000007</v>
          </cell>
          <cell r="AB30">
            <v>8.6</v>
          </cell>
          <cell r="AC30">
            <v>8.5</v>
          </cell>
          <cell r="AD30">
            <v>8.8000000000000007</v>
          </cell>
          <cell r="AE30">
            <v>9.1999999999999993</v>
          </cell>
          <cell r="AF30">
            <v>9.4499999999999993</v>
          </cell>
          <cell r="AG30">
            <v>8.1</v>
          </cell>
          <cell r="AH30">
            <v>8.4250000000000007</v>
          </cell>
          <cell r="AI30">
            <v>7.875</v>
          </cell>
          <cell r="AJ30">
            <v>8.125</v>
          </cell>
          <cell r="AK30">
            <v>7.125</v>
          </cell>
          <cell r="AL30">
            <v>7.5</v>
          </cell>
          <cell r="AM30">
            <v>7.55</v>
          </cell>
          <cell r="AN30">
            <v>7.9</v>
          </cell>
          <cell r="AO30">
            <v>7.9499999999999993</v>
          </cell>
          <cell r="AP30">
            <v>8.2249999999999996</v>
          </cell>
          <cell r="AQ30">
            <v>8.4</v>
          </cell>
          <cell r="AR30">
            <v>8.6999999999999993</v>
          </cell>
          <cell r="AS30">
            <v>9.3249999999999993</v>
          </cell>
          <cell r="AT30">
            <v>8.2624999999999993</v>
          </cell>
          <cell r="AU30">
            <v>8</v>
          </cell>
          <cell r="AV30">
            <v>7.3125</v>
          </cell>
          <cell r="AW30">
            <v>7.7249999999999996</v>
          </cell>
          <cell r="AX30">
            <v>8.0874999999999986</v>
          </cell>
          <cell r="AY30">
            <v>8.5500000000000007</v>
          </cell>
          <cell r="AZ30">
            <v>2.8249999999999993</v>
          </cell>
          <cell r="BA30">
            <v>0.22499999999999964</v>
          </cell>
          <cell r="BB30">
            <v>0</v>
          </cell>
          <cell r="BC30">
            <v>0</v>
          </cell>
          <cell r="BD30">
            <v>0.55000000000000071</v>
          </cell>
        </row>
        <row r="31">
          <cell r="A31">
            <v>37226</v>
          </cell>
          <cell r="C31">
            <v>7</v>
          </cell>
          <cell r="D31">
            <v>7.25</v>
          </cell>
          <cell r="E31">
            <v>9</v>
          </cell>
          <cell r="F31">
            <v>9.5</v>
          </cell>
          <cell r="G31">
            <v>8</v>
          </cell>
          <cell r="H31">
            <v>8.35</v>
          </cell>
          <cell r="I31">
            <v>8.1999999999999993</v>
          </cell>
          <cell r="J31">
            <v>8.5</v>
          </cell>
          <cell r="K31">
            <v>7.75</v>
          </cell>
          <cell r="L31">
            <v>8</v>
          </cell>
          <cell r="M31">
            <v>8</v>
          </cell>
          <cell r="N31">
            <v>8.25</v>
          </cell>
          <cell r="O31">
            <v>7.75</v>
          </cell>
          <cell r="P31">
            <v>8.1</v>
          </cell>
          <cell r="Q31">
            <v>7.95</v>
          </cell>
          <cell r="R31">
            <v>8.25</v>
          </cell>
          <cell r="S31">
            <v>7.5</v>
          </cell>
          <cell r="T31">
            <v>8</v>
          </cell>
          <cell r="U31">
            <v>7.75</v>
          </cell>
          <cell r="V31">
            <v>8.1999999999999993</v>
          </cell>
          <cell r="W31">
            <v>7.8</v>
          </cell>
          <cell r="X31">
            <v>8.1999999999999993</v>
          </cell>
          <cell r="Y31">
            <v>8.1</v>
          </cell>
          <cell r="Z31">
            <v>8.35</v>
          </cell>
          <cell r="AA31">
            <v>8.3000000000000007</v>
          </cell>
          <cell r="AB31">
            <v>8.6</v>
          </cell>
          <cell r="AC31">
            <v>8.5</v>
          </cell>
          <cell r="AD31">
            <v>8.8000000000000007</v>
          </cell>
          <cell r="AE31">
            <v>8</v>
          </cell>
          <cell r="AF31">
            <v>8.375</v>
          </cell>
          <cell r="AG31">
            <v>8.1</v>
          </cell>
          <cell r="AH31">
            <v>8.4250000000000007</v>
          </cell>
          <cell r="AI31">
            <v>7.875</v>
          </cell>
          <cell r="AJ31">
            <v>8.125</v>
          </cell>
          <cell r="AK31">
            <v>7.85</v>
          </cell>
          <cell r="AL31">
            <v>8.1750000000000007</v>
          </cell>
          <cell r="AM31">
            <v>7.625</v>
          </cell>
          <cell r="AN31">
            <v>8.1</v>
          </cell>
          <cell r="AO31">
            <v>7.9499999999999993</v>
          </cell>
          <cell r="AP31">
            <v>8.2749999999999986</v>
          </cell>
          <cell r="AQ31">
            <v>8.4</v>
          </cell>
          <cell r="AR31">
            <v>8.6999999999999993</v>
          </cell>
          <cell r="AS31">
            <v>8.1875</v>
          </cell>
          <cell r="AT31">
            <v>8.2624999999999993</v>
          </cell>
          <cell r="AU31">
            <v>8</v>
          </cell>
          <cell r="AV31">
            <v>8.0124999999999993</v>
          </cell>
          <cell r="AW31">
            <v>7.8624999999999998</v>
          </cell>
          <cell r="AX31">
            <v>8.1124999999999989</v>
          </cell>
          <cell r="AY31">
            <v>8.5500000000000007</v>
          </cell>
          <cell r="AZ31">
            <v>-1.1374999999999993</v>
          </cell>
          <cell r="BA31">
            <v>0.13750000000000018</v>
          </cell>
          <cell r="BB31">
            <v>2.5000000000000355E-2</v>
          </cell>
          <cell r="BC31">
            <v>0</v>
          </cell>
          <cell r="BD31">
            <v>0.55000000000000071</v>
          </cell>
        </row>
        <row r="32">
          <cell r="A32">
            <v>37227</v>
          </cell>
          <cell r="C32">
            <v>7</v>
          </cell>
          <cell r="D32">
            <v>7.25</v>
          </cell>
          <cell r="E32">
            <v>9</v>
          </cell>
          <cell r="F32">
            <v>9.5</v>
          </cell>
          <cell r="G32">
            <v>8</v>
          </cell>
          <cell r="H32">
            <v>8.35</v>
          </cell>
          <cell r="I32">
            <v>8.1999999999999993</v>
          </cell>
          <cell r="J32">
            <v>8.5</v>
          </cell>
          <cell r="K32">
            <v>7.75</v>
          </cell>
          <cell r="L32">
            <v>8</v>
          </cell>
          <cell r="M32">
            <v>8</v>
          </cell>
          <cell r="N32">
            <v>8.25</v>
          </cell>
          <cell r="O32">
            <v>7.75</v>
          </cell>
          <cell r="P32">
            <v>8.1</v>
          </cell>
          <cell r="Q32">
            <v>7.95</v>
          </cell>
          <cell r="R32">
            <v>8.25</v>
          </cell>
          <cell r="S32">
            <v>7.5</v>
          </cell>
          <cell r="T32">
            <v>8</v>
          </cell>
          <cell r="U32">
            <v>7.75</v>
          </cell>
          <cell r="V32">
            <v>8.1999999999999993</v>
          </cell>
          <cell r="W32">
            <v>7.8</v>
          </cell>
          <cell r="X32">
            <v>8.1999999999999993</v>
          </cell>
          <cell r="Y32">
            <v>8.1</v>
          </cell>
          <cell r="Z32">
            <v>8.35</v>
          </cell>
          <cell r="AA32">
            <v>8.3000000000000007</v>
          </cell>
          <cell r="AB32">
            <v>8.6</v>
          </cell>
          <cell r="AC32">
            <v>8.5</v>
          </cell>
          <cell r="AD32">
            <v>8.8000000000000007</v>
          </cell>
          <cell r="AE32">
            <v>8</v>
          </cell>
          <cell r="AF32">
            <v>8.375</v>
          </cell>
          <cell r="AG32">
            <v>8.1</v>
          </cell>
          <cell r="AH32">
            <v>8.4250000000000007</v>
          </cell>
          <cell r="AI32">
            <v>7.875</v>
          </cell>
          <cell r="AJ32">
            <v>8.125</v>
          </cell>
          <cell r="AK32">
            <v>7.85</v>
          </cell>
          <cell r="AL32">
            <v>8.1750000000000007</v>
          </cell>
          <cell r="AM32">
            <v>7.625</v>
          </cell>
          <cell r="AN32">
            <v>8.1</v>
          </cell>
          <cell r="AO32">
            <v>7.9499999999999993</v>
          </cell>
          <cell r="AP32">
            <v>8.2749999999999986</v>
          </cell>
          <cell r="AQ32">
            <v>8.4</v>
          </cell>
          <cell r="AR32">
            <v>8.6999999999999993</v>
          </cell>
          <cell r="AS32">
            <v>8.1875</v>
          </cell>
          <cell r="AT32">
            <v>8.2624999999999993</v>
          </cell>
          <cell r="AU32">
            <v>8</v>
          </cell>
          <cell r="AV32">
            <v>8.0124999999999993</v>
          </cell>
          <cell r="AW32">
            <v>7.8624999999999998</v>
          </cell>
          <cell r="AX32">
            <v>8.1124999999999989</v>
          </cell>
          <cell r="AY32">
            <v>8.5500000000000007</v>
          </cell>
          <cell r="AZ32">
            <v>0</v>
          </cell>
          <cell r="BA32">
            <v>0</v>
          </cell>
          <cell r="BB32">
            <v>0</v>
          </cell>
          <cell r="BC32">
            <v>0</v>
          </cell>
          <cell r="BD32">
            <v>0.55000000000000071</v>
          </cell>
        </row>
        <row r="33">
          <cell r="A33">
            <v>37228</v>
          </cell>
          <cell r="C33">
            <v>9.6999999999999993</v>
          </cell>
          <cell r="D33">
            <v>9.85</v>
          </cell>
          <cell r="E33">
            <v>9.9</v>
          </cell>
          <cell r="F33">
            <v>9.9499999999999993</v>
          </cell>
          <cell r="G33">
            <v>8</v>
          </cell>
          <cell r="H33">
            <v>8.35</v>
          </cell>
          <cell r="I33">
            <v>8.1999999999999993</v>
          </cell>
          <cell r="J33">
            <v>8.5</v>
          </cell>
          <cell r="K33">
            <v>7.75</v>
          </cell>
          <cell r="L33">
            <v>8</v>
          </cell>
          <cell r="M33">
            <v>8</v>
          </cell>
          <cell r="N33">
            <v>8.25</v>
          </cell>
          <cell r="O33">
            <v>7.9</v>
          </cell>
          <cell r="P33">
            <v>8.3000000000000007</v>
          </cell>
          <cell r="Q33">
            <v>8.1</v>
          </cell>
          <cell r="R33">
            <v>8.5</v>
          </cell>
          <cell r="S33">
            <v>7.5</v>
          </cell>
          <cell r="T33">
            <v>7.8</v>
          </cell>
          <cell r="U33">
            <v>7.75</v>
          </cell>
          <cell r="V33">
            <v>8</v>
          </cell>
          <cell r="W33">
            <v>7.8</v>
          </cell>
          <cell r="X33">
            <v>8.15</v>
          </cell>
          <cell r="Y33">
            <v>8.1</v>
          </cell>
          <cell r="Z33">
            <v>8.25</v>
          </cell>
          <cell r="AA33">
            <v>8.3000000000000007</v>
          </cell>
          <cell r="AB33">
            <v>8.6</v>
          </cell>
          <cell r="AC33">
            <v>8.5</v>
          </cell>
          <cell r="AD33">
            <v>8.8000000000000007</v>
          </cell>
          <cell r="AE33">
            <v>9.8000000000000007</v>
          </cell>
          <cell r="AF33">
            <v>9.8999999999999986</v>
          </cell>
          <cell r="AG33">
            <v>8.1</v>
          </cell>
          <cell r="AH33">
            <v>8.4250000000000007</v>
          </cell>
          <cell r="AI33">
            <v>7.875</v>
          </cell>
          <cell r="AJ33">
            <v>8.125</v>
          </cell>
          <cell r="AK33">
            <v>8</v>
          </cell>
          <cell r="AL33">
            <v>8.4</v>
          </cell>
          <cell r="AM33">
            <v>7.625</v>
          </cell>
          <cell r="AN33">
            <v>7.9</v>
          </cell>
          <cell r="AO33">
            <v>7.9499999999999993</v>
          </cell>
          <cell r="AP33">
            <v>8.1999999999999993</v>
          </cell>
          <cell r="AQ33">
            <v>8.4</v>
          </cell>
          <cell r="AR33">
            <v>8.6999999999999993</v>
          </cell>
          <cell r="AS33">
            <v>9.85</v>
          </cell>
          <cell r="AT33">
            <v>8.2624999999999993</v>
          </cell>
          <cell r="AU33">
            <v>8</v>
          </cell>
          <cell r="AV33">
            <v>8.1999999999999993</v>
          </cell>
          <cell r="AW33">
            <v>7.7625000000000002</v>
          </cell>
          <cell r="AX33">
            <v>8.0749999999999993</v>
          </cell>
          <cell r="AY33">
            <v>8.5500000000000007</v>
          </cell>
          <cell r="AZ33">
            <v>1.6624999999999996</v>
          </cell>
          <cell r="BA33">
            <v>-9.9999999999999645E-2</v>
          </cell>
          <cell r="BB33">
            <v>-3.7499999999999645E-2</v>
          </cell>
          <cell r="BC33">
            <v>0</v>
          </cell>
          <cell r="BD33">
            <v>0.55000000000000071</v>
          </cell>
        </row>
        <row r="34">
          <cell r="A34">
            <v>37229</v>
          </cell>
          <cell r="C34">
            <v>7.5</v>
          </cell>
          <cell r="D34">
            <v>9</v>
          </cell>
          <cell r="E34">
            <v>9</v>
          </cell>
          <cell r="F34">
            <v>9.9</v>
          </cell>
          <cell r="G34">
            <v>8.25</v>
          </cell>
          <cell r="H34">
            <v>8.75</v>
          </cell>
          <cell r="I34">
            <v>8.5</v>
          </cell>
          <cell r="J34">
            <v>9</v>
          </cell>
          <cell r="K34">
            <v>7.5</v>
          </cell>
          <cell r="L34">
            <v>8</v>
          </cell>
          <cell r="M34">
            <v>7.75</v>
          </cell>
          <cell r="N34">
            <v>8.25</v>
          </cell>
          <cell r="O34">
            <v>7.9</v>
          </cell>
          <cell r="P34">
            <v>8.3000000000000007</v>
          </cell>
          <cell r="Q34">
            <v>8.1</v>
          </cell>
          <cell r="R34">
            <v>8.5</v>
          </cell>
          <cell r="S34">
            <v>7.4</v>
          </cell>
          <cell r="T34">
            <v>7.8</v>
          </cell>
          <cell r="U34">
            <v>7.6</v>
          </cell>
          <cell r="V34">
            <v>8.1999999999999993</v>
          </cell>
          <cell r="W34">
            <v>7.8</v>
          </cell>
          <cell r="X34">
            <v>8.15</v>
          </cell>
          <cell r="Y34">
            <v>8.1</v>
          </cell>
          <cell r="Z34">
            <v>8.25</v>
          </cell>
          <cell r="AA34">
            <v>8.3000000000000007</v>
          </cell>
          <cell r="AB34">
            <v>8.6</v>
          </cell>
          <cell r="AC34">
            <v>8.5</v>
          </cell>
          <cell r="AD34">
            <v>8.8000000000000007</v>
          </cell>
          <cell r="AE34">
            <v>8.25</v>
          </cell>
          <cell r="AF34">
            <v>9.4499999999999993</v>
          </cell>
          <cell r="AG34">
            <v>8.375</v>
          </cell>
          <cell r="AH34">
            <v>8.875</v>
          </cell>
          <cell r="AI34">
            <v>7.625</v>
          </cell>
          <cell r="AJ34">
            <v>8.125</v>
          </cell>
          <cell r="AK34">
            <v>8</v>
          </cell>
          <cell r="AL34">
            <v>8.4</v>
          </cell>
          <cell r="AM34">
            <v>7.5</v>
          </cell>
          <cell r="AN34">
            <v>8</v>
          </cell>
          <cell r="AO34">
            <v>7.9499999999999993</v>
          </cell>
          <cell r="AP34">
            <v>8.1999999999999993</v>
          </cell>
          <cell r="AQ34">
            <v>8.4</v>
          </cell>
          <cell r="AR34">
            <v>8.6999999999999993</v>
          </cell>
          <cell r="AS34">
            <v>8.85</v>
          </cell>
          <cell r="AT34">
            <v>8.625</v>
          </cell>
          <cell r="AU34">
            <v>7.875</v>
          </cell>
          <cell r="AV34">
            <v>8.1999999999999993</v>
          </cell>
          <cell r="AW34">
            <v>7.75</v>
          </cell>
          <cell r="AX34">
            <v>8.0749999999999993</v>
          </cell>
          <cell r="AY34">
            <v>8.5500000000000007</v>
          </cell>
          <cell r="AZ34">
            <v>-1</v>
          </cell>
          <cell r="BA34">
            <v>-1.2500000000000178E-2</v>
          </cell>
          <cell r="BB34">
            <v>0</v>
          </cell>
          <cell r="BC34">
            <v>0</v>
          </cell>
          <cell r="BD34">
            <v>0.67500000000000071</v>
          </cell>
        </row>
        <row r="35">
          <cell r="A35">
            <v>37230</v>
          </cell>
          <cell r="C35">
            <v>9.25</v>
          </cell>
          <cell r="D35">
            <v>9.75</v>
          </cell>
          <cell r="E35">
            <v>9.5</v>
          </cell>
          <cell r="F35">
            <v>9.9</v>
          </cell>
          <cell r="G35">
            <v>8.25</v>
          </cell>
          <cell r="H35">
            <v>8.75</v>
          </cell>
          <cell r="I35">
            <v>8.5</v>
          </cell>
          <cell r="J35">
            <v>9.25</v>
          </cell>
          <cell r="K35">
            <v>7.75</v>
          </cell>
          <cell r="L35">
            <v>8.25</v>
          </cell>
          <cell r="M35">
            <v>8</v>
          </cell>
          <cell r="N35">
            <v>8.5</v>
          </cell>
          <cell r="O35">
            <v>7.7</v>
          </cell>
          <cell r="P35">
            <v>8.15</v>
          </cell>
          <cell r="Q35">
            <v>7.9</v>
          </cell>
          <cell r="R35">
            <v>8.25</v>
          </cell>
          <cell r="S35">
            <v>7.6</v>
          </cell>
          <cell r="T35">
            <v>8</v>
          </cell>
          <cell r="U35">
            <v>7.8</v>
          </cell>
          <cell r="V35">
            <v>8.15</v>
          </cell>
          <cell r="W35">
            <v>7.7</v>
          </cell>
          <cell r="X35">
            <v>8.1999999999999993</v>
          </cell>
          <cell r="Y35">
            <v>7.9</v>
          </cell>
          <cell r="Z35">
            <v>8.4</v>
          </cell>
          <cell r="AA35">
            <v>8.3000000000000007</v>
          </cell>
          <cell r="AB35">
            <v>8.6</v>
          </cell>
          <cell r="AC35">
            <v>8.5</v>
          </cell>
          <cell r="AD35">
            <v>8.8000000000000007</v>
          </cell>
          <cell r="AE35">
            <v>9.375</v>
          </cell>
          <cell r="AF35">
            <v>9.8249999999999993</v>
          </cell>
          <cell r="AG35">
            <v>8.375</v>
          </cell>
          <cell r="AH35">
            <v>9</v>
          </cell>
          <cell r="AI35">
            <v>7.875</v>
          </cell>
          <cell r="AJ35">
            <v>8.375</v>
          </cell>
          <cell r="AK35">
            <v>7.8000000000000007</v>
          </cell>
          <cell r="AL35">
            <v>8.1999999999999993</v>
          </cell>
          <cell r="AM35">
            <v>7.6999999999999993</v>
          </cell>
          <cell r="AN35">
            <v>8.0749999999999993</v>
          </cell>
          <cell r="AO35">
            <v>7.8000000000000007</v>
          </cell>
          <cell r="AP35">
            <v>8.3000000000000007</v>
          </cell>
          <cell r="AQ35">
            <v>8.4</v>
          </cell>
          <cell r="AR35">
            <v>8.6999999999999993</v>
          </cell>
          <cell r="AS35">
            <v>9.6</v>
          </cell>
          <cell r="AT35">
            <v>8.6875</v>
          </cell>
          <cell r="AU35">
            <v>8.125</v>
          </cell>
          <cell r="AV35">
            <v>8</v>
          </cell>
          <cell r="AW35">
            <v>7.8874999999999993</v>
          </cell>
          <cell r="AX35">
            <v>8.0500000000000007</v>
          </cell>
          <cell r="AY35">
            <v>8.5500000000000007</v>
          </cell>
          <cell r="AZ35">
            <v>0.75</v>
          </cell>
          <cell r="BA35">
            <v>0.13749999999999929</v>
          </cell>
          <cell r="BB35">
            <v>-2.4999999999998579E-2</v>
          </cell>
          <cell r="BC35">
            <v>0</v>
          </cell>
          <cell r="BD35">
            <v>0.42500000000000071</v>
          </cell>
        </row>
        <row r="36">
          <cell r="A36">
            <v>37231</v>
          </cell>
          <cell r="C36">
            <v>9.25</v>
          </cell>
          <cell r="D36">
            <v>9.75</v>
          </cell>
          <cell r="E36">
            <v>9.5</v>
          </cell>
          <cell r="F36">
            <v>9.9</v>
          </cell>
          <cell r="G36">
            <v>8.25</v>
          </cell>
          <cell r="H36">
            <v>8.75</v>
          </cell>
          <cell r="I36">
            <v>8.5</v>
          </cell>
          <cell r="J36">
            <v>9.25</v>
          </cell>
          <cell r="K36">
            <v>8</v>
          </cell>
          <cell r="L36">
            <v>8.1999999999999993</v>
          </cell>
          <cell r="M36">
            <v>8.1</v>
          </cell>
          <cell r="N36">
            <v>8.3000000000000007</v>
          </cell>
          <cell r="O36">
            <v>8.25</v>
          </cell>
          <cell r="P36">
            <v>8.6</v>
          </cell>
          <cell r="Q36">
            <v>8.5</v>
          </cell>
          <cell r="R36">
            <v>8.75</v>
          </cell>
          <cell r="S36">
            <v>7.8</v>
          </cell>
          <cell r="T36">
            <v>8.1</v>
          </cell>
          <cell r="U36">
            <v>7.9</v>
          </cell>
          <cell r="V36">
            <v>8.1999999999999993</v>
          </cell>
          <cell r="W36">
            <v>7.8</v>
          </cell>
          <cell r="X36">
            <v>8.1999999999999993</v>
          </cell>
          <cell r="Y36">
            <v>8</v>
          </cell>
          <cell r="Z36">
            <v>8.5</v>
          </cell>
          <cell r="AA36">
            <v>8.3000000000000007</v>
          </cell>
          <cell r="AB36">
            <v>8.6</v>
          </cell>
          <cell r="AC36">
            <v>8.5</v>
          </cell>
          <cell r="AD36">
            <v>8.8000000000000007</v>
          </cell>
          <cell r="AE36">
            <v>9.375</v>
          </cell>
          <cell r="AF36">
            <v>9.8249999999999993</v>
          </cell>
          <cell r="AG36">
            <v>8.375</v>
          </cell>
          <cell r="AH36">
            <v>9</v>
          </cell>
          <cell r="AI36">
            <v>8.0500000000000007</v>
          </cell>
          <cell r="AJ36">
            <v>8.25</v>
          </cell>
          <cell r="AK36">
            <v>8.375</v>
          </cell>
          <cell r="AL36">
            <v>8.6750000000000007</v>
          </cell>
          <cell r="AM36">
            <v>7.85</v>
          </cell>
          <cell r="AN36">
            <v>8.1499999999999986</v>
          </cell>
          <cell r="AO36">
            <v>7.9</v>
          </cell>
          <cell r="AP36">
            <v>8.35</v>
          </cell>
          <cell r="AQ36">
            <v>8.4</v>
          </cell>
          <cell r="AR36">
            <v>8.6999999999999993</v>
          </cell>
          <cell r="AS36">
            <v>9.6</v>
          </cell>
          <cell r="AT36">
            <v>8.6875</v>
          </cell>
          <cell r="AU36">
            <v>8.15</v>
          </cell>
          <cell r="AV36">
            <v>8.5250000000000004</v>
          </cell>
          <cell r="AW36">
            <v>7.9999999999999991</v>
          </cell>
          <cell r="AX36">
            <v>8.125</v>
          </cell>
          <cell r="AY36">
            <v>8.5500000000000007</v>
          </cell>
          <cell r="AZ36">
            <v>0</v>
          </cell>
          <cell r="BA36">
            <v>0.11249999999999982</v>
          </cell>
          <cell r="BB36">
            <v>7.4999999999999289E-2</v>
          </cell>
          <cell r="BC36">
            <v>0</v>
          </cell>
          <cell r="BD36">
            <v>0.40000000000000036</v>
          </cell>
        </row>
        <row r="37">
          <cell r="A37">
            <v>37232</v>
          </cell>
          <cell r="C37">
            <v>9.9</v>
          </cell>
          <cell r="D37">
            <v>9.9</v>
          </cell>
          <cell r="E37">
            <v>9.9</v>
          </cell>
          <cell r="F37">
            <v>9.9</v>
          </cell>
          <cell r="G37">
            <v>9</v>
          </cell>
          <cell r="H37">
            <v>9.5</v>
          </cell>
          <cell r="I37">
            <v>9.25</v>
          </cell>
          <cell r="J37">
            <v>9.75</v>
          </cell>
          <cell r="K37">
            <v>8.3000000000000007</v>
          </cell>
          <cell r="L37">
            <v>8.8000000000000007</v>
          </cell>
          <cell r="M37">
            <v>8.5</v>
          </cell>
          <cell r="N37">
            <v>9.25</v>
          </cell>
          <cell r="O37">
            <v>8.25</v>
          </cell>
          <cell r="P37">
            <v>8.75</v>
          </cell>
          <cell r="Q37">
            <v>8.5</v>
          </cell>
          <cell r="R37">
            <v>8.9</v>
          </cell>
          <cell r="S37">
            <v>7.9</v>
          </cell>
          <cell r="T37">
            <v>8.15</v>
          </cell>
          <cell r="U37">
            <v>8</v>
          </cell>
          <cell r="V37">
            <v>8.3000000000000007</v>
          </cell>
          <cell r="W37">
            <v>7.8</v>
          </cell>
          <cell r="X37">
            <v>8.1999999999999993</v>
          </cell>
          <cell r="Y37">
            <v>8</v>
          </cell>
          <cell r="Z37">
            <v>8.5</v>
          </cell>
          <cell r="AA37">
            <v>8.3000000000000007</v>
          </cell>
          <cell r="AB37">
            <v>8.6</v>
          </cell>
          <cell r="AC37">
            <v>8.5</v>
          </cell>
          <cell r="AD37">
            <v>8.8000000000000007</v>
          </cell>
          <cell r="AE37">
            <v>9.9</v>
          </cell>
          <cell r="AF37">
            <v>9.9</v>
          </cell>
          <cell r="AG37">
            <v>9.125</v>
          </cell>
          <cell r="AH37">
            <v>9.625</v>
          </cell>
          <cell r="AI37">
            <v>8.4</v>
          </cell>
          <cell r="AJ37">
            <v>9.0250000000000004</v>
          </cell>
          <cell r="AK37">
            <v>8.375</v>
          </cell>
          <cell r="AL37">
            <v>8.8249999999999993</v>
          </cell>
          <cell r="AM37">
            <v>7.95</v>
          </cell>
          <cell r="AN37">
            <v>8.2250000000000014</v>
          </cell>
          <cell r="AO37">
            <v>7.9</v>
          </cell>
          <cell r="AP37">
            <v>8.35</v>
          </cell>
          <cell r="AQ37">
            <v>8.4</v>
          </cell>
          <cell r="AR37">
            <v>8.6999999999999993</v>
          </cell>
          <cell r="AS37">
            <v>9.9</v>
          </cell>
          <cell r="AT37">
            <v>9.375</v>
          </cell>
          <cell r="AU37">
            <v>8.7125000000000004</v>
          </cell>
          <cell r="AV37">
            <v>8.6</v>
          </cell>
          <cell r="AW37">
            <v>8.0875000000000004</v>
          </cell>
          <cell r="AX37">
            <v>8.125</v>
          </cell>
          <cell r="AY37">
            <v>8.5500000000000007</v>
          </cell>
          <cell r="AZ37">
            <v>0.30000000000000071</v>
          </cell>
          <cell r="BA37">
            <v>8.7500000000001243E-2</v>
          </cell>
          <cell r="BB37">
            <v>0</v>
          </cell>
          <cell r="BC37">
            <v>0</v>
          </cell>
          <cell r="BD37">
            <v>-0.16249999999999964</v>
          </cell>
        </row>
        <row r="38">
          <cell r="A38">
            <v>37233</v>
          </cell>
          <cell r="C38">
            <v>7.5</v>
          </cell>
          <cell r="D38">
            <v>8</v>
          </cell>
          <cell r="E38">
            <v>9.75</v>
          </cell>
          <cell r="F38">
            <v>9.9</v>
          </cell>
          <cell r="G38">
            <v>8.25</v>
          </cell>
          <cell r="H38">
            <v>8.75</v>
          </cell>
          <cell r="I38">
            <v>9.1</v>
          </cell>
          <cell r="J38">
            <v>8</v>
          </cell>
          <cell r="K38">
            <v>8.3000000000000007</v>
          </cell>
          <cell r="L38">
            <v>8.5</v>
          </cell>
          <cell r="M38">
            <v>8.75</v>
          </cell>
          <cell r="N38">
            <v>8</v>
          </cell>
          <cell r="O38">
            <v>8.5</v>
          </cell>
          <cell r="P38">
            <v>8.25</v>
          </cell>
          <cell r="Q38">
            <v>8.75</v>
          </cell>
          <cell r="R38">
            <v>7.9</v>
          </cell>
          <cell r="S38">
            <v>8.15</v>
          </cell>
          <cell r="T38">
            <v>8</v>
          </cell>
          <cell r="U38">
            <v>8.3000000000000007</v>
          </cell>
          <cell r="V38">
            <v>7.8</v>
          </cell>
          <cell r="W38">
            <v>8.1999999999999993</v>
          </cell>
          <cell r="X38">
            <v>8</v>
          </cell>
          <cell r="Y38">
            <v>8.5</v>
          </cell>
          <cell r="Z38">
            <v>8.3000000000000007</v>
          </cell>
          <cell r="AA38">
            <v>8.6</v>
          </cell>
          <cell r="AB38">
            <v>8.5</v>
          </cell>
          <cell r="AC38">
            <v>8.8000000000000007</v>
          </cell>
          <cell r="AD38">
            <v>8.8000000000000007</v>
          </cell>
          <cell r="AE38">
            <v>8.625</v>
          </cell>
          <cell r="AF38">
            <v>8.9499999999999993</v>
          </cell>
          <cell r="AG38">
            <v>8.6750000000000007</v>
          </cell>
          <cell r="AH38">
            <v>8.375</v>
          </cell>
          <cell r="AI38">
            <v>8.5250000000000004</v>
          </cell>
          <cell r="AJ38">
            <v>8.25</v>
          </cell>
          <cell r="AK38">
            <v>8.625</v>
          </cell>
          <cell r="AL38">
            <v>8.0749999999999993</v>
          </cell>
          <cell r="AM38">
            <v>8.2250000000000014</v>
          </cell>
          <cell r="AN38">
            <v>7.9</v>
          </cell>
          <cell r="AO38">
            <v>8.35</v>
          </cell>
          <cell r="AP38">
            <v>8.15</v>
          </cell>
          <cell r="AQ38">
            <v>8.6999999999999993</v>
          </cell>
          <cell r="AR38">
            <v>8.65</v>
          </cell>
          <cell r="AS38">
            <v>8.7874999999999996</v>
          </cell>
          <cell r="AT38">
            <v>8.5250000000000004</v>
          </cell>
          <cell r="AU38">
            <v>8.3874999999999993</v>
          </cell>
          <cell r="AV38">
            <v>8.35</v>
          </cell>
          <cell r="AW38">
            <v>8.0625</v>
          </cell>
          <cell r="AX38">
            <v>8.25</v>
          </cell>
          <cell r="AY38">
            <v>8.6750000000000007</v>
          </cell>
          <cell r="AZ38">
            <v>-1.1125000000000007</v>
          </cell>
          <cell r="BA38">
            <v>-2.5000000000000355E-2</v>
          </cell>
          <cell r="BB38">
            <v>0.125</v>
          </cell>
          <cell r="BC38">
            <v>0.125</v>
          </cell>
          <cell r="BD38">
            <v>0.28750000000000142</v>
          </cell>
        </row>
        <row r="39">
          <cell r="A39">
            <v>37234</v>
          </cell>
          <cell r="C39">
            <v>7.5</v>
          </cell>
          <cell r="D39">
            <v>8</v>
          </cell>
          <cell r="E39">
            <v>9.75</v>
          </cell>
          <cell r="F39">
            <v>9.9</v>
          </cell>
          <cell r="G39">
            <v>8.25</v>
          </cell>
          <cell r="H39">
            <v>8.75</v>
          </cell>
          <cell r="I39">
            <v>9.1</v>
          </cell>
          <cell r="J39">
            <v>8</v>
          </cell>
          <cell r="K39">
            <v>8.3000000000000007</v>
          </cell>
          <cell r="L39">
            <v>8.5</v>
          </cell>
          <cell r="M39">
            <v>8.75</v>
          </cell>
          <cell r="N39">
            <v>8</v>
          </cell>
          <cell r="O39">
            <v>8.5</v>
          </cell>
          <cell r="P39">
            <v>8.25</v>
          </cell>
          <cell r="Q39">
            <v>8.75</v>
          </cell>
          <cell r="R39">
            <v>7.9</v>
          </cell>
          <cell r="S39">
            <v>8.15</v>
          </cell>
          <cell r="T39">
            <v>8</v>
          </cell>
          <cell r="U39">
            <v>8.3000000000000007</v>
          </cell>
          <cell r="V39">
            <v>7.8</v>
          </cell>
          <cell r="W39">
            <v>8.1999999999999993</v>
          </cell>
          <cell r="X39">
            <v>8</v>
          </cell>
          <cell r="Y39">
            <v>8.5</v>
          </cell>
          <cell r="Z39">
            <v>8.3000000000000007</v>
          </cell>
          <cell r="AA39">
            <v>8.6</v>
          </cell>
          <cell r="AB39">
            <v>8.5</v>
          </cell>
          <cell r="AC39">
            <v>8.8000000000000007</v>
          </cell>
          <cell r="AD39">
            <v>8.8000000000000007</v>
          </cell>
          <cell r="AE39">
            <v>8.625</v>
          </cell>
          <cell r="AF39">
            <v>8.9499999999999993</v>
          </cell>
          <cell r="AG39">
            <v>8.6750000000000007</v>
          </cell>
          <cell r="AH39">
            <v>8.375</v>
          </cell>
          <cell r="AI39">
            <v>8.5250000000000004</v>
          </cell>
          <cell r="AJ39">
            <v>8.25</v>
          </cell>
          <cell r="AK39">
            <v>8.625</v>
          </cell>
          <cell r="AL39">
            <v>8.0749999999999993</v>
          </cell>
          <cell r="AM39">
            <v>8.2250000000000014</v>
          </cell>
          <cell r="AN39">
            <v>7.9</v>
          </cell>
          <cell r="AO39">
            <v>8.35</v>
          </cell>
          <cell r="AP39">
            <v>8.15</v>
          </cell>
          <cell r="AQ39">
            <v>8.6999999999999993</v>
          </cell>
          <cell r="AR39">
            <v>8.65</v>
          </cell>
          <cell r="AS39">
            <v>8.7874999999999996</v>
          </cell>
          <cell r="AT39">
            <v>8.5250000000000004</v>
          </cell>
          <cell r="AU39">
            <v>8.3874999999999993</v>
          </cell>
          <cell r="AV39">
            <v>8.35</v>
          </cell>
          <cell r="AW39">
            <v>8.0625</v>
          </cell>
          <cell r="AX39">
            <v>8.25</v>
          </cell>
          <cell r="AY39">
            <v>8.6750000000000007</v>
          </cell>
          <cell r="AZ39">
            <v>0</v>
          </cell>
          <cell r="BA39">
            <v>0</v>
          </cell>
          <cell r="BB39">
            <v>0</v>
          </cell>
          <cell r="BC39">
            <v>0</v>
          </cell>
          <cell r="BD39">
            <v>0.28750000000000142</v>
          </cell>
        </row>
        <row r="40">
          <cell r="A40">
            <v>37235</v>
          </cell>
          <cell r="C40">
            <v>7.5</v>
          </cell>
          <cell r="D40">
            <v>8</v>
          </cell>
          <cell r="E40">
            <v>9.75</v>
          </cell>
          <cell r="F40">
            <v>9.9</v>
          </cell>
          <cell r="G40">
            <v>6.5</v>
          </cell>
          <cell r="H40">
            <v>7</v>
          </cell>
          <cell r="I40">
            <v>6.75</v>
          </cell>
          <cell r="J40">
            <v>7.25</v>
          </cell>
          <cell r="K40">
            <v>7</v>
          </cell>
          <cell r="L40">
            <v>7.5</v>
          </cell>
          <cell r="M40">
            <v>7.25</v>
          </cell>
          <cell r="N40">
            <v>7.75</v>
          </cell>
          <cell r="O40">
            <v>7.5</v>
          </cell>
          <cell r="P40">
            <v>8.1</v>
          </cell>
          <cell r="Q40">
            <v>7.75</v>
          </cell>
          <cell r="R40">
            <v>8.4</v>
          </cell>
          <cell r="S40">
            <v>7.2</v>
          </cell>
          <cell r="T40">
            <v>7.7</v>
          </cell>
          <cell r="U40">
            <v>7.5</v>
          </cell>
          <cell r="V40">
            <v>7.9</v>
          </cell>
          <cell r="W40">
            <v>7.8</v>
          </cell>
          <cell r="X40">
            <v>8.1999999999999993</v>
          </cell>
          <cell r="Y40">
            <v>8</v>
          </cell>
          <cell r="Z40">
            <v>8.4</v>
          </cell>
          <cell r="AA40">
            <v>8.3000000000000007</v>
          </cell>
          <cell r="AB40">
            <v>8.6</v>
          </cell>
          <cell r="AC40">
            <v>8.5</v>
          </cell>
          <cell r="AD40">
            <v>8.8000000000000007</v>
          </cell>
          <cell r="AE40">
            <v>8.625</v>
          </cell>
          <cell r="AF40">
            <v>8.9499999999999993</v>
          </cell>
          <cell r="AG40">
            <v>6.625</v>
          </cell>
          <cell r="AH40">
            <v>7.125</v>
          </cell>
          <cell r="AI40">
            <v>7.125</v>
          </cell>
          <cell r="AJ40">
            <v>7.625</v>
          </cell>
          <cell r="AK40">
            <v>7.625</v>
          </cell>
          <cell r="AL40">
            <v>8.25</v>
          </cell>
          <cell r="AM40">
            <v>7.35</v>
          </cell>
          <cell r="AN40">
            <v>7.8000000000000007</v>
          </cell>
          <cell r="AO40">
            <v>7.9</v>
          </cell>
          <cell r="AP40">
            <v>8.3000000000000007</v>
          </cell>
          <cell r="AQ40">
            <v>8.4</v>
          </cell>
          <cell r="AR40">
            <v>8.6999999999999993</v>
          </cell>
          <cell r="AS40">
            <v>8.7874999999999996</v>
          </cell>
          <cell r="AT40">
            <v>6.875</v>
          </cell>
          <cell r="AU40">
            <v>7.375</v>
          </cell>
          <cell r="AV40">
            <v>7.9375</v>
          </cell>
          <cell r="AW40">
            <v>7.5750000000000002</v>
          </cell>
          <cell r="AX40">
            <v>8.1000000000000014</v>
          </cell>
          <cell r="AY40">
            <v>8.5500000000000007</v>
          </cell>
          <cell r="AZ40">
            <v>0</v>
          </cell>
          <cell r="BA40">
            <v>-0.48749999999999982</v>
          </cell>
          <cell r="BB40">
            <v>-0.14999999999999858</v>
          </cell>
          <cell r="BC40">
            <v>-0.125</v>
          </cell>
          <cell r="BD40">
            <v>1.1750000000000007</v>
          </cell>
        </row>
        <row r="41">
          <cell r="A41">
            <v>37236</v>
          </cell>
          <cell r="C41">
            <v>2.5</v>
          </cell>
          <cell r="D41">
            <v>3</v>
          </cell>
          <cell r="E41">
            <v>5</v>
          </cell>
          <cell r="F41">
            <v>5.5</v>
          </cell>
          <cell r="G41">
            <v>6</v>
          </cell>
          <cell r="H41">
            <v>6.75</v>
          </cell>
          <cell r="I41">
            <v>6.3</v>
          </cell>
          <cell r="J41">
            <v>7.25</v>
          </cell>
          <cell r="K41">
            <v>6.5</v>
          </cell>
          <cell r="L41">
            <v>7.25</v>
          </cell>
          <cell r="M41">
            <v>6.75</v>
          </cell>
          <cell r="N41">
            <v>7.5</v>
          </cell>
          <cell r="O41">
            <v>7.25</v>
          </cell>
          <cell r="P41">
            <v>7.75</v>
          </cell>
          <cell r="Q41">
            <v>7.5</v>
          </cell>
          <cell r="R41">
            <v>8.1</v>
          </cell>
          <cell r="S41">
            <v>7.2</v>
          </cell>
          <cell r="T41">
            <v>7.7</v>
          </cell>
          <cell r="U41">
            <v>7.5</v>
          </cell>
          <cell r="V41">
            <v>7.9</v>
          </cell>
          <cell r="W41">
            <v>7.8</v>
          </cell>
          <cell r="X41">
            <v>8.1999999999999993</v>
          </cell>
          <cell r="Y41">
            <v>8</v>
          </cell>
          <cell r="Z41">
            <v>8.4</v>
          </cell>
          <cell r="AA41">
            <v>8.3000000000000007</v>
          </cell>
          <cell r="AB41">
            <v>8.6</v>
          </cell>
          <cell r="AC41">
            <v>8.5</v>
          </cell>
          <cell r="AD41">
            <v>8.8000000000000007</v>
          </cell>
          <cell r="AE41">
            <v>3.75</v>
          </cell>
          <cell r="AF41">
            <v>4.25</v>
          </cell>
          <cell r="AG41">
            <v>6.15</v>
          </cell>
          <cell r="AH41">
            <v>7</v>
          </cell>
          <cell r="AI41">
            <v>6.625</v>
          </cell>
          <cell r="AJ41">
            <v>7.375</v>
          </cell>
          <cell r="AK41">
            <v>7.375</v>
          </cell>
          <cell r="AL41">
            <v>7.9249999999999998</v>
          </cell>
          <cell r="AM41">
            <v>7.35</v>
          </cell>
          <cell r="AN41">
            <v>7.8000000000000007</v>
          </cell>
          <cell r="AO41">
            <v>7.9</v>
          </cell>
          <cell r="AP41">
            <v>8.3000000000000007</v>
          </cell>
          <cell r="AQ41">
            <v>8.4</v>
          </cell>
          <cell r="AR41">
            <v>8.6999999999999993</v>
          </cell>
          <cell r="AS41">
            <v>4</v>
          </cell>
          <cell r="AT41">
            <v>6.5750000000000002</v>
          </cell>
          <cell r="AU41">
            <v>7</v>
          </cell>
          <cell r="AV41">
            <v>7.65</v>
          </cell>
          <cell r="AW41">
            <v>7.5750000000000002</v>
          </cell>
          <cell r="AX41">
            <v>8.1000000000000014</v>
          </cell>
          <cell r="AY41">
            <v>8.5500000000000007</v>
          </cell>
          <cell r="AZ41">
            <v>-4.7874999999999996</v>
          </cell>
          <cell r="BA41">
            <v>0</v>
          </cell>
          <cell r="BB41">
            <v>0</v>
          </cell>
          <cell r="BC41">
            <v>0</v>
          </cell>
          <cell r="BD41">
            <v>1.5500000000000007</v>
          </cell>
        </row>
        <row r="42">
          <cell r="A42">
            <v>37237</v>
          </cell>
          <cell r="C42">
            <v>2.5</v>
          </cell>
          <cell r="D42">
            <v>3.5</v>
          </cell>
          <cell r="E42">
            <v>3</v>
          </cell>
          <cell r="F42">
            <v>4</v>
          </cell>
          <cell r="G42">
            <v>5.5</v>
          </cell>
          <cell r="H42">
            <v>6</v>
          </cell>
          <cell r="I42">
            <v>5.75</v>
          </cell>
          <cell r="J42">
            <v>6.25</v>
          </cell>
          <cell r="K42">
            <v>5.75</v>
          </cell>
          <cell r="L42">
            <v>6.15</v>
          </cell>
          <cell r="M42">
            <v>6</v>
          </cell>
          <cell r="N42">
            <v>6.75</v>
          </cell>
          <cell r="O42">
            <v>7.25</v>
          </cell>
          <cell r="P42">
            <v>7.9</v>
          </cell>
          <cell r="Q42">
            <v>7.5</v>
          </cell>
          <cell r="R42">
            <v>8.1</v>
          </cell>
          <cell r="S42">
            <v>7.4</v>
          </cell>
          <cell r="T42">
            <v>7.9</v>
          </cell>
          <cell r="U42">
            <v>7.5</v>
          </cell>
          <cell r="V42">
            <v>8</v>
          </cell>
          <cell r="W42">
            <v>7.75</v>
          </cell>
          <cell r="X42">
            <v>8.25</v>
          </cell>
          <cell r="Y42">
            <v>7.85</v>
          </cell>
          <cell r="Z42">
            <v>8.4</v>
          </cell>
          <cell r="AA42">
            <v>8.3000000000000007</v>
          </cell>
          <cell r="AB42">
            <v>8.6</v>
          </cell>
          <cell r="AC42">
            <v>8.5</v>
          </cell>
          <cell r="AD42">
            <v>8.8000000000000007</v>
          </cell>
          <cell r="AE42">
            <v>2.75</v>
          </cell>
          <cell r="AF42">
            <v>3.75</v>
          </cell>
          <cell r="AG42">
            <v>5.625</v>
          </cell>
          <cell r="AH42">
            <v>6.125</v>
          </cell>
          <cell r="AI42">
            <v>5.875</v>
          </cell>
          <cell r="AJ42">
            <v>6.45</v>
          </cell>
          <cell r="AK42">
            <v>7.375</v>
          </cell>
          <cell r="AL42">
            <v>8</v>
          </cell>
          <cell r="AM42">
            <v>7.45</v>
          </cell>
          <cell r="AN42">
            <v>7.95</v>
          </cell>
          <cell r="AO42">
            <v>7.8</v>
          </cell>
          <cell r="AP42">
            <v>8.3249999999999993</v>
          </cell>
          <cell r="AQ42">
            <v>8.4</v>
          </cell>
          <cell r="AR42">
            <v>8.6999999999999993</v>
          </cell>
          <cell r="AS42">
            <v>3.25</v>
          </cell>
          <cell r="AT42">
            <v>5.875</v>
          </cell>
          <cell r="AU42">
            <v>6.1624999999999996</v>
          </cell>
          <cell r="AV42">
            <v>7.6875</v>
          </cell>
          <cell r="AW42">
            <v>7.7</v>
          </cell>
          <cell r="AX42">
            <v>8.0625</v>
          </cell>
          <cell r="AY42">
            <v>8.5500000000000007</v>
          </cell>
          <cell r="AZ42">
            <v>-0.75</v>
          </cell>
          <cell r="BA42">
            <v>0.125</v>
          </cell>
          <cell r="BB42">
            <v>-3.7500000000001421E-2</v>
          </cell>
          <cell r="BC42">
            <v>0</v>
          </cell>
          <cell r="BD42">
            <v>2.3875000000000011</v>
          </cell>
        </row>
        <row r="43">
          <cell r="A43">
            <v>37238</v>
          </cell>
          <cell r="C43">
            <v>1</v>
          </cell>
          <cell r="D43">
            <v>1.25</v>
          </cell>
          <cell r="E43">
            <v>3</v>
          </cell>
          <cell r="F43">
            <v>3.5</v>
          </cell>
          <cell r="G43">
            <v>3</v>
          </cell>
          <cell r="H43">
            <v>4</v>
          </cell>
          <cell r="I43">
            <v>4</v>
          </cell>
          <cell r="J43">
            <v>4.75</v>
          </cell>
          <cell r="K43">
            <v>4.5</v>
          </cell>
          <cell r="L43">
            <v>5.5</v>
          </cell>
          <cell r="M43">
            <v>5.25</v>
          </cell>
          <cell r="N43">
            <v>6</v>
          </cell>
          <cell r="O43">
            <v>6</v>
          </cell>
          <cell r="P43">
            <v>6.75</v>
          </cell>
          <cell r="Q43">
            <v>6.5</v>
          </cell>
          <cell r="R43">
            <v>7</v>
          </cell>
          <cell r="S43">
            <v>7.1</v>
          </cell>
          <cell r="T43">
            <v>7.5</v>
          </cell>
          <cell r="U43">
            <v>7.3</v>
          </cell>
          <cell r="V43">
            <v>7.75</v>
          </cell>
          <cell r="W43">
            <v>7.5</v>
          </cell>
          <cell r="X43">
            <v>7.75</v>
          </cell>
          <cell r="Y43">
            <v>7.6</v>
          </cell>
          <cell r="Z43">
            <v>7.9</v>
          </cell>
          <cell r="AA43">
            <v>8</v>
          </cell>
          <cell r="AB43">
            <v>8.4</v>
          </cell>
          <cell r="AC43">
            <v>8.25</v>
          </cell>
          <cell r="AD43">
            <v>8.6</v>
          </cell>
          <cell r="AE43">
            <v>2</v>
          </cell>
          <cell r="AF43">
            <v>2.375</v>
          </cell>
          <cell r="AG43">
            <v>3.5</v>
          </cell>
          <cell r="AH43">
            <v>4.375</v>
          </cell>
          <cell r="AI43">
            <v>4.875</v>
          </cell>
          <cell r="AJ43">
            <v>5.75</v>
          </cell>
          <cell r="AK43">
            <v>6.25</v>
          </cell>
          <cell r="AL43">
            <v>6.875</v>
          </cell>
          <cell r="AM43">
            <v>7.1999999999999993</v>
          </cell>
          <cell r="AN43">
            <v>7.625</v>
          </cell>
          <cell r="AO43">
            <v>7.55</v>
          </cell>
          <cell r="AP43">
            <v>7.8250000000000002</v>
          </cell>
          <cell r="AQ43">
            <v>8.125</v>
          </cell>
          <cell r="AR43">
            <v>8.5</v>
          </cell>
          <cell r="AS43">
            <v>2.1875</v>
          </cell>
          <cell r="AT43">
            <v>3.9375</v>
          </cell>
          <cell r="AU43">
            <v>5.3125</v>
          </cell>
          <cell r="AV43">
            <v>6.5625</v>
          </cell>
          <cell r="AW43">
            <v>7.4124999999999996</v>
          </cell>
          <cell r="AX43">
            <v>7.6875</v>
          </cell>
          <cell r="AY43">
            <v>8.3125</v>
          </cell>
          <cell r="AZ43">
            <v>-1.0625</v>
          </cell>
          <cell r="BA43">
            <v>-0.28750000000000053</v>
          </cell>
          <cell r="BB43">
            <v>-0.375</v>
          </cell>
          <cell r="BC43">
            <v>-0.23750000000000071</v>
          </cell>
          <cell r="BD43">
            <v>3</v>
          </cell>
        </row>
        <row r="44">
          <cell r="A44">
            <v>37239</v>
          </cell>
          <cell r="C44">
            <v>1.5</v>
          </cell>
          <cell r="D44">
            <v>2</v>
          </cell>
          <cell r="E44">
            <v>6.5</v>
          </cell>
          <cell r="F44">
            <v>7.5</v>
          </cell>
          <cell r="G44">
            <v>2</v>
          </cell>
          <cell r="H44">
            <v>3</v>
          </cell>
          <cell r="I44">
            <v>5</v>
          </cell>
          <cell r="J44">
            <v>6</v>
          </cell>
          <cell r="K44">
            <v>5</v>
          </cell>
          <cell r="L44">
            <v>6</v>
          </cell>
          <cell r="M44">
            <v>5.5</v>
          </cell>
          <cell r="N44">
            <v>6.5</v>
          </cell>
          <cell r="O44">
            <v>6.25</v>
          </cell>
          <cell r="P44">
            <v>7</v>
          </cell>
          <cell r="Q44">
            <v>6.5</v>
          </cell>
          <cell r="R44">
            <v>7.25</v>
          </cell>
          <cell r="S44">
            <v>7</v>
          </cell>
          <cell r="T44">
            <v>7.5</v>
          </cell>
          <cell r="U44">
            <v>7.2</v>
          </cell>
          <cell r="V44">
            <v>7.75</v>
          </cell>
          <cell r="W44">
            <v>7.5</v>
          </cell>
          <cell r="X44">
            <v>7.9</v>
          </cell>
          <cell r="Y44">
            <v>7.6</v>
          </cell>
          <cell r="Z44">
            <v>8</v>
          </cell>
          <cell r="AA44">
            <v>8</v>
          </cell>
          <cell r="AB44">
            <v>8.5</v>
          </cell>
          <cell r="AC44">
            <v>8.25</v>
          </cell>
          <cell r="AD44">
            <v>8.6</v>
          </cell>
          <cell r="AE44">
            <v>4</v>
          </cell>
          <cell r="AF44">
            <v>4.75</v>
          </cell>
          <cell r="AG44">
            <v>3.5</v>
          </cell>
          <cell r="AH44">
            <v>4.5</v>
          </cell>
          <cell r="AI44">
            <v>5.25</v>
          </cell>
          <cell r="AJ44">
            <v>6.25</v>
          </cell>
          <cell r="AK44">
            <v>6.375</v>
          </cell>
          <cell r="AL44">
            <v>7.125</v>
          </cell>
          <cell r="AM44">
            <v>7.1</v>
          </cell>
          <cell r="AN44">
            <v>7.625</v>
          </cell>
          <cell r="AO44">
            <v>7.55</v>
          </cell>
          <cell r="AP44">
            <v>7.95</v>
          </cell>
          <cell r="AQ44">
            <v>8.125</v>
          </cell>
          <cell r="AR44">
            <v>8.5500000000000007</v>
          </cell>
          <cell r="AS44">
            <v>4.375</v>
          </cell>
          <cell r="AT44">
            <v>4</v>
          </cell>
          <cell r="AU44">
            <v>5.75</v>
          </cell>
          <cell r="AV44">
            <v>6.75</v>
          </cell>
          <cell r="AW44">
            <v>7.3624999999999998</v>
          </cell>
          <cell r="AX44">
            <v>7.75</v>
          </cell>
          <cell r="AY44">
            <v>8.3375000000000004</v>
          </cell>
          <cell r="AZ44">
            <v>2.1875</v>
          </cell>
          <cell r="BA44">
            <v>-4.9999999999999822E-2</v>
          </cell>
          <cell r="BB44">
            <v>6.25E-2</v>
          </cell>
          <cell r="BC44">
            <v>2.5000000000000355E-2</v>
          </cell>
          <cell r="BD44">
            <v>2.5875000000000004</v>
          </cell>
        </row>
        <row r="45">
          <cell r="A45">
            <v>37240</v>
          </cell>
          <cell r="C45">
            <v>3</v>
          </cell>
          <cell r="D45">
            <v>4</v>
          </cell>
          <cell r="E45">
            <v>6</v>
          </cell>
          <cell r="F45">
            <v>7</v>
          </cell>
          <cell r="G45">
            <v>3.5</v>
          </cell>
          <cell r="H45">
            <v>4.5</v>
          </cell>
          <cell r="I45">
            <v>5.5</v>
          </cell>
          <cell r="J45">
            <v>6.5</v>
          </cell>
          <cell r="K45">
            <v>5</v>
          </cell>
          <cell r="L45">
            <v>6</v>
          </cell>
          <cell r="M45">
            <v>6.25</v>
          </cell>
          <cell r="N45">
            <v>7</v>
          </cell>
          <cell r="O45">
            <v>6.75</v>
          </cell>
          <cell r="P45">
            <v>7.25</v>
          </cell>
          <cell r="Q45">
            <v>6.9</v>
          </cell>
          <cell r="R45">
            <v>7.4</v>
          </cell>
          <cell r="S45">
            <v>7</v>
          </cell>
          <cell r="T45">
            <v>7.5</v>
          </cell>
          <cell r="U45">
            <v>7.2</v>
          </cell>
          <cell r="V45">
            <v>7.75</v>
          </cell>
          <cell r="W45">
            <v>7.5</v>
          </cell>
          <cell r="X45">
            <v>7.9</v>
          </cell>
          <cell r="Y45">
            <v>7.6</v>
          </cell>
          <cell r="Z45">
            <v>8</v>
          </cell>
          <cell r="AA45">
            <v>8</v>
          </cell>
          <cell r="AB45">
            <v>8.5</v>
          </cell>
          <cell r="AC45">
            <v>8.25</v>
          </cell>
          <cell r="AD45">
            <v>8.6</v>
          </cell>
          <cell r="AE45">
            <v>4.5</v>
          </cell>
          <cell r="AF45">
            <v>5.5</v>
          </cell>
          <cell r="AG45">
            <v>4.5</v>
          </cell>
          <cell r="AH45">
            <v>5.5</v>
          </cell>
          <cell r="AI45">
            <v>5.625</v>
          </cell>
          <cell r="AJ45">
            <v>6.5</v>
          </cell>
          <cell r="AK45">
            <v>6.8250000000000002</v>
          </cell>
          <cell r="AL45">
            <v>7.3250000000000002</v>
          </cell>
          <cell r="AM45">
            <v>7.1</v>
          </cell>
          <cell r="AN45">
            <v>7.625</v>
          </cell>
          <cell r="AO45">
            <v>7.55</v>
          </cell>
          <cell r="AP45">
            <v>7.95</v>
          </cell>
          <cell r="AQ45">
            <v>8.125</v>
          </cell>
          <cell r="AR45">
            <v>8.5500000000000007</v>
          </cell>
          <cell r="AS45">
            <v>5</v>
          </cell>
          <cell r="AT45">
            <v>5</v>
          </cell>
          <cell r="AU45">
            <v>6.0625</v>
          </cell>
          <cell r="AV45">
            <v>7.0750000000000002</v>
          </cell>
          <cell r="AW45">
            <v>7.3624999999999998</v>
          </cell>
          <cell r="AX45">
            <v>7.75</v>
          </cell>
          <cell r="AY45">
            <v>8.3375000000000004</v>
          </cell>
          <cell r="AZ45">
            <v>0.625</v>
          </cell>
          <cell r="BA45">
            <v>0</v>
          </cell>
          <cell r="BB45">
            <v>0</v>
          </cell>
          <cell r="BC45">
            <v>0</v>
          </cell>
          <cell r="BD45">
            <v>2.2750000000000004</v>
          </cell>
        </row>
        <row r="46">
          <cell r="A46">
            <v>37245</v>
          </cell>
          <cell r="C46">
            <v>2</v>
          </cell>
          <cell r="D46">
            <v>3</v>
          </cell>
          <cell r="E46">
            <v>4.5</v>
          </cell>
          <cell r="F46">
            <v>6</v>
          </cell>
          <cell r="G46">
            <v>3</v>
          </cell>
          <cell r="H46">
            <v>4</v>
          </cell>
          <cell r="I46">
            <v>3.5</v>
          </cell>
          <cell r="J46">
            <v>4.5</v>
          </cell>
          <cell r="K46">
            <v>6.5</v>
          </cell>
          <cell r="L46">
            <v>7</v>
          </cell>
          <cell r="M46">
            <v>6.75</v>
          </cell>
          <cell r="N46">
            <v>7.25</v>
          </cell>
          <cell r="O46">
            <v>6.75</v>
          </cell>
          <cell r="P46">
            <v>7.25</v>
          </cell>
          <cell r="Q46">
            <v>7</v>
          </cell>
          <cell r="R46">
            <v>7.5</v>
          </cell>
          <cell r="S46">
            <v>7</v>
          </cell>
          <cell r="T46">
            <v>7.5</v>
          </cell>
          <cell r="U46">
            <v>7.2</v>
          </cell>
          <cell r="V46">
            <v>7.75</v>
          </cell>
          <cell r="W46">
            <v>7.5</v>
          </cell>
          <cell r="X46">
            <v>7.9</v>
          </cell>
          <cell r="Y46">
            <v>7.6</v>
          </cell>
          <cell r="Z46">
            <v>8</v>
          </cell>
          <cell r="AA46">
            <v>8</v>
          </cell>
          <cell r="AB46">
            <v>8.5</v>
          </cell>
          <cell r="AC46">
            <v>8.25</v>
          </cell>
          <cell r="AD46">
            <v>8.6</v>
          </cell>
          <cell r="AE46">
            <v>3.25</v>
          </cell>
          <cell r="AF46">
            <v>4.5</v>
          </cell>
          <cell r="AG46">
            <v>3.25</v>
          </cell>
          <cell r="AH46">
            <v>4.25</v>
          </cell>
          <cell r="AI46">
            <v>6.625</v>
          </cell>
          <cell r="AJ46">
            <v>7.125</v>
          </cell>
          <cell r="AK46">
            <v>6.875</v>
          </cell>
          <cell r="AL46">
            <v>7.375</v>
          </cell>
          <cell r="AM46">
            <v>7.1</v>
          </cell>
          <cell r="AN46">
            <v>7.625</v>
          </cell>
          <cell r="AO46">
            <v>7.55</v>
          </cell>
          <cell r="AP46">
            <v>7.95</v>
          </cell>
          <cell r="AQ46">
            <v>8.125</v>
          </cell>
          <cell r="AR46">
            <v>8.5500000000000007</v>
          </cell>
          <cell r="AS46">
            <v>3.875</v>
          </cell>
          <cell r="AT46">
            <v>3.75</v>
          </cell>
          <cell r="AU46">
            <v>6.875</v>
          </cell>
          <cell r="AV46">
            <v>7.125</v>
          </cell>
          <cell r="AW46">
            <v>7.3624999999999998</v>
          </cell>
          <cell r="AX46">
            <v>7.75</v>
          </cell>
          <cell r="AY46">
            <v>8.3375000000000004</v>
          </cell>
          <cell r="AZ46">
            <v>-1.125</v>
          </cell>
          <cell r="BA46">
            <v>0</v>
          </cell>
          <cell r="BB46">
            <v>0</v>
          </cell>
          <cell r="BC46">
            <v>0</v>
          </cell>
          <cell r="BD46">
            <v>1.4625000000000004</v>
          </cell>
        </row>
        <row r="47">
          <cell r="A47">
            <v>37246</v>
          </cell>
          <cell r="C47">
            <v>2</v>
          </cell>
          <cell r="D47">
            <v>2.75</v>
          </cell>
          <cell r="E47">
            <v>2.5</v>
          </cell>
          <cell r="F47">
            <v>3.25</v>
          </cell>
          <cell r="G47">
            <v>4.8</v>
          </cell>
          <cell r="H47">
            <v>5.25</v>
          </cell>
          <cell r="I47">
            <v>5</v>
          </cell>
          <cell r="J47">
            <v>5.5</v>
          </cell>
          <cell r="K47">
            <v>6.3</v>
          </cell>
          <cell r="L47">
            <v>6.75</v>
          </cell>
          <cell r="M47">
            <v>6.5</v>
          </cell>
          <cell r="N47">
            <v>7</v>
          </cell>
          <cell r="O47">
            <v>7.5</v>
          </cell>
          <cell r="P47">
            <v>7.8</v>
          </cell>
          <cell r="Q47">
            <v>7.6</v>
          </cell>
          <cell r="R47">
            <v>8</v>
          </cell>
          <cell r="S47">
            <v>7.4</v>
          </cell>
          <cell r="T47">
            <v>7.65</v>
          </cell>
          <cell r="U47">
            <v>7.5</v>
          </cell>
          <cell r="V47">
            <v>7.8</v>
          </cell>
          <cell r="W47">
            <v>7.5</v>
          </cell>
          <cell r="X47">
            <v>7.9</v>
          </cell>
          <cell r="Y47">
            <v>7.6</v>
          </cell>
          <cell r="Z47">
            <v>8</v>
          </cell>
          <cell r="AA47">
            <v>8</v>
          </cell>
          <cell r="AB47">
            <v>8.5</v>
          </cell>
          <cell r="AC47">
            <v>8.25</v>
          </cell>
          <cell r="AD47">
            <v>8.6</v>
          </cell>
          <cell r="AE47">
            <v>2.25</v>
          </cell>
          <cell r="AF47">
            <v>3</v>
          </cell>
          <cell r="AG47">
            <v>4.9000000000000004</v>
          </cell>
          <cell r="AH47">
            <v>5.375</v>
          </cell>
          <cell r="AI47">
            <v>6.4</v>
          </cell>
          <cell r="AJ47">
            <v>6.875</v>
          </cell>
          <cell r="AK47">
            <v>7.55</v>
          </cell>
          <cell r="AL47">
            <v>7.9</v>
          </cell>
          <cell r="AM47">
            <v>7.45</v>
          </cell>
          <cell r="AN47">
            <v>7.7249999999999996</v>
          </cell>
          <cell r="AO47">
            <v>7.55</v>
          </cell>
          <cell r="AP47">
            <v>7.95</v>
          </cell>
          <cell r="AQ47">
            <v>8.125</v>
          </cell>
          <cell r="AR47">
            <v>8.5500000000000007</v>
          </cell>
          <cell r="AS47">
            <v>2.625</v>
          </cell>
          <cell r="AT47">
            <v>5.1375000000000002</v>
          </cell>
          <cell r="AU47">
            <v>6.6375000000000002</v>
          </cell>
          <cell r="AV47">
            <v>7.7249999999999996</v>
          </cell>
          <cell r="AW47">
            <v>7.5875000000000004</v>
          </cell>
          <cell r="AX47">
            <v>7.75</v>
          </cell>
          <cell r="AY47">
            <v>8.3375000000000004</v>
          </cell>
          <cell r="AZ47">
            <v>-1.25</v>
          </cell>
          <cell r="BA47">
            <v>0.22500000000000053</v>
          </cell>
          <cell r="BB47">
            <v>0</v>
          </cell>
          <cell r="BC47">
            <v>0</v>
          </cell>
          <cell r="BD47">
            <v>1.7000000000000002</v>
          </cell>
        </row>
        <row r="48">
          <cell r="A48">
            <v>37247</v>
          </cell>
          <cell r="C48">
            <v>4</v>
          </cell>
          <cell r="D48">
            <v>5</v>
          </cell>
          <cell r="E48">
            <v>7</v>
          </cell>
          <cell r="F48">
            <v>8</v>
          </cell>
          <cell r="G48">
            <v>5.5</v>
          </cell>
          <cell r="H48">
            <v>6.25</v>
          </cell>
          <cell r="I48">
            <v>6</v>
          </cell>
          <cell r="J48">
            <v>6.5</v>
          </cell>
          <cell r="K48">
            <v>7.5</v>
          </cell>
          <cell r="L48">
            <v>8.25</v>
          </cell>
          <cell r="M48">
            <v>7.8</v>
          </cell>
          <cell r="N48">
            <v>8.5</v>
          </cell>
          <cell r="O48">
            <v>7.6</v>
          </cell>
          <cell r="P48">
            <v>8</v>
          </cell>
          <cell r="Q48">
            <v>7.75</v>
          </cell>
          <cell r="R48">
            <v>8.25</v>
          </cell>
          <cell r="S48">
            <v>7.4</v>
          </cell>
          <cell r="T48">
            <v>7.65</v>
          </cell>
          <cell r="U48">
            <v>7.5</v>
          </cell>
          <cell r="V48">
            <v>7.8</v>
          </cell>
          <cell r="W48">
            <v>7.5</v>
          </cell>
          <cell r="X48">
            <v>7.9</v>
          </cell>
          <cell r="Y48">
            <v>7.6</v>
          </cell>
          <cell r="Z48">
            <v>8</v>
          </cell>
          <cell r="AA48">
            <v>8</v>
          </cell>
          <cell r="AB48">
            <v>8.5</v>
          </cell>
          <cell r="AC48">
            <v>8.25</v>
          </cell>
          <cell r="AD48">
            <v>8.6</v>
          </cell>
          <cell r="AE48">
            <v>5.5</v>
          </cell>
          <cell r="AF48">
            <v>6.5</v>
          </cell>
          <cell r="AG48">
            <v>5.75</v>
          </cell>
          <cell r="AH48">
            <v>6.375</v>
          </cell>
          <cell r="AI48">
            <v>7.65</v>
          </cell>
          <cell r="AJ48">
            <v>8.375</v>
          </cell>
          <cell r="AK48">
            <v>7.6749999999999998</v>
          </cell>
          <cell r="AL48">
            <v>8.125</v>
          </cell>
          <cell r="AM48">
            <v>7.45</v>
          </cell>
          <cell r="AN48">
            <v>7.7249999999999996</v>
          </cell>
          <cell r="AO48">
            <v>7.55</v>
          </cell>
          <cell r="AP48">
            <v>7.95</v>
          </cell>
          <cell r="AQ48">
            <v>8.125</v>
          </cell>
          <cell r="AR48">
            <v>8.5500000000000007</v>
          </cell>
          <cell r="AS48">
            <v>6</v>
          </cell>
          <cell r="AT48">
            <v>6.0625</v>
          </cell>
          <cell r="AU48">
            <v>8.0124999999999993</v>
          </cell>
          <cell r="AV48">
            <v>7.9</v>
          </cell>
          <cell r="AW48">
            <v>7.5875000000000004</v>
          </cell>
          <cell r="AX48">
            <v>7.75</v>
          </cell>
          <cell r="AY48">
            <v>8.3375000000000004</v>
          </cell>
          <cell r="AZ48">
            <v>3.375</v>
          </cell>
          <cell r="BA48">
            <v>0</v>
          </cell>
          <cell r="BB48">
            <v>0</v>
          </cell>
          <cell r="BC48">
            <v>0</v>
          </cell>
          <cell r="BD48">
            <v>0.32500000000000107</v>
          </cell>
        </row>
        <row r="49">
          <cell r="A49">
            <v>37248</v>
          </cell>
          <cell r="C49">
            <v>4</v>
          </cell>
          <cell r="D49">
            <v>5</v>
          </cell>
          <cell r="E49">
            <v>7</v>
          </cell>
          <cell r="F49">
            <v>8</v>
          </cell>
          <cell r="G49">
            <v>5.5</v>
          </cell>
          <cell r="H49">
            <v>6.25</v>
          </cell>
          <cell r="I49">
            <v>6</v>
          </cell>
          <cell r="J49">
            <v>6.5</v>
          </cell>
          <cell r="K49">
            <v>7.5</v>
          </cell>
          <cell r="L49">
            <v>8.25</v>
          </cell>
          <cell r="M49">
            <v>7.8</v>
          </cell>
          <cell r="N49">
            <v>8.5</v>
          </cell>
          <cell r="O49">
            <v>7.6</v>
          </cell>
          <cell r="P49">
            <v>8</v>
          </cell>
          <cell r="Q49">
            <v>7.75</v>
          </cell>
          <cell r="R49">
            <v>8.25</v>
          </cell>
          <cell r="S49">
            <v>7.4</v>
          </cell>
          <cell r="T49">
            <v>7.65</v>
          </cell>
          <cell r="U49">
            <v>7.5</v>
          </cell>
          <cell r="V49">
            <v>7.8</v>
          </cell>
          <cell r="W49">
            <v>7.5</v>
          </cell>
          <cell r="X49">
            <v>7.9</v>
          </cell>
          <cell r="Y49">
            <v>7.6</v>
          </cell>
          <cell r="Z49">
            <v>8</v>
          </cell>
          <cell r="AA49">
            <v>8</v>
          </cell>
          <cell r="AB49">
            <v>8.5</v>
          </cell>
          <cell r="AC49">
            <v>8.25</v>
          </cell>
          <cell r="AD49">
            <v>8.6</v>
          </cell>
          <cell r="AE49">
            <v>5.5</v>
          </cell>
          <cell r="AF49">
            <v>6.5</v>
          </cell>
          <cell r="AG49">
            <v>5.75</v>
          </cell>
          <cell r="AH49">
            <v>6.375</v>
          </cell>
          <cell r="AI49">
            <v>7.65</v>
          </cell>
          <cell r="AJ49">
            <v>8.375</v>
          </cell>
          <cell r="AK49">
            <v>7.6749999999999998</v>
          </cell>
          <cell r="AL49">
            <v>8.125</v>
          </cell>
          <cell r="AM49">
            <v>7.45</v>
          </cell>
          <cell r="AN49">
            <v>7.7249999999999996</v>
          </cell>
          <cell r="AO49">
            <v>7.55</v>
          </cell>
          <cell r="AP49">
            <v>7.95</v>
          </cell>
          <cell r="AQ49">
            <v>8.125</v>
          </cell>
          <cell r="AR49">
            <v>8.5500000000000007</v>
          </cell>
          <cell r="AS49">
            <v>6</v>
          </cell>
          <cell r="AT49">
            <v>6.0625</v>
          </cell>
          <cell r="AU49">
            <v>8.0124999999999993</v>
          </cell>
          <cell r="AV49">
            <v>7.9</v>
          </cell>
          <cell r="AW49">
            <v>7.5875000000000004</v>
          </cell>
          <cell r="AX49">
            <v>7.75</v>
          </cell>
          <cell r="AY49">
            <v>8.3375000000000004</v>
          </cell>
          <cell r="AZ49">
            <v>0</v>
          </cell>
          <cell r="BA49">
            <v>0</v>
          </cell>
          <cell r="BB49">
            <v>0</v>
          </cell>
          <cell r="BC49">
            <v>0</v>
          </cell>
          <cell r="BD49">
            <v>0.32500000000000107</v>
          </cell>
        </row>
        <row r="50">
          <cell r="A50">
            <v>37249</v>
          </cell>
          <cell r="C50">
            <v>4</v>
          </cell>
          <cell r="D50">
            <v>6</v>
          </cell>
          <cell r="E50">
            <v>9</v>
          </cell>
          <cell r="F50">
            <v>9.5</v>
          </cell>
          <cell r="G50">
            <v>7.5</v>
          </cell>
          <cell r="H50">
            <v>8.25</v>
          </cell>
          <cell r="I50">
            <v>7.7</v>
          </cell>
          <cell r="J50">
            <v>8.5</v>
          </cell>
          <cell r="K50">
            <v>7.25</v>
          </cell>
          <cell r="L50">
            <v>8</v>
          </cell>
          <cell r="M50">
            <v>7.5</v>
          </cell>
          <cell r="N50">
            <v>8.5</v>
          </cell>
          <cell r="O50">
            <v>7.3</v>
          </cell>
          <cell r="P50">
            <v>7.8</v>
          </cell>
          <cell r="Q50">
            <v>7.6</v>
          </cell>
          <cell r="R50">
            <v>8.1</v>
          </cell>
          <cell r="S50">
            <v>7</v>
          </cell>
          <cell r="T50">
            <v>7.4</v>
          </cell>
          <cell r="U50">
            <v>7.1</v>
          </cell>
          <cell r="V50">
            <v>7.6</v>
          </cell>
          <cell r="W50">
            <v>7.5</v>
          </cell>
          <cell r="X50">
            <v>7.9</v>
          </cell>
          <cell r="Y50">
            <v>7.7</v>
          </cell>
          <cell r="Z50">
            <v>8.1</v>
          </cell>
          <cell r="AA50">
            <v>8</v>
          </cell>
          <cell r="AB50">
            <v>8.5</v>
          </cell>
          <cell r="AC50">
            <v>8.25</v>
          </cell>
          <cell r="AD50">
            <v>8.6</v>
          </cell>
          <cell r="AE50">
            <v>6.5</v>
          </cell>
          <cell r="AF50">
            <v>7.75</v>
          </cell>
          <cell r="AG50">
            <v>7.6</v>
          </cell>
          <cell r="AH50">
            <v>8.375</v>
          </cell>
          <cell r="AI50">
            <v>7.375</v>
          </cell>
          <cell r="AJ50">
            <v>8.25</v>
          </cell>
          <cell r="AK50">
            <v>7.4499999999999993</v>
          </cell>
          <cell r="AL50">
            <v>7.9499999999999993</v>
          </cell>
          <cell r="AM50">
            <v>7.05</v>
          </cell>
          <cell r="AN50">
            <v>7.5</v>
          </cell>
          <cell r="AO50">
            <v>7.6</v>
          </cell>
          <cell r="AP50">
            <v>8</v>
          </cell>
          <cell r="AQ50">
            <v>8.125</v>
          </cell>
          <cell r="AR50">
            <v>8.5500000000000007</v>
          </cell>
          <cell r="AS50">
            <v>7.125</v>
          </cell>
          <cell r="AT50">
            <v>7.9874999999999998</v>
          </cell>
          <cell r="AU50">
            <v>7.8125</v>
          </cell>
          <cell r="AV50">
            <v>7.6999999999999993</v>
          </cell>
          <cell r="AW50">
            <v>7.2750000000000004</v>
          </cell>
          <cell r="AX50">
            <v>7.8</v>
          </cell>
          <cell r="AY50">
            <v>8.3375000000000004</v>
          </cell>
          <cell r="AZ50">
            <v>1.125</v>
          </cell>
          <cell r="BA50">
            <v>-0.3125</v>
          </cell>
          <cell r="BB50">
            <v>4.9999999999999822E-2</v>
          </cell>
          <cell r="BC50">
            <v>0</v>
          </cell>
          <cell r="BD50">
            <v>0.52500000000000036</v>
          </cell>
        </row>
        <row r="51">
          <cell r="A51">
            <v>37250</v>
          </cell>
          <cell r="C51">
            <v>4</v>
          </cell>
          <cell r="D51">
            <v>6</v>
          </cell>
          <cell r="E51">
            <v>9</v>
          </cell>
          <cell r="F51">
            <v>9.5</v>
          </cell>
          <cell r="G51">
            <v>7.5</v>
          </cell>
          <cell r="H51">
            <v>8.25</v>
          </cell>
          <cell r="I51">
            <v>7.7</v>
          </cell>
          <cell r="J51">
            <v>8.5</v>
          </cell>
          <cell r="K51">
            <v>7.25</v>
          </cell>
          <cell r="L51">
            <v>8</v>
          </cell>
          <cell r="M51">
            <v>7.5</v>
          </cell>
          <cell r="N51">
            <v>8.5</v>
          </cell>
          <cell r="O51">
            <v>7.3</v>
          </cell>
          <cell r="P51">
            <v>7.8</v>
          </cell>
          <cell r="Q51">
            <v>7.6</v>
          </cell>
          <cell r="R51">
            <v>8.1</v>
          </cell>
          <cell r="S51">
            <v>7</v>
          </cell>
          <cell r="T51">
            <v>7.4</v>
          </cell>
          <cell r="U51">
            <v>7.1</v>
          </cell>
          <cell r="V51">
            <v>7.6</v>
          </cell>
          <cell r="W51">
            <v>7.5</v>
          </cell>
          <cell r="X51">
            <v>7.9</v>
          </cell>
          <cell r="Y51">
            <v>7.7</v>
          </cell>
          <cell r="Z51">
            <v>8.1</v>
          </cell>
          <cell r="AA51">
            <v>8</v>
          </cell>
          <cell r="AB51">
            <v>8.5</v>
          </cell>
          <cell r="AC51">
            <v>8.25</v>
          </cell>
          <cell r="AD51">
            <v>8.6</v>
          </cell>
          <cell r="AE51">
            <v>6.5</v>
          </cell>
          <cell r="AF51">
            <v>7.75</v>
          </cell>
          <cell r="AG51">
            <v>7.6</v>
          </cell>
          <cell r="AH51">
            <v>8.375</v>
          </cell>
          <cell r="AI51">
            <v>7.375</v>
          </cell>
          <cell r="AJ51">
            <v>8.25</v>
          </cell>
          <cell r="AK51">
            <v>7.4499999999999993</v>
          </cell>
          <cell r="AL51">
            <v>7.9499999999999993</v>
          </cell>
          <cell r="AM51">
            <v>7.05</v>
          </cell>
          <cell r="AN51">
            <v>7.5</v>
          </cell>
          <cell r="AO51">
            <v>7.6</v>
          </cell>
          <cell r="AP51">
            <v>8</v>
          </cell>
          <cell r="AQ51">
            <v>8.125</v>
          </cell>
          <cell r="AR51">
            <v>8.5500000000000007</v>
          </cell>
          <cell r="AS51">
            <v>7.125</v>
          </cell>
          <cell r="AT51">
            <v>7.9874999999999998</v>
          </cell>
          <cell r="AU51">
            <v>7.8125</v>
          </cell>
          <cell r="AV51">
            <v>7.6999999999999993</v>
          </cell>
          <cell r="AW51">
            <v>7.2750000000000004</v>
          </cell>
          <cell r="AX51">
            <v>7.8</v>
          </cell>
          <cell r="AY51">
            <v>8.3375000000000004</v>
          </cell>
          <cell r="AZ51">
            <v>0</v>
          </cell>
          <cell r="BA51">
            <v>0</v>
          </cell>
          <cell r="BB51">
            <v>0</v>
          </cell>
          <cell r="BC51">
            <v>0</v>
          </cell>
          <cell r="BD51">
            <v>0.52500000000000036</v>
          </cell>
        </row>
        <row r="52">
          <cell r="A52">
            <v>37251</v>
          </cell>
          <cell r="C52">
            <v>3</v>
          </cell>
          <cell r="D52">
            <v>4</v>
          </cell>
          <cell r="E52">
            <v>6</v>
          </cell>
          <cell r="F52">
            <v>7</v>
          </cell>
          <cell r="G52">
            <v>8.5</v>
          </cell>
          <cell r="H52">
            <v>9</v>
          </cell>
          <cell r="I52">
            <v>8.75</v>
          </cell>
          <cell r="J52">
            <v>9.25</v>
          </cell>
          <cell r="K52">
            <v>8</v>
          </cell>
          <cell r="L52">
            <v>8.5</v>
          </cell>
          <cell r="M52">
            <v>8.25</v>
          </cell>
          <cell r="N52">
            <v>8.75</v>
          </cell>
          <cell r="O52">
            <v>7.3</v>
          </cell>
          <cell r="P52">
            <v>7.8</v>
          </cell>
          <cell r="Q52">
            <v>7.6</v>
          </cell>
          <cell r="R52">
            <v>8.1</v>
          </cell>
          <cell r="S52">
            <v>7</v>
          </cell>
          <cell r="T52">
            <v>7.4</v>
          </cell>
          <cell r="U52">
            <v>7.1</v>
          </cell>
          <cell r="V52">
            <v>7.6</v>
          </cell>
          <cell r="W52">
            <v>7.5</v>
          </cell>
          <cell r="X52">
            <v>7.9</v>
          </cell>
          <cell r="Y52">
            <v>7.7</v>
          </cell>
          <cell r="Z52">
            <v>8.1</v>
          </cell>
          <cell r="AA52">
            <v>8</v>
          </cell>
          <cell r="AB52">
            <v>8.5</v>
          </cell>
          <cell r="AC52">
            <v>8.25</v>
          </cell>
          <cell r="AD52">
            <v>8.6</v>
          </cell>
          <cell r="AE52">
            <v>4.5</v>
          </cell>
          <cell r="AF52">
            <v>5.5</v>
          </cell>
          <cell r="AG52">
            <v>8.625</v>
          </cell>
          <cell r="AH52">
            <v>9.125</v>
          </cell>
          <cell r="AI52">
            <v>8.125</v>
          </cell>
          <cell r="AJ52">
            <v>8.625</v>
          </cell>
          <cell r="AK52">
            <v>7.4499999999999993</v>
          </cell>
          <cell r="AL52">
            <v>7.9499999999999993</v>
          </cell>
          <cell r="AM52">
            <v>7.05</v>
          </cell>
          <cell r="AN52">
            <v>7.5</v>
          </cell>
          <cell r="AO52">
            <v>7.6</v>
          </cell>
          <cell r="AP52">
            <v>8</v>
          </cell>
          <cell r="AQ52">
            <v>8.125</v>
          </cell>
          <cell r="AR52">
            <v>8.5500000000000007</v>
          </cell>
          <cell r="AS52">
            <v>5</v>
          </cell>
          <cell r="AT52">
            <v>8.875</v>
          </cell>
          <cell r="AU52">
            <v>8.375</v>
          </cell>
          <cell r="AV52">
            <v>7.6999999999999993</v>
          </cell>
          <cell r="AW52">
            <v>7.2750000000000004</v>
          </cell>
          <cell r="AX52">
            <v>7.8</v>
          </cell>
          <cell r="AY52">
            <v>8.3375000000000004</v>
          </cell>
          <cell r="AZ52">
            <v>-2.125</v>
          </cell>
          <cell r="BA52">
            <v>0</v>
          </cell>
          <cell r="BB52">
            <v>0</v>
          </cell>
          <cell r="BC52">
            <v>0</v>
          </cell>
          <cell r="BD52">
            <v>-3.7499999999999645E-2</v>
          </cell>
        </row>
        <row r="53">
          <cell r="A53">
            <v>37252</v>
          </cell>
          <cell r="C53">
            <v>0.5</v>
          </cell>
          <cell r="D53">
            <v>1</v>
          </cell>
          <cell r="E53">
            <v>1.5</v>
          </cell>
          <cell r="F53">
            <v>2</v>
          </cell>
          <cell r="G53">
            <v>6.75</v>
          </cell>
          <cell r="H53">
            <v>7.5</v>
          </cell>
          <cell r="I53">
            <v>7.25</v>
          </cell>
          <cell r="J53">
            <v>8</v>
          </cell>
          <cell r="K53">
            <v>7.25</v>
          </cell>
          <cell r="L53">
            <v>7.75</v>
          </cell>
          <cell r="M53">
            <v>7.5</v>
          </cell>
          <cell r="N53">
            <v>8.25</v>
          </cell>
          <cell r="O53">
            <v>6.75</v>
          </cell>
          <cell r="P53">
            <v>7.25</v>
          </cell>
          <cell r="Q53">
            <v>7</v>
          </cell>
          <cell r="R53">
            <v>7.5</v>
          </cell>
          <cell r="S53">
            <v>7</v>
          </cell>
          <cell r="T53">
            <v>7.5</v>
          </cell>
          <cell r="U53">
            <v>7.25</v>
          </cell>
          <cell r="V53">
            <v>7.75</v>
          </cell>
          <cell r="W53">
            <v>7.5</v>
          </cell>
          <cell r="X53">
            <v>7.9</v>
          </cell>
          <cell r="Y53">
            <v>7.7</v>
          </cell>
          <cell r="Z53">
            <v>8.1</v>
          </cell>
          <cell r="AA53">
            <v>8</v>
          </cell>
          <cell r="AB53">
            <v>8.5</v>
          </cell>
          <cell r="AC53">
            <v>8.25</v>
          </cell>
          <cell r="AD53">
            <v>8.6</v>
          </cell>
          <cell r="AE53">
            <v>1</v>
          </cell>
          <cell r="AF53">
            <v>1.5</v>
          </cell>
          <cell r="AG53">
            <v>7</v>
          </cell>
          <cell r="AH53">
            <v>7.75</v>
          </cell>
          <cell r="AI53">
            <v>7.375</v>
          </cell>
          <cell r="AJ53">
            <v>8</v>
          </cell>
          <cell r="AK53">
            <v>6.875</v>
          </cell>
          <cell r="AL53">
            <v>7.375</v>
          </cell>
          <cell r="AM53">
            <v>7.125</v>
          </cell>
          <cell r="AN53">
            <v>7.625</v>
          </cell>
          <cell r="AO53">
            <v>7.6</v>
          </cell>
          <cell r="AP53">
            <v>8</v>
          </cell>
          <cell r="AQ53">
            <v>8.125</v>
          </cell>
          <cell r="AR53">
            <v>8.5500000000000007</v>
          </cell>
          <cell r="AS53">
            <v>1.25</v>
          </cell>
          <cell r="AT53">
            <v>7.375</v>
          </cell>
          <cell r="AU53">
            <v>7.6875</v>
          </cell>
          <cell r="AV53">
            <v>7.125</v>
          </cell>
          <cell r="AW53">
            <v>7.375</v>
          </cell>
          <cell r="AX53">
            <v>7.8</v>
          </cell>
          <cell r="AY53">
            <v>8.3375000000000004</v>
          </cell>
          <cell r="AZ53">
            <v>-3.75</v>
          </cell>
          <cell r="BA53">
            <v>9.9999999999999645E-2</v>
          </cell>
          <cell r="BB53">
            <v>0</v>
          </cell>
          <cell r="BC53">
            <v>0</v>
          </cell>
          <cell r="BD53">
            <v>0.65000000000000036</v>
          </cell>
        </row>
        <row r="54">
          <cell r="A54">
            <v>37253</v>
          </cell>
          <cell r="C54">
            <v>0.75</v>
          </cell>
          <cell r="D54">
            <v>1</v>
          </cell>
          <cell r="E54">
            <v>1.5</v>
          </cell>
          <cell r="F54">
            <v>2</v>
          </cell>
          <cell r="G54">
            <v>7.25</v>
          </cell>
          <cell r="H54">
            <v>7.75</v>
          </cell>
          <cell r="I54">
            <v>7.5</v>
          </cell>
          <cell r="J54">
            <v>8</v>
          </cell>
          <cell r="K54">
            <v>7.25</v>
          </cell>
          <cell r="L54">
            <v>7.75</v>
          </cell>
          <cell r="M54">
            <v>7.5</v>
          </cell>
          <cell r="N54">
            <v>8.25</v>
          </cell>
          <cell r="O54">
            <v>7</v>
          </cell>
          <cell r="P54">
            <v>7.5</v>
          </cell>
          <cell r="Q54">
            <v>7.25</v>
          </cell>
          <cell r="R54">
            <v>7.75</v>
          </cell>
          <cell r="S54">
            <v>7</v>
          </cell>
          <cell r="T54">
            <v>7.5</v>
          </cell>
          <cell r="U54">
            <v>7.25</v>
          </cell>
          <cell r="V54">
            <v>7.75</v>
          </cell>
          <cell r="W54">
            <v>7.3</v>
          </cell>
          <cell r="X54">
            <v>7.8</v>
          </cell>
          <cell r="Y54">
            <v>7.5</v>
          </cell>
          <cell r="Z54">
            <v>8</v>
          </cell>
          <cell r="AA54">
            <v>7.8</v>
          </cell>
          <cell r="AB54">
            <v>8.25</v>
          </cell>
          <cell r="AC54">
            <v>8</v>
          </cell>
          <cell r="AD54">
            <v>8.4</v>
          </cell>
          <cell r="AE54">
            <v>1.125</v>
          </cell>
          <cell r="AF54">
            <v>1.5</v>
          </cell>
          <cell r="AG54">
            <v>7.375</v>
          </cell>
          <cell r="AH54">
            <v>7.875</v>
          </cell>
          <cell r="AI54">
            <v>7.375</v>
          </cell>
          <cell r="AJ54">
            <v>8</v>
          </cell>
          <cell r="AK54">
            <v>7.125</v>
          </cell>
          <cell r="AL54">
            <v>7.625</v>
          </cell>
          <cell r="AM54">
            <v>7.125</v>
          </cell>
          <cell r="AN54">
            <v>7.625</v>
          </cell>
          <cell r="AO54">
            <v>7.4</v>
          </cell>
          <cell r="AP54">
            <v>7.9</v>
          </cell>
          <cell r="AQ54">
            <v>7.9</v>
          </cell>
          <cell r="AR54">
            <v>8.3249999999999993</v>
          </cell>
          <cell r="AS54">
            <v>1.3125</v>
          </cell>
          <cell r="AT54">
            <v>7.625</v>
          </cell>
          <cell r="AU54">
            <v>7.6875</v>
          </cell>
          <cell r="AV54">
            <v>7.375</v>
          </cell>
          <cell r="AW54">
            <v>7.375</v>
          </cell>
          <cell r="AX54">
            <v>7.65</v>
          </cell>
          <cell r="AY54">
            <v>8.1125000000000007</v>
          </cell>
          <cell r="AZ54">
            <v>6.25E-2</v>
          </cell>
          <cell r="BA54">
            <v>0</v>
          </cell>
          <cell r="BB54">
            <v>-0.14999999999999947</v>
          </cell>
          <cell r="BC54">
            <v>-0.22499999999999964</v>
          </cell>
          <cell r="BD54">
            <v>0.42500000000000071</v>
          </cell>
        </row>
        <row r="55">
          <cell r="A55">
            <v>37254</v>
          </cell>
          <cell r="C55">
            <v>3</v>
          </cell>
          <cell r="D55">
            <v>4</v>
          </cell>
          <cell r="E55">
            <v>7.5</v>
          </cell>
          <cell r="F55">
            <v>8.5</v>
          </cell>
          <cell r="G55">
            <v>8.5</v>
          </cell>
          <cell r="H55">
            <v>9.25</v>
          </cell>
          <cell r="I55">
            <v>9</v>
          </cell>
          <cell r="J55">
            <v>9.75</v>
          </cell>
          <cell r="K55">
            <v>7.5</v>
          </cell>
          <cell r="L55">
            <v>8</v>
          </cell>
          <cell r="M55">
            <v>7.75</v>
          </cell>
          <cell r="N55">
            <v>8.5</v>
          </cell>
          <cell r="O55">
            <v>7</v>
          </cell>
          <cell r="P55">
            <v>7.5</v>
          </cell>
          <cell r="Q55">
            <v>7.25</v>
          </cell>
          <cell r="R55">
            <v>7.75</v>
          </cell>
          <cell r="S55">
            <v>7</v>
          </cell>
          <cell r="T55">
            <v>7.5</v>
          </cell>
          <cell r="U55">
            <v>7.25</v>
          </cell>
          <cell r="V55">
            <v>7.75</v>
          </cell>
          <cell r="W55">
            <v>7.3</v>
          </cell>
          <cell r="X55">
            <v>7.8</v>
          </cell>
          <cell r="Y55">
            <v>7.5</v>
          </cell>
          <cell r="Z55">
            <v>8</v>
          </cell>
          <cell r="AA55">
            <v>7.8</v>
          </cell>
          <cell r="AB55">
            <v>8.25</v>
          </cell>
          <cell r="AC55">
            <v>8</v>
          </cell>
          <cell r="AD55">
            <v>8.4</v>
          </cell>
          <cell r="AE55">
            <v>5.25</v>
          </cell>
          <cell r="AF55">
            <v>6.25</v>
          </cell>
          <cell r="AG55">
            <v>8.75</v>
          </cell>
          <cell r="AH55">
            <v>9.5</v>
          </cell>
          <cell r="AI55">
            <v>7.625</v>
          </cell>
          <cell r="AJ55">
            <v>8.25</v>
          </cell>
          <cell r="AK55">
            <v>7.125</v>
          </cell>
          <cell r="AL55">
            <v>7.625</v>
          </cell>
          <cell r="AM55">
            <v>7.125</v>
          </cell>
          <cell r="AN55">
            <v>7.625</v>
          </cell>
          <cell r="AO55">
            <v>7.4</v>
          </cell>
          <cell r="AP55">
            <v>7.9</v>
          </cell>
          <cell r="AQ55">
            <v>7.9</v>
          </cell>
          <cell r="AR55">
            <v>8.3249999999999993</v>
          </cell>
          <cell r="AS55">
            <v>5.75</v>
          </cell>
          <cell r="AT55">
            <v>9.125</v>
          </cell>
          <cell r="AU55">
            <v>7.9375</v>
          </cell>
          <cell r="AV55">
            <v>7.375</v>
          </cell>
          <cell r="AW55">
            <v>7.375</v>
          </cell>
          <cell r="AX55">
            <v>7.65</v>
          </cell>
          <cell r="AY55">
            <v>8.1125000000000007</v>
          </cell>
          <cell r="AZ55">
            <v>4.4375</v>
          </cell>
          <cell r="BA55">
            <v>0</v>
          </cell>
          <cell r="BB55">
            <v>0</v>
          </cell>
          <cell r="BC55">
            <v>0</v>
          </cell>
          <cell r="BD55">
            <v>0.17500000000000071</v>
          </cell>
        </row>
        <row r="56">
          <cell r="A56">
            <v>37255</v>
          </cell>
          <cell r="C56">
            <v>3</v>
          </cell>
          <cell r="D56">
            <v>4</v>
          </cell>
          <cell r="E56">
            <v>7.5</v>
          </cell>
          <cell r="F56">
            <v>8.5</v>
          </cell>
          <cell r="G56">
            <v>8.5</v>
          </cell>
          <cell r="H56">
            <v>9.25</v>
          </cell>
          <cell r="I56">
            <v>9</v>
          </cell>
          <cell r="J56">
            <v>9.75</v>
          </cell>
          <cell r="K56">
            <v>7.5</v>
          </cell>
          <cell r="L56">
            <v>8</v>
          </cell>
          <cell r="M56">
            <v>7.75</v>
          </cell>
          <cell r="N56">
            <v>8.5</v>
          </cell>
          <cell r="O56">
            <v>7</v>
          </cell>
          <cell r="P56">
            <v>7.5</v>
          </cell>
          <cell r="Q56">
            <v>7.25</v>
          </cell>
          <cell r="R56">
            <v>7.75</v>
          </cell>
          <cell r="S56">
            <v>7</v>
          </cell>
          <cell r="T56">
            <v>7.5</v>
          </cell>
          <cell r="U56">
            <v>7.25</v>
          </cell>
          <cell r="V56">
            <v>7.75</v>
          </cell>
          <cell r="W56">
            <v>7.3</v>
          </cell>
          <cell r="X56">
            <v>7.8</v>
          </cell>
          <cell r="Y56">
            <v>7.5</v>
          </cell>
          <cell r="Z56">
            <v>8</v>
          </cell>
          <cell r="AA56">
            <v>7.8</v>
          </cell>
          <cell r="AB56">
            <v>8.25</v>
          </cell>
          <cell r="AC56">
            <v>8</v>
          </cell>
          <cell r="AD56">
            <v>8.4</v>
          </cell>
          <cell r="AE56">
            <v>5.25</v>
          </cell>
          <cell r="AF56">
            <v>6.25</v>
          </cell>
          <cell r="AG56">
            <v>8.75</v>
          </cell>
          <cell r="AH56">
            <v>9.5</v>
          </cell>
          <cell r="AI56">
            <v>7.625</v>
          </cell>
          <cell r="AJ56">
            <v>8.25</v>
          </cell>
          <cell r="AK56">
            <v>7.125</v>
          </cell>
          <cell r="AL56">
            <v>7.625</v>
          </cell>
          <cell r="AM56">
            <v>7.125</v>
          </cell>
          <cell r="AN56">
            <v>7.625</v>
          </cell>
          <cell r="AO56">
            <v>7.4</v>
          </cell>
          <cell r="AP56">
            <v>7.9</v>
          </cell>
          <cell r="AQ56">
            <v>7.9</v>
          </cell>
          <cell r="AR56">
            <v>8.3249999999999993</v>
          </cell>
          <cell r="AS56">
            <v>5.75</v>
          </cell>
          <cell r="AT56">
            <v>9.125</v>
          </cell>
          <cell r="AU56">
            <v>7.9375</v>
          </cell>
          <cell r="AV56">
            <v>7.375</v>
          </cell>
          <cell r="AW56">
            <v>7.375</v>
          </cell>
          <cell r="AX56">
            <v>7.65</v>
          </cell>
          <cell r="AY56">
            <v>8.1125000000000007</v>
          </cell>
          <cell r="AZ56">
            <v>0</v>
          </cell>
          <cell r="BA56">
            <v>0</v>
          </cell>
          <cell r="BB56">
            <v>0</v>
          </cell>
          <cell r="BC56">
            <v>0</v>
          </cell>
          <cell r="BD56">
            <v>0.17500000000000071</v>
          </cell>
        </row>
        <row r="57">
          <cell r="A57">
            <v>37256</v>
          </cell>
          <cell r="C57">
            <v>6.5</v>
          </cell>
          <cell r="D57">
            <v>7.5</v>
          </cell>
          <cell r="E57">
            <v>9.9</v>
          </cell>
          <cell r="F57">
            <v>9.9499999999999993</v>
          </cell>
          <cell r="G57">
            <v>7.25</v>
          </cell>
          <cell r="H57">
            <v>8</v>
          </cell>
          <cell r="I57">
            <v>7.75</v>
          </cell>
          <cell r="J57">
            <v>8.25</v>
          </cell>
          <cell r="K57">
            <v>7.25</v>
          </cell>
          <cell r="L57">
            <v>7.75</v>
          </cell>
          <cell r="M57">
            <v>7.5</v>
          </cell>
          <cell r="N57">
            <v>7.9</v>
          </cell>
          <cell r="O57">
            <v>7</v>
          </cell>
          <cell r="P57">
            <v>7.75</v>
          </cell>
          <cell r="Q57">
            <v>7.25</v>
          </cell>
          <cell r="R57">
            <v>8</v>
          </cell>
          <cell r="S57">
            <v>7</v>
          </cell>
          <cell r="T57">
            <v>7.5</v>
          </cell>
          <cell r="U57">
            <v>7.25</v>
          </cell>
          <cell r="V57">
            <v>7.75</v>
          </cell>
          <cell r="W57">
            <v>7.45</v>
          </cell>
          <cell r="X57">
            <v>7.95</v>
          </cell>
          <cell r="Y57">
            <v>7.5</v>
          </cell>
          <cell r="Z57">
            <v>8.1</v>
          </cell>
          <cell r="AA57">
            <v>7.8</v>
          </cell>
          <cell r="AB57">
            <v>8.25</v>
          </cell>
          <cell r="AC57">
            <v>8</v>
          </cell>
          <cell r="AD57">
            <v>8.4</v>
          </cell>
          <cell r="AE57">
            <v>8.1999999999999993</v>
          </cell>
          <cell r="AF57">
            <v>8.7249999999999996</v>
          </cell>
          <cell r="AG57">
            <v>7.5</v>
          </cell>
          <cell r="AH57">
            <v>8.125</v>
          </cell>
          <cell r="AI57">
            <v>7.375</v>
          </cell>
          <cell r="AJ57">
            <v>7.8250000000000002</v>
          </cell>
          <cell r="AK57">
            <v>7.125</v>
          </cell>
          <cell r="AL57">
            <v>7.875</v>
          </cell>
          <cell r="AM57">
            <v>7.125</v>
          </cell>
          <cell r="AN57">
            <v>7.625</v>
          </cell>
          <cell r="AO57">
            <v>7.4749999999999996</v>
          </cell>
          <cell r="AP57">
            <v>8.0250000000000004</v>
          </cell>
          <cell r="AQ57">
            <v>7.9</v>
          </cell>
          <cell r="AR57">
            <v>8.3249999999999993</v>
          </cell>
          <cell r="AS57">
            <v>8.4624999999999986</v>
          </cell>
          <cell r="AT57">
            <v>7.8125</v>
          </cell>
          <cell r="AU57">
            <v>7.6</v>
          </cell>
          <cell r="AV57">
            <v>7.5</v>
          </cell>
          <cell r="AW57">
            <v>7.375</v>
          </cell>
          <cell r="AX57">
            <v>7.75</v>
          </cell>
          <cell r="AY57">
            <v>8.1125000000000007</v>
          </cell>
          <cell r="AZ57">
            <v>2.7124999999999986</v>
          </cell>
          <cell r="BA57">
            <v>0</v>
          </cell>
          <cell r="BB57">
            <v>9.9999999999999645E-2</v>
          </cell>
          <cell r="BC57">
            <v>0</v>
          </cell>
          <cell r="BD57">
            <v>0.51250000000000107</v>
          </cell>
        </row>
        <row r="58">
          <cell r="A58">
            <v>37284</v>
          </cell>
          <cell r="C58">
            <v>1</v>
          </cell>
          <cell r="D58">
            <v>1.5</v>
          </cell>
          <cell r="E58">
            <v>4.75</v>
          </cell>
          <cell r="F58">
            <v>5.25</v>
          </cell>
          <cell r="G58">
            <v>2.75</v>
          </cell>
          <cell r="H58">
            <v>3.5</v>
          </cell>
          <cell r="I58">
            <v>3.5</v>
          </cell>
          <cell r="J58">
            <v>4.25</v>
          </cell>
          <cell r="K58">
            <v>4</v>
          </cell>
          <cell r="L58">
            <v>4.5</v>
          </cell>
          <cell r="M58">
            <v>4.25</v>
          </cell>
          <cell r="N58">
            <v>4.75</v>
          </cell>
          <cell r="O58">
            <v>4.5999999999999996</v>
          </cell>
          <cell r="P58">
            <v>5.0999999999999996</v>
          </cell>
          <cell r="Q58">
            <v>4.9000000000000004</v>
          </cell>
          <cell r="R58">
            <v>5.4</v>
          </cell>
          <cell r="S58">
            <v>5.55</v>
          </cell>
          <cell r="T58">
            <v>5.9</v>
          </cell>
          <cell r="U58">
            <v>5.75</v>
          </cell>
          <cell r="V58">
            <v>6.1</v>
          </cell>
          <cell r="W58">
            <v>5.5</v>
          </cell>
          <cell r="X58">
            <v>6.1</v>
          </cell>
          <cell r="Y58">
            <v>5.9</v>
          </cell>
          <cell r="Z58">
            <v>6.5</v>
          </cell>
          <cell r="AA58">
            <v>6.4</v>
          </cell>
          <cell r="AB58">
            <v>6.9</v>
          </cell>
          <cell r="AC58">
            <v>6.5</v>
          </cell>
          <cell r="AD58">
            <v>7</v>
          </cell>
          <cell r="AE58">
            <v>2.875</v>
          </cell>
          <cell r="AF58">
            <v>3.375</v>
          </cell>
          <cell r="AG58">
            <v>3.125</v>
          </cell>
          <cell r="AH58">
            <v>3.875</v>
          </cell>
          <cell r="AI58">
            <v>4.125</v>
          </cell>
          <cell r="AJ58">
            <v>4.625</v>
          </cell>
          <cell r="AK58">
            <v>4.75</v>
          </cell>
          <cell r="AL58">
            <v>5.25</v>
          </cell>
          <cell r="AM58">
            <v>5.65</v>
          </cell>
          <cell r="AN58">
            <v>6</v>
          </cell>
          <cell r="AO58">
            <v>5.7</v>
          </cell>
          <cell r="AP58">
            <v>6.3</v>
          </cell>
          <cell r="AQ58">
            <v>6.45</v>
          </cell>
          <cell r="AR58">
            <v>6.95</v>
          </cell>
          <cell r="AS58">
            <v>3.125</v>
          </cell>
          <cell r="AT58">
            <v>3.5</v>
          </cell>
          <cell r="AU58">
            <v>4.375</v>
          </cell>
          <cell r="AV58">
            <v>5</v>
          </cell>
          <cell r="AW58">
            <v>5.8250000000000002</v>
          </cell>
          <cell r="AX58">
            <v>6</v>
          </cell>
          <cell r="AY58">
            <v>6.7</v>
          </cell>
          <cell r="AZ58">
            <v>-5.3374999999999986</v>
          </cell>
          <cell r="BA58">
            <v>-1.5499999999999998</v>
          </cell>
          <cell r="BB58">
            <v>-1.75</v>
          </cell>
          <cell r="BC58">
            <v>-1.4125000000000005</v>
          </cell>
          <cell r="BD58">
            <v>2.3250000000000002</v>
          </cell>
        </row>
        <row r="59">
          <cell r="A59">
            <v>37285</v>
          </cell>
          <cell r="C59">
            <v>0.5</v>
          </cell>
          <cell r="D59">
            <v>0.75</v>
          </cell>
          <cell r="E59">
            <v>1</v>
          </cell>
          <cell r="F59">
            <v>1.25</v>
          </cell>
          <cell r="G59">
            <v>2.5</v>
          </cell>
          <cell r="H59">
            <v>3</v>
          </cell>
          <cell r="I59">
            <v>3</v>
          </cell>
          <cell r="J59">
            <v>3.5</v>
          </cell>
          <cell r="K59">
            <v>3</v>
          </cell>
          <cell r="L59">
            <v>3.5</v>
          </cell>
          <cell r="M59">
            <v>3.5</v>
          </cell>
          <cell r="N59">
            <v>4</v>
          </cell>
          <cell r="O59">
            <v>3.75</v>
          </cell>
          <cell r="P59">
            <v>4.25</v>
          </cell>
          <cell r="Q59">
            <v>4</v>
          </cell>
          <cell r="R59">
            <v>4.5</v>
          </cell>
          <cell r="S59">
            <v>4.25</v>
          </cell>
          <cell r="T59">
            <v>4.75</v>
          </cell>
          <cell r="U59">
            <v>4.75</v>
          </cell>
          <cell r="V59">
            <v>5</v>
          </cell>
          <cell r="W59">
            <v>4.5</v>
          </cell>
          <cell r="X59">
            <v>5</v>
          </cell>
          <cell r="Y59">
            <v>4.75</v>
          </cell>
          <cell r="Z59">
            <v>5.25</v>
          </cell>
          <cell r="AA59">
            <v>6.4</v>
          </cell>
          <cell r="AB59">
            <v>6.9</v>
          </cell>
          <cell r="AC59">
            <v>6.5</v>
          </cell>
          <cell r="AD59">
            <v>7</v>
          </cell>
          <cell r="AE59">
            <v>0.75</v>
          </cell>
          <cell r="AF59">
            <v>1</v>
          </cell>
          <cell r="AG59">
            <v>2.75</v>
          </cell>
          <cell r="AH59">
            <v>3.25</v>
          </cell>
          <cell r="AI59">
            <v>3.25</v>
          </cell>
          <cell r="AJ59">
            <v>3.75</v>
          </cell>
          <cell r="AK59">
            <v>3.875</v>
          </cell>
          <cell r="AL59">
            <v>4.375</v>
          </cell>
          <cell r="AM59">
            <v>4.5</v>
          </cell>
          <cell r="AN59">
            <v>4.875</v>
          </cell>
          <cell r="AO59">
            <v>4.625</v>
          </cell>
          <cell r="AP59">
            <v>5.125</v>
          </cell>
          <cell r="AQ59">
            <v>6.45</v>
          </cell>
          <cell r="AR59">
            <v>6.95</v>
          </cell>
          <cell r="AS59">
            <v>0.875</v>
          </cell>
          <cell r="AT59">
            <v>3</v>
          </cell>
          <cell r="AU59">
            <v>3.5</v>
          </cell>
          <cell r="AV59">
            <v>4.125</v>
          </cell>
          <cell r="AW59">
            <v>4.6875</v>
          </cell>
          <cell r="AX59">
            <v>4.875</v>
          </cell>
          <cell r="AY59">
            <v>6.7</v>
          </cell>
          <cell r="AZ59">
            <v>-2.25</v>
          </cell>
          <cell r="BA59">
            <v>-1.1375000000000002</v>
          </cell>
          <cell r="BB59">
            <v>-1.125</v>
          </cell>
          <cell r="BC59">
            <v>0</v>
          </cell>
          <cell r="BD59">
            <v>3.2</v>
          </cell>
        </row>
        <row r="60">
          <cell r="A60">
            <v>37286</v>
          </cell>
          <cell r="C60">
            <v>0.5</v>
          </cell>
          <cell r="D60">
            <v>0.75</v>
          </cell>
          <cell r="E60">
            <v>4</v>
          </cell>
          <cell r="F60">
            <v>4.5</v>
          </cell>
          <cell r="G60">
            <v>1.5</v>
          </cell>
          <cell r="H60">
            <v>2.5</v>
          </cell>
          <cell r="I60">
            <v>2</v>
          </cell>
          <cell r="J60">
            <v>3</v>
          </cell>
          <cell r="K60">
            <v>2.25</v>
          </cell>
          <cell r="L60">
            <v>3</v>
          </cell>
          <cell r="M60">
            <v>2.75</v>
          </cell>
          <cell r="N60">
            <v>3.5</v>
          </cell>
          <cell r="O60">
            <v>3</v>
          </cell>
          <cell r="P60">
            <v>3.75</v>
          </cell>
          <cell r="Q60">
            <v>3.5</v>
          </cell>
          <cell r="R60">
            <v>4.25</v>
          </cell>
          <cell r="S60">
            <v>3.5</v>
          </cell>
          <cell r="T60">
            <v>4.25</v>
          </cell>
          <cell r="U60">
            <v>4</v>
          </cell>
          <cell r="V60">
            <v>4.5</v>
          </cell>
          <cell r="W60">
            <v>4.4000000000000004</v>
          </cell>
          <cell r="X60">
            <v>4.9000000000000004</v>
          </cell>
          <cell r="Y60">
            <v>4.8</v>
          </cell>
          <cell r="Z60">
            <v>5.2</v>
          </cell>
          <cell r="AA60">
            <v>5.3</v>
          </cell>
          <cell r="AB60">
            <v>5.9</v>
          </cell>
          <cell r="AC60">
            <v>5.6</v>
          </cell>
          <cell r="AD60">
            <v>6.2</v>
          </cell>
          <cell r="AE60">
            <v>2.25</v>
          </cell>
          <cell r="AF60">
            <v>2.625</v>
          </cell>
          <cell r="AG60">
            <v>1.75</v>
          </cell>
          <cell r="AH60">
            <v>2.75</v>
          </cell>
          <cell r="AI60">
            <v>2.5</v>
          </cell>
          <cell r="AJ60">
            <v>3.25</v>
          </cell>
          <cell r="AK60">
            <v>3.25</v>
          </cell>
          <cell r="AL60">
            <v>4</v>
          </cell>
          <cell r="AM60">
            <v>3.75</v>
          </cell>
          <cell r="AN60">
            <v>4.375</v>
          </cell>
          <cell r="AO60">
            <v>4.5999999999999996</v>
          </cell>
          <cell r="AP60">
            <v>5.0500000000000007</v>
          </cell>
          <cell r="AQ60">
            <v>5.4499999999999993</v>
          </cell>
          <cell r="AR60">
            <v>6.0500000000000007</v>
          </cell>
          <cell r="AS60">
            <v>2.4375</v>
          </cell>
          <cell r="AT60">
            <v>2.25</v>
          </cell>
          <cell r="AU60">
            <v>2.875</v>
          </cell>
          <cell r="AV60">
            <v>3.625</v>
          </cell>
          <cell r="AW60">
            <v>4.0625</v>
          </cell>
          <cell r="AX60">
            <v>4.8250000000000002</v>
          </cell>
          <cell r="AY60">
            <v>5.75</v>
          </cell>
          <cell r="AZ60">
            <v>1.5625</v>
          </cell>
          <cell r="BA60">
            <v>-0.625</v>
          </cell>
          <cell r="BB60">
            <v>-4.9999999999999822E-2</v>
          </cell>
          <cell r="BC60">
            <v>-0.95000000000000018</v>
          </cell>
          <cell r="BD60">
            <v>2.875</v>
          </cell>
        </row>
        <row r="61">
          <cell r="A61">
            <v>37287</v>
          </cell>
          <cell r="C61">
            <v>0.5</v>
          </cell>
          <cell r="D61">
            <v>0.75</v>
          </cell>
          <cell r="E61">
            <v>1</v>
          </cell>
          <cell r="F61">
            <v>1</v>
          </cell>
          <cell r="G61">
            <v>2</v>
          </cell>
          <cell r="H61">
            <v>2.5</v>
          </cell>
          <cell r="I61">
            <v>2.25</v>
          </cell>
          <cell r="J61">
            <v>3</v>
          </cell>
          <cell r="K61">
            <v>3</v>
          </cell>
          <cell r="L61">
            <v>3.5</v>
          </cell>
          <cell r="M61">
            <v>3.25</v>
          </cell>
          <cell r="N61">
            <v>3.75</v>
          </cell>
          <cell r="O61">
            <v>3.25</v>
          </cell>
          <cell r="P61">
            <v>3.75</v>
          </cell>
          <cell r="Q61">
            <v>3.5</v>
          </cell>
          <cell r="R61">
            <v>4</v>
          </cell>
          <cell r="S61">
            <v>3.75</v>
          </cell>
          <cell r="T61">
            <v>4.25</v>
          </cell>
          <cell r="U61">
            <v>4</v>
          </cell>
          <cell r="V61">
            <v>4.5</v>
          </cell>
          <cell r="W61">
            <v>4.5</v>
          </cell>
          <cell r="X61">
            <v>5</v>
          </cell>
          <cell r="Y61">
            <v>4.75</v>
          </cell>
          <cell r="Z61">
            <v>5.25</v>
          </cell>
          <cell r="AA61">
            <v>5.3</v>
          </cell>
          <cell r="AB61">
            <v>5.8</v>
          </cell>
          <cell r="AC61">
            <v>5.6</v>
          </cell>
          <cell r="AD61">
            <v>6.1</v>
          </cell>
          <cell r="AE61">
            <v>0.75</v>
          </cell>
          <cell r="AF61">
            <v>0.875</v>
          </cell>
          <cell r="AG61">
            <v>2.125</v>
          </cell>
          <cell r="AH61">
            <v>2.75</v>
          </cell>
          <cell r="AI61">
            <v>3.125</v>
          </cell>
          <cell r="AJ61">
            <v>3.625</v>
          </cell>
          <cell r="AK61">
            <v>3.375</v>
          </cell>
          <cell r="AL61">
            <v>3.875</v>
          </cell>
          <cell r="AM61">
            <v>3.875</v>
          </cell>
          <cell r="AN61">
            <v>4.375</v>
          </cell>
          <cell r="AO61">
            <v>4.625</v>
          </cell>
          <cell r="AP61">
            <v>5.125</v>
          </cell>
          <cell r="AQ61">
            <v>5.4499999999999993</v>
          </cell>
          <cell r="AR61">
            <v>5.9499999999999993</v>
          </cell>
          <cell r="AS61">
            <v>0.8125</v>
          </cell>
          <cell r="AT61">
            <v>2.4375</v>
          </cell>
          <cell r="AU61">
            <v>3.375</v>
          </cell>
          <cell r="AV61">
            <v>3.625</v>
          </cell>
          <cell r="AW61">
            <v>4.125</v>
          </cell>
          <cell r="AX61">
            <v>4.875</v>
          </cell>
          <cell r="AY61">
            <v>5.6999999999999993</v>
          </cell>
          <cell r="AZ61">
            <v>-1.625</v>
          </cell>
          <cell r="BA61">
            <v>6.25E-2</v>
          </cell>
          <cell r="BB61">
            <v>4.9999999999999822E-2</v>
          </cell>
          <cell r="BC61">
            <v>-5.0000000000000711E-2</v>
          </cell>
          <cell r="BD61">
            <v>2.3249999999999993</v>
          </cell>
        </row>
        <row r="62">
          <cell r="A62">
            <v>37288</v>
          </cell>
          <cell r="C62">
            <v>0.5</v>
          </cell>
          <cell r="D62">
            <v>1</v>
          </cell>
          <cell r="E62">
            <v>8</v>
          </cell>
          <cell r="F62">
            <v>8.9</v>
          </cell>
          <cell r="G62">
            <v>3</v>
          </cell>
          <cell r="H62">
            <v>4</v>
          </cell>
          <cell r="I62">
            <v>5</v>
          </cell>
          <cell r="J62">
            <v>6</v>
          </cell>
          <cell r="K62">
            <v>4</v>
          </cell>
          <cell r="L62">
            <v>5</v>
          </cell>
          <cell r="M62">
            <v>4.5</v>
          </cell>
          <cell r="N62">
            <v>5.5</v>
          </cell>
          <cell r="O62">
            <v>3.5</v>
          </cell>
          <cell r="P62">
            <v>4.25</v>
          </cell>
          <cell r="Q62">
            <v>4</v>
          </cell>
          <cell r="R62">
            <v>4.75</v>
          </cell>
          <cell r="S62">
            <v>3.75</v>
          </cell>
          <cell r="T62">
            <v>4.25</v>
          </cell>
          <cell r="U62">
            <v>4</v>
          </cell>
          <cell r="V62">
            <v>4.5</v>
          </cell>
          <cell r="W62">
            <v>5</v>
          </cell>
          <cell r="X62">
            <v>5.5</v>
          </cell>
          <cell r="Y62">
            <v>5.25</v>
          </cell>
          <cell r="Z62">
            <v>5.75</v>
          </cell>
          <cell r="AA62">
            <v>5.4</v>
          </cell>
          <cell r="AB62">
            <v>5.9</v>
          </cell>
          <cell r="AC62">
            <v>5.7</v>
          </cell>
          <cell r="AD62">
            <v>6.2</v>
          </cell>
          <cell r="AE62">
            <v>4.25</v>
          </cell>
          <cell r="AF62">
            <v>4.95</v>
          </cell>
          <cell r="AG62">
            <v>4</v>
          </cell>
          <cell r="AH62">
            <v>5</v>
          </cell>
          <cell r="AI62">
            <v>4.25</v>
          </cell>
          <cell r="AJ62">
            <v>5.25</v>
          </cell>
          <cell r="AK62">
            <v>3.75</v>
          </cell>
          <cell r="AL62">
            <v>4.5</v>
          </cell>
          <cell r="AM62">
            <v>3.875</v>
          </cell>
          <cell r="AN62">
            <v>4.375</v>
          </cell>
          <cell r="AO62">
            <v>5.125</v>
          </cell>
          <cell r="AP62">
            <v>5.625</v>
          </cell>
          <cell r="AQ62">
            <v>5.5500000000000007</v>
          </cell>
          <cell r="AR62">
            <v>6.0500000000000007</v>
          </cell>
          <cell r="AS62">
            <v>4.5999999999999996</v>
          </cell>
          <cell r="AT62">
            <v>4.5</v>
          </cell>
          <cell r="AU62">
            <v>4.75</v>
          </cell>
          <cell r="AV62">
            <v>4.125</v>
          </cell>
          <cell r="AW62">
            <v>4.125</v>
          </cell>
          <cell r="AX62">
            <v>5.375</v>
          </cell>
          <cell r="AY62">
            <v>5.8000000000000007</v>
          </cell>
          <cell r="AZ62">
            <v>3.7874999999999996</v>
          </cell>
          <cell r="BA62">
            <v>0</v>
          </cell>
          <cell r="BB62">
            <v>0.5</v>
          </cell>
          <cell r="BC62">
            <v>0.10000000000000142</v>
          </cell>
          <cell r="BD62">
            <v>1.0500000000000007</v>
          </cell>
        </row>
        <row r="63">
          <cell r="A63">
            <v>37289</v>
          </cell>
          <cell r="C63">
            <v>5.5</v>
          </cell>
          <cell r="D63">
            <v>7</v>
          </cell>
          <cell r="E63">
            <v>8</v>
          </cell>
          <cell r="F63">
            <v>8.5</v>
          </cell>
          <cell r="G63">
            <v>5</v>
          </cell>
          <cell r="H63">
            <v>5.5</v>
          </cell>
          <cell r="I63">
            <v>5.25</v>
          </cell>
          <cell r="J63">
            <v>5.75</v>
          </cell>
          <cell r="K63">
            <v>4.8</v>
          </cell>
          <cell r="L63">
            <v>5.3</v>
          </cell>
          <cell r="M63">
            <v>5.2</v>
          </cell>
          <cell r="N63">
            <v>5.5</v>
          </cell>
          <cell r="O63">
            <v>4.9000000000000004</v>
          </cell>
          <cell r="P63">
            <v>5.2</v>
          </cell>
          <cell r="Q63">
            <v>5.0999999999999996</v>
          </cell>
          <cell r="R63">
            <v>5.4</v>
          </cell>
          <cell r="S63">
            <v>5</v>
          </cell>
          <cell r="T63">
            <v>5.4</v>
          </cell>
          <cell r="U63">
            <v>5.3</v>
          </cell>
          <cell r="V63">
            <v>5.6</v>
          </cell>
          <cell r="W63">
            <v>5.2</v>
          </cell>
          <cell r="X63">
            <v>5.5</v>
          </cell>
          <cell r="Y63">
            <v>5.4</v>
          </cell>
          <cell r="Z63">
            <v>5.8</v>
          </cell>
          <cell r="AA63">
            <v>5.5</v>
          </cell>
          <cell r="AB63">
            <v>5.9</v>
          </cell>
          <cell r="AC63">
            <v>5.8</v>
          </cell>
          <cell r="AD63">
            <v>6.2</v>
          </cell>
          <cell r="AE63">
            <v>6.75</v>
          </cell>
          <cell r="AF63">
            <v>7.75</v>
          </cell>
          <cell r="AG63">
            <v>5.125</v>
          </cell>
          <cell r="AH63">
            <v>5.625</v>
          </cell>
          <cell r="AI63">
            <v>5</v>
          </cell>
          <cell r="AJ63">
            <v>5.4</v>
          </cell>
          <cell r="AK63">
            <v>5</v>
          </cell>
          <cell r="AL63">
            <v>5.3000000000000007</v>
          </cell>
          <cell r="AM63">
            <v>5.15</v>
          </cell>
          <cell r="AN63">
            <v>5.5</v>
          </cell>
          <cell r="AO63">
            <v>5.3000000000000007</v>
          </cell>
          <cell r="AP63">
            <v>5.65</v>
          </cell>
          <cell r="AQ63">
            <v>5.65</v>
          </cell>
          <cell r="AR63">
            <v>6.0500000000000007</v>
          </cell>
          <cell r="AS63">
            <v>7.25</v>
          </cell>
          <cell r="AT63">
            <v>5.375</v>
          </cell>
          <cell r="AU63">
            <v>5.2</v>
          </cell>
          <cell r="AV63">
            <v>5.15</v>
          </cell>
          <cell r="AW63">
            <v>5.3250000000000002</v>
          </cell>
          <cell r="AX63">
            <v>5.4750000000000005</v>
          </cell>
          <cell r="AY63">
            <v>5.8500000000000005</v>
          </cell>
          <cell r="AZ63">
            <v>2.6500000000000004</v>
          </cell>
          <cell r="BA63">
            <v>1.2000000000000002</v>
          </cell>
          <cell r="BB63">
            <v>0.10000000000000053</v>
          </cell>
          <cell r="BC63">
            <v>4.9999999999999822E-2</v>
          </cell>
          <cell r="BD63">
            <v>0.65000000000000036</v>
          </cell>
        </row>
        <row r="64">
          <cell r="A64">
            <v>37291</v>
          </cell>
          <cell r="C64">
            <v>1</v>
          </cell>
          <cell r="D64">
            <v>1.5</v>
          </cell>
          <cell r="E64">
            <v>4</v>
          </cell>
          <cell r="F64">
            <v>6</v>
          </cell>
          <cell r="G64">
            <v>2.75</v>
          </cell>
          <cell r="H64">
            <v>3.25</v>
          </cell>
          <cell r="I64">
            <v>3</v>
          </cell>
          <cell r="J64">
            <v>3.5</v>
          </cell>
          <cell r="K64">
            <v>3.25</v>
          </cell>
          <cell r="L64">
            <v>3.75</v>
          </cell>
          <cell r="M64">
            <v>3.5</v>
          </cell>
          <cell r="N64">
            <v>4</v>
          </cell>
          <cell r="O64">
            <v>3.75</v>
          </cell>
          <cell r="P64">
            <v>4.25</v>
          </cell>
          <cell r="Q64">
            <v>4</v>
          </cell>
          <cell r="R64">
            <v>4.5</v>
          </cell>
          <cell r="S64">
            <v>4</v>
          </cell>
          <cell r="T64">
            <v>4.75</v>
          </cell>
          <cell r="U64">
            <v>4.5</v>
          </cell>
          <cell r="V64">
            <v>5.25</v>
          </cell>
          <cell r="W64">
            <v>4.75</v>
          </cell>
          <cell r="X64">
            <v>5.25</v>
          </cell>
          <cell r="Y64">
            <v>5</v>
          </cell>
          <cell r="Z64">
            <v>5.5</v>
          </cell>
          <cell r="AA64">
            <v>5.25</v>
          </cell>
          <cell r="AB64">
            <v>5.75</v>
          </cell>
          <cell r="AC64">
            <v>5.5</v>
          </cell>
          <cell r="AD64">
            <v>6</v>
          </cell>
          <cell r="AE64">
            <v>2.5</v>
          </cell>
          <cell r="AF64">
            <v>3.75</v>
          </cell>
          <cell r="AG64">
            <v>2.875</v>
          </cell>
          <cell r="AH64">
            <v>3.375</v>
          </cell>
          <cell r="AI64">
            <v>3.375</v>
          </cell>
          <cell r="AJ64">
            <v>3.875</v>
          </cell>
          <cell r="AK64">
            <v>3.875</v>
          </cell>
          <cell r="AL64">
            <v>4.375</v>
          </cell>
          <cell r="AM64">
            <v>4.25</v>
          </cell>
          <cell r="AN64">
            <v>5</v>
          </cell>
          <cell r="AO64">
            <v>4.875</v>
          </cell>
          <cell r="AP64">
            <v>5.375</v>
          </cell>
          <cell r="AQ64">
            <v>5.375</v>
          </cell>
          <cell r="AR64">
            <v>5.875</v>
          </cell>
          <cell r="AS64">
            <v>3.125</v>
          </cell>
          <cell r="AT64">
            <v>3.125</v>
          </cell>
          <cell r="AU64">
            <v>3.625</v>
          </cell>
          <cell r="AV64">
            <v>4.125</v>
          </cell>
          <cell r="AW64">
            <v>4.625</v>
          </cell>
          <cell r="AX64">
            <v>5.125</v>
          </cell>
          <cell r="AY64">
            <v>5.625</v>
          </cell>
          <cell r="AZ64">
            <v>-4.125</v>
          </cell>
          <cell r="BA64">
            <v>-0.70000000000000018</v>
          </cell>
          <cell r="BB64">
            <v>-0.35000000000000053</v>
          </cell>
          <cell r="BC64">
            <v>-0.22500000000000053</v>
          </cell>
          <cell r="BD64">
            <v>2</v>
          </cell>
        </row>
        <row r="65">
          <cell r="A65">
            <v>37296</v>
          </cell>
          <cell r="C65">
            <v>8.9</v>
          </cell>
          <cell r="D65">
            <v>8.9</v>
          </cell>
          <cell r="E65">
            <v>8.9</v>
          </cell>
          <cell r="F65">
            <v>8.9499999999999993</v>
          </cell>
          <cell r="G65">
            <v>7.5</v>
          </cell>
          <cell r="H65">
            <v>8</v>
          </cell>
          <cell r="I65">
            <v>7.75</v>
          </cell>
          <cell r="J65">
            <v>8.25</v>
          </cell>
          <cell r="K65">
            <v>7</v>
          </cell>
          <cell r="L65">
            <v>7.5</v>
          </cell>
          <cell r="M65">
            <v>7.25</v>
          </cell>
          <cell r="N65">
            <v>7.75</v>
          </cell>
          <cell r="O65">
            <v>6.5</v>
          </cell>
          <cell r="P65">
            <v>7.25</v>
          </cell>
          <cell r="Q65">
            <v>6.75</v>
          </cell>
          <cell r="R65">
            <v>7.5</v>
          </cell>
          <cell r="S65">
            <v>5.8</v>
          </cell>
          <cell r="T65">
            <v>6.2</v>
          </cell>
          <cell r="U65">
            <v>6</v>
          </cell>
          <cell r="V65">
            <v>6.4</v>
          </cell>
          <cell r="W65">
            <v>6.2</v>
          </cell>
          <cell r="X65">
            <v>6.6</v>
          </cell>
          <cell r="Y65">
            <v>6.4</v>
          </cell>
          <cell r="Z65">
            <v>6.8</v>
          </cell>
          <cell r="AA65">
            <v>6.5</v>
          </cell>
          <cell r="AB65">
            <v>6.9</v>
          </cell>
          <cell r="AC65">
            <v>6.7</v>
          </cell>
          <cell r="AD65">
            <v>7.1</v>
          </cell>
          <cell r="AE65">
            <v>8.9</v>
          </cell>
          <cell r="AF65">
            <v>8.9250000000000007</v>
          </cell>
          <cell r="AG65">
            <v>7.625</v>
          </cell>
          <cell r="AH65">
            <v>8.125</v>
          </cell>
          <cell r="AI65">
            <v>7.125</v>
          </cell>
          <cell r="AJ65">
            <v>7.625</v>
          </cell>
          <cell r="AK65">
            <v>6.625</v>
          </cell>
          <cell r="AL65">
            <v>7.375</v>
          </cell>
          <cell r="AM65">
            <v>5.9</v>
          </cell>
          <cell r="AN65">
            <v>6.3000000000000007</v>
          </cell>
          <cell r="AO65">
            <v>6.3000000000000007</v>
          </cell>
          <cell r="AP65">
            <v>6.6999999999999993</v>
          </cell>
          <cell r="AQ65">
            <v>6.6</v>
          </cell>
          <cell r="AR65">
            <v>7</v>
          </cell>
          <cell r="AS65">
            <v>8.9125000000000014</v>
          </cell>
          <cell r="AT65">
            <v>7.875</v>
          </cell>
          <cell r="AU65">
            <v>7.375</v>
          </cell>
          <cell r="AV65">
            <v>7</v>
          </cell>
          <cell r="AW65">
            <v>6.1000000000000005</v>
          </cell>
          <cell r="AX65">
            <v>6.5</v>
          </cell>
          <cell r="AY65">
            <v>6.8</v>
          </cell>
          <cell r="AZ65">
            <v>5.7875000000000014</v>
          </cell>
          <cell r="BA65">
            <v>1.4750000000000005</v>
          </cell>
          <cell r="BB65">
            <v>1.375</v>
          </cell>
          <cell r="BC65">
            <v>1.1749999999999998</v>
          </cell>
          <cell r="BD65">
            <v>-0.57500000000000018</v>
          </cell>
        </row>
        <row r="66">
          <cell r="A66">
            <v>37298</v>
          </cell>
          <cell r="C66">
            <v>8.9</v>
          </cell>
          <cell r="D66">
            <v>8.9</v>
          </cell>
          <cell r="E66">
            <v>8.9</v>
          </cell>
          <cell r="F66">
            <v>8.9499999999999993</v>
          </cell>
          <cell r="G66">
            <v>7.25</v>
          </cell>
          <cell r="H66">
            <v>7.5</v>
          </cell>
          <cell r="I66">
            <v>7.5</v>
          </cell>
          <cell r="J66">
            <v>8.25</v>
          </cell>
          <cell r="K66">
            <v>7</v>
          </cell>
          <cell r="L66">
            <v>7.5</v>
          </cell>
          <cell r="M66">
            <v>7.25</v>
          </cell>
          <cell r="N66">
            <v>7.75</v>
          </cell>
          <cell r="O66">
            <v>6.5</v>
          </cell>
          <cell r="P66">
            <v>7</v>
          </cell>
          <cell r="Q66">
            <v>6.75</v>
          </cell>
          <cell r="R66">
            <v>7.25</v>
          </cell>
          <cell r="S66">
            <v>6.1</v>
          </cell>
          <cell r="T66">
            <v>6.5</v>
          </cell>
          <cell r="U66">
            <v>6.35</v>
          </cell>
          <cell r="V66">
            <v>6.75</v>
          </cell>
          <cell r="W66">
            <v>6</v>
          </cell>
          <cell r="X66">
            <v>6.4</v>
          </cell>
          <cell r="Y66">
            <v>6.2</v>
          </cell>
          <cell r="Z66">
            <v>6.6</v>
          </cell>
          <cell r="AA66">
            <v>6.5</v>
          </cell>
          <cell r="AB66">
            <v>6.9</v>
          </cell>
          <cell r="AC66">
            <v>6.7</v>
          </cell>
          <cell r="AD66">
            <v>7.1</v>
          </cell>
          <cell r="AE66">
            <v>8.9</v>
          </cell>
          <cell r="AF66">
            <v>8.9250000000000007</v>
          </cell>
          <cell r="AG66">
            <v>7.375</v>
          </cell>
          <cell r="AH66">
            <v>7.875</v>
          </cell>
          <cell r="AI66">
            <v>7.125</v>
          </cell>
          <cell r="AJ66">
            <v>7.625</v>
          </cell>
          <cell r="AK66">
            <v>6.625</v>
          </cell>
          <cell r="AL66">
            <v>7.125</v>
          </cell>
          <cell r="AM66">
            <v>6.2249999999999996</v>
          </cell>
          <cell r="AN66">
            <v>6.625</v>
          </cell>
          <cell r="AO66">
            <v>6.1</v>
          </cell>
          <cell r="AP66">
            <v>6.5</v>
          </cell>
          <cell r="AQ66">
            <v>6.6</v>
          </cell>
          <cell r="AR66">
            <v>7</v>
          </cell>
          <cell r="AS66">
            <v>8.9125000000000014</v>
          </cell>
          <cell r="AT66">
            <v>7.625</v>
          </cell>
          <cell r="AU66">
            <v>7.375</v>
          </cell>
          <cell r="AV66">
            <v>6.875</v>
          </cell>
          <cell r="AW66">
            <v>6.4249999999999998</v>
          </cell>
          <cell r="AX66">
            <v>6.3</v>
          </cell>
          <cell r="AY66">
            <v>6.8</v>
          </cell>
          <cell r="AZ66">
            <v>0</v>
          </cell>
          <cell r="BA66">
            <v>0.32499999999999929</v>
          </cell>
          <cell r="BB66">
            <v>-0.20000000000000018</v>
          </cell>
          <cell r="BC66">
            <v>0</v>
          </cell>
          <cell r="BD66">
            <v>-0.57500000000000018</v>
          </cell>
        </row>
        <row r="67">
          <cell r="A67">
            <v>37299</v>
          </cell>
          <cell r="C67">
            <v>4</v>
          </cell>
          <cell r="D67">
            <v>6</v>
          </cell>
          <cell r="E67">
            <v>8.9</v>
          </cell>
          <cell r="F67">
            <v>8.9499999999999993</v>
          </cell>
          <cell r="G67">
            <v>7.25</v>
          </cell>
          <cell r="H67">
            <v>7.5</v>
          </cell>
          <cell r="I67">
            <v>7.5</v>
          </cell>
          <cell r="J67">
            <v>8.25</v>
          </cell>
          <cell r="K67">
            <v>6.75</v>
          </cell>
          <cell r="L67">
            <v>7.25</v>
          </cell>
          <cell r="M67">
            <v>7</v>
          </cell>
          <cell r="N67">
            <v>7.5</v>
          </cell>
          <cell r="O67">
            <v>6.6</v>
          </cell>
          <cell r="P67">
            <v>7</v>
          </cell>
          <cell r="Q67">
            <v>7</v>
          </cell>
          <cell r="R67">
            <v>7.4</v>
          </cell>
          <cell r="S67">
            <v>5.75</v>
          </cell>
          <cell r="T67">
            <v>6.25</v>
          </cell>
          <cell r="U67">
            <v>6</v>
          </cell>
          <cell r="V67">
            <v>6.5</v>
          </cell>
          <cell r="W67">
            <v>5.7</v>
          </cell>
          <cell r="X67">
            <v>6.3</v>
          </cell>
          <cell r="Y67">
            <v>6.1</v>
          </cell>
          <cell r="Z67">
            <v>6.6</v>
          </cell>
          <cell r="AA67">
            <v>6.5</v>
          </cell>
          <cell r="AB67">
            <v>6.9</v>
          </cell>
          <cell r="AC67">
            <v>6.7</v>
          </cell>
          <cell r="AD67">
            <v>7.1</v>
          </cell>
          <cell r="AE67">
            <v>6.45</v>
          </cell>
          <cell r="AF67">
            <v>7.4749999999999996</v>
          </cell>
          <cell r="AG67">
            <v>7.375</v>
          </cell>
          <cell r="AH67">
            <v>7.875</v>
          </cell>
          <cell r="AI67">
            <v>6.875</v>
          </cell>
          <cell r="AJ67">
            <v>7.375</v>
          </cell>
          <cell r="AK67">
            <v>6.8</v>
          </cell>
          <cell r="AL67">
            <v>7.2</v>
          </cell>
          <cell r="AM67">
            <v>5.875</v>
          </cell>
          <cell r="AN67">
            <v>6.375</v>
          </cell>
          <cell r="AO67">
            <v>5.9</v>
          </cell>
          <cell r="AP67">
            <v>6.4499999999999993</v>
          </cell>
          <cell r="AQ67">
            <v>6.6</v>
          </cell>
          <cell r="AR67">
            <v>7</v>
          </cell>
          <cell r="AS67">
            <v>6.9625000000000004</v>
          </cell>
          <cell r="AT67">
            <v>7.625</v>
          </cell>
          <cell r="AU67">
            <v>7.125</v>
          </cell>
          <cell r="AV67">
            <v>7</v>
          </cell>
          <cell r="AW67">
            <v>6.125</v>
          </cell>
          <cell r="AX67">
            <v>6.1749999999999998</v>
          </cell>
          <cell r="AY67">
            <v>6.8</v>
          </cell>
          <cell r="AZ67">
            <v>-1.9500000000000011</v>
          </cell>
          <cell r="BA67">
            <v>-0.29999999999999982</v>
          </cell>
          <cell r="BB67">
            <v>-0.125</v>
          </cell>
          <cell r="BC67">
            <v>0</v>
          </cell>
          <cell r="BD67">
            <v>-0.32500000000000018</v>
          </cell>
        </row>
        <row r="68">
          <cell r="A68">
            <v>37300</v>
          </cell>
          <cell r="C68">
            <v>6</v>
          </cell>
          <cell r="D68">
            <v>7</v>
          </cell>
          <cell r="E68">
            <v>8</v>
          </cell>
          <cell r="F68">
            <v>8.75</v>
          </cell>
          <cell r="G68">
            <v>6.75</v>
          </cell>
          <cell r="H68">
            <v>7.25</v>
          </cell>
          <cell r="I68">
            <v>7</v>
          </cell>
          <cell r="J68">
            <v>7.5</v>
          </cell>
          <cell r="K68">
            <v>6.5</v>
          </cell>
          <cell r="L68">
            <v>7</v>
          </cell>
          <cell r="M68">
            <v>6.75</v>
          </cell>
          <cell r="N68">
            <v>7.25</v>
          </cell>
          <cell r="O68">
            <v>6.25</v>
          </cell>
          <cell r="P68">
            <v>6.75</v>
          </cell>
          <cell r="Q68">
            <v>6.5</v>
          </cell>
          <cell r="R68">
            <v>7</v>
          </cell>
          <cell r="S68">
            <v>6</v>
          </cell>
          <cell r="T68">
            <v>6.5</v>
          </cell>
          <cell r="U68">
            <v>6.25</v>
          </cell>
          <cell r="V68">
            <v>6.75</v>
          </cell>
          <cell r="W68">
            <v>5.5</v>
          </cell>
          <cell r="X68">
            <v>6</v>
          </cell>
          <cell r="Y68">
            <v>6</v>
          </cell>
          <cell r="Z68">
            <v>6.5</v>
          </cell>
          <cell r="AA68">
            <v>6.5</v>
          </cell>
          <cell r="AB68">
            <v>6.9</v>
          </cell>
          <cell r="AC68">
            <v>6.7</v>
          </cell>
          <cell r="AD68">
            <v>7.1</v>
          </cell>
          <cell r="AE68">
            <v>7</v>
          </cell>
          <cell r="AF68">
            <v>7.875</v>
          </cell>
          <cell r="AG68">
            <v>6.875</v>
          </cell>
          <cell r="AH68">
            <v>7.375</v>
          </cell>
          <cell r="AI68">
            <v>6.625</v>
          </cell>
          <cell r="AJ68">
            <v>7.125</v>
          </cell>
          <cell r="AK68">
            <v>6.375</v>
          </cell>
          <cell r="AL68">
            <v>6.875</v>
          </cell>
          <cell r="AM68">
            <v>6.125</v>
          </cell>
          <cell r="AN68">
            <v>6.625</v>
          </cell>
          <cell r="AO68">
            <v>5.75</v>
          </cell>
          <cell r="AP68">
            <v>6.25</v>
          </cell>
          <cell r="AQ68">
            <v>6.6</v>
          </cell>
          <cell r="AR68">
            <v>7</v>
          </cell>
          <cell r="AS68">
            <v>7.4375</v>
          </cell>
          <cell r="AT68">
            <v>7.125</v>
          </cell>
          <cell r="AU68">
            <v>6.875</v>
          </cell>
          <cell r="AV68">
            <v>6.625</v>
          </cell>
          <cell r="AW68">
            <v>6.375</v>
          </cell>
          <cell r="AX68">
            <v>6</v>
          </cell>
          <cell r="AY68">
            <v>6.8</v>
          </cell>
          <cell r="AZ68">
            <v>0.47499999999999964</v>
          </cell>
          <cell r="BA68">
            <v>0.25</v>
          </cell>
          <cell r="BB68">
            <v>-0.17499999999999982</v>
          </cell>
          <cell r="BC68">
            <v>0</v>
          </cell>
          <cell r="BD68">
            <v>-7.5000000000000178E-2</v>
          </cell>
        </row>
        <row r="69">
          <cell r="A69">
            <v>37306</v>
          </cell>
          <cell r="C69">
            <v>0.75</v>
          </cell>
          <cell r="D69">
            <v>1</v>
          </cell>
          <cell r="E69">
            <v>1.25</v>
          </cell>
          <cell r="F69">
            <v>1.5</v>
          </cell>
          <cell r="G69">
            <v>2.4</v>
          </cell>
          <cell r="H69">
            <v>3.2</v>
          </cell>
          <cell r="I69">
            <v>2.8</v>
          </cell>
          <cell r="J69">
            <v>3.6</v>
          </cell>
          <cell r="K69">
            <v>3.4</v>
          </cell>
          <cell r="L69">
            <v>3.9</v>
          </cell>
          <cell r="M69">
            <v>3.7</v>
          </cell>
          <cell r="N69">
            <v>4.2</v>
          </cell>
          <cell r="O69">
            <v>4.5</v>
          </cell>
          <cell r="P69">
            <v>5</v>
          </cell>
          <cell r="Q69">
            <v>4.75</v>
          </cell>
          <cell r="R69">
            <v>5.25</v>
          </cell>
          <cell r="S69">
            <v>5.3</v>
          </cell>
          <cell r="T69">
            <v>5.7</v>
          </cell>
          <cell r="U69">
            <v>5.5</v>
          </cell>
          <cell r="V69">
            <v>5.9</v>
          </cell>
          <cell r="W69">
            <v>5.5</v>
          </cell>
          <cell r="X69">
            <v>6</v>
          </cell>
          <cell r="Y69">
            <v>5.75</v>
          </cell>
          <cell r="Z69">
            <v>6.25</v>
          </cell>
          <cell r="AA69">
            <v>6.3</v>
          </cell>
          <cell r="AB69">
            <v>6.7</v>
          </cell>
          <cell r="AC69">
            <v>6.6</v>
          </cell>
          <cell r="AD69">
            <v>7</v>
          </cell>
          <cell r="AE69">
            <v>1</v>
          </cell>
          <cell r="AF69">
            <v>1.25</v>
          </cell>
          <cell r="AG69">
            <v>2.5999999999999996</v>
          </cell>
          <cell r="AH69">
            <v>3.4000000000000004</v>
          </cell>
          <cell r="AI69">
            <v>3.55</v>
          </cell>
          <cell r="AJ69">
            <v>4.05</v>
          </cell>
          <cell r="AK69">
            <v>4.625</v>
          </cell>
          <cell r="AL69">
            <v>5.125</v>
          </cell>
          <cell r="AM69">
            <v>5.4</v>
          </cell>
          <cell r="AN69">
            <v>5.8000000000000007</v>
          </cell>
          <cell r="AO69">
            <v>5.625</v>
          </cell>
          <cell r="AP69">
            <v>6.125</v>
          </cell>
          <cell r="AQ69">
            <v>6.4499999999999993</v>
          </cell>
          <cell r="AR69">
            <v>6.85</v>
          </cell>
          <cell r="AS69">
            <v>1.125</v>
          </cell>
          <cell r="AT69">
            <v>3</v>
          </cell>
          <cell r="AU69">
            <v>3.8</v>
          </cell>
          <cell r="AV69">
            <v>4.875</v>
          </cell>
          <cell r="AW69">
            <v>5.6000000000000005</v>
          </cell>
          <cell r="AX69">
            <v>5.875</v>
          </cell>
          <cell r="AY69">
            <v>6.6499999999999995</v>
          </cell>
          <cell r="AZ69">
            <v>-6.3125</v>
          </cell>
          <cell r="BA69">
            <v>-0.77499999999999947</v>
          </cell>
          <cell r="BB69">
            <v>-0.125</v>
          </cell>
          <cell r="BC69">
            <v>-0.15000000000000036</v>
          </cell>
          <cell r="BD69">
            <v>2.8499999999999996</v>
          </cell>
        </row>
        <row r="70">
          <cell r="A70">
            <v>37312</v>
          </cell>
          <cell r="C70">
            <v>3.5</v>
          </cell>
          <cell r="D70">
            <v>5</v>
          </cell>
          <cell r="E70">
            <v>8</v>
          </cell>
          <cell r="F70">
            <v>8.9</v>
          </cell>
          <cell r="G70">
            <v>6.75</v>
          </cell>
          <cell r="H70">
            <v>7.25</v>
          </cell>
          <cell r="I70">
            <v>7</v>
          </cell>
          <cell r="J70">
            <v>7.5</v>
          </cell>
          <cell r="K70">
            <v>6.25</v>
          </cell>
          <cell r="L70">
            <v>6.75</v>
          </cell>
          <cell r="M70">
            <v>6.5</v>
          </cell>
          <cell r="N70">
            <v>7</v>
          </cell>
          <cell r="O70">
            <v>6.25</v>
          </cell>
          <cell r="P70">
            <v>6.75</v>
          </cell>
          <cell r="Q70">
            <v>6.5</v>
          </cell>
          <cell r="R70">
            <v>7</v>
          </cell>
          <cell r="S70">
            <v>5.4</v>
          </cell>
          <cell r="T70">
            <v>5.8</v>
          </cell>
          <cell r="U70">
            <v>5.6</v>
          </cell>
          <cell r="V70">
            <v>6</v>
          </cell>
          <cell r="W70">
            <v>6</v>
          </cell>
          <cell r="X70">
            <v>6.5</v>
          </cell>
          <cell r="Y70">
            <v>6.2</v>
          </cell>
          <cell r="Z70">
            <v>6.7</v>
          </cell>
          <cell r="AA70">
            <v>6.45</v>
          </cell>
          <cell r="AB70">
            <v>6.75</v>
          </cell>
          <cell r="AC70">
            <v>6.6</v>
          </cell>
          <cell r="AD70">
            <v>6.9</v>
          </cell>
          <cell r="AE70">
            <v>5.75</v>
          </cell>
          <cell r="AF70">
            <v>6.95</v>
          </cell>
          <cell r="AG70">
            <v>6.875</v>
          </cell>
          <cell r="AH70">
            <v>7.375</v>
          </cell>
          <cell r="AI70">
            <v>6.375</v>
          </cell>
          <cell r="AJ70">
            <v>6.875</v>
          </cell>
          <cell r="AK70">
            <v>6.375</v>
          </cell>
          <cell r="AL70">
            <v>6.875</v>
          </cell>
          <cell r="AM70">
            <v>5.5</v>
          </cell>
          <cell r="AN70">
            <v>5.9</v>
          </cell>
          <cell r="AO70">
            <v>6.1</v>
          </cell>
          <cell r="AP70">
            <v>6.6</v>
          </cell>
          <cell r="AQ70">
            <v>6.5250000000000004</v>
          </cell>
          <cell r="AR70">
            <v>6.8250000000000002</v>
          </cell>
          <cell r="AS70">
            <v>6.35</v>
          </cell>
          <cell r="AT70">
            <v>7.125</v>
          </cell>
          <cell r="AU70">
            <v>6.625</v>
          </cell>
          <cell r="AV70">
            <v>6.625</v>
          </cell>
          <cell r="AW70">
            <v>5.7</v>
          </cell>
          <cell r="AX70">
            <v>6.35</v>
          </cell>
          <cell r="AY70">
            <v>6.6750000000000007</v>
          </cell>
          <cell r="AZ70">
            <v>5.2249999999999996</v>
          </cell>
          <cell r="BA70">
            <v>9.9999999999999645E-2</v>
          </cell>
          <cell r="BB70">
            <v>0.47499999999999964</v>
          </cell>
          <cell r="BC70">
            <v>2.5000000000001243E-2</v>
          </cell>
          <cell r="BD70">
            <v>5.0000000000000711E-2</v>
          </cell>
        </row>
        <row r="71">
          <cell r="A71">
            <v>37314</v>
          </cell>
          <cell r="C71">
            <v>8</v>
          </cell>
          <cell r="D71">
            <v>8.5</v>
          </cell>
          <cell r="E71">
            <v>8.5</v>
          </cell>
          <cell r="F71">
            <v>8.9</v>
          </cell>
          <cell r="G71">
            <v>7.5</v>
          </cell>
          <cell r="H71">
            <v>8.25</v>
          </cell>
          <cell r="I71">
            <v>8</v>
          </cell>
          <cell r="J71">
            <v>8.5</v>
          </cell>
          <cell r="K71">
            <v>6.5</v>
          </cell>
          <cell r="L71">
            <v>7.25</v>
          </cell>
          <cell r="M71">
            <v>6.75</v>
          </cell>
          <cell r="N71">
            <v>7.5</v>
          </cell>
          <cell r="O71">
            <v>6.25</v>
          </cell>
          <cell r="P71">
            <v>6.85</v>
          </cell>
          <cell r="Q71">
            <v>6.5</v>
          </cell>
          <cell r="R71">
            <v>7</v>
          </cell>
          <cell r="S71">
            <v>5.8</v>
          </cell>
          <cell r="T71">
            <v>6.25</v>
          </cell>
          <cell r="U71">
            <v>6</v>
          </cell>
          <cell r="V71">
            <v>6.5</v>
          </cell>
          <cell r="W71">
            <v>6</v>
          </cell>
          <cell r="X71">
            <v>6.55</v>
          </cell>
          <cell r="Y71">
            <v>6.1</v>
          </cell>
          <cell r="Z71">
            <v>6.6</v>
          </cell>
          <cell r="AA71">
            <v>6.6</v>
          </cell>
          <cell r="AB71">
            <v>7</v>
          </cell>
          <cell r="AC71">
            <v>6.75</v>
          </cell>
          <cell r="AD71">
            <v>7.2</v>
          </cell>
          <cell r="AE71">
            <v>8.25</v>
          </cell>
          <cell r="AF71">
            <v>8.6999999999999993</v>
          </cell>
          <cell r="AG71">
            <v>7.75</v>
          </cell>
          <cell r="AH71">
            <v>8.375</v>
          </cell>
          <cell r="AI71">
            <v>6.625</v>
          </cell>
          <cell r="AJ71">
            <v>7.375</v>
          </cell>
          <cell r="AK71">
            <v>6.375</v>
          </cell>
          <cell r="AL71">
            <v>6.9249999999999998</v>
          </cell>
          <cell r="AM71">
            <v>5.9</v>
          </cell>
          <cell r="AN71">
            <v>6.375</v>
          </cell>
          <cell r="AO71">
            <v>6.05</v>
          </cell>
          <cell r="AP71">
            <v>6.5749999999999993</v>
          </cell>
          <cell r="AQ71">
            <v>6.6749999999999998</v>
          </cell>
          <cell r="AR71">
            <v>7.1</v>
          </cell>
          <cell r="AS71">
            <v>8.4749999999999996</v>
          </cell>
          <cell r="AT71">
            <v>8.0625</v>
          </cell>
          <cell r="AU71">
            <v>7</v>
          </cell>
          <cell r="AV71">
            <v>6.65</v>
          </cell>
          <cell r="AW71">
            <v>6.1375000000000002</v>
          </cell>
          <cell r="AX71">
            <v>6.3125</v>
          </cell>
          <cell r="AY71">
            <v>6.8874999999999993</v>
          </cell>
          <cell r="AZ71">
            <v>2.125</v>
          </cell>
          <cell r="BA71">
            <v>0.4375</v>
          </cell>
          <cell r="BB71">
            <v>-3.7499999999999645E-2</v>
          </cell>
          <cell r="BC71">
            <v>0.21249999999999858</v>
          </cell>
          <cell r="BD71">
            <v>-0.11250000000000071</v>
          </cell>
        </row>
        <row r="72">
          <cell r="A72">
            <v>37315</v>
          </cell>
          <cell r="C72">
            <v>7.5</v>
          </cell>
          <cell r="D72">
            <v>8</v>
          </cell>
          <cell r="E72">
            <v>8.9</v>
          </cell>
          <cell r="F72">
            <v>8.9</v>
          </cell>
          <cell r="G72">
            <v>7.5</v>
          </cell>
          <cell r="H72">
            <v>8.25</v>
          </cell>
          <cell r="I72">
            <v>8</v>
          </cell>
          <cell r="J72">
            <v>8.5</v>
          </cell>
          <cell r="K72">
            <v>7.25</v>
          </cell>
          <cell r="L72">
            <v>7.75</v>
          </cell>
          <cell r="M72">
            <v>7.5</v>
          </cell>
          <cell r="N72">
            <v>8</v>
          </cell>
          <cell r="O72">
            <v>6.25</v>
          </cell>
          <cell r="P72">
            <v>6.75</v>
          </cell>
          <cell r="Q72">
            <v>6.5</v>
          </cell>
          <cell r="R72">
            <v>7</v>
          </cell>
          <cell r="S72">
            <v>5.9</v>
          </cell>
          <cell r="T72">
            <v>6.2</v>
          </cell>
          <cell r="U72">
            <v>6.1</v>
          </cell>
          <cell r="V72">
            <v>6.4</v>
          </cell>
          <cell r="W72">
            <v>6.15</v>
          </cell>
          <cell r="X72">
            <v>6.55</v>
          </cell>
          <cell r="Y72">
            <v>6.35</v>
          </cell>
          <cell r="Z72">
            <v>6.75</v>
          </cell>
          <cell r="AA72">
            <v>6.6</v>
          </cell>
          <cell r="AB72">
            <v>7</v>
          </cell>
          <cell r="AC72">
            <v>6.75</v>
          </cell>
          <cell r="AD72">
            <v>7.2</v>
          </cell>
          <cell r="AE72">
            <v>8.1999999999999993</v>
          </cell>
          <cell r="AF72">
            <v>8.4499999999999993</v>
          </cell>
          <cell r="AG72">
            <v>7.75</v>
          </cell>
          <cell r="AH72">
            <v>8.375</v>
          </cell>
          <cell r="AI72">
            <v>7.375</v>
          </cell>
          <cell r="AJ72">
            <v>7.875</v>
          </cell>
          <cell r="AK72">
            <v>6.375</v>
          </cell>
          <cell r="AL72">
            <v>6.875</v>
          </cell>
          <cell r="AM72">
            <v>6</v>
          </cell>
          <cell r="AN72">
            <v>6.3000000000000007</v>
          </cell>
          <cell r="AO72">
            <v>6.25</v>
          </cell>
          <cell r="AP72">
            <v>6.65</v>
          </cell>
          <cell r="AQ72">
            <v>6.6749999999999998</v>
          </cell>
          <cell r="AR72">
            <v>7.1</v>
          </cell>
          <cell r="AS72">
            <v>8.3249999999999993</v>
          </cell>
          <cell r="AT72">
            <v>8.0625</v>
          </cell>
          <cell r="AU72">
            <v>7.625</v>
          </cell>
          <cell r="AV72">
            <v>6.625</v>
          </cell>
          <cell r="AW72">
            <v>6.15</v>
          </cell>
          <cell r="AX72">
            <v>6.45</v>
          </cell>
          <cell r="AY72">
            <v>6.8874999999999993</v>
          </cell>
          <cell r="AZ72">
            <v>-0.15000000000000036</v>
          </cell>
          <cell r="BA72">
            <v>1.2500000000000178E-2</v>
          </cell>
          <cell r="BB72">
            <v>0.13750000000000018</v>
          </cell>
          <cell r="BC72">
            <v>0</v>
          </cell>
          <cell r="BD72">
            <v>-0.73750000000000071</v>
          </cell>
        </row>
        <row r="73">
          <cell r="A73">
            <v>37316</v>
          </cell>
          <cell r="C73">
            <v>8.9</v>
          </cell>
          <cell r="D73">
            <v>8.9</v>
          </cell>
          <cell r="E73">
            <v>8.9</v>
          </cell>
          <cell r="F73">
            <v>8.9499999999999993</v>
          </cell>
          <cell r="G73">
            <v>8</v>
          </cell>
          <cell r="H73">
            <v>8.4</v>
          </cell>
          <cell r="I73">
            <v>8.25</v>
          </cell>
          <cell r="J73">
            <v>8.6</v>
          </cell>
          <cell r="K73">
            <v>7.25</v>
          </cell>
          <cell r="L73">
            <v>7.75</v>
          </cell>
          <cell r="M73">
            <v>8.5</v>
          </cell>
          <cell r="N73">
            <v>8</v>
          </cell>
          <cell r="O73">
            <v>6.5</v>
          </cell>
          <cell r="P73">
            <v>7</v>
          </cell>
          <cell r="Q73">
            <v>6.75</v>
          </cell>
          <cell r="R73">
            <v>7.1</v>
          </cell>
          <cell r="S73">
            <v>6</v>
          </cell>
          <cell r="T73">
            <v>6.25</v>
          </cell>
          <cell r="U73">
            <v>6.2</v>
          </cell>
          <cell r="V73">
            <v>6.5</v>
          </cell>
          <cell r="W73">
            <v>6.25</v>
          </cell>
          <cell r="X73">
            <v>6.6</v>
          </cell>
          <cell r="Y73">
            <v>6.35</v>
          </cell>
          <cell r="Z73">
            <v>6.75</v>
          </cell>
          <cell r="AA73">
            <v>6.6</v>
          </cell>
          <cell r="AB73">
            <v>7</v>
          </cell>
          <cell r="AC73">
            <v>6.75</v>
          </cell>
          <cell r="AD73">
            <v>7.2</v>
          </cell>
          <cell r="AE73">
            <v>8.9</v>
          </cell>
          <cell r="AF73">
            <v>8.9250000000000007</v>
          </cell>
          <cell r="AG73">
            <v>8.125</v>
          </cell>
          <cell r="AH73">
            <v>8.5</v>
          </cell>
          <cell r="AI73">
            <v>7.875</v>
          </cell>
          <cell r="AJ73">
            <v>7.875</v>
          </cell>
          <cell r="AK73">
            <v>6.625</v>
          </cell>
          <cell r="AL73">
            <v>7.05</v>
          </cell>
          <cell r="AM73">
            <v>6.1</v>
          </cell>
          <cell r="AN73">
            <v>6.375</v>
          </cell>
          <cell r="AO73">
            <v>6.3</v>
          </cell>
          <cell r="AP73">
            <v>6.6749999999999998</v>
          </cell>
          <cell r="AQ73">
            <v>6.6749999999999998</v>
          </cell>
          <cell r="AR73">
            <v>7.1</v>
          </cell>
          <cell r="AS73">
            <v>8.9125000000000014</v>
          </cell>
          <cell r="AT73">
            <v>8.3125</v>
          </cell>
          <cell r="AU73">
            <v>7.875</v>
          </cell>
          <cell r="AV73">
            <v>6.8375000000000004</v>
          </cell>
          <cell r="AW73">
            <v>6.2374999999999998</v>
          </cell>
          <cell r="AX73">
            <v>6.4874999999999998</v>
          </cell>
          <cell r="AY73">
            <v>6.8874999999999993</v>
          </cell>
          <cell r="AZ73">
            <v>0.58750000000000213</v>
          </cell>
          <cell r="BA73">
            <v>8.7499999999999467E-2</v>
          </cell>
          <cell r="BB73">
            <v>3.7499999999999645E-2</v>
          </cell>
          <cell r="BC73">
            <v>0</v>
          </cell>
          <cell r="BD73">
            <v>-0.98750000000000071</v>
          </cell>
        </row>
        <row r="74">
          <cell r="A74">
            <v>37317</v>
          </cell>
          <cell r="C74">
            <v>7.75</v>
          </cell>
          <cell r="D74">
            <v>8.25</v>
          </cell>
          <cell r="E74">
            <v>8.9</v>
          </cell>
          <cell r="F74">
            <v>8.9499999999999993</v>
          </cell>
          <cell r="G74">
            <v>7.75</v>
          </cell>
          <cell r="H74">
            <v>8.25</v>
          </cell>
          <cell r="I74">
            <v>8</v>
          </cell>
          <cell r="J74">
            <v>8.5</v>
          </cell>
          <cell r="K74">
            <v>7.25</v>
          </cell>
          <cell r="L74">
            <v>7.75</v>
          </cell>
          <cell r="M74">
            <v>7.5</v>
          </cell>
          <cell r="N74">
            <v>8</v>
          </cell>
          <cell r="O74">
            <v>6.65</v>
          </cell>
          <cell r="P74">
            <v>7.1</v>
          </cell>
          <cell r="Q74">
            <v>6.75</v>
          </cell>
          <cell r="R74">
            <v>7.25</v>
          </cell>
          <cell r="S74">
            <v>6.1</v>
          </cell>
          <cell r="T74">
            <v>6.6</v>
          </cell>
          <cell r="U74">
            <v>6.25</v>
          </cell>
          <cell r="V74">
            <v>6.75</v>
          </cell>
          <cell r="W74">
            <v>6.5</v>
          </cell>
          <cell r="X74">
            <v>7</v>
          </cell>
          <cell r="Y74">
            <v>6.75</v>
          </cell>
          <cell r="Z74">
            <v>7.25</v>
          </cell>
          <cell r="AA74">
            <v>7</v>
          </cell>
          <cell r="AB74">
            <v>7.5</v>
          </cell>
          <cell r="AC74">
            <v>7.25</v>
          </cell>
          <cell r="AD74">
            <v>7.75</v>
          </cell>
          <cell r="AE74">
            <v>8.3249999999999993</v>
          </cell>
          <cell r="AF74">
            <v>8.6</v>
          </cell>
          <cell r="AG74">
            <v>7.875</v>
          </cell>
          <cell r="AH74">
            <v>8.375</v>
          </cell>
          <cell r="AI74">
            <v>7.375</v>
          </cell>
          <cell r="AJ74">
            <v>7.875</v>
          </cell>
          <cell r="AK74">
            <v>6.7</v>
          </cell>
          <cell r="AL74">
            <v>7.1749999999999998</v>
          </cell>
          <cell r="AM74">
            <v>6.1749999999999998</v>
          </cell>
          <cell r="AN74">
            <v>6.6749999999999998</v>
          </cell>
          <cell r="AO74">
            <v>6.625</v>
          </cell>
          <cell r="AP74">
            <v>7.125</v>
          </cell>
          <cell r="AQ74">
            <v>7.125</v>
          </cell>
          <cell r="AR74">
            <v>7.625</v>
          </cell>
          <cell r="AS74">
            <v>8.4624999999999986</v>
          </cell>
          <cell r="AT74">
            <v>8.125</v>
          </cell>
          <cell r="AU74">
            <v>7.625</v>
          </cell>
          <cell r="AV74">
            <v>6.9375</v>
          </cell>
          <cell r="AW74">
            <v>6.4249999999999998</v>
          </cell>
          <cell r="AX74">
            <v>6.875</v>
          </cell>
          <cell r="AY74">
            <v>7.375</v>
          </cell>
          <cell r="AZ74">
            <v>-0.45000000000000284</v>
          </cell>
          <cell r="BA74">
            <v>0.1875</v>
          </cell>
          <cell r="BB74">
            <v>0.38750000000000018</v>
          </cell>
          <cell r="BC74">
            <v>0.48750000000000071</v>
          </cell>
          <cell r="BD74">
            <v>-0.25</v>
          </cell>
        </row>
        <row r="75">
          <cell r="A75">
            <v>37319</v>
          </cell>
          <cell r="C75">
            <v>6.5</v>
          </cell>
          <cell r="D75">
            <v>7.5</v>
          </cell>
          <cell r="E75">
            <v>8.25</v>
          </cell>
          <cell r="F75">
            <v>8.9</v>
          </cell>
          <cell r="G75">
            <v>6.5</v>
          </cell>
          <cell r="H75">
            <v>7.5</v>
          </cell>
          <cell r="I75">
            <v>7.5</v>
          </cell>
          <cell r="J75">
            <v>8.25</v>
          </cell>
          <cell r="K75">
            <v>6</v>
          </cell>
          <cell r="L75">
            <v>7</v>
          </cell>
          <cell r="M75">
            <v>6.5</v>
          </cell>
          <cell r="N75">
            <v>7.25</v>
          </cell>
          <cell r="O75">
            <v>6</v>
          </cell>
          <cell r="P75">
            <v>6.5</v>
          </cell>
          <cell r="Q75">
            <v>6.25</v>
          </cell>
          <cell r="R75">
            <v>6.75</v>
          </cell>
          <cell r="S75">
            <v>6.15</v>
          </cell>
          <cell r="T75">
            <v>6.65</v>
          </cell>
          <cell r="U75">
            <v>6.25</v>
          </cell>
          <cell r="V75">
            <v>6.75</v>
          </cell>
          <cell r="W75">
            <v>6.4</v>
          </cell>
          <cell r="X75">
            <v>6.9</v>
          </cell>
          <cell r="Y75">
            <v>6.5</v>
          </cell>
          <cell r="Z75">
            <v>7.1</v>
          </cell>
          <cell r="AA75">
            <v>7</v>
          </cell>
          <cell r="AB75">
            <v>7.5</v>
          </cell>
          <cell r="AC75">
            <v>7.25</v>
          </cell>
          <cell r="AD75">
            <v>7.75</v>
          </cell>
          <cell r="AE75">
            <v>7.375</v>
          </cell>
          <cell r="AF75">
            <v>8.1999999999999993</v>
          </cell>
          <cell r="AG75">
            <v>7</v>
          </cell>
          <cell r="AH75">
            <v>7.875</v>
          </cell>
          <cell r="AI75">
            <v>6.25</v>
          </cell>
          <cell r="AJ75">
            <v>7.125</v>
          </cell>
          <cell r="AK75">
            <v>6.125</v>
          </cell>
          <cell r="AL75">
            <v>6.625</v>
          </cell>
          <cell r="AM75">
            <v>6.2</v>
          </cell>
          <cell r="AN75">
            <v>6.7</v>
          </cell>
          <cell r="AO75">
            <v>6.45</v>
          </cell>
          <cell r="AP75">
            <v>7</v>
          </cell>
          <cell r="AQ75">
            <v>7.125</v>
          </cell>
          <cell r="AR75">
            <v>7.625</v>
          </cell>
          <cell r="AS75">
            <v>7.7874999999999996</v>
          </cell>
          <cell r="AT75">
            <v>7.4375</v>
          </cell>
          <cell r="AU75">
            <v>6.6875</v>
          </cell>
          <cell r="AV75">
            <v>6.375</v>
          </cell>
          <cell r="AW75">
            <v>6.45</v>
          </cell>
          <cell r="AX75">
            <v>6.7249999999999996</v>
          </cell>
          <cell r="AY75">
            <v>7.375</v>
          </cell>
          <cell r="AZ75">
            <v>-0.67499999999999893</v>
          </cell>
          <cell r="BA75">
            <v>2.5000000000000355E-2</v>
          </cell>
          <cell r="BB75">
            <v>-0.15000000000000036</v>
          </cell>
          <cell r="BC75">
            <v>0</v>
          </cell>
          <cell r="BD75">
            <v>0.6875</v>
          </cell>
        </row>
        <row r="76">
          <cell r="A76">
            <v>37320</v>
          </cell>
          <cell r="C76">
            <v>7.25</v>
          </cell>
          <cell r="D76">
            <v>8</v>
          </cell>
          <cell r="E76">
            <v>8.25</v>
          </cell>
          <cell r="F76">
            <v>8.75</v>
          </cell>
          <cell r="G76">
            <v>7.25</v>
          </cell>
          <cell r="H76">
            <v>7.75</v>
          </cell>
          <cell r="I76">
            <v>7.5</v>
          </cell>
          <cell r="J76">
            <v>8</v>
          </cell>
          <cell r="K76">
            <v>6.75</v>
          </cell>
          <cell r="L76">
            <v>7.25</v>
          </cell>
          <cell r="M76">
            <v>7</v>
          </cell>
          <cell r="N76">
            <v>7.5</v>
          </cell>
          <cell r="O76">
            <v>6.25</v>
          </cell>
          <cell r="P76">
            <v>6.75</v>
          </cell>
          <cell r="Q76">
            <v>6.5</v>
          </cell>
          <cell r="R76">
            <v>7</v>
          </cell>
          <cell r="S76">
            <v>6</v>
          </cell>
          <cell r="T76">
            <v>6.25</v>
          </cell>
          <cell r="U76">
            <v>6.25</v>
          </cell>
          <cell r="V76">
            <v>6.5</v>
          </cell>
          <cell r="W76">
            <v>6.3</v>
          </cell>
          <cell r="X76">
            <v>6.8</v>
          </cell>
          <cell r="Y76">
            <v>6.5</v>
          </cell>
          <cell r="Z76">
            <v>7</v>
          </cell>
          <cell r="AA76">
            <v>7</v>
          </cell>
          <cell r="AB76">
            <v>7.5</v>
          </cell>
          <cell r="AC76">
            <v>7.25</v>
          </cell>
          <cell r="AD76">
            <v>7.75</v>
          </cell>
          <cell r="AE76">
            <v>7.75</v>
          </cell>
          <cell r="AF76">
            <v>8.375</v>
          </cell>
          <cell r="AG76">
            <v>7.375</v>
          </cell>
          <cell r="AH76">
            <v>7.875</v>
          </cell>
          <cell r="AI76">
            <v>6.875</v>
          </cell>
          <cell r="AJ76">
            <v>7.375</v>
          </cell>
          <cell r="AK76">
            <v>6.375</v>
          </cell>
          <cell r="AL76">
            <v>6.875</v>
          </cell>
          <cell r="AM76">
            <v>6.125</v>
          </cell>
          <cell r="AN76">
            <v>6.375</v>
          </cell>
          <cell r="AO76">
            <v>6.4</v>
          </cell>
          <cell r="AP76">
            <v>6.9</v>
          </cell>
          <cell r="AQ76">
            <v>7.125</v>
          </cell>
          <cell r="AR76">
            <v>7.625</v>
          </cell>
          <cell r="AS76">
            <v>8.0625</v>
          </cell>
          <cell r="AT76">
            <v>7.625</v>
          </cell>
          <cell r="AU76">
            <v>7.125</v>
          </cell>
          <cell r="AV76">
            <v>6.625</v>
          </cell>
          <cell r="AW76">
            <v>6.25</v>
          </cell>
          <cell r="AX76">
            <v>6.65</v>
          </cell>
          <cell r="AY76">
            <v>7.375</v>
          </cell>
          <cell r="AZ76">
            <v>0.27500000000000036</v>
          </cell>
          <cell r="BA76">
            <v>-0.20000000000000018</v>
          </cell>
          <cell r="BB76">
            <v>-7.4999999999999289E-2</v>
          </cell>
          <cell r="BC76">
            <v>0</v>
          </cell>
          <cell r="BD76">
            <v>0.25</v>
          </cell>
        </row>
        <row r="77">
          <cell r="A77">
            <v>37321</v>
          </cell>
          <cell r="C77">
            <v>5</v>
          </cell>
          <cell r="D77">
            <v>5.5</v>
          </cell>
          <cell r="E77">
            <v>8.25</v>
          </cell>
          <cell r="F77">
            <v>8.75</v>
          </cell>
          <cell r="G77">
            <v>7</v>
          </cell>
          <cell r="H77">
            <v>7.5</v>
          </cell>
          <cell r="I77">
            <v>7.25</v>
          </cell>
          <cell r="J77">
            <v>7.75</v>
          </cell>
          <cell r="K77">
            <v>6.75</v>
          </cell>
          <cell r="L77">
            <v>7.25</v>
          </cell>
          <cell r="M77">
            <v>6.5</v>
          </cell>
          <cell r="N77">
            <v>7.5</v>
          </cell>
          <cell r="O77">
            <v>5.75</v>
          </cell>
          <cell r="P77">
            <v>6.25</v>
          </cell>
          <cell r="Q77">
            <v>6</v>
          </cell>
          <cell r="R77">
            <v>6.5</v>
          </cell>
          <cell r="S77">
            <v>5.8</v>
          </cell>
          <cell r="T77">
            <v>6.1</v>
          </cell>
          <cell r="U77">
            <v>6</v>
          </cell>
          <cell r="V77">
            <v>6.3</v>
          </cell>
          <cell r="W77">
            <v>6.5</v>
          </cell>
          <cell r="X77">
            <v>7</v>
          </cell>
          <cell r="Y77">
            <v>6.75</v>
          </cell>
          <cell r="Z77">
            <v>7.25</v>
          </cell>
          <cell r="AA77">
            <v>7</v>
          </cell>
          <cell r="AB77">
            <v>7.5</v>
          </cell>
          <cell r="AC77">
            <v>7.25</v>
          </cell>
          <cell r="AD77">
            <v>7.75</v>
          </cell>
          <cell r="AE77">
            <v>6.625</v>
          </cell>
          <cell r="AF77">
            <v>7.125</v>
          </cell>
          <cell r="AG77">
            <v>7.125</v>
          </cell>
          <cell r="AH77">
            <v>7.625</v>
          </cell>
          <cell r="AI77">
            <v>6.625</v>
          </cell>
          <cell r="AJ77">
            <v>7.375</v>
          </cell>
          <cell r="AK77">
            <v>5.875</v>
          </cell>
          <cell r="AL77">
            <v>6.375</v>
          </cell>
          <cell r="AM77">
            <v>5.9</v>
          </cell>
          <cell r="AN77">
            <v>6.1999999999999993</v>
          </cell>
          <cell r="AO77">
            <v>6.625</v>
          </cell>
          <cell r="AP77">
            <v>7.125</v>
          </cell>
          <cell r="AQ77">
            <v>7.125</v>
          </cell>
          <cell r="AR77">
            <v>7.625</v>
          </cell>
          <cell r="AS77">
            <v>6.875</v>
          </cell>
          <cell r="AT77">
            <v>7.375</v>
          </cell>
          <cell r="AU77">
            <v>7</v>
          </cell>
          <cell r="AV77">
            <v>6.125</v>
          </cell>
          <cell r="AW77">
            <v>6.05</v>
          </cell>
          <cell r="AX77">
            <v>6.875</v>
          </cell>
          <cell r="AY77">
            <v>7.375</v>
          </cell>
          <cell r="AZ77">
            <v>-1.1875</v>
          </cell>
          <cell r="BA77">
            <v>-0.20000000000000018</v>
          </cell>
          <cell r="BB77">
            <v>0.22499999999999964</v>
          </cell>
          <cell r="BC77">
            <v>0</v>
          </cell>
          <cell r="BD77">
            <v>0.375</v>
          </cell>
        </row>
        <row r="78">
          <cell r="A78">
            <v>37322</v>
          </cell>
          <cell r="C78">
            <v>7.75</v>
          </cell>
          <cell r="D78">
            <v>8.25</v>
          </cell>
          <cell r="E78">
            <v>8.75</v>
          </cell>
          <cell r="F78">
            <v>8.9</v>
          </cell>
          <cell r="G78">
            <v>7.5</v>
          </cell>
          <cell r="H78">
            <v>8</v>
          </cell>
          <cell r="I78">
            <v>7.75</v>
          </cell>
          <cell r="J78">
            <v>8.25</v>
          </cell>
          <cell r="K78">
            <v>6.75</v>
          </cell>
          <cell r="L78">
            <v>7.25</v>
          </cell>
          <cell r="M78">
            <v>7.25</v>
          </cell>
          <cell r="N78">
            <v>7.75</v>
          </cell>
          <cell r="O78">
            <v>6.5</v>
          </cell>
          <cell r="P78">
            <v>7</v>
          </cell>
          <cell r="Q78">
            <v>6.75</v>
          </cell>
          <cell r="R78">
            <v>7.25</v>
          </cell>
          <cell r="S78">
            <v>5.75</v>
          </cell>
          <cell r="T78">
            <v>6.2</v>
          </cell>
          <cell r="U78">
            <v>6</v>
          </cell>
          <cell r="V78">
            <v>6.4</v>
          </cell>
          <cell r="W78">
            <v>6.4</v>
          </cell>
          <cell r="X78">
            <v>6.7</v>
          </cell>
          <cell r="Y78">
            <v>6.7</v>
          </cell>
          <cell r="Z78">
            <v>7</v>
          </cell>
          <cell r="AA78">
            <v>6.8</v>
          </cell>
          <cell r="AB78">
            <v>7.1</v>
          </cell>
          <cell r="AC78">
            <v>7</v>
          </cell>
          <cell r="AD78">
            <v>7.4</v>
          </cell>
          <cell r="AE78">
            <v>8.25</v>
          </cell>
          <cell r="AF78">
            <v>8.5749999999999993</v>
          </cell>
          <cell r="AG78">
            <v>7.625</v>
          </cell>
          <cell r="AH78">
            <v>8.125</v>
          </cell>
          <cell r="AI78">
            <v>7</v>
          </cell>
          <cell r="AJ78">
            <v>7.5</v>
          </cell>
          <cell r="AK78">
            <v>6.625</v>
          </cell>
          <cell r="AL78">
            <v>7.125</v>
          </cell>
          <cell r="AM78">
            <v>5.875</v>
          </cell>
          <cell r="AN78">
            <v>6.3000000000000007</v>
          </cell>
          <cell r="AO78">
            <v>6.5500000000000007</v>
          </cell>
          <cell r="AP78">
            <v>6.85</v>
          </cell>
          <cell r="AQ78">
            <v>6.9</v>
          </cell>
          <cell r="AR78">
            <v>7.25</v>
          </cell>
          <cell r="AS78">
            <v>8.4124999999999996</v>
          </cell>
          <cell r="AT78">
            <v>7.875</v>
          </cell>
          <cell r="AU78">
            <v>7.25</v>
          </cell>
          <cell r="AV78">
            <v>6.875</v>
          </cell>
          <cell r="AW78">
            <v>6.0875000000000004</v>
          </cell>
          <cell r="AX78">
            <v>6.7</v>
          </cell>
          <cell r="AY78">
            <v>7.0750000000000002</v>
          </cell>
          <cell r="AZ78">
            <v>1.5374999999999996</v>
          </cell>
          <cell r="BA78">
            <v>3.7500000000000533E-2</v>
          </cell>
          <cell r="BB78">
            <v>-0.17499999999999982</v>
          </cell>
          <cell r="BC78">
            <v>-0.29999999999999982</v>
          </cell>
          <cell r="BD78">
            <v>-0.17499999999999982</v>
          </cell>
        </row>
        <row r="79">
          <cell r="A79">
            <v>37323</v>
          </cell>
          <cell r="C79">
            <v>1.25</v>
          </cell>
          <cell r="D79">
            <v>1.75</v>
          </cell>
          <cell r="E79">
            <v>6.5</v>
          </cell>
          <cell r="F79">
            <v>7.25</v>
          </cell>
          <cell r="G79">
            <v>3</v>
          </cell>
          <cell r="H79">
            <v>4</v>
          </cell>
          <cell r="I79">
            <v>3.5</v>
          </cell>
          <cell r="J79">
            <v>4.5</v>
          </cell>
          <cell r="K79">
            <v>4.25</v>
          </cell>
          <cell r="L79">
            <v>4.75</v>
          </cell>
          <cell r="M79">
            <v>4.75</v>
          </cell>
          <cell r="N79">
            <v>5.25</v>
          </cell>
          <cell r="O79">
            <v>4.5</v>
          </cell>
          <cell r="P79">
            <v>5.25</v>
          </cell>
          <cell r="Q79">
            <v>5</v>
          </cell>
          <cell r="R79">
            <v>5.75</v>
          </cell>
          <cell r="S79">
            <v>5.6</v>
          </cell>
          <cell r="T79">
            <v>6</v>
          </cell>
          <cell r="U79">
            <v>5.8</v>
          </cell>
          <cell r="V79">
            <v>6.2</v>
          </cell>
          <cell r="W79">
            <v>6.3</v>
          </cell>
          <cell r="X79">
            <v>6.7</v>
          </cell>
          <cell r="Y79">
            <v>6.6</v>
          </cell>
          <cell r="Z79">
            <v>7</v>
          </cell>
          <cell r="AA79">
            <v>6.8</v>
          </cell>
          <cell r="AB79">
            <v>7.1</v>
          </cell>
          <cell r="AC79">
            <v>7</v>
          </cell>
          <cell r="AD79">
            <v>7.4</v>
          </cell>
          <cell r="AE79">
            <v>3.875</v>
          </cell>
          <cell r="AF79">
            <v>4.5</v>
          </cell>
          <cell r="AG79">
            <v>3.25</v>
          </cell>
          <cell r="AH79">
            <v>4.25</v>
          </cell>
          <cell r="AI79">
            <v>4.5</v>
          </cell>
          <cell r="AJ79">
            <v>5</v>
          </cell>
          <cell r="AK79">
            <v>4.75</v>
          </cell>
          <cell r="AL79">
            <v>5.5</v>
          </cell>
          <cell r="AM79">
            <v>5.6999999999999993</v>
          </cell>
          <cell r="AN79">
            <v>6.1</v>
          </cell>
          <cell r="AO79">
            <v>6.4499999999999993</v>
          </cell>
          <cell r="AP79">
            <v>6.85</v>
          </cell>
          <cell r="AQ79">
            <v>6.9</v>
          </cell>
          <cell r="AR79">
            <v>7.25</v>
          </cell>
          <cell r="AS79">
            <v>4.1875</v>
          </cell>
          <cell r="AT79">
            <v>3.75</v>
          </cell>
          <cell r="AU79">
            <v>4.75</v>
          </cell>
          <cell r="AV79">
            <v>5.125</v>
          </cell>
          <cell r="AW79">
            <v>5.8999999999999995</v>
          </cell>
          <cell r="AX79">
            <v>6.6499999999999995</v>
          </cell>
          <cell r="AY79">
            <v>7.0750000000000002</v>
          </cell>
          <cell r="AZ79">
            <v>-4.2249999999999996</v>
          </cell>
          <cell r="BA79">
            <v>-0.18750000000000089</v>
          </cell>
          <cell r="BB79">
            <v>-5.0000000000000711E-2</v>
          </cell>
          <cell r="BC79">
            <v>0</v>
          </cell>
          <cell r="BD79">
            <v>2.3250000000000002</v>
          </cell>
        </row>
        <row r="80">
          <cell r="A80">
            <v>37324</v>
          </cell>
          <cell r="C80">
            <v>1.5</v>
          </cell>
          <cell r="D80">
            <v>2</v>
          </cell>
          <cell r="E80">
            <v>3</v>
          </cell>
          <cell r="F80">
            <v>4</v>
          </cell>
          <cell r="G80">
            <v>3.5</v>
          </cell>
          <cell r="H80">
            <v>4.5</v>
          </cell>
          <cell r="I80">
            <v>4</v>
          </cell>
          <cell r="J80">
            <v>5</v>
          </cell>
          <cell r="K80">
            <v>4.5</v>
          </cell>
          <cell r="L80">
            <v>5</v>
          </cell>
          <cell r="M80">
            <v>4.75</v>
          </cell>
          <cell r="N80">
            <v>5.25</v>
          </cell>
          <cell r="O80">
            <v>4.75</v>
          </cell>
          <cell r="P80">
            <v>5.25</v>
          </cell>
          <cell r="Q80">
            <v>5</v>
          </cell>
          <cell r="R80">
            <v>5.5</v>
          </cell>
          <cell r="S80">
            <v>5.6</v>
          </cell>
          <cell r="T80">
            <v>6</v>
          </cell>
          <cell r="U80">
            <v>5.8</v>
          </cell>
          <cell r="V80">
            <v>6.2</v>
          </cell>
          <cell r="W80">
            <v>6.3</v>
          </cell>
          <cell r="X80">
            <v>6.7</v>
          </cell>
          <cell r="Y80">
            <v>6.6</v>
          </cell>
          <cell r="Z80">
            <v>7</v>
          </cell>
          <cell r="AA80">
            <v>6.8</v>
          </cell>
          <cell r="AB80">
            <v>7.1</v>
          </cell>
          <cell r="AC80">
            <v>7</v>
          </cell>
          <cell r="AD80">
            <v>7.4</v>
          </cell>
          <cell r="AE80">
            <v>2.25</v>
          </cell>
          <cell r="AF80">
            <v>3</v>
          </cell>
          <cell r="AG80">
            <v>3.75</v>
          </cell>
          <cell r="AH80">
            <v>4.75</v>
          </cell>
          <cell r="AI80">
            <v>4.625</v>
          </cell>
          <cell r="AJ80">
            <v>5.125</v>
          </cell>
          <cell r="AK80">
            <v>4.875</v>
          </cell>
          <cell r="AL80">
            <v>5.375</v>
          </cell>
          <cell r="AM80">
            <v>5.6999999999999993</v>
          </cell>
          <cell r="AN80">
            <v>6.1</v>
          </cell>
          <cell r="AO80">
            <v>6.4499999999999993</v>
          </cell>
          <cell r="AP80">
            <v>6.85</v>
          </cell>
          <cell r="AQ80">
            <v>6.9</v>
          </cell>
          <cell r="AR80">
            <v>7.25</v>
          </cell>
          <cell r="AS80">
            <v>2.625</v>
          </cell>
          <cell r="AT80">
            <v>4.25</v>
          </cell>
          <cell r="AU80">
            <v>4.875</v>
          </cell>
          <cell r="AV80">
            <v>5.125</v>
          </cell>
          <cell r="AW80">
            <v>5.8999999999999995</v>
          </cell>
          <cell r="AX80">
            <v>6.6499999999999995</v>
          </cell>
          <cell r="AY80">
            <v>7.0750000000000002</v>
          </cell>
          <cell r="AZ80">
            <v>-1.5625</v>
          </cell>
          <cell r="BA80">
            <v>0</v>
          </cell>
          <cell r="BB80">
            <v>0</v>
          </cell>
          <cell r="BC80">
            <v>0</v>
          </cell>
          <cell r="BD80">
            <v>2.2000000000000002</v>
          </cell>
        </row>
        <row r="81">
          <cell r="A81">
            <v>37325</v>
          </cell>
          <cell r="C81">
            <v>1.5</v>
          </cell>
          <cell r="D81">
            <v>2</v>
          </cell>
          <cell r="E81">
            <v>3</v>
          </cell>
          <cell r="F81">
            <v>4</v>
          </cell>
          <cell r="G81">
            <v>3.5</v>
          </cell>
          <cell r="H81">
            <v>4.5</v>
          </cell>
          <cell r="I81">
            <v>4</v>
          </cell>
          <cell r="J81">
            <v>5</v>
          </cell>
          <cell r="K81">
            <v>4.5</v>
          </cell>
          <cell r="L81">
            <v>5</v>
          </cell>
          <cell r="M81">
            <v>4.75</v>
          </cell>
          <cell r="N81">
            <v>5.25</v>
          </cell>
          <cell r="O81">
            <v>4.75</v>
          </cell>
          <cell r="P81">
            <v>5.25</v>
          </cell>
          <cell r="Q81">
            <v>5</v>
          </cell>
          <cell r="R81">
            <v>5.5</v>
          </cell>
          <cell r="S81">
            <v>5.6</v>
          </cell>
          <cell r="T81">
            <v>6</v>
          </cell>
          <cell r="U81">
            <v>5.8</v>
          </cell>
          <cell r="V81">
            <v>6.2</v>
          </cell>
          <cell r="W81">
            <v>6.3</v>
          </cell>
          <cell r="X81">
            <v>6.7</v>
          </cell>
          <cell r="Y81">
            <v>6.6</v>
          </cell>
          <cell r="Z81">
            <v>7</v>
          </cell>
          <cell r="AA81">
            <v>6.8</v>
          </cell>
          <cell r="AB81">
            <v>7.1</v>
          </cell>
          <cell r="AC81">
            <v>7</v>
          </cell>
          <cell r="AD81">
            <v>7.4</v>
          </cell>
          <cell r="AE81">
            <v>2.25</v>
          </cell>
          <cell r="AF81">
            <v>3</v>
          </cell>
          <cell r="AG81">
            <v>3.75</v>
          </cell>
          <cell r="AH81">
            <v>4.75</v>
          </cell>
          <cell r="AI81">
            <v>4.625</v>
          </cell>
          <cell r="AJ81">
            <v>5.125</v>
          </cell>
          <cell r="AK81">
            <v>4.875</v>
          </cell>
          <cell r="AL81">
            <v>5.375</v>
          </cell>
          <cell r="AM81">
            <v>5.6999999999999993</v>
          </cell>
          <cell r="AN81">
            <v>6.1</v>
          </cell>
          <cell r="AO81">
            <v>6.4499999999999993</v>
          </cell>
          <cell r="AP81">
            <v>6.85</v>
          </cell>
          <cell r="AQ81">
            <v>6.9</v>
          </cell>
          <cell r="AR81">
            <v>7.25</v>
          </cell>
          <cell r="AS81">
            <v>2.625</v>
          </cell>
          <cell r="AT81">
            <v>4.25</v>
          </cell>
          <cell r="AU81">
            <v>4.875</v>
          </cell>
          <cell r="AV81">
            <v>5.125</v>
          </cell>
          <cell r="AW81">
            <v>5.8999999999999995</v>
          </cell>
          <cell r="AX81">
            <v>6.6499999999999995</v>
          </cell>
          <cell r="AY81">
            <v>7.0750000000000002</v>
          </cell>
          <cell r="AZ81">
            <v>0</v>
          </cell>
          <cell r="BA81">
            <v>0</v>
          </cell>
          <cell r="BB81">
            <v>0</v>
          </cell>
          <cell r="BC81">
            <v>0</v>
          </cell>
          <cell r="BD81">
            <v>2.2000000000000002</v>
          </cell>
        </row>
        <row r="82">
          <cell r="A82">
            <v>37326</v>
          </cell>
          <cell r="C82">
            <v>1.25</v>
          </cell>
          <cell r="D82">
            <v>1.75</v>
          </cell>
          <cell r="E82">
            <v>1.5</v>
          </cell>
          <cell r="F82">
            <v>2.25</v>
          </cell>
          <cell r="G82">
            <v>4.25</v>
          </cell>
          <cell r="H82">
            <v>5</v>
          </cell>
          <cell r="I82">
            <v>4.75</v>
          </cell>
          <cell r="J82">
            <v>5.25</v>
          </cell>
          <cell r="K82">
            <v>5</v>
          </cell>
          <cell r="L82">
            <v>5.5</v>
          </cell>
          <cell r="M82">
            <v>5.25</v>
          </cell>
          <cell r="N82">
            <v>5.75</v>
          </cell>
          <cell r="O82">
            <v>5.0999999999999996</v>
          </cell>
          <cell r="P82">
            <v>5.6</v>
          </cell>
          <cell r="Q82">
            <v>5.4</v>
          </cell>
          <cell r="R82">
            <v>5.9</v>
          </cell>
          <cell r="S82">
            <v>5.7</v>
          </cell>
          <cell r="T82">
            <v>6.2</v>
          </cell>
          <cell r="U82">
            <v>5.9</v>
          </cell>
          <cell r="V82">
            <v>6.4</v>
          </cell>
          <cell r="W82">
            <v>6</v>
          </cell>
          <cell r="X82">
            <v>6.5</v>
          </cell>
          <cell r="Y82">
            <v>6.25</v>
          </cell>
          <cell r="Z82">
            <v>6.75</v>
          </cell>
          <cell r="AA82">
            <v>6.5</v>
          </cell>
          <cell r="AB82">
            <v>7</v>
          </cell>
          <cell r="AC82">
            <v>6.75</v>
          </cell>
          <cell r="AD82">
            <v>7.25</v>
          </cell>
          <cell r="AE82">
            <v>1.375</v>
          </cell>
          <cell r="AF82">
            <v>2</v>
          </cell>
          <cell r="AG82">
            <v>4.5</v>
          </cell>
          <cell r="AH82">
            <v>5.125</v>
          </cell>
          <cell r="AI82">
            <v>5.125</v>
          </cell>
          <cell r="AJ82">
            <v>5.625</v>
          </cell>
          <cell r="AK82">
            <v>5.25</v>
          </cell>
          <cell r="AL82">
            <v>5.75</v>
          </cell>
          <cell r="AM82">
            <v>5.8000000000000007</v>
          </cell>
          <cell r="AN82">
            <v>6.3000000000000007</v>
          </cell>
          <cell r="AO82">
            <v>6.125</v>
          </cell>
          <cell r="AP82">
            <v>6.625</v>
          </cell>
          <cell r="AQ82">
            <v>6.625</v>
          </cell>
          <cell r="AR82">
            <v>7.125</v>
          </cell>
          <cell r="AS82">
            <v>1.6875</v>
          </cell>
          <cell r="AT82">
            <v>4.8125</v>
          </cell>
          <cell r="AU82">
            <v>5.375</v>
          </cell>
          <cell r="AV82">
            <v>5.5</v>
          </cell>
          <cell r="AW82">
            <v>6.0500000000000007</v>
          </cell>
          <cell r="AX82">
            <v>6.375</v>
          </cell>
          <cell r="AY82">
            <v>6.875</v>
          </cell>
          <cell r="AZ82">
            <v>-0.9375</v>
          </cell>
          <cell r="BA82">
            <v>0.15000000000000124</v>
          </cell>
          <cell r="BB82">
            <v>-0.27499999999999947</v>
          </cell>
          <cell r="BC82">
            <v>-0.20000000000000018</v>
          </cell>
          <cell r="BD82">
            <v>1.5</v>
          </cell>
        </row>
        <row r="83">
          <cell r="A83">
            <v>37327</v>
          </cell>
          <cell r="C83">
            <v>2</v>
          </cell>
          <cell r="D83">
            <v>3</v>
          </cell>
          <cell r="E83">
            <v>5.5</v>
          </cell>
          <cell r="F83">
            <v>7</v>
          </cell>
          <cell r="G83">
            <v>3.5</v>
          </cell>
          <cell r="H83">
            <v>4.5</v>
          </cell>
          <cell r="I83">
            <v>4</v>
          </cell>
          <cell r="J83">
            <v>5</v>
          </cell>
          <cell r="K83">
            <v>5</v>
          </cell>
          <cell r="L83">
            <v>5.5</v>
          </cell>
          <cell r="M83">
            <v>5.25</v>
          </cell>
          <cell r="N83">
            <v>5.75</v>
          </cell>
          <cell r="O83">
            <v>5.2</v>
          </cell>
          <cell r="P83">
            <v>5.8</v>
          </cell>
          <cell r="Q83">
            <v>5.6</v>
          </cell>
          <cell r="R83">
            <v>6</v>
          </cell>
          <cell r="S83">
            <v>5.5</v>
          </cell>
          <cell r="T83">
            <v>6</v>
          </cell>
          <cell r="U83">
            <v>5.8</v>
          </cell>
          <cell r="V83">
            <v>6.3</v>
          </cell>
          <cell r="W83">
            <v>6</v>
          </cell>
          <cell r="X83">
            <v>6.4</v>
          </cell>
          <cell r="Y83">
            <v>6.2</v>
          </cell>
          <cell r="Z83">
            <v>6.6</v>
          </cell>
          <cell r="AA83">
            <v>6.6</v>
          </cell>
          <cell r="AB83">
            <v>7</v>
          </cell>
          <cell r="AC83">
            <v>6.8</v>
          </cell>
          <cell r="AD83">
            <v>7.2</v>
          </cell>
          <cell r="AE83">
            <v>3.75</v>
          </cell>
          <cell r="AF83">
            <v>5</v>
          </cell>
          <cell r="AG83">
            <v>3.75</v>
          </cell>
          <cell r="AH83">
            <v>4.75</v>
          </cell>
          <cell r="AI83">
            <v>5.125</v>
          </cell>
          <cell r="AJ83">
            <v>5.625</v>
          </cell>
          <cell r="AK83">
            <v>5.4</v>
          </cell>
          <cell r="AL83">
            <v>5.9</v>
          </cell>
          <cell r="AM83">
            <v>5.65</v>
          </cell>
          <cell r="AN83">
            <v>6.15</v>
          </cell>
          <cell r="AO83">
            <v>6.1</v>
          </cell>
          <cell r="AP83">
            <v>6.5</v>
          </cell>
          <cell r="AQ83">
            <v>6.6999999999999993</v>
          </cell>
          <cell r="AR83">
            <v>7.1</v>
          </cell>
          <cell r="AS83">
            <v>4.375</v>
          </cell>
          <cell r="AT83">
            <v>4.25</v>
          </cell>
          <cell r="AU83">
            <v>5.375</v>
          </cell>
          <cell r="AV83">
            <v>5.65</v>
          </cell>
          <cell r="AW83">
            <v>5.9</v>
          </cell>
          <cell r="AX83">
            <v>6.3</v>
          </cell>
          <cell r="AY83">
            <v>6.8999999999999995</v>
          </cell>
          <cell r="AZ83">
            <v>2.6875</v>
          </cell>
          <cell r="BA83">
            <v>-0.15000000000000036</v>
          </cell>
          <cell r="BB83">
            <v>-7.5000000000000178E-2</v>
          </cell>
          <cell r="BC83">
            <v>2.4999999999999467E-2</v>
          </cell>
          <cell r="BD83">
            <v>1.5249999999999995</v>
          </cell>
        </row>
        <row r="84">
          <cell r="A84">
            <v>37328</v>
          </cell>
          <cell r="C84">
            <v>1</v>
          </cell>
          <cell r="D84">
            <v>1.5</v>
          </cell>
          <cell r="E84">
            <v>2</v>
          </cell>
          <cell r="F84">
            <v>2.5</v>
          </cell>
          <cell r="G84">
            <v>3</v>
          </cell>
          <cell r="H84">
            <v>4</v>
          </cell>
          <cell r="I84">
            <v>3.5</v>
          </cell>
          <cell r="J84">
            <v>4.5</v>
          </cell>
          <cell r="K84">
            <v>4.75</v>
          </cell>
          <cell r="L84">
            <v>5.25</v>
          </cell>
          <cell r="M84">
            <v>5</v>
          </cell>
          <cell r="N84">
            <v>5.5</v>
          </cell>
          <cell r="O84">
            <v>5</v>
          </cell>
          <cell r="P84">
            <v>5.5</v>
          </cell>
          <cell r="Q84">
            <v>5.25</v>
          </cell>
          <cell r="R84">
            <v>5.75</v>
          </cell>
          <cell r="S84">
            <v>5.3</v>
          </cell>
          <cell r="T84">
            <v>5.8</v>
          </cell>
          <cell r="U84">
            <v>5.6</v>
          </cell>
          <cell r="V84">
            <v>6.1</v>
          </cell>
          <cell r="W84">
            <v>6</v>
          </cell>
          <cell r="X84">
            <v>6.5</v>
          </cell>
          <cell r="Y84">
            <v>6.25</v>
          </cell>
          <cell r="Z84">
            <v>6.75</v>
          </cell>
          <cell r="AA84">
            <v>6.5</v>
          </cell>
          <cell r="AB84">
            <v>6.9</v>
          </cell>
          <cell r="AC84">
            <v>6.7</v>
          </cell>
          <cell r="AD84">
            <v>7.1</v>
          </cell>
          <cell r="AE84">
            <v>1.5</v>
          </cell>
          <cell r="AF84">
            <v>2</v>
          </cell>
          <cell r="AG84">
            <v>3.25</v>
          </cell>
          <cell r="AH84">
            <v>4.25</v>
          </cell>
          <cell r="AI84">
            <v>4.875</v>
          </cell>
          <cell r="AJ84">
            <v>5.375</v>
          </cell>
          <cell r="AK84">
            <v>5.125</v>
          </cell>
          <cell r="AL84">
            <v>5.625</v>
          </cell>
          <cell r="AM84">
            <v>5.4499999999999993</v>
          </cell>
          <cell r="AN84">
            <v>5.9499999999999993</v>
          </cell>
          <cell r="AO84">
            <v>6.125</v>
          </cell>
          <cell r="AP84">
            <v>6.625</v>
          </cell>
          <cell r="AQ84">
            <v>6.6</v>
          </cell>
          <cell r="AR84">
            <v>7</v>
          </cell>
          <cell r="AS84">
            <v>1.75</v>
          </cell>
          <cell r="AT84">
            <v>3.75</v>
          </cell>
          <cell r="AU84">
            <v>5.125</v>
          </cell>
          <cell r="AV84">
            <v>5.375</v>
          </cell>
          <cell r="AW84">
            <v>5.6999999999999993</v>
          </cell>
          <cell r="AX84">
            <v>6.375</v>
          </cell>
          <cell r="AY84">
            <v>6.8</v>
          </cell>
          <cell r="AZ84">
            <v>-2.625</v>
          </cell>
          <cell r="BA84">
            <v>-0.20000000000000107</v>
          </cell>
          <cell r="BB84">
            <v>7.5000000000000178E-2</v>
          </cell>
          <cell r="BC84">
            <v>-9.9999999999999645E-2</v>
          </cell>
          <cell r="BD84">
            <v>1.6749999999999998</v>
          </cell>
        </row>
        <row r="85">
          <cell r="A85">
            <v>37329</v>
          </cell>
          <cell r="C85">
            <v>1</v>
          </cell>
          <cell r="D85">
            <v>1.75</v>
          </cell>
          <cell r="E85">
            <v>1.75</v>
          </cell>
          <cell r="F85">
            <v>2.25</v>
          </cell>
          <cell r="G85">
            <v>3</v>
          </cell>
          <cell r="H85">
            <v>3.5</v>
          </cell>
          <cell r="I85">
            <v>3.25</v>
          </cell>
          <cell r="J85">
            <v>3.75</v>
          </cell>
          <cell r="K85">
            <v>4</v>
          </cell>
          <cell r="L85">
            <v>4.5</v>
          </cell>
          <cell r="M85">
            <v>4.5</v>
          </cell>
          <cell r="N85">
            <v>5</v>
          </cell>
          <cell r="O85">
            <v>4.7</v>
          </cell>
          <cell r="P85">
            <v>5</v>
          </cell>
          <cell r="Q85">
            <v>5</v>
          </cell>
          <cell r="R85">
            <v>5.3</v>
          </cell>
          <cell r="S85">
            <v>5.2</v>
          </cell>
          <cell r="T85">
            <v>5.6</v>
          </cell>
          <cell r="U85">
            <v>5.5</v>
          </cell>
          <cell r="V85">
            <v>5.8</v>
          </cell>
          <cell r="W85">
            <v>6.25</v>
          </cell>
          <cell r="X85">
            <v>6.75</v>
          </cell>
          <cell r="Y85">
            <v>6.4</v>
          </cell>
          <cell r="Z85">
            <v>6.9</v>
          </cell>
          <cell r="AA85">
            <v>6.55</v>
          </cell>
          <cell r="AB85">
            <v>6.95</v>
          </cell>
          <cell r="AC85">
            <v>6.75</v>
          </cell>
          <cell r="AD85">
            <v>7.15</v>
          </cell>
          <cell r="AE85">
            <v>1.375</v>
          </cell>
          <cell r="AF85">
            <v>2</v>
          </cell>
          <cell r="AG85">
            <v>3.125</v>
          </cell>
          <cell r="AH85">
            <v>3.625</v>
          </cell>
          <cell r="AI85">
            <v>4.25</v>
          </cell>
          <cell r="AJ85">
            <v>4.75</v>
          </cell>
          <cell r="AK85">
            <v>4.8499999999999996</v>
          </cell>
          <cell r="AL85">
            <v>5.15</v>
          </cell>
          <cell r="AM85">
            <v>5.35</v>
          </cell>
          <cell r="AN85">
            <v>5.6999999999999993</v>
          </cell>
          <cell r="AO85">
            <v>6.3250000000000002</v>
          </cell>
          <cell r="AP85">
            <v>6.8250000000000002</v>
          </cell>
          <cell r="AQ85">
            <v>6.65</v>
          </cell>
          <cell r="AR85">
            <v>7.0500000000000007</v>
          </cell>
          <cell r="AS85">
            <v>1.6875</v>
          </cell>
          <cell r="AT85">
            <v>3.375</v>
          </cell>
          <cell r="AU85">
            <v>4.5</v>
          </cell>
          <cell r="AV85">
            <v>5</v>
          </cell>
          <cell r="AW85">
            <v>5.5249999999999995</v>
          </cell>
          <cell r="AX85">
            <v>6.5750000000000002</v>
          </cell>
          <cell r="AY85">
            <v>6.8500000000000005</v>
          </cell>
          <cell r="AZ85">
            <v>-6.25E-2</v>
          </cell>
          <cell r="BA85">
            <v>-0.17499999999999982</v>
          </cell>
          <cell r="BB85">
            <v>0.20000000000000018</v>
          </cell>
          <cell r="BC85">
            <v>5.0000000000000711E-2</v>
          </cell>
          <cell r="BD85">
            <v>2.3500000000000005</v>
          </cell>
        </row>
        <row r="86">
          <cell r="A86">
            <v>37330</v>
          </cell>
          <cell r="C86">
            <v>0.75</v>
          </cell>
          <cell r="D86">
            <v>1</v>
          </cell>
          <cell r="E86">
            <v>1.5</v>
          </cell>
          <cell r="F86">
            <v>2</v>
          </cell>
          <cell r="G86">
            <v>1.75</v>
          </cell>
          <cell r="H86">
            <v>2.75</v>
          </cell>
          <cell r="I86">
            <v>2.5</v>
          </cell>
          <cell r="J86">
            <v>3.5</v>
          </cell>
          <cell r="K86">
            <v>3.25</v>
          </cell>
          <cell r="L86">
            <v>3.75</v>
          </cell>
          <cell r="M86">
            <v>3.5</v>
          </cell>
          <cell r="N86">
            <v>4</v>
          </cell>
          <cell r="O86">
            <v>4.25</v>
          </cell>
          <cell r="P86">
            <v>4.75</v>
          </cell>
          <cell r="Q86">
            <v>4.5</v>
          </cell>
          <cell r="R86">
            <v>5</v>
          </cell>
          <cell r="S86">
            <v>4.7</v>
          </cell>
          <cell r="T86">
            <v>5.3</v>
          </cell>
          <cell r="U86">
            <v>5</v>
          </cell>
          <cell r="V86">
            <v>5.6</v>
          </cell>
          <cell r="W86">
            <v>5.6</v>
          </cell>
          <cell r="X86">
            <v>6</v>
          </cell>
          <cell r="Y86">
            <v>5.8</v>
          </cell>
          <cell r="Z86">
            <v>6.2</v>
          </cell>
          <cell r="AA86">
            <v>6.2</v>
          </cell>
          <cell r="AB86">
            <v>6.7</v>
          </cell>
          <cell r="AC86">
            <v>6.5</v>
          </cell>
          <cell r="AD86">
            <v>6.9</v>
          </cell>
          <cell r="AE86">
            <v>1.125</v>
          </cell>
          <cell r="AF86">
            <v>1.5</v>
          </cell>
          <cell r="AG86">
            <v>2.125</v>
          </cell>
          <cell r="AH86">
            <v>3.125</v>
          </cell>
          <cell r="AI86">
            <v>3.375</v>
          </cell>
          <cell r="AJ86">
            <v>3.875</v>
          </cell>
          <cell r="AK86">
            <v>4.375</v>
          </cell>
          <cell r="AL86">
            <v>4.875</v>
          </cell>
          <cell r="AM86">
            <v>4.8499999999999996</v>
          </cell>
          <cell r="AN86">
            <v>5.4499999999999993</v>
          </cell>
          <cell r="AO86">
            <v>5.6999999999999993</v>
          </cell>
          <cell r="AP86">
            <v>6.1</v>
          </cell>
          <cell r="AQ86">
            <v>6.35</v>
          </cell>
          <cell r="AR86">
            <v>6.8000000000000007</v>
          </cell>
          <cell r="AS86">
            <v>1.3125</v>
          </cell>
          <cell r="AT86">
            <v>2.625</v>
          </cell>
          <cell r="AU86">
            <v>3.625</v>
          </cell>
          <cell r="AV86">
            <v>4.625</v>
          </cell>
          <cell r="AW86">
            <v>5.1499999999999995</v>
          </cell>
          <cell r="AX86">
            <v>5.8999999999999995</v>
          </cell>
          <cell r="AY86">
            <v>6.5750000000000002</v>
          </cell>
          <cell r="AZ86">
            <v>-0.375</v>
          </cell>
          <cell r="BA86">
            <v>-0.375</v>
          </cell>
          <cell r="BB86">
            <v>-0.67500000000000071</v>
          </cell>
          <cell r="BC86">
            <v>-0.27500000000000036</v>
          </cell>
          <cell r="BD86">
            <v>2.95</v>
          </cell>
        </row>
        <row r="87">
          <cell r="A87">
            <v>37331</v>
          </cell>
          <cell r="C87">
            <v>1</v>
          </cell>
          <cell r="D87">
            <v>1.5</v>
          </cell>
          <cell r="E87">
            <v>2</v>
          </cell>
          <cell r="F87">
            <v>3</v>
          </cell>
          <cell r="G87">
            <v>2.75</v>
          </cell>
          <cell r="H87">
            <v>3.5</v>
          </cell>
          <cell r="I87">
            <v>3</v>
          </cell>
          <cell r="J87">
            <v>3.75</v>
          </cell>
          <cell r="K87">
            <v>3.5</v>
          </cell>
          <cell r="L87">
            <v>4</v>
          </cell>
          <cell r="M87">
            <v>3.75</v>
          </cell>
          <cell r="N87">
            <v>4.25</v>
          </cell>
          <cell r="O87">
            <v>4.25</v>
          </cell>
          <cell r="P87">
            <v>4.75</v>
          </cell>
          <cell r="Q87">
            <v>4.5</v>
          </cell>
          <cell r="R87">
            <v>5</v>
          </cell>
          <cell r="S87">
            <v>4.7</v>
          </cell>
          <cell r="T87">
            <v>5.3</v>
          </cell>
          <cell r="U87">
            <v>5</v>
          </cell>
          <cell r="V87">
            <v>5.6</v>
          </cell>
          <cell r="W87">
            <v>5.6</v>
          </cell>
          <cell r="X87">
            <v>6</v>
          </cell>
          <cell r="Y87">
            <v>5.8</v>
          </cell>
          <cell r="Z87">
            <v>6.2</v>
          </cell>
          <cell r="AA87">
            <v>6.2</v>
          </cell>
          <cell r="AB87">
            <v>6.7</v>
          </cell>
          <cell r="AC87">
            <v>6.5</v>
          </cell>
          <cell r="AD87">
            <v>6.9</v>
          </cell>
          <cell r="AE87">
            <v>1.5</v>
          </cell>
          <cell r="AF87">
            <v>2.25</v>
          </cell>
          <cell r="AG87">
            <v>2.875</v>
          </cell>
          <cell r="AH87">
            <v>3.625</v>
          </cell>
          <cell r="AI87">
            <v>3.625</v>
          </cell>
          <cell r="AJ87">
            <v>4.125</v>
          </cell>
          <cell r="AK87">
            <v>4.375</v>
          </cell>
          <cell r="AL87">
            <v>4.875</v>
          </cell>
          <cell r="AM87">
            <v>4.8499999999999996</v>
          </cell>
          <cell r="AN87">
            <v>5.4499999999999993</v>
          </cell>
          <cell r="AO87">
            <v>5.6999999999999993</v>
          </cell>
          <cell r="AP87">
            <v>6.1</v>
          </cell>
          <cell r="AQ87">
            <v>6.35</v>
          </cell>
          <cell r="AR87">
            <v>6.8000000000000007</v>
          </cell>
          <cell r="AS87">
            <v>1.875</v>
          </cell>
          <cell r="AT87">
            <v>3.25</v>
          </cell>
          <cell r="AU87">
            <v>3.875</v>
          </cell>
          <cell r="AV87">
            <v>4.625</v>
          </cell>
          <cell r="AW87">
            <v>5.1499999999999995</v>
          </cell>
          <cell r="AX87">
            <v>5.8999999999999995</v>
          </cell>
          <cell r="AY87">
            <v>6.5750000000000002</v>
          </cell>
          <cell r="AZ87">
            <v>0.5625</v>
          </cell>
          <cell r="BA87">
            <v>0</v>
          </cell>
          <cell r="BB87">
            <v>0</v>
          </cell>
          <cell r="BC87">
            <v>0</v>
          </cell>
          <cell r="BD87">
            <v>2.7</v>
          </cell>
        </row>
        <row r="88">
          <cell r="A88">
            <v>37332</v>
          </cell>
          <cell r="C88">
            <v>1</v>
          </cell>
          <cell r="D88">
            <v>1.5</v>
          </cell>
          <cell r="E88">
            <v>2</v>
          </cell>
          <cell r="F88">
            <v>3</v>
          </cell>
          <cell r="G88">
            <v>2.75</v>
          </cell>
          <cell r="H88">
            <v>3.5</v>
          </cell>
          <cell r="I88">
            <v>3</v>
          </cell>
          <cell r="J88">
            <v>3.75</v>
          </cell>
          <cell r="K88">
            <v>3.5</v>
          </cell>
          <cell r="L88">
            <v>4</v>
          </cell>
          <cell r="M88">
            <v>3.75</v>
          </cell>
          <cell r="N88">
            <v>4.25</v>
          </cell>
          <cell r="O88">
            <v>4.25</v>
          </cell>
          <cell r="P88">
            <v>4.75</v>
          </cell>
          <cell r="Q88">
            <v>4.5</v>
          </cell>
          <cell r="R88">
            <v>5</v>
          </cell>
          <cell r="S88">
            <v>4.7</v>
          </cell>
          <cell r="T88">
            <v>5.3</v>
          </cell>
          <cell r="U88">
            <v>5</v>
          </cell>
          <cell r="V88">
            <v>5.6</v>
          </cell>
          <cell r="W88">
            <v>5.6</v>
          </cell>
          <cell r="X88">
            <v>6</v>
          </cell>
          <cell r="Y88">
            <v>5.8</v>
          </cell>
          <cell r="Z88">
            <v>6.2</v>
          </cell>
          <cell r="AA88">
            <v>6.2</v>
          </cell>
          <cell r="AB88">
            <v>6.7</v>
          </cell>
          <cell r="AC88">
            <v>6.5</v>
          </cell>
          <cell r="AD88">
            <v>6.9</v>
          </cell>
          <cell r="AE88">
            <v>1.5</v>
          </cell>
          <cell r="AF88">
            <v>2.25</v>
          </cell>
          <cell r="AG88">
            <v>2.875</v>
          </cell>
          <cell r="AH88">
            <v>3.625</v>
          </cell>
          <cell r="AI88">
            <v>3.625</v>
          </cell>
          <cell r="AJ88">
            <v>4.125</v>
          </cell>
          <cell r="AK88">
            <v>4.375</v>
          </cell>
          <cell r="AL88">
            <v>4.875</v>
          </cell>
          <cell r="AM88">
            <v>4.8499999999999996</v>
          </cell>
          <cell r="AN88">
            <v>5.4499999999999993</v>
          </cell>
          <cell r="AO88">
            <v>5.6999999999999993</v>
          </cell>
          <cell r="AP88">
            <v>6.1</v>
          </cell>
          <cell r="AQ88">
            <v>6.35</v>
          </cell>
          <cell r="AR88">
            <v>6.8000000000000007</v>
          </cell>
          <cell r="AS88">
            <v>1.875</v>
          </cell>
          <cell r="AT88">
            <v>3.25</v>
          </cell>
          <cell r="AU88">
            <v>3.875</v>
          </cell>
          <cell r="AV88">
            <v>4.625</v>
          </cell>
          <cell r="AW88">
            <v>5.1499999999999995</v>
          </cell>
          <cell r="AX88">
            <v>5.8999999999999995</v>
          </cell>
          <cell r="AY88">
            <v>6.5750000000000002</v>
          </cell>
          <cell r="AZ88">
            <v>0</v>
          </cell>
          <cell r="BA88">
            <v>0</v>
          </cell>
          <cell r="BB88">
            <v>0</v>
          </cell>
          <cell r="BC88">
            <v>0</v>
          </cell>
          <cell r="BD88">
            <v>2.7</v>
          </cell>
        </row>
        <row r="89">
          <cell r="A89">
            <v>37333</v>
          </cell>
          <cell r="C89">
            <v>1.25</v>
          </cell>
          <cell r="D89">
            <v>1.75</v>
          </cell>
          <cell r="E89">
            <v>3.5</v>
          </cell>
          <cell r="F89">
            <v>4</v>
          </cell>
          <cell r="G89">
            <v>2.75</v>
          </cell>
          <cell r="H89">
            <v>3.5</v>
          </cell>
          <cell r="I89">
            <v>3</v>
          </cell>
          <cell r="J89">
            <v>3.75</v>
          </cell>
          <cell r="K89">
            <v>3.5</v>
          </cell>
          <cell r="L89">
            <v>4</v>
          </cell>
          <cell r="M89">
            <v>3.75</v>
          </cell>
          <cell r="N89">
            <v>4.25</v>
          </cell>
          <cell r="O89">
            <v>4.5</v>
          </cell>
          <cell r="P89">
            <v>5</v>
          </cell>
          <cell r="Q89">
            <v>4.75</v>
          </cell>
          <cell r="R89">
            <v>5.25</v>
          </cell>
          <cell r="S89">
            <v>5</v>
          </cell>
          <cell r="T89">
            <v>5.5</v>
          </cell>
          <cell r="U89">
            <v>5.25</v>
          </cell>
          <cell r="V89">
            <v>5.75</v>
          </cell>
          <cell r="W89">
            <v>5.8</v>
          </cell>
          <cell r="X89">
            <v>6.2</v>
          </cell>
          <cell r="Y89">
            <v>6</v>
          </cell>
          <cell r="Z89">
            <v>6.4</v>
          </cell>
          <cell r="AA89">
            <v>6.5</v>
          </cell>
          <cell r="AB89">
            <v>6.9</v>
          </cell>
          <cell r="AC89">
            <v>6.7</v>
          </cell>
          <cell r="AD89">
            <v>7.1</v>
          </cell>
          <cell r="AE89">
            <v>2.375</v>
          </cell>
          <cell r="AF89">
            <v>2.875</v>
          </cell>
          <cell r="AG89">
            <v>2.875</v>
          </cell>
          <cell r="AH89">
            <v>3.625</v>
          </cell>
          <cell r="AI89">
            <v>3.625</v>
          </cell>
          <cell r="AJ89">
            <v>4.125</v>
          </cell>
          <cell r="AK89">
            <v>4.625</v>
          </cell>
          <cell r="AL89">
            <v>5.125</v>
          </cell>
          <cell r="AM89">
            <v>5.125</v>
          </cell>
          <cell r="AN89">
            <v>5.625</v>
          </cell>
          <cell r="AO89">
            <v>5.9</v>
          </cell>
          <cell r="AP89">
            <v>6.3000000000000007</v>
          </cell>
          <cell r="AQ89">
            <v>6.6</v>
          </cell>
          <cell r="AR89">
            <v>7</v>
          </cell>
          <cell r="AS89">
            <v>2.625</v>
          </cell>
          <cell r="AT89">
            <v>3.25</v>
          </cell>
          <cell r="AU89">
            <v>3.875</v>
          </cell>
          <cell r="AV89">
            <v>4.875</v>
          </cell>
          <cell r="AW89">
            <v>5.375</v>
          </cell>
          <cell r="AX89">
            <v>6.1000000000000005</v>
          </cell>
          <cell r="AY89">
            <v>6.8</v>
          </cell>
          <cell r="AZ89">
            <v>0.75</v>
          </cell>
          <cell r="BA89">
            <v>0.22500000000000053</v>
          </cell>
          <cell r="BB89">
            <v>0.20000000000000107</v>
          </cell>
          <cell r="BC89">
            <v>0.22499999999999964</v>
          </cell>
          <cell r="BD89">
            <v>2.9249999999999998</v>
          </cell>
        </row>
        <row r="90">
          <cell r="A90">
            <v>37334</v>
          </cell>
          <cell r="C90">
            <v>1</v>
          </cell>
          <cell r="D90">
            <v>1.5</v>
          </cell>
          <cell r="E90">
            <v>1.5</v>
          </cell>
          <cell r="F90">
            <v>2</v>
          </cell>
          <cell r="G90">
            <v>2.5</v>
          </cell>
          <cell r="H90">
            <v>3.5</v>
          </cell>
          <cell r="I90">
            <v>3</v>
          </cell>
          <cell r="J90">
            <v>4</v>
          </cell>
          <cell r="K90">
            <v>3.5</v>
          </cell>
          <cell r="L90">
            <v>4</v>
          </cell>
          <cell r="M90">
            <v>4.25</v>
          </cell>
          <cell r="N90">
            <v>4.75</v>
          </cell>
          <cell r="O90">
            <v>4.5</v>
          </cell>
          <cell r="P90">
            <v>5</v>
          </cell>
          <cell r="Q90">
            <v>4.75</v>
          </cell>
          <cell r="R90">
            <v>5.25</v>
          </cell>
          <cell r="S90">
            <v>5.0999999999999996</v>
          </cell>
          <cell r="T90">
            <v>5.6</v>
          </cell>
          <cell r="U90">
            <v>5.4</v>
          </cell>
          <cell r="V90">
            <v>5.9</v>
          </cell>
          <cell r="W90">
            <v>5.75</v>
          </cell>
          <cell r="X90">
            <v>6.25</v>
          </cell>
          <cell r="Y90">
            <v>6</v>
          </cell>
          <cell r="Z90">
            <v>6.5</v>
          </cell>
          <cell r="AA90">
            <v>6.4</v>
          </cell>
          <cell r="AB90">
            <v>6.8</v>
          </cell>
          <cell r="AC90">
            <v>6.6</v>
          </cell>
          <cell r="AD90">
            <v>7</v>
          </cell>
          <cell r="AE90">
            <v>1.25</v>
          </cell>
          <cell r="AF90">
            <v>1.75</v>
          </cell>
          <cell r="AG90">
            <v>2.75</v>
          </cell>
          <cell r="AH90">
            <v>3.75</v>
          </cell>
          <cell r="AI90">
            <v>3.875</v>
          </cell>
          <cell r="AJ90">
            <v>4.375</v>
          </cell>
          <cell r="AK90">
            <v>4.625</v>
          </cell>
          <cell r="AL90">
            <v>5.125</v>
          </cell>
          <cell r="AM90">
            <v>5.25</v>
          </cell>
          <cell r="AN90">
            <v>5.75</v>
          </cell>
          <cell r="AO90">
            <v>5.875</v>
          </cell>
          <cell r="AP90">
            <v>6.375</v>
          </cell>
          <cell r="AQ90">
            <v>6.5</v>
          </cell>
          <cell r="AR90">
            <v>6.9</v>
          </cell>
          <cell r="AS90">
            <v>1.5</v>
          </cell>
          <cell r="AT90">
            <v>3.25</v>
          </cell>
          <cell r="AU90">
            <v>4.125</v>
          </cell>
          <cell r="AV90">
            <v>4.875</v>
          </cell>
          <cell r="AW90">
            <v>5.5</v>
          </cell>
          <cell r="AX90">
            <v>6.125</v>
          </cell>
          <cell r="AY90">
            <v>6.7</v>
          </cell>
          <cell r="AZ90">
            <v>-1.125</v>
          </cell>
          <cell r="BA90">
            <v>0.125</v>
          </cell>
          <cell r="BB90">
            <v>2.4999999999999467E-2</v>
          </cell>
          <cell r="BC90">
            <v>-9.9999999999999645E-2</v>
          </cell>
          <cell r="BD90">
            <v>2.5750000000000002</v>
          </cell>
        </row>
        <row r="91">
          <cell r="A91">
            <v>37335</v>
          </cell>
          <cell r="C91">
            <v>0.75</v>
          </cell>
          <cell r="D91">
            <v>1</v>
          </cell>
          <cell r="E91">
            <v>1.5</v>
          </cell>
          <cell r="F91">
            <v>2</v>
          </cell>
          <cell r="G91">
            <v>3.75</v>
          </cell>
          <cell r="H91">
            <v>4.25</v>
          </cell>
          <cell r="I91">
            <v>4</v>
          </cell>
          <cell r="J91">
            <v>4.5</v>
          </cell>
          <cell r="K91">
            <v>4.75</v>
          </cell>
          <cell r="L91">
            <v>5.25</v>
          </cell>
          <cell r="M91">
            <v>4.5</v>
          </cell>
          <cell r="N91">
            <v>5</v>
          </cell>
          <cell r="O91">
            <v>4.5</v>
          </cell>
          <cell r="P91">
            <v>5</v>
          </cell>
          <cell r="Q91">
            <v>5</v>
          </cell>
          <cell r="R91">
            <v>5.5</v>
          </cell>
          <cell r="S91">
            <v>5.0999999999999996</v>
          </cell>
          <cell r="T91">
            <v>5.6</v>
          </cell>
          <cell r="U91">
            <v>5.4</v>
          </cell>
          <cell r="V91">
            <v>5.9</v>
          </cell>
          <cell r="W91">
            <v>5.8</v>
          </cell>
          <cell r="X91">
            <v>6.2</v>
          </cell>
          <cell r="Y91">
            <v>6</v>
          </cell>
          <cell r="Z91">
            <v>6.4</v>
          </cell>
          <cell r="AA91">
            <v>6.4</v>
          </cell>
          <cell r="AB91">
            <v>6.8</v>
          </cell>
          <cell r="AC91">
            <v>6.6</v>
          </cell>
          <cell r="AD91">
            <v>7</v>
          </cell>
          <cell r="AE91">
            <v>1.125</v>
          </cell>
          <cell r="AF91">
            <v>1.5</v>
          </cell>
          <cell r="AG91">
            <v>3.875</v>
          </cell>
          <cell r="AH91">
            <v>4.375</v>
          </cell>
          <cell r="AI91">
            <v>4.625</v>
          </cell>
          <cell r="AJ91">
            <v>5.125</v>
          </cell>
          <cell r="AK91">
            <v>4.75</v>
          </cell>
          <cell r="AL91">
            <v>5.25</v>
          </cell>
          <cell r="AM91">
            <v>5.25</v>
          </cell>
          <cell r="AN91">
            <v>5.75</v>
          </cell>
          <cell r="AO91">
            <v>5.9</v>
          </cell>
          <cell r="AP91">
            <v>6.3000000000000007</v>
          </cell>
          <cell r="AQ91">
            <v>6.5</v>
          </cell>
          <cell r="AR91">
            <v>6.9</v>
          </cell>
          <cell r="AS91">
            <v>1.3125</v>
          </cell>
          <cell r="AT91">
            <v>4.125</v>
          </cell>
          <cell r="AU91">
            <v>4.875</v>
          </cell>
          <cell r="AV91">
            <v>5</v>
          </cell>
          <cell r="AW91">
            <v>5.5</v>
          </cell>
          <cell r="AX91">
            <v>6.1000000000000005</v>
          </cell>
          <cell r="AY91">
            <v>6.7</v>
          </cell>
          <cell r="AZ91">
            <v>-0.1875</v>
          </cell>
          <cell r="BA91">
            <v>0</v>
          </cell>
          <cell r="BB91">
            <v>-2.4999999999999467E-2</v>
          </cell>
          <cell r="BC91">
            <v>0</v>
          </cell>
          <cell r="BD91">
            <v>1.8250000000000002</v>
          </cell>
        </row>
        <row r="92">
          <cell r="A92">
            <v>37336</v>
          </cell>
          <cell r="C92">
            <v>6</v>
          </cell>
          <cell r="D92">
            <v>6.5</v>
          </cell>
          <cell r="E92">
            <v>7.5</v>
          </cell>
          <cell r="F92">
            <v>8.25</v>
          </cell>
          <cell r="G92">
            <v>6.5</v>
          </cell>
          <cell r="H92">
            <v>7.25</v>
          </cell>
          <cell r="I92">
            <v>7</v>
          </cell>
          <cell r="J92">
            <v>7.5</v>
          </cell>
          <cell r="K92">
            <v>6.25</v>
          </cell>
          <cell r="L92">
            <v>6.75</v>
          </cell>
          <cell r="M92">
            <v>6.75</v>
          </cell>
          <cell r="N92">
            <v>7.25</v>
          </cell>
          <cell r="O92">
            <v>6</v>
          </cell>
          <cell r="P92">
            <v>6.75</v>
          </cell>
          <cell r="Q92">
            <v>6.25</v>
          </cell>
          <cell r="R92">
            <v>7</v>
          </cell>
          <cell r="S92">
            <v>5.8</v>
          </cell>
          <cell r="T92">
            <v>6.2</v>
          </cell>
          <cell r="U92">
            <v>6</v>
          </cell>
          <cell r="V92">
            <v>6.4</v>
          </cell>
          <cell r="W92">
            <v>6.1</v>
          </cell>
          <cell r="X92">
            <v>6.5</v>
          </cell>
          <cell r="Y92">
            <v>6.3</v>
          </cell>
          <cell r="Z92">
            <v>6.8</v>
          </cell>
          <cell r="AA92">
            <v>6.8</v>
          </cell>
          <cell r="AB92">
            <v>7.1</v>
          </cell>
          <cell r="AC92">
            <v>7</v>
          </cell>
          <cell r="AD92">
            <v>7.2</v>
          </cell>
          <cell r="AE92">
            <v>6.75</v>
          </cell>
          <cell r="AF92">
            <v>7.375</v>
          </cell>
          <cell r="AG92">
            <v>6.75</v>
          </cell>
          <cell r="AH92">
            <v>7.375</v>
          </cell>
          <cell r="AI92">
            <v>6.5</v>
          </cell>
          <cell r="AJ92">
            <v>7</v>
          </cell>
          <cell r="AK92">
            <v>6.125</v>
          </cell>
          <cell r="AL92">
            <v>6.875</v>
          </cell>
          <cell r="AM92">
            <v>5.9</v>
          </cell>
          <cell r="AN92">
            <v>6.3000000000000007</v>
          </cell>
          <cell r="AO92">
            <v>6.1999999999999993</v>
          </cell>
          <cell r="AP92">
            <v>6.65</v>
          </cell>
          <cell r="AQ92">
            <v>6.9</v>
          </cell>
          <cell r="AR92">
            <v>7.15</v>
          </cell>
          <cell r="AS92">
            <v>7.0625</v>
          </cell>
          <cell r="AT92">
            <v>7.0625</v>
          </cell>
          <cell r="AU92">
            <v>6.75</v>
          </cell>
          <cell r="AV92">
            <v>6.5</v>
          </cell>
          <cell r="AW92">
            <v>6.1000000000000005</v>
          </cell>
          <cell r="AX92">
            <v>6.4249999999999998</v>
          </cell>
          <cell r="AY92">
            <v>7.0250000000000004</v>
          </cell>
          <cell r="AZ92">
            <v>5.75</v>
          </cell>
          <cell r="BA92">
            <v>0.60000000000000053</v>
          </cell>
          <cell r="BB92">
            <v>0.32499999999999929</v>
          </cell>
          <cell r="BC92">
            <v>0.32500000000000018</v>
          </cell>
          <cell r="BD92">
            <v>0.27500000000000036</v>
          </cell>
        </row>
        <row r="93">
          <cell r="A93">
            <v>37337</v>
          </cell>
          <cell r="C93">
            <v>5.25</v>
          </cell>
          <cell r="D93">
            <v>6.25</v>
          </cell>
          <cell r="E93">
            <v>7</v>
          </cell>
          <cell r="F93">
            <v>8</v>
          </cell>
          <cell r="G93">
            <v>6</v>
          </cell>
          <cell r="H93">
            <v>6.75</v>
          </cell>
          <cell r="I93">
            <v>6.5</v>
          </cell>
          <cell r="J93">
            <v>7.25</v>
          </cell>
          <cell r="K93">
            <v>5.75</v>
          </cell>
          <cell r="L93">
            <v>6.25</v>
          </cell>
          <cell r="M93">
            <v>6</v>
          </cell>
          <cell r="N93">
            <v>6.5</v>
          </cell>
          <cell r="O93">
            <v>6</v>
          </cell>
          <cell r="P93">
            <v>6.5</v>
          </cell>
          <cell r="Q93">
            <v>6.25</v>
          </cell>
          <cell r="R93">
            <v>6.75</v>
          </cell>
          <cell r="S93">
            <v>5.75</v>
          </cell>
          <cell r="T93">
            <v>6.25</v>
          </cell>
          <cell r="U93">
            <v>5.9</v>
          </cell>
          <cell r="V93">
            <v>6.4</v>
          </cell>
          <cell r="W93">
            <v>6.1</v>
          </cell>
          <cell r="X93">
            <v>6.5</v>
          </cell>
          <cell r="Y93">
            <v>6.3</v>
          </cell>
          <cell r="Z93">
            <v>6.8</v>
          </cell>
          <cell r="AA93">
            <v>6.8</v>
          </cell>
          <cell r="AB93">
            <v>7.1</v>
          </cell>
          <cell r="AC93">
            <v>7</v>
          </cell>
          <cell r="AD93">
            <v>7.2</v>
          </cell>
          <cell r="AE93">
            <v>6.125</v>
          </cell>
          <cell r="AF93">
            <v>7.125</v>
          </cell>
          <cell r="AG93">
            <v>6.25</v>
          </cell>
          <cell r="AH93">
            <v>7</v>
          </cell>
          <cell r="AI93">
            <v>5.875</v>
          </cell>
          <cell r="AJ93">
            <v>6.375</v>
          </cell>
          <cell r="AK93">
            <v>6.125</v>
          </cell>
          <cell r="AL93">
            <v>6.625</v>
          </cell>
          <cell r="AM93">
            <v>5.8250000000000002</v>
          </cell>
          <cell r="AN93">
            <v>6.3250000000000002</v>
          </cell>
          <cell r="AO93">
            <v>6.1999999999999993</v>
          </cell>
          <cell r="AP93">
            <v>6.65</v>
          </cell>
          <cell r="AQ93">
            <v>6.9</v>
          </cell>
          <cell r="AR93">
            <v>7.15</v>
          </cell>
          <cell r="AS93">
            <v>6.625</v>
          </cell>
          <cell r="AT93">
            <v>6.625</v>
          </cell>
          <cell r="AU93">
            <v>6.125</v>
          </cell>
          <cell r="AV93">
            <v>6.375</v>
          </cell>
          <cell r="AW93">
            <v>6.0750000000000002</v>
          </cell>
          <cell r="AX93">
            <v>6.4249999999999998</v>
          </cell>
          <cell r="AY93">
            <v>7.0250000000000004</v>
          </cell>
          <cell r="AZ93">
            <v>-0.4375</v>
          </cell>
          <cell r="BA93">
            <v>-2.5000000000000355E-2</v>
          </cell>
          <cell r="BB93">
            <v>0</v>
          </cell>
          <cell r="BC93">
            <v>0</v>
          </cell>
          <cell r="BD93">
            <v>0.90000000000000036</v>
          </cell>
        </row>
        <row r="94">
          <cell r="A94">
            <v>37338</v>
          </cell>
          <cell r="C94">
            <v>5.25</v>
          </cell>
          <cell r="D94">
            <v>6.25</v>
          </cell>
          <cell r="E94">
            <v>7</v>
          </cell>
          <cell r="F94">
            <v>8</v>
          </cell>
          <cell r="G94">
            <v>6</v>
          </cell>
          <cell r="H94">
            <v>6.75</v>
          </cell>
          <cell r="I94">
            <v>6.5</v>
          </cell>
          <cell r="J94">
            <v>7.25</v>
          </cell>
          <cell r="K94">
            <v>5.75</v>
          </cell>
          <cell r="L94">
            <v>6.25</v>
          </cell>
          <cell r="M94">
            <v>6</v>
          </cell>
          <cell r="N94">
            <v>6.5</v>
          </cell>
          <cell r="O94">
            <v>6</v>
          </cell>
          <cell r="P94">
            <v>6.5</v>
          </cell>
          <cell r="Q94">
            <v>6.25</v>
          </cell>
          <cell r="R94">
            <v>6.75</v>
          </cell>
          <cell r="S94">
            <v>5.75</v>
          </cell>
          <cell r="T94">
            <v>6.25</v>
          </cell>
          <cell r="U94">
            <v>5.9</v>
          </cell>
          <cell r="V94">
            <v>6.4</v>
          </cell>
          <cell r="W94">
            <v>6.1</v>
          </cell>
          <cell r="X94">
            <v>6.5</v>
          </cell>
          <cell r="Y94">
            <v>6.3</v>
          </cell>
          <cell r="Z94">
            <v>6.8</v>
          </cell>
          <cell r="AA94">
            <v>6.8</v>
          </cell>
          <cell r="AB94">
            <v>7.1</v>
          </cell>
          <cell r="AC94">
            <v>7</v>
          </cell>
          <cell r="AD94">
            <v>7.2</v>
          </cell>
          <cell r="AE94">
            <v>6.125</v>
          </cell>
          <cell r="AF94">
            <v>7.125</v>
          </cell>
          <cell r="AG94">
            <v>6.25</v>
          </cell>
          <cell r="AH94">
            <v>7</v>
          </cell>
          <cell r="AI94">
            <v>5.875</v>
          </cell>
          <cell r="AJ94">
            <v>6.375</v>
          </cell>
          <cell r="AK94">
            <v>6.125</v>
          </cell>
          <cell r="AL94">
            <v>6.625</v>
          </cell>
          <cell r="AM94">
            <v>5.8250000000000002</v>
          </cell>
          <cell r="AN94">
            <v>6.3250000000000002</v>
          </cell>
          <cell r="AO94">
            <v>6.1999999999999993</v>
          </cell>
          <cell r="AP94">
            <v>6.65</v>
          </cell>
          <cell r="AQ94">
            <v>6.9</v>
          </cell>
          <cell r="AR94">
            <v>7.15</v>
          </cell>
          <cell r="AS94">
            <v>6.625</v>
          </cell>
          <cell r="AT94">
            <v>6.625</v>
          </cell>
          <cell r="AU94">
            <v>6.125</v>
          </cell>
          <cell r="AV94">
            <v>6.375</v>
          </cell>
          <cell r="AW94">
            <v>6.0750000000000002</v>
          </cell>
          <cell r="AX94">
            <v>6.4249999999999998</v>
          </cell>
          <cell r="AY94">
            <v>7.0250000000000004</v>
          </cell>
          <cell r="AZ94">
            <v>0</v>
          </cell>
          <cell r="BA94">
            <v>0</v>
          </cell>
          <cell r="BB94">
            <v>0</v>
          </cell>
          <cell r="BC94">
            <v>0</v>
          </cell>
          <cell r="BD94">
            <v>0.90000000000000036</v>
          </cell>
        </row>
        <row r="95">
          <cell r="A95">
            <v>37339</v>
          </cell>
          <cell r="C95">
            <v>5.25</v>
          </cell>
          <cell r="D95">
            <v>6.25</v>
          </cell>
          <cell r="E95">
            <v>7</v>
          </cell>
          <cell r="F95">
            <v>8</v>
          </cell>
          <cell r="G95">
            <v>6</v>
          </cell>
          <cell r="H95">
            <v>6.75</v>
          </cell>
          <cell r="I95">
            <v>6.5</v>
          </cell>
          <cell r="J95">
            <v>7.25</v>
          </cell>
          <cell r="K95">
            <v>5.75</v>
          </cell>
          <cell r="L95">
            <v>6.25</v>
          </cell>
          <cell r="M95">
            <v>6</v>
          </cell>
          <cell r="N95">
            <v>6.5</v>
          </cell>
          <cell r="O95">
            <v>6</v>
          </cell>
          <cell r="P95">
            <v>6.5</v>
          </cell>
          <cell r="Q95">
            <v>6.25</v>
          </cell>
          <cell r="R95">
            <v>6.75</v>
          </cell>
          <cell r="S95">
            <v>5.75</v>
          </cell>
          <cell r="T95">
            <v>6.25</v>
          </cell>
          <cell r="U95">
            <v>5.9</v>
          </cell>
          <cell r="V95">
            <v>6.4</v>
          </cell>
          <cell r="W95">
            <v>6.1</v>
          </cell>
          <cell r="X95">
            <v>6.5</v>
          </cell>
          <cell r="Y95">
            <v>6.3</v>
          </cell>
          <cell r="Z95">
            <v>6.8</v>
          </cell>
          <cell r="AA95">
            <v>6.8</v>
          </cell>
          <cell r="AB95">
            <v>7.1</v>
          </cell>
          <cell r="AC95">
            <v>7</v>
          </cell>
          <cell r="AD95">
            <v>7.2</v>
          </cell>
          <cell r="AE95">
            <v>6.125</v>
          </cell>
          <cell r="AF95">
            <v>7.125</v>
          </cell>
          <cell r="AG95">
            <v>6.25</v>
          </cell>
          <cell r="AH95">
            <v>7</v>
          </cell>
          <cell r="AI95">
            <v>5.875</v>
          </cell>
          <cell r="AJ95">
            <v>6.375</v>
          </cell>
          <cell r="AK95">
            <v>6.125</v>
          </cell>
          <cell r="AL95">
            <v>6.625</v>
          </cell>
          <cell r="AM95">
            <v>5.8250000000000002</v>
          </cell>
          <cell r="AN95">
            <v>6.3250000000000002</v>
          </cell>
          <cell r="AO95">
            <v>6.1999999999999993</v>
          </cell>
          <cell r="AP95">
            <v>6.65</v>
          </cell>
          <cell r="AQ95">
            <v>6.9</v>
          </cell>
          <cell r="AR95">
            <v>7.15</v>
          </cell>
          <cell r="AS95">
            <v>6.625</v>
          </cell>
          <cell r="AT95">
            <v>6.625</v>
          </cell>
          <cell r="AU95">
            <v>6.125</v>
          </cell>
          <cell r="AV95">
            <v>6.375</v>
          </cell>
          <cell r="AW95">
            <v>6.0750000000000002</v>
          </cell>
          <cell r="AX95">
            <v>6.4249999999999998</v>
          </cell>
          <cell r="AY95">
            <v>7.0250000000000004</v>
          </cell>
          <cell r="AZ95">
            <v>0</v>
          </cell>
          <cell r="BA95">
            <v>0</v>
          </cell>
          <cell r="BB95">
            <v>0</v>
          </cell>
          <cell r="BC95">
            <v>0</v>
          </cell>
          <cell r="BD95">
            <v>0.90000000000000036</v>
          </cell>
        </row>
        <row r="96">
          <cell r="A96">
            <v>37340</v>
          </cell>
          <cell r="C96">
            <v>5.25</v>
          </cell>
          <cell r="D96">
            <v>6.25</v>
          </cell>
          <cell r="E96">
            <v>7</v>
          </cell>
          <cell r="F96">
            <v>8</v>
          </cell>
          <cell r="G96">
            <v>6</v>
          </cell>
          <cell r="H96">
            <v>6.75</v>
          </cell>
          <cell r="I96">
            <v>6.5</v>
          </cell>
          <cell r="J96">
            <v>7.25</v>
          </cell>
          <cell r="K96">
            <v>5.75</v>
          </cell>
          <cell r="L96">
            <v>6.25</v>
          </cell>
          <cell r="M96">
            <v>6</v>
          </cell>
          <cell r="N96">
            <v>6.5</v>
          </cell>
          <cell r="O96">
            <v>6</v>
          </cell>
          <cell r="P96">
            <v>6.5</v>
          </cell>
          <cell r="Q96">
            <v>6.25</v>
          </cell>
          <cell r="R96">
            <v>6.75</v>
          </cell>
          <cell r="S96">
            <v>5.75</v>
          </cell>
          <cell r="T96">
            <v>6.25</v>
          </cell>
          <cell r="U96">
            <v>5.9</v>
          </cell>
          <cell r="V96">
            <v>6.4</v>
          </cell>
          <cell r="W96">
            <v>6.1</v>
          </cell>
          <cell r="X96">
            <v>6.5</v>
          </cell>
          <cell r="Y96">
            <v>6.3</v>
          </cell>
          <cell r="Z96">
            <v>6.8</v>
          </cell>
          <cell r="AA96">
            <v>6.8</v>
          </cell>
          <cell r="AB96">
            <v>7.1</v>
          </cell>
          <cell r="AC96">
            <v>7</v>
          </cell>
          <cell r="AD96">
            <v>7.2</v>
          </cell>
          <cell r="AE96">
            <v>6.125</v>
          </cell>
          <cell r="AF96">
            <v>7.125</v>
          </cell>
          <cell r="AG96">
            <v>6.25</v>
          </cell>
          <cell r="AH96">
            <v>7</v>
          </cell>
          <cell r="AI96">
            <v>5.875</v>
          </cell>
          <cell r="AJ96">
            <v>6.375</v>
          </cell>
          <cell r="AK96">
            <v>6.125</v>
          </cell>
          <cell r="AL96">
            <v>6.625</v>
          </cell>
          <cell r="AM96">
            <v>5.8250000000000002</v>
          </cell>
          <cell r="AN96">
            <v>6.3250000000000002</v>
          </cell>
          <cell r="AO96">
            <v>6.1999999999999993</v>
          </cell>
          <cell r="AP96">
            <v>6.65</v>
          </cell>
          <cell r="AQ96">
            <v>6.9</v>
          </cell>
          <cell r="AR96">
            <v>7.15</v>
          </cell>
          <cell r="AS96">
            <v>6.625</v>
          </cell>
          <cell r="AT96">
            <v>6.625</v>
          </cell>
          <cell r="AU96">
            <v>6.125</v>
          </cell>
          <cell r="AV96">
            <v>6.375</v>
          </cell>
          <cell r="AW96">
            <v>6.0750000000000002</v>
          </cell>
          <cell r="AX96">
            <v>6.4249999999999998</v>
          </cell>
          <cell r="AY96">
            <v>7.0250000000000004</v>
          </cell>
          <cell r="AZ96">
            <v>0</v>
          </cell>
          <cell r="BA96">
            <v>0</v>
          </cell>
          <cell r="BB96">
            <v>0</v>
          </cell>
          <cell r="BC96">
            <v>0</v>
          </cell>
          <cell r="BD96">
            <v>0.90000000000000036</v>
          </cell>
        </row>
        <row r="97">
          <cell r="A97">
            <v>37341</v>
          </cell>
          <cell r="C97">
            <v>4</v>
          </cell>
          <cell r="D97">
            <v>5</v>
          </cell>
          <cell r="E97">
            <v>5.5</v>
          </cell>
          <cell r="F97">
            <v>6.5</v>
          </cell>
          <cell r="G97">
            <v>4.75</v>
          </cell>
          <cell r="H97">
            <v>5.5</v>
          </cell>
          <cell r="I97">
            <v>5</v>
          </cell>
          <cell r="J97">
            <v>5.75</v>
          </cell>
          <cell r="K97">
            <v>5.5</v>
          </cell>
          <cell r="L97">
            <v>6</v>
          </cell>
          <cell r="M97">
            <v>5.75</v>
          </cell>
          <cell r="N97">
            <v>6.25</v>
          </cell>
          <cell r="O97">
            <v>5.5</v>
          </cell>
          <cell r="P97">
            <v>6</v>
          </cell>
          <cell r="Q97">
            <v>5.75</v>
          </cell>
          <cell r="R97">
            <v>6.25</v>
          </cell>
          <cell r="S97">
            <v>5.25</v>
          </cell>
          <cell r="T97">
            <v>5.75</v>
          </cell>
          <cell r="U97">
            <v>5.75</v>
          </cell>
          <cell r="V97">
            <v>6</v>
          </cell>
          <cell r="W97">
            <v>5.9</v>
          </cell>
          <cell r="X97">
            <v>6.2</v>
          </cell>
          <cell r="Y97">
            <v>6.1</v>
          </cell>
          <cell r="Z97">
            <v>6.4</v>
          </cell>
          <cell r="AA97">
            <v>6.2</v>
          </cell>
          <cell r="AB97">
            <v>6.6</v>
          </cell>
          <cell r="AC97">
            <v>6.5</v>
          </cell>
          <cell r="AD97">
            <v>6.8</v>
          </cell>
          <cell r="AE97">
            <v>4.75</v>
          </cell>
          <cell r="AF97">
            <v>5.75</v>
          </cell>
          <cell r="AG97">
            <v>4.875</v>
          </cell>
          <cell r="AH97">
            <v>5.625</v>
          </cell>
          <cell r="AI97">
            <v>5.625</v>
          </cell>
          <cell r="AJ97">
            <v>6.125</v>
          </cell>
          <cell r="AK97">
            <v>5.625</v>
          </cell>
          <cell r="AL97">
            <v>6.125</v>
          </cell>
          <cell r="AM97">
            <v>5.5</v>
          </cell>
          <cell r="AN97">
            <v>5.875</v>
          </cell>
          <cell r="AO97">
            <v>6</v>
          </cell>
          <cell r="AP97">
            <v>6.3000000000000007</v>
          </cell>
          <cell r="AQ97">
            <v>6.35</v>
          </cell>
          <cell r="AR97">
            <v>6.6999999999999993</v>
          </cell>
          <cell r="AS97">
            <v>5.25</v>
          </cell>
          <cell r="AT97">
            <v>5.25</v>
          </cell>
          <cell r="AU97">
            <v>5.875</v>
          </cell>
          <cell r="AV97">
            <v>5.875</v>
          </cell>
          <cell r="AW97">
            <v>5.6875</v>
          </cell>
          <cell r="AX97">
            <v>6.15</v>
          </cell>
          <cell r="AY97">
            <v>6.5249999999999995</v>
          </cell>
          <cell r="AZ97">
            <v>-1.375</v>
          </cell>
          <cell r="BA97">
            <v>-0.38750000000000018</v>
          </cell>
          <cell r="BB97">
            <v>-0.27499999999999947</v>
          </cell>
          <cell r="BC97">
            <v>-0.50000000000000089</v>
          </cell>
          <cell r="BD97">
            <v>0.64999999999999947</v>
          </cell>
        </row>
        <row r="98">
          <cell r="A98">
            <v>37342</v>
          </cell>
          <cell r="C98">
            <v>4</v>
          </cell>
          <cell r="D98">
            <v>4.5</v>
          </cell>
          <cell r="E98">
            <v>5.5</v>
          </cell>
          <cell r="F98">
            <v>6</v>
          </cell>
          <cell r="G98">
            <v>4.5</v>
          </cell>
          <cell r="H98">
            <v>5.5</v>
          </cell>
          <cell r="I98">
            <v>5</v>
          </cell>
          <cell r="J98">
            <v>6</v>
          </cell>
          <cell r="K98">
            <v>5</v>
          </cell>
          <cell r="L98">
            <v>5.5</v>
          </cell>
          <cell r="M98">
            <v>5.5</v>
          </cell>
          <cell r="N98">
            <v>6</v>
          </cell>
          <cell r="O98">
            <v>5.5</v>
          </cell>
          <cell r="P98">
            <v>6</v>
          </cell>
          <cell r="Q98">
            <v>5.8</v>
          </cell>
          <cell r="R98">
            <v>6.3</v>
          </cell>
          <cell r="S98">
            <v>6</v>
          </cell>
          <cell r="T98">
            <v>6.5</v>
          </cell>
          <cell r="U98">
            <v>6.3</v>
          </cell>
          <cell r="V98">
            <v>6.8</v>
          </cell>
          <cell r="W98">
            <v>6.25</v>
          </cell>
          <cell r="X98">
            <v>6.75</v>
          </cell>
          <cell r="Y98">
            <v>6.5</v>
          </cell>
          <cell r="Z98">
            <v>7</v>
          </cell>
          <cell r="AA98">
            <v>6.5</v>
          </cell>
          <cell r="AB98">
            <v>6.8</v>
          </cell>
          <cell r="AC98">
            <v>6.7</v>
          </cell>
          <cell r="AD98">
            <v>7</v>
          </cell>
          <cell r="AE98">
            <v>4.75</v>
          </cell>
          <cell r="AF98">
            <v>5.25</v>
          </cell>
          <cell r="AG98">
            <v>4.75</v>
          </cell>
          <cell r="AH98">
            <v>5.75</v>
          </cell>
          <cell r="AI98">
            <v>5.25</v>
          </cell>
          <cell r="AJ98">
            <v>5.75</v>
          </cell>
          <cell r="AK98">
            <v>5.65</v>
          </cell>
          <cell r="AL98">
            <v>6.15</v>
          </cell>
          <cell r="AM98">
            <v>6.15</v>
          </cell>
          <cell r="AN98">
            <v>6.65</v>
          </cell>
          <cell r="AO98">
            <v>6.375</v>
          </cell>
          <cell r="AP98">
            <v>6.875</v>
          </cell>
          <cell r="AQ98">
            <v>6.6</v>
          </cell>
          <cell r="AR98">
            <v>6.9</v>
          </cell>
          <cell r="AS98">
            <v>5</v>
          </cell>
          <cell r="AT98">
            <v>5.25</v>
          </cell>
          <cell r="AU98">
            <v>5.5</v>
          </cell>
          <cell r="AV98">
            <v>5.9</v>
          </cell>
          <cell r="AW98">
            <v>6.4</v>
          </cell>
          <cell r="AX98">
            <v>6.625</v>
          </cell>
          <cell r="AY98">
            <v>6.75</v>
          </cell>
          <cell r="AZ98">
            <v>-0.25</v>
          </cell>
          <cell r="BA98">
            <v>0.71250000000000036</v>
          </cell>
          <cell r="BB98">
            <v>0.47499999999999964</v>
          </cell>
          <cell r="BC98">
            <v>0.22500000000000053</v>
          </cell>
          <cell r="BD98">
            <v>1.25</v>
          </cell>
        </row>
        <row r="99">
          <cell r="A99">
            <v>37343</v>
          </cell>
          <cell r="C99">
            <v>4</v>
          </cell>
          <cell r="D99">
            <v>4.5</v>
          </cell>
          <cell r="E99">
            <v>6.2</v>
          </cell>
          <cell r="F99">
            <v>6.7</v>
          </cell>
          <cell r="G99">
            <v>4.75</v>
          </cell>
          <cell r="H99">
            <v>5.25</v>
          </cell>
          <cell r="I99">
            <v>5</v>
          </cell>
          <cell r="J99">
            <v>5.5</v>
          </cell>
          <cell r="K99">
            <v>5</v>
          </cell>
          <cell r="L99">
            <v>5.5</v>
          </cell>
          <cell r="M99">
            <v>5.25</v>
          </cell>
          <cell r="N99">
            <v>5.75</v>
          </cell>
          <cell r="O99">
            <v>5</v>
          </cell>
          <cell r="P99">
            <v>5.5</v>
          </cell>
          <cell r="Q99">
            <v>5.2</v>
          </cell>
          <cell r="R99">
            <v>5.7</v>
          </cell>
          <cell r="S99">
            <v>5.5</v>
          </cell>
          <cell r="T99">
            <v>6</v>
          </cell>
          <cell r="U99">
            <v>5.75</v>
          </cell>
          <cell r="V99">
            <v>6.25</v>
          </cell>
          <cell r="W99">
            <v>6.2</v>
          </cell>
          <cell r="X99">
            <v>6.6</v>
          </cell>
          <cell r="Y99">
            <v>6.4</v>
          </cell>
          <cell r="Z99">
            <v>6.8</v>
          </cell>
          <cell r="AA99">
            <v>6.5</v>
          </cell>
          <cell r="AB99">
            <v>6.8</v>
          </cell>
          <cell r="AC99">
            <v>6.7</v>
          </cell>
          <cell r="AD99">
            <v>7</v>
          </cell>
          <cell r="AE99">
            <v>5.0999999999999996</v>
          </cell>
          <cell r="AF99">
            <v>5.6</v>
          </cell>
          <cell r="AG99">
            <v>4.875</v>
          </cell>
          <cell r="AH99">
            <v>5.375</v>
          </cell>
          <cell r="AI99">
            <v>5.125</v>
          </cell>
          <cell r="AJ99">
            <v>5.625</v>
          </cell>
          <cell r="AK99">
            <v>5.0999999999999996</v>
          </cell>
          <cell r="AL99">
            <v>5.6</v>
          </cell>
          <cell r="AM99">
            <v>5.625</v>
          </cell>
          <cell r="AN99">
            <v>6.125</v>
          </cell>
          <cell r="AO99">
            <v>6.3000000000000007</v>
          </cell>
          <cell r="AP99">
            <v>6.6999999999999993</v>
          </cell>
          <cell r="AQ99">
            <v>6.6</v>
          </cell>
          <cell r="AR99">
            <v>6.9</v>
          </cell>
          <cell r="AS99">
            <v>5.35</v>
          </cell>
          <cell r="AT99">
            <v>5.125</v>
          </cell>
          <cell r="AU99">
            <v>5.375</v>
          </cell>
          <cell r="AV99">
            <v>5.35</v>
          </cell>
          <cell r="AW99">
            <v>5.875</v>
          </cell>
          <cell r="AX99">
            <v>6.5</v>
          </cell>
          <cell r="AY99">
            <v>6.75</v>
          </cell>
          <cell r="AZ99">
            <v>0.34999999999999964</v>
          </cell>
          <cell r="BA99">
            <v>-0.52500000000000036</v>
          </cell>
          <cell r="BB99">
            <v>-0.125</v>
          </cell>
          <cell r="BC99">
            <v>0</v>
          </cell>
          <cell r="BD99">
            <v>1.375</v>
          </cell>
        </row>
        <row r="100">
          <cell r="A100">
            <v>37344</v>
          </cell>
          <cell r="C100">
            <v>3.5</v>
          </cell>
          <cell r="D100">
            <v>4</v>
          </cell>
          <cell r="E100">
            <v>5.75</v>
          </cell>
          <cell r="F100">
            <v>6.25</v>
          </cell>
          <cell r="G100">
            <v>4.75</v>
          </cell>
          <cell r="H100">
            <v>5.25</v>
          </cell>
          <cell r="I100">
            <v>5</v>
          </cell>
          <cell r="J100">
            <v>5.5</v>
          </cell>
          <cell r="K100">
            <v>5</v>
          </cell>
          <cell r="L100">
            <v>5.5</v>
          </cell>
          <cell r="M100">
            <v>5.25</v>
          </cell>
          <cell r="N100">
            <v>5.75</v>
          </cell>
          <cell r="O100">
            <v>5.4</v>
          </cell>
          <cell r="P100">
            <v>5.8</v>
          </cell>
          <cell r="Q100">
            <v>5.7</v>
          </cell>
          <cell r="R100">
            <v>6</v>
          </cell>
          <cell r="S100">
            <v>5.5</v>
          </cell>
          <cell r="T100">
            <v>6</v>
          </cell>
          <cell r="U100">
            <v>5.8</v>
          </cell>
          <cell r="V100">
            <v>6.2</v>
          </cell>
          <cell r="W100">
            <v>6.2</v>
          </cell>
          <cell r="X100">
            <v>6.6</v>
          </cell>
          <cell r="Y100">
            <v>6.4</v>
          </cell>
          <cell r="Z100">
            <v>6.8</v>
          </cell>
          <cell r="AA100">
            <v>6.5</v>
          </cell>
          <cell r="AB100">
            <v>6.7</v>
          </cell>
          <cell r="AC100">
            <v>6.9</v>
          </cell>
          <cell r="AD100">
            <v>7.1</v>
          </cell>
          <cell r="AE100">
            <v>4.625</v>
          </cell>
          <cell r="AF100">
            <v>5.125</v>
          </cell>
          <cell r="AG100">
            <v>4.875</v>
          </cell>
          <cell r="AH100">
            <v>5.375</v>
          </cell>
          <cell r="AI100">
            <v>5.125</v>
          </cell>
          <cell r="AJ100">
            <v>5.625</v>
          </cell>
          <cell r="AK100">
            <v>5.5500000000000007</v>
          </cell>
          <cell r="AL100">
            <v>5.9</v>
          </cell>
          <cell r="AM100">
            <v>5.65</v>
          </cell>
          <cell r="AN100">
            <v>6.1</v>
          </cell>
          <cell r="AO100">
            <v>6.3000000000000007</v>
          </cell>
          <cell r="AP100">
            <v>6.6999999999999993</v>
          </cell>
          <cell r="AQ100">
            <v>6.7</v>
          </cell>
          <cell r="AR100">
            <v>6.9</v>
          </cell>
          <cell r="AS100">
            <v>4.875</v>
          </cell>
          <cell r="AT100">
            <v>5.125</v>
          </cell>
          <cell r="AU100">
            <v>5.375</v>
          </cell>
          <cell r="AV100">
            <v>5.7250000000000005</v>
          </cell>
          <cell r="AW100">
            <v>5.875</v>
          </cell>
          <cell r="AX100">
            <v>6.5</v>
          </cell>
          <cell r="AY100">
            <v>6.8000000000000007</v>
          </cell>
          <cell r="AZ100">
            <v>-0.47499999999999964</v>
          </cell>
          <cell r="BA100">
            <v>0</v>
          </cell>
          <cell r="BB100">
            <v>0</v>
          </cell>
          <cell r="BC100">
            <v>5.0000000000000711E-2</v>
          </cell>
          <cell r="BD100">
            <v>1.4250000000000007</v>
          </cell>
        </row>
        <row r="101">
          <cell r="A101">
            <v>37345</v>
          </cell>
          <cell r="C101">
            <v>5.5</v>
          </cell>
          <cell r="D101">
            <v>6</v>
          </cell>
          <cell r="E101">
            <v>7.25</v>
          </cell>
          <cell r="F101">
            <v>7.75</v>
          </cell>
          <cell r="G101">
            <v>5.75</v>
          </cell>
          <cell r="H101">
            <v>6.5</v>
          </cell>
          <cell r="I101">
            <v>6.25</v>
          </cell>
          <cell r="J101">
            <v>6.75</v>
          </cell>
          <cell r="K101">
            <v>5.5</v>
          </cell>
          <cell r="L101">
            <v>6</v>
          </cell>
          <cell r="M101">
            <v>5.75</v>
          </cell>
          <cell r="N101">
            <v>6.25</v>
          </cell>
          <cell r="O101">
            <v>5.4</v>
          </cell>
          <cell r="P101">
            <v>5.8</v>
          </cell>
          <cell r="Q101">
            <v>5.7</v>
          </cell>
          <cell r="R101">
            <v>6</v>
          </cell>
          <cell r="S101">
            <v>5.5</v>
          </cell>
          <cell r="T101">
            <v>6</v>
          </cell>
          <cell r="U101">
            <v>5.8</v>
          </cell>
          <cell r="V101">
            <v>6.2</v>
          </cell>
          <cell r="W101">
            <v>6.2</v>
          </cell>
          <cell r="X101">
            <v>6.6</v>
          </cell>
          <cell r="Y101">
            <v>6.4</v>
          </cell>
          <cell r="Z101">
            <v>6.8</v>
          </cell>
          <cell r="AA101">
            <v>6.5</v>
          </cell>
          <cell r="AB101">
            <v>6.7</v>
          </cell>
          <cell r="AC101">
            <v>6.9</v>
          </cell>
          <cell r="AD101">
            <v>7.1</v>
          </cell>
          <cell r="AE101">
            <v>6.375</v>
          </cell>
          <cell r="AF101">
            <v>6.875</v>
          </cell>
          <cell r="AG101">
            <v>6</v>
          </cell>
          <cell r="AH101">
            <v>6.625</v>
          </cell>
          <cell r="AI101">
            <v>5.625</v>
          </cell>
          <cell r="AJ101">
            <v>6.125</v>
          </cell>
          <cell r="AK101">
            <v>5.5500000000000007</v>
          </cell>
          <cell r="AL101">
            <v>5.9</v>
          </cell>
          <cell r="AM101">
            <v>5.65</v>
          </cell>
          <cell r="AN101">
            <v>6.1</v>
          </cell>
          <cell r="AO101">
            <v>6.3000000000000007</v>
          </cell>
          <cell r="AP101">
            <v>6.6999999999999993</v>
          </cell>
          <cell r="AQ101">
            <v>6.7</v>
          </cell>
          <cell r="AR101">
            <v>6.9</v>
          </cell>
          <cell r="AS101">
            <v>6.625</v>
          </cell>
          <cell r="AT101">
            <v>6.3125</v>
          </cell>
          <cell r="AU101">
            <v>5.875</v>
          </cell>
          <cell r="AV101">
            <v>5.7250000000000005</v>
          </cell>
          <cell r="AW101">
            <v>5.875</v>
          </cell>
          <cell r="AX101">
            <v>6.5</v>
          </cell>
          <cell r="AY101">
            <v>6.8000000000000007</v>
          </cell>
          <cell r="AZ101">
            <v>1.75</v>
          </cell>
          <cell r="BA101">
            <v>0</v>
          </cell>
          <cell r="BB101">
            <v>0</v>
          </cell>
          <cell r="BC101">
            <v>0</v>
          </cell>
          <cell r="BD101">
            <v>0.92500000000000071</v>
          </cell>
        </row>
        <row r="102">
          <cell r="A102">
            <v>37346</v>
          </cell>
          <cell r="C102">
            <v>5.5</v>
          </cell>
          <cell r="D102">
            <v>6</v>
          </cell>
          <cell r="E102">
            <v>7.25</v>
          </cell>
          <cell r="F102">
            <v>7.75</v>
          </cell>
          <cell r="G102">
            <v>5.75</v>
          </cell>
          <cell r="H102">
            <v>6.5</v>
          </cell>
          <cell r="I102">
            <v>6.25</v>
          </cell>
          <cell r="J102">
            <v>6.75</v>
          </cell>
          <cell r="K102">
            <v>5.5</v>
          </cell>
          <cell r="L102">
            <v>6</v>
          </cell>
          <cell r="M102">
            <v>5.75</v>
          </cell>
          <cell r="N102">
            <v>6.25</v>
          </cell>
          <cell r="O102">
            <v>5.4</v>
          </cell>
          <cell r="P102">
            <v>5.8</v>
          </cell>
          <cell r="Q102">
            <v>5.7</v>
          </cell>
          <cell r="R102">
            <v>6</v>
          </cell>
          <cell r="S102">
            <v>5.5</v>
          </cell>
          <cell r="T102">
            <v>6</v>
          </cell>
          <cell r="U102">
            <v>5.8</v>
          </cell>
          <cell r="V102">
            <v>6.2</v>
          </cell>
          <cell r="W102">
            <v>6.2</v>
          </cell>
          <cell r="X102">
            <v>6.6</v>
          </cell>
          <cell r="Y102">
            <v>6.4</v>
          </cell>
          <cell r="Z102">
            <v>6.8</v>
          </cell>
          <cell r="AA102">
            <v>6.5</v>
          </cell>
          <cell r="AB102">
            <v>6.7</v>
          </cell>
          <cell r="AC102">
            <v>6.9</v>
          </cell>
          <cell r="AD102">
            <v>7.1</v>
          </cell>
          <cell r="AE102">
            <v>6.375</v>
          </cell>
          <cell r="AF102">
            <v>6.875</v>
          </cell>
          <cell r="AG102">
            <v>6</v>
          </cell>
          <cell r="AH102">
            <v>6.625</v>
          </cell>
          <cell r="AI102">
            <v>5.625</v>
          </cell>
          <cell r="AJ102">
            <v>6.125</v>
          </cell>
          <cell r="AK102">
            <v>5.5500000000000007</v>
          </cell>
          <cell r="AL102">
            <v>5.9</v>
          </cell>
          <cell r="AM102">
            <v>5.65</v>
          </cell>
          <cell r="AN102">
            <v>6.1</v>
          </cell>
          <cell r="AO102">
            <v>6.3000000000000007</v>
          </cell>
          <cell r="AP102">
            <v>6.6999999999999993</v>
          </cell>
          <cell r="AQ102">
            <v>6.7</v>
          </cell>
          <cell r="AR102">
            <v>6.9</v>
          </cell>
          <cell r="AS102">
            <v>6.625</v>
          </cell>
          <cell r="AT102">
            <v>6.3125</v>
          </cell>
          <cell r="AU102">
            <v>5.875</v>
          </cell>
          <cell r="AV102">
            <v>5.7250000000000005</v>
          </cell>
          <cell r="AW102">
            <v>5.875</v>
          </cell>
          <cell r="AX102">
            <v>6.5</v>
          </cell>
          <cell r="AY102">
            <v>6.8000000000000007</v>
          </cell>
          <cell r="AZ102">
            <v>0</v>
          </cell>
          <cell r="BA102">
            <v>0</v>
          </cell>
          <cell r="BB102">
            <v>0</v>
          </cell>
          <cell r="BC102">
            <v>0</v>
          </cell>
          <cell r="BD102">
            <v>0.92500000000000071</v>
          </cell>
        </row>
        <row r="103">
          <cell r="A103">
            <v>37347</v>
          </cell>
          <cell r="C103">
            <v>6.5</v>
          </cell>
          <cell r="D103">
            <v>7.5</v>
          </cell>
          <cell r="E103">
            <v>8.5</v>
          </cell>
          <cell r="F103">
            <v>8.9</v>
          </cell>
          <cell r="G103">
            <v>7</v>
          </cell>
          <cell r="H103">
            <v>8</v>
          </cell>
          <cell r="I103">
            <v>7.5</v>
          </cell>
          <cell r="J103">
            <v>8.5</v>
          </cell>
          <cell r="K103">
            <v>6.75</v>
          </cell>
          <cell r="L103">
            <v>7.5</v>
          </cell>
          <cell r="M103">
            <v>7</v>
          </cell>
          <cell r="N103">
            <v>7.75</v>
          </cell>
          <cell r="O103">
            <v>6.25</v>
          </cell>
          <cell r="P103">
            <v>6.75</v>
          </cell>
          <cell r="Q103">
            <v>6.75</v>
          </cell>
          <cell r="R103">
            <v>7.25</v>
          </cell>
          <cell r="S103">
            <v>5.5</v>
          </cell>
          <cell r="T103">
            <v>6</v>
          </cell>
          <cell r="U103">
            <v>5.75</v>
          </cell>
          <cell r="V103">
            <v>6.25</v>
          </cell>
          <cell r="W103">
            <v>6</v>
          </cell>
          <cell r="X103">
            <v>6.5</v>
          </cell>
          <cell r="Y103">
            <v>6.25</v>
          </cell>
          <cell r="Z103">
            <v>6.75</v>
          </cell>
          <cell r="AA103">
            <v>6.5</v>
          </cell>
          <cell r="AB103">
            <v>6.7</v>
          </cell>
          <cell r="AC103">
            <v>6.9</v>
          </cell>
          <cell r="AD103">
            <v>7.1</v>
          </cell>
          <cell r="AE103">
            <v>7.5</v>
          </cell>
          <cell r="AF103">
            <v>8.1999999999999993</v>
          </cell>
          <cell r="AG103">
            <v>7.25</v>
          </cell>
          <cell r="AH103">
            <v>8.25</v>
          </cell>
          <cell r="AI103">
            <v>6.875</v>
          </cell>
          <cell r="AJ103">
            <v>7.625</v>
          </cell>
          <cell r="AK103">
            <v>6.5</v>
          </cell>
          <cell r="AL103">
            <v>7</v>
          </cell>
          <cell r="AM103">
            <v>5.625</v>
          </cell>
          <cell r="AN103">
            <v>6.125</v>
          </cell>
          <cell r="AO103">
            <v>6.125</v>
          </cell>
          <cell r="AP103">
            <v>6.625</v>
          </cell>
          <cell r="AQ103">
            <v>6.7</v>
          </cell>
          <cell r="AR103">
            <v>6.9</v>
          </cell>
          <cell r="AS103">
            <v>7.85</v>
          </cell>
          <cell r="AT103">
            <v>7.75</v>
          </cell>
          <cell r="AU103">
            <v>7.25</v>
          </cell>
          <cell r="AV103">
            <v>6.75</v>
          </cell>
          <cell r="AW103">
            <v>5.875</v>
          </cell>
          <cell r="AX103">
            <v>6.375</v>
          </cell>
          <cell r="AY103">
            <v>6.8000000000000007</v>
          </cell>
          <cell r="AZ103">
            <v>1.2249999999999996</v>
          </cell>
          <cell r="BA103">
            <v>0</v>
          </cell>
          <cell r="BB103">
            <v>-0.125</v>
          </cell>
          <cell r="BC103">
            <v>0</v>
          </cell>
          <cell r="BD103">
            <v>-0.44999999999999929</v>
          </cell>
        </row>
        <row r="104">
          <cell r="A104">
            <v>37348</v>
          </cell>
          <cell r="C104">
            <v>8.25</v>
          </cell>
          <cell r="D104">
            <v>8.75</v>
          </cell>
          <cell r="E104">
            <v>8.75</v>
          </cell>
          <cell r="F104">
            <v>8.9</v>
          </cell>
          <cell r="G104">
            <v>6.75</v>
          </cell>
          <cell r="H104">
            <v>7.25</v>
          </cell>
          <cell r="I104">
            <v>7.5</v>
          </cell>
          <cell r="J104">
            <v>8</v>
          </cell>
          <cell r="K104">
            <v>6.25</v>
          </cell>
          <cell r="L104">
            <v>6.75</v>
          </cell>
          <cell r="M104">
            <v>7</v>
          </cell>
          <cell r="N104">
            <v>7.5</v>
          </cell>
          <cell r="O104">
            <v>6</v>
          </cell>
          <cell r="P104">
            <v>6.5</v>
          </cell>
          <cell r="Q104">
            <v>6.25</v>
          </cell>
          <cell r="R104">
            <v>6.75</v>
          </cell>
          <cell r="S104">
            <v>5.75</v>
          </cell>
          <cell r="T104">
            <v>6.2</v>
          </cell>
          <cell r="U104">
            <v>5.9</v>
          </cell>
          <cell r="V104">
            <v>6.35</v>
          </cell>
          <cell r="W104">
            <v>6.25</v>
          </cell>
          <cell r="X104">
            <v>6.75</v>
          </cell>
          <cell r="Y104">
            <v>6.5</v>
          </cell>
          <cell r="Z104">
            <v>7</v>
          </cell>
          <cell r="AA104">
            <v>6.75</v>
          </cell>
          <cell r="AB104">
            <v>7</v>
          </cell>
          <cell r="AC104">
            <v>7</v>
          </cell>
          <cell r="AD104">
            <v>7.5</v>
          </cell>
          <cell r="AE104">
            <v>8.5</v>
          </cell>
          <cell r="AF104">
            <v>8.8249999999999993</v>
          </cell>
          <cell r="AG104">
            <v>7.125</v>
          </cell>
          <cell r="AH104">
            <v>7.625</v>
          </cell>
          <cell r="AI104">
            <v>6.625</v>
          </cell>
          <cell r="AJ104">
            <v>7.125</v>
          </cell>
          <cell r="AK104">
            <v>6.125</v>
          </cell>
          <cell r="AL104">
            <v>6.625</v>
          </cell>
          <cell r="AM104">
            <v>5.8250000000000002</v>
          </cell>
          <cell r="AN104">
            <v>6.2750000000000004</v>
          </cell>
          <cell r="AO104">
            <v>6.375</v>
          </cell>
          <cell r="AP104">
            <v>6.875</v>
          </cell>
          <cell r="AQ104">
            <v>6.875</v>
          </cell>
          <cell r="AR104">
            <v>7.25</v>
          </cell>
          <cell r="AS104">
            <v>8.6624999999999996</v>
          </cell>
          <cell r="AT104">
            <v>7.375</v>
          </cell>
          <cell r="AU104">
            <v>6.875</v>
          </cell>
          <cell r="AV104">
            <v>6.375</v>
          </cell>
          <cell r="AW104">
            <v>6.0500000000000007</v>
          </cell>
          <cell r="AX104">
            <v>6.625</v>
          </cell>
          <cell r="AY104">
            <v>7.0625</v>
          </cell>
          <cell r="AZ104">
            <v>0.8125</v>
          </cell>
          <cell r="BA104">
            <v>0.17500000000000071</v>
          </cell>
          <cell r="BB104">
            <v>0.25</v>
          </cell>
          <cell r="BC104">
            <v>0.26249999999999929</v>
          </cell>
          <cell r="BD104">
            <v>0.1875</v>
          </cell>
        </row>
        <row r="105">
          <cell r="A105">
            <v>37349</v>
          </cell>
          <cell r="C105">
            <v>8.9</v>
          </cell>
          <cell r="D105">
            <v>8.9</v>
          </cell>
          <cell r="E105">
            <v>8.9</v>
          </cell>
          <cell r="F105">
            <v>8.9</v>
          </cell>
          <cell r="G105">
            <v>7.25</v>
          </cell>
          <cell r="H105">
            <v>7.75</v>
          </cell>
          <cell r="I105">
            <v>7.5</v>
          </cell>
          <cell r="J105">
            <v>8</v>
          </cell>
          <cell r="K105">
            <v>6.5</v>
          </cell>
          <cell r="L105">
            <v>7</v>
          </cell>
          <cell r="M105">
            <v>6.75</v>
          </cell>
          <cell r="N105">
            <v>7.25</v>
          </cell>
          <cell r="O105">
            <v>6.3</v>
          </cell>
          <cell r="P105">
            <v>6.8</v>
          </cell>
          <cell r="Q105">
            <v>6.6</v>
          </cell>
          <cell r="R105">
            <v>7</v>
          </cell>
          <cell r="S105">
            <v>5.75</v>
          </cell>
          <cell r="T105">
            <v>6.2</v>
          </cell>
          <cell r="U105">
            <v>5.9</v>
          </cell>
          <cell r="V105">
            <v>6.35</v>
          </cell>
          <cell r="W105">
            <v>6.25</v>
          </cell>
          <cell r="X105">
            <v>6.75</v>
          </cell>
          <cell r="Y105">
            <v>6.5</v>
          </cell>
          <cell r="Z105">
            <v>7</v>
          </cell>
          <cell r="AA105">
            <v>6.75</v>
          </cell>
          <cell r="AB105">
            <v>7</v>
          </cell>
          <cell r="AC105">
            <v>7</v>
          </cell>
          <cell r="AD105">
            <v>7.5</v>
          </cell>
          <cell r="AE105">
            <v>8.9</v>
          </cell>
          <cell r="AF105">
            <v>8.9</v>
          </cell>
          <cell r="AG105">
            <v>7.375</v>
          </cell>
          <cell r="AH105">
            <v>7.875</v>
          </cell>
          <cell r="AI105">
            <v>6.625</v>
          </cell>
          <cell r="AJ105">
            <v>7.125</v>
          </cell>
          <cell r="AK105">
            <v>6.4499999999999993</v>
          </cell>
          <cell r="AL105">
            <v>6.9</v>
          </cell>
          <cell r="AM105">
            <v>5.8250000000000002</v>
          </cell>
          <cell r="AN105">
            <v>6.2750000000000004</v>
          </cell>
          <cell r="AO105">
            <v>6.375</v>
          </cell>
          <cell r="AP105">
            <v>6.875</v>
          </cell>
          <cell r="AQ105">
            <v>6.875</v>
          </cell>
          <cell r="AR105">
            <v>7.25</v>
          </cell>
          <cell r="AS105">
            <v>8.9</v>
          </cell>
          <cell r="AT105">
            <v>7.625</v>
          </cell>
          <cell r="AU105">
            <v>6.875</v>
          </cell>
          <cell r="AV105">
            <v>6.6749999999999998</v>
          </cell>
          <cell r="AW105">
            <v>6.0500000000000007</v>
          </cell>
          <cell r="AX105">
            <v>6.625</v>
          </cell>
          <cell r="AY105">
            <v>7.0625</v>
          </cell>
          <cell r="AZ105">
            <v>0.23750000000000071</v>
          </cell>
          <cell r="BA105">
            <v>0</v>
          </cell>
          <cell r="BB105">
            <v>0</v>
          </cell>
          <cell r="BC105">
            <v>0</v>
          </cell>
          <cell r="BD105">
            <v>0.1875</v>
          </cell>
        </row>
        <row r="106">
          <cell r="A106">
            <v>37350</v>
          </cell>
          <cell r="C106">
            <v>8</v>
          </cell>
          <cell r="D106">
            <v>8.5</v>
          </cell>
          <cell r="E106">
            <v>8.9</v>
          </cell>
          <cell r="F106">
            <v>8.9</v>
          </cell>
          <cell r="G106">
            <v>6.25</v>
          </cell>
          <cell r="H106">
            <v>6.75</v>
          </cell>
          <cell r="I106">
            <v>6.5</v>
          </cell>
          <cell r="J106">
            <v>7</v>
          </cell>
          <cell r="K106">
            <v>6</v>
          </cell>
          <cell r="L106">
            <v>6.4</v>
          </cell>
          <cell r="M106">
            <v>6.4</v>
          </cell>
          <cell r="N106">
            <v>6.75</v>
          </cell>
          <cell r="O106">
            <v>6.2</v>
          </cell>
          <cell r="P106">
            <v>6.6</v>
          </cell>
          <cell r="Q106">
            <v>6.4</v>
          </cell>
          <cell r="R106">
            <v>6.8</v>
          </cell>
          <cell r="S106">
            <v>5.8</v>
          </cell>
          <cell r="T106">
            <v>6.1</v>
          </cell>
          <cell r="U106">
            <v>6</v>
          </cell>
          <cell r="V106">
            <v>6.3</v>
          </cell>
          <cell r="W106">
            <v>6.2</v>
          </cell>
          <cell r="X106">
            <v>6.6</v>
          </cell>
          <cell r="Y106">
            <v>6.4</v>
          </cell>
          <cell r="Z106">
            <v>6.8</v>
          </cell>
          <cell r="AA106">
            <v>6.5</v>
          </cell>
          <cell r="AB106">
            <v>6.9</v>
          </cell>
          <cell r="AC106">
            <v>6.7</v>
          </cell>
          <cell r="AD106">
            <v>7.2</v>
          </cell>
          <cell r="AE106">
            <v>8.4499999999999993</v>
          </cell>
          <cell r="AF106">
            <v>8.6999999999999993</v>
          </cell>
          <cell r="AG106">
            <v>6.375</v>
          </cell>
          <cell r="AH106">
            <v>6.875</v>
          </cell>
          <cell r="AI106">
            <v>6.2</v>
          </cell>
          <cell r="AJ106">
            <v>6.5750000000000002</v>
          </cell>
          <cell r="AK106">
            <v>6.3000000000000007</v>
          </cell>
          <cell r="AL106">
            <v>6.6999999999999993</v>
          </cell>
          <cell r="AM106">
            <v>5.9</v>
          </cell>
          <cell r="AN106">
            <v>6.1999999999999993</v>
          </cell>
          <cell r="AO106">
            <v>6.3000000000000007</v>
          </cell>
          <cell r="AP106">
            <v>6.6999999999999993</v>
          </cell>
          <cell r="AQ106">
            <v>6.6</v>
          </cell>
          <cell r="AR106">
            <v>7.0500000000000007</v>
          </cell>
          <cell r="AS106">
            <v>8.5749999999999993</v>
          </cell>
          <cell r="AT106">
            <v>6.625</v>
          </cell>
          <cell r="AU106">
            <v>6.3875000000000002</v>
          </cell>
          <cell r="AV106">
            <v>6.5</v>
          </cell>
          <cell r="AW106">
            <v>6.05</v>
          </cell>
          <cell r="AX106">
            <v>6.5</v>
          </cell>
          <cell r="AY106">
            <v>6.8250000000000002</v>
          </cell>
          <cell r="AZ106">
            <v>-0.32500000000000107</v>
          </cell>
          <cell r="BA106">
            <v>0</v>
          </cell>
          <cell r="BB106">
            <v>-0.125</v>
          </cell>
          <cell r="BC106">
            <v>-0.23749999999999982</v>
          </cell>
          <cell r="BD106">
            <v>0.4375</v>
          </cell>
        </row>
        <row r="107">
          <cell r="A107">
            <v>37351</v>
          </cell>
          <cell r="C107">
            <v>8.9</v>
          </cell>
          <cell r="D107">
            <v>8.9</v>
          </cell>
          <cell r="E107">
            <v>8.9</v>
          </cell>
          <cell r="F107">
            <v>8.9</v>
          </cell>
          <cell r="G107">
            <v>6.25</v>
          </cell>
          <cell r="H107">
            <v>6.75</v>
          </cell>
          <cell r="I107">
            <v>6.5</v>
          </cell>
          <cell r="J107">
            <v>7</v>
          </cell>
          <cell r="K107">
            <v>6</v>
          </cell>
          <cell r="L107">
            <v>6.5</v>
          </cell>
          <cell r="M107">
            <v>6.25</v>
          </cell>
          <cell r="N107">
            <v>6.75</v>
          </cell>
          <cell r="O107">
            <v>6.1</v>
          </cell>
          <cell r="P107">
            <v>6.4</v>
          </cell>
          <cell r="Q107">
            <v>6.3</v>
          </cell>
          <cell r="R107">
            <v>6.6</v>
          </cell>
          <cell r="S107">
            <v>5.9</v>
          </cell>
          <cell r="T107">
            <v>6.4</v>
          </cell>
          <cell r="U107">
            <v>6.1</v>
          </cell>
          <cell r="V107">
            <v>6.6</v>
          </cell>
          <cell r="W107">
            <v>6.2</v>
          </cell>
          <cell r="X107">
            <v>6.6</v>
          </cell>
          <cell r="Y107">
            <v>6.4</v>
          </cell>
          <cell r="Z107">
            <v>6.8</v>
          </cell>
          <cell r="AA107">
            <v>6.5</v>
          </cell>
          <cell r="AB107">
            <v>6.9</v>
          </cell>
          <cell r="AC107">
            <v>6.7</v>
          </cell>
          <cell r="AD107">
            <v>7.2</v>
          </cell>
          <cell r="AE107">
            <v>8.9</v>
          </cell>
          <cell r="AF107">
            <v>8.9</v>
          </cell>
          <cell r="AG107">
            <v>6.375</v>
          </cell>
          <cell r="AH107">
            <v>6.875</v>
          </cell>
          <cell r="AI107">
            <v>6.125</v>
          </cell>
          <cell r="AJ107">
            <v>6.625</v>
          </cell>
          <cell r="AK107">
            <v>6.1999999999999993</v>
          </cell>
          <cell r="AL107">
            <v>6.5</v>
          </cell>
          <cell r="AM107">
            <v>6</v>
          </cell>
          <cell r="AN107">
            <v>6.5</v>
          </cell>
          <cell r="AO107">
            <v>6.3000000000000007</v>
          </cell>
          <cell r="AP107">
            <v>6.6999999999999993</v>
          </cell>
          <cell r="AQ107">
            <v>6.6</v>
          </cell>
          <cell r="AR107">
            <v>7.0500000000000007</v>
          </cell>
          <cell r="AS107">
            <v>8.9</v>
          </cell>
          <cell r="AT107">
            <v>6.625</v>
          </cell>
          <cell r="AU107">
            <v>6.375</v>
          </cell>
          <cell r="AV107">
            <v>6.35</v>
          </cell>
          <cell r="AW107">
            <v>6.25</v>
          </cell>
          <cell r="AX107">
            <v>6.5</v>
          </cell>
          <cell r="AY107">
            <v>6.8250000000000002</v>
          </cell>
          <cell r="AZ107">
            <v>0.32500000000000107</v>
          </cell>
          <cell r="BA107">
            <v>0.20000000000000018</v>
          </cell>
          <cell r="BB107">
            <v>0</v>
          </cell>
          <cell r="BC107">
            <v>0</v>
          </cell>
          <cell r="BD107">
            <v>0.45000000000000018</v>
          </cell>
        </row>
        <row r="108">
          <cell r="A108">
            <v>37352</v>
          </cell>
          <cell r="C108">
            <v>7.75</v>
          </cell>
          <cell r="D108">
            <v>8</v>
          </cell>
          <cell r="E108">
            <v>8.25</v>
          </cell>
          <cell r="F108">
            <v>8.75</v>
          </cell>
          <cell r="G108">
            <v>6.5</v>
          </cell>
          <cell r="H108">
            <v>7</v>
          </cell>
          <cell r="I108">
            <v>6.75</v>
          </cell>
          <cell r="J108">
            <v>7.25</v>
          </cell>
          <cell r="K108">
            <v>6</v>
          </cell>
          <cell r="L108">
            <v>6.5</v>
          </cell>
          <cell r="M108">
            <v>6.25</v>
          </cell>
          <cell r="N108">
            <v>6.75</v>
          </cell>
          <cell r="O108">
            <v>6.1</v>
          </cell>
          <cell r="P108">
            <v>6.4</v>
          </cell>
          <cell r="Q108">
            <v>6.3</v>
          </cell>
          <cell r="R108">
            <v>6.6</v>
          </cell>
          <cell r="S108">
            <v>5.9</v>
          </cell>
          <cell r="T108">
            <v>6.4</v>
          </cell>
          <cell r="U108">
            <v>6.1</v>
          </cell>
          <cell r="V108">
            <v>6.6</v>
          </cell>
          <cell r="W108">
            <v>6.2</v>
          </cell>
          <cell r="X108">
            <v>6.6</v>
          </cell>
          <cell r="Y108">
            <v>6.4</v>
          </cell>
          <cell r="Z108">
            <v>6.8</v>
          </cell>
          <cell r="AA108">
            <v>6.5</v>
          </cell>
          <cell r="AB108">
            <v>6.9</v>
          </cell>
          <cell r="AC108">
            <v>6.7</v>
          </cell>
          <cell r="AD108">
            <v>7.2</v>
          </cell>
          <cell r="AE108">
            <v>8</v>
          </cell>
          <cell r="AF108">
            <v>8.375</v>
          </cell>
          <cell r="AG108">
            <v>6.625</v>
          </cell>
          <cell r="AH108">
            <v>7.125</v>
          </cell>
          <cell r="AI108">
            <v>6.125</v>
          </cell>
          <cell r="AJ108">
            <v>6.625</v>
          </cell>
          <cell r="AK108">
            <v>6.1999999999999993</v>
          </cell>
          <cell r="AL108">
            <v>6.5</v>
          </cell>
          <cell r="AM108">
            <v>6</v>
          </cell>
          <cell r="AN108">
            <v>6.5</v>
          </cell>
          <cell r="AO108">
            <v>6.3000000000000007</v>
          </cell>
          <cell r="AP108">
            <v>6.6999999999999993</v>
          </cell>
          <cell r="AQ108">
            <v>6.6</v>
          </cell>
          <cell r="AR108">
            <v>7.0500000000000007</v>
          </cell>
          <cell r="AS108">
            <v>8.1875</v>
          </cell>
          <cell r="AT108">
            <v>6.875</v>
          </cell>
          <cell r="AU108">
            <v>6.375</v>
          </cell>
          <cell r="AV108">
            <v>6.35</v>
          </cell>
          <cell r="AW108">
            <v>6.25</v>
          </cell>
          <cell r="AX108">
            <v>6.5</v>
          </cell>
          <cell r="AY108">
            <v>6.8250000000000002</v>
          </cell>
          <cell r="AZ108">
            <v>-0.71250000000000036</v>
          </cell>
          <cell r="BA108">
            <v>0</v>
          </cell>
          <cell r="BB108">
            <v>0</v>
          </cell>
          <cell r="BC108">
            <v>0</v>
          </cell>
          <cell r="BD108">
            <v>0.45000000000000018</v>
          </cell>
        </row>
        <row r="109">
          <cell r="A109">
            <v>37353</v>
          </cell>
          <cell r="C109">
            <v>7.75</v>
          </cell>
          <cell r="D109">
            <v>8</v>
          </cell>
          <cell r="E109">
            <v>8.25</v>
          </cell>
          <cell r="F109">
            <v>8.75</v>
          </cell>
          <cell r="G109">
            <v>6.5</v>
          </cell>
          <cell r="H109">
            <v>7</v>
          </cell>
          <cell r="I109">
            <v>6.75</v>
          </cell>
          <cell r="J109">
            <v>7.25</v>
          </cell>
          <cell r="K109">
            <v>6</v>
          </cell>
          <cell r="L109">
            <v>6.5</v>
          </cell>
          <cell r="M109">
            <v>6.25</v>
          </cell>
          <cell r="N109">
            <v>6.75</v>
          </cell>
          <cell r="O109">
            <v>6.1</v>
          </cell>
          <cell r="P109">
            <v>6.4</v>
          </cell>
          <cell r="Q109">
            <v>6.3</v>
          </cell>
          <cell r="R109">
            <v>6.6</v>
          </cell>
          <cell r="S109">
            <v>5.9</v>
          </cell>
          <cell r="T109">
            <v>6.4</v>
          </cell>
          <cell r="U109">
            <v>6.1</v>
          </cell>
          <cell r="V109">
            <v>6.6</v>
          </cell>
          <cell r="W109">
            <v>6.2</v>
          </cell>
          <cell r="X109">
            <v>6.6</v>
          </cell>
          <cell r="Y109">
            <v>6.4</v>
          </cell>
          <cell r="Z109">
            <v>6.8</v>
          </cell>
          <cell r="AA109">
            <v>6.5</v>
          </cell>
          <cell r="AB109">
            <v>6.9</v>
          </cell>
          <cell r="AC109">
            <v>6.7</v>
          </cell>
          <cell r="AD109">
            <v>7.2</v>
          </cell>
          <cell r="AE109">
            <v>8</v>
          </cell>
          <cell r="AF109">
            <v>8.375</v>
          </cell>
          <cell r="AG109">
            <v>6.625</v>
          </cell>
          <cell r="AH109">
            <v>7.125</v>
          </cell>
          <cell r="AI109">
            <v>6.125</v>
          </cell>
          <cell r="AJ109">
            <v>6.625</v>
          </cell>
          <cell r="AK109">
            <v>6.1999999999999993</v>
          </cell>
          <cell r="AL109">
            <v>6.5</v>
          </cell>
          <cell r="AM109">
            <v>6</v>
          </cell>
          <cell r="AN109">
            <v>6.5</v>
          </cell>
          <cell r="AO109">
            <v>6.3000000000000007</v>
          </cell>
          <cell r="AP109">
            <v>6.6999999999999993</v>
          </cell>
          <cell r="AQ109">
            <v>6.6</v>
          </cell>
          <cell r="AR109">
            <v>7.0500000000000007</v>
          </cell>
          <cell r="AS109">
            <v>8.1875</v>
          </cell>
          <cell r="AT109">
            <v>6.875</v>
          </cell>
          <cell r="AU109">
            <v>6.375</v>
          </cell>
          <cell r="AV109">
            <v>6.35</v>
          </cell>
          <cell r="AW109">
            <v>6.25</v>
          </cell>
          <cell r="AX109">
            <v>6.5</v>
          </cell>
          <cell r="AY109">
            <v>6.8250000000000002</v>
          </cell>
          <cell r="AZ109">
            <v>0</v>
          </cell>
          <cell r="BA109">
            <v>0</v>
          </cell>
          <cell r="BB109">
            <v>0</v>
          </cell>
          <cell r="BC109">
            <v>0</v>
          </cell>
          <cell r="BD109">
            <v>0.45000000000000018</v>
          </cell>
        </row>
        <row r="110">
          <cell r="A110">
            <v>37354</v>
          </cell>
          <cell r="C110">
            <v>6</v>
          </cell>
          <cell r="D110">
            <v>6.75</v>
          </cell>
          <cell r="E110">
            <v>8.75</v>
          </cell>
          <cell r="F110">
            <v>8.9</v>
          </cell>
          <cell r="G110">
            <v>6</v>
          </cell>
          <cell r="H110">
            <v>6.5</v>
          </cell>
          <cell r="I110">
            <v>7.25</v>
          </cell>
          <cell r="J110">
            <v>7.75</v>
          </cell>
          <cell r="K110">
            <v>6.25</v>
          </cell>
          <cell r="L110">
            <v>6.75</v>
          </cell>
          <cell r="M110">
            <v>6.75</v>
          </cell>
          <cell r="N110">
            <v>7.5</v>
          </cell>
          <cell r="O110">
            <v>6.1</v>
          </cell>
          <cell r="P110">
            <v>6.4</v>
          </cell>
          <cell r="Q110">
            <v>6.3</v>
          </cell>
          <cell r="R110">
            <v>6.6</v>
          </cell>
          <cell r="S110">
            <v>5.9</v>
          </cell>
          <cell r="T110">
            <v>6.4</v>
          </cell>
          <cell r="U110">
            <v>6.1</v>
          </cell>
          <cell r="V110">
            <v>6.6</v>
          </cell>
          <cell r="W110">
            <v>6.2</v>
          </cell>
          <cell r="X110">
            <v>6.6</v>
          </cell>
          <cell r="Y110">
            <v>6.4</v>
          </cell>
          <cell r="Z110">
            <v>6.8</v>
          </cell>
          <cell r="AA110">
            <v>6.5</v>
          </cell>
          <cell r="AB110">
            <v>6.9</v>
          </cell>
          <cell r="AC110">
            <v>6.7</v>
          </cell>
          <cell r="AD110">
            <v>7.2</v>
          </cell>
          <cell r="AE110">
            <v>7.375</v>
          </cell>
          <cell r="AF110">
            <v>7.8250000000000002</v>
          </cell>
          <cell r="AG110">
            <v>6.625</v>
          </cell>
          <cell r="AH110">
            <v>7.125</v>
          </cell>
          <cell r="AI110">
            <v>6.5</v>
          </cell>
          <cell r="AJ110">
            <v>7.125</v>
          </cell>
          <cell r="AK110">
            <v>6.1999999999999993</v>
          </cell>
          <cell r="AL110">
            <v>6.5</v>
          </cell>
          <cell r="AM110">
            <v>6</v>
          </cell>
          <cell r="AN110">
            <v>6.5</v>
          </cell>
          <cell r="AO110">
            <v>6.3000000000000007</v>
          </cell>
          <cell r="AP110">
            <v>6.6999999999999993</v>
          </cell>
          <cell r="AQ110">
            <v>6.6</v>
          </cell>
          <cell r="AR110">
            <v>7.0500000000000007</v>
          </cell>
          <cell r="AS110">
            <v>7.6</v>
          </cell>
          <cell r="AT110">
            <v>6.875</v>
          </cell>
          <cell r="AU110">
            <v>6.8125</v>
          </cell>
          <cell r="AV110">
            <v>6.35</v>
          </cell>
          <cell r="AW110">
            <v>6.25</v>
          </cell>
          <cell r="AX110">
            <v>6.5</v>
          </cell>
          <cell r="AY110">
            <v>6.8250000000000002</v>
          </cell>
          <cell r="AZ110">
            <v>-0.58750000000000036</v>
          </cell>
          <cell r="BA110">
            <v>0</v>
          </cell>
          <cell r="BB110">
            <v>0</v>
          </cell>
          <cell r="BC110">
            <v>0</v>
          </cell>
          <cell r="BD110">
            <v>1.2500000000000178E-2</v>
          </cell>
        </row>
        <row r="111">
          <cell r="A111">
            <v>37355</v>
          </cell>
          <cell r="C111">
            <v>7.5</v>
          </cell>
          <cell r="D111">
            <v>8</v>
          </cell>
          <cell r="E111">
            <v>8.9</v>
          </cell>
          <cell r="F111">
            <v>8.9</v>
          </cell>
          <cell r="G111">
            <v>6.25</v>
          </cell>
          <cell r="H111">
            <v>6.75</v>
          </cell>
          <cell r="I111">
            <v>6.5</v>
          </cell>
          <cell r="J111">
            <v>7</v>
          </cell>
          <cell r="K111">
            <v>6</v>
          </cell>
          <cell r="L111">
            <v>6.5</v>
          </cell>
          <cell r="M111">
            <v>6.25</v>
          </cell>
          <cell r="N111">
            <v>6.75</v>
          </cell>
          <cell r="O111">
            <v>6</v>
          </cell>
          <cell r="P111">
            <v>6.5</v>
          </cell>
          <cell r="Q111">
            <v>6.25</v>
          </cell>
          <cell r="R111">
            <v>6.75</v>
          </cell>
          <cell r="S111">
            <v>5.7</v>
          </cell>
          <cell r="T111">
            <v>6.1</v>
          </cell>
          <cell r="U111">
            <v>5.9</v>
          </cell>
          <cell r="V111">
            <v>6.3</v>
          </cell>
          <cell r="W111">
            <v>6.1</v>
          </cell>
          <cell r="X111">
            <v>6.5</v>
          </cell>
          <cell r="Y111">
            <v>6.3</v>
          </cell>
          <cell r="Z111">
            <v>6.7</v>
          </cell>
          <cell r="AA111">
            <v>6.7</v>
          </cell>
          <cell r="AB111">
            <v>7.1</v>
          </cell>
          <cell r="AC111">
            <v>6.9</v>
          </cell>
          <cell r="AD111">
            <v>7.3</v>
          </cell>
          <cell r="AE111">
            <v>8.1999999999999993</v>
          </cell>
          <cell r="AF111">
            <v>8.4499999999999993</v>
          </cell>
          <cell r="AG111">
            <v>6.375</v>
          </cell>
          <cell r="AH111">
            <v>6.875</v>
          </cell>
          <cell r="AI111">
            <v>6.125</v>
          </cell>
          <cell r="AJ111">
            <v>6.625</v>
          </cell>
          <cell r="AK111">
            <v>6.125</v>
          </cell>
          <cell r="AL111">
            <v>6.625</v>
          </cell>
          <cell r="AM111">
            <v>5.8000000000000007</v>
          </cell>
          <cell r="AN111">
            <v>6.1999999999999993</v>
          </cell>
          <cell r="AO111">
            <v>6.1999999999999993</v>
          </cell>
          <cell r="AP111">
            <v>6.6</v>
          </cell>
          <cell r="AQ111">
            <v>6.8000000000000007</v>
          </cell>
          <cell r="AR111">
            <v>7.1999999999999993</v>
          </cell>
          <cell r="AS111">
            <v>8.3249999999999993</v>
          </cell>
          <cell r="AT111">
            <v>6.625</v>
          </cell>
          <cell r="AU111">
            <v>6.375</v>
          </cell>
          <cell r="AV111">
            <v>6.375</v>
          </cell>
          <cell r="AW111">
            <v>6</v>
          </cell>
          <cell r="AX111">
            <v>6.3999999999999995</v>
          </cell>
          <cell r="AY111">
            <v>7</v>
          </cell>
          <cell r="AZ111">
            <v>0.72499999999999964</v>
          </cell>
          <cell r="BA111">
            <v>-0.25</v>
          </cell>
          <cell r="BB111">
            <v>-0.10000000000000053</v>
          </cell>
          <cell r="BC111">
            <v>0.17499999999999982</v>
          </cell>
          <cell r="BD111">
            <v>0.625</v>
          </cell>
        </row>
        <row r="112">
          <cell r="A112">
            <v>37356</v>
          </cell>
          <cell r="C112">
            <v>8</v>
          </cell>
          <cell r="D112">
            <v>8.5</v>
          </cell>
          <cell r="E112">
            <v>8.9</v>
          </cell>
          <cell r="F112">
            <v>8.9</v>
          </cell>
          <cell r="G112">
            <v>6.5</v>
          </cell>
          <cell r="H112">
            <v>7</v>
          </cell>
          <cell r="I112">
            <v>6.75</v>
          </cell>
          <cell r="J112">
            <v>7.25</v>
          </cell>
          <cell r="K112">
            <v>6</v>
          </cell>
          <cell r="L112">
            <v>6.5</v>
          </cell>
          <cell r="M112">
            <v>6.25</v>
          </cell>
          <cell r="N112">
            <v>6.75</v>
          </cell>
          <cell r="O112">
            <v>6</v>
          </cell>
          <cell r="P112">
            <v>6.5</v>
          </cell>
          <cell r="Q112">
            <v>6.25</v>
          </cell>
          <cell r="R112">
            <v>6.75</v>
          </cell>
          <cell r="S112">
            <v>5.9</v>
          </cell>
          <cell r="T112">
            <v>6.4</v>
          </cell>
          <cell r="U112">
            <v>6.1</v>
          </cell>
          <cell r="V112">
            <v>6.6</v>
          </cell>
          <cell r="W112">
            <v>6.1</v>
          </cell>
          <cell r="X112">
            <v>6.5</v>
          </cell>
          <cell r="Y112">
            <v>6.3</v>
          </cell>
          <cell r="Z112">
            <v>6.7</v>
          </cell>
          <cell r="AA112">
            <v>6.7</v>
          </cell>
          <cell r="AB112">
            <v>7.1</v>
          </cell>
          <cell r="AC112">
            <v>6.9</v>
          </cell>
          <cell r="AD112">
            <v>7.3</v>
          </cell>
          <cell r="AE112">
            <v>8.4499999999999993</v>
          </cell>
          <cell r="AF112">
            <v>8.6999999999999993</v>
          </cell>
          <cell r="AG112">
            <v>6.625</v>
          </cell>
          <cell r="AH112">
            <v>7.125</v>
          </cell>
          <cell r="AI112">
            <v>6.125</v>
          </cell>
          <cell r="AJ112">
            <v>6.625</v>
          </cell>
          <cell r="AK112">
            <v>6.125</v>
          </cell>
          <cell r="AL112">
            <v>6.625</v>
          </cell>
          <cell r="AM112">
            <v>6</v>
          </cell>
          <cell r="AN112">
            <v>6.5</v>
          </cell>
          <cell r="AO112">
            <v>6.1999999999999993</v>
          </cell>
          <cell r="AP112">
            <v>6.6</v>
          </cell>
          <cell r="AQ112">
            <v>6.8000000000000007</v>
          </cell>
          <cell r="AR112">
            <v>7.1999999999999993</v>
          </cell>
          <cell r="AS112">
            <v>8.5749999999999993</v>
          </cell>
          <cell r="AT112">
            <v>6.875</v>
          </cell>
          <cell r="AU112">
            <v>6.375</v>
          </cell>
          <cell r="AV112">
            <v>6.375</v>
          </cell>
          <cell r="AW112">
            <v>6.25</v>
          </cell>
          <cell r="AX112">
            <v>6.3999999999999995</v>
          </cell>
          <cell r="AY112">
            <v>7</v>
          </cell>
          <cell r="AZ112">
            <v>0.25</v>
          </cell>
          <cell r="BA112">
            <v>0.25</v>
          </cell>
          <cell r="BB112">
            <v>0</v>
          </cell>
          <cell r="BC112">
            <v>0</v>
          </cell>
          <cell r="BD112">
            <v>0.625</v>
          </cell>
        </row>
        <row r="113">
          <cell r="A113">
            <v>37357</v>
          </cell>
          <cell r="C113">
            <v>4.5</v>
          </cell>
          <cell r="D113">
            <v>5.5</v>
          </cell>
          <cell r="E113">
            <v>8.75</v>
          </cell>
          <cell r="F113">
            <v>8.9</v>
          </cell>
          <cell r="G113">
            <v>5.5</v>
          </cell>
          <cell r="H113">
            <v>6</v>
          </cell>
          <cell r="I113">
            <v>7</v>
          </cell>
          <cell r="J113">
            <v>7.5</v>
          </cell>
          <cell r="K113">
            <v>5.8</v>
          </cell>
          <cell r="L113">
            <v>6.2</v>
          </cell>
          <cell r="M113">
            <v>6.25</v>
          </cell>
          <cell r="N113">
            <v>6.75</v>
          </cell>
          <cell r="O113">
            <v>6</v>
          </cell>
          <cell r="P113">
            <v>6.5</v>
          </cell>
          <cell r="Q113">
            <v>6.25</v>
          </cell>
          <cell r="R113">
            <v>6.75</v>
          </cell>
          <cell r="S113">
            <v>5.8</v>
          </cell>
          <cell r="T113">
            <v>6.1</v>
          </cell>
          <cell r="U113">
            <v>6</v>
          </cell>
          <cell r="V113">
            <v>6.3</v>
          </cell>
          <cell r="W113">
            <v>6.1</v>
          </cell>
          <cell r="X113">
            <v>6.5</v>
          </cell>
          <cell r="Y113">
            <v>6.3</v>
          </cell>
          <cell r="Z113">
            <v>6.7</v>
          </cell>
          <cell r="AA113">
            <v>6.7</v>
          </cell>
          <cell r="AB113">
            <v>7.1</v>
          </cell>
          <cell r="AC113">
            <v>6.9</v>
          </cell>
          <cell r="AD113">
            <v>7.3</v>
          </cell>
          <cell r="AE113">
            <v>6.625</v>
          </cell>
          <cell r="AF113">
            <v>7.2</v>
          </cell>
          <cell r="AG113">
            <v>6.25</v>
          </cell>
          <cell r="AH113">
            <v>6.75</v>
          </cell>
          <cell r="AI113">
            <v>6.0250000000000004</v>
          </cell>
          <cell r="AJ113">
            <v>6.4749999999999996</v>
          </cell>
          <cell r="AK113">
            <v>6.125</v>
          </cell>
          <cell r="AL113">
            <v>6.625</v>
          </cell>
          <cell r="AM113">
            <v>5.9</v>
          </cell>
          <cell r="AN113">
            <v>6.1999999999999993</v>
          </cell>
          <cell r="AO113">
            <v>6.1999999999999993</v>
          </cell>
          <cell r="AP113">
            <v>6.6</v>
          </cell>
          <cell r="AQ113">
            <v>6.8000000000000007</v>
          </cell>
          <cell r="AR113">
            <v>7.1999999999999993</v>
          </cell>
          <cell r="AS113">
            <v>6.9124999999999996</v>
          </cell>
          <cell r="AT113">
            <v>6.5</v>
          </cell>
          <cell r="AU113">
            <v>6.25</v>
          </cell>
          <cell r="AV113">
            <v>6.375</v>
          </cell>
          <cell r="AW113">
            <v>6.05</v>
          </cell>
          <cell r="AX113">
            <v>6.3999999999999995</v>
          </cell>
          <cell r="AY113">
            <v>7</v>
          </cell>
          <cell r="AZ113">
            <v>-1.6624999999999996</v>
          </cell>
          <cell r="BA113">
            <v>-0.20000000000000018</v>
          </cell>
          <cell r="BB113">
            <v>0</v>
          </cell>
          <cell r="BC113">
            <v>0</v>
          </cell>
          <cell r="BD113">
            <v>0.75</v>
          </cell>
        </row>
        <row r="114">
          <cell r="A114">
            <v>37358</v>
          </cell>
          <cell r="C114">
            <v>6.75</v>
          </cell>
          <cell r="D114">
            <v>7.75</v>
          </cell>
          <cell r="E114">
            <v>8.9</v>
          </cell>
          <cell r="F114">
            <v>8.9</v>
          </cell>
          <cell r="G114">
            <v>5.75</v>
          </cell>
          <cell r="H114">
            <v>6.25</v>
          </cell>
          <cell r="I114">
            <v>6.25</v>
          </cell>
          <cell r="J114">
            <v>6.75</v>
          </cell>
          <cell r="K114">
            <v>5.75</v>
          </cell>
          <cell r="L114">
            <v>6.25</v>
          </cell>
          <cell r="M114">
            <v>6</v>
          </cell>
          <cell r="N114">
            <v>6.5</v>
          </cell>
          <cell r="O114">
            <v>5.75</v>
          </cell>
          <cell r="P114">
            <v>6.25</v>
          </cell>
          <cell r="Q114">
            <v>6</v>
          </cell>
          <cell r="R114">
            <v>6.5</v>
          </cell>
          <cell r="S114">
            <v>5.9</v>
          </cell>
          <cell r="T114">
            <v>6.15</v>
          </cell>
          <cell r="U114">
            <v>6</v>
          </cell>
          <cell r="V114">
            <v>6.25</v>
          </cell>
          <cell r="W114">
            <v>6.1</v>
          </cell>
          <cell r="X114">
            <v>6.4</v>
          </cell>
          <cell r="Y114">
            <v>6.3</v>
          </cell>
          <cell r="Z114">
            <v>6.7</v>
          </cell>
          <cell r="AA114">
            <v>6.65</v>
          </cell>
          <cell r="AB114">
            <v>7.1</v>
          </cell>
          <cell r="AC114">
            <v>6.75</v>
          </cell>
          <cell r="AD114">
            <v>7.2</v>
          </cell>
          <cell r="AE114">
            <v>7.8250000000000002</v>
          </cell>
          <cell r="AF114">
            <v>8.3249999999999993</v>
          </cell>
          <cell r="AG114">
            <v>6</v>
          </cell>
          <cell r="AH114">
            <v>6.5</v>
          </cell>
          <cell r="AI114">
            <v>5.875</v>
          </cell>
          <cell r="AJ114">
            <v>6.375</v>
          </cell>
          <cell r="AK114">
            <v>5.875</v>
          </cell>
          <cell r="AL114">
            <v>6.375</v>
          </cell>
          <cell r="AM114">
            <v>5.95</v>
          </cell>
          <cell r="AN114">
            <v>6.2</v>
          </cell>
          <cell r="AO114">
            <v>6.1999999999999993</v>
          </cell>
          <cell r="AP114">
            <v>6.5500000000000007</v>
          </cell>
          <cell r="AQ114">
            <v>6.7</v>
          </cell>
          <cell r="AR114">
            <v>7.15</v>
          </cell>
          <cell r="AS114">
            <v>8.0749999999999993</v>
          </cell>
          <cell r="AT114">
            <v>6.25</v>
          </cell>
          <cell r="AU114">
            <v>6.125</v>
          </cell>
          <cell r="AV114">
            <v>6.125</v>
          </cell>
          <cell r="AW114">
            <v>6.0750000000000002</v>
          </cell>
          <cell r="AX114">
            <v>6.375</v>
          </cell>
          <cell r="AY114">
            <v>6.9250000000000007</v>
          </cell>
          <cell r="AZ114">
            <v>1.1624999999999996</v>
          </cell>
          <cell r="BA114">
            <v>2.5000000000000355E-2</v>
          </cell>
          <cell r="BB114">
            <v>-2.4999999999999467E-2</v>
          </cell>
          <cell r="BC114">
            <v>-7.4999999999999289E-2</v>
          </cell>
          <cell r="BD114">
            <v>0.80000000000000071</v>
          </cell>
        </row>
        <row r="115">
          <cell r="A115">
            <v>37359</v>
          </cell>
          <cell r="C115">
            <v>3</v>
          </cell>
          <cell r="D115">
            <v>4</v>
          </cell>
          <cell r="E115">
            <v>6</v>
          </cell>
          <cell r="F115">
            <v>6.5</v>
          </cell>
          <cell r="G115">
            <v>4.75</v>
          </cell>
          <cell r="H115">
            <v>5.25</v>
          </cell>
          <cell r="I115">
            <v>5</v>
          </cell>
          <cell r="J115">
            <v>5.5</v>
          </cell>
          <cell r="K115">
            <v>5</v>
          </cell>
          <cell r="L115">
            <v>5.5</v>
          </cell>
          <cell r="M115">
            <v>5.25</v>
          </cell>
          <cell r="N115">
            <v>5.75</v>
          </cell>
          <cell r="O115">
            <v>5.25</v>
          </cell>
          <cell r="P115">
            <v>5.75</v>
          </cell>
          <cell r="Q115">
            <v>5.5</v>
          </cell>
          <cell r="R115">
            <v>6</v>
          </cell>
          <cell r="S115">
            <v>5.9</v>
          </cell>
          <cell r="T115">
            <v>6.15</v>
          </cell>
          <cell r="U115">
            <v>6</v>
          </cell>
          <cell r="V115">
            <v>6.25</v>
          </cell>
          <cell r="W115">
            <v>6.1</v>
          </cell>
          <cell r="X115">
            <v>6.4</v>
          </cell>
          <cell r="Y115">
            <v>6.3</v>
          </cell>
          <cell r="Z115">
            <v>6.7</v>
          </cell>
          <cell r="AA115">
            <v>6.65</v>
          </cell>
          <cell r="AB115">
            <v>7.1</v>
          </cell>
          <cell r="AC115">
            <v>6.75</v>
          </cell>
          <cell r="AD115">
            <v>7.2</v>
          </cell>
          <cell r="AE115">
            <v>4.5</v>
          </cell>
          <cell r="AF115">
            <v>5.25</v>
          </cell>
          <cell r="AG115">
            <v>4.875</v>
          </cell>
          <cell r="AH115">
            <v>5.375</v>
          </cell>
          <cell r="AI115">
            <v>5.125</v>
          </cell>
          <cell r="AJ115">
            <v>5.625</v>
          </cell>
          <cell r="AK115">
            <v>5.375</v>
          </cell>
          <cell r="AL115">
            <v>5.875</v>
          </cell>
          <cell r="AM115">
            <v>5.95</v>
          </cell>
          <cell r="AN115">
            <v>6.2</v>
          </cell>
          <cell r="AO115">
            <v>6.1999999999999993</v>
          </cell>
          <cell r="AP115">
            <v>6.5500000000000007</v>
          </cell>
          <cell r="AQ115">
            <v>6.7</v>
          </cell>
          <cell r="AR115">
            <v>7.15</v>
          </cell>
          <cell r="AS115">
            <v>4.875</v>
          </cell>
          <cell r="AT115">
            <v>5.125</v>
          </cell>
          <cell r="AU115">
            <v>5.375</v>
          </cell>
          <cell r="AV115">
            <v>5.625</v>
          </cell>
          <cell r="AW115">
            <v>6.0750000000000002</v>
          </cell>
          <cell r="AX115">
            <v>6.375</v>
          </cell>
          <cell r="AY115">
            <v>6.9250000000000007</v>
          </cell>
          <cell r="AZ115">
            <v>-3.1999999999999993</v>
          </cell>
          <cell r="BA115">
            <v>0</v>
          </cell>
          <cell r="BB115">
            <v>0</v>
          </cell>
          <cell r="BC115">
            <v>0</v>
          </cell>
          <cell r="BD115">
            <v>1.5500000000000007</v>
          </cell>
        </row>
        <row r="116">
          <cell r="A116">
            <v>37360</v>
          </cell>
          <cell r="C116">
            <v>3</v>
          </cell>
          <cell r="D116">
            <v>4</v>
          </cell>
          <cell r="E116">
            <v>6</v>
          </cell>
          <cell r="F116">
            <v>6.5</v>
          </cell>
          <cell r="G116">
            <v>4.75</v>
          </cell>
          <cell r="H116">
            <v>5.25</v>
          </cell>
          <cell r="I116">
            <v>5</v>
          </cell>
          <cell r="J116">
            <v>5.5</v>
          </cell>
          <cell r="K116">
            <v>5</v>
          </cell>
          <cell r="L116">
            <v>5.5</v>
          </cell>
          <cell r="M116">
            <v>5.25</v>
          </cell>
          <cell r="N116">
            <v>5.75</v>
          </cell>
          <cell r="O116">
            <v>5.25</v>
          </cell>
          <cell r="P116">
            <v>5.75</v>
          </cell>
          <cell r="Q116">
            <v>5.5</v>
          </cell>
          <cell r="R116">
            <v>6</v>
          </cell>
          <cell r="S116">
            <v>5.9</v>
          </cell>
          <cell r="T116">
            <v>6.15</v>
          </cell>
          <cell r="U116">
            <v>6</v>
          </cell>
          <cell r="V116">
            <v>6.25</v>
          </cell>
          <cell r="W116">
            <v>6.1</v>
          </cell>
          <cell r="X116">
            <v>6.4</v>
          </cell>
          <cell r="Y116">
            <v>6.3</v>
          </cell>
          <cell r="Z116">
            <v>6.7</v>
          </cell>
          <cell r="AA116">
            <v>6.65</v>
          </cell>
          <cell r="AB116">
            <v>7.1</v>
          </cell>
          <cell r="AC116">
            <v>6.75</v>
          </cell>
          <cell r="AD116">
            <v>7.2</v>
          </cell>
          <cell r="AE116">
            <v>4.5</v>
          </cell>
          <cell r="AF116">
            <v>5.25</v>
          </cell>
          <cell r="AG116">
            <v>4.875</v>
          </cell>
          <cell r="AH116">
            <v>5.375</v>
          </cell>
          <cell r="AI116">
            <v>5.125</v>
          </cell>
          <cell r="AJ116">
            <v>5.625</v>
          </cell>
          <cell r="AK116">
            <v>5.375</v>
          </cell>
          <cell r="AL116">
            <v>5.875</v>
          </cell>
          <cell r="AM116">
            <v>5.95</v>
          </cell>
          <cell r="AN116">
            <v>6.2</v>
          </cell>
          <cell r="AO116">
            <v>6.1999999999999993</v>
          </cell>
          <cell r="AP116">
            <v>6.5500000000000007</v>
          </cell>
          <cell r="AQ116">
            <v>6.7</v>
          </cell>
          <cell r="AR116">
            <v>7.15</v>
          </cell>
          <cell r="AS116">
            <v>4.875</v>
          </cell>
          <cell r="AT116">
            <v>5.125</v>
          </cell>
          <cell r="AU116">
            <v>5.375</v>
          </cell>
          <cell r="AV116">
            <v>5.625</v>
          </cell>
          <cell r="AW116">
            <v>6.0750000000000002</v>
          </cell>
          <cell r="AX116">
            <v>6.375</v>
          </cell>
          <cell r="AY116">
            <v>6.9250000000000007</v>
          </cell>
          <cell r="AZ116">
            <v>0</v>
          </cell>
          <cell r="BA116">
            <v>0</v>
          </cell>
          <cell r="BB116">
            <v>0</v>
          </cell>
          <cell r="BC116">
            <v>0</v>
          </cell>
          <cell r="BD116">
            <v>1.5500000000000007</v>
          </cell>
        </row>
        <row r="117">
          <cell r="A117">
            <v>37361</v>
          </cell>
          <cell r="C117">
            <v>1.75</v>
          </cell>
          <cell r="D117">
            <v>2.5</v>
          </cell>
          <cell r="E117">
            <v>2.75</v>
          </cell>
          <cell r="F117">
            <v>3.25</v>
          </cell>
          <cell r="G117">
            <v>3.75</v>
          </cell>
          <cell r="H117">
            <v>4.25</v>
          </cell>
          <cell r="I117">
            <v>4.25</v>
          </cell>
          <cell r="J117">
            <v>4.75</v>
          </cell>
          <cell r="K117">
            <v>4.25</v>
          </cell>
          <cell r="L117">
            <v>4.75</v>
          </cell>
          <cell r="M117">
            <v>4.5</v>
          </cell>
          <cell r="N117">
            <v>5.25</v>
          </cell>
          <cell r="O117">
            <v>5.35</v>
          </cell>
          <cell r="P117">
            <v>5.5</v>
          </cell>
          <cell r="Q117">
            <v>5.5</v>
          </cell>
          <cell r="R117">
            <v>5.75</v>
          </cell>
          <cell r="S117">
            <v>5.5</v>
          </cell>
          <cell r="T117">
            <v>5.8</v>
          </cell>
          <cell r="U117">
            <v>5.75</v>
          </cell>
          <cell r="V117">
            <v>6</v>
          </cell>
          <cell r="W117">
            <v>6.2</v>
          </cell>
          <cell r="X117">
            <v>6.6</v>
          </cell>
          <cell r="Y117">
            <v>6.4</v>
          </cell>
          <cell r="Z117">
            <v>6.8</v>
          </cell>
          <cell r="AA117">
            <v>6.5</v>
          </cell>
          <cell r="AB117">
            <v>6.9</v>
          </cell>
          <cell r="AC117">
            <v>6.7</v>
          </cell>
          <cell r="AD117">
            <v>7.2</v>
          </cell>
          <cell r="AE117">
            <v>2.25</v>
          </cell>
          <cell r="AF117">
            <v>2.875</v>
          </cell>
          <cell r="AG117">
            <v>4</v>
          </cell>
          <cell r="AH117">
            <v>4.5</v>
          </cell>
          <cell r="AI117">
            <v>4.375</v>
          </cell>
          <cell r="AJ117">
            <v>5</v>
          </cell>
          <cell r="AK117">
            <v>5.4249999999999998</v>
          </cell>
          <cell r="AL117">
            <v>5.625</v>
          </cell>
          <cell r="AM117">
            <v>5.625</v>
          </cell>
          <cell r="AN117">
            <v>5.9</v>
          </cell>
          <cell r="AO117">
            <v>6.3000000000000007</v>
          </cell>
          <cell r="AP117">
            <v>6.6999999999999993</v>
          </cell>
          <cell r="AQ117">
            <v>6.6</v>
          </cell>
          <cell r="AR117">
            <v>7.0500000000000007</v>
          </cell>
          <cell r="AS117">
            <v>2.5625</v>
          </cell>
          <cell r="AT117">
            <v>4.25</v>
          </cell>
          <cell r="AU117">
            <v>4.6875</v>
          </cell>
          <cell r="AV117">
            <v>5.5250000000000004</v>
          </cell>
          <cell r="AW117">
            <v>5.7625000000000002</v>
          </cell>
          <cell r="AX117">
            <v>6.5</v>
          </cell>
          <cell r="AY117">
            <v>6.8250000000000002</v>
          </cell>
          <cell r="AZ117">
            <v>-2.3125</v>
          </cell>
          <cell r="BA117">
            <v>-0.3125</v>
          </cell>
          <cell r="BB117">
            <v>0.125</v>
          </cell>
          <cell r="BC117">
            <v>-0.10000000000000053</v>
          </cell>
          <cell r="BD117">
            <v>2.1375000000000002</v>
          </cell>
        </row>
        <row r="118">
          <cell r="A118">
            <v>37362</v>
          </cell>
          <cell r="C118">
            <v>1.5</v>
          </cell>
          <cell r="D118">
            <v>2</v>
          </cell>
          <cell r="E118">
            <v>3</v>
          </cell>
          <cell r="F118">
            <v>3.5</v>
          </cell>
          <cell r="G118">
            <v>3.75</v>
          </cell>
          <cell r="H118">
            <v>4.25</v>
          </cell>
          <cell r="I118">
            <v>4.25</v>
          </cell>
          <cell r="J118">
            <v>4.75</v>
          </cell>
          <cell r="K118">
            <v>4.25</v>
          </cell>
          <cell r="L118">
            <v>4.75</v>
          </cell>
          <cell r="M118">
            <v>4.5</v>
          </cell>
          <cell r="N118">
            <v>5.25</v>
          </cell>
          <cell r="O118">
            <v>5.35</v>
          </cell>
          <cell r="P118">
            <v>5.55</v>
          </cell>
          <cell r="Q118">
            <v>5.45</v>
          </cell>
          <cell r="R118">
            <v>5.7</v>
          </cell>
          <cell r="S118">
            <v>5.6</v>
          </cell>
          <cell r="T118">
            <v>5.8</v>
          </cell>
          <cell r="U118">
            <v>5.7</v>
          </cell>
          <cell r="V118">
            <v>5.9</v>
          </cell>
          <cell r="W118">
            <v>6.2</v>
          </cell>
          <cell r="X118">
            <v>6.6</v>
          </cell>
          <cell r="Y118">
            <v>6.4</v>
          </cell>
          <cell r="Z118">
            <v>6.8</v>
          </cell>
          <cell r="AA118">
            <v>6.5</v>
          </cell>
          <cell r="AB118">
            <v>6.9</v>
          </cell>
          <cell r="AC118">
            <v>6.7</v>
          </cell>
          <cell r="AD118">
            <v>7.2</v>
          </cell>
          <cell r="AE118">
            <v>2.25</v>
          </cell>
          <cell r="AF118">
            <v>2.75</v>
          </cell>
          <cell r="AG118">
            <v>4</v>
          </cell>
          <cell r="AH118">
            <v>4.5</v>
          </cell>
          <cell r="AI118">
            <v>4.375</v>
          </cell>
          <cell r="AJ118">
            <v>5</v>
          </cell>
          <cell r="AK118">
            <v>5.4</v>
          </cell>
          <cell r="AL118">
            <v>5.625</v>
          </cell>
          <cell r="AM118">
            <v>5.65</v>
          </cell>
          <cell r="AN118">
            <v>5.85</v>
          </cell>
          <cell r="AO118">
            <v>6.3000000000000007</v>
          </cell>
          <cell r="AP118">
            <v>6.6999999999999993</v>
          </cell>
          <cell r="AQ118">
            <v>6.6</v>
          </cell>
          <cell r="AR118">
            <v>7.0500000000000007</v>
          </cell>
          <cell r="AS118">
            <v>2.5</v>
          </cell>
          <cell r="AT118">
            <v>4.25</v>
          </cell>
          <cell r="AU118">
            <v>4.6875</v>
          </cell>
          <cell r="AV118">
            <v>5.5125000000000002</v>
          </cell>
          <cell r="AW118">
            <v>5.75</v>
          </cell>
          <cell r="AX118">
            <v>6.5</v>
          </cell>
          <cell r="AY118">
            <v>6.8250000000000002</v>
          </cell>
          <cell r="AZ118">
            <v>-6.25E-2</v>
          </cell>
          <cell r="BA118">
            <v>-1.2500000000000178E-2</v>
          </cell>
          <cell r="BB118">
            <v>0</v>
          </cell>
          <cell r="BC118">
            <v>0</v>
          </cell>
          <cell r="BD118">
            <v>2.1375000000000002</v>
          </cell>
        </row>
        <row r="119">
          <cell r="A119">
            <v>37363</v>
          </cell>
          <cell r="C119">
            <v>2</v>
          </cell>
          <cell r="D119">
            <v>2.5</v>
          </cell>
          <cell r="E119">
            <v>2.75</v>
          </cell>
          <cell r="F119">
            <v>3.25</v>
          </cell>
          <cell r="G119">
            <v>3.75</v>
          </cell>
          <cell r="H119">
            <v>4.5</v>
          </cell>
          <cell r="I119">
            <v>4</v>
          </cell>
          <cell r="J119">
            <v>4.75</v>
          </cell>
          <cell r="K119">
            <v>5</v>
          </cell>
          <cell r="L119">
            <v>5.5</v>
          </cell>
          <cell r="M119">
            <v>5.25</v>
          </cell>
          <cell r="N119">
            <v>5.75</v>
          </cell>
          <cell r="O119">
            <v>5.3</v>
          </cell>
          <cell r="P119">
            <v>5.5</v>
          </cell>
          <cell r="Q119">
            <v>5.5</v>
          </cell>
          <cell r="R119">
            <v>5.75</v>
          </cell>
          <cell r="S119">
            <v>5.5</v>
          </cell>
          <cell r="T119">
            <v>5.7</v>
          </cell>
          <cell r="U119">
            <v>5.6</v>
          </cell>
          <cell r="V119">
            <v>5.8</v>
          </cell>
          <cell r="W119">
            <v>6.15</v>
          </cell>
          <cell r="X119">
            <v>6.55</v>
          </cell>
          <cell r="Y119">
            <v>6.35</v>
          </cell>
          <cell r="Z119">
            <v>6.75</v>
          </cell>
          <cell r="AA119">
            <v>6.5</v>
          </cell>
          <cell r="AB119">
            <v>6.9</v>
          </cell>
          <cell r="AC119">
            <v>6.7</v>
          </cell>
          <cell r="AD119">
            <v>7.2</v>
          </cell>
          <cell r="AE119">
            <v>2.375</v>
          </cell>
          <cell r="AF119">
            <v>2.875</v>
          </cell>
          <cell r="AG119">
            <v>3.875</v>
          </cell>
          <cell r="AH119">
            <v>4.625</v>
          </cell>
          <cell r="AI119">
            <v>5.125</v>
          </cell>
          <cell r="AJ119">
            <v>5.625</v>
          </cell>
          <cell r="AK119">
            <v>5.4</v>
          </cell>
          <cell r="AL119">
            <v>5.625</v>
          </cell>
          <cell r="AM119">
            <v>5.55</v>
          </cell>
          <cell r="AN119">
            <v>5.75</v>
          </cell>
          <cell r="AO119">
            <v>6.25</v>
          </cell>
          <cell r="AP119">
            <v>6.65</v>
          </cell>
          <cell r="AQ119">
            <v>6.6</v>
          </cell>
          <cell r="AR119">
            <v>7.0500000000000007</v>
          </cell>
          <cell r="AS119">
            <v>2.625</v>
          </cell>
          <cell r="AT119">
            <v>4.25</v>
          </cell>
          <cell r="AU119">
            <v>5.375</v>
          </cell>
          <cell r="AV119">
            <v>5.5125000000000002</v>
          </cell>
          <cell r="AW119">
            <v>5.65</v>
          </cell>
          <cell r="AX119">
            <v>6.45</v>
          </cell>
          <cell r="AY119">
            <v>6.8250000000000002</v>
          </cell>
          <cell r="AZ119">
            <v>0.125</v>
          </cell>
          <cell r="BA119">
            <v>-9.9999999999999645E-2</v>
          </cell>
          <cell r="BB119">
            <v>-4.9999999999999822E-2</v>
          </cell>
          <cell r="BC119">
            <v>0</v>
          </cell>
          <cell r="BD119">
            <v>1.4500000000000002</v>
          </cell>
        </row>
        <row r="120">
          <cell r="A120">
            <v>37364</v>
          </cell>
          <cell r="C120">
            <v>1.5</v>
          </cell>
          <cell r="D120">
            <v>2</v>
          </cell>
          <cell r="E120">
            <v>5.5</v>
          </cell>
          <cell r="F120">
            <v>6</v>
          </cell>
          <cell r="G120">
            <v>4.5</v>
          </cell>
          <cell r="H120">
            <v>5</v>
          </cell>
          <cell r="I120">
            <v>4.75</v>
          </cell>
          <cell r="J120">
            <v>5.75</v>
          </cell>
          <cell r="K120">
            <v>5</v>
          </cell>
          <cell r="L120">
            <v>5.5</v>
          </cell>
          <cell r="M120">
            <v>5.5</v>
          </cell>
          <cell r="N120">
            <v>6</v>
          </cell>
          <cell r="O120">
            <v>5</v>
          </cell>
          <cell r="P120">
            <v>5.5</v>
          </cell>
          <cell r="Q120">
            <v>5.25</v>
          </cell>
          <cell r="R120">
            <v>5.75</v>
          </cell>
          <cell r="S120">
            <v>5.2</v>
          </cell>
          <cell r="T120">
            <v>5.6</v>
          </cell>
          <cell r="U120">
            <v>5.5</v>
          </cell>
          <cell r="V120">
            <v>5.9</v>
          </cell>
          <cell r="W120">
            <v>6.15</v>
          </cell>
          <cell r="X120">
            <v>6.55</v>
          </cell>
          <cell r="Y120">
            <v>6.35</v>
          </cell>
          <cell r="Z120">
            <v>6.75</v>
          </cell>
          <cell r="AA120">
            <v>6.5</v>
          </cell>
          <cell r="AB120">
            <v>6.9</v>
          </cell>
          <cell r="AC120">
            <v>6.7</v>
          </cell>
          <cell r="AD120">
            <v>7.2</v>
          </cell>
          <cell r="AE120">
            <v>3.5</v>
          </cell>
          <cell r="AF120">
            <v>4</v>
          </cell>
          <cell r="AG120">
            <v>4.625</v>
          </cell>
          <cell r="AH120">
            <v>5.375</v>
          </cell>
          <cell r="AI120">
            <v>5.25</v>
          </cell>
          <cell r="AJ120">
            <v>5.75</v>
          </cell>
          <cell r="AK120">
            <v>5.125</v>
          </cell>
          <cell r="AL120">
            <v>5.625</v>
          </cell>
          <cell r="AM120">
            <v>5.35</v>
          </cell>
          <cell r="AN120">
            <v>5.75</v>
          </cell>
          <cell r="AO120">
            <v>6.25</v>
          </cell>
          <cell r="AP120">
            <v>6.65</v>
          </cell>
          <cell r="AQ120">
            <v>6.6</v>
          </cell>
          <cell r="AR120">
            <v>7.0500000000000007</v>
          </cell>
          <cell r="AS120">
            <v>3.75</v>
          </cell>
          <cell r="AT120">
            <v>5</v>
          </cell>
          <cell r="AU120">
            <v>5.5</v>
          </cell>
          <cell r="AV120">
            <v>5.375</v>
          </cell>
          <cell r="AW120">
            <v>5.55</v>
          </cell>
          <cell r="AX120">
            <v>6.45</v>
          </cell>
          <cell r="AY120">
            <v>6.8250000000000002</v>
          </cell>
          <cell r="AZ120">
            <v>1.125</v>
          </cell>
          <cell r="BA120">
            <v>-0.10000000000000053</v>
          </cell>
          <cell r="BB120">
            <v>0</v>
          </cell>
          <cell r="BC120">
            <v>0</v>
          </cell>
          <cell r="BD120">
            <v>1.3250000000000002</v>
          </cell>
        </row>
        <row r="121">
          <cell r="A121">
            <v>37365</v>
          </cell>
          <cell r="C121">
            <v>0.5</v>
          </cell>
          <cell r="D121">
            <v>1</v>
          </cell>
          <cell r="E121">
            <v>1.75</v>
          </cell>
          <cell r="F121">
            <v>2.25</v>
          </cell>
          <cell r="G121">
            <v>2.5</v>
          </cell>
          <cell r="H121">
            <v>3.5</v>
          </cell>
          <cell r="I121">
            <v>3</v>
          </cell>
          <cell r="J121">
            <v>4</v>
          </cell>
          <cell r="K121">
            <v>3.5</v>
          </cell>
          <cell r="L121">
            <v>4.25</v>
          </cell>
          <cell r="M121">
            <v>4</v>
          </cell>
          <cell r="N121">
            <v>4.75</v>
          </cell>
          <cell r="O121">
            <v>4.75</v>
          </cell>
          <cell r="P121">
            <v>5.25</v>
          </cell>
          <cell r="Q121">
            <v>5.25</v>
          </cell>
          <cell r="R121">
            <v>5.5</v>
          </cell>
          <cell r="S121">
            <v>5</v>
          </cell>
          <cell r="T121">
            <v>5.5</v>
          </cell>
          <cell r="U121">
            <v>5.25</v>
          </cell>
          <cell r="V121">
            <v>5.75</v>
          </cell>
          <cell r="W121">
            <v>6.2</v>
          </cell>
          <cell r="X121">
            <v>6.5</v>
          </cell>
          <cell r="Y121">
            <v>6.35</v>
          </cell>
          <cell r="Z121">
            <v>6.75</v>
          </cell>
          <cell r="AA121">
            <v>6.5</v>
          </cell>
          <cell r="AB121">
            <v>6.9</v>
          </cell>
          <cell r="AC121">
            <v>6.7</v>
          </cell>
          <cell r="AD121">
            <v>7.2</v>
          </cell>
          <cell r="AE121">
            <v>1.125</v>
          </cell>
          <cell r="AF121">
            <v>1.625</v>
          </cell>
          <cell r="AG121">
            <v>2.75</v>
          </cell>
          <cell r="AH121">
            <v>3.75</v>
          </cell>
          <cell r="AI121">
            <v>3.75</v>
          </cell>
          <cell r="AJ121">
            <v>4.5</v>
          </cell>
          <cell r="AK121">
            <v>5</v>
          </cell>
          <cell r="AL121">
            <v>5.375</v>
          </cell>
          <cell r="AM121">
            <v>5.125</v>
          </cell>
          <cell r="AN121">
            <v>5.625</v>
          </cell>
          <cell r="AO121">
            <v>6.2750000000000004</v>
          </cell>
          <cell r="AP121">
            <v>6.625</v>
          </cell>
          <cell r="AQ121">
            <v>6.6</v>
          </cell>
          <cell r="AR121">
            <v>7.0500000000000007</v>
          </cell>
          <cell r="AS121">
            <v>1.375</v>
          </cell>
          <cell r="AT121">
            <v>3.25</v>
          </cell>
          <cell r="AU121">
            <v>4.125</v>
          </cell>
          <cell r="AV121">
            <v>5.1875</v>
          </cell>
          <cell r="AW121">
            <v>5.375</v>
          </cell>
          <cell r="AX121">
            <v>6.45</v>
          </cell>
          <cell r="AY121">
            <v>6.8250000000000002</v>
          </cell>
          <cell r="AZ121">
            <v>-2.375</v>
          </cell>
          <cell r="BA121">
            <v>-0.17499999999999982</v>
          </cell>
          <cell r="BB121">
            <v>0</v>
          </cell>
          <cell r="BC121">
            <v>0</v>
          </cell>
          <cell r="BD121">
            <v>2.7</v>
          </cell>
        </row>
        <row r="122">
          <cell r="A122">
            <v>37366</v>
          </cell>
          <cell r="C122">
            <v>1.25</v>
          </cell>
          <cell r="D122">
            <v>1.75</v>
          </cell>
          <cell r="E122">
            <v>2.5</v>
          </cell>
          <cell r="F122">
            <v>3</v>
          </cell>
          <cell r="G122">
            <v>2.75</v>
          </cell>
          <cell r="H122">
            <v>3.25</v>
          </cell>
          <cell r="I122">
            <v>3.25</v>
          </cell>
          <cell r="J122">
            <v>3.75</v>
          </cell>
          <cell r="K122">
            <v>3.5</v>
          </cell>
          <cell r="L122">
            <v>4</v>
          </cell>
          <cell r="M122">
            <v>4</v>
          </cell>
          <cell r="N122">
            <v>4.5</v>
          </cell>
          <cell r="O122">
            <v>4.5</v>
          </cell>
          <cell r="P122">
            <v>4.9000000000000004</v>
          </cell>
          <cell r="Q122">
            <v>4.75</v>
          </cell>
          <cell r="R122">
            <v>5.2</v>
          </cell>
          <cell r="S122">
            <v>5.4</v>
          </cell>
          <cell r="T122">
            <v>5.7</v>
          </cell>
          <cell r="U122">
            <v>5.6</v>
          </cell>
          <cell r="V122">
            <v>5.9</v>
          </cell>
          <cell r="W122">
            <v>6.2</v>
          </cell>
          <cell r="X122">
            <v>6.6</v>
          </cell>
          <cell r="Y122">
            <v>6.4</v>
          </cell>
          <cell r="Z122">
            <v>6.8</v>
          </cell>
          <cell r="AA122">
            <v>6.5</v>
          </cell>
          <cell r="AB122">
            <v>6.9</v>
          </cell>
          <cell r="AC122">
            <v>6.7</v>
          </cell>
          <cell r="AD122">
            <v>7.2</v>
          </cell>
          <cell r="AE122">
            <v>1.875</v>
          </cell>
          <cell r="AF122">
            <v>2.375</v>
          </cell>
          <cell r="AG122">
            <v>3</v>
          </cell>
          <cell r="AH122">
            <v>3.5</v>
          </cell>
          <cell r="AI122">
            <v>3.75</v>
          </cell>
          <cell r="AJ122">
            <v>4.25</v>
          </cell>
          <cell r="AK122">
            <v>4.625</v>
          </cell>
          <cell r="AL122">
            <v>5.0500000000000007</v>
          </cell>
          <cell r="AM122">
            <v>5.5</v>
          </cell>
          <cell r="AN122">
            <v>5.8000000000000007</v>
          </cell>
          <cell r="AO122">
            <v>6.3000000000000007</v>
          </cell>
          <cell r="AP122">
            <v>6.6999999999999993</v>
          </cell>
          <cell r="AQ122">
            <v>6.6</v>
          </cell>
          <cell r="AR122">
            <v>7.0500000000000007</v>
          </cell>
          <cell r="AS122">
            <v>2.125</v>
          </cell>
          <cell r="AT122">
            <v>3.25</v>
          </cell>
          <cell r="AU122">
            <v>4</v>
          </cell>
          <cell r="AV122">
            <v>4.8375000000000004</v>
          </cell>
          <cell r="AW122">
            <v>5.65</v>
          </cell>
          <cell r="AX122">
            <v>6.5</v>
          </cell>
          <cell r="AY122">
            <v>6.8250000000000002</v>
          </cell>
          <cell r="AZ122">
            <v>0.75</v>
          </cell>
          <cell r="BA122">
            <v>0.27500000000000036</v>
          </cell>
          <cell r="BB122">
            <v>4.9999999999999822E-2</v>
          </cell>
          <cell r="BC122">
            <v>0</v>
          </cell>
          <cell r="BD122">
            <v>2.8250000000000002</v>
          </cell>
        </row>
        <row r="123">
          <cell r="A123">
            <v>37368</v>
          </cell>
          <cell r="C123">
            <v>2</v>
          </cell>
          <cell r="D123">
            <v>2.5</v>
          </cell>
          <cell r="E123">
            <v>4.75</v>
          </cell>
          <cell r="F123">
            <v>5.5</v>
          </cell>
          <cell r="G123">
            <v>3.5</v>
          </cell>
          <cell r="H123">
            <v>4</v>
          </cell>
          <cell r="I123">
            <v>3.75</v>
          </cell>
          <cell r="J123">
            <v>4.25</v>
          </cell>
          <cell r="K123">
            <v>4</v>
          </cell>
          <cell r="L123">
            <v>4.4000000000000004</v>
          </cell>
          <cell r="M123">
            <v>4.2</v>
          </cell>
          <cell r="N123">
            <v>4.5999999999999996</v>
          </cell>
          <cell r="O123">
            <v>4.75</v>
          </cell>
          <cell r="P123">
            <v>5.15</v>
          </cell>
          <cell r="Q123">
            <v>4.9000000000000004</v>
          </cell>
          <cell r="R123">
            <v>5.3</v>
          </cell>
          <cell r="S123">
            <v>5.4</v>
          </cell>
          <cell r="T123">
            <v>5.8</v>
          </cell>
          <cell r="U123">
            <v>5.6</v>
          </cell>
          <cell r="V123">
            <v>6</v>
          </cell>
          <cell r="W123">
            <v>6.2</v>
          </cell>
          <cell r="X123">
            <v>6.6</v>
          </cell>
          <cell r="Y123">
            <v>6.4</v>
          </cell>
          <cell r="Z123">
            <v>6.8</v>
          </cell>
          <cell r="AA123">
            <v>6.5</v>
          </cell>
          <cell r="AB123">
            <v>6.9</v>
          </cell>
          <cell r="AC123">
            <v>6.7</v>
          </cell>
          <cell r="AD123">
            <v>7.2</v>
          </cell>
          <cell r="AE123">
            <v>3.375</v>
          </cell>
          <cell r="AF123">
            <v>4</v>
          </cell>
          <cell r="AG123">
            <v>3.625</v>
          </cell>
          <cell r="AH123">
            <v>4.125</v>
          </cell>
          <cell r="AI123">
            <v>4.0999999999999996</v>
          </cell>
          <cell r="AJ123">
            <v>4.5</v>
          </cell>
          <cell r="AK123">
            <v>4.8250000000000002</v>
          </cell>
          <cell r="AL123">
            <v>5.2249999999999996</v>
          </cell>
          <cell r="AM123">
            <v>5.5</v>
          </cell>
          <cell r="AN123">
            <v>5.9</v>
          </cell>
          <cell r="AO123">
            <v>6.3000000000000007</v>
          </cell>
          <cell r="AP123">
            <v>6.6999999999999993</v>
          </cell>
          <cell r="AQ123">
            <v>6.6</v>
          </cell>
          <cell r="AR123">
            <v>7.0500000000000007</v>
          </cell>
          <cell r="AS123">
            <v>3.6875</v>
          </cell>
          <cell r="AT123">
            <v>3.875</v>
          </cell>
          <cell r="AU123">
            <v>4.3</v>
          </cell>
          <cell r="AV123">
            <v>5.0250000000000004</v>
          </cell>
          <cell r="AW123">
            <v>5.7</v>
          </cell>
          <cell r="AX123">
            <v>6.5</v>
          </cell>
          <cell r="AY123">
            <v>6.8250000000000002</v>
          </cell>
          <cell r="AZ123">
            <v>1.5625</v>
          </cell>
          <cell r="BA123">
            <v>4.9999999999999822E-2</v>
          </cell>
          <cell r="BB123">
            <v>0</v>
          </cell>
          <cell r="BC123">
            <v>0</v>
          </cell>
          <cell r="BD123">
            <v>2.5250000000000004</v>
          </cell>
        </row>
        <row r="124">
          <cell r="A124">
            <v>37370</v>
          </cell>
          <cell r="C124">
            <v>2.75</v>
          </cell>
          <cell r="D124">
            <v>3.25</v>
          </cell>
          <cell r="E124">
            <v>6</v>
          </cell>
          <cell r="F124">
            <v>6.5</v>
          </cell>
          <cell r="G124">
            <v>4.8</v>
          </cell>
          <cell r="H124">
            <v>5.2</v>
          </cell>
          <cell r="I124">
            <v>5</v>
          </cell>
          <cell r="J124">
            <v>5.4</v>
          </cell>
          <cell r="K124">
            <v>4</v>
          </cell>
          <cell r="L124">
            <v>4.5</v>
          </cell>
          <cell r="M124">
            <v>4.25</v>
          </cell>
          <cell r="N124">
            <v>4.75</v>
          </cell>
          <cell r="O124">
            <v>4.9000000000000004</v>
          </cell>
          <cell r="P124">
            <v>5.3</v>
          </cell>
          <cell r="Q124">
            <v>5.0999999999999996</v>
          </cell>
          <cell r="R124">
            <v>5.5</v>
          </cell>
          <cell r="S124">
            <v>5.4</v>
          </cell>
          <cell r="T124">
            <v>5.7</v>
          </cell>
          <cell r="U124">
            <v>5.5</v>
          </cell>
          <cell r="V124">
            <v>6</v>
          </cell>
          <cell r="W124">
            <v>6</v>
          </cell>
          <cell r="X124">
            <v>6.3</v>
          </cell>
          <cell r="Y124">
            <v>6.2</v>
          </cell>
          <cell r="Z124">
            <v>6.5</v>
          </cell>
          <cell r="AA124">
            <v>6.5</v>
          </cell>
          <cell r="AB124">
            <v>6.9</v>
          </cell>
          <cell r="AC124">
            <v>6.7</v>
          </cell>
          <cell r="AD124">
            <v>7.2</v>
          </cell>
          <cell r="AE124">
            <v>4.375</v>
          </cell>
          <cell r="AF124">
            <v>4.875</v>
          </cell>
          <cell r="AG124">
            <v>4.9000000000000004</v>
          </cell>
          <cell r="AH124">
            <v>5.3000000000000007</v>
          </cell>
          <cell r="AI124">
            <v>4.125</v>
          </cell>
          <cell r="AJ124">
            <v>4.625</v>
          </cell>
          <cell r="AK124">
            <v>5</v>
          </cell>
          <cell r="AL124">
            <v>5.4</v>
          </cell>
          <cell r="AM124">
            <v>5.45</v>
          </cell>
          <cell r="AN124">
            <v>5.85</v>
          </cell>
          <cell r="AO124">
            <v>6.1</v>
          </cell>
          <cell r="AP124">
            <v>6.4</v>
          </cell>
          <cell r="AQ124">
            <v>6.6</v>
          </cell>
          <cell r="AR124">
            <v>7.0500000000000007</v>
          </cell>
          <cell r="AS124">
            <v>4.625</v>
          </cell>
          <cell r="AT124">
            <v>5.1000000000000005</v>
          </cell>
          <cell r="AU124">
            <v>4.375</v>
          </cell>
          <cell r="AV124">
            <v>5.2</v>
          </cell>
          <cell r="AW124">
            <v>5.65</v>
          </cell>
          <cell r="AX124">
            <v>6.25</v>
          </cell>
          <cell r="AY124">
            <v>6.8250000000000002</v>
          </cell>
          <cell r="AZ124">
            <v>0.9375</v>
          </cell>
          <cell r="BA124">
            <v>-4.9999999999999822E-2</v>
          </cell>
          <cell r="BB124">
            <v>-0.25</v>
          </cell>
          <cell r="BC124">
            <v>0</v>
          </cell>
          <cell r="BD124">
            <v>2.4500000000000002</v>
          </cell>
        </row>
        <row r="125">
          <cell r="A125">
            <v>37371</v>
          </cell>
          <cell r="C125">
            <v>5.5</v>
          </cell>
          <cell r="D125">
            <v>6</v>
          </cell>
          <cell r="E125">
            <v>7</v>
          </cell>
          <cell r="F125">
            <v>7.75</v>
          </cell>
          <cell r="G125">
            <v>5.5</v>
          </cell>
          <cell r="H125">
            <v>6</v>
          </cell>
          <cell r="I125">
            <v>5.75</v>
          </cell>
          <cell r="J125">
            <v>6.25</v>
          </cell>
          <cell r="K125">
            <v>5.2</v>
          </cell>
          <cell r="L125">
            <v>5.5</v>
          </cell>
          <cell r="M125">
            <v>5.4</v>
          </cell>
          <cell r="N125">
            <v>5.7</v>
          </cell>
          <cell r="O125">
            <v>5.15</v>
          </cell>
          <cell r="P125">
            <v>5.5</v>
          </cell>
          <cell r="Q125">
            <v>5.25</v>
          </cell>
          <cell r="R125">
            <v>5.7</v>
          </cell>
          <cell r="S125">
            <v>5.5</v>
          </cell>
          <cell r="T125">
            <v>5.8</v>
          </cell>
          <cell r="U125">
            <v>5.6</v>
          </cell>
          <cell r="V125">
            <v>6</v>
          </cell>
          <cell r="W125">
            <v>6</v>
          </cell>
          <cell r="X125">
            <v>6.3</v>
          </cell>
          <cell r="Y125">
            <v>6.2</v>
          </cell>
          <cell r="Z125">
            <v>6.5</v>
          </cell>
          <cell r="AA125">
            <v>6.5</v>
          </cell>
          <cell r="AB125">
            <v>6.9</v>
          </cell>
          <cell r="AC125">
            <v>6.7</v>
          </cell>
          <cell r="AD125">
            <v>7.2</v>
          </cell>
          <cell r="AE125">
            <v>6.25</v>
          </cell>
          <cell r="AF125">
            <v>6.875</v>
          </cell>
          <cell r="AG125">
            <v>5.625</v>
          </cell>
          <cell r="AH125">
            <v>6.125</v>
          </cell>
          <cell r="AI125">
            <v>5.3000000000000007</v>
          </cell>
          <cell r="AJ125">
            <v>5.6</v>
          </cell>
          <cell r="AK125">
            <v>5.2</v>
          </cell>
          <cell r="AL125">
            <v>5.6</v>
          </cell>
          <cell r="AM125">
            <v>5.55</v>
          </cell>
          <cell r="AN125">
            <v>5.9</v>
          </cell>
          <cell r="AO125">
            <v>6.1</v>
          </cell>
          <cell r="AP125">
            <v>6.4</v>
          </cell>
          <cell r="AQ125">
            <v>6.6</v>
          </cell>
          <cell r="AR125">
            <v>7.0500000000000007</v>
          </cell>
          <cell r="AS125">
            <v>6.5625</v>
          </cell>
          <cell r="AT125">
            <v>5.875</v>
          </cell>
          <cell r="AU125">
            <v>5.45</v>
          </cell>
          <cell r="AV125">
            <v>5.4</v>
          </cell>
          <cell r="AW125">
            <v>5.7249999999999996</v>
          </cell>
          <cell r="AX125">
            <v>6.25</v>
          </cell>
          <cell r="AY125">
            <v>6.8250000000000002</v>
          </cell>
          <cell r="AZ125">
            <v>1.9375</v>
          </cell>
          <cell r="BA125">
            <v>7.4999999999999289E-2</v>
          </cell>
          <cell r="BB125">
            <v>0</v>
          </cell>
          <cell r="BC125">
            <v>0</v>
          </cell>
          <cell r="BD125">
            <v>1.375</v>
          </cell>
        </row>
        <row r="126">
          <cell r="A126">
            <v>37372</v>
          </cell>
          <cell r="C126">
            <v>6</v>
          </cell>
          <cell r="D126">
            <v>6.5</v>
          </cell>
          <cell r="E126">
            <v>8</v>
          </cell>
          <cell r="F126">
            <v>8.5</v>
          </cell>
          <cell r="G126">
            <v>4.75</v>
          </cell>
          <cell r="H126">
            <v>5.25</v>
          </cell>
          <cell r="I126">
            <v>5</v>
          </cell>
          <cell r="J126">
            <v>5.5</v>
          </cell>
          <cell r="K126">
            <v>4.9000000000000004</v>
          </cell>
          <cell r="L126">
            <v>5.4</v>
          </cell>
          <cell r="M126">
            <v>5.0999999999999996</v>
          </cell>
          <cell r="N126">
            <v>5.6</v>
          </cell>
          <cell r="O126">
            <v>5.2</v>
          </cell>
          <cell r="P126">
            <v>5.6</v>
          </cell>
          <cell r="Q126">
            <v>5.3</v>
          </cell>
          <cell r="R126">
            <v>5.7</v>
          </cell>
          <cell r="S126">
            <v>5.45</v>
          </cell>
          <cell r="T126">
            <v>5.75</v>
          </cell>
          <cell r="U126">
            <v>5.65</v>
          </cell>
          <cell r="V126">
            <v>5.95</v>
          </cell>
          <cell r="W126">
            <v>5.8</v>
          </cell>
          <cell r="X126">
            <v>6.3</v>
          </cell>
          <cell r="Y126">
            <v>6.2</v>
          </cell>
          <cell r="Z126">
            <v>6.7</v>
          </cell>
          <cell r="AA126">
            <v>6.5</v>
          </cell>
          <cell r="AB126">
            <v>6.9</v>
          </cell>
          <cell r="AC126">
            <v>6.7</v>
          </cell>
          <cell r="AD126">
            <v>7.2</v>
          </cell>
          <cell r="AE126">
            <v>7</v>
          </cell>
          <cell r="AF126">
            <v>7.5</v>
          </cell>
          <cell r="AG126">
            <v>4.875</v>
          </cell>
          <cell r="AH126">
            <v>5.375</v>
          </cell>
          <cell r="AI126">
            <v>5</v>
          </cell>
          <cell r="AJ126">
            <v>5.5</v>
          </cell>
          <cell r="AK126">
            <v>5.25</v>
          </cell>
          <cell r="AL126">
            <v>5.65</v>
          </cell>
          <cell r="AM126">
            <v>5.5500000000000007</v>
          </cell>
          <cell r="AN126">
            <v>5.85</v>
          </cell>
          <cell r="AO126">
            <v>6</v>
          </cell>
          <cell r="AP126">
            <v>6.5</v>
          </cell>
          <cell r="AQ126">
            <v>6.6</v>
          </cell>
          <cell r="AR126">
            <v>7.0500000000000007</v>
          </cell>
          <cell r="AS126">
            <v>7.25</v>
          </cell>
          <cell r="AT126">
            <v>5.125</v>
          </cell>
          <cell r="AU126">
            <v>5.25</v>
          </cell>
          <cell r="AV126">
            <v>5.45</v>
          </cell>
          <cell r="AW126">
            <v>5.7</v>
          </cell>
          <cell r="AX126">
            <v>6.25</v>
          </cell>
          <cell r="AY126">
            <v>6.8250000000000002</v>
          </cell>
          <cell r="AZ126">
            <v>0.6875</v>
          </cell>
          <cell r="BA126">
            <v>-2.4999999999999467E-2</v>
          </cell>
          <cell r="BB126">
            <v>0</v>
          </cell>
          <cell r="BC126">
            <v>0</v>
          </cell>
          <cell r="BD126">
            <v>1.5750000000000002</v>
          </cell>
        </row>
        <row r="127">
          <cell r="A127">
            <v>37373</v>
          </cell>
          <cell r="C127">
            <v>0.75</v>
          </cell>
          <cell r="D127">
            <v>1.25</v>
          </cell>
          <cell r="E127">
            <v>4.75</v>
          </cell>
          <cell r="F127">
            <v>5.5</v>
          </cell>
          <cell r="G127">
            <v>2</v>
          </cell>
          <cell r="H127">
            <v>3</v>
          </cell>
          <cell r="I127">
            <v>3.5</v>
          </cell>
          <cell r="J127">
            <v>4.5</v>
          </cell>
          <cell r="K127">
            <v>3</v>
          </cell>
          <cell r="L127">
            <v>3.5</v>
          </cell>
          <cell r="M127">
            <v>3.75</v>
          </cell>
          <cell r="N127">
            <v>4.25</v>
          </cell>
          <cell r="O127">
            <v>4.5</v>
          </cell>
          <cell r="P127">
            <v>5</v>
          </cell>
          <cell r="Q127">
            <v>5</v>
          </cell>
          <cell r="R127">
            <v>5.5</v>
          </cell>
          <cell r="S127">
            <v>5.6</v>
          </cell>
          <cell r="T127">
            <v>5.9</v>
          </cell>
          <cell r="U127">
            <v>5.8</v>
          </cell>
          <cell r="V127">
            <v>6</v>
          </cell>
          <cell r="W127">
            <v>5.9</v>
          </cell>
          <cell r="X127">
            <v>6.2</v>
          </cell>
          <cell r="Y127">
            <v>6.2</v>
          </cell>
          <cell r="Z127">
            <v>6.5</v>
          </cell>
          <cell r="AA127">
            <v>6.5</v>
          </cell>
          <cell r="AB127">
            <v>6.9</v>
          </cell>
          <cell r="AC127">
            <v>6.7</v>
          </cell>
          <cell r="AD127">
            <v>7.2</v>
          </cell>
          <cell r="AE127">
            <v>2.75</v>
          </cell>
          <cell r="AF127">
            <v>3.375</v>
          </cell>
          <cell r="AG127">
            <v>2.75</v>
          </cell>
          <cell r="AH127">
            <v>3.75</v>
          </cell>
          <cell r="AI127">
            <v>3.375</v>
          </cell>
          <cell r="AJ127">
            <v>3.875</v>
          </cell>
          <cell r="AK127">
            <v>4.75</v>
          </cell>
          <cell r="AL127">
            <v>5.25</v>
          </cell>
          <cell r="AM127">
            <v>5.6999999999999993</v>
          </cell>
          <cell r="AN127">
            <v>5.95</v>
          </cell>
          <cell r="AO127">
            <v>6.0500000000000007</v>
          </cell>
          <cell r="AP127">
            <v>6.35</v>
          </cell>
          <cell r="AQ127">
            <v>6.6</v>
          </cell>
          <cell r="AR127">
            <v>7.0500000000000007</v>
          </cell>
          <cell r="AS127">
            <v>3.0625</v>
          </cell>
          <cell r="AT127">
            <v>3.25</v>
          </cell>
          <cell r="AU127">
            <v>3.625</v>
          </cell>
          <cell r="AV127">
            <v>5</v>
          </cell>
          <cell r="AW127">
            <v>5.8249999999999993</v>
          </cell>
          <cell r="AX127">
            <v>6.2</v>
          </cell>
          <cell r="AY127">
            <v>6.8250000000000002</v>
          </cell>
          <cell r="AZ127">
            <v>-4.1875</v>
          </cell>
          <cell r="BA127">
            <v>0.12499999999999911</v>
          </cell>
          <cell r="BB127">
            <v>-4.9999999999999822E-2</v>
          </cell>
          <cell r="BC127">
            <v>0</v>
          </cell>
          <cell r="BD127">
            <v>3.2</v>
          </cell>
        </row>
        <row r="128">
          <cell r="A128">
            <v>37374</v>
          </cell>
          <cell r="C128">
            <v>0.75</v>
          </cell>
          <cell r="D128">
            <v>1.25</v>
          </cell>
          <cell r="E128">
            <v>4.75</v>
          </cell>
          <cell r="F128">
            <v>5.5</v>
          </cell>
          <cell r="G128">
            <v>2</v>
          </cell>
          <cell r="H128">
            <v>3</v>
          </cell>
          <cell r="I128">
            <v>3.5</v>
          </cell>
          <cell r="J128">
            <v>4.5</v>
          </cell>
          <cell r="K128">
            <v>3</v>
          </cell>
          <cell r="L128">
            <v>3.5</v>
          </cell>
          <cell r="M128">
            <v>3.75</v>
          </cell>
          <cell r="N128">
            <v>4.25</v>
          </cell>
          <cell r="O128">
            <v>4.5</v>
          </cell>
          <cell r="P128">
            <v>5</v>
          </cell>
          <cell r="Q128">
            <v>5</v>
          </cell>
          <cell r="R128">
            <v>5.5</v>
          </cell>
          <cell r="S128">
            <v>5.6</v>
          </cell>
          <cell r="T128">
            <v>5.9</v>
          </cell>
          <cell r="U128">
            <v>5.8</v>
          </cell>
          <cell r="V128">
            <v>6</v>
          </cell>
          <cell r="W128">
            <v>5.9</v>
          </cell>
          <cell r="X128">
            <v>6.2</v>
          </cell>
          <cell r="Y128">
            <v>6.2</v>
          </cell>
          <cell r="Z128">
            <v>6.5</v>
          </cell>
          <cell r="AA128">
            <v>6.5</v>
          </cell>
          <cell r="AB128">
            <v>6.9</v>
          </cell>
          <cell r="AC128">
            <v>6.7</v>
          </cell>
          <cell r="AD128">
            <v>7.2</v>
          </cell>
          <cell r="AE128">
            <v>2.75</v>
          </cell>
          <cell r="AF128">
            <v>3.375</v>
          </cell>
          <cell r="AG128">
            <v>2.75</v>
          </cell>
          <cell r="AH128">
            <v>3.75</v>
          </cell>
          <cell r="AI128">
            <v>3.375</v>
          </cell>
          <cell r="AJ128">
            <v>3.875</v>
          </cell>
          <cell r="AK128">
            <v>4.75</v>
          </cell>
          <cell r="AL128">
            <v>5.25</v>
          </cell>
          <cell r="AM128">
            <v>5.6999999999999993</v>
          </cell>
          <cell r="AN128">
            <v>5.95</v>
          </cell>
          <cell r="AO128">
            <v>6.0500000000000007</v>
          </cell>
          <cell r="AP128">
            <v>6.35</v>
          </cell>
          <cell r="AQ128">
            <v>6.6</v>
          </cell>
          <cell r="AR128">
            <v>7.0500000000000007</v>
          </cell>
          <cell r="AS128">
            <v>3.0625</v>
          </cell>
          <cell r="AT128">
            <v>3.25</v>
          </cell>
          <cell r="AU128">
            <v>3.625</v>
          </cell>
          <cell r="AV128">
            <v>5</v>
          </cell>
          <cell r="AW128">
            <v>5.8249999999999993</v>
          </cell>
          <cell r="AX128">
            <v>6.2</v>
          </cell>
          <cell r="AY128">
            <v>6.8250000000000002</v>
          </cell>
          <cell r="AZ128">
            <v>0</v>
          </cell>
          <cell r="BA128">
            <v>0</v>
          </cell>
          <cell r="BB128">
            <v>0</v>
          </cell>
          <cell r="BC128">
            <v>0</v>
          </cell>
          <cell r="BD128">
            <v>3.2</v>
          </cell>
        </row>
        <row r="129">
          <cell r="A129">
            <v>37375</v>
          </cell>
          <cell r="C129">
            <v>1</v>
          </cell>
          <cell r="D129">
            <v>1.25</v>
          </cell>
          <cell r="E129">
            <v>3</v>
          </cell>
          <cell r="F129">
            <v>3.5</v>
          </cell>
          <cell r="G129">
            <v>2</v>
          </cell>
          <cell r="H129">
            <v>2.5</v>
          </cell>
          <cell r="I129">
            <v>3</v>
          </cell>
          <cell r="J129">
            <v>3.5</v>
          </cell>
          <cell r="K129">
            <v>3</v>
          </cell>
          <cell r="L129">
            <v>3.5</v>
          </cell>
          <cell r="M129">
            <v>3.75</v>
          </cell>
          <cell r="N129">
            <v>4.25</v>
          </cell>
          <cell r="O129">
            <v>4.5</v>
          </cell>
          <cell r="P129">
            <v>5</v>
          </cell>
          <cell r="Q129">
            <v>4.75</v>
          </cell>
          <cell r="R129">
            <v>5.25</v>
          </cell>
          <cell r="S129">
            <v>5.5</v>
          </cell>
          <cell r="T129">
            <v>5.8</v>
          </cell>
          <cell r="U129">
            <v>5.6</v>
          </cell>
          <cell r="V129">
            <v>6</v>
          </cell>
          <cell r="W129">
            <v>5.9</v>
          </cell>
          <cell r="X129">
            <v>6.2</v>
          </cell>
          <cell r="Y129">
            <v>6.2</v>
          </cell>
          <cell r="Z129">
            <v>6.5</v>
          </cell>
          <cell r="AA129">
            <v>6.5</v>
          </cell>
          <cell r="AB129">
            <v>6.9</v>
          </cell>
          <cell r="AC129">
            <v>6.7</v>
          </cell>
          <cell r="AD129">
            <v>7.2</v>
          </cell>
          <cell r="AE129">
            <v>2</v>
          </cell>
          <cell r="AF129">
            <v>2.375</v>
          </cell>
          <cell r="AG129">
            <v>2.5</v>
          </cell>
          <cell r="AH129">
            <v>3</v>
          </cell>
          <cell r="AI129">
            <v>3.375</v>
          </cell>
          <cell r="AJ129">
            <v>3.875</v>
          </cell>
          <cell r="AK129">
            <v>4.625</v>
          </cell>
          <cell r="AL129">
            <v>5.125</v>
          </cell>
          <cell r="AM129">
            <v>5.55</v>
          </cell>
          <cell r="AN129">
            <v>5.9</v>
          </cell>
          <cell r="AO129">
            <v>6.0500000000000007</v>
          </cell>
          <cell r="AP129">
            <v>6.35</v>
          </cell>
          <cell r="AQ129">
            <v>6.6</v>
          </cell>
          <cell r="AR129">
            <v>7.0500000000000007</v>
          </cell>
          <cell r="AS129">
            <v>2.1875</v>
          </cell>
          <cell r="AT129">
            <v>2.75</v>
          </cell>
          <cell r="AU129">
            <v>3.625</v>
          </cell>
          <cell r="AV129">
            <v>4.875</v>
          </cell>
          <cell r="AW129">
            <v>5.7249999999999996</v>
          </cell>
          <cell r="AX129">
            <v>6.2</v>
          </cell>
          <cell r="AY129">
            <v>6.8250000000000002</v>
          </cell>
          <cell r="AZ129">
            <v>-0.875</v>
          </cell>
          <cell r="BA129">
            <v>-9.9999999999999645E-2</v>
          </cell>
          <cell r="BB129">
            <v>0</v>
          </cell>
          <cell r="BC129">
            <v>0</v>
          </cell>
          <cell r="BD129">
            <v>3.2</v>
          </cell>
        </row>
        <row r="130">
          <cell r="A130">
            <v>37376</v>
          </cell>
          <cell r="C130">
            <v>1</v>
          </cell>
          <cell r="D130">
            <v>1.5</v>
          </cell>
          <cell r="E130">
            <v>2.25</v>
          </cell>
          <cell r="F130">
            <v>3</v>
          </cell>
          <cell r="G130">
            <v>3.25</v>
          </cell>
          <cell r="H130">
            <v>3.75</v>
          </cell>
          <cell r="I130">
            <v>3.5</v>
          </cell>
          <cell r="J130">
            <v>4</v>
          </cell>
          <cell r="K130">
            <v>4.25</v>
          </cell>
          <cell r="L130">
            <v>4.75</v>
          </cell>
          <cell r="M130">
            <v>4.75</v>
          </cell>
          <cell r="N130">
            <v>5.25</v>
          </cell>
          <cell r="O130">
            <v>4.5</v>
          </cell>
          <cell r="P130">
            <v>5</v>
          </cell>
          <cell r="Q130">
            <v>4.75</v>
          </cell>
          <cell r="R130">
            <v>5.25</v>
          </cell>
          <cell r="S130">
            <v>5.2</v>
          </cell>
          <cell r="T130">
            <v>5.6</v>
          </cell>
          <cell r="U130">
            <v>5.4</v>
          </cell>
          <cell r="V130">
            <v>5.8</v>
          </cell>
          <cell r="W130">
            <v>5.9</v>
          </cell>
          <cell r="X130">
            <v>6.3</v>
          </cell>
          <cell r="Y130">
            <v>6.2</v>
          </cell>
          <cell r="Z130">
            <v>6.5</v>
          </cell>
          <cell r="AA130">
            <v>6.5</v>
          </cell>
          <cell r="AB130">
            <v>6.9</v>
          </cell>
          <cell r="AC130">
            <v>6.7</v>
          </cell>
          <cell r="AD130">
            <v>7.2</v>
          </cell>
          <cell r="AE130">
            <v>1.625</v>
          </cell>
          <cell r="AF130">
            <v>2.25</v>
          </cell>
          <cell r="AG130">
            <v>3.375</v>
          </cell>
          <cell r="AH130">
            <v>3.875</v>
          </cell>
          <cell r="AI130">
            <v>4.5</v>
          </cell>
          <cell r="AJ130">
            <v>5</v>
          </cell>
          <cell r="AK130">
            <v>4.625</v>
          </cell>
          <cell r="AL130">
            <v>5.125</v>
          </cell>
          <cell r="AM130">
            <v>5.3000000000000007</v>
          </cell>
          <cell r="AN130">
            <v>5.6999999999999993</v>
          </cell>
          <cell r="AO130">
            <v>6.0500000000000007</v>
          </cell>
          <cell r="AP130">
            <v>6.4</v>
          </cell>
          <cell r="AQ130">
            <v>6.6</v>
          </cell>
          <cell r="AR130">
            <v>7.0500000000000007</v>
          </cell>
          <cell r="AS130">
            <v>1.9375</v>
          </cell>
          <cell r="AT130">
            <v>3.625</v>
          </cell>
          <cell r="AU130">
            <v>4.75</v>
          </cell>
          <cell r="AV130">
            <v>4.875</v>
          </cell>
          <cell r="AW130">
            <v>5.5</v>
          </cell>
          <cell r="AX130">
            <v>6.2250000000000005</v>
          </cell>
          <cell r="AY130">
            <v>6.8250000000000002</v>
          </cell>
          <cell r="AZ130">
            <v>-0.25</v>
          </cell>
          <cell r="BA130">
            <v>-0.22499999999999964</v>
          </cell>
          <cell r="BB130">
            <v>2.5000000000000355E-2</v>
          </cell>
          <cell r="BC130">
            <v>0</v>
          </cell>
          <cell r="BD130">
            <v>2.0750000000000002</v>
          </cell>
        </row>
        <row r="131">
          <cell r="A131">
            <v>37378</v>
          </cell>
          <cell r="C131">
            <v>3.5</v>
          </cell>
          <cell r="D131">
            <v>4</v>
          </cell>
          <cell r="E131">
            <v>7.5</v>
          </cell>
          <cell r="F131">
            <v>8.5</v>
          </cell>
          <cell r="G131">
            <v>4</v>
          </cell>
          <cell r="H131">
            <v>5</v>
          </cell>
          <cell r="I131">
            <v>6.5</v>
          </cell>
          <cell r="J131">
            <v>7.5</v>
          </cell>
          <cell r="K131">
            <v>4.5</v>
          </cell>
          <cell r="L131">
            <v>5</v>
          </cell>
          <cell r="M131">
            <v>6.25</v>
          </cell>
          <cell r="N131">
            <v>7</v>
          </cell>
          <cell r="O131">
            <v>4.75</v>
          </cell>
          <cell r="P131">
            <v>5.25</v>
          </cell>
          <cell r="Q131">
            <v>5</v>
          </cell>
          <cell r="R131">
            <v>5.5</v>
          </cell>
          <cell r="S131">
            <v>5.3</v>
          </cell>
          <cell r="T131">
            <v>5.6</v>
          </cell>
          <cell r="U131">
            <v>5.5</v>
          </cell>
          <cell r="V131">
            <v>5.8</v>
          </cell>
          <cell r="W131">
            <v>5.9</v>
          </cell>
          <cell r="X131">
            <v>6.3</v>
          </cell>
          <cell r="Y131">
            <v>6.2</v>
          </cell>
          <cell r="Z131">
            <v>6.5</v>
          </cell>
          <cell r="AA131">
            <v>6.5</v>
          </cell>
          <cell r="AB131">
            <v>6.9</v>
          </cell>
          <cell r="AC131">
            <v>6.7</v>
          </cell>
          <cell r="AD131">
            <v>7.2</v>
          </cell>
          <cell r="AE131">
            <v>5.5</v>
          </cell>
          <cell r="AF131">
            <v>6.25</v>
          </cell>
          <cell r="AG131">
            <v>5.25</v>
          </cell>
          <cell r="AH131">
            <v>6.25</v>
          </cell>
          <cell r="AI131">
            <v>5.375</v>
          </cell>
          <cell r="AJ131">
            <v>6</v>
          </cell>
          <cell r="AK131">
            <v>4.875</v>
          </cell>
          <cell r="AL131">
            <v>5.375</v>
          </cell>
          <cell r="AM131">
            <v>5.4</v>
          </cell>
          <cell r="AN131">
            <v>5.6999999999999993</v>
          </cell>
          <cell r="AO131">
            <v>6.0500000000000007</v>
          </cell>
          <cell r="AP131">
            <v>6.4</v>
          </cell>
          <cell r="AQ131">
            <v>6.6</v>
          </cell>
          <cell r="AR131">
            <v>7.0500000000000007</v>
          </cell>
          <cell r="AS131">
            <v>5.875</v>
          </cell>
          <cell r="AT131">
            <v>5.75</v>
          </cell>
          <cell r="AU131">
            <v>5.6875</v>
          </cell>
          <cell r="AV131">
            <v>5.125</v>
          </cell>
          <cell r="AW131">
            <v>5.55</v>
          </cell>
          <cell r="AX131">
            <v>6.2250000000000005</v>
          </cell>
          <cell r="AY131">
            <v>6.8250000000000002</v>
          </cell>
          <cell r="AZ131">
            <v>3.9375</v>
          </cell>
          <cell r="BA131">
            <v>4.9999999999999822E-2</v>
          </cell>
          <cell r="BB131">
            <v>0</v>
          </cell>
          <cell r="BC131">
            <v>0</v>
          </cell>
          <cell r="BD131">
            <v>1.1375000000000002</v>
          </cell>
        </row>
        <row r="132">
          <cell r="A132">
            <v>37379</v>
          </cell>
          <cell r="C132">
            <v>6</v>
          </cell>
          <cell r="D132">
            <v>7</v>
          </cell>
          <cell r="E132">
            <v>8</v>
          </cell>
          <cell r="F132">
            <v>8.5</v>
          </cell>
          <cell r="G132">
            <v>6</v>
          </cell>
          <cell r="H132">
            <v>6.5</v>
          </cell>
          <cell r="I132">
            <v>6.5</v>
          </cell>
          <cell r="J132">
            <v>7</v>
          </cell>
          <cell r="K132">
            <v>5.5</v>
          </cell>
          <cell r="L132">
            <v>6</v>
          </cell>
          <cell r="M132">
            <v>5.75</v>
          </cell>
          <cell r="N132">
            <v>6.25</v>
          </cell>
          <cell r="O132">
            <v>5.5</v>
          </cell>
          <cell r="P132">
            <v>6</v>
          </cell>
          <cell r="Q132">
            <v>5.75</v>
          </cell>
          <cell r="R132">
            <v>6.25</v>
          </cell>
          <cell r="S132">
            <v>5.25</v>
          </cell>
          <cell r="T132">
            <v>5.55</v>
          </cell>
          <cell r="U132">
            <v>5.45</v>
          </cell>
          <cell r="V132">
            <v>5.8</v>
          </cell>
          <cell r="W132">
            <v>5.85</v>
          </cell>
          <cell r="X132">
            <v>6.25</v>
          </cell>
          <cell r="Y132">
            <v>6.2</v>
          </cell>
          <cell r="Z132">
            <v>6.55</v>
          </cell>
          <cell r="AA132">
            <v>6.5</v>
          </cell>
          <cell r="AB132">
            <v>6.9</v>
          </cell>
          <cell r="AC132">
            <v>6.7</v>
          </cell>
          <cell r="AD132">
            <v>7.2</v>
          </cell>
          <cell r="AE132">
            <v>7</v>
          </cell>
          <cell r="AF132">
            <v>7.75</v>
          </cell>
          <cell r="AG132">
            <v>6.25</v>
          </cell>
          <cell r="AH132">
            <v>6.75</v>
          </cell>
          <cell r="AI132">
            <v>5.625</v>
          </cell>
          <cell r="AJ132">
            <v>6.125</v>
          </cell>
          <cell r="AK132">
            <v>5.625</v>
          </cell>
          <cell r="AL132">
            <v>6.125</v>
          </cell>
          <cell r="AM132">
            <v>5.35</v>
          </cell>
          <cell r="AN132">
            <v>5.6749999999999998</v>
          </cell>
          <cell r="AO132">
            <v>6.0250000000000004</v>
          </cell>
          <cell r="AP132">
            <v>6.4</v>
          </cell>
          <cell r="AQ132">
            <v>6.6</v>
          </cell>
          <cell r="AR132">
            <v>7.0500000000000007</v>
          </cell>
          <cell r="AS132">
            <v>7.375</v>
          </cell>
          <cell r="AT132">
            <v>6.5</v>
          </cell>
          <cell r="AU132">
            <v>5.875</v>
          </cell>
          <cell r="AV132">
            <v>5.875</v>
          </cell>
          <cell r="AW132">
            <v>5.5124999999999993</v>
          </cell>
          <cell r="AX132">
            <v>6.2125000000000004</v>
          </cell>
          <cell r="AY132">
            <v>6.8250000000000002</v>
          </cell>
          <cell r="AZ132">
            <v>1.5</v>
          </cell>
          <cell r="BA132">
            <v>-3.7500000000000533E-2</v>
          </cell>
          <cell r="BB132">
            <v>-1.2500000000000178E-2</v>
          </cell>
          <cell r="BC132">
            <v>0</v>
          </cell>
          <cell r="BD132">
            <v>0.95000000000000018</v>
          </cell>
        </row>
        <row r="133">
          <cell r="A133">
            <v>37380</v>
          </cell>
          <cell r="C133">
            <v>7</v>
          </cell>
          <cell r="D133">
            <v>7.5</v>
          </cell>
          <cell r="E133">
            <v>8</v>
          </cell>
          <cell r="F133">
            <v>8.5</v>
          </cell>
          <cell r="G133">
            <v>6.25</v>
          </cell>
          <cell r="H133">
            <v>7</v>
          </cell>
          <cell r="I133">
            <v>6.5</v>
          </cell>
          <cell r="J133">
            <v>7.25</v>
          </cell>
          <cell r="K133">
            <v>5.75</v>
          </cell>
          <cell r="L133">
            <v>6.25</v>
          </cell>
          <cell r="M133">
            <v>6.5</v>
          </cell>
          <cell r="N133">
            <v>7</v>
          </cell>
          <cell r="O133">
            <v>5.5</v>
          </cell>
          <cell r="P133">
            <v>6</v>
          </cell>
          <cell r="Q133">
            <v>5.75</v>
          </cell>
          <cell r="R133">
            <v>6.25</v>
          </cell>
          <cell r="S133">
            <v>5.5</v>
          </cell>
          <cell r="T133">
            <v>5.9</v>
          </cell>
          <cell r="U133">
            <v>5.7</v>
          </cell>
          <cell r="V133">
            <v>6.1</v>
          </cell>
          <cell r="W133">
            <v>6.1</v>
          </cell>
          <cell r="X133">
            <v>6.45</v>
          </cell>
          <cell r="Y133">
            <v>6.3</v>
          </cell>
          <cell r="Z133">
            <v>6.6</v>
          </cell>
          <cell r="AA133">
            <v>6.5</v>
          </cell>
          <cell r="AB133">
            <v>6.9</v>
          </cell>
          <cell r="AC133">
            <v>6.7</v>
          </cell>
          <cell r="AD133">
            <v>7.2</v>
          </cell>
          <cell r="AE133">
            <v>7.5</v>
          </cell>
          <cell r="AF133">
            <v>8</v>
          </cell>
          <cell r="AG133">
            <v>6.375</v>
          </cell>
          <cell r="AH133">
            <v>7.125</v>
          </cell>
          <cell r="AI133">
            <v>6.125</v>
          </cell>
          <cell r="AJ133">
            <v>6.625</v>
          </cell>
          <cell r="AK133">
            <v>5.625</v>
          </cell>
          <cell r="AL133">
            <v>6.125</v>
          </cell>
          <cell r="AM133">
            <v>5.6</v>
          </cell>
          <cell r="AN133">
            <v>6</v>
          </cell>
          <cell r="AO133">
            <v>6.1999999999999993</v>
          </cell>
          <cell r="AP133">
            <v>6.5250000000000004</v>
          </cell>
          <cell r="AQ133">
            <v>6.6</v>
          </cell>
          <cell r="AR133">
            <v>7.0500000000000007</v>
          </cell>
          <cell r="AS133">
            <v>7.75</v>
          </cell>
          <cell r="AT133">
            <v>6.75</v>
          </cell>
          <cell r="AU133">
            <v>6.375</v>
          </cell>
          <cell r="AV133">
            <v>5.875</v>
          </cell>
          <cell r="AW133">
            <v>5.8</v>
          </cell>
          <cell r="AX133">
            <v>6.3624999999999998</v>
          </cell>
          <cell r="AY133">
            <v>6.8250000000000002</v>
          </cell>
          <cell r="AZ133">
            <v>0.375</v>
          </cell>
          <cell r="BA133">
            <v>0.28750000000000053</v>
          </cell>
          <cell r="BB133">
            <v>0.14999999999999947</v>
          </cell>
          <cell r="BC133">
            <v>0</v>
          </cell>
          <cell r="BD133">
            <v>0.45000000000000018</v>
          </cell>
        </row>
        <row r="134">
          <cell r="A134">
            <v>37381</v>
          </cell>
          <cell r="C134">
            <v>7</v>
          </cell>
          <cell r="D134">
            <v>7.5</v>
          </cell>
          <cell r="E134">
            <v>8</v>
          </cell>
          <cell r="F134">
            <v>8.5</v>
          </cell>
          <cell r="G134">
            <v>6.25</v>
          </cell>
          <cell r="H134">
            <v>7</v>
          </cell>
          <cell r="I134">
            <v>6.5</v>
          </cell>
          <cell r="J134">
            <v>7.25</v>
          </cell>
          <cell r="K134">
            <v>5.75</v>
          </cell>
          <cell r="L134">
            <v>6.25</v>
          </cell>
          <cell r="M134">
            <v>6.5</v>
          </cell>
          <cell r="N134">
            <v>7</v>
          </cell>
          <cell r="O134">
            <v>5.5</v>
          </cell>
          <cell r="P134">
            <v>6</v>
          </cell>
          <cell r="Q134">
            <v>5.75</v>
          </cell>
          <cell r="R134">
            <v>6.25</v>
          </cell>
          <cell r="S134">
            <v>5.5</v>
          </cell>
          <cell r="T134">
            <v>5.9</v>
          </cell>
          <cell r="U134">
            <v>5.7</v>
          </cell>
          <cell r="V134">
            <v>6.1</v>
          </cell>
          <cell r="W134">
            <v>6.1</v>
          </cell>
          <cell r="X134">
            <v>6.45</v>
          </cell>
          <cell r="Y134">
            <v>6.3</v>
          </cell>
          <cell r="Z134">
            <v>6.6</v>
          </cell>
          <cell r="AA134">
            <v>6.5</v>
          </cell>
          <cell r="AB134">
            <v>6.9</v>
          </cell>
          <cell r="AC134">
            <v>6.7</v>
          </cell>
          <cell r="AD134">
            <v>7.2</v>
          </cell>
          <cell r="AE134">
            <v>7.5</v>
          </cell>
          <cell r="AF134">
            <v>8</v>
          </cell>
          <cell r="AG134">
            <v>6.375</v>
          </cell>
          <cell r="AH134">
            <v>7.125</v>
          </cell>
          <cell r="AI134">
            <v>6.125</v>
          </cell>
          <cell r="AJ134">
            <v>6.625</v>
          </cell>
          <cell r="AK134">
            <v>5.625</v>
          </cell>
          <cell r="AL134">
            <v>6.125</v>
          </cell>
          <cell r="AM134">
            <v>5.6</v>
          </cell>
          <cell r="AN134">
            <v>6</v>
          </cell>
          <cell r="AO134">
            <v>6.1999999999999993</v>
          </cell>
          <cell r="AP134">
            <v>6.5250000000000004</v>
          </cell>
          <cell r="AQ134">
            <v>6.6</v>
          </cell>
          <cell r="AR134">
            <v>7.0500000000000007</v>
          </cell>
          <cell r="AS134">
            <v>7.75</v>
          </cell>
          <cell r="AT134">
            <v>6.75</v>
          </cell>
          <cell r="AU134">
            <v>6.375</v>
          </cell>
          <cell r="AV134">
            <v>5.875</v>
          </cell>
          <cell r="AW134">
            <v>5.8</v>
          </cell>
          <cell r="AX134">
            <v>6.3624999999999998</v>
          </cell>
          <cell r="AY134">
            <v>6.8250000000000002</v>
          </cell>
          <cell r="AZ134">
            <v>0</v>
          </cell>
          <cell r="BA134">
            <v>0</v>
          </cell>
          <cell r="BB134">
            <v>0</v>
          </cell>
          <cell r="BC134">
            <v>0</v>
          </cell>
          <cell r="BD134">
            <v>0.45000000000000018</v>
          </cell>
        </row>
        <row r="135">
          <cell r="A135">
            <v>37382</v>
          </cell>
          <cell r="C135">
            <v>7</v>
          </cell>
          <cell r="D135">
            <v>7.5</v>
          </cell>
          <cell r="E135">
            <v>7.75</v>
          </cell>
          <cell r="F135">
            <v>8.5</v>
          </cell>
          <cell r="G135">
            <v>6</v>
          </cell>
          <cell r="H135">
            <v>6.5</v>
          </cell>
          <cell r="I135">
            <v>6.25</v>
          </cell>
          <cell r="J135">
            <v>6.75</v>
          </cell>
          <cell r="K135">
            <v>5.75</v>
          </cell>
          <cell r="L135">
            <v>6.25</v>
          </cell>
          <cell r="M135">
            <v>6</v>
          </cell>
          <cell r="N135">
            <v>6.5</v>
          </cell>
          <cell r="O135">
            <v>5.6</v>
          </cell>
          <cell r="P135">
            <v>6</v>
          </cell>
          <cell r="Q135">
            <v>5.8</v>
          </cell>
          <cell r="R135">
            <v>6.2</v>
          </cell>
          <cell r="S135">
            <v>5.25</v>
          </cell>
          <cell r="T135">
            <v>5.75</v>
          </cell>
          <cell r="U135">
            <v>5.5</v>
          </cell>
          <cell r="V135">
            <v>6</v>
          </cell>
          <cell r="W135">
            <v>6.1</v>
          </cell>
          <cell r="X135">
            <v>6.4</v>
          </cell>
          <cell r="Y135">
            <v>6.3</v>
          </cell>
          <cell r="Z135">
            <v>6.7</v>
          </cell>
          <cell r="AA135">
            <v>6.5</v>
          </cell>
          <cell r="AB135">
            <v>6.9</v>
          </cell>
          <cell r="AC135">
            <v>6.7</v>
          </cell>
          <cell r="AD135">
            <v>7.2</v>
          </cell>
          <cell r="AE135">
            <v>7.375</v>
          </cell>
          <cell r="AF135">
            <v>8</v>
          </cell>
          <cell r="AG135">
            <v>6.125</v>
          </cell>
          <cell r="AH135">
            <v>6.625</v>
          </cell>
          <cell r="AI135">
            <v>5.875</v>
          </cell>
          <cell r="AJ135">
            <v>6.375</v>
          </cell>
          <cell r="AK135">
            <v>5.6999999999999993</v>
          </cell>
          <cell r="AL135">
            <v>6.1</v>
          </cell>
          <cell r="AM135">
            <v>5.375</v>
          </cell>
          <cell r="AN135">
            <v>5.875</v>
          </cell>
          <cell r="AO135">
            <v>6.1999999999999993</v>
          </cell>
          <cell r="AP135">
            <v>6.5500000000000007</v>
          </cell>
          <cell r="AQ135">
            <v>6.6</v>
          </cell>
          <cell r="AR135">
            <v>7.0500000000000007</v>
          </cell>
          <cell r="AS135">
            <v>7.6875</v>
          </cell>
          <cell r="AT135">
            <v>6.375</v>
          </cell>
          <cell r="AU135">
            <v>6.125</v>
          </cell>
          <cell r="AV135">
            <v>5.8999999999999995</v>
          </cell>
          <cell r="AW135">
            <v>5.625</v>
          </cell>
          <cell r="AX135">
            <v>6.375</v>
          </cell>
          <cell r="AY135">
            <v>6.8250000000000002</v>
          </cell>
          <cell r="AZ135">
            <v>-6.25E-2</v>
          </cell>
          <cell r="BA135">
            <v>-0.17499999999999982</v>
          </cell>
          <cell r="BB135">
            <v>1.2500000000000178E-2</v>
          </cell>
          <cell r="BC135">
            <v>0</v>
          </cell>
          <cell r="BD135">
            <v>0.70000000000000018</v>
          </cell>
        </row>
        <row r="136">
          <cell r="A136">
            <v>37383</v>
          </cell>
          <cell r="C136">
            <v>3</v>
          </cell>
          <cell r="D136">
            <v>3.5</v>
          </cell>
          <cell r="E136">
            <v>4.5</v>
          </cell>
          <cell r="F136">
            <v>5</v>
          </cell>
          <cell r="G136">
            <v>4</v>
          </cell>
          <cell r="H136">
            <v>4.5</v>
          </cell>
          <cell r="I136">
            <v>4.25</v>
          </cell>
          <cell r="J136">
            <v>5</v>
          </cell>
          <cell r="K136">
            <v>5</v>
          </cell>
          <cell r="L136">
            <v>5.5</v>
          </cell>
          <cell r="M136">
            <v>5.25</v>
          </cell>
          <cell r="N136">
            <v>5.75</v>
          </cell>
          <cell r="O136">
            <v>4.9000000000000004</v>
          </cell>
          <cell r="P136">
            <v>5.4</v>
          </cell>
          <cell r="Q136">
            <v>5.0999999999999996</v>
          </cell>
          <cell r="R136">
            <v>5.6</v>
          </cell>
          <cell r="S136">
            <v>5.3</v>
          </cell>
          <cell r="T136">
            <v>5.9</v>
          </cell>
          <cell r="U136">
            <v>5.7</v>
          </cell>
          <cell r="V136">
            <v>6.2</v>
          </cell>
          <cell r="W136">
            <v>6.1</v>
          </cell>
          <cell r="X136">
            <v>6.45</v>
          </cell>
          <cell r="Y136">
            <v>6.3</v>
          </cell>
          <cell r="Z136">
            <v>6.6</v>
          </cell>
          <cell r="AA136">
            <v>6.5</v>
          </cell>
          <cell r="AB136">
            <v>6.9</v>
          </cell>
          <cell r="AC136">
            <v>6.7</v>
          </cell>
          <cell r="AD136">
            <v>7.2</v>
          </cell>
          <cell r="AE136">
            <v>3.75</v>
          </cell>
          <cell r="AF136">
            <v>4.25</v>
          </cell>
          <cell r="AG136">
            <v>4.125</v>
          </cell>
          <cell r="AH136">
            <v>4.75</v>
          </cell>
          <cell r="AI136">
            <v>5.125</v>
          </cell>
          <cell r="AJ136">
            <v>5.625</v>
          </cell>
          <cell r="AK136">
            <v>5</v>
          </cell>
          <cell r="AL136">
            <v>5.5</v>
          </cell>
          <cell r="AM136">
            <v>5.5</v>
          </cell>
          <cell r="AN136">
            <v>6.0500000000000007</v>
          </cell>
          <cell r="AO136">
            <v>6.1999999999999993</v>
          </cell>
          <cell r="AP136">
            <v>6.5250000000000004</v>
          </cell>
          <cell r="AQ136">
            <v>6.6</v>
          </cell>
          <cell r="AR136">
            <v>7.0500000000000007</v>
          </cell>
          <cell r="AS136">
            <v>4</v>
          </cell>
          <cell r="AT136">
            <v>4.4375</v>
          </cell>
          <cell r="AU136">
            <v>5.375</v>
          </cell>
          <cell r="AV136">
            <v>5.25</v>
          </cell>
          <cell r="AW136">
            <v>5.7750000000000004</v>
          </cell>
          <cell r="AX136">
            <v>6.3624999999999998</v>
          </cell>
          <cell r="AY136">
            <v>6.8250000000000002</v>
          </cell>
          <cell r="AZ136">
            <v>-3.6875</v>
          </cell>
          <cell r="BA136">
            <v>0.15000000000000036</v>
          </cell>
          <cell r="BB136">
            <v>-1.2500000000000178E-2</v>
          </cell>
          <cell r="BC136">
            <v>0</v>
          </cell>
          <cell r="BD136">
            <v>1.4500000000000002</v>
          </cell>
        </row>
        <row r="137">
          <cell r="A137">
            <v>37384</v>
          </cell>
          <cell r="C137">
            <v>3.25</v>
          </cell>
          <cell r="D137">
            <v>4</v>
          </cell>
          <cell r="E137">
            <v>8</v>
          </cell>
          <cell r="F137">
            <v>8.5</v>
          </cell>
          <cell r="G137">
            <v>4.75</v>
          </cell>
          <cell r="H137">
            <v>5.25</v>
          </cell>
          <cell r="I137">
            <v>5</v>
          </cell>
          <cell r="J137">
            <v>5.5</v>
          </cell>
          <cell r="K137">
            <v>5</v>
          </cell>
          <cell r="L137">
            <v>5.5</v>
          </cell>
          <cell r="M137">
            <v>5.25</v>
          </cell>
          <cell r="N137">
            <v>5.75</v>
          </cell>
          <cell r="O137">
            <v>4.9000000000000004</v>
          </cell>
          <cell r="P137">
            <v>5.3</v>
          </cell>
          <cell r="Q137">
            <v>5.0999999999999996</v>
          </cell>
          <cell r="R137">
            <v>5.5</v>
          </cell>
          <cell r="S137">
            <v>5.45</v>
          </cell>
          <cell r="T137">
            <v>5.75</v>
          </cell>
          <cell r="U137">
            <v>5.6</v>
          </cell>
          <cell r="V137">
            <v>5.95</v>
          </cell>
          <cell r="W137">
            <v>6.1</v>
          </cell>
          <cell r="X137">
            <v>6.45</v>
          </cell>
          <cell r="Y137">
            <v>6.3</v>
          </cell>
          <cell r="Z137">
            <v>6.6</v>
          </cell>
          <cell r="AA137">
            <v>6.5</v>
          </cell>
          <cell r="AB137">
            <v>6.9</v>
          </cell>
          <cell r="AC137">
            <v>6.7</v>
          </cell>
          <cell r="AD137">
            <v>7.2</v>
          </cell>
          <cell r="AE137">
            <v>5.625</v>
          </cell>
          <cell r="AF137">
            <v>6.25</v>
          </cell>
          <cell r="AG137">
            <v>4.875</v>
          </cell>
          <cell r="AH137">
            <v>5.375</v>
          </cell>
          <cell r="AI137">
            <v>5.125</v>
          </cell>
          <cell r="AJ137">
            <v>5.625</v>
          </cell>
          <cell r="AK137">
            <v>5</v>
          </cell>
          <cell r="AL137">
            <v>5.4</v>
          </cell>
          <cell r="AM137">
            <v>5.5250000000000004</v>
          </cell>
          <cell r="AN137">
            <v>5.85</v>
          </cell>
          <cell r="AO137">
            <v>6.1999999999999993</v>
          </cell>
          <cell r="AP137">
            <v>6.5250000000000004</v>
          </cell>
          <cell r="AQ137">
            <v>6.6</v>
          </cell>
          <cell r="AR137">
            <v>7.0500000000000007</v>
          </cell>
          <cell r="AS137">
            <v>5.9375</v>
          </cell>
          <cell r="AT137">
            <v>5.125</v>
          </cell>
          <cell r="AU137">
            <v>5.375</v>
          </cell>
          <cell r="AV137">
            <v>5.2</v>
          </cell>
          <cell r="AW137">
            <v>5.6875</v>
          </cell>
          <cell r="AX137">
            <v>6.3624999999999998</v>
          </cell>
          <cell r="AY137">
            <v>6.8250000000000002</v>
          </cell>
          <cell r="AZ137">
            <v>1.9375</v>
          </cell>
          <cell r="BA137">
            <v>-8.7500000000000355E-2</v>
          </cell>
          <cell r="BB137">
            <v>0</v>
          </cell>
          <cell r="BC137">
            <v>0</v>
          </cell>
          <cell r="BD137">
            <v>1.4500000000000002</v>
          </cell>
        </row>
        <row r="138">
          <cell r="A138">
            <v>37385</v>
          </cell>
          <cell r="C138">
            <v>4</v>
          </cell>
          <cell r="D138">
            <v>5</v>
          </cell>
          <cell r="E138">
            <v>8</v>
          </cell>
          <cell r="F138">
            <v>8.5</v>
          </cell>
          <cell r="G138">
            <v>5.25</v>
          </cell>
          <cell r="H138">
            <v>5.75</v>
          </cell>
          <cell r="I138">
            <v>5.75</v>
          </cell>
          <cell r="J138">
            <v>6.25</v>
          </cell>
          <cell r="K138">
            <v>5.25</v>
          </cell>
          <cell r="L138">
            <v>5.75</v>
          </cell>
          <cell r="M138">
            <v>5.5</v>
          </cell>
          <cell r="N138">
            <v>6</v>
          </cell>
          <cell r="O138">
            <v>5.25</v>
          </cell>
          <cell r="P138">
            <v>5.75</v>
          </cell>
          <cell r="Q138">
            <v>5.5</v>
          </cell>
          <cell r="R138">
            <v>6</v>
          </cell>
          <cell r="S138">
            <v>5.4</v>
          </cell>
          <cell r="T138">
            <v>5.8</v>
          </cell>
          <cell r="U138">
            <v>5.6</v>
          </cell>
          <cell r="V138">
            <v>5.9</v>
          </cell>
          <cell r="W138">
            <v>6</v>
          </cell>
          <cell r="X138">
            <v>6.4</v>
          </cell>
          <cell r="Y138">
            <v>6.2</v>
          </cell>
          <cell r="Z138">
            <v>6.5</v>
          </cell>
          <cell r="AA138">
            <v>6.5</v>
          </cell>
          <cell r="AB138">
            <v>6.9</v>
          </cell>
          <cell r="AC138">
            <v>6.7</v>
          </cell>
          <cell r="AD138">
            <v>7.2</v>
          </cell>
          <cell r="AE138">
            <v>6</v>
          </cell>
          <cell r="AF138">
            <v>6.75</v>
          </cell>
          <cell r="AG138">
            <v>5.5</v>
          </cell>
          <cell r="AH138">
            <v>6</v>
          </cell>
          <cell r="AI138">
            <v>5.375</v>
          </cell>
          <cell r="AJ138">
            <v>5.875</v>
          </cell>
          <cell r="AK138">
            <v>5.375</v>
          </cell>
          <cell r="AL138">
            <v>5.875</v>
          </cell>
          <cell r="AM138">
            <v>5.5</v>
          </cell>
          <cell r="AN138">
            <v>5.85</v>
          </cell>
          <cell r="AO138">
            <v>6.1</v>
          </cell>
          <cell r="AP138">
            <v>6.45</v>
          </cell>
          <cell r="AQ138">
            <v>6.6</v>
          </cell>
          <cell r="AR138">
            <v>7.0500000000000007</v>
          </cell>
          <cell r="AS138">
            <v>6.375</v>
          </cell>
          <cell r="AT138">
            <v>5.75</v>
          </cell>
          <cell r="AU138">
            <v>5.625</v>
          </cell>
          <cell r="AV138">
            <v>5.625</v>
          </cell>
          <cell r="AW138">
            <v>5.6749999999999998</v>
          </cell>
          <cell r="AX138">
            <v>6.2750000000000004</v>
          </cell>
          <cell r="AY138">
            <v>6.8250000000000002</v>
          </cell>
          <cell r="AZ138">
            <v>0.4375</v>
          </cell>
          <cell r="BA138">
            <v>-1.2500000000000178E-2</v>
          </cell>
          <cell r="BB138">
            <v>-8.7499999999999467E-2</v>
          </cell>
          <cell r="BC138">
            <v>0</v>
          </cell>
          <cell r="BD138">
            <v>1.2000000000000002</v>
          </cell>
        </row>
        <row r="139">
          <cell r="A139">
            <v>37386</v>
          </cell>
          <cell r="C139">
            <v>3</v>
          </cell>
          <cell r="D139">
            <v>4</v>
          </cell>
          <cell r="E139">
            <v>6.5</v>
          </cell>
          <cell r="F139">
            <v>7.25</v>
          </cell>
          <cell r="G139">
            <v>3</v>
          </cell>
          <cell r="H139">
            <v>3.5</v>
          </cell>
          <cell r="I139">
            <v>4.75</v>
          </cell>
          <cell r="J139">
            <v>5.25</v>
          </cell>
          <cell r="K139">
            <v>3.5</v>
          </cell>
          <cell r="L139">
            <v>4</v>
          </cell>
          <cell r="M139">
            <v>5</v>
          </cell>
          <cell r="N139">
            <v>5.5</v>
          </cell>
          <cell r="O139">
            <v>5</v>
          </cell>
          <cell r="P139">
            <v>5.4</v>
          </cell>
          <cell r="Q139">
            <v>5.2</v>
          </cell>
          <cell r="R139">
            <v>5.6</v>
          </cell>
          <cell r="S139">
            <v>5.0999999999999996</v>
          </cell>
          <cell r="T139">
            <v>5.5</v>
          </cell>
          <cell r="U139">
            <v>5.4</v>
          </cell>
          <cell r="V139">
            <v>5.8</v>
          </cell>
          <cell r="W139">
            <v>5.8</v>
          </cell>
          <cell r="X139">
            <v>6.2</v>
          </cell>
          <cell r="Y139">
            <v>6</v>
          </cell>
          <cell r="Z139">
            <v>6.4</v>
          </cell>
          <cell r="AA139">
            <v>6.4</v>
          </cell>
          <cell r="AB139">
            <v>6.8</v>
          </cell>
          <cell r="AC139">
            <v>6.6</v>
          </cell>
          <cell r="AD139">
            <v>7.1</v>
          </cell>
          <cell r="AE139">
            <v>4.75</v>
          </cell>
          <cell r="AF139">
            <v>5.625</v>
          </cell>
          <cell r="AG139">
            <v>3.875</v>
          </cell>
          <cell r="AH139">
            <v>4.375</v>
          </cell>
          <cell r="AI139">
            <v>4.25</v>
          </cell>
          <cell r="AJ139">
            <v>4.75</v>
          </cell>
          <cell r="AK139">
            <v>5.0999999999999996</v>
          </cell>
          <cell r="AL139">
            <v>5.5</v>
          </cell>
          <cell r="AM139">
            <v>5.25</v>
          </cell>
          <cell r="AN139">
            <v>5.65</v>
          </cell>
          <cell r="AO139">
            <v>5.9</v>
          </cell>
          <cell r="AP139">
            <v>6.3000000000000007</v>
          </cell>
          <cell r="AQ139">
            <v>6.5</v>
          </cell>
          <cell r="AR139">
            <v>6.9499999999999993</v>
          </cell>
          <cell r="AS139">
            <v>5.1875</v>
          </cell>
          <cell r="AT139">
            <v>4.125</v>
          </cell>
          <cell r="AU139">
            <v>4.5</v>
          </cell>
          <cell r="AV139">
            <v>5.3</v>
          </cell>
          <cell r="AW139">
            <v>5.45</v>
          </cell>
          <cell r="AX139">
            <v>6.1000000000000005</v>
          </cell>
          <cell r="AY139">
            <v>6.7249999999999996</v>
          </cell>
          <cell r="AZ139">
            <v>-1.1875</v>
          </cell>
          <cell r="BA139">
            <v>-0.22499999999999964</v>
          </cell>
          <cell r="BB139">
            <v>-0.17499999999999982</v>
          </cell>
          <cell r="BC139">
            <v>-0.10000000000000053</v>
          </cell>
          <cell r="BD139">
            <v>2.2249999999999996</v>
          </cell>
        </row>
        <row r="140">
          <cell r="A140">
            <v>37387</v>
          </cell>
          <cell r="C140">
            <v>1.25</v>
          </cell>
          <cell r="D140">
            <v>1.5</v>
          </cell>
          <cell r="E140">
            <v>3.5</v>
          </cell>
          <cell r="F140">
            <v>4.25</v>
          </cell>
          <cell r="G140">
            <v>2.5</v>
          </cell>
          <cell r="H140">
            <v>3.5</v>
          </cell>
          <cell r="I140">
            <v>3.5</v>
          </cell>
          <cell r="J140">
            <v>4</v>
          </cell>
          <cell r="K140">
            <v>3.5</v>
          </cell>
          <cell r="L140">
            <v>4.25</v>
          </cell>
          <cell r="M140">
            <v>4</v>
          </cell>
          <cell r="N140">
            <v>4.5</v>
          </cell>
          <cell r="O140">
            <v>4.5999999999999996</v>
          </cell>
          <cell r="P140">
            <v>5.0999999999999996</v>
          </cell>
          <cell r="Q140">
            <v>4.9000000000000004</v>
          </cell>
          <cell r="R140">
            <v>5.4</v>
          </cell>
          <cell r="S140">
            <v>5.3</v>
          </cell>
          <cell r="T140">
            <v>5.7</v>
          </cell>
          <cell r="U140">
            <v>5.6</v>
          </cell>
          <cell r="V140">
            <v>6</v>
          </cell>
          <cell r="W140">
            <v>5.9</v>
          </cell>
          <cell r="X140">
            <v>6.35</v>
          </cell>
          <cell r="Y140">
            <v>6</v>
          </cell>
          <cell r="Z140">
            <v>6.5</v>
          </cell>
          <cell r="AA140">
            <v>6.4</v>
          </cell>
          <cell r="AB140">
            <v>6.8</v>
          </cell>
          <cell r="AC140">
            <v>6.6</v>
          </cell>
          <cell r="AD140">
            <v>7.1</v>
          </cell>
          <cell r="AE140">
            <v>2.375</v>
          </cell>
          <cell r="AF140">
            <v>2.875</v>
          </cell>
          <cell r="AG140">
            <v>3</v>
          </cell>
          <cell r="AH140">
            <v>3.75</v>
          </cell>
          <cell r="AI140">
            <v>3.75</v>
          </cell>
          <cell r="AJ140">
            <v>4.375</v>
          </cell>
          <cell r="AK140">
            <v>4.75</v>
          </cell>
          <cell r="AL140">
            <v>5.25</v>
          </cell>
          <cell r="AM140">
            <v>5.4499999999999993</v>
          </cell>
          <cell r="AN140">
            <v>5.85</v>
          </cell>
          <cell r="AO140">
            <v>5.95</v>
          </cell>
          <cell r="AP140">
            <v>6.4249999999999998</v>
          </cell>
          <cell r="AQ140">
            <v>6.5</v>
          </cell>
          <cell r="AR140">
            <v>6.9499999999999993</v>
          </cell>
          <cell r="AS140">
            <v>2.625</v>
          </cell>
          <cell r="AT140">
            <v>3.375</v>
          </cell>
          <cell r="AU140">
            <v>4.0625</v>
          </cell>
          <cell r="AV140">
            <v>5</v>
          </cell>
          <cell r="AW140">
            <v>5.6499999999999995</v>
          </cell>
          <cell r="AX140">
            <v>6.1875</v>
          </cell>
          <cell r="AY140">
            <v>6.7249999999999996</v>
          </cell>
          <cell r="AZ140">
            <v>-2.5625</v>
          </cell>
          <cell r="BA140">
            <v>0.19999999999999929</v>
          </cell>
          <cell r="BB140">
            <v>8.7499999999999467E-2</v>
          </cell>
          <cell r="BC140">
            <v>0</v>
          </cell>
          <cell r="BD140">
            <v>2.6624999999999996</v>
          </cell>
        </row>
        <row r="141">
          <cell r="A141">
            <v>37388</v>
          </cell>
          <cell r="C141">
            <v>1.25</v>
          </cell>
          <cell r="D141">
            <v>1.5</v>
          </cell>
          <cell r="E141">
            <v>3.5</v>
          </cell>
          <cell r="F141">
            <v>4.25</v>
          </cell>
          <cell r="G141">
            <v>2.5</v>
          </cell>
          <cell r="H141">
            <v>3.5</v>
          </cell>
          <cell r="I141">
            <v>3.5</v>
          </cell>
          <cell r="J141">
            <v>4</v>
          </cell>
          <cell r="K141">
            <v>3.5</v>
          </cell>
          <cell r="L141">
            <v>4.25</v>
          </cell>
          <cell r="M141">
            <v>4</v>
          </cell>
          <cell r="N141">
            <v>4.5</v>
          </cell>
          <cell r="O141">
            <v>4.5999999999999996</v>
          </cell>
          <cell r="P141">
            <v>5.0999999999999996</v>
          </cell>
          <cell r="Q141">
            <v>4.9000000000000004</v>
          </cell>
          <cell r="R141">
            <v>5.4</v>
          </cell>
          <cell r="S141">
            <v>5.3</v>
          </cell>
          <cell r="T141">
            <v>5.7</v>
          </cell>
          <cell r="U141">
            <v>5.6</v>
          </cell>
          <cell r="V141">
            <v>6</v>
          </cell>
          <cell r="W141">
            <v>5.9</v>
          </cell>
          <cell r="X141">
            <v>6.35</v>
          </cell>
          <cell r="Y141">
            <v>6</v>
          </cell>
          <cell r="Z141">
            <v>6.5</v>
          </cell>
          <cell r="AA141">
            <v>6.4</v>
          </cell>
          <cell r="AB141">
            <v>6.8</v>
          </cell>
          <cell r="AC141">
            <v>6.6</v>
          </cell>
          <cell r="AD141">
            <v>7.1</v>
          </cell>
          <cell r="AE141">
            <v>2.375</v>
          </cell>
          <cell r="AF141">
            <v>2.875</v>
          </cell>
          <cell r="AG141">
            <v>3</v>
          </cell>
          <cell r="AH141">
            <v>3.75</v>
          </cell>
          <cell r="AI141">
            <v>3.75</v>
          </cell>
          <cell r="AJ141">
            <v>4.375</v>
          </cell>
          <cell r="AK141">
            <v>4.75</v>
          </cell>
          <cell r="AL141">
            <v>5.25</v>
          </cell>
          <cell r="AM141">
            <v>5.4499999999999993</v>
          </cell>
          <cell r="AN141">
            <v>5.85</v>
          </cell>
          <cell r="AO141">
            <v>5.95</v>
          </cell>
          <cell r="AP141">
            <v>6.4249999999999998</v>
          </cell>
          <cell r="AQ141">
            <v>6.5</v>
          </cell>
          <cell r="AR141">
            <v>6.9499999999999993</v>
          </cell>
          <cell r="AS141">
            <v>2.625</v>
          </cell>
          <cell r="AT141">
            <v>3.375</v>
          </cell>
          <cell r="AU141">
            <v>4.0625</v>
          </cell>
          <cell r="AV141">
            <v>5</v>
          </cell>
          <cell r="AW141">
            <v>5.6499999999999995</v>
          </cell>
          <cell r="AX141">
            <v>6.1875</v>
          </cell>
          <cell r="AY141">
            <v>6.7249999999999996</v>
          </cell>
          <cell r="AZ141">
            <v>0</v>
          </cell>
          <cell r="BA141">
            <v>0</v>
          </cell>
          <cell r="BB141">
            <v>0</v>
          </cell>
          <cell r="BC141">
            <v>0</v>
          </cell>
          <cell r="BD141">
            <v>2.6624999999999996</v>
          </cell>
        </row>
        <row r="142">
          <cell r="A142">
            <v>37389</v>
          </cell>
          <cell r="C142">
            <v>1</v>
          </cell>
          <cell r="D142">
            <v>1.25</v>
          </cell>
          <cell r="E142">
            <v>2.25</v>
          </cell>
          <cell r="F142">
            <v>3</v>
          </cell>
          <cell r="G142">
            <v>2.75</v>
          </cell>
          <cell r="H142">
            <v>3.25</v>
          </cell>
          <cell r="I142">
            <v>3</v>
          </cell>
          <cell r="J142">
            <v>3.5</v>
          </cell>
          <cell r="K142">
            <v>3.5</v>
          </cell>
          <cell r="L142">
            <v>4.25</v>
          </cell>
          <cell r="M142">
            <v>4</v>
          </cell>
          <cell r="N142">
            <v>4.5</v>
          </cell>
          <cell r="O142">
            <v>4.75</v>
          </cell>
          <cell r="P142">
            <v>5.25</v>
          </cell>
          <cell r="Q142">
            <v>4.9000000000000004</v>
          </cell>
          <cell r="R142">
            <v>5.15</v>
          </cell>
          <cell r="S142">
            <v>5.3</v>
          </cell>
          <cell r="T142">
            <v>5.7</v>
          </cell>
          <cell r="U142">
            <v>5.5</v>
          </cell>
          <cell r="V142">
            <v>5.9</v>
          </cell>
          <cell r="W142">
            <v>5.9</v>
          </cell>
          <cell r="X142">
            <v>6.35</v>
          </cell>
          <cell r="Y142">
            <v>6</v>
          </cell>
          <cell r="Z142">
            <v>6.5</v>
          </cell>
          <cell r="AA142">
            <v>6.4</v>
          </cell>
          <cell r="AB142">
            <v>6.8</v>
          </cell>
          <cell r="AC142">
            <v>6.6</v>
          </cell>
          <cell r="AD142">
            <v>7.1</v>
          </cell>
          <cell r="AE142">
            <v>1.625</v>
          </cell>
          <cell r="AF142">
            <v>2.125</v>
          </cell>
          <cell r="AG142">
            <v>2.875</v>
          </cell>
          <cell r="AH142">
            <v>3.375</v>
          </cell>
          <cell r="AI142">
            <v>3.75</v>
          </cell>
          <cell r="AJ142">
            <v>4.375</v>
          </cell>
          <cell r="AK142">
            <v>4.8250000000000002</v>
          </cell>
          <cell r="AL142">
            <v>5.2</v>
          </cell>
          <cell r="AM142">
            <v>5.4</v>
          </cell>
          <cell r="AN142">
            <v>5.8000000000000007</v>
          </cell>
          <cell r="AO142">
            <v>5.95</v>
          </cell>
          <cell r="AP142">
            <v>6.4249999999999998</v>
          </cell>
          <cell r="AQ142">
            <v>6.5</v>
          </cell>
          <cell r="AR142">
            <v>6.9499999999999993</v>
          </cell>
          <cell r="AS142">
            <v>1.875</v>
          </cell>
          <cell r="AT142">
            <v>3.125</v>
          </cell>
          <cell r="AU142">
            <v>4.0625</v>
          </cell>
          <cell r="AV142">
            <v>5.0125000000000002</v>
          </cell>
          <cell r="AW142">
            <v>5.6000000000000005</v>
          </cell>
          <cell r="AX142">
            <v>6.1875</v>
          </cell>
          <cell r="AY142">
            <v>6.7249999999999996</v>
          </cell>
          <cell r="AZ142">
            <v>-0.75</v>
          </cell>
          <cell r="BA142">
            <v>-4.9999999999998934E-2</v>
          </cell>
          <cell r="BB142">
            <v>0</v>
          </cell>
          <cell r="BC142">
            <v>0</v>
          </cell>
          <cell r="BD142">
            <v>2.6624999999999996</v>
          </cell>
        </row>
        <row r="143">
          <cell r="A143">
            <v>37390</v>
          </cell>
          <cell r="C143">
            <v>0.75</v>
          </cell>
          <cell r="D143">
            <v>1.25</v>
          </cell>
          <cell r="E143">
            <v>1.5</v>
          </cell>
          <cell r="F143">
            <v>2.5</v>
          </cell>
          <cell r="G143">
            <v>2.5</v>
          </cell>
          <cell r="H143">
            <v>3</v>
          </cell>
          <cell r="I143">
            <v>3</v>
          </cell>
          <cell r="J143">
            <v>3.5</v>
          </cell>
          <cell r="K143">
            <v>3.5</v>
          </cell>
          <cell r="L143">
            <v>4</v>
          </cell>
          <cell r="M143">
            <v>3.75</v>
          </cell>
          <cell r="N143">
            <v>4.25</v>
          </cell>
          <cell r="O143">
            <v>4.75</v>
          </cell>
          <cell r="P143">
            <v>5.0999999999999996</v>
          </cell>
          <cell r="Q143">
            <v>4.9000000000000004</v>
          </cell>
          <cell r="R143">
            <v>5.3</v>
          </cell>
          <cell r="S143">
            <v>5.25</v>
          </cell>
          <cell r="T143">
            <v>5.65</v>
          </cell>
          <cell r="U143">
            <v>5.45</v>
          </cell>
          <cell r="V143">
            <v>5.85</v>
          </cell>
          <cell r="W143">
            <v>5.9</v>
          </cell>
          <cell r="X143">
            <v>6.35</v>
          </cell>
          <cell r="Y143">
            <v>6</v>
          </cell>
          <cell r="Z143">
            <v>6.5</v>
          </cell>
          <cell r="AA143">
            <v>6.4</v>
          </cell>
          <cell r="AB143">
            <v>6.8</v>
          </cell>
          <cell r="AC143">
            <v>6.6</v>
          </cell>
          <cell r="AD143">
            <v>7.1</v>
          </cell>
          <cell r="AE143">
            <v>1.125</v>
          </cell>
          <cell r="AF143">
            <v>1.875</v>
          </cell>
          <cell r="AG143">
            <v>2.75</v>
          </cell>
          <cell r="AH143">
            <v>3.25</v>
          </cell>
          <cell r="AI143">
            <v>3.625</v>
          </cell>
          <cell r="AJ143">
            <v>4.125</v>
          </cell>
          <cell r="AK143">
            <v>4.8250000000000002</v>
          </cell>
          <cell r="AL143">
            <v>5.1999999999999993</v>
          </cell>
          <cell r="AM143">
            <v>5.35</v>
          </cell>
          <cell r="AN143">
            <v>5.75</v>
          </cell>
          <cell r="AO143">
            <v>5.95</v>
          </cell>
          <cell r="AP143">
            <v>6.4249999999999998</v>
          </cell>
          <cell r="AQ143">
            <v>6.5</v>
          </cell>
          <cell r="AR143">
            <v>6.9499999999999993</v>
          </cell>
          <cell r="AS143">
            <v>1.5</v>
          </cell>
          <cell r="AT143">
            <v>3</v>
          </cell>
          <cell r="AU143">
            <v>3.875</v>
          </cell>
          <cell r="AV143">
            <v>5.0124999999999993</v>
          </cell>
          <cell r="AW143">
            <v>5.55</v>
          </cell>
          <cell r="AX143">
            <v>6.1875</v>
          </cell>
          <cell r="AY143">
            <v>6.7249999999999996</v>
          </cell>
          <cell r="AZ143">
            <v>-0.375</v>
          </cell>
          <cell r="BA143">
            <v>-5.0000000000000711E-2</v>
          </cell>
          <cell r="BB143">
            <v>0</v>
          </cell>
          <cell r="BC143">
            <v>0</v>
          </cell>
          <cell r="BD143">
            <v>2.8499999999999996</v>
          </cell>
        </row>
        <row r="144">
          <cell r="A144">
            <v>37392</v>
          </cell>
          <cell r="C144">
            <v>8.9</v>
          </cell>
          <cell r="D144">
            <v>8.9</v>
          </cell>
          <cell r="E144">
            <v>8.9</v>
          </cell>
          <cell r="F144">
            <v>8.9</v>
          </cell>
          <cell r="G144">
            <v>7.5</v>
          </cell>
          <cell r="H144">
            <v>8</v>
          </cell>
          <cell r="I144">
            <v>7.75</v>
          </cell>
          <cell r="J144">
            <v>8.25</v>
          </cell>
          <cell r="K144">
            <v>6.5</v>
          </cell>
          <cell r="L144">
            <v>7</v>
          </cell>
          <cell r="M144">
            <v>6.75</v>
          </cell>
          <cell r="N144">
            <v>7.25</v>
          </cell>
          <cell r="O144">
            <v>5.75</v>
          </cell>
          <cell r="P144">
            <v>6.25</v>
          </cell>
          <cell r="Q144">
            <v>6</v>
          </cell>
          <cell r="R144">
            <v>6.5</v>
          </cell>
          <cell r="S144">
            <v>5.5</v>
          </cell>
          <cell r="T144">
            <v>6</v>
          </cell>
          <cell r="U144">
            <v>5.75</v>
          </cell>
          <cell r="V144">
            <v>6.25</v>
          </cell>
          <cell r="W144">
            <v>6.3</v>
          </cell>
          <cell r="X144">
            <v>6.6</v>
          </cell>
          <cell r="Y144">
            <v>6.5</v>
          </cell>
          <cell r="Z144">
            <v>6.8</v>
          </cell>
          <cell r="AA144">
            <v>6.4</v>
          </cell>
          <cell r="AB144">
            <v>6.8</v>
          </cell>
          <cell r="AC144">
            <v>6.6</v>
          </cell>
          <cell r="AD144">
            <v>7.1</v>
          </cell>
          <cell r="AE144">
            <v>8.9</v>
          </cell>
          <cell r="AF144">
            <v>8.9</v>
          </cell>
          <cell r="AG144">
            <v>7.625</v>
          </cell>
          <cell r="AH144">
            <v>8.125</v>
          </cell>
          <cell r="AI144">
            <v>6.625</v>
          </cell>
          <cell r="AJ144">
            <v>7.125</v>
          </cell>
          <cell r="AK144">
            <v>5.875</v>
          </cell>
          <cell r="AL144">
            <v>6.375</v>
          </cell>
          <cell r="AM144">
            <v>5.625</v>
          </cell>
          <cell r="AN144">
            <v>6.125</v>
          </cell>
          <cell r="AO144">
            <v>6.4</v>
          </cell>
          <cell r="AP144">
            <v>6.6999999999999993</v>
          </cell>
          <cell r="AQ144">
            <v>6.5</v>
          </cell>
          <cell r="AR144">
            <v>6.9499999999999993</v>
          </cell>
          <cell r="AS144">
            <v>8.9</v>
          </cell>
          <cell r="AT144">
            <v>7.875</v>
          </cell>
          <cell r="AU144">
            <v>6.875</v>
          </cell>
          <cell r="AV144">
            <v>6.125</v>
          </cell>
          <cell r="AW144">
            <v>5.875</v>
          </cell>
          <cell r="AX144">
            <v>6.55</v>
          </cell>
          <cell r="AY144">
            <v>6.7249999999999996</v>
          </cell>
          <cell r="AZ144">
            <v>7.4</v>
          </cell>
          <cell r="BA144">
            <v>0.32500000000000018</v>
          </cell>
          <cell r="BB144">
            <v>0.36249999999999982</v>
          </cell>
          <cell r="BC144">
            <v>0</v>
          </cell>
          <cell r="BD144">
            <v>-0.15000000000000036</v>
          </cell>
        </row>
        <row r="145">
          <cell r="A145">
            <v>37393</v>
          </cell>
          <cell r="C145">
            <v>8.9</v>
          </cell>
          <cell r="D145">
            <v>8.9</v>
          </cell>
          <cell r="E145">
            <v>8.9</v>
          </cell>
          <cell r="F145">
            <v>8.9</v>
          </cell>
          <cell r="G145">
            <v>7.5</v>
          </cell>
          <cell r="H145">
            <v>7.9</v>
          </cell>
          <cell r="I145">
            <v>7.75</v>
          </cell>
          <cell r="J145">
            <v>8.25</v>
          </cell>
          <cell r="K145">
            <v>6.5</v>
          </cell>
          <cell r="L145">
            <v>7</v>
          </cell>
          <cell r="M145">
            <v>6.75</v>
          </cell>
          <cell r="N145">
            <v>7.25</v>
          </cell>
          <cell r="O145">
            <v>5.75</v>
          </cell>
          <cell r="P145">
            <v>6.25</v>
          </cell>
          <cell r="Q145">
            <v>6</v>
          </cell>
          <cell r="R145">
            <v>6.5</v>
          </cell>
          <cell r="S145">
            <v>5.5</v>
          </cell>
          <cell r="T145">
            <v>6</v>
          </cell>
          <cell r="U145">
            <v>5.75</v>
          </cell>
          <cell r="V145">
            <v>6.25</v>
          </cell>
          <cell r="W145">
            <v>6.3</v>
          </cell>
          <cell r="X145">
            <v>6.6</v>
          </cell>
          <cell r="Y145">
            <v>6.5</v>
          </cell>
          <cell r="Z145">
            <v>6.8</v>
          </cell>
          <cell r="AA145">
            <v>6.4</v>
          </cell>
          <cell r="AB145">
            <v>6.8</v>
          </cell>
          <cell r="AC145">
            <v>6.6</v>
          </cell>
          <cell r="AD145">
            <v>7.1</v>
          </cell>
          <cell r="AE145">
            <v>8.9</v>
          </cell>
          <cell r="AF145">
            <v>8.9</v>
          </cell>
          <cell r="AG145">
            <v>7.625</v>
          </cell>
          <cell r="AH145">
            <v>8.0749999999999993</v>
          </cell>
          <cell r="AI145">
            <v>6.625</v>
          </cell>
          <cell r="AJ145">
            <v>7.125</v>
          </cell>
          <cell r="AK145">
            <v>5.875</v>
          </cell>
          <cell r="AL145">
            <v>6.375</v>
          </cell>
          <cell r="AM145">
            <v>5.625</v>
          </cell>
          <cell r="AN145">
            <v>6.125</v>
          </cell>
          <cell r="AO145">
            <v>6.4</v>
          </cell>
          <cell r="AP145">
            <v>6.6999999999999993</v>
          </cell>
          <cell r="AQ145">
            <v>6.5</v>
          </cell>
          <cell r="AR145">
            <v>6.9499999999999993</v>
          </cell>
          <cell r="AS145">
            <v>8.9</v>
          </cell>
          <cell r="AT145">
            <v>7.85</v>
          </cell>
          <cell r="AU145">
            <v>6.875</v>
          </cell>
          <cell r="AV145">
            <v>6.125</v>
          </cell>
          <cell r="AW145">
            <v>5.875</v>
          </cell>
          <cell r="AX145">
            <v>6.55</v>
          </cell>
          <cell r="AY145">
            <v>6.7249999999999996</v>
          </cell>
          <cell r="AZ145">
            <v>0</v>
          </cell>
          <cell r="BA145">
            <v>0</v>
          </cell>
          <cell r="BB145">
            <v>0</v>
          </cell>
          <cell r="BC145">
            <v>0</v>
          </cell>
          <cell r="BD145">
            <v>-0.15000000000000036</v>
          </cell>
        </row>
        <row r="146">
          <cell r="A146">
            <v>37394</v>
          </cell>
          <cell r="C146">
            <v>8.9</v>
          </cell>
          <cell r="D146">
            <v>8.9</v>
          </cell>
          <cell r="E146">
            <v>8.9</v>
          </cell>
          <cell r="F146">
            <v>8.9</v>
          </cell>
          <cell r="G146">
            <v>7.5</v>
          </cell>
          <cell r="H146">
            <v>7.9</v>
          </cell>
          <cell r="I146">
            <v>7.75</v>
          </cell>
          <cell r="J146">
            <v>8.25</v>
          </cell>
          <cell r="K146">
            <v>6.5</v>
          </cell>
          <cell r="L146">
            <v>7</v>
          </cell>
          <cell r="M146">
            <v>6.75</v>
          </cell>
          <cell r="N146">
            <v>7.25</v>
          </cell>
          <cell r="O146">
            <v>5.75</v>
          </cell>
          <cell r="P146">
            <v>6.25</v>
          </cell>
          <cell r="Q146">
            <v>6</v>
          </cell>
          <cell r="R146">
            <v>6.5</v>
          </cell>
          <cell r="S146">
            <v>5.5</v>
          </cell>
          <cell r="T146">
            <v>6</v>
          </cell>
          <cell r="U146">
            <v>5.75</v>
          </cell>
          <cell r="V146">
            <v>6.25</v>
          </cell>
          <cell r="W146">
            <v>6.3</v>
          </cell>
          <cell r="X146">
            <v>6.6</v>
          </cell>
          <cell r="Y146">
            <v>6.5</v>
          </cell>
          <cell r="Z146">
            <v>6.8</v>
          </cell>
          <cell r="AA146">
            <v>6.4</v>
          </cell>
          <cell r="AB146">
            <v>6.8</v>
          </cell>
          <cell r="AC146">
            <v>6.6</v>
          </cell>
          <cell r="AD146">
            <v>7.1</v>
          </cell>
          <cell r="AE146">
            <v>8.9</v>
          </cell>
          <cell r="AF146">
            <v>8.9</v>
          </cell>
          <cell r="AG146">
            <v>7.625</v>
          </cell>
          <cell r="AH146">
            <v>8.0749999999999993</v>
          </cell>
          <cell r="AI146">
            <v>6.625</v>
          </cell>
          <cell r="AJ146">
            <v>7.125</v>
          </cell>
          <cell r="AK146">
            <v>5.875</v>
          </cell>
          <cell r="AL146">
            <v>6.375</v>
          </cell>
          <cell r="AM146">
            <v>5.625</v>
          </cell>
          <cell r="AN146">
            <v>6.125</v>
          </cell>
          <cell r="AO146">
            <v>6.4</v>
          </cell>
          <cell r="AP146">
            <v>6.6999999999999993</v>
          </cell>
          <cell r="AQ146">
            <v>6.5</v>
          </cell>
          <cell r="AR146">
            <v>6.9499999999999993</v>
          </cell>
          <cell r="AS146">
            <v>8.9</v>
          </cell>
          <cell r="AT146">
            <v>7.85</v>
          </cell>
          <cell r="AU146">
            <v>6.875</v>
          </cell>
          <cell r="AV146">
            <v>6.125</v>
          </cell>
          <cell r="AW146">
            <v>5.875</v>
          </cell>
          <cell r="AX146">
            <v>6.55</v>
          </cell>
          <cell r="AY146">
            <v>6.7249999999999996</v>
          </cell>
          <cell r="AZ146">
            <v>0</v>
          </cell>
          <cell r="BA146">
            <v>0</v>
          </cell>
          <cell r="BB146">
            <v>0</v>
          </cell>
          <cell r="BC146">
            <v>0</v>
          </cell>
          <cell r="BD146">
            <v>-0.15000000000000036</v>
          </cell>
        </row>
        <row r="147">
          <cell r="A147">
            <v>37395</v>
          </cell>
          <cell r="C147">
            <v>8.9</v>
          </cell>
          <cell r="D147">
            <v>8.9</v>
          </cell>
          <cell r="E147">
            <v>8.9</v>
          </cell>
          <cell r="F147">
            <v>8.9</v>
          </cell>
          <cell r="G147">
            <v>7.5</v>
          </cell>
          <cell r="H147">
            <v>7.9</v>
          </cell>
          <cell r="I147">
            <v>7.75</v>
          </cell>
          <cell r="J147">
            <v>8.25</v>
          </cell>
          <cell r="K147">
            <v>6.5</v>
          </cell>
          <cell r="L147">
            <v>7</v>
          </cell>
          <cell r="M147">
            <v>6.75</v>
          </cell>
          <cell r="N147">
            <v>7.25</v>
          </cell>
          <cell r="O147">
            <v>5.75</v>
          </cell>
          <cell r="P147">
            <v>6.25</v>
          </cell>
          <cell r="Q147">
            <v>6</v>
          </cell>
          <cell r="R147">
            <v>6.5</v>
          </cell>
          <cell r="S147">
            <v>5.5</v>
          </cell>
          <cell r="T147">
            <v>6</v>
          </cell>
          <cell r="U147">
            <v>5.75</v>
          </cell>
          <cell r="V147">
            <v>6.25</v>
          </cell>
          <cell r="W147">
            <v>6.3</v>
          </cell>
          <cell r="X147">
            <v>6.6</v>
          </cell>
          <cell r="Y147">
            <v>6.5</v>
          </cell>
          <cell r="Z147">
            <v>6.8</v>
          </cell>
          <cell r="AA147">
            <v>6.4</v>
          </cell>
          <cell r="AB147">
            <v>6.8</v>
          </cell>
          <cell r="AC147">
            <v>6.6</v>
          </cell>
          <cell r="AD147">
            <v>7.1</v>
          </cell>
          <cell r="AE147">
            <v>8.9</v>
          </cell>
          <cell r="AF147">
            <v>8.9</v>
          </cell>
          <cell r="AG147">
            <v>7.625</v>
          </cell>
          <cell r="AH147">
            <v>8.0749999999999993</v>
          </cell>
          <cell r="AI147">
            <v>6.625</v>
          </cell>
          <cell r="AJ147">
            <v>7.125</v>
          </cell>
          <cell r="AK147">
            <v>5.875</v>
          </cell>
          <cell r="AL147">
            <v>6.375</v>
          </cell>
          <cell r="AM147">
            <v>5.625</v>
          </cell>
          <cell r="AN147">
            <v>6.125</v>
          </cell>
          <cell r="AO147">
            <v>6.4</v>
          </cell>
          <cell r="AP147">
            <v>6.6999999999999993</v>
          </cell>
          <cell r="AQ147">
            <v>6.5</v>
          </cell>
          <cell r="AR147">
            <v>6.9499999999999993</v>
          </cell>
          <cell r="AS147">
            <v>8.9</v>
          </cell>
          <cell r="AT147">
            <v>7.85</v>
          </cell>
          <cell r="AU147">
            <v>6.875</v>
          </cell>
          <cell r="AV147">
            <v>6.125</v>
          </cell>
          <cell r="AW147">
            <v>5.875</v>
          </cell>
          <cell r="AX147">
            <v>6.55</v>
          </cell>
          <cell r="AY147">
            <v>6.7249999999999996</v>
          </cell>
          <cell r="AZ147">
            <v>0</v>
          </cell>
          <cell r="BA147">
            <v>0</v>
          </cell>
          <cell r="BB147">
            <v>0</v>
          </cell>
          <cell r="BC147">
            <v>0</v>
          </cell>
          <cell r="BD147">
            <v>-0.15000000000000036</v>
          </cell>
        </row>
        <row r="148">
          <cell r="A148">
            <v>37396</v>
          </cell>
          <cell r="C148">
            <v>7</v>
          </cell>
          <cell r="D148">
            <v>7.75</v>
          </cell>
          <cell r="E148">
            <v>8.9</v>
          </cell>
          <cell r="F148">
            <v>8.9</v>
          </cell>
          <cell r="G148">
            <v>6.75</v>
          </cell>
          <cell r="H148">
            <v>7.75</v>
          </cell>
          <cell r="I148">
            <v>7.75</v>
          </cell>
          <cell r="J148">
            <v>8.25</v>
          </cell>
          <cell r="K148">
            <v>6.5</v>
          </cell>
          <cell r="L148">
            <v>7.25</v>
          </cell>
          <cell r="M148">
            <v>6.75</v>
          </cell>
          <cell r="N148">
            <v>7.25</v>
          </cell>
          <cell r="O148">
            <v>5.85</v>
          </cell>
          <cell r="P148">
            <v>6.4</v>
          </cell>
          <cell r="Q148">
            <v>6.1</v>
          </cell>
          <cell r="R148">
            <v>6.5</v>
          </cell>
          <cell r="S148">
            <v>5.6</v>
          </cell>
          <cell r="T148">
            <v>6.1</v>
          </cell>
          <cell r="U148">
            <v>5.8</v>
          </cell>
          <cell r="V148">
            <v>6.3</v>
          </cell>
          <cell r="W148">
            <v>6.3</v>
          </cell>
          <cell r="X148">
            <v>6.6</v>
          </cell>
          <cell r="Y148">
            <v>6.5</v>
          </cell>
          <cell r="Z148">
            <v>6.9</v>
          </cell>
          <cell r="AA148">
            <v>6.4</v>
          </cell>
          <cell r="AB148">
            <v>6.8</v>
          </cell>
          <cell r="AC148">
            <v>6.6</v>
          </cell>
          <cell r="AD148">
            <v>7.1</v>
          </cell>
          <cell r="AE148">
            <v>7.95</v>
          </cell>
          <cell r="AF148">
            <v>8.3249999999999993</v>
          </cell>
          <cell r="AG148">
            <v>7.25</v>
          </cell>
          <cell r="AH148">
            <v>8</v>
          </cell>
          <cell r="AI148">
            <v>6.625</v>
          </cell>
          <cell r="AJ148">
            <v>7.25</v>
          </cell>
          <cell r="AK148">
            <v>5.9749999999999996</v>
          </cell>
          <cell r="AL148">
            <v>6.45</v>
          </cell>
          <cell r="AM148">
            <v>5.6999999999999993</v>
          </cell>
          <cell r="AN148">
            <v>6.1999999999999993</v>
          </cell>
          <cell r="AO148">
            <v>6.4</v>
          </cell>
          <cell r="AP148">
            <v>6.75</v>
          </cell>
          <cell r="AQ148">
            <v>6.5</v>
          </cell>
          <cell r="AR148">
            <v>6.9499999999999993</v>
          </cell>
          <cell r="AS148">
            <v>8.1374999999999993</v>
          </cell>
          <cell r="AT148">
            <v>7.625</v>
          </cell>
          <cell r="AU148">
            <v>6.9375</v>
          </cell>
          <cell r="AV148">
            <v>6.2125000000000004</v>
          </cell>
          <cell r="AW148">
            <v>5.9499999999999993</v>
          </cell>
          <cell r="AX148">
            <v>6.5750000000000002</v>
          </cell>
          <cell r="AY148">
            <v>6.7249999999999996</v>
          </cell>
          <cell r="AZ148">
            <v>-0.76250000000000107</v>
          </cell>
          <cell r="BA148">
            <v>7.4999999999999289E-2</v>
          </cell>
          <cell r="BB148">
            <v>2.5000000000000355E-2</v>
          </cell>
          <cell r="BC148">
            <v>0</v>
          </cell>
          <cell r="BD148">
            <v>-0.21250000000000036</v>
          </cell>
        </row>
        <row r="149">
          <cell r="A149">
            <v>37397</v>
          </cell>
          <cell r="C149">
            <v>8.9</v>
          </cell>
          <cell r="D149">
            <v>8.9</v>
          </cell>
          <cell r="E149">
            <v>8.9</v>
          </cell>
          <cell r="F149">
            <v>8.9</v>
          </cell>
          <cell r="G149">
            <v>7</v>
          </cell>
          <cell r="H149">
            <v>7.5</v>
          </cell>
          <cell r="I149">
            <v>7.5</v>
          </cell>
          <cell r="J149">
            <v>8.25</v>
          </cell>
          <cell r="K149">
            <v>6.25</v>
          </cell>
          <cell r="L149">
            <v>6.75</v>
          </cell>
          <cell r="M149">
            <v>6.5</v>
          </cell>
          <cell r="N149">
            <v>7.25</v>
          </cell>
          <cell r="O149">
            <v>5.9</v>
          </cell>
          <cell r="P149">
            <v>6.4</v>
          </cell>
          <cell r="Q149">
            <v>6</v>
          </cell>
          <cell r="R149">
            <v>6.5</v>
          </cell>
          <cell r="S149">
            <v>5.7</v>
          </cell>
          <cell r="T149">
            <v>6.1</v>
          </cell>
          <cell r="U149">
            <v>5.8</v>
          </cell>
          <cell r="V149">
            <v>6.3</v>
          </cell>
          <cell r="W149">
            <v>6.3</v>
          </cell>
          <cell r="X149">
            <v>6.6</v>
          </cell>
          <cell r="Y149">
            <v>6.5</v>
          </cell>
          <cell r="Z149">
            <v>6.9</v>
          </cell>
          <cell r="AA149">
            <v>6.4</v>
          </cell>
          <cell r="AB149">
            <v>6.8</v>
          </cell>
          <cell r="AC149">
            <v>6.6</v>
          </cell>
          <cell r="AD149">
            <v>7.1</v>
          </cell>
          <cell r="AE149">
            <v>8.9</v>
          </cell>
          <cell r="AF149">
            <v>8.9</v>
          </cell>
          <cell r="AG149">
            <v>7.25</v>
          </cell>
          <cell r="AH149">
            <v>7.875</v>
          </cell>
          <cell r="AI149">
            <v>6.375</v>
          </cell>
          <cell r="AJ149">
            <v>7</v>
          </cell>
          <cell r="AK149">
            <v>5.95</v>
          </cell>
          <cell r="AL149">
            <v>6.45</v>
          </cell>
          <cell r="AM149">
            <v>5.75</v>
          </cell>
          <cell r="AN149">
            <v>6.1999999999999993</v>
          </cell>
          <cell r="AO149">
            <v>6.4</v>
          </cell>
          <cell r="AP149">
            <v>6.75</v>
          </cell>
          <cell r="AQ149">
            <v>6.5</v>
          </cell>
          <cell r="AR149">
            <v>6.9499999999999993</v>
          </cell>
          <cell r="AS149">
            <v>8.9</v>
          </cell>
          <cell r="AT149">
            <v>7.5625</v>
          </cell>
          <cell r="AU149">
            <v>6.6875</v>
          </cell>
          <cell r="AV149">
            <v>6.2</v>
          </cell>
          <cell r="AW149">
            <v>5.9749999999999996</v>
          </cell>
          <cell r="AX149">
            <v>6.5750000000000002</v>
          </cell>
          <cell r="AY149">
            <v>6.7249999999999996</v>
          </cell>
          <cell r="AZ149">
            <v>0.76250000000000107</v>
          </cell>
          <cell r="BA149">
            <v>2.5000000000000355E-2</v>
          </cell>
          <cell r="BB149">
            <v>0</v>
          </cell>
          <cell r="BC149">
            <v>0</v>
          </cell>
          <cell r="BD149">
            <v>3.7499999999999645E-2</v>
          </cell>
        </row>
        <row r="150">
          <cell r="A150">
            <v>37398</v>
          </cell>
          <cell r="C150">
            <v>7.5</v>
          </cell>
          <cell r="D150">
            <v>8</v>
          </cell>
          <cell r="E150">
            <v>8.9</v>
          </cell>
          <cell r="F150">
            <v>8.9</v>
          </cell>
          <cell r="G150">
            <v>6.5</v>
          </cell>
          <cell r="H150">
            <v>7.5</v>
          </cell>
          <cell r="I150">
            <v>7.5</v>
          </cell>
          <cell r="J150">
            <v>8.5</v>
          </cell>
          <cell r="K150">
            <v>6.5</v>
          </cell>
          <cell r="L150">
            <v>7</v>
          </cell>
          <cell r="M150">
            <v>7</v>
          </cell>
          <cell r="N150">
            <v>7.5</v>
          </cell>
          <cell r="O150">
            <v>6</v>
          </cell>
          <cell r="P150">
            <v>6.5</v>
          </cell>
          <cell r="Q150">
            <v>6.25</v>
          </cell>
          <cell r="R150">
            <v>6.75</v>
          </cell>
          <cell r="S150">
            <v>5.6</v>
          </cell>
          <cell r="T150">
            <v>6.1</v>
          </cell>
          <cell r="U150">
            <v>5.8</v>
          </cell>
          <cell r="V150">
            <v>6.3</v>
          </cell>
          <cell r="W150">
            <v>6.3</v>
          </cell>
          <cell r="X150">
            <v>6.6</v>
          </cell>
          <cell r="Y150">
            <v>6.5</v>
          </cell>
          <cell r="Z150">
            <v>6.9</v>
          </cell>
          <cell r="AA150">
            <v>6.4</v>
          </cell>
          <cell r="AB150">
            <v>6.8</v>
          </cell>
          <cell r="AC150">
            <v>6.6</v>
          </cell>
          <cell r="AD150">
            <v>7.1</v>
          </cell>
          <cell r="AE150">
            <v>8.1999999999999993</v>
          </cell>
          <cell r="AF150">
            <v>8.4499999999999993</v>
          </cell>
          <cell r="AG150">
            <v>7</v>
          </cell>
          <cell r="AH150">
            <v>8</v>
          </cell>
          <cell r="AI150">
            <v>6.75</v>
          </cell>
          <cell r="AJ150">
            <v>7.25</v>
          </cell>
          <cell r="AK150">
            <v>6.125</v>
          </cell>
          <cell r="AL150">
            <v>6.625</v>
          </cell>
          <cell r="AM150">
            <v>5.6999999999999993</v>
          </cell>
          <cell r="AN150">
            <v>6.1999999999999993</v>
          </cell>
          <cell r="AO150">
            <v>6.4</v>
          </cell>
          <cell r="AP150">
            <v>6.75</v>
          </cell>
          <cell r="AQ150">
            <v>6.5</v>
          </cell>
          <cell r="AR150">
            <v>6.9499999999999993</v>
          </cell>
          <cell r="AS150">
            <v>8.3249999999999993</v>
          </cell>
          <cell r="AT150">
            <v>7.5</v>
          </cell>
          <cell r="AU150">
            <v>7</v>
          </cell>
          <cell r="AV150">
            <v>6.375</v>
          </cell>
          <cell r="AW150">
            <v>5.9499999999999993</v>
          </cell>
          <cell r="AX150">
            <v>6.5750000000000002</v>
          </cell>
          <cell r="AY150">
            <v>6.7249999999999996</v>
          </cell>
          <cell r="AZ150">
            <v>-0.57500000000000107</v>
          </cell>
          <cell r="BA150">
            <v>-2.5000000000000355E-2</v>
          </cell>
          <cell r="BB150">
            <v>0</v>
          </cell>
          <cell r="BC150">
            <v>0</v>
          </cell>
          <cell r="BD150">
            <v>-0.27500000000000036</v>
          </cell>
        </row>
        <row r="151">
          <cell r="A151">
            <v>37399</v>
          </cell>
          <cell r="C151">
            <v>8.9</v>
          </cell>
          <cell r="D151">
            <v>8.9</v>
          </cell>
          <cell r="E151">
            <v>8.9</v>
          </cell>
          <cell r="F151">
            <v>8.9</v>
          </cell>
          <cell r="G151">
            <v>8</v>
          </cell>
          <cell r="H151">
            <v>8.5</v>
          </cell>
          <cell r="I151">
            <v>8.25</v>
          </cell>
          <cell r="J151">
            <v>8.8000000000000007</v>
          </cell>
          <cell r="K151">
            <v>6.75</v>
          </cell>
          <cell r="L151">
            <v>7.25</v>
          </cell>
          <cell r="M151">
            <v>7.5</v>
          </cell>
          <cell r="N151">
            <v>8</v>
          </cell>
          <cell r="O151">
            <v>6.25</v>
          </cell>
          <cell r="P151">
            <v>6.75</v>
          </cell>
          <cell r="Q151">
            <v>6.5</v>
          </cell>
          <cell r="R151">
            <v>7.25</v>
          </cell>
          <cell r="S151">
            <v>6.3</v>
          </cell>
          <cell r="T151">
            <v>6.7</v>
          </cell>
          <cell r="U151">
            <v>6.4</v>
          </cell>
          <cell r="V151">
            <v>7</v>
          </cell>
          <cell r="W151">
            <v>6.35</v>
          </cell>
          <cell r="X151">
            <v>6.85</v>
          </cell>
          <cell r="Y151">
            <v>6.65</v>
          </cell>
          <cell r="Z151">
            <v>7</v>
          </cell>
          <cell r="AA151">
            <v>6.5</v>
          </cell>
          <cell r="AB151">
            <v>7</v>
          </cell>
          <cell r="AC151">
            <v>6.75</v>
          </cell>
          <cell r="AD151">
            <v>7.25</v>
          </cell>
          <cell r="AE151">
            <v>8.9</v>
          </cell>
          <cell r="AF151">
            <v>8.9</v>
          </cell>
          <cell r="AG151">
            <v>8.125</v>
          </cell>
          <cell r="AH151">
            <v>8.65</v>
          </cell>
          <cell r="AI151">
            <v>7.125</v>
          </cell>
          <cell r="AJ151">
            <v>7.625</v>
          </cell>
          <cell r="AK151">
            <v>6.375</v>
          </cell>
          <cell r="AL151">
            <v>7</v>
          </cell>
          <cell r="AM151">
            <v>6.35</v>
          </cell>
          <cell r="AN151">
            <v>6.85</v>
          </cell>
          <cell r="AO151">
            <v>6.5</v>
          </cell>
          <cell r="AP151">
            <v>6.9249999999999998</v>
          </cell>
          <cell r="AQ151">
            <v>6.625</v>
          </cell>
          <cell r="AR151">
            <v>7.125</v>
          </cell>
          <cell r="AS151">
            <v>8.9</v>
          </cell>
          <cell r="AT151">
            <v>8.3874999999999993</v>
          </cell>
          <cell r="AU151">
            <v>7.375</v>
          </cell>
          <cell r="AV151">
            <v>6.6875</v>
          </cell>
          <cell r="AW151">
            <v>6.6</v>
          </cell>
          <cell r="AX151">
            <v>6.7125000000000004</v>
          </cell>
          <cell r="AY151">
            <v>6.875</v>
          </cell>
          <cell r="AZ151">
            <v>0.57500000000000107</v>
          </cell>
          <cell r="BA151">
            <v>0.65000000000000036</v>
          </cell>
          <cell r="BB151">
            <v>0.13750000000000018</v>
          </cell>
          <cell r="BC151">
            <v>0.15000000000000036</v>
          </cell>
          <cell r="BD151">
            <v>-0.5</v>
          </cell>
        </row>
        <row r="152">
          <cell r="A152">
            <v>37400</v>
          </cell>
          <cell r="C152">
            <v>8.9</v>
          </cell>
          <cell r="D152">
            <v>8.9</v>
          </cell>
          <cell r="E152">
            <v>8.9</v>
          </cell>
          <cell r="F152">
            <v>8.9</v>
          </cell>
          <cell r="G152">
            <v>8</v>
          </cell>
          <cell r="H152">
            <v>8.5</v>
          </cell>
          <cell r="I152">
            <v>8.25</v>
          </cell>
          <cell r="J152">
            <v>8.8000000000000007</v>
          </cell>
          <cell r="K152">
            <v>6.75</v>
          </cell>
          <cell r="L152">
            <v>7.25</v>
          </cell>
          <cell r="M152">
            <v>7.5</v>
          </cell>
          <cell r="N152">
            <v>8</v>
          </cell>
          <cell r="O152">
            <v>6.5</v>
          </cell>
          <cell r="P152">
            <v>7</v>
          </cell>
          <cell r="Q152">
            <v>6.75</v>
          </cell>
          <cell r="R152">
            <v>7.25</v>
          </cell>
          <cell r="S152">
            <v>6.3</v>
          </cell>
          <cell r="T152">
            <v>6.7</v>
          </cell>
          <cell r="U152">
            <v>6.4</v>
          </cell>
          <cell r="V152">
            <v>7</v>
          </cell>
          <cell r="W152">
            <v>6.5</v>
          </cell>
          <cell r="X152">
            <v>7</v>
          </cell>
          <cell r="Y152">
            <v>6.75</v>
          </cell>
          <cell r="Z152">
            <v>7.25</v>
          </cell>
          <cell r="AA152">
            <v>6.5</v>
          </cell>
          <cell r="AB152">
            <v>7</v>
          </cell>
          <cell r="AC152">
            <v>6.75</v>
          </cell>
          <cell r="AD152">
            <v>7.25</v>
          </cell>
          <cell r="AE152">
            <v>8.9</v>
          </cell>
          <cell r="AF152">
            <v>8.9</v>
          </cell>
          <cell r="AG152">
            <v>8.125</v>
          </cell>
          <cell r="AH152">
            <v>8.65</v>
          </cell>
          <cell r="AI152">
            <v>7.125</v>
          </cell>
          <cell r="AJ152">
            <v>7.625</v>
          </cell>
          <cell r="AK152">
            <v>6.625</v>
          </cell>
          <cell r="AL152">
            <v>7.125</v>
          </cell>
          <cell r="AM152">
            <v>6.35</v>
          </cell>
          <cell r="AN152">
            <v>6.85</v>
          </cell>
          <cell r="AO152">
            <v>6.625</v>
          </cell>
          <cell r="AP152">
            <v>7.125</v>
          </cell>
          <cell r="AQ152">
            <v>6.625</v>
          </cell>
          <cell r="AR152">
            <v>7.125</v>
          </cell>
          <cell r="AS152">
            <v>8.9</v>
          </cell>
          <cell r="AT152">
            <v>8.3874999999999993</v>
          </cell>
          <cell r="AU152">
            <v>7.375</v>
          </cell>
          <cell r="AV152">
            <v>6.875</v>
          </cell>
          <cell r="AW152">
            <v>6.6</v>
          </cell>
          <cell r="AX152">
            <v>6.875</v>
          </cell>
          <cell r="AY152">
            <v>6.875</v>
          </cell>
          <cell r="AZ152">
            <v>0</v>
          </cell>
          <cell r="BA152">
            <v>0</v>
          </cell>
          <cell r="BB152">
            <v>0.16249999999999964</v>
          </cell>
          <cell r="BC152">
            <v>0</v>
          </cell>
          <cell r="BD152">
            <v>-0.5</v>
          </cell>
        </row>
        <row r="153">
          <cell r="A153">
            <v>37401</v>
          </cell>
          <cell r="C153">
            <v>8.9</v>
          </cell>
          <cell r="D153">
            <v>8.9</v>
          </cell>
          <cell r="E153">
            <v>8.9</v>
          </cell>
          <cell r="F153">
            <v>8.9</v>
          </cell>
          <cell r="G153">
            <v>8</v>
          </cell>
          <cell r="H153">
            <v>8.5</v>
          </cell>
          <cell r="I153">
            <v>8.25</v>
          </cell>
          <cell r="J153">
            <v>8.8000000000000007</v>
          </cell>
          <cell r="K153">
            <v>6.75</v>
          </cell>
          <cell r="L153">
            <v>7.25</v>
          </cell>
          <cell r="M153">
            <v>7.5</v>
          </cell>
          <cell r="N153">
            <v>8</v>
          </cell>
          <cell r="O153">
            <v>6.5</v>
          </cell>
          <cell r="P153">
            <v>7</v>
          </cell>
          <cell r="Q153">
            <v>6.75</v>
          </cell>
          <cell r="R153">
            <v>7.25</v>
          </cell>
          <cell r="S153">
            <v>6.3</v>
          </cell>
          <cell r="T153">
            <v>6.7</v>
          </cell>
          <cell r="U153">
            <v>6.4</v>
          </cell>
          <cell r="V153">
            <v>7</v>
          </cell>
          <cell r="W153">
            <v>6.5</v>
          </cell>
          <cell r="X153">
            <v>7</v>
          </cell>
          <cell r="Y153">
            <v>6.75</v>
          </cell>
          <cell r="Z153">
            <v>7.25</v>
          </cell>
          <cell r="AA153">
            <v>6.5</v>
          </cell>
          <cell r="AB153">
            <v>7</v>
          </cell>
          <cell r="AC153">
            <v>6.75</v>
          </cell>
          <cell r="AD153">
            <v>7.25</v>
          </cell>
          <cell r="AE153">
            <v>8.9</v>
          </cell>
          <cell r="AF153">
            <v>8.9</v>
          </cell>
          <cell r="AG153">
            <v>8.125</v>
          </cell>
          <cell r="AH153">
            <v>8.65</v>
          </cell>
          <cell r="AI153">
            <v>7.125</v>
          </cell>
          <cell r="AJ153">
            <v>7.625</v>
          </cell>
          <cell r="AK153">
            <v>6.625</v>
          </cell>
          <cell r="AL153">
            <v>7.125</v>
          </cell>
          <cell r="AM153">
            <v>6.35</v>
          </cell>
          <cell r="AN153">
            <v>6.85</v>
          </cell>
          <cell r="AO153">
            <v>6.625</v>
          </cell>
          <cell r="AP153">
            <v>7.125</v>
          </cell>
          <cell r="AQ153">
            <v>6.625</v>
          </cell>
          <cell r="AR153">
            <v>7.125</v>
          </cell>
          <cell r="AS153">
            <v>8.9</v>
          </cell>
          <cell r="AT153">
            <v>8.3874999999999993</v>
          </cell>
          <cell r="AU153">
            <v>7.375</v>
          </cell>
          <cell r="AV153">
            <v>6.875</v>
          </cell>
          <cell r="AW153">
            <v>6.6</v>
          </cell>
          <cell r="AX153">
            <v>6.875</v>
          </cell>
          <cell r="AY153">
            <v>6.875</v>
          </cell>
          <cell r="AZ153">
            <v>0</v>
          </cell>
          <cell r="BA153">
            <v>0</v>
          </cell>
          <cell r="BB153">
            <v>0</v>
          </cell>
          <cell r="BC153">
            <v>0</v>
          </cell>
          <cell r="BD153">
            <v>-0.5</v>
          </cell>
        </row>
        <row r="154">
          <cell r="A154">
            <v>37402</v>
          </cell>
          <cell r="C154">
            <v>8.9</v>
          </cell>
          <cell r="D154">
            <v>8.9</v>
          </cell>
          <cell r="E154">
            <v>8.9</v>
          </cell>
          <cell r="F154">
            <v>8.9</v>
          </cell>
          <cell r="G154">
            <v>8</v>
          </cell>
          <cell r="H154">
            <v>8.5</v>
          </cell>
          <cell r="I154">
            <v>8.25</v>
          </cell>
          <cell r="J154">
            <v>8.8000000000000007</v>
          </cell>
          <cell r="K154">
            <v>6.75</v>
          </cell>
          <cell r="L154">
            <v>7.25</v>
          </cell>
          <cell r="M154">
            <v>7.5</v>
          </cell>
          <cell r="N154">
            <v>8</v>
          </cell>
          <cell r="O154">
            <v>6.5</v>
          </cell>
          <cell r="P154">
            <v>7</v>
          </cell>
          <cell r="Q154">
            <v>6.75</v>
          </cell>
          <cell r="R154">
            <v>7.25</v>
          </cell>
          <cell r="S154">
            <v>6.3</v>
          </cell>
          <cell r="T154">
            <v>6.7</v>
          </cell>
          <cell r="U154">
            <v>6.4</v>
          </cell>
          <cell r="V154">
            <v>7</v>
          </cell>
          <cell r="W154">
            <v>6.5</v>
          </cell>
          <cell r="X154">
            <v>7</v>
          </cell>
          <cell r="Y154">
            <v>6.75</v>
          </cell>
          <cell r="Z154">
            <v>7.25</v>
          </cell>
          <cell r="AA154">
            <v>6.5</v>
          </cell>
          <cell r="AB154">
            <v>7</v>
          </cell>
          <cell r="AC154">
            <v>6.75</v>
          </cell>
          <cell r="AD154">
            <v>7.25</v>
          </cell>
          <cell r="AE154">
            <v>8.9</v>
          </cell>
          <cell r="AF154">
            <v>8.9</v>
          </cell>
          <cell r="AG154">
            <v>8.125</v>
          </cell>
          <cell r="AH154">
            <v>8.65</v>
          </cell>
          <cell r="AI154">
            <v>7.125</v>
          </cell>
          <cell r="AJ154">
            <v>7.625</v>
          </cell>
          <cell r="AK154">
            <v>6.625</v>
          </cell>
          <cell r="AL154">
            <v>7.125</v>
          </cell>
          <cell r="AM154">
            <v>6.35</v>
          </cell>
          <cell r="AN154">
            <v>6.85</v>
          </cell>
          <cell r="AO154">
            <v>6.625</v>
          </cell>
          <cell r="AP154">
            <v>7.125</v>
          </cell>
          <cell r="AQ154">
            <v>6.625</v>
          </cell>
          <cell r="AR154">
            <v>7.125</v>
          </cell>
          <cell r="AS154">
            <v>8.9</v>
          </cell>
          <cell r="AT154">
            <v>8.3874999999999993</v>
          </cell>
          <cell r="AU154">
            <v>7.375</v>
          </cell>
          <cell r="AV154">
            <v>6.875</v>
          </cell>
          <cell r="AW154">
            <v>6.6</v>
          </cell>
          <cell r="AX154">
            <v>6.875</v>
          </cell>
          <cell r="AY154">
            <v>6.875</v>
          </cell>
          <cell r="AZ154">
            <v>0</v>
          </cell>
          <cell r="BA154">
            <v>0</v>
          </cell>
          <cell r="BB154">
            <v>0</v>
          </cell>
          <cell r="BC154">
            <v>0</v>
          </cell>
          <cell r="BD154">
            <v>-0.5</v>
          </cell>
        </row>
        <row r="155">
          <cell r="A155">
            <v>37404</v>
          </cell>
          <cell r="C155">
            <v>1</v>
          </cell>
          <cell r="D155">
            <v>1.5</v>
          </cell>
          <cell r="E155">
            <v>6.5</v>
          </cell>
          <cell r="F155">
            <v>7</v>
          </cell>
          <cell r="G155">
            <v>6.25</v>
          </cell>
          <cell r="H155">
            <v>6.75</v>
          </cell>
          <cell r="I155">
            <v>6.5</v>
          </cell>
          <cell r="J155">
            <v>7</v>
          </cell>
          <cell r="K155">
            <v>6.25</v>
          </cell>
          <cell r="L155">
            <v>6.75</v>
          </cell>
          <cell r="M155">
            <v>6.5</v>
          </cell>
          <cell r="N155">
            <v>7</v>
          </cell>
          <cell r="O155">
            <v>5.75</v>
          </cell>
          <cell r="P155">
            <v>6.5</v>
          </cell>
          <cell r="Q155">
            <v>6.25</v>
          </cell>
          <cell r="R155">
            <v>6.75</v>
          </cell>
          <cell r="S155">
            <v>6</v>
          </cell>
          <cell r="T155">
            <v>6.5</v>
          </cell>
          <cell r="U155">
            <v>6.5</v>
          </cell>
          <cell r="V155">
            <v>7</v>
          </cell>
          <cell r="W155">
            <v>6.35</v>
          </cell>
          <cell r="X155">
            <v>6.65</v>
          </cell>
          <cell r="Y155">
            <v>6.6</v>
          </cell>
          <cell r="Z155">
            <v>6.9</v>
          </cell>
          <cell r="AA155">
            <v>6.5</v>
          </cell>
          <cell r="AB155">
            <v>6.9</v>
          </cell>
          <cell r="AC155">
            <v>6.6</v>
          </cell>
          <cell r="AD155">
            <v>6.7</v>
          </cell>
          <cell r="AE155">
            <v>3.75</v>
          </cell>
          <cell r="AF155">
            <v>4.25</v>
          </cell>
          <cell r="AG155">
            <v>6.375</v>
          </cell>
          <cell r="AH155">
            <v>6.875</v>
          </cell>
          <cell r="AI155">
            <v>6.375</v>
          </cell>
          <cell r="AJ155">
            <v>6.875</v>
          </cell>
          <cell r="AK155">
            <v>6</v>
          </cell>
          <cell r="AL155">
            <v>6.625</v>
          </cell>
          <cell r="AM155">
            <v>6.25</v>
          </cell>
          <cell r="AN155">
            <v>6.75</v>
          </cell>
          <cell r="AO155">
            <v>6.4749999999999996</v>
          </cell>
          <cell r="AP155">
            <v>6.7750000000000004</v>
          </cell>
          <cell r="AQ155">
            <v>6.55</v>
          </cell>
          <cell r="AR155">
            <v>6.8000000000000007</v>
          </cell>
          <cell r="AS155">
            <v>4</v>
          </cell>
          <cell r="AT155">
            <v>6.625</v>
          </cell>
          <cell r="AU155">
            <v>6.625</v>
          </cell>
          <cell r="AV155">
            <v>6.3125</v>
          </cell>
          <cell r="AW155">
            <v>6.5</v>
          </cell>
          <cell r="AX155">
            <v>6.625</v>
          </cell>
          <cell r="AY155">
            <v>6.6750000000000007</v>
          </cell>
          <cell r="AZ155">
            <v>-4.9000000000000004</v>
          </cell>
          <cell r="BA155">
            <v>-9.9999999999999645E-2</v>
          </cell>
          <cell r="BB155">
            <v>-0.25</v>
          </cell>
          <cell r="BC155">
            <v>-0.19999999999999929</v>
          </cell>
          <cell r="BD155">
            <v>5.0000000000000711E-2</v>
          </cell>
        </row>
        <row r="156">
          <cell r="A156">
            <v>37405</v>
          </cell>
          <cell r="C156">
            <v>3</v>
          </cell>
          <cell r="D156">
            <v>4</v>
          </cell>
          <cell r="E156">
            <v>6</v>
          </cell>
          <cell r="F156">
            <v>7</v>
          </cell>
          <cell r="G156">
            <v>5</v>
          </cell>
          <cell r="H156">
            <v>6</v>
          </cell>
          <cell r="I156">
            <v>5.5</v>
          </cell>
          <cell r="J156">
            <v>6.5</v>
          </cell>
          <cell r="K156">
            <v>5.25</v>
          </cell>
          <cell r="L156">
            <v>6</v>
          </cell>
          <cell r="M156">
            <v>5.75</v>
          </cell>
          <cell r="N156">
            <v>6.25</v>
          </cell>
          <cell r="O156">
            <v>5.75</v>
          </cell>
          <cell r="P156">
            <v>6.5</v>
          </cell>
          <cell r="Q156">
            <v>6.25</v>
          </cell>
          <cell r="R156">
            <v>6.75</v>
          </cell>
          <cell r="S156">
            <v>5.8</v>
          </cell>
          <cell r="T156">
            <v>6.2</v>
          </cell>
          <cell r="U156">
            <v>6.1</v>
          </cell>
          <cell r="V156">
            <v>6.5</v>
          </cell>
          <cell r="W156">
            <v>6.35</v>
          </cell>
          <cell r="X156">
            <v>6.65</v>
          </cell>
          <cell r="Y156">
            <v>6.6</v>
          </cell>
          <cell r="Z156">
            <v>6.9</v>
          </cell>
          <cell r="AA156">
            <v>6.5</v>
          </cell>
          <cell r="AB156">
            <v>6.9</v>
          </cell>
          <cell r="AC156">
            <v>6.6</v>
          </cell>
          <cell r="AD156">
            <v>7.1</v>
          </cell>
          <cell r="AE156">
            <v>4.5</v>
          </cell>
          <cell r="AF156">
            <v>5.5</v>
          </cell>
          <cell r="AG156">
            <v>5.25</v>
          </cell>
          <cell r="AH156">
            <v>6.25</v>
          </cell>
          <cell r="AI156">
            <v>5.5</v>
          </cell>
          <cell r="AJ156">
            <v>6.125</v>
          </cell>
          <cell r="AK156">
            <v>6</v>
          </cell>
          <cell r="AL156">
            <v>6.625</v>
          </cell>
          <cell r="AM156">
            <v>5.9499999999999993</v>
          </cell>
          <cell r="AN156">
            <v>6.35</v>
          </cell>
          <cell r="AO156">
            <v>6.4749999999999996</v>
          </cell>
          <cell r="AP156">
            <v>6.7750000000000004</v>
          </cell>
          <cell r="AQ156">
            <v>6.55</v>
          </cell>
          <cell r="AR156">
            <v>7</v>
          </cell>
          <cell r="AS156">
            <v>5</v>
          </cell>
          <cell r="AT156">
            <v>5.75</v>
          </cell>
          <cell r="AU156">
            <v>5.8125</v>
          </cell>
          <cell r="AV156">
            <v>6.3125</v>
          </cell>
          <cell r="AW156">
            <v>6.1499999999999995</v>
          </cell>
          <cell r="AX156">
            <v>6.625</v>
          </cell>
          <cell r="AY156">
            <v>6.7750000000000004</v>
          </cell>
          <cell r="AZ156">
            <v>1</v>
          </cell>
          <cell r="BA156">
            <v>-0.35000000000000053</v>
          </cell>
          <cell r="BB156">
            <v>0</v>
          </cell>
          <cell r="BC156">
            <v>9.9999999999999645E-2</v>
          </cell>
          <cell r="BD156">
            <v>0.96250000000000036</v>
          </cell>
        </row>
        <row r="157">
          <cell r="A157">
            <v>37406</v>
          </cell>
          <cell r="C157">
            <v>2.5</v>
          </cell>
          <cell r="D157">
            <v>3</v>
          </cell>
          <cell r="E157">
            <v>7</v>
          </cell>
          <cell r="F157">
            <v>8</v>
          </cell>
          <cell r="G157">
            <v>4.5</v>
          </cell>
          <cell r="H157">
            <v>5.5</v>
          </cell>
          <cell r="I157">
            <v>5.5</v>
          </cell>
          <cell r="J157">
            <v>6.5</v>
          </cell>
          <cell r="K157">
            <v>5.25</v>
          </cell>
          <cell r="L157">
            <v>5.75</v>
          </cell>
          <cell r="M157">
            <v>5.75</v>
          </cell>
          <cell r="N157">
            <v>6.75</v>
          </cell>
          <cell r="O157">
            <v>5.75</v>
          </cell>
          <cell r="P157">
            <v>6.25</v>
          </cell>
          <cell r="Q157">
            <v>6.25</v>
          </cell>
          <cell r="R157">
            <v>6.5</v>
          </cell>
          <cell r="S157">
            <v>5.8</v>
          </cell>
          <cell r="T157">
            <v>6.2</v>
          </cell>
          <cell r="U157">
            <v>6.1</v>
          </cell>
          <cell r="V157">
            <v>6.5</v>
          </cell>
          <cell r="W157">
            <v>6.35</v>
          </cell>
          <cell r="X157">
            <v>6.65</v>
          </cell>
          <cell r="Y157">
            <v>6.6</v>
          </cell>
          <cell r="Z157">
            <v>6.9</v>
          </cell>
          <cell r="AA157">
            <v>6.5</v>
          </cell>
          <cell r="AB157">
            <v>6.9</v>
          </cell>
          <cell r="AC157">
            <v>6.6</v>
          </cell>
          <cell r="AD157">
            <v>7.1</v>
          </cell>
          <cell r="AE157">
            <v>4.75</v>
          </cell>
          <cell r="AF157">
            <v>5.5</v>
          </cell>
          <cell r="AG157">
            <v>5</v>
          </cell>
          <cell r="AH157">
            <v>6</v>
          </cell>
          <cell r="AI157">
            <v>5.5</v>
          </cell>
          <cell r="AJ157">
            <v>6.25</v>
          </cell>
          <cell r="AK157">
            <v>6</v>
          </cell>
          <cell r="AL157">
            <v>6.375</v>
          </cell>
          <cell r="AM157">
            <v>5.9499999999999993</v>
          </cell>
          <cell r="AN157">
            <v>6.35</v>
          </cell>
          <cell r="AO157">
            <v>6.4749999999999996</v>
          </cell>
          <cell r="AP157">
            <v>6.7750000000000004</v>
          </cell>
          <cell r="AQ157">
            <v>6.55</v>
          </cell>
          <cell r="AR157">
            <v>7</v>
          </cell>
          <cell r="AS157">
            <v>5.125</v>
          </cell>
          <cell r="AT157">
            <v>5.5</v>
          </cell>
          <cell r="AU157">
            <v>5.875</v>
          </cell>
          <cell r="AV157">
            <v>6.1875</v>
          </cell>
          <cell r="AW157">
            <v>6.1499999999999995</v>
          </cell>
          <cell r="AX157">
            <v>6.625</v>
          </cell>
          <cell r="AY157">
            <v>6.7750000000000004</v>
          </cell>
          <cell r="AZ157">
            <v>0.125</v>
          </cell>
          <cell r="BA157">
            <v>0</v>
          </cell>
          <cell r="BB157">
            <v>0</v>
          </cell>
          <cell r="BC157">
            <v>0</v>
          </cell>
          <cell r="BD157">
            <v>0.90000000000000036</v>
          </cell>
        </row>
        <row r="158">
          <cell r="A158">
            <v>37407</v>
          </cell>
          <cell r="C158">
            <v>6</v>
          </cell>
          <cell r="D158">
            <v>6.5</v>
          </cell>
          <cell r="E158">
            <v>7.5</v>
          </cell>
          <cell r="F158">
            <v>8.25</v>
          </cell>
          <cell r="G158">
            <v>6.25</v>
          </cell>
          <cell r="H158">
            <v>7</v>
          </cell>
          <cell r="I158">
            <v>6.5</v>
          </cell>
          <cell r="J158">
            <v>7.25</v>
          </cell>
          <cell r="K158">
            <v>6</v>
          </cell>
          <cell r="L158">
            <v>6.5</v>
          </cell>
          <cell r="M158">
            <v>6.5</v>
          </cell>
          <cell r="N158">
            <v>7</v>
          </cell>
          <cell r="O158">
            <v>6</v>
          </cell>
          <cell r="P158">
            <v>6.5</v>
          </cell>
          <cell r="Q158">
            <v>6.25</v>
          </cell>
          <cell r="R158">
            <v>6.75</v>
          </cell>
          <cell r="S158">
            <v>5.9</v>
          </cell>
          <cell r="T158">
            <v>6.3</v>
          </cell>
          <cell r="U158">
            <v>6.1</v>
          </cell>
          <cell r="V158">
            <v>6.4</v>
          </cell>
          <cell r="W158">
            <v>6.35</v>
          </cell>
          <cell r="X158">
            <v>6.65</v>
          </cell>
          <cell r="Y158">
            <v>6.6</v>
          </cell>
          <cell r="Z158">
            <v>6.9</v>
          </cell>
          <cell r="AA158">
            <v>6.5</v>
          </cell>
          <cell r="AB158">
            <v>6.9</v>
          </cell>
          <cell r="AC158">
            <v>6.6</v>
          </cell>
          <cell r="AD158">
            <v>7.1</v>
          </cell>
          <cell r="AE158">
            <v>6.75</v>
          </cell>
          <cell r="AF158">
            <v>7.375</v>
          </cell>
          <cell r="AG158">
            <v>6.375</v>
          </cell>
          <cell r="AH158">
            <v>7.125</v>
          </cell>
          <cell r="AI158">
            <v>6.25</v>
          </cell>
          <cell r="AJ158">
            <v>6.75</v>
          </cell>
          <cell r="AK158">
            <v>6.125</v>
          </cell>
          <cell r="AL158">
            <v>6.625</v>
          </cell>
          <cell r="AM158">
            <v>6</v>
          </cell>
          <cell r="AN158">
            <v>6.35</v>
          </cell>
          <cell r="AO158">
            <v>6.4749999999999996</v>
          </cell>
          <cell r="AP158">
            <v>6.7750000000000004</v>
          </cell>
          <cell r="AQ158">
            <v>6.55</v>
          </cell>
          <cell r="AR158">
            <v>7</v>
          </cell>
          <cell r="AS158">
            <v>7.0625</v>
          </cell>
          <cell r="AT158">
            <v>6.75</v>
          </cell>
          <cell r="AU158">
            <v>6.5</v>
          </cell>
          <cell r="AV158">
            <v>6.375</v>
          </cell>
          <cell r="AW158">
            <v>6.1749999999999998</v>
          </cell>
          <cell r="AX158">
            <v>6.625</v>
          </cell>
          <cell r="AY158">
            <v>6.7750000000000004</v>
          </cell>
          <cell r="AZ158">
            <v>1.9375</v>
          </cell>
          <cell r="BA158">
            <v>2.5000000000000355E-2</v>
          </cell>
          <cell r="BB158">
            <v>0</v>
          </cell>
          <cell r="BC158">
            <v>0</v>
          </cell>
          <cell r="BD158">
            <v>0.27500000000000036</v>
          </cell>
        </row>
        <row r="159">
          <cell r="A159">
            <v>37408</v>
          </cell>
          <cell r="C159">
            <v>7</v>
          </cell>
          <cell r="D159">
            <v>7.5</v>
          </cell>
          <cell r="E159">
            <v>8</v>
          </cell>
          <cell r="F159">
            <v>8.5</v>
          </cell>
          <cell r="G159">
            <v>6.75</v>
          </cell>
          <cell r="H159">
            <v>7.5</v>
          </cell>
          <cell r="I159">
            <v>7</v>
          </cell>
          <cell r="J159">
            <v>7.75</v>
          </cell>
          <cell r="K159">
            <v>6.5</v>
          </cell>
          <cell r="L159">
            <v>7</v>
          </cell>
          <cell r="M159">
            <v>6.75</v>
          </cell>
          <cell r="N159">
            <v>7.25</v>
          </cell>
          <cell r="O159">
            <v>6.75</v>
          </cell>
          <cell r="P159">
            <v>7.1</v>
          </cell>
          <cell r="Q159">
            <v>7</v>
          </cell>
          <cell r="R159">
            <v>7.3</v>
          </cell>
          <cell r="S159">
            <v>6.1</v>
          </cell>
          <cell r="T159">
            <v>6.4</v>
          </cell>
          <cell r="U159">
            <v>6.3</v>
          </cell>
          <cell r="V159">
            <v>6.6</v>
          </cell>
          <cell r="W159">
            <v>6.4</v>
          </cell>
          <cell r="X159">
            <v>6.7</v>
          </cell>
          <cell r="Y159">
            <v>6.6</v>
          </cell>
          <cell r="Z159">
            <v>6.9</v>
          </cell>
          <cell r="AA159">
            <v>6.6</v>
          </cell>
          <cell r="AB159">
            <v>6.9</v>
          </cell>
          <cell r="AC159">
            <v>6.8</v>
          </cell>
          <cell r="AD159">
            <v>7.1</v>
          </cell>
          <cell r="AE159">
            <v>7.5</v>
          </cell>
          <cell r="AF159">
            <v>8</v>
          </cell>
          <cell r="AG159">
            <v>6.875</v>
          </cell>
          <cell r="AH159">
            <v>7.625</v>
          </cell>
          <cell r="AI159">
            <v>6.625</v>
          </cell>
          <cell r="AJ159">
            <v>7.125</v>
          </cell>
          <cell r="AK159">
            <v>6.875</v>
          </cell>
          <cell r="AL159">
            <v>7.1999999999999993</v>
          </cell>
          <cell r="AM159">
            <v>6.1999999999999993</v>
          </cell>
          <cell r="AN159">
            <v>6.5</v>
          </cell>
          <cell r="AO159">
            <v>6.5</v>
          </cell>
          <cell r="AP159">
            <v>6.8000000000000007</v>
          </cell>
          <cell r="AQ159">
            <v>6.6999999999999993</v>
          </cell>
          <cell r="AR159">
            <v>7</v>
          </cell>
          <cell r="AS159">
            <v>7.75</v>
          </cell>
          <cell r="AT159">
            <v>7.25</v>
          </cell>
          <cell r="AU159">
            <v>6.875</v>
          </cell>
          <cell r="AV159">
            <v>7.0374999999999996</v>
          </cell>
          <cell r="AW159">
            <v>6.35</v>
          </cell>
          <cell r="AX159">
            <v>6.65</v>
          </cell>
          <cell r="AY159">
            <v>6.85</v>
          </cell>
          <cell r="AZ159">
            <v>0.6875</v>
          </cell>
          <cell r="BA159">
            <v>0.17499999999999982</v>
          </cell>
          <cell r="BB159">
            <v>2.5000000000000355E-2</v>
          </cell>
          <cell r="BC159">
            <v>7.4999999999999289E-2</v>
          </cell>
          <cell r="BD159">
            <v>-2.5000000000000355E-2</v>
          </cell>
        </row>
        <row r="160">
          <cell r="A160">
            <v>37409</v>
          </cell>
          <cell r="C160">
            <v>7</v>
          </cell>
          <cell r="D160">
            <v>7.5</v>
          </cell>
          <cell r="E160">
            <v>8</v>
          </cell>
          <cell r="F160">
            <v>8.5</v>
          </cell>
          <cell r="G160">
            <v>6.75</v>
          </cell>
          <cell r="H160">
            <v>7.5</v>
          </cell>
          <cell r="I160">
            <v>7</v>
          </cell>
          <cell r="J160">
            <v>7.75</v>
          </cell>
          <cell r="K160">
            <v>6.5</v>
          </cell>
          <cell r="L160">
            <v>7</v>
          </cell>
          <cell r="M160">
            <v>6.75</v>
          </cell>
          <cell r="N160">
            <v>7.25</v>
          </cell>
          <cell r="O160">
            <v>6.75</v>
          </cell>
          <cell r="P160">
            <v>7.1</v>
          </cell>
          <cell r="Q160">
            <v>7</v>
          </cell>
          <cell r="R160">
            <v>7.3</v>
          </cell>
          <cell r="S160">
            <v>6.1</v>
          </cell>
          <cell r="T160">
            <v>6.4</v>
          </cell>
          <cell r="U160">
            <v>6.3</v>
          </cell>
          <cell r="V160">
            <v>6.6</v>
          </cell>
          <cell r="W160">
            <v>6.4</v>
          </cell>
          <cell r="X160">
            <v>6.7</v>
          </cell>
          <cell r="Y160">
            <v>6.6</v>
          </cell>
          <cell r="Z160">
            <v>6.9</v>
          </cell>
          <cell r="AA160">
            <v>6.6</v>
          </cell>
          <cell r="AB160">
            <v>6.9</v>
          </cell>
          <cell r="AC160">
            <v>6.8</v>
          </cell>
          <cell r="AD160">
            <v>7.1</v>
          </cell>
          <cell r="AE160">
            <v>7.5</v>
          </cell>
          <cell r="AF160">
            <v>8</v>
          </cell>
          <cell r="AG160">
            <v>6.875</v>
          </cell>
          <cell r="AH160">
            <v>7.625</v>
          </cell>
          <cell r="AI160">
            <v>6.625</v>
          </cell>
          <cell r="AJ160">
            <v>7.125</v>
          </cell>
          <cell r="AK160">
            <v>6.875</v>
          </cell>
          <cell r="AL160">
            <v>7.1999999999999993</v>
          </cell>
          <cell r="AM160">
            <v>6.1999999999999993</v>
          </cell>
          <cell r="AN160">
            <v>6.5</v>
          </cell>
          <cell r="AO160">
            <v>6.5</v>
          </cell>
          <cell r="AP160">
            <v>6.8000000000000007</v>
          </cell>
          <cell r="AQ160">
            <v>6.6999999999999993</v>
          </cell>
          <cell r="AR160">
            <v>7</v>
          </cell>
          <cell r="AS160">
            <v>7.75</v>
          </cell>
          <cell r="AT160">
            <v>7.25</v>
          </cell>
          <cell r="AU160">
            <v>6.875</v>
          </cell>
          <cell r="AV160">
            <v>7.0374999999999996</v>
          </cell>
          <cell r="AW160">
            <v>6.35</v>
          </cell>
          <cell r="AX160">
            <v>6.65</v>
          </cell>
          <cell r="AY160">
            <v>6.85</v>
          </cell>
          <cell r="AZ160">
            <v>0</v>
          </cell>
          <cell r="BA160">
            <v>0</v>
          </cell>
          <cell r="BB160">
            <v>0</v>
          </cell>
          <cell r="BC160">
            <v>0</v>
          </cell>
          <cell r="BD160">
            <v>-2.5000000000000355E-2</v>
          </cell>
        </row>
        <row r="161">
          <cell r="A161">
            <v>37410</v>
          </cell>
          <cell r="C161">
            <v>1.5</v>
          </cell>
          <cell r="D161">
            <v>2</v>
          </cell>
          <cell r="E161">
            <v>6.5</v>
          </cell>
          <cell r="F161">
            <v>7.5</v>
          </cell>
          <cell r="G161">
            <v>4</v>
          </cell>
          <cell r="H161">
            <v>5</v>
          </cell>
          <cell r="I161">
            <v>6.5</v>
          </cell>
          <cell r="J161">
            <v>7</v>
          </cell>
          <cell r="K161">
            <v>4.5</v>
          </cell>
          <cell r="L161">
            <v>5.5</v>
          </cell>
          <cell r="M161">
            <v>6.75</v>
          </cell>
          <cell r="N161">
            <v>7.25</v>
          </cell>
          <cell r="O161">
            <v>5.75</v>
          </cell>
          <cell r="P161">
            <v>6.3</v>
          </cell>
          <cell r="Q161">
            <v>6.15</v>
          </cell>
          <cell r="R161">
            <v>6.5</v>
          </cell>
          <cell r="S161">
            <v>5.9</v>
          </cell>
          <cell r="T161">
            <v>6.3</v>
          </cell>
          <cell r="U161">
            <v>6.1</v>
          </cell>
          <cell r="V161">
            <v>6.4</v>
          </cell>
          <cell r="W161">
            <v>6.4</v>
          </cell>
          <cell r="X161">
            <v>6.7</v>
          </cell>
          <cell r="Y161">
            <v>6.6</v>
          </cell>
          <cell r="Z161">
            <v>6.9</v>
          </cell>
          <cell r="AA161">
            <v>6.65</v>
          </cell>
          <cell r="AB161">
            <v>7</v>
          </cell>
          <cell r="AC161">
            <v>6.9</v>
          </cell>
          <cell r="AD161">
            <v>7.25</v>
          </cell>
          <cell r="AE161">
            <v>4</v>
          </cell>
          <cell r="AF161">
            <v>4.75</v>
          </cell>
          <cell r="AG161">
            <v>5.25</v>
          </cell>
          <cell r="AH161">
            <v>6</v>
          </cell>
          <cell r="AI161">
            <v>5.625</v>
          </cell>
          <cell r="AJ161">
            <v>6.375</v>
          </cell>
          <cell r="AK161">
            <v>5.95</v>
          </cell>
          <cell r="AL161">
            <v>6.4</v>
          </cell>
          <cell r="AM161">
            <v>6</v>
          </cell>
          <cell r="AN161">
            <v>6.35</v>
          </cell>
          <cell r="AO161">
            <v>6.5</v>
          </cell>
          <cell r="AP161">
            <v>6.8000000000000007</v>
          </cell>
          <cell r="AQ161">
            <v>6.7750000000000004</v>
          </cell>
          <cell r="AR161">
            <v>7.125</v>
          </cell>
          <cell r="AS161">
            <v>4.375</v>
          </cell>
          <cell r="AT161">
            <v>5.625</v>
          </cell>
          <cell r="AU161">
            <v>6</v>
          </cell>
          <cell r="AV161">
            <v>6.1750000000000007</v>
          </cell>
          <cell r="AW161">
            <v>6.1749999999999998</v>
          </cell>
          <cell r="AX161">
            <v>6.65</v>
          </cell>
          <cell r="AY161">
            <v>6.95</v>
          </cell>
          <cell r="AZ161">
            <v>-3.375</v>
          </cell>
          <cell r="BA161">
            <v>-0.17499999999999982</v>
          </cell>
          <cell r="BB161">
            <v>0</v>
          </cell>
          <cell r="BC161">
            <v>0.10000000000000053</v>
          </cell>
          <cell r="BD161">
            <v>0.95000000000000018</v>
          </cell>
        </row>
        <row r="162">
          <cell r="A162">
            <v>37411</v>
          </cell>
          <cell r="C162">
            <v>1</v>
          </cell>
          <cell r="D162">
            <v>1.5</v>
          </cell>
          <cell r="E162">
            <v>4</v>
          </cell>
          <cell r="F162">
            <v>4.25</v>
          </cell>
          <cell r="G162">
            <v>3.5</v>
          </cell>
          <cell r="H162">
            <v>4</v>
          </cell>
          <cell r="I162">
            <v>4.5</v>
          </cell>
          <cell r="J162">
            <v>5.5</v>
          </cell>
          <cell r="K162">
            <v>4.5</v>
          </cell>
          <cell r="L162">
            <v>5.25</v>
          </cell>
          <cell r="M162">
            <v>5.5</v>
          </cell>
          <cell r="N162">
            <v>6</v>
          </cell>
          <cell r="O162">
            <v>5.75</v>
          </cell>
          <cell r="P162">
            <v>6.25</v>
          </cell>
          <cell r="Q162">
            <v>6</v>
          </cell>
          <cell r="R162">
            <v>6.5</v>
          </cell>
          <cell r="S162">
            <v>5.9</v>
          </cell>
          <cell r="T162">
            <v>6.3</v>
          </cell>
          <cell r="U162">
            <v>6.1</v>
          </cell>
          <cell r="V162">
            <v>6.4</v>
          </cell>
          <cell r="W162">
            <v>6.4</v>
          </cell>
          <cell r="X162">
            <v>6.7</v>
          </cell>
          <cell r="Y162">
            <v>6.6</v>
          </cell>
          <cell r="Z162">
            <v>6.9</v>
          </cell>
          <cell r="AA162">
            <v>6.65</v>
          </cell>
          <cell r="AB162">
            <v>7</v>
          </cell>
          <cell r="AC162">
            <v>6.9</v>
          </cell>
          <cell r="AD162">
            <v>7.25</v>
          </cell>
          <cell r="AE162">
            <v>2.5</v>
          </cell>
          <cell r="AF162">
            <v>2.875</v>
          </cell>
          <cell r="AG162">
            <v>4</v>
          </cell>
          <cell r="AH162">
            <v>4.75</v>
          </cell>
          <cell r="AI162">
            <v>5</v>
          </cell>
          <cell r="AJ162">
            <v>5.625</v>
          </cell>
          <cell r="AK162">
            <v>5.875</v>
          </cell>
          <cell r="AL162">
            <v>6.375</v>
          </cell>
          <cell r="AM162">
            <v>6</v>
          </cell>
          <cell r="AN162">
            <v>6.35</v>
          </cell>
          <cell r="AO162">
            <v>6.5</v>
          </cell>
          <cell r="AP162">
            <v>6.8000000000000007</v>
          </cell>
          <cell r="AQ162">
            <v>6.7750000000000004</v>
          </cell>
          <cell r="AR162">
            <v>7.125</v>
          </cell>
          <cell r="AS162">
            <v>2.6875</v>
          </cell>
          <cell r="AT162">
            <v>4.375</v>
          </cell>
          <cell r="AU162">
            <v>5.3125</v>
          </cell>
          <cell r="AV162">
            <v>6.125</v>
          </cell>
          <cell r="AW162">
            <v>6.1749999999999998</v>
          </cell>
          <cell r="AX162">
            <v>6.65</v>
          </cell>
          <cell r="AY162">
            <v>6.95</v>
          </cell>
          <cell r="AZ162">
            <v>-1.6875</v>
          </cell>
          <cell r="BA162">
            <v>0</v>
          </cell>
          <cell r="BB162">
            <v>0</v>
          </cell>
          <cell r="BC162">
            <v>0</v>
          </cell>
          <cell r="BD162">
            <v>1.6375000000000002</v>
          </cell>
        </row>
        <row r="163">
          <cell r="A163">
            <v>37412</v>
          </cell>
          <cell r="C163">
            <v>2.5</v>
          </cell>
          <cell r="D163">
            <v>3.5</v>
          </cell>
          <cell r="E163">
            <v>4.5</v>
          </cell>
          <cell r="F163">
            <v>5</v>
          </cell>
          <cell r="G163">
            <v>4.5</v>
          </cell>
          <cell r="H163">
            <v>5</v>
          </cell>
          <cell r="I163">
            <v>5</v>
          </cell>
          <cell r="J163">
            <v>5.5</v>
          </cell>
          <cell r="K163">
            <v>5.25</v>
          </cell>
          <cell r="L163">
            <v>5.75</v>
          </cell>
          <cell r="M163">
            <v>5.5</v>
          </cell>
          <cell r="N163">
            <v>6</v>
          </cell>
          <cell r="O163">
            <v>5.75</v>
          </cell>
          <cell r="P163">
            <v>6.25</v>
          </cell>
          <cell r="Q163">
            <v>6</v>
          </cell>
          <cell r="R163">
            <v>6.5</v>
          </cell>
          <cell r="S163">
            <v>5.9</v>
          </cell>
          <cell r="T163">
            <v>6.3</v>
          </cell>
          <cell r="U163">
            <v>6.1</v>
          </cell>
          <cell r="V163">
            <v>6.4</v>
          </cell>
          <cell r="W163">
            <v>6.4</v>
          </cell>
          <cell r="X163">
            <v>6.7</v>
          </cell>
          <cell r="Y163">
            <v>6.6</v>
          </cell>
          <cell r="Z163">
            <v>6.9</v>
          </cell>
          <cell r="AA163">
            <v>6.65</v>
          </cell>
          <cell r="AB163">
            <v>7</v>
          </cell>
          <cell r="AC163">
            <v>6.9</v>
          </cell>
          <cell r="AD163">
            <v>7.25</v>
          </cell>
          <cell r="AE163">
            <v>3.5</v>
          </cell>
          <cell r="AF163">
            <v>4.25</v>
          </cell>
          <cell r="AG163">
            <v>4.75</v>
          </cell>
          <cell r="AH163">
            <v>5.25</v>
          </cell>
          <cell r="AI163">
            <v>5.375</v>
          </cell>
          <cell r="AJ163">
            <v>5.875</v>
          </cell>
          <cell r="AK163">
            <v>5.875</v>
          </cell>
          <cell r="AL163">
            <v>6.375</v>
          </cell>
          <cell r="AM163">
            <v>6</v>
          </cell>
          <cell r="AN163">
            <v>6.35</v>
          </cell>
          <cell r="AO163">
            <v>6.5</v>
          </cell>
          <cell r="AP163">
            <v>6.8000000000000007</v>
          </cell>
          <cell r="AQ163">
            <v>6.7750000000000004</v>
          </cell>
          <cell r="AR163">
            <v>7.125</v>
          </cell>
          <cell r="AS163">
            <v>3.875</v>
          </cell>
          <cell r="AT163">
            <v>5</v>
          </cell>
          <cell r="AU163">
            <v>5.625</v>
          </cell>
          <cell r="AV163">
            <v>6.125</v>
          </cell>
          <cell r="AW163">
            <v>6.1749999999999998</v>
          </cell>
          <cell r="AX163">
            <v>6.65</v>
          </cell>
          <cell r="AY163">
            <v>6.95</v>
          </cell>
          <cell r="AZ163">
            <v>1.1875</v>
          </cell>
          <cell r="BA163">
            <v>0</v>
          </cell>
          <cell r="BB163">
            <v>0</v>
          </cell>
          <cell r="BC163">
            <v>0</v>
          </cell>
          <cell r="BD163">
            <v>1.3250000000000002</v>
          </cell>
        </row>
        <row r="164">
          <cell r="A164">
            <v>37413</v>
          </cell>
          <cell r="C164">
            <v>3</v>
          </cell>
          <cell r="D164">
            <v>4</v>
          </cell>
          <cell r="E164">
            <v>7.5</v>
          </cell>
          <cell r="F164">
            <v>8</v>
          </cell>
          <cell r="G164">
            <v>5.5</v>
          </cell>
          <cell r="H164">
            <v>6.5</v>
          </cell>
          <cell r="I164">
            <v>6.5</v>
          </cell>
          <cell r="J164">
            <v>7</v>
          </cell>
          <cell r="K164">
            <v>5.75</v>
          </cell>
          <cell r="L164">
            <v>6.25</v>
          </cell>
          <cell r="M164">
            <v>6</v>
          </cell>
          <cell r="N164">
            <v>6.5</v>
          </cell>
          <cell r="O164">
            <v>6.3</v>
          </cell>
          <cell r="P164">
            <v>6.8</v>
          </cell>
          <cell r="Q164">
            <v>6.5</v>
          </cell>
          <cell r="R164">
            <v>7</v>
          </cell>
          <cell r="S164">
            <v>6.1</v>
          </cell>
          <cell r="T164">
            <v>6.4</v>
          </cell>
          <cell r="U164">
            <v>6.3</v>
          </cell>
          <cell r="V164">
            <v>6.6</v>
          </cell>
          <cell r="W164">
            <v>6.4</v>
          </cell>
          <cell r="X164">
            <v>6.7</v>
          </cell>
          <cell r="Y164">
            <v>6.6</v>
          </cell>
          <cell r="Z164">
            <v>6.9</v>
          </cell>
          <cell r="AA164">
            <v>6.65</v>
          </cell>
          <cell r="AB164">
            <v>7</v>
          </cell>
          <cell r="AC164">
            <v>6.9</v>
          </cell>
          <cell r="AD164">
            <v>7.25</v>
          </cell>
          <cell r="AE164">
            <v>5.25</v>
          </cell>
          <cell r="AF164">
            <v>6</v>
          </cell>
          <cell r="AG164">
            <v>6</v>
          </cell>
          <cell r="AH164">
            <v>6.75</v>
          </cell>
          <cell r="AI164">
            <v>5.875</v>
          </cell>
          <cell r="AJ164">
            <v>6.375</v>
          </cell>
          <cell r="AK164">
            <v>6.4</v>
          </cell>
          <cell r="AL164">
            <v>6.9</v>
          </cell>
          <cell r="AM164">
            <v>6.1999999999999993</v>
          </cell>
          <cell r="AN164">
            <v>6.5</v>
          </cell>
          <cell r="AO164">
            <v>6.5</v>
          </cell>
          <cell r="AP164">
            <v>6.8000000000000007</v>
          </cell>
          <cell r="AQ164">
            <v>6.7750000000000004</v>
          </cell>
          <cell r="AR164">
            <v>7.125</v>
          </cell>
          <cell r="AS164">
            <v>5.625</v>
          </cell>
          <cell r="AT164">
            <v>6.375</v>
          </cell>
          <cell r="AU164">
            <v>6.125</v>
          </cell>
          <cell r="AV164">
            <v>6.65</v>
          </cell>
          <cell r="AW164">
            <v>6.35</v>
          </cell>
          <cell r="AX164">
            <v>6.65</v>
          </cell>
          <cell r="AY164">
            <v>6.95</v>
          </cell>
          <cell r="AZ164">
            <v>1.75</v>
          </cell>
          <cell r="BA164">
            <v>0.17499999999999982</v>
          </cell>
          <cell r="BB164">
            <v>0</v>
          </cell>
          <cell r="BC164">
            <v>0</v>
          </cell>
          <cell r="BD164">
            <v>0.82500000000000018</v>
          </cell>
        </row>
        <row r="165">
          <cell r="A165">
            <v>37414</v>
          </cell>
          <cell r="C165">
            <v>7.5</v>
          </cell>
          <cell r="D165">
            <v>8.5</v>
          </cell>
          <cell r="E165">
            <v>8.9</v>
          </cell>
          <cell r="F165">
            <v>8.9</v>
          </cell>
          <cell r="G165">
            <v>6.75</v>
          </cell>
          <cell r="H165">
            <v>7.25</v>
          </cell>
          <cell r="I165">
            <v>7</v>
          </cell>
          <cell r="J165">
            <v>8</v>
          </cell>
          <cell r="K165">
            <v>6.5</v>
          </cell>
          <cell r="L165">
            <v>7</v>
          </cell>
          <cell r="M165">
            <v>6.75</v>
          </cell>
          <cell r="N165">
            <v>7.25</v>
          </cell>
          <cell r="O165">
            <v>6.5</v>
          </cell>
          <cell r="P165">
            <v>6.9</v>
          </cell>
          <cell r="Q165">
            <v>6.7</v>
          </cell>
          <cell r="R165">
            <v>7.1</v>
          </cell>
          <cell r="S165">
            <v>6.1</v>
          </cell>
          <cell r="T165">
            <v>6.4</v>
          </cell>
          <cell r="U165">
            <v>6.3</v>
          </cell>
          <cell r="V165">
            <v>6.6</v>
          </cell>
          <cell r="W165">
            <v>6.4</v>
          </cell>
          <cell r="X165">
            <v>6.7</v>
          </cell>
          <cell r="Y165">
            <v>6.6</v>
          </cell>
          <cell r="Z165">
            <v>6.9</v>
          </cell>
          <cell r="AA165">
            <v>6.65</v>
          </cell>
          <cell r="AB165">
            <v>7</v>
          </cell>
          <cell r="AC165">
            <v>6.9</v>
          </cell>
          <cell r="AD165">
            <v>7.25</v>
          </cell>
          <cell r="AE165">
            <v>8.1999999999999993</v>
          </cell>
          <cell r="AF165">
            <v>8.6999999999999993</v>
          </cell>
          <cell r="AG165">
            <v>6.875</v>
          </cell>
          <cell r="AH165">
            <v>7.625</v>
          </cell>
          <cell r="AI165">
            <v>6.625</v>
          </cell>
          <cell r="AJ165">
            <v>7.125</v>
          </cell>
          <cell r="AK165">
            <v>6.6</v>
          </cell>
          <cell r="AL165">
            <v>7</v>
          </cell>
          <cell r="AM165">
            <v>6.1999999999999993</v>
          </cell>
          <cell r="AN165">
            <v>6.5</v>
          </cell>
          <cell r="AO165">
            <v>6.5</v>
          </cell>
          <cell r="AP165">
            <v>6.8000000000000007</v>
          </cell>
          <cell r="AQ165">
            <v>6.7750000000000004</v>
          </cell>
          <cell r="AR165">
            <v>7.125</v>
          </cell>
          <cell r="AS165">
            <v>8.4499999999999993</v>
          </cell>
          <cell r="AT165">
            <v>7.25</v>
          </cell>
          <cell r="AU165">
            <v>6.875</v>
          </cell>
          <cell r="AV165">
            <v>6.8</v>
          </cell>
          <cell r="AW165">
            <v>6.35</v>
          </cell>
          <cell r="AX165">
            <v>6.65</v>
          </cell>
          <cell r="AY165">
            <v>6.95</v>
          </cell>
          <cell r="AZ165">
            <v>2.8249999999999993</v>
          </cell>
          <cell r="BA165">
            <v>0</v>
          </cell>
          <cell r="BB165">
            <v>0</v>
          </cell>
          <cell r="BC165">
            <v>0</v>
          </cell>
          <cell r="BD165">
            <v>7.5000000000000178E-2</v>
          </cell>
        </row>
        <row r="166">
          <cell r="A166">
            <v>37415</v>
          </cell>
          <cell r="C166">
            <v>5.5</v>
          </cell>
          <cell r="D166">
            <v>6.5</v>
          </cell>
          <cell r="E166">
            <v>8</v>
          </cell>
          <cell r="F166">
            <v>8.5</v>
          </cell>
          <cell r="G166">
            <v>6.9</v>
          </cell>
          <cell r="H166">
            <v>7.3</v>
          </cell>
          <cell r="I166">
            <v>7.1</v>
          </cell>
          <cell r="J166">
            <v>7.5</v>
          </cell>
          <cell r="K166">
            <v>6.5</v>
          </cell>
          <cell r="L166">
            <v>6.9</v>
          </cell>
          <cell r="M166">
            <v>6.7</v>
          </cell>
          <cell r="N166">
            <v>7.1</v>
          </cell>
          <cell r="O166">
            <v>6.5</v>
          </cell>
          <cell r="P166">
            <v>6.9</v>
          </cell>
          <cell r="Q166">
            <v>6.7</v>
          </cell>
          <cell r="R166">
            <v>7</v>
          </cell>
          <cell r="S166">
            <v>6.1</v>
          </cell>
          <cell r="T166">
            <v>6.4</v>
          </cell>
          <cell r="U166">
            <v>6.3</v>
          </cell>
          <cell r="V166">
            <v>6.5</v>
          </cell>
          <cell r="W166">
            <v>6.4</v>
          </cell>
          <cell r="X166">
            <v>6.7</v>
          </cell>
          <cell r="Y166">
            <v>6.6</v>
          </cell>
          <cell r="Z166">
            <v>6.9</v>
          </cell>
          <cell r="AA166">
            <v>6.65</v>
          </cell>
          <cell r="AB166">
            <v>7</v>
          </cell>
          <cell r="AC166">
            <v>6.9</v>
          </cell>
          <cell r="AD166">
            <v>7.25</v>
          </cell>
          <cell r="AE166">
            <v>6.75</v>
          </cell>
          <cell r="AF166">
            <v>7.5</v>
          </cell>
          <cell r="AG166">
            <v>7</v>
          </cell>
          <cell r="AH166">
            <v>7.4</v>
          </cell>
          <cell r="AI166">
            <v>6.6</v>
          </cell>
          <cell r="AJ166">
            <v>7</v>
          </cell>
          <cell r="AK166">
            <v>6.6</v>
          </cell>
          <cell r="AL166">
            <v>6.95</v>
          </cell>
          <cell r="AM166">
            <v>6.1999999999999993</v>
          </cell>
          <cell r="AN166">
            <v>6.45</v>
          </cell>
          <cell r="AO166">
            <v>6.5</v>
          </cell>
          <cell r="AP166">
            <v>6.8000000000000007</v>
          </cell>
          <cell r="AQ166">
            <v>6.7750000000000004</v>
          </cell>
          <cell r="AR166">
            <v>7.125</v>
          </cell>
          <cell r="AS166">
            <v>7.125</v>
          </cell>
          <cell r="AT166">
            <v>7.2</v>
          </cell>
          <cell r="AU166">
            <v>6.8</v>
          </cell>
          <cell r="AV166">
            <v>6.7750000000000004</v>
          </cell>
          <cell r="AW166">
            <v>6.3249999999999993</v>
          </cell>
          <cell r="AX166">
            <v>6.65</v>
          </cell>
          <cell r="AY166">
            <v>6.95</v>
          </cell>
          <cell r="AZ166">
            <v>-1.3249999999999993</v>
          </cell>
          <cell r="BA166">
            <v>-2.5000000000000355E-2</v>
          </cell>
          <cell r="BB166">
            <v>0</v>
          </cell>
          <cell r="BC166">
            <v>0</v>
          </cell>
          <cell r="BD166">
            <v>0.15000000000000036</v>
          </cell>
        </row>
        <row r="167">
          <cell r="A167">
            <v>37416</v>
          </cell>
          <cell r="C167">
            <v>5.5</v>
          </cell>
          <cell r="D167">
            <v>6.5</v>
          </cell>
          <cell r="E167">
            <v>8</v>
          </cell>
          <cell r="F167">
            <v>8.5</v>
          </cell>
          <cell r="G167">
            <v>6.9</v>
          </cell>
          <cell r="H167">
            <v>7.3</v>
          </cell>
          <cell r="I167">
            <v>7.1</v>
          </cell>
          <cell r="J167">
            <v>7.5</v>
          </cell>
          <cell r="K167">
            <v>6.5</v>
          </cell>
          <cell r="L167">
            <v>6.9</v>
          </cell>
          <cell r="M167">
            <v>6.7</v>
          </cell>
          <cell r="N167">
            <v>7.1</v>
          </cell>
          <cell r="O167">
            <v>6.5</v>
          </cell>
          <cell r="P167">
            <v>6.9</v>
          </cell>
          <cell r="Q167">
            <v>6.7</v>
          </cell>
          <cell r="R167">
            <v>7</v>
          </cell>
          <cell r="S167">
            <v>6.1</v>
          </cell>
          <cell r="T167">
            <v>6.4</v>
          </cell>
          <cell r="U167">
            <v>6.3</v>
          </cell>
          <cell r="V167">
            <v>6.5</v>
          </cell>
          <cell r="W167">
            <v>6.4</v>
          </cell>
          <cell r="X167">
            <v>6.7</v>
          </cell>
          <cell r="Y167">
            <v>6.6</v>
          </cell>
          <cell r="Z167">
            <v>6.9</v>
          </cell>
          <cell r="AA167">
            <v>6.65</v>
          </cell>
          <cell r="AB167">
            <v>7</v>
          </cell>
          <cell r="AC167">
            <v>6.9</v>
          </cell>
          <cell r="AD167">
            <v>7.25</v>
          </cell>
          <cell r="AE167">
            <v>6.75</v>
          </cell>
          <cell r="AF167">
            <v>7.5</v>
          </cell>
          <cell r="AG167">
            <v>7</v>
          </cell>
          <cell r="AH167">
            <v>7.4</v>
          </cell>
          <cell r="AI167">
            <v>6.6</v>
          </cell>
          <cell r="AJ167">
            <v>7</v>
          </cell>
          <cell r="AK167">
            <v>6.6</v>
          </cell>
          <cell r="AL167">
            <v>6.95</v>
          </cell>
          <cell r="AM167">
            <v>6.1999999999999993</v>
          </cell>
          <cell r="AN167">
            <v>6.45</v>
          </cell>
          <cell r="AO167">
            <v>6.5</v>
          </cell>
          <cell r="AP167">
            <v>6.8000000000000007</v>
          </cell>
          <cell r="AQ167">
            <v>6.7750000000000004</v>
          </cell>
          <cell r="AR167">
            <v>7.125</v>
          </cell>
          <cell r="AS167">
            <v>7.125</v>
          </cell>
          <cell r="AT167">
            <v>7.2</v>
          </cell>
          <cell r="AU167">
            <v>6.8</v>
          </cell>
          <cell r="AV167">
            <v>6.7750000000000004</v>
          </cell>
          <cell r="AW167">
            <v>6.3249999999999993</v>
          </cell>
          <cell r="AX167">
            <v>6.65</v>
          </cell>
          <cell r="AY167">
            <v>6.95</v>
          </cell>
          <cell r="AZ167">
            <v>0</v>
          </cell>
          <cell r="BA167">
            <v>0</v>
          </cell>
          <cell r="BB167">
            <v>0</v>
          </cell>
          <cell r="BC167">
            <v>0</v>
          </cell>
          <cell r="BD167">
            <v>0.15000000000000036</v>
          </cell>
        </row>
        <row r="168">
          <cell r="A168">
            <v>37417</v>
          </cell>
          <cell r="C168">
            <v>5.25</v>
          </cell>
          <cell r="D168">
            <v>5.75</v>
          </cell>
          <cell r="E168">
            <v>7.5</v>
          </cell>
          <cell r="F168">
            <v>8</v>
          </cell>
          <cell r="G168">
            <v>6.25</v>
          </cell>
          <cell r="H168">
            <v>7</v>
          </cell>
          <cell r="I168">
            <v>6.5</v>
          </cell>
          <cell r="J168">
            <v>7.25</v>
          </cell>
          <cell r="K168">
            <v>6.25</v>
          </cell>
          <cell r="L168">
            <v>6.75</v>
          </cell>
          <cell r="M168">
            <v>6.5</v>
          </cell>
          <cell r="N168">
            <v>7</v>
          </cell>
          <cell r="O168">
            <v>6.4</v>
          </cell>
          <cell r="P168">
            <v>6.8</v>
          </cell>
          <cell r="Q168">
            <v>6.7</v>
          </cell>
          <cell r="R168">
            <v>7.1</v>
          </cell>
          <cell r="S168">
            <v>6.1</v>
          </cell>
          <cell r="T168">
            <v>6.35</v>
          </cell>
          <cell r="U168">
            <v>6.25</v>
          </cell>
          <cell r="V168">
            <v>6.5</v>
          </cell>
          <cell r="W168">
            <v>6.4</v>
          </cell>
          <cell r="X168">
            <v>6.7</v>
          </cell>
          <cell r="Y168">
            <v>6.6</v>
          </cell>
          <cell r="Z168">
            <v>6.9</v>
          </cell>
          <cell r="AA168">
            <v>6.65</v>
          </cell>
          <cell r="AB168">
            <v>7</v>
          </cell>
          <cell r="AC168">
            <v>6.9</v>
          </cell>
          <cell r="AD168">
            <v>7.25</v>
          </cell>
          <cell r="AE168">
            <v>6.375</v>
          </cell>
          <cell r="AF168">
            <v>6.875</v>
          </cell>
          <cell r="AG168">
            <v>6.375</v>
          </cell>
          <cell r="AH168">
            <v>7.125</v>
          </cell>
          <cell r="AI168">
            <v>6.375</v>
          </cell>
          <cell r="AJ168">
            <v>6.875</v>
          </cell>
          <cell r="AK168">
            <v>6.5500000000000007</v>
          </cell>
          <cell r="AL168">
            <v>6.9499999999999993</v>
          </cell>
          <cell r="AM168">
            <v>6.1749999999999998</v>
          </cell>
          <cell r="AN168">
            <v>6.4249999999999998</v>
          </cell>
          <cell r="AO168">
            <v>6.5</v>
          </cell>
          <cell r="AP168">
            <v>6.8000000000000007</v>
          </cell>
          <cell r="AQ168">
            <v>6.7750000000000004</v>
          </cell>
          <cell r="AR168">
            <v>7.125</v>
          </cell>
          <cell r="AS168">
            <v>6.625</v>
          </cell>
          <cell r="AT168">
            <v>6.75</v>
          </cell>
          <cell r="AU168">
            <v>6.625</v>
          </cell>
          <cell r="AV168">
            <v>6.75</v>
          </cell>
          <cell r="AW168">
            <v>6.3</v>
          </cell>
          <cell r="AX168">
            <v>6.65</v>
          </cell>
          <cell r="AY168">
            <v>6.95</v>
          </cell>
          <cell r="AZ168">
            <v>-0.5</v>
          </cell>
          <cell r="BA168">
            <v>-2.4999999999999467E-2</v>
          </cell>
          <cell r="BB168">
            <v>0</v>
          </cell>
          <cell r="BC168">
            <v>0</v>
          </cell>
          <cell r="BD168">
            <v>0.32500000000000018</v>
          </cell>
        </row>
        <row r="169">
          <cell r="A169">
            <v>37418</v>
          </cell>
          <cell r="C169">
            <v>0.5</v>
          </cell>
          <cell r="D169">
            <v>1</v>
          </cell>
          <cell r="E169">
            <v>5.75</v>
          </cell>
          <cell r="F169">
            <v>6.25</v>
          </cell>
          <cell r="G169">
            <v>3.75</v>
          </cell>
          <cell r="H169">
            <v>4.25</v>
          </cell>
          <cell r="I169">
            <v>5.25</v>
          </cell>
          <cell r="J169">
            <v>5.75</v>
          </cell>
          <cell r="K169">
            <v>4.25</v>
          </cell>
          <cell r="L169">
            <v>4.75</v>
          </cell>
          <cell r="M169">
            <v>5</v>
          </cell>
          <cell r="N169">
            <v>5.5</v>
          </cell>
          <cell r="O169">
            <v>5.6</v>
          </cell>
          <cell r="P169">
            <v>6</v>
          </cell>
          <cell r="Q169">
            <v>6.15</v>
          </cell>
          <cell r="R169">
            <v>6.3</v>
          </cell>
          <cell r="S169">
            <v>6</v>
          </cell>
          <cell r="T169">
            <v>6.3</v>
          </cell>
          <cell r="U169">
            <v>6.15</v>
          </cell>
          <cell r="V169">
            <v>6.5</v>
          </cell>
          <cell r="W169">
            <v>6.4</v>
          </cell>
          <cell r="X169">
            <v>6.7</v>
          </cell>
          <cell r="Y169">
            <v>6.6</v>
          </cell>
          <cell r="Z169">
            <v>6.9</v>
          </cell>
          <cell r="AA169">
            <v>6.65</v>
          </cell>
          <cell r="AB169">
            <v>7</v>
          </cell>
          <cell r="AC169">
            <v>6.9</v>
          </cell>
          <cell r="AD169">
            <v>7.25</v>
          </cell>
          <cell r="AE169">
            <v>3.125</v>
          </cell>
          <cell r="AF169">
            <v>3.625</v>
          </cell>
          <cell r="AG169">
            <v>4.5</v>
          </cell>
          <cell r="AH169">
            <v>5</v>
          </cell>
          <cell r="AI169">
            <v>4.625</v>
          </cell>
          <cell r="AJ169">
            <v>5.125</v>
          </cell>
          <cell r="AK169">
            <v>5.875</v>
          </cell>
          <cell r="AL169">
            <v>6.15</v>
          </cell>
          <cell r="AM169">
            <v>6.0750000000000002</v>
          </cell>
          <cell r="AN169">
            <v>6.4</v>
          </cell>
          <cell r="AO169">
            <v>6.5</v>
          </cell>
          <cell r="AP169">
            <v>6.8000000000000007</v>
          </cell>
          <cell r="AQ169">
            <v>6.7750000000000004</v>
          </cell>
          <cell r="AR169">
            <v>7.125</v>
          </cell>
          <cell r="AS169">
            <v>3.375</v>
          </cell>
          <cell r="AT169">
            <v>4.75</v>
          </cell>
          <cell r="AU169">
            <v>4.875</v>
          </cell>
          <cell r="AV169">
            <v>6.0125000000000002</v>
          </cell>
          <cell r="AW169">
            <v>6.2375000000000007</v>
          </cell>
          <cell r="AX169">
            <v>6.65</v>
          </cell>
          <cell r="AY169">
            <v>6.95</v>
          </cell>
          <cell r="AZ169">
            <v>-3.25</v>
          </cell>
          <cell r="BA169">
            <v>-6.2499999999999112E-2</v>
          </cell>
          <cell r="BB169">
            <v>0</v>
          </cell>
          <cell r="BC169">
            <v>0</v>
          </cell>
          <cell r="BD169">
            <v>2.0750000000000002</v>
          </cell>
        </row>
        <row r="170">
          <cell r="A170">
            <v>37419</v>
          </cell>
          <cell r="C170">
            <v>0.5</v>
          </cell>
          <cell r="D170">
            <v>1</v>
          </cell>
          <cell r="E170">
            <v>1.5</v>
          </cell>
          <cell r="F170">
            <v>2</v>
          </cell>
          <cell r="G170">
            <v>3</v>
          </cell>
          <cell r="H170">
            <v>4</v>
          </cell>
          <cell r="I170">
            <v>3.5</v>
          </cell>
          <cell r="J170">
            <v>4.5</v>
          </cell>
          <cell r="K170">
            <v>4.25</v>
          </cell>
          <cell r="L170">
            <v>4.75</v>
          </cell>
          <cell r="M170">
            <v>5</v>
          </cell>
          <cell r="N170">
            <v>5.5</v>
          </cell>
          <cell r="O170">
            <v>5.25</v>
          </cell>
          <cell r="P170">
            <v>5.75</v>
          </cell>
          <cell r="Q170">
            <v>5.5</v>
          </cell>
          <cell r="R170">
            <v>6</v>
          </cell>
          <cell r="S170">
            <v>5.9</v>
          </cell>
          <cell r="T170">
            <v>6.2</v>
          </cell>
          <cell r="U170">
            <v>6.15</v>
          </cell>
          <cell r="V170">
            <v>6.4</v>
          </cell>
          <cell r="W170">
            <v>6.4</v>
          </cell>
          <cell r="X170">
            <v>6.7</v>
          </cell>
          <cell r="Y170">
            <v>6.6</v>
          </cell>
          <cell r="Z170">
            <v>6.9</v>
          </cell>
          <cell r="AA170">
            <v>6.65</v>
          </cell>
          <cell r="AB170">
            <v>7</v>
          </cell>
          <cell r="AC170">
            <v>6.9</v>
          </cell>
          <cell r="AD170">
            <v>7.25</v>
          </cell>
          <cell r="AE170">
            <v>1</v>
          </cell>
          <cell r="AF170">
            <v>1.5</v>
          </cell>
          <cell r="AG170">
            <v>3.25</v>
          </cell>
          <cell r="AH170">
            <v>4.25</v>
          </cell>
          <cell r="AI170">
            <v>4.625</v>
          </cell>
          <cell r="AJ170">
            <v>5.125</v>
          </cell>
          <cell r="AK170">
            <v>5.375</v>
          </cell>
          <cell r="AL170">
            <v>5.875</v>
          </cell>
          <cell r="AM170">
            <v>6.0250000000000004</v>
          </cell>
          <cell r="AN170">
            <v>6.3000000000000007</v>
          </cell>
          <cell r="AO170">
            <v>6.5</v>
          </cell>
          <cell r="AP170">
            <v>6.8000000000000007</v>
          </cell>
          <cell r="AQ170">
            <v>6.7750000000000004</v>
          </cell>
          <cell r="AR170">
            <v>7.125</v>
          </cell>
          <cell r="AS170">
            <v>1.25</v>
          </cell>
          <cell r="AT170">
            <v>3.75</v>
          </cell>
          <cell r="AU170">
            <v>4.875</v>
          </cell>
          <cell r="AV170">
            <v>5.625</v>
          </cell>
          <cell r="AW170">
            <v>6.1625000000000005</v>
          </cell>
          <cell r="AX170">
            <v>6.65</v>
          </cell>
          <cell r="AY170">
            <v>6.95</v>
          </cell>
          <cell r="AZ170">
            <v>-2.125</v>
          </cell>
          <cell r="BA170">
            <v>-7.5000000000000178E-2</v>
          </cell>
          <cell r="BB170">
            <v>0</v>
          </cell>
          <cell r="BC170">
            <v>0</v>
          </cell>
          <cell r="BD170">
            <v>2.0750000000000002</v>
          </cell>
        </row>
        <row r="171">
          <cell r="A171">
            <v>37420</v>
          </cell>
          <cell r="C171">
            <v>0.5</v>
          </cell>
          <cell r="D171">
            <v>1</v>
          </cell>
          <cell r="E171">
            <v>1.25</v>
          </cell>
          <cell r="F171">
            <v>1.5</v>
          </cell>
          <cell r="G171">
            <v>3</v>
          </cell>
          <cell r="H171">
            <v>4</v>
          </cell>
          <cell r="I171">
            <v>3.5</v>
          </cell>
          <cell r="J171">
            <v>4.5</v>
          </cell>
          <cell r="K171">
            <v>3.75</v>
          </cell>
          <cell r="L171">
            <v>4.5</v>
          </cell>
          <cell r="M171">
            <v>4.25</v>
          </cell>
          <cell r="N171">
            <v>5</v>
          </cell>
          <cell r="O171">
            <v>5</v>
          </cell>
          <cell r="P171">
            <v>5.5</v>
          </cell>
          <cell r="Q171">
            <v>5.25</v>
          </cell>
          <cell r="R171">
            <v>5.75</v>
          </cell>
          <cell r="S171">
            <v>5.8</v>
          </cell>
          <cell r="T171">
            <v>6.2</v>
          </cell>
          <cell r="U171">
            <v>6</v>
          </cell>
          <cell r="V171">
            <v>6.4</v>
          </cell>
          <cell r="W171">
            <v>6.4</v>
          </cell>
          <cell r="X171">
            <v>6.7</v>
          </cell>
          <cell r="Y171">
            <v>6.6</v>
          </cell>
          <cell r="Z171">
            <v>6.9</v>
          </cell>
          <cell r="AA171">
            <v>6.65</v>
          </cell>
          <cell r="AB171">
            <v>7</v>
          </cell>
          <cell r="AC171">
            <v>6.9</v>
          </cell>
          <cell r="AD171">
            <v>7.25</v>
          </cell>
          <cell r="AE171">
            <v>0.875</v>
          </cell>
          <cell r="AF171">
            <v>1.25</v>
          </cell>
          <cell r="AG171">
            <v>3.25</v>
          </cell>
          <cell r="AH171">
            <v>4.25</v>
          </cell>
          <cell r="AI171">
            <v>4</v>
          </cell>
          <cell r="AJ171">
            <v>4.75</v>
          </cell>
          <cell r="AK171">
            <v>5.125</v>
          </cell>
          <cell r="AL171">
            <v>5.625</v>
          </cell>
          <cell r="AM171">
            <v>5.9</v>
          </cell>
          <cell r="AN171">
            <v>6.3000000000000007</v>
          </cell>
          <cell r="AO171">
            <v>6.5</v>
          </cell>
          <cell r="AP171">
            <v>6.8000000000000007</v>
          </cell>
          <cell r="AQ171">
            <v>6.7750000000000004</v>
          </cell>
          <cell r="AR171">
            <v>7.125</v>
          </cell>
          <cell r="AS171">
            <v>1.0625</v>
          </cell>
          <cell r="AT171">
            <v>3.75</v>
          </cell>
          <cell r="AU171">
            <v>4.375</v>
          </cell>
          <cell r="AV171">
            <v>5.375</v>
          </cell>
          <cell r="AW171">
            <v>6.1000000000000005</v>
          </cell>
          <cell r="AX171">
            <v>6.65</v>
          </cell>
          <cell r="AY171">
            <v>6.95</v>
          </cell>
          <cell r="AZ171">
            <v>-0.1875</v>
          </cell>
          <cell r="BA171">
            <v>-6.25E-2</v>
          </cell>
          <cell r="BB171">
            <v>0</v>
          </cell>
          <cell r="BC171">
            <v>0</v>
          </cell>
          <cell r="BD171">
            <v>2.5750000000000002</v>
          </cell>
        </row>
        <row r="172">
          <cell r="A172">
            <v>37421</v>
          </cell>
          <cell r="C172">
            <v>0.5</v>
          </cell>
          <cell r="D172">
            <v>0.75</v>
          </cell>
          <cell r="E172">
            <v>0.75</v>
          </cell>
          <cell r="F172">
            <v>1</v>
          </cell>
          <cell r="G172">
            <v>2.75</v>
          </cell>
          <cell r="H172">
            <v>3.5</v>
          </cell>
          <cell r="I172">
            <v>3.25</v>
          </cell>
          <cell r="J172">
            <v>3.75</v>
          </cell>
          <cell r="K172">
            <v>3.5</v>
          </cell>
          <cell r="L172">
            <v>4</v>
          </cell>
          <cell r="M172">
            <v>4</v>
          </cell>
          <cell r="N172">
            <v>4.5</v>
          </cell>
          <cell r="O172">
            <v>5</v>
          </cell>
          <cell r="P172">
            <v>5.5</v>
          </cell>
          <cell r="Q172">
            <v>5.25</v>
          </cell>
          <cell r="R172">
            <v>5.75</v>
          </cell>
          <cell r="S172">
            <v>5.6</v>
          </cell>
          <cell r="T172">
            <v>5.9</v>
          </cell>
          <cell r="U172">
            <v>5.8</v>
          </cell>
          <cell r="V172">
            <v>6.1</v>
          </cell>
          <cell r="W172">
            <v>6</v>
          </cell>
          <cell r="X172">
            <v>6.4</v>
          </cell>
          <cell r="Y172">
            <v>6.3</v>
          </cell>
          <cell r="Z172">
            <v>6.6</v>
          </cell>
          <cell r="AA172">
            <v>6.6</v>
          </cell>
          <cell r="AB172">
            <v>6.9</v>
          </cell>
          <cell r="AC172">
            <v>6.8</v>
          </cell>
          <cell r="AD172">
            <v>7.1</v>
          </cell>
          <cell r="AE172">
            <v>0.625</v>
          </cell>
          <cell r="AF172">
            <v>0.875</v>
          </cell>
          <cell r="AG172">
            <v>3</v>
          </cell>
          <cell r="AH172">
            <v>3.625</v>
          </cell>
          <cell r="AI172">
            <v>3.75</v>
          </cell>
          <cell r="AJ172">
            <v>4.25</v>
          </cell>
          <cell r="AK172">
            <v>5.125</v>
          </cell>
          <cell r="AL172">
            <v>5.625</v>
          </cell>
          <cell r="AM172">
            <v>5.6999999999999993</v>
          </cell>
          <cell r="AN172">
            <v>6</v>
          </cell>
          <cell r="AO172">
            <v>6.15</v>
          </cell>
          <cell r="AP172">
            <v>6.5</v>
          </cell>
          <cell r="AQ172">
            <v>6.6999999999999993</v>
          </cell>
          <cell r="AR172">
            <v>7</v>
          </cell>
          <cell r="AS172">
            <v>0.75</v>
          </cell>
          <cell r="AT172">
            <v>3.3125</v>
          </cell>
          <cell r="AU172">
            <v>4</v>
          </cell>
          <cell r="AV172">
            <v>5.375</v>
          </cell>
          <cell r="AW172">
            <v>5.85</v>
          </cell>
          <cell r="AX172">
            <v>6.3250000000000002</v>
          </cell>
          <cell r="AY172">
            <v>6.85</v>
          </cell>
          <cell r="AZ172">
            <v>-0.3125</v>
          </cell>
          <cell r="BA172">
            <v>-0.25000000000000089</v>
          </cell>
          <cell r="BB172">
            <v>-0.32500000000000018</v>
          </cell>
          <cell r="BC172">
            <v>-0.10000000000000053</v>
          </cell>
          <cell r="BD172">
            <v>2.8499999999999996</v>
          </cell>
        </row>
        <row r="173">
          <cell r="A173">
            <v>37424</v>
          </cell>
          <cell r="C173">
            <v>3.75</v>
          </cell>
          <cell r="D173">
            <v>4.5</v>
          </cell>
          <cell r="E173">
            <v>6.75</v>
          </cell>
          <cell r="F173">
            <v>7.75</v>
          </cell>
          <cell r="G173">
            <v>5.25</v>
          </cell>
          <cell r="H173">
            <v>5.75</v>
          </cell>
          <cell r="I173">
            <v>6</v>
          </cell>
          <cell r="J173">
            <v>6.5</v>
          </cell>
          <cell r="K173">
            <v>5.5</v>
          </cell>
          <cell r="L173">
            <v>5.8</v>
          </cell>
          <cell r="M173">
            <v>5.7</v>
          </cell>
          <cell r="N173">
            <v>5.9</v>
          </cell>
          <cell r="O173">
            <v>5.3</v>
          </cell>
          <cell r="P173">
            <v>5.8</v>
          </cell>
          <cell r="Q173">
            <v>5.6</v>
          </cell>
          <cell r="R173">
            <v>6</v>
          </cell>
          <cell r="S173">
            <v>5.6</v>
          </cell>
          <cell r="T173">
            <v>6.1</v>
          </cell>
          <cell r="U173">
            <v>6</v>
          </cell>
          <cell r="V173">
            <v>6.4</v>
          </cell>
          <cell r="W173">
            <v>6.1</v>
          </cell>
          <cell r="X173">
            <v>6.4</v>
          </cell>
          <cell r="Y173">
            <v>6.3</v>
          </cell>
          <cell r="Z173">
            <v>6.6</v>
          </cell>
          <cell r="AA173">
            <v>6.6</v>
          </cell>
          <cell r="AB173">
            <v>6.9</v>
          </cell>
          <cell r="AC173">
            <v>6.8</v>
          </cell>
          <cell r="AD173">
            <v>7.1</v>
          </cell>
          <cell r="AE173">
            <v>5.25</v>
          </cell>
          <cell r="AF173">
            <v>6.125</v>
          </cell>
          <cell r="AG173">
            <v>5.625</v>
          </cell>
          <cell r="AH173">
            <v>6.125</v>
          </cell>
          <cell r="AI173">
            <v>5.6</v>
          </cell>
          <cell r="AJ173">
            <v>5.85</v>
          </cell>
          <cell r="AK173">
            <v>5.4499999999999993</v>
          </cell>
          <cell r="AL173">
            <v>5.9</v>
          </cell>
          <cell r="AM173">
            <v>5.8</v>
          </cell>
          <cell r="AN173">
            <v>6.25</v>
          </cell>
          <cell r="AO173">
            <v>6.1999999999999993</v>
          </cell>
          <cell r="AP173">
            <v>6.5</v>
          </cell>
          <cell r="AQ173">
            <v>6.6999999999999993</v>
          </cell>
          <cell r="AR173">
            <v>7</v>
          </cell>
          <cell r="AS173">
            <v>5.6875</v>
          </cell>
          <cell r="AT173">
            <v>5.875</v>
          </cell>
          <cell r="AU173">
            <v>5.7249999999999996</v>
          </cell>
          <cell r="AV173">
            <v>5.6749999999999998</v>
          </cell>
          <cell r="AW173">
            <v>6.0250000000000004</v>
          </cell>
          <cell r="AX173">
            <v>6.35</v>
          </cell>
          <cell r="AY173">
            <v>6.85</v>
          </cell>
          <cell r="AZ173">
            <v>4.9375</v>
          </cell>
          <cell r="BA173">
            <v>0.17500000000000071</v>
          </cell>
          <cell r="BB173">
            <v>2.4999999999999467E-2</v>
          </cell>
          <cell r="BC173">
            <v>0</v>
          </cell>
          <cell r="BD173">
            <v>1.125</v>
          </cell>
        </row>
        <row r="174">
          <cell r="A174">
            <v>37425</v>
          </cell>
          <cell r="C174">
            <v>1.5</v>
          </cell>
          <cell r="D174">
            <v>2</v>
          </cell>
          <cell r="E174">
            <v>5</v>
          </cell>
          <cell r="F174">
            <v>6.5</v>
          </cell>
          <cell r="G174">
            <v>3</v>
          </cell>
          <cell r="H174">
            <v>3.5</v>
          </cell>
          <cell r="I174">
            <v>3.25</v>
          </cell>
          <cell r="J174">
            <v>3.75</v>
          </cell>
          <cell r="K174">
            <v>4</v>
          </cell>
          <cell r="L174">
            <v>4.5</v>
          </cell>
          <cell r="M174">
            <v>4.0199999999999996</v>
          </cell>
          <cell r="N174">
            <v>4.75</v>
          </cell>
          <cell r="O174">
            <v>4.75</v>
          </cell>
          <cell r="P174">
            <v>5.2</v>
          </cell>
          <cell r="Q174">
            <v>5</v>
          </cell>
          <cell r="R174">
            <v>5.4</v>
          </cell>
          <cell r="S174">
            <v>5.5</v>
          </cell>
          <cell r="T174">
            <v>5.9</v>
          </cell>
          <cell r="U174">
            <v>5.7</v>
          </cell>
          <cell r="V174">
            <v>6.1</v>
          </cell>
          <cell r="W174">
            <v>6</v>
          </cell>
          <cell r="X174">
            <v>6.4</v>
          </cell>
          <cell r="Y174">
            <v>6.25</v>
          </cell>
          <cell r="Z174">
            <v>6.6</v>
          </cell>
          <cell r="AA174">
            <v>6.6</v>
          </cell>
          <cell r="AB174">
            <v>6.9</v>
          </cell>
          <cell r="AC174">
            <v>6.8</v>
          </cell>
          <cell r="AD174">
            <v>7.1</v>
          </cell>
          <cell r="AE174">
            <v>3.25</v>
          </cell>
          <cell r="AF174">
            <v>4.25</v>
          </cell>
          <cell r="AG174">
            <v>3.125</v>
          </cell>
          <cell r="AH174">
            <v>3.625</v>
          </cell>
          <cell r="AI174">
            <v>4.01</v>
          </cell>
          <cell r="AJ174">
            <v>4.625</v>
          </cell>
          <cell r="AK174">
            <v>4.875</v>
          </cell>
          <cell r="AL174">
            <v>5.3000000000000007</v>
          </cell>
          <cell r="AM174">
            <v>5.6</v>
          </cell>
          <cell r="AN174">
            <v>6</v>
          </cell>
          <cell r="AO174">
            <v>6.125</v>
          </cell>
          <cell r="AP174">
            <v>6.5</v>
          </cell>
          <cell r="AQ174">
            <v>6.6999999999999993</v>
          </cell>
          <cell r="AR174">
            <v>7</v>
          </cell>
          <cell r="AS174">
            <v>3.75</v>
          </cell>
          <cell r="AT174">
            <v>3.375</v>
          </cell>
          <cell r="AU174">
            <v>4.3174999999999999</v>
          </cell>
          <cell r="AV174">
            <v>5.0875000000000004</v>
          </cell>
          <cell r="AW174">
            <v>5.8</v>
          </cell>
          <cell r="AX174">
            <v>6.3125</v>
          </cell>
          <cell r="AY174">
            <v>6.85</v>
          </cell>
          <cell r="AZ174">
            <v>-1.9375</v>
          </cell>
          <cell r="BA174">
            <v>-0.22500000000000053</v>
          </cell>
          <cell r="BB174">
            <v>-3.7499999999999645E-2</v>
          </cell>
          <cell r="BC174">
            <v>0</v>
          </cell>
          <cell r="BD174">
            <v>2.5324999999999998</v>
          </cell>
        </row>
        <row r="175">
          <cell r="A175">
            <v>37426</v>
          </cell>
          <cell r="C175">
            <v>2</v>
          </cell>
          <cell r="D175">
            <v>2.5</v>
          </cell>
          <cell r="E175">
            <v>3</v>
          </cell>
          <cell r="F175">
            <v>3.5</v>
          </cell>
          <cell r="G175">
            <v>3</v>
          </cell>
          <cell r="H175">
            <v>3.75</v>
          </cell>
          <cell r="I175">
            <v>3.5</v>
          </cell>
          <cell r="J175">
            <v>4</v>
          </cell>
          <cell r="K175">
            <v>4.25</v>
          </cell>
          <cell r="L175">
            <v>4.75</v>
          </cell>
          <cell r="M175">
            <v>4.75</v>
          </cell>
          <cell r="N175">
            <v>5.25</v>
          </cell>
          <cell r="O175">
            <v>5</v>
          </cell>
          <cell r="P175">
            <v>5.5</v>
          </cell>
          <cell r="Q175">
            <v>5.25</v>
          </cell>
          <cell r="R175">
            <v>5.75</v>
          </cell>
          <cell r="S175">
            <v>5.4</v>
          </cell>
          <cell r="T175">
            <v>5.8</v>
          </cell>
          <cell r="U175">
            <v>5.6</v>
          </cell>
          <cell r="V175">
            <v>6</v>
          </cell>
          <cell r="W175">
            <v>6.1</v>
          </cell>
          <cell r="X175">
            <v>6.4</v>
          </cell>
          <cell r="Y175">
            <v>6.3</v>
          </cell>
          <cell r="Z175">
            <v>6.6</v>
          </cell>
          <cell r="AA175">
            <v>6.6</v>
          </cell>
          <cell r="AB175">
            <v>6.9</v>
          </cell>
          <cell r="AC175">
            <v>6.8</v>
          </cell>
          <cell r="AD175">
            <v>7.1</v>
          </cell>
          <cell r="AE175">
            <v>2.5</v>
          </cell>
          <cell r="AF175">
            <v>3</v>
          </cell>
          <cell r="AG175">
            <v>3.25</v>
          </cell>
          <cell r="AH175">
            <v>3.875</v>
          </cell>
          <cell r="AI175">
            <v>4.5</v>
          </cell>
          <cell r="AJ175">
            <v>5</v>
          </cell>
          <cell r="AK175">
            <v>5.125</v>
          </cell>
          <cell r="AL175">
            <v>5.625</v>
          </cell>
          <cell r="AM175">
            <v>5.5</v>
          </cell>
          <cell r="AN175">
            <v>5.9</v>
          </cell>
          <cell r="AO175">
            <v>6.1999999999999993</v>
          </cell>
          <cell r="AP175">
            <v>6.5</v>
          </cell>
          <cell r="AQ175">
            <v>6.6999999999999993</v>
          </cell>
          <cell r="AR175">
            <v>7</v>
          </cell>
          <cell r="AS175">
            <v>2.75</v>
          </cell>
          <cell r="AT175">
            <v>3.5625</v>
          </cell>
          <cell r="AU175">
            <v>4.75</v>
          </cell>
          <cell r="AV175">
            <v>5.375</v>
          </cell>
          <cell r="AW175">
            <v>5.7</v>
          </cell>
          <cell r="AX175">
            <v>6.35</v>
          </cell>
          <cell r="AY175">
            <v>6.85</v>
          </cell>
          <cell r="AZ175">
            <v>-1</v>
          </cell>
          <cell r="BA175">
            <v>-9.9999999999999645E-2</v>
          </cell>
          <cell r="BB175">
            <v>3.7499999999999645E-2</v>
          </cell>
          <cell r="BC175">
            <v>0</v>
          </cell>
          <cell r="BD175">
            <v>2.0999999999999996</v>
          </cell>
        </row>
        <row r="176">
          <cell r="A176">
            <v>37427</v>
          </cell>
          <cell r="C176">
            <v>3.75</v>
          </cell>
          <cell r="D176">
            <v>4.5</v>
          </cell>
          <cell r="E176">
            <v>6.75</v>
          </cell>
          <cell r="F176">
            <v>7.75</v>
          </cell>
          <cell r="G176">
            <v>5.25</v>
          </cell>
          <cell r="H176">
            <v>5.75</v>
          </cell>
          <cell r="I176">
            <v>6</v>
          </cell>
          <cell r="J176">
            <v>6.5</v>
          </cell>
          <cell r="K176">
            <v>5.5</v>
          </cell>
          <cell r="L176">
            <v>5.8</v>
          </cell>
          <cell r="M176">
            <v>5.7</v>
          </cell>
          <cell r="N176">
            <v>5.9</v>
          </cell>
          <cell r="O176">
            <v>5.3</v>
          </cell>
          <cell r="P176">
            <v>5.8</v>
          </cell>
          <cell r="Q176">
            <v>5.6</v>
          </cell>
          <cell r="R176">
            <v>6</v>
          </cell>
          <cell r="S176">
            <v>5.6</v>
          </cell>
          <cell r="T176">
            <v>6.1</v>
          </cell>
          <cell r="U176">
            <v>6</v>
          </cell>
          <cell r="V176">
            <v>6.4</v>
          </cell>
          <cell r="W176">
            <v>6.1</v>
          </cell>
          <cell r="X176">
            <v>6.4</v>
          </cell>
          <cell r="Y176">
            <v>6.3</v>
          </cell>
          <cell r="Z176">
            <v>6.6</v>
          </cell>
          <cell r="AA176">
            <v>6.6</v>
          </cell>
          <cell r="AB176">
            <v>6.9</v>
          </cell>
          <cell r="AC176">
            <v>6.8</v>
          </cell>
          <cell r="AD176">
            <v>7.1</v>
          </cell>
          <cell r="AE176">
            <v>5.25</v>
          </cell>
          <cell r="AF176">
            <v>6.125</v>
          </cell>
          <cell r="AG176">
            <v>5.625</v>
          </cell>
          <cell r="AH176">
            <v>6.125</v>
          </cell>
          <cell r="AI176">
            <v>5.6</v>
          </cell>
          <cell r="AJ176">
            <v>5.85</v>
          </cell>
          <cell r="AK176">
            <v>5.4499999999999993</v>
          </cell>
          <cell r="AL176">
            <v>5.9</v>
          </cell>
          <cell r="AM176">
            <v>5.8</v>
          </cell>
          <cell r="AN176">
            <v>6.25</v>
          </cell>
          <cell r="AO176">
            <v>6.1999999999999993</v>
          </cell>
          <cell r="AP176">
            <v>6.5</v>
          </cell>
          <cell r="AQ176">
            <v>6.6999999999999993</v>
          </cell>
          <cell r="AR176">
            <v>7</v>
          </cell>
          <cell r="AS176">
            <v>5.6875</v>
          </cell>
          <cell r="AT176">
            <v>5.875</v>
          </cell>
          <cell r="AU176">
            <v>5.7249999999999996</v>
          </cell>
          <cell r="AV176">
            <v>5.6749999999999998</v>
          </cell>
          <cell r="AW176">
            <v>6.0250000000000004</v>
          </cell>
          <cell r="AX176">
            <v>6.35</v>
          </cell>
          <cell r="AY176">
            <v>6.85</v>
          </cell>
          <cell r="AZ176">
            <v>2.9375</v>
          </cell>
          <cell r="BA176">
            <v>0.32500000000000018</v>
          </cell>
          <cell r="BB176">
            <v>0</v>
          </cell>
          <cell r="BC176">
            <v>0</v>
          </cell>
          <cell r="BD176">
            <v>1.125</v>
          </cell>
        </row>
        <row r="177">
          <cell r="A177">
            <v>37428</v>
          </cell>
          <cell r="C177">
            <v>1</v>
          </cell>
          <cell r="D177">
            <v>1.5</v>
          </cell>
          <cell r="E177">
            <v>2.75</v>
          </cell>
          <cell r="F177">
            <v>3.25</v>
          </cell>
          <cell r="G177">
            <v>3</v>
          </cell>
          <cell r="H177">
            <v>4</v>
          </cell>
          <cell r="I177">
            <v>3.5</v>
          </cell>
          <cell r="J177">
            <v>4.5</v>
          </cell>
          <cell r="K177">
            <v>4.5</v>
          </cell>
          <cell r="L177">
            <v>5.25</v>
          </cell>
          <cell r="M177">
            <v>5.25</v>
          </cell>
          <cell r="N177">
            <v>5.75</v>
          </cell>
          <cell r="O177">
            <v>5</v>
          </cell>
          <cell r="P177">
            <v>5.5</v>
          </cell>
          <cell r="Q177">
            <v>5.25</v>
          </cell>
          <cell r="R177">
            <v>5.75</v>
          </cell>
          <cell r="S177">
            <v>5.5</v>
          </cell>
          <cell r="T177">
            <v>5.75</v>
          </cell>
          <cell r="U177">
            <v>5.6</v>
          </cell>
          <cell r="V177">
            <v>5.9</v>
          </cell>
          <cell r="W177">
            <v>6.1</v>
          </cell>
          <cell r="X177">
            <v>6.4</v>
          </cell>
          <cell r="Y177">
            <v>6.3</v>
          </cell>
          <cell r="Z177">
            <v>6.6</v>
          </cell>
          <cell r="AA177">
            <v>6.6</v>
          </cell>
          <cell r="AB177">
            <v>6.9</v>
          </cell>
          <cell r="AC177">
            <v>6.8</v>
          </cell>
          <cell r="AD177">
            <v>7.1</v>
          </cell>
          <cell r="AE177">
            <v>1.875</v>
          </cell>
          <cell r="AF177">
            <v>2.375</v>
          </cell>
          <cell r="AG177">
            <v>3.25</v>
          </cell>
          <cell r="AH177">
            <v>4.25</v>
          </cell>
          <cell r="AI177">
            <v>4.875</v>
          </cell>
          <cell r="AJ177">
            <v>5.5</v>
          </cell>
          <cell r="AK177">
            <v>5.125</v>
          </cell>
          <cell r="AL177">
            <v>5.625</v>
          </cell>
          <cell r="AM177">
            <v>5.55</v>
          </cell>
          <cell r="AN177">
            <v>5.8250000000000002</v>
          </cell>
          <cell r="AO177">
            <v>6.1999999999999993</v>
          </cell>
          <cell r="AP177">
            <v>6.5</v>
          </cell>
          <cell r="AQ177">
            <v>6.6999999999999993</v>
          </cell>
          <cell r="AR177">
            <v>7</v>
          </cell>
          <cell r="AS177">
            <v>2.125</v>
          </cell>
          <cell r="AT177">
            <v>3.75</v>
          </cell>
          <cell r="AU177">
            <v>5.1875</v>
          </cell>
          <cell r="AV177">
            <v>5.375</v>
          </cell>
          <cell r="AW177">
            <v>5.6875</v>
          </cell>
          <cell r="AX177">
            <v>6.35</v>
          </cell>
          <cell r="AY177">
            <v>6.85</v>
          </cell>
          <cell r="AZ177">
            <v>-3.5625</v>
          </cell>
          <cell r="BA177">
            <v>-0.33750000000000036</v>
          </cell>
          <cell r="BB177">
            <v>0</v>
          </cell>
          <cell r="BC177">
            <v>0</v>
          </cell>
          <cell r="BD177">
            <v>1.6624999999999996</v>
          </cell>
        </row>
        <row r="178">
          <cell r="A178">
            <v>37429</v>
          </cell>
          <cell r="C178">
            <v>2.75</v>
          </cell>
          <cell r="D178">
            <v>3</v>
          </cell>
          <cell r="E178">
            <v>4.5</v>
          </cell>
          <cell r="F178">
            <v>5</v>
          </cell>
          <cell r="G178">
            <v>4</v>
          </cell>
          <cell r="H178">
            <v>4.5</v>
          </cell>
          <cell r="I178">
            <v>4.25</v>
          </cell>
          <cell r="J178">
            <v>4.75</v>
          </cell>
          <cell r="K178">
            <v>4.5</v>
          </cell>
          <cell r="L178">
            <v>5.25</v>
          </cell>
          <cell r="M178">
            <v>5.25</v>
          </cell>
          <cell r="N178">
            <v>5.75</v>
          </cell>
          <cell r="O178">
            <v>5.4</v>
          </cell>
          <cell r="P178">
            <v>5.8</v>
          </cell>
          <cell r="Q178">
            <v>5.6</v>
          </cell>
          <cell r="R178">
            <v>6</v>
          </cell>
          <cell r="S178">
            <v>5.2</v>
          </cell>
          <cell r="T178">
            <v>5.6</v>
          </cell>
          <cell r="U178">
            <v>5.4</v>
          </cell>
          <cell r="V178">
            <v>5.8</v>
          </cell>
          <cell r="W178">
            <v>5.9</v>
          </cell>
          <cell r="X178">
            <v>6.4</v>
          </cell>
          <cell r="Y178">
            <v>6.1</v>
          </cell>
          <cell r="Z178">
            <v>6.5</v>
          </cell>
          <cell r="AA178">
            <v>6.4</v>
          </cell>
          <cell r="AB178">
            <v>6.75</v>
          </cell>
          <cell r="AC178">
            <v>6.5</v>
          </cell>
          <cell r="AD178">
            <v>6.8</v>
          </cell>
          <cell r="AE178">
            <v>3.625</v>
          </cell>
          <cell r="AF178">
            <v>4</v>
          </cell>
          <cell r="AG178">
            <v>4.125</v>
          </cell>
          <cell r="AH178">
            <v>4.625</v>
          </cell>
          <cell r="AI178">
            <v>4.875</v>
          </cell>
          <cell r="AJ178">
            <v>5.5</v>
          </cell>
          <cell r="AK178">
            <v>5.5</v>
          </cell>
          <cell r="AL178">
            <v>5.9</v>
          </cell>
          <cell r="AM178">
            <v>5.3000000000000007</v>
          </cell>
          <cell r="AN178">
            <v>5.6999999999999993</v>
          </cell>
          <cell r="AO178">
            <v>6</v>
          </cell>
          <cell r="AP178">
            <v>6.45</v>
          </cell>
          <cell r="AQ178">
            <v>6.45</v>
          </cell>
          <cell r="AR178">
            <v>6.7750000000000004</v>
          </cell>
          <cell r="AS178">
            <v>3.8125</v>
          </cell>
          <cell r="AT178">
            <v>4.375</v>
          </cell>
          <cell r="AU178">
            <v>5.1875</v>
          </cell>
          <cell r="AV178">
            <v>5.7</v>
          </cell>
          <cell r="AW178">
            <v>5.5</v>
          </cell>
          <cell r="AX178">
            <v>6.2249999999999996</v>
          </cell>
          <cell r="AY178">
            <v>6.6125000000000007</v>
          </cell>
          <cell r="AZ178">
            <v>1.6875</v>
          </cell>
          <cell r="BA178">
            <v>-0.1875</v>
          </cell>
          <cell r="BB178">
            <v>-0.125</v>
          </cell>
          <cell r="BC178">
            <v>-0.23749999999999893</v>
          </cell>
          <cell r="BD178">
            <v>1.4250000000000007</v>
          </cell>
        </row>
        <row r="179">
          <cell r="A179">
            <v>37430</v>
          </cell>
          <cell r="C179">
            <v>2.75</v>
          </cell>
          <cell r="D179">
            <v>3</v>
          </cell>
          <cell r="E179">
            <v>4.5</v>
          </cell>
          <cell r="F179">
            <v>5</v>
          </cell>
          <cell r="G179">
            <v>4</v>
          </cell>
          <cell r="H179">
            <v>4.5</v>
          </cell>
          <cell r="I179">
            <v>4.25</v>
          </cell>
          <cell r="J179">
            <v>4.75</v>
          </cell>
          <cell r="K179">
            <v>4.5</v>
          </cell>
          <cell r="L179">
            <v>5.25</v>
          </cell>
          <cell r="M179">
            <v>5.25</v>
          </cell>
          <cell r="N179">
            <v>5.75</v>
          </cell>
          <cell r="O179">
            <v>5.4</v>
          </cell>
          <cell r="P179">
            <v>5.8</v>
          </cell>
          <cell r="Q179">
            <v>5.6</v>
          </cell>
          <cell r="R179">
            <v>6</v>
          </cell>
          <cell r="S179">
            <v>5.2</v>
          </cell>
          <cell r="T179">
            <v>5.6</v>
          </cell>
          <cell r="U179">
            <v>5.4</v>
          </cell>
          <cell r="V179">
            <v>5.8</v>
          </cell>
          <cell r="W179">
            <v>5.9</v>
          </cell>
          <cell r="X179">
            <v>6.4</v>
          </cell>
          <cell r="Y179">
            <v>6.1</v>
          </cell>
          <cell r="Z179">
            <v>6.5</v>
          </cell>
          <cell r="AA179">
            <v>6.4</v>
          </cell>
          <cell r="AB179">
            <v>6.75</v>
          </cell>
          <cell r="AC179">
            <v>6.5</v>
          </cell>
          <cell r="AD179">
            <v>6.8</v>
          </cell>
          <cell r="AE179">
            <v>3.625</v>
          </cell>
          <cell r="AF179">
            <v>4</v>
          </cell>
          <cell r="AG179">
            <v>4.125</v>
          </cell>
          <cell r="AH179">
            <v>4.625</v>
          </cell>
          <cell r="AI179">
            <v>4.875</v>
          </cell>
          <cell r="AJ179">
            <v>5.5</v>
          </cell>
          <cell r="AK179">
            <v>5.5</v>
          </cell>
          <cell r="AL179">
            <v>5.9</v>
          </cell>
          <cell r="AM179">
            <v>5.3000000000000007</v>
          </cell>
          <cell r="AN179">
            <v>5.6999999999999993</v>
          </cell>
          <cell r="AO179">
            <v>6</v>
          </cell>
          <cell r="AP179">
            <v>6.45</v>
          </cell>
          <cell r="AQ179">
            <v>6.45</v>
          </cell>
          <cell r="AR179">
            <v>6.7750000000000004</v>
          </cell>
          <cell r="AS179">
            <v>3.8125</v>
          </cell>
          <cell r="AT179">
            <v>4.375</v>
          </cell>
          <cell r="AU179">
            <v>5.1875</v>
          </cell>
          <cell r="AV179">
            <v>5.7</v>
          </cell>
          <cell r="AW179">
            <v>5.5</v>
          </cell>
          <cell r="AX179">
            <v>6.2249999999999996</v>
          </cell>
          <cell r="AY179">
            <v>6.6125000000000007</v>
          </cell>
          <cell r="AZ179">
            <v>0</v>
          </cell>
          <cell r="BA179">
            <v>0</v>
          </cell>
          <cell r="BB179">
            <v>0</v>
          </cell>
          <cell r="BC179">
            <v>0</v>
          </cell>
          <cell r="BD179">
            <v>1.4250000000000007</v>
          </cell>
        </row>
        <row r="180">
          <cell r="A180">
            <v>37431</v>
          </cell>
          <cell r="C180">
            <v>4</v>
          </cell>
          <cell r="D180">
            <v>5</v>
          </cell>
          <cell r="E180">
            <v>6.5</v>
          </cell>
          <cell r="F180">
            <v>7</v>
          </cell>
          <cell r="G180">
            <v>5.5</v>
          </cell>
          <cell r="H180">
            <v>6.25</v>
          </cell>
          <cell r="I180">
            <v>6.25</v>
          </cell>
          <cell r="J180">
            <v>7</v>
          </cell>
          <cell r="K180">
            <v>5.5</v>
          </cell>
          <cell r="L180">
            <v>6</v>
          </cell>
          <cell r="M180">
            <v>5.75</v>
          </cell>
          <cell r="N180">
            <v>6.25</v>
          </cell>
          <cell r="O180">
            <v>5.35</v>
          </cell>
          <cell r="P180">
            <v>5.85</v>
          </cell>
          <cell r="Q180">
            <v>5.6</v>
          </cell>
          <cell r="R180">
            <v>6</v>
          </cell>
          <cell r="S180">
            <v>5.35</v>
          </cell>
          <cell r="T180">
            <v>5.75</v>
          </cell>
          <cell r="U180">
            <v>5.5</v>
          </cell>
          <cell r="V180">
            <v>5.9</v>
          </cell>
          <cell r="W180">
            <v>5.9</v>
          </cell>
          <cell r="X180">
            <v>6.4</v>
          </cell>
          <cell r="Y180">
            <v>6.1</v>
          </cell>
          <cell r="Z180">
            <v>6.5</v>
          </cell>
          <cell r="AA180">
            <v>6.4</v>
          </cell>
          <cell r="AB180">
            <v>6.75</v>
          </cell>
          <cell r="AC180">
            <v>6.5</v>
          </cell>
          <cell r="AD180">
            <v>6.8</v>
          </cell>
          <cell r="AE180">
            <v>5.25</v>
          </cell>
          <cell r="AF180">
            <v>6</v>
          </cell>
          <cell r="AG180">
            <v>5.875</v>
          </cell>
          <cell r="AH180">
            <v>6.625</v>
          </cell>
          <cell r="AI180">
            <v>5.625</v>
          </cell>
          <cell r="AJ180">
            <v>6.125</v>
          </cell>
          <cell r="AK180">
            <v>5.4749999999999996</v>
          </cell>
          <cell r="AL180">
            <v>5.9249999999999998</v>
          </cell>
          <cell r="AM180">
            <v>5.4249999999999998</v>
          </cell>
          <cell r="AN180">
            <v>5.8250000000000002</v>
          </cell>
          <cell r="AO180">
            <v>6</v>
          </cell>
          <cell r="AP180">
            <v>6.45</v>
          </cell>
          <cell r="AQ180">
            <v>6.45</v>
          </cell>
          <cell r="AR180">
            <v>6.7750000000000004</v>
          </cell>
          <cell r="AS180">
            <v>5.625</v>
          </cell>
          <cell r="AT180">
            <v>6.25</v>
          </cell>
          <cell r="AU180">
            <v>5.875</v>
          </cell>
          <cell r="AV180">
            <v>5.6999999999999993</v>
          </cell>
          <cell r="AW180">
            <v>5.625</v>
          </cell>
          <cell r="AX180">
            <v>6.2249999999999996</v>
          </cell>
          <cell r="AY180">
            <v>6.6125000000000007</v>
          </cell>
          <cell r="AZ180">
            <v>1.8125</v>
          </cell>
          <cell r="BA180">
            <v>0.125</v>
          </cell>
          <cell r="BB180">
            <v>0</v>
          </cell>
          <cell r="BC180">
            <v>0</v>
          </cell>
          <cell r="BD180">
            <v>0.73750000000000071</v>
          </cell>
        </row>
        <row r="181">
          <cell r="A181">
            <v>37432</v>
          </cell>
          <cell r="C181">
            <v>6</v>
          </cell>
          <cell r="D181">
            <v>6.5</v>
          </cell>
          <cell r="E181">
            <v>7.5</v>
          </cell>
          <cell r="F181">
            <v>8</v>
          </cell>
          <cell r="G181">
            <v>7</v>
          </cell>
          <cell r="H181">
            <v>7.5</v>
          </cell>
          <cell r="I181">
            <v>7.25</v>
          </cell>
          <cell r="J181">
            <v>7.75</v>
          </cell>
          <cell r="K181">
            <v>6.25</v>
          </cell>
          <cell r="L181">
            <v>6.75</v>
          </cell>
          <cell r="M181">
            <v>6.5</v>
          </cell>
          <cell r="N181">
            <v>7</v>
          </cell>
          <cell r="O181">
            <v>5.6</v>
          </cell>
          <cell r="P181">
            <v>6.25</v>
          </cell>
          <cell r="Q181">
            <v>6.1</v>
          </cell>
          <cell r="R181">
            <v>6.5</v>
          </cell>
          <cell r="S181">
            <v>5.5</v>
          </cell>
          <cell r="T181">
            <v>5.9</v>
          </cell>
          <cell r="U181">
            <v>5.75</v>
          </cell>
          <cell r="V181">
            <v>6.1</v>
          </cell>
          <cell r="W181">
            <v>5.7</v>
          </cell>
          <cell r="X181">
            <v>6</v>
          </cell>
          <cell r="Y181">
            <v>5.8</v>
          </cell>
          <cell r="Z181">
            <v>6.25</v>
          </cell>
          <cell r="AA181">
            <v>6.4</v>
          </cell>
          <cell r="AB181">
            <v>6.75</v>
          </cell>
          <cell r="AC181">
            <v>6.5</v>
          </cell>
          <cell r="AD181">
            <v>6.8</v>
          </cell>
          <cell r="AE181">
            <v>6.75</v>
          </cell>
          <cell r="AF181">
            <v>7.25</v>
          </cell>
          <cell r="AG181">
            <v>7.125</v>
          </cell>
          <cell r="AH181">
            <v>7.625</v>
          </cell>
          <cell r="AI181">
            <v>6.375</v>
          </cell>
          <cell r="AJ181">
            <v>6.875</v>
          </cell>
          <cell r="AK181">
            <v>5.85</v>
          </cell>
          <cell r="AL181">
            <v>6.375</v>
          </cell>
          <cell r="AM181">
            <v>5.625</v>
          </cell>
          <cell r="AN181">
            <v>6</v>
          </cell>
          <cell r="AO181">
            <v>5.75</v>
          </cell>
          <cell r="AP181">
            <v>6.125</v>
          </cell>
          <cell r="AQ181">
            <v>6.45</v>
          </cell>
          <cell r="AR181">
            <v>6.7750000000000004</v>
          </cell>
          <cell r="AS181">
            <v>7</v>
          </cell>
          <cell r="AT181">
            <v>7.375</v>
          </cell>
          <cell r="AU181">
            <v>6.625</v>
          </cell>
          <cell r="AV181">
            <v>6.1124999999999998</v>
          </cell>
          <cell r="AW181">
            <v>5.8125</v>
          </cell>
          <cell r="AX181">
            <v>5.9375</v>
          </cell>
          <cell r="AY181">
            <v>6.6125000000000007</v>
          </cell>
          <cell r="AZ181">
            <v>1.375</v>
          </cell>
          <cell r="BA181">
            <v>0.1875</v>
          </cell>
          <cell r="BB181">
            <v>-0.28749999999999964</v>
          </cell>
          <cell r="BC181">
            <v>0</v>
          </cell>
          <cell r="BD181">
            <v>-1.2499999999999289E-2</v>
          </cell>
        </row>
        <row r="182">
          <cell r="A182">
            <v>37446</v>
          </cell>
          <cell r="C182">
            <v>1</v>
          </cell>
          <cell r="D182">
            <v>1.5</v>
          </cell>
          <cell r="E182">
            <v>1.75</v>
          </cell>
          <cell r="F182">
            <v>2</v>
          </cell>
          <cell r="G182">
            <v>3.25</v>
          </cell>
          <cell r="H182">
            <v>3.75</v>
          </cell>
          <cell r="I182">
            <v>3.5</v>
          </cell>
          <cell r="J182">
            <v>4</v>
          </cell>
          <cell r="K182">
            <v>3.75</v>
          </cell>
          <cell r="L182">
            <v>4.25</v>
          </cell>
          <cell r="M182">
            <v>4</v>
          </cell>
          <cell r="N182">
            <v>4.5</v>
          </cell>
          <cell r="O182">
            <v>4.5</v>
          </cell>
          <cell r="P182">
            <v>4.9000000000000004</v>
          </cell>
          <cell r="Q182">
            <v>4.75</v>
          </cell>
          <cell r="R182">
            <v>5</v>
          </cell>
          <cell r="S182">
            <v>4.7</v>
          </cell>
          <cell r="T182">
            <v>5.0999999999999996</v>
          </cell>
          <cell r="U182">
            <v>4.9000000000000004</v>
          </cell>
          <cell r="V182">
            <v>5.2</v>
          </cell>
          <cell r="W182">
            <v>5.4</v>
          </cell>
          <cell r="X182">
            <v>5.8</v>
          </cell>
          <cell r="Y182">
            <v>5.6</v>
          </cell>
          <cell r="Z182">
            <v>6</v>
          </cell>
          <cell r="AA182">
            <v>6.25</v>
          </cell>
          <cell r="AB182">
            <v>6.75</v>
          </cell>
          <cell r="AC182">
            <v>6.5</v>
          </cell>
          <cell r="AD182">
            <v>6.9</v>
          </cell>
          <cell r="AE182">
            <v>1.375</v>
          </cell>
          <cell r="AF182">
            <v>1.75</v>
          </cell>
          <cell r="AG182">
            <v>3.375</v>
          </cell>
          <cell r="AH182">
            <v>3.875</v>
          </cell>
          <cell r="AI182">
            <v>3.875</v>
          </cell>
          <cell r="AJ182">
            <v>4.375</v>
          </cell>
          <cell r="AK182">
            <v>4.625</v>
          </cell>
          <cell r="AL182">
            <v>4.95</v>
          </cell>
          <cell r="AM182">
            <v>4.8000000000000007</v>
          </cell>
          <cell r="AN182">
            <v>5.15</v>
          </cell>
          <cell r="AO182">
            <v>5.5</v>
          </cell>
          <cell r="AP182">
            <v>5.9</v>
          </cell>
          <cell r="AQ182">
            <v>6.375</v>
          </cell>
          <cell r="AR182">
            <v>6.8250000000000002</v>
          </cell>
          <cell r="AS182">
            <v>1.5625</v>
          </cell>
          <cell r="AT182">
            <v>3.625</v>
          </cell>
          <cell r="AU182">
            <v>4.125</v>
          </cell>
          <cell r="AV182">
            <v>4.7874999999999996</v>
          </cell>
          <cell r="AW182">
            <v>4.9750000000000005</v>
          </cell>
          <cell r="AX182">
            <v>5.7</v>
          </cell>
          <cell r="AY182">
            <v>6.6</v>
          </cell>
          <cell r="AZ182">
            <v>-5.4375</v>
          </cell>
          <cell r="BA182">
            <v>-0.83749999999999947</v>
          </cell>
          <cell r="BB182">
            <v>-0.23749999999999982</v>
          </cell>
          <cell r="BC182">
            <v>-1.2500000000001066E-2</v>
          </cell>
          <cell r="BD182">
            <v>2.4749999999999996</v>
          </cell>
        </row>
        <row r="183">
          <cell r="A183">
            <v>37448</v>
          </cell>
          <cell r="C183">
            <v>8.9</v>
          </cell>
          <cell r="D183">
            <v>8.9</v>
          </cell>
          <cell r="E183">
            <v>8.9499999999999993</v>
          </cell>
          <cell r="F183">
            <v>8.9499999999999993</v>
          </cell>
          <cell r="G183">
            <v>8.9</v>
          </cell>
          <cell r="H183">
            <v>8.9</v>
          </cell>
          <cell r="I183">
            <v>9</v>
          </cell>
          <cell r="J183">
            <v>9.25</v>
          </cell>
          <cell r="K183">
            <v>8</v>
          </cell>
          <cell r="L183">
            <v>8.5</v>
          </cell>
          <cell r="M183">
            <v>8.5</v>
          </cell>
          <cell r="N183">
            <v>9</v>
          </cell>
          <cell r="O183">
            <v>6.75</v>
          </cell>
          <cell r="P183">
            <v>7.25</v>
          </cell>
          <cell r="Q183">
            <v>7</v>
          </cell>
          <cell r="R183">
            <v>7.5</v>
          </cell>
          <cell r="S183">
            <v>6</v>
          </cell>
          <cell r="T183">
            <v>6.4</v>
          </cell>
          <cell r="U183">
            <v>6.25</v>
          </cell>
          <cell r="V183">
            <v>6.7</v>
          </cell>
          <cell r="W183">
            <v>6.2</v>
          </cell>
          <cell r="X183">
            <v>6.6</v>
          </cell>
          <cell r="Y183">
            <v>6.4</v>
          </cell>
          <cell r="Z183">
            <v>6.8</v>
          </cell>
          <cell r="AA183">
            <v>6.25</v>
          </cell>
          <cell r="AB183">
            <v>6.75</v>
          </cell>
          <cell r="AC183">
            <v>6.5</v>
          </cell>
          <cell r="AD183">
            <v>6.9</v>
          </cell>
          <cell r="AE183">
            <v>8.9250000000000007</v>
          </cell>
          <cell r="AF183">
            <v>8.9250000000000007</v>
          </cell>
          <cell r="AG183">
            <v>8.9499999999999993</v>
          </cell>
          <cell r="AH183">
            <v>9.0749999999999993</v>
          </cell>
          <cell r="AI183">
            <v>8.25</v>
          </cell>
          <cell r="AJ183">
            <v>8.75</v>
          </cell>
          <cell r="AK183">
            <v>6.875</v>
          </cell>
          <cell r="AL183">
            <v>7.375</v>
          </cell>
          <cell r="AM183">
            <v>6.125</v>
          </cell>
          <cell r="AN183">
            <v>6.5500000000000007</v>
          </cell>
          <cell r="AO183">
            <v>6.3000000000000007</v>
          </cell>
          <cell r="AP183">
            <v>6.6999999999999993</v>
          </cell>
          <cell r="AQ183">
            <v>6.375</v>
          </cell>
          <cell r="AR183">
            <v>6.8250000000000002</v>
          </cell>
          <cell r="AS183">
            <v>8.9250000000000007</v>
          </cell>
          <cell r="AT183">
            <v>9.0124999999999993</v>
          </cell>
          <cell r="AU183">
            <v>8.5</v>
          </cell>
          <cell r="AV183">
            <v>7.125</v>
          </cell>
          <cell r="AW183">
            <v>6.3375000000000004</v>
          </cell>
          <cell r="AX183">
            <v>6.5</v>
          </cell>
          <cell r="AY183">
            <v>6.6</v>
          </cell>
          <cell r="AZ183">
            <v>7.3625000000000007</v>
          </cell>
          <cell r="BA183">
            <v>1.3624999999999998</v>
          </cell>
          <cell r="BB183">
            <v>0.79999999999999982</v>
          </cell>
          <cell r="BC183">
            <v>0</v>
          </cell>
          <cell r="BD183">
            <v>-1.9000000000000004</v>
          </cell>
        </row>
        <row r="184">
          <cell r="A184">
            <v>37450</v>
          </cell>
          <cell r="C184">
            <v>8.9</v>
          </cell>
          <cell r="D184">
            <v>8.9</v>
          </cell>
          <cell r="E184">
            <v>8.9499999999999993</v>
          </cell>
          <cell r="F184">
            <v>8.9499999999999993</v>
          </cell>
          <cell r="G184">
            <v>7.8</v>
          </cell>
          <cell r="H184">
            <v>8.3000000000000007</v>
          </cell>
          <cell r="I184">
            <v>8.1</v>
          </cell>
          <cell r="J184">
            <v>8.5</v>
          </cell>
          <cell r="K184">
            <v>7.5</v>
          </cell>
          <cell r="L184">
            <v>8</v>
          </cell>
          <cell r="M184">
            <v>7.75</v>
          </cell>
          <cell r="N184">
            <v>8.25</v>
          </cell>
          <cell r="O184">
            <v>7.1</v>
          </cell>
          <cell r="P184">
            <v>7.4</v>
          </cell>
          <cell r="Q184">
            <v>7.3</v>
          </cell>
          <cell r="R184">
            <v>7.6</v>
          </cell>
          <cell r="S184">
            <v>6.1</v>
          </cell>
          <cell r="T184">
            <v>6.4</v>
          </cell>
          <cell r="U184">
            <v>6.3</v>
          </cell>
          <cell r="V184">
            <v>6.6</v>
          </cell>
          <cell r="W184">
            <v>6.2</v>
          </cell>
          <cell r="X184">
            <v>6.6</v>
          </cell>
          <cell r="Y184">
            <v>6.4</v>
          </cell>
          <cell r="Z184">
            <v>6.8</v>
          </cell>
          <cell r="AA184">
            <v>6.6</v>
          </cell>
          <cell r="AB184">
            <v>7</v>
          </cell>
          <cell r="AC184">
            <v>6.8</v>
          </cell>
          <cell r="AD184">
            <v>7.1</v>
          </cell>
          <cell r="AE184">
            <v>8.9250000000000007</v>
          </cell>
          <cell r="AF184">
            <v>8.9250000000000007</v>
          </cell>
          <cell r="AG184">
            <v>7.9499999999999993</v>
          </cell>
          <cell r="AH184">
            <v>8.4</v>
          </cell>
          <cell r="AI184">
            <v>7.625</v>
          </cell>
          <cell r="AJ184">
            <v>8.125</v>
          </cell>
          <cell r="AK184">
            <v>7.1999999999999993</v>
          </cell>
          <cell r="AL184">
            <v>7.5</v>
          </cell>
          <cell r="AM184">
            <v>6.1999999999999993</v>
          </cell>
          <cell r="AN184">
            <v>6.5</v>
          </cell>
          <cell r="AO184">
            <v>6.3000000000000007</v>
          </cell>
          <cell r="AP184">
            <v>6.6999999999999993</v>
          </cell>
          <cell r="AQ184">
            <v>6.6999999999999993</v>
          </cell>
          <cell r="AR184">
            <v>7.05</v>
          </cell>
          <cell r="AS184">
            <v>8.9250000000000007</v>
          </cell>
          <cell r="AT184">
            <v>8.1750000000000007</v>
          </cell>
          <cell r="AU184">
            <v>7.875</v>
          </cell>
          <cell r="AV184">
            <v>7.35</v>
          </cell>
          <cell r="AW184">
            <v>6.35</v>
          </cell>
          <cell r="AX184">
            <v>6.5</v>
          </cell>
          <cell r="AY184">
            <v>6.875</v>
          </cell>
          <cell r="AZ184">
            <v>0</v>
          </cell>
          <cell r="BA184">
            <v>1.2499999999999289E-2</v>
          </cell>
          <cell r="BB184">
            <v>0</v>
          </cell>
          <cell r="BC184">
            <v>0.27500000000000036</v>
          </cell>
          <cell r="BD184">
            <v>-1</v>
          </cell>
        </row>
        <row r="185">
          <cell r="A185">
            <v>37453</v>
          </cell>
          <cell r="C185">
            <v>7.5</v>
          </cell>
          <cell r="D185">
            <v>8.25</v>
          </cell>
          <cell r="E185">
            <v>8.9</v>
          </cell>
          <cell r="F185">
            <v>8.9</v>
          </cell>
          <cell r="G185">
            <v>7.25</v>
          </cell>
          <cell r="H185">
            <v>7.5</v>
          </cell>
          <cell r="I185">
            <v>7.5</v>
          </cell>
          <cell r="J185">
            <v>7.75</v>
          </cell>
          <cell r="K185">
            <v>6.75</v>
          </cell>
          <cell r="L185">
            <v>7.25</v>
          </cell>
          <cell r="M185">
            <v>7</v>
          </cell>
          <cell r="N185">
            <v>7.5</v>
          </cell>
          <cell r="O185">
            <v>6.5</v>
          </cell>
          <cell r="P185">
            <v>7</v>
          </cell>
          <cell r="Q185">
            <v>6.75</v>
          </cell>
          <cell r="R185">
            <v>7.25</v>
          </cell>
          <cell r="S185">
            <v>6.1</v>
          </cell>
          <cell r="T185">
            <v>6.4</v>
          </cell>
          <cell r="U185">
            <v>6.3</v>
          </cell>
          <cell r="V185">
            <v>6.6</v>
          </cell>
          <cell r="W185">
            <v>6.25</v>
          </cell>
          <cell r="X185">
            <v>6.6</v>
          </cell>
          <cell r="Y185">
            <v>6.45</v>
          </cell>
          <cell r="Z185">
            <v>6.8</v>
          </cell>
          <cell r="AA185">
            <v>6.6</v>
          </cell>
          <cell r="AB185">
            <v>7</v>
          </cell>
          <cell r="AC185">
            <v>6.8</v>
          </cell>
          <cell r="AD185">
            <v>7.1</v>
          </cell>
          <cell r="AE185">
            <v>8.1999999999999993</v>
          </cell>
          <cell r="AF185">
            <v>8.5749999999999993</v>
          </cell>
          <cell r="AG185">
            <v>7.375</v>
          </cell>
          <cell r="AH185">
            <v>7.625</v>
          </cell>
          <cell r="AI185">
            <v>6.875</v>
          </cell>
          <cell r="AJ185">
            <v>7.375</v>
          </cell>
          <cell r="AK185">
            <v>6.625</v>
          </cell>
          <cell r="AL185">
            <v>7.125</v>
          </cell>
          <cell r="AM185">
            <v>6.1999999999999993</v>
          </cell>
          <cell r="AN185">
            <v>6.5</v>
          </cell>
          <cell r="AO185">
            <v>6.35</v>
          </cell>
          <cell r="AP185">
            <v>6.6999999999999993</v>
          </cell>
          <cell r="AQ185">
            <v>6.6999999999999993</v>
          </cell>
          <cell r="AR185">
            <v>7.05</v>
          </cell>
          <cell r="AS185">
            <v>8.3874999999999993</v>
          </cell>
          <cell r="AT185">
            <v>7.5</v>
          </cell>
          <cell r="AU185">
            <v>7.125</v>
          </cell>
          <cell r="AV185">
            <v>6.875</v>
          </cell>
          <cell r="AW185">
            <v>6.35</v>
          </cell>
          <cell r="AX185">
            <v>6.5249999999999995</v>
          </cell>
          <cell r="AY185">
            <v>6.875</v>
          </cell>
          <cell r="AZ185">
            <v>-0.53750000000000142</v>
          </cell>
          <cell r="BA185">
            <v>0</v>
          </cell>
          <cell r="BB185">
            <v>2.4999999999999467E-2</v>
          </cell>
          <cell r="BC185">
            <v>0</v>
          </cell>
          <cell r="BD185">
            <v>-0.25</v>
          </cell>
        </row>
        <row r="186">
          <cell r="A186">
            <v>37454</v>
          </cell>
          <cell r="C186">
            <v>7.5</v>
          </cell>
          <cell r="D186">
            <v>8.25</v>
          </cell>
          <cell r="E186">
            <v>8.5</v>
          </cell>
          <cell r="F186">
            <v>8.9</v>
          </cell>
          <cell r="G186">
            <v>7</v>
          </cell>
          <cell r="H186">
            <v>7.75</v>
          </cell>
          <cell r="I186">
            <v>7.25</v>
          </cell>
          <cell r="J186">
            <v>8</v>
          </cell>
          <cell r="K186">
            <v>6.75</v>
          </cell>
          <cell r="L186">
            <v>7.25</v>
          </cell>
          <cell r="M186">
            <v>7</v>
          </cell>
          <cell r="N186">
            <v>7.5</v>
          </cell>
          <cell r="O186">
            <v>6.25</v>
          </cell>
          <cell r="P186">
            <v>6.75</v>
          </cell>
          <cell r="Q186">
            <v>6.5</v>
          </cell>
          <cell r="R186">
            <v>7</v>
          </cell>
          <cell r="S186">
            <v>5.75</v>
          </cell>
          <cell r="T186">
            <v>6.25</v>
          </cell>
          <cell r="U186">
            <v>6</v>
          </cell>
          <cell r="V186">
            <v>6.4</v>
          </cell>
          <cell r="W186">
            <v>6.1</v>
          </cell>
          <cell r="X186">
            <v>6.4</v>
          </cell>
          <cell r="Y186">
            <v>6.25</v>
          </cell>
          <cell r="Z186">
            <v>6.75</v>
          </cell>
          <cell r="AA186">
            <v>6.6</v>
          </cell>
          <cell r="AB186">
            <v>7</v>
          </cell>
          <cell r="AC186">
            <v>6.8</v>
          </cell>
          <cell r="AD186">
            <v>7.1</v>
          </cell>
          <cell r="AE186">
            <v>8</v>
          </cell>
          <cell r="AF186">
            <v>8.5749999999999993</v>
          </cell>
          <cell r="AG186">
            <v>7.125</v>
          </cell>
          <cell r="AH186">
            <v>7.875</v>
          </cell>
          <cell r="AI186">
            <v>6.875</v>
          </cell>
          <cell r="AJ186">
            <v>7.375</v>
          </cell>
          <cell r="AK186">
            <v>6.375</v>
          </cell>
          <cell r="AL186">
            <v>6.875</v>
          </cell>
          <cell r="AM186">
            <v>5.875</v>
          </cell>
          <cell r="AN186">
            <v>6.3250000000000002</v>
          </cell>
          <cell r="AO186">
            <v>6.1749999999999998</v>
          </cell>
          <cell r="AP186">
            <v>6.5750000000000002</v>
          </cell>
          <cell r="AQ186">
            <v>6.6999999999999993</v>
          </cell>
          <cell r="AR186">
            <v>7.05</v>
          </cell>
          <cell r="AS186">
            <v>8.2874999999999996</v>
          </cell>
          <cell r="AT186">
            <v>7.5</v>
          </cell>
          <cell r="AU186">
            <v>7.125</v>
          </cell>
          <cell r="AV186">
            <v>6.625</v>
          </cell>
          <cell r="AW186">
            <v>6.1</v>
          </cell>
          <cell r="AX186">
            <v>6.375</v>
          </cell>
          <cell r="AY186">
            <v>6.875</v>
          </cell>
          <cell r="AZ186">
            <v>-9.9999999999999645E-2</v>
          </cell>
          <cell r="BA186">
            <v>-0.25</v>
          </cell>
          <cell r="BB186">
            <v>-0.14999999999999947</v>
          </cell>
          <cell r="BC186">
            <v>0</v>
          </cell>
          <cell r="BD186">
            <v>-0.25</v>
          </cell>
        </row>
        <row r="187">
          <cell r="A187">
            <v>37455</v>
          </cell>
          <cell r="C187">
            <v>8</v>
          </cell>
          <cell r="D187">
            <v>8.5</v>
          </cell>
          <cell r="E187">
            <v>8.25</v>
          </cell>
          <cell r="F187">
            <v>8.9</v>
          </cell>
          <cell r="G187">
            <v>7.75</v>
          </cell>
          <cell r="H187">
            <v>8.25</v>
          </cell>
          <cell r="I187">
            <v>8</v>
          </cell>
          <cell r="J187">
            <v>8.5</v>
          </cell>
          <cell r="K187">
            <v>7</v>
          </cell>
          <cell r="L187">
            <v>7.5</v>
          </cell>
          <cell r="M187">
            <v>7.25</v>
          </cell>
          <cell r="N187">
            <v>7.75</v>
          </cell>
          <cell r="O187">
            <v>6.25</v>
          </cell>
          <cell r="P187">
            <v>6.75</v>
          </cell>
          <cell r="Q187">
            <v>6.5</v>
          </cell>
          <cell r="R187">
            <v>7</v>
          </cell>
          <cell r="S187">
            <v>5.8</v>
          </cell>
          <cell r="T187">
            <v>6.2</v>
          </cell>
          <cell r="U187">
            <v>6</v>
          </cell>
          <cell r="V187">
            <v>6.4</v>
          </cell>
          <cell r="W187">
            <v>6</v>
          </cell>
          <cell r="X187">
            <v>6.4</v>
          </cell>
          <cell r="Y187">
            <v>6.25</v>
          </cell>
          <cell r="Z187">
            <v>6.75</v>
          </cell>
          <cell r="AA187">
            <v>6.6</v>
          </cell>
          <cell r="AB187">
            <v>7</v>
          </cell>
          <cell r="AC187">
            <v>6.8</v>
          </cell>
          <cell r="AD187">
            <v>7.1</v>
          </cell>
          <cell r="AE187">
            <v>8.125</v>
          </cell>
          <cell r="AF187">
            <v>8.6999999999999993</v>
          </cell>
          <cell r="AG187">
            <v>7.875</v>
          </cell>
          <cell r="AH187">
            <v>8.375</v>
          </cell>
          <cell r="AI187">
            <v>7.125</v>
          </cell>
          <cell r="AJ187">
            <v>7.625</v>
          </cell>
          <cell r="AK187">
            <v>6.375</v>
          </cell>
          <cell r="AL187">
            <v>6.875</v>
          </cell>
          <cell r="AM187">
            <v>5.9</v>
          </cell>
          <cell r="AN187">
            <v>6.3000000000000007</v>
          </cell>
          <cell r="AO187">
            <v>6.125</v>
          </cell>
          <cell r="AP187">
            <v>6.5750000000000002</v>
          </cell>
          <cell r="AQ187">
            <v>6.6999999999999993</v>
          </cell>
          <cell r="AR187">
            <v>7.05</v>
          </cell>
          <cell r="AS187">
            <v>8.4124999999999996</v>
          </cell>
          <cell r="AT187">
            <v>8.125</v>
          </cell>
          <cell r="AU187">
            <v>7.375</v>
          </cell>
          <cell r="AV187">
            <v>6.625</v>
          </cell>
          <cell r="AW187">
            <v>6.1000000000000005</v>
          </cell>
          <cell r="AX187">
            <v>6.35</v>
          </cell>
          <cell r="AY187">
            <v>6.875</v>
          </cell>
          <cell r="AZ187">
            <v>0.125</v>
          </cell>
          <cell r="BA187">
            <v>0</v>
          </cell>
          <cell r="BB187">
            <v>-2.5000000000000355E-2</v>
          </cell>
          <cell r="BC187">
            <v>0</v>
          </cell>
          <cell r="BD187">
            <v>-0.5</v>
          </cell>
        </row>
        <row r="188">
          <cell r="A188">
            <v>37456</v>
          </cell>
          <cell r="C188">
            <v>5</v>
          </cell>
          <cell r="D188">
            <v>5.5</v>
          </cell>
          <cell r="E188">
            <v>8.25</v>
          </cell>
          <cell r="F188">
            <v>8.5</v>
          </cell>
          <cell r="G188">
            <v>7.1</v>
          </cell>
          <cell r="H188">
            <v>7.7</v>
          </cell>
          <cell r="I188">
            <v>7.3</v>
          </cell>
          <cell r="J188">
            <v>7.9</v>
          </cell>
          <cell r="K188">
            <v>7</v>
          </cell>
          <cell r="L188">
            <v>7.4</v>
          </cell>
          <cell r="M188">
            <v>7.2</v>
          </cell>
          <cell r="N188">
            <v>7.6</v>
          </cell>
          <cell r="O188">
            <v>6.8</v>
          </cell>
          <cell r="P188">
            <v>7.1</v>
          </cell>
          <cell r="Q188">
            <v>7</v>
          </cell>
          <cell r="R188">
            <v>7.3</v>
          </cell>
          <cell r="S188">
            <v>5.9</v>
          </cell>
          <cell r="T188">
            <v>6.2</v>
          </cell>
          <cell r="U188">
            <v>6.1</v>
          </cell>
          <cell r="V188">
            <v>6.4</v>
          </cell>
          <cell r="W188">
            <v>6.1</v>
          </cell>
          <cell r="X188">
            <v>6.4</v>
          </cell>
          <cell r="Y188">
            <v>6.3</v>
          </cell>
          <cell r="Z188">
            <v>6.6</v>
          </cell>
          <cell r="AA188">
            <v>6.6</v>
          </cell>
          <cell r="AB188">
            <v>7</v>
          </cell>
          <cell r="AC188">
            <v>6.8</v>
          </cell>
          <cell r="AD188">
            <v>7.1</v>
          </cell>
          <cell r="AE188">
            <v>6.625</v>
          </cell>
          <cell r="AF188">
            <v>7</v>
          </cell>
          <cell r="AG188">
            <v>7.1999999999999993</v>
          </cell>
          <cell r="AH188">
            <v>7.8000000000000007</v>
          </cell>
          <cell r="AI188">
            <v>7.1</v>
          </cell>
          <cell r="AJ188">
            <v>7.5</v>
          </cell>
          <cell r="AK188">
            <v>6.9</v>
          </cell>
          <cell r="AL188">
            <v>7.1999999999999993</v>
          </cell>
          <cell r="AM188">
            <v>6</v>
          </cell>
          <cell r="AN188">
            <v>6.3000000000000007</v>
          </cell>
          <cell r="AO188">
            <v>6.1999999999999993</v>
          </cell>
          <cell r="AP188">
            <v>6.5</v>
          </cell>
          <cell r="AQ188">
            <v>6.6999999999999993</v>
          </cell>
          <cell r="AR188">
            <v>7.05</v>
          </cell>
          <cell r="AS188">
            <v>6.8125</v>
          </cell>
          <cell r="AT188">
            <v>7.5</v>
          </cell>
          <cell r="AU188">
            <v>7.3</v>
          </cell>
          <cell r="AV188">
            <v>7.05</v>
          </cell>
          <cell r="AW188">
            <v>6.15</v>
          </cell>
          <cell r="AX188">
            <v>6.35</v>
          </cell>
          <cell r="AY188">
            <v>6.875</v>
          </cell>
          <cell r="AZ188">
            <v>-1.5999999999999996</v>
          </cell>
          <cell r="BA188">
            <v>4.9999999999999822E-2</v>
          </cell>
          <cell r="BB188">
            <v>0</v>
          </cell>
          <cell r="BC188">
            <v>0</v>
          </cell>
          <cell r="BD188">
            <v>-0.42499999999999982</v>
          </cell>
        </row>
        <row r="189">
          <cell r="A189">
            <v>37459</v>
          </cell>
          <cell r="C189">
            <v>7.5</v>
          </cell>
          <cell r="D189">
            <v>8.25</v>
          </cell>
          <cell r="E189">
            <v>8.25</v>
          </cell>
          <cell r="F189">
            <v>8.75</v>
          </cell>
          <cell r="G189">
            <v>7.5</v>
          </cell>
          <cell r="H189">
            <v>8</v>
          </cell>
          <cell r="I189">
            <v>7.75</v>
          </cell>
          <cell r="J189">
            <v>8.25</v>
          </cell>
          <cell r="K189">
            <v>7</v>
          </cell>
          <cell r="L189">
            <v>7.5</v>
          </cell>
          <cell r="M189">
            <v>7.25</v>
          </cell>
          <cell r="N189">
            <v>7.75</v>
          </cell>
          <cell r="O189">
            <v>6.5</v>
          </cell>
          <cell r="P189">
            <v>7</v>
          </cell>
          <cell r="Q189">
            <v>6.75</v>
          </cell>
          <cell r="R189">
            <v>7.25</v>
          </cell>
          <cell r="S189">
            <v>5.8</v>
          </cell>
          <cell r="T189">
            <v>6.2</v>
          </cell>
          <cell r="U189">
            <v>6.1</v>
          </cell>
          <cell r="V189">
            <v>6.4</v>
          </cell>
          <cell r="W189">
            <v>6.1</v>
          </cell>
          <cell r="X189">
            <v>6.4</v>
          </cell>
          <cell r="Y189">
            <v>6.3</v>
          </cell>
          <cell r="Z189">
            <v>6.6</v>
          </cell>
          <cell r="AA189">
            <v>6.6</v>
          </cell>
          <cell r="AB189">
            <v>7</v>
          </cell>
          <cell r="AC189">
            <v>6.8</v>
          </cell>
          <cell r="AD189">
            <v>7.1</v>
          </cell>
          <cell r="AE189">
            <v>7.875</v>
          </cell>
          <cell r="AF189">
            <v>8.5</v>
          </cell>
          <cell r="AG189">
            <v>7.625</v>
          </cell>
          <cell r="AH189">
            <v>8.125</v>
          </cell>
          <cell r="AI189">
            <v>7.125</v>
          </cell>
          <cell r="AJ189">
            <v>7.625</v>
          </cell>
          <cell r="AK189">
            <v>6.625</v>
          </cell>
          <cell r="AL189">
            <v>7.125</v>
          </cell>
          <cell r="AM189">
            <v>5.9499999999999993</v>
          </cell>
          <cell r="AN189">
            <v>6.3000000000000007</v>
          </cell>
          <cell r="AO189">
            <v>6.1999999999999993</v>
          </cell>
          <cell r="AP189">
            <v>6.5</v>
          </cell>
          <cell r="AQ189">
            <v>6.6999999999999993</v>
          </cell>
          <cell r="AR189">
            <v>7.05</v>
          </cell>
          <cell r="AS189">
            <v>8.1875</v>
          </cell>
          <cell r="AT189">
            <v>7.875</v>
          </cell>
          <cell r="AU189">
            <v>7.375</v>
          </cell>
          <cell r="AV189">
            <v>6.875</v>
          </cell>
          <cell r="AW189">
            <v>6.125</v>
          </cell>
          <cell r="AX189">
            <v>6.35</v>
          </cell>
          <cell r="AY189">
            <v>6.875</v>
          </cell>
          <cell r="AZ189">
            <v>1.375</v>
          </cell>
          <cell r="BA189">
            <v>-2.5000000000000355E-2</v>
          </cell>
          <cell r="BB189">
            <v>0</v>
          </cell>
          <cell r="BC189">
            <v>0</v>
          </cell>
          <cell r="BD189">
            <v>-0.5</v>
          </cell>
        </row>
        <row r="190">
          <cell r="A190">
            <v>37460</v>
          </cell>
          <cell r="C190">
            <v>3.5</v>
          </cell>
          <cell r="D190">
            <v>4</v>
          </cell>
          <cell r="E190">
            <v>6</v>
          </cell>
          <cell r="F190">
            <v>7</v>
          </cell>
          <cell r="G190">
            <v>4</v>
          </cell>
          <cell r="H190">
            <v>4.75</v>
          </cell>
          <cell r="I190">
            <v>5.5</v>
          </cell>
          <cell r="J190">
            <v>6</v>
          </cell>
          <cell r="K190">
            <v>5</v>
          </cell>
          <cell r="L190">
            <v>5.5</v>
          </cell>
          <cell r="M190">
            <v>6</v>
          </cell>
          <cell r="N190">
            <v>6.5</v>
          </cell>
          <cell r="O190">
            <v>5.9</v>
          </cell>
          <cell r="P190">
            <v>6.1</v>
          </cell>
          <cell r="Q190">
            <v>6.2</v>
          </cell>
          <cell r="R190">
            <v>6.5</v>
          </cell>
          <cell r="S190">
            <v>5.8</v>
          </cell>
          <cell r="T190">
            <v>6.3</v>
          </cell>
          <cell r="U190">
            <v>6.1</v>
          </cell>
          <cell r="V190">
            <v>6.4</v>
          </cell>
          <cell r="W190">
            <v>6.1</v>
          </cell>
          <cell r="X190">
            <v>6.4</v>
          </cell>
          <cell r="Y190">
            <v>6.3</v>
          </cell>
          <cell r="Z190">
            <v>6.6</v>
          </cell>
          <cell r="AA190">
            <v>6.4</v>
          </cell>
          <cell r="AB190">
            <v>6.7</v>
          </cell>
          <cell r="AC190">
            <v>6.5</v>
          </cell>
          <cell r="AD190">
            <v>6.8</v>
          </cell>
          <cell r="AE190">
            <v>4.75</v>
          </cell>
          <cell r="AF190">
            <v>5.5</v>
          </cell>
          <cell r="AG190">
            <v>4.75</v>
          </cell>
          <cell r="AH190">
            <v>5.375</v>
          </cell>
          <cell r="AI190">
            <v>5.5</v>
          </cell>
          <cell r="AJ190">
            <v>6</v>
          </cell>
          <cell r="AK190">
            <v>6.0500000000000007</v>
          </cell>
          <cell r="AL190">
            <v>6.3</v>
          </cell>
          <cell r="AM190">
            <v>5.9499999999999993</v>
          </cell>
          <cell r="AN190">
            <v>6.35</v>
          </cell>
          <cell r="AO190">
            <v>6.1999999999999993</v>
          </cell>
          <cell r="AP190">
            <v>6.5</v>
          </cell>
          <cell r="AQ190">
            <v>6.45</v>
          </cell>
          <cell r="AR190">
            <v>6.75</v>
          </cell>
          <cell r="AS190">
            <v>5.125</v>
          </cell>
          <cell r="AT190">
            <v>5.0625</v>
          </cell>
          <cell r="AU190">
            <v>5.75</v>
          </cell>
          <cell r="AV190">
            <v>6.1750000000000007</v>
          </cell>
          <cell r="AW190">
            <v>6.1499999999999995</v>
          </cell>
          <cell r="AX190">
            <v>6.35</v>
          </cell>
          <cell r="AY190">
            <v>6.6</v>
          </cell>
          <cell r="AZ190">
            <v>-3.0625</v>
          </cell>
          <cell r="BA190">
            <v>2.4999999999999467E-2</v>
          </cell>
          <cell r="BB190">
            <v>0</v>
          </cell>
          <cell r="BC190">
            <v>-0.27500000000000036</v>
          </cell>
          <cell r="BD190">
            <v>0.84999999999999964</v>
          </cell>
        </row>
        <row r="191">
          <cell r="A191">
            <v>37462</v>
          </cell>
          <cell r="C191">
            <v>1</v>
          </cell>
          <cell r="D191">
            <v>1.25</v>
          </cell>
          <cell r="E191">
            <v>3</v>
          </cell>
          <cell r="F191">
            <v>3.5</v>
          </cell>
          <cell r="G191">
            <v>5</v>
          </cell>
          <cell r="H191">
            <v>5.5</v>
          </cell>
          <cell r="I191">
            <v>5.5</v>
          </cell>
          <cell r="J191">
            <v>6</v>
          </cell>
          <cell r="K191">
            <v>5.5</v>
          </cell>
          <cell r="L191">
            <v>6</v>
          </cell>
          <cell r="M191">
            <v>5.75</v>
          </cell>
          <cell r="N191">
            <v>6.25</v>
          </cell>
          <cell r="O191">
            <v>5.5</v>
          </cell>
          <cell r="P191">
            <v>6</v>
          </cell>
          <cell r="Q191">
            <v>5.75</v>
          </cell>
          <cell r="R191">
            <v>6.25</v>
          </cell>
          <cell r="S191">
            <v>5.25</v>
          </cell>
          <cell r="T191">
            <v>5.75</v>
          </cell>
          <cell r="U191">
            <v>5.5</v>
          </cell>
          <cell r="V191">
            <v>6</v>
          </cell>
          <cell r="W191">
            <v>6.1</v>
          </cell>
          <cell r="X191">
            <v>6.4</v>
          </cell>
          <cell r="Y191">
            <v>6.3</v>
          </cell>
          <cell r="Z191">
            <v>6.6</v>
          </cell>
          <cell r="AA191">
            <v>6.4</v>
          </cell>
          <cell r="AB191">
            <v>6.7</v>
          </cell>
          <cell r="AC191">
            <v>6.5</v>
          </cell>
          <cell r="AD191">
            <v>6.8</v>
          </cell>
          <cell r="AE191">
            <v>2</v>
          </cell>
          <cell r="AF191">
            <v>2.375</v>
          </cell>
          <cell r="AG191">
            <v>5.25</v>
          </cell>
          <cell r="AH191">
            <v>5.75</v>
          </cell>
          <cell r="AI191">
            <v>5.625</v>
          </cell>
          <cell r="AJ191">
            <v>6.125</v>
          </cell>
          <cell r="AK191">
            <v>5.625</v>
          </cell>
          <cell r="AL191">
            <v>6.125</v>
          </cell>
          <cell r="AM191">
            <v>5.375</v>
          </cell>
          <cell r="AN191">
            <v>5.875</v>
          </cell>
          <cell r="AO191">
            <v>6.1999999999999993</v>
          </cell>
          <cell r="AP191">
            <v>6.5</v>
          </cell>
          <cell r="AQ191">
            <v>6.45</v>
          </cell>
          <cell r="AR191">
            <v>6.75</v>
          </cell>
          <cell r="AS191">
            <v>2.1875</v>
          </cell>
          <cell r="AT191">
            <v>5.5</v>
          </cell>
          <cell r="AU191">
            <v>5.875</v>
          </cell>
          <cell r="AV191">
            <v>5.875</v>
          </cell>
          <cell r="AW191">
            <v>5.625</v>
          </cell>
          <cell r="AX191">
            <v>6.35</v>
          </cell>
          <cell r="AY191">
            <v>6.6</v>
          </cell>
          <cell r="AZ191">
            <v>-2.9375</v>
          </cell>
          <cell r="BA191">
            <v>-0.52499999999999947</v>
          </cell>
          <cell r="BB191">
            <v>0</v>
          </cell>
          <cell r="BC191">
            <v>0</v>
          </cell>
          <cell r="BD191">
            <v>0.72499999999999964</v>
          </cell>
        </row>
        <row r="192">
          <cell r="A192">
            <v>37463</v>
          </cell>
          <cell r="C192">
            <v>4</v>
          </cell>
          <cell r="D192">
            <v>4.75</v>
          </cell>
          <cell r="E192">
            <v>6.75</v>
          </cell>
          <cell r="F192">
            <v>7.5</v>
          </cell>
          <cell r="G192">
            <v>6</v>
          </cell>
          <cell r="H192">
            <v>6.5</v>
          </cell>
          <cell r="I192">
            <v>6.25</v>
          </cell>
          <cell r="J192">
            <v>6.75</v>
          </cell>
          <cell r="K192">
            <v>5.75</v>
          </cell>
          <cell r="L192">
            <v>6.25</v>
          </cell>
          <cell r="M192">
            <v>6</v>
          </cell>
          <cell r="N192">
            <v>6.5</v>
          </cell>
          <cell r="O192">
            <v>5.5</v>
          </cell>
          <cell r="P192">
            <v>6</v>
          </cell>
          <cell r="Q192">
            <v>5.75</v>
          </cell>
          <cell r="R192">
            <v>6.25</v>
          </cell>
          <cell r="S192">
            <v>5.25</v>
          </cell>
          <cell r="T192">
            <v>5.75</v>
          </cell>
          <cell r="U192">
            <v>5.5</v>
          </cell>
          <cell r="V192">
            <v>6</v>
          </cell>
          <cell r="W192">
            <v>5.75</v>
          </cell>
          <cell r="X192">
            <v>6.25</v>
          </cell>
          <cell r="Y192">
            <v>6</v>
          </cell>
          <cell r="Z192">
            <v>6.5</v>
          </cell>
          <cell r="AA192">
            <v>6.4</v>
          </cell>
          <cell r="AB192">
            <v>6.7</v>
          </cell>
          <cell r="AC192">
            <v>6.5</v>
          </cell>
          <cell r="AD192">
            <v>6.8</v>
          </cell>
          <cell r="AE192">
            <v>5.375</v>
          </cell>
          <cell r="AF192">
            <v>6.125</v>
          </cell>
          <cell r="AG192">
            <v>6.125</v>
          </cell>
          <cell r="AH192">
            <v>6.625</v>
          </cell>
          <cell r="AI192">
            <v>5.875</v>
          </cell>
          <cell r="AJ192">
            <v>6.375</v>
          </cell>
          <cell r="AK192">
            <v>5.625</v>
          </cell>
          <cell r="AL192">
            <v>6.125</v>
          </cell>
          <cell r="AM192">
            <v>5.375</v>
          </cell>
          <cell r="AN192">
            <v>5.875</v>
          </cell>
          <cell r="AO192">
            <v>5.875</v>
          </cell>
          <cell r="AP192">
            <v>6.375</v>
          </cell>
          <cell r="AQ192">
            <v>6.45</v>
          </cell>
          <cell r="AR192">
            <v>6.75</v>
          </cell>
          <cell r="AS192">
            <v>5.75</v>
          </cell>
          <cell r="AT192">
            <v>6.375</v>
          </cell>
          <cell r="AU192">
            <v>6.125</v>
          </cell>
          <cell r="AV192">
            <v>5.875</v>
          </cell>
          <cell r="AW192">
            <v>5.625</v>
          </cell>
          <cell r="AX192">
            <v>6.125</v>
          </cell>
          <cell r="AY192">
            <v>6.6</v>
          </cell>
          <cell r="AZ192">
            <v>3.5625</v>
          </cell>
          <cell r="BA192">
            <v>0</v>
          </cell>
          <cell r="BB192">
            <v>-0.22499999999999964</v>
          </cell>
          <cell r="BC192">
            <v>0</v>
          </cell>
          <cell r="BD192">
            <v>0.47499999999999964</v>
          </cell>
        </row>
        <row r="193">
          <cell r="A193">
            <v>37464</v>
          </cell>
          <cell r="C193">
            <v>4.5</v>
          </cell>
          <cell r="D193">
            <v>5.5</v>
          </cell>
          <cell r="E193">
            <v>7.75</v>
          </cell>
          <cell r="F193">
            <v>8.5</v>
          </cell>
          <cell r="G193">
            <v>5.7</v>
          </cell>
          <cell r="H193">
            <v>6.1</v>
          </cell>
          <cell r="I193">
            <v>5.9</v>
          </cell>
          <cell r="J193">
            <v>6.3</v>
          </cell>
          <cell r="K193">
            <v>5.8</v>
          </cell>
          <cell r="L193">
            <v>6.2</v>
          </cell>
          <cell r="M193">
            <v>6</v>
          </cell>
          <cell r="N193">
            <v>6.4</v>
          </cell>
          <cell r="O193">
            <v>5.5</v>
          </cell>
          <cell r="P193">
            <v>6</v>
          </cell>
          <cell r="Q193">
            <v>5.75</v>
          </cell>
          <cell r="R193">
            <v>6.25</v>
          </cell>
          <cell r="S193">
            <v>5.5</v>
          </cell>
          <cell r="T193">
            <v>5.9</v>
          </cell>
          <cell r="U193">
            <v>5.7</v>
          </cell>
          <cell r="V193">
            <v>6.1</v>
          </cell>
          <cell r="W193">
            <v>5.8</v>
          </cell>
          <cell r="X193">
            <v>6.2</v>
          </cell>
          <cell r="Y193">
            <v>5.9</v>
          </cell>
          <cell r="Z193">
            <v>6.3</v>
          </cell>
          <cell r="AA193">
            <v>6.3</v>
          </cell>
          <cell r="AB193">
            <v>6.7</v>
          </cell>
          <cell r="AC193">
            <v>6.5</v>
          </cell>
          <cell r="AD193">
            <v>6.8</v>
          </cell>
          <cell r="AE193">
            <v>6.125</v>
          </cell>
          <cell r="AF193">
            <v>7</v>
          </cell>
          <cell r="AG193">
            <v>5.8000000000000007</v>
          </cell>
          <cell r="AH193">
            <v>6.1999999999999993</v>
          </cell>
          <cell r="AI193">
            <v>5.9</v>
          </cell>
          <cell r="AJ193">
            <v>6.3000000000000007</v>
          </cell>
          <cell r="AK193">
            <v>5.625</v>
          </cell>
          <cell r="AL193">
            <v>6.125</v>
          </cell>
          <cell r="AM193">
            <v>5.6</v>
          </cell>
          <cell r="AN193">
            <v>6</v>
          </cell>
          <cell r="AO193">
            <v>5.85</v>
          </cell>
          <cell r="AP193">
            <v>6.25</v>
          </cell>
          <cell r="AQ193">
            <v>6.4</v>
          </cell>
          <cell r="AR193">
            <v>6.75</v>
          </cell>
          <cell r="AS193">
            <v>6.5625</v>
          </cell>
          <cell r="AT193">
            <v>6</v>
          </cell>
          <cell r="AU193">
            <v>6.1000000000000005</v>
          </cell>
          <cell r="AV193">
            <v>5.875</v>
          </cell>
          <cell r="AW193">
            <v>5.8</v>
          </cell>
          <cell r="AX193">
            <v>6.05</v>
          </cell>
          <cell r="AY193">
            <v>6.5750000000000002</v>
          </cell>
          <cell r="AZ193">
            <v>0.8125</v>
          </cell>
          <cell r="BA193">
            <v>0.17499999999999982</v>
          </cell>
          <cell r="BB193">
            <v>-7.5000000000000178E-2</v>
          </cell>
          <cell r="BC193">
            <v>-2.4999999999999467E-2</v>
          </cell>
          <cell r="BD193">
            <v>0.47499999999999964</v>
          </cell>
        </row>
        <row r="194">
          <cell r="A194">
            <v>37465</v>
          </cell>
          <cell r="C194">
            <v>4.5</v>
          </cell>
          <cell r="D194">
            <v>5.5</v>
          </cell>
          <cell r="E194">
            <v>7.75</v>
          </cell>
          <cell r="F194">
            <v>8.5</v>
          </cell>
          <cell r="G194">
            <v>5.7</v>
          </cell>
          <cell r="H194">
            <v>6.1</v>
          </cell>
          <cell r="I194">
            <v>5.9</v>
          </cell>
          <cell r="J194">
            <v>6.3</v>
          </cell>
          <cell r="K194">
            <v>5.8</v>
          </cell>
          <cell r="L194">
            <v>6.2</v>
          </cell>
          <cell r="M194">
            <v>6</v>
          </cell>
          <cell r="N194">
            <v>6.4</v>
          </cell>
          <cell r="O194">
            <v>5.5</v>
          </cell>
          <cell r="P194">
            <v>6</v>
          </cell>
          <cell r="Q194">
            <v>5.75</v>
          </cell>
          <cell r="R194">
            <v>6.25</v>
          </cell>
          <cell r="S194">
            <v>5.5</v>
          </cell>
          <cell r="T194">
            <v>5.9</v>
          </cell>
          <cell r="U194">
            <v>5.7</v>
          </cell>
          <cell r="V194">
            <v>6.1</v>
          </cell>
          <cell r="W194">
            <v>5.8</v>
          </cell>
          <cell r="X194">
            <v>6.2</v>
          </cell>
          <cell r="Y194">
            <v>5.9</v>
          </cell>
          <cell r="Z194">
            <v>6.3</v>
          </cell>
          <cell r="AA194">
            <v>6.3</v>
          </cell>
          <cell r="AB194">
            <v>6.7</v>
          </cell>
          <cell r="AC194">
            <v>6.5</v>
          </cell>
          <cell r="AD194">
            <v>6.8</v>
          </cell>
          <cell r="AE194">
            <v>6.125</v>
          </cell>
          <cell r="AF194">
            <v>7</v>
          </cell>
          <cell r="AG194">
            <v>5.8000000000000007</v>
          </cell>
          <cell r="AH194">
            <v>6.1999999999999993</v>
          </cell>
          <cell r="AI194">
            <v>5.9</v>
          </cell>
          <cell r="AJ194">
            <v>6.3000000000000007</v>
          </cell>
          <cell r="AK194">
            <v>5.625</v>
          </cell>
          <cell r="AL194">
            <v>6.125</v>
          </cell>
          <cell r="AM194">
            <v>5.6</v>
          </cell>
          <cell r="AN194">
            <v>6</v>
          </cell>
          <cell r="AO194">
            <v>5.85</v>
          </cell>
          <cell r="AP194">
            <v>6.25</v>
          </cell>
          <cell r="AQ194">
            <v>6.4</v>
          </cell>
          <cell r="AR194">
            <v>6.75</v>
          </cell>
          <cell r="AS194">
            <v>6.5625</v>
          </cell>
          <cell r="AT194">
            <v>6</v>
          </cell>
          <cell r="AU194">
            <v>6.1000000000000005</v>
          </cell>
          <cell r="AV194">
            <v>5.875</v>
          </cell>
          <cell r="AW194">
            <v>5.8</v>
          </cell>
          <cell r="AX194">
            <v>6.05</v>
          </cell>
          <cell r="AY194">
            <v>6.5750000000000002</v>
          </cell>
          <cell r="AZ194">
            <v>0</v>
          </cell>
          <cell r="BA194">
            <v>0</v>
          </cell>
          <cell r="BB194">
            <v>0</v>
          </cell>
          <cell r="BC194">
            <v>0</v>
          </cell>
          <cell r="BD194">
            <v>0.47499999999999964</v>
          </cell>
        </row>
        <row r="195">
          <cell r="A195">
            <v>37466</v>
          </cell>
          <cell r="C195">
            <v>6</v>
          </cell>
          <cell r="D195">
            <v>6.5</v>
          </cell>
          <cell r="E195">
            <v>7</v>
          </cell>
          <cell r="F195">
            <v>8</v>
          </cell>
          <cell r="G195">
            <v>6</v>
          </cell>
          <cell r="H195">
            <v>6.5</v>
          </cell>
          <cell r="I195">
            <v>6.25</v>
          </cell>
          <cell r="J195">
            <v>6.75</v>
          </cell>
          <cell r="K195">
            <v>5.75</v>
          </cell>
          <cell r="L195">
            <v>6.25</v>
          </cell>
          <cell r="M195">
            <v>6</v>
          </cell>
          <cell r="N195">
            <v>6.5</v>
          </cell>
          <cell r="O195">
            <v>5.5</v>
          </cell>
          <cell r="P195">
            <v>6</v>
          </cell>
          <cell r="Q195">
            <v>5.75</v>
          </cell>
          <cell r="R195">
            <v>6.25</v>
          </cell>
          <cell r="S195">
            <v>5.5</v>
          </cell>
          <cell r="T195">
            <v>5.9</v>
          </cell>
          <cell r="U195">
            <v>5.7</v>
          </cell>
          <cell r="V195">
            <v>6.1</v>
          </cell>
          <cell r="W195">
            <v>5.9</v>
          </cell>
          <cell r="X195">
            <v>6.2</v>
          </cell>
          <cell r="Y195">
            <v>6</v>
          </cell>
          <cell r="Z195">
            <v>6.3</v>
          </cell>
          <cell r="AA195">
            <v>6.3</v>
          </cell>
          <cell r="AB195">
            <v>6.7</v>
          </cell>
          <cell r="AC195">
            <v>6.5</v>
          </cell>
          <cell r="AD195">
            <v>6.8</v>
          </cell>
          <cell r="AE195">
            <v>6.5</v>
          </cell>
          <cell r="AF195">
            <v>7.25</v>
          </cell>
          <cell r="AG195">
            <v>6.125</v>
          </cell>
          <cell r="AH195">
            <v>6.625</v>
          </cell>
          <cell r="AI195">
            <v>5.875</v>
          </cell>
          <cell r="AJ195">
            <v>6.375</v>
          </cell>
          <cell r="AK195">
            <v>5.625</v>
          </cell>
          <cell r="AL195">
            <v>6.125</v>
          </cell>
          <cell r="AM195">
            <v>5.6</v>
          </cell>
          <cell r="AN195">
            <v>6</v>
          </cell>
          <cell r="AO195">
            <v>5.95</v>
          </cell>
          <cell r="AP195">
            <v>6.25</v>
          </cell>
          <cell r="AQ195">
            <v>6.4</v>
          </cell>
          <cell r="AR195">
            <v>6.75</v>
          </cell>
          <cell r="AS195">
            <v>6.875</v>
          </cell>
          <cell r="AT195">
            <v>6.375</v>
          </cell>
          <cell r="AU195">
            <v>6.125</v>
          </cell>
          <cell r="AV195">
            <v>5.875</v>
          </cell>
          <cell r="AW195">
            <v>5.8</v>
          </cell>
          <cell r="AX195">
            <v>6.1</v>
          </cell>
          <cell r="AY195">
            <v>6.5750000000000002</v>
          </cell>
          <cell r="AZ195">
            <v>0.3125</v>
          </cell>
          <cell r="BA195">
            <v>0</v>
          </cell>
          <cell r="BB195">
            <v>4.9999999999999822E-2</v>
          </cell>
          <cell r="BC195">
            <v>0</v>
          </cell>
          <cell r="BD195">
            <v>0.45000000000000018</v>
          </cell>
        </row>
        <row r="196">
          <cell r="A196">
            <v>37467</v>
          </cell>
          <cell r="C196">
            <v>2.5</v>
          </cell>
          <cell r="D196">
            <v>3</v>
          </cell>
          <cell r="E196">
            <v>5</v>
          </cell>
          <cell r="F196">
            <v>5.75</v>
          </cell>
          <cell r="G196">
            <v>4.25</v>
          </cell>
          <cell r="H196">
            <v>5</v>
          </cell>
          <cell r="I196">
            <v>4.5</v>
          </cell>
          <cell r="J196">
            <v>5.25</v>
          </cell>
          <cell r="K196">
            <v>4.75</v>
          </cell>
          <cell r="L196">
            <v>5.25</v>
          </cell>
          <cell r="M196">
            <v>5</v>
          </cell>
          <cell r="N196">
            <v>5.5</v>
          </cell>
          <cell r="O196">
            <v>5.25</v>
          </cell>
          <cell r="P196">
            <v>5.75</v>
          </cell>
          <cell r="Q196">
            <v>5.5</v>
          </cell>
          <cell r="R196">
            <v>6</v>
          </cell>
          <cell r="S196">
            <v>5</v>
          </cell>
          <cell r="T196">
            <v>5.5</v>
          </cell>
          <cell r="U196">
            <v>5.25</v>
          </cell>
          <cell r="V196">
            <v>5.75</v>
          </cell>
          <cell r="W196">
            <v>5.9</v>
          </cell>
          <cell r="X196">
            <v>6.2</v>
          </cell>
          <cell r="Y196">
            <v>6</v>
          </cell>
          <cell r="Z196">
            <v>6.3</v>
          </cell>
          <cell r="AA196">
            <v>6.3</v>
          </cell>
          <cell r="AB196">
            <v>6.7</v>
          </cell>
          <cell r="AC196">
            <v>6.5</v>
          </cell>
          <cell r="AD196">
            <v>6.8</v>
          </cell>
          <cell r="AE196">
            <v>3.75</v>
          </cell>
          <cell r="AF196">
            <v>4.375</v>
          </cell>
          <cell r="AG196">
            <v>4.375</v>
          </cell>
          <cell r="AH196">
            <v>5.125</v>
          </cell>
          <cell r="AI196">
            <v>4.875</v>
          </cell>
          <cell r="AJ196">
            <v>5.375</v>
          </cell>
          <cell r="AK196">
            <v>5.375</v>
          </cell>
          <cell r="AL196">
            <v>5.875</v>
          </cell>
          <cell r="AM196">
            <v>5.125</v>
          </cell>
          <cell r="AN196">
            <v>5.625</v>
          </cell>
          <cell r="AO196">
            <v>5.95</v>
          </cell>
          <cell r="AP196">
            <v>6.25</v>
          </cell>
          <cell r="AQ196">
            <v>6.4</v>
          </cell>
          <cell r="AR196">
            <v>6.75</v>
          </cell>
          <cell r="AS196">
            <v>4.0625</v>
          </cell>
          <cell r="AT196">
            <v>4.75</v>
          </cell>
          <cell r="AU196">
            <v>5.125</v>
          </cell>
          <cell r="AV196">
            <v>5.625</v>
          </cell>
          <cell r="AW196">
            <v>5.375</v>
          </cell>
          <cell r="AX196">
            <v>6.1</v>
          </cell>
          <cell r="AY196">
            <v>6.5750000000000002</v>
          </cell>
          <cell r="AZ196">
            <v>-2.8125</v>
          </cell>
          <cell r="BA196">
            <v>-0.42499999999999982</v>
          </cell>
          <cell r="BB196">
            <v>0</v>
          </cell>
          <cell r="BC196">
            <v>0</v>
          </cell>
          <cell r="BD196">
            <v>1.4500000000000002</v>
          </cell>
        </row>
        <row r="197">
          <cell r="A197">
            <v>37468</v>
          </cell>
          <cell r="C197">
            <v>3.5</v>
          </cell>
          <cell r="D197">
            <v>4</v>
          </cell>
          <cell r="E197">
            <v>5.5</v>
          </cell>
          <cell r="F197">
            <v>6</v>
          </cell>
          <cell r="G197">
            <v>4.5</v>
          </cell>
          <cell r="H197">
            <v>5.5</v>
          </cell>
          <cell r="I197">
            <v>4.75</v>
          </cell>
          <cell r="J197">
            <v>5.75</v>
          </cell>
          <cell r="K197">
            <v>5.25</v>
          </cell>
          <cell r="L197">
            <v>5.75</v>
          </cell>
          <cell r="M197">
            <v>5.5</v>
          </cell>
          <cell r="N197">
            <v>6</v>
          </cell>
          <cell r="O197">
            <v>5.4</v>
          </cell>
          <cell r="P197">
            <v>5.9</v>
          </cell>
          <cell r="Q197">
            <v>5.6</v>
          </cell>
          <cell r="R197">
            <v>6</v>
          </cell>
          <cell r="S197">
            <v>5.4</v>
          </cell>
          <cell r="T197">
            <v>5.9</v>
          </cell>
          <cell r="U197">
            <v>5.6</v>
          </cell>
          <cell r="V197">
            <v>6.1</v>
          </cell>
          <cell r="W197">
            <v>5.8</v>
          </cell>
          <cell r="X197">
            <v>6.15</v>
          </cell>
          <cell r="Y197">
            <v>6</v>
          </cell>
          <cell r="Z197">
            <v>6.3</v>
          </cell>
          <cell r="AA197">
            <v>6.4</v>
          </cell>
          <cell r="AB197">
            <v>6.8</v>
          </cell>
          <cell r="AC197">
            <v>6.6</v>
          </cell>
          <cell r="AD197">
            <v>7</v>
          </cell>
          <cell r="AE197">
            <v>4.5</v>
          </cell>
          <cell r="AF197">
            <v>5</v>
          </cell>
          <cell r="AG197">
            <v>4.625</v>
          </cell>
          <cell r="AH197">
            <v>5.625</v>
          </cell>
          <cell r="AI197">
            <v>5.375</v>
          </cell>
          <cell r="AJ197">
            <v>5.875</v>
          </cell>
          <cell r="AK197">
            <v>5.5</v>
          </cell>
          <cell r="AL197">
            <v>5.95</v>
          </cell>
          <cell r="AM197">
            <v>5.5</v>
          </cell>
          <cell r="AN197">
            <v>6</v>
          </cell>
          <cell r="AO197">
            <v>5.9</v>
          </cell>
          <cell r="AP197">
            <v>6.2249999999999996</v>
          </cell>
          <cell r="AQ197">
            <v>6.5</v>
          </cell>
          <cell r="AR197">
            <v>6.9</v>
          </cell>
          <cell r="AS197">
            <v>4.75</v>
          </cell>
          <cell r="AT197">
            <v>5.125</v>
          </cell>
          <cell r="AU197">
            <v>5.625</v>
          </cell>
          <cell r="AV197">
            <v>5.7249999999999996</v>
          </cell>
          <cell r="AW197">
            <v>5.75</v>
          </cell>
          <cell r="AX197">
            <v>6.0625</v>
          </cell>
          <cell r="AY197">
            <v>6.7</v>
          </cell>
          <cell r="AZ197">
            <v>0.6875</v>
          </cell>
          <cell r="BA197">
            <v>0.375</v>
          </cell>
          <cell r="BB197">
            <v>-3.7499999999999645E-2</v>
          </cell>
          <cell r="BC197">
            <v>0.125</v>
          </cell>
          <cell r="BD197">
            <v>1.0750000000000002</v>
          </cell>
        </row>
        <row r="198">
          <cell r="A198">
            <v>37469</v>
          </cell>
          <cell r="C198">
            <v>4.5</v>
          </cell>
          <cell r="D198">
            <v>5.5</v>
          </cell>
          <cell r="E198">
            <v>7.5</v>
          </cell>
          <cell r="F198">
            <v>8</v>
          </cell>
          <cell r="G198">
            <v>5.9</v>
          </cell>
          <cell r="H198">
            <v>6.4</v>
          </cell>
          <cell r="I198">
            <v>6.2</v>
          </cell>
          <cell r="J198">
            <v>6.6</v>
          </cell>
          <cell r="K198">
            <v>5.7</v>
          </cell>
          <cell r="L198">
            <v>6.2</v>
          </cell>
          <cell r="M198">
            <v>6</v>
          </cell>
          <cell r="N198">
            <v>6.4</v>
          </cell>
          <cell r="O198">
            <v>5.6</v>
          </cell>
          <cell r="P198">
            <v>6.1</v>
          </cell>
          <cell r="Q198">
            <v>5.8</v>
          </cell>
          <cell r="R198">
            <v>6.3</v>
          </cell>
          <cell r="S198">
            <v>5.5</v>
          </cell>
          <cell r="T198">
            <v>5.8</v>
          </cell>
          <cell r="U198">
            <v>5.7</v>
          </cell>
          <cell r="V198">
            <v>6</v>
          </cell>
          <cell r="W198">
            <v>5.8</v>
          </cell>
          <cell r="X198">
            <v>6.15</v>
          </cell>
          <cell r="Y198">
            <v>6</v>
          </cell>
          <cell r="Z198">
            <v>6.3</v>
          </cell>
          <cell r="AA198">
            <v>6.4</v>
          </cell>
          <cell r="AB198">
            <v>6.8</v>
          </cell>
          <cell r="AC198">
            <v>6.6</v>
          </cell>
          <cell r="AD198">
            <v>7</v>
          </cell>
          <cell r="AE198">
            <v>6</v>
          </cell>
          <cell r="AF198">
            <v>6.75</v>
          </cell>
          <cell r="AG198">
            <v>6.0500000000000007</v>
          </cell>
          <cell r="AH198">
            <v>6.5</v>
          </cell>
          <cell r="AI198">
            <v>5.85</v>
          </cell>
          <cell r="AJ198">
            <v>6.3000000000000007</v>
          </cell>
          <cell r="AK198">
            <v>5.6999999999999993</v>
          </cell>
          <cell r="AL198">
            <v>6.1999999999999993</v>
          </cell>
          <cell r="AM198">
            <v>5.6</v>
          </cell>
          <cell r="AN198">
            <v>5.9</v>
          </cell>
          <cell r="AO198">
            <v>5.9</v>
          </cell>
          <cell r="AP198">
            <v>6.2249999999999996</v>
          </cell>
          <cell r="AQ198">
            <v>6.5</v>
          </cell>
          <cell r="AR198">
            <v>6.9</v>
          </cell>
          <cell r="AS198">
            <v>6.375</v>
          </cell>
          <cell r="AT198">
            <v>6.2750000000000004</v>
          </cell>
          <cell r="AU198">
            <v>6.0750000000000002</v>
          </cell>
          <cell r="AV198">
            <v>5.9499999999999993</v>
          </cell>
          <cell r="AW198">
            <v>5.75</v>
          </cell>
          <cell r="AX198">
            <v>6.0625</v>
          </cell>
          <cell r="AY198">
            <v>6.7</v>
          </cell>
          <cell r="AZ198">
            <v>1.625</v>
          </cell>
          <cell r="BA198">
            <v>0</v>
          </cell>
          <cell r="BB198">
            <v>0</v>
          </cell>
          <cell r="BC198">
            <v>0</v>
          </cell>
          <cell r="BD198">
            <v>0.625</v>
          </cell>
        </row>
        <row r="199">
          <cell r="A199">
            <v>37470</v>
          </cell>
          <cell r="C199">
            <v>4.5</v>
          </cell>
          <cell r="D199">
            <v>5.5</v>
          </cell>
          <cell r="E199">
            <v>7.5</v>
          </cell>
          <cell r="F199">
            <v>8</v>
          </cell>
          <cell r="G199">
            <v>5.9</v>
          </cell>
          <cell r="H199">
            <v>6.4</v>
          </cell>
          <cell r="I199">
            <v>6.2</v>
          </cell>
          <cell r="J199">
            <v>6.6</v>
          </cell>
          <cell r="K199">
            <v>5.7</v>
          </cell>
          <cell r="L199">
            <v>6.2</v>
          </cell>
          <cell r="M199">
            <v>6</v>
          </cell>
          <cell r="N199">
            <v>6.4</v>
          </cell>
          <cell r="O199">
            <v>5.6</v>
          </cell>
          <cell r="P199">
            <v>6.1</v>
          </cell>
          <cell r="Q199">
            <v>5.8</v>
          </cell>
          <cell r="R199">
            <v>6.3</v>
          </cell>
          <cell r="S199">
            <v>5.5</v>
          </cell>
          <cell r="T199">
            <v>5.8</v>
          </cell>
          <cell r="U199">
            <v>5.7</v>
          </cell>
          <cell r="V199">
            <v>6</v>
          </cell>
          <cell r="W199">
            <v>5.8</v>
          </cell>
          <cell r="X199">
            <v>6.15</v>
          </cell>
          <cell r="Y199">
            <v>6</v>
          </cell>
          <cell r="Z199">
            <v>6.3</v>
          </cell>
          <cell r="AA199">
            <v>6.4</v>
          </cell>
          <cell r="AB199">
            <v>6.8</v>
          </cell>
          <cell r="AC199">
            <v>6.6</v>
          </cell>
          <cell r="AD199">
            <v>7</v>
          </cell>
          <cell r="AE199">
            <v>6</v>
          </cell>
          <cell r="AF199">
            <v>6.75</v>
          </cell>
          <cell r="AG199">
            <v>6.0500000000000007</v>
          </cell>
          <cell r="AH199">
            <v>6.5</v>
          </cell>
          <cell r="AI199">
            <v>5.85</v>
          </cell>
          <cell r="AJ199">
            <v>6.3000000000000007</v>
          </cell>
          <cell r="AK199">
            <v>5.6999999999999993</v>
          </cell>
          <cell r="AL199">
            <v>6.1999999999999993</v>
          </cell>
          <cell r="AM199">
            <v>5.6</v>
          </cell>
          <cell r="AN199">
            <v>5.9</v>
          </cell>
          <cell r="AO199">
            <v>5.9</v>
          </cell>
          <cell r="AP199">
            <v>6.2249999999999996</v>
          </cell>
          <cell r="AQ199">
            <v>6.5</v>
          </cell>
          <cell r="AR199">
            <v>6.9</v>
          </cell>
          <cell r="AS199">
            <v>6.375</v>
          </cell>
          <cell r="AT199">
            <v>6.2750000000000004</v>
          </cell>
          <cell r="AU199">
            <v>6.0750000000000002</v>
          </cell>
          <cell r="AV199">
            <v>5.9499999999999993</v>
          </cell>
          <cell r="AW199">
            <v>5.75</v>
          </cell>
          <cell r="AX199">
            <v>6.0625</v>
          </cell>
          <cell r="AY199">
            <v>6.7</v>
          </cell>
          <cell r="AZ199">
            <v>0</v>
          </cell>
          <cell r="BA199">
            <v>0</v>
          </cell>
          <cell r="BB199">
            <v>0</v>
          </cell>
          <cell r="BC199">
            <v>0</v>
          </cell>
          <cell r="BD199">
            <v>0.625</v>
          </cell>
        </row>
        <row r="200">
          <cell r="A200">
            <v>37471</v>
          </cell>
          <cell r="C200">
            <v>6.5</v>
          </cell>
          <cell r="D200">
            <v>7</v>
          </cell>
          <cell r="E200">
            <v>8</v>
          </cell>
          <cell r="F200">
            <v>8.5</v>
          </cell>
          <cell r="G200">
            <v>6.25</v>
          </cell>
          <cell r="H200">
            <v>6.5</v>
          </cell>
          <cell r="I200">
            <v>6.4</v>
          </cell>
          <cell r="J200">
            <v>6.7</v>
          </cell>
          <cell r="K200">
            <v>6</v>
          </cell>
          <cell r="L200">
            <v>6.4</v>
          </cell>
          <cell r="M200">
            <v>6.2</v>
          </cell>
          <cell r="N200">
            <v>6.6</v>
          </cell>
          <cell r="O200">
            <v>5.9</v>
          </cell>
          <cell r="P200">
            <v>6.2</v>
          </cell>
          <cell r="Q200">
            <v>6</v>
          </cell>
          <cell r="R200">
            <v>6.3</v>
          </cell>
          <cell r="S200">
            <v>5.6</v>
          </cell>
          <cell r="T200">
            <v>5.9</v>
          </cell>
          <cell r="U200">
            <v>5.75</v>
          </cell>
          <cell r="V200">
            <v>6</v>
          </cell>
          <cell r="W200">
            <v>5.8</v>
          </cell>
          <cell r="X200">
            <v>6.15</v>
          </cell>
          <cell r="Y200">
            <v>6</v>
          </cell>
          <cell r="Z200">
            <v>6.3</v>
          </cell>
          <cell r="AA200">
            <v>6.4</v>
          </cell>
          <cell r="AB200">
            <v>6.8</v>
          </cell>
          <cell r="AC200">
            <v>6.6</v>
          </cell>
          <cell r="AD200">
            <v>7</v>
          </cell>
          <cell r="AE200">
            <v>7.25</v>
          </cell>
          <cell r="AF200">
            <v>7.75</v>
          </cell>
          <cell r="AG200">
            <v>6.3250000000000002</v>
          </cell>
          <cell r="AH200">
            <v>6.6</v>
          </cell>
          <cell r="AI200">
            <v>6.1</v>
          </cell>
          <cell r="AJ200">
            <v>6.5</v>
          </cell>
          <cell r="AK200">
            <v>5.95</v>
          </cell>
          <cell r="AL200">
            <v>6.25</v>
          </cell>
          <cell r="AM200">
            <v>5.6749999999999998</v>
          </cell>
          <cell r="AN200">
            <v>5.95</v>
          </cell>
          <cell r="AO200">
            <v>5.9</v>
          </cell>
          <cell r="AP200">
            <v>6.2249999999999996</v>
          </cell>
          <cell r="AQ200">
            <v>6.5</v>
          </cell>
          <cell r="AR200">
            <v>6.9</v>
          </cell>
          <cell r="AS200">
            <v>7.5</v>
          </cell>
          <cell r="AT200">
            <v>6.4625000000000004</v>
          </cell>
          <cell r="AU200">
            <v>6.3</v>
          </cell>
          <cell r="AV200">
            <v>6.1</v>
          </cell>
          <cell r="AW200">
            <v>5.8125</v>
          </cell>
          <cell r="AX200">
            <v>6.0625</v>
          </cell>
          <cell r="AY200">
            <v>6.7</v>
          </cell>
          <cell r="AZ200">
            <v>1.125</v>
          </cell>
          <cell r="BA200">
            <v>6.25E-2</v>
          </cell>
          <cell r="BB200">
            <v>0</v>
          </cell>
          <cell r="BC200">
            <v>0</v>
          </cell>
          <cell r="BD200">
            <v>0.40000000000000036</v>
          </cell>
        </row>
        <row r="201">
          <cell r="A201">
            <v>37472</v>
          </cell>
          <cell r="C201">
            <v>6.5</v>
          </cell>
          <cell r="D201">
            <v>7</v>
          </cell>
          <cell r="E201">
            <v>8</v>
          </cell>
          <cell r="F201">
            <v>8.5</v>
          </cell>
          <cell r="G201">
            <v>6.25</v>
          </cell>
          <cell r="H201">
            <v>6.5</v>
          </cell>
          <cell r="I201">
            <v>6.4</v>
          </cell>
          <cell r="J201">
            <v>6.7</v>
          </cell>
          <cell r="K201">
            <v>6</v>
          </cell>
          <cell r="L201">
            <v>6.4</v>
          </cell>
          <cell r="M201">
            <v>6.2</v>
          </cell>
          <cell r="N201">
            <v>6.6</v>
          </cell>
          <cell r="O201">
            <v>5.9</v>
          </cell>
          <cell r="P201">
            <v>6.2</v>
          </cell>
          <cell r="Q201">
            <v>6</v>
          </cell>
          <cell r="R201">
            <v>6.3</v>
          </cell>
          <cell r="S201">
            <v>5.6</v>
          </cell>
          <cell r="T201">
            <v>5.9</v>
          </cell>
          <cell r="U201">
            <v>5.75</v>
          </cell>
          <cell r="V201">
            <v>6</v>
          </cell>
          <cell r="W201">
            <v>5.8</v>
          </cell>
          <cell r="X201">
            <v>6.15</v>
          </cell>
          <cell r="Y201">
            <v>6</v>
          </cell>
          <cell r="Z201">
            <v>6.3</v>
          </cell>
          <cell r="AA201">
            <v>6.4</v>
          </cell>
          <cell r="AB201">
            <v>6.8</v>
          </cell>
          <cell r="AC201">
            <v>6.6</v>
          </cell>
          <cell r="AD201">
            <v>7</v>
          </cell>
          <cell r="AE201">
            <v>7.25</v>
          </cell>
          <cell r="AF201">
            <v>7.75</v>
          </cell>
          <cell r="AG201">
            <v>6.3250000000000002</v>
          </cell>
          <cell r="AH201">
            <v>6.6</v>
          </cell>
          <cell r="AI201">
            <v>6.1</v>
          </cell>
          <cell r="AJ201">
            <v>6.5</v>
          </cell>
          <cell r="AK201">
            <v>5.95</v>
          </cell>
          <cell r="AL201">
            <v>6.25</v>
          </cell>
          <cell r="AM201">
            <v>5.6749999999999998</v>
          </cell>
          <cell r="AN201">
            <v>5.95</v>
          </cell>
          <cell r="AO201">
            <v>5.9</v>
          </cell>
          <cell r="AP201">
            <v>6.2249999999999996</v>
          </cell>
          <cell r="AQ201">
            <v>6.5</v>
          </cell>
          <cell r="AR201">
            <v>6.9</v>
          </cell>
          <cell r="AS201">
            <v>7.5</v>
          </cell>
          <cell r="AT201">
            <v>6.4625000000000004</v>
          </cell>
          <cell r="AU201">
            <v>6.3</v>
          </cell>
          <cell r="AV201">
            <v>6.1</v>
          </cell>
          <cell r="AW201">
            <v>5.8125</v>
          </cell>
          <cell r="AX201">
            <v>6.0625</v>
          </cell>
          <cell r="AY201">
            <v>6.7</v>
          </cell>
          <cell r="AZ201">
            <v>0</v>
          </cell>
          <cell r="BA201">
            <v>0</v>
          </cell>
          <cell r="BB201">
            <v>0</v>
          </cell>
          <cell r="BC201">
            <v>0</v>
          </cell>
          <cell r="BD201">
            <v>0.40000000000000036</v>
          </cell>
        </row>
        <row r="202">
          <cell r="A202">
            <v>37473</v>
          </cell>
          <cell r="C202">
            <v>2</v>
          </cell>
          <cell r="D202">
            <v>2.75</v>
          </cell>
          <cell r="E202">
            <v>7.25</v>
          </cell>
          <cell r="F202">
            <v>7.75</v>
          </cell>
          <cell r="G202">
            <v>4</v>
          </cell>
          <cell r="H202">
            <v>4.5</v>
          </cell>
          <cell r="I202">
            <v>6.25</v>
          </cell>
          <cell r="J202">
            <v>6.75</v>
          </cell>
          <cell r="K202">
            <v>5.5</v>
          </cell>
          <cell r="L202">
            <v>6</v>
          </cell>
          <cell r="M202">
            <v>5.7</v>
          </cell>
          <cell r="N202">
            <v>6.1</v>
          </cell>
          <cell r="O202">
            <v>5.6</v>
          </cell>
          <cell r="P202">
            <v>5.9</v>
          </cell>
          <cell r="Q202">
            <v>5.9</v>
          </cell>
          <cell r="R202">
            <v>6.2</v>
          </cell>
          <cell r="S202">
            <v>5.5</v>
          </cell>
          <cell r="T202">
            <v>5.8</v>
          </cell>
          <cell r="U202">
            <v>5.7</v>
          </cell>
          <cell r="V202">
            <v>6</v>
          </cell>
          <cell r="W202">
            <v>5.7</v>
          </cell>
          <cell r="X202">
            <v>6</v>
          </cell>
          <cell r="Y202">
            <v>5.9</v>
          </cell>
          <cell r="Z202">
            <v>6.25</v>
          </cell>
          <cell r="AA202">
            <v>6.4</v>
          </cell>
          <cell r="AB202">
            <v>6.8</v>
          </cell>
          <cell r="AC202">
            <v>6.6</v>
          </cell>
          <cell r="AD202">
            <v>7</v>
          </cell>
          <cell r="AE202">
            <v>4.625</v>
          </cell>
          <cell r="AF202">
            <v>5.25</v>
          </cell>
          <cell r="AG202">
            <v>5.125</v>
          </cell>
          <cell r="AH202">
            <v>5.625</v>
          </cell>
          <cell r="AI202">
            <v>5.6</v>
          </cell>
          <cell r="AJ202">
            <v>6.05</v>
          </cell>
          <cell r="AK202">
            <v>5.75</v>
          </cell>
          <cell r="AL202">
            <v>6.0500000000000007</v>
          </cell>
          <cell r="AM202">
            <v>5.6</v>
          </cell>
          <cell r="AN202">
            <v>5.9</v>
          </cell>
          <cell r="AO202">
            <v>5.8000000000000007</v>
          </cell>
          <cell r="AP202">
            <v>6.125</v>
          </cell>
          <cell r="AQ202">
            <v>6.5</v>
          </cell>
          <cell r="AR202">
            <v>6.9</v>
          </cell>
          <cell r="AS202">
            <v>4.9375</v>
          </cell>
          <cell r="AT202">
            <v>5.375</v>
          </cell>
          <cell r="AU202">
            <v>5.8249999999999993</v>
          </cell>
          <cell r="AV202">
            <v>5.9</v>
          </cell>
          <cell r="AW202">
            <v>5.75</v>
          </cell>
          <cell r="AX202">
            <v>5.9625000000000004</v>
          </cell>
          <cell r="AY202">
            <v>6.7</v>
          </cell>
          <cell r="AZ202">
            <v>-2.5625</v>
          </cell>
          <cell r="BA202">
            <v>-6.25E-2</v>
          </cell>
          <cell r="BB202">
            <v>-9.9999999999999645E-2</v>
          </cell>
          <cell r="BC202">
            <v>0</v>
          </cell>
          <cell r="BD202">
            <v>0.87500000000000089</v>
          </cell>
        </row>
        <row r="203">
          <cell r="A203">
            <v>37474</v>
          </cell>
          <cell r="C203">
            <v>1.75</v>
          </cell>
          <cell r="D203">
            <v>2.25</v>
          </cell>
          <cell r="E203">
            <v>5.25</v>
          </cell>
          <cell r="F203">
            <v>6</v>
          </cell>
          <cell r="G203">
            <v>4</v>
          </cell>
          <cell r="H203">
            <v>4.5</v>
          </cell>
          <cell r="I203">
            <v>4.5</v>
          </cell>
          <cell r="J203">
            <v>5</v>
          </cell>
          <cell r="K203">
            <v>5</v>
          </cell>
          <cell r="L203">
            <v>5.5</v>
          </cell>
          <cell r="M203">
            <v>5.25</v>
          </cell>
          <cell r="N203">
            <v>5.75</v>
          </cell>
          <cell r="O203">
            <v>5.25</v>
          </cell>
          <cell r="P203">
            <v>5.75</v>
          </cell>
          <cell r="Q203">
            <v>5.5</v>
          </cell>
          <cell r="R203">
            <v>6</v>
          </cell>
          <cell r="S203">
            <v>5.55</v>
          </cell>
          <cell r="T203">
            <v>5.85</v>
          </cell>
          <cell r="U203">
            <v>5.75</v>
          </cell>
          <cell r="V203">
            <v>6</v>
          </cell>
          <cell r="W203">
            <v>5.7</v>
          </cell>
          <cell r="X203">
            <v>6</v>
          </cell>
          <cell r="Y203">
            <v>5.9</v>
          </cell>
          <cell r="Z203">
            <v>6.25</v>
          </cell>
          <cell r="AA203">
            <v>6.4</v>
          </cell>
          <cell r="AB203">
            <v>6.8</v>
          </cell>
          <cell r="AC203">
            <v>6.6</v>
          </cell>
          <cell r="AD203">
            <v>7</v>
          </cell>
          <cell r="AE203">
            <v>3.5</v>
          </cell>
          <cell r="AF203">
            <v>4.125</v>
          </cell>
          <cell r="AG203">
            <v>4.25</v>
          </cell>
          <cell r="AH203">
            <v>4.75</v>
          </cell>
          <cell r="AI203">
            <v>5.125</v>
          </cell>
          <cell r="AJ203">
            <v>5.625</v>
          </cell>
          <cell r="AK203">
            <v>5.375</v>
          </cell>
          <cell r="AL203">
            <v>5.875</v>
          </cell>
          <cell r="AM203">
            <v>5.65</v>
          </cell>
          <cell r="AN203">
            <v>5.9249999999999998</v>
          </cell>
          <cell r="AO203">
            <v>5.8000000000000007</v>
          </cell>
          <cell r="AP203">
            <v>6.125</v>
          </cell>
          <cell r="AQ203">
            <v>6.5</v>
          </cell>
          <cell r="AR203">
            <v>6.9</v>
          </cell>
          <cell r="AS203">
            <v>3.8125</v>
          </cell>
          <cell r="AT203">
            <v>4.5</v>
          </cell>
          <cell r="AU203">
            <v>5.375</v>
          </cell>
          <cell r="AV203">
            <v>5.625</v>
          </cell>
          <cell r="AW203">
            <v>5.7874999999999996</v>
          </cell>
          <cell r="AX203">
            <v>5.9625000000000004</v>
          </cell>
          <cell r="AY203">
            <v>6.7</v>
          </cell>
          <cell r="AZ203">
            <v>-1.125</v>
          </cell>
          <cell r="BA203">
            <v>3.7499999999999645E-2</v>
          </cell>
          <cell r="BB203">
            <v>0</v>
          </cell>
          <cell r="BC203">
            <v>0</v>
          </cell>
          <cell r="BD203">
            <v>1.3250000000000002</v>
          </cell>
        </row>
        <row r="204">
          <cell r="A204">
            <v>37475</v>
          </cell>
          <cell r="C204">
            <v>3</v>
          </cell>
          <cell r="D204">
            <v>3.5</v>
          </cell>
          <cell r="E204">
            <v>4.5</v>
          </cell>
          <cell r="F204">
            <v>5</v>
          </cell>
          <cell r="G204">
            <v>4.5</v>
          </cell>
          <cell r="H204">
            <v>5</v>
          </cell>
          <cell r="I204">
            <v>4.75</v>
          </cell>
          <cell r="J204">
            <v>5.25</v>
          </cell>
          <cell r="K204">
            <v>5</v>
          </cell>
          <cell r="L204">
            <v>5.5</v>
          </cell>
          <cell r="M204">
            <v>5.25</v>
          </cell>
          <cell r="N204">
            <v>5.75</v>
          </cell>
          <cell r="O204">
            <v>5.6</v>
          </cell>
          <cell r="P204">
            <v>5.9</v>
          </cell>
          <cell r="Q204">
            <v>5.8</v>
          </cell>
          <cell r="R204">
            <v>6</v>
          </cell>
          <cell r="S204">
            <v>5.5</v>
          </cell>
          <cell r="T204">
            <v>5.8</v>
          </cell>
          <cell r="U204">
            <v>5.7</v>
          </cell>
          <cell r="V204">
            <v>6</v>
          </cell>
          <cell r="W204">
            <v>5.8</v>
          </cell>
          <cell r="X204">
            <v>6.1</v>
          </cell>
          <cell r="Y204">
            <v>5.9</v>
          </cell>
          <cell r="Z204">
            <v>6.2</v>
          </cell>
          <cell r="AA204">
            <v>6.4</v>
          </cell>
          <cell r="AB204">
            <v>6.8</v>
          </cell>
          <cell r="AC204">
            <v>6.6</v>
          </cell>
          <cell r="AD204">
            <v>7</v>
          </cell>
          <cell r="AE204">
            <v>3.75</v>
          </cell>
          <cell r="AF204">
            <v>4.25</v>
          </cell>
          <cell r="AG204">
            <v>4.625</v>
          </cell>
          <cell r="AH204">
            <v>5.125</v>
          </cell>
          <cell r="AI204">
            <v>5.125</v>
          </cell>
          <cell r="AJ204">
            <v>5.625</v>
          </cell>
          <cell r="AK204">
            <v>5.6999999999999993</v>
          </cell>
          <cell r="AL204">
            <v>5.95</v>
          </cell>
          <cell r="AM204">
            <v>5.6</v>
          </cell>
          <cell r="AN204">
            <v>5.9</v>
          </cell>
          <cell r="AO204">
            <v>5.85</v>
          </cell>
          <cell r="AP204">
            <v>6.15</v>
          </cell>
          <cell r="AQ204">
            <v>6.5</v>
          </cell>
          <cell r="AR204">
            <v>6.9</v>
          </cell>
          <cell r="AS204">
            <v>4</v>
          </cell>
          <cell r="AT204">
            <v>4.875</v>
          </cell>
          <cell r="AU204">
            <v>5.375</v>
          </cell>
          <cell r="AV204">
            <v>5.8249999999999993</v>
          </cell>
          <cell r="AW204">
            <v>5.75</v>
          </cell>
          <cell r="AX204">
            <v>6</v>
          </cell>
          <cell r="AY204">
            <v>6.7</v>
          </cell>
          <cell r="AZ204">
            <v>0.1875</v>
          </cell>
          <cell r="BA204">
            <v>-3.7499999999999645E-2</v>
          </cell>
          <cell r="BB204">
            <v>3.7499999999999645E-2</v>
          </cell>
          <cell r="BC204">
            <v>0</v>
          </cell>
          <cell r="BD204">
            <v>1.3250000000000002</v>
          </cell>
        </row>
        <row r="205">
          <cell r="A205">
            <v>37476</v>
          </cell>
          <cell r="C205">
            <v>3</v>
          </cell>
          <cell r="D205">
            <v>3.5</v>
          </cell>
          <cell r="E205">
            <v>4.5</v>
          </cell>
          <cell r="F205">
            <v>5</v>
          </cell>
          <cell r="G205">
            <v>4.5</v>
          </cell>
          <cell r="H205">
            <v>5</v>
          </cell>
          <cell r="I205">
            <v>4.75</v>
          </cell>
          <cell r="J205">
            <v>5.25</v>
          </cell>
          <cell r="K205">
            <v>5</v>
          </cell>
          <cell r="L205">
            <v>5.5</v>
          </cell>
          <cell r="M205">
            <v>5.25</v>
          </cell>
          <cell r="N205">
            <v>5.75</v>
          </cell>
          <cell r="O205">
            <v>5.6</v>
          </cell>
          <cell r="P205">
            <v>5.9</v>
          </cell>
          <cell r="Q205">
            <v>5.8</v>
          </cell>
          <cell r="R205">
            <v>6</v>
          </cell>
          <cell r="S205">
            <v>5.5</v>
          </cell>
          <cell r="T205">
            <v>5.8</v>
          </cell>
          <cell r="U205">
            <v>5.7</v>
          </cell>
          <cell r="V205">
            <v>6</v>
          </cell>
          <cell r="W205">
            <v>5.8</v>
          </cell>
          <cell r="X205">
            <v>6.1</v>
          </cell>
          <cell r="Y205">
            <v>5.9</v>
          </cell>
          <cell r="Z205">
            <v>6.2</v>
          </cell>
          <cell r="AA205">
            <v>6.4</v>
          </cell>
          <cell r="AB205">
            <v>6.8</v>
          </cell>
          <cell r="AC205">
            <v>6.6</v>
          </cell>
          <cell r="AD205">
            <v>7</v>
          </cell>
          <cell r="AE205">
            <v>3.75</v>
          </cell>
          <cell r="AF205">
            <v>4.25</v>
          </cell>
          <cell r="AG205">
            <v>4.625</v>
          </cell>
          <cell r="AH205">
            <v>5.125</v>
          </cell>
          <cell r="AI205">
            <v>5.125</v>
          </cell>
          <cell r="AJ205">
            <v>5.625</v>
          </cell>
          <cell r="AK205">
            <v>5.6999999999999993</v>
          </cell>
          <cell r="AL205">
            <v>5.95</v>
          </cell>
          <cell r="AM205">
            <v>5.6</v>
          </cell>
          <cell r="AN205">
            <v>5.9</v>
          </cell>
          <cell r="AO205">
            <v>5.85</v>
          </cell>
          <cell r="AP205">
            <v>6.15</v>
          </cell>
          <cell r="AQ205">
            <v>6.5</v>
          </cell>
          <cell r="AR205">
            <v>6.9</v>
          </cell>
          <cell r="AS205">
            <v>4</v>
          </cell>
          <cell r="AT205">
            <v>4.875</v>
          </cell>
          <cell r="AU205">
            <v>5.375</v>
          </cell>
          <cell r="AV205">
            <v>5.8249999999999993</v>
          </cell>
          <cell r="AW205">
            <v>5.75</v>
          </cell>
          <cell r="AX205">
            <v>6</v>
          </cell>
          <cell r="AY205">
            <v>6.7</v>
          </cell>
          <cell r="AZ205">
            <v>0</v>
          </cell>
          <cell r="BA205">
            <v>0</v>
          </cell>
          <cell r="BB205">
            <v>0</v>
          </cell>
          <cell r="BC205">
            <v>0</v>
          </cell>
          <cell r="BD205">
            <v>1.3250000000000002</v>
          </cell>
        </row>
        <row r="206">
          <cell r="A206">
            <v>37477</v>
          </cell>
          <cell r="C206">
            <v>0.75</v>
          </cell>
          <cell r="D206">
            <v>1.25</v>
          </cell>
          <cell r="E206">
            <v>1.5</v>
          </cell>
          <cell r="F206">
            <v>2</v>
          </cell>
          <cell r="G206">
            <v>2.5</v>
          </cell>
          <cell r="H206">
            <v>3.5</v>
          </cell>
          <cell r="I206">
            <v>3.5</v>
          </cell>
          <cell r="J206">
            <v>4.25</v>
          </cell>
          <cell r="K206">
            <v>4</v>
          </cell>
          <cell r="L206">
            <v>4.5</v>
          </cell>
          <cell r="M206">
            <v>4.75</v>
          </cell>
          <cell r="N206">
            <v>5</v>
          </cell>
          <cell r="O206">
            <v>4.8</v>
          </cell>
          <cell r="P206">
            <v>5.2</v>
          </cell>
          <cell r="Q206">
            <v>5.0999999999999996</v>
          </cell>
          <cell r="R206">
            <v>5.4</v>
          </cell>
          <cell r="S206">
            <v>5.4</v>
          </cell>
          <cell r="T206">
            <v>5.7</v>
          </cell>
          <cell r="U206">
            <v>5.6</v>
          </cell>
          <cell r="V206">
            <v>5.9</v>
          </cell>
          <cell r="W206">
            <v>5.9</v>
          </cell>
          <cell r="X206">
            <v>6.2</v>
          </cell>
          <cell r="Y206">
            <v>6.1</v>
          </cell>
          <cell r="Z206">
            <v>6.4</v>
          </cell>
          <cell r="AA206">
            <v>6.4</v>
          </cell>
          <cell r="AB206">
            <v>6.8</v>
          </cell>
          <cell r="AC206">
            <v>6.6</v>
          </cell>
          <cell r="AD206">
            <v>7</v>
          </cell>
          <cell r="AE206">
            <v>1.125</v>
          </cell>
          <cell r="AF206">
            <v>1.625</v>
          </cell>
          <cell r="AG206">
            <v>3</v>
          </cell>
          <cell r="AH206">
            <v>3.875</v>
          </cell>
          <cell r="AI206">
            <v>4.375</v>
          </cell>
          <cell r="AJ206">
            <v>4.75</v>
          </cell>
          <cell r="AK206">
            <v>4.9499999999999993</v>
          </cell>
          <cell r="AL206">
            <v>5.3000000000000007</v>
          </cell>
          <cell r="AM206">
            <v>5.5</v>
          </cell>
          <cell r="AN206">
            <v>5.8000000000000007</v>
          </cell>
          <cell r="AO206">
            <v>6</v>
          </cell>
          <cell r="AP206">
            <v>6.3000000000000007</v>
          </cell>
          <cell r="AQ206">
            <v>6.5</v>
          </cell>
          <cell r="AR206">
            <v>6.9</v>
          </cell>
          <cell r="AS206">
            <v>1.375</v>
          </cell>
          <cell r="AT206">
            <v>3.4375</v>
          </cell>
          <cell r="AU206">
            <v>4.5625</v>
          </cell>
          <cell r="AV206">
            <v>5.125</v>
          </cell>
          <cell r="AW206">
            <v>5.65</v>
          </cell>
          <cell r="AX206">
            <v>6.15</v>
          </cell>
          <cell r="AY206">
            <v>6.7</v>
          </cell>
          <cell r="AZ206">
            <v>-2.625</v>
          </cell>
          <cell r="BA206">
            <v>-9.9999999999999645E-2</v>
          </cell>
          <cell r="BB206">
            <v>0.15000000000000036</v>
          </cell>
          <cell r="BC206">
            <v>0</v>
          </cell>
          <cell r="BD206">
            <v>2.1375000000000002</v>
          </cell>
        </row>
        <row r="207">
          <cell r="A207">
            <v>37478</v>
          </cell>
          <cell r="C207">
            <v>2</v>
          </cell>
          <cell r="D207">
            <v>3</v>
          </cell>
          <cell r="E207">
            <v>4.5</v>
          </cell>
          <cell r="F207">
            <v>5.25</v>
          </cell>
          <cell r="G207">
            <v>2.5</v>
          </cell>
          <cell r="H207">
            <v>3.5</v>
          </cell>
          <cell r="I207">
            <v>3.5</v>
          </cell>
          <cell r="J207">
            <v>4.25</v>
          </cell>
          <cell r="K207">
            <v>4.25</v>
          </cell>
          <cell r="L207">
            <v>4.75</v>
          </cell>
          <cell r="M207">
            <v>4.5</v>
          </cell>
          <cell r="N207">
            <v>5</v>
          </cell>
          <cell r="O207">
            <v>4.9000000000000004</v>
          </cell>
          <cell r="P207">
            <v>5.3</v>
          </cell>
          <cell r="Q207">
            <v>5.0999999999999996</v>
          </cell>
          <cell r="R207">
            <v>5.5</v>
          </cell>
          <cell r="S207">
            <v>5.4</v>
          </cell>
          <cell r="T207">
            <v>5.7</v>
          </cell>
          <cell r="U207">
            <v>5.6</v>
          </cell>
          <cell r="V207">
            <v>5.9</v>
          </cell>
          <cell r="W207">
            <v>5.9</v>
          </cell>
          <cell r="X207">
            <v>6.2</v>
          </cell>
          <cell r="Y207">
            <v>6.1</v>
          </cell>
          <cell r="Z207">
            <v>6.4</v>
          </cell>
          <cell r="AA207">
            <v>6.4</v>
          </cell>
          <cell r="AB207">
            <v>6.7</v>
          </cell>
          <cell r="AC207">
            <v>6.5</v>
          </cell>
          <cell r="AD207">
            <v>6.9</v>
          </cell>
          <cell r="AE207">
            <v>3.25</v>
          </cell>
          <cell r="AF207">
            <v>4.125</v>
          </cell>
          <cell r="AG207">
            <v>3</v>
          </cell>
          <cell r="AH207">
            <v>3.875</v>
          </cell>
          <cell r="AI207">
            <v>4.375</v>
          </cell>
          <cell r="AJ207">
            <v>4.875</v>
          </cell>
          <cell r="AK207">
            <v>5</v>
          </cell>
          <cell r="AL207">
            <v>5.4</v>
          </cell>
          <cell r="AM207">
            <v>5.5</v>
          </cell>
          <cell r="AN207">
            <v>5.8000000000000007</v>
          </cell>
          <cell r="AO207">
            <v>6</v>
          </cell>
          <cell r="AP207">
            <v>6.3000000000000007</v>
          </cell>
          <cell r="AQ207">
            <v>6.45</v>
          </cell>
          <cell r="AR207">
            <v>6.8000000000000007</v>
          </cell>
          <cell r="AS207">
            <v>3.6875</v>
          </cell>
          <cell r="AT207">
            <v>3.4375</v>
          </cell>
          <cell r="AU207">
            <v>4.625</v>
          </cell>
          <cell r="AV207">
            <v>5.2</v>
          </cell>
          <cell r="AW207">
            <v>5.65</v>
          </cell>
          <cell r="AX207">
            <v>6.15</v>
          </cell>
          <cell r="AY207">
            <v>6.625</v>
          </cell>
          <cell r="AZ207">
            <v>2.3125</v>
          </cell>
          <cell r="BA207">
            <v>0</v>
          </cell>
          <cell r="BB207">
            <v>0</v>
          </cell>
          <cell r="BC207">
            <v>-7.5000000000000178E-2</v>
          </cell>
          <cell r="BD207">
            <v>2</v>
          </cell>
        </row>
        <row r="208">
          <cell r="A208">
            <v>37480</v>
          </cell>
          <cell r="C208">
            <v>3</v>
          </cell>
          <cell r="D208">
            <v>3.5</v>
          </cell>
          <cell r="E208">
            <v>4.25</v>
          </cell>
          <cell r="F208">
            <v>5</v>
          </cell>
          <cell r="G208">
            <v>3.25</v>
          </cell>
          <cell r="H208">
            <v>4</v>
          </cell>
          <cell r="I208">
            <v>3.5</v>
          </cell>
          <cell r="J208">
            <v>4.25</v>
          </cell>
          <cell r="K208">
            <v>4.25</v>
          </cell>
          <cell r="L208">
            <v>4.75</v>
          </cell>
          <cell r="M208">
            <v>4.5</v>
          </cell>
          <cell r="N208">
            <v>5</v>
          </cell>
          <cell r="O208">
            <v>4.9000000000000004</v>
          </cell>
          <cell r="P208">
            <v>5.3</v>
          </cell>
          <cell r="Q208">
            <v>5.0999999999999996</v>
          </cell>
          <cell r="R208">
            <v>5.5</v>
          </cell>
          <cell r="S208">
            <v>5.3</v>
          </cell>
          <cell r="T208">
            <v>5.6</v>
          </cell>
          <cell r="U208">
            <v>5.5</v>
          </cell>
          <cell r="V208">
            <v>5.8</v>
          </cell>
          <cell r="W208">
            <v>5.9</v>
          </cell>
          <cell r="X208">
            <v>6.2</v>
          </cell>
          <cell r="Y208">
            <v>6.1</v>
          </cell>
          <cell r="Z208">
            <v>6.4</v>
          </cell>
          <cell r="AA208">
            <v>6.4</v>
          </cell>
          <cell r="AB208">
            <v>6.7</v>
          </cell>
          <cell r="AC208">
            <v>6.5</v>
          </cell>
          <cell r="AD208">
            <v>6.9</v>
          </cell>
          <cell r="AE208">
            <v>3.625</v>
          </cell>
          <cell r="AF208">
            <v>4.25</v>
          </cell>
          <cell r="AG208">
            <v>3.375</v>
          </cell>
          <cell r="AH208">
            <v>4.125</v>
          </cell>
          <cell r="AI208">
            <v>4.375</v>
          </cell>
          <cell r="AJ208">
            <v>4.875</v>
          </cell>
          <cell r="AK208">
            <v>5</v>
          </cell>
          <cell r="AL208">
            <v>5.4</v>
          </cell>
          <cell r="AM208">
            <v>5.4</v>
          </cell>
          <cell r="AN208">
            <v>5.6999999999999993</v>
          </cell>
          <cell r="AO208">
            <v>6</v>
          </cell>
          <cell r="AP208">
            <v>6.3000000000000007</v>
          </cell>
          <cell r="AQ208">
            <v>6.45</v>
          </cell>
          <cell r="AR208">
            <v>6.8000000000000007</v>
          </cell>
          <cell r="AS208">
            <v>3.9375</v>
          </cell>
          <cell r="AT208">
            <v>3.75</v>
          </cell>
          <cell r="AU208">
            <v>4.625</v>
          </cell>
          <cell r="AV208">
            <v>5.2</v>
          </cell>
          <cell r="AW208">
            <v>5.55</v>
          </cell>
          <cell r="AX208">
            <v>6.15</v>
          </cell>
          <cell r="AY208">
            <v>6.625</v>
          </cell>
          <cell r="AZ208">
            <v>0.25</v>
          </cell>
          <cell r="BA208">
            <v>-0.10000000000000053</v>
          </cell>
          <cell r="BB208">
            <v>0</v>
          </cell>
          <cell r="BC208">
            <v>0</v>
          </cell>
          <cell r="BD208">
            <v>2</v>
          </cell>
        </row>
        <row r="209">
          <cell r="A209">
            <v>37481</v>
          </cell>
          <cell r="C209">
            <v>1.75</v>
          </cell>
          <cell r="D209">
            <v>2.25</v>
          </cell>
          <cell r="E209">
            <v>4</v>
          </cell>
          <cell r="F209">
            <v>4.75</v>
          </cell>
          <cell r="G209">
            <v>3</v>
          </cell>
          <cell r="H209">
            <v>3.5</v>
          </cell>
          <cell r="I209">
            <v>3.25</v>
          </cell>
          <cell r="J209">
            <v>3.75</v>
          </cell>
          <cell r="K209">
            <v>4</v>
          </cell>
          <cell r="L209">
            <v>4.5</v>
          </cell>
          <cell r="M209">
            <v>4.25</v>
          </cell>
          <cell r="N209">
            <v>4.75</v>
          </cell>
          <cell r="O209">
            <v>4.8</v>
          </cell>
          <cell r="P209">
            <v>5.2</v>
          </cell>
          <cell r="Q209">
            <v>5</v>
          </cell>
          <cell r="R209">
            <v>5.4</v>
          </cell>
          <cell r="S209">
            <v>5.3</v>
          </cell>
          <cell r="T209">
            <v>5.7</v>
          </cell>
          <cell r="U209">
            <v>5.6</v>
          </cell>
          <cell r="V209">
            <v>6</v>
          </cell>
          <cell r="W209">
            <v>5.8</v>
          </cell>
          <cell r="X209">
            <v>6.2</v>
          </cell>
          <cell r="Y209">
            <v>6</v>
          </cell>
          <cell r="Z209">
            <v>6.4</v>
          </cell>
          <cell r="AA209">
            <v>6.4</v>
          </cell>
          <cell r="AB209">
            <v>6.7</v>
          </cell>
          <cell r="AC209">
            <v>6.5</v>
          </cell>
          <cell r="AD209">
            <v>6.9</v>
          </cell>
          <cell r="AE209">
            <v>2.875</v>
          </cell>
          <cell r="AF209">
            <v>3.5</v>
          </cell>
          <cell r="AG209">
            <v>3.125</v>
          </cell>
          <cell r="AH209">
            <v>3.625</v>
          </cell>
          <cell r="AI209">
            <v>4.125</v>
          </cell>
          <cell r="AJ209">
            <v>4.625</v>
          </cell>
          <cell r="AK209">
            <v>4.9000000000000004</v>
          </cell>
          <cell r="AL209">
            <v>5.3000000000000007</v>
          </cell>
          <cell r="AM209">
            <v>5.4499999999999993</v>
          </cell>
          <cell r="AN209">
            <v>5.85</v>
          </cell>
          <cell r="AO209">
            <v>5.9</v>
          </cell>
          <cell r="AP209">
            <v>6.3000000000000007</v>
          </cell>
          <cell r="AQ209">
            <v>6.45</v>
          </cell>
          <cell r="AR209">
            <v>6.8000000000000007</v>
          </cell>
          <cell r="AS209">
            <v>3.1875</v>
          </cell>
          <cell r="AT209">
            <v>3.375</v>
          </cell>
          <cell r="AU209">
            <v>4.375</v>
          </cell>
          <cell r="AV209">
            <v>5.1000000000000005</v>
          </cell>
          <cell r="AW209">
            <v>5.6499999999999995</v>
          </cell>
          <cell r="AX209">
            <v>6.1000000000000005</v>
          </cell>
          <cell r="AY209">
            <v>6.625</v>
          </cell>
          <cell r="AZ209">
            <v>-0.75</v>
          </cell>
          <cell r="BA209">
            <v>9.9999999999999645E-2</v>
          </cell>
          <cell r="BB209">
            <v>-4.9999999999999822E-2</v>
          </cell>
          <cell r="BC209">
            <v>0</v>
          </cell>
          <cell r="BD209">
            <v>2.25</v>
          </cell>
        </row>
        <row r="210">
          <cell r="A210">
            <v>37482</v>
          </cell>
          <cell r="C210">
            <v>1.75</v>
          </cell>
          <cell r="D210">
            <v>2.25</v>
          </cell>
          <cell r="E210">
            <v>4</v>
          </cell>
          <cell r="F210">
            <v>4.75</v>
          </cell>
          <cell r="G210">
            <v>3</v>
          </cell>
          <cell r="H210">
            <v>3.5</v>
          </cell>
          <cell r="I210">
            <v>3.25</v>
          </cell>
          <cell r="J210">
            <v>3.75</v>
          </cell>
          <cell r="K210">
            <v>4</v>
          </cell>
          <cell r="L210">
            <v>4.5</v>
          </cell>
          <cell r="M210">
            <v>4.25</v>
          </cell>
          <cell r="N210">
            <v>4.75</v>
          </cell>
          <cell r="O210">
            <v>4.8</v>
          </cell>
          <cell r="P210">
            <v>5.2</v>
          </cell>
          <cell r="Q210">
            <v>5</v>
          </cell>
          <cell r="R210">
            <v>5.4</v>
          </cell>
          <cell r="S210">
            <v>5.3</v>
          </cell>
          <cell r="T210">
            <v>5.7</v>
          </cell>
          <cell r="U210">
            <v>5.6</v>
          </cell>
          <cell r="V210">
            <v>6</v>
          </cell>
          <cell r="W210">
            <v>5.8</v>
          </cell>
          <cell r="X210">
            <v>6.2</v>
          </cell>
          <cell r="Y210">
            <v>6</v>
          </cell>
          <cell r="Z210">
            <v>6.4</v>
          </cell>
          <cell r="AA210">
            <v>6.4</v>
          </cell>
          <cell r="AB210">
            <v>6.7</v>
          </cell>
          <cell r="AC210">
            <v>6.5</v>
          </cell>
          <cell r="AD210">
            <v>6.9</v>
          </cell>
          <cell r="AE210">
            <v>2.875</v>
          </cell>
          <cell r="AF210">
            <v>3.5</v>
          </cell>
          <cell r="AG210">
            <v>3.125</v>
          </cell>
          <cell r="AH210">
            <v>3.625</v>
          </cell>
          <cell r="AI210">
            <v>4.125</v>
          </cell>
          <cell r="AJ210">
            <v>4.625</v>
          </cell>
          <cell r="AK210">
            <v>4.9000000000000004</v>
          </cell>
          <cell r="AL210">
            <v>5.3000000000000007</v>
          </cell>
          <cell r="AM210">
            <v>5.4499999999999993</v>
          </cell>
          <cell r="AN210">
            <v>5.85</v>
          </cell>
          <cell r="AO210">
            <v>5.9</v>
          </cell>
          <cell r="AP210">
            <v>6.3000000000000007</v>
          </cell>
          <cell r="AQ210">
            <v>6.45</v>
          </cell>
          <cell r="AR210">
            <v>6.8000000000000007</v>
          </cell>
          <cell r="AS210">
            <v>3.1875</v>
          </cell>
          <cell r="AT210">
            <v>3.375</v>
          </cell>
          <cell r="AU210">
            <v>4.375</v>
          </cell>
          <cell r="AV210">
            <v>5.1000000000000005</v>
          </cell>
          <cell r="AW210">
            <v>5.6499999999999995</v>
          </cell>
          <cell r="AX210">
            <v>6.1000000000000005</v>
          </cell>
          <cell r="AY210">
            <v>6.625</v>
          </cell>
          <cell r="AZ210">
            <v>0</v>
          </cell>
          <cell r="BA210">
            <v>0</v>
          </cell>
          <cell r="BB210">
            <v>0</v>
          </cell>
          <cell r="BC210">
            <v>0</v>
          </cell>
          <cell r="BD210">
            <v>2.25</v>
          </cell>
        </row>
        <row r="211">
          <cell r="A211">
            <v>37483</v>
          </cell>
          <cell r="C211">
            <v>1.25</v>
          </cell>
          <cell r="D211">
            <v>1.75</v>
          </cell>
          <cell r="E211">
            <v>2.5</v>
          </cell>
          <cell r="F211">
            <v>3.25</v>
          </cell>
          <cell r="G211">
            <v>3</v>
          </cell>
          <cell r="H211">
            <v>3.25</v>
          </cell>
          <cell r="I211">
            <v>3.5</v>
          </cell>
          <cell r="J211">
            <v>3.75</v>
          </cell>
          <cell r="K211">
            <v>4</v>
          </cell>
          <cell r="L211">
            <v>4.5</v>
          </cell>
          <cell r="M211">
            <v>4.25</v>
          </cell>
          <cell r="N211">
            <v>4.75</v>
          </cell>
          <cell r="O211">
            <v>4.75</v>
          </cell>
          <cell r="P211">
            <v>5.0999999999999996</v>
          </cell>
          <cell r="Q211">
            <v>4.9000000000000004</v>
          </cell>
          <cell r="R211">
            <v>5.25</v>
          </cell>
          <cell r="S211">
            <v>5.3</v>
          </cell>
          <cell r="T211">
            <v>5.7</v>
          </cell>
          <cell r="U211">
            <v>5.6</v>
          </cell>
          <cell r="V211">
            <v>6</v>
          </cell>
          <cell r="W211">
            <v>5.8</v>
          </cell>
          <cell r="X211">
            <v>6.2</v>
          </cell>
          <cell r="Y211">
            <v>6</v>
          </cell>
          <cell r="Z211">
            <v>6.4</v>
          </cell>
          <cell r="AA211">
            <v>6.4</v>
          </cell>
          <cell r="AB211">
            <v>6.7</v>
          </cell>
          <cell r="AC211">
            <v>6.5</v>
          </cell>
          <cell r="AD211">
            <v>6.9</v>
          </cell>
          <cell r="AE211">
            <v>1.875</v>
          </cell>
          <cell r="AF211">
            <v>2.5</v>
          </cell>
          <cell r="AG211">
            <v>3.25</v>
          </cell>
          <cell r="AH211">
            <v>3.5</v>
          </cell>
          <cell r="AI211">
            <v>4.125</v>
          </cell>
          <cell r="AJ211">
            <v>4.625</v>
          </cell>
          <cell r="AK211">
            <v>4.8250000000000002</v>
          </cell>
          <cell r="AL211">
            <v>5.1749999999999998</v>
          </cell>
          <cell r="AM211">
            <v>5.4499999999999993</v>
          </cell>
          <cell r="AN211">
            <v>5.85</v>
          </cell>
          <cell r="AO211">
            <v>5.9</v>
          </cell>
          <cell r="AP211">
            <v>6.3000000000000007</v>
          </cell>
          <cell r="AQ211">
            <v>6.45</v>
          </cell>
          <cell r="AR211">
            <v>6.8000000000000007</v>
          </cell>
          <cell r="AS211">
            <v>2.1875</v>
          </cell>
          <cell r="AT211">
            <v>3.375</v>
          </cell>
          <cell r="AU211">
            <v>4.375</v>
          </cell>
          <cell r="AV211">
            <v>5</v>
          </cell>
          <cell r="AW211">
            <v>5.6499999999999995</v>
          </cell>
          <cell r="AX211">
            <v>6.1000000000000005</v>
          </cell>
          <cell r="AY211">
            <v>6.625</v>
          </cell>
          <cell r="AZ211">
            <v>-1</v>
          </cell>
          <cell r="BA211">
            <v>0</v>
          </cell>
          <cell r="BB211">
            <v>0</v>
          </cell>
          <cell r="BC211">
            <v>0</v>
          </cell>
          <cell r="BD211">
            <v>2.25</v>
          </cell>
        </row>
        <row r="212">
          <cell r="A212">
            <v>37484</v>
          </cell>
          <cell r="C212">
            <v>1</v>
          </cell>
          <cell r="D212">
            <v>1.5</v>
          </cell>
          <cell r="E212">
            <v>2</v>
          </cell>
          <cell r="F212">
            <v>3</v>
          </cell>
          <cell r="G212">
            <v>3</v>
          </cell>
          <cell r="H212">
            <v>3.5</v>
          </cell>
          <cell r="I212">
            <v>3.25</v>
          </cell>
          <cell r="J212">
            <v>3.75</v>
          </cell>
          <cell r="K212">
            <v>4</v>
          </cell>
          <cell r="L212">
            <v>4.5</v>
          </cell>
          <cell r="M212">
            <v>4.25</v>
          </cell>
          <cell r="N212">
            <v>4.75</v>
          </cell>
          <cell r="O212">
            <v>4.75</v>
          </cell>
          <cell r="P212">
            <v>5.0999999999999996</v>
          </cell>
          <cell r="Q212">
            <v>4.9000000000000004</v>
          </cell>
          <cell r="R212">
            <v>5.2</v>
          </cell>
          <cell r="S212">
            <v>5.3</v>
          </cell>
          <cell r="T212">
            <v>5.7</v>
          </cell>
          <cell r="U212">
            <v>5.6</v>
          </cell>
          <cell r="V212">
            <v>6</v>
          </cell>
          <cell r="W212">
            <v>5.8</v>
          </cell>
          <cell r="X212">
            <v>6.2</v>
          </cell>
          <cell r="Y212">
            <v>6</v>
          </cell>
          <cell r="Z212">
            <v>6.4</v>
          </cell>
          <cell r="AA212">
            <v>6.4</v>
          </cell>
          <cell r="AB212">
            <v>6.7</v>
          </cell>
          <cell r="AC212">
            <v>6.5</v>
          </cell>
          <cell r="AD212">
            <v>6.9</v>
          </cell>
          <cell r="AE212">
            <v>1.5</v>
          </cell>
          <cell r="AF212">
            <v>2.25</v>
          </cell>
          <cell r="AG212">
            <v>3.125</v>
          </cell>
          <cell r="AH212">
            <v>3.625</v>
          </cell>
          <cell r="AI212">
            <v>4.125</v>
          </cell>
          <cell r="AJ212">
            <v>4.625</v>
          </cell>
          <cell r="AK212">
            <v>4.8250000000000002</v>
          </cell>
          <cell r="AL212">
            <v>5.15</v>
          </cell>
          <cell r="AM212">
            <v>5.4499999999999993</v>
          </cell>
          <cell r="AN212">
            <v>5.85</v>
          </cell>
          <cell r="AO212">
            <v>5.9</v>
          </cell>
          <cell r="AP212">
            <v>6.3000000000000007</v>
          </cell>
          <cell r="AQ212">
            <v>6.45</v>
          </cell>
          <cell r="AR212">
            <v>6.8000000000000007</v>
          </cell>
          <cell r="AS212">
            <v>1.875</v>
          </cell>
          <cell r="AT212">
            <v>3.375</v>
          </cell>
          <cell r="AU212">
            <v>4.375</v>
          </cell>
          <cell r="AV212">
            <v>4.9875000000000007</v>
          </cell>
          <cell r="AW212">
            <v>5.6499999999999995</v>
          </cell>
          <cell r="AX212">
            <v>6.1000000000000005</v>
          </cell>
          <cell r="AY212">
            <v>6.625</v>
          </cell>
          <cell r="AZ212">
            <v>-0.3125</v>
          </cell>
          <cell r="BA212">
            <v>0</v>
          </cell>
          <cell r="BB212">
            <v>0</v>
          </cell>
          <cell r="BC212">
            <v>0</v>
          </cell>
          <cell r="BD212">
            <v>2.25</v>
          </cell>
        </row>
        <row r="213">
          <cell r="A213">
            <v>37485</v>
          </cell>
          <cell r="C213">
            <v>2</v>
          </cell>
          <cell r="D213">
            <v>2.75</v>
          </cell>
          <cell r="E213">
            <v>3.5</v>
          </cell>
          <cell r="F213">
            <v>4</v>
          </cell>
          <cell r="G213">
            <v>3.25</v>
          </cell>
          <cell r="H213">
            <v>3.75</v>
          </cell>
          <cell r="I213">
            <v>3.5</v>
          </cell>
          <cell r="J213">
            <v>4</v>
          </cell>
          <cell r="K213">
            <v>4</v>
          </cell>
          <cell r="L213">
            <v>4.4000000000000004</v>
          </cell>
          <cell r="M213">
            <v>4.2</v>
          </cell>
          <cell r="N213">
            <v>4.5999999999999996</v>
          </cell>
          <cell r="O213">
            <v>4.7</v>
          </cell>
          <cell r="P213">
            <v>5</v>
          </cell>
          <cell r="Q213">
            <v>4.9000000000000004</v>
          </cell>
          <cell r="R213">
            <v>5.2</v>
          </cell>
          <cell r="S213">
            <v>5.3</v>
          </cell>
          <cell r="T213">
            <v>5.7</v>
          </cell>
          <cell r="U213">
            <v>5.6</v>
          </cell>
          <cell r="V213">
            <v>5.9</v>
          </cell>
          <cell r="W213">
            <v>5.8</v>
          </cell>
          <cell r="X213">
            <v>6.1</v>
          </cell>
          <cell r="Y213">
            <v>6</v>
          </cell>
          <cell r="Z213">
            <v>6.3</v>
          </cell>
          <cell r="AA213">
            <v>6.4</v>
          </cell>
          <cell r="AB213">
            <v>6.7</v>
          </cell>
          <cell r="AC213">
            <v>6.5</v>
          </cell>
          <cell r="AD213">
            <v>6.9</v>
          </cell>
          <cell r="AE213">
            <v>2.75</v>
          </cell>
          <cell r="AF213">
            <v>3.375</v>
          </cell>
          <cell r="AG213">
            <v>3.375</v>
          </cell>
          <cell r="AH213">
            <v>3.875</v>
          </cell>
          <cell r="AI213">
            <v>4.0999999999999996</v>
          </cell>
          <cell r="AJ213">
            <v>4.5</v>
          </cell>
          <cell r="AK213">
            <v>4.8000000000000007</v>
          </cell>
          <cell r="AL213">
            <v>5.0999999999999996</v>
          </cell>
          <cell r="AM213">
            <v>5.4499999999999993</v>
          </cell>
          <cell r="AN213">
            <v>5.8000000000000007</v>
          </cell>
          <cell r="AO213">
            <v>5.9</v>
          </cell>
          <cell r="AP213">
            <v>6.1999999999999993</v>
          </cell>
          <cell r="AQ213">
            <v>6.45</v>
          </cell>
          <cell r="AR213">
            <v>6.8000000000000007</v>
          </cell>
          <cell r="AS213">
            <v>3.0625</v>
          </cell>
          <cell r="AT213">
            <v>3.625</v>
          </cell>
          <cell r="AU213">
            <v>4.3</v>
          </cell>
          <cell r="AV213">
            <v>4.95</v>
          </cell>
          <cell r="AW213">
            <v>5.625</v>
          </cell>
          <cell r="AX213">
            <v>6.05</v>
          </cell>
          <cell r="AY213">
            <v>6.625</v>
          </cell>
          <cell r="AZ213">
            <v>1.1875</v>
          </cell>
          <cell r="BA213">
            <v>-2.4999999999999467E-2</v>
          </cell>
          <cell r="BB213">
            <v>-5.0000000000000711E-2</v>
          </cell>
          <cell r="BC213">
            <v>0</v>
          </cell>
          <cell r="BD213">
            <v>2.3250000000000002</v>
          </cell>
        </row>
        <row r="214">
          <cell r="A214">
            <v>37486</v>
          </cell>
          <cell r="C214">
            <v>2</v>
          </cell>
          <cell r="D214">
            <v>2.75</v>
          </cell>
          <cell r="E214">
            <v>3.5</v>
          </cell>
          <cell r="F214">
            <v>4</v>
          </cell>
          <cell r="G214">
            <v>3.25</v>
          </cell>
          <cell r="H214">
            <v>3.75</v>
          </cell>
          <cell r="I214">
            <v>3.5</v>
          </cell>
          <cell r="J214">
            <v>4</v>
          </cell>
          <cell r="K214">
            <v>4</v>
          </cell>
          <cell r="L214">
            <v>4.4000000000000004</v>
          </cell>
          <cell r="M214">
            <v>4.2</v>
          </cell>
          <cell r="N214">
            <v>4.5999999999999996</v>
          </cell>
          <cell r="O214">
            <v>4.7</v>
          </cell>
          <cell r="P214">
            <v>5</v>
          </cell>
          <cell r="Q214">
            <v>4.9000000000000004</v>
          </cell>
          <cell r="R214">
            <v>5.2</v>
          </cell>
          <cell r="S214">
            <v>5.3</v>
          </cell>
          <cell r="T214">
            <v>5.7</v>
          </cell>
          <cell r="U214">
            <v>5.6</v>
          </cell>
          <cell r="V214">
            <v>5.9</v>
          </cell>
          <cell r="W214">
            <v>5.8</v>
          </cell>
          <cell r="X214">
            <v>6.1</v>
          </cell>
          <cell r="Y214">
            <v>6</v>
          </cell>
          <cell r="Z214">
            <v>6.3</v>
          </cell>
          <cell r="AA214">
            <v>6.4</v>
          </cell>
          <cell r="AB214">
            <v>6.7</v>
          </cell>
          <cell r="AC214">
            <v>6.5</v>
          </cell>
          <cell r="AD214">
            <v>6.9</v>
          </cell>
          <cell r="AE214">
            <v>2.75</v>
          </cell>
          <cell r="AF214">
            <v>3.375</v>
          </cell>
          <cell r="AG214">
            <v>3.375</v>
          </cell>
          <cell r="AH214">
            <v>3.875</v>
          </cell>
          <cell r="AI214">
            <v>4.0999999999999996</v>
          </cell>
          <cell r="AJ214">
            <v>4.5</v>
          </cell>
          <cell r="AK214">
            <v>4.8000000000000007</v>
          </cell>
          <cell r="AL214">
            <v>5.0999999999999996</v>
          </cell>
          <cell r="AM214">
            <v>5.4499999999999993</v>
          </cell>
          <cell r="AN214">
            <v>5.8000000000000007</v>
          </cell>
          <cell r="AO214">
            <v>5.9</v>
          </cell>
          <cell r="AP214">
            <v>6.1999999999999993</v>
          </cell>
          <cell r="AQ214">
            <v>6.45</v>
          </cell>
          <cell r="AR214">
            <v>6.8000000000000007</v>
          </cell>
          <cell r="AS214">
            <v>3.0625</v>
          </cell>
          <cell r="AT214">
            <v>3.625</v>
          </cell>
          <cell r="AU214">
            <v>4.3</v>
          </cell>
          <cell r="AV214">
            <v>4.95</v>
          </cell>
          <cell r="AW214">
            <v>5.625</v>
          </cell>
          <cell r="AX214">
            <v>6.05</v>
          </cell>
          <cell r="AY214">
            <v>6.625</v>
          </cell>
          <cell r="AZ214">
            <v>0</v>
          </cell>
          <cell r="BA214">
            <v>0</v>
          </cell>
          <cell r="BB214">
            <v>0</v>
          </cell>
          <cell r="BC214">
            <v>0</v>
          </cell>
          <cell r="BD214">
            <v>2.3250000000000002</v>
          </cell>
        </row>
        <row r="215">
          <cell r="A215">
            <v>37487</v>
          </cell>
          <cell r="C215">
            <v>2.25</v>
          </cell>
          <cell r="D215">
            <v>2.75</v>
          </cell>
          <cell r="E215">
            <v>2.75</v>
          </cell>
          <cell r="F215">
            <v>3.25</v>
          </cell>
          <cell r="G215">
            <v>3.7</v>
          </cell>
          <cell r="H215">
            <v>4.0999999999999996</v>
          </cell>
          <cell r="I215">
            <v>3.9</v>
          </cell>
          <cell r="J215">
            <v>4.3</v>
          </cell>
          <cell r="K215">
            <v>4.5999999999999996</v>
          </cell>
          <cell r="L215">
            <v>5</v>
          </cell>
          <cell r="M215">
            <v>4.8</v>
          </cell>
          <cell r="N215">
            <v>5.2</v>
          </cell>
          <cell r="O215">
            <v>4.9000000000000004</v>
          </cell>
          <cell r="P215">
            <v>5.2</v>
          </cell>
          <cell r="Q215">
            <v>5.0999999999999996</v>
          </cell>
          <cell r="R215">
            <v>5.4</v>
          </cell>
          <cell r="S215">
            <v>5.4</v>
          </cell>
          <cell r="T215">
            <v>5.7</v>
          </cell>
          <cell r="U215">
            <v>5.6</v>
          </cell>
          <cell r="V215">
            <v>5.9</v>
          </cell>
          <cell r="W215">
            <v>5.8</v>
          </cell>
          <cell r="X215">
            <v>6.1</v>
          </cell>
          <cell r="Y215">
            <v>6</v>
          </cell>
          <cell r="Z215">
            <v>6.3</v>
          </cell>
          <cell r="AA215">
            <v>6.4</v>
          </cell>
          <cell r="AB215">
            <v>6.7</v>
          </cell>
          <cell r="AC215">
            <v>6.5</v>
          </cell>
          <cell r="AD215">
            <v>6.9</v>
          </cell>
          <cell r="AE215">
            <v>2.5</v>
          </cell>
          <cell r="AF215">
            <v>3</v>
          </cell>
          <cell r="AG215">
            <v>3.8</v>
          </cell>
          <cell r="AH215">
            <v>4.1999999999999993</v>
          </cell>
          <cell r="AI215">
            <v>4.6999999999999993</v>
          </cell>
          <cell r="AJ215">
            <v>5.0999999999999996</v>
          </cell>
          <cell r="AK215">
            <v>5</v>
          </cell>
          <cell r="AL215">
            <v>5.3000000000000007</v>
          </cell>
          <cell r="AM215">
            <v>5.5</v>
          </cell>
          <cell r="AN215">
            <v>5.8000000000000007</v>
          </cell>
          <cell r="AO215">
            <v>5.9</v>
          </cell>
          <cell r="AP215">
            <v>6.1999999999999993</v>
          </cell>
          <cell r="AQ215">
            <v>6.45</v>
          </cell>
          <cell r="AR215">
            <v>6.8000000000000007</v>
          </cell>
          <cell r="AS215">
            <v>2.75</v>
          </cell>
          <cell r="AT215">
            <v>3.9999999999999996</v>
          </cell>
          <cell r="AU215">
            <v>4.8999999999999995</v>
          </cell>
          <cell r="AV215">
            <v>5.15</v>
          </cell>
          <cell r="AW215">
            <v>5.65</v>
          </cell>
          <cell r="AX215">
            <v>6.05</v>
          </cell>
          <cell r="AY215">
            <v>6.625</v>
          </cell>
          <cell r="AZ215">
            <v>-0.3125</v>
          </cell>
          <cell r="BA215">
            <v>2.5000000000000355E-2</v>
          </cell>
          <cell r="BB215">
            <v>0</v>
          </cell>
          <cell r="BC215">
            <v>0</v>
          </cell>
          <cell r="BD215">
            <v>1.7250000000000005</v>
          </cell>
        </row>
        <row r="216">
          <cell r="A216">
            <v>37488</v>
          </cell>
          <cell r="C216">
            <v>2.5</v>
          </cell>
          <cell r="D216">
            <v>3</v>
          </cell>
          <cell r="E216">
            <v>5.25</v>
          </cell>
          <cell r="F216">
            <v>5.75</v>
          </cell>
          <cell r="G216">
            <v>4</v>
          </cell>
          <cell r="H216">
            <v>4.5</v>
          </cell>
          <cell r="I216">
            <v>4.25</v>
          </cell>
          <cell r="J216">
            <v>4.75</v>
          </cell>
          <cell r="K216">
            <v>4.5</v>
          </cell>
          <cell r="L216">
            <v>5</v>
          </cell>
          <cell r="M216">
            <v>4.75</v>
          </cell>
          <cell r="N216">
            <v>5.25</v>
          </cell>
          <cell r="O216">
            <v>5</v>
          </cell>
          <cell r="P216">
            <v>5.4</v>
          </cell>
          <cell r="Q216">
            <v>5.2</v>
          </cell>
          <cell r="R216">
            <v>5.6</v>
          </cell>
          <cell r="S216">
            <v>5.3</v>
          </cell>
          <cell r="T216">
            <v>5.7</v>
          </cell>
          <cell r="U216">
            <v>5.5</v>
          </cell>
          <cell r="V216">
            <v>5.9</v>
          </cell>
          <cell r="W216">
            <v>5.9</v>
          </cell>
          <cell r="X216">
            <v>6.2</v>
          </cell>
          <cell r="Y216">
            <v>6</v>
          </cell>
          <cell r="Z216">
            <v>6.4</v>
          </cell>
          <cell r="AA216">
            <v>6.4</v>
          </cell>
          <cell r="AB216">
            <v>6.7</v>
          </cell>
          <cell r="AC216">
            <v>6.5</v>
          </cell>
          <cell r="AD216">
            <v>6.9</v>
          </cell>
          <cell r="AE216">
            <v>3.875</v>
          </cell>
          <cell r="AF216">
            <v>4.375</v>
          </cell>
          <cell r="AG216">
            <v>4.125</v>
          </cell>
          <cell r="AH216">
            <v>4.625</v>
          </cell>
          <cell r="AI216">
            <v>4.625</v>
          </cell>
          <cell r="AJ216">
            <v>5.125</v>
          </cell>
          <cell r="AK216">
            <v>5.0999999999999996</v>
          </cell>
          <cell r="AL216">
            <v>5.5</v>
          </cell>
          <cell r="AM216">
            <v>5.4</v>
          </cell>
          <cell r="AN216">
            <v>5.8000000000000007</v>
          </cell>
          <cell r="AO216">
            <v>5.95</v>
          </cell>
          <cell r="AP216">
            <v>6.3000000000000007</v>
          </cell>
          <cell r="AQ216">
            <v>6.45</v>
          </cell>
          <cell r="AR216">
            <v>6.8000000000000007</v>
          </cell>
          <cell r="AS216">
            <v>4.125</v>
          </cell>
          <cell r="AT216">
            <v>4.375</v>
          </cell>
          <cell r="AU216">
            <v>4.875</v>
          </cell>
          <cell r="AV216">
            <v>5.3</v>
          </cell>
          <cell r="AW216">
            <v>5.6000000000000005</v>
          </cell>
          <cell r="AX216">
            <v>6.125</v>
          </cell>
          <cell r="AY216">
            <v>6.625</v>
          </cell>
          <cell r="AZ216">
            <v>1.375</v>
          </cell>
          <cell r="BA216">
            <v>-4.9999999999999822E-2</v>
          </cell>
          <cell r="BB216">
            <v>7.5000000000000178E-2</v>
          </cell>
          <cell r="BC216">
            <v>0</v>
          </cell>
          <cell r="BD216">
            <v>1.75</v>
          </cell>
        </row>
        <row r="217">
          <cell r="A217">
            <v>37489</v>
          </cell>
          <cell r="C217">
            <v>5.75</v>
          </cell>
          <cell r="D217">
            <v>6.25</v>
          </cell>
          <cell r="E217">
            <v>7.25</v>
          </cell>
          <cell r="F217">
            <v>7.75</v>
          </cell>
          <cell r="G217">
            <v>6</v>
          </cell>
          <cell r="H217">
            <v>6.4</v>
          </cell>
          <cell r="I217">
            <v>6.2</v>
          </cell>
          <cell r="J217">
            <v>6.6</v>
          </cell>
          <cell r="K217">
            <v>5.75</v>
          </cell>
          <cell r="L217">
            <v>6.25</v>
          </cell>
          <cell r="M217">
            <v>6</v>
          </cell>
          <cell r="N217">
            <v>6.5</v>
          </cell>
          <cell r="O217">
            <v>5.7</v>
          </cell>
          <cell r="P217">
            <v>6</v>
          </cell>
          <cell r="Q217">
            <v>5.9</v>
          </cell>
          <cell r="R217">
            <v>6.2</v>
          </cell>
          <cell r="S217">
            <v>5.4</v>
          </cell>
          <cell r="T217">
            <v>5.8</v>
          </cell>
          <cell r="U217">
            <v>5.6</v>
          </cell>
          <cell r="V217">
            <v>6</v>
          </cell>
          <cell r="W217">
            <v>5.9</v>
          </cell>
          <cell r="X217">
            <v>6.2</v>
          </cell>
          <cell r="Y217">
            <v>6</v>
          </cell>
          <cell r="Z217">
            <v>6.4</v>
          </cell>
          <cell r="AA217">
            <v>6.4</v>
          </cell>
          <cell r="AB217">
            <v>6.7</v>
          </cell>
          <cell r="AC217">
            <v>6.5</v>
          </cell>
          <cell r="AD217">
            <v>6.9</v>
          </cell>
          <cell r="AE217">
            <v>6.5</v>
          </cell>
          <cell r="AF217">
            <v>7</v>
          </cell>
          <cell r="AG217">
            <v>6.1</v>
          </cell>
          <cell r="AH217">
            <v>6.5</v>
          </cell>
          <cell r="AI217">
            <v>5.875</v>
          </cell>
          <cell r="AJ217">
            <v>6.375</v>
          </cell>
          <cell r="AK217">
            <v>5.8000000000000007</v>
          </cell>
          <cell r="AL217">
            <v>6.1</v>
          </cell>
          <cell r="AM217">
            <v>5.5</v>
          </cell>
          <cell r="AN217">
            <v>5.9</v>
          </cell>
          <cell r="AO217">
            <v>5.95</v>
          </cell>
          <cell r="AP217">
            <v>6.3000000000000007</v>
          </cell>
          <cell r="AQ217">
            <v>6.45</v>
          </cell>
          <cell r="AR217">
            <v>6.8000000000000007</v>
          </cell>
          <cell r="AS217">
            <v>6.75</v>
          </cell>
          <cell r="AT217">
            <v>6.3</v>
          </cell>
          <cell r="AU217">
            <v>6.125</v>
          </cell>
          <cell r="AV217">
            <v>5.95</v>
          </cell>
          <cell r="AW217">
            <v>5.7</v>
          </cell>
          <cell r="AX217">
            <v>6.125</v>
          </cell>
          <cell r="AY217">
            <v>6.625</v>
          </cell>
          <cell r="AZ217">
            <v>2.625</v>
          </cell>
          <cell r="BA217">
            <v>9.9999999999999645E-2</v>
          </cell>
          <cell r="BB217">
            <v>0</v>
          </cell>
          <cell r="BC217">
            <v>0</v>
          </cell>
          <cell r="BD217">
            <v>0.5</v>
          </cell>
        </row>
        <row r="218">
          <cell r="A218">
            <v>37490</v>
          </cell>
          <cell r="C218">
            <v>5</v>
          </cell>
          <cell r="D218">
            <v>6</v>
          </cell>
          <cell r="E218">
            <v>8.5</v>
          </cell>
          <cell r="F218">
            <v>8.9</v>
          </cell>
          <cell r="G218">
            <v>5.25</v>
          </cell>
          <cell r="H218">
            <v>5.75</v>
          </cell>
          <cell r="I218">
            <v>6.75</v>
          </cell>
          <cell r="J218">
            <v>7.25</v>
          </cell>
          <cell r="K218">
            <v>5.5</v>
          </cell>
          <cell r="L218">
            <v>6</v>
          </cell>
          <cell r="M218">
            <v>6.25</v>
          </cell>
          <cell r="N218">
            <v>6.75</v>
          </cell>
          <cell r="O218">
            <v>5.0999999999999996</v>
          </cell>
          <cell r="P218">
            <v>5.5</v>
          </cell>
          <cell r="Q218">
            <v>5.4</v>
          </cell>
          <cell r="R218">
            <v>5.9</v>
          </cell>
          <cell r="S218">
            <v>5.2</v>
          </cell>
          <cell r="T218">
            <v>5.5</v>
          </cell>
          <cell r="U218">
            <v>5.6</v>
          </cell>
          <cell r="V218">
            <v>5.9</v>
          </cell>
          <cell r="W218">
            <v>5.9</v>
          </cell>
          <cell r="X218">
            <v>6.2</v>
          </cell>
          <cell r="Y218">
            <v>6</v>
          </cell>
          <cell r="Z218">
            <v>6.4</v>
          </cell>
          <cell r="AA218">
            <v>6.4</v>
          </cell>
          <cell r="AB218">
            <v>6.7</v>
          </cell>
          <cell r="AC218">
            <v>6.5</v>
          </cell>
          <cell r="AD218">
            <v>6.9</v>
          </cell>
          <cell r="AE218">
            <v>6.75</v>
          </cell>
          <cell r="AF218">
            <v>7.45</v>
          </cell>
          <cell r="AG218">
            <v>6</v>
          </cell>
          <cell r="AH218">
            <v>6.5</v>
          </cell>
          <cell r="AI218">
            <v>5.875</v>
          </cell>
          <cell r="AJ218">
            <v>6.375</v>
          </cell>
          <cell r="AK218">
            <v>5.25</v>
          </cell>
          <cell r="AL218">
            <v>5.7</v>
          </cell>
          <cell r="AM218">
            <v>5.4</v>
          </cell>
          <cell r="AN218">
            <v>5.7</v>
          </cell>
          <cell r="AO218">
            <v>5.95</v>
          </cell>
          <cell r="AP218">
            <v>6.3000000000000007</v>
          </cell>
          <cell r="AQ218">
            <v>6.45</v>
          </cell>
          <cell r="AR218">
            <v>6.8000000000000007</v>
          </cell>
          <cell r="AS218">
            <v>7.1</v>
          </cell>
          <cell r="AT218">
            <v>6.25</v>
          </cell>
          <cell r="AU218">
            <v>6.125</v>
          </cell>
          <cell r="AV218">
            <v>5.4749999999999996</v>
          </cell>
          <cell r="AW218">
            <v>5.5500000000000007</v>
          </cell>
          <cell r="AX218">
            <v>6.125</v>
          </cell>
          <cell r="AY218">
            <v>6.625</v>
          </cell>
          <cell r="AZ218">
            <v>0.34999999999999964</v>
          </cell>
          <cell r="BA218">
            <v>-0.14999999999999947</v>
          </cell>
          <cell r="BB218">
            <v>0</v>
          </cell>
          <cell r="BC218">
            <v>0</v>
          </cell>
          <cell r="BD218">
            <v>0.5</v>
          </cell>
        </row>
        <row r="219">
          <cell r="A219">
            <v>37491</v>
          </cell>
          <cell r="C219">
            <v>7</v>
          </cell>
          <cell r="D219">
            <v>7.5</v>
          </cell>
          <cell r="E219">
            <v>8.75</v>
          </cell>
          <cell r="F219">
            <v>8.9</v>
          </cell>
          <cell r="G219">
            <v>5.75</v>
          </cell>
          <cell r="H219">
            <v>6.25</v>
          </cell>
          <cell r="I219">
            <v>6</v>
          </cell>
          <cell r="J219">
            <v>6.5</v>
          </cell>
          <cell r="K219">
            <v>5.25</v>
          </cell>
          <cell r="L219">
            <v>5.75</v>
          </cell>
          <cell r="M219">
            <v>5.5</v>
          </cell>
          <cell r="N219">
            <v>6</v>
          </cell>
          <cell r="O219">
            <v>5.2</v>
          </cell>
          <cell r="P219">
            <v>5.5</v>
          </cell>
          <cell r="Q219">
            <v>5.4</v>
          </cell>
          <cell r="R219">
            <v>5.9</v>
          </cell>
          <cell r="S219">
            <v>5.3</v>
          </cell>
          <cell r="T219">
            <v>5.7</v>
          </cell>
          <cell r="U219">
            <v>5.5</v>
          </cell>
          <cell r="V219">
            <v>5.8</v>
          </cell>
          <cell r="W219">
            <v>5.7</v>
          </cell>
          <cell r="X219">
            <v>6.1</v>
          </cell>
          <cell r="Y219">
            <v>5.9</v>
          </cell>
          <cell r="Z219">
            <v>6.3</v>
          </cell>
          <cell r="AA219">
            <v>6.4</v>
          </cell>
          <cell r="AB219">
            <v>6.7</v>
          </cell>
          <cell r="AC219">
            <v>6.5</v>
          </cell>
          <cell r="AD219">
            <v>6.9</v>
          </cell>
          <cell r="AE219">
            <v>7.875</v>
          </cell>
          <cell r="AF219">
            <v>8.1999999999999993</v>
          </cell>
          <cell r="AG219">
            <v>5.875</v>
          </cell>
          <cell r="AH219">
            <v>6.375</v>
          </cell>
          <cell r="AI219">
            <v>5.375</v>
          </cell>
          <cell r="AJ219">
            <v>5.875</v>
          </cell>
          <cell r="AK219">
            <v>5.3000000000000007</v>
          </cell>
          <cell r="AL219">
            <v>5.7</v>
          </cell>
          <cell r="AM219">
            <v>5.4</v>
          </cell>
          <cell r="AN219">
            <v>5.75</v>
          </cell>
          <cell r="AO219">
            <v>5.8000000000000007</v>
          </cell>
          <cell r="AP219">
            <v>6.1999999999999993</v>
          </cell>
          <cell r="AQ219">
            <v>6.45</v>
          </cell>
          <cell r="AR219">
            <v>6.8000000000000007</v>
          </cell>
          <cell r="AS219">
            <v>8.0374999999999996</v>
          </cell>
          <cell r="AT219">
            <v>6.125</v>
          </cell>
          <cell r="AU219">
            <v>5.625</v>
          </cell>
          <cell r="AV219">
            <v>5.5</v>
          </cell>
          <cell r="AW219">
            <v>5.5750000000000002</v>
          </cell>
          <cell r="AX219">
            <v>6</v>
          </cell>
          <cell r="AY219">
            <v>6.625</v>
          </cell>
          <cell r="AZ219">
            <v>0.9375</v>
          </cell>
          <cell r="BA219">
            <v>2.4999999999999467E-2</v>
          </cell>
          <cell r="BB219">
            <v>-0.125</v>
          </cell>
          <cell r="BC219">
            <v>0</v>
          </cell>
          <cell r="BD219">
            <v>1</v>
          </cell>
        </row>
        <row r="220">
          <cell r="A220">
            <v>37492</v>
          </cell>
          <cell r="C220">
            <v>7</v>
          </cell>
          <cell r="D220">
            <v>7.25</v>
          </cell>
          <cell r="E220">
            <v>8</v>
          </cell>
          <cell r="F220">
            <v>8.25</v>
          </cell>
          <cell r="G220">
            <v>6</v>
          </cell>
          <cell r="H220">
            <v>6.5</v>
          </cell>
          <cell r="I220">
            <v>6.25</v>
          </cell>
          <cell r="J220">
            <v>6.75</v>
          </cell>
          <cell r="K220">
            <v>5.5</v>
          </cell>
          <cell r="L220">
            <v>6</v>
          </cell>
          <cell r="M220">
            <v>5.75</v>
          </cell>
          <cell r="N220">
            <v>6.25</v>
          </cell>
          <cell r="O220">
            <v>5.4</v>
          </cell>
          <cell r="P220">
            <v>5.8</v>
          </cell>
          <cell r="Q220">
            <v>5.5</v>
          </cell>
          <cell r="R220">
            <v>5.9</v>
          </cell>
          <cell r="S220">
            <v>5.4</v>
          </cell>
          <cell r="T220">
            <v>5.7</v>
          </cell>
          <cell r="U220">
            <v>5.5</v>
          </cell>
          <cell r="V220">
            <v>5.8</v>
          </cell>
          <cell r="W220">
            <v>5.7</v>
          </cell>
          <cell r="X220">
            <v>6.1</v>
          </cell>
          <cell r="Y220">
            <v>5.9</v>
          </cell>
          <cell r="Z220">
            <v>6.3</v>
          </cell>
          <cell r="AA220">
            <v>6.4</v>
          </cell>
          <cell r="AB220">
            <v>6.7</v>
          </cell>
          <cell r="AC220">
            <v>6.5</v>
          </cell>
          <cell r="AD220">
            <v>6.9</v>
          </cell>
          <cell r="AE220">
            <v>7.5</v>
          </cell>
          <cell r="AF220">
            <v>7.75</v>
          </cell>
          <cell r="AG220">
            <v>6.125</v>
          </cell>
          <cell r="AH220">
            <v>6.625</v>
          </cell>
          <cell r="AI220">
            <v>5.625</v>
          </cell>
          <cell r="AJ220">
            <v>6.125</v>
          </cell>
          <cell r="AK220">
            <v>5.45</v>
          </cell>
          <cell r="AL220">
            <v>5.85</v>
          </cell>
          <cell r="AM220">
            <v>5.45</v>
          </cell>
          <cell r="AN220">
            <v>5.75</v>
          </cell>
          <cell r="AO220">
            <v>5.8000000000000007</v>
          </cell>
          <cell r="AP220">
            <v>6.1999999999999993</v>
          </cell>
          <cell r="AQ220">
            <v>6.45</v>
          </cell>
          <cell r="AR220">
            <v>6.8000000000000007</v>
          </cell>
          <cell r="AS220">
            <v>7.625</v>
          </cell>
          <cell r="AT220">
            <v>6.375</v>
          </cell>
          <cell r="AU220">
            <v>5.875</v>
          </cell>
          <cell r="AV220">
            <v>5.65</v>
          </cell>
          <cell r="AW220">
            <v>5.6</v>
          </cell>
          <cell r="AX220">
            <v>6</v>
          </cell>
          <cell r="AY220">
            <v>6.625</v>
          </cell>
          <cell r="AZ220">
            <v>-0.41249999999999964</v>
          </cell>
          <cell r="BA220">
            <v>2.4999999999999467E-2</v>
          </cell>
          <cell r="BB220">
            <v>0</v>
          </cell>
          <cell r="BC220">
            <v>0</v>
          </cell>
          <cell r="BD220">
            <v>0.75</v>
          </cell>
        </row>
        <row r="221">
          <cell r="A221">
            <v>37493</v>
          </cell>
          <cell r="C221">
            <v>7</v>
          </cell>
          <cell r="D221">
            <v>7.25</v>
          </cell>
          <cell r="E221">
            <v>8</v>
          </cell>
          <cell r="F221">
            <v>8.25</v>
          </cell>
          <cell r="G221">
            <v>6</v>
          </cell>
          <cell r="H221">
            <v>6.5</v>
          </cell>
          <cell r="I221">
            <v>6.25</v>
          </cell>
          <cell r="J221">
            <v>6.75</v>
          </cell>
          <cell r="K221">
            <v>5.5</v>
          </cell>
          <cell r="L221">
            <v>6</v>
          </cell>
          <cell r="M221">
            <v>5.75</v>
          </cell>
          <cell r="N221">
            <v>6.25</v>
          </cell>
          <cell r="O221">
            <v>5.4</v>
          </cell>
          <cell r="P221">
            <v>5.8</v>
          </cell>
          <cell r="Q221">
            <v>5.5</v>
          </cell>
          <cell r="R221">
            <v>5.9</v>
          </cell>
          <cell r="S221">
            <v>5.4</v>
          </cell>
          <cell r="T221">
            <v>5.7</v>
          </cell>
          <cell r="U221">
            <v>5.5</v>
          </cell>
          <cell r="V221">
            <v>5.8</v>
          </cell>
          <cell r="W221">
            <v>5.7</v>
          </cell>
          <cell r="X221">
            <v>6.1</v>
          </cell>
          <cell r="Y221">
            <v>5.9</v>
          </cell>
          <cell r="Z221">
            <v>6.3</v>
          </cell>
          <cell r="AA221">
            <v>6.4</v>
          </cell>
          <cell r="AB221">
            <v>6.7</v>
          </cell>
          <cell r="AC221">
            <v>6.5</v>
          </cell>
          <cell r="AD221">
            <v>6.9</v>
          </cell>
          <cell r="AE221">
            <v>7.5</v>
          </cell>
          <cell r="AF221">
            <v>7.75</v>
          </cell>
          <cell r="AG221">
            <v>6.125</v>
          </cell>
          <cell r="AH221">
            <v>6.625</v>
          </cell>
          <cell r="AI221">
            <v>5.625</v>
          </cell>
          <cell r="AJ221">
            <v>6.125</v>
          </cell>
          <cell r="AK221">
            <v>5.45</v>
          </cell>
          <cell r="AL221">
            <v>5.85</v>
          </cell>
          <cell r="AM221">
            <v>5.45</v>
          </cell>
          <cell r="AN221">
            <v>5.75</v>
          </cell>
          <cell r="AO221">
            <v>5.8000000000000007</v>
          </cell>
          <cell r="AP221">
            <v>6.1999999999999993</v>
          </cell>
          <cell r="AQ221">
            <v>6.45</v>
          </cell>
          <cell r="AR221">
            <v>6.8000000000000007</v>
          </cell>
          <cell r="AS221">
            <v>7.625</v>
          </cell>
          <cell r="AT221">
            <v>6.375</v>
          </cell>
          <cell r="AU221">
            <v>5.875</v>
          </cell>
          <cell r="AV221">
            <v>5.65</v>
          </cell>
          <cell r="AW221">
            <v>5.6</v>
          </cell>
          <cell r="AX221">
            <v>6</v>
          </cell>
          <cell r="AY221">
            <v>6.625</v>
          </cell>
          <cell r="AZ221">
            <v>0</v>
          </cell>
          <cell r="BA221">
            <v>0</v>
          </cell>
          <cell r="BB221">
            <v>0</v>
          </cell>
          <cell r="BC221">
            <v>0</v>
          </cell>
          <cell r="BD221">
            <v>0.75</v>
          </cell>
        </row>
        <row r="222">
          <cell r="A222">
            <v>37494</v>
          </cell>
          <cell r="C222">
            <v>5.75</v>
          </cell>
          <cell r="D222">
            <v>6.25</v>
          </cell>
          <cell r="E222">
            <v>8</v>
          </cell>
          <cell r="F222">
            <v>8.5</v>
          </cell>
          <cell r="G222">
            <v>5.5</v>
          </cell>
          <cell r="H222">
            <v>6</v>
          </cell>
          <cell r="I222">
            <v>5.75</v>
          </cell>
          <cell r="J222">
            <v>6.25</v>
          </cell>
          <cell r="K222">
            <v>5</v>
          </cell>
          <cell r="L222">
            <v>5.5</v>
          </cell>
          <cell r="M222">
            <v>5.25</v>
          </cell>
          <cell r="N222">
            <v>5.75</v>
          </cell>
          <cell r="O222">
            <v>5.4</v>
          </cell>
          <cell r="P222">
            <v>5.8</v>
          </cell>
          <cell r="Q222">
            <v>5.5</v>
          </cell>
          <cell r="R222">
            <v>5.9</v>
          </cell>
          <cell r="S222">
            <v>5.4</v>
          </cell>
          <cell r="T222">
            <v>5.7</v>
          </cell>
          <cell r="U222">
            <v>5.5</v>
          </cell>
          <cell r="V222">
            <v>5.8</v>
          </cell>
          <cell r="W222">
            <v>5.7</v>
          </cell>
          <cell r="X222">
            <v>6.1</v>
          </cell>
          <cell r="Y222">
            <v>5.9</v>
          </cell>
          <cell r="Z222">
            <v>6.3</v>
          </cell>
          <cell r="AA222">
            <v>6.4</v>
          </cell>
          <cell r="AB222">
            <v>6.7</v>
          </cell>
          <cell r="AC222">
            <v>6.5</v>
          </cell>
          <cell r="AD222">
            <v>6.9</v>
          </cell>
          <cell r="AE222">
            <v>6.875</v>
          </cell>
          <cell r="AF222">
            <v>7.375</v>
          </cell>
          <cell r="AG222">
            <v>5.625</v>
          </cell>
          <cell r="AH222">
            <v>6.125</v>
          </cell>
          <cell r="AI222">
            <v>5.125</v>
          </cell>
          <cell r="AJ222">
            <v>5.625</v>
          </cell>
          <cell r="AK222">
            <v>5.45</v>
          </cell>
          <cell r="AL222">
            <v>5.85</v>
          </cell>
          <cell r="AM222">
            <v>5.45</v>
          </cell>
          <cell r="AN222">
            <v>5.75</v>
          </cell>
          <cell r="AO222">
            <v>5.8000000000000007</v>
          </cell>
          <cell r="AP222">
            <v>6.1999999999999993</v>
          </cell>
          <cell r="AQ222">
            <v>6.45</v>
          </cell>
          <cell r="AR222">
            <v>6.8000000000000007</v>
          </cell>
          <cell r="AS222">
            <v>7.125</v>
          </cell>
          <cell r="AT222">
            <v>5.875</v>
          </cell>
          <cell r="AU222">
            <v>5.375</v>
          </cell>
          <cell r="AV222">
            <v>5.65</v>
          </cell>
          <cell r="AW222">
            <v>5.6</v>
          </cell>
          <cell r="AX222">
            <v>6</v>
          </cell>
          <cell r="AY222">
            <v>6.625</v>
          </cell>
          <cell r="AZ222">
            <v>-0.5</v>
          </cell>
          <cell r="BA222">
            <v>0</v>
          </cell>
          <cell r="BB222">
            <v>0</v>
          </cell>
          <cell r="BC222">
            <v>0</v>
          </cell>
          <cell r="BD222">
            <v>1.25</v>
          </cell>
        </row>
        <row r="223">
          <cell r="A223">
            <v>37495</v>
          </cell>
          <cell r="C223">
            <v>6.5</v>
          </cell>
          <cell r="D223">
            <v>7</v>
          </cell>
          <cell r="E223">
            <v>7.75</v>
          </cell>
          <cell r="F223">
            <v>8.25</v>
          </cell>
          <cell r="G223">
            <v>5.75</v>
          </cell>
          <cell r="H223">
            <v>6.25</v>
          </cell>
          <cell r="I223">
            <v>6</v>
          </cell>
          <cell r="J223">
            <v>6.5</v>
          </cell>
          <cell r="K223">
            <v>5.2</v>
          </cell>
          <cell r="L223">
            <v>5.7</v>
          </cell>
          <cell r="M223">
            <v>5.5</v>
          </cell>
          <cell r="N223">
            <v>6</v>
          </cell>
          <cell r="O223">
            <v>5.4</v>
          </cell>
          <cell r="P223">
            <v>5.8</v>
          </cell>
          <cell r="Q223">
            <v>5.8</v>
          </cell>
          <cell r="R223">
            <v>6.1</v>
          </cell>
          <cell r="S223">
            <v>5.3</v>
          </cell>
          <cell r="T223">
            <v>5.7</v>
          </cell>
          <cell r="U223">
            <v>5.5</v>
          </cell>
          <cell r="V223">
            <v>5.9</v>
          </cell>
          <cell r="W223">
            <v>5.7</v>
          </cell>
          <cell r="X223">
            <v>6.1</v>
          </cell>
          <cell r="Y223">
            <v>5.9</v>
          </cell>
          <cell r="Z223">
            <v>6.3</v>
          </cell>
          <cell r="AA223">
            <v>6.4</v>
          </cell>
          <cell r="AB223">
            <v>6.7</v>
          </cell>
          <cell r="AC223">
            <v>6.5</v>
          </cell>
          <cell r="AD223">
            <v>6.9</v>
          </cell>
          <cell r="AE223">
            <v>7.125</v>
          </cell>
          <cell r="AF223">
            <v>7.625</v>
          </cell>
          <cell r="AG223">
            <v>5.875</v>
          </cell>
          <cell r="AH223">
            <v>6.375</v>
          </cell>
          <cell r="AI223">
            <v>5.35</v>
          </cell>
          <cell r="AJ223">
            <v>5.85</v>
          </cell>
          <cell r="AK223">
            <v>5.6</v>
          </cell>
          <cell r="AL223">
            <v>5.9499999999999993</v>
          </cell>
          <cell r="AM223">
            <v>5.4</v>
          </cell>
          <cell r="AN223">
            <v>5.8000000000000007</v>
          </cell>
          <cell r="AO223">
            <v>5.8000000000000007</v>
          </cell>
          <cell r="AP223">
            <v>6.1999999999999993</v>
          </cell>
          <cell r="AQ223">
            <v>6.45</v>
          </cell>
          <cell r="AR223">
            <v>6.8000000000000007</v>
          </cell>
          <cell r="AS223">
            <v>7.375</v>
          </cell>
          <cell r="AT223">
            <v>6.125</v>
          </cell>
          <cell r="AU223">
            <v>5.6</v>
          </cell>
          <cell r="AV223">
            <v>5.7749999999999995</v>
          </cell>
          <cell r="AW223">
            <v>5.6000000000000005</v>
          </cell>
          <cell r="AX223">
            <v>6</v>
          </cell>
          <cell r="AY223">
            <v>6.625</v>
          </cell>
          <cell r="AZ223">
            <v>0.25</v>
          </cell>
          <cell r="BA223">
            <v>0</v>
          </cell>
          <cell r="BB223">
            <v>0</v>
          </cell>
          <cell r="BC223">
            <v>0</v>
          </cell>
          <cell r="BD223">
            <v>1.0250000000000004</v>
          </cell>
        </row>
        <row r="224">
          <cell r="A224">
            <v>37496</v>
          </cell>
          <cell r="C224">
            <v>6.75</v>
          </cell>
          <cell r="D224">
            <v>7.25</v>
          </cell>
          <cell r="E224">
            <v>7.5</v>
          </cell>
          <cell r="F224">
            <v>8</v>
          </cell>
          <cell r="G224">
            <v>6</v>
          </cell>
          <cell r="H224">
            <v>6.5</v>
          </cell>
          <cell r="I224">
            <v>6.25</v>
          </cell>
          <cell r="J224">
            <v>6.75</v>
          </cell>
          <cell r="K224">
            <v>5.5</v>
          </cell>
          <cell r="L224">
            <v>6</v>
          </cell>
          <cell r="M224">
            <v>5.8</v>
          </cell>
          <cell r="N224">
            <v>6.2</v>
          </cell>
          <cell r="O224">
            <v>5.4</v>
          </cell>
          <cell r="P224">
            <v>5.8</v>
          </cell>
          <cell r="Q224">
            <v>5.8</v>
          </cell>
          <cell r="R224">
            <v>6.1</v>
          </cell>
          <cell r="S224">
            <v>5.4</v>
          </cell>
          <cell r="T224">
            <v>5.7</v>
          </cell>
          <cell r="U224">
            <v>5.6</v>
          </cell>
          <cell r="V224">
            <v>5.9</v>
          </cell>
          <cell r="W224">
            <v>5.7</v>
          </cell>
          <cell r="X224">
            <v>6.1</v>
          </cell>
          <cell r="Y224">
            <v>5.9</v>
          </cell>
          <cell r="Z224">
            <v>6.3</v>
          </cell>
          <cell r="AA224">
            <v>6.4</v>
          </cell>
          <cell r="AB224">
            <v>6.7</v>
          </cell>
          <cell r="AC224">
            <v>6.5</v>
          </cell>
          <cell r="AD224">
            <v>6.9</v>
          </cell>
          <cell r="AE224">
            <v>7.125</v>
          </cell>
          <cell r="AF224">
            <v>7.625</v>
          </cell>
          <cell r="AG224">
            <v>6.125</v>
          </cell>
          <cell r="AH224">
            <v>6.625</v>
          </cell>
          <cell r="AI224">
            <v>5.65</v>
          </cell>
          <cell r="AJ224">
            <v>6.1</v>
          </cell>
          <cell r="AK224">
            <v>5.6</v>
          </cell>
          <cell r="AL224">
            <v>5.9499999999999993</v>
          </cell>
          <cell r="AM224">
            <v>5.5</v>
          </cell>
          <cell r="AN224">
            <v>5.8000000000000007</v>
          </cell>
          <cell r="AO224">
            <v>5.8000000000000007</v>
          </cell>
          <cell r="AP224">
            <v>6.1999999999999993</v>
          </cell>
          <cell r="AQ224">
            <v>6.45</v>
          </cell>
          <cell r="AR224">
            <v>6.8000000000000007</v>
          </cell>
          <cell r="AS224">
            <v>7.375</v>
          </cell>
          <cell r="AT224">
            <v>6.375</v>
          </cell>
          <cell r="AU224">
            <v>5.875</v>
          </cell>
          <cell r="AV224">
            <v>5.7749999999999995</v>
          </cell>
          <cell r="AW224">
            <v>5.65</v>
          </cell>
          <cell r="AX224">
            <v>6</v>
          </cell>
          <cell r="AY224">
            <v>6.625</v>
          </cell>
          <cell r="AZ224">
            <v>0</v>
          </cell>
          <cell r="BA224">
            <v>4.9999999999999822E-2</v>
          </cell>
          <cell r="BB224">
            <v>0</v>
          </cell>
          <cell r="BC224">
            <v>0</v>
          </cell>
          <cell r="BD224">
            <v>0.75</v>
          </cell>
        </row>
        <row r="225">
          <cell r="A225">
            <v>37497</v>
          </cell>
          <cell r="C225">
            <v>7</v>
          </cell>
          <cell r="D225">
            <v>7.5</v>
          </cell>
          <cell r="E225">
            <v>7.75</v>
          </cell>
          <cell r="F225">
            <v>8.25</v>
          </cell>
          <cell r="G225">
            <v>6.25</v>
          </cell>
          <cell r="H225">
            <v>6.6</v>
          </cell>
          <cell r="I225">
            <v>6.5</v>
          </cell>
          <cell r="J225">
            <v>6.9</v>
          </cell>
          <cell r="K225">
            <v>5.8</v>
          </cell>
          <cell r="L225">
            <v>6.2</v>
          </cell>
          <cell r="M225">
            <v>6</v>
          </cell>
          <cell r="N225">
            <v>6.4</v>
          </cell>
          <cell r="O225">
            <v>5.4</v>
          </cell>
          <cell r="P225">
            <v>5.8</v>
          </cell>
          <cell r="Q225">
            <v>5.8</v>
          </cell>
          <cell r="R225">
            <v>6.1</v>
          </cell>
          <cell r="S225">
            <v>5.4</v>
          </cell>
          <cell r="T225">
            <v>5.7</v>
          </cell>
          <cell r="U225">
            <v>5.6</v>
          </cell>
          <cell r="V225">
            <v>5.9</v>
          </cell>
          <cell r="W225">
            <v>5.7</v>
          </cell>
          <cell r="X225">
            <v>6.1</v>
          </cell>
          <cell r="Y225">
            <v>5.9</v>
          </cell>
          <cell r="Z225">
            <v>6.3</v>
          </cell>
          <cell r="AA225">
            <v>6.4</v>
          </cell>
          <cell r="AB225">
            <v>6.7</v>
          </cell>
          <cell r="AC225">
            <v>6.5</v>
          </cell>
          <cell r="AD225">
            <v>6.9</v>
          </cell>
          <cell r="AE225">
            <v>7.375</v>
          </cell>
          <cell r="AF225">
            <v>7.875</v>
          </cell>
          <cell r="AG225">
            <v>6.375</v>
          </cell>
          <cell r="AH225">
            <v>6.75</v>
          </cell>
          <cell r="AI225">
            <v>5.9</v>
          </cell>
          <cell r="AJ225">
            <v>6.3000000000000007</v>
          </cell>
          <cell r="AK225">
            <v>5.6</v>
          </cell>
          <cell r="AL225">
            <v>5.9499999999999993</v>
          </cell>
          <cell r="AM225">
            <v>5.5</v>
          </cell>
          <cell r="AN225">
            <v>5.8000000000000007</v>
          </cell>
          <cell r="AO225">
            <v>5.8000000000000007</v>
          </cell>
          <cell r="AP225">
            <v>6.1999999999999993</v>
          </cell>
          <cell r="AQ225">
            <v>6.45</v>
          </cell>
          <cell r="AR225">
            <v>6.8000000000000007</v>
          </cell>
          <cell r="AS225">
            <v>7.625</v>
          </cell>
          <cell r="AT225">
            <v>6.5625</v>
          </cell>
          <cell r="AU225">
            <v>6.1000000000000005</v>
          </cell>
          <cell r="AV225">
            <v>5.7749999999999995</v>
          </cell>
          <cell r="AW225">
            <v>5.65</v>
          </cell>
          <cell r="AX225">
            <v>6</v>
          </cell>
          <cell r="AY225">
            <v>6.625</v>
          </cell>
          <cell r="AZ225">
            <v>0.25</v>
          </cell>
          <cell r="BA225">
            <v>0</v>
          </cell>
          <cell r="BB225">
            <v>0</v>
          </cell>
          <cell r="BC225">
            <v>0</v>
          </cell>
          <cell r="BD225">
            <v>0.52499999999999947</v>
          </cell>
        </row>
        <row r="226">
          <cell r="A226">
            <v>37498</v>
          </cell>
          <cell r="C226">
            <v>8</v>
          </cell>
          <cell r="D226">
            <v>8.5</v>
          </cell>
          <cell r="E226">
            <v>8.9</v>
          </cell>
          <cell r="F226">
            <v>8.9</v>
          </cell>
          <cell r="G226">
            <v>6.5</v>
          </cell>
          <cell r="H226">
            <v>6.9</v>
          </cell>
          <cell r="I226">
            <v>6.75</v>
          </cell>
          <cell r="J226">
            <v>7.2</v>
          </cell>
          <cell r="K226">
            <v>6.3</v>
          </cell>
          <cell r="L226">
            <v>6.6</v>
          </cell>
          <cell r="M226">
            <v>6.5</v>
          </cell>
          <cell r="N226">
            <v>6.8</v>
          </cell>
          <cell r="O226">
            <v>5.8</v>
          </cell>
          <cell r="P226">
            <v>6.1</v>
          </cell>
          <cell r="Q226">
            <v>6</v>
          </cell>
          <cell r="R226">
            <v>6.3</v>
          </cell>
          <cell r="S226">
            <v>5.5</v>
          </cell>
          <cell r="T226">
            <v>5.8</v>
          </cell>
          <cell r="U226">
            <v>5.6</v>
          </cell>
          <cell r="V226">
            <v>5.9</v>
          </cell>
          <cell r="W226">
            <v>5.7</v>
          </cell>
          <cell r="X226">
            <v>6.1</v>
          </cell>
          <cell r="Y226">
            <v>5.9</v>
          </cell>
          <cell r="Z226">
            <v>6.3</v>
          </cell>
          <cell r="AA226">
            <v>6.4</v>
          </cell>
          <cell r="AB226">
            <v>6.7</v>
          </cell>
          <cell r="AC226">
            <v>6.5</v>
          </cell>
          <cell r="AD226">
            <v>6.9</v>
          </cell>
          <cell r="AE226">
            <v>8.4499999999999993</v>
          </cell>
          <cell r="AF226">
            <v>8.6999999999999993</v>
          </cell>
          <cell r="AG226">
            <v>6.625</v>
          </cell>
          <cell r="AH226">
            <v>7.0500000000000007</v>
          </cell>
          <cell r="AI226">
            <v>6.4</v>
          </cell>
          <cell r="AJ226">
            <v>6.6999999999999993</v>
          </cell>
          <cell r="AK226">
            <v>5.9</v>
          </cell>
          <cell r="AL226">
            <v>6.1999999999999993</v>
          </cell>
          <cell r="AM226">
            <v>5.55</v>
          </cell>
          <cell r="AN226">
            <v>5.85</v>
          </cell>
          <cell r="AO226">
            <v>5.8000000000000007</v>
          </cell>
          <cell r="AP226">
            <v>6.1999999999999993</v>
          </cell>
          <cell r="AQ226">
            <v>6.45</v>
          </cell>
          <cell r="AR226">
            <v>6.8000000000000007</v>
          </cell>
          <cell r="AS226">
            <v>8.5749999999999993</v>
          </cell>
          <cell r="AT226">
            <v>6.8375000000000004</v>
          </cell>
          <cell r="AU226">
            <v>6.55</v>
          </cell>
          <cell r="AV226">
            <v>6.05</v>
          </cell>
          <cell r="AW226">
            <v>5.6999999999999993</v>
          </cell>
          <cell r="AX226">
            <v>6</v>
          </cell>
          <cell r="AY226">
            <v>6.625</v>
          </cell>
          <cell r="AZ226">
            <v>0.94999999999999929</v>
          </cell>
          <cell r="BA226">
            <v>4.9999999999998934E-2</v>
          </cell>
          <cell r="BB226">
            <v>0</v>
          </cell>
          <cell r="BC226">
            <v>0</v>
          </cell>
          <cell r="BD226">
            <v>7.5000000000000178E-2</v>
          </cell>
        </row>
        <row r="227">
          <cell r="A227">
            <v>37499</v>
          </cell>
          <cell r="C227">
            <v>6.75</v>
          </cell>
          <cell r="D227">
            <v>8</v>
          </cell>
          <cell r="E227">
            <v>7.25</v>
          </cell>
          <cell r="F227">
            <v>8.5</v>
          </cell>
          <cell r="G227">
            <v>6</v>
          </cell>
          <cell r="H227">
            <v>6.2</v>
          </cell>
          <cell r="I227">
            <v>6.4</v>
          </cell>
          <cell r="J227">
            <v>6.6</v>
          </cell>
          <cell r="K227">
            <v>5.8</v>
          </cell>
          <cell r="L227">
            <v>6</v>
          </cell>
          <cell r="M227">
            <v>6.2</v>
          </cell>
          <cell r="N227">
            <v>6.4</v>
          </cell>
          <cell r="O227">
            <v>5.8</v>
          </cell>
          <cell r="P227">
            <v>5.9</v>
          </cell>
          <cell r="Q227">
            <v>6</v>
          </cell>
          <cell r="R227">
            <v>6.2</v>
          </cell>
          <cell r="S227">
            <v>5.65</v>
          </cell>
          <cell r="T227">
            <v>5.8</v>
          </cell>
          <cell r="U227">
            <v>5.9</v>
          </cell>
          <cell r="V227">
            <v>6.1</v>
          </cell>
          <cell r="W227">
            <v>5.8</v>
          </cell>
          <cell r="X227">
            <v>6</v>
          </cell>
          <cell r="Y227">
            <v>6.1</v>
          </cell>
          <cell r="Z227">
            <v>6.3</v>
          </cell>
          <cell r="AA227">
            <v>6.25</v>
          </cell>
          <cell r="AB227">
            <v>6.5</v>
          </cell>
          <cell r="AC227">
            <v>6.6</v>
          </cell>
          <cell r="AD227">
            <v>6.8</v>
          </cell>
          <cell r="AE227">
            <v>7</v>
          </cell>
          <cell r="AF227">
            <v>8.25</v>
          </cell>
          <cell r="AG227">
            <v>6.2</v>
          </cell>
          <cell r="AH227">
            <v>6.4</v>
          </cell>
          <cell r="AI227">
            <v>6</v>
          </cell>
          <cell r="AJ227">
            <v>6.2</v>
          </cell>
          <cell r="AK227">
            <v>5.9</v>
          </cell>
          <cell r="AL227">
            <v>6.0500000000000007</v>
          </cell>
          <cell r="AM227">
            <v>5.7750000000000004</v>
          </cell>
          <cell r="AN227">
            <v>5.9499999999999993</v>
          </cell>
          <cell r="AO227">
            <v>5.9499999999999993</v>
          </cell>
          <cell r="AP227">
            <v>6.15</v>
          </cell>
          <cell r="AQ227">
            <v>6.4249999999999998</v>
          </cell>
          <cell r="AR227">
            <v>6.65</v>
          </cell>
          <cell r="AS227">
            <v>7.625</v>
          </cell>
          <cell r="AT227">
            <v>6.3000000000000007</v>
          </cell>
          <cell r="AU227">
            <v>6.1</v>
          </cell>
          <cell r="AV227">
            <v>5.9750000000000005</v>
          </cell>
          <cell r="AW227">
            <v>5.8624999999999998</v>
          </cell>
          <cell r="AX227">
            <v>6.05</v>
          </cell>
          <cell r="AY227">
            <v>6.5374999999999996</v>
          </cell>
          <cell r="AZ227">
            <v>-0.94999999999999929</v>
          </cell>
          <cell r="BA227">
            <v>0.16250000000000053</v>
          </cell>
          <cell r="BB227">
            <v>4.9999999999999822E-2</v>
          </cell>
          <cell r="BC227">
            <v>-8.7500000000000355E-2</v>
          </cell>
          <cell r="BD227">
            <v>0.4375</v>
          </cell>
        </row>
        <row r="228">
          <cell r="A228">
            <v>37501</v>
          </cell>
          <cell r="C228">
            <v>6.75</v>
          </cell>
          <cell r="D228">
            <v>8.5</v>
          </cell>
          <cell r="E228">
            <v>7.25</v>
          </cell>
          <cell r="F228">
            <v>8.9</v>
          </cell>
          <cell r="G228">
            <v>6</v>
          </cell>
          <cell r="H228">
            <v>6.2</v>
          </cell>
          <cell r="I228">
            <v>6.4</v>
          </cell>
          <cell r="J228">
            <v>6.6</v>
          </cell>
          <cell r="K228">
            <v>5.8</v>
          </cell>
          <cell r="L228">
            <v>6</v>
          </cell>
          <cell r="M228">
            <v>6.2</v>
          </cell>
          <cell r="N228">
            <v>6.4</v>
          </cell>
          <cell r="O228">
            <v>5.8</v>
          </cell>
          <cell r="P228">
            <v>5.9</v>
          </cell>
          <cell r="Q228">
            <v>6</v>
          </cell>
          <cell r="R228">
            <v>6.2</v>
          </cell>
          <cell r="S228">
            <v>5.6</v>
          </cell>
          <cell r="T228">
            <v>5.7</v>
          </cell>
          <cell r="U228">
            <v>5.9</v>
          </cell>
          <cell r="V228">
            <v>6</v>
          </cell>
          <cell r="W228">
            <v>5.8</v>
          </cell>
          <cell r="X228">
            <v>6</v>
          </cell>
          <cell r="Y228">
            <v>6.1</v>
          </cell>
          <cell r="Z228">
            <v>6.3</v>
          </cell>
          <cell r="AA228">
            <v>6.25</v>
          </cell>
          <cell r="AB228">
            <v>6.5</v>
          </cell>
          <cell r="AC228">
            <v>6.6</v>
          </cell>
          <cell r="AD228">
            <v>6.8</v>
          </cell>
          <cell r="AE228">
            <v>7</v>
          </cell>
          <cell r="AF228">
            <v>8.6999999999999993</v>
          </cell>
          <cell r="AG228">
            <v>6.2</v>
          </cell>
          <cell r="AH228">
            <v>6.4</v>
          </cell>
          <cell r="AI228">
            <v>6</v>
          </cell>
          <cell r="AJ228">
            <v>6.2</v>
          </cell>
          <cell r="AK228">
            <v>5.9</v>
          </cell>
          <cell r="AL228">
            <v>6.0500000000000007</v>
          </cell>
          <cell r="AM228">
            <v>5.75</v>
          </cell>
          <cell r="AN228">
            <v>5.85</v>
          </cell>
          <cell r="AO228">
            <v>5.9499999999999993</v>
          </cell>
          <cell r="AP228">
            <v>6.15</v>
          </cell>
          <cell r="AQ228">
            <v>6.4249999999999998</v>
          </cell>
          <cell r="AR228">
            <v>6.65</v>
          </cell>
          <cell r="AS228">
            <v>7.85</v>
          </cell>
          <cell r="AT228">
            <v>6.3000000000000007</v>
          </cell>
          <cell r="AU228">
            <v>6.1</v>
          </cell>
          <cell r="AV228">
            <v>5.9750000000000005</v>
          </cell>
          <cell r="AW228">
            <v>5.8</v>
          </cell>
          <cell r="AX228">
            <v>6.05</v>
          </cell>
          <cell r="AY228">
            <v>6.5374999999999996</v>
          </cell>
          <cell r="AZ228">
            <v>0.22499999999999964</v>
          </cell>
          <cell r="BA228">
            <v>-6.25E-2</v>
          </cell>
          <cell r="BB228">
            <v>0</v>
          </cell>
          <cell r="BC228">
            <v>0</v>
          </cell>
          <cell r="BD228">
            <v>0.4375</v>
          </cell>
        </row>
        <row r="229">
          <cell r="A229">
            <v>37502</v>
          </cell>
          <cell r="C229">
            <v>7.75</v>
          </cell>
          <cell r="D229">
            <v>8.75</v>
          </cell>
          <cell r="E229">
            <v>8.25</v>
          </cell>
          <cell r="F229">
            <v>8.9</v>
          </cell>
          <cell r="G229">
            <v>6.5</v>
          </cell>
          <cell r="H229">
            <v>6.7</v>
          </cell>
          <cell r="I229">
            <v>6.8</v>
          </cell>
          <cell r="J229">
            <v>7</v>
          </cell>
          <cell r="K229">
            <v>6.2</v>
          </cell>
          <cell r="L229">
            <v>6.4</v>
          </cell>
          <cell r="M229">
            <v>6.6</v>
          </cell>
          <cell r="N229">
            <v>6.8</v>
          </cell>
          <cell r="O229">
            <v>5.8</v>
          </cell>
          <cell r="P229">
            <v>5.9</v>
          </cell>
          <cell r="Q229">
            <v>6</v>
          </cell>
          <cell r="R229">
            <v>6.2</v>
          </cell>
          <cell r="S229">
            <v>5.6</v>
          </cell>
          <cell r="T229">
            <v>5.7</v>
          </cell>
          <cell r="U229">
            <v>5.9</v>
          </cell>
          <cell r="V229">
            <v>6</v>
          </cell>
          <cell r="W229">
            <v>5.8</v>
          </cell>
          <cell r="X229">
            <v>6</v>
          </cell>
          <cell r="Y229">
            <v>6.1</v>
          </cell>
          <cell r="Z229">
            <v>6.3</v>
          </cell>
          <cell r="AA229">
            <v>6.25</v>
          </cell>
          <cell r="AB229">
            <v>6.5</v>
          </cell>
          <cell r="AC229">
            <v>6.6</v>
          </cell>
          <cell r="AD229">
            <v>6.8</v>
          </cell>
          <cell r="AE229">
            <v>8</v>
          </cell>
          <cell r="AF229">
            <v>8.8249999999999993</v>
          </cell>
          <cell r="AG229">
            <v>6.65</v>
          </cell>
          <cell r="AH229">
            <v>6.85</v>
          </cell>
          <cell r="AI229">
            <v>6.4</v>
          </cell>
          <cell r="AJ229">
            <v>6.6</v>
          </cell>
          <cell r="AK229">
            <v>5.9</v>
          </cell>
          <cell r="AL229">
            <v>6.0500000000000007</v>
          </cell>
          <cell r="AM229">
            <v>5.75</v>
          </cell>
          <cell r="AN229">
            <v>5.85</v>
          </cell>
          <cell r="AO229">
            <v>5.9499999999999993</v>
          </cell>
          <cell r="AP229">
            <v>6.15</v>
          </cell>
          <cell r="AQ229">
            <v>6.4249999999999998</v>
          </cell>
          <cell r="AR229">
            <v>6.65</v>
          </cell>
          <cell r="AS229">
            <v>8.4124999999999996</v>
          </cell>
          <cell r="AT229">
            <v>6.75</v>
          </cell>
          <cell r="AU229">
            <v>6.5</v>
          </cell>
          <cell r="AV229">
            <v>5.9750000000000005</v>
          </cell>
          <cell r="AW229">
            <v>5.8</v>
          </cell>
          <cell r="AX229">
            <v>6.05</v>
          </cell>
          <cell r="AY229">
            <v>6.5374999999999996</v>
          </cell>
          <cell r="AZ229">
            <v>0.5625</v>
          </cell>
          <cell r="BA229">
            <v>0</v>
          </cell>
          <cell r="BB229">
            <v>0</v>
          </cell>
          <cell r="BC229">
            <v>0</v>
          </cell>
          <cell r="BD229">
            <v>3.7499999999999645E-2</v>
          </cell>
        </row>
        <row r="230">
          <cell r="A230">
            <v>37503</v>
          </cell>
          <cell r="C230">
            <v>7.5</v>
          </cell>
          <cell r="D230">
            <v>8</v>
          </cell>
          <cell r="E230">
            <v>7.75</v>
          </cell>
          <cell r="F230">
            <v>8.5</v>
          </cell>
          <cell r="G230">
            <v>6.1</v>
          </cell>
          <cell r="H230">
            <v>6.3</v>
          </cell>
          <cell r="I230">
            <v>6.5</v>
          </cell>
          <cell r="J230">
            <v>6.7</v>
          </cell>
          <cell r="K230">
            <v>6</v>
          </cell>
          <cell r="L230">
            <v>6.2</v>
          </cell>
          <cell r="M230">
            <v>6.4</v>
          </cell>
          <cell r="N230">
            <v>6.6</v>
          </cell>
          <cell r="O230">
            <v>5.8</v>
          </cell>
          <cell r="P230">
            <v>5.9</v>
          </cell>
          <cell r="Q230">
            <v>6</v>
          </cell>
          <cell r="R230">
            <v>6.2</v>
          </cell>
          <cell r="S230">
            <v>5.6</v>
          </cell>
          <cell r="T230">
            <v>5.7</v>
          </cell>
          <cell r="U230">
            <v>5.9</v>
          </cell>
          <cell r="V230">
            <v>6</v>
          </cell>
          <cell r="W230">
            <v>5.8</v>
          </cell>
          <cell r="X230">
            <v>6</v>
          </cell>
          <cell r="Y230">
            <v>6.1</v>
          </cell>
          <cell r="Z230">
            <v>6.3</v>
          </cell>
          <cell r="AA230">
            <v>6.25</v>
          </cell>
          <cell r="AB230">
            <v>6.5</v>
          </cell>
          <cell r="AC230">
            <v>6.6</v>
          </cell>
          <cell r="AD230">
            <v>6.8</v>
          </cell>
          <cell r="AE230">
            <v>7.625</v>
          </cell>
          <cell r="AF230">
            <v>8.25</v>
          </cell>
          <cell r="AG230">
            <v>6.3</v>
          </cell>
          <cell r="AH230">
            <v>6.5</v>
          </cell>
          <cell r="AI230">
            <v>6.2</v>
          </cell>
          <cell r="AJ230">
            <v>6.4</v>
          </cell>
          <cell r="AK230">
            <v>5.9</v>
          </cell>
          <cell r="AL230">
            <v>6.0500000000000007</v>
          </cell>
          <cell r="AM230">
            <v>5.75</v>
          </cell>
          <cell r="AN230">
            <v>5.85</v>
          </cell>
          <cell r="AO230">
            <v>5.9499999999999993</v>
          </cell>
          <cell r="AP230">
            <v>6.15</v>
          </cell>
          <cell r="AQ230">
            <v>6.4249999999999998</v>
          </cell>
          <cell r="AR230">
            <v>6.65</v>
          </cell>
          <cell r="AS230">
            <v>7.9375</v>
          </cell>
          <cell r="AT230">
            <v>6.4</v>
          </cell>
          <cell r="AU230">
            <v>6.3000000000000007</v>
          </cell>
          <cell r="AV230">
            <v>5.9750000000000005</v>
          </cell>
          <cell r="AW230">
            <v>5.8</v>
          </cell>
          <cell r="AX230">
            <v>6.05</v>
          </cell>
          <cell r="AY230">
            <v>6.5374999999999996</v>
          </cell>
          <cell r="AZ230">
            <v>-0.47499999999999964</v>
          </cell>
          <cell r="BA230">
            <v>0</v>
          </cell>
          <cell r="BB230">
            <v>0</v>
          </cell>
          <cell r="BC230">
            <v>0</v>
          </cell>
          <cell r="BD230">
            <v>0.23749999999999893</v>
          </cell>
        </row>
        <row r="231">
          <cell r="A231">
            <v>37504</v>
          </cell>
          <cell r="C231">
            <v>8.75</v>
          </cell>
          <cell r="D231">
            <v>8.9</v>
          </cell>
          <cell r="E231">
            <v>8.9</v>
          </cell>
          <cell r="F231">
            <v>8.9499999999999993</v>
          </cell>
          <cell r="G231">
            <v>7.5</v>
          </cell>
          <cell r="H231">
            <v>7.7</v>
          </cell>
          <cell r="I231">
            <v>7.9</v>
          </cell>
          <cell r="J231">
            <v>8.1</v>
          </cell>
          <cell r="K231">
            <v>6.5</v>
          </cell>
          <cell r="L231">
            <v>6.7</v>
          </cell>
          <cell r="M231">
            <v>6.8</v>
          </cell>
          <cell r="N231">
            <v>7</v>
          </cell>
          <cell r="O231">
            <v>6</v>
          </cell>
          <cell r="P231">
            <v>6.2</v>
          </cell>
          <cell r="Q231">
            <v>6.4</v>
          </cell>
          <cell r="R231">
            <v>6.6</v>
          </cell>
          <cell r="S231">
            <v>5.8</v>
          </cell>
          <cell r="T231">
            <v>5.9</v>
          </cell>
          <cell r="U231">
            <v>6.1</v>
          </cell>
          <cell r="V231">
            <v>6.3</v>
          </cell>
          <cell r="W231">
            <v>5.9</v>
          </cell>
          <cell r="X231">
            <v>6.1</v>
          </cell>
          <cell r="Y231">
            <v>6.2</v>
          </cell>
          <cell r="Z231">
            <v>6.4</v>
          </cell>
          <cell r="AA231">
            <v>6.25</v>
          </cell>
          <cell r="AB231">
            <v>6.5</v>
          </cell>
          <cell r="AC231">
            <v>6.6</v>
          </cell>
          <cell r="AD231">
            <v>6.8</v>
          </cell>
          <cell r="AE231">
            <v>8.8249999999999993</v>
          </cell>
          <cell r="AF231">
            <v>8.9250000000000007</v>
          </cell>
          <cell r="AG231">
            <v>7.7</v>
          </cell>
          <cell r="AH231">
            <v>7.9</v>
          </cell>
          <cell r="AI231">
            <v>6.65</v>
          </cell>
          <cell r="AJ231">
            <v>6.85</v>
          </cell>
          <cell r="AK231">
            <v>6.2</v>
          </cell>
          <cell r="AL231">
            <v>6.4</v>
          </cell>
          <cell r="AM231">
            <v>5.9499999999999993</v>
          </cell>
          <cell r="AN231">
            <v>6.1</v>
          </cell>
          <cell r="AO231">
            <v>6.0500000000000007</v>
          </cell>
          <cell r="AP231">
            <v>6.25</v>
          </cell>
          <cell r="AQ231">
            <v>6.4249999999999998</v>
          </cell>
          <cell r="AR231">
            <v>6.65</v>
          </cell>
          <cell r="AS231">
            <v>8.875</v>
          </cell>
          <cell r="AT231">
            <v>7.8000000000000007</v>
          </cell>
          <cell r="AU231">
            <v>6.75</v>
          </cell>
          <cell r="AV231">
            <v>6.3000000000000007</v>
          </cell>
          <cell r="AW231">
            <v>6.0249999999999995</v>
          </cell>
          <cell r="AX231">
            <v>6.15</v>
          </cell>
          <cell r="AY231">
            <v>6.5374999999999996</v>
          </cell>
          <cell r="AZ231">
            <v>0.9375</v>
          </cell>
          <cell r="BA231">
            <v>0.22499999999999964</v>
          </cell>
          <cell r="BB231">
            <v>0.10000000000000053</v>
          </cell>
          <cell r="BC231">
            <v>0</v>
          </cell>
          <cell r="BD231">
            <v>-0.21250000000000036</v>
          </cell>
        </row>
        <row r="232">
          <cell r="A232">
            <v>37505</v>
          </cell>
          <cell r="C232">
            <v>8.9</v>
          </cell>
          <cell r="D232">
            <v>8.9499999999999993</v>
          </cell>
          <cell r="E232">
            <v>8.9</v>
          </cell>
          <cell r="F232">
            <v>8.9499999999999993</v>
          </cell>
          <cell r="G232">
            <v>7.4</v>
          </cell>
          <cell r="H232">
            <v>7.6</v>
          </cell>
          <cell r="I232">
            <v>7.8</v>
          </cell>
          <cell r="J232">
            <v>8.1</v>
          </cell>
          <cell r="K232">
            <v>6.6</v>
          </cell>
          <cell r="L232">
            <v>6.8</v>
          </cell>
          <cell r="M232">
            <v>7</v>
          </cell>
          <cell r="N232">
            <v>7.2</v>
          </cell>
          <cell r="O232">
            <v>6</v>
          </cell>
          <cell r="P232">
            <v>6.2</v>
          </cell>
          <cell r="Q232">
            <v>6.4</v>
          </cell>
          <cell r="R232">
            <v>6.6</v>
          </cell>
          <cell r="S232">
            <v>5.8</v>
          </cell>
          <cell r="T232">
            <v>5.9</v>
          </cell>
          <cell r="U232">
            <v>6.1</v>
          </cell>
          <cell r="V232">
            <v>6.3</v>
          </cell>
          <cell r="W232">
            <v>5.9</v>
          </cell>
          <cell r="X232">
            <v>6.1</v>
          </cell>
          <cell r="Y232">
            <v>6.2</v>
          </cell>
          <cell r="Z232">
            <v>6.4</v>
          </cell>
          <cell r="AA232">
            <v>6.25</v>
          </cell>
          <cell r="AB232">
            <v>6.5</v>
          </cell>
          <cell r="AC232">
            <v>6.6</v>
          </cell>
          <cell r="AD232">
            <v>6.8</v>
          </cell>
          <cell r="AE232">
            <v>8.9</v>
          </cell>
          <cell r="AF232">
            <v>8.9499999999999993</v>
          </cell>
          <cell r="AG232">
            <v>7.6</v>
          </cell>
          <cell r="AH232">
            <v>7.85</v>
          </cell>
          <cell r="AI232">
            <v>6.8</v>
          </cell>
          <cell r="AJ232">
            <v>7</v>
          </cell>
          <cell r="AK232">
            <v>6.2</v>
          </cell>
          <cell r="AL232">
            <v>6.4</v>
          </cell>
          <cell r="AM232">
            <v>5.9499999999999993</v>
          </cell>
          <cell r="AN232">
            <v>6.1</v>
          </cell>
          <cell r="AO232">
            <v>6.0500000000000007</v>
          </cell>
          <cell r="AP232">
            <v>6.25</v>
          </cell>
          <cell r="AQ232">
            <v>6.4249999999999998</v>
          </cell>
          <cell r="AR232">
            <v>6.65</v>
          </cell>
          <cell r="AS232">
            <v>8.9250000000000007</v>
          </cell>
          <cell r="AT232">
            <v>7.7249999999999996</v>
          </cell>
          <cell r="AU232">
            <v>6.9</v>
          </cell>
          <cell r="AV232">
            <v>6.3000000000000007</v>
          </cell>
          <cell r="AW232">
            <v>6.0249999999999995</v>
          </cell>
          <cell r="AX232">
            <v>6.15</v>
          </cell>
          <cell r="AY232">
            <v>6.5374999999999996</v>
          </cell>
          <cell r="AZ232">
            <v>5.0000000000000711E-2</v>
          </cell>
          <cell r="BA232">
            <v>0</v>
          </cell>
          <cell r="BB232">
            <v>0</v>
          </cell>
          <cell r="BC232">
            <v>0</v>
          </cell>
          <cell r="BD232">
            <v>-0.36250000000000071</v>
          </cell>
        </row>
        <row r="233">
          <cell r="A233">
            <v>37506</v>
          </cell>
          <cell r="C233">
            <v>7.5</v>
          </cell>
          <cell r="D233">
            <v>8.25</v>
          </cell>
          <cell r="E233">
            <v>8</v>
          </cell>
          <cell r="F233">
            <v>8.75</v>
          </cell>
          <cell r="G233">
            <v>6.5</v>
          </cell>
          <cell r="H233">
            <v>7</v>
          </cell>
          <cell r="I233">
            <v>7</v>
          </cell>
          <cell r="J233">
            <v>7.5</v>
          </cell>
          <cell r="K233">
            <v>6</v>
          </cell>
          <cell r="L233">
            <v>6.5</v>
          </cell>
          <cell r="M233">
            <v>6.5</v>
          </cell>
          <cell r="N233">
            <v>6.75</v>
          </cell>
          <cell r="O233">
            <v>5.9</v>
          </cell>
          <cell r="P233">
            <v>6.1</v>
          </cell>
          <cell r="Q233">
            <v>6.3</v>
          </cell>
          <cell r="R233">
            <v>6.5</v>
          </cell>
          <cell r="S233">
            <v>5.7</v>
          </cell>
          <cell r="T233">
            <v>5.9</v>
          </cell>
          <cell r="U233">
            <v>6.1</v>
          </cell>
          <cell r="V233">
            <v>6.3</v>
          </cell>
          <cell r="W233">
            <v>5.9</v>
          </cell>
          <cell r="X233">
            <v>6.1</v>
          </cell>
          <cell r="Y233">
            <v>6.2</v>
          </cell>
          <cell r="Z233">
            <v>6.4</v>
          </cell>
          <cell r="AA233">
            <v>6.25</v>
          </cell>
          <cell r="AB233">
            <v>6.5</v>
          </cell>
          <cell r="AC233">
            <v>6.6</v>
          </cell>
          <cell r="AD233">
            <v>6.8</v>
          </cell>
          <cell r="AE233">
            <v>7.75</v>
          </cell>
          <cell r="AF233">
            <v>8.5</v>
          </cell>
          <cell r="AG233">
            <v>6.75</v>
          </cell>
          <cell r="AH233">
            <v>7.25</v>
          </cell>
          <cell r="AI233">
            <v>6.25</v>
          </cell>
          <cell r="AJ233">
            <v>6.625</v>
          </cell>
          <cell r="AK233">
            <v>6.1</v>
          </cell>
          <cell r="AL233">
            <v>6.3</v>
          </cell>
          <cell r="AM233">
            <v>5.9</v>
          </cell>
          <cell r="AN233">
            <v>6.1</v>
          </cell>
          <cell r="AO233">
            <v>6.0500000000000007</v>
          </cell>
          <cell r="AP233">
            <v>6.25</v>
          </cell>
          <cell r="AQ233">
            <v>6.4249999999999998</v>
          </cell>
          <cell r="AR233">
            <v>6.65</v>
          </cell>
          <cell r="AS233">
            <v>8.125</v>
          </cell>
          <cell r="AT233">
            <v>7</v>
          </cell>
          <cell r="AU233">
            <v>6.4375</v>
          </cell>
          <cell r="AV233">
            <v>6.1999999999999993</v>
          </cell>
          <cell r="AW233">
            <v>6</v>
          </cell>
          <cell r="AX233">
            <v>6.15</v>
          </cell>
          <cell r="AY233">
            <v>6.5374999999999996</v>
          </cell>
          <cell r="AZ233">
            <v>-0.80000000000000071</v>
          </cell>
          <cell r="BA233">
            <v>-2.4999999999999467E-2</v>
          </cell>
          <cell r="BB233">
            <v>0</v>
          </cell>
          <cell r="BC233">
            <v>0</v>
          </cell>
          <cell r="BD233">
            <v>9.9999999999999645E-2</v>
          </cell>
        </row>
        <row r="234">
          <cell r="A234">
            <v>37507</v>
          </cell>
          <cell r="C234">
            <v>7.5</v>
          </cell>
          <cell r="D234">
            <v>8.25</v>
          </cell>
          <cell r="E234">
            <v>8</v>
          </cell>
          <cell r="F234">
            <v>8.75</v>
          </cell>
          <cell r="G234">
            <v>6.5</v>
          </cell>
          <cell r="H234">
            <v>7</v>
          </cell>
          <cell r="I234">
            <v>7</v>
          </cell>
          <cell r="J234">
            <v>7.5</v>
          </cell>
          <cell r="K234">
            <v>6</v>
          </cell>
          <cell r="L234">
            <v>6.5</v>
          </cell>
          <cell r="M234">
            <v>6.5</v>
          </cell>
          <cell r="N234">
            <v>6.75</v>
          </cell>
          <cell r="O234">
            <v>5.9</v>
          </cell>
          <cell r="P234">
            <v>6.1</v>
          </cell>
          <cell r="Q234">
            <v>6.3</v>
          </cell>
          <cell r="R234">
            <v>6.5</v>
          </cell>
          <cell r="S234">
            <v>5.7</v>
          </cell>
          <cell r="T234">
            <v>5.9</v>
          </cell>
          <cell r="U234">
            <v>6.1</v>
          </cell>
          <cell r="V234">
            <v>6.3</v>
          </cell>
          <cell r="W234">
            <v>5.9</v>
          </cell>
          <cell r="X234">
            <v>6.1</v>
          </cell>
          <cell r="Y234">
            <v>6.2</v>
          </cell>
          <cell r="Z234">
            <v>6.4</v>
          </cell>
          <cell r="AA234">
            <v>6.25</v>
          </cell>
          <cell r="AB234">
            <v>6.5</v>
          </cell>
          <cell r="AC234">
            <v>6.6</v>
          </cell>
          <cell r="AD234">
            <v>6.8</v>
          </cell>
          <cell r="AE234">
            <v>7.75</v>
          </cell>
          <cell r="AF234">
            <v>8.5</v>
          </cell>
          <cell r="AG234">
            <v>6.75</v>
          </cell>
          <cell r="AH234">
            <v>7.25</v>
          </cell>
          <cell r="AI234">
            <v>6.25</v>
          </cell>
          <cell r="AJ234">
            <v>6.625</v>
          </cell>
          <cell r="AK234">
            <v>6.1</v>
          </cell>
          <cell r="AL234">
            <v>6.3</v>
          </cell>
          <cell r="AM234">
            <v>5.9</v>
          </cell>
          <cell r="AN234">
            <v>6.1</v>
          </cell>
          <cell r="AO234">
            <v>6.0500000000000007</v>
          </cell>
          <cell r="AP234">
            <v>6.25</v>
          </cell>
          <cell r="AQ234">
            <v>6.4249999999999998</v>
          </cell>
          <cell r="AR234">
            <v>6.65</v>
          </cell>
          <cell r="AS234">
            <v>8.125</v>
          </cell>
          <cell r="AT234">
            <v>7</v>
          </cell>
          <cell r="AU234">
            <v>6.4375</v>
          </cell>
          <cell r="AV234">
            <v>6.1999999999999993</v>
          </cell>
          <cell r="AW234">
            <v>6</v>
          </cell>
          <cell r="AX234">
            <v>6.15</v>
          </cell>
          <cell r="AY234">
            <v>6.5374999999999996</v>
          </cell>
          <cell r="AZ234">
            <v>0</v>
          </cell>
          <cell r="BA234">
            <v>0</v>
          </cell>
          <cell r="BB234">
            <v>0</v>
          </cell>
          <cell r="BC234">
            <v>0</v>
          </cell>
          <cell r="BD234">
            <v>9.9999999999999645E-2</v>
          </cell>
        </row>
        <row r="235">
          <cell r="A235">
            <v>37508</v>
          </cell>
          <cell r="C235">
            <v>6.75</v>
          </cell>
          <cell r="D235">
            <v>7.25</v>
          </cell>
          <cell r="E235">
            <v>8</v>
          </cell>
          <cell r="F235">
            <v>8.5</v>
          </cell>
          <cell r="G235">
            <v>6</v>
          </cell>
          <cell r="H235">
            <v>6.4</v>
          </cell>
          <cell r="I235">
            <v>6.2</v>
          </cell>
          <cell r="J235">
            <v>6.6</v>
          </cell>
          <cell r="K235">
            <v>5.7</v>
          </cell>
          <cell r="L235">
            <v>6.2</v>
          </cell>
          <cell r="M235">
            <v>5.9</v>
          </cell>
          <cell r="N235">
            <v>6.4</v>
          </cell>
          <cell r="O235">
            <v>5.6</v>
          </cell>
          <cell r="P235">
            <v>6</v>
          </cell>
          <cell r="Q235">
            <v>5.8</v>
          </cell>
          <cell r="R235">
            <v>6.2</v>
          </cell>
          <cell r="S235">
            <v>5.6</v>
          </cell>
          <cell r="T235">
            <v>6</v>
          </cell>
          <cell r="U235">
            <v>5.8</v>
          </cell>
          <cell r="V235">
            <v>6.2</v>
          </cell>
          <cell r="W235">
            <v>5.8</v>
          </cell>
          <cell r="X235">
            <v>6.2</v>
          </cell>
          <cell r="Y235">
            <v>5.9</v>
          </cell>
          <cell r="Z235">
            <v>6.3</v>
          </cell>
          <cell r="AA235">
            <v>6.3</v>
          </cell>
          <cell r="AB235">
            <v>6.6</v>
          </cell>
          <cell r="AC235">
            <v>6.5</v>
          </cell>
          <cell r="AD235">
            <v>6.8</v>
          </cell>
          <cell r="AE235">
            <v>7.375</v>
          </cell>
          <cell r="AF235">
            <v>7.875</v>
          </cell>
          <cell r="AG235">
            <v>6.1</v>
          </cell>
          <cell r="AH235">
            <v>6.5</v>
          </cell>
          <cell r="AI235">
            <v>5.8000000000000007</v>
          </cell>
          <cell r="AJ235">
            <v>6.3000000000000007</v>
          </cell>
          <cell r="AK235">
            <v>5.6999999999999993</v>
          </cell>
          <cell r="AL235">
            <v>6.1</v>
          </cell>
          <cell r="AM235">
            <v>5.6999999999999993</v>
          </cell>
          <cell r="AN235">
            <v>6.1</v>
          </cell>
          <cell r="AO235">
            <v>5.85</v>
          </cell>
          <cell r="AP235">
            <v>6.25</v>
          </cell>
          <cell r="AQ235">
            <v>6.4</v>
          </cell>
          <cell r="AR235">
            <v>6.6999999999999993</v>
          </cell>
          <cell r="AS235">
            <v>7.625</v>
          </cell>
          <cell r="AT235">
            <v>6.3</v>
          </cell>
          <cell r="AU235">
            <v>6.0500000000000007</v>
          </cell>
          <cell r="AV235">
            <v>5.8999999999999995</v>
          </cell>
          <cell r="AW235">
            <v>5.8999999999999995</v>
          </cell>
          <cell r="AX235">
            <v>6.05</v>
          </cell>
          <cell r="AY235">
            <v>6.55</v>
          </cell>
          <cell r="AZ235">
            <v>-0.5</v>
          </cell>
          <cell r="BA235">
            <v>-0.10000000000000053</v>
          </cell>
          <cell r="BB235">
            <v>-0.10000000000000053</v>
          </cell>
          <cell r="BC235">
            <v>1.2500000000000178E-2</v>
          </cell>
          <cell r="BD235">
            <v>0.49999999999999911</v>
          </cell>
        </row>
        <row r="236">
          <cell r="A236">
            <v>37509</v>
          </cell>
          <cell r="C236">
            <v>6</v>
          </cell>
          <cell r="D236">
            <v>7</v>
          </cell>
          <cell r="E236">
            <v>6.75</v>
          </cell>
          <cell r="F236">
            <v>7.5</v>
          </cell>
          <cell r="G236">
            <v>5.75</v>
          </cell>
          <cell r="H236">
            <v>6</v>
          </cell>
          <cell r="I236">
            <v>6</v>
          </cell>
          <cell r="J236">
            <v>6.3</v>
          </cell>
          <cell r="K236">
            <v>5.75</v>
          </cell>
          <cell r="L236">
            <v>5.9</v>
          </cell>
          <cell r="M236">
            <v>6</v>
          </cell>
          <cell r="N236">
            <v>6.2</v>
          </cell>
          <cell r="O236">
            <v>5.5</v>
          </cell>
          <cell r="P236">
            <v>5.8</v>
          </cell>
          <cell r="Q236">
            <v>5.7</v>
          </cell>
          <cell r="R236">
            <v>6</v>
          </cell>
          <cell r="S236">
            <v>5.6</v>
          </cell>
          <cell r="T236">
            <v>5.9</v>
          </cell>
          <cell r="U236">
            <v>5.7</v>
          </cell>
          <cell r="V236">
            <v>6</v>
          </cell>
          <cell r="W236">
            <v>5.8</v>
          </cell>
          <cell r="X236">
            <v>6.2</v>
          </cell>
          <cell r="Y236">
            <v>5.9</v>
          </cell>
          <cell r="Z236">
            <v>6.3</v>
          </cell>
          <cell r="AA236">
            <v>6.3</v>
          </cell>
          <cell r="AB236">
            <v>6.6</v>
          </cell>
          <cell r="AC236">
            <v>6.5</v>
          </cell>
          <cell r="AD236">
            <v>6.8</v>
          </cell>
          <cell r="AE236">
            <v>6.375</v>
          </cell>
          <cell r="AF236">
            <v>7.25</v>
          </cell>
          <cell r="AG236">
            <v>5.875</v>
          </cell>
          <cell r="AH236">
            <v>6.15</v>
          </cell>
          <cell r="AI236">
            <v>5.875</v>
          </cell>
          <cell r="AJ236">
            <v>6.0500000000000007</v>
          </cell>
          <cell r="AK236">
            <v>5.6</v>
          </cell>
          <cell r="AL236">
            <v>5.9</v>
          </cell>
          <cell r="AM236">
            <v>5.65</v>
          </cell>
          <cell r="AN236">
            <v>5.95</v>
          </cell>
          <cell r="AO236">
            <v>5.85</v>
          </cell>
          <cell r="AP236">
            <v>6.25</v>
          </cell>
          <cell r="AQ236">
            <v>6.4</v>
          </cell>
          <cell r="AR236">
            <v>6.6999999999999993</v>
          </cell>
          <cell r="AS236">
            <v>6.8125</v>
          </cell>
          <cell r="AT236">
            <v>6.0125000000000002</v>
          </cell>
          <cell r="AU236">
            <v>5.9625000000000004</v>
          </cell>
          <cell r="AV236">
            <v>5.75</v>
          </cell>
          <cell r="AW236">
            <v>5.8000000000000007</v>
          </cell>
          <cell r="AX236">
            <v>6.05</v>
          </cell>
          <cell r="AY236">
            <v>6.55</v>
          </cell>
          <cell r="AZ236">
            <v>-0.8125</v>
          </cell>
          <cell r="BA236">
            <v>-9.9999999999998757E-2</v>
          </cell>
          <cell r="BB236">
            <v>0</v>
          </cell>
          <cell r="BC236">
            <v>0</v>
          </cell>
          <cell r="BD236">
            <v>0.58749999999999947</v>
          </cell>
        </row>
        <row r="237">
          <cell r="A237">
            <v>37510</v>
          </cell>
          <cell r="C237">
            <v>5.5</v>
          </cell>
          <cell r="D237">
            <v>6</v>
          </cell>
          <cell r="E237">
            <v>7</v>
          </cell>
          <cell r="F237">
            <v>7.5</v>
          </cell>
          <cell r="G237">
            <v>5.2</v>
          </cell>
          <cell r="H237">
            <v>5.7</v>
          </cell>
          <cell r="I237">
            <v>5.4</v>
          </cell>
          <cell r="J237">
            <v>5.9</v>
          </cell>
          <cell r="K237">
            <v>5.0999999999999996</v>
          </cell>
          <cell r="L237">
            <v>5.9</v>
          </cell>
          <cell r="M237">
            <v>5.8</v>
          </cell>
          <cell r="N237">
            <v>6</v>
          </cell>
          <cell r="O237">
            <v>5.4</v>
          </cell>
          <cell r="P237">
            <v>5.7</v>
          </cell>
          <cell r="Q237">
            <v>5.6</v>
          </cell>
          <cell r="R237">
            <v>5.9</v>
          </cell>
          <cell r="S237">
            <v>5.6</v>
          </cell>
          <cell r="T237">
            <v>5.8</v>
          </cell>
          <cell r="U237">
            <v>5.7</v>
          </cell>
          <cell r="V237">
            <v>6</v>
          </cell>
          <cell r="W237">
            <v>5.9</v>
          </cell>
          <cell r="X237">
            <v>6.1</v>
          </cell>
          <cell r="Y237">
            <v>6</v>
          </cell>
          <cell r="Z237">
            <v>6.3</v>
          </cell>
          <cell r="AA237">
            <v>6.3</v>
          </cell>
          <cell r="AB237">
            <v>6.6</v>
          </cell>
          <cell r="AC237">
            <v>6.5</v>
          </cell>
          <cell r="AD237">
            <v>6.8</v>
          </cell>
          <cell r="AE237">
            <v>6.25</v>
          </cell>
          <cell r="AF237">
            <v>6.75</v>
          </cell>
          <cell r="AG237">
            <v>5.3000000000000007</v>
          </cell>
          <cell r="AH237">
            <v>5.8000000000000007</v>
          </cell>
          <cell r="AI237">
            <v>5.4499999999999993</v>
          </cell>
          <cell r="AJ237">
            <v>5.95</v>
          </cell>
          <cell r="AK237">
            <v>5.5</v>
          </cell>
          <cell r="AL237">
            <v>5.8000000000000007</v>
          </cell>
          <cell r="AM237">
            <v>5.65</v>
          </cell>
          <cell r="AN237">
            <v>5.9</v>
          </cell>
          <cell r="AO237">
            <v>5.95</v>
          </cell>
          <cell r="AP237">
            <v>6.1999999999999993</v>
          </cell>
          <cell r="AQ237">
            <v>6.4</v>
          </cell>
          <cell r="AR237">
            <v>6.6999999999999993</v>
          </cell>
          <cell r="AS237">
            <v>6.5</v>
          </cell>
          <cell r="AT237">
            <v>5.5500000000000007</v>
          </cell>
          <cell r="AU237">
            <v>5.6999999999999993</v>
          </cell>
          <cell r="AV237">
            <v>5.65</v>
          </cell>
          <cell r="AW237">
            <v>5.7750000000000004</v>
          </cell>
          <cell r="AX237">
            <v>6.0749999999999993</v>
          </cell>
          <cell r="AY237">
            <v>6.55</v>
          </cell>
          <cell r="AZ237">
            <v>-0.3125</v>
          </cell>
          <cell r="BA237">
            <v>-2.5000000000000355E-2</v>
          </cell>
          <cell r="BB237">
            <v>2.4999999999999467E-2</v>
          </cell>
          <cell r="BC237">
            <v>0</v>
          </cell>
          <cell r="BD237">
            <v>0.85000000000000053</v>
          </cell>
        </row>
        <row r="238">
          <cell r="A238">
            <v>37511</v>
          </cell>
          <cell r="C238">
            <v>2</v>
          </cell>
          <cell r="D238">
            <v>2.5</v>
          </cell>
          <cell r="E238">
            <v>6.5</v>
          </cell>
          <cell r="F238">
            <v>7</v>
          </cell>
          <cell r="G238">
            <v>3.5</v>
          </cell>
          <cell r="H238">
            <v>4</v>
          </cell>
          <cell r="I238">
            <v>5.5</v>
          </cell>
          <cell r="J238">
            <v>6</v>
          </cell>
          <cell r="K238">
            <v>4</v>
          </cell>
          <cell r="L238">
            <v>4.5</v>
          </cell>
          <cell r="M238">
            <v>5.4</v>
          </cell>
          <cell r="N238">
            <v>5.8</v>
          </cell>
          <cell r="O238">
            <v>5</v>
          </cell>
          <cell r="P238">
            <v>5.4</v>
          </cell>
          <cell r="Q238">
            <v>5.4</v>
          </cell>
          <cell r="R238">
            <v>5.7</v>
          </cell>
          <cell r="S238">
            <v>5.4</v>
          </cell>
          <cell r="T238">
            <v>5.7</v>
          </cell>
          <cell r="U238">
            <v>5.6</v>
          </cell>
          <cell r="V238">
            <v>5.8</v>
          </cell>
          <cell r="W238">
            <v>5.8</v>
          </cell>
          <cell r="X238">
            <v>6.1</v>
          </cell>
          <cell r="Y238">
            <v>6</v>
          </cell>
          <cell r="Z238">
            <v>6.2</v>
          </cell>
          <cell r="AA238">
            <v>6.3</v>
          </cell>
          <cell r="AB238">
            <v>6.6</v>
          </cell>
          <cell r="AC238">
            <v>6.5</v>
          </cell>
          <cell r="AD238">
            <v>6.8</v>
          </cell>
          <cell r="AE238">
            <v>4.25</v>
          </cell>
          <cell r="AF238">
            <v>4.75</v>
          </cell>
          <cell r="AG238">
            <v>4.5</v>
          </cell>
          <cell r="AH238">
            <v>5</v>
          </cell>
          <cell r="AI238">
            <v>4.7</v>
          </cell>
          <cell r="AJ238">
            <v>5.15</v>
          </cell>
          <cell r="AK238">
            <v>5.2</v>
          </cell>
          <cell r="AL238">
            <v>5.5500000000000007</v>
          </cell>
          <cell r="AM238">
            <v>5.5</v>
          </cell>
          <cell r="AN238">
            <v>5.75</v>
          </cell>
          <cell r="AO238">
            <v>5.9</v>
          </cell>
          <cell r="AP238">
            <v>6.15</v>
          </cell>
          <cell r="AQ238">
            <v>6.4</v>
          </cell>
          <cell r="AR238">
            <v>6.6999999999999993</v>
          </cell>
          <cell r="AS238">
            <v>4.5</v>
          </cell>
          <cell r="AT238">
            <v>4.75</v>
          </cell>
          <cell r="AU238">
            <v>4.9250000000000007</v>
          </cell>
          <cell r="AV238">
            <v>5.375</v>
          </cell>
          <cell r="AW238">
            <v>5.625</v>
          </cell>
          <cell r="AX238">
            <v>6.0250000000000004</v>
          </cell>
          <cell r="AY238">
            <v>6.55</v>
          </cell>
          <cell r="AZ238">
            <v>-2</v>
          </cell>
          <cell r="BA238">
            <v>-0.15000000000000036</v>
          </cell>
          <cell r="BB238">
            <v>-4.9999999999998934E-2</v>
          </cell>
          <cell r="BC238">
            <v>0</v>
          </cell>
          <cell r="BD238">
            <v>1.6249999999999991</v>
          </cell>
        </row>
        <row r="239">
          <cell r="A239">
            <v>37513</v>
          </cell>
          <cell r="C239">
            <v>1</v>
          </cell>
          <cell r="D239">
            <v>1.25</v>
          </cell>
          <cell r="E239">
            <v>1.5</v>
          </cell>
          <cell r="F239">
            <v>1.75</v>
          </cell>
          <cell r="G239">
            <v>2.5</v>
          </cell>
          <cell r="H239">
            <v>3</v>
          </cell>
          <cell r="I239">
            <v>2.75</v>
          </cell>
          <cell r="J239">
            <v>3.25</v>
          </cell>
          <cell r="K239">
            <v>3.25</v>
          </cell>
          <cell r="L239">
            <v>3.75</v>
          </cell>
          <cell r="M239">
            <v>3.5</v>
          </cell>
          <cell r="N239">
            <v>4</v>
          </cell>
          <cell r="O239">
            <v>4.75</v>
          </cell>
          <cell r="P239">
            <v>5.0999999999999996</v>
          </cell>
          <cell r="Q239">
            <v>5</v>
          </cell>
          <cell r="R239">
            <v>5.25</v>
          </cell>
          <cell r="S239">
            <v>5.4</v>
          </cell>
          <cell r="T239">
            <v>5.7</v>
          </cell>
          <cell r="U239">
            <v>5.6</v>
          </cell>
          <cell r="V239">
            <v>5.8</v>
          </cell>
          <cell r="W239">
            <v>5.8</v>
          </cell>
          <cell r="X239">
            <v>6.1</v>
          </cell>
          <cell r="Y239">
            <v>6</v>
          </cell>
          <cell r="Z239">
            <v>6.2</v>
          </cell>
          <cell r="AA239">
            <v>6.3</v>
          </cell>
          <cell r="AB239">
            <v>6.6</v>
          </cell>
          <cell r="AC239">
            <v>6.5</v>
          </cell>
          <cell r="AD239">
            <v>6.8</v>
          </cell>
          <cell r="AE239">
            <v>1.25</v>
          </cell>
          <cell r="AF239">
            <v>1.5</v>
          </cell>
          <cell r="AG239">
            <v>2.625</v>
          </cell>
          <cell r="AH239">
            <v>3.125</v>
          </cell>
          <cell r="AI239">
            <v>3.375</v>
          </cell>
          <cell r="AJ239">
            <v>3.875</v>
          </cell>
          <cell r="AK239">
            <v>4.875</v>
          </cell>
          <cell r="AL239">
            <v>5.1749999999999998</v>
          </cell>
          <cell r="AM239">
            <v>5.5</v>
          </cell>
          <cell r="AN239">
            <v>5.75</v>
          </cell>
          <cell r="AO239">
            <v>5.9</v>
          </cell>
          <cell r="AP239">
            <v>6.15</v>
          </cell>
          <cell r="AQ239">
            <v>6.4</v>
          </cell>
          <cell r="AR239">
            <v>6.6999999999999993</v>
          </cell>
          <cell r="AS239">
            <v>1.375</v>
          </cell>
          <cell r="AT239">
            <v>2.875</v>
          </cell>
          <cell r="AU239">
            <v>3.625</v>
          </cell>
          <cell r="AV239">
            <v>5.0250000000000004</v>
          </cell>
          <cell r="AW239">
            <v>5.625</v>
          </cell>
          <cell r="AX239">
            <v>6.0250000000000004</v>
          </cell>
          <cell r="AY239">
            <v>6.55</v>
          </cell>
          <cell r="AZ239">
            <v>-3.125</v>
          </cell>
          <cell r="BA239">
            <v>0</v>
          </cell>
          <cell r="BB239">
            <v>0</v>
          </cell>
          <cell r="BC239">
            <v>0</v>
          </cell>
          <cell r="BD239">
            <v>2.9249999999999998</v>
          </cell>
        </row>
        <row r="240">
          <cell r="A240">
            <v>37514</v>
          </cell>
          <cell r="C240">
            <v>1</v>
          </cell>
          <cell r="D240">
            <v>1.25</v>
          </cell>
          <cell r="E240">
            <v>1.5</v>
          </cell>
          <cell r="F240">
            <v>1.75</v>
          </cell>
          <cell r="G240">
            <v>2.5</v>
          </cell>
          <cell r="H240">
            <v>3</v>
          </cell>
          <cell r="I240">
            <v>2.75</v>
          </cell>
          <cell r="J240">
            <v>3.25</v>
          </cell>
          <cell r="K240">
            <v>3.25</v>
          </cell>
          <cell r="L240">
            <v>3.75</v>
          </cell>
          <cell r="M240">
            <v>3.5</v>
          </cell>
          <cell r="N240">
            <v>4</v>
          </cell>
          <cell r="O240">
            <v>4.75</v>
          </cell>
          <cell r="P240">
            <v>5.0999999999999996</v>
          </cell>
          <cell r="Q240">
            <v>5</v>
          </cell>
          <cell r="R240">
            <v>5.25</v>
          </cell>
          <cell r="S240">
            <v>5.4</v>
          </cell>
          <cell r="T240">
            <v>5.7</v>
          </cell>
          <cell r="U240">
            <v>5.6</v>
          </cell>
          <cell r="V240">
            <v>5.8</v>
          </cell>
          <cell r="W240">
            <v>5.8</v>
          </cell>
          <cell r="X240">
            <v>6.1</v>
          </cell>
          <cell r="Y240">
            <v>6</v>
          </cell>
          <cell r="Z240">
            <v>6.2</v>
          </cell>
          <cell r="AA240">
            <v>6.3</v>
          </cell>
          <cell r="AB240">
            <v>6.6</v>
          </cell>
          <cell r="AC240">
            <v>6.5</v>
          </cell>
          <cell r="AD240">
            <v>6.8</v>
          </cell>
          <cell r="AE240">
            <v>1.25</v>
          </cell>
          <cell r="AF240">
            <v>1.5</v>
          </cell>
          <cell r="AG240">
            <v>2.625</v>
          </cell>
          <cell r="AH240">
            <v>3.125</v>
          </cell>
          <cell r="AI240">
            <v>3.375</v>
          </cell>
          <cell r="AJ240">
            <v>3.875</v>
          </cell>
          <cell r="AK240">
            <v>4.875</v>
          </cell>
          <cell r="AL240">
            <v>5.1749999999999998</v>
          </cell>
          <cell r="AM240">
            <v>5.5</v>
          </cell>
          <cell r="AN240">
            <v>5.75</v>
          </cell>
          <cell r="AO240">
            <v>5.9</v>
          </cell>
          <cell r="AP240">
            <v>6.15</v>
          </cell>
          <cell r="AQ240">
            <v>6.4</v>
          </cell>
          <cell r="AR240">
            <v>6.6999999999999993</v>
          </cell>
          <cell r="AS240">
            <v>1.375</v>
          </cell>
          <cell r="AT240">
            <v>2.875</v>
          </cell>
          <cell r="AU240">
            <v>3.625</v>
          </cell>
          <cell r="AV240">
            <v>5.0250000000000004</v>
          </cell>
          <cell r="AW240">
            <v>5.625</v>
          </cell>
          <cell r="AX240">
            <v>6.0250000000000004</v>
          </cell>
          <cell r="AY240">
            <v>6.55</v>
          </cell>
          <cell r="AZ240">
            <v>0</v>
          </cell>
          <cell r="BA240">
            <v>0</v>
          </cell>
          <cell r="BB240">
            <v>0</v>
          </cell>
          <cell r="BC240">
            <v>0</v>
          </cell>
          <cell r="BD240">
            <v>2.9249999999999998</v>
          </cell>
        </row>
        <row r="241">
          <cell r="A241">
            <v>37515</v>
          </cell>
          <cell r="C241">
            <v>2.5</v>
          </cell>
          <cell r="D241">
            <v>3</v>
          </cell>
          <cell r="E241">
            <v>5</v>
          </cell>
          <cell r="F241">
            <v>5.5</v>
          </cell>
          <cell r="G241">
            <v>4</v>
          </cell>
          <cell r="H241">
            <v>4.75</v>
          </cell>
          <cell r="I241">
            <v>4.25</v>
          </cell>
          <cell r="J241">
            <v>5.25</v>
          </cell>
          <cell r="K241">
            <v>4.5</v>
          </cell>
          <cell r="L241">
            <v>5</v>
          </cell>
          <cell r="M241">
            <v>4.75</v>
          </cell>
          <cell r="N241">
            <v>5.25</v>
          </cell>
          <cell r="O241">
            <v>4.9000000000000004</v>
          </cell>
          <cell r="P241">
            <v>5.4</v>
          </cell>
          <cell r="Q241">
            <v>5.0999999999999996</v>
          </cell>
          <cell r="R241">
            <v>5.6</v>
          </cell>
          <cell r="S241">
            <v>5.4</v>
          </cell>
          <cell r="T241">
            <v>5.7</v>
          </cell>
          <cell r="U241">
            <v>5.6</v>
          </cell>
          <cell r="V241">
            <v>5.8</v>
          </cell>
          <cell r="W241">
            <v>5.8</v>
          </cell>
          <cell r="X241">
            <v>6.1</v>
          </cell>
          <cell r="Y241">
            <v>6</v>
          </cell>
          <cell r="Z241">
            <v>6.2</v>
          </cell>
          <cell r="AA241">
            <v>6.3</v>
          </cell>
          <cell r="AB241">
            <v>6.6</v>
          </cell>
          <cell r="AC241">
            <v>6.5</v>
          </cell>
          <cell r="AD241">
            <v>6.8</v>
          </cell>
          <cell r="AE241">
            <v>3.75</v>
          </cell>
          <cell r="AF241">
            <v>4.25</v>
          </cell>
          <cell r="AG241">
            <v>4.125</v>
          </cell>
          <cell r="AH241">
            <v>5</v>
          </cell>
          <cell r="AI241">
            <v>4.625</v>
          </cell>
          <cell r="AJ241">
            <v>5.125</v>
          </cell>
          <cell r="AK241">
            <v>5</v>
          </cell>
          <cell r="AL241">
            <v>5.5</v>
          </cell>
          <cell r="AM241">
            <v>5.5</v>
          </cell>
          <cell r="AN241">
            <v>5.75</v>
          </cell>
          <cell r="AO241">
            <v>5.9</v>
          </cell>
          <cell r="AP241">
            <v>6.15</v>
          </cell>
          <cell r="AQ241">
            <v>6.4</v>
          </cell>
          <cell r="AR241">
            <v>6.6999999999999993</v>
          </cell>
          <cell r="AS241">
            <v>4</v>
          </cell>
          <cell r="AT241">
            <v>4.5625</v>
          </cell>
          <cell r="AU241">
            <v>4.875</v>
          </cell>
          <cell r="AV241">
            <v>5.25</v>
          </cell>
          <cell r="AW241">
            <v>5.625</v>
          </cell>
          <cell r="AX241">
            <v>6.0250000000000004</v>
          </cell>
          <cell r="AY241">
            <v>6.55</v>
          </cell>
          <cell r="AZ241">
            <v>2.625</v>
          </cell>
          <cell r="BA241">
            <v>0</v>
          </cell>
          <cell r="BB241">
            <v>0</v>
          </cell>
          <cell r="BC241">
            <v>0</v>
          </cell>
          <cell r="BD241">
            <v>1.6749999999999998</v>
          </cell>
        </row>
        <row r="242">
          <cell r="A242">
            <v>37516</v>
          </cell>
          <cell r="C242">
            <v>1.5</v>
          </cell>
          <cell r="D242">
            <v>2</v>
          </cell>
          <cell r="E242">
            <v>4.5</v>
          </cell>
          <cell r="F242">
            <v>5.25</v>
          </cell>
          <cell r="G242">
            <v>4.25</v>
          </cell>
          <cell r="H242">
            <v>4.75</v>
          </cell>
          <cell r="I242">
            <v>5.5</v>
          </cell>
          <cell r="J242">
            <v>6</v>
          </cell>
          <cell r="K242">
            <v>4.5</v>
          </cell>
          <cell r="L242">
            <v>5</v>
          </cell>
          <cell r="M242">
            <v>5.7</v>
          </cell>
          <cell r="N242">
            <v>6.1</v>
          </cell>
          <cell r="O242">
            <v>5.3</v>
          </cell>
          <cell r="P242">
            <v>5.7</v>
          </cell>
          <cell r="Q242">
            <v>5.5</v>
          </cell>
          <cell r="R242">
            <v>5.9</v>
          </cell>
          <cell r="S242">
            <v>5.4</v>
          </cell>
          <cell r="T242">
            <v>5.8</v>
          </cell>
          <cell r="U242">
            <v>5.6</v>
          </cell>
          <cell r="V242">
            <v>5.9</v>
          </cell>
          <cell r="W242">
            <v>5.8</v>
          </cell>
          <cell r="X242">
            <v>6.1</v>
          </cell>
          <cell r="Y242">
            <v>6</v>
          </cell>
          <cell r="Z242">
            <v>6.2</v>
          </cell>
          <cell r="AA242">
            <v>6.3</v>
          </cell>
          <cell r="AB242">
            <v>6.6</v>
          </cell>
          <cell r="AC242">
            <v>6.5</v>
          </cell>
          <cell r="AD242">
            <v>6.8</v>
          </cell>
          <cell r="AE242">
            <v>3</v>
          </cell>
          <cell r="AF242">
            <v>3.625</v>
          </cell>
          <cell r="AG242">
            <v>4.875</v>
          </cell>
          <cell r="AH242">
            <v>5.375</v>
          </cell>
          <cell r="AI242">
            <v>5.0999999999999996</v>
          </cell>
          <cell r="AJ242">
            <v>5.55</v>
          </cell>
          <cell r="AK242">
            <v>5.4</v>
          </cell>
          <cell r="AL242">
            <v>5.8000000000000007</v>
          </cell>
          <cell r="AM242">
            <v>5.5</v>
          </cell>
          <cell r="AN242">
            <v>5.85</v>
          </cell>
          <cell r="AO242">
            <v>5.9</v>
          </cell>
          <cell r="AP242">
            <v>6.15</v>
          </cell>
          <cell r="AQ242">
            <v>6.4</v>
          </cell>
          <cell r="AR242">
            <v>6.6999999999999993</v>
          </cell>
          <cell r="AS242">
            <v>3.3125</v>
          </cell>
          <cell r="AT242">
            <v>5.125</v>
          </cell>
          <cell r="AU242">
            <v>5.3249999999999993</v>
          </cell>
          <cell r="AV242">
            <v>5.6000000000000005</v>
          </cell>
          <cell r="AW242">
            <v>5.6749999999999998</v>
          </cell>
          <cell r="AX242">
            <v>6.0250000000000004</v>
          </cell>
          <cell r="AY242">
            <v>6.55</v>
          </cell>
          <cell r="AZ242">
            <v>-0.6875</v>
          </cell>
          <cell r="BA242">
            <v>4.9999999999999822E-2</v>
          </cell>
          <cell r="BB242">
            <v>0</v>
          </cell>
          <cell r="BC242">
            <v>0</v>
          </cell>
          <cell r="BD242">
            <v>1.2250000000000005</v>
          </cell>
        </row>
        <row r="243">
          <cell r="A243">
            <v>37518</v>
          </cell>
          <cell r="C243">
            <v>7</v>
          </cell>
          <cell r="D243">
            <v>7.75</v>
          </cell>
          <cell r="E243">
            <v>8.5</v>
          </cell>
          <cell r="F243">
            <v>8.9</v>
          </cell>
          <cell r="G243">
            <v>6.5</v>
          </cell>
          <cell r="H243">
            <v>7</v>
          </cell>
          <cell r="I243">
            <v>6.75</v>
          </cell>
          <cell r="J243">
            <v>7.5</v>
          </cell>
          <cell r="K243">
            <v>6.25</v>
          </cell>
          <cell r="L243">
            <v>6.75</v>
          </cell>
          <cell r="M243">
            <v>6.5</v>
          </cell>
          <cell r="N243">
            <v>7</v>
          </cell>
          <cell r="O243">
            <v>5.9</v>
          </cell>
          <cell r="P243">
            <v>6.4</v>
          </cell>
          <cell r="Q243">
            <v>6.1</v>
          </cell>
          <cell r="R243">
            <v>6.6</v>
          </cell>
          <cell r="S243">
            <v>5.8</v>
          </cell>
          <cell r="T243">
            <v>6.1</v>
          </cell>
          <cell r="U243">
            <v>5.9</v>
          </cell>
          <cell r="V243">
            <v>6.3</v>
          </cell>
          <cell r="W243">
            <v>5.85</v>
          </cell>
          <cell r="X243">
            <v>6.15</v>
          </cell>
          <cell r="Y243">
            <v>6</v>
          </cell>
          <cell r="Z243">
            <v>6.3</v>
          </cell>
          <cell r="AA243">
            <v>6.3</v>
          </cell>
          <cell r="AB243">
            <v>6.6</v>
          </cell>
          <cell r="AC243">
            <v>6.5</v>
          </cell>
          <cell r="AD243">
            <v>6.8</v>
          </cell>
          <cell r="AE243">
            <v>7.75</v>
          </cell>
          <cell r="AF243">
            <v>8.3249999999999993</v>
          </cell>
          <cell r="AG243">
            <v>6.625</v>
          </cell>
          <cell r="AH243">
            <v>7.25</v>
          </cell>
          <cell r="AI243">
            <v>6.375</v>
          </cell>
          <cell r="AJ243">
            <v>6.875</v>
          </cell>
          <cell r="AK243">
            <v>6</v>
          </cell>
          <cell r="AL243">
            <v>6.5</v>
          </cell>
          <cell r="AM243">
            <v>5.85</v>
          </cell>
          <cell r="AN243">
            <v>6.1999999999999993</v>
          </cell>
          <cell r="AO243">
            <v>5.9249999999999998</v>
          </cell>
          <cell r="AP243">
            <v>6.2249999999999996</v>
          </cell>
          <cell r="AQ243">
            <v>6.4</v>
          </cell>
          <cell r="AR243">
            <v>6.6999999999999993</v>
          </cell>
          <cell r="AS243">
            <v>8.0374999999999996</v>
          </cell>
          <cell r="AT243">
            <v>6.9375</v>
          </cell>
          <cell r="AU243">
            <v>6.625</v>
          </cell>
          <cell r="AV243">
            <v>6.25</v>
          </cell>
          <cell r="AW243">
            <v>6.0249999999999995</v>
          </cell>
          <cell r="AX243">
            <v>6.0749999999999993</v>
          </cell>
          <cell r="AY243">
            <v>6.55</v>
          </cell>
          <cell r="AZ243">
            <v>4.7249999999999996</v>
          </cell>
          <cell r="BA243">
            <v>0.34999999999999964</v>
          </cell>
          <cell r="BB243">
            <v>4.9999999999998934E-2</v>
          </cell>
          <cell r="BC243">
            <v>0</v>
          </cell>
          <cell r="BD243">
            <v>-7.5000000000000178E-2</v>
          </cell>
        </row>
        <row r="244">
          <cell r="A244">
            <v>37519</v>
          </cell>
          <cell r="C244">
            <v>7.75</v>
          </cell>
          <cell r="D244">
            <v>8</v>
          </cell>
          <cell r="E244">
            <v>8.75</v>
          </cell>
          <cell r="F244">
            <v>8.9</v>
          </cell>
          <cell r="G244">
            <v>6.4</v>
          </cell>
          <cell r="H244">
            <v>6.8</v>
          </cell>
          <cell r="I244">
            <v>6.6</v>
          </cell>
          <cell r="J244">
            <v>7.1</v>
          </cell>
          <cell r="K244">
            <v>6.2</v>
          </cell>
          <cell r="L244">
            <v>6.6</v>
          </cell>
          <cell r="M244">
            <v>6.4</v>
          </cell>
          <cell r="N244">
            <v>6.8</v>
          </cell>
          <cell r="O244">
            <v>5.7</v>
          </cell>
          <cell r="P244">
            <v>6.1</v>
          </cell>
          <cell r="Q244">
            <v>5.9</v>
          </cell>
          <cell r="R244">
            <v>6.3</v>
          </cell>
          <cell r="S244">
            <v>5.7</v>
          </cell>
          <cell r="T244">
            <v>6</v>
          </cell>
          <cell r="U244">
            <v>5.9</v>
          </cell>
          <cell r="V244">
            <v>6.2</v>
          </cell>
          <cell r="W244">
            <v>5.85</v>
          </cell>
          <cell r="X244">
            <v>6.15</v>
          </cell>
          <cell r="Y244">
            <v>6</v>
          </cell>
          <cell r="Z244">
            <v>6.3</v>
          </cell>
          <cell r="AA244">
            <v>6.3</v>
          </cell>
          <cell r="AB244">
            <v>6.6</v>
          </cell>
          <cell r="AC244">
            <v>6.5</v>
          </cell>
          <cell r="AD244">
            <v>6.8</v>
          </cell>
          <cell r="AE244">
            <v>8.25</v>
          </cell>
          <cell r="AF244">
            <v>8.4499999999999993</v>
          </cell>
          <cell r="AG244">
            <v>6.5</v>
          </cell>
          <cell r="AH244">
            <v>6.9499999999999993</v>
          </cell>
          <cell r="AI244">
            <v>6.3000000000000007</v>
          </cell>
          <cell r="AJ244">
            <v>6.6999999999999993</v>
          </cell>
          <cell r="AK244">
            <v>5.8000000000000007</v>
          </cell>
          <cell r="AL244">
            <v>6.1999999999999993</v>
          </cell>
          <cell r="AM244">
            <v>5.8000000000000007</v>
          </cell>
          <cell r="AN244">
            <v>6.1</v>
          </cell>
          <cell r="AO244">
            <v>5.9249999999999998</v>
          </cell>
          <cell r="AP244">
            <v>6.2249999999999996</v>
          </cell>
          <cell r="AQ244">
            <v>6.4</v>
          </cell>
          <cell r="AR244">
            <v>6.6999999999999993</v>
          </cell>
          <cell r="AS244">
            <v>8.35</v>
          </cell>
          <cell r="AT244">
            <v>6.7249999999999996</v>
          </cell>
          <cell r="AU244">
            <v>6.5</v>
          </cell>
          <cell r="AV244">
            <v>6</v>
          </cell>
          <cell r="AW244">
            <v>5.95</v>
          </cell>
          <cell r="AX244">
            <v>6.0749999999999993</v>
          </cell>
          <cell r="AY244">
            <v>6.55</v>
          </cell>
          <cell r="AZ244">
            <v>0.3125</v>
          </cell>
          <cell r="BA244">
            <v>-7.4999999999999289E-2</v>
          </cell>
          <cell r="BB244">
            <v>0</v>
          </cell>
          <cell r="BC244">
            <v>0</v>
          </cell>
          <cell r="BD244">
            <v>4.9999999999999822E-2</v>
          </cell>
        </row>
        <row r="245">
          <cell r="A245">
            <v>37520</v>
          </cell>
          <cell r="C245">
            <v>7.5</v>
          </cell>
          <cell r="D245">
            <v>8</v>
          </cell>
          <cell r="E245">
            <v>8.5</v>
          </cell>
          <cell r="F245">
            <v>8.75</v>
          </cell>
          <cell r="G245">
            <v>6.4</v>
          </cell>
          <cell r="H245">
            <v>6.8</v>
          </cell>
          <cell r="I245">
            <v>6.6</v>
          </cell>
          <cell r="J245">
            <v>7.1</v>
          </cell>
          <cell r="K245">
            <v>6</v>
          </cell>
          <cell r="L245">
            <v>6.3</v>
          </cell>
          <cell r="M245">
            <v>6.2</v>
          </cell>
          <cell r="N245">
            <v>6.5</v>
          </cell>
          <cell r="O245">
            <v>5.7</v>
          </cell>
          <cell r="P245">
            <v>6.1</v>
          </cell>
          <cell r="Q245">
            <v>5.9</v>
          </cell>
          <cell r="R245">
            <v>6.3</v>
          </cell>
          <cell r="S245">
            <v>5.7</v>
          </cell>
          <cell r="T245">
            <v>6</v>
          </cell>
          <cell r="U245">
            <v>5.9</v>
          </cell>
          <cell r="V245">
            <v>6.2</v>
          </cell>
          <cell r="W245">
            <v>5.85</v>
          </cell>
          <cell r="X245">
            <v>6.15</v>
          </cell>
          <cell r="Y245">
            <v>6</v>
          </cell>
          <cell r="Z245">
            <v>6.3</v>
          </cell>
          <cell r="AA245">
            <v>6.3</v>
          </cell>
          <cell r="AB245">
            <v>6.6</v>
          </cell>
          <cell r="AC245">
            <v>6.5</v>
          </cell>
          <cell r="AD245">
            <v>6.8</v>
          </cell>
          <cell r="AE245">
            <v>8</v>
          </cell>
          <cell r="AF245">
            <v>8.375</v>
          </cell>
          <cell r="AG245">
            <v>6.5</v>
          </cell>
          <cell r="AH245">
            <v>6.9499999999999993</v>
          </cell>
          <cell r="AI245">
            <v>6.1</v>
          </cell>
          <cell r="AJ245">
            <v>6.4</v>
          </cell>
          <cell r="AK245">
            <v>5.8000000000000007</v>
          </cell>
          <cell r="AL245">
            <v>6.1999999999999993</v>
          </cell>
          <cell r="AM245">
            <v>5.8000000000000007</v>
          </cell>
          <cell r="AN245">
            <v>6.1</v>
          </cell>
          <cell r="AO245">
            <v>5.9249999999999998</v>
          </cell>
          <cell r="AP245">
            <v>6.2249999999999996</v>
          </cell>
          <cell r="AQ245">
            <v>6.4</v>
          </cell>
          <cell r="AR245">
            <v>6.6999999999999993</v>
          </cell>
          <cell r="AS245">
            <v>8.1875</v>
          </cell>
          <cell r="AT245">
            <v>6.7249999999999996</v>
          </cell>
          <cell r="AU245">
            <v>6.25</v>
          </cell>
          <cell r="AV245">
            <v>6</v>
          </cell>
          <cell r="AW245">
            <v>5.95</v>
          </cell>
          <cell r="AX245">
            <v>6.0749999999999993</v>
          </cell>
          <cell r="AY245">
            <v>6.55</v>
          </cell>
          <cell r="AZ245">
            <v>-0.16249999999999964</v>
          </cell>
          <cell r="BA245">
            <v>0</v>
          </cell>
          <cell r="BB245">
            <v>0</v>
          </cell>
          <cell r="BC245">
            <v>0</v>
          </cell>
          <cell r="BD245">
            <v>0.29999999999999982</v>
          </cell>
        </row>
        <row r="246">
          <cell r="A246">
            <v>37521</v>
          </cell>
          <cell r="C246">
            <v>7.5</v>
          </cell>
          <cell r="D246">
            <v>8</v>
          </cell>
          <cell r="E246">
            <v>8.5</v>
          </cell>
          <cell r="F246">
            <v>8.75</v>
          </cell>
          <cell r="G246">
            <v>6.4</v>
          </cell>
          <cell r="H246">
            <v>6.8</v>
          </cell>
          <cell r="I246">
            <v>6.6</v>
          </cell>
          <cell r="J246">
            <v>7.1</v>
          </cell>
          <cell r="K246">
            <v>6</v>
          </cell>
          <cell r="L246">
            <v>6.3</v>
          </cell>
          <cell r="M246">
            <v>6.2</v>
          </cell>
          <cell r="N246">
            <v>6.5</v>
          </cell>
          <cell r="O246">
            <v>5.7</v>
          </cell>
          <cell r="P246">
            <v>6.1</v>
          </cell>
          <cell r="Q246">
            <v>5.9</v>
          </cell>
          <cell r="R246">
            <v>6.3</v>
          </cell>
          <cell r="S246">
            <v>5.7</v>
          </cell>
          <cell r="T246">
            <v>6</v>
          </cell>
          <cell r="U246">
            <v>5.9</v>
          </cell>
          <cell r="V246">
            <v>6.2</v>
          </cell>
          <cell r="W246">
            <v>5.85</v>
          </cell>
          <cell r="X246">
            <v>6.15</v>
          </cell>
          <cell r="Y246">
            <v>6</v>
          </cell>
          <cell r="Z246">
            <v>6.3</v>
          </cell>
          <cell r="AA246">
            <v>6.3</v>
          </cell>
          <cell r="AB246">
            <v>6.6</v>
          </cell>
          <cell r="AC246">
            <v>6.5</v>
          </cell>
          <cell r="AD246">
            <v>6.8</v>
          </cell>
          <cell r="AE246">
            <v>8</v>
          </cell>
          <cell r="AF246">
            <v>8.375</v>
          </cell>
          <cell r="AG246">
            <v>6.5</v>
          </cell>
          <cell r="AH246">
            <v>6.9499999999999993</v>
          </cell>
          <cell r="AI246">
            <v>6.1</v>
          </cell>
          <cell r="AJ246">
            <v>6.4</v>
          </cell>
          <cell r="AK246">
            <v>5.8000000000000007</v>
          </cell>
          <cell r="AL246">
            <v>6.1999999999999993</v>
          </cell>
          <cell r="AM246">
            <v>5.8000000000000007</v>
          </cell>
          <cell r="AN246">
            <v>6.1</v>
          </cell>
          <cell r="AO246">
            <v>5.9249999999999998</v>
          </cell>
          <cell r="AP246">
            <v>6.2249999999999996</v>
          </cell>
          <cell r="AQ246">
            <v>6.4</v>
          </cell>
          <cell r="AR246">
            <v>6.6999999999999993</v>
          </cell>
          <cell r="AS246">
            <v>8.1875</v>
          </cell>
          <cell r="AT246">
            <v>6.7249999999999996</v>
          </cell>
          <cell r="AU246">
            <v>6.25</v>
          </cell>
          <cell r="AV246">
            <v>6</v>
          </cell>
          <cell r="AW246">
            <v>5.95</v>
          </cell>
          <cell r="AX246">
            <v>6.0749999999999993</v>
          </cell>
          <cell r="AY246">
            <v>6.55</v>
          </cell>
          <cell r="AZ246">
            <v>0</v>
          </cell>
          <cell r="BA246">
            <v>0</v>
          </cell>
          <cell r="BB246">
            <v>0</v>
          </cell>
          <cell r="BC246">
            <v>0</v>
          </cell>
          <cell r="BD246">
            <v>0.29999999999999982</v>
          </cell>
        </row>
        <row r="247">
          <cell r="A247">
            <v>37522</v>
          </cell>
          <cell r="C247">
            <v>7.75</v>
          </cell>
          <cell r="D247">
            <v>8.25</v>
          </cell>
          <cell r="E247">
            <v>8.5</v>
          </cell>
          <cell r="F247">
            <v>8.8000000000000007</v>
          </cell>
          <cell r="G247">
            <v>6.5</v>
          </cell>
          <cell r="H247">
            <v>7.25</v>
          </cell>
          <cell r="I247">
            <v>7.4</v>
          </cell>
          <cell r="J247">
            <v>7.75</v>
          </cell>
          <cell r="K247">
            <v>6.2</v>
          </cell>
          <cell r="L247">
            <v>6.6</v>
          </cell>
          <cell r="M247">
            <v>6.4</v>
          </cell>
          <cell r="N247">
            <v>6.8</v>
          </cell>
          <cell r="O247">
            <v>5.7</v>
          </cell>
          <cell r="P247">
            <v>6.1</v>
          </cell>
          <cell r="Q247">
            <v>5.9</v>
          </cell>
          <cell r="R247">
            <v>6.3</v>
          </cell>
          <cell r="S247">
            <v>5.7</v>
          </cell>
          <cell r="T247">
            <v>6</v>
          </cell>
          <cell r="U247">
            <v>5.9</v>
          </cell>
          <cell r="V247">
            <v>6.2</v>
          </cell>
          <cell r="W247">
            <v>5.85</v>
          </cell>
          <cell r="X247">
            <v>6.15</v>
          </cell>
          <cell r="Y247">
            <v>6</v>
          </cell>
          <cell r="Z247">
            <v>6.3</v>
          </cell>
          <cell r="AA247">
            <v>6.3</v>
          </cell>
          <cell r="AB247">
            <v>6.6</v>
          </cell>
          <cell r="AC247">
            <v>6.5</v>
          </cell>
          <cell r="AD247">
            <v>6.8</v>
          </cell>
          <cell r="AE247">
            <v>8.125</v>
          </cell>
          <cell r="AF247">
            <v>8.5250000000000004</v>
          </cell>
          <cell r="AG247">
            <v>6.95</v>
          </cell>
          <cell r="AH247">
            <v>7.5</v>
          </cell>
          <cell r="AI247">
            <v>6.3000000000000007</v>
          </cell>
          <cell r="AJ247">
            <v>6.6999999999999993</v>
          </cell>
          <cell r="AK247">
            <v>5.8000000000000007</v>
          </cell>
          <cell r="AL247">
            <v>6.1999999999999993</v>
          </cell>
          <cell r="AM247">
            <v>5.8000000000000007</v>
          </cell>
          <cell r="AN247">
            <v>6.1</v>
          </cell>
          <cell r="AO247">
            <v>5.9249999999999998</v>
          </cell>
          <cell r="AP247">
            <v>6.2249999999999996</v>
          </cell>
          <cell r="AQ247">
            <v>6.4</v>
          </cell>
          <cell r="AR247">
            <v>6.6999999999999993</v>
          </cell>
          <cell r="AS247">
            <v>8.3249999999999993</v>
          </cell>
          <cell r="AT247">
            <v>7.2249999999999996</v>
          </cell>
          <cell r="AU247">
            <v>6.5</v>
          </cell>
          <cell r="AV247">
            <v>6</v>
          </cell>
          <cell r="AW247">
            <v>5.95</v>
          </cell>
          <cell r="AX247">
            <v>6.0749999999999993</v>
          </cell>
          <cell r="AY247">
            <v>6.55</v>
          </cell>
          <cell r="AZ247">
            <v>0.13749999999999929</v>
          </cell>
          <cell r="BA247">
            <v>0</v>
          </cell>
          <cell r="BB247">
            <v>0</v>
          </cell>
          <cell r="BC247">
            <v>0</v>
          </cell>
          <cell r="BD247">
            <v>4.9999999999999822E-2</v>
          </cell>
        </row>
        <row r="248">
          <cell r="A248">
            <v>37523</v>
          </cell>
          <cell r="C248">
            <v>8.75</v>
          </cell>
          <cell r="D248">
            <v>8.9</v>
          </cell>
          <cell r="E248">
            <v>8.9</v>
          </cell>
          <cell r="F248">
            <v>8.9499999999999993</v>
          </cell>
          <cell r="G248">
            <v>7.25</v>
          </cell>
          <cell r="H248">
            <v>7.75</v>
          </cell>
          <cell r="I248">
            <v>7.75</v>
          </cell>
          <cell r="J248">
            <v>8.25</v>
          </cell>
          <cell r="K248">
            <v>6.5</v>
          </cell>
          <cell r="L248">
            <v>7</v>
          </cell>
          <cell r="M248">
            <v>6.75</v>
          </cell>
          <cell r="N248">
            <v>7.25</v>
          </cell>
          <cell r="O248">
            <v>6.1</v>
          </cell>
          <cell r="P248">
            <v>6.4</v>
          </cell>
          <cell r="Q248">
            <v>6.3</v>
          </cell>
          <cell r="R248">
            <v>6.6</v>
          </cell>
          <cell r="S248">
            <v>5.8</v>
          </cell>
          <cell r="T248">
            <v>6.1</v>
          </cell>
          <cell r="U248">
            <v>6</v>
          </cell>
          <cell r="V248">
            <v>6.3</v>
          </cell>
          <cell r="W248">
            <v>5.75</v>
          </cell>
          <cell r="X248">
            <v>6.1</v>
          </cell>
          <cell r="Y248">
            <v>5.9</v>
          </cell>
          <cell r="Z248">
            <v>6.3</v>
          </cell>
          <cell r="AA248">
            <v>6.3</v>
          </cell>
          <cell r="AB248">
            <v>6.6</v>
          </cell>
          <cell r="AC248">
            <v>6.5</v>
          </cell>
          <cell r="AD248">
            <v>6.8</v>
          </cell>
          <cell r="AE248">
            <v>8.8249999999999993</v>
          </cell>
          <cell r="AF248">
            <v>8.9250000000000007</v>
          </cell>
          <cell r="AG248">
            <v>7.5</v>
          </cell>
          <cell r="AH248">
            <v>8</v>
          </cell>
          <cell r="AI248">
            <v>6.625</v>
          </cell>
          <cell r="AJ248">
            <v>7.125</v>
          </cell>
          <cell r="AK248">
            <v>6.1999999999999993</v>
          </cell>
          <cell r="AL248">
            <v>6.5</v>
          </cell>
          <cell r="AM248">
            <v>5.9</v>
          </cell>
          <cell r="AN248">
            <v>6.1999999999999993</v>
          </cell>
          <cell r="AO248">
            <v>5.8250000000000002</v>
          </cell>
          <cell r="AP248">
            <v>6.1999999999999993</v>
          </cell>
          <cell r="AQ248">
            <v>6.4</v>
          </cell>
          <cell r="AR248">
            <v>6.6999999999999993</v>
          </cell>
          <cell r="AS248">
            <v>8.875</v>
          </cell>
          <cell r="AT248">
            <v>7.75</v>
          </cell>
          <cell r="AU248">
            <v>6.875</v>
          </cell>
          <cell r="AV248">
            <v>6.35</v>
          </cell>
          <cell r="AW248">
            <v>6.05</v>
          </cell>
          <cell r="AX248">
            <v>6.0124999999999993</v>
          </cell>
          <cell r="AY248">
            <v>6.55</v>
          </cell>
          <cell r="AZ248">
            <v>0.55000000000000071</v>
          </cell>
          <cell r="BA248">
            <v>9.9999999999999645E-2</v>
          </cell>
          <cell r="BB248">
            <v>-6.25E-2</v>
          </cell>
          <cell r="BC248">
            <v>0</v>
          </cell>
          <cell r="BD248">
            <v>-0.32500000000000018</v>
          </cell>
        </row>
        <row r="249">
          <cell r="A249">
            <v>37524</v>
          </cell>
          <cell r="C249">
            <v>8.9</v>
          </cell>
          <cell r="D249">
            <v>8.9</v>
          </cell>
          <cell r="E249">
            <v>8.9</v>
          </cell>
          <cell r="F249">
            <v>8.9499999999999993</v>
          </cell>
          <cell r="G249">
            <v>7.6</v>
          </cell>
          <cell r="H249">
            <v>8.1999999999999993</v>
          </cell>
          <cell r="I249">
            <v>7.8</v>
          </cell>
          <cell r="J249">
            <v>8.4</v>
          </cell>
          <cell r="K249">
            <v>6.75</v>
          </cell>
          <cell r="L249">
            <v>7.25</v>
          </cell>
          <cell r="M249">
            <v>7</v>
          </cell>
          <cell r="N249">
            <v>7.5</v>
          </cell>
          <cell r="O249">
            <v>6.2</v>
          </cell>
          <cell r="P249">
            <v>6.6</v>
          </cell>
          <cell r="Q249">
            <v>6.4</v>
          </cell>
          <cell r="R249">
            <v>6.8</v>
          </cell>
          <cell r="S249">
            <v>5.8</v>
          </cell>
          <cell r="T249">
            <v>6.2</v>
          </cell>
          <cell r="U249">
            <v>6</v>
          </cell>
          <cell r="V249">
            <v>6.4</v>
          </cell>
          <cell r="W249">
            <v>5.85</v>
          </cell>
          <cell r="X249">
            <v>6.15</v>
          </cell>
          <cell r="Y249">
            <v>6</v>
          </cell>
          <cell r="Z249">
            <v>6.3</v>
          </cell>
          <cell r="AA249">
            <v>6.3</v>
          </cell>
          <cell r="AB249">
            <v>6.6</v>
          </cell>
          <cell r="AC249">
            <v>6.5</v>
          </cell>
          <cell r="AD249">
            <v>6.8</v>
          </cell>
          <cell r="AE249">
            <v>8.9</v>
          </cell>
          <cell r="AF249">
            <v>8.9250000000000007</v>
          </cell>
          <cell r="AG249">
            <v>7.6999999999999993</v>
          </cell>
          <cell r="AH249">
            <v>8.3000000000000007</v>
          </cell>
          <cell r="AI249">
            <v>6.875</v>
          </cell>
          <cell r="AJ249">
            <v>7.375</v>
          </cell>
          <cell r="AK249">
            <v>6.3000000000000007</v>
          </cell>
          <cell r="AL249">
            <v>6.6999999999999993</v>
          </cell>
          <cell r="AM249">
            <v>5.9</v>
          </cell>
          <cell r="AN249">
            <v>6.3000000000000007</v>
          </cell>
          <cell r="AO249">
            <v>5.9249999999999998</v>
          </cell>
          <cell r="AP249">
            <v>6.2249999999999996</v>
          </cell>
          <cell r="AQ249">
            <v>6.4</v>
          </cell>
          <cell r="AR249">
            <v>6.6999999999999993</v>
          </cell>
          <cell r="AS249">
            <v>8.9125000000000014</v>
          </cell>
          <cell r="AT249">
            <v>8</v>
          </cell>
          <cell r="AU249">
            <v>7.125</v>
          </cell>
          <cell r="AV249">
            <v>6.5</v>
          </cell>
          <cell r="AW249">
            <v>6.1000000000000005</v>
          </cell>
          <cell r="AX249">
            <v>6.0749999999999993</v>
          </cell>
          <cell r="AY249">
            <v>6.55</v>
          </cell>
          <cell r="AZ249">
            <v>3.7500000000001421E-2</v>
          </cell>
          <cell r="BA249">
            <v>5.0000000000000711E-2</v>
          </cell>
          <cell r="BB249">
            <v>6.25E-2</v>
          </cell>
          <cell r="BC249">
            <v>0</v>
          </cell>
          <cell r="BD249">
            <v>-0.57500000000000018</v>
          </cell>
        </row>
        <row r="250">
          <cell r="A250">
            <v>37525</v>
          </cell>
          <cell r="C250">
            <v>8.9</v>
          </cell>
          <cell r="D250">
            <v>8.9</v>
          </cell>
          <cell r="E250">
            <v>8.9</v>
          </cell>
          <cell r="F250">
            <v>8.9499999999999993</v>
          </cell>
          <cell r="G250">
            <v>7.6</v>
          </cell>
          <cell r="H250">
            <v>8.1999999999999993</v>
          </cell>
          <cell r="I250">
            <v>7.8</v>
          </cell>
          <cell r="J250">
            <v>8.4</v>
          </cell>
          <cell r="K250">
            <v>6.75</v>
          </cell>
          <cell r="L250">
            <v>7.25</v>
          </cell>
          <cell r="M250">
            <v>7</v>
          </cell>
          <cell r="N250">
            <v>7.5</v>
          </cell>
          <cell r="O250">
            <v>6.2</v>
          </cell>
          <cell r="P250">
            <v>6.6</v>
          </cell>
          <cell r="Q250">
            <v>6.4</v>
          </cell>
          <cell r="R250">
            <v>6.8</v>
          </cell>
          <cell r="S250">
            <v>5.8</v>
          </cell>
          <cell r="T250">
            <v>6.2</v>
          </cell>
          <cell r="U250">
            <v>6</v>
          </cell>
          <cell r="V250">
            <v>6.4</v>
          </cell>
          <cell r="W250">
            <v>5.85</v>
          </cell>
          <cell r="X250">
            <v>6.15</v>
          </cell>
          <cell r="Y250">
            <v>6</v>
          </cell>
          <cell r="Z250">
            <v>6.3</v>
          </cell>
          <cell r="AA250">
            <v>6.3</v>
          </cell>
          <cell r="AB250">
            <v>6.6</v>
          </cell>
          <cell r="AC250">
            <v>6.5</v>
          </cell>
          <cell r="AD250">
            <v>6.8</v>
          </cell>
          <cell r="AE250">
            <v>8.9</v>
          </cell>
          <cell r="AF250">
            <v>8.9250000000000007</v>
          </cell>
          <cell r="AG250">
            <v>7.6999999999999993</v>
          </cell>
          <cell r="AH250">
            <v>8.3000000000000007</v>
          </cell>
          <cell r="AI250">
            <v>6.875</v>
          </cell>
          <cell r="AJ250">
            <v>7.375</v>
          </cell>
          <cell r="AK250">
            <v>6.3000000000000007</v>
          </cell>
          <cell r="AL250">
            <v>6.6999999999999993</v>
          </cell>
          <cell r="AM250">
            <v>5.9</v>
          </cell>
          <cell r="AN250">
            <v>6.3000000000000007</v>
          </cell>
          <cell r="AO250">
            <v>5.9249999999999998</v>
          </cell>
          <cell r="AP250">
            <v>6.2249999999999996</v>
          </cell>
          <cell r="AQ250">
            <v>6.4</v>
          </cell>
          <cell r="AR250">
            <v>6.6999999999999993</v>
          </cell>
          <cell r="AS250">
            <v>8.9125000000000014</v>
          </cell>
          <cell r="AT250">
            <v>8</v>
          </cell>
          <cell r="AU250">
            <v>7.125</v>
          </cell>
          <cell r="AV250">
            <v>6.5</v>
          </cell>
          <cell r="AW250">
            <v>6.1000000000000005</v>
          </cell>
          <cell r="AX250">
            <v>6.0749999999999993</v>
          </cell>
          <cell r="AY250">
            <v>6.55</v>
          </cell>
          <cell r="AZ250">
            <v>0</v>
          </cell>
          <cell r="BA250">
            <v>0</v>
          </cell>
          <cell r="BB250">
            <v>0</v>
          </cell>
          <cell r="BC250">
            <v>0</v>
          </cell>
          <cell r="BD250">
            <v>-0.57500000000000018</v>
          </cell>
        </row>
        <row r="251">
          <cell r="A251">
            <v>37526</v>
          </cell>
          <cell r="C251">
            <v>8.9</v>
          </cell>
          <cell r="D251">
            <v>8.9</v>
          </cell>
          <cell r="E251">
            <v>8.9</v>
          </cell>
          <cell r="F251">
            <v>8.9499999999999993</v>
          </cell>
          <cell r="G251">
            <v>7.6</v>
          </cell>
          <cell r="H251">
            <v>8.1999999999999993</v>
          </cell>
          <cell r="I251">
            <v>7.8</v>
          </cell>
          <cell r="J251">
            <v>8.4</v>
          </cell>
          <cell r="K251">
            <v>6.75</v>
          </cell>
          <cell r="L251">
            <v>7.2</v>
          </cell>
          <cell r="M251">
            <v>7</v>
          </cell>
          <cell r="N251">
            <v>7.5</v>
          </cell>
          <cell r="O251">
            <v>6</v>
          </cell>
          <cell r="P251">
            <v>6.3</v>
          </cell>
          <cell r="Q251">
            <v>6.2</v>
          </cell>
          <cell r="R251">
            <v>6.5</v>
          </cell>
          <cell r="S251">
            <v>5.8</v>
          </cell>
          <cell r="T251">
            <v>6.2</v>
          </cell>
          <cell r="U251">
            <v>6</v>
          </cell>
          <cell r="V251">
            <v>6.4</v>
          </cell>
          <cell r="W251">
            <v>5.85</v>
          </cell>
          <cell r="X251">
            <v>6.15</v>
          </cell>
          <cell r="Y251">
            <v>6</v>
          </cell>
          <cell r="Z251">
            <v>6.3</v>
          </cell>
          <cell r="AA251">
            <v>6.3</v>
          </cell>
          <cell r="AB251">
            <v>6.6</v>
          </cell>
          <cell r="AC251">
            <v>6.5</v>
          </cell>
          <cell r="AD251">
            <v>6.8</v>
          </cell>
          <cell r="AE251">
            <v>8.9</v>
          </cell>
          <cell r="AF251">
            <v>8.9250000000000007</v>
          </cell>
          <cell r="AG251">
            <v>7.6999999999999993</v>
          </cell>
          <cell r="AH251">
            <v>8.3000000000000007</v>
          </cell>
          <cell r="AI251">
            <v>6.875</v>
          </cell>
          <cell r="AJ251">
            <v>7.35</v>
          </cell>
          <cell r="AK251">
            <v>6.1</v>
          </cell>
          <cell r="AL251">
            <v>6.4</v>
          </cell>
          <cell r="AM251">
            <v>5.9</v>
          </cell>
          <cell r="AN251">
            <v>6.3000000000000007</v>
          </cell>
          <cell r="AO251">
            <v>5.9249999999999998</v>
          </cell>
          <cell r="AP251">
            <v>6.2249999999999996</v>
          </cell>
          <cell r="AQ251">
            <v>6.4</v>
          </cell>
          <cell r="AR251">
            <v>6.6999999999999993</v>
          </cell>
          <cell r="AS251">
            <v>8.9125000000000014</v>
          </cell>
          <cell r="AT251">
            <v>8</v>
          </cell>
          <cell r="AU251">
            <v>7.1124999999999998</v>
          </cell>
          <cell r="AV251">
            <v>6.25</v>
          </cell>
          <cell r="AW251">
            <v>6.1000000000000005</v>
          </cell>
          <cell r="AX251">
            <v>6.0749999999999993</v>
          </cell>
          <cell r="AY251">
            <v>6.55</v>
          </cell>
          <cell r="AZ251">
            <v>0</v>
          </cell>
          <cell r="BA251">
            <v>0</v>
          </cell>
          <cell r="BB251">
            <v>0</v>
          </cell>
          <cell r="BC251">
            <v>0</v>
          </cell>
          <cell r="BD251">
            <v>-0.5625</v>
          </cell>
        </row>
        <row r="252">
          <cell r="A252">
            <v>37527</v>
          </cell>
          <cell r="C252">
            <v>8.9</v>
          </cell>
          <cell r="D252">
            <v>8.9</v>
          </cell>
          <cell r="E252">
            <v>8.9</v>
          </cell>
          <cell r="F252">
            <v>8.9499999999999993</v>
          </cell>
          <cell r="G252">
            <v>7.6</v>
          </cell>
          <cell r="H252">
            <v>8.1999999999999993</v>
          </cell>
          <cell r="I252">
            <v>7.8</v>
          </cell>
          <cell r="J252">
            <v>8.4</v>
          </cell>
          <cell r="K252">
            <v>6.75</v>
          </cell>
          <cell r="L252">
            <v>7.2</v>
          </cell>
          <cell r="M252">
            <v>7</v>
          </cell>
          <cell r="N252">
            <v>7.5</v>
          </cell>
          <cell r="O252">
            <v>6.1</v>
          </cell>
          <cell r="P252">
            <v>6.4</v>
          </cell>
          <cell r="Q252">
            <v>6.3</v>
          </cell>
          <cell r="R252">
            <v>6.6</v>
          </cell>
          <cell r="S252">
            <v>5.8</v>
          </cell>
          <cell r="T252">
            <v>6.2</v>
          </cell>
          <cell r="U252">
            <v>6</v>
          </cell>
          <cell r="V252">
            <v>6.4</v>
          </cell>
          <cell r="W252">
            <v>5.85</v>
          </cell>
          <cell r="X252">
            <v>6.15</v>
          </cell>
          <cell r="Y252">
            <v>6</v>
          </cell>
          <cell r="Z252">
            <v>6.3</v>
          </cell>
          <cell r="AA252">
            <v>6.3</v>
          </cell>
          <cell r="AB252">
            <v>6.6</v>
          </cell>
          <cell r="AC252">
            <v>6.5</v>
          </cell>
          <cell r="AD252">
            <v>6.8</v>
          </cell>
          <cell r="AE252">
            <v>8.9</v>
          </cell>
          <cell r="AF252">
            <v>8.9250000000000007</v>
          </cell>
          <cell r="AG252">
            <v>7.6999999999999993</v>
          </cell>
          <cell r="AH252">
            <v>8.3000000000000007</v>
          </cell>
          <cell r="AI252">
            <v>6.875</v>
          </cell>
          <cell r="AJ252">
            <v>7.35</v>
          </cell>
          <cell r="AK252">
            <v>6.1999999999999993</v>
          </cell>
          <cell r="AL252">
            <v>6.5</v>
          </cell>
          <cell r="AM252">
            <v>5.9</v>
          </cell>
          <cell r="AN252">
            <v>6.3000000000000007</v>
          </cell>
          <cell r="AO252">
            <v>5.9249999999999998</v>
          </cell>
          <cell r="AP252">
            <v>6.2249999999999996</v>
          </cell>
          <cell r="AQ252">
            <v>6.4</v>
          </cell>
          <cell r="AR252">
            <v>6.6999999999999993</v>
          </cell>
          <cell r="AS252">
            <v>8.9125000000000014</v>
          </cell>
          <cell r="AT252">
            <v>8</v>
          </cell>
          <cell r="AU252">
            <v>7.1124999999999998</v>
          </cell>
          <cell r="AV252">
            <v>6.35</v>
          </cell>
          <cell r="AW252">
            <v>6.1000000000000005</v>
          </cell>
          <cell r="AX252">
            <v>6.0749999999999993</v>
          </cell>
          <cell r="AY252">
            <v>6.55</v>
          </cell>
          <cell r="AZ252">
            <v>0</v>
          </cell>
          <cell r="BA252">
            <v>0</v>
          </cell>
          <cell r="BB252">
            <v>0</v>
          </cell>
          <cell r="BC252">
            <v>0</v>
          </cell>
          <cell r="BD252">
            <v>-0.5625</v>
          </cell>
        </row>
        <row r="253">
          <cell r="A253">
            <v>37528</v>
          </cell>
          <cell r="C253">
            <v>8.9</v>
          </cell>
          <cell r="D253">
            <v>8.9</v>
          </cell>
          <cell r="E253">
            <v>8.9</v>
          </cell>
          <cell r="F253">
            <v>8.9499999999999993</v>
          </cell>
          <cell r="G253">
            <v>7.6</v>
          </cell>
          <cell r="H253">
            <v>8.1999999999999993</v>
          </cell>
          <cell r="I253">
            <v>7.8</v>
          </cell>
          <cell r="J253">
            <v>8.4</v>
          </cell>
          <cell r="K253">
            <v>6.75</v>
          </cell>
          <cell r="L253">
            <v>7.2</v>
          </cell>
          <cell r="M253">
            <v>7</v>
          </cell>
          <cell r="N253">
            <v>7.5</v>
          </cell>
          <cell r="O253">
            <v>6.1</v>
          </cell>
          <cell r="P253">
            <v>6.4</v>
          </cell>
          <cell r="Q253">
            <v>6.3</v>
          </cell>
          <cell r="R253">
            <v>6.6</v>
          </cell>
          <cell r="S253">
            <v>5.8</v>
          </cell>
          <cell r="T253">
            <v>6.2</v>
          </cell>
          <cell r="U253">
            <v>6</v>
          </cell>
          <cell r="V253">
            <v>6.4</v>
          </cell>
          <cell r="W253">
            <v>5.85</v>
          </cell>
          <cell r="X253">
            <v>6.15</v>
          </cell>
          <cell r="Y253">
            <v>6</v>
          </cell>
          <cell r="Z253">
            <v>6.3</v>
          </cell>
          <cell r="AA253">
            <v>6.3</v>
          </cell>
          <cell r="AB253">
            <v>6.6</v>
          </cell>
          <cell r="AC253">
            <v>6.5</v>
          </cell>
          <cell r="AD253">
            <v>6.8</v>
          </cell>
          <cell r="AE253">
            <v>8.9</v>
          </cell>
          <cell r="AF253">
            <v>8.9250000000000007</v>
          </cell>
          <cell r="AG253">
            <v>7.6999999999999993</v>
          </cell>
          <cell r="AH253">
            <v>8.3000000000000007</v>
          </cell>
          <cell r="AI253">
            <v>6.875</v>
          </cell>
          <cell r="AJ253">
            <v>7.35</v>
          </cell>
          <cell r="AK253">
            <v>6.1999999999999993</v>
          </cell>
          <cell r="AL253">
            <v>6.5</v>
          </cell>
          <cell r="AM253">
            <v>5.9</v>
          </cell>
          <cell r="AN253">
            <v>6.3000000000000007</v>
          </cell>
          <cell r="AO253">
            <v>5.9249999999999998</v>
          </cell>
          <cell r="AP253">
            <v>6.2249999999999996</v>
          </cell>
          <cell r="AQ253">
            <v>6.4</v>
          </cell>
          <cell r="AR253">
            <v>6.6999999999999993</v>
          </cell>
          <cell r="AS253">
            <v>8.9125000000000014</v>
          </cell>
          <cell r="AT253">
            <v>8</v>
          </cell>
          <cell r="AU253">
            <v>7.1124999999999998</v>
          </cell>
          <cell r="AV253">
            <v>6.35</v>
          </cell>
          <cell r="AW253">
            <v>6.1000000000000005</v>
          </cell>
          <cell r="AX253">
            <v>6.0749999999999993</v>
          </cell>
          <cell r="AY253">
            <v>6.55</v>
          </cell>
          <cell r="AZ253">
            <v>0</v>
          </cell>
          <cell r="BA253">
            <v>0</v>
          </cell>
          <cell r="BB253">
            <v>0</v>
          </cell>
          <cell r="BC253">
            <v>0</v>
          </cell>
          <cell r="BD253">
            <v>-0.5625</v>
          </cell>
        </row>
        <row r="254">
          <cell r="A254">
            <v>37529</v>
          </cell>
          <cell r="C254">
            <v>8.9</v>
          </cell>
          <cell r="D254">
            <v>8.9</v>
          </cell>
          <cell r="E254">
            <v>8.9</v>
          </cell>
          <cell r="F254">
            <v>8.9499999999999993</v>
          </cell>
          <cell r="G254">
            <v>7.6</v>
          </cell>
          <cell r="H254">
            <v>8.1999999999999993</v>
          </cell>
          <cell r="I254">
            <v>7.8</v>
          </cell>
          <cell r="J254">
            <v>8.4</v>
          </cell>
          <cell r="K254">
            <v>6.5</v>
          </cell>
          <cell r="L254">
            <v>7.25</v>
          </cell>
          <cell r="M254">
            <v>7</v>
          </cell>
          <cell r="N254">
            <v>7.5</v>
          </cell>
          <cell r="O254">
            <v>6</v>
          </cell>
          <cell r="P254">
            <v>6.4</v>
          </cell>
          <cell r="Q254">
            <v>6.2</v>
          </cell>
          <cell r="R254">
            <v>6.6</v>
          </cell>
          <cell r="S254">
            <v>5.7</v>
          </cell>
          <cell r="T254">
            <v>6</v>
          </cell>
          <cell r="U254">
            <v>5.9</v>
          </cell>
          <cell r="V254">
            <v>6.2</v>
          </cell>
          <cell r="W254">
            <v>5.7</v>
          </cell>
          <cell r="X254">
            <v>6</v>
          </cell>
          <cell r="Y254">
            <v>5.9</v>
          </cell>
          <cell r="Z254">
            <v>6.2</v>
          </cell>
          <cell r="AA254">
            <v>6.3</v>
          </cell>
          <cell r="AB254">
            <v>6.6</v>
          </cell>
          <cell r="AC254">
            <v>6.5</v>
          </cell>
          <cell r="AD254">
            <v>6.8</v>
          </cell>
          <cell r="AE254">
            <v>8.9</v>
          </cell>
          <cell r="AF254">
            <v>8.9250000000000007</v>
          </cell>
          <cell r="AG254">
            <v>7.6999999999999993</v>
          </cell>
          <cell r="AH254">
            <v>8.3000000000000007</v>
          </cell>
          <cell r="AI254">
            <v>6.75</v>
          </cell>
          <cell r="AJ254">
            <v>7.375</v>
          </cell>
          <cell r="AK254">
            <v>6.1</v>
          </cell>
          <cell r="AL254">
            <v>6.5</v>
          </cell>
          <cell r="AM254">
            <v>5.8000000000000007</v>
          </cell>
          <cell r="AN254">
            <v>6.1</v>
          </cell>
          <cell r="AO254">
            <v>5.8000000000000007</v>
          </cell>
          <cell r="AP254">
            <v>6.1</v>
          </cell>
          <cell r="AQ254">
            <v>6.4</v>
          </cell>
          <cell r="AR254">
            <v>6.6999999999999993</v>
          </cell>
          <cell r="AS254">
            <v>8.9125000000000014</v>
          </cell>
          <cell r="AT254">
            <v>8</v>
          </cell>
          <cell r="AU254">
            <v>7.0625</v>
          </cell>
          <cell r="AV254">
            <v>6.3</v>
          </cell>
          <cell r="AW254">
            <v>5.95</v>
          </cell>
          <cell r="AX254">
            <v>5.95</v>
          </cell>
          <cell r="AY254">
            <v>6.55</v>
          </cell>
          <cell r="AZ254">
            <v>0</v>
          </cell>
          <cell r="BA254">
            <v>-0.15000000000000036</v>
          </cell>
          <cell r="BB254">
            <v>-0.12499999999999911</v>
          </cell>
          <cell r="BC254">
            <v>0</v>
          </cell>
          <cell r="BD254">
            <v>-0.51250000000000018</v>
          </cell>
        </row>
        <row r="255">
          <cell r="A255">
            <v>37530</v>
          </cell>
          <cell r="C255">
            <v>8.9</v>
          </cell>
          <cell r="D255">
            <v>8.9</v>
          </cell>
          <cell r="E255">
            <v>8.9</v>
          </cell>
          <cell r="F255">
            <v>8.9499999999999993</v>
          </cell>
          <cell r="G255">
            <v>8.3000000000000007</v>
          </cell>
          <cell r="H255">
            <v>8.6999999999999993</v>
          </cell>
          <cell r="I255">
            <v>8.5</v>
          </cell>
          <cell r="J255">
            <v>8.9</v>
          </cell>
          <cell r="K255">
            <v>6.8</v>
          </cell>
          <cell r="L255">
            <v>7.3</v>
          </cell>
          <cell r="M255">
            <v>7.1</v>
          </cell>
          <cell r="N255">
            <v>7.5</v>
          </cell>
          <cell r="O255">
            <v>6</v>
          </cell>
          <cell r="P255">
            <v>6.4</v>
          </cell>
          <cell r="Q255">
            <v>6.2</v>
          </cell>
          <cell r="R255">
            <v>6.6</v>
          </cell>
          <cell r="S255">
            <v>5.6</v>
          </cell>
          <cell r="T255">
            <v>6</v>
          </cell>
          <cell r="U255">
            <v>5.8</v>
          </cell>
          <cell r="V255">
            <v>6.2</v>
          </cell>
          <cell r="W255">
            <v>5.85</v>
          </cell>
          <cell r="X255">
            <v>6.3</v>
          </cell>
          <cell r="Y255">
            <v>6.05</v>
          </cell>
          <cell r="Z255">
            <v>6.5</v>
          </cell>
          <cell r="AA255">
            <v>6.3</v>
          </cell>
          <cell r="AB255">
            <v>6.6</v>
          </cell>
          <cell r="AC255">
            <v>6.5</v>
          </cell>
          <cell r="AD255">
            <v>6.8</v>
          </cell>
          <cell r="AE255">
            <v>8.9</v>
          </cell>
          <cell r="AF255">
            <v>8.9250000000000007</v>
          </cell>
          <cell r="AG255">
            <v>8.4</v>
          </cell>
          <cell r="AH255">
            <v>8.8000000000000007</v>
          </cell>
          <cell r="AI255">
            <v>6.9499999999999993</v>
          </cell>
          <cell r="AJ255">
            <v>7.4</v>
          </cell>
          <cell r="AK255">
            <v>6.1</v>
          </cell>
          <cell r="AL255">
            <v>6.5</v>
          </cell>
          <cell r="AM255">
            <v>5.6999999999999993</v>
          </cell>
          <cell r="AN255">
            <v>6.1</v>
          </cell>
          <cell r="AO255">
            <v>5.9499999999999993</v>
          </cell>
          <cell r="AP255">
            <v>6.4</v>
          </cell>
          <cell r="AQ255">
            <v>6.4</v>
          </cell>
          <cell r="AR255">
            <v>6.6999999999999993</v>
          </cell>
          <cell r="AS255">
            <v>8.9125000000000014</v>
          </cell>
          <cell r="AT255">
            <v>8.6000000000000014</v>
          </cell>
          <cell r="AU255">
            <v>7.1749999999999998</v>
          </cell>
          <cell r="AV255">
            <v>6.3</v>
          </cell>
          <cell r="AW255">
            <v>5.8999999999999995</v>
          </cell>
          <cell r="AX255">
            <v>6.1749999999999998</v>
          </cell>
          <cell r="AY255">
            <v>6.55</v>
          </cell>
          <cell r="AZ255">
            <v>0</v>
          </cell>
          <cell r="BA255">
            <v>-5.0000000000000711E-2</v>
          </cell>
          <cell r="BB255">
            <v>0.22499999999999964</v>
          </cell>
          <cell r="BC255">
            <v>0</v>
          </cell>
          <cell r="BD255">
            <v>-0.625</v>
          </cell>
        </row>
        <row r="256">
          <cell r="A256">
            <v>37531</v>
          </cell>
          <cell r="C256">
            <v>8.9</v>
          </cell>
          <cell r="D256">
            <v>8.9</v>
          </cell>
          <cell r="E256">
            <v>8.9</v>
          </cell>
          <cell r="F256">
            <v>8.9499999999999993</v>
          </cell>
          <cell r="G256">
            <v>8.3000000000000007</v>
          </cell>
          <cell r="H256">
            <v>8.6999999999999993</v>
          </cell>
          <cell r="I256">
            <v>8.5</v>
          </cell>
          <cell r="J256">
            <v>8.9</v>
          </cell>
          <cell r="K256">
            <v>6.8</v>
          </cell>
          <cell r="L256">
            <v>7.3</v>
          </cell>
          <cell r="M256">
            <v>7.1</v>
          </cell>
          <cell r="N256">
            <v>7.5</v>
          </cell>
          <cell r="O256">
            <v>6.1</v>
          </cell>
          <cell r="P256">
            <v>6.5</v>
          </cell>
          <cell r="Q256">
            <v>6.3</v>
          </cell>
          <cell r="R256">
            <v>6.7</v>
          </cell>
          <cell r="S256">
            <v>5.7</v>
          </cell>
          <cell r="T256">
            <v>6</v>
          </cell>
          <cell r="U256">
            <v>5.9</v>
          </cell>
          <cell r="V256">
            <v>6.2</v>
          </cell>
          <cell r="W256">
            <v>5.7</v>
          </cell>
          <cell r="X256">
            <v>5.95</v>
          </cell>
          <cell r="Y256">
            <v>5.8</v>
          </cell>
          <cell r="Z256">
            <v>6.1</v>
          </cell>
          <cell r="AA256">
            <v>6.3</v>
          </cell>
          <cell r="AB256">
            <v>6.6</v>
          </cell>
          <cell r="AC256">
            <v>6.5</v>
          </cell>
          <cell r="AD256">
            <v>6.8</v>
          </cell>
          <cell r="AE256">
            <v>8.9</v>
          </cell>
          <cell r="AF256">
            <v>8.9250000000000007</v>
          </cell>
          <cell r="AG256">
            <v>8.4</v>
          </cell>
          <cell r="AH256">
            <v>8.8000000000000007</v>
          </cell>
          <cell r="AI256">
            <v>6.9499999999999993</v>
          </cell>
          <cell r="AJ256">
            <v>7.4</v>
          </cell>
          <cell r="AK256">
            <v>6.1999999999999993</v>
          </cell>
          <cell r="AL256">
            <v>6.6</v>
          </cell>
          <cell r="AM256">
            <v>5.8000000000000007</v>
          </cell>
          <cell r="AN256">
            <v>6.1</v>
          </cell>
          <cell r="AO256">
            <v>5.75</v>
          </cell>
          <cell r="AP256">
            <v>6.0250000000000004</v>
          </cell>
          <cell r="AQ256">
            <v>6.4</v>
          </cell>
          <cell r="AR256">
            <v>6.6999999999999993</v>
          </cell>
          <cell r="AS256">
            <v>8.9125000000000014</v>
          </cell>
          <cell r="AT256">
            <v>8.6000000000000014</v>
          </cell>
          <cell r="AU256">
            <v>7.1749999999999998</v>
          </cell>
          <cell r="AV256">
            <v>6.3999999999999995</v>
          </cell>
          <cell r="AW256">
            <v>5.95</v>
          </cell>
          <cell r="AX256">
            <v>5.8875000000000002</v>
          </cell>
          <cell r="AY256">
            <v>6.55</v>
          </cell>
          <cell r="AZ256">
            <v>0</v>
          </cell>
          <cell r="BA256">
            <v>5.0000000000000711E-2</v>
          </cell>
          <cell r="BB256">
            <v>-0.28749999999999964</v>
          </cell>
          <cell r="BC256">
            <v>0</v>
          </cell>
          <cell r="BD256">
            <v>-0.625</v>
          </cell>
        </row>
        <row r="257">
          <cell r="A257">
            <v>37532</v>
          </cell>
          <cell r="C257">
            <v>8.9</v>
          </cell>
          <cell r="D257">
            <v>8.9</v>
          </cell>
          <cell r="E257">
            <v>8.9</v>
          </cell>
          <cell r="F257">
            <v>8.9499999999999993</v>
          </cell>
          <cell r="G257">
            <v>8.1</v>
          </cell>
          <cell r="H257">
            <v>8.5</v>
          </cell>
          <cell r="I257">
            <v>8.3000000000000007</v>
          </cell>
          <cell r="J257">
            <v>8.6999999999999993</v>
          </cell>
          <cell r="K257">
            <v>6.8</v>
          </cell>
          <cell r="L257">
            <v>7.3</v>
          </cell>
          <cell r="M257">
            <v>7.1</v>
          </cell>
          <cell r="N257">
            <v>7.5</v>
          </cell>
          <cell r="O257">
            <v>6.1</v>
          </cell>
          <cell r="P257">
            <v>6.5</v>
          </cell>
          <cell r="Q257">
            <v>6.3</v>
          </cell>
          <cell r="R257">
            <v>6.7</v>
          </cell>
          <cell r="S257">
            <v>5.6</v>
          </cell>
          <cell r="T257">
            <v>6</v>
          </cell>
          <cell r="U257">
            <v>5.9</v>
          </cell>
          <cell r="V257">
            <v>6.2</v>
          </cell>
          <cell r="W257">
            <v>5.7</v>
          </cell>
          <cell r="X257">
            <v>5.95</v>
          </cell>
          <cell r="Y257">
            <v>5.8</v>
          </cell>
          <cell r="Z257">
            <v>6.1</v>
          </cell>
          <cell r="AA257">
            <v>6.3</v>
          </cell>
          <cell r="AB257">
            <v>6.6</v>
          </cell>
          <cell r="AC257">
            <v>6.5</v>
          </cell>
          <cell r="AD257">
            <v>6.8</v>
          </cell>
          <cell r="AE257">
            <v>8.9</v>
          </cell>
          <cell r="AF257">
            <v>8.9250000000000007</v>
          </cell>
          <cell r="AG257">
            <v>8.1999999999999993</v>
          </cell>
          <cell r="AH257">
            <v>8.6</v>
          </cell>
          <cell r="AI257">
            <v>6.9499999999999993</v>
          </cell>
          <cell r="AJ257">
            <v>7.4</v>
          </cell>
          <cell r="AK257">
            <v>6.1999999999999993</v>
          </cell>
          <cell r="AL257">
            <v>6.6</v>
          </cell>
          <cell r="AM257">
            <v>5.75</v>
          </cell>
          <cell r="AN257">
            <v>6.1</v>
          </cell>
          <cell r="AO257">
            <v>5.75</v>
          </cell>
          <cell r="AP257">
            <v>6.0250000000000004</v>
          </cell>
          <cell r="AQ257">
            <v>6.4</v>
          </cell>
          <cell r="AR257">
            <v>6.6999999999999993</v>
          </cell>
          <cell r="AS257">
            <v>8.9125000000000014</v>
          </cell>
          <cell r="AT257">
            <v>8.3999999999999986</v>
          </cell>
          <cell r="AU257">
            <v>7.1749999999999998</v>
          </cell>
          <cell r="AV257">
            <v>6.3999999999999995</v>
          </cell>
          <cell r="AW257">
            <v>5.9249999999999998</v>
          </cell>
          <cell r="AX257">
            <v>5.8875000000000002</v>
          </cell>
          <cell r="AY257">
            <v>6.55</v>
          </cell>
          <cell r="AZ257">
            <v>0</v>
          </cell>
          <cell r="BA257">
            <v>-2.5000000000000355E-2</v>
          </cell>
          <cell r="BB257">
            <v>0</v>
          </cell>
          <cell r="BC257">
            <v>0</v>
          </cell>
          <cell r="BD257">
            <v>-0.625</v>
          </cell>
        </row>
        <row r="258">
          <cell r="A258">
            <v>37533</v>
          </cell>
          <cell r="C258">
            <v>8.9</v>
          </cell>
          <cell r="D258">
            <v>8.9</v>
          </cell>
          <cell r="E258">
            <v>8.9</v>
          </cell>
          <cell r="F258">
            <v>8.9499999999999993</v>
          </cell>
          <cell r="G258">
            <v>8.1</v>
          </cell>
          <cell r="H258">
            <v>8.5</v>
          </cell>
          <cell r="I258">
            <v>8.3000000000000007</v>
          </cell>
          <cell r="J258">
            <v>8.6999999999999993</v>
          </cell>
          <cell r="K258">
            <v>7.2</v>
          </cell>
          <cell r="L258">
            <v>7.6</v>
          </cell>
          <cell r="M258">
            <v>7.4</v>
          </cell>
          <cell r="N258">
            <v>7.8</v>
          </cell>
          <cell r="O258">
            <v>6.2</v>
          </cell>
          <cell r="P258">
            <v>6.65</v>
          </cell>
          <cell r="Q258">
            <v>6.4</v>
          </cell>
          <cell r="R258">
            <v>6.8</v>
          </cell>
          <cell r="S258">
            <v>5.8</v>
          </cell>
          <cell r="T258">
            <v>6.1</v>
          </cell>
          <cell r="U258">
            <v>5.9</v>
          </cell>
          <cell r="V258">
            <v>6.2</v>
          </cell>
          <cell r="W258">
            <v>5.7</v>
          </cell>
          <cell r="X258">
            <v>5.95</v>
          </cell>
          <cell r="Y258">
            <v>5.8</v>
          </cell>
          <cell r="Z258">
            <v>6.1</v>
          </cell>
          <cell r="AA258">
            <v>6.3</v>
          </cell>
          <cell r="AB258">
            <v>6.6</v>
          </cell>
          <cell r="AC258">
            <v>6.5</v>
          </cell>
          <cell r="AD258">
            <v>6.8</v>
          </cell>
          <cell r="AE258">
            <v>8.9</v>
          </cell>
          <cell r="AF258">
            <v>8.9250000000000007</v>
          </cell>
          <cell r="AG258">
            <v>8.1999999999999993</v>
          </cell>
          <cell r="AH258">
            <v>8.6</v>
          </cell>
          <cell r="AI258">
            <v>7.3000000000000007</v>
          </cell>
          <cell r="AJ258">
            <v>7.6999999999999993</v>
          </cell>
          <cell r="AK258">
            <v>6.3000000000000007</v>
          </cell>
          <cell r="AL258">
            <v>6.7249999999999996</v>
          </cell>
          <cell r="AM258">
            <v>5.85</v>
          </cell>
          <cell r="AN258">
            <v>6.15</v>
          </cell>
          <cell r="AO258">
            <v>5.75</v>
          </cell>
          <cell r="AP258">
            <v>6.0250000000000004</v>
          </cell>
          <cell r="AQ258">
            <v>6.4</v>
          </cell>
          <cell r="AR258">
            <v>6.6999999999999993</v>
          </cell>
          <cell r="AS258">
            <v>8.9125000000000014</v>
          </cell>
          <cell r="AT258">
            <v>8.3999999999999986</v>
          </cell>
          <cell r="AU258">
            <v>7.5</v>
          </cell>
          <cell r="AV258">
            <v>6.5125000000000002</v>
          </cell>
          <cell r="AW258">
            <v>6</v>
          </cell>
          <cell r="AX258">
            <v>5.8875000000000002</v>
          </cell>
          <cell r="AY258">
            <v>6.55</v>
          </cell>
          <cell r="AZ258">
            <v>0</v>
          </cell>
          <cell r="BA258">
            <v>7.5000000000000178E-2</v>
          </cell>
          <cell r="BB258">
            <v>0</v>
          </cell>
          <cell r="BC258">
            <v>0</v>
          </cell>
          <cell r="BD258">
            <v>-0.95000000000000018</v>
          </cell>
        </row>
        <row r="259">
          <cell r="A259">
            <v>37534</v>
          </cell>
          <cell r="C259">
            <v>8.9</v>
          </cell>
          <cell r="D259">
            <v>8.9</v>
          </cell>
          <cell r="E259">
            <v>8.9</v>
          </cell>
          <cell r="F259">
            <v>8.9499999999999993</v>
          </cell>
          <cell r="G259">
            <v>8</v>
          </cell>
          <cell r="H259">
            <v>8.4</v>
          </cell>
          <cell r="I259">
            <v>8.1999999999999993</v>
          </cell>
          <cell r="J259">
            <v>8.6</v>
          </cell>
          <cell r="K259">
            <v>7.1</v>
          </cell>
          <cell r="L259">
            <v>7.5</v>
          </cell>
          <cell r="M259">
            <v>7.3</v>
          </cell>
          <cell r="N259">
            <v>7.7</v>
          </cell>
          <cell r="O259">
            <v>6.2</v>
          </cell>
          <cell r="P259">
            <v>6.5</v>
          </cell>
          <cell r="Q259">
            <v>6.4</v>
          </cell>
          <cell r="R259">
            <v>6.7</v>
          </cell>
          <cell r="S259">
            <v>5.8</v>
          </cell>
          <cell r="T259">
            <v>6.1</v>
          </cell>
          <cell r="U259">
            <v>5.9</v>
          </cell>
          <cell r="V259">
            <v>6.2</v>
          </cell>
          <cell r="W259">
            <v>5.7</v>
          </cell>
          <cell r="X259">
            <v>5.95</v>
          </cell>
          <cell r="Y259">
            <v>5.8</v>
          </cell>
          <cell r="Z259">
            <v>6.1</v>
          </cell>
          <cell r="AA259">
            <v>6.3</v>
          </cell>
          <cell r="AB259">
            <v>6.6</v>
          </cell>
          <cell r="AC259">
            <v>6.5</v>
          </cell>
          <cell r="AD259">
            <v>6.8</v>
          </cell>
          <cell r="AE259">
            <v>8.9</v>
          </cell>
          <cell r="AF259">
            <v>8.9250000000000007</v>
          </cell>
          <cell r="AG259">
            <v>8.1</v>
          </cell>
          <cell r="AH259">
            <v>8.5</v>
          </cell>
          <cell r="AI259">
            <v>7.1999999999999993</v>
          </cell>
          <cell r="AJ259">
            <v>7.6</v>
          </cell>
          <cell r="AK259">
            <v>6.3000000000000007</v>
          </cell>
          <cell r="AL259">
            <v>6.6</v>
          </cell>
          <cell r="AM259">
            <v>5.85</v>
          </cell>
          <cell r="AN259">
            <v>6.15</v>
          </cell>
          <cell r="AO259">
            <v>5.75</v>
          </cell>
          <cell r="AP259">
            <v>6.0250000000000004</v>
          </cell>
          <cell r="AQ259">
            <v>6.4</v>
          </cell>
          <cell r="AR259">
            <v>6.6999999999999993</v>
          </cell>
          <cell r="AS259">
            <v>8.9125000000000014</v>
          </cell>
          <cell r="AT259">
            <v>8.3000000000000007</v>
          </cell>
          <cell r="AU259">
            <v>7.3999999999999995</v>
          </cell>
          <cell r="AV259">
            <v>6.45</v>
          </cell>
          <cell r="AW259">
            <v>6</v>
          </cell>
          <cell r="AX259">
            <v>5.8875000000000002</v>
          </cell>
          <cell r="AY259">
            <v>6.55</v>
          </cell>
          <cell r="AZ259">
            <v>0</v>
          </cell>
          <cell r="BA259">
            <v>0</v>
          </cell>
          <cell r="BB259">
            <v>0</v>
          </cell>
          <cell r="BC259">
            <v>0</v>
          </cell>
          <cell r="BD259">
            <v>-0.84999999999999964</v>
          </cell>
        </row>
        <row r="260">
          <cell r="A260">
            <v>37535</v>
          </cell>
          <cell r="C260">
            <v>8.9</v>
          </cell>
          <cell r="D260">
            <v>8.9</v>
          </cell>
          <cell r="E260">
            <v>8.9</v>
          </cell>
          <cell r="F260">
            <v>8.9499999999999993</v>
          </cell>
          <cell r="G260">
            <v>8</v>
          </cell>
          <cell r="H260">
            <v>8.4</v>
          </cell>
          <cell r="I260">
            <v>8.1999999999999993</v>
          </cell>
          <cell r="J260">
            <v>8.6</v>
          </cell>
          <cell r="K260">
            <v>7.1</v>
          </cell>
          <cell r="L260">
            <v>7.5</v>
          </cell>
          <cell r="M260">
            <v>7.3</v>
          </cell>
          <cell r="N260">
            <v>7.7</v>
          </cell>
          <cell r="O260">
            <v>6.2</v>
          </cell>
          <cell r="P260">
            <v>6.5</v>
          </cell>
          <cell r="Q260">
            <v>6.4</v>
          </cell>
          <cell r="R260">
            <v>6.7</v>
          </cell>
          <cell r="S260">
            <v>5.8</v>
          </cell>
          <cell r="T260">
            <v>6.1</v>
          </cell>
          <cell r="U260">
            <v>5.9</v>
          </cell>
          <cell r="V260">
            <v>6.2</v>
          </cell>
          <cell r="W260">
            <v>5.7</v>
          </cell>
          <cell r="X260">
            <v>5.95</v>
          </cell>
          <cell r="Y260">
            <v>5.8</v>
          </cell>
          <cell r="Z260">
            <v>6.1</v>
          </cell>
          <cell r="AA260">
            <v>6.3</v>
          </cell>
          <cell r="AB260">
            <v>6.6</v>
          </cell>
          <cell r="AC260">
            <v>6.5</v>
          </cell>
          <cell r="AD260">
            <v>6.8</v>
          </cell>
          <cell r="AE260">
            <v>8.9</v>
          </cell>
          <cell r="AF260">
            <v>8.9250000000000007</v>
          </cell>
          <cell r="AG260">
            <v>8.1</v>
          </cell>
          <cell r="AH260">
            <v>8.5</v>
          </cell>
          <cell r="AI260">
            <v>7.1999999999999993</v>
          </cell>
          <cell r="AJ260">
            <v>7.6</v>
          </cell>
          <cell r="AK260">
            <v>6.3000000000000007</v>
          </cell>
          <cell r="AL260">
            <v>6.6</v>
          </cell>
          <cell r="AM260">
            <v>5.85</v>
          </cell>
          <cell r="AN260">
            <v>6.15</v>
          </cell>
          <cell r="AO260">
            <v>5.75</v>
          </cell>
          <cell r="AP260">
            <v>6.0250000000000004</v>
          </cell>
          <cell r="AQ260">
            <v>6.4</v>
          </cell>
          <cell r="AR260">
            <v>6.6999999999999993</v>
          </cell>
          <cell r="AS260">
            <v>8.9125000000000014</v>
          </cell>
          <cell r="AT260">
            <v>8.3000000000000007</v>
          </cell>
          <cell r="AU260">
            <v>7.3999999999999995</v>
          </cell>
          <cell r="AV260">
            <v>6.45</v>
          </cell>
          <cell r="AW260">
            <v>6</v>
          </cell>
          <cell r="AX260">
            <v>5.8875000000000002</v>
          </cell>
          <cell r="AY260">
            <v>6.55</v>
          </cell>
          <cell r="AZ260">
            <v>0</v>
          </cell>
          <cell r="BA260">
            <v>0</v>
          </cell>
          <cell r="BB260">
            <v>0</v>
          </cell>
          <cell r="BC260">
            <v>0</v>
          </cell>
          <cell r="BD260">
            <v>-0.84999999999999964</v>
          </cell>
        </row>
        <row r="261">
          <cell r="A261">
            <v>37536</v>
          </cell>
          <cell r="C261">
            <v>8.9</v>
          </cell>
          <cell r="D261">
            <v>8.9</v>
          </cell>
          <cell r="E261">
            <v>8.9</v>
          </cell>
          <cell r="F261">
            <v>8.9499999999999993</v>
          </cell>
          <cell r="G261">
            <v>8.4</v>
          </cell>
          <cell r="H261">
            <v>8.6999999999999993</v>
          </cell>
          <cell r="I261">
            <v>8.6</v>
          </cell>
          <cell r="J261">
            <v>8.9</v>
          </cell>
          <cell r="K261">
            <v>7.4</v>
          </cell>
          <cell r="L261">
            <v>7.75</v>
          </cell>
          <cell r="M261">
            <v>7.6</v>
          </cell>
          <cell r="N261">
            <v>7.9</v>
          </cell>
          <cell r="O261">
            <v>6.4</v>
          </cell>
          <cell r="P261">
            <v>6.8</v>
          </cell>
          <cell r="Q261">
            <v>6.6</v>
          </cell>
          <cell r="R261">
            <v>7</v>
          </cell>
          <cell r="S261">
            <v>5.9</v>
          </cell>
          <cell r="T261">
            <v>6.2</v>
          </cell>
          <cell r="U261">
            <v>6.1</v>
          </cell>
          <cell r="V261">
            <v>6.4</v>
          </cell>
          <cell r="W261">
            <v>5.7</v>
          </cell>
          <cell r="X261">
            <v>5.95</v>
          </cell>
          <cell r="Y261">
            <v>5.8</v>
          </cell>
          <cell r="Z261">
            <v>6.1</v>
          </cell>
          <cell r="AA261">
            <v>6.3</v>
          </cell>
          <cell r="AB261">
            <v>6.6</v>
          </cell>
          <cell r="AC261">
            <v>6.5</v>
          </cell>
          <cell r="AD261">
            <v>6.8</v>
          </cell>
          <cell r="AE261">
            <v>8.9</v>
          </cell>
          <cell r="AF261">
            <v>8.9250000000000007</v>
          </cell>
          <cell r="AG261">
            <v>8.5</v>
          </cell>
          <cell r="AH261">
            <v>8.8000000000000007</v>
          </cell>
          <cell r="AI261">
            <v>7.5</v>
          </cell>
          <cell r="AJ261">
            <v>7.8250000000000002</v>
          </cell>
          <cell r="AK261">
            <v>6.5</v>
          </cell>
          <cell r="AL261">
            <v>6.9</v>
          </cell>
          <cell r="AM261">
            <v>6</v>
          </cell>
          <cell r="AN261">
            <v>6.3000000000000007</v>
          </cell>
          <cell r="AO261">
            <v>5.75</v>
          </cell>
          <cell r="AP261">
            <v>6.0250000000000004</v>
          </cell>
          <cell r="AQ261">
            <v>6.4</v>
          </cell>
          <cell r="AR261">
            <v>6.6999999999999993</v>
          </cell>
          <cell r="AS261">
            <v>8.9125000000000014</v>
          </cell>
          <cell r="AT261">
            <v>8.65</v>
          </cell>
          <cell r="AU261">
            <v>7.6624999999999996</v>
          </cell>
          <cell r="AV261">
            <v>6.7</v>
          </cell>
          <cell r="AW261">
            <v>6.15</v>
          </cell>
          <cell r="AX261">
            <v>5.8875000000000002</v>
          </cell>
          <cell r="AY261">
            <v>6.55</v>
          </cell>
          <cell r="AZ261">
            <v>0</v>
          </cell>
          <cell r="BA261">
            <v>0.15000000000000036</v>
          </cell>
          <cell r="BB261">
            <v>0</v>
          </cell>
          <cell r="BC261">
            <v>0</v>
          </cell>
          <cell r="BD261">
            <v>-1.1124999999999998</v>
          </cell>
        </row>
        <row r="262">
          <cell r="A262">
            <v>37537</v>
          </cell>
          <cell r="C262">
            <v>8.9</v>
          </cell>
          <cell r="D262">
            <v>8.9</v>
          </cell>
          <cell r="E262">
            <v>8.9</v>
          </cell>
          <cell r="F262">
            <v>8.9499999999999993</v>
          </cell>
          <cell r="G262">
            <v>8.6999999999999993</v>
          </cell>
          <cell r="H262">
            <v>8.9</v>
          </cell>
          <cell r="I262">
            <v>8.9</v>
          </cell>
          <cell r="J262">
            <v>8.9499999999999993</v>
          </cell>
          <cell r="K262">
            <v>7.7</v>
          </cell>
          <cell r="L262">
            <v>8.1</v>
          </cell>
          <cell r="M262">
            <v>7.9</v>
          </cell>
          <cell r="N262">
            <v>8.25</v>
          </cell>
          <cell r="O262">
            <v>6.6</v>
          </cell>
          <cell r="P262">
            <v>6.9</v>
          </cell>
          <cell r="Q262">
            <v>6.8</v>
          </cell>
          <cell r="R262">
            <v>7.1</v>
          </cell>
          <cell r="S262">
            <v>6</v>
          </cell>
          <cell r="T262">
            <v>6.3</v>
          </cell>
          <cell r="U262">
            <v>6.2</v>
          </cell>
          <cell r="V262">
            <v>6.5</v>
          </cell>
          <cell r="W262">
            <v>5.8</v>
          </cell>
          <cell r="X262">
            <v>6.1</v>
          </cell>
          <cell r="Y262">
            <v>6</v>
          </cell>
          <cell r="Z262">
            <v>6.3</v>
          </cell>
          <cell r="AA262">
            <v>6.3</v>
          </cell>
          <cell r="AB262">
            <v>6.6</v>
          </cell>
          <cell r="AC262">
            <v>6.5</v>
          </cell>
          <cell r="AD262">
            <v>6.8</v>
          </cell>
          <cell r="AE262">
            <v>8.9</v>
          </cell>
          <cell r="AF262">
            <v>8.9250000000000007</v>
          </cell>
          <cell r="AG262">
            <v>8.8000000000000007</v>
          </cell>
          <cell r="AH262">
            <v>8.9250000000000007</v>
          </cell>
          <cell r="AI262">
            <v>7.8000000000000007</v>
          </cell>
          <cell r="AJ262">
            <v>8.1750000000000007</v>
          </cell>
          <cell r="AK262">
            <v>6.6999999999999993</v>
          </cell>
          <cell r="AL262">
            <v>7</v>
          </cell>
          <cell r="AM262">
            <v>6.1</v>
          </cell>
          <cell r="AN262">
            <v>6.4</v>
          </cell>
          <cell r="AO262">
            <v>5.9</v>
          </cell>
          <cell r="AP262">
            <v>6.1999999999999993</v>
          </cell>
          <cell r="AQ262">
            <v>6.4</v>
          </cell>
          <cell r="AR262">
            <v>6.6999999999999993</v>
          </cell>
          <cell r="AS262">
            <v>8.9125000000000014</v>
          </cell>
          <cell r="AT262">
            <v>8.8625000000000007</v>
          </cell>
          <cell r="AU262">
            <v>7.9875000000000007</v>
          </cell>
          <cell r="AV262">
            <v>6.85</v>
          </cell>
          <cell r="AW262">
            <v>6.25</v>
          </cell>
          <cell r="AX262">
            <v>6.05</v>
          </cell>
          <cell r="AY262">
            <v>6.55</v>
          </cell>
          <cell r="AZ262">
            <v>0</v>
          </cell>
          <cell r="BA262">
            <v>9.9999999999999645E-2</v>
          </cell>
          <cell r="BB262">
            <v>0.16249999999999964</v>
          </cell>
          <cell r="BC262">
            <v>0</v>
          </cell>
          <cell r="BD262">
            <v>-1.4375000000000009</v>
          </cell>
        </row>
        <row r="263">
          <cell r="A263">
            <v>37538</v>
          </cell>
          <cell r="C263">
            <v>8.9</v>
          </cell>
          <cell r="D263">
            <v>8.9</v>
          </cell>
          <cell r="E263">
            <v>8.9</v>
          </cell>
          <cell r="F263">
            <v>8.9499999999999993</v>
          </cell>
          <cell r="G263">
            <v>8.6999999999999993</v>
          </cell>
          <cell r="H263">
            <v>8.9</v>
          </cell>
          <cell r="I263">
            <v>8.9</v>
          </cell>
          <cell r="J263">
            <v>8.9499999999999993</v>
          </cell>
          <cell r="K263">
            <v>7.4</v>
          </cell>
          <cell r="L263">
            <v>7.9</v>
          </cell>
          <cell r="M263">
            <v>7.6</v>
          </cell>
          <cell r="N263">
            <v>8.1</v>
          </cell>
          <cell r="O263">
            <v>6.6</v>
          </cell>
          <cell r="P263">
            <v>6.9</v>
          </cell>
          <cell r="Q263">
            <v>6.8</v>
          </cell>
          <cell r="R263">
            <v>7.1</v>
          </cell>
          <cell r="S263">
            <v>6.15</v>
          </cell>
          <cell r="T263">
            <v>6.4</v>
          </cell>
          <cell r="U263">
            <v>6.3</v>
          </cell>
          <cell r="V263">
            <v>6.5</v>
          </cell>
          <cell r="W263">
            <v>5.9</v>
          </cell>
          <cell r="X263">
            <v>6.25</v>
          </cell>
          <cell r="Y263">
            <v>6.1</v>
          </cell>
          <cell r="Z263">
            <v>6.5</v>
          </cell>
          <cell r="AA263">
            <v>6.3</v>
          </cell>
          <cell r="AB263">
            <v>6.6</v>
          </cell>
          <cell r="AC263">
            <v>6.5</v>
          </cell>
          <cell r="AD263">
            <v>6.8</v>
          </cell>
          <cell r="AE263">
            <v>8.9</v>
          </cell>
          <cell r="AF263">
            <v>8.9250000000000007</v>
          </cell>
          <cell r="AG263">
            <v>8.8000000000000007</v>
          </cell>
          <cell r="AH263">
            <v>8.9250000000000007</v>
          </cell>
          <cell r="AI263">
            <v>7.5</v>
          </cell>
          <cell r="AJ263">
            <v>8</v>
          </cell>
          <cell r="AK263">
            <v>6.6999999999999993</v>
          </cell>
          <cell r="AL263">
            <v>7</v>
          </cell>
          <cell r="AM263">
            <v>6.2249999999999996</v>
          </cell>
          <cell r="AN263">
            <v>6.45</v>
          </cell>
          <cell r="AO263">
            <v>6</v>
          </cell>
          <cell r="AP263">
            <v>6.375</v>
          </cell>
          <cell r="AQ263">
            <v>6.4</v>
          </cell>
          <cell r="AR263">
            <v>6.6999999999999993</v>
          </cell>
          <cell r="AS263">
            <v>8.9125000000000014</v>
          </cell>
          <cell r="AT263">
            <v>8.8625000000000007</v>
          </cell>
          <cell r="AU263">
            <v>7.75</v>
          </cell>
          <cell r="AV263">
            <v>6.85</v>
          </cell>
          <cell r="AW263">
            <v>6.3375000000000004</v>
          </cell>
          <cell r="AX263">
            <v>6.1875</v>
          </cell>
          <cell r="AY263">
            <v>6.55</v>
          </cell>
          <cell r="AZ263">
            <v>0</v>
          </cell>
          <cell r="BA263">
            <v>8.7500000000000355E-2</v>
          </cell>
          <cell r="BB263">
            <v>0.13750000000000018</v>
          </cell>
          <cell r="BC263">
            <v>0</v>
          </cell>
          <cell r="BD263">
            <v>-1.2000000000000002</v>
          </cell>
        </row>
        <row r="264">
          <cell r="A264">
            <v>37539</v>
          </cell>
          <cell r="C264">
            <v>8.9</v>
          </cell>
          <cell r="D264">
            <v>8.9</v>
          </cell>
          <cell r="E264">
            <v>8.9</v>
          </cell>
          <cell r="F264">
            <v>8.9499999999999993</v>
          </cell>
          <cell r="G264">
            <v>8.6999999999999993</v>
          </cell>
          <cell r="H264">
            <v>8.9</v>
          </cell>
          <cell r="I264">
            <v>8.9</v>
          </cell>
          <cell r="J264">
            <v>8.9499999999999993</v>
          </cell>
          <cell r="K264">
            <v>7.4</v>
          </cell>
          <cell r="L264">
            <v>7.9</v>
          </cell>
          <cell r="M264">
            <v>7.6</v>
          </cell>
          <cell r="N264">
            <v>8.1</v>
          </cell>
          <cell r="O264">
            <v>6.6</v>
          </cell>
          <cell r="P264">
            <v>6.9</v>
          </cell>
          <cell r="Q264">
            <v>6.8</v>
          </cell>
          <cell r="R264">
            <v>7.1</v>
          </cell>
          <cell r="S264">
            <v>6.15</v>
          </cell>
          <cell r="T264">
            <v>6.4</v>
          </cell>
          <cell r="U264">
            <v>6.3</v>
          </cell>
          <cell r="V264">
            <v>6.5</v>
          </cell>
          <cell r="W264">
            <v>5.9</v>
          </cell>
          <cell r="X264">
            <v>6.25</v>
          </cell>
          <cell r="Y264">
            <v>6.1</v>
          </cell>
          <cell r="Z264">
            <v>6.5</v>
          </cell>
          <cell r="AA264">
            <v>6.3</v>
          </cell>
          <cell r="AB264">
            <v>6.6</v>
          </cell>
          <cell r="AC264">
            <v>6.5</v>
          </cell>
          <cell r="AD264">
            <v>6.8</v>
          </cell>
          <cell r="AE264">
            <v>8.9</v>
          </cell>
          <cell r="AF264">
            <v>8.9250000000000007</v>
          </cell>
          <cell r="AG264">
            <v>8.8000000000000007</v>
          </cell>
          <cell r="AH264">
            <v>8.9250000000000007</v>
          </cell>
          <cell r="AI264">
            <v>7.5</v>
          </cell>
          <cell r="AJ264">
            <v>8</v>
          </cell>
          <cell r="AK264">
            <v>6.6999999999999993</v>
          </cell>
          <cell r="AL264">
            <v>7</v>
          </cell>
          <cell r="AM264">
            <v>6.2249999999999996</v>
          </cell>
          <cell r="AN264">
            <v>6.45</v>
          </cell>
          <cell r="AO264">
            <v>6</v>
          </cell>
          <cell r="AP264">
            <v>6.375</v>
          </cell>
          <cell r="AQ264">
            <v>6.4</v>
          </cell>
          <cell r="AR264">
            <v>6.6999999999999993</v>
          </cell>
          <cell r="AS264">
            <v>8.9125000000000014</v>
          </cell>
          <cell r="AT264">
            <v>8.8625000000000007</v>
          </cell>
          <cell r="AU264">
            <v>7.75</v>
          </cell>
          <cell r="AV264">
            <v>6.85</v>
          </cell>
          <cell r="AW264">
            <v>6.3375000000000004</v>
          </cell>
          <cell r="AX264">
            <v>6.1875</v>
          </cell>
          <cell r="AY264">
            <v>6.55</v>
          </cell>
          <cell r="AZ264">
            <v>0</v>
          </cell>
          <cell r="BA264">
            <v>0</v>
          </cell>
          <cell r="BB264">
            <v>0</v>
          </cell>
          <cell r="BC264">
            <v>0</v>
          </cell>
          <cell r="BD264">
            <v>-1.2000000000000002</v>
          </cell>
        </row>
        <row r="265">
          <cell r="A265">
            <v>37540</v>
          </cell>
          <cell r="C265">
            <v>8.9</v>
          </cell>
          <cell r="D265">
            <v>8.9</v>
          </cell>
          <cell r="E265">
            <v>8.9</v>
          </cell>
          <cell r="F265">
            <v>8.9499999999999993</v>
          </cell>
          <cell r="G265">
            <v>7.5</v>
          </cell>
          <cell r="H265">
            <v>7.9</v>
          </cell>
          <cell r="I265">
            <v>7.7</v>
          </cell>
          <cell r="J265">
            <v>8.1</v>
          </cell>
          <cell r="K265">
            <v>6.7</v>
          </cell>
          <cell r="L265">
            <v>7.1</v>
          </cell>
          <cell r="M265">
            <v>6.9</v>
          </cell>
          <cell r="N265">
            <v>7.3</v>
          </cell>
          <cell r="O265">
            <v>6.4</v>
          </cell>
          <cell r="P265">
            <v>6.7</v>
          </cell>
          <cell r="Q265">
            <v>6.6</v>
          </cell>
          <cell r="R265">
            <v>6.9</v>
          </cell>
          <cell r="S265">
            <v>6</v>
          </cell>
          <cell r="T265">
            <v>6.3</v>
          </cell>
          <cell r="U265">
            <v>6.2</v>
          </cell>
          <cell r="V265">
            <v>6.5</v>
          </cell>
          <cell r="W265">
            <v>5.9</v>
          </cell>
          <cell r="X265">
            <v>6.25</v>
          </cell>
          <cell r="Y265">
            <v>6.1</v>
          </cell>
          <cell r="Z265">
            <v>6.5</v>
          </cell>
          <cell r="AA265">
            <v>6.3</v>
          </cell>
          <cell r="AB265">
            <v>6.6</v>
          </cell>
          <cell r="AC265">
            <v>6.5</v>
          </cell>
          <cell r="AD265">
            <v>6.8</v>
          </cell>
          <cell r="AE265">
            <v>8.9</v>
          </cell>
          <cell r="AF265">
            <v>8.9250000000000007</v>
          </cell>
          <cell r="AG265">
            <v>7.6</v>
          </cell>
          <cell r="AH265">
            <v>8</v>
          </cell>
          <cell r="AI265">
            <v>6.8000000000000007</v>
          </cell>
          <cell r="AJ265">
            <v>7.1999999999999993</v>
          </cell>
          <cell r="AK265">
            <v>6.5</v>
          </cell>
          <cell r="AL265">
            <v>6.8000000000000007</v>
          </cell>
          <cell r="AM265">
            <v>6.1</v>
          </cell>
          <cell r="AN265">
            <v>6.4</v>
          </cell>
          <cell r="AO265">
            <v>6</v>
          </cell>
          <cell r="AP265">
            <v>6.375</v>
          </cell>
          <cell r="AQ265">
            <v>6.4</v>
          </cell>
          <cell r="AR265">
            <v>6.6999999999999993</v>
          </cell>
          <cell r="AS265">
            <v>8.9125000000000014</v>
          </cell>
          <cell r="AT265">
            <v>7.8</v>
          </cell>
          <cell r="AU265">
            <v>7</v>
          </cell>
          <cell r="AV265">
            <v>6.65</v>
          </cell>
          <cell r="AW265">
            <v>6.25</v>
          </cell>
          <cell r="AX265">
            <v>6.1875</v>
          </cell>
          <cell r="AY265">
            <v>6.55</v>
          </cell>
          <cell r="AZ265">
            <v>0</v>
          </cell>
          <cell r="BA265">
            <v>-8.7500000000000355E-2</v>
          </cell>
          <cell r="BB265">
            <v>0</v>
          </cell>
          <cell r="BC265">
            <v>0</v>
          </cell>
          <cell r="BD265">
            <v>-0.45000000000000018</v>
          </cell>
        </row>
        <row r="266">
          <cell r="A266">
            <v>37541</v>
          </cell>
          <cell r="C266">
            <v>8.5</v>
          </cell>
          <cell r="D266">
            <v>8.9</v>
          </cell>
          <cell r="E266">
            <v>8.9</v>
          </cell>
          <cell r="F266">
            <v>8.9499999999999993</v>
          </cell>
          <cell r="G266">
            <v>7.2</v>
          </cell>
          <cell r="H266">
            <v>7.5</v>
          </cell>
          <cell r="I266">
            <v>7.4</v>
          </cell>
          <cell r="J266">
            <v>7.7</v>
          </cell>
          <cell r="K266">
            <v>6.5</v>
          </cell>
          <cell r="L266">
            <v>6.9</v>
          </cell>
          <cell r="M266">
            <v>6.7</v>
          </cell>
          <cell r="N266">
            <v>7.1</v>
          </cell>
          <cell r="O266">
            <v>6.3</v>
          </cell>
          <cell r="P266">
            <v>6.7</v>
          </cell>
          <cell r="Q266">
            <v>6.5</v>
          </cell>
          <cell r="R266">
            <v>6.9</v>
          </cell>
          <cell r="S266">
            <v>5.9</v>
          </cell>
          <cell r="T266">
            <v>6.25</v>
          </cell>
          <cell r="U266">
            <v>6.1</v>
          </cell>
          <cell r="V266">
            <v>6.45</v>
          </cell>
          <cell r="W266">
            <v>5.9</v>
          </cell>
          <cell r="X266">
            <v>6.2</v>
          </cell>
          <cell r="Y266">
            <v>6.1</v>
          </cell>
          <cell r="Z266">
            <v>6.4</v>
          </cell>
          <cell r="AA266">
            <v>6.3</v>
          </cell>
          <cell r="AB266">
            <v>6.6</v>
          </cell>
          <cell r="AC266">
            <v>6.5</v>
          </cell>
          <cell r="AD266">
            <v>6.8</v>
          </cell>
          <cell r="AE266">
            <v>8.6999999999999993</v>
          </cell>
          <cell r="AF266">
            <v>8.9250000000000007</v>
          </cell>
          <cell r="AG266">
            <v>7.3000000000000007</v>
          </cell>
          <cell r="AH266">
            <v>7.6</v>
          </cell>
          <cell r="AI266">
            <v>6.6</v>
          </cell>
          <cell r="AJ266">
            <v>7</v>
          </cell>
          <cell r="AK266">
            <v>6.4</v>
          </cell>
          <cell r="AL266">
            <v>6.8000000000000007</v>
          </cell>
          <cell r="AM266">
            <v>6</v>
          </cell>
          <cell r="AN266">
            <v>6.35</v>
          </cell>
          <cell r="AO266">
            <v>6</v>
          </cell>
          <cell r="AP266">
            <v>6.3000000000000007</v>
          </cell>
          <cell r="AQ266">
            <v>6.4</v>
          </cell>
          <cell r="AR266">
            <v>6.6999999999999993</v>
          </cell>
          <cell r="AS266">
            <v>8.8125</v>
          </cell>
          <cell r="AT266">
            <v>7.45</v>
          </cell>
          <cell r="AU266">
            <v>6.8</v>
          </cell>
          <cell r="AV266">
            <v>6.6000000000000005</v>
          </cell>
          <cell r="AW266">
            <v>6.1749999999999998</v>
          </cell>
          <cell r="AX266">
            <v>6.15</v>
          </cell>
          <cell r="AY266">
            <v>6.55</v>
          </cell>
          <cell r="AZ266">
            <v>-0.10000000000000142</v>
          </cell>
          <cell r="BA266">
            <v>-7.5000000000000178E-2</v>
          </cell>
          <cell r="BB266">
            <v>-3.7499999999999645E-2</v>
          </cell>
          <cell r="BC266">
            <v>0</v>
          </cell>
          <cell r="BD266">
            <v>-0.25</v>
          </cell>
        </row>
        <row r="267">
          <cell r="A267">
            <v>37542</v>
          </cell>
          <cell r="C267">
            <v>8.5</v>
          </cell>
          <cell r="D267">
            <v>8.9</v>
          </cell>
          <cell r="E267">
            <v>8.9</v>
          </cell>
          <cell r="F267">
            <v>8.9499999999999993</v>
          </cell>
          <cell r="G267">
            <v>7.2</v>
          </cell>
          <cell r="H267">
            <v>7.5</v>
          </cell>
          <cell r="I267">
            <v>7.4</v>
          </cell>
          <cell r="J267">
            <v>7.7</v>
          </cell>
          <cell r="K267">
            <v>6.5</v>
          </cell>
          <cell r="L267">
            <v>6.9</v>
          </cell>
          <cell r="M267">
            <v>6.7</v>
          </cell>
          <cell r="N267">
            <v>7.1</v>
          </cell>
          <cell r="O267">
            <v>6.3</v>
          </cell>
          <cell r="P267">
            <v>6.7</v>
          </cell>
          <cell r="Q267">
            <v>6.5</v>
          </cell>
          <cell r="R267">
            <v>6.9</v>
          </cell>
          <cell r="S267">
            <v>5.9</v>
          </cell>
          <cell r="T267">
            <v>6.25</v>
          </cell>
          <cell r="U267">
            <v>6.1</v>
          </cell>
          <cell r="V267">
            <v>6.45</v>
          </cell>
          <cell r="W267">
            <v>5.9</v>
          </cell>
          <cell r="X267">
            <v>6.2</v>
          </cell>
          <cell r="Y267">
            <v>6.1</v>
          </cell>
          <cell r="Z267">
            <v>6.4</v>
          </cell>
          <cell r="AA267">
            <v>6.3</v>
          </cell>
          <cell r="AB267">
            <v>6.6</v>
          </cell>
          <cell r="AC267">
            <v>6.5</v>
          </cell>
          <cell r="AD267">
            <v>6.8</v>
          </cell>
          <cell r="AE267">
            <v>8.6999999999999993</v>
          </cell>
          <cell r="AF267">
            <v>8.9250000000000007</v>
          </cell>
          <cell r="AG267">
            <v>7.3000000000000007</v>
          </cell>
          <cell r="AH267">
            <v>7.6</v>
          </cell>
          <cell r="AI267">
            <v>6.6</v>
          </cell>
          <cell r="AJ267">
            <v>7</v>
          </cell>
          <cell r="AK267">
            <v>6.4</v>
          </cell>
          <cell r="AL267">
            <v>6.8000000000000007</v>
          </cell>
          <cell r="AM267">
            <v>6</v>
          </cell>
          <cell r="AN267">
            <v>6.35</v>
          </cell>
          <cell r="AO267">
            <v>6</v>
          </cell>
          <cell r="AP267">
            <v>6.3000000000000007</v>
          </cell>
          <cell r="AQ267">
            <v>6.4</v>
          </cell>
          <cell r="AR267">
            <v>6.6999999999999993</v>
          </cell>
          <cell r="AS267">
            <v>8.8125</v>
          </cell>
          <cell r="AT267">
            <v>7.45</v>
          </cell>
          <cell r="AU267">
            <v>6.8</v>
          </cell>
          <cell r="AV267">
            <v>6.6000000000000005</v>
          </cell>
          <cell r="AW267">
            <v>6.1749999999999998</v>
          </cell>
          <cell r="AX267">
            <v>6.15</v>
          </cell>
          <cell r="AY267">
            <v>6.55</v>
          </cell>
          <cell r="AZ267">
            <v>0</v>
          </cell>
          <cell r="BA267">
            <v>0</v>
          </cell>
          <cell r="BB267">
            <v>0</v>
          </cell>
          <cell r="BC267">
            <v>0</v>
          </cell>
          <cell r="BD267">
            <v>-0.25</v>
          </cell>
        </row>
        <row r="268">
          <cell r="A268">
            <v>37543</v>
          </cell>
          <cell r="C268">
            <v>6</v>
          </cell>
          <cell r="D268">
            <v>6.5</v>
          </cell>
          <cell r="E268">
            <v>7</v>
          </cell>
          <cell r="F268">
            <v>8</v>
          </cell>
          <cell r="G268">
            <v>5.5</v>
          </cell>
          <cell r="H268">
            <v>6.25</v>
          </cell>
          <cell r="I268">
            <v>6.25</v>
          </cell>
          <cell r="J268">
            <v>6.75</v>
          </cell>
          <cell r="K268">
            <v>5.75</v>
          </cell>
          <cell r="L268">
            <v>6</v>
          </cell>
          <cell r="M268">
            <v>6.25</v>
          </cell>
          <cell r="N268">
            <v>6.5</v>
          </cell>
          <cell r="O268">
            <v>5.9</v>
          </cell>
          <cell r="P268">
            <v>6.3</v>
          </cell>
          <cell r="Q268">
            <v>6.2</v>
          </cell>
          <cell r="R268">
            <v>6.5</v>
          </cell>
          <cell r="S268">
            <v>5.75</v>
          </cell>
          <cell r="T268">
            <v>6.1</v>
          </cell>
          <cell r="U268">
            <v>6</v>
          </cell>
          <cell r="V268">
            <v>6.35</v>
          </cell>
          <cell r="W268">
            <v>5.9</v>
          </cell>
          <cell r="X268">
            <v>6.3</v>
          </cell>
          <cell r="Y268">
            <v>6.15</v>
          </cell>
          <cell r="Z268">
            <v>6.4</v>
          </cell>
          <cell r="AA268">
            <v>6.3</v>
          </cell>
          <cell r="AB268">
            <v>6.6</v>
          </cell>
          <cell r="AC268">
            <v>6.5</v>
          </cell>
          <cell r="AD268">
            <v>6.8</v>
          </cell>
          <cell r="AE268">
            <v>6.5</v>
          </cell>
          <cell r="AF268">
            <v>7.25</v>
          </cell>
          <cell r="AG268">
            <v>5.875</v>
          </cell>
          <cell r="AH268">
            <v>6.5</v>
          </cell>
          <cell r="AI268">
            <v>6</v>
          </cell>
          <cell r="AJ268">
            <v>6.25</v>
          </cell>
          <cell r="AK268">
            <v>6.0500000000000007</v>
          </cell>
          <cell r="AL268">
            <v>6.4</v>
          </cell>
          <cell r="AM268">
            <v>5.875</v>
          </cell>
          <cell r="AN268">
            <v>6.2249999999999996</v>
          </cell>
          <cell r="AO268">
            <v>6.0250000000000004</v>
          </cell>
          <cell r="AP268">
            <v>6.35</v>
          </cell>
          <cell r="AQ268">
            <v>6.4</v>
          </cell>
          <cell r="AR268">
            <v>6.6999999999999993</v>
          </cell>
          <cell r="AS268">
            <v>6.875</v>
          </cell>
          <cell r="AT268">
            <v>6.1875</v>
          </cell>
          <cell r="AU268">
            <v>6.125</v>
          </cell>
          <cell r="AV268">
            <v>6.2250000000000005</v>
          </cell>
          <cell r="AW268">
            <v>6.05</v>
          </cell>
          <cell r="AX268">
            <v>6.1875</v>
          </cell>
          <cell r="AY268">
            <v>6.55</v>
          </cell>
          <cell r="AZ268">
            <v>-1.9375</v>
          </cell>
          <cell r="BA268">
            <v>-0.125</v>
          </cell>
          <cell r="BB268">
            <v>3.7499999999999645E-2</v>
          </cell>
          <cell r="BC268">
            <v>0</v>
          </cell>
          <cell r="BD268">
            <v>0.42499999999999982</v>
          </cell>
        </row>
        <row r="269">
          <cell r="A269">
            <v>37544</v>
          </cell>
          <cell r="C269">
            <v>4</v>
          </cell>
          <cell r="D269">
            <v>5</v>
          </cell>
          <cell r="E269">
            <v>6</v>
          </cell>
          <cell r="F269">
            <v>6.5</v>
          </cell>
          <cell r="G269">
            <v>5.5</v>
          </cell>
          <cell r="H269">
            <v>6.1</v>
          </cell>
          <cell r="I269">
            <v>5.7</v>
          </cell>
          <cell r="J269">
            <v>6.3</v>
          </cell>
          <cell r="K269">
            <v>5.9</v>
          </cell>
          <cell r="L269">
            <v>6.25</v>
          </cell>
          <cell r="M269">
            <v>6.1</v>
          </cell>
          <cell r="N269">
            <v>6.45</v>
          </cell>
          <cell r="O269">
            <v>5.75</v>
          </cell>
          <cell r="P269">
            <v>6.1</v>
          </cell>
          <cell r="Q269">
            <v>6.1</v>
          </cell>
          <cell r="R269">
            <v>6.3</v>
          </cell>
          <cell r="S269">
            <v>5.8</v>
          </cell>
          <cell r="T269">
            <v>6.1</v>
          </cell>
          <cell r="U269">
            <v>6</v>
          </cell>
          <cell r="V269">
            <v>6.3</v>
          </cell>
          <cell r="W269">
            <v>5.9</v>
          </cell>
          <cell r="X269">
            <v>6.35</v>
          </cell>
          <cell r="Y269">
            <v>6.1</v>
          </cell>
          <cell r="Z269">
            <v>6.5</v>
          </cell>
          <cell r="AA269">
            <v>6.3</v>
          </cell>
          <cell r="AB269">
            <v>6.6</v>
          </cell>
          <cell r="AC269">
            <v>6.5</v>
          </cell>
          <cell r="AD269">
            <v>6.8</v>
          </cell>
          <cell r="AE269">
            <v>5</v>
          </cell>
          <cell r="AF269">
            <v>5.75</v>
          </cell>
          <cell r="AG269">
            <v>5.6</v>
          </cell>
          <cell r="AH269">
            <v>6.1999999999999993</v>
          </cell>
          <cell r="AI269">
            <v>6</v>
          </cell>
          <cell r="AJ269">
            <v>6.35</v>
          </cell>
          <cell r="AK269">
            <v>5.9249999999999998</v>
          </cell>
          <cell r="AL269">
            <v>6.1999999999999993</v>
          </cell>
          <cell r="AM269">
            <v>5.9</v>
          </cell>
          <cell r="AN269">
            <v>6.1999999999999993</v>
          </cell>
          <cell r="AO269">
            <v>6</v>
          </cell>
          <cell r="AP269">
            <v>6.4249999999999998</v>
          </cell>
          <cell r="AQ269">
            <v>6.4</v>
          </cell>
          <cell r="AR269">
            <v>6.6999999999999993</v>
          </cell>
          <cell r="AS269">
            <v>5.375</v>
          </cell>
          <cell r="AT269">
            <v>5.8999999999999995</v>
          </cell>
          <cell r="AU269">
            <v>6.1749999999999998</v>
          </cell>
          <cell r="AV269">
            <v>6.0625</v>
          </cell>
          <cell r="AW269">
            <v>6.05</v>
          </cell>
          <cell r="AX269">
            <v>6.2125000000000004</v>
          </cell>
          <cell r="AY269">
            <v>6.55</v>
          </cell>
          <cell r="AZ269">
            <v>-1.5</v>
          </cell>
          <cell r="BA269">
            <v>0</v>
          </cell>
          <cell r="BB269">
            <v>2.5000000000000355E-2</v>
          </cell>
          <cell r="BC269">
            <v>0</v>
          </cell>
          <cell r="BD269">
            <v>0.375</v>
          </cell>
        </row>
        <row r="270">
          <cell r="A270">
            <v>37545</v>
          </cell>
          <cell r="C270">
            <v>5.5</v>
          </cell>
          <cell r="D270">
            <v>6.25</v>
          </cell>
          <cell r="E270">
            <v>6.5</v>
          </cell>
          <cell r="F270">
            <v>7</v>
          </cell>
          <cell r="G270">
            <v>6.25</v>
          </cell>
          <cell r="H270">
            <v>6.75</v>
          </cell>
          <cell r="I270">
            <v>6.75</v>
          </cell>
          <cell r="J270">
            <v>7.25</v>
          </cell>
          <cell r="K270">
            <v>6</v>
          </cell>
          <cell r="L270">
            <v>6.5</v>
          </cell>
          <cell r="M270">
            <v>6.5</v>
          </cell>
          <cell r="N270">
            <v>7</v>
          </cell>
          <cell r="O270">
            <v>5.9</v>
          </cell>
          <cell r="P270">
            <v>6.3</v>
          </cell>
          <cell r="Q270">
            <v>6.1</v>
          </cell>
          <cell r="R270">
            <v>6.45</v>
          </cell>
          <cell r="S270">
            <v>5.9</v>
          </cell>
          <cell r="T270">
            <v>6.25</v>
          </cell>
          <cell r="U270">
            <v>6.1</v>
          </cell>
          <cell r="V270">
            <v>6.4</v>
          </cell>
          <cell r="W270">
            <v>5.9</v>
          </cell>
          <cell r="X270">
            <v>6.35</v>
          </cell>
          <cell r="Y270">
            <v>6.1</v>
          </cell>
          <cell r="Z270">
            <v>6.5</v>
          </cell>
          <cell r="AA270">
            <v>6.3</v>
          </cell>
          <cell r="AB270">
            <v>6.6</v>
          </cell>
          <cell r="AC270">
            <v>6.5</v>
          </cell>
          <cell r="AD270">
            <v>6.8</v>
          </cell>
          <cell r="AE270">
            <v>6</v>
          </cell>
          <cell r="AF270">
            <v>6.625</v>
          </cell>
          <cell r="AG270">
            <v>6.5</v>
          </cell>
          <cell r="AH270">
            <v>7</v>
          </cell>
          <cell r="AI270">
            <v>6.25</v>
          </cell>
          <cell r="AJ270">
            <v>6.75</v>
          </cell>
          <cell r="AK270">
            <v>6</v>
          </cell>
          <cell r="AL270">
            <v>6.375</v>
          </cell>
          <cell r="AM270">
            <v>6</v>
          </cell>
          <cell r="AN270">
            <v>6.3250000000000002</v>
          </cell>
          <cell r="AO270">
            <v>6</v>
          </cell>
          <cell r="AP270">
            <v>6.4249999999999998</v>
          </cell>
          <cell r="AQ270">
            <v>6.4</v>
          </cell>
          <cell r="AR270">
            <v>6.6999999999999993</v>
          </cell>
          <cell r="AS270">
            <v>6.3125</v>
          </cell>
          <cell r="AT270">
            <v>6.75</v>
          </cell>
          <cell r="AU270">
            <v>6.5</v>
          </cell>
          <cell r="AV270">
            <v>6.1875</v>
          </cell>
          <cell r="AW270">
            <v>6.1624999999999996</v>
          </cell>
          <cell r="AX270">
            <v>6.2125000000000004</v>
          </cell>
          <cell r="AY270">
            <v>6.55</v>
          </cell>
          <cell r="AZ270">
            <v>0.9375</v>
          </cell>
          <cell r="BA270">
            <v>0.11249999999999982</v>
          </cell>
          <cell r="BB270">
            <v>0</v>
          </cell>
          <cell r="BC270">
            <v>0</v>
          </cell>
          <cell r="BD270">
            <v>4.9999999999999822E-2</v>
          </cell>
        </row>
        <row r="271">
          <cell r="A271">
            <v>37546</v>
          </cell>
          <cell r="C271">
            <v>6</v>
          </cell>
          <cell r="D271">
            <v>7</v>
          </cell>
          <cell r="E271">
            <v>8.5</v>
          </cell>
          <cell r="F271">
            <v>8.9</v>
          </cell>
          <cell r="G271">
            <v>7.25</v>
          </cell>
          <cell r="H271">
            <v>7.75</v>
          </cell>
          <cell r="I271">
            <v>7.75</v>
          </cell>
          <cell r="J271">
            <v>8.25</v>
          </cell>
          <cell r="K271">
            <v>6.75</v>
          </cell>
          <cell r="L271">
            <v>7.25</v>
          </cell>
          <cell r="M271">
            <v>7.25</v>
          </cell>
          <cell r="N271">
            <v>7.75</v>
          </cell>
          <cell r="O271">
            <v>6.5</v>
          </cell>
          <cell r="P271">
            <v>6.9</v>
          </cell>
          <cell r="Q271">
            <v>6.7</v>
          </cell>
          <cell r="R271">
            <v>7.1</v>
          </cell>
          <cell r="S271">
            <v>5.9</v>
          </cell>
          <cell r="T271">
            <v>6.3</v>
          </cell>
          <cell r="U271">
            <v>6.1</v>
          </cell>
          <cell r="V271">
            <v>6.45</v>
          </cell>
          <cell r="W271">
            <v>5.9</v>
          </cell>
          <cell r="X271">
            <v>6.35</v>
          </cell>
          <cell r="Y271">
            <v>6.1</v>
          </cell>
          <cell r="Z271">
            <v>6.5</v>
          </cell>
          <cell r="AA271">
            <v>6.3</v>
          </cell>
          <cell r="AB271">
            <v>6.6</v>
          </cell>
          <cell r="AC271">
            <v>6.5</v>
          </cell>
          <cell r="AD271">
            <v>6.8</v>
          </cell>
          <cell r="AE271">
            <v>7.25</v>
          </cell>
          <cell r="AF271">
            <v>7.95</v>
          </cell>
          <cell r="AG271">
            <v>7.5</v>
          </cell>
          <cell r="AH271">
            <v>8</v>
          </cell>
          <cell r="AI271">
            <v>7</v>
          </cell>
          <cell r="AJ271">
            <v>7.5</v>
          </cell>
          <cell r="AK271">
            <v>6.6</v>
          </cell>
          <cell r="AL271">
            <v>7</v>
          </cell>
          <cell r="AM271">
            <v>6</v>
          </cell>
          <cell r="AN271">
            <v>6.375</v>
          </cell>
          <cell r="AO271">
            <v>6</v>
          </cell>
          <cell r="AP271">
            <v>6.4249999999999998</v>
          </cell>
          <cell r="AQ271">
            <v>6.4</v>
          </cell>
          <cell r="AR271">
            <v>6.6999999999999993</v>
          </cell>
          <cell r="AS271">
            <v>7.6</v>
          </cell>
          <cell r="AT271">
            <v>7.75</v>
          </cell>
          <cell r="AU271">
            <v>7.25</v>
          </cell>
          <cell r="AV271">
            <v>6.8</v>
          </cell>
          <cell r="AW271">
            <v>6.1875</v>
          </cell>
          <cell r="AX271">
            <v>6.2125000000000004</v>
          </cell>
          <cell r="AY271">
            <v>6.55</v>
          </cell>
          <cell r="AZ271">
            <v>1.2874999999999996</v>
          </cell>
          <cell r="BA271">
            <v>2.5000000000000355E-2</v>
          </cell>
          <cell r="BB271">
            <v>0</v>
          </cell>
          <cell r="BC271">
            <v>0</v>
          </cell>
          <cell r="BD271">
            <v>-0.70000000000000018</v>
          </cell>
        </row>
        <row r="272">
          <cell r="A272">
            <v>37547</v>
          </cell>
          <cell r="C272">
            <v>6.25</v>
          </cell>
          <cell r="D272">
            <v>6.75</v>
          </cell>
          <cell r="E272">
            <v>8.25</v>
          </cell>
          <cell r="F272">
            <v>8.75</v>
          </cell>
          <cell r="G272">
            <v>6.25</v>
          </cell>
          <cell r="H272">
            <v>6.75</v>
          </cell>
          <cell r="I272">
            <v>6.75</v>
          </cell>
          <cell r="J272">
            <v>7.25</v>
          </cell>
          <cell r="K272">
            <v>6.4</v>
          </cell>
          <cell r="L272">
            <v>6.7</v>
          </cell>
          <cell r="M272">
            <v>6.6</v>
          </cell>
          <cell r="N272">
            <v>7</v>
          </cell>
          <cell r="O272">
            <v>6.1</v>
          </cell>
          <cell r="P272">
            <v>6.4</v>
          </cell>
          <cell r="Q272">
            <v>6.3</v>
          </cell>
          <cell r="R272">
            <v>6.6</v>
          </cell>
          <cell r="S272">
            <v>5.8</v>
          </cell>
          <cell r="T272">
            <v>6.2</v>
          </cell>
          <cell r="U272">
            <v>6</v>
          </cell>
          <cell r="V272">
            <v>6.3</v>
          </cell>
          <cell r="W272">
            <v>5.9</v>
          </cell>
          <cell r="X272">
            <v>6.35</v>
          </cell>
          <cell r="Y272">
            <v>6.1</v>
          </cell>
          <cell r="Z272">
            <v>6.5</v>
          </cell>
          <cell r="AA272">
            <v>6.3</v>
          </cell>
          <cell r="AB272">
            <v>6.6</v>
          </cell>
          <cell r="AC272">
            <v>6.5</v>
          </cell>
          <cell r="AD272">
            <v>6.8</v>
          </cell>
          <cell r="AE272">
            <v>7.25</v>
          </cell>
          <cell r="AF272">
            <v>7.75</v>
          </cell>
          <cell r="AG272">
            <v>6.5</v>
          </cell>
          <cell r="AH272">
            <v>7</v>
          </cell>
          <cell r="AI272">
            <v>6.5</v>
          </cell>
          <cell r="AJ272">
            <v>6.85</v>
          </cell>
          <cell r="AK272">
            <v>6.1999999999999993</v>
          </cell>
          <cell r="AL272">
            <v>6.5</v>
          </cell>
          <cell r="AM272">
            <v>5.9</v>
          </cell>
          <cell r="AN272">
            <v>6.25</v>
          </cell>
          <cell r="AO272">
            <v>6</v>
          </cell>
          <cell r="AP272">
            <v>6.4249999999999998</v>
          </cell>
          <cell r="AQ272">
            <v>6.4</v>
          </cell>
          <cell r="AR272">
            <v>6.6999999999999993</v>
          </cell>
          <cell r="AS272">
            <v>7.5</v>
          </cell>
          <cell r="AT272">
            <v>6.75</v>
          </cell>
          <cell r="AU272">
            <v>6.6749999999999998</v>
          </cell>
          <cell r="AV272">
            <v>6.35</v>
          </cell>
          <cell r="AW272">
            <v>6.0750000000000002</v>
          </cell>
          <cell r="AX272">
            <v>6.2125000000000004</v>
          </cell>
          <cell r="AY272">
            <v>6.55</v>
          </cell>
          <cell r="AZ272">
            <v>-9.9999999999999645E-2</v>
          </cell>
          <cell r="BA272">
            <v>-0.11249999999999982</v>
          </cell>
          <cell r="BB272">
            <v>0</v>
          </cell>
          <cell r="BC272">
            <v>0</v>
          </cell>
          <cell r="BD272">
            <v>-0.125</v>
          </cell>
        </row>
        <row r="273">
          <cell r="A273">
            <v>37548</v>
          </cell>
          <cell r="C273">
            <v>5.5</v>
          </cell>
          <cell r="D273">
            <v>5.8</v>
          </cell>
          <cell r="E273">
            <v>6</v>
          </cell>
          <cell r="F273">
            <v>6.5</v>
          </cell>
          <cell r="G273">
            <v>6.2</v>
          </cell>
          <cell r="H273">
            <v>6.6</v>
          </cell>
          <cell r="I273">
            <v>6.4</v>
          </cell>
          <cell r="J273">
            <v>6.8</v>
          </cell>
          <cell r="K273">
            <v>6.4</v>
          </cell>
          <cell r="L273">
            <v>6.8</v>
          </cell>
          <cell r="M273">
            <v>6.6</v>
          </cell>
          <cell r="N273">
            <v>7</v>
          </cell>
          <cell r="O273">
            <v>6.1</v>
          </cell>
          <cell r="P273">
            <v>6.4</v>
          </cell>
          <cell r="Q273">
            <v>6.3</v>
          </cell>
          <cell r="R273">
            <v>6.6</v>
          </cell>
          <cell r="S273">
            <v>5.8</v>
          </cell>
          <cell r="T273">
            <v>6.2</v>
          </cell>
          <cell r="U273">
            <v>6</v>
          </cell>
          <cell r="V273">
            <v>6.3</v>
          </cell>
          <cell r="W273">
            <v>5.9</v>
          </cell>
          <cell r="X273">
            <v>6.35</v>
          </cell>
          <cell r="Y273">
            <v>6.1</v>
          </cell>
          <cell r="Z273">
            <v>6.5</v>
          </cell>
          <cell r="AA273">
            <v>6.3</v>
          </cell>
          <cell r="AB273">
            <v>6.6</v>
          </cell>
          <cell r="AC273">
            <v>6.5</v>
          </cell>
          <cell r="AD273">
            <v>6.8</v>
          </cell>
          <cell r="AE273">
            <v>5.75</v>
          </cell>
          <cell r="AF273">
            <v>6.15</v>
          </cell>
          <cell r="AG273">
            <v>6.3000000000000007</v>
          </cell>
          <cell r="AH273">
            <v>6.6999999999999993</v>
          </cell>
          <cell r="AI273">
            <v>6.5</v>
          </cell>
          <cell r="AJ273">
            <v>6.9</v>
          </cell>
          <cell r="AK273">
            <v>6.1999999999999993</v>
          </cell>
          <cell r="AL273">
            <v>6.5</v>
          </cell>
          <cell r="AM273">
            <v>5.9</v>
          </cell>
          <cell r="AN273">
            <v>6.25</v>
          </cell>
          <cell r="AO273">
            <v>6</v>
          </cell>
          <cell r="AP273">
            <v>6.4249999999999998</v>
          </cell>
          <cell r="AQ273">
            <v>6.4</v>
          </cell>
          <cell r="AR273">
            <v>6.6999999999999993</v>
          </cell>
          <cell r="AS273">
            <v>5.95</v>
          </cell>
          <cell r="AT273">
            <v>6.5</v>
          </cell>
          <cell r="AU273">
            <v>6.7</v>
          </cell>
          <cell r="AV273">
            <v>6.35</v>
          </cell>
          <cell r="AW273">
            <v>6.0750000000000002</v>
          </cell>
          <cell r="AX273">
            <v>6.2125000000000004</v>
          </cell>
          <cell r="AY273">
            <v>6.55</v>
          </cell>
          <cell r="AZ273">
            <v>-1.5499999999999998</v>
          </cell>
          <cell r="BA273">
            <v>0</v>
          </cell>
          <cell r="BB273">
            <v>0</v>
          </cell>
          <cell r="BC273">
            <v>0</v>
          </cell>
          <cell r="BD273">
            <v>-0.15000000000000036</v>
          </cell>
        </row>
        <row r="274">
          <cell r="A274">
            <v>37549</v>
          </cell>
          <cell r="C274">
            <v>5.5</v>
          </cell>
          <cell r="D274">
            <v>5.8</v>
          </cell>
          <cell r="E274">
            <v>6</v>
          </cell>
          <cell r="F274">
            <v>6.5</v>
          </cell>
          <cell r="G274">
            <v>6.2</v>
          </cell>
          <cell r="H274">
            <v>6.6</v>
          </cell>
          <cell r="I274">
            <v>6.4</v>
          </cell>
          <cell r="J274">
            <v>6.8</v>
          </cell>
          <cell r="K274">
            <v>6.4</v>
          </cell>
          <cell r="L274">
            <v>6.8</v>
          </cell>
          <cell r="M274">
            <v>6.6</v>
          </cell>
          <cell r="N274">
            <v>7</v>
          </cell>
          <cell r="O274">
            <v>6.1</v>
          </cell>
          <cell r="P274">
            <v>6.4</v>
          </cell>
          <cell r="Q274">
            <v>6.3</v>
          </cell>
          <cell r="R274">
            <v>6.6</v>
          </cell>
          <cell r="S274">
            <v>5.8</v>
          </cell>
          <cell r="T274">
            <v>6.2</v>
          </cell>
          <cell r="U274">
            <v>6</v>
          </cell>
          <cell r="V274">
            <v>6.3</v>
          </cell>
          <cell r="W274">
            <v>5.9</v>
          </cell>
          <cell r="X274">
            <v>6.35</v>
          </cell>
          <cell r="Y274">
            <v>6.1</v>
          </cell>
          <cell r="Z274">
            <v>6.5</v>
          </cell>
          <cell r="AA274">
            <v>6.3</v>
          </cell>
          <cell r="AB274">
            <v>6.6</v>
          </cell>
          <cell r="AC274">
            <v>6.5</v>
          </cell>
          <cell r="AD274">
            <v>6.8</v>
          </cell>
          <cell r="AE274">
            <v>5.75</v>
          </cell>
          <cell r="AF274">
            <v>6.15</v>
          </cell>
          <cell r="AG274">
            <v>6.3000000000000007</v>
          </cell>
          <cell r="AH274">
            <v>6.6999999999999993</v>
          </cell>
          <cell r="AI274">
            <v>6.5</v>
          </cell>
          <cell r="AJ274">
            <v>6.9</v>
          </cell>
          <cell r="AK274">
            <v>6.1999999999999993</v>
          </cell>
          <cell r="AL274">
            <v>6.5</v>
          </cell>
          <cell r="AM274">
            <v>5.9</v>
          </cell>
          <cell r="AN274">
            <v>6.25</v>
          </cell>
          <cell r="AO274">
            <v>6</v>
          </cell>
          <cell r="AP274">
            <v>6.4249999999999998</v>
          </cell>
          <cell r="AQ274">
            <v>6.4</v>
          </cell>
          <cell r="AR274">
            <v>6.6999999999999993</v>
          </cell>
          <cell r="AS274">
            <v>5.95</v>
          </cell>
          <cell r="AT274">
            <v>6.5</v>
          </cell>
          <cell r="AU274">
            <v>6.7</v>
          </cell>
          <cell r="AV274">
            <v>6.35</v>
          </cell>
          <cell r="AW274">
            <v>6.0750000000000002</v>
          </cell>
          <cell r="AX274">
            <v>6.2125000000000004</v>
          </cell>
          <cell r="AY274">
            <v>6.55</v>
          </cell>
          <cell r="AZ274">
            <v>0</v>
          </cell>
          <cell r="BA274">
            <v>0</v>
          </cell>
          <cell r="BB274">
            <v>0</v>
          </cell>
          <cell r="BC274">
            <v>0</v>
          </cell>
          <cell r="BD274">
            <v>-0.15000000000000036</v>
          </cell>
        </row>
        <row r="275">
          <cell r="A275">
            <v>37550</v>
          </cell>
          <cell r="C275">
            <v>6</v>
          </cell>
          <cell r="D275">
            <v>6.75</v>
          </cell>
          <cell r="E275">
            <v>7</v>
          </cell>
          <cell r="F275">
            <v>7.25</v>
          </cell>
          <cell r="G275">
            <v>6.5</v>
          </cell>
          <cell r="H275">
            <v>6.9</v>
          </cell>
          <cell r="I275">
            <v>6.7</v>
          </cell>
          <cell r="J275">
            <v>7.1</v>
          </cell>
          <cell r="K275">
            <v>6.4</v>
          </cell>
          <cell r="L275">
            <v>6.75</v>
          </cell>
          <cell r="M275">
            <v>6.6</v>
          </cell>
          <cell r="N275">
            <v>6.9</v>
          </cell>
          <cell r="O275">
            <v>6.1</v>
          </cell>
          <cell r="P275">
            <v>6.4</v>
          </cell>
          <cell r="Q275">
            <v>6.3</v>
          </cell>
          <cell r="R275">
            <v>6.6</v>
          </cell>
          <cell r="S275">
            <v>5.9</v>
          </cell>
          <cell r="T275">
            <v>6.25</v>
          </cell>
          <cell r="U275">
            <v>6.1</v>
          </cell>
          <cell r="V275">
            <v>6.45</v>
          </cell>
          <cell r="W275">
            <v>6</v>
          </cell>
          <cell r="X275">
            <v>6.4</v>
          </cell>
          <cell r="Y275">
            <v>6.15</v>
          </cell>
          <cell r="Z275">
            <v>6.55</v>
          </cell>
          <cell r="AA275">
            <v>6.3</v>
          </cell>
          <cell r="AB275">
            <v>6.6</v>
          </cell>
          <cell r="AC275">
            <v>6.5</v>
          </cell>
          <cell r="AD275">
            <v>6.8</v>
          </cell>
          <cell r="AE275">
            <v>6.5</v>
          </cell>
          <cell r="AF275">
            <v>7</v>
          </cell>
          <cell r="AG275">
            <v>6.6</v>
          </cell>
          <cell r="AH275">
            <v>7</v>
          </cell>
          <cell r="AI275">
            <v>6.5</v>
          </cell>
          <cell r="AJ275">
            <v>6.8250000000000002</v>
          </cell>
          <cell r="AK275">
            <v>6.1999999999999993</v>
          </cell>
          <cell r="AL275">
            <v>6.5</v>
          </cell>
          <cell r="AM275">
            <v>6</v>
          </cell>
          <cell r="AN275">
            <v>6.35</v>
          </cell>
          <cell r="AO275">
            <v>6.0750000000000002</v>
          </cell>
          <cell r="AP275">
            <v>6.4749999999999996</v>
          </cell>
          <cell r="AQ275">
            <v>6.4</v>
          </cell>
          <cell r="AR275">
            <v>6.6999999999999993</v>
          </cell>
          <cell r="AS275">
            <v>6.75</v>
          </cell>
          <cell r="AT275">
            <v>6.8</v>
          </cell>
          <cell r="AU275">
            <v>6.6624999999999996</v>
          </cell>
          <cell r="AV275">
            <v>6.35</v>
          </cell>
          <cell r="AW275">
            <v>6.1749999999999998</v>
          </cell>
          <cell r="AX275">
            <v>6.2750000000000004</v>
          </cell>
          <cell r="AY275">
            <v>6.55</v>
          </cell>
          <cell r="AZ275">
            <v>0.79999999999999982</v>
          </cell>
          <cell r="BA275">
            <v>9.9999999999999645E-2</v>
          </cell>
          <cell r="BB275">
            <v>6.25E-2</v>
          </cell>
          <cell r="BC275">
            <v>0</v>
          </cell>
          <cell r="BD275">
            <v>-0.11249999999999982</v>
          </cell>
        </row>
        <row r="276">
          <cell r="A276">
            <v>37551</v>
          </cell>
          <cell r="C276">
            <v>6.25</v>
          </cell>
          <cell r="D276">
            <v>6.75</v>
          </cell>
          <cell r="E276">
            <v>7</v>
          </cell>
          <cell r="F276">
            <v>7.25</v>
          </cell>
          <cell r="G276">
            <v>6.8</v>
          </cell>
          <cell r="H276">
            <v>7.1</v>
          </cell>
          <cell r="I276">
            <v>7</v>
          </cell>
          <cell r="J276">
            <v>7.3</v>
          </cell>
          <cell r="K276">
            <v>6.4</v>
          </cell>
          <cell r="L276">
            <v>6.75</v>
          </cell>
          <cell r="M276">
            <v>6.6</v>
          </cell>
          <cell r="N276">
            <v>6.9</v>
          </cell>
          <cell r="O276">
            <v>6.1</v>
          </cell>
          <cell r="P276">
            <v>6.4</v>
          </cell>
          <cell r="Q276">
            <v>6.3</v>
          </cell>
          <cell r="R276">
            <v>6.6</v>
          </cell>
          <cell r="S276">
            <v>5.9</v>
          </cell>
          <cell r="T276">
            <v>6.25</v>
          </cell>
          <cell r="U276">
            <v>6.1</v>
          </cell>
          <cell r="V276">
            <v>6.45</v>
          </cell>
          <cell r="W276">
            <v>6</v>
          </cell>
          <cell r="X276">
            <v>6.4</v>
          </cell>
          <cell r="Y276">
            <v>6.15</v>
          </cell>
          <cell r="Z276">
            <v>6.55</v>
          </cell>
          <cell r="AA276">
            <v>6.3</v>
          </cell>
          <cell r="AB276">
            <v>6.6</v>
          </cell>
          <cell r="AC276">
            <v>6.5</v>
          </cell>
          <cell r="AD276">
            <v>6.8</v>
          </cell>
          <cell r="AE276">
            <v>6.625</v>
          </cell>
          <cell r="AF276">
            <v>7</v>
          </cell>
          <cell r="AG276">
            <v>6.9</v>
          </cell>
          <cell r="AH276">
            <v>7.1999999999999993</v>
          </cell>
          <cell r="AI276">
            <v>6.5</v>
          </cell>
          <cell r="AJ276">
            <v>6.8250000000000002</v>
          </cell>
          <cell r="AK276">
            <v>6.1999999999999993</v>
          </cell>
          <cell r="AL276">
            <v>6.5</v>
          </cell>
          <cell r="AM276">
            <v>6</v>
          </cell>
          <cell r="AN276">
            <v>6.35</v>
          </cell>
          <cell r="AO276">
            <v>6.0750000000000002</v>
          </cell>
          <cell r="AP276">
            <v>6.4749999999999996</v>
          </cell>
          <cell r="AQ276">
            <v>6.4</v>
          </cell>
          <cell r="AR276">
            <v>6.6999999999999993</v>
          </cell>
          <cell r="AS276">
            <v>6.8125</v>
          </cell>
          <cell r="AT276">
            <v>7.05</v>
          </cell>
          <cell r="AU276">
            <v>6.6624999999999996</v>
          </cell>
          <cell r="AV276">
            <v>6.35</v>
          </cell>
          <cell r="AW276">
            <v>6.1749999999999998</v>
          </cell>
          <cell r="AX276">
            <v>6.2750000000000004</v>
          </cell>
          <cell r="AY276">
            <v>6.55</v>
          </cell>
          <cell r="AZ276">
            <v>6.25E-2</v>
          </cell>
          <cell r="BA276">
            <v>0</v>
          </cell>
          <cell r="BB276">
            <v>0</v>
          </cell>
          <cell r="BC276">
            <v>0</v>
          </cell>
          <cell r="BD276">
            <v>-0.11249999999999982</v>
          </cell>
        </row>
        <row r="277">
          <cell r="A277">
            <v>37552</v>
          </cell>
          <cell r="C277">
            <v>3.75</v>
          </cell>
          <cell r="D277">
            <v>5</v>
          </cell>
          <cell r="E277">
            <v>6.5</v>
          </cell>
          <cell r="F277">
            <v>7</v>
          </cell>
          <cell r="G277">
            <v>6.5</v>
          </cell>
          <cell r="H277">
            <v>7</v>
          </cell>
          <cell r="I277">
            <v>7.1</v>
          </cell>
          <cell r="J277">
            <v>7.4</v>
          </cell>
          <cell r="K277">
            <v>6.5</v>
          </cell>
          <cell r="L277">
            <v>6.9</v>
          </cell>
          <cell r="M277">
            <v>6.8</v>
          </cell>
          <cell r="N277">
            <v>7.2</v>
          </cell>
          <cell r="O277">
            <v>6.15</v>
          </cell>
          <cell r="P277">
            <v>6.5</v>
          </cell>
          <cell r="Q277">
            <v>6.3</v>
          </cell>
          <cell r="R277">
            <v>6.7</v>
          </cell>
          <cell r="S277">
            <v>6</v>
          </cell>
          <cell r="T277">
            <v>6.3</v>
          </cell>
          <cell r="U277">
            <v>6.2</v>
          </cell>
          <cell r="V277">
            <v>6.5</v>
          </cell>
          <cell r="W277">
            <v>6</v>
          </cell>
          <cell r="X277">
            <v>6.45</v>
          </cell>
          <cell r="Y277">
            <v>6.2</v>
          </cell>
          <cell r="Z277">
            <v>6.6</v>
          </cell>
          <cell r="AA277">
            <v>6.35</v>
          </cell>
          <cell r="AB277">
            <v>6.65</v>
          </cell>
          <cell r="AC277">
            <v>6.55</v>
          </cell>
          <cell r="AD277">
            <v>6.8</v>
          </cell>
          <cell r="AE277">
            <v>5.125</v>
          </cell>
          <cell r="AF277">
            <v>6</v>
          </cell>
          <cell r="AG277">
            <v>6.8</v>
          </cell>
          <cell r="AH277">
            <v>7.2</v>
          </cell>
          <cell r="AI277">
            <v>6.65</v>
          </cell>
          <cell r="AJ277">
            <v>7.0500000000000007</v>
          </cell>
          <cell r="AK277">
            <v>6.2249999999999996</v>
          </cell>
          <cell r="AL277">
            <v>6.6</v>
          </cell>
          <cell r="AM277">
            <v>6.1</v>
          </cell>
          <cell r="AN277">
            <v>6.4</v>
          </cell>
          <cell r="AO277">
            <v>6.1</v>
          </cell>
          <cell r="AP277">
            <v>6.5250000000000004</v>
          </cell>
          <cell r="AQ277">
            <v>6.4499999999999993</v>
          </cell>
          <cell r="AR277">
            <v>6.7249999999999996</v>
          </cell>
          <cell r="AS277">
            <v>5.5625</v>
          </cell>
          <cell r="AT277">
            <v>7</v>
          </cell>
          <cell r="AU277">
            <v>6.8500000000000005</v>
          </cell>
          <cell r="AV277">
            <v>6.4124999999999996</v>
          </cell>
          <cell r="AW277">
            <v>6.25</v>
          </cell>
          <cell r="AX277">
            <v>6.3125</v>
          </cell>
          <cell r="AY277">
            <v>6.5874999999999995</v>
          </cell>
          <cell r="AZ277">
            <v>-1.25</v>
          </cell>
          <cell r="BA277">
            <v>7.5000000000000178E-2</v>
          </cell>
          <cell r="BB277">
            <v>3.7499999999999645E-2</v>
          </cell>
          <cell r="BC277">
            <v>3.7499999999999645E-2</v>
          </cell>
          <cell r="BD277">
            <v>-0.26250000000000107</v>
          </cell>
        </row>
        <row r="278">
          <cell r="A278">
            <v>37553</v>
          </cell>
          <cell r="C278">
            <v>8</v>
          </cell>
          <cell r="D278">
            <v>8.75</v>
          </cell>
          <cell r="E278">
            <v>8.9</v>
          </cell>
          <cell r="F278">
            <v>8.9</v>
          </cell>
          <cell r="G278">
            <v>7.5</v>
          </cell>
          <cell r="H278">
            <v>8</v>
          </cell>
          <cell r="I278">
            <v>7.75</v>
          </cell>
          <cell r="J278">
            <v>8.25</v>
          </cell>
          <cell r="K278">
            <v>6.5</v>
          </cell>
          <cell r="L278">
            <v>6.9</v>
          </cell>
          <cell r="M278">
            <v>6.8</v>
          </cell>
          <cell r="N278">
            <v>7.2</v>
          </cell>
          <cell r="O278">
            <v>6.15</v>
          </cell>
          <cell r="P278">
            <v>6.5</v>
          </cell>
          <cell r="Q278">
            <v>6.3</v>
          </cell>
          <cell r="R278">
            <v>6.7</v>
          </cell>
          <cell r="S278">
            <v>6</v>
          </cell>
          <cell r="T278">
            <v>6.3</v>
          </cell>
          <cell r="U278">
            <v>6.2</v>
          </cell>
          <cell r="V278">
            <v>6.5</v>
          </cell>
          <cell r="W278">
            <v>6</v>
          </cell>
          <cell r="X278">
            <v>6.45</v>
          </cell>
          <cell r="Y278">
            <v>6.2</v>
          </cell>
          <cell r="Z278">
            <v>6.6</v>
          </cell>
          <cell r="AA278">
            <v>6.35</v>
          </cell>
          <cell r="AB278">
            <v>6.65</v>
          </cell>
          <cell r="AC278">
            <v>6.55</v>
          </cell>
          <cell r="AD278">
            <v>6.8</v>
          </cell>
          <cell r="AE278">
            <v>8.4499999999999993</v>
          </cell>
          <cell r="AF278">
            <v>8.8249999999999993</v>
          </cell>
          <cell r="AG278">
            <v>7.625</v>
          </cell>
          <cell r="AH278">
            <v>8.125</v>
          </cell>
          <cell r="AI278">
            <v>6.65</v>
          </cell>
          <cell r="AJ278">
            <v>7.0500000000000007</v>
          </cell>
          <cell r="AK278">
            <v>6.2249999999999996</v>
          </cell>
          <cell r="AL278">
            <v>6.6</v>
          </cell>
          <cell r="AM278">
            <v>6.1</v>
          </cell>
          <cell r="AN278">
            <v>6.4</v>
          </cell>
          <cell r="AO278">
            <v>6.1</v>
          </cell>
          <cell r="AP278">
            <v>6.5250000000000004</v>
          </cell>
          <cell r="AQ278">
            <v>6.4499999999999993</v>
          </cell>
          <cell r="AR278">
            <v>6.7249999999999996</v>
          </cell>
          <cell r="AS278">
            <v>8.6374999999999993</v>
          </cell>
          <cell r="AT278">
            <v>7.875</v>
          </cell>
          <cell r="AU278">
            <v>6.8500000000000005</v>
          </cell>
          <cell r="AV278">
            <v>6.4124999999999996</v>
          </cell>
          <cell r="AW278">
            <v>6.25</v>
          </cell>
          <cell r="AX278">
            <v>6.3125</v>
          </cell>
          <cell r="AY278">
            <v>6.5874999999999995</v>
          </cell>
          <cell r="AZ278">
            <v>3.0749999999999993</v>
          </cell>
          <cell r="BA278">
            <v>0</v>
          </cell>
          <cell r="BB278">
            <v>0</v>
          </cell>
          <cell r="BC278">
            <v>0</v>
          </cell>
          <cell r="BD278">
            <v>-0.26250000000000107</v>
          </cell>
        </row>
        <row r="279">
          <cell r="A279">
            <v>37554</v>
          </cell>
          <cell r="C279">
            <v>8.9</v>
          </cell>
          <cell r="D279">
            <v>8.9</v>
          </cell>
          <cell r="E279">
            <v>8.9</v>
          </cell>
          <cell r="F279">
            <v>8.9499999999999993</v>
          </cell>
          <cell r="G279">
            <v>7.9</v>
          </cell>
          <cell r="H279">
            <v>8.3000000000000007</v>
          </cell>
          <cell r="I279">
            <v>8.1</v>
          </cell>
          <cell r="J279">
            <v>8.5</v>
          </cell>
          <cell r="K279">
            <v>6.5</v>
          </cell>
          <cell r="L279">
            <v>6.9</v>
          </cell>
          <cell r="M279">
            <v>6.8</v>
          </cell>
          <cell r="N279">
            <v>7.2</v>
          </cell>
          <cell r="O279">
            <v>6.15</v>
          </cell>
          <cell r="P279">
            <v>6.5</v>
          </cell>
          <cell r="Q279">
            <v>6.3</v>
          </cell>
          <cell r="R279">
            <v>6.7</v>
          </cell>
          <cell r="S279">
            <v>6</v>
          </cell>
          <cell r="T279">
            <v>6.3</v>
          </cell>
          <cell r="U279">
            <v>6.2</v>
          </cell>
          <cell r="V279">
            <v>6.5</v>
          </cell>
          <cell r="W279">
            <v>6</v>
          </cell>
          <cell r="X279">
            <v>6.45</v>
          </cell>
          <cell r="Y279">
            <v>6.2</v>
          </cell>
          <cell r="Z279">
            <v>6.6</v>
          </cell>
          <cell r="AA279">
            <v>6.35</v>
          </cell>
          <cell r="AB279">
            <v>6.65</v>
          </cell>
          <cell r="AC279">
            <v>6.55</v>
          </cell>
          <cell r="AD279">
            <v>6.8</v>
          </cell>
          <cell r="AE279">
            <v>8.9</v>
          </cell>
          <cell r="AF279">
            <v>8.9250000000000007</v>
          </cell>
          <cell r="AG279">
            <v>8</v>
          </cell>
          <cell r="AH279">
            <v>8.4</v>
          </cell>
          <cell r="AI279">
            <v>6.65</v>
          </cell>
          <cell r="AJ279">
            <v>7.0500000000000007</v>
          </cell>
          <cell r="AK279">
            <v>6.2249999999999996</v>
          </cell>
          <cell r="AL279">
            <v>6.6</v>
          </cell>
          <cell r="AM279">
            <v>6.1</v>
          </cell>
          <cell r="AN279">
            <v>6.4</v>
          </cell>
          <cell r="AO279">
            <v>6.1</v>
          </cell>
          <cell r="AP279">
            <v>6.5250000000000004</v>
          </cell>
          <cell r="AQ279">
            <v>6.4499999999999993</v>
          </cell>
          <cell r="AR279">
            <v>6.7249999999999996</v>
          </cell>
          <cell r="AS279">
            <v>8.9125000000000014</v>
          </cell>
          <cell r="AT279">
            <v>8.1999999999999993</v>
          </cell>
          <cell r="AU279">
            <v>6.8500000000000005</v>
          </cell>
          <cell r="AV279">
            <v>6.4124999999999996</v>
          </cell>
          <cell r="AW279">
            <v>6.25</v>
          </cell>
          <cell r="AX279">
            <v>6.3125</v>
          </cell>
          <cell r="AY279">
            <v>6.5874999999999995</v>
          </cell>
          <cell r="AZ279">
            <v>0.27500000000000213</v>
          </cell>
          <cell r="BA279">
            <v>0</v>
          </cell>
          <cell r="BB279">
            <v>0</v>
          </cell>
          <cell r="BC279">
            <v>0</v>
          </cell>
          <cell r="BD279">
            <v>-0.26250000000000107</v>
          </cell>
        </row>
        <row r="280">
          <cell r="A280">
            <v>37555</v>
          </cell>
          <cell r="C280">
            <v>8</v>
          </cell>
          <cell r="D280">
            <v>8.75</v>
          </cell>
          <cell r="E280">
            <v>8.75</v>
          </cell>
          <cell r="F280">
            <v>8.9</v>
          </cell>
          <cell r="G280">
            <v>7.75</v>
          </cell>
          <cell r="H280">
            <v>8.25</v>
          </cell>
          <cell r="I280">
            <v>8.1</v>
          </cell>
          <cell r="J280">
            <v>8.4</v>
          </cell>
          <cell r="K280">
            <v>7.2</v>
          </cell>
          <cell r="L280">
            <v>7.5</v>
          </cell>
          <cell r="M280">
            <v>7.4</v>
          </cell>
          <cell r="N280">
            <v>7.7</v>
          </cell>
          <cell r="O280">
            <v>6.3</v>
          </cell>
          <cell r="P280">
            <v>6.7</v>
          </cell>
          <cell r="Q280">
            <v>6.5</v>
          </cell>
          <cell r="R280">
            <v>6.9</v>
          </cell>
          <cell r="S280">
            <v>6.1</v>
          </cell>
          <cell r="T280">
            <v>6.4</v>
          </cell>
          <cell r="U280">
            <v>6.25</v>
          </cell>
          <cell r="V280">
            <v>6.6</v>
          </cell>
          <cell r="W280">
            <v>6</v>
          </cell>
          <cell r="X280">
            <v>6.4</v>
          </cell>
          <cell r="Y280">
            <v>6.2</v>
          </cell>
          <cell r="Z280">
            <v>6.6</v>
          </cell>
          <cell r="AA280">
            <v>6.4</v>
          </cell>
          <cell r="AB280">
            <v>6.7</v>
          </cell>
          <cell r="AC280">
            <v>6.6</v>
          </cell>
          <cell r="AD280">
            <v>6.9</v>
          </cell>
          <cell r="AE280">
            <v>8.375</v>
          </cell>
          <cell r="AF280">
            <v>8.8249999999999993</v>
          </cell>
          <cell r="AG280">
            <v>7.9249999999999998</v>
          </cell>
          <cell r="AH280">
            <v>8.3249999999999993</v>
          </cell>
          <cell r="AI280">
            <v>7.3000000000000007</v>
          </cell>
          <cell r="AJ280">
            <v>7.6</v>
          </cell>
          <cell r="AK280">
            <v>6.4</v>
          </cell>
          <cell r="AL280">
            <v>6.8000000000000007</v>
          </cell>
          <cell r="AM280">
            <v>6.1749999999999998</v>
          </cell>
          <cell r="AN280">
            <v>6.5</v>
          </cell>
          <cell r="AO280">
            <v>6.1</v>
          </cell>
          <cell r="AP280">
            <v>6.5</v>
          </cell>
          <cell r="AQ280">
            <v>6.5</v>
          </cell>
          <cell r="AR280">
            <v>6.8000000000000007</v>
          </cell>
          <cell r="AS280">
            <v>8.6</v>
          </cell>
          <cell r="AT280">
            <v>8.125</v>
          </cell>
          <cell r="AU280">
            <v>7.45</v>
          </cell>
          <cell r="AV280">
            <v>6.6000000000000005</v>
          </cell>
          <cell r="AW280">
            <v>6.3375000000000004</v>
          </cell>
          <cell r="AX280">
            <v>6.3</v>
          </cell>
          <cell r="AY280">
            <v>6.65</v>
          </cell>
          <cell r="AZ280">
            <v>-0.31250000000000178</v>
          </cell>
          <cell r="BA280">
            <v>8.7500000000000355E-2</v>
          </cell>
          <cell r="BB280">
            <v>-1.2500000000000178E-2</v>
          </cell>
          <cell r="BC280">
            <v>6.2500000000000888E-2</v>
          </cell>
          <cell r="BD280">
            <v>-0.79999999999999982</v>
          </cell>
        </row>
        <row r="281">
          <cell r="A281">
            <v>37556</v>
          </cell>
          <cell r="C281">
            <v>8</v>
          </cell>
          <cell r="D281">
            <v>8.75</v>
          </cell>
          <cell r="E281">
            <v>8.75</v>
          </cell>
          <cell r="F281">
            <v>8.9</v>
          </cell>
          <cell r="G281">
            <v>7.75</v>
          </cell>
          <cell r="H281">
            <v>8.25</v>
          </cell>
          <cell r="I281">
            <v>8.1</v>
          </cell>
          <cell r="J281">
            <v>8.4</v>
          </cell>
          <cell r="K281">
            <v>7.2</v>
          </cell>
          <cell r="L281">
            <v>7.5</v>
          </cell>
          <cell r="M281">
            <v>7.4</v>
          </cell>
          <cell r="N281">
            <v>7.7</v>
          </cell>
          <cell r="O281">
            <v>6.3</v>
          </cell>
          <cell r="P281">
            <v>6.7</v>
          </cell>
          <cell r="Q281">
            <v>6.5</v>
          </cell>
          <cell r="R281">
            <v>6.9</v>
          </cell>
          <cell r="S281">
            <v>6.1</v>
          </cell>
          <cell r="T281">
            <v>6.4</v>
          </cell>
          <cell r="U281">
            <v>6.25</v>
          </cell>
          <cell r="V281">
            <v>6.6</v>
          </cell>
          <cell r="W281">
            <v>6</v>
          </cell>
          <cell r="X281">
            <v>6.4</v>
          </cell>
          <cell r="Y281">
            <v>6.2</v>
          </cell>
          <cell r="Z281">
            <v>6.6</v>
          </cell>
          <cell r="AA281">
            <v>6.4</v>
          </cell>
          <cell r="AB281">
            <v>6.7</v>
          </cell>
          <cell r="AC281">
            <v>6.6</v>
          </cell>
          <cell r="AD281">
            <v>6.9</v>
          </cell>
          <cell r="AE281">
            <v>8.375</v>
          </cell>
          <cell r="AF281">
            <v>8.8249999999999993</v>
          </cell>
          <cell r="AG281">
            <v>7.9249999999999998</v>
          </cell>
          <cell r="AH281">
            <v>8.3249999999999993</v>
          </cell>
          <cell r="AI281">
            <v>7.3000000000000007</v>
          </cell>
          <cell r="AJ281">
            <v>7.6</v>
          </cell>
          <cell r="AK281">
            <v>6.4</v>
          </cell>
          <cell r="AL281">
            <v>6.8000000000000007</v>
          </cell>
          <cell r="AM281">
            <v>6.1749999999999998</v>
          </cell>
          <cell r="AN281">
            <v>6.5</v>
          </cell>
          <cell r="AO281">
            <v>6.1</v>
          </cell>
          <cell r="AP281">
            <v>6.5</v>
          </cell>
          <cell r="AQ281">
            <v>6.5</v>
          </cell>
          <cell r="AR281">
            <v>6.8000000000000007</v>
          </cell>
          <cell r="AS281">
            <v>8.6</v>
          </cell>
          <cell r="AT281">
            <v>8.125</v>
          </cell>
          <cell r="AU281">
            <v>7.45</v>
          </cell>
          <cell r="AV281">
            <v>6.6000000000000005</v>
          </cell>
          <cell r="AW281">
            <v>6.3375000000000004</v>
          </cell>
          <cell r="AX281">
            <v>6.3</v>
          </cell>
          <cell r="AY281">
            <v>6.65</v>
          </cell>
          <cell r="AZ281">
            <v>0</v>
          </cell>
          <cell r="BA281">
            <v>0</v>
          </cell>
          <cell r="BB281">
            <v>0</v>
          </cell>
          <cell r="BC281">
            <v>0</v>
          </cell>
          <cell r="BD281">
            <v>-0.79999999999999982</v>
          </cell>
        </row>
        <row r="282">
          <cell r="A282">
            <v>37557</v>
          </cell>
          <cell r="C282">
            <v>8.75</v>
          </cell>
          <cell r="D282">
            <v>8.9</v>
          </cell>
          <cell r="E282">
            <v>8.9</v>
          </cell>
          <cell r="F282">
            <v>8.9</v>
          </cell>
          <cell r="G282">
            <v>7.6</v>
          </cell>
          <cell r="H282">
            <v>8.1999999999999993</v>
          </cell>
          <cell r="I282">
            <v>7.8</v>
          </cell>
          <cell r="J282">
            <v>8.4</v>
          </cell>
          <cell r="K282">
            <v>7.2</v>
          </cell>
          <cell r="L282">
            <v>7.5</v>
          </cell>
          <cell r="M282">
            <v>7.4</v>
          </cell>
          <cell r="N282">
            <v>7.7</v>
          </cell>
          <cell r="O282">
            <v>6.3</v>
          </cell>
          <cell r="P282">
            <v>6.7</v>
          </cell>
          <cell r="Q282">
            <v>6.5</v>
          </cell>
          <cell r="R282">
            <v>6.9</v>
          </cell>
          <cell r="S282">
            <v>6.1</v>
          </cell>
          <cell r="T282">
            <v>6.4</v>
          </cell>
          <cell r="U282">
            <v>6.25</v>
          </cell>
          <cell r="V282">
            <v>6.6</v>
          </cell>
          <cell r="W282">
            <v>6</v>
          </cell>
          <cell r="X282">
            <v>6.4</v>
          </cell>
          <cell r="Y282">
            <v>6.2</v>
          </cell>
          <cell r="Z282">
            <v>6.6</v>
          </cell>
          <cell r="AA282">
            <v>6.4</v>
          </cell>
          <cell r="AB282">
            <v>6.7</v>
          </cell>
          <cell r="AC282">
            <v>6.6</v>
          </cell>
          <cell r="AD282">
            <v>6.9</v>
          </cell>
          <cell r="AE282">
            <v>8.8249999999999993</v>
          </cell>
          <cell r="AF282">
            <v>8.9</v>
          </cell>
          <cell r="AG282">
            <v>7.6999999999999993</v>
          </cell>
          <cell r="AH282">
            <v>8.3000000000000007</v>
          </cell>
          <cell r="AI282">
            <v>7.3000000000000007</v>
          </cell>
          <cell r="AJ282">
            <v>7.6</v>
          </cell>
          <cell r="AK282">
            <v>6.4</v>
          </cell>
          <cell r="AL282">
            <v>6.8000000000000007</v>
          </cell>
          <cell r="AM282">
            <v>6.1749999999999998</v>
          </cell>
          <cell r="AN282">
            <v>6.5</v>
          </cell>
          <cell r="AO282">
            <v>6.1</v>
          </cell>
          <cell r="AP282">
            <v>6.5</v>
          </cell>
          <cell r="AQ282">
            <v>6.5</v>
          </cell>
          <cell r="AR282">
            <v>6.8000000000000007</v>
          </cell>
          <cell r="AS282">
            <v>8.8625000000000007</v>
          </cell>
          <cell r="AT282">
            <v>8</v>
          </cell>
          <cell r="AU282">
            <v>7.45</v>
          </cell>
          <cell r="AV282">
            <v>6.6000000000000005</v>
          </cell>
          <cell r="AW282">
            <v>6.3375000000000004</v>
          </cell>
          <cell r="AX282">
            <v>6.3</v>
          </cell>
          <cell r="AY282">
            <v>6.65</v>
          </cell>
          <cell r="AZ282">
            <v>0.26250000000000107</v>
          </cell>
          <cell r="BA282">
            <v>0</v>
          </cell>
          <cell r="BB282">
            <v>0</v>
          </cell>
          <cell r="BC282">
            <v>0</v>
          </cell>
          <cell r="BD282">
            <v>-0.79999999999999982</v>
          </cell>
        </row>
        <row r="283">
          <cell r="A283">
            <v>37558</v>
          </cell>
          <cell r="C283">
            <v>8.9</v>
          </cell>
          <cell r="D283">
            <v>8.9</v>
          </cell>
          <cell r="E283">
            <v>8.9</v>
          </cell>
          <cell r="F283">
            <v>8.9</v>
          </cell>
          <cell r="G283">
            <v>8.1</v>
          </cell>
          <cell r="H283">
            <v>8.6</v>
          </cell>
          <cell r="I283">
            <v>8.3000000000000007</v>
          </cell>
          <cell r="J283">
            <v>8.6999999999999993</v>
          </cell>
          <cell r="K283">
            <v>7.5</v>
          </cell>
          <cell r="L283">
            <v>8.1</v>
          </cell>
          <cell r="M283">
            <v>7.7</v>
          </cell>
          <cell r="N283">
            <v>6.3</v>
          </cell>
          <cell r="O283">
            <v>6.5</v>
          </cell>
          <cell r="P283">
            <v>6.9</v>
          </cell>
          <cell r="Q283">
            <v>6.7</v>
          </cell>
          <cell r="R283">
            <v>7.1</v>
          </cell>
          <cell r="S283">
            <v>6.2</v>
          </cell>
          <cell r="T283">
            <v>6.5</v>
          </cell>
          <cell r="U283">
            <v>6.4</v>
          </cell>
          <cell r="V283">
            <v>6.7</v>
          </cell>
          <cell r="W283">
            <v>6</v>
          </cell>
          <cell r="X283">
            <v>6.4</v>
          </cell>
          <cell r="Y283">
            <v>6.2</v>
          </cell>
          <cell r="Z283">
            <v>6.6</v>
          </cell>
          <cell r="AA283">
            <v>6.4</v>
          </cell>
          <cell r="AB283">
            <v>6.7</v>
          </cell>
          <cell r="AC283">
            <v>6.6</v>
          </cell>
          <cell r="AD283">
            <v>6.9</v>
          </cell>
          <cell r="AE283">
            <v>8.9</v>
          </cell>
          <cell r="AF283">
            <v>8.9</v>
          </cell>
          <cell r="AG283">
            <v>8.1999999999999993</v>
          </cell>
          <cell r="AH283">
            <v>8.6499999999999986</v>
          </cell>
          <cell r="AI283">
            <v>7.6</v>
          </cell>
          <cell r="AJ283">
            <v>7.1999999999999993</v>
          </cell>
          <cell r="AK283">
            <v>6.6</v>
          </cell>
          <cell r="AL283">
            <v>7</v>
          </cell>
          <cell r="AM283">
            <v>6.3000000000000007</v>
          </cell>
          <cell r="AN283">
            <v>6.6</v>
          </cell>
          <cell r="AO283">
            <v>6.1</v>
          </cell>
          <cell r="AP283">
            <v>6.5</v>
          </cell>
          <cell r="AQ283">
            <v>6.5</v>
          </cell>
          <cell r="AR283">
            <v>6.8000000000000007</v>
          </cell>
          <cell r="AS283">
            <v>8.9</v>
          </cell>
          <cell r="AT283">
            <v>8.4249999999999989</v>
          </cell>
          <cell r="AU283">
            <v>7.3999999999999995</v>
          </cell>
          <cell r="AV283">
            <v>6.8</v>
          </cell>
          <cell r="AW283">
            <v>6.45</v>
          </cell>
          <cell r="AX283">
            <v>6.3</v>
          </cell>
          <cell r="AY283">
            <v>6.65</v>
          </cell>
          <cell r="AZ283">
            <v>3.7499999999999645E-2</v>
          </cell>
          <cell r="BA283">
            <v>0.11249999999999982</v>
          </cell>
          <cell r="BB283">
            <v>0</v>
          </cell>
          <cell r="BC283">
            <v>0</v>
          </cell>
          <cell r="BD283">
            <v>-0.74999999999999911</v>
          </cell>
        </row>
        <row r="284">
          <cell r="A284">
            <v>37559</v>
          </cell>
          <cell r="C284">
            <v>8.9</v>
          </cell>
          <cell r="D284">
            <v>8.9</v>
          </cell>
          <cell r="E284">
            <v>8.9</v>
          </cell>
          <cell r="F284">
            <v>8.9499999999999993</v>
          </cell>
          <cell r="G284">
            <v>8.9</v>
          </cell>
          <cell r="H284">
            <v>8.9499999999999993</v>
          </cell>
          <cell r="I284">
            <v>8.9</v>
          </cell>
          <cell r="J284">
            <v>8.9499999999999993</v>
          </cell>
          <cell r="K284">
            <v>7.8</v>
          </cell>
          <cell r="L284">
            <v>8.1999999999999993</v>
          </cell>
          <cell r="M284">
            <v>8</v>
          </cell>
          <cell r="N284">
            <v>8.4</v>
          </cell>
          <cell r="O284">
            <v>6.7</v>
          </cell>
          <cell r="P284">
            <v>7.1</v>
          </cell>
          <cell r="Q284">
            <v>6.9</v>
          </cell>
          <cell r="R284">
            <v>7.3</v>
          </cell>
          <cell r="S284">
            <v>6.2</v>
          </cell>
          <cell r="T284">
            <v>6.5</v>
          </cell>
          <cell r="U284">
            <v>6.4</v>
          </cell>
          <cell r="V284">
            <v>6.7</v>
          </cell>
          <cell r="W284">
            <v>6</v>
          </cell>
          <cell r="X284">
            <v>6.4</v>
          </cell>
          <cell r="Y284">
            <v>6.2</v>
          </cell>
          <cell r="Z284">
            <v>6.6</v>
          </cell>
          <cell r="AA284">
            <v>6.4</v>
          </cell>
          <cell r="AB284">
            <v>6.7</v>
          </cell>
          <cell r="AC284">
            <v>6.6</v>
          </cell>
          <cell r="AD284">
            <v>6.9</v>
          </cell>
          <cell r="AE284">
            <v>8.9</v>
          </cell>
          <cell r="AF284">
            <v>8.9250000000000007</v>
          </cell>
          <cell r="AG284">
            <v>8.9</v>
          </cell>
          <cell r="AH284">
            <v>8.9499999999999993</v>
          </cell>
          <cell r="AI284">
            <v>7.9</v>
          </cell>
          <cell r="AJ284">
            <v>8.3000000000000007</v>
          </cell>
          <cell r="AK284">
            <v>6.8000000000000007</v>
          </cell>
          <cell r="AL284">
            <v>7.1999999999999993</v>
          </cell>
          <cell r="AM284">
            <v>6.3000000000000007</v>
          </cell>
          <cell r="AN284">
            <v>6.6</v>
          </cell>
          <cell r="AO284">
            <v>6.1</v>
          </cell>
          <cell r="AP284">
            <v>6.5</v>
          </cell>
          <cell r="AQ284">
            <v>6.5</v>
          </cell>
          <cell r="AR284">
            <v>6.8000000000000007</v>
          </cell>
          <cell r="AS284">
            <v>8.9125000000000014</v>
          </cell>
          <cell r="AT284">
            <v>8.9250000000000007</v>
          </cell>
          <cell r="AU284">
            <v>8.1000000000000014</v>
          </cell>
          <cell r="AV284">
            <v>7</v>
          </cell>
          <cell r="AW284">
            <v>6.45</v>
          </cell>
          <cell r="AX284">
            <v>6.3</v>
          </cell>
          <cell r="AY284">
            <v>6.65</v>
          </cell>
          <cell r="AZ284">
            <v>1.2500000000001066E-2</v>
          </cell>
          <cell r="BA284">
            <v>0</v>
          </cell>
          <cell r="BB284">
            <v>0</v>
          </cell>
          <cell r="BC284">
            <v>0</v>
          </cell>
          <cell r="BD284">
            <v>-1.4500000000000011</v>
          </cell>
        </row>
        <row r="285">
          <cell r="A285">
            <v>37560</v>
          </cell>
          <cell r="C285">
            <v>8.9</v>
          </cell>
          <cell r="D285">
            <v>8.9</v>
          </cell>
          <cell r="E285">
            <v>8.9</v>
          </cell>
          <cell r="F285">
            <v>8.9499999999999993</v>
          </cell>
          <cell r="G285">
            <v>8.8000000000000007</v>
          </cell>
          <cell r="H285">
            <v>8.9499999999999993</v>
          </cell>
          <cell r="I285">
            <v>8.9</v>
          </cell>
          <cell r="J285">
            <v>8.9499999999999993</v>
          </cell>
          <cell r="K285">
            <v>8</v>
          </cell>
          <cell r="L285">
            <v>8.4</v>
          </cell>
          <cell r="M285">
            <v>8.1999999999999993</v>
          </cell>
          <cell r="N285">
            <v>8.6</v>
          </cell>
          <cell r="O285">
            <v>7</v>
          </cell>
          <cell r="P285">
            <v>7.3</v>
          </cell>
          <cell r="Q285">
            <v>7.2</v>
          </cell>
          <cell r="R285">
            <v>7.5</v>
          </cell>
          <cell r="S285">
            <v>6.2</v>
          </cell>
          <cell r="T285">
            <v>6.5</v>
          </cell>
          <cell r="U285">
            <v>6.4</v>
          </cell>
          <cell r="V285">
            <v>6.7</v>
          </cell>
          <cell r="W285">
            <v>6.15</v>
          </cell>
          <cell r="X285">
            <v>6.5</v>
          </cell>
          <cell r="Y285">
            <v>6.3</v>
          </cell>
          <cell r="Z285">
            <v>6.7</v>
          </cell>
          <cell r="AA285">
            <v>6.4</v>
          </cell>
          <cell r="AB285">
            <v>6.8</v>
          </cell>
          <cell r="AC285">
            <v>6.6</v>
          </cell>
          <cell r="AD285">
            <v>7</v>
          </cell>
          <cell r="AE285">
            <v>8.9</v>
          </cell>
          <cell r="AF285">
            <v>8.9250000000000007</v>
          </cell>
          <cell r="AG285">
            <v>8.8500000000000014</v>
          </cell>
          <cell r="AH285">
            <v>8.9499999999999993</v>
          </cell>
          <cell r="AI285">
            <v>8.1</v>
          </cell>
          <cell r="AJ285">
            <v>8.5</v>
          </cell>
          <cell r="AK285">
            <v>7.1</v>
          </cell>
          <cell r="AL285">
            <v>7.4</v>
          </cell>
          <cell r="AM285">
            <v>6.3000000000000007</v>
          </cell>
          <cell r="AN285">
            <v>6.6</v>
          </cell>
          <cell r="AO285">
            <v>6.2249999999999996</v>
          </cell>
          <cell r="AP285">
            <v>6.6</v>
          </cell>
          <cell r="AQ285">
            <v>6.5</v>
          </cell>
          <cell r="AR285">
            <v>6.9</v>
          </cell>
          <cell r="AS285">
            <v>8.9125000000000014</v>
          </cell>
          <cell r="AT285">
            <v>8.9</v>
          </cell>
          <cell r="AU285">
            <v>8.3000000000000007</v>
          </cell>
          <cell r="AV285">
            <v>7.25</v>
          </cell>
          <cell r="AW285">
            <v>6.45</v>
          </cell>
          <cell r="AX285">
            <v>6.4124999999999996</v>
          </cell>
          <cell r="AY285">
            <v>6.7</v>
          </cell>
          <cell r="AZ285">
            <v>0</v>
          </cell>
          <cell r="BA285">
            <v>0</v>
          </cell>
          <cell r="BB285">
            <v>0.11249999999999982</v>
          </cell>
          <cell r="BC285">
            <v>4.9999999999999822E-2</v>
          </cell>
          <cell r="BD285">
            <v>-1.6000000000000005</v>
          </cell>
        </row>
        <row r="286">
          <cell r="A286">
            <v>37561</v>
          </cell>
          <cell r="C286">
            <v>8.9</v>
          </cell>
          <cell r="D286">
            <v>8.9499999999999993</v>
          </cell>
          <cell r="E286">
            <v>8.9499999999999993</v>
          </cell>
          <cell r="F286">
            <v>8.9499999999999993</v>
          </cell>
          <cell r="G286">
            <v>8.75</v>
          </cell>
          <cell r="H286">
            <v>8.9</v>
          </cell>
          <cell r="I286">
            <v>8.9</v>
          </cell>
          <cell r="J286">
            <v>8.9499999999999993</v>
          </cell>
          <cell r="K286">
            <v>7.75</v>
          </cell>
          <cell r="L286">
            <v>8</v>
          </cell>
          <cell r="M286">
            <v>8.25</v>
          </cell>
          <cell r="N286">
            <v>8.5</v>
          </cell>
          <cell r="O286">
            <v>6.8</v>
          </cell>
          <cell r="P286">
            <v>7.25</v>
          </cell>
          <cell r="Q286">
            <v>7</v>
          </cell>
          <cell r="R286">
            <v>7.5</v>
          </cell>
          <cell r="S286">
            <v>6.4</v>
          </cell>
          <cell r="T286">
            <v>6.8</v>
          </cell>
          <cell r="U286">
            <v>6.6</v>
          </cell>
          <cell r="V286">
            <v>7</v>
          </cell>
          <cell r="W286">
            <v>6.2</v>
          </cell>
          <cell r="X286">
            <v>6.5</v>
          </cell>
          <cell r="Y286">
            <v>6.3</v>
          </cell>
          <cell r="Z286">
            <v>6.7</v>
          </cell>
          <cell r="AA286">
            <v>6.5</v>
          </cell>
          <cell r="AB286">
            <v>6.8</v>
          </cell>
          <cell r="AC286">
            <v>6.6</v>
          </cell>
          <cell r="AD286">
            <v>7</v>
          </cell>
          <cell r="AE286">
            <v>8.9250000000000007</v>
          </cell>
          <cell r="AF286">
            <v>8.9499999999999993</v>
          </cell>
          <cell r="AG286">
            <v>8.8249999999999993</v>
          </cell>
          <cell r="AH286">
            <v>8.9250000000000007</v>
          </cell>
          <cell r="AI286">
            <v>8</v>
          </cell>
          <cell r="AJ286">
            <v>8.25</v>
          </cell>
          <cell r="AK286">
            <v>6.9</v>
          </cell>
          <cell r="AL286">
            <v>7.375</v>
          </cell>
          <cell r="AM286">
            <v>6.5</v>
          </cell>
          <cell r="AN286">
            <v>6.9</v>
          </cell>
          <cell r="AO286">
            <v>6.25</v>
          </cell>
          <cell r="AP286">
            <v>6.6</v>
          </cell>
          <cell r="AQ286">
            <v>6.55</v>
          </cell>
          <cell r="AR286">
            <v>6.9</v>
          </cell>
          <cell r="AS286">
            <v>8.9375</v>
          </cell>
          <cell r="AT286">
            <v>8.875</v>
          </cell>
          <cell r="AU286">
            <v>8.125</v>
          </cell>
          <cell r="AV286">
            <v>7.1375000000000002</v>
          </cell>
          <cell r="AW286">
            <v>6.7</v>
          </cell>
          <cell r="AX286">
            <v>6.4249999999999998</v>
          </cell>
          <cell r="AY286">
            <v>6.7249999999999996</v>
          </cell>
          <cell r="AZ286">
            <v>2.4999999999998579E-2</v>
          </cell>
          <cell r="BA286">
            <v>0.25</v>
          </cell>
          <cell r="BB286">
            <v>1.2500000000000178E-2</v>
          </cell>
          <cell r="BC286">
            <v>2.4999999999999467E-2</v>
          </cell>
          <cell r="BD286">
            <v>-1.4000000000000004</v>
          </cell>
        </row>
        <row r="287">
          <cell r="A287">
            <v>37562</v>
          </cell>
          <cell r="C287">
            <v>8.9</v>
          </cell>
          <cell r="D287">
            <v>8.9499999999999993</v>
          </cell>
          <cell r="E287">
            <v>8.9499999999999993</v>
          </cell>
          <cell r="F287">
            <v>8.9499999999999993</v>
          </cell>
          <cell r="G287">
            <v>8.75</v>
          </cell>
          <cell r="H287">
            <v>8.9</v>
          </cell>
          <cell r="I287">
            <v>8.9</v>
          </cell>
          <cell r="J287">
            <v>8.9499999999999993</v>
          </cell>
          <cell r="K287">
            <v>7.75</v>
          </cell>
          <cell r="L287">
            <v>8</v>
          </cell>
          <cell r="M287">
            <v>8.25</v>
          </cell>
          <cell r="N287">
            <v>8.5</v>
          </cell>
          <cell r="O287">
            <v>6.8</v>
          </cell>
          <cell r="P287">
            <v>7.25</v>
          </cell>
          <cell r="Q287">
            <v>7</v>
          </cell>
          <cell r="R287">
            <v>7.5</v>
          </cell>
          <cell r="S287">
            <v>6.4</v>
          </cell>
          <cell r="T287">
            <v>6.8</v>
          </cell>
          <cell r="U287">
            <v>6.6</v>
          </cell>
          <cell r="V287">
            <v>7</v>
          </cell>
          <cell r="W287">
            <v>6.2</v>
          </cell>
          <cell r="X287">
            <v>6.5</v>
          </cell>
          <cell r="Y287">
            <v>6.3</v>
          </cell>
          <cell r="Z287">
            <v>6.7</v>
          </cell>
          <cell r="AA287">
            <v>6.5</v>
          </cell>
          <cell r="AB287">
            <v>6.8</v>
          </cell>
          <cell r="AC287">
            <v>6.6</v>
          </cell>
          <cell r="AD287">
            <v>7</v>
          </cell>
          <cell r="AE287">
            <v>8.9250000000000007</v>
          </cell>
          <cell r="AF287">
            <v>8.9499999999999993</v>
          </cell>
          <cell r="AG287">
            <v>8.8249999999999993</v>
          </cell>
          <cell r="AH287">
            <v>8.9250000000000007</v>
          </cell>
          <cell r="AI287">
            <v>8</v>
          </cell>
          <cell r="AJ287">
            <v>8.25</v>
          </cell>
          <cell r="AK287">
            <v>6.9</v>
          </cell>
          <cell r="AL287">
            <v>7.375</v>
          </cell>
          <cell r="AM287">
            <v>6.5</v>
          </cell>
          <cell r="AN287">
            <v>6.9</v>
          </cell>
          <cell r="AO287">
            <v>6.25</v>
          </cell>
          <cell r="AP287">
            <v>6.6</v>
          </cell>
          <cell r="AQ287">
            <v>6.55</v>
          </cell>
          <cell r="AR287">
            <v>6.9</v>
          </cell>
          <cell r="AS287">
            <v>8.9375</v>
          </cell>
          <cell r="AT287">
            <v>8.875</v>
          </cell>
          <cell r="AU287">
            <v>8.125</v>
          </cell>
          <cell r="AV287">
            <v>7.1375000000000002</v>
          </cell>
          <cell r="AW287">
            <v>6.7</v>
          </cell>
          <cell r="AX287">
            <v>6.4249999999999998</v>
          </cell>
          <cell r="AY287">
            <v>6.7249999999999996</v>
          </cell>
          <cell r="AZ287">
            <v>0</v>
          </cell>
          <cell r="BA287">
            <v>0</v>
          </cell>
          <cell r="BB287">
            <v>0</v>
          </cell>
          <cell r="BC287">
            <v>0</v>
          </cell>
          <cell r="BD287">
            <v>-1.4000000000000004</v>
          </cell>
        </row>
        <row r="288">
          <cell r="A288">
            <v>37563</v>
          </cell>
          <cell r="C288">
            <v>8.9</v>
          </cell>
          <cell r="D288">
            <v>8.9499999999999993</v>
          </cell>
          <cell r="E288">
            <v>8.9499999999999993</v>
          </cell>
          <cell r="F288">
            <v>8.9499999999999993</v>
          </cell>
          <cell r="G288">
            <v>8.75</v>
          </cell>
          <cell r="H288">
            <v>8.9</v>
          </cell>
          <cell r="I288">
            <v>8.9</v>
          </cell>
          <cell r="J288">
            <v>8.9499999999999993</v>
          </cell>
          <cell r="K288">
            <v>7.75</v>
          </cell>
          <cell r="L288">
            <v>8</v>
          </cell>
          <cell r="M288">
            <v>8.25</v>
          </cell>
          <cell r="N288">
            <v>8.5</v>
          </cell>
          <cell r="O288">
            <v>6.8</v>
          </cell>
          <cell r="P288">
            <v>7.25</v>
          </cell>
          <cell r="Q288">
            <v>7</v>
          </cell>
          <cell r="R288">
            <v>7.5</v>
          </cell>
          <cell r="S288">
            <v>6.4</v>
          </cell>
          <cell r="T288">
            <v>6.8</v>
          </cell>
          <cell r="U288">
            <v>6.6</v>
          </cell>
          <cell r="V288">
            <v>7</v>
          </cell>
          <cell r="W288">
            <v>6.2</v>
          </cell>
          <cell r="X288">
            <v>6.5</v>
          </cell>
          <cell r="Y288">
            <v>6.3</v>
          </cell>
          <cell r="Z288">
            <v>6.7</v>
          </cell>
          <cell r="AA288">
            <v>6.5</v>
          </cell>
          <cell r="AB288">
            <v>6.8</v>
          </cell>
          <cell r="AC288">
            <v>6.6</v>
          </cell>
          <cell r="AD288">
            <v>7</v>
          </cell>
          <cell r="AE288">
            <v>8.9250000000000007</v>
          </cell>
          <cell r="AF288">
            <v>8.9499999999999993</v>
          </cell>
          <cell r="AG288">
            <v>8.8249999999999993</v>
          </cell>
          <cell r="AH288">
            <v>8.9250000000000007</v>
          </cell>
          <cell r="AI288">
            <v>8</v>
          </cell>
          <cell r="AJ288">
            <v>8.25</v>
          </cell>
          <cell r="AK288">
            <v>6.9</v>
          </cell>
          <cell r="AL288">
            <v>7.375</v>
          </cell>
          <cell r="AM288">
            <v>6.5</v>
          </cell>
          <cell r="AN288">
            <v>6.9</v>
          </cell>
          <cell r="AO288">
            <v>6.25</v>
          </cell>
          <cell r="AP288">
            <v>6.6</v>
          </cell>
          <cell r="AQ288">
            <v>6.55</v>
          </cell>
          <cell r="AR288">
            <v>6.9</v>
          </cell>
          <cell r="AS288">
            <v>8.9375</v>
          </cell>
          <cell r="AT288">
            <v>8.875</v>
          </cell>
          <cell r="AU288">
            <v>8.125</v>
          </cell>
          <cell r="AV288">
            <v>7.1375000000000002</v>
          </cell>
          <cell r="AW288">
            <v>6.7</v>
          </cell>
          <cell r="AX288">
            <v>6.4249999999999998</v>
          </cell>
          <cell r="AY288">
            <v>6.7249999999999996</v>
          </cell>
          <cell r="AZ288">
            <v>0</v>
          </cell>
          <cell r="BA288">
            <v>0</v>
          </cell>
          <cell r="BB288">
            <v>0</v>
          </cell>
          <cell r="BC288">
            <v>0</v>
          </cell>
          <cell r="BD288">
            <v>-1.4000000000000004</v>
          </cell>
        </row>
        <row r="289">
          <cell r="A289">
            <v>37564</v>
          </cell>
          <cell r="C289">
            <v>8.9</v>
          </cell>
          <cell r="D289">
            <v>8.9499999999999993</v>
          </cell>
          <cell r="E289">
            <v>8.9499999999999993</v>
          </cell>
          <cell r="F289">
            <v>8.9499999999999993</v>
          </cell>
          <cell r="G289">
            <v>8.5</v>
          </cell>
          <cell r="H289">
            <v>8.6999999999999993</v>
          </cell>
          <cell r="I289">
            <v>8</v>
          </cell>
          <cell r="J289">
            <v>8.9</v>
          </cell>
          <cell r="K289">
            <v>7.75</v>
          </cell>
          <cell r="L289">
            <v>8.25</v>
          </cell>
          <cell r="M289">
            <v>8</v>
          </cell>
          <cell r="N289">
            <v>8.5</v>
          </cell>
          <cell r="O289">
            <v>6.7</v>
          </cell>
          <cell r="P289">
            <v>7.1</v>
          </cell>
          <cell r="Q289">
            <v>7</v>
          </cell>
          <cell r="R289">
            <v>7.25</v>
          </cell>
          <cell r="S289">
            <v>6.2</v>
          </cell>
          <cell r="T289">
            <v>6.5</v>
          </cell>
          <cell r="U289">
            <v>6.4</v>
          </cell>
          <cell r="V289">
            <v>6.7</v>
          </cell>
          <cell r="W289">
            <v>6.2</v>
          </cell>
          <cell r="X289">
            <v>6.5</v>
          </cell>
          <cell r="Y289">
            <v>6.3</v>
          </cell>
          <cell r="Z289">
            <v>6.7</v>
          </cell>
          <cell r="AA289">
            <v>6.5</v>
          </cell>
          <cell r="AB289">
            <v>6.8</v>
          </cell>
          <cell r="AC289">
            <v>6.6</v>
          </cell>
          <cell r="AD289">
            <v>7</v>
          </cell>
          <cell r="AE289">
            <v>8.9250000000000007</v>
          </cell>
          <cell r="AF289">
            <v>8.9499999999999993</v>
          </cell>
          <cell r="AG289">
            <v>8.25</v>
          </cell>
          <cell r="AH289">
            <v>8.8000000000000007</v>
          </cell>
          <cell r="AI289">
            <v>7.875</v>
          </cell>
          <cell r="AJ289">
            <v>8.375</v>
          </cell>
          <cell r="AK289">
            <v>6.85</v>
          </cell>
          <cell r="AL289">
            <v>7.1749999999999998</v>
          </cell>
          <cell r="AM289">
            <v>6.3000000000000007</v>
          </cell>
          <cell r="AN289">
            <v>6.6</v>
          </cell>
          <cell r="AO289">
            <v>6.25</v>
          </cell>
          <cell r="AP289">
            <v>6.6</v>
          </cell>
          <cell r="AQ289">
            <v>6.55</v>
          </cell>
          <cell r="AR289">
            <v>6.9</v>
          </cell>
          <cell r="AS289">
            <v>8.9375</v>
          </cell>
          <cell r="AT289">
            <v>8.5250000000000004</v>
          </cell>
          <cell r="AU289">
            <v>8.125</v>
          </cell>
          <cell r="AV289">
            <v>7.0124999999999993</v>
          </cell>
          <cell r="AW289">
            <v>6.45</v>
          </cell>
          <cell r="AX289">
            <v>6.4249999999999998</v>
          </cell>
          <cell r="AY289">
            <v>6.7249999999999996</v>
          </cell>
          <cell r="AZ289">
            <v>0</v>
          </cell>
          <cell r="BA289">
            <v>-0.25</v>
          </cell>
          <cell r="BB289">
            <v>0</v>
          </cell>
          <cell r="BC289">
            <v>0</v>
          </cell>
          <cell r="BD289">
            <v>-1.4000000000000004</v>
          </cell>
        </row>
        <row r="290">
          <cell r="A290">
            <v>37565</v>
          </cell>
          <cell r="C290">
            <v>8.9</v>
          </cell>
          <cell r="D290">
            <v>8.9499999999999993</v>
          </cell>
          <cell r="E290">
            <v>8.9499999999999993</v>
          </cell>
          <cell r="F290">
            <v>8.9499999999999993</v>
          </cell>
          <cell r="G290">
            <v>7.75</v>
          </cell>
          <cell r="H290">
            <v>8.25</v>
          </cell>
          <cell r="I290">
            <v>8.25</v>
          </cell>
          <cell r="J290">
            <v>8.5</v>
          </cell>
          <cell r="K290">
            <v>7.25</v>
          </cell>
          <cell r="L290">
            <v>7.75</v>
          </cell>
          <cell r="M290">
            <v>7.5</v>
          </cell>
          <cell r="N290">
            <v>8</v>
          </cell>
          <cell r="O290">
            <v>6.7</v>
          </cell>
          <cell r="P290">
            <v>7</v>
          </cell>
          <cell r="Q290">
            <v>6.9</v>
          </cell>
          <cell r="R290">
            <v>7.2</v>
          </cell>
          <cell r="S290">
            <v>6.15</v>
          </cell>
          <cell r="T290">
            <v>6.45</v>
          </cell>
          <cell r="U290">
            <v>6.35</v>
          </cell>
          <cell r="V290">
            <v>6.6</v>
          </cell>
          <cell r="W290">
            <v>6.2</v>
          </cell>
          <cell r="X290">
            <v>6.5</v>
          </cell>
          <cell r="Y290">
            <v>6.3</v>
          </cell>
          <cell r="Z290">
            <v>6.7</v>
          </cell>
          <cell r="AA290">
            <v>6.5</v>
          </cell>
          <cell r="AB290">
            <v>6.8</v>
          </cell>
          <cell r="AC290">
            <v>6.6</v>
          </cell>
          <cell r="AD290">
            <v>7</v>
          </cell>
          <cell r="AE290">
            <v>8.9250000000000007</v>
          </cell>
          <cell r="AF290">
            <v>8.9499999999999993</v>
          </cell>
          <cell r="AG290">
            <v>8</v>
          </cell>
          <cell r="AH290">
            <v>8.375</v>
          </cell>
          <cell r="AI290">
            <v>7.375</v>
          </cell>
          <cell r="AJ290">
            <v>7.875</v>
          </cell>
          <cell r="AK290">
            <v>6.8000000000000007</v>
          </cell>
          <cell r="AL290">
            <v>7.1</v>
          </cell>
          <cell r="AM290">
            <v>6.25</v>
          </cell>
          <cell r="AN290">
            <v>6.5250000000000004</v>
          </cell>
          <cell r="AO290">
            <v>6.25</v>
          </cell>
          <cell r="AP290">
            <v>6.6</v>
          </cell>
          <cell r="AQ290">
            <v>6.55</v>
          </cell>
          <cell r="AR290">
            <v>6.9</v>
          </cell>
          <cell r="AS290">
            <v>8.9375</v>
          </cell>
          <cell r="AT290">
            <v>8.1875</v>
          </cell>
          <cell r="AU290">
            <v>7.625</v>
          </cell>
          <cell r="AV290">
            <v>6.95</v>
          </cell>
          <cell r="AW290">
            <v>6.3875000000000002</v>
          </cell>
          <cell r="AX290">
            <v>6.4249999999999998</v>
          </cell>
          <cell r="AY290">
            <v>6.7249999999999996</v>
          </cell>
          <cell r="AZ290">
            <v>0</v>
          </cell>
          <cell r="BA290">
            <v>-6.25E-2</v>
          </cell>
          <cell r="BB290">
            <v>0</v>
          </cell>
          <cell r="BC290">
            <v>0</v>
          </cell>
          <cell r="BD290">
            <v>-0.90000000000000036</v>
          </cell>
        </row>
        <row r="291">
          <cell r="A291">
            <v>37566</v>
          </cell>
          <cell r="C291">
            <v>8</v>
          </cell>
          <cell r="D291">
            <v>8.5</v>
          </cell>
          <cell r="E291">
            <v>8.9</v>
          </cell>
          <cell r="F291">
            <v>8.9499999999999993</v>
          </cell>
          <cell r="G291">
            <v>7.5</v>
          </cell>
          <cell r="H291">
            <v>8.25</v>
          </cell>
          <cell r="I291">
            <v>8</v>
          </cell>
          <cell r="J291">
            <v>8.5</v>
          </cell>
          <cell r="K291">
            <v>7</v>
          </cell>
          <cell r="L291">
            <v>7.5</v>
          </cell>
          <cell r="M291">
            <v>7.25</v>
          </cell>
          <cell r="N291">
            <v>7.75</v>
          </cell>
          <cell r="O291">
            <v>6.5</v>
          </cell>
          <cell r="P291">
            <v>6.9</v>
          </cell>
          <cell r="Q291">
            <v>6.7</v>
          </cell>
          <cell r="R291">
            <v>7.1</v>
          </cell>
          <cell r="S291">
            <v>6.2</v>
          </cell>
          <cell r="T291">
            <v>6.5</v>
          </cell>
          <cell r="U291">
            <v>6.4</v>
          </cell>
          <cell r="V291">
            <v>6.7</v>
          </cell>
          <cell r="W291">
            <v>6.2</v>
          </cell>
          <cell r="X291">
            <v>6.5</v>
          </cell>
          <cell r="Y291">
            <v>6.3</v>
          </cell>
          <cell r="Z291">
            <v>6.7</v>
          </cell>
          <cell r="AA291">
            <v>6.5</v>
          </cell>
          <cell r="AB291">
            <v>6.8</v>
          </cell>
          <cell r="AC291">
            <v>6.6</v>
          </cell>
          <cell r="AD291">
            <v>7</v>
          </cell>
          <cell r="AE291">
            <v>8.4499999999999993</v>
          </cell>
          <cell r="AF291">
            <v>8.7249999999999996</v>
          </cell>
          <cell r="AG291">
            <v>7.75</v>
          </cell>
          <cell r="AH291">
            <v>8.375</v>
          </cell>
          <cell r="AI291">
            <v>7.125</v>
          </cell>
          <cell r="AJ291">
            <v>7.625</v>
          </cell>
          <cell r="AK291">
            <v>6.6</v>
          </cell>
          <cell r="AL291">
            <v>7</v>
          </cell>
          <cell r="AM291">
            <v>6.3000000000000007</v>
          </cell>
          <cell r="AN291">
            <v>6.6</v>
          </cell>
          <cell r="AO291">
            <v>6.25</v>
          </cell>
          <cell r="AP291">
            <v>6.6</v>
          </cell>
          <cell r="AQ291">
            <v>6.55</v>
          </cell>
          <cell r="AR291">
            <v>6.9</v>
          </cell>
          <cell r="AS291">
            <v>8.5874999999999986</v>
          </cell>
          <cell r="AT291">
            <v>8.0625</v>
          </cell>
          <cell r="AU291">
            <v>7.375</v>
          </cell>
          <cell r="AV291">
            <v>6.8</v>
          </cell>
          <cell r="AW291">
            <v>6.45</v>
          </cell>
          <cell r="AX291">
            <v>6.4249999999999998</v>
          </cell>
          <cell r="AY291">
            <v>6.7249999999999996</v>
          </cell>
          <cell r="AZ291">
            <v>-0.35000000000000142</v>
          </cell>
          <cell r="BA291">
            <v>6.25E-2</v>
          </cell>
          <cell r="BB291">
            <v>0</v>
          </cell>
          <cell r="BC291">
            <v>0</v>
          </cell>
          <cell r="BD291">
            <v>-0.65000000000000036</v>
          </cell>
        </row>
        <row r="292">
          <cell r="A292">
            <v>37567</v>
          </cell>
          <cell r="C292">
            <v>8.5</v>
          </cell>
          <cell r="D292">
            <v>8.75</v>
          </cell>
          <cell r="E292">
            <v>8.9</v>
          </cell>
          <cell r="F292">
            <v>8.9499999999999993</v>
          </cell>
          <cell r="G292">
            <v>7.25</v>
          </cell>
          <cell r="H292">
            <v>7.75</v>
          </cell>
          <cell r="I292">
            <v>7.5</v>
          </cell>
          <cell r="J292">
            <v>8</v>
          </cell>
          <cell r="K292">
            <v>6.75</v>
          </cell>
          <cell r="L292">
            <v>7.25</v>
          </cell>
          <cell r="M292">
            <v>7</v>
          </cell>
          <cell r="N292">
            <v>7.5</v>
          </cell>
          <cell r="O292">
            <v>6.5</v>
          </cell>
          <cell r="P292">
            <v>7</v>
          </cell>
          <cell r="Q292">
            <v>6.7</v>
          </cell>
          <cell r="R292">
            <v>7.2</v>
          </cell>
          <cell r="S292">
            <v>6.2</v>
          </cell>
          <cell r="T292">
            <v>6.5</v>
          </cell>
          <cell r="U292">
            <v>6.4</v>
          </cell>
          <cell r="V292">
            <v>6.7</v>
          </cell>
          <cell r="W292">
            <v>6.2</v>
          </cell>
          <cell r="X292">
            <v>6.5</v>
          </cell>
          <cell r="Y292">
            <v>6.3</v>
          </cell>
          <cell r="Z292">
            <v>6.7</v>
          </cell>
          <cell r="AA292">
            <v>6.5</v>
          </cell>
          <cell r="AB292">
            <v>6.8</v>
          </cell>
          <cell r="AC292">
            <v>6.6</v>
          </cell>
          <cell r="AD292">
            <v>7</v>
          </cell>
          <cell r="AE292">
            <v>8.6999999999999993</v>
          </cell>
          <cell r="AF292">
            <v>8.85</v>
          </cell>
          <cell r="AG292">
            <v>7.375</v>
          </cell>
          <cell r="AH292">
            <v>7.875</v>
          </cell>
          <cell r="AI292">
            <v>6.875</v>
          </cell>
          <cell r="AJ292">
            <v>7.375</v>
          </cell>
          <cell r="AK292">
            <v>6.6</v>
          </cell>
          <cell r="AL292">
            <v>7.1</v>
          </cell>
          <cell r="AM292">
            <v>6.3000000000000007</v>
          </cell>
          <cell r="AN292">
            <v>6.6</v>
          </cell>
          <cell r="AO292">
            <v>6.25</v>
          </cell>
          <cell r="AP292">
            <v>6.6</v>
          </cell>
          <cell r="AQ292">
            <v>6.55</v>
          </cell>
          <cell r="AR292">
            <v>6.9</v>
          </cell>
          <cell r="AS292">
            <v>8.7749999999999986</v>
          </cell>
          <cell r="AT292">
            <v>7.625</v>
          </cell>
          <cell r="AU292">
            <v>7.125</v>
          </cell>
          <cell r="AV292">
            <v>6.85</v>
          </cell>
          <cell r="AW292">
            <v>6.45</v>
          </cell>
          <cell r="AX292">
            <v>6.4249999999999998</v>
          </cell>
          <cell r="AY292">
            <v>6.7249999999999996</v>
          </cell>
          <cell r="AZ292">
            <v>0.1875</v>
          </cell>
          <cell r="BA292">
            <v>0</v>
          </cell>
          <cell r="BB292">
            <v>0</v>
          </cell>
          <cell r="BC292">
            <v>0</v>
          </cell>
          <cell r="BD292">
            <v>-0.40000000000000036</v>
          </cell>
        </row>
        <row r="293">
          <cell r="A293">
            <v>37568</v>
          </cell>
          <cell r="C293">
            <v>8.5</v>
          </cell>
          <cell r="D293">
            <v>8.75</v>
          </cell>
          <cell r="E293">
            <v>8.9</v>
          </cell>
          <cell r="F293">
            <v>8.9499999999999993</v>
          </cell>
          <cell r="G293">
            <v>7.25</v>
          </cell>
          <cell r="H293">
            <v>7.75</v>
          </cell>
          <cell r="I293">
            <v>7.5</v>
          </cell>
          <cell r="J293">
            <v>8</v>
          </cell>
          <cell r="K293">
            <v>6.75</v>
          </cell>
          <cell r="L293">
            <v>7.25</v>
          </cell>
          <cell r="M293">
            <v>7</v>
          </cell>
          <cell r="N293">
            <v>7.5</v>
          </cell>
          <cell r="O293">
            <v>6.5</v>
          </cell>
          <cell r="P293">
            <v>7</v>
          </cell>
          <cell r="Q293">
            <v>6.7</v>
          </cell>
          <cell r="R293">
            <v>7.2</v>
          </cell>
          <cell r="S293">
            <v>6.2</v>
          </cell>
          <cell r="T293">
            <v>6.5</v>
          </cell>
          <cell r="U293">
            <v>6.4</v>
          </cell>
          <cell r="V293">
            <v>6.7</v>
          </cell>
          <cell r="W293">
            <v>6.2</v>
          </cell>
          <cell r="X293">
            <v>6.5</v>
          </cell>
          <cell r="Y293">
            <v>6.3</v>
          </cell>
          <cell r="Z293">
            <v>6.7</v>
          </cell>
          <cell r="AA293">
            <v>6.5</v>
          </cell>
          <cell r="AB293">
            <v>6.8</v>
          </cell>
          <cell r="AC293">
            <v>6.6</v>
          </cell>
          <cell r="AD293">
            <v>7</v>
          </cell>
          <cell r="AE293">
            <v>8.6999999999999993</v>
          </cell>
          <cell r="AF293">
            <v>8.85</v>
          </cell>
          <cell r="AG293">
            <v>7.375</v>
          </cell>
          <cell r="AH293">
            <v>7.875</v>
          </cell>
          <cell r="AI293">
            <v>6.875</v>
          </cell>
          <cell r="AJ293">
            <v>7.375</v>
          </cell>
          <cell r="AK293">
            <v>6.6</v>
          </cell>
          <cell r="AL293">
            <v>7.1</v>
          </cell>
          <cell r="AM293">
            <v>6.3000000000000007</v>
          </cell>
          <cell r="AN293">
            <v>6.6</v>
          </cell>
          <cell r="AO293">
            <v>6.25</v>
          </cell>
          <cell r="AP293">
            <v>6.6</v>
          </cell>
          <cell r="AQ293">
            <v>6.55</v>
          </cell>
          <cell r="AR293">
            <v>6.9</v>
          </cell>
          <cell r="AS293">
            <v>8.7749999999999986</v>
          </cell>
          <cell r="AT293">
            <v>7.625</v>
          </cell>
          <cell r="AU293">
            <v>7.125</v>
          </cell>
          <cell r="AV293">
            <v>6.85</v>
          </cell>
          <cell r="AW293">
            <v>6.45</v>
          </cell>
          <cell r="AX293">
            <v>6.4249999999999998</v>
          </cell>
          <cell r="AY293">
            <v>6.7249999999999996</v>
          </cell>
          <cell r="AZ293">
            <v>0</v>
          </cell>
          <cell r="BA293">
            <v>0</v>
          </cell>
          <cell r="BB293">
            <v>0</v>
          </cell>
          <cell r="BC293">
            <v>0</v>
          </cell>
          <cell r="BD293">
            <v>-0.40000000000000036</v>
          </cell>
        </row>
        <row r="294">
          <cell r="A294">
            <v>37569</v>
          </cell>
          <cell r="C294">
            <v>8.5</v>
          </cell>
          <cell r="D294">
            <v>8.75</v>
          </cell>
          <cell r="E294">
            <v>8.9</v>
          </cell>
          <cell r="F294">
            <v>8.9499999999999993</v>
          </cell>
          <cell r="G294">
            <v>7.25</v>
          </cell>
          <cell r="H294">
            <v>7.75</v>
          </cell>
          <cell r="I294">
            <v>7.5</v>
          </cell>
          <cell r="J294">
            <v>8</v>
          </cell>
          <cell r="K294">
            <v>6.75</v>
          </cell>
          <cell r="L294">
            <v>7.25</v>
          </cell>
          <cell r="M294">
            <v>7</v>
          </cell>
          <cell r="N294">
            <v>7.5</v>
          </cell>
          <cell r="O294">
            <v>6.5</v>
          </cell>
          <cell r="P294">
            <v>7</v>
          </cell>
          <cell r="Q294">
            <v>6.7</v>
          </cell>
          <cell r="R294">
            <v>7.2</v>
          </cell>
          <cell r="S294">
            <v>6.2</v>
          </cell>
          <cell r="T294">
            <v>6.5</v>
          </cell>
          <cell r="U294">
            <v>6.4</v>
          </cell>
          <cell r="V294">
            <v>6.7</v>
          </cell>
          <cell r="W294">
            <v>6.2</v>
          </cell>
          <cell r="X294">
            <v>6.5</v>
          </cell>
          <cell r="Y294">
            <v>6.3</v>
          </cell>
          <cell r="Z294">
            <v>6.7</v>
          </cell>
          <cell r="AA294">
            <v>6.5</v>
          </cell>
          <cell r="AB294">
            <v>6.8</v>
          </cell>
          <cell r="AC294">
            <v>6.6</v>
          </cell>
          <cell r="AD294">
            <v>7</v>
          </cell>
          <cell r="AE294">
            <v>8.6999999999999993</v>
          </cell>
          <cell r="AF294">
            <v>8.85</v>
          </cell>
          <cell r="AG294">
            <v>7.375</v>
          </cell>
          <cell r="AH294">
            <v>7.875</v>
          </cell>
          <cell r="AI294">
            <v>6.875</v>
          </cell>
          <cell r="AJ294">
            <v>7.375</v>
          </cell>
          <cell r="AK294">
            <v>6.6</v>
          </cell>
          <cell r="AL294">
            <v>7.1</v>
          </cell>
          <cell r="AM294">
            <v>6.3000000000000007</v>
          </cell>
          <cell r="AN294">
            <v>6.6</v>
          </cell>
          <cell r="AO294">
            <v>6.25</v>
          </cell>
          <cell r="AP294">
            <v>6.6</v>
          </cell>
          <cell r="AQ294">
            <v>6.55</v>
          </cell>
          <cell r="AR294">
            <v>6.9</v>
          </cell>
          <cell r="AS294">
            <v>8.7749999999999986</v>
          </cell>
          <cell r="AT294">
            <v>7.625</v>
          </cell>
          <cell r="AU294">
            <v>7.125</v>
          </cell>
          <cell r="AV294">
            <v>6.85</v>
          </cell>
          <cell r="AW294">
            <v>6.45</v>
          </cell>
          <cell r="AX294">
            <v>6.4249999999999998</v>
          </cell>
          <cell r="AY294">
            <v>6.7249999999999996</v>
          </cell>
          <cell r="AZ294">
            <v>0</v>
          </cell>
          <cell r="BA294">
            <v>0</v>
          </cell>
          <cell r="BB294">
            <v>0</v>
          </cell>
          <cell r="BC294">
            <v>0</v>
          </cell>
          <cell r="BD294">
            <v>-0.40000000000000036</v>
          </cell>
        </row>
        <row r="295">
          <cell r="A295">
            <v>37570</v>
          </cell>
          <cell r="C295">
            <v>8.5</v>
          </cell>
          <cell r="D295">
            <v>8.75</v>
          </cell>
          <cell r="E295">
            <v>8.9</v>
          </cell>
          <cell r="F295">
            <v>8.9499999999999993</v>
          </cell>
          <cell r="G295">
            <v>7.25</v>
          </cell>
          <cell r="H295">
            <v>7.75</v>
          </cell>
          <cell r="I295">
            <v>7.5</v>
          </cell>
          <cell r="J295">
            <v>8</v>
          </cell>
          <cell r="K295">
            <v>6.75</v>
          </cell>
          <cell r="L295">
            <v>7.25</v>
          </cell>
          <cell r="M295">
            <v>7</v>
          </cell>
          <cell r="N295">
            <v>7.5</v>
          </cell>
          <cell r="O295">
            <v>6.5</v>
          </cell>
          <cell r="P295">
            <v>7</v>
          </cell>
          <cell r="Q295">
            <v>6.7</v>
          </cell>
          <cell r="R295">
            <v>7.2</v>
          </cell>
          <cell r="S295">
            <v>6.2</v>
          </cell>
          <cell r="T295">
            <v>6.5</v>
          </cell>
          <cell r="U295">
            <v>6.4</v>
          </cell>
          <cell r="V295">
            <v>6.7</v>
          </cell>
          <cell r="W295">
            <v>6.2</v>
          </cell>
          <cell r="X295">
            <v>6.5</v>
          </cell>
          <cell r="Y295">
            <v>6.3</v>
          </cell>
          <cell r="Z295">
            <v>6.7</v>
          </cell>
          <cell r="AA295">
            <v>6.5</v>
          </cell>
          <cell r="AB295">
            <v>6.8</v>
          </cell>
          <cell r="AC295">
            <v>6.6</v>
          </cell>
          <cell r="AD295">
            <v>7</v>
          </cell>
          <cell r="AE295">
            <v>8.6999999999999993</v>
          </cell>
          <cell r="AF295">
            <v>8.85</v>
          </cell>
          <cell r="AG295">
            <v>7.375</v>
          </cell>
          <cell r="AH295">
            <v>7.875</v>
          </cell>
          <cell r="AI295">
            <v>6.875</v>
          </cell>
          <cell r="AJ295">
            <v>7.375</v>
          </cell>
          <cell r="AK295">
            <v>6.6</v>
          </cell>
          <cell r="AL295">
            <v>7.1</v>
          </cell>
          <cell r="AM295">
            <v>6.3000000000000007</v>
          </cell>
          <cell r="AN295">
            <v>6.6</v>
          </cell>
          <cell r="AO295">
            <v>6.25</v>
          </cell>
          <cell r="AP295">
            <v>6.6</v>
          </cell>
          <cell r="AQ295">
            <v>6.55</v>
          </cell>
          <cell r="AR295">
            <v>6.9</v>
          </cell>
          <cell r="AS295">
            <v>8.7749999999999986</v>
          </cell>
          <cell r="AT295">
            <v>7.625</v>
          </cell>
          <cell r="AU295">
            <v>7.125</v>
          </cell>
          <cell r="AV295">
            <v>6.85</v>
          </cell>
          <cell r="AW295">
            <v>6.45</v>
          </cell>
          <cell r="AX295">
            <v>6.4249999999999998</v>
          </cell>
          <cell r="AY295">
            <v>6.7249999999999996</v>
          </cell>
          <cell r="AZ295">
            <v>0</v>
          </cell>
          <cell r="BA295">
            <v>0</v>
          </cell>
          <cell r="BB295">
            <v>0</v>
          </cell>
          <cell r="BC295">
            <v>0</v>
          </cell>
          <cell r="BD295">
            <v>-0.40000000000000036</v>
          </cell>
        </row>
        <row r="296">
          <cell r="A296">
            <v>37571</v>
          </cell>
          <cell r="C296">
            <v>7</v>
          </cell>
          <cell r="D296">
            <v>7.5</v>
          </cell>
          <cell r="E296">
            <v>8.25</v>
          </cell>
          <cell r="F296">
            <v>8.75</v>
          </cell>
          <cell r="G296">
            <v>7</v>
          </cell>
          <cell r="H296">
            <v>7.75</v>
          </cell>
          <cell r="I296">
            <v>7.25</v>
          </cell>
          <cell r="J296">
            <v>8</v>
          </cell>
          <cell r="K296">
            <v>6.75</v>
          </cell>
          <cell r="L296">
            <v>7.25</v>
          </cell>
          <cell r="M296">
            <v>7</v>
          </cell>
          <cell r="N296">
            <v>7.5</v>
          </cell>
          <cell r="O296">
            <v>6.3</v>
          </cell>
          <cell r="P296">
            <v>6.8</v>
          </cell>
          <cell r="Q296">
            <v>6.5</v>
          </cell>
          <cell r="R296">
            <v>7</v>
          </cell>
          <cell r="S296">
            <v>6.15</v>
          </cell>
          <cell r="T296">
            <v>6.5</v>
          </cell>
          <cell r="U296">
            <v>6.3</v>
          </cell>
          <cell r="V296">
            <v>6.7</v>
          </cell>
          <cell r="W296">
            <v>6.1</v>
          </cell>
          <cell r="X296">
            <v>6.5</v>
          </cell>
          <cell r="Y296">
            <v>6.3</v>
          </cell>
          <cell r="Z296">
            <v>6.7</v>
          </cell>
          <cell r="AA296">
            <v>6.5</v>
          </cell>
          <cell r="AB296">
            <v>6.8</v>
          </cell>
          <cell r="AC296">
            <v>6.6</v>
          </cell>
          <cell r="AD296">
            <v>7</v>
          </cell>
          <cell r="AE296">
            <v>7.625</v>
          </cell>
          <cell r="AF296">
            <v>8.125</v>
          </cell>
          <cell r="AG296">
            <v>7.125</v>
          </cell>
          <cell r="AH296">
            <v>7.875</v>
          </cell>
          <cell r="AI296">
            <v>6.875</v>
          </cell>
          <cell r="AJ296">
            <v>7.375</v>
          </cell>
          <cell r="AK296">
            <v>6.4</v>
          </cell>
          <cell r="AL296">
            <v>6.9</v>
          </cell>
          <cell r="AM296">
            <v>6.2249999999999996</v>
          </cell>
          <cell r="AN296">
            <v>6.6</v>
          </cell>
          <cell r="AO296">
            <v>6.1999999999999993</v>
          </cell>
          <cell r="AP296">
            <v>6.6</v>
          </cell>
          <cell r="AQ296">
            <v>6.55</v>
          </cell>
          <cell r="AR296">
            <v>6.9</v>
          </cell>
          <cell r="AS296">
            <v>7.875</v>
          </cell>
          <cell r="AT296">
            <v>7.5</v>
          </cell>
          <cell r="AU296">
            <v>7.125</v>
          </cell>
          <cell r="AV296">
            <v>6.65</v>
          </cell>
          <cell r="AW296">
            <v>6.4124999999999996</v>
          </cell>
          <cell r="AX296">
            <v>6.3999999999999995</v>
          </cell>
          <cell r="AY296">
            <v>6.7249999999999996</v>
          </cell>
          <cell r="AZ296">
            <v>-0.89999999999999858</v>
          </cell>
          <cell r="BA296">
            <v>-3.7500000000000533E-2</v>
          </cell>
          <cell r="BB296">
            <v>-2.5000000000000355E-2</v>
          </cell>
          <cell r="BC296">
            <v>0</v>
          </cell>
          <cell r="BD296">
            <v>-0.40000000000000036</v>
          </cell>
        </row>
        <row r="297">
          <cell r="A297">
            <v>37573</v>
          </cell>
          <cell r="C297">
            <v>4.5</v>
          </cell>
          <cell r="D297">
            <v>5</v>
          </cell>
          <cell r="E297">
            <v>7.5</v>
          </cell>
          <cell r="F297">
            <v>8</v>
          </cell>
          <cell r="G297">
            <v>5.5</v>
          </cell>
          <cell r="H297">
            <v>6</v>
          </cell>
          <cell r="I297">
            <v>6.2</v>
          </cell>
          <cell r="J297">
            <v>6.7</v>
          </cell>
          <cell r="K297">
            <v>5.25</v>
          </cell>
          <cell r="L297">
            <v>5.75</v>
          </cell>
          <cell r="M297">
            <v>6</v>
          </cell>
          <cell r="N297">
            <v>6.5</v>
          </cell>
          <cell r="O297">
            <v>5.5</v>
          </cell>
          <cell r="P297">
            <v>6</v>
          </cell>
          <cell r="Q297">
            <v>6.1</v>
          </cell>
          <cell r="R297">
            <v>6.4</v>
          </cell>
          <cell r="S297">
            <v>5.8</v>
          </cell>
          <cell r="T297">
            <v>6.1</v>
          </cell>
          <cell r="U297">
            <v>6.1</v>
          </cell>
          <cell r="V297">
            <v>6.3</v>
          </cell>
          <cell r="W297">
            <v>6</v>
          </cell>
          <cell r="X297">
            <v>6.4</v>
          </cell>
          <cell r="Y297">
            <v>6.2</v>
          </cell>
          <cell r="Z297">
            <v>6.6</v>
          </cell>
          <cell r="AA297">
            <v>6.5</v>
          </cell>
          <cell r="AB297">
            <v>6.8</v>
          </cell>
          <cell r="AC297">
            <v>6.6</v>
          </cell>
          <cell r="AD297">
            <v>7</v>
          </cell>
          <cell r="AE297">
            <v>6</v>
          </cell>
          <cell r="AF297">
            <v>6.5</v>
          </cell>
          <cell r="AG297">
            <v>5.85</v>
          </cell>
          <cell r="AH297">
            <v>6.35</v>
          </cell>
          <cell r="AI297">
            <v>5.625</v>
          </cell>
          <cell r="AJ297">
            <v>6.125</v>
          </cell>
          <cell r="AK297">
            <v>5.8</v>
          </cell>
          <cell r="AL297">
            <v>6.2</v>
          </cell>
          <cell r="AM297">
            <v>5.9499999999999993</v>
          </cell>
          <cell r="AN297">
            <v>6.1999999999999993</v>
          </cell>
          <cell r="AO297">
            <v>6.1</v>
          </cell>
          <cell r="AP297">
            <v>6.5</v>
          </cell>
          <cell r="AQ297">
            <v>6.55</v>
          </cell>
          <cell r="AR297">
            <v>6.9</v>
          </cell>
          <cell r="AS297">
            <v>6.25</v>
          </cell>
          <cell r="AT297">
            <v>6.1</v>
          </cell>
          <cell r="AU297">
            <v>5.875</v>
          </cell>
          <cell r="AV297">
            <v>6</v>
          </cell>
          <cell r="AW297">
            <v>6.0749999999999993</v>
          </cell>
          <cell r="AX297">
            <v>6.3</v>
          </cell>
          <cell r="AY297">
            <v>6.7249999999999996</v>
          </cell>
          <cell r="AZ297">
            <v>-1.625</v>
          </cell>
          <cell r="BA297">
            <v>-0.33750000000000036</v>
          </cell>
          <cell r="BB297">
            <v>-9.9999999999999645E-2</v>
          </cell>
          <cell r="BC297">
            <v>0</v>
          </cell>
          <cell r="BD297">
            <v>0.84999999999999964</v>
          </cell>
        </row>
        <row r="298">
          <cell r="A298">
            <v>37574</v>
          </cell>
          <cell r="C298">
            <v>0.5</v>
          </cell>
          <cell r="D298">
            <v>1</v>
          </cell>
          <cell r="E298">
            <v>2.5</v>
          </cell>
          <cell r="F298">
            <v>3.5</v>
          </cell>
          <cell r="G298">
            <v>2</v>
          </cell>
          <cell r="H298">
            <v>2.75</v>
          </cell>
          <cell r="I298">
            <v>2.5</v>
          </cell>
          <cell r="J298">
            <v>3.25</v>
          </cell>
          <cell r="K298">
            <v>3.5</v>
          </cell>
          <cell r="L298">
            <v>4</v>
          </cell>
          <cell r="M298">
            <v>3.75</v>
          </cell>
          <cell r="N298">
            <v>4.25</v>
          </cell>
          <cell r="O298">
            <v>4.5</v>
          </cell>
          <cell r="P298">
            <v>5</v>
          </cell>
          <cell r="Q298">
            <v>4.75</v>
          </cell>
          <cell r="R298">
            <v>5.25</v>
          </cell>
          <cell r="S298">
            <v>5.6</v>
          </cell>
          <cell r="T298">
            <v>6</v>
          </cell>
          <cell r="U298">
            <v>5.8</v>
          </cell>
          <cell r="V298">
            <v>6.2</v>
          </cell>
          <cell r="W298">
            <v>5.9</v>
          </cell>
          <cell r="X298">
            <v>6.2</v>
          </cell>
          <cell r="Y298">
            <v>6.1</v>
          </cell>
          <cell r="Z298">
            <v>6.4</v>
          </cell>
          <cell r="AA298">
            <v>6.4</v>
          </cell>
          <cell r="AB298">
            <v>6.7</v>
          </cell>
          <cell r="AC298">
            <v>6.6</v>
          </cell>
          <cell r="AD298">
            <v>6.9</v>
          </cell>
          <cell r="AE298">
            <v>1.5</v>
          </cell>
          <cell r="AF298">
            <v>2.25</v>
          </cell>
          <cell r="AG298">
            <v>2.25</v>
          </cell>
          <cell r="AH298">
            <v>3</v>
          </cell>
          <cell r="AI298">
            <v>3.625</v>
          </cell>
          <cell r="AJ298">
            <v>4.125</v>
          </cell>
          <cell r="AK298">
            <v>4.625</v>
          </cell>
          <cell r="AL298">
            <v>5.125</v>
          </cell>
          <cell r="AM298">
            <v>5.6999999999999993</v>
          </cell>
          <cell r="AN298">
            <v>6.1</v>
          </cell>
          <cell r="AO298">
            <v>6</v>
          </cell>
          <cell r="AP298">
            <v>6.3000000000000007</v>
          </cell>
          <cell r="AQ298">
            <v>6.5</v>
          </cell>
          <cell r="AR298">
            <v>6.8000000000000007</v>
          </cell>
          <cell r="AS298">
            <v>1.875</v>
          </cell>
          <cell r="AT298">
            <v>2.625</v>
          </cell>
          <cell r="AU298">
            <v>3.875</v>
          </cell>
          <cell r="AV298">
            <v>4.875</v>
          </cell>
          <cell r="AW298">
            <v>5.8999999999999995</v>
          </cell>
          <cell r="AX298">
            <v>6.15</v>
          </cell>
          <cell r="AY298">
            <v>6.65</v>
          </cell>
          <cell r="AZ298">
            <v>-4.375</v>
          </cell>
          <cell r="BA298">
            <v>-0.17499999999999982</v>
          </cell>
          <cell r="BB298">
            <v>-0.14999999999999947</v>
          </cell>
          <cell r="BC298">
            <v>-7.4999999999999289E-2</v>
          </cell>
          <cell r="BD298">
            <v>2.7750000000000004</v>
          </cell>
        </row>
        <row r="299">
          <cell r="A299">
            <v>37575</v>
          </cell>
          <cell r="C299">
            <v>0.25</v>
          </cell>
          <cell r="D299">
            <v>0.75</v>
          </cell>
          <cell r="E299">
            <v>0.5</v>
          </cell>
          <cell r="F299">
            <v>1</v>
          </cell>
          <cell r="G299">
            <v>1</v>
          </cell>
          <cell r="H299">
            <v>1.75</v>
          </cell>
          <cell r="I299">
            <v>1.25</v>
          </cell>
          <cell r="J299">
            <v>2</v>
          </cell>
          <cell r="K299">
            <v>2.25</v>
          </cell>
          <cell r="L299">
            <v>2.75</v>
          </cell>
          <cell r="M299">
            <v>2.5</v>
          </cell>
          <cell r="N299">
            <v>3</v>
          </cell>
          <cell r="O299">
            <v>4.0999999999999996</v>
          </cell>
          <cell r="P299">
            <v>4.5</v>
          </cell>
          <cell r="Q299">
            <v>4.3</v>
          </cell>
          <cell r="R299">
            <v>4.7</v>
          </cell>
          <cell r="S299">
            <v>4.9000000000000004</v>
          </cell>
          <cell r="T299">
            <v>5.3</v>
          </cell>
          <cell r="U299">
            <v>5.0999999999999996</v>
          </cell>
          <cell r="V299">
            <v>5.5</v>
          </cell>
          <cell r="W299">
            <v>5.3</v>
          </cell>
          <cell r="X299">
            <v>5.7</v>
          </cell>
          <cell r="Y299">
            <v>5.5</v>
          </cell>
          <cell r="Z299">
            <v>5.9</v>
          </cell>
          <cell r="AA299">
            <v>6.2</v>
          </cell>
          <cell r="AB299">
            <v>6.6</v>
          </cell>
          <cell r="AC299">
            <v>6.4</v>
          </cell>
          <cell r="AD299">
            <v>6.8</v>
          </cell>
          <cell r="AE299">
            <v>0.375</v>
          </cell>
          <cell r="AF299">
            <v>0.875</v>
          </cell>
          <cell r="AG299">
            <v>1.125</v>
          </cell>
          <cell r="AH299">
            <v>1.875</v>
          </cell>
          <cell r="AI299">
            <v>2.375</v>
          </cell>
          <cell r="AJ299">
            <v>2.875</v>
          </cell>
          <cell r="AK299">
            <v>4.1999999999999993</v>
          </cell>
          <cell r="AL299">
            <v>4.5999999999999996</v>
          </cell>
          <cell r="AM299">
            <v>5</v>
          </cell>
          <cell r="AN299">
            <v>5.4</v>
          </cell>
          <cell r="AO299">
            <v>5.4</v>
          </cell>
          <cell r="AP299">
            <v>5.8000000000000007</v>
          </cell>
          <cell r="AQ299">
            <v>6.3000000000000007</v>
          </cell>
          <cell r="AR299">
            <v>6.6999999999999993</v>
          </cell>
          <cell r="AS299">
            <v>0.625</v>
          </cell>
          <cell r="AT299">
            <v>1.5</v>
          </cell>
          <cell r="AU299">
            <v>2.625</v>
          </cell>
          <cell r="AV299">
            <v>4.3999999999999995</v>
          </cell>
          <cell r="AW299">
            <v>5.2</v>
          </cell>
          <cell r="AX299">
            <v>5.6000000000000005</v>
          </cell>
          <cell r="AY299">
            <v>6.5</v>
          </cell>
          <cell r="AZ299">
            <v>-1.25</v>
          </cell>
          <cell r="BA299">
            <v>-0.69999999999999929</v>
          </cell>
          <cell r="BB299">
            <v>-0.54999999999999982</v>
          </cell>
          <cell r="BC299">
            <v>-0.15000000000000036</v>
          </cell>
          <cell r="BD299">
            <v>3.875</v>
          </cell>
        </row>
        <row r="300">
          <cell r="A300">
            <v>37576</v>
          </cell>
          <cell r="C300">
            <v>0.25</v>
          </cell>
          <cell r="D300">
            <v>0.5</v>
          </cell>
          <cell r="E300">
            <v>0.5</v>
          </cell>
          <cell r="F300">
            <v>0.75</v>
          </cell>
          <cell r="G300">
            <v>1</v>
          </cell>
          <cell r="H300">
            <v>1.75</v>
          </cell>
          <cell r="I300">
            <v>1.25</v>
          </cell>
          <cell r="J300">
            <v>2</v>
          </cell>
          <cell r="K300">
            <v>2.25</v>
          </cell>
          <cell r="L300">
            <v>2.75</v>
          </cell>
          <cell r="M300">
            <v>2.5</v>
          </cell>
          <cell r="N300">
            <v>3</v>
          </cell>
          <cell r="O300">
            <v>4</v>
          </cell>
          <cell r="P300">
            <v>4.4000000000000004</v>
          </cell>
          <cell r="Q300">
            <v>4.2</v>
          </cell>
          <cell r="R300">
            <v>4.5999999999999996</v>
          </cell>
          <cell r="S300">
            <v>4.9000000000000004</v>
          </cell>
          <cell r="T300">
            <v>5.3</v>
          </cell>
          <cell r="U300">
            <v>5.0999999999999996</v>
          </cell>
          <cell r="V300">
            <v>5.5</v>
          </cell>
          <cell r="W300">
            <v>5.3</v>
          </cell>
          <cell r="X300">
            <v>5.7</v>
          </cell>
          <cell r="Y300">
            <v>5.5</v>
          </cell>
          <cell r="Z300">
            <v>5.9</v>
          </cell>
          <cell r="AA300">
            <v>6.2</v>
          </cell>
          <cell r="AB300">
            <v>6.6</v>
          </cell>
          <cell r="AC300">
            <v>6.4</v>
          </cell>
          <cell r="AD300">
            <v>6.8</v>
          </cell>
          <cell r="AE300">
            <v>0.375</v>
          </cell>
          <cell r="AF300">
            <v>0.625</v>
          </cell>
          <cell r="AG300">
            <v>1.125</v>
          </cell>
          <cell r="AH300">
            <v>1.875</v>
          </cell>
          <cell r="AI300">
            <v>2.375</v>
          </cell>
          <cell r="AJ300">
            <v>2.875</v>
          </cell>
          <cell r="AK300">
            <v>4.0999999999999996</v>
          </cell>
          <cell r="AL300">
            <v>4.5</v>
          </cell>
          <cell r="AM300">
            <v>5</v>
          </cell>
          <cell r="AN300">
            <v>5.4</v>
          </cell>
          <cell r="AO300">
            <v>5.4</v>
          </cell>
          <cell r="AP300">
            <v>5.8000000000000007</v>
          </cell>
          <cell r="AQ300">
            <v>6.3000000000000007</v>
          </cell>
          <cell r="AR300">
            <v>6.6999999999999993</v>
          </cell>
          <cell r="AS300">
            <v>0.5</v>
          </cell>
          <cell r="AT300">
            <v>1.5</v>
          </cell>
          <cell r="AU300">
            <v>2.625</v>
          </cell>
          <cell r="AV300">
            <v>4.3</v>
          </cell>
          <cell r="AW300">
            <v>5.2</v>
          </cell>
          <cell r="AX300">
            <v>5.6000000000000005</v>
          </cell>
          <cell r="AY300">
            <v>6.5</v>
          </cell>
          <cell r="AZ300">
            <v>-0.125</v>
          </cell>
          <cell r="BA300">
            <v>0</v>
          </cell>
          <cell r="BB300">
            <v>0</v>
          </cell>
          <cell r="BC300">
            <v>0</v>
          </cell>
          <cell r="BD300">
            <v>3.875</v>
          </cell>
        </row>
        <row r="301">
          <cell r="A301">
            <v>37577</v>
          </cell>
          <cell r="C301">
            <v>0.25</v>
          </cell>
          <cell r="D301">
            <v>0.5</v>
          </cell>
          <cell r="E301">
            <v>0.5</v>
          </cell>
          <cell r="F301">
            <v>0.75</v>
          </cell>
          <cell r="G301">
            <v>1</v>
          </cell>
          <cell r="H301">
            <v>1.75</v>
          </cell>
          <cell r="I301">
            <v>1.25</v>
          </cell>
          <cell r="J301">
            <v>2</v>
          </cell>
          <cell r="K301">
            <v>2.25</v>
          </cell>
          <cell r="L301">
            <v>2.75</v>
          </cell>
          <cell r="M301">
            <v>2.5</v>
          </cell>
          <cell r="N301">
            <v>3</v>
          </cell>
          <cell r="O301">
            <v>4</v>
          </cell>
          <cell r="P301">
            <v>4.4000000000000004</v>
          </cell>
          <cell r="Q301">
            <v>4.2</v>
          </cell>
          <cell r="R301">
            <v>4.5999999999999996</v>
          </cell>
          <cell r="S301">
            <v>4.9000000000000004</v>
          </cell>
          <cell r="T301">
            <v>5.3</v>
          </cell>
          <cell r="U301">
            <v>5.0999999999999996</v>
          </cell>
          <cell r="V301">
            <v>5.5</v>
          </cell>
          <cell r="W301">
            <v>5.3</v>
          </cell>
          <cell r="X301">
            <v>5.7</v>
          </cell>
          <cell r="Y301">
            <v>5.5</v>
          </cell>
          <cell r="Z301">
            <v>5.9</v>
          </cell>
          <cell r="AA301">
            <v>6.2</v>
          </cell>
          <cell r="AB301">
            <v>6.6</v>
          </cell>
          <cell r="AC301">
            <v>6.4</v>
          </cell>
          <cell r="AD301">
            <v>6.8</v>
          </cell>
          <cell r="AE301">
            <v>0.375</v>
          </cell>
          <cell r="AF301">
            <v>0.625</v>
          </cell>
          <cell r="AG301">
            <v>1.125</v>
          </cell>
          <cell r="AH301">
            <v>1.875</v>
          </cell>
          <cell r="AI301">
            <v>2.375</v>
          </cell>
          <cell r="AJ301">
            <v>2.875</v>
          </cell>
          <cell r="AK301">
            <v>4.0999999999999996</v>
          </cell>
          <cell r="AL301">
            <v>4.5</v>
          </cell>
          <cell r="AM301">
            <v>5</v>
          </cell>
          <cell r="AN301">
            <v>5.4</v>
          </cell>
          <cell r="AO301">
            <v>5.4</v>
          </cell>
          <cell r="AP301">
            <v>5.8000000000000007</v>
          </cell>
          <cell r="AQ301">
            <v>6.3000000000000007</v>
          </cell>
          <cell r="AR301">
            <v>6.6999999999999993</v>
          </cell>
          <cell r="AS301">
            <v>0.5</v>
          </cell>
          <cell r="AT301">
            <v>1.5</v>
          </cell>
          <cell r="AU301">
            <v>2.625</v>
          </cell>
          <cell r="AV301">
            <v>4.3</v>
          </cell>
          <cell r="AW301">
            <v>5.2</v>
          </cell>
          <cell r="AX301">
            <v>5.6000000000000005</v>
          </cell>
          <cell r="AY301">
            <v>6.5</v>
          </cell>
          <cell r="AZ301">
            <v>0</v>
          </cell>
          <cell r="BA301">
            <v>0</v>
          </cell>
          <cell r="BB301">
            <v>0</v>
          </cell>
          <cell r="BC301">
            <v>0</v>
          </cell>
          <cell r="BD301">
            <v>3.875</v>
          </cell>
        </row>
        <row r="302">
          <cell r="A302">
            <v>37578</v>
          </cell>
          <cell r="C302">
            <v>0.25</v>
          </cell>
          <cell r="D302">
            <v>0.5</v>
          </cell>
          <cell r="E302">
            <v>0.5</v>
          </cell>
          <cell r="F302">
            <v>0.75</v>
          </cell>
          <cell r="G302">
            <v>1</v>
          </cell>
          <cell r="H302">
            <v>1.75</v>
          </cell>
          <cell r="I302">
            <v>1.25</v>
          </cell>
          <cell r="J302">
            <v>2</v>
          </cell>
          <cell r="K302">
            <v>2</v>
          </cell>
          <cell r="L302">
            <v>2.4</v>
          </cell>
          <cell r="M302">
            <v>2.2000000000000002</v>
          </cell>
          <cell r="N302">
            <v>2.6</v>
          </cell>
          <cell r="O302">
            <v>3.5</v>
          </cell>
          <cell r="P302">
            <v>3.9</v>
          </cell>
          <cell r="Q302">
            <v>3.7</v>
          </cell>
          <cell r="R302">
            <v>4.0999999999999996</v>
          </cell>
          <cell r="S302">
            <v>4</v>
          </cell>
          <cell r="T302">
            <v>4.4000000000000004</v>
          </cell>
          <cell r="U302">
            <v>4.2</v>
          </cell>
          <cell r="V302">
            <v>4.5999999999999996</v>
          </cell>
          <cell r="W302">
            <v>4.5</v>
          </cell>
          <cell r="X302">
            <v>4.9000000000000004</v>
          </cell>
          <cell r="Y302">
            <v>4.7</v>
          </cell>
          <cell r="Z302">
            <v>5.0999999999999996</v>
          </cell>
          <cell r="AA302">
            <v>5.2</v>
          </cell>
          <cell r="AB302">
            <v>5.6</v>
          </cell>
          <cell r="AC302">
            <v>5.4</v>
          </cell>
          <cell r="AD302">
            <v>5.7</v>
          </cell>
          <cell r="AE302">
            <v>0.375</v>
          </cell>
          <cell r="AF302">
            <v>0.625</v>
          </cell>
          <cell r="AG302">
            <v>1.125</v>
          </cell>
          <cell r="AH302">
            <v>1.875</v>
          </cell>
          <cell r="AI302">
            <v>2.1</v>
          </cell>
          <cell r="AJ302">
            <v>2.5</v>
          </cell>
          <cell r="AK302">
            <v>3.6</v>
          </cell>
          <cell r="AL302">
            <v>4</v>
          </cell>
          <cell r="AM302">
            <v>4.0999999999999996</v>
          </cell>
          <cell r="AN302">
            <v>4.5</v>
          </cell>
          <cell r="AO302">
            <v>4.5999999999999996</v>
          </cell>
          <cell r="AP302">
            <v>5</v>
          </cell>
          <cell r="AQ302">
            <v>5.3000000000000007</v>
          </cell>
          <cell r="AR302">
            <v>5.65</v>
          </cell>
          <cell r="AS302">
            <v>0.5</v>
          </cell>
          <cell r="AT302">
            <v>1.5</v>
          </cell>
          <cell r="AU302">
            <v>2.2999999999999998</v>
          </cell>
          <cell r="AV302">
            <v>3.8</v>
          </cell>
          <cell r="AW302">
            <v>4.3</v>
          </cell>
          <cell r="AX302">
            <v>4.8</v>
          </cell>
          <cell r="AY302">
            <v>5.4750000000000005</v>
          </cell>
          <cell r="AZ302">
            <v>0</v>
          </cell>
          <cell r="BA302">
            <v>-0.90000000000000036</v>
          </cell>
          <cell r="BB302">
            <v>-0.80000000000000071</v>
          </cell>
          <cell r="BC302">
            <v>-1.0249999999999995</v>
          </cell>
          <cell r="BD302">
            <v>3.1750000000000007</v>
          </cell>
        </row>
        <row r="303">
          <cell r="A303">
            <v>37579</v>
          </cell>
          <cell r="C303">
            <v>0.5</v>
          </cell>
          <cell r="D303">
            <v>0.75</v>
          </cell>
          <cell r="E303">
            <v>3</v>
          </cell>
          <cell r="F303">
            <v>3.5</v>
          </cell>
          <cell r="G303">
            <v>1.25</v>
          </cell>
          <cell r="H303">
            <v>1.75</v>
          </cell>
          <cell r="I303">
            <v>3</v>
          </cell>
          <cell r="J303">
            <v>3.5</v>
          </cell>
          <cell r="K303">
            <v>2</v>
          </cell>
          <cell r="L303">
            <v>2.5</v>
          </cell>
          <cell r="M303">
            <v>2.75</v>
          </cell>
          <cell r="N303">
            <v>3.25</v>
          </cell>
          <cell r="O303">
            <v>3.4</v>
          </cell>
          <cell r="P303">
            <v>3.8</v>
          </cell>
          <cell r="Q303">
            <v>3.6</v>
          </cell>
          <cell r="R303">
            <v>4</v>
          </cell>
          <cell r="S303">
            <v>4</v>
          </cell>
          <cell r="T303">
            <v>4.4000000000000004</v>
          </cell>
          <cell r="U303">
            <v>4.2</v>
          </cell>
          <cell r="V303">
            <v>4.5999999999999996</v>
          </cell>
          <cell r="W303">
            <v>4.4000000000000004</v>
          </cell>
          <cell r="X303">
            <v>4.8</v>
          </cell>
          <cell r="Y303">
            <v>4.5999999999999996</v>
          </cell>
          <cell r="Z303">
            <v>5</v>
          </cell>
          <cell r="AA303">
            <v>4.7</v>
          </cell>
          <cell r="AB303">
            <v>5.2</v>
          </cell>
          <cell r="AC303">
            <v>4.9000000000000004</v>
          </cell>
          <cell r="AD303">
            <v>5.4</v>
          </cell>
          <cell r="AE303">
            <v>1.75</v>
          </cell>
          <cell r="AF303">
            <v>2.125</v>
          </cell>
          <cell r="AG303">
            <v>2.125</v>
          </cell>
          <cell r="AH303">
            <v>2.625</v>
          </cell>
          <cell r="AI303">
            <v>2.375</v>
          </cell>
          <cell r="AJ303">
            <v>2.875</v>
          </cell>
          <cell r="AK303">
            <v>3.5</v>
          </cell>
          <cell r="AL303">
            <v>3.9</v>
          </cell>
          <cell r="AM303">
            <v>4.0999999999999996</v>
          </cell>
          <cell r="AN303">
            <v>4.5</v>
          </cell>
          <cell r="AO303">
            <v>4.5</v>
          </cell>
          <cell r="AP303">
            <v>4.9000000000000004</v>
          </cell>
          <cell r="AQ303">
            <v>4.8000000000000007</v>
          </cell>
          <cell r="AR303">
            <v>5.3000000000000007</v>
          </cell>
          <cell r="AS303">
            <v>1.9375</v>
          </cell>
          <cell r="AT303">
            <v>2.375</v>
          </cell>
          <cell r="AU303">
            <v>2.625</v>
          </cell>
          <cell r="AV303">
            <v>3.7</v>
          </cell>
          <cell r="AW303">
            <v>4.3</v>
          </cell>
          <cell r="AX303">
            <v>4.7</v>
          </cell>
          <cell r="AY303">
            <v>5.0500000000000007</v>
          </cell>
          <cell r="AZ303">
            <v>1.4375</v>
          </cell>
          <cell r="BA303">
            <v>0</v>
          </cell>
          <cell r="BB303">
            <v>-9.9999999999999645E-2</v>
          </cell>
          <cell r="BC303">
            <v>-0.42499999999999982</v>
          </cell>
          <cell r="BD303">
            <v>2.4250000000000007</v>
          </cell>
        </row>
        <row r="304">
          <cell r="A304">
            <v>37580</v>
          </cell>
          <cell r="C304">
            <v>0.25</v>
          </cell>
          <cell r="D304">
            <v>0.75</v>
          </cell>
          <cell r="E304">
            <v>0.5</v>
          </cell>
          <cell r="F304">
            <v>1</v>
          </cell>
          <cell r="G304">
            <v>0.9</v>
          </cell>
          <cell r="H304">
            <v>1.5</v>
          </cell>
          <cell r="I304">
            <v>1.1000000000000001</v>
          </cell>
          <cell r="J304">
            <v>1.7</v>
          </cell>
          <cell r="K304">
            <v>1.75</v>
          </cell>
          <cell r="L304">
            <v>2.25</v>
          </cell>
          <cell r="M304">
            <v>2</v>
          </cell>
          <cell r="N304">
            <v>2.5</v>
          </cell>
          <cell r="O304">
            <v>3</v>
          </cell>
          <cell r="P304">
            <v>3.5</v>
          </cell>
          <cell r="Q304">
            <v>3.25</v>
          </cell>
          <cell r="R304">
            <v>3.75</v>
          </cell>
          <cell r="S304">
            <v>3.6</v>
          </cell>
          <cell r="T304">
            <v>4</v>
          </cell>
          <cell r="U304">
            <v>3.8</v>
          </cell>
          <cell r="V304">
            <v>4.2</v>
          </cell>
          <cell r="W304">
            <v>4.2</v>
          </cell>
          <cell r="X304">
            <v>4.5999999999999996</v>
          </cell>
          <cell r="Y304">
            <v>4.4000000000000004</v>
          </cell>
          <cell r="Z304">
            <v>4.8</v>
          </cell>
          <cell r="AA304">
            <v>4.9000000000000004</v>
          </cell>
          <cell r="AB304">
            <v>5.3</v>
          </cell>
          <cell r="AC304">
            <v>5.0999999999999996</v>
          </cell>
          <cell r="AD304">
            <v>5.5</v>
          </cell>
          <cell r="AE304">
            <v>0.375</v>
          </cell>
          <cell r="AF304">
            <v>0.875</v>
          </cell>
          <cell r="AG304">
            <v>1</v>
          </cell>
          <cell r="AH304">
            <v>1.6</v>
          </cell>
          <cell r="AI304">
            <v>1.875</v>
          </cell>
          <cell r="AJ304">
            <v>2.375</v>
          </cell>
          <cell r="AK304">
            <v>3.125</v>
          </cell>
          <cell r="AL304">
            <v>3.625</v>
          </cell>
          <cell r="AM304">
            <v>3.7</v>
          </cell>
          <cell r="AN304">
            <v>4.0999999999999996</v>
          </cell>
          <cell r="AO304">
            <v>4.3000000000000007</v>
          </cell>
          <cell r="AP304">
            <v>4.6999999999999993</v>
          </cell>
          <cell r="AQ304">
            <v>5</v>
          </cell>
          <cell r="AR304">
            <v>5.4</v>
          </cell>
          <cell r="AS304">
            <v>0.625</v>
          </cell>
          <cell r="AT304">
            <v>1.3</v>
          </cell>
          <cell r="AU304">
            <v>2.125</v>
          </cell>
          <cell r="AV304">
            <v>3.375</v>
          </cell>
          <cell r="AW304">
            <v>3.9</v>
          </cell>
          <cell r="AX304">
            <v>4.5</v>
          </cell>
          <cell r="AY304">
            <v>5.2</v>
          </cell>
          <cell r="AZ304">
            <v>-1.3125</v>
          </cell>
          <cell r="BA304">
            <v>-0.39999999999999991</v>
          </cell>
          <cell r="BB304">
            <v>-0.20000000000000018</v>
          </cell>
          <cell r="BC304">
            <v>0.14999999999999947</v>
          </cell>
          <cell r="BD304">
            <v>3.0750000000000002</v>
          </cell>
        </row>
        <row r="305">
          <cell r="A305">
            <v>37582</v>
          </cell>
          <cell r="C305">
            <v>0.5</v>
          </cell>
          <cell r="D305">
            <v>1</v>
          </cell>
          <cell r="E305">
            <v>5.5</v>
          </cell>
          <cell r="F305">
            <v>6</v>
          </cell>
          <cell r="G305">
            <v>2.25</v>
          </cell>
          <cell r="H305">
            <v>3.25</v>
          </cell>
          <cell r="I305">
            <v>3.25</v>
          </cell>
          <cell r="J305">
            <v>3.75</v>
          </cell>
          <cell r="K305">
            <v>2.25</v>
          </cell>
          <cell r="L305">
            <v>2.75</v>
          </cell>
          <cell r="M305">
            <v>3</v>
          </cell>
          <cell r="N305">
            <v>3.5</v>
          </cell>
          <cell r="O305">
            <v>3</v>
          </cell>
          <cell r="P305">
            <v>3.5</v>
          </cell>
          <cell r="Q305">
            <v>3.6</v>
          </cell>
          <cell r="R305">
            <v>3.8</v>
          </cell>
          <cell r="S305">
            <v>3.2</v>
          </cell>
          <cell r="T305">
            <v>3.7</v>
          </cell>
          <cell r="U305">
            <v>3.5</v>
          </cell>
          <cell r="V305">
            <v>4</v>
          </cell>
          <cell r="W305">
            <v>4.0999999999999996</v>
          </cell>
          <cell r="X305">
            <v>4.5</v>
          </cell>
          <cell r="Y305">
            <v>4.3</v>
          </cell>
          <cell r="Z305">
            <v>4.8</v>
          </cell>
          <cell r="AA305">
            <v>4.7</v>
          </cell>
          <cell r="AB305">
            <v>5.2</v>
          </cell>
          <cell r="AC305">
            <v>5</v>
          </cell>
          <cell r="AD305">
            <v>5.5</v>
          </cell>
          <cell r="AE305">
            <v>3</v>
          </cell>
          <cell r="AF305">
            <v>3.5</v>
          </cell>
          <cell r="AG305">
            <v>2.75</v>
          </cell>
          <cell r="AH305">
            <v>3.5</v>
          </cell>
          <cell r="AI305">
            <v>2.625</v>
          </cell>
          <cell r="AJ305">
            <v>3.125</v>
          </cell>
          <cell r="AK305">
            <v>3.3</v>
          </cell>
          <cell r="AL305">
            <v>3.65</v>
          </cell>
          <cell r="AM305">
            <v>3.35</v>
          </cell>
          <cell r="AN305">
            <v>3.85</v>
          </cell>
          <cell r="AO305">
            <v>4.1999999999999993</v>
          </cell>
          <cell r="AP305">
            <v>4.6500000000000004</v>
          </cell>
          <cell r="AQ305">
            <v>4.8499999999999996</v>
          </cell>
          <cell r="AR305">
            <v>5.35</v>
          </cell>
          <cell r="AS305">
            <v>3.25</v>
          </cell>
          <cell r="AT305">
            <v>3.125</v>
          </cell>
          <cell r="AU305">
            <v>2.875</v>
          </cell>
          <cell r="AV305">
            <v>3.4749999999999996</v>
          </cell>
          <cell r="AW305">
            <v>3.6</v>
          </cell>
          <cell r="AX305">
            <v>4.4249999999999998</v>
          </cell>
          <cell r="AY305">
            <v>5.0999999999999996</v>
          </cell>
          <cell r="AZ305">
            <v>2.625</v>
          </cell>
          <cell r="BA305">
            <v>-0.29999999999999982</v>
          </cell>
          <cell r="BB305">
            <v>-7.5000000000000178E-2</v>
          </cell>
          <cell r="BC305">
            <v>-0.10000000000000053</v>
          </cell>
          <cell r="BD305">
            <v>2.2249999999999996</v>
          </cell>
        </row>
        <row r="306">
          <cell r="A306">
            <v>37583</v>
          </cell>
          <cell r="C306">
            <v>1.5</v>
          </cell>
          <cell r="D306">
            <v>2</v>
          </cell>
          <cell r="E306">
            <v>4.5</v>
          </cell>
          <cell r="F306">
            <v>5.5</v>
          </cell>
          <cell r="G306">
            <v>2.9</v>
          </cell>
          <cell r="H306">
            <v>3.5</v>
          </cell>
          <cell r="I306">
            <v>3.2</v>
          </cell>
          <cell r="J306">
            <v>3.8</v>
          </cell>
          <cell r="K306">
            <v>2.75</v>
          </cell>
          <cell r="L306">
            <v>3.25</v>
          </cell>
          <cell r="M306">
            <v>3</v>
          </cell>
          <cell r="N306">
            <v>3.5</v>
          </cell>
          <cell r="O306">
            <v>3.2</v>
          </cell>
          <cell r="P306">
            <v>3.7</v>
          </cell>
          <cell r="Q306">
            <v>3.5</v>
          </cell>
          <cell r="R306">
            <v>4</v>
          </cell>
          <cell r="S306">
            <v>3.2</v>
          </cell>
          <cell r="T306">
            <v>3.7</v>
          </cell>
          <cell r="U306">
            <v>3.5</v>
          </cell>
          <cell r="V306">
            <v>4</v>
          </cell>
          <cell r="W306">
            <v>4.0999999999999996</v>
          </cell>
          <cell r="X306">
            <v>4.5</v>
          </cell>
          <cell r="Y306">
            <v>4.3</v>
          </cell>
          <cell r="Z306">
            <v>4.8</v>
          </cell>
          <cell r="AA306">
            <v>4.7</v>
          </cell>
          <cell r="AB306">
            <v>5.2</v>
          </cell>
          <cell r="AC306">
            <v>5</v>
          </cell>
          <cell r="AD306">
            <v>5.5</v>
          </cell>
          <cell r="AE306">
            <v>3</v>
          </cell>
          <cell r="AF306">
            <v>3.75</v>
          </cell>
          <cell r="AG306">
            <v>3.05</v>
          </cell>
          <cell r="AH306">
            <v>3.65</v>
          </cell>
          <cell r="AI306">
            <v>2.875</v>
          </cell>
          <cell r="AJ306">
            <v>3.375</v>
          </cell>
          <cell r="AK306">
            <v>3.35</v>
          </cell>
          <cell r="AL306">
            <v>3.85</v>
          </cell>
          <cell r="AM306">
            <v>3.35</v>
          </cell>
          <cell r="AN306">
            <v>3.85</v>
          </cell>
          <cell r="AO306">
            <v>4.1999999999999993</v>
          </cell>
          <cell r="AP306">
            <v>4.6500000000000004</v>
          </cell>
          <cell r="AQ306">
            <v>4.8499999999999996</v>
          </cell>
          <cell r="AR306">
            <v>5.35</v>
          </cell>
          <cell r="AS306">
            <v>3.375</v>
          </cell>
          <cell r="AT306">
            <v>3.3499999999999996</v>
          </cell>
          <cell r="AU306">
            <v>3.125</v>
          </cell>
          <cell r="AV306">
            <v>3.6</v>
          </cell>
          <cell r="AW306">
            <v>3.6</v>
          </cell>
          <cell r="AX306">
            <v>4.4249999999999998</v>
          </cell>
          <cell r="AY306">
            <v>5.0999999999999996</v>
          </cell>
          <cell r="AZ306">
            <v>0.125</v>
          </cell>
          <cell r="BA306">
            <v>0</v>
          </cell>
          <cell r="BB306">
            <v>0</v>
          </cell>
          <cell r="BC306">
            <v>0</v>
          </cell>
          <cell r="BD306">
            <v>1.9749999999999996</v>
          </cell>
        </row>
        <row r="307">
          <cell r="A307">
            <v>37584</v>
          </cell>
          <cell r="C307">
            <v>1.5</v>
          </cell>
          <cell r="D307">
            <v>2</v>
          </cell>
          <cell r="E307">
            <v>4.5</v>
          </cell>
          <cell r="F307">
            <v>5.5</v>
          </cell>
          <cell r="G307">
            <v>2.9</v>
          </cell>
          <cell r="H307">
            <v>3.5</v>
          </cell>
          <cell r="I307">
            <v>3.2</v>
          </cell>
          <cell r="J307">
            <v>3.8</v>
          </cell>
          <cell r="K307">
            <v>2.75</v>
          </cell>
          <cell r="L307">
            <v>3.25</v>
          </cell>
          <cell r="M307">
            <v>3</v>
          </cell>
          <cell r="N307">
            <v>3.5</v>
          </cell>
          <cell r="O307">
            <v>3.2</v>
          </cell>
          <cell r="P307">
            <v>3.7</v>
          </cell>
          <cell r="Q307">
            <v>3.5</v>
          </cell>
          <cell r="R307">
            <v>4</v>
          </cell>
          <cell r="S307">
            <v>3.2</v>
          </cell>
          <cell r="T307">
            <v>3.7</v>
          </cell>
          <cell r="U307">
            <v>3.5</v>
          </cell>
          <cell r="V307">
            <v>4</v>
          </cell>
          <cell r="W307">
            <v>4.0999999999999996</v>
          </cell>
          <cell r="X307">
            <v>4.5</v>
          </cell>
          <cell r="Y307">
            <v>4.3</v>
          </cell>
          <cell r="Z307">
            <v>4.8</v>
          </cell>
          <cell r="AA307">
            <v>4.7</v>
          </cell>
          <cell r="AB307">
            <v>5.2</v>
          </cell>
          <cell r="AC307">
            <v>5</v>
          </cell>
          <cell r="AD307">
            <v>5.5</v>
          </cell>
          <cell r="AE307">
            <v>3</v>
          </cell>
          <cell r="AF307">
            <v>3.75</v>
          </cell>
          <cell r="AG307">
            <v>3.05</v>
          </cell>
          <cell r="AH307">
            <v>3.65</v>
          </cell>
          <cell r="AI307">
            <v>2.875</v>
          </cell>
          <cell r="AJ307">
            <v>3.375</v>
          </cell>
          <cell r="AK307">
            <v>3.35</v>
          </cell>
          <cell r="AL307">
            <v>3.85</v>
          </cell>
          <cell r="AM307">
            <v>3.35</v>
          </cell>
          <cell r="AN307">
            <v>3.85</v>
          </cell>
          <cell r="AO307">
            <v>4.1999999999999993</v>
          </cell>
          <cell r="AP307">
            <v>4.6500000000000004</v>
          </cell>
          <cell r="AQ307">
            <v>4.8499999999999996</v>
          </cell>
          <cell r="AR307">
            <v>5.35</v>
          </cell>
          <cell r="AS307">
            <v>3.375</v>
          </cell>
          <cell r="AT307">
            <v>3.3499999999999996</v>
          </cell>
          <cell r="AU307">
            <v>3.125</v>
          </cell>
          <cell r="AV307">
            <v>3.6</v>
          </cell>
          <cell r="AW307">
            <v>3.6</v>
          </cell>
          <cell r="AX307">
            <v>4.4249999999999998</v>
          </cell>
          <cell r="AY307">
            <v>5.0999999999999996</v>
          </cell>
          <cell r="AZ307">
            <v>0</v>
          </cell>
          <cell r="BA307">
            <v>0</v>
          </cell>
          <cell r="BB307">
            <v>0</v>
          </cell>
          <cell r="BC307">
            <v>0</v>
          </cell>
          <cell r="BD307">
            <v>1.9749999999999996</v>
          </cell>
        </row>
        <row r="308">
          <cell r="A308">
            <v>37586</v>
          </cell>
          <cell r="C308">
            <v>0.5</v>
          </cell>
          <cell r="D308">
            <v>1.25</v>
          </cell>
          <cell r="E308">
            <v>2.25</v>
          </cell>
          <cell r="F308">
            <v>2.75</v>
          </cell>
          <cell r="G308">
            <v>1.5</v>
          </cell>
          <cell r="H308">
            <v>2.5</v>
          </cell>
          <cell r="I308">
            <v>2.75</v>
          </cell>
          <cell r="J308">
            <v>3.25</v>
          </cell>
          <cell r="K308">
            <v>2.75</v>
          </cell>
          <cell r="L308">
            <v>3.25</v>
          </cell>
          <cell r="M308">
            <v>3</v>
          </cell>
          <cell r="N308">
            <v>3.5</v>
          </cell>
          <cell r="O308">
            <v>3.2</v>
          </cell>
          <cell r="P308">
            <v>3.7</v>
          </cell>
          <cell r="Q308">
            <v>3.5</v>
          </cell>
          <cell r="R308">
            <v>4</v>
          </cell>
          <cell r="S308">
            <v>3.4</v>
          </cell>
          <cell r="T308">
            <v>3.9</v>
          </cell>
          <cell r="U308">
            <v>3.7</v>
          </cell>
          <cell r="V308">
            <v>4.2</v>
          </cell>
          <cell r="W308">
            <v>4.0999999999999996</v>
          </cell>
          <cell r="X308">
            <v>4.5</v>
          </cell>
          <cell r="Y308">
            <v>4.3</v>
          </cell>
          <cell r="Z308">
            <v>4.8</v>
          </cell>
          <cell r="AA308">
            <v>4.7</v>
          </cell>
          <cell r="AB308">
            <v>5.2</v>
          </cell>
          <cell r="AC308">
            <v>5</v>
          </cell>
          <cell r="AD308">
            <v>5.5</v>
          </cell>
          <cell r="AE308">
            <v>1.375</v>
          </cell>
          <cell r="AF308">
            <v>2</v>
          </cell>
          <cell r="AG308">
            <v>2.125</v>
          </cell>
          <cell r="AH308">
            <v>2.875</v>
          </cell>
          <cell r="AI308">
            <v>2.875</v>
          </cell>
          <cell r="AJ308">
            <v>3.375</v>
          </cell>
          <cell r="AK308">
            <v>3.35</v>
          </cell>
          <cell r="AL308">
            <v>3.85</v>
          </cell>
          <cell r="AM308">
            <v>3.55</v>
          </cell>
          <cell r="AN308">
            <v>4.05</v>
          </cell>
          <cell r="AO308">
            <v>4.1999999999999993</v>
          </cell>
          <cell r="AP308">
            <v>4.6500000000000004</v>
          </cell>
          <cell r="AQ308">
            <v>4.8499999999999996</v>
          </cell>
          <cell r="AR308">
            <v>5.35</v>
          </cell>
          <cell r="AS308">
            <v>1.6875</v>
          </cell>
          <cell r="AT308">
            <v>2.5</v>
          </cell>
          <cell r="AU308">
            <v>3.125</v>
          </cell>
          <cell r="AV308">
            <v>3.6</v>
          </cell>
          <cell r="AW308">
            <v>3.8</v>
          </cell>
          <cell r="AX308">
            <v>4.4249999999999998</v>
          </cell>
          <cell r="AY308">
            <v>5.0999999999999996</v>
          </cell>
          <cell r="AZ308">
            <v>-1.6875</v>
          </cell>
          <cell r="BA308">
            <v>0.19999999999999973</v>
          </cell>
          <cell r="BB308">
            <v>0</v>
          </cell>
          <cell r="BC308">
            <v>0</v>
          </cell>
          <cell r="BD308">
            <v>1.9749999999999996</v>
          </cell>
        </row>
        <row r="309">
          <cell r="A309">
            <v>37587</v>
          </cell>
          <cell r="C309">
            <v>3.25</v>
          </cell>
          <cell r="D309">
            <v>4</v>
          </cell>
          <cell r="E309">
            <v>4.75</v>
          </cell>
          <cell r="F309">
            <v>5</v>
          </cell>
          <cell r="G309">
            <v>4</v>
          </cell>
          <cell r="H309">
            <v>4.5</v>
          </cell>
          <cell r="I309">
            <v>4.25</v>
          </cell>
          <cell r="J309">
            <v>4.75</v>
          </cell>
          <cell r="K309">
            <v>4</v>
          </cell>
          <cell r="L309">
            <v>4.5</v>
          </cell>
          <cell r="M309">
            <v>4.25</v>
          </cell>
          <cell r="N309">
            <v>4.75</v>
          </cell>
          <cell r="O309">
            <v>3.9</v>
          </cell>
          <cell r="P309">
            <v>4.3</v>
          </cell>
          <cell r="Q309">
            <v>4.5</v>
          </cell>
          <cell r="R309">
            <v>4.7</v>
          </cell>
          <cell r="S309">
            <v>4</v>
          </cell>
          <cell r="T309">
            <v>4.4000000000000004</v>
          </cell>
          <cell r="U309">
            <v>4.2</v>
          </cell>
          <cell r="V309">
            <v>4.5999999999999996</v>
          </cell>
          <cell r="W309">
            <v>4.3</v>
          </cell>
          <cell r="X309">
            <v>4.7</v>
          </cell>
          <cell r="Y309">
            <v>4.5999999999999996</v>
          </cell>
          <cell r="Z309">
            <v>4.9000000000000004</v>
          </cell>
          <cell r="AA309">
            <v>4.8</v>
          </cell>
          <cell r="AB309">
            <v>5.0999999999999996</v>
          </cell>
          <cell r="AC309">
            <v>5</v>
          </cell>
          <cell r="AD309">
            <v>5.4</v>
          </cell>
          <cell r="AE309">
            <v>4</v>
          </cell>
          <cell r="AF309">
            <v>4.5</v>
          </cell>
          <cell r="AG309">
            <v>4.125</v>
          </cell>
          <cell r="AH309">
            <v>4.625</v>
          </cell>
          <cell r="AI309">
            <v>4.125</v>
          </cell>
          <cell r="AJ309">
            <v>4.625</v>
          </cell>
          <cell r="AK309">
            <v>4.2</v>
          </cell>
          <cell r="AL309">
            <v>4.5</v>
          </cell>
          <cell r="AM309">
            <v>4.0999999999999996</v>
          </cell>
          <cell r="AN309">
            <v>4.5</v>
          </cell>
          <cell r="AO309">
            <v>4.4499999999999993</v>
          </cell>
          <cell r="AP309">
            <v>4.8000000000000007</v>
          </cell>
          <cell r="AQ309">
            <v>4.9000000000000004</v>
          </cell>
          <cell r="AR309">
            <v>5.25</v>
          </cell>
          <cell r="AS309">
            <v>4.25</v>
          </cell>
          <cell r="AT309">
            <v>4.375</v>
          </cell>
          <cell r="AU309">
            <v>4.375</v>
          </cell>
          <cell r="AV309">
            <v>4.3499999999999996</v>
          </cell>
          <cell r="AW309">
            <v>4.3</v>
          </cell>
          <cell r="AX309">
            <v>4.625</v>
          </cell>
          <cell r="AY309">
            <v>5.0750000000000002</v>
          </cell>
          <cell r="AZ309">
            <v>2.5625</v>
          </cell>
          <cell r="BA309">
            <v>0.5</v>
          </cell>
          <cell r="BB309">
            <v>0.20000000000000018</v>
          </cell>
          <cell r="BC309">
            <v>-2.4999999999999467E-2</v>
          </cell>
          <cell r="BD309">
            <v>0.70000000000000018</v>
          </cell>
        </row>
        <row r="310">
          <cell r="A310">
            <v>37589</v>
          </cell>
          <cell r="C310">
            <v>5</v>
          </cell>
          <cell r="D310">
            <v>5.5</v>
          </cell>
          <cell r="E310">
            <v>6</v>
          </cell>
          <cell r="F310">
            <v>6.5</v>
          </cell>
          <cell r="G310">
            <v>5</v>
          </cell>
          <cell r="H310">
            <v>5.5</v>
          </cell>
          <cell r="I310">
            <v>5.25</v>
          </cell>
          <cell r="J310">
            <v>5.75</v>
          </cell>
          <cell r="K310">
            <v>4.5</v>
          </cell>
          <cell r="L310">
            <v>5</v>
          </cell>
          <cell r="M310">
            <v>4.7</v>
          </cell>
          <cell r="N310">
            <v>5.2</v>
          </cell>
          <cell r="O310">
            <v>4.4000000000000004</v>
          </cell>
          <cell r="P310">
            <v>4.8</v>
          </cell>
          <cell r="Q310">
            <v>4.5999999999999996</v>
          </cell>
          <cell r="R310">
            <v>5</v>
          </cell>
          <cell r="S310">
            <v>4.0999999999999996</v>
          </cell>
          <cell r="T310">
            <v>4.5</v>
          </cell>
          <cell r="U310">
            <v>4.3</v>
          </cell>
          <cell r="V310">
            <v>4.7</v>
          </cell>
          <cell r="W310">
            <v>4.4000000000000004</v>
          </cell>
          <cell r="X310">
            <v>4.8</v>
          </cell>
          <cell r="Y310">
            <v>4.5999999999999996</v>
          </cell>
          <cell r="Z310">
            <v>5</v>
          </cell>
          <cell r="AA310">
            <v>4.8</v>
          </cell>
          <cell r="AB310">
            <v>5.2</v>
          </cell>
          <cell r="AC310">
            <v>5</v>
          </cell>
          <cell r="AD310">
            <v>5.4</v>
          </cell>
          <cell r="AE310">
            <v>5.5</v>
          </cell>
          <cell r="AF310">
            <v>6</v>
          </cell>
          <cell r="AG310">
            <v>5.125</v>
          </cell>
          <cell r="AH310">
            <v>5.625</v>
          </cell>
          <cell r="AI310">
            <v>4.5999999999999996</v>
          </cell>
          <cell r="AJ310">
            <v>5.0999999999999996</v>
          </cell>
          <cell r="AK310">
            <v>4.5</v>
          </cell>
          <cell r="AL310">
            <v>4.9000000000000004</v>
          </cell>
          <cell r="AM310">
            <v>4.1999999999999993</v>
          </cell>
          <cell r="AN310">
            <v>4.5999999999999996</v>
          </cell>
          <cell r="AO310">
            <v>4.5</v>
          </cell>
          <cell r="AP310">
            <v>4.9000000000000004</v>
          </cell>
          <cell r="AQ310">
            <v>4.9000000000000004</v>
          </cell>
          <cell r="AR310">
            <v>5.3000000000000007</v>
          </cell>
          <cell r="AS310">
            <v>5.75</v>
          </cell>
          <cell r="AT310">
            <v>5.375</v>
          </cell>
          <cell r="AU310">
            <v>4.8499999999999996</v>
          </cell>
          <cell r="AV310">
            <v>4.7</v>
          </cell>
          <cell r="AW310">
            <v>4.3999999999999995</v>
          </cell>
          <cell r="AX310">
            <v>4.7</v>
          </cell>
          <cell r="AY310">
            <v>5.1000000000000005</v>
          </cell>
          <cell r="AZ310">
            <v>1.5</v>
          </cell>
          <cell r="BA310">
            <v>9.9999999999999645E-2</v>
          </cell>
          <cell r="BB310">
            <v>7.5000000000000178E-2</v>
          </cell>
          <cell r="BC310">
            <v>2.5000000000000355E-2</v>
          </cell>
          <cell r="BD310">
            <v>0.25000000000000089</v>
          </cell>
        </row>
        <row r="311">
          <cell r="A311">
            <v>37590</v>
          </cell>
          <cell r="C311">
            <v>4</v>
          </cell>
          <cell r="D311">
            <v>4.5</v>
          </cell>
          <cell r="E311">
            <v>5.25</v>
          </cell>
          <cell r="F311">
            <v>5.5</v>
          </cell>
          <cell r="G311">
            <v>4.5</v>
          </cell>
          <cell r="H311">
            <v>5</v>
          </cell>
          <cell r="I311">
            <v>4.75</v>
          </cell>
          <cell r="J311">
            <v>5.25</v>
          </cell>
          <cell r="K311">
            <v>4</v>
          </cell>
          <cell r="L311">
            <v>4.5</v>
          </cell>
          <cell r="M311">
            <v>4.25</v>
          </cell>
          <cell r="N311">
            <v>4.75</v>
          </cell>
          <cell r="O311">
            <v>4</v>
          </cell>
          <cell r="P311">
            <v>4.4000000000000004</v>
          </cell>
          <cell r="Q311">
            <v>4.3</v>
          </cell>
          <cell r="R311">
            <v>4.7</v>
          </cell>
          <cell r="S311">
            <v>4</v>
          </cell>
          <cell r="T311">
            <v>4.4000000000000004</v>
          </cell>
          <cell r="U311">
            <v>4.3</v>
          </cell>
          <cell r="V311">
            <v>4.7</v>
          </cell>
          <cell r="W311">
            <v>4.0999999999999996</v>
          </cell>
          <cell r="X311">
            <v>4.3499999999999996</v>
          </cell>
          <cell r="Y311">
            <v>4.3</v>
          </cell>
          <cell r="Z311">
            <v>4.7</v>
          </cell>
          <cell r="AA311">
            <v>4.8</v>
          </cell>
          <cell r="AB311">
            <v>5.2</v>
          </cell>
          <cell r="AC311">
            <v>5</v>
          </cell>
          <cell r="AD311">
            <v>5.4</v>
          </cell>
          <cell r="AE311">
            <v>4.625</v>
          </cell>
          <cell r="AF311">
            <v>5</v>
          </cell>
          <cell r="AG311">
            <v>4.625</v>
          </cell>
          <cell r="AH311">
            <v>5.125</v>
          </cell>
          <cell r="AI311">
            <v>4.125</v>
          </cell>
          <cell r="AJ311">
            <v>4.625</v>
          </cell>
          <cell r="AK311">
            <v>4.1500000000000004</v>
          </cell>
          <cell r="AL311">
            <v>4.5500000000000007</v>
          </cell>
          <cell r="AM311">
            <v>4.1500000000000004</v>
          </cell>
          <cell r="AN311">
            <v>4.5500000000000007</v>
          </cell>
          <cell r="AO311">
            <v>4.1999999999999993</v>
          </cell>
          <cell r="AP311">
            <v>4.5250000000000004</v>
          </cell>
          <cell r="AQ311">
            <v>4.9000000000000004</v>
          </cell>
          <cell r="AR311">
            <v>5.3000000000000007</v>
          </cell>
          <cell r="AS311">
            <v>4.8125</v>
          </cell>
          <cell r="AT311">
            <v>4.875</v>
          </cell>
          <cell r="AU311">
            <v>4.375</v>
          </cell>
          <cell r="AV311">
            <v>4.3500000000000005</v>
          </cell>
          <cell r="AW311">
            <v>4.3500000000000005</v>
          </cell>
          <cell r="AX311">
            <v>4.3624999999999998</v>
          </cell>
          <cell r="AY311">
            <v>5.1000000000000005</v>
          </cell>
          <cell r="AZ311">
            <v>-0.9375</v>
          </cell>
          <cell r="BA311">
            <v>-4.9999999999998934E-2</v>
          </cell>
          <cell r="BB311">
            <v>-0.33750000000000036</v>
          </cell>
          <cell r="BC311">
            <v>0</v>
          </cell>
          <cell r="BD311">
            <v>0.72500000000000053</v>
          </cell>
        </row>
        <row r="312">
          <cell r="A312">
            <v>37591</v>
          </cell>
          <cell r="C312">
            <v>4</v>
          </cell>
          <cell r="D312">
            <v>4.5</v>
          </cell>
          <cell r="E312">
            <v>5.25</v>
          </cell>
          <cell r="F312">
            <v>5.5</v>
          </cell>
          <cell r="G312">
            <v>4.5</v>
          </cell>
          <cell r="H312">
            <v>5</v>
          </cell>
          <cell r="I312">
            <v>4.75</v>
          </cell>
          <cell r="J312">
            <v>5.25</v>
          </cell>
          <cell r="K312">
            <v>4</v>
          </cell>
          <cell r="L312">
            <v>4.5</v>
          </cell>
          <cell r="M312">
            <v>4.25</v>
          </cell>
          <cell r="N312">
            <v>4.75</v>
          </cell>
          <cell r="O312">
            <v>4</v>
          </cell>
          <cell r="P312">
            <v>4.4000000000000004</v>
          </cell>
          <cell r="Q312">
            <v>4.3</v>
          </cell>
          <cell r="R312">
            <v>4.7</v>
          </cell>
          <cell r="S312">
            <v>4</v>
          </cell>
          <cell r="T312">
            <v>4.4000000000000004</v>
          </cell>
          <cell r="U312">
            <v>4.3</v>
          </cell>
          <cell r="V312">
            <v>4.7</v>
          </cell>
          <cell r="W312">
            <v>4.0999999999999996</v>
          </cell>
          <cell r="X312">
            <v>4.3499999999999996</v>
          </cell>
          <cell r="Y312">
            <v>4.3</v>
          </cell>
          <cell r="Z312">
            <v>4.7</v>
          </cell>
          <cell r="AA312">
            <v>4.8</v>
          </cell>
          <cell r="AB312">
            <v>5.2</v>
          </cell>
          <cell r="AC312">
            <v>5</v>
          </cell>
          <cell r="AD312">
            <v>5.4</v>
          </cell>
          <cell r="AE312">
            <v>4.625</v>
          </cell>
          <cell r="AF312">
            <v>5</v>
          </cell>
          <cell r="AG312">
            <v>4.625</v>
          </cell>
          <cell r="AH312">
            <v>5.125</v>
          </cell>
          <cell r="AI312">
            <v>4.125</v>
          </cell>
          <cell r="AJ312">
            <v>4.625</v>
          </cell>
          <cell r="AK312">
            <v>4.1500000000000004</v>
          </cell>
          <cell r="AL312">
            <v>4.5500000000000007</v>
          </cell>
          <cell r="AM312">
            <v>4.1500000000000004</v>
          </cell>
          <cell r="AN312">
            <v>4.5500000000000007</v>
          </cell>
          <cell r="AO312">
            <v>4.1999999999999993</v>
          </cell>
          <cell r="AP312">
            <v>4.5250000000000004</v>
          </cell>
          <cell r="AQ312">
            <v>4.9000000000000004</v>
          </cell>
          <cell r="AR312">
            <v>5.3000000000000007</v>
          </cell>
          <cell r="AS312">
            <v>4.8125</v>
          </cell>
          <cell r="AT312">
            <v>4.875</v>
          </cell>
          <cell r="AU312">
            <v>4.375</v>
          </cell>
          <cell r="AV312">
            <v>4.3500000000000005</v>
          </cell>
          <cell r="AW312">
            <v>4.3500000000000005</v>
          </cell>
          <cell r="AX312">
            <v>4.3624999999999998</v>
          </cell>
          <cell r="AY312">
            <v>5.1000000000000005</v>
          </cell>
          <cell r="AZ312">
            <v>0</v>
          </cell>
          <cell r="BA312">
            <v>0</v>
          </cell>
          <cell r="BB312">
            <v>0</v>
          </cell>
          <cell r="BC312">
            <v>0</v>
          </cell>
          <cell r="BD312">
            <v>0.72500000000000053</v>
          </cell>
        </row>
        <row r="313">
          <cell r="A313">
            <v>37592</v>
          </cell>
          <cell r="C313">
            <v>3.5</v>
          </cell>
          <cell r="D313">
            <v>3.75</v>
          </cell>
          <cell r="E313">
            <v>4.5</v>
          </cell>
          <cell r="F313">
            <v>5.25</v>
          </cell>
          <cell r="G313">
            <v>3.8</v>
          </cell>
          <cell r="H313">
            <v>4.3</v>
          </cell>
          <cell r="I313">
            <v>4.5</v>
          </cell>
          <cell r="J313">
            <v>5</v>
          </cell>
          <cell r="K313">
            <v>3.7</v>
          </cell>
          <cell r="L313">
            <v>4.2</v>
          </cell>
          <cell r="M313">
            <v>4</v>
          </cell>
          <cell r="N313">
            <v>4.5</v>
          </cell>
          <cell r="O313">
            <v>3.8</v>
          </cell>
          <cell r="P313">
            <v>4.2</v>
          </cell>
          <cell r="Q313">
            <v>4</v>
          </cell>
          <cell r="R313">
            <v>4.4000000000000004</v>
          </cell>
          <cell r="S313">
            <v>3.6</v>
          </cell>
          <cell r="T313">
            <v>4</v>
          </cell>
          <cell r="U313">
            <v>3.8</v>
          </cell>
          <cell r="V313">
            <v>4.2</v>
          </cell>
          <cell r="W313">
            <v>3.9</v>
          </cell>
          <cell r="X313">
            <v>4.3</v>
          </cell>
          <cell r="Y313">
            <v>4.0999999999999996</v>
          </cell>
          <cell r="Z313">
            <v>4.5</v>
          </cell>
          <cell r="AA313">
            <v>4.4000000000000004</v>
          </cell>
          <cell r="AB313">
            <v>4.8</v>
          </cell>
          <cell r="AC313">
            <v>4.5999999999999996</v>
          </cell>
          <cell r="AD313">
            <v>5</v>
          </cell>
          <cell r="AE313">
            <v>4</v>
          </cell>
          <cell r="AF313">
            <v>4.5</v>
          </cell>
          <cell r="AG313">
            <v>4.1500000000000004</v>
          </cell>
          <cell r="AH313">
            <v>4.6500000000000004</v>
          </cell>
          <cell r="AI313">
            <v>3.85</v>
          </cell>
          <cell r="AJ313">
            <v>4.3499999999999996</v>
          </cell>
          <cell r="AK313">
            <v>3.9</v>
          </cell>
          <cell r="AL313">
            <v>4.3000000000000007</v>
          </cell>
          <cell r="AM313">
            <v>3.7</v>
          </cell>
          <cell r="AN313">
            <v>4.0999999999999996</v>
          </cell>
          <cell r="AO313">
            <v>4</v>
          </cell>
          <cell r="AP313">
            <v>4.4000000000000004</v>
          </cell>
          <cell r="AQ313">
            <v>4.5</v>
          </cell>
          <cell r="AR313">
            <v>4.9000000000000004</v>
          </cell>
          <cell r="AS313">
            <v>4.25</v>
          </cell>
          <cell r="AT313">
            <v>4.4000000000000004</v>
          </cell>
          <cell r="AU313">
            <v>4.0999999999999996</v>
          </cell>
          <cell r="AV313">
            <v>4.1000000000000005</v>
          </cell>
          <cell r="AW313">
            <v>3.9</v>
          </cell>
          <cell r="AX313">
            <v>4.2</v>
          </cell>
          <cell r="AY313">
            <v>4.7</v>
          </cell>
          <cell r="AZ313">
            <v>-0.5625</v>
          </cell>
          <cell r="BA313">
            <v>-0.45000000000000062</v>
          </cell>
          <cell r="BB313">
            <v>-0.16249999999999964</v>
          </cell>
          <cell r="BC313">
            <v>-0.40000000000000036</v>
          </cell>
          <cell r="BD313">
            <v>0.60000000000000053</v>
          </cell>
        </row>
        <row r="314">
          <cell r="A314">
            <v>37593</v>
          </cell>
          <cell r="C314">
            <v>3.25</v>
          </cell>
          <cell r="D314">
            <v>3.75</v>
          </cell>
          <cell r="E314">
            <v>5.25</v>
          </cell>
          <cell r="F314">
            <v>5.75</v>
          </cell>
          <cell r="G314">
            <v>3.25</v>
          </cell>
          <cell r="H314">
            <v>3.75</v>
          </cell>
          <cell r="I314">
            <v>4</v>
          </cell>
          <cell r="J314">
            <v>4.5</v>
          </cell>
          <cell r="K314">
            <v>3.4</v>
          </cell>
          <cell r="L314">
            <v>3.8</v>
          </cell>
          <cell r="M314">
            <v>3.6</v>
          </cell>
          <cell r="N314">
            <v>4</v>
          </cell>
          <cell r="O314">
            <v>3.8</v>
          </cell>
          <cell r="P314">
            <v>4.2</v>
          </cell>
          <cell r="Q314">
            <v>4</v>
          </cell>
          <cell r="R314">
            <v>4.4000000000000004</v>
          </cell>
          <cell r="S314">
            <v>3.6</v>
          </cell>
          <cell r="T314">
            <v>4</v>
          </cell>
          <cell r="U314">
            <v>3.8</v>
          </cell>
          <cell r="V314">
            <v>4.2</v>
          </cell>
          <cell r="W314">
            <v>3.9</v>
          </cell>
          <cell r="X314">
            <v>4.3</v>
          </cell>
          <cell r="Y314">
            <v>4.0999999999999996</v>
          </cell>
          <cell r="Z314">
            <v>4.5</v>
          </cell>
          <cell r="AA314">
            <v>4.4000000000000004</v>
          </cell>
          <cell r="AB314">
            <v>4.8</v>
          </cell>
          <cell r="AC314">
            <v>4.5999999999999996</v>
          </cell>
          <cell r="AD314">
            <v>5</v>
          </cell>
          <cell r="AE314">
            <v>4.25</v>
          </cell>
          <cell r="AF314">
            <v>4.75</v>
          </cell>
          <cell r="AG314">
            <v>3.625</v>
          </cell>
          <cell r="AH314">
            <v>4.125</v>
          </cell>
          <cell r="AI314">
            <v>3.5</v>
          </cell>
          <cell r="AJ314">
            <v>3.9</v>
          </cell>
          <cell r="AK314">
            <v>3.9</v>
          </cell>
          <cell r="AL314">
            <v>4.3000000000000007</v>
          </cell>
          <cell r="AM314">
            <v>3.7</v>
          </cell>
          <cell r="AN314">
            <v>4.0999999999999996</v>
          </cell>
          <cell r="AO314">
            <v>4</v>
          </cell>
          <cell r="AP314">
            <v>4.4000000000000004</v>
          </cell>
          <cell r="AQ314">
            <v>4.5</v>
          </cell>
          <cell r="AR314">
            <v>4.9000000000000004</v>
          </cell>
          <cell r="AS314">
            <v>4.5</v>
          </cell>
          <cell r="AT314">
            <v>3.875</v>
          </cell>
          <cell r="AU314">
            <v>3.7</v>
          </cell>
          <cell r="AV314">
            <v>4.1000000000000005</v>
          </cell>
          <cell r="AW314">
            <v>3.9</v>
          </cell>
          <cell r="AX314">
            <v>4.2</v>
          </cell>
          <cell r="AY314">
            <v>4.7</v>
          </cell>
          <cell r="AZ314">
            <v>0.25</v>
          </cell>
          <cell r="BA314">
            <v>0</v>
          </cell>
          <cell r="BB314">
            <v>0</v>
          </cell>
          <cell r="BC314">
            <v>0</v>
          </cell>
          <cell r="BD314">
            <v>1</v>
          </cell>
        </row>
        <row r="315">
          <cell r="A315">
            <v>37594</v>
          </cell>
          <cell r="C315">
            <v>4.5</v>
          </cell>
          <cell r="D315">
            <v>5</v>
          </cell>
          <cell r="E315">
            <v>6.75</v>
          </cell>
          <cell r="F315">
            <v>7.25</v>
          </cell>
          <cell r="G315">
            <v>4.5</v>
          </cell>
          <cell r="H315">
            <v>5</v>
          </cell>
          <cell r="I315">
            <v>5.5</v>
          </cell>
          <cell r="J315">
            <v>6</v>
          </cell>
          <cell r="K315">
            <v>4</v>
          </cell>
          <cell r="L315">
            <v>4.5</v>
          </cell>
          <cell r="M315">
            <v>4.5</v>
          </cell>
          <cell r="N315">
            <v>5</v>
          </cell>
          <cell r="O315">
            <v>4</v>
          </cell>
          <cell r="P315">
            <v>4.4000000000000004</v>
          </cell>
          <cell r="Q315">
            <v>4.2</v>
          </cell>
          <cell r="R315">
            <v>4.5999999999999996</v>
          </cell>
          <cell r="S315">
            <v>3.6</v>
          </cell>
          <cell r="T315">
            <v>4</v>
          </cell>
          <cell r="U315">
            <v>3.8</v>
          </cell>
          <cell r="V315">
            <v>4.2</v>
          </cell>
          <cell r="W315">
            <v>3.9</v>
          </cell>
          <cell r="X315">
            <v>4.3</v>
          </cell>
          <cell r="Y315">
            <v>4.0999999999999996</v>
          </cell>
          <cell r="Z315">
            <v>4.5</v>
          </cell>
          <cell r="AA315">
            <v>4.4000000000000004</v>
          </cell>
          <cell r="AB315">
            <v>4.8</v>
          </cell>
          <cell r="AC315">
            <v>4.5999999999999996</v>
          </cell>
          <cell r="AD315">
            <v>5</v>
          </cell>
          <cell r="AE315">
            <v>5.625</v>
          </cell>
          <cell r="AF315">
            <v>6.125</v>
          </cell>
          <cell r="AG315">
            <v>5</v>
          </cell>
          <cell r="AH315">
            <v>5.5</v>
          </cell>
          <cell r="AI315">
            <v>4.25</v>
          </cell>
          <cell r="AJ315">
            <v>4.75</v>
          </cell>
          <cell r="AK315">
            <v>4.0999999999999996</v>
          </cell>
          <cell r="AL315">
            <v>4.5</v>
          </cell>
          <cell r="AM315">
            <v>3.7</v>
          </cell>
          <cell r="AN315">
            <v>4.0999999999999996</v>
          </cell>
          <cell r="AO315">
            <v>4</v>
          </cell>
          <cell r="AP315">
            <v>4.4000000000000004</v>
          </cell>
          <cell r="AQ315">
            <v>4.5</v>
          </cell>
          <cell r="AR315">
            <v>4.9000000000000004</v>
          </cell>
          <cell r="AS315">
            <v>5.875</v>
          </cell>
          <cell r="AT315">
            <v>5.25</v>
          </cell>
          <cell r="AU315">
            <v>4.5</v>
          </cell>
          <cell r="AV315">
            <v>4.3</v>
          </cell>
          <cell r="AW315">
            <v>3.9</v>
          </cell>
          <cell r="AX315">
            <v>4.2</v>
          </cell>
          <cell r="AY315">
            <v>4.7</v>
          </cell>
          <cell r="AZ315">
            <v>1.375</v>
          </cell>
          <cell r="BA315">
            <v>0</v>
          </cell>
          <cell r="BB315">
            <v>0</v>
          </cell>
          <cell r="BC315">
            <v>0</v>
          </cell>
          <cell r="BD315">
            <v>0.20000000000000018</v>
          </cell>
        </row>
        <row r="316">
          <cell r="A316">
            <v>37595</v>
          </cell>
          <cell r="C316">
            <v>4.5</v>
          </cell>
          <cell r="D316">
            <v>5</v>
          </cell>
          <cell r="E316">
            <v>6.75</v>
          </cell>
          <cell r="F316">
            <v>7.25</v>
          </cell>
          <cell r="G316">
            <v>4.5</v>
          </cell>
          <cell r="H316">
            <v>5</v>
          </cell>
          <cell r="I316">
            <v>5.5</v>
          </cell>
          <cell r="J316">
            <v>6</v>
          </cell>
          <cell r="K316">
            <v>4</v>
          </cell>
          <cell r="L316">
            <v>4.5</v>
          </cell>
          <cell r="M316">
            <v>4.5</v>
          </cell>
          <cell r="N316">
            <v>5</v>
          </cell>
          <cell r="O316">
            <v>4</v>
          </cell>
          <cell r="P316">
            <v>4.4000000000000004</v>
          </cell>
          <cell r="Q316">
            <v>4.2</v>
          </cell>
          <cell r="R316">
            <v>4.5999999999999996</v>
          </cell>
          <cell r="S316">
            <v>3.6</v>
          </cell>
          <cell r="T316">
            <v>4</v>
          </cell>
          <cell r="U316">
            <v>3.8</v>
          </cell>
          <cell r="V316">
            <v>4.2</v>
          </cell>
          <cell r="W316">
            <v>3.9</v>
          </cell>
          <cell r="X316">
            <v>4.3</v>
          </cell>
          <cell r="Y316">
            <v>4.0999999999999996</v>
          </cell>
          <cell r="Z316">
            <v>4.5</v>
          </cell>
          <cell r="AA316">
            <v>4.4000000000000004</v>
          </cell>
          <cell r="AB316">
            <v>4.8</v>
          </cell>
          <cell r="AC316">
            <v>4.5999999999999996</v>
          </cell>
          <cell r="AD316">
            <v>5</v>
          </cell>
          <cell r="AE316">
            <v>5.625</v>
          </cell>
          <cell r="AF316">
            <v>6.125</v>
          </cell>
          <cell r="AG316">
            <v>5</v>
          </cell>
          <cell r="AH316">
            <v>5.5</v>
          </cell>
          <cell r="AI316">
            <v>4.25</v>
          </cell>
          <cell r="AJ316">
            <v>4.75</v>
          </cell>
          <cell r="AK316">
            <v>4.0999999999999996</v>
          </cell>
          <cell r="AL316">
            <v>4.5</v>
          </cell>
          <cell r="AM316">
            <v>3.7</v>
          </cell>
          <cell r="AN316">
            <v>4.0999999999999996</v>
          </cell>
          <cell r="AO316">
            <v>4</v>
          </cell>
          <cell r="AP316">
            <v>4.4000000000000004</v>
          </cell>
          <cell r="AQ316">
            <v>4.5</v>
          </cell>
          <cell r="AR316">
            <v>4.9000000000000004</v>
          </cell>
          <cell r="AS316">
            <v>5.875</v>
          </cell>
          <cell r="AT316">
            <v>5.25</v>
          </cell>
          <cell r="AU316">
            <v>4.5</v>
          </cell>
          <cell r="AV316">
            <v>4.3</v>
          </cell>
          <cell r="AW316">
            <v>3.9</v>
          </cell>
          <cell r="AX316">
            <v>4.2</v>
          </cell>
          <cell r="AY316">
            <v>4.7</v>
          </cell>
          <cell r="AZ316">
            <v>0</v>
          </cell>
          <cell r="BA316">
            <v>0</v>
          </cell>
          <cell r="BB316">
            <v>0</v>
          </cell>
          <cell r="BC316">
            <v>0</v>
          </cell>
          <cell r="BD316">
            <v>0.20000000000000018</v>
          </cell>
        </row>
        <row r="317">
          <cell r="A317">
            <v>37596</v>
          </cell>
          <cell r="C317">
            <v>4.5</v>
          </cell>
          <cell r="D317">
            <v>5</v>
          </cell>
          <cell r="E317">
            <v>6.75</v>
          </cell>
          <cell r="F317">
            <v>7.25</v>
          </cell>
          <cell r="G317">
            <v>4.5</v>
          </cell>
          <cell r="H317">
            <v>5</v>
          </cell>
          <cell r="I317">
            <v>5.5</v>
          </cell>
          <cell r="J317">
            <v>6</v>
          </cell>
          <cell r="K317">
            <v>4</v>
          </cell>
          <cell r="L317">
            <v>4.5</v>
          </cell>
          <cell r="M317">
            <v>4.5</v>
          </cell>
          <cell r="N317">
            <v>5</v>
          </cell>
          <cell r="O317">
            <v>4</v>
          </cell>
          <cell r="P317">
            <v>4.4000000000000004</v>
          </cell>
          <cell r="Q317">
            <v>4.2</v>
          </cell>
          <cell r="R317">
            <v>4.5999999999999996</v>
          </cell>
          <cell r="S317">
            <v>3.6</v>
          </cell>
          <cell r="T317">
            <v>4</v>
          </cell>
          <cell r="U317">
            <v>3.8</v>
          </cell>
          <cell r="V317">
            <v>4.2</v>
          </cell>
          <cell r="W317">
            <v>3.9</v>
          </cell>
          <cell r="X317">
            <v>4.3</v>
          </cell>
          <cell r="Y317">
            <v>4.0999999999999996</v>
          </cell>
          <cell r="Z317">
            <v>4.5</v>
          </cell>
          <cell r="AA317">
            <v>4.4000000000000004</v>
          </cell>
          <cell r="AB317">
            <v>4.8</v>
          </cell>
          <cell r="AC317">
            <v>4.5999999999999996</v>
          </cell>
          <cell r="AD317">
            <v>5</v>
          </cell>
          <cell r="AE317">
            <v>5.625</v>
          </cell>
          <cell r="AF317">
            <v>6.125</v>
          </cell>
          <cell r="AG317">
            <v>5</v>
          </cell>
          <cell r="AH317">
            <v>5.5</v>
          </cell>
          <cell r="AI317">
            <v>4.25</v>
          </cell>
          <cell r="AJ317">
            <v>4.75</v>
          </cell>
          <cell r="AK317">
            <v>4.0999999999999996</v>
          </cell>
          <cell r="AL317">
            <v>4.5</v>
          </cell>
          <cell r="AM317">
            <v>3.7</v>
          </cell>
          <cell r="AN317">
            <v>4.0999999999999996</v>
          </cell>
          <cell r="AO317">
            <v>4</v>
          </cell>
          <cell r="AP317">
            <v>4.4000000000000004</v>
          </cell>
          <cell r="AQ317">
            <v>4.5</v>
          </cell>
          <cell r="AR317">
            <v>4.9000000000000004</v>
          </cell>
          <cell r="AS317">
            <v>5.875</v>
          </cell>
          <cell r="AT317">
            <v>5.25</v>
          </cell>
          <cell r="AU317">
            <v>4.5</v>
          </cell>
          <cell r="AV317">
            <v>4.3</v>
          </cell>
          <cell r="AW317">
            <v>3.9</v>
          </cell>
          <cell r="AX317">
            <v>4.2</v>
          </cell>
          <cell r="AY317">
            <v>4.7</v>
          </cell>
          <cell r="AZ317">
            <v>0</v>
          </cell>
          <cell r="BA317">
            <v>0</v>
          </cell>
          <cell r="BB317">
            <v>0</v>
          </cell>
          <cell r="BC317">
            <v>0</v>
          </cell>
          <cell r="BD317">
            <v>0.20000000000000018</v>
          </cell>
        </row>
        <row r="318">
          <cell r="A318">
            <v>37597</v>
          </cell>
          <cell r="C318">
            <v>4.5</v>
          </cell>
          <cell r="D318">
            <v>5</v>
          </cell>
          <cell r="E318">
            <v>6.75</v>
          </cell>
          <cell r="F318">
            <v>7.25</v>
          </cell>
          <cell r="G318">
            <v>4.5</v>
          </cell>
          <cell r="H318">
            <v>5</v>
          </cell>
          <cell r="I318">
            <v>5.5</v>
          </cell>
          <cell r="J318">
            <v>6</v>
          </cell>
          <cell r="K318">
            <v>4</v>
          </cell>
          <cell r="L318">
            <v>4.5</v>
          </cell>
          <cell r="M318">
            <v>4.5</v>
          </cell>
          <cell r="N318">
            <v>5</v>
          </cell>
          <cell r="O318">
            <v>4</v>
          </cell>
          <cell r="P318">
            <v>4.4000000000000004</v>
          </cell>
          <cell r="Q318">
            <v>4.2</v>
          </cell>
          <cell r="R318">
            <v>4.5999999999999996</v>
          </cell>
          <cell r="S318">
            <v>3.6</v>
          </cell>
          <cell r="T318">
            <v>4</v>
          </cell>
          <cell r="U318">
            <v>3.8</v>
          </cell>
          <cell r="V318">
            <v>4.2</v>
          </cell>
          <cell r="W318">
            <v>3.9</v>
          </cell>
          <cell r="X318">
            <v>4.3</v>
          </cell>
          <cell r="Y318">
            <v>4.0999999999999996</v>
          </cell>
          <cell r="Z318">
            <v>4.5</v>
          </cell>
          <cell r="AA318">
            <v>4.4000000000000004</v>
          </cell>
          <cell r="AB318">
            <v>4.8</v>
          </cell>
          <cell r="AC318">
            <v>4.5999999999999996</v>
          </cell>
          <cell r="AD318">
            <v>5</v>
          </cell>
          <cell r="AE318">
            <v>5.625</v>
          </cell>
          <cell r="AF318">
            <v>6.125</v>
          </cell>
          <cell r="AG318">
            <v>5</v>
          </cell>
          <cell r="AH318">
            <v>5.5</v>
          </cell>
          <cell r="AI318">
            <v>4.25</v>
          </cell>
          <cell r="AJ318">
            <v>4.75</v>
          </cell>
          <cell r="AK318">
            <v>4.0999999999999996</v>
          </cell>
          <cell r="AL318">
            <v>4.5</v>
          </cell>
          <cell r="AM318">
            <v>3.7</v>
          </cell>
          <cell r="AN318">
            <v>4.0999999999999996</v>
          </cell>
          <cell r="AO318">
            <v>4</v>
          </cell>
          <cell r="AP318">
            <v>4.4000000000000004</v>
          </cell>
          <cell r="AQ318">
            <v>4.5</v>
          </cell>
          <cell r="AR318">
            <v>4.9000000000000004</v>
          </cell>
          <cell r="AS318">
            <v>5.875</v>
          </cell>
          <cell r="AT318">
            <v>5.25</v>
          </cell>
          <cell r="AU318">
            <v>4.5</v>
          </cell>
          <cell r="AV318">
            <v>4.3</v>
          </cell>
          <cell r="AW318">
            <v>3.9</v>
          </cell>
          <cell r="AX318">
            <v>4.2</v>
          </cell>
          <cell r="AY318">
            <v>4.7</v>
          </cell>
          <cell r="AZ318">
            <v>0</v>
          </cell>
          <cell r="BA318">
            <v>0</v>
          </cell>
          <cell r="BB318">
            <v>0</v>
          </cell>
          <cell r="BC318">
            <v>0</v>
          </cell>
          <cell r="BD318">
            <v>0.20000000000000018</v>
          </cell>
        </row>
        <row r="319">
          <cell r="A319">
            <v>37598</v>
          </cell>
          <cell r="C319">
            <v>4.5</v>
          </cell>
          <cell r="D319">
            <v>5</v>
          </cell>
          <cell r="E319">
            <v>6.75</v>
          </cell>
          <cell r="F319">
            <v>7.25</v>
          </cell>
          <cell r="G319">
            <v>4.5</v>
          </cell>
          <cell r="H319">
            <v>5</v>
          </cell>
          <cell r="I319">
            <v>5.5</v>
          </cell>
          <cell r="J319">
            <v>6</v>
          </cell>
          <cell r="K319">
            <v>4</v>
          </cell>
          <cell r="L319">
            <v>4.5</v>
          </cell>
          <cell r="M319">
            <v>4.5</v>
          </cell>
          <cell r="N319">
            <v>5</v>
          </cell>
          <cell r="O319">
            <v>4</v>
          </cell>
          <cell r="P319">
            <v>4.4000000000000004</v>
          </cell>
          <cell r="Q319">
            <v>4.2</v>
          </cell>
          <cell r="R319">
            <v>4.5999999999999996</v>
          </cell>
          <cell r="S319">
            <v>3.6</v>
          </cell>
          <cell r="T319">
            <v>4</v>
          </cell>
          <cell r="U319">
            <v>3.8</v>
          </cell>
          <cell r="V319">
            <v>4.2</v>
          </cell>
          <cell r="W319">
            <v>3.9</v>
          </cell>
          <cell r="X319">
            <v>4.3</v>
          </cell>
          <cell r="Y319">
            <v>4.0999999999999996</v>
          </cell>
          <cell r="Z319">
            <v>4.5</v>
          </cell>
          <cell r="AA319">
            <v>4.4000000000000004</v>
          </cell>
          <cell r="AB319">
            <v>4.8</v>
          </cell>
          <cell r="AC319">
            <v>4.5999999999999996</v>
          </cell>
          <cell r="AD319">
            <v>5</v>
          </cell>
          <cell r="AE319">
            <v>5.625</v>
          </cell>
          <cell r="AF319">
            <v>6.125</v>
          </cell>
          <cell r="AG319">
            <v>5</v>
          </cell>
          <cell r="AH319">
            <v>5.5</v>
          </cell>
          <cell r="AI319">
            <v>4.25</v>
          </cell>
          <cell r="AJ319">
            <v>4.75</v>
          </cell>
          <cell r="AK319">
            <v>4.0999999999999996</v>
          </cell>
          <cell r="AL319">
            <v>4.5</v>
          </cell>
          <cell r="AM319">
            <v>3.7</v>
          </cell>
          <cell r="AN319">
            <v>4.0999999999999996</v>
          </cell>
          <cell r="AO319">
            <v>4</v>
          </cell>
          <cell r="AP319">
            <v>4.4000000000000004</v>
          </cell>
          <cell r="AQ319">
            <v>4.5</v>
          </cell>
          <cell r="AR319">
            <v>4.9000000000000004</v>
          </cell>
          <cell r="AS319">
            <v>5.875</v>
          </cell>
          <cell r="AT319">
            <v>5.25</v>
          </cell>
          <cell r="AU319">
            <v>4.5</v>
          </cell>
          <cell r="AV319">
            <v>4.3</v>
          </cell>
          <cell r="AW319">
            <v>3.9</v>
          </cell>
          <cell r="AX319">
            <v>4.2</v>
          </cell>
          <cell r="AY319">
            <v>4.7</v>
          </cell>
          <cell r="AZ319">
            <v>0</v>
          </cell>
          <cell r="BA319">
            <v>0</v>
          </cell>
          <cell r="BB319">
            <v>0</v>
          </cell>
          <cell r="BC319">
            <v>0</v>
          </cell>
          <cell r="BD319">
            <v>0.20000000000000018</v>
          </cell>
        </row>
        <row r="320">
          <cell r="A320">
            <v>37599</v>
          </cell>
          <cell r="C320">
            <v>4</v>
          </cell>
          <cell r="D320">
            <v>4.5</v>
          </cell>
          <cell r="E320">
            <v>4.75</v>
          </cell>
          <cell r="F320">
            <v>5.25</v>
          </cell>
          <cell r="G320">
            <v>4.25</v>
          </cell>
          <cell r="H320">
            <v>4.75</v>
          </cell>
          <cell r="I320">
            <v>4.5</v>
          </cell>
          <cell r="J320">
            <v>5</v>
          </cell>
          <cell r="K320">
            <v>4</v>
          </cell>
          <cell r="L320">
            <v>4.5</v>
          </cell>
          <cell r="M320">
            <v>4.25</v>
          </cell>
          <cell r="N320">
            <v>4.75</v>
          </cell>
          <cell r="O320">
            <v>4</v>
          </cell>
          <cell r="P320">
            <v>4.4000000000000004</v>
          </cell>
          <cell r="Q320">
            <v>4.2</v>
          </cell>
          <cell r="R320">
            <v>4.5999999999999996</v>
          </cell>
          <cell r="S320">
            <v>3.7</v>
          </cell>
          <cell r="T320">
            <v>4.0999999999999996</v>
          </cell>
          <cell r="U320">
            <v>3.9</v>
          </cell>
          <cell r="V320">
            <v>4.3</v>
          </cell>
          <cell r="W320">
            <v>4</v>
          </cell>
          <cell r="X320">
            <v>4.4000000000000004</v>
          </cell>
          <cell r="Y320">
            <v>4.2</v>
          </cell>
          <cell r="Z320">
            <v>4.5999999999999996</v>
          </cell>
          <cell r="AA320">
            <v>4.4000000000000004</v>
          </cell>
          <cell r="AB320">
            <v>4.8</v>
          </cell>
          <cell r="AC320">
            <v>4.5999999999999996</v>
          </cell>
          <cell r="AD320">
            <v>5</v>
          </cell>
          <cell r="AE320">
            <v>4.375</v>
          </cell>
          <cell r="AF320">
            <v>4.875</v>
          </cell>
          <cell r="AG320">
            <v>4.375</v>
          </cell>
          <cell r="AH320">
            <v>4.875</v>
          </cell>
          <cell r="AI320">
            <v>4.125</v>
          </cell>
          <cell r="AJ320">
            <v>4.625</v>
          </cell>
          <cell r="AK320">
            <v>4.0999999999999996</v>
          </cell>
          <cell r="AL320">
            <v>4.5</v>
          </cell>
          <cell r="AM320">
            <v>3.8</v>
          </cell>
          <cell r="AN320">
            <v>4.1999999999999993</v>
          </cell>
          <cell r="AO320">
            <v>4.0999999999999996</v>
          </cell>
          <cell r="AP320">
            <v>4.5</v>
          </cell>
          <cell r="AQ320">
            <v>4.5</v>
          </cell>
          <cell r="AR320">
            <v>4.9000000000000004</v>
          </cell>
          <cell r="AS320">
            <v>4.625</v>
          </cell>
          <cell r="AT320">
            <v>4.625</v>
          </cell>
          <cell r="AU320">
            <v>4.375</v>
          </cell>
          <cell r="AV320">
            <v>4.3</v>
          </cell>
          <cell r="AW320">
            <v>3.9999999999999996</v>
          </cell>
          <cell r="AX320">
            <v>4.3</v>
          </cell>
          <cell r="AY320">
            <v>4.7</v>
          </cell>
          <cell r="AZ320">
            <v>-1.25</v>
          </cell>
          <cell r="BA320">
            <v>9.9999999999999645E-2</v>
          </cell>
          <cell r="BB320">
            <v>9.9999999999999645E-2</v>
          </cell>
          <cell r="BC320">
            <v>0</v>
          </cell>
          <cell r="BD320">
            <v>0.32500000000000018</v>
          </cell>
        </row>
        <row r="321">
          <cell r="A321">
            <v>37600</v>
          </cell>
          <cell r="C321">
            <v>4.5</v>
          </cell>
          <cell r="D321">
            <v>5</v>
          </cell>
          <cell r="E321">
            <v>5</v>
          </cell>
          <cell r="F321">
            <v>5.5</v>
          </cell>
          <cell r="G321">
            <v>4.5</v>
          </cell>
          <cell r="H321">
            <v>5</v>
          </cell>
          <cell r="I321">
            <v>4.75</v>
          </cell>
          <cell r="J321">
            <v>5.25</v>
          </cell>
          <cell r="K321">
            <v>4.25</v>
          </cell>
          <cell r="L321">
            <v>4.75</v>
          </cell>
          <cell r="M321">
            <v>4.5</v>
          </cell>
          <cell r="N321">
            <v>5</v>
          </cell>
          <cell r="O321">
            <v>4.4000000000000004</v>
          </cell>
          <cell r="P321">
            <v>4.8</v>
          </cell>
          <cell r="Q321">
            <v>4.5999999999999996</v>
          </cell>
          <cell r="R321">
            <v>5</v>
          </cell>
          <cell r="S321">
            <v>3.7</v>
          </cell>
          <cell r="T321">
            <v>4.0999999999999996</v>
          </cell>
          <cell r="U321">
            <v>3.9</v>
          </cell>
          <cell r="V321">
            <v>4.3</v>
          </cell>
          <cell r="W321">
            <v>3.8</v>
          </cell>
          <cell r="X321">
            <v>4.2</v>
          </cell>
          <cell r="Y321">
            <v>4</v>
          </cell>
          <cell r="Z321">
            <v>4.4000000000000004</v>
          </cell>
          <cell r="AA321">
            <v>4.2</v>
          </cell>
          <cell r="AB321">
            <v>4.5999999999999996</v>
          </cell>
          <cell r="AC321">
            <v>4.4000000000000004</v>
          </cell>
          <cell r="AD321">
            <v>4.8</v>
          </cell>
          <cell r="AE321">
            <v>4.75</v>
          </cell>
          <cell r="AF321">
            <v>5.25</v>
          </cell>
          <cell r="AG321">
            <v>4.625</v>
          </cell>
          <cell r="AH321">
            <v>5.125</v>
          </cell>
          <cell r="AI321">
            <v>4.375</v>
          </cell>
          <cell r="AJ321">
            <v>4.875</v>
          </cell>
          <cell r="AK321">
            <v>4.5</v>
          </cell>
          <cell r="AL321">
            <v>4.9000000000000004</v>
          </cell>
          <cell r="AM321">
            <v>3.8</v>
          </cell>
          <cell r="AN321">
            <v>4.1999999999999993</v>
          </cell>
          <cell r="AO321">
            <v>3.9</v>
          </cell>
          <cell r="AP321">
            <v>4.3000000000000007</v>
          </cell>
          <cell r="AQ321">
            <v>4.3000000000000007</v>
          </cell>
          <cell r="AR321">
            <v>4.6999999999999993</v>
          </cell>
          <cell r="AS321">
            <v>5</v>
          </cell>
          <cell r="AT321">
            <v>4.875</v>
          </cell>
          <cell r="AU321">
            <v>4.625</v>
          </cell>
          <cell r="AV321">
            <v>4.7</v>
          </cell>
          <cell r="AW321">
            <v>3.9999999999999996</v>
          </cell>
          <cell r="AX321">
            <v>4.1000000000000005</v>
          </cell>
          <cell r="AY321">
            <v>4.5</v>
          </cell>
          <cell r="AZ321">
            <v>0.375</v>
          </cell>
          <cell r="BA321">
            <v>0</v>
          </cell>
          <cell r="BB321">
            <v>-0.19999999999999929</v>
          </cell>
          <cell r="BC321">
            <v>-0.20000000000000018</v>
          </cell>
          <cell r="BD321">
            <v>-0.125</v>
          </cell>
        </row>
        <row r="322">
          <cell r="A322">
            <v>37601</v>
          </cell>
          <cell r="C322">
            <v>5</v>
          </cell>
          <cell r="D322">
            <v>5.25</v>
          </cell>
          <cell r="E322">
            <v>6</v>
          </cell>
          <cell r="F322">
            <v>6.25</v>
          </cell>
          <cell r="G322">
            <v>4.75</v>
          </cell>
          <cell r="H322">
            <v>5.25</v>
          </cell>
          <cell r="I322">
            <v>5</v>
          </cell>
          <cell r="J322">
            <v>5.5</v>
          </cell>
          <cell r="K322">
            <v>4.8</v>
          </cell>
          <cell r="L322">
            <v>5.2</v>
          </cell>
          <cell r="M322">
            <v>5</v>
          </cell>
          <cell r="N322">
            <v>5.4</v>
          </cell>
          <cell r="O322">
            <v>4.7</v>
          </cell>
          <cell r="P322">
            <v>5.0999999999999996</v>
          </cell>
          <cell r="Q322">
            <v>4.9000000000000004</v>
          </cell>
          <cell r="R322">
            <v>5.3</v>
          </cell>
          <cell r="S322">
            <v>3.7</v>
          </cell>
          <cell r="T322">
            <v>4.0999999999999996</v>
          </cell>
          <cell r="U322">
            <v>3.9</v>
          </cell>
          <cell r="V322">
            <v>4.3</v>
          </cell>
          <cell r="W322">
            <v>3.9</v>
          </cell>
          <cell r="X322">
            <v>4.3</v>
          </cell>
          <cell r="Y322">
            <v>4.0999999999999996</v>
          </cell>
          <cell r="Z322">
            <v>4.5</v>
          </cell>
          <cell r="AA322">
            <v>4.3</v>
          </cell>
          <cell r="AB322">
            <v>4.7</v>
          </cell>
          <cell r="AC322">
            <v>4.5</v>
          </cell>
          <cell r="AD322">
            <v>4.9000000000000004</v>
          </cell>
          <cell r="AE322">
            <v>5.5</v>
          </cell>
          <cell r="AF322">
            <v>5.75</v>
          </cell>
          <cell r="AG322">
            <v>4.875</v>
          </cell>
          <cell r="AH322">
            <v>5.375</v>
          </cell>
          <cell r="AI322">
            <v>4.9000000000000004</v>
          </cell>
          <cell r="AJ322">
            <v>5.3000000000000007</v>
          </cell>
          <cell r="AK322">
            <v>4.8000000000000007</v>
          </cell>
          <cell r="AL322">
            <v>5.1999999999999993</v>
          </cell>
          <cell r="AM322">
            <v>3.8</v>
          </cell>
          <cell r="AN322">
            <v>4.1999999999999993</v>
          </cell>
          <cell r="AO322">
            <v>4</v>
          </cell>
          <cell r="AP322">
            <v>4.4000000000000004</v>
          </cell>
          <cell r="AQ322">
            <v>4.4000000000000004</v>
          </cell>
          <cell r="AR322">
            <v>4.8000000000000007</v>
          </cell>
          <cell r="AS322">
            <v>5.625</v>
          </cell>
          <cell r="AT322">
            <v>5.125</v>
          </cell>
          <cell r="AU322">
            <v>5.1000000000000005</v>
          </cell>
          <cell r="AV322">
            <v>5</v>
          </cell>
          <cell r="AW322">
            <v>3.9999999999999996</v>
          </cell>
          <cell r="AX322">
            <v>4.2</v>
          </cell>
          <cell r="AY322">
            <v>4.6000000000000005</v>
          </cell>
          <cell r="AZ322">
            <v>0.625</v>
          </cell>
          <cell r="BA322">
            <v>0</v>
          </cell>
          <cell r="BB322">
            <v>9.9999999999999645E-2</v>
          </cell>
          <cell r="BC322">
            <v>0.10000000000000053</v>
          </cell>
          <cell r="BD322">
            <v>-0.5</v>
          </cell>
        </row>
        <row r="323">
          <cell r="A323">
            <v>37602</v>
          </cell>
          <cell r="C323">
            <v>6.5</v>
          </cell>
          <cell r="D323">
            <v>7</v>
          </cell>
          <cell r="E323">
            <v>7.25</v>
          </cell>
          <cell r="F323">
            <v>7.4</v>
          </cell>
          <cell r="G323">
            <v>6.5</v>
          </cell>
          <cell r="H323">
            <v>6.9</v>
          </cell>
          <cell r="I323">
            <v>6.7</v>
          </cell>
          <cell r="J323">
            <v>7.1</v>
          </cell>
          <cell r="K323">
            <v>5.4</v>
          </cell>
          <cell r="L323">
            <v>5.8</v>
          </cell>
          <cell r="M323">
            <v>5.6</v>
          </cell>
          <cell r="N323">
            <v>6</v>
          </cell>
          <cell r="O323">
            <v>4.9000000000000004</v>
          </cell>
          <cell r="P323">
            <v>5.3</v>
          </cell>
          <cell r="Q323">
            <v>5.0999999999999996</v>
          </cell>
          <cell r="R323">
            <v>5.5</v>
          </cell>
          <cell r="S323">
            <v>3.9</v>
          </cell>
          <cell r="T323">
            <v>4.3</v>
          </cell>
          <cell r="U323">
            <v>4.0999999999999996</v>
          </cell>
          <cell r="V323">
            <v>4.5</v>
          </cell>
          <cell r="W323">
            <v>3.9</v>
          </cell>
          <cell r="X323">
            <v>4.3</v>
          </cell>
          <cell r="Y323">
            <v>4.0999999999999996</v>
          </cell>
          <cell r="Z323">
            <v>4.5</v>
          </cell>
          <cell r="AA323">
            <v>4.3</v>
          </cell>
          <cell r="AB323">
            <v>4.7</v>
          </cell>
          <cell r="AC323">
            <v>4.5</v>
          </cell>
          <cell r="AD323">
            <v>4.9000000000000004</v>
          </cell>
          <cell r="AE323">
            <v>6.875</v>
          </cell>
          <cell r="AF323">
            <v>7.2</v>
          </cell>
          <cell r="AG323">
            <v>6.6</v>
          </cell>
          <cell r="AH323">
            <v>7</v>
          </cell>
          <cell r="AI323">
            <v>5.5</v>
          </cell>
          <cell r="AJ323">
            <v>5.9</v>
          </cell>
          <cell r="AK323">
            <v>5</v>
          </cell>
          <cell r="AL323">
            <v>5.4</v>
          </cell>
          <cell r="AM323">
            <v>4</v>
          </cell>
          <cell r="AN323">
            <v>4.4000000000000004</v>
          </cell>
          <cell r="AO323">
            <v>4</v>
          </cell>
          <cell r="AP323">
            <v>4.4000000000000004</v>
          </cell>
          <cell r="AQ323">
            <v>4.4000000000000004</v>
          </cell>
          <cell r="AR323">
            <v>4.8000000000000007</v>
          </cell>
          <cell r="AS323">
            <v>7.0374999999999996</v>
          </cell>
          <cell r="AT323">
            <v>6.8</v>
          </cell>
          <cell r="AU323">
            <v>5.7</v>
          </cell>
          <cell r="AV323">
            <v>5.2</v>
          </cell>
          <cell r="AW323">
            <v>4.2</v>
          </cell>
          <cell r="AX323">
            <v>4.2</v>
          </cell>
          <cell r="AY323">
            <v>4.6000000000000005</v>
          </cell>
          <cell r="AZ323">
            <v>1.4124999999999996</v>
          </cell>
          <cell r="BA323">
            <v>0.20000000000000062</v>
          </cell>
          <cell r="BB323">
            <v>0</v>
          </cell>
          <cell r="BC323">
            <v>0</v>
          </cell>
          <cell r="BD323">
            <v>-1.0999999999999996</v>
          </cell>
        </row>
        <row r="324">
          <cell r="A324">
            <v>37603</v>
          </cell>
          <cell r="C324">
            <v>7</v>
          </cell>
          <cell r="D324">
            <v>7.25</v>
          </cell>
          <cell r="E324">
            <v>7.4</v>
          </cell>
          <cell r="F324">
            <v>7.4</v>
          </cell>
          <cell r="G324">
            <v>6.5</v>
          </cell>
          <cell r="H324">
            <v>6.9</v>
          </cell>
          <cell r="I324">
            <v>6.7</v>
          </cell>
          <cell r="J324">
            <v>7.1</v>
          </cell>
          <cell r="K324">
            <v>5.5</v>
          </cell>
          <cell r="L324">
            <v>6</v>
          </cell>
          <cell r="M324">
            <v>5.7</v>
          </cell>
          <cell r="N324">
            <v>6.2</v>
          </cell>
          <cell r="O324">
            <v>5.0999999999999996</v>
          </cell>
          <cell r="P324">
            <v>5.5</v>
          </cell>
          <cell r="Q324">
            <v>5.3</v>
          </cell>
          <cell r="R324">
            <v>5.7</v>
          </cell>
          <cell r="S324">
            <v>4</v>
          </cell>
          <cell r="T324">
            <v>4.4000000000000004</v>
          </cell>
          <cell r="U324">
            <v>4.2</v>
          </cell>
          <cell r="V324">
            <v>4.5999999999999996</v>
          </cell>
          <cell r="W324">
            <v>4</v>
          </cell>
          <cell r="X324">
            <v>4.4000000000000004</v>
          </cell>
          <cell r="Y324">
            <v>4.2</v>
          </cell>
          <cell r="Z324">
            <v>4.5999999999999996</v>
          </cell>
          <cell r="AA324">
            <v>4.3</v>
          </cell>
          <cell r="AB324">
            <v>4.7</v>
          </cell>
          <cell r="AC324">
            <v>4.5</v>
          </cell>
          <cell r="AD324">
            <v>4.9000000000000004</v>
          </cell>
          <cell r="AE324">
            <v>7.2</v>
          </cell>
          <cell r="AF324">
            <v>7.3250000000000002</v>
          </cell>
          <cell r="AG324">
            <v>6.6</v>
          </cell>
          <cell r="AH324">
            <v>7</v>
          </cell>
          <cell r="AI324">
            <v>5.6</v>
          </cell>
          <cell r="AJ324">
            <v>6.1</v>
          </cell>
          <cell r="AK324">
            <v>5.1999999999999993</v>
          </cell>
          <cell r="AL324">
            <v>5.6</v>
          </cell>
          <cell r="AM324">
            <v>4.0999999999999996</v>
          </cell>
          <cell r="AN324">
            <v>4.5</v>
          </cell>
          <cell r="AO324">
            <v>4.0999999999999996</v>
          </cell>
          <cell r="AP324">
            <v>4.5</v>
          </cell>
          <cell r="AQ324">
            <v>4.4000000000000004</v>
          </cell>
          <cell r="AR324">
            <v>4.8000000000000007</v>
          </cell>
          <cell r="AS324">
            <v>7.2625000000000002</v>
          </cell>
          <cell r="AT324">
            <v>6.8</v>
          </cell>
          <cell r="AU324">
            <v>5.85</v>
          </cell>
          <cell r="AV324">
            <v>5.3999999999999995</v>
          </cell>
          <cell r="AW324">
            <v>4.3</v>
          </cell>
          <cell r="AX324">
            <v>4.3</v>
          </cell>
          <cell r="AY324">
            <v>4.6000000000000005</v>
          </cell>
          <cell r="AZ324">
            <v>0.22500000000000053</v>
          </cell>
          <cell r="BA324">
            <v>9.9999999999999645E-2</v>
          </cell>
          <cell r="BB324">
            <v>9.9999999999999645E-2</v>
          </cell>
          <cell r="BC324">
            <v>0</v>
          </cell>
          <cell r="BD324">
            <v>-1.2499999999999991</v>
          </cell>
        </row>
        <row r="325">
          <cell r="A325">
            <v>37604</v>
          </cell>
          <cell r="C325">
            <v>3.5</v>
          </cell>
          <cell r="D325">
            <v>4.25</v>
          </cell>
          <cell r="E325">
            <v>4.75</v>
          </cell>
          <cell r="F325">
            <v>5.5</v>
          </cell>
          <cell r="G325">
            <v>4</v>
          </cell>
          <cell r="H325">
            <v>5</v>
          </cell>
          <cell r="I325">
            <v>4.75</v>
          </cell>
          <cell r="J325">
            <v>5.25</v>
          </cell>
          <cell r="K325">
            <v>4</v>
          </cell>
          <cell r="L325">
            <v>4.5</v>
          </cell>
          <cell r="M325">
            <v>4.5</v>
          </cell>
          <cell r="N325">
            <v>5</v>
          </cell>
          <cell r="O325">
            <v>4</v>
          </cell>
          <cell r="P325">
            <v>4.4000000000000004</v>
          </cell>
          <cell r="Q325">
            <v>4.25</v>
          </cell>
          <cell r="R325">
            <v>4.5999999999999996</v>
          </cell>
          <cell r="S325">
            <v>3.8</v>
          </cell>
          <cell r="T325">
            <v>4.2</v>
          </cell>
          <cell r="U325">
            <v>4</v>
          </cell>
          <cell r="V325">
            <v>4.4000000000000004</v>
          </cell>
          <cell r="W325">
            <v>3.9</v>
          </cell>
          <cell r="X325">
            <v>4.3</v>
          </cell>
          <cell r="Y325">
            <v>4.0999999999999996</v>
          </cell>
          <cell r="Z325">
            <v>4.5</v>
          </cell>
          <cell r="AA325">
            <v>4.3</v>
          </cell>
          <cell r="AB325">
            <v>4.7</v>
          </cell>
          <cell r="AC325">
            <v>4.5</v>
          </cell>
          <cell r="AD325">
            <v>4.9000000000000004</v>
          </cell>
          <cell r="AE325">
            <v>4.125</v>
          </cell>
          <cell r="AF325">
            <v>4.875</v>
          </cell>
          <cell r="AG325">
            <v>4.375</v>
          </cell>
          <cell r="AH325">
            <v>5.125</v>
          </cell>
          <cell r="AI325">
            <v>4.25</v>
          </cell>
          <cell r="AJ325">
            <v>4.75</v>
          </cell>
          <cell r="AK325">
            <v>4.125</v>
          </cell>
          <cell r="AL325">
            <v>4.5</v>
          </cell>
          <cell r="AM325">
            <v>3.9</v>
          </cell>
          <cell r="AN325">
            <v>4.3000000000000007</v>
          </cell>
          <cell r="AO325">
            <v>4</v>
          </cell>
          <cell r="AP325">
            <v>4.4000000000000004</v>
          </cell>
          <cell r="AQ325">
            <v>4.4000000000000004</v>
          </cell>
          <cell r="AR325">
            <v>4.8000000000000007</v>
          </cell>
          <cell r="AS325">
            <v>4.5</v>
          </cell>
          <cell r="AT325">
            <v>4.75</v>
          </cell>
          <cell r="AU325">
            <v>4.5</v>
          </cell>
          <cell r="AV325">
            <v>4.3125</v>
          </cell>
          <cell r="AW325">
            <v>4.1000000000000005</v>
          </cell>
          <cell r="AX325">
            <v>4.2</v>
          </cell>
          <cell r="AY325">
            <v>4.6000000000000005</v>
          </cell>
          <cell r="AZ325">
            <v>-2.7625000000000002</v>
          </cell>
          <cell r="BA325">
            <v>-0.19999999999999929</v>
          </cell>
          <cell r="BB325">
            <v>-9.9999999999999645E-2</v>
          </cell>
          <cell r="BC325">
            <v>0</v>
          </cell>
          <cell r="BD325">
            <v>0.10000000000000053</v>
          </cell>
        </row>
        <row r="326">
          <cell r="A326">
            <v>37605</v>
          </cell>
          <cell r="C326">
            <v>3.5</v>
          </cell>
          <cell r="D326">
            <v>4.25</v>
          </cell>
          <cell r="E326">
            <v>4.75</v>
          </cell>
          <cell r="F326">
            <v>5.5</v>
          </cell>
          <cell r="G326">
            <v>4</v>
          </cell>
          <cell r="H326">
            <v>5</v>
          </cell>
          <cell r="I326">
            <v>4.75</v>
          </cell>
          <cell r="J326">
            <v>5.25</v>
          </cell>
          <cell r="K326">
            <v>4</v>
          </cell>
          <cell r="L326">
            <v>4.5</v>
          </cell>
          <cell r="M326">
            <v>4.5</v>
          </cell>
          <cell r="N326">
            <v>5</v>
          </cell>
          <cell r="O326">
            <v>4</v>
          </cell>
          <cell r="P326">
            <v>4.4000000000000004</v>
          </cell>
          <cell r="Q326">
            <v>4.25</v>
          </cell>
          <cell r="R326">
            <v>4.5999999999999996</v>
          </cell>
          <cell r="S326">
            <v>3.8</v>
          </cell>
          <cell r="T326">
            <v>4.2</v>
          </cell>
          <cell r="U326">
            <v>4</v>
          </cell>
          <cell r="V326">
            <v>4.4000000000000004</v>
          </cell>
          <cell r="W326">
            <v>3.9</v>
          </cell>
          <cell r="X326">
            <v>4.3</v>
          </cell>
          <cell r="Y326">
            <v>4.0999999999999996</v>
          </cell>
          <cell r="Z326">
            <v>4.5</v>
          </cell>
          <cell r="AA326">
            <v>4.3</v>
          </cell>
          <cell r="AB326">
            <v>4.7</v>
          </cell>
          <cell r="AC326">
            <v>4.5</v>
          </cell>
          <cell r="AD326">
            <v>4.9000000000000004</v>
          </cell>
          <cell r="AE326">
            <v>4.125</v>
          </cell>
          <cell r="AF326">
            <v>4.875</v>
          </cell>
          <cell r="AG326">
            <v>4.375</v>
          </cell>
          <cell r="AH326">
            <v>5.125</v>
          </cell>
          <cell r="AI326">
            <v>4.25</v>
          </cell>
          <cell r="AJ326">
            <v>4.75</v>
          </cell>
          <cell r="AK326">
            <v>4.125</v>
          </cell>
          <cell r="AL326">
            <v>4.5</v>
          </cell>
          <cell r="AM326">
            <v>3.9</v>
          </cell>
          <cell r="AN326">
            <v>4.3000000000000007</v>
          </cell>
          <cell r="AO326">
            <v>4</v>
          </cell>
          <cell r="AP326">
            <v>4.4000000000000004</v>
          </cell>
          <cell r="AQ326">
            <v>4.4000000000000004</v>
          </cell>
          <cell r="AR326">
            <v>4.8000000000000007</v>
          </cell>
          <cell r="AS326">
            <v>4.5</v>
          </cell>
          <cell r="AT326">
            <v>4.75</v>
          </cell>
          <cell r="AU326">
            <v>4.5</v>
          </cell>
          <cell r="AV326">
            <v>4.3125</v>
          </cell>
          <cell r="AW326">
            <v>4.1000000000000005</v>
          </cell>
          <cell r="AX326">
            <v>4.2</v>
          </cell>
          <cell r="AY326">
            <v>4.6000000000000005</v>
          </cell>
          <cell r="AZ326">
            <v>0</v>
          </cell>
          <cell r="BA326">
            <v>0</v>
          </cell>
          <cell r="BB326">
            <v>0</v>
          </cell>
          <cell r="BC326">
            <v>0</v>
          </cell>
          <cell r="BD326">
            <v>0.10000000000000053</v>
          </cell>
        </row>
        <row r="327">
          <cell r="A327">
            <v>37606</v>
          </cell>
          <cell r="C327">
            <v>1.5</v>
          </cell>
          <cell r="D327">
            <v>1.75</v>
          </cell>
          <cell r="E327">
            <v>3.5</v>
          </cell>
          <cell r="F327">
            <v>4</v>
          </cell>
          <cell r="G327">
            <v>2</v>
          </cell>
          <cell r="H327">
            <v>3</v>
          </cell>
          <cell r="I327">
            <v>3.5</v>
          </cell>
          <cell r="J327">
            <v>4</v>
          </cell>
          <cell r="K327">
            <v>2.75</v>
          </cell>
          <cell r="L327">
            <v>3.25</v>
          </cell>
          <cell r="M327">
            <v>3.5</v>
          </cell>
          <cell r="N327">
            <v>4</v>
          </cell>
          <cell r="O327">
            <v>3.5</v>
          </cell>
          <cell r="P327">
            <v>4</v>
          </cell>
          <cell r="Q327">
            <v>3.75</v>
          </cell>
          <cell r="R327">
            <v>4.25</v>
          </cell>
          <cell r="S327">
            <v>3.6</v>
          </cell>
          <cell r="T327">
            <v>4</v>
          </cell>
          <cell r="U327">
            <v>3.8</v>
          </cell>
          <cell r="V327">
            <v>4.2</v>
          </cell>
          <cell r="W327">
            <v>3.9</v>
          </cell>
          <cell r="X327">
            <v>4.3</v>
          </cell>
          <cell r="Y327">
            <v>4.0999999999999996</v>
          </cell>
          <cell r="Z327">
            <v>4.5</v>
          </cell>
          <cell r="AA327">
            <v>4.3</v>
          </cell>
          <cell r="AB327">
            <v>4.7</v>
          </cell>
          <cell r="AC327">
            <v>4.5</v>
          </cell>
          <cell r="AD327">
            <v>4.9000000000000004</v>
          </cell>
          <cell r="AE327">
            <v>2.5</v>
          </cell>
          <cell r="AF327">
            <v>2.875</v>
          </cell>
          <cell r="AG327">
            <v>2.75</v>
          </cell>
          <cell r="AH327">
            <v>3.5</v>
          </cell>
          <cell r="AI327">
            <v>3.125</v>
          </cell>
          <cell r="AJ327">
            <v>3.625</v>
          </cell>
          <cell r="AK327">
            <v>3.625</v>
          </cell>
          <cell r="AL327">
            <v>4.125</v>
          </cell>
          <cell r="AM327">
            <v>3.7</v>
          </cell>
          <cell r="AN327">
            <v>4.0999999999999996</v>
          </cell>
          <cell r="AO327">
            <v>4</v>
          </cell>
          <cell r="AP327">
            <v>4.4000000000000004</v>
          </cell>
          <cell r="AQ327">
            <v>4.4000000000000004</v>
          </cell>
          <cell r="AR327">
            <v>4.8000000000000007</v>
          </cell>
          <cell r="AS327">
            <v>2.6875</v>
          </cell>
          <cell r="AT327">
            <v>3.125</v>
          </cell>
          <cell r="AU327">
            <v>3.375</v>
          </cell>
          <cell r="AV327">
            <v>3.875</v>
          </cell>
          <cell r="AW327">
            <v>3.9</v>
          </cell>
          <cell r="AX327">
            <v>4.2</v>
          </cell>
          <cell r="AY327">
            <v>4.6000000000000005</v>
          </cell>
          <cell r="AZ327">
            <v>-1.8125</v>
          </cell>
          <cell r="BA327">
            <v>-0.20000000000000062</v>
          </cell>
          <cell r="BB327">
            <v>0</v>
          </cell>
          <cell r="BC327">
            <v>0</v>
          </cell>
          <cell r="BD327">
            <v>1.2250000000000005</v>
          </cell>
        </row>
        <row r="328">
          <cell r="A328">
            <v>37607</v>
          </cell>
          <cell r="C328">
            <v>0.75</v>
          </cell>
          <cell r="D328">
            <v>1</v>
          </cell>
          <cell r="E328">
            <v>1.5</v>
          </cell>
          <cell r="F328">
            <v>2.25</v>
          </cell>
          <cell r="G328">
            <v>1.5</v>
          </cell>
          <cell r="H328">
            <v>2</v>
          </cell>
          <cell r="I328">
            <v>1.75</v>
          </cell>
          <cell r="J328">
            <v>2.25</v>
          </cell>
          <cell r="K328">
            <v>2.25</v>
          </cell>
          <cell r="L328">
            <v>2.75</v>
          </cell>
          <cell r="M328">
            <v>2.25</v>
          </cell>
          <cell r="N328">
            <v>3</v>
          </cell>
          <cell r="O328">
            <v>3.4</v>
          </cell>
          <cell r="P328">
            <v>3.8</v>
          </cell>
          <cell r="Q328">
            <v>3.6</v>
          </cell>
          <cell r="R328">
            <v>4</v>
          </cell>
          <cell r="S328">
            <v>3.4</v>
          </cell>
          <cell r="T328">
            <v>3.8</v>
          </cell>
          <cell r="U328">
            <v>3.6</v>
          </cell>
          <cell r="V328">
            <v>4</v>
          </cell>
          <cell r="W328">
            <v>3.7</v>
          </cell>
          <cell r="X328">
            <v>4.0999999999999996</v>
          </cell>
          <cell r="Y328">
            <v>3.9</v>
          </cell>
          <cell r="Z328">
            <v>4.3</v>
          </cell>
          <cell r="AA328">
            <v>4.0999999999999996</v>
          </cell>
          <cell r="AB328">
            <v>4.5</v>
          </cell>
          <cell r="AC328">
            <v>4.3</v>
          </cell>
          <cell r="AD328">
            <v>4.7</v>
          </cell>
          <cell r="AE328">
            <v>1.125</v>
          </cell>
          <cell r="AF328">
            <v>1.625</v>
          </cell>
          <cell r="AG328">
            <v>1.625</v>
          </cell>
          <cell r="AH328">
            <v>2.125</v>
          </cell>
          <cell r="AI328">
            <v>2.25</v>
          </cell>
          <cell r="AJ328">
            <v>2.875</v>
          </cell>
          <cell r="AK328">
            <v>3.5</v>
          </cell>
          <cell r="AL328">
            <v>3.9</v>
          </cell>
          <cell r="AM328">
            <v>3.5</v>
          </cell>
          <cell r="AN328">
            <v>3.9</v>
          </cell>
          <cell r="AO328">
            <v>3.8</v>
          </cell>
          <cell r="AP328">
            <v>4.1999999999999993</v>
          </cell>
          <cell r="AQ328">
            <v>4.1999999999999993</v>
          </cell>
          <cell r="AR328">
            <v>4.5999999999999996</v>
          </cell>
          <cell r="AS328">
            <v>1.375</v>
          </cell>
          <cell r="AT328">
            <v>1.875</v>
          </cell>
          <cell r="AU328">
            <v>2.5625</v>
          </cell>
          <cell r="AV328">
            <v>3.7</v>
          </cell>
          <cell r="AW328">
            <v>3.7</v>
          </cell>
          <cell r="AX328">
            <v>3.9999999999999996</v>
          </cell>
          <cell r="AY328">
            <v>4.3999999999999995</v>
          </cell>
          <cell r="AZ328">
            <v>-1.3125</v>
          </cell>
          <cell r="BA328">
            <v>-0.19999999999999973</v>
          </cell>
          <cell r="BB328">
            <v>-0.20000000000000062</v>
          </cell>
          <cell r="BC328">
            <v>-0.20000000000000107</v>
          </cell>
          <cell r="BD328">
            <v>1.8374999999999995</v>
          </cell>
        </row>
        <row r="329">
          <cell r="A329">
            <v>37608</v>
          </cell>
          <cell r="C329">
            <v>0.75</v>
          </cell>
          <cell r="D329">
            <v>1</v>
          </cell>
          <cell r="E329">
            <v>1.5</v>
          </cell>
          <cell r="F329">
            <v>2.25</v>
          </cell>
          <cell r="G329">
            <v>1.25</v>
          </cell>
          <cell r="H329">
            <v>1.75</v>
          </cell>
          <cell r="I329">
            <v>1.5</v>
          </cell>
          <cell r="J329">
            <v>2</v>
          </cell>
          <cell r="K329">
            <v>2.75</v>
          </cell>
          <cell r="L329">
            <v>3.25</v>
          </cell>
          <cell r="M329">
            <v>3</v>
          </cell>
          <cell r="N329">
            <v>3.5</v>
          </cell>
          <cell r="O329">
            <v>3.2</v>
          </cell>
          <cell r="P329">
            <v>3.6</v>
          </cell>
          <cell r="Q329">
            <v>3.4</v>
          </cell>
          <cell r="R329">
            <v>3.8</v>
          </cell>
          <cell r="S329">
            <v>3.3</v>
          </cell>
          <cell r="T329">
            <v>3.7</v>
          </cell>
          <cell r="U329">
            <v>3.5</v>
          </cell>
          <cell r="V329">
            <v>3.9</v>
          </cell>
          <cell r="W329">
            <v>3.6</v>
          </cell>
          <cell r="X329">
            <v>4</v>
          </cell>
          <cell r="Y329">
            <v>3.8</v>
          </cell>
          <cell r="Z329">
            <v>4.2</v>
          </cell>
          <cell r="AA329">
            <v>4</v>
          </cell>
          <cell r="AB329">
            <v>4.4000000000000004</v>
          </cell>
          <cell r="AC329">
            <v>4.2</v>
          </cell>
          <cell r="AD329">
            <v>4.5999999999999996</v>
          </cell>
          <cell r="AE329">
            <v>1.125</v>
          </cell>
          <cell r="AF329">
            <v>1.625</v>
          </cell>
          <cell r="AG329">
            <v>1.375</v>
          </cell>
          <cell r="AH329">
            <v>1.875</v>
          </cell>
          <cell r="AI329">
            <v>2.875</v>
          </cell>
          <cell r="AJ329">
            <v>3.375</v>
          </cell>
          <cell r="AK329">
            <v>3.3</v>
          </cell>
          <cell r="AL329">
            <v>3.7</v>
          </cell>
          <cell r="AM329">
            <v>3.4</v>
          </cell>
          <cell r="AN329">
            <v>3.8</v>
          </cell>
          <cell r="AO329">
            <v>3.7</v>
          </cell>
          <cell r="AP329">
            <v>4.0999999999999996</v>
          </cell>
          <cell r="AQ329">
            <v>4.0999999999999996</v>
          </cell>
          <cell r="AR329">
            <v>4.5</v>
          </cell>
          <cell r="AS329">
            <v>1.375</v>
          </cell>
          <cell r="AT329">
            <v>1.625</v>
          </cell>
          <cell r="AU329">
            <v>3.125</v>
          </cell>
          <cell r="AV329">
            <v>3.5</v>
          </cell>
          <cell r="AW329">
            <v>3.5999999999999996</v>
          </cell>
          <cell r="AX329">
            <v>3.9</v>
          </cell>
          <cell r="AY329">
            <v>4.3</v>
          </cell>
          <cell r="AZ329">
            <v>0</v>
          </cell>
          <cell r="BA329">
            <v>-0.10000000000000053</v>
          </cell>
          <cell r="BB329">
            <v>-9.9999999999999645E-2</v>
          </cell>
          <cell r="BC329">
            <v>-9.9999999999999645E-2</v>
          </cell>
          <cell r="BD329">
            <v>1.1749999999999998</v>
          </cell>
        </row>
        <row r="330">
          <cell r="A330">
            <v>37609</v>
          </cell>
          <cell r="C330">
            <v>1</v>
          </cell>
          <cell r="D330">
            <v>1.25</v>
          </cell>
          <cell r="E330">
            <v>2</v>
          </cell>
          <cell r="F330">
            <v>2.25</v>
          </cell>
          <cell r="G330">
            <v>1.5</v>
          </cell>
          <cell r="H330">
            <v>2</v>
          </cell>
          <cell r="I330">
            <v>2.25</v>
          </cell>
          <cell r="J330">
            <v>2.75</v>
          </cell>
          <cell r="K330">
            <v>3</v>
          </cell>
          <cell r="L330">
            <v>3.5</v>
          </cell>
          <cell r="M330">
            <v>3.25</v>
          </cell>
          <cell r="N330">
            <v>3.75</v>
          </cell>
          <cell r="O330">
            <v>3.4</v>
          </cell>
          <cell r="P330">
            <v>3.8</v>
          </cell>
          <cell r="Q330">
            <v>3.6</v>
          </cell>
          <cell r="R330">
            <v>4</v>
          </cell>
          <cell r="S330">
            <v>3.4</v>
          </cell>
          <cell r="T330">
            <v>3.8</v>
          </cell>
          <cell r="U330">
            <v>3.6</v>
          </cell>
          <cell r="V330">
            <v>4</v>
          </cell>
          <cell r="W330">
            <v>3.6</v>
          </cell>
          <cell r="X330">
            <v>4</v>
          </cell>
          <cell r="Y330">
            <v>3.8</v>
          </cell>
          <cell r="Z330">
            <v>4.2</v>
          </cell>
          <cell r="AA330">
            <v>4</v>
          </cell>
          <cell r="AB330">
            <v>4.4000000000000004</v>
          </cell>
          <cell r="AC330">
            <v>4.2</v>
          </cell>
          <cell r="AD330">
            <v>4.5999999999999996</v>
          </cell>
          <cell r="AE330">
            <v>1.5</v>
          </cell>
          <cell r="AF330">
            <v>1.75</v>
          </cell>
          <cell r="AG330">
            <v>1.875</v>
          </cell>
          <cell r="AH330">
            <v>2.375</v>
          </cell>
          <cell r="AI330">
            <v>3.125</v>
          </cell>
          <cell r="AJ330">
            <v>3.625</v>
          </cell>
          <cell r="AK330">
            <v>3.5</v>
          </cell>
          <cell r="AL330">
            <v>3.9</v>
          </cell>
          <cell r="AM330">
            <v>3.5</v>
          </cell>
          <cell r="AN330">
            <v>3.9</v>
          </cell>
          <cell r="AO330">
            <v>3.7</v>
          </cell>
          <cell r="AP330">
            <v>4.0999999999999996</v>
          </cell>
          <cell r="AQ330">
            <v>4.0999999999999996</v>
          </cell>
          <cell r="AR330">
            <v>4.5</v>
          </cell>
          <cell r="AS330">
            <v>1.625</v>
          </cell>
          <cell r="AT330">
            <v>2.125</v>
          </cell>
          <cell r="AU330">
            <v>3.375</v>
          </cell>
          <cell r="AV330">
            <v>3.7</v>
          </cell>
          <cell r="AW330">
            <v>3.7</v>
          </cell>
          <cell r="AX330">
            <v>3.9</v>
          </cell>
          <cell r="AY330">
            <v>4.3</v>
          </cell>
          <cell r="AZ330">
            <v>0.25</v>
          </cell>
          <cell r="BA330">
            <v>0.10000000000000053</v>
          </cell>
          <cell r="BB330">
            <v>0</v>
          </cell>
          <cell r="BC330">
            <v>0</v>
          </cell>
          <cell r="BD330">
            <v>0.92499999999999982</v>
          </cell>
        </row>
        <row r="331">
          <cell r="A331">
            <v>37610</v>
          </cell>
          <cell r="C331">
            <v>1</v>
          </cell>
          <cell r="D331">
            <v>1.25</v>
          </cell>
          <cell r="E331">
            <v>1.75</v>
          </cell>
          <cell r="F331">
            <v>2.25</v>
          </cell>
          <cell r="G331">
            <v>1.25</v>
          </cell>
          <cell r="H331">
            <v>1.75</v>
          </cell>
          <cell r="I331">
            <v>1.75</v>
          </cell>
          <cell r="J331">
            <v>2.25</v>
          </cell>
          <cell r="K331">
            <v>3</v>
          </cell>
          <cell r="L331">
            <v>3.5</v>
          </cell>
          <cell r="M331">
            <v>3.25</v>
          </cell>
          <cell r="N331">
            <v>3.75</v>
          </cell>
          <cell r="O331">
            <v>3.2</v>
          </cell>
          <cell r="P331">
            <v>3.6</v>
          </cell>
          <cell r="Q331">
            <v>3.4</v>
          </cell>
          <cell r="R331">
            <v>3.8</v>
          </cell>
          <cell r="S331">
            <v>3.4</v>
          </cell>
          <cell r="T331">
            <v>3.8</v>
          </cell>
          <cell r="U331">
            <v>3.6</v>
          </cell>
          <cell r="V331">
            <v>4</v>
          </cell>
          <cell r="W331">
            <v>3.6</v>
          </cell>
          <cell r="X331">
            <v>4</v>
          </cell>
          <cell r="Y331">
            <v>3.8</v>
          </cell>
          <cell r="Z331">
            <v>4.2</v>
          </cell>
          <cell r="AA331">
            <v>4</v>
          </cell>
          <cell r="AB331">
            <v>4.4000000000000004</v>
          </cell>
          <cell r="AC331">
            <v>4.2</v>
          </cell>
          <cell r="AD331">
            <v>4.5999999999999996</v>
          </cell>
          <cell r="AE331">
            <v>1.375</v>
          </cell>
          <cell r="AF331">
            <v>1.75</v>
          </cell>
          <cell r="AG331">
            <v>1.5</v>
          </cell>
          <cell r="AH331">
            <v>2</v>
          </cell>
          <cell r="AI331">
            <v>3.125</v>
          </cell>
          <cell r="AJ331">
            <v>3.625</v>
          </cell>
          <cell r="AK331">
            <v>3.3</v>
          </cell>
          <cell r="AL331">
            <v>3.7</v>
          </cell>
          <cell r="AM331">
            <v>3.5</v>
          </cell>
          <cell r="AN331">
            <v>3.9</v>
          </cell>
          <cell r="AO331">
            <v>3.7</v>
          </cell>
          <cell r="AP331">
            <v>4.0999999999999996</v>
          </cell>
          <cell r="AQ331">
            <v>4.0999999999999996</v>
          </cell>
          <cell r="AR331">
            <v>4.5</v>
          </cell>
          <cell r="AS331">
            <v>1.5625</v>
          </cell>
          <cell r="AT331">
            <v>1.75</v>
          </cell>
          <cell r="AU331">
            <v>3.375</v>
          </cell>
          <cell r="AV331">
            <v>3.5</v>
          </cell>
          <cell r="AW331">
            <v>3.7</v>
          </cell>
          <cell r="AX331">
            <v>3.9</v>
          </cell>
          <cell r="AY331">
            <v>4.3</v>
          </cell>
          <cell r="AZ331">
            <v>-6.25E-2</v>
          </cell>
          <cell r="BA331">
            <v>0</v>
          </cell>
          <cell r="BB331">
            <v>0</v>
          </cell>
          <cell r="BC331">
            <v>0</v>
          </cell>
          <cell r="BD331">
            <v>0.92499999999999982</v>
          </cell>
        </row>
        <row r="332">
          <cell r="A332">
            <v>37611</v>
          </cell>
          <cell r="C332">
            <v>1.5</v>
          </cell>
          <cell r="D332">
            <v>2</v>
          </cell>
          <cell r="E332">
            <v>2.75</v>
          </cell>
          <cell r="F332">
            <v>3</v>
          </cell>
          <cell r="G332">
            <v>2</v>
          </cell>
          <cell r="H332">
            <v>2.5</v>
          </cell>
          <cell r="I332">
            <v>2.5</v>
          </cell>
          <cell r="J332">
            <v>2.75</v>
          </cell>
          <cell r="K332">
            <v>3.5</v>
          </cell>
          <cell r="L332">
            <v>3.75</v>
          </cell>
          <cell r="M332">
            <v>4</v>
          </cell>
          <cell r="N332">
            <v>4.25</v>
          </cell>
          <cell r="O332">
            <v>3.4</v>
          </cell>
          <cell r="P332">
            <v>3.8</v>
          </cell>
          <cell r="Q332">
            <v>3.7</v>
          </cell>
          <cell r="R332">
            <v>4</v>
          </cell>
          <cell r="S332">
            <v>3.4</v>
          </cell>
          <cell r="T332">
            <v>3.8</v>
          </cell>
          <cell r="U332">
            <v>3.6</v>
          </cell>
          <cell r="V332">
            <v>4</v>
          </cell>
          <cell r="W332">
            <v>3.6</v>
          </cell>
          <cell r="X332">
            <v>4</v>
          </cell>
          <cell r="Y332">
            <v>3.8</v>
          </cell>
          <cell r="Z332">
            <v>4.2</v>
          </cell>
          <cell r="AA332">
            <v>4</v>
          </cell>
          <cell r="AB332">
            <v>4.4000000000000004</v>
          </cell>
          <cell r="AC332">
            <v>4.2</v>
          </cell>
          <cell r="AD332">
            <v>4.5999999999999996</v>
          </cell>
          <cell r="AE332">
            <v>2.125</v>
          </cell>
          <cell r="AF332">
            <v>2.5</v>
          </cell>
          <cell r="AG332">
            <v>2.25</v>
          </cell>
          <cell r="AH332">
            <v>2.625</v>
          </cell>
          <cell r="AI332">
            <v>3.75</v>
          </cell>
          <cell r="AJ332">
            <v>4</v>
          </cell>
          <cell r="AK332">
            <v>3.55</v>
          </cell>
          <cell r="AL332">
            <v>3.9</v>
          </cell>
          <cell r="AM332">
            <v>3.5</v>
          </cell>
          <cell r="AN332">
            <v>3.9</v>
          </cell>
          <cell r="AO332">
            <v>3.7</v>
          </cell>
          <cell r="AP332">
            <v>4.0999999999999996</v>
          </cell>
          <cell r="AQ332">
            <v>4.0999999999999996</v>
          </cell>
          <cell r="AR332">
            <v>4.5</v>
          </cell>
          <cell r="AS332">
            <v>2.3125</v>
          </cell>
          <cell r="AT332">
            <v>2.4375</v>
          </cell>
          <cell r="AU332">
            <v>3.875</v>
          </cell>
          <cell r="AV332">
            <v>3.7249999999999996</v>
          </cell>
          <cell r="AW332">
            <v>3.7</v>
          </cell>
          <cell r="AX332">
            <v>3.9</v>
          </cell>
          <cell r="AY332">
            <v>4.3</v>
          </cell>
          <cell r="AZ332">
            <v>0.75</v>
          </cell>
          <cell r="BA332">
            <v>0</v>
          </cell>
          <cell r="BB332">
            <v>0</v>
          </cell>
          <cell r="BC332">
            <v>0</v>
          </cell>
          <cell r="BD332">
            <v>0.42499999999999982</v>
          </cell>
        </row>
        <row r="333">
          <cell r="A333">
            <v>37612</v>
          </cell>
          <cell r="C333">
            <v>1.5</v>
          </cell>
          <cell r="D333">
            <v>2</v>
          </cell>
          <cell r="E333">
            <v>2.75</v>
          </cell>
          <cell r="F333">
            <v>3</v>
          </cell>
          <cell r="G333">
            <v>2</v>
          </cell>
          <cell r="H333">
            <v>2.5</v>
          </cell>
          <cell r="I333">
            <v>2.5</v>
          </cell>
          <cell r="J333">
            <v>2.75</v>
          </cell>
          <cell r="K333">
            <v>3.5</v>
          </cell>
          <cell r="L333">
            <v>3.75</v>
          </cell>
          <cell r="M333">
            <v>4</v>
          </cell>
          <cell r="N333">
            <v>4.25</v>
          </cell>
          <cell r="O333">
            <v>3.4</v>
          </cell>
          <cell r="P333">
            <v>3.8</v>
          </cell>
          <cell r="Q333">
            <v>3.7</v>
          </cell>
          <cell r="R333">
            <v>4</v>
          </cell>
          <cell r="S333">
            <v>3.4</v>
          </cell>
          <cell r="T333">
            <v>3.8</v>
          </cell>
          <cell r="U333">
            <v>3.6</v>
          </cell>
          <cell r="V333">
            <v>4</v>
          </cell>
          <cell r="W333">
            <v>3.6</v>
          </cell>
          <cell r="X333">
            <v>4</v>
          </cell>
          <cell r="Y333">
            <v>3.8</v>
          </cell>
          <cell r="Z333">
            <v>4.2</v>
          </cell>
          <cell r="AA333">
            <v>4</v>
          </cell>
          <cell r="AB333">
            <v>4.4000000000000004</v>
          </cell>
          <cell r="AC333">
            <v>4.2</v>
          </cell>
          <cell r="AD333">
            <v>4.5999999999999996</v>
          </cell>
          <cell r="AE333">
            <v>2.125</v>
          </cell>
          <cell r="AF333">
            <v>2.5</v>
          </cell>
          <cell r="AG333">
            <v>2.25</v>
          </cell>
          <cell r="AH333">
            <v>2.625</v>
          </cell>
          <cell r="AI333">
            <v>3.75</v>
          </cell>
          <cell r="AJ333">
            <v>4</v>
          </cell>
          <cell r="AK333">
            <v>3.55</v>
          </cell>
          <cell r="AL333">
            <v>3.9</v>
          </cell>
          <cell r="AM333">
            <v>3.5</v>
          </cell>
          <cell r="AN333">
            <v>3.9</v>
          </cell>
          <cell r="AO333">
            <v>3.7</v>
          </cell>
          <cell r="AP333">
            <v>4.0999999999999996</v>
          </cell>
          <cell r="AQ333">
            <v>4.0999999999999996</v>
          </cell>
          <cell r="AR333">
            <v>4.5</v>
          </cell>
          <cell r="AS333">
            <v>2.3125</v>
          </cell>
          <cell r="AT333">
            <v>2.4375</v>
          </cell>
          <cell r="AU333">
            <v>3.875</v>
          </cell>
          <cell r="AV333">
            <v>3.7249999999999996</v>
          </cell>
          <cell r="AW333">
            <v>3.7</v>
          </cell>
          <cell r="AX333">
            <v>3.9</v>
          </cell>
          <cell r="AY333">
            <v>4.3</v>
          </cell>
          <cell r="AZ333">
            <v>0</v>
          </cell>
          <cell r="BA333">
            <v>0</v>
          </cell>
          <cell r="BB333">
            <v>0</v>
          </cell>
          <cell r="BC333">
            <v>0</v>
          </cell>
          <cell r="BD333">
            <v>0.42499999999999982</v>
          </cell>
        </row>
        <row r="334">
          <cell r="A334">
            <v>37613</v>
          </cell>
          <cell r="C334">
            <v>1.5</v>
          </cell>
          <cell r="D334">
            <v>1.75</v>
          </cell>
          <cell r="E334">
            <v>2.75</v>
          </cell>
          <cell r="F334">
            <v>3</v>
          </cell>
          <cell r="G334">
            <v>2.5</v>
          </cell>
          <cell r="H334">
            <v>3.25</v>
          </cell>
          <cell r="I334">
            <v>3</v>
          </cell>
          <cell r="J334">
            <v>3.75</v>
          </cell>
          <cell r="K334">
            <v>4.5</v>
          </cell>
          <cell r="L334">
            <v>5</v>
          </cell>
          <cell r="M334">
            <v>5</v>
          </cell>
          <cell r="N334">
            <v>5.25</v>
          </cell>
          <cell r="O334">
            <v>4</v>
          </cell>
          <cell r="P334">
            <v>4.4000000000000004</v>
          </cell>
          <cell r="Q334">
            <v>4.2</v>
          </cell>
          <cell r="R334">
            <v>4.5999999999999996</v>
          </cell>
          <cell r="S334">
            <v>3.7</v>
          </cell>
          <cell r="T334">
            <v>4.0999999999999996</v>
          </cell>
          <cell r="U334">
            <v>3.9</v>
          </cell>
          <cell r="V334">
            <v>4.3</v>
          </cell>
          <cell r="W334">
            <v>3.7</v>
          </cell>
          <cell r="X334">
            <v>4.0999999999999996</v>
          </cell>
          <cell r="Y334">
            <v>3.9</v>
          </cell>
          <cell r="Z334">
            <v>4.3</v>
          </cell>
          <cell r="AA334">
            <v>4.0999999999999996</v>
          </cell>
          <cell r="AB334">
            <v>4.5</v>
          </cell>
          <cell r="AC334">
            <v>4.3</v>
          </cell>
          <cell r="AD334">
            <v>4.7</v>
          </cell>
          <cell r="AE334">
            <v>2.125</v>
          </cell>
          <cell r="AF334">
            <v>2.375</v>
          </cell>
          <cell r="AG334">
            <v>2.75</v>
          </cell>
          <cell r="AH334">
            <v>3.5</v>
          </cell>
          <cell r="AI334">
            <v>4.75</v>
          </cell>
          <cell r="AJ334">
            <v>5.125</v>
          </cell>
          <cell r="AK334">
            <v>4.0999999999999996</v>
          </cell>
          <cell r="AL334">
            <v>4.5</v>
          </cell>
          <cell r="AM334">
            <v>3.8</v>
          </cell>
          <cell r="AN334">
            <v>4.1999999999999993</v>
          </cell>
          <cell r="AO334">
            <v>3.8</v>
          </cell>
          <cell r="AP334">
            <v>4.1999999999999993</v>
          </cell>
          <cell r="AQ334">
            <v>4.1999999999999993</v>
          </cell>
          <cell r="AR334">
            <v>4.5999999999999996</v>
          </cell>
          <cell r="AS334">
            <v>2.25</v>
          </cell>
          <cell r="AT334">
            <v>3.125</v>
          </cell>
          <cell r="AU334">
            <v>4.9375</v>
          </cell>
          <cell r="AV334">
            <v>4.3</v>
          </cell>
          <cell r="AW334">
            <v>3.9999999999999996</v>
          </cell>
          <cell r="AX334">
            <v>3.9999999999999996</v>
          </cell>
          <cell r="AY334">
            <v>4.3999999999999995</v>
          </cell>
          <cell r="AZ334">
            <v>-6.25E-2</v>
          </cell>
          <cell r="BA334">
            <v>0.29999999999999938</v>
          </cell>
          <cell r="BB334">
            <v>9.9999999999999645E-2</v>
          </cell>
          <cell r="BC334">
            <v>9.9999999999999645E-2</v>
          </cell>
          <cell r="BD334">
            <v>-0.53750000000000053</v>
          </cell>
        </row>
        <row r="335">
          <cell r="A335">
            <v>37614</v>
          </cell>
          <cell r="C335">
            <v>1.5</v>
          </cell>
          <cell r="D335">
            <v>1.75</v>
          </cell>
          <cell r="E335">
            <v>2.75</v>
          </cell>
          <cell r="F335">
            <v>3</v>
          </cell>
          <cell r="G335">
            <v>2.5</v>
          </cell>
          <cell r="H335">
            <v>3.25</v>
          </cell>
          <cell r="I335">
            <v>3</v>
          </cell>
          <cell r="J335">
            <v>3.75</v>
          </cell>
          <cell r="K335">
            <v>4.5</v>
          </cell>
          <cell r="L335">
            <v>5</v>
          </cell>
          <cell r="M335">
            <v>5</v>
          </cell>
          <cell r="N335">
            <v>5.25</v>
          </cell>
          <cell r="O335">
            <v>4</v>
          </cell>
          <cell r="P335">
            <v>4.4000000000000004</v>
          </cell>
          <cell r="Q335">
            <v>4.2</v>
          </cell>
          <cell r="R335">
            <v>4.5999999999999996</v>
          </cell>
          <cell r="S335">
            <v>3.7</v>
          </cell>
          <cell r="T335">
            <v>4.0999999999999996</v>
          </cell>
          <cell r="U335">
            <v>3.9</v>
          </cell>
          <cell r="V335">
            <v>4.3</v>
          </cell>
          <cell r="W335">
            <v>3.7</v>
          </cell>
          <cell r="X335">
            <v>4.0999999999999996</v>
          </cell>
          <cell r="Y335">
            <v>3.9</v>
          </cell>
          <cell r="Z335">
            <v>4.3</v>
          </cell>
          <cell r="AA335">
            <v>4.0999999999999996</v>
          </cell>
          <cell r="AB335">
            <v>4.5</v>
          </cell>
          <cell r="AC335">
            <v>4.3</v>
          </cell>
          <cell r="AD335">
            <v>4.7</v>
          </cell>
          <cell r="AE335">
            <v>2.125</v>
          </cell>
          <cell r="AF335">
            <v>2.375</v>
          </cell>
          <cell r="AG335">
            <v>2.75</v>
          </cell>
          <cell r="AH335">
            <v>3.5</v>
          </cell>
          <cell r="AI335">
            <v>4.75</v>
          </cell>
          <cell r="AJ335">
            <v>5.125</v>
          </cell>
          <cell r="AK335">
            <v>4.0999999999999996</v>
          </cell>
          <cell r="AL335">
            <v>4.5</v>
          </cell>
          <cell r="AM335">
            <v>3.8</v>
          </cell>
          <cell r="AN335">
            <v>4.1999999999999993</v>
          </cell>
          <cell r="AO335">
            <v>3.8</v>
          </cell>
          <cell r="AP335">
            <v>4.1999999999999993</v>
          </cell>
          <cell r="AQ335">
            <v>4.1999999999999993</v>
          </cell>
          <cell r="AR335">
            <v>4.5999999999999996</v>
          </cell>
          <cell r="AS335">
            <v>2.25</v>
          </cell>
          <cell r="AT335">
            <v>3.125</v>
          </cell>
          <cell r="AU335">
            <v>4.9375</v>
          </cell>
          <cell r="AV335">
            <v>4.3</v>
          </cell>
          <cell r="AW335">
            <v>3.9999999999999996</v>
          </cell>
          <cell r="AX335">
            <v>3.9999999999999996</v>
          </cell>
          <cell r="AY335">
            <v>4.3999999999999995</v>
          </cell>
          <cell r="AZ335">
            <v>0</v>
          </cell>
          <cell r="BA335">
            <v>0</v>
          </cell>
          <cell r="BB335">
            <v>0</v>
          </cell>
          <cell r="BC335">
            <v>0</v>
          </cell>
          <cell r="BD335">
            <v>-0.53750000000000053</v>
          </cell>
        </row>
        <row r="336">
          <cell r="A336">
            <v>37615</v>
          </cell>
          <cell r="C336">
            <v>1.5</v>
          </cell>
          <cell r="D336">
            <v>1.75</v>
          </cell>
          <cell r="E336">
            <v>2.75</v>
          </cell>
          <cell r="F336">
            <v>3</v>
          </cell>
          <cell r="G336">
            <v>2.5</v>
          </cell>
          <cell r="H336">
            <v>3.25</v>
          </cell>
          <cell r="I336">
            <v>3</v>
          </cell>
          <cell r="J336">
            <v>3.75</v>
          </cell>
          <cell r="K336">
            <v>4.5</v>
          </cell>
          <cell r="L336">
            <v>5</v>
          </cell>
          <cell r="M336">
            <v>5</v>
          </cell>
          <cell r="N336">
            <v>5.25</v>
          </cell>
          <cell r="O336">
            <v>4</v>
          </cell>
          <cell r="P336">
            <v>4.4000000000000004</v>
          </cell>
          <cell r="Q336">
            <v>4.2</v>
          </cell>
          <cell r="R336">
            <v>4.5999999999999996</v>
          </cell>
          <cell r="S336">
            <v>3.7</v>
          </cell>
          <cell r="T336">
            <v>4.0999999999999996</v>
          </cell>
          <cell r="U336">
            <v>3.9</v>
          </cell>
          <cell r="V336">
            <v>4.3</v>
          </cell>
          <cell r="W336">
            <v>3.7</v>
          </cell>
          <cell r="X336">
            <v>4.0999999999999996</v>
          </cell>
          <cell r="Y336">
            <v>3.9</v>
          </cell>
          <cell r="Z336">
            <v>4.3</v>
          </cell>
          <cell r="AA336">
            <v>4.0999999999999996</v>
          </cell>
          <cell r="AB336">
            <v>4.5</v>
          </cell>
          <cell r="AC336">
            <v>4.3</v>
          </cell>
          <cell r="AD336">
            <v>4.7</v>
          </cell>
          <cell r="AE336">
            <v>2.125</v>
          </cell>
          <cell r="AF336">
            <v>2.375</v>
          </cell>
          <cell r="AG336">
            <v>2.75</v>
          </cell>
          <cell r="AH336">
            <v>3.5</v>
          </cell>
          <cell r="AI336">
            <v>4.75</v>
          </cell>
          <cell r="AJ336">
            <v>5.125</v>
          </cell>
          <cell r="AK336">
            <v>4.0999999999999996</v>
          </cell>
          <cell r="AL336">
            <v>4.5</v>
          </cell>
          <cell r="AM336">
            <v>3.8</v>
          </cell>
          <cell r="AN336">
            <v>4.1999999999999993</v>
          </cell>
          <cell r="AO336">
            <v>3.8</v>
          </cell>
          <cell r="AP336">
            <v>4.1999999999999993</v>
          </cell>
          <cell r="AQ336">
            <v>4.1999999999999993</v>
          </cell>
          <cell r="AR336">
            <v>4.5999999999999996</v>
          </cell>
          <cell r="AS336">
            <v>2.25</v>
          </cell>
          <cell r="AT336">
            <v>3.125</v>
          </cell>
          <cell r="AU336">
            <v>4.9375</v>
          </cell>
          <cell r="AV336">
            <v>4.3</v>
          </cell>
          <cell r="AW336">
            <v>3.9999999999999996</v>
          </cell>
          <cell r="AX336">
            <v>3.9999999999999996</v>
          </cell>
          <cell r="AY336">
            <v>4.3999999999999995</v>
          </cell>
          <cell r="AZ336">
            <v>0</v>
          </cell>
          <cell r="BA336">
            <v>0</v>
          </cell>
          <cell r="BB336">
            <v>0</v>
          </cell>
          <cell r="BC336">
            <v>0</v>
          </cell>
          <cell r="BD336">
            <v>-0.53750000000000053</v>
          </cell>
        </row>
        <row r="337">
          <cell r="A337">
            <v>37616</v>
          </cell>
          <cell r="C337">
            <v>4</v>
          </cell>
          <cell r="D337">
            <v>4.5</v>
          </cell>
          <cell r="E337">
            <v>5.75</v>
          </cell>
          <cell r="F337">
            <v>6.25</v>
          </cell>
          <cell r="G337">
            <v>5.75</v>
          </cell>
          <cell r="H337">
            <v>6.25</v>
          </cell>
          <cell r="I337">
            <v>6</v>
          </cell>
          <cell r="J337">
            <v>6.5</v>
          </cell>
          <cell r="K337">
            <v>5.2</v>
          </cell>
          <cell r="L337">
            <v>5.6</v>
          </cell>
          <cell r="M337">
            <v>5.4</v>
          </cell>
          <cell r="N337">
            <v>5.8</v>
          </cell>
          <cell r="O337">
            <v>4.5</v>
          </cell>
          <cell r="P337">
            <v>4.9000000000000004</v>
          </cell>
          <cell r="Q337">
            <v>4.7</v>
          </cell>
          <cell r="R337">
            <v>5.0999999999999996</v>
          </cell>
          <cell r="S337">
            <v>3.8</v>
          </cell>
          <cell r="T337">
            <v>4.2</v>
          </cell>
          <cell r="U337">
            <v>4</v>
          </cell>
          <cell r="V337">
            <v>4.4000000000000004</v>
          </cell>
          <cell r="W337">
            <v>3.7</v>
          </cell>
          <cell r="X337">
            <v>4.0999999999999996</v>
          </cell>
          <cell r="Y337">
            <v>3.9</v>
          </cell>
          <cell r="Z337">
            <v>4.3</v>
          </cell>
          <cell r="AA337">
            <v>4.0999999999999996</v>
          </cell>
          <cell r="AB337">
            <v>4.5</v>
          </cell>
          <cell r="AC337">
            <v>4.3</v>
          </cell>
          <cell r="AD337">
            <v>4.7</v>
          </cell>
          <cell r="AE337">
            <v>4.875</v>
          </cell>
          <cell r="AF337">
            <v>5.375</v>
          </cell>
          <cell r="AG337">
            <v>5.875</v>
          </cell>
          <cell r="AH337">
            <v>6.375</v>
          </cell>
          <cell r="AI337">
            <v>5.3000000000000007</v>
          </cell>
          <cell r="AJ337">
            <v>5.6999999999999993</v>
          </cell>
          <cell r="AK337">
            <v>4.5999999999999996</v>
          </cell>
          <cell r="AL337">
            <v>5</v>
          </cell>
          <cell r="AM337">
            <v>3.9</v>
          </cell>
          <cell r="AN337">
            <v>4.3000000000000007</v>
          </cell>
          <cell r="AO337">
            <v>3.8</v>
          </cell>
          <cell r="AP337">
            <v>4.1999999999999993</v>
          </cell>
          <cell r="AQ337">
            <v>4.1999999999999993</v>
          </cell>
          <cell r="AR337">
            <v>4.5999999999999996</v>
          </cell>
          <cell r="AS337">
            <v>5.125</v>
          </cell>
          <cell r="AT337">
            <v>6.125</v>
          </cell>
          <cell r="AU337">
            <v>5.5</v>
          </cell>
          <cell r="AV337">
            <v>4.8</v>
          </cell>
          <cell r="AW337">
            <v>4.1000000000000005</v>
          </cell>
          <cell r="AX337">
            <v>3.9999999999999996</v>
          </cell>
          <cell r="AY337">
            <v>4.3999999999999995</v>
          </cell>
          <cell r="AZ337">
            <v>2.875</v>
          </cell>
          <cell r="BA337">
            <v>0.10000000000000098</v>
          </cell>
          <cell r="BB337">
            <v>0</v>
          </cell>
          <cell r="BC337">
            <v>0</v>
          </cell>
          <cell r="BD337">
            <v>-1.1000000000000005</v>
          </cell>
        </row>
        <row r="338">
          <cell r="A338">
            <v>37617</v>
          </cell>
          <cell r="C338">
            <v>4</v>
          </cell>
          <cell r="D338">
            <v>4.5</v>
          </cell>
          <cell r="E338">
            <v>5.75</v>
          </cell>
          <cell r="F338">
            <v>6.25</v>
          </cell>
          <cell r="G338">
            <v>5.75</v>
          </cell>
          <cell r="H338">
            <v>6.25</v>
          </cell>
          <cell r="I338">
            <v>6</v>
          </cell>
          <cell r="J338">
            <v>6.5</v>
          </cell>
          <cell r="K338">
            <v>5.2</v>
          </cell>
          <cell r="L338">
            <v>5.6</v>
          </cell>
          <cell r="M338">
            <v>5.4</v>
          </cell>
          <cell r="N338">
            <v>5.8</v>
          </cell>
          <cell r="O338">
            <v>4.5</v>
          </cell>
          <cell r="P338">
            <v>4.9000000000000004</v>
          </cell>
          <cell r="Q338">
            <v>4.7</v>
          </cell>
          <cell r="R338">
            <v>5.0999999999999996</v>
          </cell>
          <cell r="S338">
            <v>3.8</v>
          </cell>
          <cell r="T338">
            <v>4.2</v>
          </cell>
          <cell r="U338">
            <v>4</v>
          </cell>
          <cell r="V338">
            <v>4.4000000000000004</v>
          </cell>
          <cell r="W338">
            <v>3.7</v>
          </cell>
          <cell r="X338">
            <v>4.0999999999999996</v>
          </cell>
          <cell r="Y338">
            <v>3.9</v>
          </cell>
          <cell r="Z338">
            <v>4.3</v>
          </cell>
          <cell r="AA338">
            <v>4.0999999999999996</v>
          </cell>
          <cell r="AB338">
            <v>4.5</v>
          </cell>
          <cell r="AC338">
            <v>4.3</v>
          </cell>
          <cell r="AD338">
            <v>4.7</v>
          </cell>
          <cell r="AE338">
            <v>4.875</v>
          </cell>
          <cell r="AF338">
            <v>5.375</v>
          </cell>
          <cell r="AG338">
            <v>5.875</v>
          </cell>
          <cell r="AH338">
            <v>6.375</v>
          </cell>
          <cell r="AI338">
            <v>5.3000000000000007</v>
          </cell>
          <cell r="AJ338">
            <v>5.6999999999999993</v>
          </cell>
          <cell r="AK338">
            <v>4.5999999999999996</v>
          </cell>
          <cell r="AL338">
            <v>5</v>
          </cell>
          <cell r="AM338">
            <v>3.9</v>
          </cell>
          <cell r="AN338">
            <v>4.3000000000000007</v>
          </cell>
          <cell r="AO338">
            <v>3.8</v>
          </cell>
          <cell r="AP338">
            <v>4.1999999999999993</v>
          </cell>
          <cell r="AQ338">
            <v>4.1999999999999993</v>
          </cell>
          <cell r="AR338">
            <v>4.5999999999999996</v>
          </cell>
          <cell r="AS338">
            <v>5.125</v>
          </cell>
          <cell r="AT338">
            <v>6.125</v>
          </cell>
          <cell r="AU338">
            <v>5.5</v>
          </cell>
          <cell r="AV338">
            <v>4.8</v>
          </cell>
          <cell r="AW338">
            <v>4.1000000000000005</v>
          </cell>
          <cell r="AX338">
            <v>3.9999999999999996</v>
          </cell>
          <cell r="AY338">
            <v>4.3999999999999995</v>
          </cell>
          <cell r="AZ338">
            <v>0</v>
          </cell>
          <cell r="BA338">
            <v>0</v>
          </cell>
          <cell r="BB338">
            <v>0</v>
          </cell>
          <cell r="BC338">
            <v>0</v>
          </cell>
          <cell r="BD338">
            <v>-1.1000000000000005</v>
          </cell>
        </row>
        <row r="339">
          <cell r="A339">
            <v>37618</v>
          </cell>
          <cell r="C339">
            <v>5.5</v>
          </cell>
          <cell r="D339">
            <v>6</v>
          </cell>
          <cell r="E339">
            <v>7</v>
          </cell>
          <cell r="F339">
            <v>7.25</v>
          </cell>
          <cell r="G339">
            <v>7</v>
          </cell>
          <cell r="H339">
            <v>7.4</v>
          </cell>
          <cell r="I339">
            <v>7.2</v>
          </cell>
          <cell r="J339">
            <v>7.5</v>
          </cell>
          <cell r="K339">
            <v>6.3</v>
          </cell>
          <cell r="L339">
            <v>6.7</v>
          </cell>
          <cell r="M339">
            <v>6.5</v>
          </cell>
          <cell r="N339">
            <v>6.9</v>
          </cell>
          <cell r="O339">
            <v>5</v>
          </cell>
          <cell r="P339">
            <v>5.4</v>
          </cell>
          <cell r="Q339">
            <v>5.2</v>
          </cell>
          <cell r="R339">
            <v>5.6</v>
          </cell>
          <cell r="S339">
            <v>3.9</v>
          </cell>
          <cell r="T339">
            <v>4.3</v>
          </cell>
          <cell r="U339">
            <v>4.0999999999999996</v>
          </cell>
          <cell r="V339">
            <v>4.5</v>
          </cell>
          <cell r="W339">
            <v>3.8</v>
          </cell>
          <cell r="X339">
            <v>4.2</v>
          </cell>
          <cell r="Y339">
            <v>4</v>
          </cell>
          <cell r="Z339">
            <v>4.3</v>
          </cell>
          <cell r="AA339">
            <v>4.2</v>
          </cell>
          <cell r="AB339">
            <v>4.5999999999999996</v>
          </cell>
          <cell r="AC339">
            <v>4.4000000000000004</v>
          </cell>
          <cell r="AD339">
            <v>4.8</v>
          </cell>
          <cell r="AE339">
            <v>6.25</v>
          </cell>
          <cell r="AF339">
            <v>6.625</v>
          </cell>
          <cell r="AG339">
            <v>7.1</v>
          </cell>
          <cell r="AH339">
            <v>7.45</v>
          </cell>
          <cell r="AI339">
            <v>6.4</v>
          </cell>
          <cell r="AJ339">
            <v>6.8000000000000007</v>
          </cell>
          <cell r="AK339">
            <v>5.0999999999999996</v>
          </cell>
          <cell r="AL339">
            <v>5.5</v>
          </cell>
          <cell r="AM339">
            <v>4</v>
          </cell>
          <cell r="AN339">
            <v>4.4000000000000004</v>
          </cell>
          <cell r="AO339">
            <v>3.9</v>
          </cell>
          <cell r="AP339">
            <v>4.25</v>
          </cell>
          <cell r="AQ339">
            <v>4.3000000000000007</v>
          </cell>
          <cell r="AR339">
            <v>4.6999999999999993</v>
          </cell>
          <cell r="AS339">
            <v>6.4375</v>
          </cell>
          <cell r="AT339">
            <v>7.2750000000000004</v>
          </cell>
          <cell r="AU339">
            <v>6.6000000000000005</v>
          </cell>
          <cell r="AV339">
            <v>5.3</v>
          </cell>
          <cell r="AW339">
            <v>4.2</v>
          </cell>
          <cell r="AX339">
            <v>4.0750000000000002</v>
          </cell>
          <cell r="AY339">
            <v>4.5</v>
          </cell>
          <cell r="AZ339">
            <v>1.3125</v>
          </cell>
          <cell r="BA339">
            <v>9.9999999999999645E-2</v>
          </cell>
          <cell r="BB339">
            <v>7.5000000000000622E-2</v>
          </cell>
          <cell r="BC339">
            <v>0.10000000000000053</v>
          </cell>
          <cell r="BD339">
            <v>-2.1000000000000005</v>
          </cell>
        </row>
        <row r="340">
          <cell r="A340">
            <v>37619</v>
          </cell>
          <cell r="C340">
            <v>5.5</v>
          </cell>
          <cell r="D340">
            <v>6</v>
          </cell>
          <cell r="E340">
            <v>7</v>
          </cell>
          <cell r="F340">
            <v>7.25</v>
          </cell>
          <cell r="G340">
            <v>7</v>
          </cell>
          <cell r="H340">
            <v>7.4</v>
          </cell>
          <cell r="I340">
            <v>7.2</v>
          </cell>
          <cell r="J340">
            <v>7.5</v>
          </cell>
          <cell r="K340">
            <v>6.3</v>
          </cell>
          <cell r="L340">
            <v>6.7</v>
          </cell>
          <cell r="M340">
            <v>6.5</v>
          </cell>
          <cell r="N340">
            <v>6.9</v>
          </cell>
          <cell r="O340">
            <v>5</v>
          </cell>
          <cell r="P340">
            <v>5.4</v>
          </cell>
          <cell r="Q340">
            <v>5.2</v>
          </cell>
          <cell r="R340">
            <v>5.6</v>
          </cell>
          <cell r="S340">
            <v>3.9</v>
          </cell>
          <cell r="T340">
            <v>4.3</v>
          </cell>
          <cell r="U340">
            <v>4.0999999999999996</v>
          </cell>
          <cell r="V340">
            <v>4.5</v>
          </cell>
          <cell r="W340">
            <v>3.8</v>
          </cell>
          <cell r="X340">
            <v>4.2</v>
          </cell>
          <cell r="Y340">
            <v>4</v>
          </cell>
          <cell r="Z340">
            <v>4.3</v>
          </cell>
          <cell r="AA340">
            <v>4.2</v>
          </cell>
          <cell r="AB340">
            <v>4.5999999999999996</v>
          </cell>
          <cell r="AC340">
            <v>4.4000000000000004</v>
          </cell>
          <cell r="AD340">
            <v>4.8</v>
          </cell>
          <cell r="AE340">
            <v>6.25</v>
          </cell>
          <cell r="AF340">
            <v>6.625</v>
          </cell>
          <cell r="AG340">
            <v>7.1</v>
          </cell>
          <cell r="AH340">
            <v>7.45</v>
          </cell>
          <cell r="AI340">
            <v>6.4</v>
          </cell>
          <cell r="AJ340">
            <v>6.8000000000000007</v>
          </cell>
          <cell r="AK340">
            <v>5.0999999999999996</v>
          </cell>
          <cell r="AL340">
            <v>5.5</v>
          </cell>
          <cell r="AM340">
            <v>4</v>
          </cell>
          <cell r="AN340">
            <v>4.4000000000000004</v>
          </cell>
          <cell r="AO340">
            <v>3.9</v>
          </cell>
          <cell r="AP340">
            <v>4.25</v>
          </cell>
          <cell r="AQ340">
            <v>4.3000000000000007</v>
          </cell>
          <cell r="AR340">
            <v>4.6999999999999993</v>
          </cell>
          <cell r="AS340">
            <v>6.4375</v>
          </cell>
          <cell r="AT340">
            <v>7.2750000000000004</v>
          </cell>
          <cell r="AU340">
            <v>6.6000000000000005</v>
          </cell>
          <cell r="AV340">
            <v>5.3</v>
          </cell>
          <cell r="AW340">
            <v>4.2</v>
          </cell>
          <cell r="AX340">
            <v>4.0750000000000002</v>
          </cell>
          <cell r="AY340">
            <v>4.5</v>
          </cell>
          <cell r="AZ340">
            <v>0</v>
          </cell>
          <cell r="BA340">
            <v>0</v>
          </cell>
          <cell r="BB340">
            <v>0</v>
          </cell>
          <cell r="BC340">
            <v>0</v>
          </cell>
          <cell r="BD340">
            <v>-2.1000000000000005</v>
          </cell>
        </row>
        <row r="341">
          <cell r="A341">
            <v>37620</v>
          </cell>
          <cell r="C341">
            <v>6.5</v>
          </cell>
          <cell r="D341">
            <v>7</v>
          </cell>
          <cell r="E341">
            <v>7.25</v>
          </cell>
          <cell r="F341">
            <v>7.4</v>
          </cell>
          <cell r="G341">
            <v>7</v>
          </cell>
          <cell r="H341">
            <v>7.4</v>
          </cell>
          <cell r="I341">
            <v>7.4</v>
          </cell>
          <cell r="J341">
            <v>7.5</v>
          </cell>
          <cell r="K341">
            <v>4.75</v>
          </cell>
          <cell r="L341">
            <v>5.25</v>
          </cell>
          <cell r="M341">
            <v>6.5</v>
          </cell>
          <cell r="N341">
            <v>7</v>
          </cell>
          <cell r="O341">
            <v>4.5</v>
          </cell>
          <cell r="P341">
            <v>4.75</v>
          </cell>
          <cell r="Q341">
            <v>5</v>
          </cell>
          <cell r="R341">
            <v>5.4</v>
          </cell>
          <cell r="S341">
            <v>4</v>
          </cell>
          <cell r="T341">
            <v>4.4000000000000004</v>
          </cell>
          <cell r="U341">
            <v>4.2</v>
          </cell>
          <cell r="V341">
            <v>4.5999999999999996</v>
          </cell>
          <cell r="W341">
            <v>3.9</v>
          </cell>
          <cell r="X341">
            <v>4.3</v>
          </cell>
          <cell r="Y341">
            <v>4.0999999999999996</v>
          </cell>
          <cell r="Z341">
            <v>4.5</v>
          </cell>
          <cell r="AA341">
            <v>4.2</v>
          </cell>
          <cell r="AB341">
            <v>4.5999999999999996</v>
          </cell>
          <cell r="AC341">
            <v>4.4000000000000004</v>
          </cell>
          <cell r="AD341">
            <v>4.8</v>
          </cell>
          <cell r="AE341">
            <v>6.875</v>
          </cell>
          <cell r="AF341">
            <v>7.2</v>
          </cell>
          <cell r="AG341">
            <v>7.2</v>
          </cell>
          <cell r="AH341">
            <v>7.45</v>
          </cell>
          <cell r="AI341">
            <v>5.625</v>
          </cell>
          <cell r="AJ341">
            <v>6.125</v>
          </cell>
          <cell r="AK341">
            <v>4.75</v>
          </cell>
          <cell r="AL341">
            <v>5.0750000000000002</v>
          </cell>
          <cell r="AM341">
            <v>4.0999999999999996</v>
          </cell>
          <cell r="AN341">
            <v>4.5</v>
          </cell>
          <cell r="AO341">
            <v>4</v>
          </cell>
          <cell r="AP341">
            <v>4.4000000000000004</v>
          </cell>
          <cell r="AQ341">
            <v>4.3000000000000007</v>
          </cell>
          <cell r="AR341">
            <v>4.6999999999999993</v>
          </cell>
          <cell r="AS341">
            <v>7.0374999999999996</v>
          </cell>
          <cell r="AT341">
            <v>7.3250000000000002</v>
          </cell>
          <cell r="AU341">
            <v>5.875</v>
          </cell>
          <cell r="AV341">
            <v>4.9124999999999996</v>
          </cell>
          <cell r="AW341">
            <v>4.3</v>
          </cell>
          <cell r="AX341">
            <v>4.2</v>
          </cell>
          <cell r="AY341">
            <v>4.5</v>
          </cell>
          <cell r="AZ341">
            <v>0.59999999999999964</v>
          </cell>
          <cell r="BA341">
            <v>9.9999999999999645E-2</v>
          </cell>
          <cell r="BB341">
            <v>0.125</v>
          </cell>
          <cell r="BC341">
            <v>0</v>
          </cell>
          <cell r="BD341">
            <v>-1.375</v>
          </cell>
        </row>
        <row r="342">
          <cell r="A342">
            <v>37621</v>
          </cell>
          <cell r="C342">
            <v>6.5</v>
          </cell>
          <cell r="D342">
            <v>7</v>
          </cell>
          <cell r="E342">
            <v>7.25</v>
          </cell>
          <cell r="F342">
            <v>7.4</v>
          </cell>
          <cell r="G342">
            <v>7</v>
          </cell>
          <cell r="H342">
            <v>7.4</v>
          </cell>
          <cell r="I342">
            <v>7.4</v>
          </cell>
          <cell r="J342">
            <v>7.5</v>
          </cell>
          <cell r="K342">
            <v>4.75</v>
          </cell>
          <cell r="L342">
            <v>5.25</v>
          </cell>
          <cell r="M342">
            <v>6.5</v>
          </cell>
          <cell r="N342">
            <v>7</v>
          </cell>
          <cell r="O342">
            <v>4.5</v>
          </cell>
          <cell r="P342">
            <v>4.75</v>
          </cell>
          <cell r="Q342">
            <v>5</v>
          </cell>
          <cell r="R342">
            <v>5.4</v>
          </cell>
          <cell r="S342">
            <v>4</v>
          </cell>
          <cell r="T342">
            <v>4.4000000000000004</v>
          </cell>
          <cell r="U342">
            <v>4.2</v>
          </cell>
          <cell r="V342">
            <v>4.5999999999999996</v>
          </cell>
          <cell r="W342">
            <v>3.9</v>
          </cell>
          <cell r="X342">
            <v>4.3</v>
          </cell>
          <cell r="Y342">
            <v>4.0999999999999996</v>
          </cell>
          <cell r="Z342">
            <v>4.5</v>
          </cell>
          <cell r="AA342">
            <v>4.2</v>
          </cell>
          <cell r="AB342">
            <v>4.5999999999999996</v>
          </cell>
          <cell r="AC342">
            <v>4.4000000000000004</v>
          </cell>
          <cell r="AD342">
            <v>4.8</v>
          </cell>
          <cell r="AE342">
            <v>6.875</v>
          </cell>
          <cell r="AF342">
            <v>7.2</v>
          </cell>
          <cell r="AG342">
            <v>7.2</v>
          </cell>
          <cell r="AH342">
            <v>7.45</v>
          </cell>
          <cell r="AI342">
            <v>5.625</v>
          </cell>
          <cell r="AJ342">
            <v>6.125</v>
          </cell>
          <cell r="AK342">
            <v>4.75</v>
          </cell>
          <cell r="AL342">
            <v>5.0750000000000002</v>
          </cell>
          <cell r="AM342">
            <v>4.0999999999999996</v>
          </cell>
          <cell r="AN342">
            <v>4.5</v>
          </cell>
          <cell r="AO342">
            <v>4</v>
          </cell>
          <cell r="AP342">
            <v>4.4000000000000004</v>
          </cell>
          <cell r="AQ342">
            <v>4.3000000000000007</v>
          </cell>
          <cell r="AR342">
            <v>4.6999999999999993</v>
          </cell>
          <cell r="AS342">
            <v>7.0374999999999996</v>
          </cell>
          <cell r="AT342">
            <v>7.3250000000000002</v>
          </cell>
          <cell r="AU342">
            <v>5.875</v>
          </cell>
          <cell r="AV342">
            <v>4.9124999999999996</v>
          </cell>
          <cell r="AW342">
            <v>4.3</v>
          </cell>
          <cell r="AX342">
            <v>4.2</v>
          </cell>
          <cell r="AY342">
            <v>4.5</v>
          </cell>
          <cell r="AZ342">
            <v>0</v>
          </cell>
          <cell r="BA342">
            <v>0</v>
          </cell>
          <cell r="BB342">
            <v>0</v>
          </cell>
          <cell r="BC342">
            <v>0</v>
          </cell>
          <cell r="BD342">
            <v>-1.375</v>
          </cell>
        </row>
        <row r="343">
          <cell r="A343">
            <v>37622</v>
          </cell>
          <cell r="C343">
            <v>6.5</v>
          </cell>
          <cell r="D343">
            <v>7</v>
          </cell>
          <cell r="E343">
            <v>7.25</v>
          </cell>
          <cell r="F343">
            <v>7.4</v>
          </cell>
          <cell r="G343">
            <v>7</v>
          </cell>
          <cell r="H343">
            <v>7.4</v>
          </cell>
          <cell r="I343">
            <v>7.4</v>
          </cell>
          <cell r="J343">
            <v>7.5</v>
          </cell>
          <cell r="K343">
            <v>4.75</v>
          </cell>
          <cell r="L343">
            <v>5.25</v>
          </cell>
          <cell r="M343">
            <v>6.5</v>
          </cell>
          <cell r="N343">
            <v>7</v>
          </cell>
          <cell r="O343">
            <v>4.5</v>
          </cell>
          <cell r="P343">
            <v>4.75</v>
          </cell>
          <cell r="Q343">
            <v>5</v>
          </cell>
          <cell r="R343">
            <v>5.4</v>
          </cell>
          <cell r="S343">
            <v>4</v>
          </cell>
          <cell r="T343">
            <v>4.4000000000000004</v>
          </cell>
          <cell r="U343">
            <v>4.2</v>
          </cell>
          <cell r="V343">
            <v>4.5999999999999996</v>
          </cell>
          <cell r="W343">
            <v>3.9</v>
          </cell>
          <cell r="X343">
            <v>4.3</v>
          </cell>
          <cell r="Y343">
            <v>4.0999999999999996</v>
          </cell>
          <cell r="Z343">
            <v>4.5</v>
          </cell>
          <cell r="AA343">
            <v>4.2</v>
          </cell>
          <cell r="AB343">
            <v>4.5999999999999996</v>
          </cell>
          <cell r="AC343">
            <v>4.4000000000000004</v>
          </cell>
          <cell r="AD343">
            <v>4.8</v>
          </cell>
          <cell r="AE343">
            <v>6.875</v>
          </cell>
          <cell r="AF343">
            <v>7.2</v>
          </cell>
          <cell r="AG343">
            <v>7.2</v>
          </cell>
          <cell r="AH343">
            <v>7.45</v>
          </cell>
          <cell r="AI343">
            <v>5.625</v>
          </cell>
          <cell r="AJ343">
            <v>6.125</v>
          </cell>
          <cell r="AK343">
            <v>4.75</v>
          </cell>
          <cell r="AL343">
            <v>5.0750000000000002</v>
          </cell>
          <cell r="AM343">
            <v>4.0999999999999996</v>
          </cell>
          <cell r="AN343">
            <v>4.5</v>
          </cell>
          <cell r="AO343">
            <v>4</v>
          </cell>
          <cell r="AP343">
            <v>4.4000000000000004</v>
          </cell>
          <cell r="AQ343">
            <v>4.3000000000000007</v>
          </cell>
          <cell r="AR343">
            <v>4.6999999999999993</v>
          </cell>
          <cell r="AS343">
            <v>7.0374999999999996</v>
          </cell>
          <cell r="AT343">
            <v>7.3250000000000002</v>
          </cell>
          <cell r="AU343">
            <v>5.875</v>
          </cell>
          <cell r="AV343">
            <v>4.9124999999999996</v>
          </cell>
          <cell r="AW343">
            <v>4.3</v>
          </cell>
          <cell r="AX343">
            <v>4.2</v>
          </cell>
          <cell r="AY343">
            <v>4.5</v>
          </cell>
          <cell r="AZ343">
            <v>0</v>
          </cell>
          <cell r="BA343">
            <v>0</v>
          </cell>
          <cell r="BB343">
            <v>0</v>
          </cell>
          <cell r="BC343">
            <v>0</v>
          </cell>
          <cell r="BD343">
            <v>-1.375</v>
          </cell>
        </row>
        <row r="344">
          <cell r="A344">
            <v>37623</v>
          </cell>
          <cell r="C344">
            <v>6.5</v>
          </cell>
          <cell r="D344">
            <v>7</v>
          </cell>
          <cell r="E344">
            <v>7.25</v>
          </cell>
          <cell r="F344">
            <v>7.4</v>
          </cell>
          <cell r="G344">
            <v>7</v>
          </cell>
          <cell r="H344">
            <v>7.4</v>
          </cell>
          <cell r="I344">
            <v>7.4</v>
          </cell>
          <cell r="J344">
            <v>7.5</v>
          </cell>
          <cell r="K344">
            <v>4.75</v>
          </cell>
          <cell r="L344">
            <v>5.25</v>
          </cell>
          <cell r="M344">
            <v>6.5</v>
          </cell>
          <cell r="N344">
            <v>7</v>
          </cell>
          <cell r="O344">
            <v>4.5</v>
          </cell>
          <cell r="P344">
            <v>4.75</v>
          </cell>
          <cell r="Q344">
            <v>5</v>
          </cell>
          <cell r="R344">
            <v>5.4</v>
          </cell>
          <cell r="S344">
            <v>4</v>
          </cell>
          <cell r="T344">
            <v>4.4000000000000004</v>
          </cell>
          <cell r="U344">
            <v>4.2</v>
          </cell>
          <cell r="V344">
            <v>4.5999999999999996</v>
          </cell>
          <cell r="W344">
            <v>3.9</v>
          </cell>
          <cell r="X344">
            <v>4.3</v>
          </cell>
          <cell r="Y344">
            <v>4.0999999999999996</v>
          </cell>
          <cell r="Z344">
            <v>4.5</v>
          </cell>
          <cell r="AA344">
            <v>4.2</v>
          </cell>
          <cell r="AB344">
            <v>4.5999999999999996</v>
          </cell>
          <cell r="AC344">
            <v>4.4000000000000004</v>
          </cell>
          <cell r="AD344">
            <v>4.8</v>
          </cell>
          <cell r="AE344">
            <v>6.875</v>
          </cell>
          <cell r="AF344">
            <v>7.2</v>
          </cell>
          <cell r="AG344">
            <v>7.2</v>
          </cell>
          <cell r="AH344">
            <v>7.45</v>
          </cell>
          <cell r="AI344">
            <v>5.625</v>
          </cell>
          <cell r="AJ344">
            <v>6.125</v>
          </cell>
          <cell r="AK344">
            <v>4.75</v>
          </cell>
          <cell r="AL344">
            <v>5.0750000000000002</v>
          </cell>
          <cell r="AM344">
            <v>4.0999999999999996</v>
          </cell>
          <cell r="AN344">
            <v>4.5</v>
          </cell>
          <cell r="AO344">
            <v>4</v>
          </cell>
          <cell r="AP344">
            <v>4.4000000000000004</v>
          </cell>
          <cell r="AQ344">
            <v>4.3000000000000007</v>
          </cell>
          <cell r="AR344">
            <v>4.6999999999999993</v>
          </cell>
          <cell r="AS344">
            <v>7.0374999999999996</v>
          </cell>
          <cell r="AT344">
            <v>7.3250000000000002</v>
          </cell>
          <cell r="AU344">
            <v>5.875</v>
          </cell>
          <cell r="AV344">
            <v>4.9124999999999996</v>
          </cell>
          <cell r="AW344">
            <v>4.3</v>
          </cell>
          <cell r="AX344">
            <v>4.2</v>
          </cell>
          <cell r="AY344">
            <v>4.5</v>
          </cell>
          <cell r="AZ344">
            <v>0</v>
          </cell>
          <cell r="BA344">
            <v>0</v>
          </cell>
          <cell r="BB344">
            <v>0</v>
          </cell>
          <cell r="BC344">
            <v>0</v>
          </cell>
          <cell r="BD344">
            <v>-1.375</v>
          </cell>
        </row>
        <row r="345">
          <cell r="A345">
            <v>37624</v>
          </cell>
          <cell r="C345">
            <v>7.4</v>
          </cell>
          <cell r="D345">
            <v>7.4</v>
          </cell>
          <cell r="E345">
            <v>7.4</v>
          </cell>
          <cell r="F345">
            <v>7.4</v>
          </cell>
          <cell r="G345">
            <v>6.5</v>
          </cell>
          <cell r="H345">
            <v>7</v>
          </cell>
          <cell r="I345">
            <v>7</v>
          </cell>
          <cell r="J345">
            <v>7.4</v>
          </cell>
          <cell r="K345">
            <v>5</v>
          </cell>
          <cell r="L345">
            <v>5.5</v>
          </cell>
          <cell r="M345">
            <v>5.25</v>
          </cell>
          <cell r="N345">
            <v>5.75</v>
          </cell>
          <cell r="O345">
            <v>3.9</v>
          </cell>
          <cell r="P345">
            <v>4.2</v>
          </cell>
          <cell r="Q345">
            <v>4.0999999999999996</v>
          </cell>
          <cell r="R345">
            <v>4.4000000000000004</v>
          </cell>
          <cell r="S345">
            <v>3.5</v>
          </cell>
          <cell r="T345">
            <v>3.9</v>
          </cell>
          <cell r="U345">
            <v>3.8</v>
          </cell>
          <cell r="V345">
            <v>4.05</v>
          </cell>
          <cell r="W345">
            <v>3.9</v>
          </cell>
          <cell r="X345">
            <v>4.2</v>
          </cell>
          <cell r="Y345">
            <v>4.2</v>
          </cell>
          <cell r="Z345">
            <v>4.4000000000000004</v>
          </cell>
          <cell r="AA345">
            <v>4.2</v>
          </cell>
          <cell r="AB345">
            <v>4.5999999999999996</v>
          </cell>
          <cell r="AC345">
            <v>4.4000000000000004</v>
          </cell>
          <cell r="AD345">
            <v>4.8</v>
          </cell>
          <cell r="AE345">
            <v>7.4</v>
          </cell>
          <cell r="AF345">
            <v>7.4</v>
          </cell>
          <cell r="AG345">
            <v>6.75</v>
          </cell>
          <cell r="AH345">
            <v>7.2</v>
          </cell>
          <cell r="AI345">
            <v>5.125</v>
          </cell>
          <cell r="AJ345">
            <v>5.625</v>
          </cell>
          <cell r="AK345">
            <v>4</v>
          </cell>
          <cell r="AL345">
            <v>4.3000000000000007</v>
          </cell>
          <cell r="AM345">
            <v>3.65</v>
          </cell>
          <cell r="AN345">
            <v>3.9749999999999996</v>
          </cell>
          <cell r="AO345">
            <v>4.05</v>
          </cell>
          <cell r="AP345">
            <v>4.3000000000000007</v>
          </cell>
          <cell r="AQ345">
            <v>4.3000000000000007</v>
          </cell>
          <cell r="AR345">
            <v>4.6999999999999993</v>
          </cell>
          <cell r="AS345">
            <v>7.4</v>
          </cell>
          <cell r="AT345">
            <v>6.9749999999999996</v>
          </cell>
          <cell r="AU345">
            <v>5.375</v>
          </cell>
          <cell r="AV345">
            <v>4.1500000000000004</v>
          </cell>
          <cell r="AW345">
            <v>3.8125</v>
          </cell>
          <cell r="AX345">
            <v>4.1750000000000007</v>
          </cell>
          <cell r="AY345">
            <v>4.5</v>
          </cell>
          <cell r="AZ345">
            <v>0.36250000000000071</v>
          </cell>
          <cell r="BA345">
            <v>-0.48749999999999982</v>
          </cell>
          <cell r="BB345">
            <v>-2.4999999999999467E-2</v>
          </cell>
          <cell r="BC345">
            <v>0</v>
          </cell>
          <cell r="BD345">
            <v>-0.875</v>
          </cell>
        </row>
        <row r="346">
          <cell r="A346">
            <v>37625</v>
          </cell>
          <cell r="C346">
            <v>7.4</v>
          </cell>
          <cell r="D346">
            <v>7.4</v>
          </cell>
          <cell r="E346">
            <v>7.4</v>
          </cell>
          <cell r="F346">
            <v>7.4</v>
          </cell>
          <cell r="G346">
            <v>6.25</v>
          </cell>
          <cell r="H346">
            <v>6.75</v>
          </cell>
          <cell r="I346">
            <v>6.5</v>
          </cell>
          <cell r="J346">
            <v>7</v>
          </cell>
          <cell r="K346">
            <v>4.9000000000000004</v>
          </cell>
          <cell r="L346">
            <v>5.3</v>
          </cell>
          <cell r="M346">
            <v>5.0999999999999996</v>
          </cell>
          <cell r="N346">
            <v>5.5</v>
          </cell>
          <cell r="O346">
            <v>3.9</v>
          </cell>
          <cell r="P346">
            <v>4.3</v>
          </cell>
          <cell r="Q346">
            <v>4.0999999999999996</v>
          </cell>
          <cell r="R346">
            <v>4.5</v>
          </cell>
          <cell r="S346">
            <v>3.5</v>
          </cell>
          <cell r="T346">
            <v>3.9</v>
          </cell>
          <cell r="U346">
            <v>3.7</v>
          </cell>
          <cell r="V346">
            <v>4.0999999999999996</v>
          </cell>
          <cell r="W346">
            <v>3.7</v>
          </cell>
          <cell r="X346">
            <v>4.0999999999999996</v>
          </cell>
          <cell r="Y346">
            <v>3.9</v>
          </cell>
          <cell r="Z346">
            <v>4.3</v>
          </cell>
          <cell r="AA346">
            <v>4.0999999999999996</v>
          </cell>
          <cell r="AB346">
            <v>4.5</v>
          </cell>
          <cell r="AC346">
            <v>4.3</v>
          </cell>
          <cell r="AD346">
            <v>4.7</v>
          </cell>
          <cell r="AE346">
            <v>7.4</v>
          </cell>
          <cell r="AF346">
            <v>7.4</v>
          </cell>
          <cell r="AG346">
            <v>6.375</v>
          </cell>
          <cell r="AH346">
            <v>6.875</v>
          </cell>
          <cell r="AI346">
            <v>5</v>
          </cell>
          <cell r="AJ346">
            <v>5.4</v>
          </cell>
          <cell r="AK346">
            <v>4</v>
          </cell>
          <cell r="AL346">
            <v>4.4000000000000004</v>
          </cell>
          <cell r="AM346">
            <v>3.6</v>
          </cell>
          <cell r="AN346">
            <v>4</v>
          </cell>
          <cell r="AO346">
            <v>3.8</v>
          </cell>
          <cell r="AP346">
            <v>4.1999999999999993</v>
          </cell>
          <cell r="AQ346">
            <v>4.1999999999999993</v>
          </cell>
          <cell r="AR346">
            <v>4.5999999999999996</v>
          </cell>
          <cell r="AS346">
            <v>7.4</v>
          </cell>
          <cell r="AT346">
            <v>6.625</v>
          </cell>
          <cell r="AU346">
            <v>5.2</v>
          </cell>
          <cell r="AV346">
            <v>4.2</v>
          </cell>
          <cell r="AW346">
            <v>3.8</v>
          </cell>
          <cell r="AX346">
            <v>3.9999999999999996</v>
          </cell>
          <cell r="AY346">
            <v>4.3999999999999995</v>
          </cell>
          <cell r="AZ346">
            <v>0</v>
          </cell>
          <cell r="BA346">
            <v>-1.2500000000000178E-2</v>
          </cell>
          <cell r="BB346">
            <v>-0.17500000000000115</v>
          </cell>
          <cell r="BC346">
            <v>-0.10000000000000053</v>
          </cell>
          <cell r="BD346">
            <v>-0.80000000000000071</v>
          </cell>
        </row>
        <row r="347">
          <cell r="A347">
            <v>37626</v>
          </cell>
          <cell r="C347">
            <v>7.4</v>
          </cell>
          <cell r="D347">
            <v>7.4</v>
          </cell>
          <cell r="E347">
            <v>7.4</v>
          </cell>
          <cell r="F347">
            <v>7.4</v>
          </cell>
          <cell r="G347">
            <v>6.25</v>
          </cell>
          <cell r="H347">
            <v>6.75</v>
          </cell>
          <cell r="I347">
            <v>6.5</v>
          </cell>
          <cell r="J347">
            <v>7</v>
          </cell>
          <cell r="K347">
            <v>4.9000000000000004</v>
          </cell>
          <cell r="L347">
            <v>5.3</v>
          </cell>
          <cell r="M347">
            <v>5.0999999999999996</v>
          </cell>
          <cell r="N347">
            <v>5.5</v>
          </cell>
          <cell r="O347">
            <v>3.9</v>
          </cell>
          <cell r="P347">
            <v>4.3</v>
          </cell>
          <cell r="Q347">
            <v>4.0999999999999996</v>
          </cell>
          <cell r="R347">
            <v>4.5</v>
          </cell>
          <cell r="S347">
            <v>3.5</v>
          </cell>
          <cell r="T347">
            <v>3.9</v>
          </cell>
          <cell r="U347">
            <v>3.7</v>
          </cell>
          <cell r="V347">
            <v>4.0999999999999996</v>
          </cell>
          <cell r="W347">
            <v>3.7</v>
          </cell>
          <cell r="X347">
            <v>4.0999999999999996</v>
          </cell>
          <cell r="Y347">
            <v>3.9</v>
          </cell>
          <cell r="Z347">
            <v>4.3</v>
          </cell>
          <cell r="AA347">
            <v>4.0999999999999996</v>
          </cell>
          <cell r="AB347">
            <v>4.5</v>
          </cell>
          <cell r="AC347">
            <v>4.3</v>
          </cell>
          <cell r="AD347">
            <v>4.7</v>
          </cell>
          <cell r="AE347">
            <v>7.4</v>
          </cell>
          <cell r="AF347">
            <v>7.4</v>
          </cell>
          <cell r="AG347">
            <v>6.375</v>
          </cell>
          <cell r="AH347">
            <v>6.875</v>
          </cell>
          <cell r="AI347">
            <v>5</v>
          </cell>
          <cell r="AJ347">
            <v>5.4</v>
          </cell>
          <cell r="AK347">
            <v>4</v>
          </cell>
          <cell r="AL347">
            <v>4.4000000000000004</v>
          </cell>
          <cell r="AM347">
            <v>3.6</v>
          </cell>
          <cell r="AN347">
            <v>4</v>
          </cell>
          <cell r="AO347">
            <v>3.8</v>
          </cell>
          <cell r="AP347">
            <v>4.1999999999999993</v>
          </cell>
          <cell r="AQ347">
            <v>4.1999999999999993</v>
          </cell>
          <cell r="AR347">
            <v>4.5999999999999996</v>
          </cell>
          <cell r="AS347">
            <v>7.4</v>
          </cell>
          <cell r="AT347">
            <v>6.625</v>
          </cell>
          <cell r="AU347">
            <v>5.2</v>
          </cell>
          <cell r="AV347">
            <v>4.2</v>
          </cell>
          <cell r="AW347">
            <v>3.8</v>
          </cell>
          <cell r="AX347">
            <v>3.9999999999999996</v>
          </cell>
          <cell r="AY347">
            <v>4.3999999999999995</v>
          </cell>
          <cell r="AZ347">
            <v>0</v>
          </cell>
          <cell r="BA347">
            <v>0</v>
          </cell>
          <cell r="BB347">
            <v>0</v>
          </cell>
          <cell r="BC347">
            <v>0</v>
          </cell>
          <cell r="BD347">
            <v>-0.80000000000000071</v>
          </cell>
        </row>
        <row r="348">
          <cell r="A348">
            <v>37627</v>
          </cell>
          <cell r="C348">
            <v>7.4</v>
          </cell>
          <cell r="D348">
            <v>7.4</v>
          </cell>
          <cell r="E348">
            <v>7.4</v>
          </cell>
          <cell r="F348">
            <v>7.4</v>
          </cell>
          <cell r="G348">
            <v>5.75</v>
          </cell>
          <cell r="H348">
            <v>6.25</v>
          </cell>
          <cell r="I348">
            <v>6.25</v>
          </cell>
          <cell r="J348">
            <v>6.5</v>
          </cell>
          <cell r="K348">
            <v>4.75</v>
          </cell>
          <cell r="L348">
            <v>5.25</v>
          </cell>
          <cell r="M348">
            <v>5</v>
          </cell>
          <cell r="N348">
            <v>5.5</v>
          </cell>
          <cell r="O348">
            <v>3.9</v>
          </cell>
          <cell r="P348">
            <v>4.3</v>
          </cell>
          <cell r="Q348">
            <v>4.0999999999999996</v>
          </cell>
          <cell r="R348">
            <v>4.5</v>
          </cell>
          <cell r="S348">
            <v>3.5</v>
          </cell>
          <cell r="T348">
            <v>3.9</v>
          </cell>
          <cell r="U348">
            <v>3.7</v>
          </cell>
          <cell r="V348">
            <v>4.0999999999999996</v>
          </cell>
          <cell r="W348">
            <v>3.7</v>
          </cell>
          <cell r="X348">
            <v>4.0999999999999996</v>
          </cell>
          <cell r="Y348">
            <v>3.9</v>
          </cell>
          <cell r="Z348">
            <v>4.3</v>
          </cell>
          <cell r="AA348">
            <v>4.0999999999999996</v>
          </cell>
          <cell r="AB348">
            <v>4.5</v>
          </cell>
          <cell r="AC348">
            <v>4.3</v>
          </cell>
          <cell r="AD348">
            <v>4.7</v>
          </cell>
          <cell r="AE348">
            <v>7.4</v>
          </cell>
          <cell r="AF348">
            <v>7.4</v>
          </cell>
          <cell r="AG348">
            <v>6</v>
          </cell>
          <cell r="AH348">
            <v>6.375</v>
          </cell>
          <cell r="AI348">
            <v>4.875</v>
          </cell>
          <cell r="AJ348">
            <v>5.375</v>
          </cell>
          <cell r="AK348">
            <v>4</v>
          </cell>
          <cell r="AL348">
            <v>4.4000000000000004</v>
          </cell>
          <cell r="AM348">
            <v>3.6</v>
          </cell>
          <cell r="AN348">
            <v>4</v>
          </cell>
          <cell r="AO348">
            <v>3.8</v>
          </cell>
          <cell r="AP348">
            <v>4.1999999999999993</v>
          </cell>
          <cell r="AQ348">
            <v>4.1999999999999993</v>
          </cell>
          <cell r="AR348">
            <v>4.5999999999999996</v>
          </cell>
          <cell r="AS348">
            <v>7.4</v>
          </cell>
          <cell r="AT348">
            <v>6.1875</v>
          </cell>
          <cell r="AU348">
            <v>5.125</v>
          </cell>
          <cell r="AV348">
            <v>4.2</v>
          </cell>
          <cell r="AW348">
            <v>3.8</v>
          </cell>
          <cell r="AX348">
            <v>3.9999999999999996</v>
          </cell>
          <cell r="AY348">
            <v>4.3999999999999995</v>
          </cell>
          <cell r="AZ348">
            <v>0</v>
          </cell>
          <cell r="BA348">
            <v>0</v>
          </cell>
          <cell r="BB348">
            <v>0</v>
          </cell>
          <cell r="BC348">
            <v>0</v>
          </cell>
          <cell r="BD348">
            <v>-0.72500000000000053</v>
          </cell>
        </row>
        <row r="349">
          <cell r="A349">
            <v>37628</v>
          </cell>
          <cell r="C349">
            <v>7.4</v>
          </cell>
          <cell r="D349">
            <v>7.4</v>
          </cell>
          <cell r="E349">
            <v>7.4</v>
          </cell>
          <cell r="F349">
            <v>7.4</v>
          </cell>
          <cell r="G349">
            <v>5.75</v>
          </cell>
          <cell r="H349">
            <v>6.25</v>
          </cell>
          <cell r="I349">
            <v>6.25</v>
          </cell>
          <cell r="J349">
            <v>6.5</v>
          </cell>
          <cell r="K349">
            <v>4.75</v>
          </cell>
          <cell r="L349">
            <v>5.25</v>
          </cell>
          <cell r="M349">
            <v>5</v>
          </cell>
          <cell r="N349">
            <v>5.5</v>
          </cell>
          <cell r="O349">
            <v>3.9</v>
          </cell>
          <cell r="P349">
            <v>4.2</v>
          </cell>
          <cell r="Q349">
            <v>4.0999999999999996</v>
          </cell>
          <cell r="R349">
            <v>4.3</v>
          </cell>
          <cell r="S349">
            <v>3.5</v>
          </cell>
          <cell r="T349">
            <v>3.9</v>
          </cell>
          <cell r="U349">
            <v>3.7</v>
          </cell>
          <cell r="V349">
            <v>4.0999999999999996</v>
          </cell>
          <cell r="W349">
            <v>3.7</v>
          </cell>
          <cell r="X349">
            <v>4.0999999999999996</v>
          </cell>
          <cell r="Y349">
            <v>3.9</v>
          </cell>
          <cell r="Z349">
            <v>4.3</v>
          </cell>
          <cell r="AA349">
            <v>4.0999999999999996</v>
          </cell>
          <cell r="AB349">
            <v>4.5</v>
          </cell>
          <cell r="AC349">
            <v>4.3</v>
          </cell>
          <cell r="AD349">
            <v>4.7</v>
          </cell>
          <cell r="AE349">
            <v>7.4</v>
          </cell>
          <cell r="AF349">
            <v>7.4</v>
          </cell>
          <cell r="AG349">
            <v>6</v>
          </cell>
          <cell r="AH349">
            <v>6.375</v>
          </cell>
          <cell r="AI349">
            <v>4.875</v>
          </cell>
          <cell r="AJ349">
            <v>5.375</v>
          </cell>
          <cell r="AK349">
            <v>4</v>
          </cell>
          <cell r="AL349">
            <v>4.25</v>
          </cell>
          <cell r="AM349">
            <v>3.6</v>
          </cell>
          <cell r="AN349">
            <v>4</v>
          </cell>
          <cell r="AO349">
            <v>3.8</v>
          </cell>
          <cell r="AP349">
            <v>4.1999999999999993</v>
          </cell>
          <cell r="AQ349">
            <v>4.1999999999999993</v>
          </cell>
          <cell r="AR349">
            <v>4.5999999999999996</v>
          </cell>
          <cell r="AS349">
            <v>7.4</v>
          </cell>
          <cell r="AT349">
            <v>6.1875</v>
          </cell>
          <cell r="AU349">
            <v>5.125</v>
          </cell>
          <cell r="AV349">
            <v>4.125</v>
          </cell>
          <cell r="AW349">
            <v>3.8</v>
          </cell>
          <cell r="AX349">
            <v>3.9999999999999996</v>
          </cell>
          <cell r="AY349">
            <v>4.3999999999999995</v>
          </cell>
          <cell r="AZ349">
            <v>0</v>
          </cell>
          <cell r="BA349">
            <v>0</v>
          </cell>
          <cell r="BB349">
            <v>0</v>
          </cell>
          <cell r="BC349">
            <v>0</v>
          </cell>
          <cell r="BD349">
            <v>-0.72500000000000053</v>
          </cell>
        </row>
        <row r="350">
          <cell r="A350">
            <v>37629</v>
          </cell>
          <cell r="C350">
            <v>7.4</v>
          </cell>
          <cell r="D350">
            <v>7.4</v>
          </cell>
          <cell r="E350">
            <v>7.4</v>
          </cell>
          <cell r="F350">
            <v>7.4</v>
          </cell>
          <cell r="G350">
            <v>6</v>
          </cell>
          <cell r="H350">
            <v>6.75</v>
          </cell>
          <cell r="I350">
            <v>7</v>
          </cell>
          <cell r="J350">
            <v>7.25</v>
          </cell>
          <cell r="K350">
            <v>4.75</v>
          </cell>
          <cell r="L350">
            <v>5.25</v>
          </cell>
          <cell r="M350">
            <v>5.75</v>
          </cell>
          <cell r="N350">
            <v>6.25</v>
          </cell>
          <cell r="O350">
            <v>4</v>
          </cell>
          <cell r="P350">
            <v>4.4000000000000004</v>
          </cell>
          <cell r="Q350">
            <v>4.5</v>
          </cell>
          <cell r="R350">
            <v>4.9000000000000004</v>
          </cell>
          <cell r="S350">
            <v>3.8</v>
          </cell>
          <cell r="T350">
            <v>4.0999999999999996</v>
          </cell>
          <cell r="U350">
            <v>4</v>
          </cell>
          <cell r="V350">
            <v>4.2</v>
          </cell>
          <cell r="W350">
            <v>3.9</v>
          </cell>
          <cell r="X350">
            <v>4.0999999999999996</v>
          </cell>
          <cell r="Y350">
            <v>4.0999999999999996</v>
          </cell>
          <cell r="Z350">
            <v>4.4000000000000004</v>
          </cell>
          <cell r="AA350">
            <v>4.0999999999999996</v>
          </cell>
          <cell r="AB350">
            <v>4.5</v>
          </cell>
          <cell r="AC350">
            <v>4.3</v>
          </cell>
          <cell r="AD350">
            <v>4.7</v>
          </cell>
          <cell r="AE350">
            <v>7.4</v>
          </cell>
          <cell r="AF350">
            <v>7.4</v>
          </cell>
          <cell r="AG350">
            <v>6.5</v>
          </cell>
          <cell r="AH350">
            <v>7</v>
          </cell>
          <cell r="AI350">
            <v>5.25</v>
          </cell>
          <cell r="AJ350">
            <v>5.75</v>
          </cell>
          <cell r="AK350">
            <v>4.25</v>
          </cell>
          <cell r="AL350">
            <v>4.6500000000000004</v>
          </cell>
          <cell r="AM350">
            <v>3.9</v>
          </cell>
          <cell r="AN350">
            <v>4.1500000000000004</v>
          </cell>
          <cell r="AO350">
            <v>4</v>
          </cell>
          <cell r="AP350">
            <v>4.25</v>
          </cell>
          <cell r="AQ350">
            <v>4.1999999999999993</v>
          </cell>
          <cell r="AR350">
            <v>4.5999999999999996</v>
          </cell>
          <cell r="AS350">
            <v>7.4</v>
          </cell>
          <cell r="AT350">
            <v>6.75</v>
          </cell>
          <cell r="AU350">
            <v>5.5</v>
          </cell>
          <cell r="AV350">
            <v>4.45</v>
          </cell>
          <cell r="AW350">
            <v>4.0250000000000004</v>
          </cell>
          <cell r="AX350">
            <v>4.125</v>
          </cell>
          <cell r="AY350">
            <v>4.3999999999999995</v>
          </cell>
          <cell r="AZ350">
            <v>0</v>
          </cell>
          <cell r="BA350">
            <v>0.22500000000000053</v>
          </cell>
          <cell r="BB350">
            <v>0.12500000000000044</v>
          </cell>
          <cell r="BC350">
            <v>0</v>
          </cell>
          <cell r="BD350">
            <v>-1.1000000000000005</v>
          </cell>
        </row>
        <row r="351">
          <cell r="A351">
            <v>37630</v>
          </cell>
          <cell r="C351">
            <v>7.4</v>
          </cell>
          <cell r="D351">
            <v>7.4</v>
          </cell>
          <cell r="E351">
            <v>7.4</v>
          </cell>
          <cell r="F351">
            <v>7.4</v>
          </cell>
          <cell r="G351">
            <v>6.75</v>
          </cell>
          <cell r="H351">
            <v>7</v>
          </cell>
          <cell r="I351">
            <v>7.1</v>
          </cell>
          <cell r="J351">
            <v>7.4</v>
          </cell>
          <cell r="K351">
            <v>5.25</v>
          </cell>
          <cell r="L351">
            <v>5.5</v>
          </cell>
          <cell r="M351">
            <v>5.5</v>
          </cell>
          <cell r="N351">
            <v>5.75</v>
          </cell>
          <cell r="O351">
            <v>4.3</v>
          </cell>
          <cell r="P351">
            <v>4.5</v>
          </cell>
          <cell r="Q351">
            <v>4.5999999999999996</v>
          </cell>
          <cell r="R351">
            <v>4.8</v>
          </cell>
          <cell r="S351">
            <v>3.85</v>
          </cell>
          <cell r="T351">
            <v>4.0999999999999996</v>
          </cell>
          <cell r="U351">
            <v>4</v>
          </cell>
          <cell r="V351">
            <v>4.2</v>
          </cell>
          <cell r="W351">
            <v>3.8</v>
          </cell>
          <cell r="X351">
            <v>4</v>
          </cell>
          <cell r="Y351">
            <v>4</v>
          </cell>
          <cell r="Z351">
            <v>4.2</v>
          </cell>
          <cell r="AA351">
            <v>4.0999999999999996</v>
          </cell>
          <cell r="AB351">
            <v>4.5</v>
          </cell>
          <cell r="AC351">
            <v>4.3</v>
          </cell>
          <cell r="AD351">
            <v>4.7</v>
          </cell>
          <cell r="AE351">
            <v>7.4</v>
          </cell>
          <cell r="AF351">
            <v>7.4</v>
          </cell>
          <cell r="AG351">
            <v>6.9249999999999998</v>
          </cell>
          <cell r="AH351">
            <v>7.2</v>
          </cell>
          <cell r="AI351">
            <v>5.375</v>
          </cell>
          <cell r="AJ351">
            <v>5.625</v>
          </cell>
          <cell r="AK351">
            <v>4.4499999999999993</v>
          </cell>
          <cell r="AL351">
            <v>4.6500000000000004</v>
          </cell>
          <cell r="AM351">
            <v>3.9249999999999998</v>
          </cell>
          <cell r="AN351">
            <v>4.1500000000000004</v>
          </cell>
          <cell r="AO351">
            <v>3.9</v>
          </cell>
          <cell r="AP351">
            <v>4.0999999999999996</v>
          </cell>
          <cell r="AQ351">
            <v>4.1999999999999993</v>
          </cell>
          <cell r="AR351">
            <v>4.5999999999999996</v>
          </cell>
          <cell r="AS351">
            <v>7.4</v>
          </cell>
          <cell r="AT351">
            <v>7.0625</v>
          </cell>
          <cell r="AU351">
            <v>5.5</v>
          </cell>
          <cell r="AV351">
            <v>4.55</v>
          </cell>
          <cell r="AW351">
            <v>4.0374999999999996</v>
          </cell>
          <cell r="AX351">
            <v>4</v>
          </cell>
          <cell r="AY351">
            <v>4.3999999999999995</v>
          </cell>
          <cell r="AZ351">
            <v>0</v>
          </cell>
          <cell r="BA351">
            <v>1.2499999999999289E-2</v>
          </cell>
          <cell r="BB351">
            <v>-0.125</v>
          </cell>
          <cell r="BC351">
            <v>0</v>
          </cell>
          <cell r="BD351">
            <v>-1.1000000000000005</v>
          </cell>
        </row>
        <row r="352">
          <cell r="A352">
            <v>37631</v>
          </cell>
          <cell r="C352">
            <v>7.4</v>
          </cell>
          <cell r="D352">
            <v>7.4</v>
          </cell>
          <cell r="E352">
            <v>7.4</v>
          </cell>
          <cell r="F352">
            <v>7.4</v>
          </cell>
          <cell r="G352">
            <v>6.5</v>
          </cell>
          <cell r="H352">
            <v>7</v>
          </cell>
          <cell r="I352">
            <v>6.75</v>
          </cell>
          <cell r="J352">
            <v>7.25</v>
          </cell>
          <cell r="K352">
            <v>5.3</v>
          </cell>
          <cell r="L352">
            <v>5.7</v>
          </cell>
          <cell r="M352">
            <v>5.5</v>
          </cell>
          <cell r="N352">
            <v>5.9</v>
          </cell>
          <cell r="O352">
            <v>4.2</v>
          </cell>
          <cell r="P352">
            <v>4.5999999999999996</v>
          </cell>
          <cell r="Q352">
            <v>4.4000000000000004</v>
          </cell>
          <cell r="R352">
            <v>4.8</v>
          </cell>
          <cell r="S352">
            <v>3.7</v>
          </cell>
          <cell r="T352">
            <v>4.0999999999999996</v>
          </cell>
          <cell r="U352">
            <v>3.9</v>
          </cell>
          <cell r="V352">
            <v>4.3</v>
          </cell>
          <cell r="W352">
            <v>3.6</v>
          </cell>
          <cell r="X352">
            <v>4</v>
          </cell>
          <cell r="Y352">
            <v>3.8</v>
          </cell>
          <cell r="Z352">
            <v>4.2</v>
          </cell>
          <cell r="AA352">
            <v>4.0999999999999996</v>
          </cell>
          <cell r="AB352">
            <v>4.5</v>
          </cell>
          <cell r="AC352">
            <v>4.3</v>
          </cell>
          <cell r="AD352">
            <v>4.7</v>
          </cell>
          <cell r="AE352">
            <v>7.4</v>
          </cell>
          <cell r="AF352">
            <v>7.4</v>
          </cell>
          <cell r="AG352">
            <v>6.625</v>
          </cell>
          <cell r="AH352">
            <v>7.125</v>
          </cell>
          <cell r="AI352">
            <v>5.4</v>
          </cell>
          <cell r="AJ352">
            <v>5.8000000000000007</v>
          </cell>
          <cell r="AK352">
            <v>4.3000000000000007</v>
          </cell>
          <cell r="AL352">
            <v>4.6999999999999993</v>
          </cell>
          <cell r="AM352">
            <v>3.8</v>
          </cell>
          <cell r="AN352">
            <v>4.1999999999999993</v>
          </cell>
          <cell r="AO352">
            <v>3.7</v>
          </cell>
          <cell r="AP352">
            <v>4.0999999999999996</v>
          </cell>
          <cell r="AQ352">
            <v>4.1999999999999993</v>
          </cell>
          <cell r="AR352">
            <v>4.5999999999999996</v>
          </cell>
          <cell r="AS352">
            <v>7.4</v>
          </cell>
          <cell r="AT352">
            <v>6.875</v>
          </cell>
          <cell r="AU352">
            <v>5.6000000000000005</v>
          </cell>
          <cell r="AV352">
            <v>4.5</v>
          </cell>
          <cell r="AW352">
            <v>3.9999999999999996</v>
          </cell>
          <cell r="AX352">
            <v>3.9</v>
          </cell>
          <cell r="AY352">
            <v>4.3999999999999995</v>
          </cell>
          <cell r="AZ352">
            <v>0</v>
          </cell>
          <cell r="BA352">
            <v>-3.7500000000000089E-2</v>
          </cell>
          <cell r="BB352">
            <v>-0.10000000000000009</v>
          </cell>
          <cell r="BC352">
            <v>0</v>
          </cell>
          <cell r="BD352">
            <v>-1.2000000000000011</v>
          </cell>
        </row>
        <row r="353">
          <cell r="A353">
            <v>37632</v>
          </cell>
          <cell r="C353">
            <v>6.5</v>
          </cell>
          <cell r="D353">
            <v>6.75</v>
          </cell>
          <cell r="E353">
            <v>7.25</v>
          </cell>
          <cell r="F353">
            <v>7.4</v>
          </cell>
          <cell r="G353">
            <v>5.5</v>
          </cell>
          <cell r="H353">
            <v>6</v>
          </cell>
          <cell r="I353">
            <v>5.7</v>
          </cell>
          <cell r="J353">
            <v>6.2</v>
          </cell>
          <cell r="K353">
            <v>4.5</v>
          </cell>
          <cell r="L353">
            <v>5</v>
          </cell>
          <cell r="M353">
            <v>4.7</v>
          </cell>
          <cell r="N353">
            <v>5.2</v>
          </cell>
          <cell r="O353">
            <v>4.0999999999999996</v>
          </cell>
          <cell r="P353">
            <v>4.5</v>
          </cell>
          <cell r="Q353">
            <v>4.3</v>
          </cell>
          <cell r="R353">
            <v>4.7</v>
          </cell>
          <cell r="S353">
            <v>3.7</v>
          </cell>
          <cell r="T353">
            <v>4.0999999999999996</v>
          </cell>
          <cell r="U353">
            <v>3.8</v>
          </cell>
          <cell r="V353">
            <v>4.3</v>
          </cell>
          <cell r="W353">
            <v>3.7</v>
          </cell>
          <cell r="X353">
            <v>4.0999999999999996</v>
          </cell>
          <cell r="Y353">
            <v>3.9</v>
          </cell>
          <cell r="Z353">
            <v>4.3</v>
          </cell>
          <cell r="AA353">
            <v>4.0999999999999996</v>
          </cell>
          <cell r="AB353">
            <v>4.5</v>
          </cell>
          <cell r="AC353">
            <v>4.3</v>
          </cell>
          <cell r="AD353">
            <v>4.7</v>
          </cell>
          <cell r="AE353">
            <v>6.875</v>
          </cell>
          <cell r="AF353">
            <v>7.0750000000000002</v>
          </cell>
          <cell r="AG353">
            <v>5.6</v>
          </cell>
          <cell r="AH353">
            <v>6.1</v>
          </cell>
          <cell r="AI353">
            <v>4.5999999999999996</v>
          </cell>
          <cell r="AJ353">
            <v>5.0999999999999996</v>
          </cell>
          <cell r="AK353">
            <v>4.1999999999999993</v>
          </cell>
          <cell r="AL353">
            <v>4.5999999999999996</v>
          </cell>
          <cell r="AM353">
            <v>3.75</v>
          </cell>
          <cell r="AN353">
            <v>4.1999999999999993</v>
          </cell>
          <cell r="AO353">
            <v>3.8</v>
          </cell>
          <cell r="AP353">
            <v>4.1999999999999993</v>
          </cell>
          <cell r="AQ353">
            <v>4.1999999999999993</v>
          </cell>
          <cell r="AR353">
            <v>4.5999999999999996</v>
          </cell>
          <cell r="AS353">
            <v>6.9749999999999996</v>
          </cell>
          <cell r="AT353">
            <v>5.85</v>
          </cell>
          <cell r="AU353">
            <v>4.8499999999999996</v>
          </cell>
          <cell r="AV353">
            <v>4.3999999999999995</v>
          </cell>
          <cell r="AW353">
            <v>3.9749999999999996</v>
          </cell>
          <cell r="AX353">
            <v>3.9999999999999996</v>
          </cell>
          <cell r="AY353">
            <v>4.3999999999999995</v>
          </cell>
          <cell r="AZ353">
            <v>-0.42500000000000071</v>
          </cell>
          <cell r="BA353">
            <v>-2.4999999999999911E-2</v>
          </cell>
          <cell r="BB353">
            <v>9.9999999999999645E-2</v>
          </cell>
          <cell r="BC353">
            <v>0</v>
          </cell>
          <cell r="BD353">
            <v>-0.45000000000000018</v>
          </cell>
        </row>
        <row r="354">
          <cell r="A354">
            <v>37633</v>
          </cell>
          <cell r="C354">
            <v>6.5</v>
          </cell>
          <cell r="D354">
            <v>6.75</v>
          </cell>
          <cell r="E354">
            <v>7.25</v>
          </cell>
          <cell r="F354">
            <v>7.4</v>
          </cell>
          <cell r="G354">
            <v>5.5</v>
          </cell>
          <cell r="H354">
            <v>6</v>
          </cell>
          <cell r="I354">
            <v>5.7</v>
          </cell>
          <cell r="J354">
            <v>6.2</v>
          </cell>
          <cell r="K354">
            <v>4.5</v>
          </cell>
          <cell r="L354">
            <v>5</v>
          </cell>
          <cell r="M354">
            <v>4.7</v>
          </cell>
          <cell r="N354">
            <v>5.2</v>
          </cell>
          <cell r="O354">
            <v>4.0999999999999996</v>
          </cell>
          <cell r="P354">
            <v>4.5</v>
          </cell>
          <cell r="Q354">
            <v>4.3</v>
          </cell>
          <cell r="R354">
            <v>4.7</v>
          </cell>
          <cell r="S354">
            <v>3.7</v>
          </cell>
          <cell r="T354">
            <v>4.0999999999999996</v>
          </cell>
          <cell r="U354">
            <v>3.8</v>
          </cell>
          <cell r="V354">
            <v>4.3</v>
          </cell>
          <cell r="W354">
            <v>3.7</v>
          </cell>
          <cell r="X354">
            <v>4.0999999999999996</v>
          </cell>
          <cell r="Y354">
            <v>3.9</v>
          </cell>
          <cell r="Z354">
            <v>4.3</v>
          </cell>
          <cell r="AA354">
            <v>4.0999999999999996</v>
          </cell>
          <cell r="AB354">
            <v>4.5</v>
          </cell>
          <cell r="AC354">
            <v>4.3</v>
          </cell>
          <cell r="AD354">
            <v>4.7</v>
          </cell>
          <cell r="AE354">
            <v>6.875</v>
          </cell>
          <cell r="AF354">
            <v>7.0750000000000002</v>
          </cell>
          <cell r="AG354">
            <v>5.6</v>
          </cell>
          <cell r="AH354">
            <v>6.1</v>
          </cell>
          <cell r="AI354">
            <v>4.5999999999999996</v>
          </cell>
          <cell r="AJ354">
            <v>5.0999999999999996</v>
          </cell>
          <cell r="AK354">
            <v>4.1999999999999993</v>
          </cell>
          <cell r="AL354">
            <v>4.5999999999999996</v>
          </cell>
          <cell r="AM354">
            <v>3.75</v>
          </cell>
          <cell r="AN354">
            <v>4.1999999999999993</v>
          </cell>
          <cell r="AO354">
            <v>3.8</v>
          </cell>
          <cell r="AP354">
            <v>4.1999999999999993</v>
          </cell>
          <cell r="AQ354">
            <v>4.1999999999999993</v>
          </cell>
          <cell r="AR354">
            <v>4.5999999999999996</v>
          </cell>
          <cell r="AS354">
            <v>6.9749999999999996</v>
          </cell>
          <cell r="AT354">
            <v>5.85</v>
          </cell>
          <cell r="AU354">
            <v>4.8499999999999996</v>
          </cell>
          <cell r="AV354">
            <v>4.3999999999999995</v>
          </cell>
          <cell r="AW354">
            <v>3.9749999999999996</v>
          </cell>
          <cell r="AX354">
            <v>3.9999999999999996</v>
          </cell>
          <cell r="AY354">
            <v>4.3999999999999995</v>
          </cell>
          <cell r="AZ354">
            <v>0</v>
          </cell>
          <cell r="BA354">
            <v>0</v>
          </cell>
          <cell r="BB354">
            <v>0</v>
          </cell>
          <cell r="BC354">
            <v>0</v>
          </cell>
          <cell r="BD354">
            <v>-0.45000000000000018</v>
          </cell>
        </row>
        <row r="355">
          <cell r="A355">
            <v>37634</v>
          </cell>
          <cell r="C355">
            <v>4.5</v>
          </cell>
          <cell r="D355">
            <v>5</v>
          </cell>
          <cell r="E355">
            <v>7.25</v>
          </cell>
          <cell r="F355">
            <v>7.4</v>
          </cell>
          <cell r="G355">
            <v>4.5</v>
          </cell>
          <cell r="H355">
            <v>5</v>
          </cell>
          <cell r="I355">
            <v>5</v>
          </cell>
          <cell r="J355">
            <v>6</v>
          </cell>
          <cell r="K355">
            <v>4.25</v>
          </cell>
          <cell r="L355">
            <v>4.75</v>
          </cell>
          <cell r="M355">
            <v>4.5</v>
          </cell>
          <cell r="N355">
            <v>5</v>
          </cell>
          <cell r="O355">
            <v>4</v>
          </cell>
          <cell r="P355">
            <v>4.5</v>
          </cell>
          <cell r="Q355">
            <v>4.3</v>
          </cell>
          <cell r="R355">
            <v>4.7</v>
          </cell>
          <cell r="S355">
            <v>3.7</v>
          </cell>
          <cell r="T355">
            <v>4.0999999999999996</v>
          </cell>
          <cell r="U355">
            <v>3.9</v>
          </cell>
          <cell r="V355">
            <v>4.3</v>
          </cell>
          <cell r="W355">
            <v>3.7</v>
          </cell>
          <cell r="X355">
            <v>4.0999999999999996</v>
          </cell>
          <cell r="Y355">
            <v>3.9</v>
          </cell>
          <cell r="Z355">
            <v>4.3</v>
          </cell>
          <cell r="AA355">
            <v>4.0999999999999996</v>
          </cell>
          <cell r="AB355">
            <v>4.5</v>
          </cell>
          <cell r="AC355">
            <v>4.3</v>
          </cell>
          <cell r="AD355">
            <v>4.7</v>
          </cell>
          <cell r="AE355">
            <v>5.875</v>
          </cell>
          <cell r="AF355">
            <v>6.2</v>
          </cell>
          <cell r="AG355">
            <v>4.75</v>
          </cell>
          <cell r="AH355">
            <v>5.5</v>
          </cell>
          <cell r="AI355">
            <v>4.375</v>
          </cell>
          <cell r="AJ355">
            <v>4.875</v>
          </cell>
          <cell r="AK355">
            <v>4.1500000000000004</v>
          </cell>
          <cell r="AL355">
            <v>4.5999999999999996</v>
          </cell>
          <cell r="AM355">
            <v>3.8</v>
          </cell>
          <cell r="AN355">
            <v>4.1999999999999993</v>
          </cell>
          <cell r="AO355">
            <v>3.8</v>
          </cell>
          <cell r="AP355">
            <v>4.1999999999999993</v>
          </cell>
          <cell r="AQ355">
            <v>4.1999999999999993</v>
          </cell>
          <cell r="AR355">
            <v>4.5999999999999996</v>
          </cell>
          <cell r="AS355">
            <v>6.0374999999999996</v>
          </cell>
          <cell r="AT355">
            <v>5.125</v>
          </cell>
          <cell r="AU355">
            <v>4.625</v>
          </cell>
          <cell r="AV355">
            <v>4.375</v>
          </cell>
          <cell r="AW355">
            <v>3.9999999999999996</v>
          </cell>
          <cell r="AX355">
            <v>3.9999999999999996</v>
          </cell>
          <cell r="AY355">
            <v>4.3999999999999995</v>
          </cell>
          <cell r="AZ355">
            <v>-0.9375</v>
          </cell>
          <cell r="BA355">
            <v>2.4999999999999911E-2</v>
          </cell>
          <cell r="BB355">
            <v>0</v>
          </cell>
          <cell r="BC355">
            <v>0</v>
          </cell>
          <cell r="BD355">
            <v>-0.22500000000000053</v>
          </cell>
        </row>
        <row r="356">
          <cell r="A356">
            <v>37635</v>
          </cell>
          <cell r="C356">
            <v>6.5</v>
          </cell>
          <cell r="D356">
            <v>7</v>
          </cell>
          <cell r="E356">
            <v>6.75</v>
          </cell>
          <cell r="F356">
            <v>7.25</v>
          </cell>
          <cell r="G356">
            <v>5</v>
          </cell>
          <cell r="H356">
            <v>5.25</v>
          </cell>
          <cell r="I356">
            <v>5.5</v>
          </cell>
          <cell r="J356">
            <v>6</v>
          </cell>
          <cell r="K356">
            <v>4.5</v>
          </cell>
          <cell r="L356">
            <v>4.9000000000000004</v>
          </cell>
          <cell r="M356">
            <v>4.7</v>
          </cell>
          <cell r="N356">
            <v>5.0999999999999996</v>
          </cell>
          <cell r="O356">
            <v>4.3</v>
          </cell>
          <cell r="P356">
            <v>4.7</v>
          </cell>
          <cell r="Q356">
            <v>4.5</v>
          </cell>
          <cell r="R356">
            <v>4.9000000000000004</v>
          </cell>
          <cell r="S356">
            <v>3.7</v>
          </cell>
          <cell r="T356">
            <v>4.0999999999999996</v>
          </cell>
          <cell r="U356">
            <v>3.9</v>
          </cell>
          <cell r="V356">
            <v>4.3</v>
          </cell>
          <cell r="W356">
            <v>3.7</v>
          </cell>
          <cell r="X356">
            <v>4.0999999999999996</v>
          </cell>
          <cell r="Y356">
            <v>3.9</v>
          </cell>
          <cell r="Z356">
            <v>4.3</v>
          </cell>
          <cell r="AA356">
            <v>4.0999999999999996</v>
          </cell>
          <cell r="AB356">
            <v>4.5</v>
          </cell>
          <cell r="AC356">
            <v>4.3</v>
          </cell>
          <cell r="AD356">
            <v>4.7</v>
          </cell>
          <cell r="AE356">
            <v>6.625</v>
          </cell>
          <cell r="AF356">
            <v>7.125</v>
          </cell>
          <cell r="AG356">
            <v>5.25</v>
          </cell>
          <cell r="AH356">
            <v>5.625</v>
          </cell>
          <cell r="AI356">
            <v>4.5999999999999996</v>
          </cell>
          <cell r="AJ356">
            <v>5</v>
          </cell>
          <cell r="AK356">
            <v>4.4000000000000004</v>
          </cell>
          <cell r="AL356">
            <v>4.8000000000000007</v>
          </cell>
          <cell r="AM356">
            <v>3.8</v>
          </cell>
          <cell r="AN356">
            <v>4.1999999999999993</v>
          </cell>
          <cell r="AO356">
            <v>3.8</v>
          </cell>
          <cell r="AP356">
            <v>4.1999999999999993</v>
          </cell>
          <cell r="AQ356">
            <v>4.1999999999999993</v>
          </cell>
          <cell r="AR356">
            <v>4.5999999999999996</v>
          </cell>
          <cell r="AS356">
            <v>6.875</v>
          </cell>
          <cell r="AT356">
            <v>5.4375</v>
          </cell>
          <cell r="AU356">
            <v>4.8</v>
          </cell>
          <cell r="AV356">
            <v>4.6000000000000005</v>
          </cell>
          <cell r="AW356">
            <v>3.9999999999999996</v>
          </cell>
          <cell r="AX356">
            <v>3.9999999999999996</v>
          </cell>
          <cell r="AY356">
            <v>4.3999999999999995</v>
          </cell>
          <cell r="AZ356">
            <v>0.83750000000000036</v>
          </cell>
          <cell r="BA356">
            <v>0</v>
          </cell>
          <cell r="BB356">
            <v>0</v>
          </cell>
          <cell r="BC356">
            <v>0</v>
          </cell>
          <cell r="BD356">
            <v>-0.40000000000000036</v>
          </cell>
        </row>
        <row r="357">
          <cell r="A357">
            <v>37636</v>
          </cell>
          <cell r="C357">
            <v>6.5</v>
          </cell>
          <cell r="D357">
            <v>6.9</v>
          </cell>
          <cell r="E357">
            <v>6.7</v>
          </cell>
          <cell r="F357">
            <v>7.1</v>
          </cell>
          <cell r="G357">
            <v>4.75</v>
          </cell>
          <cell r="H357">
            <v>5.25</v>
          </cell>
          <cell r="I357">
            <v>5</v>
          </cell>
          <cell r="J357">
            <v>5.5</v>
          </cell>
          <cell r="K357">
            <v>4.2</v>
          </cell>
          <cell r="L357">
            <v>4.5999999999999996</v>
          </cell>
          <cell r="M357">
            <v>4.4000000000000004</v>
          </cell>
          <cell r="N357">
            <v>4.8</v>
          </cell>
          <cell r="O357">
            <v>4</v>
          </cell>
          <cell r="P357">
            <v>4.4000000000000004</v>
          </cell>
          <cell r="Q357">
            <v>4.2</v>
          </cell>
          <cell r="R357">
            <v>4.5999999999999996</v>
          </cell>
          <cell r="S357">
            <v>3.6</v>
          </cell>
          <cell r="T357">
            <v>4</v>
          </cell>
          <cell r="U357">
            <v>3.8</v>
          </cell>
          <cell r="V357">
            <v>4.2</v>
          </cell>
          <cell r="W357">
            <v>3.7</v>
          </cell>
          <cell r="X357">
            <v>4.0999999999999996</v>
          </cell>
          <cell r="Y357">
            <v>3.9</v>
          </cell>
          <cell r="Z357">
            <v>4.3</v>
          </cell>
          <cell r="AA357">
            <v>4.0999999999999996</v>
          </cell>
          <cell r="AB357">
            <v>4.5</v>
          </cell>
          <cell r="AC357">
            <v>4.3</v>
          </cell>
          <cell r="AD357">
            <v>4.7</v>
          </cell>
          <cell r="AE357">
            <v>6.6</v>
          </cell>
          <cell r="AF357">
            <v>7</v>
          </cell>
          <cell r="AG357">
            <v>4.875</v>
          </cell>
          <cell r="AH357">
            <v>5.375</v>
          </cell>
          <cell r="AI357">
            <v>4.3000000000000007</v>
          </cell>
          <cell r="AJ357">
            <v>4.6999999999999993</v>
          </cell>
          <cell r="AK357">
            <v>4.0999999999999996</v>
          </cell>
          <cell r="AL357">
            <v>4.5</v>
          </cell>
          <cell r="AM357">
            <v>3.7</v>
          </cell>
          <cell r="AN357">
            <v>4.0999999999999996</v>
          </cell>
          <cell r="AO357">
            <v>3.8</v>
          </cell>
          <cell r="AP357">
            <v>4.1999999999999993</v>
          </cell>
          <cell r="AQ357">
            <v>4.1999999999999993</v>
          </cell>
          <cell r="AR357">
            <v>4.5999999999999996</v>
          </cell>
          <cell r="AS357">
            <v>6.8</v>
          </cell>
          <cell r="AT357">
            <v>5.125</v>
          </cell>
          <cell r="AU357">
            <v>4.5</v>
          </cell>
          <cell r="AV357">
            <v>4.3</v>
          </cell>
          <cell r="AW357">
            <v>3.9</v>
          </cell>
          <cell r="AX357">
            <v>3.9999999999999996</v>
          </cell>
          <cell r="AY357">
            <v>4.3999999999999995</v>
          </cell>
          <cell r="AZ357">
            <v>-7.5000000000000178E-2</v>
          </cell>
          <cell r="BA357">
            <v>-9.9999999999999645E-2</v>
          </cell>
          <cell r="BB357">
            <v>0</v>
          </cell>
          <cell r="BC357">
            <v>0</v>
          </cell>
          <cell r="BD357">
            <v>-0.10000000000000053</v>
          </cell>
        </row>
        <row r="358">
          <cell r="A358">
            <v>37637</v>
          </cell>
          <cell r="C358">
            <v>3</v>
          </cell>
          <cell r="D358">
            <v>3.75</v>
          </cell>
          <cell r="E358">
            <v>7</v>
          </cell>
          <cell r="F358">
            <v>7.25</v>
          </cell>
          <cell r="G358">
            <v>3</v>
          </cell>
          <cell r="H358">
            <v>3.5</v>
          </cell>
          <cell r="I358">
            <v>5</v>
          </cell>
          <cell r="J358">
            <v>5.25</v>
          </cell>
          <cell r="K358">
            <v>3.25</v>
          </cell>
          <cell r="L358">
            <v>3.75</v>
          </cell>
          <cell r="M358">
            <v>4.2</v>
          </cell>
          <cell r="N358">
            <v>4.75</v>
          </cell>
          <cell r="O358">
            <v>3</v>
          </cell>
          <cell r="P358">
            <v>3.5</v>
          </cell>
          <cell r="Q358">
            <v>4.25</v>
          </cell>
          <cell r="R358">
            <v>4.5</v>
          </cell>
          <cell r="S358">
            <v>3.3</v>
          </cell>
          <cell r="T358">
            <v>3.7</v>
          </cell>
          <cell r="U358">
            <v>3.5</v>
          </cell>
          <cell r="V358">
            <v>3.9</v>
          </cell>
          <cell r="W358">
            <v>3.5</v>
          </cell>
          <cell r="X358">
            <v>3.9</v>
          </cell>
          <cell r="Y358">
            <v>3.7</v>
          </cell>
          <cell r="Z358">
            <v>4.0999999999999996</v>
          </cell>
          <cell r="AA358">
            <v>4</v>
          </cell>
          <cell r="AB358">
            <v>4.4000000000000004</v>
          </cell>
          <cell r="AC358">
            <v>4.2</v>
          </cell>
          <cell r="AD358">
            <v>4.5</v>
          </cell>
          <cell r="AE358">
            <v>5</v>
          </cell>
          <cell r="AF358">
            <v>5.5</v>
          </cell>
          <cell r="AG358">
            <v>4</v>
          </cell>
          <cell r="AH358">
            <v>4.375</v>
          </cell>
          <cell r="AI358">
            <v>3.7250000000000001</v>
          </cell>
          <cell r="AJ358">
            <v>4.25</v>
          </cell>
          <cell r="AK358">
            <v>3.625</v>
          </cell>
          <cell r="AL358">
            <v>4</v>
          </cell>
          <cell r="AM358">
            <v>3.4</v>
          </cell>
          <cell r="AN358">
            <v>3.8</v>
          </cell>
          <cell r="AO358">
            <v>3.6</v>
          </cell>
          <cell r="AP358">
            <v>4</v>
          </cell>
          <cell r="AQ358">
            <v>4.0999999999999996</v>
          </cell>
          <cell r="AR358">
            <v>4.45</v>
          </cell>
          <cell r="AS358">
            <v>5.25</v>
          </cell>
          <cell r="AT358">
            <v>4.1875</v>
          </cell>
          <cell r="AU358">
            <v>3.9874999999999998</v>
          </cell>
          <cell r="AV358">
            <v>3.8125</v>
          </cell>
          <cell r="AW358">
            <v>3.5999999999999996</v>
          </cell>
          <cell r="AX358">
            <v>3.8</v>
          </cell>
          <cell r="AY358">
            <v>4.2750000000000004</v>
          </cell>
          <cell r="AZ358">
            <v>-1.5499999999999998</v>
          </cell>
          <cell r="BA358">
            <v>-0.30000000000000027</v>
          </cell>
          <cell r="BB358">
            <v>-0.19999999999999973</v>
          </cell>
          <cell r="BC358">
            <v>-0.12499999999999911</v>
          </cell>
          <cell r="BD358">
            <v>0.28750000000000053</v>
          </cell>
        </row>
        <row r="359">
          <cell r="A359">
            <v>37638</v>
          </cell>
          <cell r="C359">
            <v>1.5</v>
          </cell>
          <cell r="D359">
            <v>2</v>
          </cell>
          <cell r="E359">
            <v>3</v>
          </cell>
          <cell r="F359">
            <v>3.5</v>
          </cell>
          <cell r="G359">
            <v>1.5</v>
          </cell>
          <cell r="H359">
            <v>2</v>
          </cell>
          <cell r="I359">
            <v>1.75</v>
          </cell>
          <cell r="J359">
            <v>2.25</v>
          </cell>
          <cell r="K359">
            <v>2.4</v>
          </cell>
          <cell r="L359">
            <v>2.8</v>
          </cell>
          <cell r="M359">
            <v>2.6</v>
          </cell>
          <cell r="N359">
            <v>3</v>
          </cell>
          <cell r="O359">
            <v>3.1</v>
          </cell>
          <cell r="P359">
            <v>3.5</v>
          </cell>
          <cell r="Q359">
            <v>3.3</v>
          </cell>
          <cell r="R359">
            <v>3.7</v>
          </cell>
          <cell r="S359">
            <v>3.2</v>
          </cell>
          <cell r="T359">
            <v>3.6</v>
          </cell>
          <cell r="U359">
            <v>3.4</v>
          </cell>
          <cell r="V359">
            <v>3.8</v>
          </cell>
          <cell r="W359">
            <v>3.5</v>
          </cell>
          <cell r="X359">
            <v>3.9</v>
          </cell>
          <cell r="Y359">
            <v>3.7</v>
          </cell>
          <cell r="Z359">
            <v>4.0999999999999996</v>
          </cell>
          <cell r="AA359">
            <v>3.9</v>
          </cell>
          <cell r="AB359">
            <v>4.3</v>
          </cell>
          <cell r="AC359">
            <v>4.0999999999999996</v>
          </cell>
          <cell r="AD359">
            <v>4.5</v>
          </cell>
          <cell r="AE359">
            <v>2.25</v>
          </cell>
          <cell r="AF359">
            <v>2.75</v>
          </cell>
          <cell r="AG359">
            <v>1.625</v>
          </cell>
          <cell r="AH359">
            <v>2.125</v>
          </cell>
          <cell r="AI359">
            <v>2.5</v>
          </cell>
          <cell r="AJ359">
            <v>2.9</v>
          </cell>
          <cell r="AK359">
            <v>3.2</v>
          </cell>
          <cell r="AL359">
            <v>3.6</v>
          </cell>
          <cell r="AM359">
            <v>3.3</v>
          </cell>
          <cell r="AN359">
            <v>3.7</v>
          </cell>
          <cell r="AO359">
            <v>3.6</v>
          </cell>
          <cell r="AP359">
            <v>4</v>
          </cell>
          <cell r="AQ359">
            <v>4</v>
          </cell>
          <cell r="AR359">
            <v>4.4000000000000004</v>
          </cell>
          <cell r="AS359">
            <v>2.5</v>
          </cell>
          <cell r="AT359">
            <v>1.875</v>
          </cell>
          <cell r="AU359">
            <v>2.7</v>
          </cell>
          <cell r="AV359">
            <v>3.4000000000000004</v>
          </cell>
          <cell r="AW359">
            <v>3.5</v>
          </cell>
          <cell r="AX359">
            <v>3.8</v>
          </cell>
          <cell r="AY359">
            <v>4.2</v>
          </cell>
          <cell r="AZ359">
            <v>-2.75</v>
          </cell>
          <cell r="BA359">
            <v>-9.9999999999999645E-2</v>
          </cell>
          <cell r="BB359">
            <v>0</v>
          </cell>
          <cell r="BC359">
            <v>-7.5000000000000178E-2</v>
          </cell>
          <cell r="BD359">
            <v>1.5</v>
          </cell>
        </row>
        <row r="360">
          <cell r="A360">
            <v>37639</v>
          </cell>
          <cell r="C360">
            <v>0.5</v>
          </cell>
          <cell r="D360">
            <v>1</v>
          </cell>
          <cell r="E360">
            <v>1.25</v>
          </cell>
          <cell r="F360">
            <v>1.75</v>
          </cell>
          <cell r="G360">
            <v>1</v>
          </cell>
          <cell r="H360">
            <v>1.5</v>
          </cell>
          <cell r="I360">
            <v>1.25</v>
          </cell>
          <cell r="J360">
            <v>1.75</v>
          </cell>
          <cell r="K360">
            <v>2</v>
          </cell>
          <cell r="L360">
            <v>2.4</v>
          </cell>
          <cell r="M360">
            <v>2.2000000000000002</v>
          </cell>
          <cell r="N360">
            <v>2.6</v>
          </cell>
          <cell r="O360">
            <v>2.5</v>
          </cell>
          <cell r="P360">
            <v>3</v>
          </cell>
          <cell r="Q360">
            <v>2.8</v>
          </cell>
          <cell r="R360">
            <v>3.2</v>
          </cell>
          <cell r="S360">
            <v>3</v>
          </cell>
          <cell r="T360">
            <v>3.4</v>
          </cell>
          <cell r="U360">
            <v>3.2</v>
          </cell>
          <cell r="V360">
            <v>3.6</v>
          </cell>
          <cell r="W360">
            <v>3.4</v>
          </cell>
          <cell r="X360">
            <v>3.8</v>
          </cell>
          <cell r="Y360">
            <v>3.5</v>
          </cell>
          <cell r="Z360">
            <v>4</v>
          </cell>
          <cell r="AA360">
            <v>3.9</v>
          </cell>
          <cell r="AB360">
            <v>4.3</v>
          </cell>
          <cell r="AC360">
            <v>4.0999999999999996</v>
          </cell>
          <cell r="AD360">
            <v>4.5</v>
          </cell>
          <cell r="AE360">
            <v>0.875</v>
          </cell>
          <cell r="AF360">
            <v>1.375</v>
          </cell>
          <cell r="AG360">
            <v>1.125</v>
          </cell>
          <cell r="AH360">
            <v>1.625</v>
          </cell>
          <cell r="AI360">
            <v>2.1</v>
          </cell>
          <cell r="AJ360">
            <v>2.5</v>
          </cell>
          <cell r="AK360">
            <v>2.65</v>
          </cell>
          <cell r="AL360">
            <v>3.1</v>
          </cell>
          <cell r="AM360">
            <v>3.1</v>
          </cell>
          <cell r="AN360">
            <v>3.5</v>
          </cell>
          <cell r="AO360">
            <v>3.45</v>
          </cell>
          <cell r="AP360">
            <v>3.9</v>
          </cell>
          <cell r="AQ360">
            <v>4</v>
          </cell>
          <cell r="AR360">
            <v>4.4000000000000004</v>
          </cell>
          <cell r="AS360">
            <v>1.125</v>
          </cell>
          <cell r="AT360">
            <v>1.375</v>
          </cell>
          <cell r="AU360">
            <v>2.2999999999999998</v>
          </cell>
          <cell r="AV360">
            <v>2.875</v>
          </cell>
          <cell r="AW360">
            <v>3.3</v>
          </cell>
          <cell r="AX360">
            <v>3.6749999999999998</v>
          </cell>
          <cell r="AY360">
            <v>4.2</v>
          </cell>
          <cell r="AZ360">
            <v>-1.375</v>
          </cell>
          <cell r="BA360">
            <v>-0.20000000000000018</v>
          </cell>
          <cell r="BB360">
            <v>-0.125</v>
          </cell>
          <cell r="BC360">
            <v>0</v>
          </cell>
          <cell r="BD360">
            <v>1.9000000000000004</v>
          </cell>
        </row>
        <row r="361">
          <cell r="A361">
            <v>37640</v>
          </cell>
          <cell r="C361">
            <v>0.5</v>
          </cell>
          <cell r="D361">
            <v>1</v>
          </cell>
          <cell r="E361">
            <v>1.25</v>
          </cell>
          <cell r="F361">
            <v>1.75</v>
          </cell>
          <cell r="G361">
            <v>1</v>
          </cell>
          <cell r="H361">
            <v>1.5</v>
          </cell>
          <cell r="I361">
            <v>1.25</v>
          </cell>
          <cell r="J361">
            <v>1.75</v>
          </cell>
          <cell r="K361">
            <v>2</v>
          </cell>
          <cell r="L361">
            <v>2.4</v>
          </cell>
          <cell r="M361">
            <v>2.2000000000000002</v>
          </cell>
          <cell r="N361">
            <v>2.6</v>
          </cell>
          <cell r="O361">
            <v>2.5</v>
          </cell>
          <cell r="P361">
            <v>3</v>
          </cell>
          <cell r="Q361">
            <v>2.8</v>
          </cell>
          <cell r="R361">
            <v>3.2</v>
          </cell>
          <cell r="S361">
            <v>3</v>
          </cell>
          <cell r="T361">
            <v>3.4</v>
          </cell>
          <cell r="U361">
            <v>3.2</v>
          </cell>
          <cell r="V361">
            <v>3.6</v>
          </cell>
          <cell r="W361">
            <v>3.4</v>
          </cell>
          <cell r="X361">
            <v>3.8</v>
          </cell>
          <cell r="Y361">
            <v>3.5</v>
          </cell>
          <cell r="Z361">
            <v>4</v>
          </cell>
          <cell r="AA361">
            <v>3.9</v>
          </cell>
          <cell r="AB361">
            <v>4.3</v>
          </cell>
          <cell r="AC361">
            <v>4.0999999999999996</v>
          </cell>
          <cell r="AD361">
            <v>4.5</v>
          </cell>
          <cell r="AE361">
            <v>0.875</v>
          </cell>
          <cell r="AF361">
            <v>1.375</v>
          </cell>
          <cell r="AG361">
            <v>1.125</v>
          </cell>
          <cell r="AH361">
            <v>1.625</v>
          </cell>
          <cell r="AI361">
            <v>2.1</v>
          </cell>
          <cell r="AJ361">
            <v>2.5</v>
          </cell>
          <cell r="AK361">
            <v>2.65</v>
          </cell>
          <cell r="AL361">
            <v>3.1</v>
          </cell>
          <cell r="AM361">
            <v>3.1</v>
          </cell>
          <cell r="AN361">
            <v>3.5</v>
          </cell>
          <cell r="AO361">
            <v>3.45</v>
          </cell>
          <cell r="AP361">
            <v>3.9</v>
          </cell>
          <cell r="AQ361">
            <v>4</v>
          </cell>
          <cell r="AR361">
            <v>4.4000000000000004</v>
          </cell>
          <cell r="AS361">
            <v>1.125</v>
          </cell>
          <cell r="AT361">
            <v>1.375</v>
          </cell>
          <cell r="AU361">
            <v>2.2999999999999998</v>
          </cell>
          <cell r="AV361">
            <v>2.875</v>
          </cell>
          <cell r="AW361">
            <v>3.3</v>
          </cell>
          <cell r="AX361">
            <v>3.6749999999999998</v>
          </cell>
          <cell r="AY361">
            <v>4.2</v>
          </cell>
          <cell r="AZ361">
            <v>0</v>
          </cell>
          <cell r="BA361">
            <v>0</v>
          </cell>
          <cell r="BB361">
            <v>0</v>
          </cell>
          <cell r="BC361">
            <v>0</v>
          </cell>
          <cell r="BD361">
            <v>1.9000000000000004</v>
          </cell>
        </row>
        <row r="362">
          <cell r="A362">
            <v>37641</v>
          </cell>
          <cell r="C362">
            <v>0.25</v>
          </cell>
          <cell r="D362">
            <v>0.4</v>
          </cell>
          <cell r="E362">
            <v>0.75</v>
          </cell>
          <cell r="F362">
            <v>1</v>
          </cell>
          <cell r="G362">
            <v>0.75</v>
          </cell>
          <cell r="H362">
            <v>1.25</v>
          </cell>
          <cell r="I362">
            <v>1</v>
          </cell>
          <cell r="J362">
            <v>1.5</v>
          </cell>
          <cell r="K362">
            <v>1.7</v>
          </cell>
          <cell r="L362">
            <v>2.2000000000000002</v>
          </cell>
          <cell r="M362">
            <v>1.9</v>
          </cell>
          <cell r="N362">
            <v>2.4</v>
          </cell>
          <cell r="O362">
            <v>2.5</v>
          </cell>
          <cell r="P362">
            <v>2.9</v>
          </cell>
          <cell r="Q362">
            <v>2.7</v>
          </cell>
          <cell r="R362">
            <v>3.1</v>
          </cell>
          <cell r="S362">
            <v>2.8</v>
          </cell>
          <cell r="T362">
            <v>3.2</v>
          </cell>
          <cell r="U362">
            <v>3</v>
          </cell>
          <cell r="V362">
            <v>3.4</v>
          </cell>
          <cell r="W362">
            <v>3</v>
          </cell>
          <cell r="X362">
            <v>3.4</v>
          </cell>
          <cell r="Y362">
            <v>3.2</v>
          </cell>
          <cell r="Z362">
            <v>3.6</v>
          </cell>
          <cell r="AA362">
            <v>3.6</v>
          </cell>
          <cell r="AB362">
            <v>4</v>
          </cell>
          <cell r="AC362">
            <v>3.8</v>
          </cell>
          <cell r="AD362">
            <v>4.2</v>
          </cell>
          <cell r="AE362">
            <v>0.5</v>
          </cell>
          <cell r="AF362">
            <v>0.7</v>
          </cell>
          <cell r="AG362">
            <v>0.875</v>
          </cell>
          <cell r="AH362">
            <v>1.375</v>
          </cell>
          <cell r="AI362">
            <v>1.7999999999999998</v>
          </cell>
          <cell r="AJ362">
            <v>2.2999999999999998</v>
          </cell>
          <cell r="AK362">
            <v>2.6</v>
          </cell>
          <cell r="AL362">
            <v>3</v>
          </cell>
          <cell r="AM362">
            <v>2.9</v>
          </cell>
          <cell r="AN362">
            <v>3.3</v>
          </cell>
          <cell r="AO362">
            <v>3.1</v>
          </cell>
          <cell r="AP362">
            <v>3.5</v>
          </cell>
          <cell r="AQ362">
            <v>3.7</v>
          </cell>
          <cell r="AR362">
            <v>4.0999999999999996</v>
          </cell>
          <cell r="AS362">
            <v>0.6</v>
          </cell>
          <cell r="AT362">
            <v>1.125</v>
          </cell>
          <cell r="AU362">
            <v>2.0499999999999998</v>
          </cell>
          <cell r="AV362">
            <v>2.8</v>
          </cell>
          <cell r="AW362">
            <v>3.0999999999999996</v>
          </cell>
          <cell r="AX362">
            <v>3.3</v>
          </cell>
          <cell r="AY362">
            <v>3.9</v>
          </cell>
          <cell r="AZ362">
            <v>-0.52500000000000002</v>
          </cell>
          <cell r="BA362">
            <v>-0.20000000000000018</v>
          </cell>
          <cell r="BB362">
            <v>-0.375</v>
          </cell>
          <cell r="BC362">
            <v>-0.30000000000000027</v>
          </cell>
          <cell r="BD362">
            <v>1.85</v>
          </cell>
        </row>
        <row r="363">
          <cell r="A363">
            <v>37642</v>
          </cell>
          <cell r="C363">
            <v>0.25</v>
          </cell>
          <cell r="D363">
            <v>0.4</v>
          </cell>
          <cell r="E363">
            <v>0.75</v>
          </cell>
          <cell r="F363">
            <v>1</v>
          </cell>
          <cell r="G363">
            <v>1</v>
          </cell>
          <cell r="H363">
            <v>2</v>
          </cell>
          <cell r="I363">
            <v>2.75</v>
          </cell>
          <cell r="J363">
            <v>3.25</v>
          </cell>
          <cell r="K363">
            <v>2.5</v>
          </cell>
          <cell r="L363">
            <v>2.9</v>
          </cell>
          <cell r="M363">
            <v>2.7</v>
          </cell>
          <cell r="N363">
            <v>3.2</v>
          </cell>
          <cell r="O363">
            <v>2.6</v>
          </cell>
          <cell r="P363">
            <v>3</v>
          </cell>
          <cell r="Q363">
            <v>2.8</v>
          </cell>
          <cell r="R363">
            <v>3.2</v>
          </cell>
          <cell r="S363">
            <v>2.9</v>
          </cell>
          <cell r="T363">
            <v>3.3</v>
          </cell>
          <cell r="U363">
            <v>3.1</v>
          </cell>
          <cell r="V363">
            <v>3.5</v>
          </cell>
          <cell r="W363">
            <v>3.1</v>
          </cell>
          <cell r="X363">
            <v>3.5</v>
          </cell>
          <cell r="Y363">
            <v>3.3</v>
          </cell>
          <cell r="Z363">
            <v>3.7</v>
          </cell>
          <cell r="AA363">
            <v>3.7</v>
          </cell>
          <cell r="AB363">
            <v>4.0999999999999996</v>
          </cell>
          <cell r="AC363">
            <v>3.9</v>
          </cell>
          <cell r="AD363">
            <v>4.3</v>
          </cell>
          <cell r="AE363">
            <v>0.5</v>
          </cell>
          <cell r="AF363">
            <v>0.7</v>
          </cell>
          <cell r="AG363">
            <v>1.875</v>
          </cell>
          <cell r="AH363">
            <v>2.625</v>
          </cell>
          <cell r="AI363">
            <v>2.6</v>
          </cell>
          <cell r="AJ363">
            <v>3.05</v>
          </cell>
          <cell r="AK363">
            <v>2.7</v>
          </cell>
          <cell r="AL363">
            <v>3.1</v>
          </cell>
          <cell r="AM363">
            <v>3</v>
          </cell>
          <cell r="AN363">
            <v>3.4</v>
          </cell>
          <cell r="AO363">
            <v>3.2</v>
          </cell>
          <cell r="AP363">
            <v>3.6</v>
          </cell>
          <cell r="AQ363">
            <v>3.8</v>
          </cell>
          <cell r="AR363">
            <v>4.1999999999999993</v>
          </cell>
          <cell r="AS363">
            <v>0.6</v>
          </cell>
          <cell r="AT363">
            <v>2.25</v>
          </cell>
          <cell r="AU363">
            <v>2.8250000000000002</v>
          </cell>
          <cell r="AV363">
            <v>2.9000000000000004</v>
          </cell>
          <cell r="AW363">
            <v>3.2</v>
          </cell>
          <cell r="AX363">
            <v>3.4000000000000004</v>
          </cell>
          <cell r="AY363">
            <v>3.9999999999999996</v>
          </cell>
          <cell r="AZ363">
            <v>0</v>
          </cell>
          <cell r="BA363">
            <v>0.10000000000000053</v>
          </cell>
          <cell r="BB363">
            <v>0.10000000000000053</v>
          </cell>
          <cell r="BC363">
            <v>9.9999999999999645E-2</v>
          </cell>
          <cell r="BD363">
            <v>1.1749999999999994</v>
          </cell>
        </row>
        <row r="364">
          <cell r="A364">
            <v>37643</v>
          </cell>
          <cell r="C364">
            <v>0.1</v>
          </cell>
          <cell r="D364">
            <v>0.2</v>
          </cell>
          <cell r="E364">
            <v>0.5</v>
          </cell>
          <cell r="F364">
            <v>1</v>
          </cell>
          <cell r="G364">
            <v>1</v>
          </cell>
          <cell r="H364">
            <v>1.5</v>
          </cell>
          <cell r="I364">
            <v>1.25</v>
          </cell>
          <cell r="J364">
            <v>2.25</v>
          </cell>
          <cell r="K364">
            <v>2.2000000000000002</v>
          </cell>
          <cell r="L364">
            <v>2.6</v>
          </cell>
          <cell r="M364">
            <v>2.4</v>
          </cell>
          <cell r="N364">
            <v>2.8</v>
          </cell>
          <cell r="O364">
            <v>2.7</v>
          </cell>
          <cell r="P364">
            <v>3.1</v>
          </cell>
          <cell r="Q364">
            <v>2.9</v>
          </cell>
          <cell r="R364">
            <v>3.3</v>
          </cell>
          <cell r="S364">
            <v>2.9</v>
          </cell>
          <cell r="T364">
            <v>3.3</v>
          </cell>
          <cell r="U364">
            <v>3.1</v>
          </cell>
          <cell r="V364">
            <v>3.5</v>
          </cell>
          <cell r="W364">
            <v>3.1</v>
          </cell>
          <cell r="X364">
            <v>3.5</v>
          </cell>
          <cell r="Y364">
            <v>3.3</v>
          </cell>
          <cell r="Z364">
            <v>3.7</v>
          </cell>
          <cell r="AA364">
            <v>3.7</v>
          </cell>
          <cell r="AB364">
            <v>4.0999999999999996</v>
          </cell>
          <cell r="AC364">
            <v>3.9</v>
          </cell>
          <cell r="AD364">
            <v>4.3</v>
          </cell>
          <cell r="AE364">
            <v>0.3</v>
          </cell>
          <cell r="AF364">
            <v>0.6</v>
          </cell>
          <cell r="AG364">
            <v>1.125</v>
          </cell>
          <cell r="AH364">
            <v>1.875</v>
          </cell>
          <cell r="AI364">
            <v>2.2999999999999998</v>
          </cell>
          <cell r="AJ364">
            <v>2.7</v>
          </cell>
          <cell r="AK364">
            <v>2.8</v>
          </cell>
          <cell r="AL364">
            <v>3.2</v>
          </cell>
          <cell r="AM364">
            <v>3</v>
          </cell>
          <cell r="AN364">
            <v>3.4</v>
          </cell>
          <cell r="AO364">
            <v>3.2</v>
          </cell>
          <cell r="AP364">
            <v>3.6</v>
          </cell>
          <cell r="AQ364">
            <v>3.8</v>
          </cell>
          <cell r="AR364">
            <v>4.1999999999999993</v>
          </cell>
          <cell r="AS364">
            <v>0.44999999999999996</v>
          </cell>
          <cell r="AT364">
            <v>1.5</v>
          </cell>
          <cell r="AU364">
            <v>2.5</v>
          </cell>
          <cell r="AV364">
            <v>3</v>
          </cell>
          <cell r="AW364">
            <v>3.2</v>
          </cell>
          <cell r="AX364">
            <v>3.4000000000000004</v>
          </cell>
          <cell r="AY364">
            <v>3.9999999999999996</v>
          </cell>
          <cell r="AZ364">
            <v>-0.15000000000000002</v>
          </cell>
          <cell r="BA364">
            <v>0</v>
          </cell>
          <cell r="BB364">
            <v>0</v>
          </cell>
          <cell r="BC364">
            <v>0</v>
          </cell>
          <cell r="BD364">
            <v>1.4999999999999996</v>
          </cell>
        </row>
        <row r="365">
          <cell r="A365">
            <v>37644</v>
          </cell>
          <cell r="C365">
            <v>0.25</v>
          </cell>
          <cell r="D365">
            <v>0.75</v>
          </cell>
          <cell r="E365">
            <v>1.25</v>
          </cell>
          <cell r="F365">
            <v>1.75</v>
          </cell>
          <cell r="G365">
            <v>0.75</v>
          </cell>
          <cell r="H365">
            <v>1.5</v>
          </cell>
          <cell r="I365">
            <v>1</v>
          </cell>
          <cell r="J365">
            <v>1.75</v>
          </cell>
          <cell r="K365">
            <v>2.2000000000000002</v>
          </cell>
          <cell r="L365">
            <v>2.6</v>
          </cell>
          <cell r="M365">
            <v>2.4</v>
          </cell>
          <cell r="N365">
            <v>2.8</v>
          </cell>
          <cell r="O365">
            <v>2.5</v>
          </cell>
          <cell r="P365">
            <v>2.9</v>
          </cell>
          <cell r="Q365">
            <v>2.7</v>
          </cell>
          <cell r="R365">
            <v>3.1</v>
          </cell>
          <cell r="S365">
            <v>2.7</v>
          </cell>
          <cell r="T365">
            <v>3.1</v>
          </cell>
          <cell r="U365">
            <v>2.9</v>
          </cell>
          <cell r="V365">
            <v>3.3</v>
          </cell>
          <cell r="W365">
            <v>3</v>
          </cell>
          <cell r="X365">
            <v>3.4</v>
          </cell>
          <cell r="Y365">
            <v>3.2</v>
          </cell>
          <cell r="Z365">
            <v>3.8</v>
          </cell>
          <cell r="AA365">
            <v>3.4</v>
          </cell>
          <cell r="AB365">
            <v>3.8</v>
          </cell>
          <cell r="AC365">
            <v>3.6</v>
          </cell>
          <cell r="AD365">
            <v>4</v>
          </cell>
          <cell r="AE365">
            <v>0.75</v>
          </cell>
          <cell r="AF365">
            <v>1.25</v>
          </cell>
          <cell r="AG365">
            <v>0.875</v>
          </cell>
          <cell r="AH365">
            <v>1.625</v>
          </cell>
          <cell r="AI365">
            <v>2.2999999999999998</v>
          </cell>
          <cell r="AJ365">
            <v>2.7</v>
          </cell>
          <cell r="AK365">
            <v>2.6</v>
          </cell>
          <cell r="AL365">
            <v>3</v>
          </cell>
          <cell r="AM365">
            <v>2.8</v>
          </cell>
          <cell r="AN365">
            <v>3.2</v>
          </cell>
          <cell r="AO365">
            <v>3.1</v>
          </cell>
          <cell r="AP365">
            <v>3.5999999999999996</v>
          </cell>
          <cell r="AQ365">
            <v>3.5</v>
          </cell>
          <cell r="AR365">
            <v>3.9</v>
          </cell>
          <cell r="AS365">
            <v>1</v>
          </cell>
          <cell r="AT365">
            <v>1.25</v>
          </cell>
          <cell r="AU365">
            <v>2.5</v>
          </cell>
          <cell r="AV365">
            <v>2.8</v>
          </cell>
          <cell r="AW365">
            <v>3</v>
          </cell>
          <cell r="AX365">
            <v>3.3499999999999996</v>
          </cell>
          <cell r="AY365">
            <v>3.7</v>
          </cell>
          <cell r="AZ365">
            <v>0.55000000000000004</v>
          </cell>
          <cell r="BA365">
            <v>-0.20000000000000018</v>
          </cell>
          <cell r="BB365">
            <v>-5.0000000000000711E-2</v>
          </cell>
          <cell r="BC365">
            <v>-0.29999999999999938</v>
          </cell>
          <cell r="BD365">
            <v>1.2000000000000002</v>
          </cell>
        </row>
        <row r="366">
          <cell r="A366">
            <v>37645</v>
          </cell>
          <cell r="C366">
            <v>0.1</v>
          </cell>
          <cell r="D366">
            <v>0.3</v>
          </cell>
          <cell r="E366">
            <v>0.4</v>
          </cell>
          <cell r="F366">
            <v>0.6</v>
          </cell>
          <cell r="G366">
            <v>0.4</v>
          </cell>
          <cell r="H366">
            <v>0.8</v>
          </cell>
          <cell r="I366">
            <v>0.6</v>
          </cell>
          <cell r="J366">
            <v>1</v>
          </cell>
          <cell r="K366">
            <v>0.8</v>
          </cell>
          <cell r="L366">
            <v>1.2</v>
          </cell>
          <cell r="M366">
            <v>1</v>
          </cell>
          <cell r="N366">
            <v>1.4</v>
          </cell>
          <cell r="O366">
            <v>1.2</v>
          </cell>
          <cell r="P366">
            <v>1.6</v>
          </cell>
          <cell r="Q366">
            <v>1.4</v>
          </cell>
          <cell r="R366">
            <v>1.8</v>
          </cell>
          <cell r="S366">
            <v>1.9</v>
          </cell>
          <cell r="T366">
            <v>2.2999999999999998</v>
          </cell>
          <cell r="U366">
            <v>2.1</v>
          </cell>
          <cell r="V366">
            <v>2.5</v>
          </cell>
          <cell r="W366">
            <v>2.4</v>
          </cell>
          <cell r="X366">
            <v>2.8</v>
          </cell>
          <cell r="Y366">
            <v>2.6</v>
          </cell>
          <cell r="Z366">
            <v>3</v>
          </cell>
          <cell r="AA366">
            <v>2.8</v>
          </cell>
          <cell r="AB366">
            <v>3.2</v>
          </cell>
          <cell r="AC366">
            <v>3</v>
          </cell>
          <cell r="AD366">
            <v>3.4</v>
          </cell>
          <cell r="AE366">
            <v>0.25</v>
          </cell>
          <cell r="AF366">
            <v>0.44999999999999996</v>
          </cell>
          <cell r="AG366">
            <v>0.5</v>
          </cell>
          <cell r="AH366">
            <v>0.9</v>
          </cell>
          <cell r="AI366">
            <v>0.9</v>
          </cell>
          <cell r="AJ366">
            <v>1.2999999999999998</v>
          </cell>
          <cell r="AK366">
            <v>1.2999999999999998</v>
          </cell>
          <cell r="AL366">
            <v>1.7000000000000002</v>
          </cell>
          <cell r="AM366">
            <v>2</v>
          </cell>
          <cell r="AN366">
            <v>2.4</v>
          </cell>
          <cell r="AO366">
            <v>2.5</v>
          </cell>
          <cell r="AP366">
            <v>2.9</v>
          </cell>
          <cell r="AQ366">
            <v>2.9</v>
          </cell>
          <cell r="AR366">
            <v>3.3</v>
          </cell>
          <cell r="AS366">
            <v>0.35</v>
          </cell>
          <cell r="AT366">
            <v>0.7</v>
          </cell>
          <cell r="AU366">
            <v>1.0999999999999999</v>
          </cell>
          <cell r="AV366">
            <v>1.5</v>
          </cell>
          <cell r="AW366">
            <v>2.2000000000000002</v>
          </cell>
          <cell r="AX366">
            <v>2.7</v>
          </cell>
          <cell r="AY366">
            <v>3.0999999999999996</v>
          </cell>
          <cell r="AZ366">
            <v>-0.65</v>
          </cell>
          <cell r="BA366">
            <v>-0.79999999999999982</v>
          </cell>
          <cell r="BB366">
            <v>-0.64999999999999947</v>
          </cell>
          <cell r="BC366">
            <v>-0.60000000000000053</v>
          </cell>
          <cell r="BD366">
            <v>1.9999999999999998</v>
          </cell>
        </row>
        <row r="367">
          <cell r="A367">
            <v>37646</v>
          </cell>
          <cell r="C367">
            <v>0.1</v>
          </cell>
          <cell r="D367">
            <v>0.25</v>
          </cell>
          <cell r="E367">
            <v>0.4</v>
          </cell>
          <cell r="F367">
            <v>0.75</v>
          </cell>
          <cell r="G367">
            <v>0.5</v>
          </cell>
          <cell r="H367">
            <v>1</v>
          </cell>
          <cell r="I367">
            <v>0.7</v>
          </cell>
          <cell r="J367">
            <v>1.25</v>
          </cell>
          <cell r="K367">
            <v>0.8</v>
          </cell>
          <cell r="L367">
            <v>1.2</v>
          </cell>
          <cell r="M367">
            <v>1</v>
          </cell>
          <cell r="N367">
            <v>1.4</v>
          </cell>
          <cell r="O367">
            <v>1.2</v>
          </cell>
          <cell r="P367">
            <v>1.6</v>
          </cell>
          <cell r="Q367">
            <v>1.4</v>
          </cell>
          <cell r="R367">
            <v>1.8</v>
          </cell>
          <cell r="S367">
            <v>1.9</v>
          </cell>
          <cell r="T367">
            <v>2.2999999999999998</v>
          </cell>
          <cell r="U367">
            <v>2.1</v>
          </cell>
          <cell r="V367">
            <v>2.5</v>
          </cell>
          <cell r="W367">
            <v>2.4</v>
          </cell>
          <cell r="X367">
            <v>2.8</v>
          </cell>
          <cell r="Y367">
            <v>2.6</v>
          </cell>
          <cell r="Z367">
            <v>3</v>
          </cell>
          <cell r="AA367">
            <v>2.8</v>
          </cell>
          <cell r="AB367">
            <v>3.2</v>
          </cell>
          <cell r="AC367">
            <v>3</v>
          </cell>
          <cell r="AD367">
            <v>3.4</v>
          </cell>
          <cell r="AE367">
            <v>0.25</v>
          </cell>
          <cell r="AF367">
            <v>0.5</v>
          </cell>
          <cell r="AG367">
            <v>0.6</v>
          </cell>
          <cell r="AH367">
            <v>1.125</v>
          </cell>
          <cell r="AI367">
            <v>0.9</v>
          </cell>
          <cell r="AJ367">
            <v>1.2999999999999998</v>
          </cell>
          <cell r="AK367">
            <v>1.2999999999999998</v>
          </cell>
          <cell r="AL367">
            <v>1.7000000000000002</v>
          </cell>
          <cell r="AM367">
            <v>2</v>
          </cell>
          <cell r="AN367">
            <v>2.4</v>
          </cell>
          <cell r="AO367">
            <v>2.5</v>
          </cell>
          <cell r="AP367">
            <v>2.9</v>
          </cell>
          <cell r="AQ367">
            <v>2.9</v>
          </cell>
          <cell r="AR367">
            <v>3.3</v>
          </cell>
          <cell r="AS367">
            <v>0.375</v>
          </cell>
          <cell r="AT367">
            <v>0.86250000000000004</v>
          </cell>
          <cell r="AU367">
            <v>1.0999999999999999</v>
          </cell>
          <cell r="AV367">
            <v>1.5</v>
          </cell>
          <cell r="AW367">
            <v>2.2000000000000002</v>
          </cell>
          <cell r="AX367">
            <v>2.7</v>
          </cell>
          <cell r="AY367">
            <v>3.0999999999999996</v>
          </cell>
          <cell r="AZ367">
            <v>2.5000000000000022E-2</v>
          </cell>
          <cell r="BA367">
            <v>0</v>
          </cell>
          <cell r="BB367">
            <v>0</v>
          </cell>
          <cell r="BC367">
            <v>0</v>
          </cell>
          <cell r="BD367">
            <v>1.9999999999999998</v>
          </cell>
        </row>
        <row r="368">
          <cell r="A368">
            <v>37647</v>
          </cell>
          <cell r="C368">
            <v>0.1</v>
          </cell>
          <cell r="D368">
            <v>0.25</v>
          </cell>
          <cell r="E368">
            <v>0.4</v>
          </cell>
          <cell r="F368">
            <v>0.75</v>
          </cell>
          <cell r="G368">
            <v>0.5</v>
          </cell>
          <cell r="H368">
            <v>1</v>
          </cell>
          <cell r="I368">
            <v>0.7</v>
          </cell>
          <cell r="J368">
            <v>1.25</v>
          </cell>
          <cell r="K368">
            <v>0.8</v>
          </cell>
          <cell r="L368">
            <v>1.2</v>
          </cell>
          <cell r="M368">
            <v>1</v>
          </cell>
          <cell r="N368">
            <v>1.4</v>
          </cell>
          <cell r="O368">
            <v>1.2</v>
          </cell>
          <cell r="P368">
            <v>1.6</v>
          </cell>
          <cell r="Q368">
            <v>1.4</v>
          </cell>
          <cell r="R368">
            <v>1.8</v>
          </cell>
          <cell r="S368">
            <v>1.9</v>
          </cell>
          <cell r="T368">
            <v>2.2999999999999998</v>
          </cell>
          <cell r="U368">
            <v>2.1</v>
          </cell>
          <cell r="V368">
            <v>2.5</v>
          </cell>
          <cell r="W368">
            <v>2.4</v>
          </cell>
          <cell r="X368">
            <v>2.8</v>
          </cell>
          <cell r="Y368">
            <v>2.6</v>
          </cell>
          <cell r="Z368">
            <v>3</v>
          </cell>
          <cell r="AA368">
            <v>2.8</v>
          </cell>
          <cell r="AB368">
            <v>3.2</v>
          </cell>
          <cell r="AC368">
            <v>3</v>
          </cell>
          <cell r="AD368">
            <v>3.4</v>
          </cell>
          <cell r="AE368">
            <v>0.25</v>
          </cell>
          <cell r="AF368">
            <v>0.5</v>
          </cell>
          <cell r="AG368">
            <v>0.6</v>
          </cell>
          <cell r="AH368">
            <v>1.125</v>
          </cell>
          <cell r="AI368">
            <v>0.9</v>
          </cell>
          <cell r="AJ368">
            <v>1.2999999999999998</v>
          </cell>
          <cell r="AK368">
            <v>1.2999999999999998</v>
          </cell>
          <cell r="AL368">
            <v>1.7000000000000002</v>
          </cell>
          <cell r="AM368">
            <v>2</v>
          </cell>
          <cell r="AN368">
            <v>2.4</v>
          </cell>
          <cell r="AO368">
            <v>2.5</v>
          </cell>
          <cell r="AP368">
            <v>2.9</v>
          </cell>
          <cell r="AQ368">
            <v>2.9</v>
          </cell>
          <cell r="AR368">
            <v>3.3</v>
          </cell>
          <cell r="AS368">
            <v>0.375</v>
          </cell>
          <cell r="AT368">
            <v>0.86250000000000004</v>
          </cell>
          <cell r="AU368">
            <v>1.0999999999999999</v>
          </cell>
          <cell r="AV368">
            <v>1.5</v>
          </cell>
          <cell r="AW368">
            <v>2.2000000000000002</v>
          </cell>
          <cell r="AX368">
            <v>2.7</v>
          </cell>
          <cell r="AY368">
            <v>3.0999999999999996</v>
          </cell>
          <cell r="AZ368">
            <v>0</v>
          </cell>
          <cell r="BA368">
            <v>0</v>
          </cell>
          <cell r="BB368">
            <v>0</v>
          </cell>
          <cell r="BC368">
            <v>0</v>
          </cell>
          <cell r="BD368">
            <v>1.9999999999999998</v>
          </cell>
        </row>
        <row r="369">
          <cell r="A369">
            <v>37648</v>
          </cell>
          <cell r="C369">
            <v>0.5</v>
          </cell>
          <cell r="D369">
            <v>0.75</v>
          </cell>
          <cell r="E369">
            <v>1</v>
          </cell>
          <cell r="F369">
            <v>1.25</v>
          </cell>
          <cell r="G369">
            <v>0.7</v>
          </cell>
          <cell r="H369">
            <v>1.1000000000000001</v>
          </cell>
          <cell r="I369">
            <v>0.9</v>
          </cell>
          <cell r="J369">
            <v>1.3</v>
          </cell>
          <cell r="K369">
            <v>1</v>
          </cell>
          <cell r="L369">
            <v>1.4</v>
          </cell>
          <cell r="M369">
            <v>1.2</v>
          </cell>
          <cell r="N369">
            <v>1.6</v>
          </cell>
          <cell r="O369">
            <v>1.5</v>
          </cell>
          <cell r="P369">
            <v>1.9</v>
          </cell>
          <cell r="Q369">
            <v>1.7</v>
          </cell>
          <cell r="R369">
            <v>2.1</v>
          </cell>
          <cell r="S369">
            <v>2</v>
          </cell>
          <cell r="T369">
            <v>2.4</v>
          </cell>
          <cell r="U369">
            <v>2</v>
          </cell>
          <cell r="V369">
            <v>2.6</v>
          </cell>
          <cell r="W369">
            <v>2.2999999999999998</v>
          </cell>
          <cell r="X369">
            <v>2.7</v>
          </cell>
          <cell r="Y369">
            <v>2.5</v>
          </cell>
          <cell r="Z369">
            <v>2.9</v>
          </cell>
          <cell r="AA369">
            <v>2.8</v>
          </cell>
          <cell r="AB369">
            <v>3.2</v>
          </cell>
          <cell r="AC369">
            <v>3</v>
          </cell>
          <cell r="AD369">
            <v>3.4</v>
          </cell>
          <cell r="AE369">
            <v>0.75</v>
          </cell>
          <cell r="AF369">
            <v>1</v>
          </cell>
          <cell r="AG369">
            <v>0.8</v>
          </cell>
          <cell r="AH369">
            <v>1.2000000000000002</v>
          </cell>
          <cell r="AI369">
            <v>1.1000000000000001</v>
          </cell>
          <cell r="AJ369">
            <v>1.5</v>
          </cell>
          <cell r="AK369">
            <v>1.6</v>
          </cell>
          <cell r="AL369">
            <v>2</v>
          </cell>
          <cell r="AM369">
            <v>2</v>
          </cell>
          <cell r="AN369">
            <v>2.5</v>
          </cell>
          <cell r="AO369">
            <v>2.4</v>
          </cell>
          <cell r="AP369">
            <v>2.8</v>
          </cell>
          <cell r="AQ369">
            <v>2.9</v>
          </cell>
          <cell r="AR369">
            <v>3.3</v>
          </cell>
          <cell r="AS369">
            <v>0.875</v>
          </cell>
          <cell r="AT369">
            <v>1</v>
          </cell>
          <cell r="AU369">
            <v>1.3</v>
          </cell>
          <cell r="AV369">
            <v>1.8</v>
          </cell>
          <cell r="AW369">
            <v>2.25</v>
          </cell>
          <cell r="AX369">
            <v>2.5999999999999996</v>
          </cell>
          <cell r="AY369">
            <v>3.0999999999999996</v>
          </cell>
          <cell r="AZ369">
            <v>0.5</v>
          </cell>
          <cell r="BA369">
            <v>4.9999999999999822E-2</v>
          </cell>
          <cell r="BB369">
            <v>-0.10000000000000053</v>
          </cell>
          <cell r="BC369">
            <v>0</v>
          </cell>
          <cell r="BD369">
            <v>1.7999999999999996</v>
          </cell>
        </row>
        <row r="370">
          <cell r="A370">
            <v>37649</v>
          </cell>
          <cell r="C370">
            <v>0.5</v>
          </cell>
          <cell r="D370">
            <v>0.75</v>
          </cell>
          <cell r="E370">
            <v>0.75</v>
          </cell>
          <cell r="F370">
            <v>1</v>
          </cell>
          <cell r="G370">
            <v>0.7</v>
          </cell>
          <cell r="H370">
            <v>1</v>
          </cell>
          <cell r="I370">
            <v>0.9</v>
          </cell>
          <cell r="J370">
            <v>1.2</v>
          </cell>
          <cell r="K370">
            <v>1.2</v>
          </cell>
          <cell r="L370">
            <v>1.6</v>
          </cell>
          <cell r="M370">
            <v>1.4</v>
          </cell>
          <cell r="N370">
            <v>1.8</v>
          </cell>
          <cell r="O370">
            <v>1.7</v>
          </cell>
          <cell r="P370">
            <v>2.1</v>
          </cell>
          <cell r="Q370">
            <v>1.9</v>
          </cell>
          <cell r="R370">
            <v>2.2999999999999998</v>
          </cell>
          <cell r="S370">
            <v>2.1</v>
          </cell>
          <cell r="T370">
            <v>2.5</v>
          </cell>
          <cell r="U370">
            <v>2.2999999999999998</v>
          </cell>
          <cell r="V370">
            <v>2.7</v>
          </cell>
          <cell r="W370">
            <v>2.2999999999999998</v>
          </cell>
          <cell r="X370">
            <v>2.7</v>
          </cell>
          <cell r="Y370">
            <v>2.5</v>
          </cell>
          <cell r="Z370">
            <v>2.9</v>
          </cell>
          <cell r="AA370">
            <v>2.8</v>
          </cell>
          <cell r="AB370">
            <v>3.2</v>
          </cell>
          <cell r="AC370">
            <v>3</v>
          </cell>
          <cell r="AD370">
            <v>3.4</v>
          </cell>
          <cell r="AE370">
            <v>0.625</v>
          </cell>
          <cell r="AF370">
            <v>0.875</v>
          </cell>
          <cell r="AG370">
            <v>0.8</v>
          </cell>
          <cell r="AH370">
            <v>1.1000000000000001</v>
          </cell>
          <cell r="AI370">
            <v>1.2999999999999998</v>
          </cell>
          <cell r="AJ370">
            <v>1.7000000000000002</v>
          </cell>
          <cell r="AK370">
            <v>1.7999999999999998</v>
          </cell>
          <cell r="AL370">
            <v>2.2000000000000002</v>
          </cell>
          <cell r="AM370">
            <v>2.2000000000000002</v>
          </cell>
          <cell r="AN370">
            <v>2.6</v>
          </cell>
          <cell r="AO370">
            <v>2.4</v>
          </cell>
          <cell r="AP370">
            <v>2.8</v>
          </cell>
          <cell r="AQ370">
            <v>2.9</v>
          </cell>
          <cell r="AR370">
            <v>3.3</v>
          </cell>
          <cell r="AS370">
            <v>0.75</v>
          </cell>
          <cell r="AT370">
            <v>0.95000000000000007</v>
          </cell>
          <cell r="AU370">
            <v>1.5</v>
          </cell>
          <cell r="AV370">
            <v>2</v>
          </cell>
          <cell r="AW370">
            <v>2.4000000000000004</v>
          </cell>
          <cell r="AX370">
            <v>2.5999999999999996</v>
          </cell>
          <cell r="AY370">
            <v>3.0999999999999996</v>
          </cell>
          <cell r="AZ370">
            <v>-0.125</v>
          </cell>
          <cell r="BA370">
            <v>0.15000000000000036</v>
          </cell>
          <cell r="BB370">
            <v>0</v>
          </cell>
          <cell r="BC370">
            <v>0</v>
          </cell>
          <cell r="BD370">
            <v>1.5999999999999996</v>
          </cell>
        </row>
        <row r="371">
          <cell r="A371">
            <v>37650</v>
          </cell>
          <cell r="C371">
            <v>0.5</v>
          </cell>
          <cell r="D371">
            <v>0.8</v>
          </cell>
          <cell r="E371">
            <v>0.75</v>
          </cell>
          <cell r="F371">
            <v>1.25</v>
          </cell>
          <cell r="G371">
            <v>0.7</v>
          </cell>
          <cell r="H371">
            <v>1.1000000000000001</v>
          </cell>
          <cell r="I371">
            <v>0.9</v>
          </cell>
          <cell r="J371">
            <v>1.3</v>
          </cell>
          <cell r="K371">
            <v>1.2</v>
          </cell>
          <cell r="L371">
            <v>1.6</v>
          </cell>
          <cell r="M371">
            <v>1.4</v>
          </cell>
          <cell r="N371">
            <v>1.8</v>
          </cell>
          <cell r="O371">
            <v>1.8</v>
          </cell>
          <cell r="P371">
            <v>2.1</v>
          </cell>
          <cell r="Q371">
            <v>1.9</v>
          </cell>
          <cell r="R371">
            <v>2.2999999999999998</v>
          </cell>
          <cell r="S371">
            <v>2.1</v>
          </cell>
          <cell r="T371">
            <v>2.5</v>
          </cell>
          <cell r="U371">
            <v>2.2999999999999998</v>
          </cell>
          <cell r="V371">
            <v>2.7</v>
          </cell>
          <cell r="W371">
            <v>2.2999999999999998</v>
          </cell>
          <cell r="X371">
            <v>2.7</v>
          </cell>
          <cell r="Y371">
            <v>2.5</v>
          </cell>
          <cell r="Z371">
            <v>2.9</v>
          </cell>
          <cell r="AA371">
            <v>2.8</v>
          </cell>
          <cell r="AB371">
            <v>3.2</v>
          </cell>
          <cell r="AC371">
            <v>3</v>
          </cell>
          <cell r="AD371">
            <v>3.4</v>
          </cell>
          <cell r="AE371">
            <v>0.625</v>
          </cell>
          <cell r="AF371">
            <v>1.0249999999999999</v>
          </cell>
          <cell r="AG371">
            <v>0.8</v>
          </cell>
          <cell r="AH371">
            <v>1.2000000000000002</v>
          </cell>
          <cell r="AI371">
            <v>1.2999999999999998</v>
          </cell>
          <cell r="AJ371">
            <v>1.7000000000000002</v>
          </cell>
          <cell r="AK371">
            <v>1.85</v>
          </cell>
          <cell r="AL371">
            <v>2.2000000000000002</v>
          </cell>
          <cell r="AM371">
            <v>2.2000000000000002</v>
          </cell>
          <cell r="AN371">
            <v>2.6</v>
          </cell>
          <cell r="AO371">
            <v>2.4</v>
          </cell>
          <cell r="AP371">
            <v>2.8</v>
          </cell>
          <cell r="AQ371">
            <v>2.9</v>
          </cell>
          <cell r="AR371">
            <v>3.3</v>
          </cell>
          <cell r="AS371">
            <v>0.82499999999999996</v>
          </cell>
          <cell r="AT371">
            <v>1</v>
          </cell>
          <cell r="AU371">
            <v>1.5</v>
          </cell>
          <cell r="AV371">
            <v>2.0250000000000004</v>
          </cell>
          <cell r="AW371">
            <v>2.4000000000000004</v>
          </cell>
          <cell r="AX371">
            <v>2.5999999999999996</v>
          </cell>
          <cell r="AY371">
            <v>3.0999999999999996</v>
          </cell>
          <cell r="AZ371">
            <v>7.4999999999999956E-2</v>
          </cell>
          <cell r="BA371">
            <v>0</v>
          </cell>
          <cell r="BB371">
            <v>0</v>
          </cell>
          <cell r="BC371">
            <v>0</v>
          </cell>
          <cell r="BD371">
            <v>1.5999999999999996</v>
          </cell>
        </row>
        <row r="372">
          <cell r="A372">
            <v>37651</v>
          </cell>
          <cell r="C372">
            <v>0.4</v>
          </cell>
          <cell r="D372">
            <v>0.6</v>
          </cell>
          <cell r="E372">
            <v>1</v>
          </cell>
          <cell r="F372">
            <v>1.5</v>
          </cell>
          <cell r="G372">
            <v>0.7</v>
          </cell>
          <cell r="H372">
            <v>1.1000000000000001</v>
          </cell>
          <cell r="I372">
            <v>0.9</v>
          </cell>
          <cell r="J372">
            <v>1.3</v>
          </cell>
          <cell r="K372">
            <v>1</v>
          </cell>
          <cell r="L372">
            <v>1.5</v>
          </cell>
          <cell r="M372">
            <v>1.25</v>
          </cell>
          <cell r="N372">
            <v>1.75</v>
          </cell>
          <cell r="O372">
            <v>1.2</v>
          </cell>
          <cell r="P372">
            <v>1.6</v>
          </cell>
          <cell r="Q372">
            <v>2</v>
          </cell>
          <cell r="R372">
            <v>2.4</v>
          </cell>
          <cell r="S372">
            <v>1.8</v>
          </cell>
          <cell r="T372">
            <v>2.2000000000000002</v>
          </cell>
          <cell r="U372">
            <v>2.1</v>
          </cell>
          <cell r="V372">
            <v>2.5</v>
          </cell>
          <cell r="W372">
            <v>2.4</v>
          </cell>
          <cell r="X372">
            <v>2.9</v>
          </cell>
          <cell r="Y372">
            <v>2.6</v>
          </cell>
          <cell r="Z372">
            <v>3.1</v>
          </cell>
          <cell r="AA372">
            <v>2.8</v>
          </cell>
          <cell r="AB372">
            <v>3.2</v>
          </cell>
          <cell r="AC372">
            <v>3</v>
          </cell>
          <cell r="AD372">
            <v>3.4</v>
          </cell>
          <cell r="AE372">
            <v>0.7</v>
          </cell>
          <cell r="AF372">
            <v>1.05</v>
          </cell>
          <cell r="AG372">
            <v>0.8</v>
          </cell>
          <cell r="AH372">
            <v>1.2000000000000002</v>
          </cell>
          <cell r="AI372">
            <v>1.125</v>
          </cell>
          <cell r="AJ372">
            <v>1.625</v>
          </cell>
          <cell r="AK372">
            <v>1.6</v>
          </cell>
          <cell r="AL372">
            <v>2</v>
          </cell>
          <cell r="AM372">
            <v>1.9500000000000002</v>
          </cell>
          <cell r="AN372">
            <v>2.35</v>
          </cell>
          <cell r="AO372">
            <v>2.5</v>
          </cell>
          <cell r="AP372">
            <v>3</v>
          </cell>
          <cell r="AQ372">
            <v>2.9</v>
          </cell>
          <cell r="AR372">
            <v>3.3</v>
          </cell>
          <cell r="AS372">
            <v>0.875</v>
          </cell>
          <cell r="AT372">
            <v>1</v>
          </cell>
          <cell r="AU372">
            <v>1.375</v>
          </cell>
          <cell r="AV372">
            <v>1.8</v>
          </cell>
          <cell r="AW372">
            <v>2.1500000000000004</v>
          </cell>
          <cell r="AX372">
            <v>2.75</v>
          </cell>
          <cell r="AY372">
            <v>3.0999999999999996</v>
          </cell>
          <cell r="AZ372">
            <v>5.0000000000000044E-2</v>
          </cell>
          <cell r="BA372">
            <v>-0.25</v>
          </cell>
          <cell r="BB372">
            <v>0.15000000000000036</v>
          </cell>
          <cell r="BC372">
            <v>0</v>
          </cell>
          <cell r="BD372">
            <v>1.7249999999999996</v>
          </cell>
        </row>
        <row r="373">
          <cell r="A373">
            <v>37652</v>
          </cell>
          <cell r="C373">
            <v>0.25</v>
          </cell>
          <cell r="D373">
            <v>0.4</v>
          </cell>
          <cell r="E373">
            <v>3</v>
          </cell>
          <cell r="F373">
            <v>6</v>
          </cell>
          <cell r="G373">
            <v>0.5</v>
          </cell>
          <cell r="H373">
            <v>0.9</v>
          </cell>
          <cell r="I373">
            <v>0.7</v>
          </cell>
          <cell r="J373">
            <v>1.1000000000000001</v>
          </cell>
          <cell r="K373">
            <v>1</v>
          </cell>
          <cell r="L373">
            <v>1.5</v>
          </cell>
          <cell r="M373">
            <v>1.25</v>
          </cell>
          <cell r="N373">
            <v>1.75</v>
          </cell>
          <cell r="O373">
            <v>1</v>
          </cell>
          <cell r="P373">
            <v>1.4</v>
          </cell>
          <cell r="Q373">
            <v>1.2</v>
          </cell>
          <cell r="R373">
            <v>1.6</v>
          </cell>
          <cell r="S373">
            <v>1.7</v>
          </cell>
          <cell r="T373">
            <v>2.1</v>
          </cell>
          <cell r="U373">
            <v>1.9</v>
          </cell>
          <cell r="V373">
            <v>2.2999999999999998</v>
          </cell>
          <cell r="W373">
            <v>2.4</v>
          </cell>
          <cell r="X373">
            <v>2.8</v>
          </cell>
          <cell r="Y373">
            <v>2.6</v>
          </cell>
          <cell r="Z373">
            <v>3</v>
          </cell>
          <cell r="AA373">
            <v>2.8</v>
          </cell>
          <cell r="AB373">
            <v>3.2</v>
          </cell>
          <cell r="AC373">
            <v>3</v>
          </cell>
          <cell r="AD373">
            <v>3.4</v>
          </cell>
          <cell r="AE373">
            <v>1.625</v>
          </cell>
          <cell r="AF373">
            <v>3.2</v>
          </cell>
          <cell r="AG373">
            <v>0.6</v>
          </cell>
          <cell r="AH373">
            <v>1</v>
          </cell>
          <cell r="AI373">
            <v>1.125</v>
          </cell>
          <cell r="AJ373">
            <v>1.625</v>
          </cell>
          <cell r="AK373">
            <v>1.1000000000000001</v>
          </cell>
          <cell r="AL373">
            <v>1.5</v>
          </cell>
          <cell r="AM373">
            <v>1.7999999999999998</v>
          </cell>
          <cell r="AN373">
            <v>2.2000000000000002</v>
          </cell>
          <cell r="AO373">
            <v>2.5</v>
          </cell>
          <cell r="AP373">
            <v>2.9</v>
          </cell>
          <cell r="AQ373">
            <v>2.9</v>
          </cell>
          <cell r="AR373">
            <v>3.3</v>
          </cell>
          <cell r="AS373">
            <v>2.4125000000000001</v>
          </cell>
          <cell r="AT373">
            <v>0.8</v>
          </cell>
          <cell r="AU373">
            <v>1.375</v>
          </cell>
          <cell r="AV373">
            <v>1.3</v>
          </cell>
          <cell r="AW373">
            <v>2</v>
          </cell>
          <cell r="AX373">
            <v>2.7</v>
          </cell>
          <cell r="AY373">
            <v>3.0999999999999996</v>
          </cell>
          <cell r="AZ373">
            <v>1.5375000000000001</v>
          </cell>
          <cell r="BA373">
            <v>-0.15000000000000036</v>
          </cell>
          <cell r="BB373">
            <v>-4.9999999999999822E-2</v>
          </cell>
          <cell r="BC373">
            <v>0</v>
          </cell>
          <cell r="BD373">
            <v>1.7249999999999996</v>
          </cell>
        </row>
        <row r="374">
          <cell r="A374">
            <v>37653</v>
          </cell>
          <cell r="C374">
            <v>1.25</v>
          </cell>
          <cell r="D374">
            <v>1.75</v>
          </cell>
          <cell r="E374">
            <v>4.25</v>
          </cell>
          <cell r="F374">
            <v>4.75</v>
          </cell>
          <cell r="G374">
            <v>2.25</v>
          </cell>
          <cell r="H374">
            <v>3.25</v>
          </cell>
          <cell r="I374">
            <v>3</v>
          </cell>
          <cell r="J374">
            <v>3.75</v>
          </cell>
          <cell r="K374">
            <v>2</v>
          </cell>
          <cell r="L374">
            <v>2.5</v>
          </cell>
          <cell r="M374">
            <v>2.25</v>
          </cell>
          <cell r="N374">
            <v>2.75</v>
          </cell>
          <cell r="O374">
            <v>2.2999999999999998</v>
          </cell>
          <cell r="P374">
            <v>2.6</v>
          </cell>
          <cell r="Q374">
            <v>2.5</v>
          </cell>
          <cell r="R374">
            <v>3</v>
          </cell>
          <cell r="S374">
            <v>2.2999999999999998</v>
          </cell>
          <cell r="T374">
            <v>2.8</v>
          </cell>
          <cell r="U374">
            <v>2.5</v>
          </cell>
          <cell r="V374">
            <v>3</v>
          </cell>
          <cell r="W374">
            <v>2.4</v>
          </cell>
          <cell r="X374">
            <v>2.8</v>
          </cell>
          <cell r="Y374">
            <v>2.6</v>
          </cell>
          <cell r="Z374">
            <v>3</v>
          </cell>
          <cell r="AA374">
            <v>2.9</v>
          </cell>
          <cell r="AB374">
            <v>3.4</v>
          </cell>
          <cell r="AC374">
            <v>3.1</v>
          </cell>
          <cell r="AD374">
            <v>3.6</v>
          </cell>
          <cell r="AE374">
            <v>2.75</v>
          </cell>
          <cell r="AF374">
            <v>3.25</v>
          </cell>
          <cell r="AG374">
            <v>2.625</v>
          </cell>
          <cell r="AH374">
            <v>3.5</v>
          </cell>
          <cell r="AI374">
            <v>2.125</v>
          </cell>
          <cell r="AJ374">
            <v>2.625</v>
          </cell>
          <cell r="AK374">
            <v>2.4</v>
          </cell>
          <cell r="AL374">
            <v>2.8</v>
          </cell>
          <cell r="AM374">
            <v>2.4</v>
          </cell>
          <cell r="AN374">
            <v>2.9</v>
          </cell>
          <cell r="AO374">
            <v>2.5</v>
          </cell>
          <cell r="AP374">
            <v>2.9</v>
          </cell>
          <cell r="AQ374">
            <v>3</v>
          </cell>
          <cell r="AR374">
            <v>3.5</v>
          </cell>
          <cell r="AS374">
            <v>3</v>
          </cell>
          <cell r="AT374">
            <v>3.0625</v>
          </cell>
          <cell r="AU374">
            <v>2.375</v>
          </cell>
          <cell r="AV374">
            <v>2.5999999999999996</v>
          </cell>
          <cell r="AW374">
            <v>2.65</v>
          </cell>
          <cell r="AX374">
            <v>2.7</v>
          </cell>
          <cell r="AY374">
            <v>3.25</v>
          </cell>
          <cell r="AZ374">
            <v>0.58749999999999991</v>
          </cell>
          <cell r="BA374">
            <v>0.64999999999999991</v>
          </cell>
          <cell r="BB374">
            <v>0</v>
          </cell>
          <cell r="BC374">
            <v>0.15000000000000036</v>
          </cell>
          <cell r="BD374">
            <v>0.875</v>
          </cell>
        </row>
        <row r="375">
          <cell r="A375">
            <v>37654</v>
          </cell>
          <cell r="C375">
            <v>1.25</v>
          </cell>
          <cell r="D375">
            <v>1.75</v>
          </cell>
          <cell r="E375">
            <v>4.25</v>
          </cell>
          <cell r="F375">
            <v>4.75</v>
          </cell>
          <cell r="G375">
            <v>2.25</v>
          </cell>
          <cell r="H375">
            <v>3.25</v>
          </cell>
          <cell r="I375">
            <v>3</v>
          </cell>
          <cell r="J375">
            <v>3.75</v>
          </cell>
          <cell r="K375">
            <v>2</v>
          </cell>
          <cell r="L375">
            <v>2.5</v>
          </cell>
          <cell r="M375">
            <v>2.25</v>
          </cell>
          <cell r="N375">
            <v>2.75</v>
          </cell>
          <cell r="O375">
            <v>2.2999999999999998</v>
          </cell>
          <cell r="P375">
            <v>2.6</v>
          </cell>
          <cell r="Q375">
            <v>2.5</v>
          </cell>
          <cell r="R375">
            <v>3</v>
          </cell>
          <cell r="S375">
            <v>2.2999999999999998</v>
          </cell>
          <cell r="T375">
            <v>2.8</v>
          </cell>
          <cell r="U375">
            <v>2.5</v>
          </cell>
          <cell r="V375">
            <v>3</v>
          </cell>
          <cell r="W375">
            <v>2.4</v>
          </cell>
          <cell r="X375">
            <v>2.8</v>
          </cell>
          <cell r="Y375">
            <v>2.6</v>
          </cell>
          <cell r="Z375">
            <v>3</v>
          </cell>
          <cell r="AA375">
            <v>2.9</v>
          </cell>
          <cell r="AB375">
            <v>3.4</v>
          </cell>
          <cell r="AC375">
            <v>3.1</v>
          </cell>
          <cell r="AD375">
            <v>3.6</v>
          </cell>
          <cell r="AE375">
            <v>2.75</v>
          </cell>
          <cell r="AF375">
            <v>3.25</v>
          </cell>
          <cell r="AG375">
            <v>2.625</v>
          </cell>
          <cell r="AH375">
            <v>3.5</v>
          </cell>
          <cell r="AI375">
            <v>2.125</v>
          </cell>
          <cell r="AJ375">
            <v>2.625</v>
          </cell>
          <cell r="AK375">
            <v>2.4</v>
          </cell>
          <cell r="AL375">
            <v>2.8</v>
          </cell>
          <cell r="AM375">
            <v>2.4</v>
          </cell>
          <cell r="AN375">
            <v>2.9</v>
          </cell>
          <cell r="AO375">
            <v>2.5</v>
          </cell>
          <cell r="AP375">
            <v>2.9</v>
          </cell>
          <cell r="AQ375">
            <v>3</v>
          </cell>
          <cell r="AR375">
            <v>3.5</v>
          </cell>
          <cell r="AS375">
            <v>3</v>
          </cell>
          <cell r="AT375">
            <v>3.0625</v>
          </cell>
          <cell r="AU375">
            <v>2.375</v>
          </cell>
          <cell r="AV375">
            <v>2.5999999999999996</v>
          </cell>
          <cell r="AW375">
            <v>2.65</v>
          </cell>
          <cell r="AX375">
            <v>2.7</v>
          </cell>
          <cell r="AY375">
            <v>3.25</v>
          </cell>
          <cell r="AZ375">
            <v>0</v>
          </cell>
          <cell r="BA375">
            <v>0</v>
          </cell>
          <cell r="BB375">
            <v>0</v>
          </cell>
          <cell r="BC375">
            <v>0</v>
          </cell>
          <cell r="BD375">
            <v>0.875</v>
          </cell>
        </row>
        <row r="376">
          <cell r="A376">
            <v>37655</v>
          </cell>
          <cell r="C376">
            <v>1.25</v>
          </cell>
          <cell r="D376">
            <v>1.75</v>
          </cell>
          <cell r="E376">
            <v>2</v>
          </cell>
          <cell r="F376">
            <v>2.5</v>
          </cell>
          <cell r="G376">
            <v>2</v>
          </cell>
          <cell r="H376">
            <v>2.5</v>
          </cell>
          <cell r="I376">
            <v>2.2000000000000002</v>
          </cell>
          <cell r="J376">
            <v>2.7</v>
          </cell>
          <cell r="K376">
            <v>2</v>
          </cell>
          <cell r="L376">
            <v>2.4</v>
          </cell>
          <cell r="M376">
            <v>2.2000000000000002</v>
          </cell>
          <cell r="N376">
            <v>2.6</v>
          </cell>
          <cell r="O376">
            <v>2</v>
          </cell>
          <cell r="P376">
            <v>2.5</v>
          </cell>
          <cell r="Q376">
            <v>2.2000000000000002</v>
          </cell>
          <cell r="R376">
            <v>2.7</v>
          </cell>
          <cell r="S376">
            <v>2.2000000000000002</v>
          </cell>
          <cell r="T376">
            <v>2.7</v>
          </cell>
          <cell r="U376">
            <v>2.4</v>
          </cell>
          <cell r="V376">
            <v>2.9</v>
          </cell>
          <cell r="W376">
            <v>2.5</v>
          </cell>
          <cell r="X376">
            <v>3</v>
          </cell>
          <cell r="Y376">
            <v>2.7</v>
          </cell>
          <cell r="Z376">
            <v>3.2</v>
          </cell>
          <cell r="AA376">
            <v>2.9</v>
          </cell>
          <cell r="AB376">
            <v>3.4</v>
          </cell>
          <cell r="AC376">
            <v>3.1</v>
          </cell>
          <cell r="AD376">
            <v>3.6</v>
          </cell>
          <cell r="AE376">
            <v>1.625</v>
          </cell>
          <cell r="AF376">
            <v>2.125</v>
          </cell>
          <cell r="AG376">
            <v>2.1</v>
          </cell>
          <cell r="AH376">
            <v>2.6</v>
          </cell>
          <cell r="AI376">
            <v>2.1</v>
          </cell>
          <cell r="AJ376">
            <v>2.5</v>
          </cell>
          <cell r="AK376">
            <v>2.1</v>
          </cell>
          <cell r="AL376">
            <v>2.6</v>
          </cell>
          <cell r="AM376">
            <v>2.2999999999999998</v>
          </cell>
          <cell r="AN376">
            <v>2.8</v>
          </cell>
          <cell r="AO376">
            <v>2.6</v>
          </cell>
          <cell r="AP376">
            <v>3.1</v>
          </cell>
          <cell r="AQ376">
            <v>3</v>
          </cell>
          <cell r="AR376">
            <v>3.5</v>
          </cell>
          <cell r="AS376">
            <v>1.875</v>
          </cell>
          <cell r="AT376">
            <v>2.35</v>
          </cell>
          <cell r="AU376">
            <v>2.2999999999999998</v>
          </cell>
          <cell r="AV376">
            <v>2.35</v>
          </cell>
          <cell r="AW376">
            <v>2.5499999999999998</v>
          </cell>
          <cell r="AX376">
            <v>2.85</v>
          </cell>
          <cell r="AY376">
            <v>3.25</v>
          </cell>
          <cell r="AZ376">
            <v>-1.125</v>
          </cell>
          <cell r="BA376">
            <v>-0.10000000000000009</v>
          </cell>
          <cell r="BB376">
            <v>0.14999999999999991</v>
          </cell>
          <cell r="BC376">
            <v>0</v>
          </cell>
          <cell r="BD376">
            <v>0.95000000000000018</v>
          </cell>
        </row>
        <row r="377">
          <cell r="A377">
            <v>37656</v>
          </cell>
          <cell r="C377">
            <v>1.25</v>
          </cell>
          <cell r="D377">
            <v>1.75</v>
          </cell>
          <cell r="E377">
            <v>2</v>
          </cell>
          <cell r="F377">
            <v>2.5</v>
          </cell>
          <cell r="G377">
            <v>2.5</v>
          </cell>
          <cell r="H377">
            <v>3</v>
          </cell>
          <cell r="I377">
            <v>2.7</v>
          </cell>
          <cell r="J377">
            <v>3.2</v>
          </cell>
          <cell r="K377">
            <v>2.2999999999999998</v>
          </cell>
          <cell r="L377">
            <v>2.7</v>
          </cell>
          <cell r="M377">
            <v>2.5</v>
          </cell>
          <cell r="N377">
            <v>2.9</v>
          </cell>
          <cell r="O377">
            <v>2.2000000000000002</v>
          </cell>
          <cell r="P377">
            <v>2.7</v>
          </cell>
          <cell r="Q377">
            <v>2.4</v>
          </cell>
          <cell r="R377">
            <v>3</v>
          </cell>
          <cell r="S377">
            <v>2.2000000000000002</v>
          </cell>
          <cell r="T377">
            <v>2.7</v>
          </cell>
          <cell r="U377">
            <v>2.4</v>
          </cell>
          <cell r="V377">
            <v>2.9</v>
          </cell>
          <cell r="W377">
            <v>2.5</v>
          </cell>
          <cell r="X377">
            <v>3</v>
          </cell>
          <cell r="Y377">
            <v>2.7</v>
          </cell>
          <cell r="Z377">
            <v>3.2</v>
          </cell>
          <cell r="AA377">
            <v>2.9</v>
          </cell>
          <cell r="AB377">
            <v>3.4</v>
          </cell>
          <cell r="AC377">
            <v>3.1</v>
          </cell>
          <cell r="AD377">
            <v>3.6</v>
          </cell>
          <cell r="AE377">
            <v>1.625</v>
          </cell>
          <cell r="AF377">
            <v>2.125</v>
          </cell>
          <cell r="AG377">
            <v>2.6</v>
          </cell>
          <cell r="AH377">
            <v>3.1</v>
          </cell>
          <cell r="AI377">
            <v>2.4</v>
          </cell>
          <cell r="AJ377">
            <v>2.8</v>
          </cell>
          <cell r="AK377">
            <v>2.2999999999999998</v>
          </cell>
          <cell r="AL377">
            <v>2.85</v>
          </cell>
          <cell r="AM377">
            <v>2.2999999999999998</v>
          </cell>
          <cell r="AN377">
            <v>2.8</v>
          </cell>
          <cell r="AO377">
            <v>2.6</v>
          </cell>
          <cell r="AP377">
            <v>3.1</v>
          </cell>
          <cell r="AQ377">
            <v>3</v>
          </cell>
          <cell r="AR377">
            <v>3.5</v>
          </cell>
          <cell r="AS377">
            <v>1.875</v>
          </cell>
          <cell r="AT377">
            <v>2.85</v>
          </cell>
          <cell r="AU377">
            <v>2.5999999999999996</v>
          </cell>
          <cell r="AV377">
            <v>2.5750000000000002</v>
          </cell>
          <cell r="AW377">
            <v>2.5499999999999998</v>
          </cell>
          <cell r="AX377">
            <v>2.85</v>
          </cell>
          <cell r="AY377">
            <v>3.25</v>
          </cell>
          <cell r="AZ377">
            <v>0</v>
          </cell>
          <cell r="BA377">
            <v>0</v>
          </cell>
          <cell r="BB377">
            <v>0</v>
          </cell>
          <cell r="BC377">
            <v>0</v>
          </cell>
          <cell r="BD377">
            <v>0.65000000000000036</v>
          </cell>
        </row>
        <row r="378">
          <cell r="A378">
            <v>37657</v>
          </cell>
          <cell r="C378">
            <v>1.25</v>
          </cell>
          <cell r="D378">
            <v>1.75</v>
          </cell>
          <cell r="E378">
            <v>2</v>
          </cell>
          <cell r="F378">
            <v>2.5</v>
          </cell>
          <cell r="G378">
            <v>2.5</v>
          </cell>
          <cell r="H378">
            <v>3</v>
          </cell>
          <cell r="I378">
            <v>2.7</v>
          </cell>
          <cell r="J378">
            <v>3.2</v>
          </cell>
          <cell r="K378">
            <v>2.2999999999999998</v>
          </cell>
          <cell r="L378">
            <v>2.7</v>
          </cell>
          <cell r="M378">
            <v>2.5</v>
          </cell>
          <cell r="N378">
            <v>2.9</v>
          </cell>
          <cell r="O378">
            <v>2.2000000000000002</v>
          </cell>
          <cell r="P378">
            <v>2.7</v>
          </cell>
          <cell r="Q378">
            <v>2.4</v>
          </cell>
          <cell r="R378">
            <v>3</v>
          </cell>
          <cell r="S378">
            <v>2.2000000000000002</v>
          </cell>
          <cell r="T378">
            <v>2.7</v>
          </cell>
          <cell r="U378">
            <v>2.4</v>
          </cell>
          <cell r="V378">
            <v>2.9</v>
          </cell>
          <cell r="W378">
            <v>2.5</v>
          </cell>
          <cell r="X378">
            <v>3</v>
          </cell>
          <cell r="Y378">
            <v>2.7</v>
          </cell>
          <cell r="Z378">
            <v>3.2</v>
          </cell>
          <cell r="AA378">
            <v>2.9</v>
          </cell>
          <cell r="AB378">
            <v>3.4</v>
          </cell>
          <cell r="AC378">
            <v>3.1</v>
          </cell>
          <cell r="AD378">
            <v>3.6</v>
          </cell>
          <cell r="AE378">
            <v>1.625</v>
          </cell>
          <cell r="AF378">
            <v>2.125</v>
          </cell>
          <cell r="AG378">
            <v>2.6</v>
          </cell>
          <cell r="AH378">
            <v>3.1</v>
          </cell>
          <cell r="AI378">
            <v>2.4</v>
          </cell>
          <cell r="AJ378">
            <v>2.8</v>
          </cell>
          <cell r="AK378">
            <v>2.2999999999999998</v>
          </cell>
          <cell r="AL378">
            <v>2.85</v>
          </cell>
          <cell r="AM378">
            <v>2.2999999999999998</v>
          </cell>
          <cell r="AN378">
            <v>2.8</v>
          </cell>
          <cell r="AO378">
            <v>2.6</v>
          </cell>
          <cell r="AP378">
            <v>3.1</v>
          </cell>
          <cell r="AQ378">
            <v>3</v>
          </cell>
          <cell r="AR378">
            <v>3.5</v>
          </cell>
          <cell r="AS378">
            <v>1.875</v>
          </cell>
          <cell r="AT378">
            <v>2.85</v>
          </cell>
          <cell r="AU378">
            <v>2.5999999999999996</v>
          </cell>
          <cell r="AV378">
            <v>2.5750000000000002</v>
          </cell>
          <cell r="AW378">
            <v>2.5499999999999998</v>
          </cell>
          <cell r="AX378">
            <v>2.85</v>
          </cell>
          <cell r="AY378">
            <v>3.25</v>
          </cell>
          <cell r="AZ378">
            <v>0</v>
          </cell>
          <cell r="BA378">
            <v>0</v>
          </cell>
          <cell r="BB378">
            <v>0</v>
          </cell>
          <cell r="BC378">
            <v>0</v>
          </cell>
          <cell r="BD378">
            <v>0.65000000000000036</v>
          </cell>
        </row>
        <row r="379">
          <cell r="A379">
            <v>37658</v>
          </cell>
          <cell r="C379">
            <v>2</v>
          </cell>
          <cell r="D379">
            <v>2.5</v>
          </cell>
          <cell r="E379">
            <v>4.75</v>
          </cell>
          <cell r="F379">
            <v>5.25</v>
          </cell>
          <cell r="G379">
            <v>3.5</v>
          </cell>
          <cell r="H379">
            <v>4.25</v>
          </cell>
          <cell r="I379">
            <v>4.25</v>
          </cell>
          <cell r="J379">
            <v>4.75</v>
          </cell>
          <cell r="K379">
            <v>3</v>
          </cell>
          <cell r="L379">
            <v>3.5</v>
          </cell>
          <cell r="M379">
            <v>3.4</v>
          </cell>
          <cell r="N379">
            <v>3.9</v>
          </cell>
          <cell r="O379">
            <v>3</v>
          </cell>
          <cell r="P379">
            <v>3.5</v>
          </cell>
          <cell r="Q379">
            <v>3.2</v>
          </cell>
          <cell r="R379">
            <v>3.7</v>
          </cell>
          <cell r="S379">
            <v>2.8</v>
          </cell>
          <cell r="T379">
            <v>3.3</v>
          </cell>
          <cell r="U379">
            <v>3</v>
          </cell>
          <cell r="V379">
            <v>3.5</v>
          </cell>
          <cell r="W379">
            <v>2.8</v>
          </cell>
          <cell r="X379">
            <v>3.3</v>
          </cell>
          <cell r="Y379">
            <v>3</v>
          </cell>
          <cell r="Z379">
            <v>3.5</v>
          </cell>
          <cell r="AA379">
            <v>3.1</v>
          </cell>
          <cell r="AB379">
            <v>3.6</v>
          </cell>
          <cell r="AC379">
            <v>3.3</v>
          </cell>
          <cell r="AD379">
            <v>3.8</v>
          </cell>
          <cell r="AE379">
            <v>3.375</v>
          </cell>
          <cell r="AF379">
            <v>3.875</v>
          </cell>
          <cell r="AG379">
            <v>3.875</v>
          </cell>
          <cell r="AH379">
            <v>4.5</v>
          </cell>
          <cell r="AI379">
            <v>3.2</v>
          </cell>
          <cell r="AJ379">
            <v>3.7</v>
          </cell>
          <cell r="AK379">
            <v>3.1</v>
          </cell>
          <cell r="AL379">
            <v>3.6</v>
          </cell>
          <cell r="AM379">
            <v>2.9</v>
          </cell>
          <cell r="AN379">
            <v>3.4</v>
          </cell>
          <cell r="AO379">
            <v>2.9</v>
          </cell>
          <cell r="AP379">
            <v>3.4</v>
          </cell>
          <cell r="AQ379">
            <v>3.2</v>
          </cell>
          <cell r="AR379">
            <v>3.7</v>
          </cell>
          <cell r="AS379">
            <v>3.625</v>
          </cell>
          <cell r="AT379">
            <v>4.1875</v>
          </cell>
          <cell r="AU379">
            <v>3.45</v>
          </cell>
          <cell r="AV379">
            <v>3.35</v>
          </cell>
          <cell r="AW379">
            <v>3.15</v>
          </cell>
          <cell r="AX379">
            <v>3.15</v>
          </cell>
          <cell r="AY379">
            <v>3.45</v>
          </cell>
          <cell r="AZ379">
            <v>1.75</v>
          </cell>
          <cell r="BA379">
            <v>0.60000000000000009</v>
          </cell>
          <cell r="BB379">
            <v>0.29999999999999982</v>
          </cell>
          <cell r="BC379">
            <v>0.20000000000000018</v>
          </cell>
          <cell r="BD379">
            <v>0</v>
          </cell>
        </row>
        <row r="380">
          <cell r="A380">
            <v>37659</v>
          </cell>
          <cell r="C380">
            <v>1.5</v>
          </cell>
          <cell r="D380">
            <v>2</v>
          </cell>
          <cell r="E380">
            <v>4</v>
          </cell>
          <cell r="F380">
            <v>4.5</v>
          </cell>
          <cell r="G380">
            <v>3.5</v>
          </cell>
          <cell r="H380">
            <v>4</v>
          </cell>
          <cell r="I380">
            <v>3.75</v>
          </cell>
          <cell r="J380">
            <v>4.25</v>
          </cell>
          <cell r="K380">
            <v>3.2</v>
          </cell>
          <cell r="L380">
            <v>3.7</v>
          </cell>
          <cell r="M380">
            <v>3.4</v>
          </cell>
          <cell r="N380">
            <v>3.9</v>
          </cell>
          <cell r="O380">
            <v>2.9</v>
          </cell>
          <cell r="P380">
            <v>3.4</v>
          </cell>
          <cell r="Q380">
            <v>3.1</v>
          </cell>
          <cell r="R380">
            <v>3.6</v>
          </cell>
          <cell r="S380">
            <v>2.8</v>
          </cell>
          <cell r="T380">
            <v>3.3</v>
          </cell>
          <cell r="U380">
            <v>3</v>
          </cell>
          <cell r="V380">
            <v>3.5</v>
          </cell>
          <cell r="W380">
            <v>2.9</v>
          </cell>
          <cell r="X380">
            <v>3.4</v>
          </cell>
          <cell r="Y380">
            <v>3.1</v>
          </cell>
          <cell r="Z380">
            <v>3.6</v>
          </cell>
          <cell r="AA380">
            <v>3.2</v>
          </cell>
          <cell r="AB380">
            <v>3.7</v>
          </cell>
          <cell r="AC380">
            <v>3.4</v>
          </cell>
          <cell r="AD380">
            <v>3.9</v>
          </cell>
          <cell r="AE380">
            <v>2.75</v>
          </cell>
          <cell r="AF380">
            <v>3.25</v>
          </cell>
          <cell r="AG380">
            <v>3.625</v>
          </cell>
          <cell r="AH380">
            <v>4.125</v>
          </cell>
          <cell r="AI380">
            <v>3.3</v>
          </cell>
          <cell r="AJ380">
            <v>3.8</v>
          </cell>
          <cell r="AK380">
            <v>3</v>
          </cell>
          <cell r="AL380">
            <v>3.5</v>
          </cell>
          <cell r="AM380">
            <v>2.9</v>
          </cell>
          <cell r="AN380">
            <v>3.4</v>
          </cell>
          <cell r="AO380">
            <v>3</v>
          </cell>
          <cell r="AP380">
            <v>3.5</v>
          </cell>
          <cell r="AQ380">
            <v>3.3</v>
          </cell>
          <cell r="AR380">
            <v>3.8</v>
          </cell>
          <cell r="AS380">
            <v>3</v>
          </cell>
          <cell r="AT380">
            <v>3.875</v>
          </cell>
          <cell r="AU380">
            <v>3.55</v>
          </cell>
          <cell r="AV380">
            <v>3.25</v>
          </cell>
          <cell r="AW380">
            <v>3.15</v>
          </cell>
          <cell r="AX380">
            <v>3.25</v>
          </cell>
          <cell r="AY380">
            <v>3.55</v>
          </cell>
          <cell r="AZ380">
            <v>-0.625</v>
          </cell>
          <cell r="BA380">
            <v>0</v>
          </cell>
          <cell r="BB380">
            <v>0.10000000000000009</v>
          </cell>
          <cell r="BC380">
            <v>9.9999999999999645E-2</v>
          </cell>
          <cell r="BD380">
            <v>0</v>
          </cell>
        </row>
        <row r="381">
          <cell r="A381">
            <v>37660</v>
          </cell>
          <cell r="C381">
            <v>3.5</v>
          </cell>
          <cell r="D381">
            <v>4.5</v>
          </cell>
          <cell r="E381">
            <v>5.25</v>
          </cell>
          <cell r="F381">
            <v>5.75</v>
          </cell>
          <cell r="G381">
            <v>3.75</v>
          </cell>
          <cell r="H381">
            <v>4.5</v>
          </cell>
          <cell r="I381">
            <v>4.25</v>
          </cell>
          <cell r="J381">
            <v>4.75</v>
          </cell>
          <cell r="K381">
            <v>3.2</v>
          </cell>
          <cell r="L381">
            <v>3.7</v>
          </cell>
          <cell r="M381">
            <v>3.4</v>
          </cell>
          <cell r="N381">
            <v>3.9</v>
          </cell>
          <cell r="O381">
            <v>2.9</v>
          </cell>
          <cell r="P381">
            <v>3.4</v>
          </cell>
          <cell r="Q381">
            <v>3.1</v>
          </cell>
          <cell r="R381">
            <v>3.6</v>
          </cell>
          <cell r="S381">
            <v>2.8</v>
          </cell>
          <cell r="T381">
            <v>3.3</v>
          </cell>
          <cell r="U381">
            <v>3</v>
          </cell>
          <cell r="V381">
            <v>3.5</v>
          </cell>
          <cell r="W381">
            <v>2.9</v>
          </cell>
          <cell r="X381">
            <v>3.4</v>
          </cell>
          <cell r="Y381">
            <v>3.1</v>
          </cell>
          <cell r="Z381">
            <v>3.6</v>
          </cell>
          <cell r="AA381">
            <v>3.2</v>
          </cell>
          <cell r="AB381">
            <v>3.7</v>
          </cell>
          <cell r="AC381">
            <v>3.4</v>
          </cell>
          <cell r="AD381">
            <v>3.9</v>
          </cell>
          <cell r="AE381">
            <v>4.375</v>
          </cell>
          <cell r="AF381">
            <v>5.125</v>
          </cell>
          <cell r="AG381">
            <v>4</v>
          </cell>
          <cell r="AH381">
            <v>4.625</v>
          </cell>
          <cell r="AI381">
            <v>3.3</v>
          </cell>
          <cell r="AJ381">
            <v>3.8</v>
          </cell>
          <cell r="AK381">
            <v>3</v>
          </cell>
          <cell r="AL381">
            <v>3.5</v>
          </cell>
          <cell r="AM381">
            <v>2.9</v>
          </cell>
          <cell r="AN381">
            <v>3.4</v>
          </cell>
          <cell r="AO381">
            <v>3</v>
          </cell>
          <cell r="AP381">
            <v>3.5</v>
          </cell>
          <cell r="AQ381">
            <v>3.3</v>
          </cell>
          <cell r="AR381">
            <v>3.8</v>
          </cell>
          <cell r="AS381">
            <v>4.75</v>
          </cell>
          <cell r="AT381">
            <v>4.3125</v>
          </cell>
          <cell r="AU381">
            <v>3.55</v>
          </cell>
          <cell r="AV381">
            <v>3.25</v>
          </cell>
          <cell r="AW381">
            <v>3.15</v>
          </cell>
          <cell r="AX381">
            <v>3.25</v>
          </cell>
          <cell r="AY381">
            <v>3.55</v>
          </cell>
          <cell r="AZ381">
            <v>1.75</v>
          </cell>
          <cell r="BA381">
            <v>0</v>
          </cell>
          <cell r="BB381">
            <v>0</v>
          </cell>
          <cell r="BC381">
            <v>0</v>
          </cell>
          <cell r="BD381">
            <v>0</v>
          </cell>
        </row>
        <row r="382">
          <cell r="A382">
            <v>37661</v>
          </cell>
          <cell r="C382">
            <v>3.5</v>
          </cell>
          <cell r="D382">
            <v>4.5</v>
          </cell>
          <cell r="E382">
            <v>5.25</v>
          </cell>
          <cell r="F382">
            <v>5.75</v>
          </cell>
          <cell r="G382">
            <v>3.75</v>
          </cell>
          <cell r="H382">
            <v>4.5</v>
          </cell>
          <cell r="I382">
            <v>4.25</v>
          </cell>
          <cell r="J382">
            <v>4.75</v>
          </cell>
          <cell r="K382">
            <v>3.2</v>
          </cell>
          <cell r="L382">
            <v>3.7</v>
          </cell>
          <cell r="M382">
            <v>3.4</v>
          </cell>
          <cell r="N382">
            <v>3.9</v>
          </cell>
          <cell r="O382">
            <v>2.9</v>
          </cell>
          <cell r="P382">
            <v>3.4</v>
          </cell>
          <cell r="Q382">
            <v>3.1</v>
          </cell>
          <cell r="R382">
            <v>3.6</v>
          </cell>
          <cell r="S382">
            <v>2.8</v>
          </cell>
          <cell r="T382">
            <v>3.3</v>
          </cell>
          <cell r="U382">
            <v>3</v>
          </cell>
          <cell r="V382">
            <v>3.5</v>
          </cell>
          <cell r="W382">
            <v>2.9</v>
          </cell>
          <cell r="X382">
            <v>3.4</v>
          </cell>
          <cell r="Y382">
            <v>3.1</v>
          </cell>
          <cell r="Z382">
            <v>3.6</v>
          </cell>
          <cell r="AA382">
            <v>3.2</v>
          </cell>
          <cell r="AB382">
            <v>3.7</v>
          </cell>
          <cell r="AC382">
            <v>3.4</v>
          </cell>
          <cell r="AD382">
            <v>3.9</v>
          </cell>
          <cell r="AE382">
            <v>4.375</v>
          </cell>
          <cell r="AF382">
            <v>5.125</v>
          </cell>
          <cell r="AG382">
            <v>4</v>
          </cell>
          <cell r="AH382">
            <v>4.625</v>
          </cell>
          <cell r="AI382">
            <v>3.3</v>
          </cell>
          <cell r="AJ382">
            <v>3.8</v>
          </cell>
          <cell r="AK382">
            <v>3</v>
          </cell>
          <cell r="AL382">
            <v>3.5</v>
          </cell>
          <cell r="AM382">
            <v>2.9</v>
          </cell>
          <cell r="AN382">
            <v>3.4</v>
          </cell>
          <cell r="AO382">
            <v>3</v>
          </cell>
          <cell r="AP382">
            <v>3.5</v>
          </cell>
          <cell r="AQ382">
            <v>3.3</v>
          </cell>
          <cell r="AR382">
            <v>3.8</v>
          </cell>
          <cell r="AS382">
            <v>4.75</v>
          </cell>
          <cell r="AT382">
            <v>4.3125</v>
          </cell>
          <cell r="AU382">
            <v>3.55</v>
          </cell>
          <cell r="AV382">
            <v>3.25</v>
          </cell>
          <cell r="AW382">
            <v>3.15</v>
          </cell>
          <cell r="AX382">
            <v>3.25</v>
          </cell>
          <cell r="AY382">
            <v>3.55</v>
          </cell>
          <cell r="AZ382">
            <v>0</v>
          </cell>
          <cell r="BA382">
            <v>0</v>
          </cell>
          <cell r="BB382">
            <v>0</v>
          </cell>
          <cell r="BC382">
            <v>0</v>
          </cell>
          <cell r="BD382">
            <v>0</v>
          </cell>
        </row>
        <row r="383">
          <cell r="A383">
            <v>37662</v>
          </cell>
          <cell r="C383">
            <v>1.5</v>
          </cell>
          <cell r="D383">
            <v>2</v>
          </cell>
          <cell r="E383">
            <v>5.25</v>
          </cell>
          <cell r="F383">
            <v>5.75</v>
          </cell>
          <cell r="G383">
            <v>3</v>
          </cell>
          <cell r="H383">
            <v>3.5</v>
          </cell>
          <cell r="I383">
            <v>5</v>
          </cell>
          <cell r="J383">
            <v>5.5</v>
          </cell>
          <cell r="K383">
            <v>2.5</v>
          </cell>
          <cell r="L383">
            <v>3.25</v>
          </cell>
          <cell r="M383">
            <v>3</v>
          </cell>
          <cell r="N383">
            <v>3.75</v>
          </cell>
          <cell r="O383">
            <v>2.5</v>
          </cell>
          <cell r="P383">
            <v>2.9</v>
          </cell>
          <cell r="Q383">
            <v>3</v>
          </cell>
          <cell r="R383">
            <v>3.5</v>
          </cell>
          <cell r="S383">
            <v>2.7</v>
          </cell>
          <cell r="T383">
            <v>3.2</v>
          </cell>
          <cell r="U383">
            <v>2.7</v>
          </cell>
          <cell r="V383">
            <v>3.3</v>
          </cell>
          <cell r="W383">
            <v>2.9</v>
          </cell>
          <cell r="X383">
            <v>3.4</v>
          </cell>
          <cell r="Y383">
            <v>3.1</v>
          </cell>
          <cell r="Z383">
            <v>3.6</v>
          </cell>
          <cell r="AA383">
            <v>3.2</v>
          </cell>
          <cell r="AB383">
            <v>3.7</v>
          </cell>
          <cell r="AC383">
            <v>3.4</v>
          </cell>
          <cell r="AD383">
            <v>3.9</v>
          </cell>
          <cell r="AE383">
            <v>3.375</v>
          </cell>
          <cell r="AF383">
            <v>3.875</v>
          </cell>
          <cell r="AG383">
            <v>4</v>
          </cell>
          <cell r="AH383">
            <v>4.5</v>
          </cell>
          <cell r="AI383">
            <v>2.75</v>
          </cell>
          <cell r="AJ383">
            <v>3.5</v>
          </cell>
          <cell r="AK383">
            <v>2.75</v>
          </cell>
          <cell r="AL383">
            <v>3.2</v>
          </cell>
          <cell r="AM383">
            <v>2.7</v>
          </cell>
          <cell r="AN383">
            <v>3.25</v>
          </cell>
          <cell r="AO383">
            <v>3</v>
          </cell>
          <cell r="AP383">
            <v>3.5</v>
          </cell>
          <cell r="AQ383">
            <v>3.3</v>
          </cell>
          <cell r="AR383">
            <v>3.8</v>
          </cell>
          <cell r="AS383">
            <v>3.625</v>
          </cell>
          <cell r="AT383">
            <v>4.25</v>
          </cell>
          <cell r="AU383">
            <v>3.125</v>
          </cell>
          <cell r="AV383">
            <v>2.9750000000000001</v>
          </cell>
          <cell r="AW383">
            <v>2.9750000000000001</v>
          </cell>
          <cell r="AX383">
            <v>3.25</v>
          </cell>
          <cell r="AY383">
            <v>3.55</v>
          </cell>
          <cell r="AZ383">
            <v>-1.125</v>
          </cell>
          <cell r="BA383">
            <v>-0.17499999999999982</v>
          </cell>
          <cell r="BB383">
            <v>0</v>
          </cell>
          <cell r="BC383">
            <v>0</v>
          </cell>
          <cell r="BD383">
            <v>0.42499999999999982</v>
          </cell>
        </row>
        <row r="384">
          <cell r="A384">
            <v>37663</v>
          </cell>
          <cell r="C384">
            <v>1.5</v>
          </cell>
          <cell r="D384">
            <v>2</v>
          </cell>
          <cell r="E384">
            <v>5.25</v>
          </cell>
          <cell r="F384">
            <v>5.75</v>
          </cell>
          <cell r="G384">
            <v>3</v>
          </cell>
          <cell r="H384">
            <v>3.5</v>
          </cell>
          <cell r="I384">
            <v>5</v>
          </cell>
          <cell r="J384">
            <v>5.5</v>
          </cell>
          <cell r="K384">
            <v>2.5</v>
          </cell>
          <cell r="L384">
            <v>3.25</v>
          </cell>
          <cell r="M384">
            <v>3</v>
          </cell>
          <cell r="N384">
            <v>3.75</v>
          </cell>
          <cell r="O384">
            <v>2.5</v>
          </cell>
          <cell r="P384">
            <v>2.9</v>
          </cell>
          <cell r="Q384">
            <v>3</v>
          </cell>
          <cell r="R384">
            <v>3.5</v>
          </cell>
          <cell r="S384">
            <v>2.7</v>
          </cell>
          <cell r="T384">
            <v>3.2</v>
          </cell>
          <cell r="U384">
            <v>2.7</v>
          </cell>
          <cell r="V384">
            <v>3.3</v>
          </cell>
          <cell r="W384">
            <v>2.9</v>
          </cell>
          <cell r="X384">
            <v>3.4</v>
          </cell>
          <cell r="Y384">
            <v>3.1</v>
          </cell>
          <cell r="Z384">
            <v>3.6</v>
          </cell>
          <cell r="AA384">
            <v>3.2</v>
          </cell>
          <cell r="AB384">
            <v>3.7</v>
          </cell>
          <cell r="AC384">
            <v>3.4</v>
          </cell>
          <cell r="AD384">
            <v>3.9</v>
          </cell>
          <cell r="AE384">
            <v>3.375</v>
          </cell>
          <cell r="AF384">
            <v>3.875</v>
          </cell>
          <cell r="AG384">
            <v>4</v>
          </cell>
          <cell r="AH384">
            <v>4.5</v>
          </cell>
          <cell r="AI384">
            <v>2.75</v>
          </cell>
          <cell r="AJ384">
            <v>3.5</v>
          </cell>
          <cell r="AK384">
            <v>2.75</v>
          </cell>
          <cell r="AL384">
            <v>3.2</v>
          </cell>
          <cell r="AM384">
            <v>2.7</v>
          </cell>
          <cell r="AN384">
            <v>3.25</v>
          </cell>
          <cell r="AO384">
            <v>3</v>
          </cell>
          <cell r="AP384">
            <v>3.5</v>
          </cell>
          <cell r="AQ384">
            <v>3.3</v>
          </cell>
          <cell r="AR384">
            <v>3.8</v>
          </cell>
          <cell r="AS384">
            <v>3.625</v>
          </cell>
          <cell r="AT384">
            <v>4.25</v>
          </cell>
          <cell r="AU384">
            <v>3.125</v>
          </cell>
          <cell r="AV384">
            <v>2.9750000000000001</v>
          </cell>
          <cell r="AW384">
            <v>2.9750000000000001</v>
          </cell>
          <cell r="AX384">
            <v>3.25</v>
          </cell>
          <cell r="AY384">
            <v>3.55</v>
          </cell>
          <cell r="AZ384">
            <v>0</v>
          </cell>
          <cell r="BA384">
            <v>0</v>
          </cell>
          <cell r="BB384">
            <v>0</v>
          </cell>
          <cell r="BC384">
            <v>0</v>
          </cell>
          <cell r="BD384">
            <v>0.42499999999999982</v>
          </cell>
        </row>
        <row r="385">
          <cell r="A385">
            <v>37664</v>
          </cell>
          <cell r="C385">
            <v>1.5</v>
          </cell>
          <cell r="D385">
            <v>2</v>
          </cell>
          <cell r="E385">
            <v>5.25</v>
          </cell>
          <cell r="F385">
            <v>5.75</v>
          </cell>
          <cell r="G385">
            <v>3</v>
          </cell>
          <cell r="H385">
            <v>3.5</v>
          </cell>
          <cell r="I385">
            <v>5</v>
          </cell>
          <cell r="J385">
            <v>5.5</v>
          </cell>
          <cell r="K385">
            <v>2.5</v>
          </cell>
          <cell r="L385">
            <v>3.25</v>
          </cell>
          <cell r="M385">
            <v>3</v>
          </cell>
          <cell r="N385">
            <v>3.75</v>
          </cell>
          <cell r="O385">
            <v>2.5</v>
          </cell>
          <cell r="P385">
            <v>2.9</v>
          </cell>
          <cell r="Q385">
            <v>3</v>
          </cell>
          <cell r="R385">
            <v>3.5</v>
          </cell>
          <cell r="S385">
            <v>2.7</v>
          </cell>
          <cell r="T385">
            <v>3.2</v>
          </cell>
          <cell r="U385">
            <v>2.7</v>
          </cell>
          <cell r="V385">
            <v>3.3</v>
          </cell>
          <cell r="W385">
            <v>2.9</v>
          </cell>
          <cell r="X385">
            <v>3.4</v>
          </cell>
          <cell r="Y385">
            <v>3.1</v>
          </cell>
          <cell r="Z385">
            <v>3.6</v>
          </cell>
          <cell r="AA385">
            <v>3.2</v>
          </cell>
          <cell r="AB385">
            <v>3.7</v>
          </cell>
          <cell r="AC385">
            <v>3.4</v>
          </cell>
          <cell r="AD385">
            <v>3.9</v>
          </cell>
          <cell r="AE385">
            <v>3.375</v>
          </cell>
          <cell r="AF385">
            <v>3.875</v>
          </cell>
          <cell r="AG385">
            <v>4</v>
          </cell>
          <cell r="AH385">
            <v>4.5</v>
          </cell>
          <cell r="AI385">
            <v>2.75</v>
          </cell>
          <cell r="AJ385">
            <v>3.5</v>
          </cell>
          <cell r="AK385">
            <v>2.75</v>
          </cell>
          <cell r="AL385">
            <v>3.2</v>
          </cell>
          <cell r="AM385">
            <v>2.7</v>
          </cell>
          <cell r="AN385">
            <v>3.25</v>
          </cell>
          <cell r="AO385">
            <v>3</v>
          </cell>
          <cell r="AP385">
            <v>3.5</v>
          </cell>
          <cell r="AQ385">
            <v>3.3</v>
          </cell>
          <cell r="AR385">
            <v>3.8</v>
          </cell>
          <cell r="AS385">
            <v>3.625</v>
          </cell>
          <cell r="AT385">
            <v>4.25</v>
          </cell>
          <cell r="AU385">
            <v>3.125</v>
          </cell>
          <cell r="AV385">
            <v>2.9750000000000001</v>
          </cell>
          <cell r="AW385">
            <v>2.9750000000000001</v>
          </cell>
          <cell r="AX385">
            <v>3.25</v>
          </cell>
          <cell r="AY385">
            <v>3.55</v>
          </cell>
          <cell r="AZ385">
            <v>0</v>
          </cell>
          <cell r="BA385">
            <v>0</v>
          </cell>
          <cell r="BB385">
            <v>0</v>
          </cell>
          <cell r="BC385">
            <v>0</v>
          </cell>
          <cell r="BD385">
            <v>0.42499999999999982</v>
          </cell>
        </row>
        <row r="386">
          <cell r="A386">
            <v>37665</v>
          </cell>
          <cell r="C386">
            <v>1.5</v>
          </cell>
          <cell r="D386">
            <v>2</v>
          </cell>
          <cell r="E386">
            <v>5.25</v>
          </cell>
          <cell r="F386">
            <v>5.75</v>
          </cell>
          <cell r="G386">
            <v>3</v>
          </cell>
          <cell r="H386">
            <v>3.5</v>
          </cell>
          <cell r="I386">
            <v>5</v>
          </cell>
          <cell r="J386">
            <v>5.5</v>
          </cell>
          <cell r="K386">
            <v>2.5</v>
          </cell>
          <cell r="L386">
            <v>3.25</v>
          </cell>
          <cell r="M386">
            <v>3</v>
          </cell>
          <cell r="N386">
            <v>3.75</v>
          </cell>
          <cell r="O386">
            <v>2.5</v>
          </cell>
          <cell r="P386">
            <v>2.9</v>
          </cell>
          <cell r="Q386">
            <v>3</v>
          </cell>
          <cell r="R386">
            <v>3.5</v>
          </cell>
          <cell r="S386">
            <v>2.7</v>
          </cell>
          <cell r="T386">
            <v>3.2</v>
          </cell>
          <cell r="U386">
            <v>2.7</v>
          </cell>
          <cell r="V386">
            <v>3.3</v>
          </cell>
          <cell r="W386">
            <v>2.9</v>
          </cell>
          <cell r="X386">
            <v>3.4</v>
          </cell>
          <cell r="Y386">
            <v>3.1</v>
          </cell>
          <cell r="Z386">
            <v>3.6</v>
          </cell>
          <cell r="AA386">
            <v>3.2</v>
          </cell>
          <cell r="AB386">
            <v>3.7</v>
          </cell>
          <cell r="AC386">
            <v>3.4</v>
          </cell>
          <cell r="AD386">
            <v>3.9</v>
          </cell>
          <cell r="AE386">
            <v>3.375</v>
          </cell>
          <cell r="AF386">
            <v>3.875</v>
          </cell>
          <cell r="AG386">
            <v>4</v>
          </cell>
          <cell r="AH386">
            <v>4.5</v>
          </cell>
          <cell r="AI386">
            <v>2.75</v>
          </cell>
          <cell r="AJ386">
            <v>3.5</v>
          </cell>
          <cell r="AK386">
            <v>2.75</v>
          </cell>
          <cell r="AL386">
            <v>3.2</v>
          </cell>
          <cell r="AM386">
            <v>2.7</v>
          </cell>
          <cell r="AN386">
            <v>3.25</v>
          </cell>
          <cell r="AO386">
            <v>3</v>
          </cell>
          <cell r="AP386">
            <v>3.5</v>
          </cell>
          <cell r="AQ386">
            <v>3.3</v>
          </cell>
          <cell r="AR386">
            <v>3.8</v>
          </cell>
          <cell r="AS386">
            <v>3.625</v>
          </cell>
          <cell r="AT386">
            <v>4.25</v>
          </cell>
          <cell r="AU386">
            <v>3.125</v>
          </cell>
          <cell r="AV386">
            <v>2.9750000000000001</v>
          </cell>
          <cell r="AW386">
            <v>2.9750000000000001</v>
          </cell>
          <cell r="AX386">
            <v>3.25</v>
          </cell>
          <cell r="AY386">
            <v>3.55</v>
          </cell>
          <cell r="AZ386">
            <v>0</v>
          </cell>
          <cell r="BA386">
            <v>0</v>
          </cell>
          <cell r="BB386">
            <v>0</v>
          </cell>
          <cell r="BC386">
            <v>0</v>
          </cell>
          <cell r="BD386">
            <v>0.42499999999999982</v>
          </cell>
        </row>
        <row r="387">
          <cell r="A387">
            <v>37666</v>
          </cell>
          <cell r="C387">
            <v>2</v>
          </cell>
          <cell r="D387">
            <v>2.5</v>
          </cell>
          <cell r="E387">
            <v>7.25</v>
          </cell>
          <cell r="F387">
            <v>7.4</v>
          </cell>
          <cell r="G387">
            <v>2.5</v>
          </cell>
          <cell r="H387">
            <v>3.25</v>
          </cell>
          <cell r="I387">
            <v>3</v>
          </cell>
          <cell r="J387">
            <v>3.5</v>
          </cell>
          <cell r="K387">
            <v>2.4</v>
          </cell>
          <cell r="L387">
            <v>2.9</v>
          </cell>
          <cell r="M387">
            <v>2.7</v>
          </cell>
          <cell r="N387">
            <v>3.1</v>
          </cell>
          <cell r="O387">
            <v>2.5</v>
          </cell>
          <cell r="P387">
            <v>3</v>
          </cell>
          <cell r="Q387">
            <v>2.7</v>
          </cell>
          <cell r="R387">
            <v>3.2</v>
          </cell>
          <cell r="S387">
            <v>2.7</v>
          </cell>
          <cell r="T387">
            <v>3.2</v>
          </cell>
          <cell r="U387">
            <v>2.7</v>
          </cell>
          <cell r="V387">
            <v>3.3</v>
          </cell>
          <cell r="W387">
            <v>2.9</v>
          </cell>
          <cell r="X387">
            <v>3.4</v>
          </cell>
          <cell r="Y387">
            <v>3.1</v>
          </cell>
          <cell r="Z387">
            <v>3.6</v>
          </cell>
          <cell r="AA387">
            <v>3.2</v>
          </cell>
          <cell r="AB387">
            <v>3.7</v>
          </cell>
          <cell r="AC387">
            <v>3.4</v>
          </cell>
          <cell r="AD387">
            <v>3.9</v>
          </cell>
          <cell r="AE387">
            <v>4.625</v>
          </cell>
          <cell r="AF387">
            <v>4.95</v>
          </cell>
          <cell r="AG387">
            <v>2.75</v>
          </cell>
          <cell r="AH387">
            <v>3.375</v>
          </cell>
          <cell r="AI387">
            <v>2.5499999999999998</v>
          </cell>
          <cell r="AJ387">
            <v>3</v>
          </cell>
          <cell r="AK387">
            <v>2.6</v>
          </cell>
          <cell r="AL387">
            <v>3.1</v>
          </cell>
          <cell r="AM387">
            <v>2.7</v>
          </cell>
          <cell r="AN387">
            <v>3.25</v>
          </cell>
          <cell r="AO387">
            <v>3</v>
          </cell>
          <cell r="AP387">
            <v>3.5</v>
          </cell>
          <cell r="AQ387">
            <v>3.3</v>
          </cell>
          <cell r="AR387">
            <v>3.8</v>
          </cell>
          <cell r="AS387">
            <v>4.7874999999999996</v>
          </cell>
          <cell r="AT387">
            <v>3.0625</v>
          </cell>
          <cell r="AU387">
            <v>2.7749999999999999</v>
          </cell>
          <cell r="AV387">
            <v>2.85</v>
          </cell>
          <cell r="AW387">
            <v>2.9750000000000001</v>
          </cell>
          <cell r="AX387">
            <v>3.25</v>
          </cell>
          <cell r="AY387">
            <v>3.55</v>
          </cell>
          <cell r="AZ387">
            <v>1.1624999999999996</v>
          </cell>
          <cell r="BA387">
            <v>0</v>
          </cell>
          <cell r="BB387">
            <v>0</v>
          </cell>
          <cell r="BC387">
            <v>0</v>
          </cell>
          <cell r="BD387">
            <v>0.77499999999999991</v>
          </cell>
        </row>
        <row r="388">
          <cell r="A388">
            <v>37667</v>
          </cell>
          <cell r="C388">
            <v>2.25</v>
          </cell>
          <cell r="D388">
            <v>2.75</v>
          </cell>
          <cell r="E388">
            <v>5.25</v>
          </cell>
          <cell r="F388">
            <v>5.75</v>
          </cell>
          <cell r="G388">
            <v>2.2999999999999998</v>
          </cell>
          <cell r="H388">
            <v>2.8</v>
          </cell>
          <cell r="I388">
            <v>3</v>
          </cell>
          <cell r="J388">
            <v>3.5</v>
          </cell>
          <cell r="K388">
            <v>2.4</v>
          </cell>
          <cell r="L388">
            <v>2.9</v>
          </cell>
          <cell r="M388">
            <v>2.6</v>
          </cell>
          <cell r="N388">
            <v>3.1</v>
          </cell>
          <cell r="O388">
            <v>2.2999999999999998</v>
          </cell>
          <cell r="P388">
            <v>2.8</v>
          </cell>
          <cell r="Q388">
            <v>2.5</v>
          </cell>
          <cell r="R388">
            <v>3</v>
          </cell>
          <cell r="S388">
            <v>2.5</v>
          </cell>
          <cell r="T388">
            <v>3</v>
          </cell>
          <cell r="U388">
            <v>2.7</v>
          </cell>
          <cell r="V388">
            <v>3.2</v>
          </cell>
          <cell r="W388">
            <v>2.8</v>
          </cell>
          <cell r="X388">
            <v>3.3</v>
          </cell>
          <cell r="Y388">
            <v>3</v>
          </cell>
          <cell r="Z388">
            <v>3.5</v>
          </cell>
          <cell r="AA388">
            <v>3.1</v>
          </cell>
          <cell r="AB388">
            <v>3.6</v>
          </cell>
          <cell r="AC388">
            <v>3.3</v>
          </cell>
          <cell r="AD388">
            <v>3.8</v>
          </cell>
          <cell r="AE388">
            <v>3.75</v>
          </cell>
          <cell r="AF388">
            <v>4.25</v>
          </cell>
          <cell r="AG388">
            <v>2.65</v>
          </cell>
          <cell r="AH388">
            <v>3.15</v>
          </cell>
          <cell r="AI388">
            <v>2.5</v>
          </cell>
          <cell r="AJ388">
            <v>3</v>
          </cell>
          <cell r="AK388">
            <v>2.4</v>
          </cell>
          <cell r="AL388">
            <v>2.9</v>
          </cell>
          <cell r="AM388">
            <v>2.6</v>
          </cell>
          <cell r="AN388">
            <v>3.1</v>
          </cell>
          <cell r="AO388">
            <v>2.9</v>
          </cell>
          <cell r="AP388">
            <v>3.4</v>
          </cell>
          <cell r="AQ388">
            <v>3.2</v>
          </cell>
          <cell r="AR388">
            <v>3.7</v>
          </cell>
          <cell r="AS388">
            <v>4</v>
          </cell>
          <cell r="AT388">
            <v>2.9</v>
          </cell>
          <cell r="AU388">
            <v>2.75</v>
          </cell>
          <cell r="AV388">
            <v>2.65</v>
          </cell>
          <cell r="AW388">
            <v>2.85</v>
          </cell>
          <cell r="AX388">
            <v>3.15</v>
          </cell>
          <cell r="AY388">
            <v>3.45</v>
          </cell>
          <cell r="AZ388">
            <v>-0.78749999999999964</v>
          </cell>
          <cell r="BA388">
            <v>-0.125</v>
          </cell>
          <cell r="BB388">
            <v>-0.10000000000000009</v>
          </cell>
          <cell r="BC388">
            <v>-9.9999999999999645E-2</v>
          </cell>
          <cell r="BD388">
            <v>0.70000000000000018</v>
          </cell>
        </row>
        <row r="389">
          <cell r="A389">
            <v>37668</v>
          </cell>
          <cell r="C389">
            <v>2.25</v>
          </cell>
          <cell r="D389">
            <v>2.75</v>
          </cell>
          <cell r="E389">
            <v>5.25</v>
          </cell>
          <cell r="F389">
            <v>5.75</v>
          </cell>
          <cell r="G389">
            <v>2.2999999999999998</v>
          </cell>
          <cell r="H389">
            <v>2.8</v>
          </cell>
          <cell r="I389">
            <v>3</v>
          </cell>
          <cell r="J389">
            <v>3.5</v>
          </cell>
          <cell r="K389">
            <v>2.4</v>
          </cell>
          <cell r="L389">
            <v>2.9</v>
          </cell>
          <cell r="M389">
            <v>2.6</v>
          </cell>
          <cell r="N389">
            <v>3.1</v>
          </cell>
          <cell r="O389">
            <v>2.2999999999999998</v>
          </cell>
          <cell r="P389">
            <v>2.8</v>
          </cell>
          <cell r="Q389">
            <v>2.5</v>
          </cell>
          <cell r="R389">
            <v>3</v>
          </cell>
          <cell r="S389">
            <v>2.5</v>
          </cell>
          <cell r="T389">
            <v>3</v>
          </cell>
          <cell r="U389">
            <v>2.7</v>
          </cell>
          <cell r="V389">
            <v>3.2</v>
          </cell>
          <cell r="W389">
            <v>2.8</v>
          </cell>
          <cell r="X389">
            <v>3.3</v>
          </cell>
          <cell r="Y389">
            <v>3</v>
          </cell>
          <cell r="Z389">
            <v>3.5</v>
          </cell>
          <cell r="AA389">
            <v>3.1</v>
          </cell>
          <cell r="AB389">
            <v>3.6</v>
          </cell>
          <cell r="AC389">
            <v>3.3</v>
          </cell>
          <cell r="AD389">
            <v>3.8</v>
          </cell>
          <cell r="AE389">
            <v>3.75</v>
          </cell>
          <cell r="AF389">
            <v>4.25</v>
          </cell>
          <cell r="AG389">
            <v>2.65</v>
          </cell>
          <cell r="AH389">
            <v>3.15</v>
          </cell>
          <cell r="AI389">
            <v>2.5</v>
          </cell>
          <cell r="AJ389">
            <v>3</v>
          </cell>
          <cell r="AK389">
            <v>2.4</v>
          </cell>
          <cell r="AL389">
            <v>2.9</v>
          </cell>
          <cell r="AM389">
            <v>2.6</v>
          </cell>
          <cell r="AN389">
            <v>3.1</v>
          </cell>
          <cell r="AO389">
            <v>2.9</v>
          </cell>
          <cell r="AP389">
            <v>3.4</v>
          </cell>
          <cell r="AQ389">
            <v>3.2</v>
          </cell>
          <cell r="AR389">
            <v>3.7</v>
          </cell>
          <cell r="AS389">
            <v>4</v>
          </cell>
          <cell r="AT389">
            <v>2.9</v>
          </cell>
          <cell r="AU389">
            <v>2.75</v>
          </cell>
          <cell r="AV389">
            <v>2.65</v>
          </cell>
          <cell r="AW389">
            <v>2.85</v>
          </cell>
          <cell r="AX389">
            <v>3.15</v>
          </cell>
          <cell r="AY389">
            <v>3.45</v>
          </cell>
          <cell r="AZ389">
            <v>0</v>
          </cell>
          <cell r="BA389">
            <v>0</v>
          </cell>
          <cell r="BB389">
            <v>0</v>
          </cell>
          <cell r="BC389">
            <v>0</v>
          </cell>
          <cell r="BD389">
            <v>0.70000000000000018</v>
          </cell>
        </row>
        <row r="390">
          <cell r="A390">
            <v>37669</v>
          </cell>
          <cell r="C390">
            <v>2</v>
          </cell>
          <cell r="D390">
            <v>2.5</v>
          </cell>
          <cell r="E390">
            <v>3.75</v>
          </cell>
          <cell r="F390">
            <v>4.5</v>
          </cell>
          <cell r="G390">
            <v>2.75</v>
          </cell>
          <cell r="H390">
            <v>3.5</v>
          </cell>
          <cell r="I390">
            <v>3</v>
          </cell>
          <cell r="J390">
            <v>3.75</v>
          </cell>
          <cell r="K390">
            <v>2.4</v>
          </cell>
          <cell r="L390">
            <v>3</v>
          </cell>
          <cell r="M390">
            <v>2.6</v>
          </cell>
          <cell r="N390">
            <v>3.1</v>
          </cell>
          <cell r="O390">
            <v>2.5</v>
          </cell>
          <cell r="P390">
            <v>3</v>
          </cell>
          <cell r="Q390">
            <v>2.7</v>
          </cell>
          <cell r="R390">
            <v>3.2</v>
          </cell>
          <cell r="S390">
            <v>2.5</v>
          </cell>
          <cell r="T390">
            <v>3</v>
          </cell>
          <cell r="U390">
            <v>2.7</v>
          </cell>
          <cell r="V390">
            <v>3.2</v>
          </cell>
          <cell r="W390">
            <v>2.8</v>
          </cell>
          <cell r="X390">
            <v>3.3</v>
          </cell>
          <cell r="Y390">
            <v>3</v>
          </cell>
          <cell r="Z390">
            <v>3.5</v>
          </cell>
          <cell r="AA390">
            <v>3.1</v>
          </cell>
          <cell r="AB390">
            <v>3.6</v>
          </cell>
          <cell r="AC390">
            <v>3.3</v>
          </cell>
          <cell r="AD390">
            <v>3.8</v>
          </cell>
          <cell r="AE390">
            <v>2.875</v>
          </cell>
          <cell r="AF390">
            <v>3.5</v>
          </cell>
          <cell r="AG390">
            <v>2.875</v>
          </cell>
          <cell r="AH390">
            <v>3.625</v>
          </cell>
          <cell r="AI390">
            <v>2.5</v>
          </cell>
          <cell r="AJ390">
            <v>3.05</v>
          </cell>
          <cell r="AK390">
            <v>2.6</v>
          </cell>
          <cell r="AL390">
            <v>3.1</v>
          </cell>
          <cell r="AM390">
            <v>2.6</v>
          </cell>
          <cell r="AN390">
            <v>3.1</v>
          </cell>
          <cell r="AO390">
            <v>2.9</v>
          </cell>
          <cell r="AP390">
            <v>3.4</v>
          </cell>
          <cell r="AQ390">
            <v>3.2</v>
          </cell>
          <cell r="AR390">
            <v>3.7</v>
          </cell>
          <cell r="AS390">
            <v>3.1875</v>
          </cell>
          <cell r="AT390">
            <v>3.25</v>
          </cell>
          <cell r="AU390">
            <v>2.7749999999999999</v>
          </cell>
          <cell r="AV390">
            <v>2.85</v>
          </cell>
          <cell r="AW390">
            <v>2.85</v>
          </cell>
          <cell r="AX390">
            <v>3.15</v>
          </cell>
          <cell r="AY390">
            <v>3.45</v>
          </cell>
          <cell r="AZ390">
            <v>-0.8125</v>
          </cell>
          <cell r="BA390">
            <v>0</v>
          </cell>
          <cell r="BB390">
            <v>0</v>
          </cell>
          <cell r="BC390">
            <v>0</v>
          </cell>
          <cell r="BD390">
            <v>0.67500000000000027</v>
          </cell>
        </row>
        <row r="391">
          <cell r="A391">
            <v>37670</v>
          </cell>
          <cell r="C391">
            <v>1.25</v>
          </cell>
          <cell r="D391">
            <v>2.25</v>
          </cell>
          <cell r="E391">
            <v>3.5</v>
          </cell>
          <cell r="F391">
            <v>4</v>
          </cell>
          <cell r="G391">
            <v>3.8</v>
          </cell>
          <cell r="H391">
            <v>4.3</v>
          </cell>
          <cell r="I391">
            <v>4.0999999999999996</v>
          </cell>
          <cell r="J391">
            <v>4.5999999999999996</v>
          </cell>
          <cell r="K391">
            <v>3.4</v>
          </cell>
          <cell r="L391">
            <v>3.8</v>
          </cell>
          <cell r="M391">
            <v>3.6</v>
          </cell>
          <cell r="N391">
            <v>4</v>
          </cell>
          <cell r="O391">
            <v>3</v>
          </cell>
          <cell r="P391">
            <v>3.4</v>
          </cell>
          <cell r="Q391">
            <v>3.2</v>
          </cell>
          <cell r="R391">
            <v>3.6</v>
          </cell>
          <cell r="S391">
            <v>2.7</v>
          </cell>
          <cell r="T391">
            <v>3.1</v>
          </cell>
          <cell r="U391">
            <v>2.9</v>
          </cell>
          <cell r="V391">
            <v>3.3</v>
          </cell>
          <cell r="W391">
            <v>2.8</v>
          </cell>
          <cell r="X391">
            <v>3.2</v>
          </cell>
          <cell r="Y391">
            <v>3</v>
          </cell>
          <cell r="Z391">
            <v>3.4</v>
          </cell>
          <cell r="AA391">
            <v>3.2</v>
          </cell>
          <cell r="AB391">
            <v>3.6</v>
          </cell>
          <cell r="AC391">
            <v>3.4</v>
          </cell>
          <cell r="AD391">
            <v>3.8</v>
          </cell>
          <cell r="AE391">
            <v>2.375</v>
          </cell>
          <cell r="AF391">
            <v>3.125</v>
          </cell>
          <cell r="AG391">
            <v>3.9499999999999997</v>
          </cell>
          <cell r="AH391">
            <v>4.4499999999999993</v>
          </cell>
          <cell r="AI391">
            <v>3.5</v>
          </cell>
          <cell r="AJ391">
            <v>3.9</v>
          </cell>
          <cell r="AK391">
            <v>3.1</v>
          </cell>
          <cell r="AL391">
            <v>3.5</v>
          </cell>
          <cell r="AM391">
            <v>2.8</v>
          </cell>
          <cell r="AN391">
            <v>3.2</v>
          </cell>
          <cell r="AO391">
            <v>2.9</v>
          </cell>
          <cell r="AP391">
            <v>3.3</v>
          </cell>
          <cell r="AQ391">
            <v>3.3</v>
          </cell>
          <cell r="AR391">
            <v>3.7</v>
          </cell>
          <cell r="AS391">
            <v>2.75</v>
          </cell>
          <cell r="AT391">
            <v>4.1999999999999993</v>
          </cell>
          <cell r="AU391">
            <v>3.7</v>
          </cell>
          <cell r="AV391">
            <v>3.3</v>
          </cell>
          <cell r="AW391">
            <v>3</v>
          </cell>
          <cell r="AX391">
            <v>3.0999999999999996</v>
          </cell>
          <cell r="AY391">
            <v>3.5</v>
          </cell>
          <cell r="AZ391">
            <v>-0.4375</v>
          </cell>
          <cell r="BA391">
            <v>0.14999999999999991</v>
          </cell>
          <cell r="BB391">
            <v>-5.0000000000000266E-2</v>
          </cell>
          <cell r="BC391">
            <v>4.9999999999999822E-2</v>
          </cell>
          <cell r="BD391">
            <v>-0.20000000000000018</v>
          </cell>
        </row>
        <row r="392">
          <cell r="A392">
            <v>37671</v>
          </cell>
          <cell r="C392">
            <v>1.75</v>
          </cell>
          <cell r="D392">
            <v>2.25</v>
          </cell>
          <cell r="E392">
            <v>3</v>
          </cell>
          <cell r="F392">
            <v>3.5</v>
          </cell>
          <cell r="G392">
            <v>3.5</v>
          </cell>
          <cell r="H392">
            <v>4</v>
          </cell>
          <cell r="I392">
            <v>3.75</v>
          </cell>
          <cell r="J392">
            <v>4.25</v>
          </cell>
          <cell r="K392">
            <v>3.3</v>
          </cell>
          <cell r="L392">
            <v>3.7</v>
          </cell>
          <cell r="M392">
            <v>3.5</v>
          </cell>
          <cell r="N392">
            <v>3.9</v>
          </cell>
          <cell r="O392">
            <v>2.7</v>
          </cell>
          <cell r="P392">
            <v>3.1</v>
          </cell>
          <cell r="Q392">
            <v>2.9</v>
          </cell>
          <cell r="R392">
            <v>3.3</v>
          </cell>
          <cell r="S392">
            <v>2.6</v>
          </cell>
          <cell r="T392">
            <v>3</v>
          </cell>
          <cell r="U392">
            <v>2.8</v>
          </cell>
          <cell r="V392">
            <v>3.2</v>
          </cell>
          <cell r="W392">
            <v>2.8</v>
          </cell>
          <cell r="X392">
            <v>3.2</v>
          </cell>
          <cell r="Y392">
            <v>3</v>
          </cell>
          <cell r="Z392">
            <v>3.4</v>
          </cell>
          <cell r="AA392">
            <v>3.2</v>
          </cell>
          <cell r="AB392">
            <v>3.6</v>
          </cell>
          <cell r="AC392">
            <v>3.4</v>
          </cell>
          <cell r="AD392">
            <v>3.8</v>
          </cell>
          <cell r="AE392">
            <v>2.375</v>
          </cell>
          <cell r="AF392">
            <v>2.875</v>
          </cell>
          <cell r="AG392">
            <v>3.625</v>
          </cell>
          <cell r="AH392">
            <v>4.125</v>
          </cell>
          <cell r="AI392">
            <v>3.4</v>
          </cell>
          <cell r="AJ392">
            <v>3.8</v>
          </cell>
          <cell r="AK392">
            <v>2.8</v>
          </cell>
          <cell r="AL392">
            <v>3.2</v>
          </cell>
          <cell r="AM392">
            <v>2.7</v>
          </cell>
          <cell r="AN392">
            <v>3.1</v>
          </cell>
          <cell r="AO392">
            <v>2.9</v>
          </cell>
          <cell r="AP392">
            <v>3.3</v>
          </cell>
          <cell r="AQ392">
            <v>3.3</v>
          </cell>
          <cell r="AR392">
            <v>3.7</v>
          </cell>
          <cell r="AS392">
            <v>2.625</v>
          </cell>
          <cell r="AT392">
            <v>3.875</v>
          </cell>
          <cell r="AU392">
            <v>3.5999999999999996</v>
          </cell>
          <cell r="AV392">
            <v>3</v>
          </cell>
          <cell r="AW392">
            <v>2.9000000000000004</v>
          </cell>
          <cell r="AX392">
            <v>3.0999999999999996</v>
          </cell>
          <cell r="AY392">
            <v>3.5</v>
          </cell>
          <cell r="AZ392">
            <v>-0.125</v>
          </cell>
          <cell r="BA392">
            <v>-9.9999999999999645E-2</v>
          </cell>
          <cell r="BB392">
            <v>0</v>
          </cell>
          <cell r="BC392">
            <v>0</v>
          </cell>
          <cell r="BD392">
            <v>-9.9999999999999645E-2</v>
          </cell>
        </row>
        <row r="393">
          <cell r="A393">
            <v>37672</v>
          </cell>
          <cell r="C393">
            <v>0.2</v>
          </cell>
          <cell r="D393">
            <v>0.4</v>
          </cell>
          <cell r="E393">
            <v>2</v>
          </cell>
          <cell r="F393">
            <v>2.75</v>
          </cell>
          <cell r="G393">
            <v>1</v>
          </cell>
          <cell r="H393">
            <v>1.5</v>
          </cell>
          <cell r="I393">
            <v>2.25</v>
          </cell>
          <cell r="J393">
            <v>2.75</v>
          </cell>
          <cell r="K393">
            <v>1.4</v>
          </cell>
          <cell r="L393">
            <v>1.8</v>
          </cell>
          <cell r="M393">
            <v>2</v>
          </cell>
          <cell r="N393">
            <v>2.5</v>
          </cell>
          <cell r="O393">
            <v>1.7</v>
          </cell>
          <cell r="P393">
            <v>2.1</v>
          </cell>
          <cell r="Q393">
            <v>2.2000000000000002</v>
          </cell>
          <cell r="R393">
            <v>2.5</v>
          </cell>
          <cell r="S393">
            <v>2.2000000000000002</v>
          </cell>
          <cell r="T393">
            <v>2.6</v>
          </cell>
          <cell r="U393">
            <v>2.4</v>
          </cell>
          <cell r="V393">
            <v>2.8</v>
          </cell>
          <cell r="W393">
            <v>2.5</v>
          </cell>
          <cell r="X393">
            <v>2.9</v>
          </cell>
          <cell r="Y393">
            <v>2.7</v>
          </cell>
          <cell r="Z393">
            <v>3.1</v>
          </cell>
          <cell r="AA393">
            <v>3.1</v>
          </cell>
          <cell r="AB393">
            <v>3.5</v>
          </cell>
          <cell r="AC393">
            <v>3.3</v>
          </cell>
          <cell r="AD393">
            <v>3.7</v>
          </cell>
          <cell r="AE393">
            <v>1.1000000000000001</v>
          </cell>
          <cell r="AF393">
            <v>1.575</v>
          </cell>
          <cell r="AG393">
            <v>1.625</v>
          </cell>
          <cell r="AH393">
            <v>2.125</v>
          </cell>
          <cell r="AI393">
            <v>1.7</v>
          </cell>
          <cell r="AJ393">
            <v>2.15</v>
          </cell>
          <cell r="AK393">
            <v>1.9500000000000002</v>
          </cell>
          <cell r="AL393">
            <v>2.2999999999999998</v>
          </cell>
          <cell r="AM393">
            <v>2.2999999999999998</v>
          </cell>
          <cell r="AN393">
            <v>2.7</v>
          </cell>
          <cell r="AO393">
            <v>2.6</v>
          </cell>
          <cell r="AP393">
            <v>3</v>
          </cell>
          <cell r="AQ393">
            <v>3.2</v>
          </cell>
          <cell r="AR393">
            <v>3.6</v>
          </cell>
          <cell r="AS393">
            <v>1.3374999999999999</v>
          </cell>
          <cell r="AT393">
            <v>1.875</v>
          </cell>
          <cell r="AU393">
            <v>1.9249999999999998</v>
          </cell>
          <cell r="AV393">
            <v>2.125</v>
          </cell>
          <cell r="AW393">
            <v>2.5</v>
          </cell>
          <cell r="AX393">
            <v>2.8</v>
          </cell>
          <cell r="AY393">
            <v>3.4000000000000004</v>
          </cell>
          <cell r="AZ393">
            <v>-1.2875000000000001</v>
          </cell>
          <cell r="BA393">
            <v>-0.40000000000000036</v>
          </cell>
          <cell r="BB393">
            <v>-0.29999999999999982</v>
          </cell>
          <cell r="BC393">
            <v>-9.9999999999999645E-2</v>
          </cell>
          <cell r="BD393">
            <v>1.4750000000000005</v>
          </cell>
        </row>
        <row r="394">
          <cell r="A394">
            <v>37673</v>
          </cell>
          <cell r="C394">
            <v>0.25</v>
          </cell>
          <cell r="D394">
            <v>0.4</v>
          </cell>
          <cell r="E394">
            <v>0.5</v>
          </cell>
          <cell r="F394">
            <v>0.75</v>
          </cell>
          <cell r="G394">
            <v>0.9</v>
          </cell>
          <cell r="H394">
            <v>1.4</v>
          </cell>
          <cell r="I394">
            <v>1.1000000000000001</v>
          </cell>
          <cell r="J394">
            <v>1.6</v>
          </cell>
          <cell r="K394">
            <v>1.75</v>
          </cell>
          <cell r="L394">
            <v>2</v>
          </cell>
          <cell r="M394">
            <v>2.25</v>
          </cell>
          <cell r="N394">
            <v>2.5</v>
          </cell>
          <cell r="O394">
            <v>1.9</v>
          </cell>
          <cell r="P394">
            <v>2.2999999999999998</v>
          </cell>
          <cell r="Q394">
            <v>2.1</v>
          </cell>
          <cell r="R394">
            <v>2.5</v>
          </cell>
          <cell r="S394">
            <v>2.2000000000000002</v>
          </cell>
          <cell r="T394">
            <v>2.6</v>
          </cell>
          <cell r="U394">
            <v>2.4</v>
          </cell>
          <cell r="V394">
            <v>2.8</v>
          </cell>
          <cell r="W394">
            <v>2.5</v>
          </cell>
          <cell r="X394">
            <v>2.9</v>
          </cell>
          <cell r="Y394">
            <v>2.7</v>
          </cell>
          <cell r="Z394">
            <v>3.1</v>
          </cell>
          <cell r="AA394">
            <v>3.1</v>
          </cell>
          <cell r="AB394">
            <v>3.5</v>
          </cell>
          <cell r="AC394">
            <v>3.3</v>
          </cell>
          <cell r="AD394">
            <v>3.7</v>
          </cell>
          <cell r="AE394">
            <v>0.375</v>
          </cell>
          <cell r="AF394">
            <v>0.57499999999999996</v>
          </cell>
          <cell r="AG394">
            <v>1</v>
          </cell>
          <cell r="AH394">
            <v>1.5</v>
          </cell>
          <cell r="AI394">
            <v>2</v>
          </cell>
          <cell r="AJ394">
            <v>2.25</v>
          </cell>
          <cell r="AK394">
            <v>2</v>
          </cell>
          <cell r="AL394">
            <v>2.4</v>
          </cell>
          <cell r="AM394">
            <v>2.2999999999999998</v>
          </cell>
          <cell r="AN394">
            <v>2.7</v>
          </cell>
          <cell r="AO394">
            <v>2.6</v>
          </cell>
          <cell r="AP394">
            <v>3</v>
          </cell>
          <cell r="AQ394">
            <v>3.2</v>
          </cell>
          <cell r="AR394">
            <v>3.6</v>
          </cell>
          <cell r="AS394">
            <v>0.47499999999999998</v>
          </cell>
          <cell r="AT394">
            <v>1.25</v>
          </cell>
          <cell r="AU394">
            <v>2.125</v>
          </cell>
          <cell r="AV394">
            <v>2.2000000000000002</v>
          </cell>
          <cell r="AW394">
            <v>2.5</v>
          </cell>
          <cell r="AX394">
            <v>2.8</v>
          </cell>
          <cell r="AY394">
            <v>3.4000000000000004</v>
          </cell>
          <cell r="AZ394">
            <v>-0.86249999999999993</v>
          </cell>
          <cell r="BA394">
            <v>0</v>
          </cell>
          <cell r="BB394">
            <v>0</v>
          </cell>
          <cell r="BC394">
            <v>0</v>
          </cell>
          <cell r="BD394">
            <v>1.2750000000000004</v>
          </cell>
        </row>
        <row r="395">
          <cell r="A395">
            <v>37674</v>
          </cell>
          <cell r="C395">
            <v>0.25</v>
          </cell>
          <cell r="D395">
            <v>0.4</v>
          </cell>
          <cell r="E395">
            <v>0.5</v>
          </cell>
          <cell r="F395">
            <v>0.75</v>
          </cell>
          <cell r="G395">
            <v>0.7</v>
          </cell>
          <cell r="H395">
            <v>1.2</v>
          </cell>
          <cell r="I395">
            <v>0.9</v>
          </cell>
          <cell r="J395">
            <v>1.4</v>
          </cell>
          <cell r="K395">
            <v>1.2</v>
          </cell>
          <cell r="L395">
            <v>1.7</v>
          </cell>
          <cell r="M395">
            <v>1.4</v>
          </cell>
          <cell r="N395">
            <v>1.9</v>
          </cell>
          <cell r="O395">
            <v>1.6</v>
          </cell>
          <cell r="P395">
            <v>2.1</v>
          </cell>
          <cell r="Q395">
            <v>1.8</v>
          </cell>
          <cell r="R395">
            <v>2.2999999999999998</v>
          </cell>
          <cell r="S395">
            <v>2.2000000000000002</v>
          </cell>
          <cell r="T395">
            <v>2.6</v>
          </cell>
          <cell r="U395">
            <v>2.4</v>
          </cell>
          <cell r="V395">
            <v>2.8</v>
          </cell>
          <cell r="W395">
            <v>2.5</v>
          </cell>
          <cell r="X395">
            <v>2.9</v>
          </cell>
          <cell r="Y395">
            <v>2.7</v>
          </cell>
          <cell r="Z395">
            <v>3.1</v>
          </cell>
          <cell r="AA395">
            <v>3.1</v>
          </cell>
          <cell r="AB395">
            <v>3.5</v>
          </cell>
          <cell r="AC395">
            <v>3.3</v>
          </cell>
          <cell r="AD395">
            <v>3.7</v>
          </cell>
          <cell r="AE395">
            <v>0.375</v>
          </cell>
          <cell r="AF395">
            <v>0.57499999999999996</v>
          </cell>
          <cell r="AG395">
            <v>0.8</v>
          </cell>
          <cell r="AH395">
            <v>1.2999999999999998</v>
          </cell>
          <cell r="AI395">
            <v>1.2999999999999998</v>
          </cell>
          <cell r="AJ395">
            <v>1.7999999999999998</v>
          </cell>
          <cell r="AK395">
            <v>1.7000000000000002</v>
          </cell>
          <cell r="AL395">
            <v>2.2000000000000002</v>
          </cell>
          <cell r="AM395">
            <v>2.2999999999999998</v>
          </cell>
          <cell r="AN395">
            <v>2.7</v>
          </cell>
          <cell r="AO395">
            <v>2.6</v>
          </cell>
          <cell r="AP395">
            <v>3</v>
          </cell>
          <cell r="AQ395">
            <v>3.2</v>
          </cell>
          <cell r="AR395">
            <v>3.6</v>
          </cell>
          <cell r="AS395">
            <v>0.47499999999999998</v>
          </cell>
          <cell r="AT395">
            <v>1.0499999999999998</v>
          </cell>
          <cell r="AU395">
            <v>1.5499999999999998</v>
          </cell>
          <cell r="AV395">
            <v>1.9500000000000002</v>
          </cell>
          <cell r="AW395">
            <v>2.5</v>
          </cell>
          <cell r="AX395">
            <v>2.8</v>
          </cell>
          <cell r="AY395">
            <v>3.4000000000000004</v>
          </cell>
          <cell r="AZ395">
            <v>0</v>
          </cell>
          <cell r="BA395">
            <v>0</v>
          </cell>
          <cell r="BB395">
            <v>0</v>
          </cell>
          <cell r="BC395">
            <v>0</v>
          </cell>
          <cell r="BD395">
            <v>1.8500000000000005</v>
          </cell>
        </row>
        <row r="396">
          <cell r="A396">
            <v>37675</v>
          </cell>
          <cell r="C396">
            <v>0.25</v>
          </cell>
          <cell r="D396">
            <v>0.4</v>
          </cell>
          <cell r="E396">
            <v>0.5</v>
          </cell>
          <cell r="F396">
            <v>0.75</v>
          </cell>
          <cell r="G396">
            <v>0.7</v>
          </cell>
          <cell r="H396">
            <v>1.2</v>
          </cell>
          <cell r="I396">
            <v>0.9</v>
          </cell>
          <cell r="J396">
            <v>1.4</v>
          </cell>
          <cell r="K396">
            <v>1.2</v>
          </cell>
          <cell r="L396">
            <v>1.7</v>
          </cell>
          <cell r="M396">
            <v>1.4</v>
          </cell>
          <cell r="N396">
            <v>1.9</v>
          </cell>
          <cell r="O396">
            <v>1.6</v>
          </cell>
          <cell r="P396">
            <v>2.1</v>
          </cell>
          <cell r="Q396">
            <v>1.8</v>
          </cell>
          <cell r="R396">
            <v>2.2999999999999998</v>
          </cell>
          <cell r="S396">
            <v>2.2000000000000002</v>
          </cell>
          <cell r="T396">
            <v>2.6</v>
          </cell>
          <cell r="U396">
            <v>2.4</v>
          </cell>
          <cell r="V396">
            <v>2.8</v>
          </cell>
          <cell r="W396">
            <v>2.5</v>
          </cell>
          <cell r="X396">
            <v>2.9</v>
          </cell>
          <cell r="Y396">
            <v>2.7</v>
          </cell>
          <cell r="Z396">
            <v>3.1</v>
          </cell>
          <cell r="AA396">
            <v>3.1</v>
          </cell>
          <cell r="AB396">
            <v>3.5</v>
          </cell>
          <cell r="AC396">
            <v>3.3</v>
          </cell>
          <cell r="AD396">
            <v>3.7</v>
          </cell>
          <cell r="AE396">
            <v>0.375</v>
          </cell>
          <cell r="AF396">
            <v>0.57499999999999996</v>
          </cell>
          <cell r="AG396">
            <v>0.8</v>
          </cell>
          <cell r="AH396">
            <v>1.2999999999999998</v>
          </cell>
          <cell r="AI396">
            <v>1.2999999999999998</v>
          </cell>
          <cell r="AJ396">
            <v>1.7999999999999998</v>
          </cell>
          <cell r="AK396">
            <v>1.7000000000000002</v>
          </cell>
          <cell r="AL396">
            <v>2.2000000000000002</v>
          </cell>
          <cell r="AM396">
            <v>2.2999999999999998</v>
          </cell>
          <cell r="AN396">
            <v>2.7</v>
          </cell>
          <cell r="AO396">
            <v>2.6</v>
          </cell>
          <cell r="AP396">
            <v>3</v>
          </cell>
          <cell r="AQ396">
            <v>3.2</v>
          </cell>
          <cell r="AR396">
            <v>3.6</v>
          </cell>
          <cell r="AS396">
            <v>0.47499999999999998</v>
          </cell>
          <cell r="AT396">
            <v>1.0499999999999998</v>
          </cell>
          <cell r="AU396">
            <v>1.5499999999999998</v>
          </cell>
          <cell r="AV396">
            <v>1.9500000000000002</v>
          </cell>
          <cell r="AW396">
            <v>2.5</v>
          </cell>
          <cell r="AX396">
            <v>2.8</v>
          </cell>
          <cell r="AY396">
            <v>3.4000000000000004</v>
          </cell>
          <cell r="AZ396">
            <v>0</v>
          </cell>
          <cell r="BA396">
            <v>0</v>
          </cell>
          <cell r="BB396">
            <v>0</v>
          </cell>
          <cell r="BC396">
            <v>0</v>
          </cell>
          <cell r="BD396">
            <v>1.8500000000000005</v>
          </cell>
        </row>
        <row r="397">
          <cell r="A397">
            <v>37676</v>
          </cell>
          <cell r="C397">
            <v>0.2</v>
          </cell>
          <cell r="D397">
            <v>0.4</v>
          </cell>
          <cell r="E397">
            <v>0.4</v>
          </cell>
          <cell r="F397">
            <v>0.75</v>
          </cell>
          <cell r="G397">
            <v>0.7</v>
          </cell>
          <cell r="H397">
            <v>1.1000000000000001</v>
          </cell>
          <cell r="I397">
            <v>0.9</v>
          </cell>
          <cell r="J397">
            <v>1.3</v>
          </cell>
          <cell r="K397">
            <v>1</v>
          </cell>
          <cell r="L397">
            <v>1.4</v>
          </cell>
          <cell r="M397">
            <v>1.2</v>
          </cell>
          <cell r="N397">
            <v>1.6</v>
          </cell>
          <cell r="O397">
            <v>1.5</v>
          </cell>
          <cell r="P397">
            <v>1.9</v>
          </cell>
          <cell r="Q397">
            <v>1.7</v>
          </cell>
          <cell r="R397">
            <v>2.1</v>
          </cell>
          <cell r="S397">
            <v>1.8</v>
          </cell>
          <cell r="T397">
            <v>2.2000000000000002</v>
          </cell>
          <cell r="U397">
            <v>2</v>
          </cell>
          <cell r="V397">
            <v>2.4</v>
          </cell>
          <cell r="W397">
            <v>2.2000000000000002</v>
          </cell>
          <cell r="X397">
            <v>2.6</v>
          </cell>
          <cell r="Y397">
            <v>2.4</v>
          </cell>
          <cell r="Z397">
            <v>2.8</v>
          </cell>
          <cell r="AA397">
            <v>2.9</v>
          </cell>
          <cell r="AB397">
            <v>3.3</v>
          </cell>
          <cell r="AC397">
            <v>3.1</v>
          </cell>
          <cell r="AD397">
            <v>3.5</v>
          </cell>
          <cell r="AE397">
            <v>0.30000000000000004</v>
          </cell>
          <cell r="AF397">
            <v>0.57499999999999996</v>
          </cell>
          <cell r="AG397">
            <v>0.8</v>
          </cell>
          <cell r="AH397">
            <v>1.2000000000000002</v>
          </cell>
          <cell r="AI397">
            <v>1.1000000000000001</v>
          </cell>
          <cell r="AJ397">
            <v>1.5</v>
          </cell>
          <cell r="AK397">
            <v>1.6</v>
          </cell>
          <cell r="AL397">
            <v>2</v>
          </cell>
          <cell r="AM397">
            <v>1.9</v>
          </cell>
          <cell r="AN397">
            <v>2.2999999999999998</v>
          </cell>
          <cell r="AO397">
            <v>2.2999999999999998</v>
          </cell>
          <cell r="AP397">
            <v>2.7</v>
          </cell>
          <cell r="AQ397">
            <v>3</v>
          </cell>
          <cell r="AR397">
            <v>3.4</v>
          </cell>
          <cell r="AS397">
            <v>0.4375</v>
          </cell>
          <cell r="AT397">
            <v>1</v>
          </cell>
          <cell r="AU397">
            <v>1.3</v>
          </cell>
          <cell r="AV397">
            <v>1.8</v>
          </cell>
          <cell r="AW397">
            <v>2.0999999999999996</v>
          </cell>
          <cell r="AX397">
            <v>2.5</v>
          </cell>
          <cell r="AY397">
            <v>3.2</v>
          </cell>
          <cell r="AZ397">
            <v>-3.7499999999999978E-2</v>
          </cell>
          <cell r="BA397">
            <v>-0.40000000000000036</v>
          </cell>
          <cell r="BB397">
            <v>-0.29999999999999982</v>
          </cell>
          <cell r="BC397">
            <v>-0.20000000000000018</v>
          </cell>
          <cell r="BD397">
            <v>1.9000000000000001</v>
          </cell>
        </row>
        <row r="398">
          <cell r="A398">
            <v>37677</v>
          </cell>
          <cell r="C398">
            <v>0.3</v>
          </cell>
          <cell r="D398">
            <v>0.4</v>
          </cell>
          <cell r="E398">
            <v>0.5</v>
          </cell>
          <cell r="F398">
            <v>0.6</v>
          </cell>
          <cell r="G398">
            <v>0.5</v>
          </cell>
          <cell r="H398">
            <v>1</v>
          </cell>
          <cell r="I398">
            <v>0.7</v>
          </cell>
          <cell r="J398">
            <v>1.2</v>
          </cell>
          <cell r="K398">
            <v>0.9</v>
          </cell>
          <cell r="L398">
            <v>1.3</v>
          </cell>
          <cell r="M398">
            <v>1.1000000000000001</v>
          </cell>
          <cell r="N398">
            <v>1.5</v>
          </cell>
          <cell r="O398">
            <v>1.4</v>
          </cell>
          <cell r="P398">
            <v>1.8</v>
          </cell>
          <cell r="Q398">
            <v>1.6</v>
          </cell>
          <cell r="R398">
            <v>2</v>
          </cell>
          <cell r="S398">
            <v>1.8</v>
          </cell>
          <cell r="T398">
            <v>2.2000000000000002</v>
          </cell>
          <cell r="U398">
            <v>2</v>
          </cell>
          <cell r="V398">
            <v>2.4</v>
          </cell>
          <cell r="W398">
            <v>2.2999999999999998</v>
          </cell>
          <cell r="X398">
            <v>2.7</v>
          </cell>
          <cell r="Y398">
            <v>2.5</v>
          </cell>
          <cell r="Z398">
            <v>2.9</v>
          </cell>
          <cell r="AA398">
            <v>2.9</v>
          </cell>
          <cell r="AB398">
            <v>3.3</v>
          </cell>
          <cell r="AC398">
            <v>3.1</v>
          </cell>
          <cell r="AD398">
            <v>3.5</v>
          </cell>
          <cell r="AE398">
            <v>0.4</v>
          </cell>
          <cell r="AF398">
            <v>0.5</v>
          </cell>
          <cell r="AG398">
            <v>0.6</v>
          </cell>
          <cell r="AH398">
            <v>1.1000000000000001</v>
          </cell>
          <cell r="AI398">
            <v>1</v>
          </cell>
          <cell r="AJ398">
            <v>1.4</v>
          </cell>
          <cell r="AK398">
            <v>1.5</v>
          </cell>
          <cell r="AL398">
            <v>1.9</v>
          </cell>
          <cell r="AM398">
            <v>1.9</v>
          </cell>
          <cell r="AN398">
            <v>2.2999999999999998</v>
          </cell>
          <cell r="AO398">
            <v>2.4</v>
          </cell>
          <cell r="AP398">
            <v>2.8</v>
          </cell>
          <cell r="AQ398">
            <v>3</v>
          </cell>
          <cell r="AR398">
            <v>3.4</v>
          </cell>
          <cell r="AS398">
            <v>0.45</v>
          </cell>
          <cell r="AT398">
            <v>0.85000000000000009</v>
          </cell>
          <cell r="AU398">
            <v>1.2</v>
          </cell>
          <cell r="AV398">
            <v>1.7</v>
          </cell>
          <cell r="AW398">
            <v>2.0999999999999996</v>
          </cell>
          <cell r="AX398">
            <v>2.5999999999999996</v>
          </cell>
          <cell r="AY398">
            <v>3.2</v>
          </cell>
          <cell r="AZ398">
            <v>1.2500000000000011E-2</v>
          </cell>
          <cell r="BA398">
            <v>0</v>
          </cell>
          <cell r="BB398">
            <v>9.9999999999999645E-2</v>
          </cell>
          <cell r="BC398">
            <v>0</v>
          </cell>
          <cell r="BD398">
            <v>2</v>
          </cell>
        </row>
        <row r="399">
          <cell r="A399">
            <v>37678</v>
          </cell>
          <cell r="C399">
            <v>0.25</v>
          </cell>
          <cell r="D399">
            <v>0.4</v>
          </cell>
          <cell r="E399">
            <v>0.4</v>
          </cell>
          <cell r="F399">
            <v>0.6</v>
          </cell>
          <cell r="G399">
            <v>0.6</v>
          </cell>
          <cell r="H399">
            <v>1</v>
          </cell>
          <cell r="I399">
            <v>0.8</v>
          </cell>
          <cell r="J399">
            <v>1.2</v>
          </cell>
          <cell r="K399">
            <v>0.8</v>
          </cell>
          <cell r="L399">
            <v>1.2</v>
          </cell>
          <cell r="M399">
            <v>1</v>
          </cell>
          <cell r="N399">
            <v>1.4</v>
          </cell>
          <cell r="O399">
            <v>1.4</v>
          </cell>
          <cell r="P399">
            <v>1.8</v>
          </cell>
          <cell r="Q399">
            <v>1.6</v>
          </cell>
          <cell r="R399">
            <v>2</v>
          </cell>
          <cell r="S399">
            <v>1.8</v>
          </cell>
          <cell r="T399">
            <v>2.2000000000000002</v>
          </cell>
          <cell r="U399">
            <v>2</v>
          </cell>
          <cell r="V399">
            <v>2.4</v>
          </cell>
          <cell r="W399">
            <v>2.2999999999999998</v>
          </cell>
          <cell r="X399">
            <v>2.7</v>
          </cell>
          <cell r="Y399">
            <v>2.5</v>
          </cell>
          <cell r="Z399">
            <v>2.9</v>
          </cell>
          <cell r="AA399">
            <v>2.9</v>
          </cell>
          <cell r="AB399">
            <v>3.3</v>
          </cell>
          <cell r="AC399">
            <v>3.1</v>
          </cell>
          <cell r="AD399">
            <v>3.5</v>
          </cell>
          <cell r="AE399">
            <v>0.32500000000000001</v>
          </cell>
          <cell r="AF399">
            <v>0.5</v>
          </cell>
          <cell r="AG399">
            <v>0.7</v>
          </cell>
          <cell r="AH399">
            <v>1.1000000000000001</v>
          </cell>
          <cell r="AI399">
            <v>0.9</v>
          </cell>
          <cell r="AJ399">
            <v>1.2999999999999998</v>
          </cell>
          <cell r="AK399">
            <v>1.5</v>
          </cell>
          <cell r="AL399">
            <v>1.9</v>
          </cell>
          <cell r="AM399">
            <v>1.9</v>
          </cell>
          <cell r="AN399">
            <v>2.2999999999999998</v>
          </cell>
          <cell r="AO399">
            <v>2.4</v>
          </cell>
          <cell r="AP399">
            <v>2.8</v>
          </cell>
          <cell r="AQ399">
            <v>3</v>
          </cell>
          <cell r="AR399">
            <v>3.4</v>
          </cell>
          <cell r="AS399">
            <v>0.41249999999999998</v>
          </cell>
          <cell r="AT399">
            <v>0.9</v>
          </cell>
          <cell r="AU399">
            <v>1.0999999999999999</v>
          </cell>
          <cell r="AV399">
            <v>1.7</v>
          </cell>
          <cell r="AW399">
            <v>2.0999999999999996</v>
          </cell>
          <cell r="AX399">
            <v>2.5999999999999996</v>
          </cell>
          <cell r="AY399">
            <v>3.2</v>
          </cell>
          <cell r="AZ399">
            <v>-3.7500000000000033E-2</v>
          </cell>
          <cell r="BA399">
            <v>0</v>
          </cell>
          <cell r="BB399">
            <v>0</v>
          </cell>
          <cell r="BC399">
            <v>0</v>
          </cell>
          <cell r="BD399">
            <v>2.1000000000000005</v>
          </cell>
        </row>
        <row r="400">
          <cell r="A400">
            <v>37679</v>
          </cell>
          <cell r="C400">
            <v>0.25</v>
          </cell>
          <cell r="D400">
            <v>0.35</v>
          </cell>
          <cell r="E400">
            <v>0.4</v>
          </cell>
          <cell r="F400">
            <v>0.6</v>
          </cell>
          <cell r="G400">
            <v>0.5</v>
          </cell>
          <cell r="H400">
            <v>0.9</v>
          </cell>
          <cell r="I400">
            <v>0.7</v>
          </cell>
          <cell r="J400">
            <v>1.1000000000000001</v>
          </cell>
          <cell r="K400">
            <v>0.8</v>
          </cell>
          <cell r="L400">
            <v>1.2</v>
          </cell>
          <cell r="M400">
            <v>1</v>
          </cell>
          <cell r="N400">
            <v>1.4</v>
          </cell>
          <cell r="O400">
            <v>1.4</v>
          </cell>
          <cell r="P400">
            <v>1.8</v>
          </cell>
          <cell r="Q400">
            <v>1.6</v>
          </cell>
          <cell r="R400">
            <v>2</v>
          </cell>
          <cell r="S400">
            <v>1.8</v>
          </cell>
          <cell r="T400">
            <v>2.2000000000000002</v>
          </cell>
          <cell r="U400">
            <v>2</v>
          </cell>
          <cell r="V400">
            <v>2.4</v>
          </cell>
          <cell r="W400">
            <v>2.2999999999999998</v>
          </cell>
          <cell r="X400">
            <v>2.7</v>
          </cell>
          <cell r="Y400">
            <v>2.5</v>
          </cell>
          <cell r="Z400">
            <v>2.9</v>
          </cell>
          <cell r="AA400">
            <v>2.9</v>
          </cell>
          <cell r="AB400">
            <v>3.3</v>
          </cell>
          <cell r="AC400">
            <v>3.1</v>
          </cell>
          <cell r="AD400">
            <v>3.5</v>
          </cell>
          <cell r="AE400">
            <v>0.32500000000000001</v>
          </cell>
          <cell r="AF400">
            <v>0.47499999999999998</v>
          </cell>
          <cell r="AG400">
            <v>0.6</v>
          </cell>
          <cell r="AH400">
            <v>1</v>
          </cell>
          <cell r="AI400">
            <v>0.9</v>
          </cell>
          <cell r="AJ400">
            <v>1.2999999999999998</v>
          </cell>
          <cell r="AK400">
            <v>1.5</v>
          </cell>
          <cell r="AL400">
            <v>1.9</v>
          </cell>
          <cell r="AM400">
            <v>1.9</v>
          </cell>
          <cell r="AN400">
            <v>2.2999999999999998</v>
          </cell>
          <cell r="AO400">
            <v>2.4</v>
          </cell>
          <cell r="AP400">
            <v>2.8</v>
          </cell>
          <cell r="AQ400">
            <v>3</v>
          </cell>
          <cell r="AR400">
            <v>3.4</v>
          </cell>
          <cell r="AS400">
            <v>0.4</v>
          </cell>
          <cell r="AT400">
            <v>0.8</v>
          </cell>
          <cell r="AU400">
            <v>1.0999999999999999</v>
          </cell>
          <cell r="AV400">
            <v>1.7</v>
          </cell>
          <cell r="AW400">
            <v>2.0999999999999996</v>
          </cell>
          <cell r="AX400">
            <v>2.5999999999999996</v>
          </cell>
          <cell r="AY400">
            <v>3.2</v>
          </cell>
          <cell r="AZ400">
            <v>-1.2499999999999956E-2</v>
          </cell>
          <cell r="BA400">
            <v>0</v>
          </cell>
          <cell r="BB400">
            <v>0</v>
          </cell>
          <cell r="BC400">
            <v>0</v>
          </cell>
          <cell r="BD400">
            <v>2.1000000000000005</v>
          </cell>
        </row>
        <row r="401">
          <cell r="A401">
            <v>37680</v>
          </cell>
          <cell r="C401">
            <v>0.25</v>
          </cell>
          <cell r="D401">
            <v>0.35</v>
          </cell>
          <cell r="E401">
            <v>0.4</v>
          </cell>
          <cell r="F401">
            <v>0.6</v>
          </cell>
          <cell r="G401">
            <v>0.5</v>
          </cell>
          <cell r="H401">
            <v>0.9</v>
          </cell>
          <cell r="I401">
            <v>0.7</v>
          </cell>
          <cell r="J401">
            <v>1.1000000000000001</v>
          </cell>
          <cell r="K401">
            <v>0.8</v>
          </cell>
          <cell r="L401">
            <v>1.2</v>
          </cell>
          <cell r="M401">
            <v>1</v>
          </cell>
          <cell r="N401">
            <v>1.4</v>
          </cell>
          <cell r="O401">
            <v>1.4</v>
          </cell>
          <cell r="P401">
            <v>1.8</v>
          </cell>
          <cell r="Q401">
            <v>1.6</v>
          </cell>
          <cell r="R401">
            <v>2</v>
          </cell>
          <cell r="S401">
            <v>1.8</v>
          </cell>
          <cell r="T401">
            <v>2.2000000000000002</v>
          </cell>
          <cell r="U401">
            <v>2</v>
          </cell>
          <cell r="V401">
            <v>2.4</v>
          </cell>
          <cell r="W401">
            <v>2.2999999999999998</v>
          </cell>
          <cell r="X401">
            <v>2.7</v>
          </cell>
          <cell r="Y401">
            <v>2.5</v>
          </cell>
          <cell r="Z401">
            <v>2.9</v>
          </cell>
          <cell r="AA401">
            <v>2.9</v>
          </cell>
          <cell r="AB401">
            <v>3.3</v>
          </cell>
          <cell r="AC401">
            <v>3.1</v>
          </cell>
          <cell r="AD401">
            <v>3.5</v>
          </cell>
          <cell r="AE401">
            <v>0.32500000000000001</v>
          </cell>
          <cell r="AF401">
            <v>0.47499999999999998</v>
          </cell>
          <cell r="AG401">
            <v>0.6</v>
          </cell>
          <cell r="AH401">
            <v>1</v>
          </cell>
          <cell r="AI401">
            <v>0.9</v>
          </cell>
          <cell r="AJ401">
            <v>1.2999999999999998</v>
          </cell>
          <cell r="AK401">
            <v>1.5</v>
          </cell>
          <cell r="AL401">
            <v>1.9</v>
          </cell>
          <cell r="AM401">
            <v>1.9</v>
          </cell>
          <cell r="AN401">
            <v>2.2999999999999998</v>
          </cell>
          <cell r="AO401">
            <v>2.4</v>
          </cell>
          <cell r="AP401">
            <v>2.8</v>
          </cell>
          <cell r="AQ401">
            <v>3</v>
          </cell>
          <cell r="AR401">
            <v>3.4</v>
          </cell>
          <cell r="AS401">
            <v>0.4</v>
          </cell>
          <cell r="AT401">
            <v>0.8</v>
          </cell>
          <cell r="AU401">
            <v>1.0999999999999999</v>
          </cell>
          <cell r="AV401">
            <v>1.7</v>
          </cell>
          <cell r="AW401">
            <v>2.0999999999999996</v>
          </cell>
          <cell r="AX401">
            <v>2.5999999999999996</v>
          </cell>
          <cell r="AY401">
            <v>3.2</v>
          </cell>
          <cell r="AZ401">
            <v>0</v>
          </cell>
          <cell r="BA401">
            <v>0</v>
          </cell>
          <cell r="BB401">
            <v>0</v>
          </cell>
          <cell r="BC401">
            <v>0</v>
          </cell>
          <cell r="BD401">
            <v>2.1000000000000005</v>
          </cell>
        </row>
        <row r="402">
          <cell r="A402">
            <v>37681</v>
          </cell>
          <cell r="C402">
            <v>0.3</v>
          </cell>
          <cell r="D402">
            <v>0.4</v>
          </cell>
          <cell r="E402">
            <v>0.5</v>
          </cell>
          <cell r="F402">
            <v>0.6</v>
          </cell>
          <cell r="G402">
            <v>0.5</v>
          </cell>
          <cell r="H402">
            <v>0.9</v>
          </cell>
          <cell r="I402">
            <v>0.7</v>
          </cell>
          <cell r="J402">
            <v>1.1000000000000001</v>
          </cell>
          <cell r="K402">
            <v>0.7</v>
          </cell>
          <cell r="L402">
            <v>1.1000000000000001</v>
          </cell>
          <cell r="M402">
            <v>0.9</v>
          </cell>
          <cell r="N402">
            <v>1.3</v>
          </cell>
          <cell r="O402">
            <v>1.4</v>
          </cell>
          <cell r="P402">
            <v>1.8</v>
          </cell>
          <cell r="Q402">
            <v>1.6</v>
          </cell>
          <cell r="R402">
            <v>2</v>
          </cell>
          <cell r="S402">
            <v>1.8</v>
          </cell>
          <cell r="T402">
            <v>2.2000000000000002</v>
          </cell>
          <cell r="U402">
            <v>2</v>
          </cell>
          <cell r="V402">
            <v>2.4</v>
          </cell>
          <cell r="W402">
            <v>2.2999999999999998</v>
          </cell>
          <cell r="X402">
            <v>2.7</v>
          </cell>
          <cell r="Y402">
            <v>2.5</v>
          </cell>
          <cell r="Z402">
            <v>2.9</v>
          </cell>
          <cell r="AA402">
            <v>2.9</v>
          </cell>
          <cell r="AB402">
            <v>3.3</v>
          </cell>
          <cell r="AC402">
            <v>3.1</v>
          </cell>
          <cell r="AD402">
            <v>3.5</v>
          </cell>
          <cell r="AE402">
            <v>0.4</v>
          </cell>
          <cell r="AF402">
            <v>0.5</v>
          </cell>
          <cell r="AG402">
            <v>0.6</v>
          </cell>
          <cell r="AH402">
            <v>1</v>
          </cell>
          <cell r="AI402">
            <v>0.8</v>
          </cell>
          <cell r="AJ402">
            <v>1.2000000000000002</v>
          </cell>
          <cell r="AK402">
            <v>1.5</v>
          </cell>
          <cell r="AL402">
            <v>1.9</v>
          </cell>
          <cell r="AM402">
            <v>1.9</v>
          </cell>
          <cell r="AN402">
            <v>2.2999999999999998</v>
          </cell>
          <cell r="AO402">
            <v>2.4</v>
          </cell>
          <cell r="AP402">
            <v>2.8</v>
          </cell>
          <cell r="AQ402">
            <v>3</v>
          </cell>
          <cell r="AR402">
            <v>3.4</v>
          </cell>
          <cell r="AS402">
            <v>0.45</v>
          </cell>
          <cell r="AT402">
            <v>0.8</v>
          </cell>
          <cell r="AU402">
            <v>1</v>
          </cell>
          <cell r="AV402">
            <v>1.7</v>
          </cell>
          <cell r="AW402">
            <v>2.0999999999999996</v>
          </cell>
          <cell r="AX402">
            <v>2.5999999999999996</v>
          </cell>
          <cell r="AY402">
            <v>3.2</v>
          </cell>
          <cell r="AZ402">
            <v>4.9999999999999989E-2</v>
          </cell>
          <cell r="BA402">
            <v>0</v>
          </cell>
          <cell r="BB402">
            <v>0</v>
          </cell>
          <cell r="BC402">
            <v>0</v>
          </cell>
          <cell r="BD402">
            <v>2.2000000000000002</v>
          </cell>
        </row>
        <row r="403">
          <cell r="A403">
            <v>37682</v>
          </cell>
          <cell r="C403">
            <v>0.3</v>
          </cell>
          <cell r="D403">
            <v>0.4</v>
          </cell>
          <cell r="E403">
            <v>0.5</v>
          </cell>
          <cell r="F403">
            <v>0.6</v>
          </cell>
          <cell r="G403">
            <v>0.5</v>
          </cell>
          <cell r="H403">
            <v>0.9</v>
          </cell>
          <cell r="I403">
            <v>0.7</v>
          </cell>
          <cell r="J403">
            <v>1.1000000000000001</v>
          </cell>
          <cell r="K403">
            <v>0.7</v>
          </cell>
          <cell r="L403">
            <v>1.1000000000000001</v>
          </cell>
          <cell r="M403">
            <v>0.9</v>
          </cell>
          <cell r="N403">
            <v>1.3</v>
          </cell>
          <cell r="O403">
            <v>1.4</v>
          </cell>
          <cell r="P403">
            <v>1.8</v>
          </cell>
          <cell r="Q403">
            <v>1.6</v>
          </cell>
          <cell r="R403">
            <v>2</v>
          </cell>
          <cell r="S403">
            <v>1.8</v>
          </cell>
          <cell r="T403">
            <v>2.2000000000000002</v>
          </cell>
          <cell r="U403">
            <v>2</v>
          </cell>
          <cell r="V403">
            <v>2.4</v>
          </cell>
          <cell r="W403">
            <v>2.2999999999999998</v>
          </cell>
          <cell r="X403">
            <v>2.7</v>
          </cell>
          <cell r="Y403">
            <v>2.5</v>
          </cell>
          <cell r="Z403">
            <v>2.9</v>
          </cell>
          <cell r="AA403">
            <v>2.9</v>
          </cell>
          <cell r="AB403">
            <v>3.3</v>
          </cell>
          <cell r="AC403">
            <v>3.1</v>
          </cell>
          <cell r="AD403">
            <v>3.5</v>
          </cell>
          <cell r="AE403">
            <v>0.4</v>
          </cell>
          <cell r="AF403">
            <v>0.5</v>
          </cell>
          <cell r="AG403">
            <v>0.6</v>
          </cell>
          <cell r="AH403">
            <v>1</v>
          </cell>
          <cell r="AI403">
            <v>0.8</v>
          </cell>
          <cell r="AJ403">
            <v>1.2000000000000002</v>
          </cell>
          <cell r="AK403">
            <v>1.5</v>
          </cell>
          <cell r="AL403">
            <v>1.9</v>
          </cell>
          <cell r="AM403">
            <v>1.9</v>
          </cell>
          <cell r="AN403">
            <v>2.2999999999999998</v>
          </cell>
          <cell r="AO403">
            <v>2.4</v>
          </cell>
          <cell r="AP403">
            <v>2.8</v>
          </cell>
          <cell r="AQ403">
            <v>3</v>
          </cell>
          <cell r="AR403">
            <v>3.4</v>
          </cell>
          <cell r="AS403">
            <v>0.45</v>
          </cell>
          <cell r="AT403">
            <v>0.8</v>
          </cell>
          <cell r="AU403">
            <v>1</v>
          </cell>
          <cell r="AV403">
            <v>1.7</v>
          </cell>
          <cell r="AW403">
            <v>2.0999999999999996</v>
          </cell>
          <cell r="AX403">
            <v>2.5999999999999996</v>
          </cell>
          <cell r="AY403">
            <v>3.2</v>
          </cell>
          <cell r="AZ403">
            <v>0</v>
          </cell>
          <cell r="BA403">
            <v>0</v>
          </cell>
          <cell r="BB403">
            <v>0</v>
          </cell>
          <cell r="BC403">
            <v>0</v>
          </cell>
          <cell r="BD403">
            <v>2.2000000000000002</v>
          </cell>
        </row>
        <row r="404">
          <cell r="A404">
            <v>37683</v>
          </cell>
          <cell r="C404">
            <v>0.2</v>
          </cell>
          <cell r="D404">
            <v>0.3</v>
          </cell>
          <cell r="E404">
            <v>0.35</v>
          </cell>
          <cell r="F404">
            <v>0.5</v>
          </cell>
          <cell r="G404">
            <v>0.4</v>
          </cell>
          <cell r="H404">
            <v>0.9</v>
          </cell>
          <cell r="I404">
            <v>0.6</v>
          </cell>
          <cell r="J404">
            <v>1.1000000000000001</v>
          </cell>
          <cell r="K404">
            <v>0.6</v>
          </cell>
          <cell r="L404">
            <v>1.1000000000000001</v>
          </cell>
          <cell r="M404">
            <v>0.8</v>
          </cell>
          <cell r="N404">
            <v>1.3</v>
          </cell>
          <cell r="O404">
            <v>1</v>
          </cell>
          <cell r="P404">
            <v>1.3</v>
          </cell>
          <cell r="Q404">
            <v>1.2</v>
          </cell>
          <cell r="R404">
            <v>1.5</v>
          </cell>
          <cell r="S404">
            <v>1.4</v>
          </cell>
          <cell r="T404">
            <v>1.8</v>
          </cell>
          <cell r="U404">
            <v>1.6</v>
          </cell>
          <cell r="V404">
            <v>2</v>
          </cell>
          <cell r="W404">
            <v>2</v>
          </cell>
          <cell r="X404">
            <v>2.4</v>
          </cell>
          <cell r="Y404">
            <v>2.2000000000000002</v>
          </cell>
          <cell r="Z404">
            <v>2.6</v>
          </cell>
          <cell r="AA404">
            <v>2.7</v>
          </cell>
          <cell r="AB404">
            <v>3.1</v>
          </cell>
          <cell r="AC404">
            <v>2.9</v>
          </cell>
          <cell r="AD404">
            <v>3.3</v>
          </cell>
          <cell r="AE404">
            <v>0.27500000000000002</v>
          </cell>
          <cell r="AF404">
            <v>0.4</v>
          </cell>
          <cell r="AG404">
            <v>0.5</v>
          </cell>
          <cell r="AH404">
            <v>1</v>
          </cell>
          <cell r="AI404">
            <v>0.7</v>
          </cell>
          <cell r="AJ404">
            <v>1.2000000000000002</v>
          </cell>
          <cell r="AK404">
            <v>1.1000000000000001</v>
          </cell>
          <cell r="AL404">
            <v>1.4</v>
          </cell>
          <cell r="AM404">
            <v>1.5</v>
          </cell>
          <cell r="AN404">
            <v>1.9</v>
          </cell>
          <cell r="AO404">
            <v>2.1</v>
          </cell>
          <cell r="AP404">
            <v>2.5</v>
          </cell>
          <cell r="AQ404">
            <v>2.8</v>
          </cell>
          <cell r="AR404">
            <v>3.2</v>
          </cell>
          <cell r="AS404">
            <v>0.33750000000000002</v>
          </cell>
          <cell r="AT404">
            <v>0.75</v>
          </cell>
          <cell r="AU404">
            <v>0.95000000000000007</v>
          </cell>
          <cell r="AV404">
            <v>1.25</v>
          </cell>
          <cell r="AW404">
            <v>1.7</v>
          </cell>
          <cell r="AX404">
            <v>2.2999999999999998</v>
          </cell>
          <cell r="AY404">
            <v>3</v>
          </cell>
          <cell r="AZ404">
            <v>-0.11249999999999999</v>
          </cell>
          <cell r="BA404">
            <v>-0.39999999999999969</v>
          </cell>
          <cell r="BB404">
            <v>-0.29999999999999982</v>
          </cell>
          <cell r="BC404">
            <v>-0.20000000000000018</v>
          </cell>
          <cell r="BD404">
            <v>2.0499999999999998</v>
          </cell>
        </row>
        <row r="405">
          <cell r="A405">
            <v>37684</v>
          </cell>
          <cell r="C405">
            <v>0.2</v>
          </cell>
          <cell r="D405">
            <v>0.3</v>
          </cell>
          <cell r="E405">
            <v>0.35</v>
          </cell>
          <cell r="F405">
            <v>0.5</v>
          </cell>
          <cell r="G405">
            <v>0.4</v>
          </cell>
          <cell r="H405">
            <v>0.9</v>
          </cell>
          <cell r="I405">
            <v>0.6</v>
          </cell>
          <cell r="J405">
            <v>1.1000000000000001</v>
          </cell>
          <cell r="K405">
            <v>0.6</v>
          </cell>
          <cell r="L405">
            <v>1.1000000000000001</v>
          </cell>
          <cell r="M405">
            <v>0.8</v>
          </cell>
          <cell r="N405">
            <v>1.3</v>
          </cell>
          <cell r="O405">
            <v>1.1000000000000001</v>
          </cell>
          <cell r="P405">
            <v>1.5</v>
          </cell>
          <cell r="Q405">
            <v>1.3</v>
          </cell>
          <cell r="R405">
            <v>1.7</v>
          </cell>
          <cell r="S405">
            <v>1.4</v>
          </cell>
          <cell r="T405">
            <v>1.8</v>
          </cell>
          <cell r="U405">
            <v>1.6</v>
          </cell>
          <cell r="V405">
            <v>2</v>
          </cell>
          <cell r="W405">
            <v>1.7</v>
          </cell>
          <cell r="X405">
            <v>2.1</v>
          </cell>
          <cell r="Y405">
            <v>1.9</v>
          </cell>
          <cell r="Z405">
            <v>2.2999999999999998</v>
          </cell>
          <cell r="AA405">
            <v>2.5</v>
          </cell>
          <cell r="AB405">
            <v>2.9</v>
          </cell>
          <cell r="AC405">
            <v>2.7</v>
          </cell>
          <cell r="AD405">
            <v>3.1</v>
          </cell>
          <cell r="AE405">
            <v>0.27500000000000002</v>
          </cell>
          <cell r="AF405">
            <v>0.4</v>
          </cell>
          <cell r="AG405">
            <v>0.5</v>
          </cell>
          <cell r="AH405">
            <v>1</v>
          </cell>
          <cell r="AI405">
            <v>0.7</v>
          </cell>
          <cell r="AJ405">
            <v>1.2000000000000002</v>
          </cell>
          <cell r="AK405">
            <v>1.2000000000000002</v>
          </cell>
          <cell r="AL405">
            <v>1.6</v>
          </cell>
          <cell r="AM405">
            <v>1.5</v>
          </cell>
          <cell r="AN405">
            <v>1.9</v>
          </cell>
          <cell r="AO405">
            <v>1.7999999999999998</v>
          </cell>
          <cell r="AP405">
            <v>2.2000000000000002</v>
          </cell>
          <cell r="AQ405">
            <v>2.6</v>
          </cell>
          <cell r="AR405">
            <v>3</v>
          </cell>
          <cell r="AS405">
            <v>0.33750000000000002</v>
          </cell>
          <cell r="AT405">
            <v>0.75</v>
          </cell>
          <cell r="AU405">
            <v>0.95000000000000007</v>
          </cell>
          <cell r="AV405">
            <v>1.4000000000000001</v>
          </cell>
          <cell r="AW405">
            <v>1.7</v>
          </cell>
          <cell r="AX405">
            <v>2</v>
          </cell>
          <cell r="AY405">
            <v>2.8</v>
          </cell>
          <cell r="AZ405">
            <v>0</v>
          </cell>
          <cell r="BA405">
            <v>0</v>
          </cell>
          <cell r="BB405">
            <v>-0.29999999999999982</v>
          </cell>
          <cell r="BC405">
            <v>-0.20000000000000018</v>
          </cell>
          <cell r="BD405">
            <v>1.8499999999999996</v>
          </cell>
        </row>
        <row r="406">
          <cell r="A406">
            <v>37685</v>
          </cell>
          <cell r="C406">
            <v>0.2</v>
          </cell>
          <cell r="D406">
            <v>0.3</v>
          </cell>
          <cell r="E406">
            <v>0.35</v>
          </cell>
          <cell r="F406">
            <v>0.5</v>
          </cell>
          <cell r="G406">
            <v>0.4</v>
          </cell>
          <cell r="H406">
            <v>0.9</v>
          </cell>
          <cell r="I406">
            <v>0.6</v>
          </cell>
          <cell r="J406">
            <v>1.1000000000000001</v>
          </cell>
          <cell r="K406">
            <v>0.6</v>
          </cell>
          <cell r="L406">
            <v>1.1000000000000001</v>
          </cell>
          <cell r="M406">
            <v>0.8</v>
          </cell>
          <cell r="N406">
            <v>1.3</v>
          </cell>
          <cell r="O406">
            <v>1.1000000000000001</v>
          </cell>
          <cell r="P406">
            <v>1.5</v>
          </cell>
          <cell r="Q406">
            <v>1.3</v>
          </cell>
          <cell r="R406">
            <v>1.7</v>
          </cell>
          <cell r="S406">
            <v>1.4</v>
          </cell>
          <cell r="T406">
            <v>1.8</v>
          </cell>
          <cell r="U406">
            <v>1.6</v>
          </cell>
          <cell r="V406">
            <v>2</v>
          </cell>
          <cell r="W406">
            <v>1.7</v>
          </cell>
          <cell r="X406">
            <v>2.1</v>
          </cell>
          <cell r="Y406">
            <v>1.9</v>
          </cell>
          <cell r="Z406">
            <v>2.2999999999999998</v>
          </cell>
          <cell r="AA406">
            <v>2.5</v>
          </cell>
          <cell r="AB406">
            <v>2.9</v>
          </cell>
          <cell r="AC406">
            <v>2.7</v>
          </cell>
          <cell r="AD406">
            <v>3.1</v>
          </cell>
          <cell r="AE406">
            <v>0.27500000000000002</v>
          </cell>
          <cell r="AF406">
            <v>0.4</v>
          </cell>
          <cell r="AG406">
            <v>0.5</v>
          </cell>
          <cell r="AH406">
            <v>1</v>
          </cell>
          <cell r="AI406">
            <v>0.7</v>
          </cell>
          <cell r="AJ406">
            <v>1.2000000000000002</v>
          </cell>
          <cell r="AK406">
            <v>1.2000000000000002</v>
          </cell>
          <cell r="AL406">
            <v>1.6</v>
          </cell>
          <cell r="AM406">
            <v>1.5</v>
          </cell>
          <cell r="AN406">
            <v>1.9</v>
          </cell>
          <cell r="AO406">
            <v>1.7999999999999998</v>
          </cell>
          <cell r="AP406">
            <v>2.2000000000000002</v>
          </cell>
          <cell r="AQ406">
            <v>2.6</v>
          </cell>
          <cell r="AR406">
            <v>3</v>
          </cell>
          <cell r="AS406">
            <v>0.33750000000000002</v>
          </cell>
          <cell r="AT406">
            <v>0.75</v>
          </cell>
          <cell r="AU406">
            <v>0.95000000000000007</v>
          </cell>
          <cell r="AV406">
            <v>1.4000000000000001</v>
          </cell>
          <cell r="AW406">
            <v>1.7</v>
          </cell>
          <cell r="AX406">
            <v>2</v>
          </cell>
          <cell r="AY406">
            <v>2.8</v>
          </cell>
          <cell r="AZ406">
            <v>0</v>
          </cell>
          <cell r="BA406">
            <v>0</v>
          </cell>
          <cell r="BB406">
            <v>0</v>
          </cell>
          <cell r="BC406">
            <v>0</v>
          </cell>
          <cell r="BD406">
            <v>1.8499999999999996</v>
          </cell>
        </row>
        <row r="407">
          <cell r="A407">
            <v>37686</v>
          </cell>
          <cell r="C407">
            <v>0.5</v>
          </cell>
          <cell r="D407">
            <v>0.75</v>
          </cell>
          <cell r="E407">
            <v>1.5</v>
          </cell>
          <cell r="F407">
            <v>2</v>
          </cell>
          <cell r="G407">
            <v>0.5</v>
          </cell>
          <cell r="H407">
            <v>1</v>
          </cell>
          <cell r="I407">
            <v>0.75</v>
          </cell>
          <cell r="J407">
            <v>1.2</v>
          </cell>
          <cell r="K407">
            <v>0.8</v>
          </cell>
          <cell r="L407">
            <v>1.2</v>
          </cell>
          <cell r="M407">
            <v>1</v>
          </cell>
          <cell r="N407">
            <v>1.4</v>
          </cell>
          <cell r="O407">
            <v>1.2</v>
          </cell>
          <cell r="P407">
            <v>1.6</v>
          </cell>
          <cell r="Q407">
            <v>1.4</v>
          </cell>
          <cell r="R407">
            <v>1.8</v>
          </cell>
          <cell r="S407">
            <v>1.4</v>
          </cell>
          <cell r="T407">
            <v>1.8</v>
          </cell>
          <cell r="U407">
            <v>1.8</v>
          </cell>
          <cell r="V407">
            <v>2</v>
          </cell>
          <cell r="W407">
            <v>1.7</v>
          </cell>
          <cell r="X407">
            <v>2.1</v>
          </cell>
          <cell r="Y407">
            <v>1.9</v>
          </cell>
          <cell r="Z407">
            <v>2.2999999999999998</v>
          </cell>
          <cell r="AA407">
            <v>2.2000000000000002</v>
          </cell>
          <cell r="AB407">
            <v>2.6</v>
          </cell>
          <cell r="AC407">
            <v>2.4</v>
          </cell>
          <cell r="AD407">
            <v>2.8</v>
          </cell>
          <cell r="AE407">
            <v>1</v>
          </cell>
          <cell r="AF407">
            <v>1.375</v>
          </cell>
          <cell r="AG407">
            <v>0.625</v>
          </cell>
          <cell r="AH407">
            <v>1.1000000000000001</v>
          </cell>
          <cell r="AI407">
            <v>0.9</v>
          </cell>
          <cell r="AJ407">
            <v>1.2999999999999998</v>
          </cell>
          <cell r="AK407">
            <v>1.2999999999999998</v>
          </cell>
          <cell r="AL407">
            <v>1.7000000000000002</v>
          </cell>
          <cell r="AM407">
            <v>1.6</v>
          </cell>
          <cell r="AN407">
            <v>1.9</v>
          </cell>
          <cell r="AO407">
            <v>1.7999999999999998</v>
          </cell>
          <cell r="AP407">
            <v>2.2000000000000002</v>
          </cell>
          <cell r="AQ407">
            <v>2.2999999999999998</v>
          </cell>
          <cell r="AR407">
            <v>2.7</v>
          </cell>
          <cell r="AS407">
            <v>1.1875</v>
          </cell>
          <cell r="AT407">
            <v>0.86250000000000004</v>
          </cell>
          <cell r="AU407">
            <v>1.0999999999999999</v>
          </cell>
          <cell r="AV407">
            <v>1.5</v>
          </cell>
          <cell r="AW407">
            <v>1.75</v>
          </cell>
          <cell r="AX407">
            <v>2</v>
          </cell>
          <cell r="AY407">
            <v>2.5</v>
          </cell>
          <cell r="AZ407">
            <v>0.85</v>
          </cell>
          <cell r="BA407">
            <v>5.0000000000000044E-2</v>
          </cell>
          <cell r="BB407">
            <v>0</v>
          </cell>
          <cell r="BC407">
            <v>-0.29999999999999982</v>
          </cell>
          <cell r="BD407">
            <v>1.4000000000000001</v>
          </cell>
        </row>
        <row r="408">
          <cell r="A408">
            <v>37687</v>
          </cell>
          <cell r="C408">
            <v>0.35</v>
          </cell>
          <cell r="D408">
            <v>0.4</v>
          </cell>
          <cell r="E408">
            <v>2</v>
          </cell>
          <cell r="F408">
            <v>2.5</v>
          </cell>
          <cell r="G408">
            <v>0.75</v>
          </cell>
          <cell r="H408">
            <v>1.1000000000000001</v>
          </cell>
          <cell r="I408">
            <v>1</v>
          </cell>
          <cell r="J408">
            <v>1.25</v>
          </cell>
          <cell r="K408">
            <v>1</v>
          </cell>
          <cell r="L408">
            <v>1.25</v>
          </cell>
          <cell r="M408">
            <v>1.1499999999999999</v>
          </cell>
          <cell r="N408">
            <v>1.5</v>
          </cell>
          <cell r="O408">
            <v>1.2</v>
          </cell>
          <cell r="P408">
            <v>1.35</v>
          </cell>
          <cell r="Q408">
            <v>1.35</v>
          </cell>
          <cell r="R408">
            <v>1.5</v>
          </cell>
          <cell r="S408">
            <v>1.7</v>
          </cell>
          <cell r="T408">
            <v>1.95</v>
          </cell>
          <cell r="U408">
            <v>1.85</v>
          </cell>
          <cell r="V408">
            <v>2.1</v>
          </cell>
          <cell r="W408">
            <v>2</v>
          </cell>
          <cell r="X408">
            <v>2.25</v>
          </cell>
          <cell r="Y408">
            <v>2.1</v>
          </cell>
          <cell r="Z408">
            <v>2.35</v>
          </cell>
          <cell r="AA408">
            <v>2.35</v>
          </cell>
          <cell r="AB408">
            <v>2.65</v>
          </cell>
          <cell r="AC408">
            <v>2.5</v>
          </cell>
          <cell r="AD408">
            <v>2.75</v>
          </cell>
          <cell r="AE408">
            <v>1.175</v>
          </cell>
          <cell r="AF408">
            <v>1.45</v>
          </cell>
          <cell r="AG408">
            <v>0.875</v>
          </cell>
          <cell r="AH408">
            <v>1.175</v>
          </cell>
          <cell r="AI408">
            <v>1.075</v>
          </cell>
          <cell r="AJ408">
            <v>1.375</v>
          </cell>
          <cell r="AK408">
            <v>1.2749999999999999</v>
          </cell>
          <cell r="AL408">
            <v>1.425</v>
          </cell>
          <cell r="AM408">
            <v>1.7749999999999999</v>
          </cell>
          <cell r="AN408">
            <v>2.0249999999999999</v>
          </cell>
          <cell r="AO408">
            <v>2.0499999999999998</v>
          </cell>
          <cell r="AP408">
            <v>2.2999999999999998</v>
          </cell>
          <cell r="AQ408">
            <v>2.4249999999999998</v>
          </cell>
          <cell r="AR408">
            <v>2.7</v>
          </cell>
          <cell r="AS408">
            <v>1.3125</v>
          </cell>
          <cell r="AT408">
            <v>1.0249999999999999</v>
          </cell>
          <cell r="AU408">
            <v>1.2250000000000001</v>
          </cell>
          <cell r="AV408">
            <v>1.35</v>
          </cell>
          <cell r="AW408">
            <v>1.9</v>
          </cell>
          <cell r="AX408">
            <v>2.1749999999999998</v>
          </cell>
          <cell r="AY408">
            <v>2.5625</v>
          </cell>
          <cell r="AZ408">
            <v>0.125</v>
          </cell>
          <cell r="BA408">
            <v>0.14999999999999991</v>
          </cell>
          <cell r="BB408">
            <v>0.17499999999999982</v>
          </cell>
          <cell r="BC408">
            <v>6.25E-2</v>
          </cell>
          <cell r="BD408">
            <v>1.3374999999999999</v>
          </cell>
        </row>
        <row r="409">
          <cell r="A409">
            <v>37688</v>
          </cell>
          <cell r="C409">
            <v>0.5</v>
          </cell>
          <cell r="D409">
            <v>1</v>
          </cell>
          <cell r="E409">
            <v>1.75</v>
          </cell>
          <cell r="F409">
            <v>2.25</v>
          </cell>
          <cell r="G409">
            <v>0.9</v>
          </cell>
          <cell r="H409">
            <v>1.4</v>
          </cell>
          <cell r="I409">
            <v>1.1000000000000001</v>
          </cell>
          <cell r="J409">
            <v>1.8</v>
          </cell>
          <cell r="K409">
            <v>1.1000000000000001</v>
          </cell>
          <cell r="L409">
            <v>1.5</v>
          </cell>
          <cell r="M409">
            <v>1.3</v>
          </cell>
          <cell r="N409">
            <v>1.7</v>
          </cell>
          <cell r="O409">
            <v>1.2</v>
          </cell>
          <cell r="P409">
            <v>1.6</v>
          </cell>
          <cell r="Q409">
            <v>1.4</v>
          </cell>
          <cell r="R409">
            <v>1.8</v>
          </cell>
          <cell r="S409">
            <v>1.4</v>
          </cell>
          <cell r="T409">
            <v>1.8</v>
          </cell>
          <cell r="U409">
            <v>1.6</v>
          </cell>
          <cell r="V409">
            <v>2</v>
          </cell>
          <cell r="W409">
            <v>1.7</v>
          </cell>
          <cell r="X409">
            <v>2.1</v>
          </cell>
          <cell r="Y409">
            <v>1.9</v>
          </cell>
          <cell r="Z409">
            <v>2.2999999999999998</v>
          </cell>
          <cell r="AA409">
            <v>2.2000000000000002</v>
          </cell>
          <cell r="AB409">
            <v>2.6</v>
          </cell>
          <cell r="AC409">
            <v>2.4</v>
          </cell>
          <cell r="AD409">
            <v>2.8</v>
          </cell>
          <cell r="AE409">
            <v>1.125</v>
          </cell>
          <cell r="AF409">
            <v>1.625</v>
          </cell>
          <cell r="AG409">
            <v>1</v>
          </cell>
          <cell r="AH409">
            <v>1.6</v>
          </cell>
          <cell r="AI409">
            <v>1.2000000000000002</v>
          </cell>
          <cell r="AJ409">
            <v>1.6</v>
          </cell>
          <cell r="AK409">
            <v>1.2999999999999998</v>
          </cell>
          <cell r="AL409">
            <v>1.7000000000000002</v>
          </cell>
          <cell r="AM409">
            <v>1.5</v>
          </cell>
          <cell r="AN409">
            <v>1.9</v>
          </cell>
          <cell r="AO409">
            <v>1.7999999999999998</v>
          </cell>
          <cell r="AP409">
            <v>2.2000000000000002</v>
          </cell>
          <cell r="AQ409">
            <v>2.2999999999999998</v>
          </cell>
          <cell r="AR409">
            <v>2.7</v>
          </cell>
          <cell r="AS409">
            <v>1.375</v>
          </cell>
          <cell r="AT409">
            <v>1.3</v>
          </cell>
          <cell r="AU409">
            <v>1.4000000000000001</v>
          </cell>
          <cell r="AV409">
            <v>1.5</v>
          </cell>
          <cell r="AW409">
            <v>1.7</v>
          </cell>
          <cell r="AX409">
            <v>2</v>
          </cell>
          <cell r="AY409">
            <v>2.5</v>
          </cell>
          <cell r="AZ409">
            <v>6.25E-2</v>
          </cell>
          <cell r="BA409">
            <v>-0.19999999999999996</v>
          </cell>
          <cell r="BB409">
            <v>-0.17499999999999982</v>
          </cell>
          <cell r="BC409">
            <v>-6.25E-2</v>
          </cell>
          <cell r="BD409">
            <v>1.0999999999999999</v>
          </cell>
        </row>
        <row r="410">
          <cell r="A410">
            <v>37689</v>
          </cell>
          <cell r="C410">
            <v>0.5</v>
          </cell>
          <cell r="D410">
            <v>1</v>
          </cell>
          <cell r="E410">
            <v>1.75</v>
          </cell>
          <cell r="F410">
            <v>2.25</v>
          </cell>
          <cell r="G410">
            <v>0.9</v>
          </cell>
          <cell r="H410">
            <v>1.4</v>
          </cell>
          <cell r="I410">
            <v>1.1000000000000001</v>
          </cell>
          <cell r="J410">
            <v>1.8</v>
          </cell>
          <cell r="K410">
            <v>1.1000000000000001</v>
          </cell>
          <cell r="L410">
            <v>1.5</v>
          </cell>
          <cell r="M410">
            <v>1.3</v>
          </cell>
          <cell r="N410">
            <v>1.7</v>
          </cell>
          <cell r="O410">
            <v>1.2</v>
          </cell>
          <cell r="P410">
            <v>1.6</v>
          </cell>
          <cell r="Q410">
            <v>1.4</v>
          </cell>
          <cell r="R410">
            <v>1.8</v>
          </cell>
          <cell r="S410">
            <v>1.4</v>
          </cell>
          <cell r="T410">
            <v>1.8</v>
          </cell>
          <cell r="U410">
            <v>1.6</v>
          </cell>
          <cell r="V410">
            <v>2</v>
          </cell>
          <cell r="W410">
            <v>1.7</v>
          </cell>
          <cell r="X410">
            <v>2.1</v>
          </cell>
          <cell r="Y410">
            <v>1.9</v>
          </cell>
          <cell r="Z410">
            <v>2.2999999999999998</v>
          </cell>
          <cell r="AA410">
            <v>2.2000000000000002</v>
          </cell>
          <cell r="AB410">
            <v>2.6</v>
          </cell>
          <cell r="AC410">
            <v>2.4</v>
          </cell>
          <cell r="AD410">
            <v>2.8</v>
          </cell>
          <cell r="AE410">
            <v>1.125</v>
          </cell>
          <cell r="AF410">
            <v>1.625</v>
          </cell>
          <cell r="AG410">
            <v>1</v>
          </cell>
          <cell r="AH410">
            <v>1.6</v>
          </cell>
          <cell r="AI410">
            <v>1.2000000000000002</v>
          </cell>
          <cell r="AJ410">
            <v>1.6</v>
          </cell>
          <cell r="AK410">
            <v>1.2999999999999998</v>
          </cell>
          <cell r="AL410">
            <v>1.7000000000000002</v>
          </cell>
          <cell r="AM410">
            <v>1.5</v>
          </cell>
          <cell r="AN410">
            <v>1.9</v>
          </cell>
          <cell r="AO410">
            <v>1.7999999999999998</v>
          </cell>
          <cell r="AP410">
            <v>2.2000000000000002</v>
          </cell>
          <cell r="AQ410">
            <v>2.2999999999999998</v>
          </cell>
          <cell r="AR410">
            <v>2.7</v>
          </cell>
          <cell r="AS410">
            <v>1.375</v>
          </cell>
          <cell r="AT410">
            <v>1.3</v>
          </cell>
          <cell r="AU410">
            <v>1.4000000000000001</v>
          </cell>
          <cell r="AV410">
            <v>1.5</v>
          </cell>
          <cell r="AW410">
            <v>1.7</v>
          </cell>
          <cell r="AX410">
            <v>2</v>
          </cell>
          <cell r="AY410">
            <v>2.5</v>
          </cell>
          <cell r="AZ410">
            <v>0</v>
          </cell>
          <cell r="BA410">
            <v>0</v>
          </cell>
          <cell r="BB410">
            <v>0</v>
          </cell>
          <cell r="BC410">
            <v>0</v>
          </cell>
          <cell r="BD410">
            <v>1.0999999999999999</v>
          </cell>
        </row>
        <row r="411">
          <cell r="A411">
            <v>37690</v>
          </cell>
          <cell r="C411">
            <v>0.75</v>
          </cell>
          <cell r="D411">
            <v>1</v>
          </cell>
          <cell r="E411">
            <v>1</v>
          </cell>
          <cell r="F411">
            <v>1.25</v>
          </cell>
          <cell r="G411">
            <v>1</v>
          </cell>
          <cell r="H411">
            <v>1.4</v>
          </cell>
          <cell r="I411">
            <v>1.2</v>
          </cell>
          <cell r="J411">
            <v>1.6</v>
          </cell>
          <cell r="K411">
            <v>1.1000000000000001</v>
          </cell>
          <cell r="L411">
            <v>1.5</v>
          </cell>
          <cell r="M411">
            <v>1.3</v>
          </cell>
          <cell r="N411">
            <v>1.7</v>
          </cell>
          <cell r="O411">
            <v>1.2</v>
          </cell>
          <cell r="P411">
            <v>1.6</v>
          </cell>
          <cell r="Q411">
            <v>1.4</v>
          </cell>
          <cell r="R411">
            <v>1.8</v>
          </cell>
          <cell r="S411">
            <v>1.4</v>
          </cell>
          <cell r="T411">
            <v>1.8</v>
          </cell>
          <cell r="U411">
            <v>1.6</v>
          </cell>
          <cell r="V411">
            <v>2</v>
          </cell>
          <cell r="W411">
            <v>1.7</v>
          </cell>
          <cell r="X411">
            <v>2.1</v>
          </cell>
          <cell r="Y411">
            <v>1.9</v>
          </cell>
          <cell r="Z411">
            <v>2.2999999999999998</v>
          </cell>
          <cell r="AA411">
            <v>2.2000000000000002</v>
          </cell>
          <cell r="AB411">
            <v>2.6</v>
          </cell>
          <cell r="AC411">
            <v>2.4</v>
          </cell>
          <cell r="AD411">
            <v>2.8</v>
          </cell>
          <cell r="AE411">
            <v>0.875</v>
          </cell>
          <cell r="AF411">
            <v>1.125</v>
          </cell>
          <cell r="AG411">
            <v>1.1000000000000001</v>
          </cell>
          <cell r="AH411">
            <v>1.5</v>
          </cell>
          <cell r="AI411">
            <v>1.2000000000000002</v>
          </cell>
          <cell r="AJ411">
            <v>1.6</v>
          </cell>
          <cell r="AK411">
            <v>1.2999999999999998</v>
          </cell>
          <cell r="AL411">
            <v>1.7000000000000002</v>
          </cell>
          <cell r="AM411">
            <v>1.5</v>
          </cell>
          <cell r="AN411">
            <v>1.9</v>
          </cell>
          <cell r="AO411">
            <v>1.7999999999999998</v>
          </cell>
          <cell r="AP411">
            <v>2.2000000000000002</v>
          </cell>
          <cell r="AQ411">
            <v>2.2999999999999998</v>
          </cell>
          <cell r="AR411">
            <v>2.7</v>
          </cell>
          <cell r="AS411">
            <v>1</v>
          </cell>
          <cell r="AT411">
            <v>1.3</v>
          </cell>
          <cell r="AU411">
            <v>1.4000000000000001</v>
          </cell>
          <cell r="AV411">
            <v>1.5</v>
          </cell>
          <cell r="AW411">
            <v>1.7</v>
          </cell>
          <cell r="AX411">
            <v>2</v>
          </cell>
          <cell r="AY411">
            <v>2.5</v>
          </cell>
          <cell r="AZ411">
            <v>-0.375</v>
          </cell>
          <cell r="BA411">
            <v>0</v>
          </cell>
          <cell r="BB411">
            <v>0</v>
          </cell>
          <cell r="BC411">
            <v>0</v>
          </cell>
          <cell r="BD411">
            <v>1.0999999999999999</v>
          </cell>
        </row>
        <row r="412">
          <cell r="A412">
            <v>37691</v>
          </cell>
          <cell r="C412">
            <v>1</v>
          </cell>
          <cell r="D412">
            <v>1.5</v>
          </cell>
          <cell r="E412">
            <v>2</v>
          </cell>
          <cell r="F412">
            <v>2.5</v>
          </cell>
          <cell r="G412">
            <v>1</v>
          </cell>
          <cell r="H412">
            <v>1.5</v>
          </cell>
          <cell r="I412">
            <v>1.2</v>
          </cell>
          <cell r="J412">
            <v>1.7</v>
          </cell>
          <cell r="K412">
            <v>1.1000000000000001</v>
          </cell>
          <cell r="L412">
            <v>1.5</v>
          </cell>
          <cell r="M412">
            <v>1.3</v>
          </cell>
          <cell r="N412">
            <v>1.7</v>
          </cell>
          <cell r="O412">
            <v>1.1000000000000001</v>
          </cell>
          <cell r="P412">
            <v>1.5</v>
          </cell>
          <cell r="Q412">
            <v>1.3</v>
          </cell>
          <cell r="R412">
            <v>1.7</v>
          </cell>
          <cell r="S412">
            <v>1.3</v>
          </cell>
          <cell r="T412">
            <v>1.7</v>
          </cell>
          <cell r="U412">
            <v>1.5</v>
          </cell>
          <cell r="V412">
            <v>1.9</v>
          </cell>
          <cell r="W412">
            <v>1.7</v>
          </cell>
          <cell r="X412">
            <v>2.1</v>
          </cell>
          <cell r="Y412">
            <v>1.9</v>
          </cell>
          <cell r="Z412">
            <v>2.2999999999999998</v>
          </cell>
          <cell r="AA412">
            <v>2.1</v>
          </cell>
          <cell r="AB412">
            <v>2.5</v>
          </cell>
          <cell r="AC412">
            <v>2.2999999999999998</v>
          </cell>
          <cell r="AD412">
            <v>2.7</v>
          </cell>
          <cell r="AE412">
            <v>1.5</v>
          </cell>
          <cell r="AF412">
            <v>2</v>
          </cell>
          <cell r="AG412">
            <v>1.1000000000000001</v>
          </cell>
          <cell r="AH412">
            <v>1.6</v>
          </cell>
          <cell r="AI412">
            <v>1.2000000000000002</v>
          </cell>
          <cell r="AJ412">
            <v>1.6</v>
          </cell>
          <cell r="AK412">
            <v>1.2000000000000002</v>
          </cell>
          <cell r="AL412">
            <v>1.6</v>
          </cell>
          <cell r="AM412">
            <v>1.4</v>
          </cell>
          <cell r="AN412">
            <v>1.7999999999999998</v>
          </cell>
          <cell r="AO412">
            <v>1.7999999999999998</v>
          </cell>
          <cell r="AP412">
            <v>2.2000000000000002</v>
          </cell>
          <cell r="AQ412">
            <v>2.2000000000000002</v>
          </cell>
          <cell r="AR412">
            <v>2.6</v>
          </cell>
          <cell r="AS412">
            <v>1.75</v>
          </cell>
          <cell r="AT412">
            <v>1.35</v>
          </cell>
          <cell r="AU412">
            <v>1.4000000000000001</v>
          </cell>
          <cell r="AV412">
            <v>1.4000000000000001</v>
          </cell>
          <cell r="AW412">
            <v>1.5999999999999999</v>
          </cell>
          <cell r="AX412">
            <v>2</v>
          </cell>
          <cell r="AY412">
            <v>2.4000000000000004</v>
          </cell>
          <cell r="AZ412">
            <v>0.75</v>
          </cell>
          <cell r="BA412">
            <v>-0.10000000000000009</v>
          </cell>
          <cell r="BB412">
            <v>0</v>
          </cell>
          <cell r="BC412">
            <v>-9.9999999999999645E-2</v>
          </cell>
          <cell r="BD412">
            <v>1.0000000000000002</v>
          </cell>
        </row>
        <row r="413">
          <cell r="A413">
            <v>37692</v>
          </cell>
          <cell r="C413">
            <v>1.5</v>
          </cell>
          <cell r="D413">
            <v>2</v>
          </cell>
          <cell r="E413">
            <v>2.25</v>
          </cell>
          <cell r="F413">
            <v>2.75</v>
          </cell>
          <cell r="G413">
            <v>1.5</v>
          </cell>
          <cell r="H413">
            <v>1.9</v>
          </cell>
          <cell r="I413">
            <v>1.7</v>
          </cell>
          <cell r="J413">
            <v>2.1</v>
          </cell>
          <cell r="K413">
            <v>1.3</v>
          </cell>
          <cell r="L413">
            <v>1.7</v>
          </cell>
          <cell r="M413">
            <v>1.5</v>
          </cell>
          <cell r="N413">
            <v>2</v>
          </cell>
          <cell r="O413">
            <v>1.3</v>
          </cell>
          <cell r="P413">
            <v>1.7</v>
          </cell>
          <cell r="Q413">
            <v>1.5</v>
          </cell>
          <cell r="R413">
            <v>1.9</v>
          </cell>
          <cell r="S413">
            <v>1.3</v>
          </cell>
          <cell r="T413">
            <v>1.7</v>
          </cell>
          <cell r="U413">
            <v>1.5</v>
          </cell>
          <cell r="V413">
            <v>1.9</v>
          </cell>
          <cell r="W413">
            <v>1.8</v>
          </cell>
          <cell r="X413">
            <v>2.2000000000000002</v>
          </cell>
          <cell r="Y413">
            <v>2</v>
          </cell>
          <cell r="Z413">
            <v>2.4</v>
          </cell>
          <cell r="AA413">
            <v>2.2000000000000002</v>
          </cell>
          <cell r="AB413">
            <v>2.6</v>
          </cell>
          <cell r="AC413">
            <v>2.4</v>
          </cell>
          <cell r="AD413">
            <v>2.8</v>
          </cell>
          <cell r="AE413">
            <v>1.875</v>
          </cell>
          <cell r="AF413">
            <v>2.375</v>
          </cell>
          <cell r="AG413">
            <v>1.6</v>
          </cell>
          <cell r="AH413">
            <v>2</v>
          </cell>
          <cell r="AI413">
            <v>1.4</v>
          </cell>
          <cell r="AJ413">
            <v>1.85</v>
          </cell>
          <cell r="AK413">
            <v>1.4</v>
          </cell>
          <cell r="AL413">
            <v>1.7999999999999998</v>
          </cell>
          <cell r="AM413">
            <v>1.4</v>
          </cell>
          <cell r="AN413">
            <v>1.7999999999999998</v>
          </cell>
          <cell r="AO413">
            <v>1.9</v>
          </cell>
          <cell r="AP413">
            <v>2.2999999999999998</v>
          </cell>
          <cell r="AQ413">
            <v>2.2999999999999998</v>
          </cell>
          <cell r="AR413">
            <v>2.7</v>
          </cell>
          <cell r="AS413">
            <v>2.125</v>
          </cell>
          <cell r="AT413">
            <v>1.8</v>
          </cell>
          <cell r="AU413">
            <v>1.625</v>
          </cell>
          <cell r="AV413">
            <v>1.5999999999999999</v>
          </cell>
          <cell r="AW413">
            <v>1.5999999999999999</v>
          </cell>
          <cell r="AX413">
            <v>2.0999999999999996</v>
          </cell>
          <cell r="AY413">
            <v>2.5</v>
          </cell>
          <cell r="AZ413">
            <v>0.375</v>
          </cell>
          <cell r="BA413">
            <v>0</v>
          </cell>
          <cell r="BB413">
            <v>9.9999999999999645E-2</v>
          </cell>
          <cell r="BC413">
            <v>9.9999999999999645E-2</v>
          </cell>
          <cell r="BD413">
            <v>0.875</v>
          </cell>
        </row>
        <row r="414">
          <cell r="A414">
            <v>37693</v>
          </cell>
          <cell r="C414">
            <v>1.5</v>
          </cell>
          <cell r="D414">
            <v>2</v>
          </cell>
          <cell r="E414">
            <v>2.25</v>
          </cell>
          <cell r="F414">
            <v>2.75</v>
          </cell>
          <cell r="G414">
            <v>1.5</v>
          </cell>
          <cell r="H414">
            <v>1.9</v>
          </cell>
          <cell r="I414">
            <v>1.7</v>
          </cell>
          <cell r="J414">
            <v>2.1</v>
          </cell>
          <cell r="K414">
            <v>1.3</v>
          </cell>
          <cell r="L414">
            <v>1.7</v>
          </cell>
          <cell r="M414">
            <v>1.5</v>
          </cell>
          <cell r="N414">
            <v>2</v>
          </cell>
          <cell r="O414">
            <v>1.3</v>
          </cell>
          <cell r="P414">
            <v>1.7</v>
          </cell>
          <cell r="Q414">
            <v>1.5</v>
          </cell>
          <cell r="R414">
            <v>1.9</v>
          </cell>
          <cell r="S414">
            <v>1.3</v>
          </cell>
          <cell r="T414">
            <v>1.7</v>
          </cell>
          <cell r="U414">
            <v>1.5</v>
          </cell>
          <cell r="V414">
            <v>1.9</v>
          </cell>
          <cell r="W414">
            <v>1.8</v>
          </cell>
          <cell r="X414">
            <v>2.2000000000000002</v>
          </cell>
          <cell r="Y414">
            <v>2</v>
          </cell>
          <cell r="Z414">
            <v>2.4</v>
          </cell>
          <cell r="AA414">
            <v>2.2000000000000002</v>
          </cell>
          <cell r="AB414">
            <v>2.6</v>
          </cell>
          <cell r="AC414">
            <v>2.4</v>
          </cell>
          <cell r="AD414">
            <v>2.8</v>
          </cell>
          <cell r="AE414">
            <v>1.875</v>
          </cell>
          <cell r="AF414">
            <v>2.375</v>
          </cell>
          <cell r="AG414">
            <v>1.6</v>
          </cell>
          <cell r="AH414">
            <v>2</v>
          </cell>
          <cell r="AI414">
            <v>1.4</v>
          </cell>
          <cell r="AJ414">
            <v>1.85</v>
          </cell>
          <cell r="AK414">
            <v>1.4</v>
          </cell>
          <cell r="AL414">
            <v>1.7999999999999998</v>
          </cell>
          <cell r="AM414">
            <v>1.4</v>
          </cell>
          <cell r="AN414">
            <v>1.7999999999999998</v>
          </cell>
          <cell r="AO414">
            <v>1.9</v>
          </cell>
          <cell r="AP414">
            <v>2.2999999999999998</v>
          </cell>
          <cell r="AQ414">
            <v>2.2999999999999998</v>
          </cell>
          <cell r="AR414">
            <v>2.7</v>
          </cell>
          <cell r="AS414">
            <v>2.125</v>
          </cell>
          <cell r="AT414">
            <v>1.8</v>
          </cell>
          <cell r="AU414">
            <v>1.625</v>
          </cell>
          <cell r="AV414">
            <v>1.5999999999999999</v>
          </cell>
          <cell r="AW414">
            <v>1.5999999999999999</v>
          </cell>
          <cell r="AX414">
            <v>2.0999999999999996</v>
          </cell>
          <cell r="AY414">
            <v>2.5</v>
          </cell>
          <cell r="AZ414">
            <v>0</v>
          </cell>
          <cell r="BA414">
            <v>0</v>
          </cell>
          <cell r="BB414">
            <v>0</v>
          </cell>
          <cell r="BC414">
            <v>0</v>
          </cell>
          <cell r="BD414">
            <v>0.875</v>
          </cell>
        </row>
        <row r="415">
          <cell r="A415">
            <v>37694</v>
          </cell>
          <cell r="C415">
            <v>1.5</v>
          </cell>
          <cell r="D415">
            <v>2</v>
          </cell>
          <cell r="E415">
            <v>2.25</v>
          </cell>
          <cell r="F415">
            <v>2.75</v>
          </cell>
          <cell r="G415">
            <v>1.5</v>
          </cell>
          <cell r="H415">
            <v>1.9</v>
          </cell>
          <cell r="I415">
            <v>1.7</v>
          </cell>
          <cell r="J415">
            <v>2.1</v>
          </cell>
          <cell r="K415">
            <v>1.3</v>
          </cell>
          <cell r="L415">
            <v>1.7</v>
          </cell>
          <cell r="M415">
            <v>1.5</v>
          </cell>
          <cell r="N415">
            <v>2</v>
          </cell>
          <cell r="O415">
            <v>1.3</v>
          </cell>
          <cell r="P415">
            <v>1.7</v>
          </cell>
          <cell r="Q415">
            <v>1.5</v>
          </cell>
          <cell r="R415">
            <v>1.9</v>
          </cell>
          <cell r="S415">
            <v>1.3</v>
          </cell>
          <cell r="T415">
            <v>1.7</v>
          </cell>
          <cell r="U415">
            <v>1.5</v>
          </cell>
          <cell r="V415">
            <v>1.9</v>
          </cell>
          <cell r="W415">
            <v>1.8</v>
          </cell>
          <cell r="X415">
            <v>2.2000000000000002</v>
          </cell>
          <cell r="Y415">
            <v>2</v>
          </cell>
          <cell r="Z415">
            <v>2.4</v>
          </cell>
          <cell r="AA415">
            <v>2.2000000000000002</v>
          </cell>
          <cell r="AB415">
            <v>2.6</v>
          </cell>
          <cell r="AC415">
            <v>2.4</v>
          </cell>
          <cell r="AD415">
            <v>2.8</v>
          </cell>
          <cell r="AE415">
            <v>1.875</v>
          </cell>
          <cell r="AF415">
            <v>2.375</v>
          </cell>
          <cell r="AG415">
            <v>1.6</v>
          </cell>
          <cell r="AH415">
            <v>2</v>
          </cell>
          <cell r="AI415">
            <v>1.4</v>
          </cell>
          <cell r="AJ415">
            <v>1.85</v>
          </cell>
          <cell r="AK415">
            <v>1.4</v>
          </cell>
          <cell r="AL415">
            <v>1.7999999999999998</v>
          </cell>
          <cell r="AM415">
            <v>1.4</v>
          </cell>
          <cell r="AN415">
            <v>1.7999999999999998</v>
          </cell>
          <cell r="AO415">
            <v>1.9</v>
          </cell>
          <cell r="AP415">
            <v>2.2999999999999998</v>
          </cell>
          <cell r="AQ415">
            <v>2.2999999999999998</v>
          </cell>
          <cell r="AR415">
            <v>2.7</v>
          </cell>
          <cell r="AS415">
            <v>2.125</v>
          </cell>
          <cell r="AT415">
            <v>1.8</v>
          </cell>
          <cell r="AU415">
            <v>1.625</v>
          </cell>
          <cell r="AV415">
            <v>1.5999999999999999</v>
          </cell>
          <cell r="AW415">
            <v>1.5999999999999999</v>
          </cell>
          <cell r="AX415">
            <v>2.0999999999999996</v>
          </cell>
          <cell r="AY415">
            <v>2.5</v>
          </cell>
          <cell r="AZ415">
            <v>0</v>
          </cell>
          <cell r="BA415">
            <v>0</v>
          </cell>
          <cell r="BB415">
            <v>0</v>
          </cell>
          <cell r="BC415">
            <v>0</v>
          </cell>
          <cell r="BD415">
            <v>0.875</v>
          </cell>
        </row>
        <row r="416">
          <cell r="A416">
            <v>37695</v>
          </cell>
          <cell r="C416">
            <v>1</v>
          </cell>
          <cell r="D416">
            <v>1.25</v>
          </cell>
          <cell r="E416">
            <v>1.5</v>
          </cell>
          <cell r="F416">
            <v>1.75</v>
          </cell>
          <cell r="G416">
            <v>1.25</v>
          </cell>
          <cell r="H416">
            <v>1.5</v>
          </cell>
          <cell r="I416">
            <v>1.5</v>
          </cell>
          <cell r="J416">
            <v>1.75</v>
          </cell>
          <cell r="K416">
            <v>1.1000000000000001</v>
          </cell>
          <cell r="L416">
            <v>1.5</v>
          </cell>
          <cell r="M416">
            <v>1.3</v>
          </cell>
          <cell r="N416">
            <v>1.7</v>
          </cell>
          <cell r="O416">
            <v>1.3</v>
          </cell>
          <cell r="P416">
            <v>1.7</v>
          </cell>
          <cell r="Q416">
            <v>1.5</v>
          </cell>
          <cell r="R416">
            <v>1.9</v>
          </cell>
          <cell r="S416">
            <v>1.3</v>
          </cell>
          <cell r="T416">
            <v>1.7</v>
          </cell>
          <cell r="U416">
            <v>1.5</v>
          </cell>
          <cell r="V416">
            <v>1.9</v>
          </cell>
          <cell r="W416">
            <v>1.9</v>
          </cell>
          <cell r="X416">
            <v>2.1</v>
          </cell>
          <cell r="Y416">
            <v>1.9</v>
          </cell>
          <cell r="Z416">
            <v>2.2999999999999998</v>
          </cell>
          <cell r="AA416">
            <v>2.2000000000000002</v>
          </cell>
          <cell r="AB416">
            <v>2.6</v>
          </cell>
          <cell r="AC416">
            <v>2.4</v>
          </cell>
          <cell r="AD416">
            <v>2.8</v>
          </cell>
          <cell r="AE416">
            <v>1.25</v>
          </cell>
          <cell r="AF416">
            <v>1.5</v>
          </cell>
          <cell r="AG416">
            <v>1.375</v>
          </cell>
          <cell r="AH416">
            <v>1.625</v>
          </cell>
          <cell r="AI416">
            <v>1.2000000000000002</v>
          </cell>
          <cell r="AJ416">
            <v>1.6</v>
          </cell>
          <cell r="AK416">
            <v>1.4</v>
          </cell>
          <cell r="AL416">
            <v>1.7999999999999998</v>
          </cell>
          <cell r="AM416">
            <v>1.4</v>
          </cell>
          <cell r="AN416">
            <v>1.7999999999999998</v>
          </cell>
          <cell r="AO416">
            <v>1.9</v>
          </cell>
          <cell r="AP416">
            <v>2.2000000000000002</v>
          </cell>
          <cell r="AQ416">
            <v>2.2999999999999998</v>
          </cell>
          <cell r="AR416">
            <v>2.7</v>
          </cell>
          <cell r="AS416">
            <v>1.375</v>
          </cell>
          <cell r="AT416">
            <v>1.5</v>
          </cell>
          <cell r="AU416">
            <v>1.4000000000000001</v>
          </cell>
          <cell r="AV416">
            <v>1.5999999999999999</v>
          </cell>
          <cell r="AW416">
            <v>1.5999999999999999</v>
          </cell>
          <cell r="AX416">
            <v>2.0499999999999998</v>
          </cell>
          <cell r="AY416">
            <v>2.5</v>
          </cell>
          <cell r="AZ416">
            <v>-0.75</v>
          </cell>
          <cell r="BA416">
            <v>0</v>
          </cell>
          <cell r="BB416">
            <v>-4.9999999999999822E-2</v>
          </cell>
          <cell r="BC416">
            <v>0</v>
          </cell>
          <cell r="BD416">
            <v>1.0999999999999999</v>
          </cell>
        </row>
        <row r="417">
          <cell r="A417">
            <v>37696</v>
          </cell>
          <cell r="C417">
            <v>1</v>
          </cell>
          <cell r="D417">
            <v>1.25</v>
          </cell>
          <cell r="E417">
            <v>1.5</v>
          </cell>
          <cell r="F417">
            <v>1.75</v>
          </cell>
          <cell r="G417">
            <v>1.25</v>
          </cell>
          <cell r="H417">
            <v>1.5</v>
          </cell>
          <cell r="I417">
            <v>1.5</v>
          </cell>
          <cell r="J417">
            <v>1.75</v>
          </cell>
          <cell r="K417">
            <v>1.1000000000000001</v>
          </cell>
          <cell r="L417">
            <v>1.5</v>
          </cell>
          <cell r="M417">
            <v>1.3</v>
          </cell>
          <cell r="N417">
            <v>1.7</v>
          </cell>
          <cell r="O417">
            <v>1.3</v>
          </cell>
          <cell r="P417">
            <v>1.7</v>
          </cell>
          <cell r="Q417">
            <v>1.5</v>
          </cell>
          <cell r="R417">
            <v>1.9</v>
          </cell>
          <cell r="S417">
            <v>1.3</v>
          </cell>
          <cell r="T417">
            <v>1.7</v>
          </cell>
          <cell r="U417">
            <v>1.5</v>
          </cell>
          <cell r="V417">
            <v>1.9</v>
          </cell>
          <cell r="W417">
            <v>1.9</v>
          </cell>
          <cell r="X417">
            <v>2.1</v>
          </cell>
          <cell r="Y417">
            <v>1.9</v>
          </cell>
          <cell r="Z417">
            <v>2.2999999999999998</v>
          </cell>
          <cell r="AA417">
            <v>2.2000000000000002</v>
          </cell>
          <cell r="AB417">
            <v>2.6</v>
          </cell>
          <cell r="AC417">
            <v>2.4</v>
          </cell>
          <cell r="AD417">
            <v>2.8</v>
          </cell>
          <cell r="AE417">
            <v>1.25</v>
          </cell>
          <cell r="AF417">
            <v>1.5</v>
          </cell>
          <cell r="AG417">
            <v>1.375</v>
          </cell>
          <cell r="AH417">
            <v>1.625</v>
          </cell>
          <cell r="AI417">
            <v>1.2000000000000002</v>
          </cell>
          <cell r="AJ417">
            <v>1.6</v>
          </cell>
          <cell r="AK417">
            <v>1.4</v>
          </cell>
          <cell r="AL417">
            <v>1.7999999999999998</v>
          </cell>
          <cell r="AM417">
            <v>1.4</v>
          </cell>
          <cell r="AN417">
            <v>1.7999999999999998</v>
          </cell>
          <cell r="AO417">
            <v>1.9</v>
          </cell>
          <cell r="AP417">
            <v>2.2000000000000002</v>
          </cell>
          <cell r="AQ417">
            <v>2.2999999999999998</v>
          </cell>
          <cell r="AR417">
            <v>2.7</v>
          </cell>
          <cell r="AS417">
            <v>1.375</v>
          </cell>
          <cell r="AT417">
            <v>1.5</v>
          </cell>
          <cell r="AU417">
            <v>1.4000000000000001</v>
          </cell>
          <cell r="AV417">
            <v>1.5999999999999999</v>
          </cell>
          <cell r="AW417">
            <v>1.5999999999999999</v>
          </cell>
          <cell r="AX417">
            <v>2.0499999999999998</v>
          </cell>
          <cell r="AY417">
            <v>2.5</v>
          </cell>
          <cell r="AZ417">
            <v>0</v>
          </cell>
          <cell r="BA417">
            <v>0</v>
          </cell>
          <cell r="BB417">
            <v>0</v>
          </cell>
          <cell r="BC417">
            <v>0</v>
          </cell>
          <cell r="BD417">
            <v>1.0999999999999999</v>
          </cell>
        </row>
        <row r="418">
          <cell r="A418">
            <v>37697</v>
          </cell>
          <cell r="C418">
            <v>1.25</v>
          </cell>
          <cell r="D418">
            <v>1.75</v>
          </cell>
          <cell r="E418">
            <v>1.75</v>
          </cell>
          <cell r="F418">
            <v>2.25</v>
          </cell>
          <cell r="G418">
            <v>1.5</v>
          </cell>
          <cell r="H418">
            <v>2</v>
          </cell>
          <cell r="I418">
            <v>1.75</v>
          </cell>
          <cell r="J418">
            <v>2.25</v>
          </cell>
          <cell r="K418">
            <v>1.4</v>
          </cell>
          <cell r="L418">
            <v>1.9</v>
          </cell>
          <cell r="M418">
            <v>1.7</v>
          </cell>
          <cell r="N418">
            <v>2.15</v>
          </cell>
          <cell r="O418">
            <v>1.5</v>
          </cell>
          <cell r="P418">
            <v>1.8</v>
          </cell>
          <cell r="Q418">
            <v>1.9</v>
          </cell>
          <cell r="R418">
            <v>2.2000000000000002</v>
          </cell>
          <cell r="S418">
            <v>1.4</v>
          </cell>
          <cell r="T418">
            <v>1.8</v>
          </cell>
          <cell r="U418">
            <v>1.6</v>
          </cell>
          <cell r="V418">
            <v>2</v>
          </cell>
          <cell r="W418">
            <v>1.7</v>
          </cell>
          <cell r="X418">
            <v>2.1</v>
          </cell>
          <cell r="Y418">
            <v>1.9</v>
          </cell>
          <cell r="Z418">
            <v>2.2999999999999998</v>
          </cell>
          <cell r="AA418">
            <v>2.2000000000000002</v>
          </cell>
          <cell r="AB418">
            <v>2.6</v>
          </cell>
          <cell r="AC418">
            <v>2.4</v>
          </cell>
          <cell r="AD418">
            <v>2.8</v>
          </cell>
          <cell r="AE418">
            <v>1.5</v>
          </cell>
          <cell r="AF418">
            <v>2</v>
          </cell>
          <cell r="AG418">
            <v>1.625</v>
          </cell>
          <cell r="AH418">
            <v>2.125</v>
          </cell>
          <cell r="AI418">
            <v>1.5499999999999998</v>
          </cell>
          <cell r="AJ418">
            <v>2.0249999999999999</v>
          </cell>
          <cell r="AK418">
            <v>1.7</v>
          </cell>
          <cell r="AL418">
            <v>2</v>
          </cell>
          <cell r="AM418">
            <v>1.5</v>
          </cell>
          <cell r="AN418">
            <v>1.9</v>
          </cell>
          <cell r="AO418">
            <v>1.7999999999999998</v>
          </cell>
          <cell r="AP418">
            <v>2.2000000000000002</v>
          </cell>
          <cell r="AQ418">
            <v>2.2999999999999998</v>
          </cell>
          <cell r="AR418">
            <v>2.7</v>
          </cell>
          <cell r="AS418">
            <v>1.75</v>
          </cell>
          <cell r="AT418">
            <v>1.875</v>
          </cell>
          <cell r="AU418">
            <v>1.7874999999999999</v>
          </cell>
          <cell r="AV418">
            <v>1.85</v>
          </cell>
          <cell r="AW418">
            <v>1.7</v>
          </cell>
          <cell r="AX418">
            <v>2</v>
          </cell>
          <cell r="AY418">
            <v>2.5</v>
          </cell>
          <cell r="AZ418">
            <v>0.375</v>
          </cell>
          <cell r="BA418">
            <v>0.10000000000000009</v>
          </cell>
          <cell r="BB418">
            <v>-4.9999999999999822E-2</v>
          </cell>
          <cell r="BC418">
            <v>0</v>
          </cell>
          <cell r="BD418">
            <v>0.71250000000000013</v>
          </cell>
        </row>
        <row r="419">
          <cell r="A419">
            <v>37698</v>
          </cell>
          <cell r="C419">
            <v>1.5</v>
          </cell>
          <cell r="D419">
            <v>2</v>
          </cell>
          <cell r="E419">
            <v>3.5</v>
          </cell>
          <cell r="F419">
            <v>4</v>
          </cell>
          <cell r="G419">
            <v>1.5</v>
          </cell>
          <cell r="H419">
            <v>1.75</v>
          </cell>
          <cell r="I419">
            <v>1.75</v>
          </cell>
          <cell r="J419">
            <v>2</v>
          </cell>
          <cell r="K419">
            <v>1.5</v>
          </cell>
          <cell r="L419">
            <v>1.75</v>
          </cell>
          <cell r="M419">
            <v>2</v>
          </cell>
          <cell r="N419">
            <v>2.25</v>
          </cell>
          <cell r="O419">
            <v>1.6</v>
          </cell>
          <cell r="P419">
            <v>1.9</v>
          </cell>
          <cell r="Q419">
            <v>2</v>
          </cell>
          <cell r="R419">
            <v>2.2000000000000002</v>
          </cell>
          <cell r="S419">
            <v>1.5</v>
          </cell>
          <cell r="T419">
            <v>1.9</v>
          </cell>
          <cell r="U419">
            <v>1.7</v>
          </cell>
          <cell r="V419">
            <v>2.1</v>
          </cell>
          <cell r="W419">
            <v>1.8</v>
          </cell>
          <cell r="X419">
            <v>2.2000000000000002</v>
          </cell>
          <cell r="Y419">
            <v>2</v>
          </cell>
          <cell r="Z419">
            <v>2.4</v>
          </cell>
          <cell r="AA419">
            <v>2.2000000000000002</v>
          </cell>
          <cell r="AB419">
            <v>2.6</v>
          </cell>
          <cell r="AC419">
            <v>2.4</v>
          </cell>
          <cell r="AD419">
            <v>2.8</v>
          </cell>
          <cell r="AE419">
            <v>2.5</v>
          </cell>
          <cell r="AF419">
            <v>3</v>
          </cell>
          <cell r="AG419">
            <v>1.625</v>
          </cell>
          <cell r="AH419">
            <v>1.875</v>
          </cell>
          <cell r="AI419">
            <v>1.75</v>
          </cell>
          <cell r="AJ419">
            <v>2</v>
          </cell>
          <cell r="AK419">
            <v>1.8</v>
          </cell>
          <cell r="AL419">
            <v>2.0499999999999998</v>
          </cell>
          <cell r="AM419">
            <v>1.6</v>
          </cell>
          <cell r="AN419">
            <v>2</v>
          </cell>
          <cell r="AO419">
            <v>1.9</v>
          </cell>
          <cell r="AP419">
            <v>2.2999999999999998</v>
          </cell>
          <cell r="AQ419">
            <v>2.2999999999999998</v>
          </cell>
          <cell r="AR419">
            <v>2.7</v>
          </cell>
          <cell r="AS419">
            <v>2.75</v>
          </cell>
          <cell r="AT419">
            <v>1.75</v>
          </cell>
          <cell r="AU419">
            <v>1.875</v>
          </cell>
          <cell r="AV419">
            <v>1.9249999999999998</v>
          </cell>
          <cell r="AW419">
            <v>1.8</v>
          </cell>
          <cell r="AX419">
            <v>2.0999999999999996</v>
          </cell>
          <cell r="AY419">
            <v>2.5</v>
          </cell>
          <cell r="AZ419">
            <v>1</v>
          </cell>
          <cell r="BA419">
            <v>0.10000000000000009</v>
          </cell>
          <cell r="BB419">
            <v>9.9999999999999645E-2</v>
          </cell>
          <cell r="BC419">
            <v>0</v>
          </cell>
          <cell r="BD419">
            <v>0.625</v>
          </cell>
        </row>
        <row r="420">
          <cell r="A420">
            <v>37699</v>
          </cell>
          <cell r="C420">
            <v>2</v>
          </cell>
          <cell r="D420">
            <v>2.25</v>
          </cell>
          <cell r="E420">
            <v>2.5</v>
          </cell>
          <cell r="F420">
            <v>2.75</v>
          </cell>
          <cell r="G420">
            <v>1.3</v>
          </cell>
          <cell r="H420">
            <v>1.8</v>
          </cell>
          <cell r="I420">
            <v>2</v>
          </cell>
          <cell r="J420">
            <v>2.5</v>
          </cell>
          <cell r="K420">
            <v>1.5</v>
          </cell>
          <cell r="L420">
            <v>2</v>
          </cell>
          <cell r="M420">
            <v>1.75</v>
          </cell>
          <cell r="N420">
            <v>2.25</v>
          </cell>
          <cell r="O420">
            <v>1.6</v>
          </cell>
          <cell r="P420">
            <v>1.8</v>
          </cell>
          <cell r="Q420">
            <v>1.8</v>
          </cell>
          <cell r="R420">
            <v>2.2000000000000002</v>
          </cell>
          <cell r="S420">
            <v>1.4</v>
          </cell>
          <cell r="T420">
            <v>1.9</v>
          </cell>
          <cell r="U420">
            <v>1.7</v>
          </cell>
          <cell r="V420">
            <v>2.1</v>
          </cell>
          <cell r="W420">
            <v>1.7</v>
          </cell>
          <cell r="X420">
            <v>2.1</v>
          </cell>
          <cell r="Y420">
            <v>1.9</v>
          </cell>
          <cell r="Z420">
            <v>2.2999999999999998</v>
          </cell>
          <cell r="AA420">
            <v>2.1</v>
          </cell>
          <cell r="AB420">
            <v>2.5</v>
          </cell>
          <cell r="AC420">
            <v>2.2999999999999998</v>
          </cell>
          <cell r="AD420">
            <v>2.7</v>
          </cell>
          <cell r="AE420">
            <v>2.25</v>
          </cell>
          <cell r="AF420">
            <v>2.5</v>
          </cell>
          <cell r="AG420">
            <v>1.65</v>
          </cell>
          <cell r="AH420">
            <v>2.15</v>
          </cell>
          <cell r="AI420">
            <v>1.625</v>
          </cell>
          <cell r="AJ420">
            <v>2.125</v>
          </cell>
          <cell r="AK420">
            <v>1.7000000000000002</v>
          </cell>
          <cell r="AL420">
            <v>2</v>
          </cell>
          <cell r="AM420">
            <v>1.5499999999999998</v>
          </cell>
          <cell r="AN420">
            <v>2</v>
          </cell>
          <cell r="AO420">
            <v>1.7999999999999998</v>
          </cell>
          <cell r="AP420">
            <v>2.2000000000000002</v>
          </cell>
          <cell r="AQ420">
            <v>2.2000000000000002</v>
          </cell>
          <cell r="AR420">
            <v>2.6</v>
          </cell>
          <cell r="AS420">
            <v>2.375</v>
          </cell>
          <cell r="AT420">
            <v>1.9</v>
          </cell>
          <cell r="AU420">
            <v>1.875</v>
          </cell>
          <cell r="AV420">
            <v>1.85</v>
          </cell>
          <cell r="AW420">
            <v>1.7749999999999999</v>
          </cell>
          <cell r="AX420">
            <v>2</v>
          </cell>
          <cell r="AY420">
            <v>2.4000000000000004</v>
          </cell>
          <cell r="AZ420">
            <v>-0.375</v>
          </cell>
          <cell r="BA420">
            <v>-2.5000000000000133E-2</v>
          </cell>
          <cell r="BB420">
            <v>-9.9999999999999645E-2</v>
          </cell>
          <cell r="BC420">
            <v>-9.9999999999999645E-2</v>
          </cell>
          <cell r="BD420">
            <v>0.52500000000000036</v>
          </cell>
        </row>
        <row r="421">
          <cell r="A421">
            <v>37700</v>
          </cell>
          <cell r="C421">
            <v>0.25</v>
          </cell>
          <cell r="D421">
            <v>0.5</v>
          </cell>
          <cell r="E421">
            <v>1</v>
          </cell>
          <cell r="F421">
            <v>1.5</v>
          </cell>
          <cell r="G421">
            <v>0.5</v>
          </cell>
          <cell r="H421">
            <v>1</v>
          </cell>
          <cell r="I421">
            <v>1</v>
          </cell>
          <cell r="J421">
            <v>1.5</v>
          </cell>
          <cell r="K421">
            <v>0.75</v>
          </cell>
          <cell r="L421">
            <v>1.25</v>
          </cell>
          <cell r="M421">
            <v>1</v>
          </cell>
          <cell r="N421">
            <v>1.5</v>
          </cell>
          <cell r="O421">
            <v>1</v>
          </cell>
          <cell r="P421">
            <v>1.4</v>
          </cell>
          <cell r="Q421">
            <v>1.2</v>
          </cell>
          <cell r="R421">
            <v>1.6</v>
          </cell>
          <cell r="S421">
            <v>1.4</v>
          </cell>
          <cell r="T421">
            <v>1.8</v>
          </cell>
          <cell r="U421">
            <v>1.6</v>
          </cell>
          <cell r="V421">
            <v>2</v>
          </cell>
          <cell r="W421">
            <v>1.6</v>
          </cell>
          <cell r="X421">
            <v>2</v>
          </cell>
          <cell r="Y421">
            <v>1.8</v>
          </cell>
          <cell r="Z421">
            <v>2.2000000000000002</v>
          </cell>
          <cell r="AA421">
            <v>2.1</v>
          </cell>
          <cell r="AB421">
            <v>2.5</v>
          </cell>
          <cell r="AC421">
            <v>2.2999999999999998</v>
          </cell>
          <cell r="AD421">
            <v>2.7</v>
          </cell>
          <cell r="AE421">
            <v>0.625</v>
          </cell>
          <cell r="AF421">
            <v>1</v>
          </cell>
          <cell r="AG421">
            <v>0.75</v>
          </cell>
          <cell r="AH421">
            <v>1.25</v>
          </cell>
          <cell r="AI421">
            <v>0.875</v>
          </cell>
          <cell r="AJ421">
            <v>1.375</v>
          </cell>
          <cell r="AK421">
            <v>1.1000000000000001</v>
          </cell>
          <cell r="AL421">
            <v>1.5</v>
          </cell>
          <cell r="AM421">
            <v>1.5</v>
          </cell>
          <cell r="AN421">
            <v>1.9</v>
          </cell>
          <cell r="AO421">
            <v>1.7000000000000002</v>
          </cell>
          <cell r="AP421">
            <v>2.1</v>
          </cell>
          <cell r="AQ421">
            <v>2.2000000000000002</v>
          </cell>
          <cell r="AR421">
            <v>2.6</v>
          </cell>
          <cell r="AS421">
            <v>0.8125</v>
          </cell>
          <cell r="AT421">
            <v>1</v>
          </cell>
          <cell r="AU421">
            <v>1.125</v>
          </cell>
          <cell r="AV421">
            <v>1.3</v>
          </cell>
          <cell r="AW421">
            <v>1.7</v>
          </cell>
          <cell r="AX421">
            <v>1.9000000000000001</v>
          </cell>
          <cell r="AY421">
            <v>2.4000000000000004</v>
          </cell>
          <cell r="AZ421">
            <v>-1.5625</v>
          </cell>
          <cell r="BA421">
            <v>-7.4999999999999956E-2</v>
          </cell>
          <cell r="BB421">
            <v>-9.9999999999999867E-2</v>
          </cell>
          <cell r="BC421">
            <v>0</v>
          </cell>
          <cell r="BD421">
            <v>1.2750000000000004</v>
          </cell>
        </row>
        <row r="422">
          <cell r="A422">
            <v>37701</v>
          </cell>
          <cell r="C422">
            <v>0.3</v>
          </cell>
          <cell r="D422">
            <v>0.5</v>
          </cell>
          <cell r="E422">
            <v>0.5</v>
          </cell>
          <cell r="F422">
            <v>0.75</v>
          </cell>
          <cell r="G422">
            <v>0.25</v>
          </cell>
          <cell r="H422">
            <v>0.5</v>
          </cell>
          <cell r="I422">
            <v>0.5</v>
          </cell>
          <cell r="J422">
            <v>0.75</v>
          </cell>
          <cell r="K422">
            <v>0.4</v>
          </cell>
          <cell r="L422">
            <v>0.8</v>
          </cell>
          <cell r="M422">
            <v>0.6</v>
          </cell>
          <cell r="N422">
            <v>1</v>
          </cell>
          <cell r="O422">
            <v>0.9</v>
          </cell>
          <cell r="P422">
            <v>1.3</v>
          </cell>
          <cell r="Q422">
            <v>1.1000000000000001</v>
          </cell>
          <cell r="R422">
            <v>1.5</v>
          </cell>
          <cell r="S422">
            <v>1.3</v>
          </cell>
          <cell r="T422">
            <v>1.7</v>
          </cell>
          <cell r="U422">
            <v>1.5</v>
          </cell>
          <cell r="V422">
            <v>1.9</v>
          </cell>
          <cell r="W422">
            <v>1.6</v>
          </cell>
          <cell r="X422">
            <v>2</v>
          </cell>
          <cell r="Y422">
            <v>1.8</v>
          </cell>
          <cell r="Z422">
            <v>2.2000000000000002</v>
          </cell>
          <cell r="AA422">
            <v>2.1</v>
          </cell>
          <cell r="AB422">
            <v>2.5</v>
          </cell>
          <cell r="AC422">
            <v>2.2999999999999998</v>
          </cell>
          <cell r="AD422">
            <v>2.7</v>
          </cell>
          <cell r="AE422">
            <v>0.4</v>
          </cell>
          <cell r="AF422">
            <v>0.625</v>
          </cell>
          <cell r="AG422">
            <v>0.375</v>
          </cell>
          <cell r="AH422">
            <v>0.625</v>
          </cell>
          <cell r="AI422">
            <v>0.5</v>
          </cell>
          <cell r="AJ422">
            <v>0.9</v>
          </cell>
          <cell r="AK422">
            <v>1</v>
          </cell>
          <cell r="AL422">
            <v>1.4</v>
          </cell>
          <cell r="AM422">
            <v>1.4</v>
          </cell>
          <cell r="AN422">
            <v>1.7999999999999998</v>
          </cell>
          <cell r="AO422">
            <v>1.7000000000000002</v>
          </cell>
          <cell r="AP422">
            <v>2.1</v>
          </cell>
          <cell r="AQ422">
            <v>2.2000000000000002</v>
          </cell>
          <cell r="AR422">
            <v>2.6</v>
          </cell>
          <cell r="AS422">
            <v>0.51249999999999996</v>
          </cell>
          <cell r="AT422">
            <v>0.5</v>
          </cell>
          <cell r="AU422">
            <v>0.7</v>
          </cell>
          <cell r="AV422">
            <v>1.2</v>
          </cell>
          <cell r="AW422">
            <v>1.5999999999999999</v>
          </cell>
          <cell r="AX422">
            <v>1.9000000000000001</v>
          </cell>
          <cell r="AY422">
            <v>2.4000000000000004</v>
          </cell>
          <cell r="AZ422">
            <v>-0.30000000000000004</v>
          </cell>
          <cell r="BA422">
            <v>-0.10000000000000009</v>
          </cell>
          <cell r="BB422">
            <v>0</v>
          </cell>
          <cell r="BC422">
            <v>0</v>
          </cell>
          <cell r="BD422">
            <v>1.7000000000000004</v>
          </cell>
        </row>
        <row r="423">
          <cell r="A423">
            <v>37702</v>
          </cell>
          <cell r="C423">
            <v>0.3</v>
          </cell>
          <cell r="D423">
            <v>0.5</v>
          </cell>
          <cell r="E423">
            <v>0.5</v>
          </cell>
          <cell r="F423">
            <v>0.75</v>
          </cell>
          <cell r="G423">
            <v>0.25</v>
          </cell>
          <cell r="H423">
            <v>0.5</v>
          </cell>
          <cell r="I423">
            <v>0.5</v>
          </cell>
          <cell r="J423">
            <v>0.75</v>
          </cell>
          <cell r="K423">
            <v>0.4</v>
          </cell>
          <cell r="L423">
            <v>0.8</v>
          </cell>
          <cell r="M423">
            <v>0.6</v>
          </cell>
          <cell r="N423">
            <v>1</v>
          </cell>
          <cell r="O423">
            <v>0.9</v>
          </cell>
          <cell r="P423">
            <v>1.3</v>
          </cell>
          <cell r="Q423">
            <v>1.1000000000000001</v>
          </cell>
          <cell r="R423">
            <v>1.5</v>
          </cell>
          <cell r="S423">
            <v>1.3</v>
          </cell>
          <cell r="T423">
            <v>1.7</v>
          </cell>
          <cell r="U423">
            <v>1.5</v>
          </cell>
          <cell r="V423">
            <v>1.9</v>
          </cell>
          <cell r="W423">
            <v>1.6</v>
          </cell>
          <cell r="X423">
            <v>2</v>
          </cell>
          <cell r="Y423">
            <v>1.8</v>
          </cell>
          <cell r="Z423">
            <v>2.2000000000000002</v>
          </cell>
          <cell r="AA423">
            <v>2.1</v>
          </cell>
          <cell r="AB423">
            <v>2.5</v>
          </cell>
          <cell r="AC423">
            <v>2.2999999999999998</v>
          </cell>
          <cell r="AD423">
            <v>2.7</v>
          </cell>
          <cell r="AE423">
            <v>0.4</v>
          </cell>
          <cell r="AF423">
            <v>0.625</v>
          </cell>
          <cell r="AG423">
            <v>0.375</v>
          </cell>
          <cell r="AH423">
            <v>0.625</v>
          </cell>
          <cell r="AI423">
            <v>0.5</v>
          </cell>
          <cell r="AJ423">
            <v>0.9</v>
          </cell>
          <cell r="AK423">
            <v>1</v>
          </cell>
          <cell r="AL423">
            <v>1.4</v>
          </cell>
          <cell r="AM423">
            <v>1.4</v>
          </cell>
          <cell r="AN423">
            <v>1.7999999999999998</v>
          </cell>
          <cell r="AO423">
            <v>1.7000000000000002</v>
          </cell>
          <cell r="AP423">
            <v>2.1</v>
          </cell>
          <cell r="AQ423">
            <v>2.2000000000000002</v>
          </cell>
          <cell r="AR423">
            <v>2.6</v>
          </cell>
          <cell r="AS423">
            <v>0.51249999999999996</v>
          </cell>
          <cell r="AT423">
            <v>0.5</v>
          </cell>
          <cell r="AU423">
            <v>0.7</v>
          </cell>
          <cell r="AV423">
            <v>1.2</v>
          </cell>
          <cell r="AW423">
            <v>1.5999999999999999</v>
          </cell>
          <cell r="AX423">
            <v>1.9000000000000001</v>
          </cell>
          <cell r="AY423">
            <v>2.4000000000000004</v>
          </cell>
          <cell r="AZ423">
            <v>0</v>
          </cell>
          <cell r="BA423">
            <v>0</v>
          </cell>
          <cell r="BB423">
            <v>0</v>
          </cell>
          <cell r="BC423">
            <v>0</v>
          </cell>
          <cell r="BD423">
            <v>1.7000000000000004</v>
          </cell>
        </row>
        <row r="424">
          <cell r="A424">
            <v>37703</v>
          </cell>
          <cell r="C424">
            <v>0.3</v>
          </cell>
          <cell r="D424">
            <v>0.5</v>
          </cell>
          <cell r="E424">
            <v>0.5</v>
          </cell>
          <cell r="F424">
            <v>0.75</v>
          </cell>
          <cell r="G424">
            <v>0.25</v>
          </cell>
          <cell r="H424">
            <v>0.5</v>
          </cell>
          <cell r="I424">
            <v>0.5</v>
          </cell>
          <cell r="J424">
            <v>0.75</v>
          </cell>
          <cell r="K424">
            <v>0.4</v>
          </cell>
          <cell r="L424">
            <v>0.8</v>
          </cell>
          <cell r="M424">
            <v>0.6</v>
          </cell>
          <cell r="N424">
            <v>1</v>
          </cell>
          <cell r="O424">
            <v>0.9</v>
          </cell>
          <cell r="P424">
            <v>1.3</v>
          </cell>
          <cell r="Q424">
            <v>1.1000000000000001</v>
          </cell>
          <cell r="R424">
            <v>1.5</v>
          </cell>
          <cell r="S424">
            <v>1.3</v>
          </cell>
          <cell r="T424">
            <v>1.7</v>
          </cell>
          <cell r="U424">
            <v>1.5</v>
          </cell>
          <cell r="V424">
            <v>1.9</v>
          </cell>
          <cell r="W424">
            <v>1.6</v>
          </cell>
          <cell r="X424">
            <v>2</v>
          </cell>
          <cell r="Y424">
            <v>1.8</v>
          </cell>
          <cell r="Z424">
            <v>2.2000000000000002</v>
          </cell>
          <cell r="AA424">
            <v>2.1</v>
          </cell>
          <cell r="AB424">
            <v>2.5</v>
          </cell>
          <cell r="AC424">
            <v>2.2999999999999998</v>
          </cell>
          <cell r="AD424">
            <v>2.7</v>
          </cell>
          <cell r="AE424">
            <v>0.4</v>
          </cell>
          <cell r="AF424">
            <v>0.625</v>
          </cell>
          <cell r="AG424">
            <v>0.375</v>
          </cell>
          <cell r="AH424">
            <v>0.625</v>
          </cell>
          <cell r="AI424">
            <v>0.5</v>
          </cell>
          <cell r="AJ424">
            <v>0.9</v>
          </cell>
          <cell r="AK424">
            <v>1</v>
          </cell>
          <cell r="AL424">
            <v>1.4</v>
          </cell>
          <cell r="AM424">
            <v>1.4</v>
          </cell>
          <cell r="AN424">
            <v>1.7999999999999998</v>
          </cell>
          <cell r="AO424">
            <v>1.7000000000000002</v>
          </cell>
          <cell r="AP424">
            <v>2.1</v>
          </cell>
          <cell r="AQ424">
            <v>2.2000000000000002</v>
          </cell>
          <cell r="AR424">
            <v>2.6</v>
          </cell>
          <cell r="AS424">
            <v>0.51249999999999996</v>
          </cell>
          <cell r="AT424">
            <v>0.5</v>
          </cell>
          <cell r="AU424">
            <v>0.7</v>
          </cell>
          <cell r="AV424">
            <v>1.2</v>
          </cell>
          <cell r="AW424">
            <v>1.5999999999999999</v>
          </cell>
          <cell r="AX424">
            <v>1.9000000000000001</v>
          </cell>
          <cell r="AY424">
            <v>2.4000000000000004</v>
          </cell>
          <cell r="AZ424">
            <v>0</v>
          </cell>
          <cell r="BA424">
            <v>0</v>
          </cell>
          <cell r="BB424">
            <v>0</v>
          </cell>
          <cell r="BC424">
            <v>0</v>
          </cell>
          <cell r="BD424">
            <v>1.7000000000000004</v>
          </cell>
        </row>
        <row r="425">
          <cell r="A425">
            <v>37704</v>
          </cell>
          <cell r="C425">
            <v>0.2</v>
          </cell>
          <cell r="D425">
            <v>0.3</v>
          </cell>
          <cell r="E425">
            <v>0.4</v>
          </cell>
          <cell r="F425">
            <v>0.5</v>
          </cell>
          <cell r="G425">
            <v>0.4</v>
          </cell>
          <cell r="H425">
            <v>0.7</v>
          </cell>
          <cell r="I425">
            <v>0.5</v>
          </cell>
          <cell r="J425">
            <v>0.9</v>
          </cell>
          <cell r="K425">
            <v>0.5</v>
          </cell>
          <cell r="L425">
            <v>0.75</v>
          </cell>
          <cell r="M425">
            <v>0.6</v>
          </cell>
          <cell r="N425">
            <v>1</v>
          </cell>
          <cell r="O425">
            <v>0.6</v>
          </cell>
          <cell r="P425">
            <v>1</v>
          </cell>
          <cell r="Q425">
            <v>0.8</v>
          </cell>
          <cell r="R425">
            <v>1.2</v>
          </cell>
          <cell r="S425">
            <v>1.2</v>
          </cell>
          <cell r="T425">
            <v>1.6</v>
          </cell>
          <cell r="U425">
            <v>1.4</v>
          </cell>
          <cell r="V425">
            <v>1.8</v>
          </cell>
          <cell r="W425">
            <v>1.5</v>
          </cell>
          <cell r="X425">
            <v>1.9</v>
          </cell>
          <cell r="Y425">
            <v>1.7</v>
          </cell>
          <cell r="Z425">
            <v>2.1</v>
          </cell>
          <cell r="AA425">
            <v>1.8</v>
          </cell>
          <cell r="AB425">
            <v>2.2000000000000002</v>
          </cell>
          <cell r="AC425">
            <v>2</v>
          </cell>
          <cell r="AD425">
            <v>2.4</v>
          </cell>
          <cell r="AE425">
            <v>0.30000000000000004</v>
          </cell>
          <cell r="AF425">
            <v>0.4</v>
          </cell>
          <cell r="AG425">
            <v>0.45</v>
          </cell>
          <cell r="AH425">
            <v>0.8</v>
          </cell>
          <cell r="AI425">
            <v>0.55000000000000004</v>
          </cell>
          <cell r="AJ425">
            <v>0.875</v>
          </cell>
          <cell r="AK425">
            <v>0.7</v>
          </cell>
          <cell r="AL425">
            <v>1.1000000000000001</v>
          </cell>
          <cell r="AM425">
            <v>1.2999999999999998</v>
          </cell>
          <cell r="AN425">
            <v>1.7000000000000002</v>
          </cell>
          <cell r="AO425">
            <v>1.6</v>
          </cell>
          <cell r="AP425">
            <v>2</v>
          </cell>
          <cell r="AQ425">
            <v>1.9</v>
          </cell>
          <cell r="AR425">
            <v>2.2999999999999998</v>
          </cell>
          <cell r="AS425">
            <v>0.35000000000000003</v>
          </cell>
          <cell r="AT425">
            <v>0.625</v>
          </cell>
          <cell r="AU425">
            <v>0.71250000000000002</v>
          </cell>
          <cell r="AV425">
            <v>0.9</v>
          </cell>
          <cell r="AW425">
            <v>1.5</v>
          </cell>
          <cell r="AX425">
            <v>1.8</v>
          </cell>
          <cell r="AY425">
            <v>2.0999999999999996</v>
          </cell>
          <cell r="AZ425">
            <v>-0.16249999999999992</v>
          </cell>
          <cell r="BA425">
            <v>-9.9999999999999867E-2</v>
          </cell>
          <cell r="BB425">
            <v>-0.10000000000000009</v>
          </cell>
          <cell r="BC425">
            <v>-0.30000000000000071</v>
          </cell>
          <cell r="BD425">
            <v>1.3874999999999997</v>
          </cell>
        </row>
        <row r="426">
          <cell r="A426">
            <v>37705</v>
          </cell>
          <cell r="C426">
            <v>0.1</v>
          </cell>
          <cell r="D426">
            <v>0.2</v>
          </cell>
          <cell r="E426">
            <v>0.3</v>
          </cell>
          <cell r="F426">
            <v>0.5</v>
          </cell>
          <cell r="G426">
            <v>0.1</v>
          </cell>
          <cell r="H426">
            <v>0.3</v>
          </cell>
          <cell r="I426">
            <v>0.2</v>
          </cell>
          <cell r="J426">
            <v>0.5</v>
          </cell>
          <cell r="K426">
            <v>0.2</v>
          </cell>
          <cell r="L426">
            <v>0.3</v>
          </cell>
          <cell r="M426">
            <v>0.3</v>
          </cell>
          <cell r="N426">
            <v>0.5</v>
          </cell>
          <cell r="O426">
            <v>0.5</v>
          </cell>
          <cell r="P426">
            <v>0.9</v>
          </cell>
          <cell r="Q426">
            <v>0.7</v>
          </cell>
          <cell r="R426">
            <v>1.1000000000000001</v>
          </cell>
          <cell r="S426">
            <v>1.1000000000000001</v>
          </cell>
          <cell r="T426">
            <v>1.5</v>
          </cell>
          <cell r="U426">
            <v>1.3</v>
          </cell>
          <cell r="V426">
            <v>1.7</v>
          </cell>
          <cell r="W426">
            <v>1.5</v>
          </cell>
          <cell r="X426">
            <v>1.9</v>
          </cell>
          <cell r="Y426">
            <v>1.7</v>
          </cell>
          <cell r="Z426">
            <v>2.1</v>
          </cell>
          <cell r="AA426">
            <v>1.7</v>
          </cell>
          <cell r="AB426">
            <v>2.1</v>
          </cell>
          <cell r="AC426">
            <v>1.9</v>
          </cell>
          <cell r="AD426">
            <v>2.2999999999999998</v>
          </cell>
          <cell r="AE426">
            <v>0.2</v>
          </cell>
          <cell r="AF426">
            <v>0.35</v>
          </cell>
          <cell r="AG426">
            <v>0.15000000000000002</v>
          </cell>
          <cell r="AH426">
            <v>0.4</v>
          </cell>
          <cell r="AI426">
            <v>0.25</v>
          </cell>
          <cell r="AJ426">
            <v>0.4</v>
          </cell>
          <cell r="AK426">
            <v>0.6</v>
          </cell>
          <cell r="AL426">
            <v>1</v>
          </cell>
          <cell r="AM426">
            <v>1.2000000000000002</v>
          </cell>
          <cell r="AN426">
            <v>1.6</v>
          </cell>
          <cell r="AO426">
            <v>1.6</v>
          </cell>
          <cell r="AP426">
            <v>2</v>
          </cell>
          <cell r="AQ426">
            <v>1.7999999999999998</v>
          </cell>
          <cell r="AR426">
            <v>2.2000000000000002</v>
          </cell>
          <cell r="AS426">
            <v>0.27500000000000002</v>
          </cell>
          <cell r="AT426">
            <v>0.27500000000000002</v>
          </cell>
          <cell r="AU426">
            <v>0.32500000000000001</v>
          </cell>
          <cell r="AV426">
            <v>0.8</v>
          </cell>
          <cell r="AW426">
            <v>1.4000000000000001</v>
          </cell>
          <cell r="AX426">
            <v>1.8</v>
          </cell>
          <cell r="AY426">
            <v>2</v>
          </cell>
          <cell r="AZ426">
            <v>-7.5000000000000011E-2</v>
          </cell>
          <cell r="BA426">
            <v>-9.9999999999999867E-2</v>
          </cell>
          <cell r="BB426">
            <v>0</v>
          </cell>
          <cell r="BC426">
            <v>-9.9999999999999645E-2</v>
          </cell>
          <cell r="BD426">
            <v>1.675</v>
          </cell>
        </row>
        <row r="427">
          <cell r="A427">
            <v>37706</v>
          </cell>
          <cell r="C427">
            <v>0.1</v>
          </cell>
          <cell r="D427">
            <v>0.3</v>
          </cell>
          <cell r="E427">
            <v>2</v>
          </cell>
          <cell r="F427">
            <v>2.5</v>
          </cell>
          <cell r="G427">
            <v>0.2</v>
          </cell>
          <cell r="H427">
            <v>0.4</v>
          </cell>
          <cell r="I427">
            <v>1.25</v>
          </cell>
          <cell r="J427">
            <v>1.5</v>
          </cell>
          <cell r="K427">
            <v>0.3</v>
          </cell>
          <cell r="L427">
            <v>0.5</v>
          </cell>
          <cell r="M427">
            <v>1.5</v>
          </cell>
          <cell r="N427">
            <v>1.75</v>
          </cell>
          <cell r="O427">
            <v>0.5</v>
          </cell>
          <cell r="P427">
            <v>0.9</v>
          </cell>
          <cell r="Q427">
            <v>1.1000000000000001</v>
          </cell>
          <cell r="R427">
            <v>1.5</v>
          </cell>
          <cell r="S427">
            <v>1.1000000000000001</v>
          </cell>
          <cell r="T427">
            <v>1.5</v>
          </cell>
          <cell r="U427">
            <v>1.5</v>
          </cell>
          <cell r="V427">
            <v>1.75</v>
          </cell>
          <cell r="W427">
            <v>1.5</v>
          </cell>
          <cell r="X427">
            <v>1.9</v>
          </cell>
          <cell r="Y427">
            <v>2</v>
          </cell>
          <cell r="Z427">
            <v>2.5</v>
          </cell>
          <cell r="AA427">
            <v>1.7</v>
          </cell>
          <cell r="AB427">
            <v>2.1</v>
          </cell>
          <cell r="AC427">
            <v>2.2000000000000002</v>
          </cell>
          <cell r="AD427">
            <v>2.5</v>
          </cell>
          <cell r="AE427">
            <v>1.05</v>
          </cell>
          <cell r="AF427">
            <v>1.4</v>
          </cell>
          <cell r="AG427">
            <v>0.72499999999999998</v>
          </cell>
          <cell r="AH427">
            <v>0.95</v>
          </cell>
          <cell r="AI427">
            <v>0.9</v>
          </cell>
          <cell r="AJ427">
            <v>1.125</v>
          </cell>
          <cell r="AK427">
            <v>0.8</v>
          </cell>
          <cell r="AL427">
            <v>1.2</v>
          </cell>
          <cell r="AM427">
            <v>1.3</v>
          </cell>
          <cell r="AN427">
            <v>1.625</v>
          </cell>
          <cell r="AO427">
            <v>1.75</v>
          </cell>
          <cell r="AP427">
            <v>2.2000000000000002</v>
          </cell>
          <cell r="AQ427">
            <v>1.9500000000000002</v>
          </cell>
          <cell r="AR427">
            <v>2.2999999999999998</v>
          </cell>
          <cell r="AS427">
            <v>1.2250000000000001</v>
          </cell>
          <cell r="AT427">
            <v>0.83749999999999991</v>
          </cell>
          <cell r="AU427">
            <v>1.0125</v>
          </cell>
          <cell r="AV427">
            <v>1</v>
          </cell>
          <cell r="AW427">
            <v>1.4624999999999999</v>
          </cell>
          <cell r="AX427">
            <v>1.9750000000000001</v>
          </cell>
          <cell r="AY427">
            <v>2.125</v>
          </cell>
          <cell r="AZ427">
            <v>0.95000000000000007</v>
          </cell>
          <cell r="BA427">
            <v>6.2499999999999778E-2</v>
          </cell>
          <cell r="BB427">
            <v>0.17500000000000004</v>
          </cell>
          <cell r="BC427">
            <v>0.125</v>
          </cell>
          <cell r="BD427">
            <v>1.1125</v>
          </cell>
        </row>
        <row r="428">
          <cell r="A428">
            <v>37707</v>
          </cell>
          <cell r="C428">
            <v>0.25</v>
          </cell>
          <cell r="D428">
            <v>0.5</v>
          </cell>
          <cell r="E428">
            <v>1.5</v>
          </cell>
          <cell r="F428">
            <v>1.75</v>
          </cell>
          <cell r="G428">
            <v>0.5</v>
          </cell>
          <cell r="H428">
            <v>0.75</v>
          </cell>
          <cell r="I428">
            <v>1</v>
          </cell>
          <cell r="J428">
            <v>1.5</v>
          </cell>
          <cell r="K428">
            <v>0.5</v>
          </cell>
          <cell r="L428">
            <v>0.9</v>
          </cell>
          <cell r="M428">
            <v>1</v>
          </cell>
          <cell r="N428">
            <v>1.25</v>
          </cell>
          <cell r="O428">
            <v>0.75</v>
          </cell>
          <cell r="P428">
            <v>1</v>
          </cell>
          <cell r="Q428">
            <v>0.9</v>
          </cell>
          <cell r="R428">
            <v>1.3</v>
          </cell>
          <cell r="S428">
            <v>1.1000000000000001</v>
          </cell>
          <cell r="T428">
            <v>1.5</v>
          </cell>
          <cell r="U428">
            <v>1.3</v>
          </cell>
          <cell r="V428">
            <v>1.7</v>
          </cell>
          <cell r="W428">
            <v>1.5</v>
          </cell>
          <cell r="X428">
            <v>1.9</v>
          </cell>
          <cell r="Y428">
            <v>1.7</v>
          </cell>
          <cell r="Z428">
            <v>2.1</v>
          </cell>
          <cell r="AA428">
            <v>1.7</v>
          </cell>
          <cell r="AB428">
            <v>2.1</v>
          </cell>
          <cell r="AC428">
            <v>1.9</v>
          </cell>
          <cell r="AD428">
            <v>2.2999999999999998</v>
          </cell>
          <cell r="AE428">
            <v>0.875</v>
          </cell>
          <cell r="AF428">
            <v>1.125</v>
          </cell>
          <cell r="AG428">
            <v>0.75</v>
          </cell>
          <cell r="AH428">
            <v>1.125</v>
          </cell>
          <cell r="AI428">
            <v>0.75</v>
          </cell>
          <cell r="AJ428">
            <v>1.075</v>
          </cell>
          <cell r="AK428">
            <v>0.82499999999999996</v>
          </cell>
          <cell r="AL428">
            <v>1.1499999999999999</v>
          </cell>
          <cell r="AM428">
            <v>1.2000000000000002</v>
          </cell>
          <cell r="AN428">
            <v>1.6</v>
          </cell>
          <cell r="AO428">
            <v>1.6</v>
          </cell>
          <cell r="AP428">
            <v>2</v>
          </cell>
          <cell r="AQ428">
            <v>1.7999999999999998</v>
          </cell>
          <cell r="AR428">
            <v>2.2000000000000002</v>
          </cell>
          <cell r="AS428">
            <v>1</v>
          </cell>
          <cell r="AT428">
            <v>0.9375</v>
          </cell>
          <cell r="AU428">
            <v>0.91249999999999998</v>
          </cell>
          <cell r="AV428">
            <v>0.98749999999999993</v>
          </cell>
          <cell r="AW428">
            <v>1.4000000000000001</v>
          </cell>
          <cell r="AX428">
            <v>1.8</v>
          </cell>
          <cell r="AY428">
            <v>2</v>
          </cell>
          <cell r="AZ428">
            <v>-0.22500000000000009</v>
          </cell>
          <cell r="BA428">
            <v>-6.2499999999999778E-2</v>
          </cell>
          <cell r="BB428">
            <v>-0.17500000000000004</v>
          </cell>
          <cell r="BC428">
            <v>-0.125</v>
          </cell>
          <cell r="BD428">
            <v>1.0874999999999999</v>
          </cell>
        </row>
        <row r="429">
          <cell r="A429">
            <v>37708</v>
          </cell>
          <cell r="C429">
            <v>0.3</v>
          </cell>
          <cell r="D429">
            <v>0.5</v>
          </cell>
          <cell r="E429">
            <v>0.5</v>
          </cell>
          <cell r="F429">
            <v>0.75</v>
          </cell>
          <cell r="G429">
            <v>0.3</v>
          </cell>
          <cell r="H429">
            <v>0.5</v>
          </cell>
          <cell r="I429">
            <v>0.5</v>
          </cell>
          <cell r="J429">
            <v>0.75</v>
          </cell>
          <cell r="K429">
            <v>0.5</v>
          </cell>
          <cell r="L429">
            <v>0.7</v>
          </cell>
          <cell r="M429">
            <v>0.7</v>
          </cell>
          <cell r="N429">
            <v>1</v>
          </cell>
          <cell r="O429">
            <v>0.7</v>
          </cell>
          <cell r="P429">
            <v>1.1000000000000001</v>
          </cell>
          <cell r="Q429">
            <v>0.9</v>
          </cell>
          <cell r="R429">
            <v>1.2</v>
          </cell>
          <cell r="S429">
            <v>1.1000000000000001</v>
          </cell>
          <cell r="T429">
            <v>1.5</v>
          </cell>
          <cell r="U429">
            <v>1.3</v>
          </cell>
          <cell r="V429">
            <v>1.7</v>
          </cell>
          <cell r="W429">
            <v>1.5</v>
          </cell>
          <cell r="X429">
            <v>1.9</v>
          </cell>
          <cell r="Y429">
            <v>1.7</v>
          </cell>
          <cell r="Z429">
            <v>2.1</v>
          </cell>
          <cell r="AA429">
            <v>1.7</v>
          </cell>
          <cell r="AB429">
            <v>2.1</v>
          </cell>
          <cell r="AC429">
            <v>1.9</v>
          </cell>
          <cell r="AD429">
            <v>2.2999999999999998</v>
          </cell>
          <cell r="AE429">
            <v>0.4</v>
          </cell>
          <cell r="AF429">
            <v>0.625</v>
          </cell>
          <cell r="AG429">
            <v>0.4</v>
          </cell>
          <cell r="AH429">
            <v>0.625</v>
          </cell>
          <cell r="AI429">
            <v>0.6</v>
          </cell>
          <cell r="AJ429">
            <v>0.85</v>
          </cell>
          <cell r="AK429">
            <v>0.8</v>
          </cell>
          <cell r="AL429">
            <v>1.1499999999999999</v>
          </cell>
          <cell r="AM429">
            <v>1.2000000000000002</v>
          </cell>
          <cell r="AN429">
            <v>1.6</v>
          </cell>
          <cell r="AO429">
            <v>1.6</v>
          </cell>
          <cell r="AP429">
            <v>2</v>
          </cell>
          <cell r="AQ429">
            <v>1.7999999999999998</v>
          </cell>
          <cell r="AR429">
            <v>2.2000000000000002</v>
          </cell>
          <cell r="AS429">
            <v>0.51249999999999996</v>
          </cell>
          <cell r="AT429">
            <v>0.51249999999999996</v>
          </cell>
          <cell r="AU429">
            <v>0.72499999999999998</v>
          </cell>
          <cell r="AV429">
            <v>0.97499999999999998</v>
          </cell>
          <cell r="AW429">
            <v>1.4000000000000001</v>
          </cell>
          <cell r="AX429">
            <v>1.8</v>
          </cell>
          <cell r="AY429">
            <v>2</v>
          </cell>
          <cell r="AZ429">
            <v>-0.48750000000000004</v>
          </cell>
          <cell r="BA429">
            <v>0</v>
          </cell>
          <cell r="BB429">
            <v>0</v>
          </cell>
          <cell r="BC429">
            <v>0</v>
          </cell>
          <cell r="BD429">
            <v>1.2749999999999999</v>
          </cell>
        </row>
        <row r="430">
          <cell r="A430">
            <v>37709</v>
          </cell>
          <cell r="C430">
            <v>0.5</v>
          </cell>
          <cell r="D430">
            <v>0.75</v>
          </cell>
          <cell r="E430">
            <v>0.75</v>
          </cell>
          <cell r="F430">
            <v>1</v>
          </cell>
          <cell r="G430">
            <v>0.5</v>
          </cell>
          <cell r="H430">
            <v>0.75</v>
          </cell>
          <cell r="I430">
            <v>0.75</v>
          </cell>
          <cell r="J430">
            <v>1</v>
          </cell>
          <cell r="K430">
            <v>0.7</v>
          </cell>
          <cell r="L430">
            <v>0.9</v>
          </cell>
          <cell r="M430">
            <v>0.9</v>
          </cell>
          <cell r="N430">
            <v>1.1000000000000001</v>
          </cell>
          <cell r="O430">
            <v>0.7</v>
          </cell>
          <cell r="P430">
            <v>1.1000000000000001</v>
          </cell>
          <cell r="Q430">
            <v>0.9</v>
          </cell>
          <cell r="R430">
            <v>1.2</v>
          </cell>
          <cell r="S430">
            <v>1.1000000000000001</v>
          </cell>
          <cell r="T430">
            <v>1.5</v>
          </cell>
          <cell r="U430">
            <v>1.3</v>
          </cell>
          <cell r="V430">
            <v>1.7</v>
          </cell>
          <cell r="W430">
            <v>1.7</v>
          </cell>
          <cell r="X430">
            <v>2.1</v>
          </cell>
          <cell r="Y430">
            <v>1.9</v>
          </cell>
          <cell r="Z430">
            <v>2.2999999999999998</v>
          </cell>
          <cell r="AA430">
            <v>1.9</v>
          </cell>
          <cell r="AB430">
            <v>2.2999999999999998</v>
          </cell>
          <cell r="AC430">
            <v>2.1</v>
          </cell>
          <cell r="AD430">
            <v>2.5</v>
          </cell>
          <cell r="AE430">
            <v>0.625</v>
          </cell>
          <cell r="AF430">
            <v>0.875</v>
          </cell>
          <cell r="AG430">
            <v>0.625</v>
          </cell>
          <cell r="AH430">
            <v>0.875</v>
          </cell>
          <cell r="AI430">
            <v>0.8</v>
          </cell>
          <cell r="AJ430">
            <v>1</v>
          </cell>
          <cell r="AK430">
            <v>0.8</v>
          </cell>
          <cell r="AL430">
            <v>1.1499999999999999</v>
          </cell>
          <cell r="AM430">
            <v>1.2000000000000002</v>
          </cell>
          <cell r="AN430">
            <v>1.6</v>
          </cell>
          <cell r="AO430">
            <v>1.7999999999999998</v>
          </cell>
          <cell r="AP430">
            <v>2.2000000000000002</v>
          </cell>
          <cell r="AQ430">
            <v>2</v>
          </cell>
          <cell r="AR430">
            <v>2.4</v>
          </cell>
          <cell r="AS430">
            <v>0.75</v>
          </cell>
          <cell r="AT430">
            <v>0.75</v>
          </cell>
          <cell r="AU430">
            <v>0.9</v>
          </cell>
          <cell r="AV430">
            <v>0.97499999999999998</v>
          </cell>
          <cell r="AW430">
            <v>1.4000000000000001</v>
          </cell>
          <cell r="AX430">
            <v>2</v>
          </cell>
          <cell r="AY430">
            <v>2.2000000000000002</v>
          </cell>
          <cell r="AZ430">
            <v>0.23750000000000004</v>
          </cell>
          <cell r="BA430">
            <v>0</v>
          </cell>
          <cell r="BB430">
            <v>0.19999999999999996</v>
          </cell>
          <cell r="BC430">
            <v>0.20000000000000018</v>
          </cell>
          <cell r="BD430">
            <v>1.3000000000000003</v>
          </cell>
        </row>
        <row r="431">
          <cell r="A431">
            <v>37710</v>
          </cell>
          <cell r="C431">
            <v>0.5</v>
          </cell>
          <cell r="D431">
            <v>0.75</v>
          </cell>
          <cell r="E431">
            <v>0.75</v>
          </cell>
          <cell r="F431">
            <v>1</v>
          </cell>
          <cell r="G431">
            <v>0.5</v>
          </cell>
          <cell r="H431">
            <v>0.75</v>
          </cell>
          <cell r="I431">
            <v>0.75</v>
          </cell>
          <cell r="J431">
            <v>1</v>
          </cell>
          <cell r="K431">
            <v>0.7</v>
          </cell>
          <cell r="L431">
            <v>0.9</v>
          </cell>
          <cell r="M431">
            <v>0.9</v>
          </cell>
          <cell r="N431">
            <v>1.1000000000000001</v>
          </cell>
          <cell r="O431">
            <v>0.7</v>
          </cell>
          <cell r="P431">
            <v>1.1000000000000001</v>
          </cell>
          <cell r="Q431">
            <v>0.9</v>
          </cell>
          <cell r="R431">
            <v>1.2</v>
          </cell>
          <cell r="S431">
            <v>1.1000000000000001</v>
          </cell>
          <cell r="T431">
            <v>1.5</v>
          </cell>
          <cell r="U431">
            <v>1.3</v>
          </cell>
          <cell r="V431">
            <v>1.7</v>
          </cell>
          <cell r="W431">
            <v>1.7</v>
          </cell>
          <cell r="X431">
            <v>2.1</v>
          </cell>
          <cell r="Y431">
            <v>1.9</v>
          </cell>
          <cell r="Z431">
            <v>2.2999999999999998</v>
          </cell>
          <cell r="AA431">
            <v>1.9</v>
          </cell>
          <cell r="AB431">
            <v>2.2999999999999998</v>
          </cell>
          <cell r="AC431">
            <v>2.1</v>
          </cell>
          <cell r="AD431">
            <v>2.5</v>
          </cell>
          <cell r="AE431">
            <v>0.625</v>
          </cell>
          <cell r="AF431">
            <v>0.875</v>
          </cell>
          <cell r="AG431">
            <v>0.625</v>
          </cell>
          <cell r="AH431">
            <v>0.875</v>
          </cell>
          <cell r="AI431">
            <v>0.8</v>
          </cell>
          <cell r="AJ431">
            <v>1</v>
          </cell>
          <cell r="AK431">
            <v>0.8</v>
          </cell>
          <cell r="AL431">
            <v>1.1499999999999999</v>
          </cell>
          <cell r="AM431">
            <v>1.2000000000000002</v>
          </cell>
          <cell r="AN431">
            <v>1.6</v>
          </cell>
          <cell r="AO431">
            <v>1.7999999999999998</v>
          </cell>
          <cell r="AP431">
            <v>2.2000000000000002</v>
          </cell>
          <cell r="AQ431">
            <v>2</v>
          </cell>
          <cell r="AR431">
            <v>2.4</v>
          </cell>
          <cell r="AS431">
            <v>0.75</v>
          </cell>
          <cell r="AT431">
            <v>0.75</v>
          </cell>
          <cell r="AU431">
            <v>0.9</v>
          </cell>
          <cell r="AV431">
            <v>0.97499999999999998</v>
          </cell>
          <cell r="AW431">
            <v>1.4000000000000001</v>
          </cell>
          <cell r="AX431">
            <v>2</v>
          </cell>
          <cell r="AY431">
            <v>2.2000000000000002</v>
          </cell>
          <cell r="AZ431">
            <v>0</v>
          </cell>
          <cell r="BA431">
            <v>0</v>
          </cell>
          <cell r="BB431">
            <v>0</v>
          </cell>
          <cell r="BC431">
            <v>0</v>
          </cell>
          <cell r="BD431">
            <v>1.3000000000000003</v>
          </cell>
        </row>
        <row r="432">
          <cell r="A432">
            <v>37711</v>
          </cell>
          <cell r="C432">
            <v>0.75</v>
          </cell>
          <cell r="D432">
            <v>1</v>
          </cell>
          <cell r="E432">
            <v>1</v>
          </cell>
          <cell r="F432">
            <v>1.25</v>
          </cell>
          <cell r="G432">
            <v>1</v>
          </cell>
          <cell r="H432">
            <v>1.5</v>
          </cell>
          <cell r="I432">
            <v>1.4</v>
          </cell>
          <cell r="J432">
            <v>1.9</v>
          </cell>
          <cell r="K432">
            <v>1.1000000000000001</v>
          </cell>
          <cell r="L432">
            <v>1.5</v>
          </cell>
          <cell r="M432">
            <v>1.3</v>
          </cell>
          <cell r="N432">
            <v>1.7</v>
          </cell>
          <cell r="O432">
            <v>1.3</v>
          </cell>
          <cell r="P432">
            <v>1.7</v>
          </cell>
          <cell r="Q432">
            <v>1.5</v>
          </cell>
          <cell r="R432">
            <v>1.9</v>
          </cell>
          <cell r="S432">
            <v>1.3</v>
          </cell>
          <cell r="T432">
            <v>1.7</v>
          </cell>
          <cell r="U432">
            <v>1.5</v>
          </cell>
          <cell r="V432">
            <v>1.9</v>
          </cell>
          <cell r="W432">
            <v>1.8</v>
          </cell>
          <cell r="X432">
            <v>2.2000000000000002</v>
          </cell>
          <cell r="Y432">
            <v>2</v>
          </cell>
          <cell r="Z432">
            <v>2.4</v>
          </cell>
          <cell r="AA432">
            <v>2.2999999999999998</v>
          </cell>
          <cell r="AB432">
            <v>2.7</v>
          </cell>
          <cell r="AC432">
            <v>2.5</v>
          </cell>
          <cell r="AD432">
            <v>2.9</v>
          </cell>
          <cell r="AE432">
            <v>0.875</v>
          </cell>
          <cell r="AF432">
            <v>1.125</v>
          </cell>
          <cell r="AG432">
            <v>1.2</v>
          </cell>
          <cell r="AH432">
            <v>1.7</v>
          </cell>
          <cell r="AI432">
            <v>1.2000000000000002</v>
          </cell>
          <cell r="AJ432">
            <v>1.6</v>
          </cell>
          <cell r="AK432">
            <v>1.4</v>
          </cell>
          <cell r="AL432">
            <v>1.7999999999999998</v>
          </cell>
          <cell r="AM432">
            <v>1.4</v>
          </cell>
          <cell r="AN432">
            <v>1.7999999999999998</v>
          </cell>
          <cell r="AO432">
            <v>1.9</v>
          </cell>
          <cell r="AP432">
            <v>2.2999999999999998</v>
          </cell>
          <cell r="AQ432">
            <v>2.4</v>
          </cell>
          <cell r="AR432">
            <v>2.8</v>
          </cell>
          <cell r="AS432">
            <v>1</v>
          </cell>
          <cell r="AT432">
            <v>1.45</v>
          </cell>
          <cell r="AU432">
            <v>1.4000000000000001</v>
          </cell>
          <cell r="AV432">
            <v>1.5999999999999999</v>
          </cell>
          <cell r="AW432">
            <v>1.5999999999999999</v>
          </cell>
          <cell r="AX432">
            <v>2.0999999999999996</v>
          </cell>
          <cell r="AY432">
            <v>2.5999999999999996</v>
          </cell>
          <cell r="AZ432">
            <v>0.25</v>
          </cell>
          <cell r="BA432">
            <v>0.19999999999999973</v>
          </cell>
          <cell r="BB432">
            <v>9.9999999999999645E-2</v>
          </cell>
          <cell r="BC432">
            <v>0.39999999999999947</v>
          </cell>
          <cell r="BD432">
            <v>1.1999999999999995</v>
          </cell>
        </row>
        <row r="433">
          <cell r="A433">
            <v>37712</v>
          </cell>
          <cell r="C433">
            <v>0.7</v>
          </cell>
          <cell r="D433">
            <v>1.1000000000000001</v>
          </cell>
          <cell r="E433">
            <v>1.25</v>
          </cell>
          <cell r="F433">
            <v>1.75</v>
          </cell>
          <cell r="G433">
            <v>1</v>
          </cell>
          <cell r="H433">
            <v>1.5</v>
          </cell>
          <cell r="I433">
            <v>1.4</v>
          </cell>
          <cell r="J433">
            <v>1.75</v>
          </cell>
          <cell r="K433">
            <v>1.25</v>
          </cell>
          <cell r="L433">
            <v>1.5</v>
          </cell>
          <cell r="M433">
            <v>1.5</v>
          </cell>
          <cell r="N433">
            <v>1.75</v>
          </cell>
          <cell r="O433">
            <v>0.75</v>
          </cell>
          <cell r="P433">
            <v>1</v>
          </cell>
          <cell r="Q433">
            <v>1</v>
          </cell>
          <cell r="R433">
            <v>1.25</v>
          </cell>
          <cell r="S433">
            <v>1.2</v>
          </cell>
          <cell r="T433">
            <v>1.8</v>
          </cell>
          <cell r="U433">
            <v>1.4</v>
          </cell>
          <cell r="V433">
            <v>1.8</v>
          </cell>
          <cell r="W433">
            <v>1.7</v>
          </cell>
          <cell r="X433">
            <v>2.1</v>
          </cell>
          <cell r="Y433">
            <v>1.9</v>
          </cell>
          <cell r="Z433">
            <v>2.2999999999999998</v>
          </cell>
          <cell r="AA433">
            <v>2.2000000000000002</v>
          </cell>
          <cell r="AB433">
            <v>2.6</v>
          </cell>
          <cell r="AC433">
            <v>2.4</v>
          </cell>
          <cell r="AD433">
            <v>2.8</v>
          </cell>
          <cell r="AE433">
            <v>0.97499999999999998</v>
          </cell>
          <cell r="AF433">
            <v>1.425</v>
          </cell>
          <cell r="AG433">
            <v>1.2</v>
          </cell>
          <cell r="AH433">
            <v>1.625</v>
          </cell>
          <cell r="AI433">
            <v>1.375</v>
          </cell>
          <cell r="AJ433">
            <v>1.625</v>
          </cell>
          <cell r="AK433">
            <v>0.875</v>
          </cell>
          <cell r="AL433">
            <v>1.125</v>
          </cell>
          <cell r="AM433">
            <v>1.2999999999999998</v>
          </cell>
          <cell r="AN433">
            <v>1.8</v>
          </cell>
          <cell r="AO433">
            <v>1.7999999999999998</v>
          </cell>
          <cell r="AP433">
            <v>2.2000000000000002</v>
          </cell>
          <cell r="AQ433">
            <v>2.2999999999999998</v>
          </cell>
          <cell r="AR433">
            <v>2.7</v>
          </cell>
          <cell r="AS433">
            <v>1.2</v>
          </cell>
          <cell r="AT433">
            <v>1.4125000000000001</v>
          </cell>
          <cell r="AU433">
            <v>1.5</v>
          </cell>
          <cell r="AV433">
            <v>1</v>
          </cell>
          <cell r="AW433">
            <v>1.5499999999999998</v>
          </cell>
          <cell r="AX433">
            <v>2</v>
          </cell>
          <cell r="AY433">
            <v>2.5</v>
          </cell>
          <cell r="AZ433">
            <v>0.19999999999999996</v>
          </cell>
          <cell r="BA433">
            <v>-5.0000000000000044E-2</v>
          </cell>
          <cell r="BB433">
            <v>-9.9999999999999645E-2</v>
          </cell>
          <cell r="BC433">
            <v>-9.9999999999999645E-2</v>
          </cell>
          <cell r="BD433">
            <v>1</v>
          </cell>
        </row>
        <row r="434">
          <cell r="A434">
            <v>37713</v>
          </cell>
          <cell r="C434">
            <v>1</v>
          </cell>
          <cell r="D434">
            <v>1.5</v>
          </cell>
          <cell r="E434">
            <v>1.5</v>
          </cell>
          <cell r="F434">
            <v>1.75</v>
          </cell>
          <cell r="G434">
            <v>1</v>
          </cell>
          <cell r="H434">
            <v>1.25</v>
          </cell>
          <cell r="I434">
            <v>1.25</v>
          </cell>
          <cell r="J434">
            <v>1.5</v>
          </cell>
          <cell r="K434">
            <v>1</v>
          </cell>
          <cell r="L434">
            <v>1.4</v>
          </cell>
          <cell r="M434">
            <v>1.2</v>
          </cell>
          <cell r="N434">
            <v>1.6</v>
          </cell>
          <cell r="O434">
            <v>0.8</v>
          </cell>
          <cell r="P434">
            <v>1.2</v>
          </cell>
          <cell r="Q434">
            <v>1</v>
          </cell>
          <cell r="R434">
            <v>1.4</v>
          </cell>
          <cell r="S434">
            <v>1.3</v>
          </cell>
          <cell r="T434">
            <v>1.7</v>
          </cell>
          <cell r="U434">
            <v>1.5</v>
          </cell>
          <cell r="V434">
            <v>1.9</v>
          </cell>
          <cell r="W434">
            <v>1.7</v>
          </cell>
          <cell r="X434">
            <v>2.1</v>
          </cell>
          <cell r="Y434">
            <v>1.9</v>
          </cell>
          <cell r="Z434">
            <v>2.2999999999999998</v>
          </cell>
          <cell r="AA434">
            <v>2.2000000000000002</v>
          </cell>
          <cell r="AB434">
            <v>2.6</v>
          </cell>
          <cell r="AC434">
            <v>2.4</v>
          </cell>
          <cell r="AD434">
            <v>2.6</v>
          </cell>
          <cell r="AE434">
            <v>1.25</v>
          </cell>
          <cell r="AF434">
            <v>1.625</v>
          </cell>
          <cell r="AG434">
            <v>1.125</v>
          </cell>
          <cell r="AH434">
            <v>1.375</v>
          </cell>
          <cell r="AI434">
            <v>1.1000000000000001</v>
          </cell>
          <cell r="AJ434">
            <v>1.5</v>
          </cell>
          <cell r="AK434">
            <v>0.9</v>
          </cell>
          <cell r="AL434">
            <v>1.2999999999999998</v>
          </cell>
          <cell r="AM434">
            <v>1.4</v>
          </cell>
          <cell r="AN434">
            <v>1.7999999999999998</v>
          </cell>
          <cell r="AO434">
            <v>1.7999999999999998</v>
          </cell>
          <cell r="AP434">
            <v>2.2000000000000002</v>
          </cell>
          <cell r="AQ434">
            <v>2.2999999999999998</v>
          </cell>
          <cell r="AR434">
            <v>2.6</v>
          </cell>
          <cell r="AS434">
            <v>1.4375</v>
          </cell>
          <cell r="AT434">
            <v>1.25</v>
          </cell>
          <cell r="AU434">
            <v>1.3</v>
          </cell>
          <cell r="AV434">
            <v>1.0999999999999999</v>
          </cell>
          <cell r="AW434">
            <v>1.5999999999999999</v>
          </cell>
          <cell r="AX434">
            <v>2</v>
          </cell>
          <cell r="AY434">
            <v>2.4500000000000002</v>
          </cell>
          <cell r="AZ434">
            <v>0.23750000000000004</v>
          </cell>
          <cell r="BA434">
            <v>5.0000000000000044E-2</v>
          </cell>
          <cell r="BB434">
            <v>0</v>
          </cell>
          <cell r="BC434">
            <v>-4.9999999999999822E-2</v>
          </cell>
          <cell r="BD434">
            <v>1.1500000000000001</v>
          </cell>
        </row>
        <row r="435">
          <cell r="A435">
            <v>37714</v>
          </cell>
          <cell r="C435">
            <v>2.75</v>
          </cell>
          <cell r="D435">
            <v>3.5</v>
          </cell>
          <cell r="E435">
            <v>3.75</v>
          </cell>
          <cell r="F435">
            <v>4.75</v>
          </cell>
          <cell r="G435">
            <v>1.25</v>
          </cell>
          <cell r="H435">
            <v>2.25</v>
          </cell>
          <cell r="I435">
            <v>2.25</v>
          </cell>
          <cell r="J435">
            <v>2.75</v>
          </cell>
          <cell r="K435">
            <v>1.25</v>
          </cell>
          <cell r="L435">
            <v>1.75</v>
          </cell>
          <cell r="M435">
            <v>2</v>
          </cell>
          <cell r="N435">
            <v>2.2999999999999998</v>
          </cell>
          <cell r="O435">
            <v>1.5</v>
          </cell>
          <cell r="P435">
            <v>2</v>
          </cell>
          <cell r="Q435">
            <v>1.75</v>
          </cell>
          <cell r="R435">
            <v>2.25</v>
          </cell>
          <cell r="S435">
            <v>1.4</v>
          </cell>
          <cell r="T435">
            <v>1.8</v>
          </cell>
          <cell r="U435">
            <v>1.6</v>
          </cell>
          <cell r="V435">
            <v>2</v>
          </cell>
          <cell r="W435">
            <v>2</v>
          </cell>
          <cell r="X435">
            <v>2.25</v>
          </cell>
          <cell r="Y435">
            <v>2.25</v>
          </cell>
          <cell r="Z435">
            <v>2.5</v>
          </cell>
          <cell r="AA435">
            <v>2.2999999999999998</v>
          </cell>
          <cell r="AB435">
            <v>2.7</v>
          </cell>
          <cell r="AC435">
            <v>2.5</v>
          </cell>
          <cell r="AD435">
            <v>2.9</v>
          </cell>
          <cell r="AE435">
            <v>3.25</v>
          </cell>
          <cell r="AF435">
            <v>4.125</v>
          </cell>
          <cell r="AG435">
            <v>1.75</v>
          </cell>
          <cell r="AH435">
            <v>2.5</v>
          </cell>
          <cell r="AI435">
            <v>1.625</v>
          </cell>
          <cell r="AJ435">
            <v>2.0249999999999999</v>
          </cell>
          <cell r="AK435">
            <v>1.625</v>
          </cell>
          <cell r="AL435">
            <v>2.125</v>
          </cell>
          <cell r="AM435">
            <v>1.5</v>
          </cell>
          <cell r="AN435">
            <v>1.9</v>
          </cell>
          <cell r="AO435">
            <v>2.125</v>
          </cell>
          <cell r="AP435">
            <v>2.375</v>
          </cell>
          <cell r="AQ435">
            <v>2.4</v>
          </cell>
          <cell r="AR435">
            <v>2.8</v>
          </cell>
          <cell r="AS435">
            <v>3.6875</v>
          </cell>
          <cell r="AT435">
            <v>2.125</v>
          </cell>
          <cell r="AU435">
            <v>1.825</v>
          </cell>
          <cell r="AV435">
            <v>1.875</v>
          </cell>
          <cell r="AW435">
            <v>1.7</v>
          </cell>
          <cell r="AX435">
            <v>2.25</v>
          </cell>
          <cell r="AY435">
            <v>2.5999999999999996</v>
          </cell>
          <cell r="AZ435">
            <v>2.25</v>
          </cell>
          <cell r="BA435">
            <v>0.10000000000000009</v>
          </cell>
          <cell r="BB435">
            <v>0.25</v>
          </cell>
          <cell r="BC435">
            <v>0.14999999999999947</v>
          </cell>
          <cell r="BD435">
            <v>0.77499999999999969</v>
          </cell>
        </row>
        <row r="436">
          <cell r="A436">
            <v>37715</v>
          </cell>
          <cell r="C436">
            <v>4</v>
          </cell>
          <cell r="D436">
            <v>5</v>
          </cell>
          <cell r="E436">
            <v>6.5</v>
          </cell>
          <cell r="F436">
            <v>7.25</v>
          </cell>
          <cell r="G436">
            <v>2.5</v>
          </cell>
          <cell r="H436">
            <v>3.5</v>
          </cell>
          <cell r="I436">
            <v>3</v>
          </cell>
          <cell r="J436">
            <v>4</v>
          </cell>
          <cell r="K436">
            <v>2.7</v>
          </cell>
          <cell r="L436">
            <v>3.1</v>
          </cell>
          <cell r="M436">
            <v>2.9</v>
          </cell>
          <cell r="N436">
            <v>3.3</v>
          </cell>
          <cell r="O436">
            <v>1.75</v>
          </cell>
          <cell r="P436">
            <v>2.25</v>
          </cell>
          <cell r="Q436">
            <v>2</v>
          </cell>
          <cell r="R436">
            <v>2.5</v>
          </cell>
          <cell r="S436">
            <v>1.5</v>
          </cell>
          <cell r="T436">
            <v>1.9</v>
          </cell>
          <cell r="U436">
            <v>1.7</v>
          </cell>
          <cell r="V436">
            <v>2.1</v>
          </cell>
          <cell r="W436">
            <v>2</v>
          </cell>
          <cell r="X436">
            <v>2.5</v>
          </cell>
          <cell r="Y436">
            <v>2.25</v>
          </cell>
          <cell r="Z436">
            <v>2.75</v>
          </cell>
          <cell r="AA436">
            <v>2.4</v>
          </cell>
          <cell r="AB436">
            <v>2.8</v>
          </cell>
          <cell r="AC436">
            <v>2.6</v>
          </cell>
          <cell r="AD436">
            <v>3</v>
          </cell>
          <cell r="AE436">
            <v>5.25</v>
          </cell>
          <cell r="AF436">
            <v>6.125</v>
          </cell>
          <cell r="AG436">
            <v>2.75</v>
          </cell>
          <cell r="AH436">
            <v>3.75</v>
          </cell>
          <cell r="AI436">
            <v>2.8</v>
          </cell>
          <cell r="AJ436">
            <v>3.2</v>
          </cell>
          <cell r="AK436">
            <v>1.875</v>
          </cell>
          <cell r="AL436">
            <v>2.375</v>
          </cell>
          <cell r="AM436">
            <v>1.6</v>
          </cell>
          <cell r="AN436">
            <v>2</v>
          </cell>
          <cell r="AO436">
            <v>2.125</v>
          </cell>
          <cell r="AP436">
            <v>2.625</v>
          </cell>
          <cell r="AQ436">
            <v>2.5</v>
          </cell>
          <cell r="AR436">
            <v>2.9</v>
          </cell>
          <cell r="AS436">
            <v>5.6875</v>
          </cell>
          <cell r="AT436">
            <v>3.25</v>
          </cell>
          <cell r="AU436">
            <v>3</v>
          </cell>
          <cell r="AV436">
            <v>2.125</v>
          </cell>
          <cell r="AW436">
            <v>1.8</v>
          </cell>
          <cell r="AX436">
            <v>2.375</v>
          </cell>
          <cell r="AY436">
            <v>2.7</v>
          </cell>
          <cell r="AZ436">
            <v>2</v>
          </cell>
          <cell r="BA436">
            <v>0.10000000000000009</v>
          </cell>
          <cell r="BB436">
            <v>0.125</v>
          </cell>
          <cell r="BC436">
            <v>0.10000000000000053</v>
          </cell>
          <cell r="BD436">
            <v>-0.29999999999999982</v>
          </cell>
        </row>
        <row r="437">
          <cell r="A437">
            <v>37716</v>
          </cell>
          <cell r="C437">
            <v>4</v>
          </cell>
          <cell r="D437">
            <v>4.75</v>
          </cell>
          <cell r="E437">
            <v>6</v>
          </cell>
          <cell r="F437">
            <v>6.5</v>
          </cell>
          <cell r="G437">
            <v>3.5</v>
          </cell>
          <cell r="H437">
            <v>4</v>
          </cell>
          <cell r="I437">
            <v>3.75</v>
          </cell>
          <cell r="J437">
            <v>4.25</v>
          </cell>
          <cell r="K437">
            <v>2.75</v>
          </cell>
          <cell r="L437">
            <v>3</v>
          </cell>
          <cell r="M437">
            <v>3</v>
          </cell>
          <cell r="N437">
            <v>3.25</v>
          </cell>
          <cell r="O437">
            <v>1.5</v>
          </cell>
          <cell r="P437">
            <v>2</v>
          </cell>
          <cell r="Q437">
            <v>1.75</v>
          </cell>
          <cell r="R437">
            <v>2.25</v>
          </cell>
          <cell r="S437">
            <v>1.5</v>
          </cell>
          <cell r="T437">
            <v>1.9</v>
          </cell>
          <cell r="U437">
            <v>1.7</v>
          </cell>
          <cell r="V437">
            <v>2.1</v>
          </cell>
          <cell r="W437">
            <v>2</v>
          </cell>
          <cell r="X437">
            <v>2.4</v>
          </cell>
          <cell r="Y437">
            <v>2.2000000000000002</v>
          </cell>
          <cell r="Z437">
            <v>2.6</v>
          </cell>
          <cell r="AA437">
            <v>2.4</v>
          </cell>
          <cell r="AB437">
            <v>2.8</v>
          </cell>
          <cell r="AC437">
            <v>2.6</v>
          </cell>
          <cell r="AD437">
            <v>3</v>
          </cell>
          <cell r="AE437">
            <v>5</v>
          </cell>
          <cell r="AF437">
            <v>5.625</v>
          </cell>
          <cell r="AG437">
            <v>3.625</v>
          </cell>
          <cell r="AH437">
            <v>4.125</v>
          </cell>
          <cell r="AI437">
            <v>2.875</v>
          </cell>
          <cell r="AJ437">
            <v>3.125</v>
          </cell>
          <cell r="AK437">
            <v>1.625</v>
          </cell>
          <cell r="AL437">
            <v>2.125</v>
          </cell>
          <cell r="AM437">
            <v>1.6</v>
          </cell>
          <cell r="AN437">
            <v>2</v>
          </cell>
          <cell r="AO437">
            <v>2.1</v>
          </cell>
          <cell r="AP437">
            <v>2.5</v>
          </cell>
          <cell r="AQ437">
            <v>2.5</v>
          </cell>
          <cell r="AR437">
            <v>2.9</v>
          </cell>
          <cell r="AS437">
            <v>5.3125</v>
          </cell>
          <cell r="AT437">
            <v>3.875</v>
          </cell>
          <cell r="AU437">
            <v>3</v>
          </cell>
          <cell r="AV437">
            <v>1.875</v>
          </cell>
          <cell r="AW437">
            <v>1.8</v>
          </cell>
          <cell r="AX437">
            <v>2.2999999999999998</v>
          </cell>
          <cell r="AY437">
            <v>2.7</v>
          </cell>
          <cell r="AZ437">
            <v>-0.375</v>
          </cell>
          <cell r="BA437">
            <v>0</v>
          </cell>
          <cell r="BB437">
            <v>-7.5000000000000178E-2</v>
          </cell>
          <cell r="BC437">
            <v>0</v>
          </cell>
          <cell r="BD437">
            <v>-0.29999999999999982</v>
          </cell>
        </row>
        <row r="438">
          <cell r="A438">
            <v>37717</v>
          </cell>
          <cell r="C438">
            <v>4</v>
          </cell>
          <cell r="D438">
            <v>4.75</v>
          </cell>
          <cell r="E438">
            <v>6</v>
          </cell>
          <cell r="F438">
            <v>6.5</v>
          </cell>
          <cell r="G438">
            <v>3.5</v>
          </cell>
          <cell r="H438">
            <v>4</v>
          </cell>
          <cell r="I438">
            <v>3.75</v>
          </cell>
          <cell r="J438">
            <v>4.25</v>
          </cell>
          <cell r="K438">
            <v>2.75</v>
          </cell>
          <cell r="L438">
            <v>3</v>
          </cell>
          <cell r="M438">
            <v>3</v>
          </cell>
          <cell r="N438">
            <v>3.25</v>
          </cell>
          <cell r="O438">
            <v>1.5</v>
          </cell>
          <cell r="P438">
            <v>2</v>
          </cell>
          <cell r="Q438">
            <v>1.75</v>
          </cell>
          <cell r="R438">
            <v>2.25</v>
          </cell>
          <cell r="S438">
            <v>1.5</v>
          </cell>
          <cell r="T438">
            <v>1.9</v>
          </cell>
          <cell r="U438">
            <v>1.7</v>
          </cell>
          <cell r="V438">
            <v>2.1</v>
          </cell>
          <cell r="W438">
            <v>2</v>
          </cell>
          <cell r="X438">
            <v>2.4</v>
          </cell>
          <cell r="Y438">
            <v>2.2000000000000002</v>
          </cell>
          <cell r="Z438">
            <v>2.6</v>
          </cell>
          <cell r="AA438">
            <v>2.4</v>
          </cell>
          <cell r="AB438">
            <v>2.8</v>
          </cell>
          <cell r="AC438">
            <v>2.6</v>
          </cell>
          <cell r="AD438">
            <v>3</v>
          </cell>
          <cell r="AE438">
            <v>5</v>
          </cell>
          <cell r="AF438">
            <v>5.625</v>
          </cell>
          <cell r="AG438">
            <v>3.625</v>
          </cell>
          <cell r="AH438">
            <v>4.125</v>
          </cell>
          <cell r="AI438">
            <v>2.875</v>
          </cell>
          <cell r="AJ438">
            <v>3.125</v>
          </cell>
          <cell r="AK438">
            <v>1.625</v>
          </cell>
          <cell r="AL438">
            <v>2.125</v>
          </cell>
          <cell r="AM438">
            <v>1.6</v>
          </cell>
          <cell r="AN438">
            <v>2</v>
          </cell>
          <cell r="AO438">
            <v>2.1</v>
          </cell>
          <cell r="AP438">
            <v>2.5</v>
          </cell>
          <cell r="AQ438">
            <v>2.5</v>
          </cell>
          <cell r="AR438">
            <v>2.9</v>
          </cell>
          <cell r="AS438">
            <v>5.3125</v>
          </cell>
          <cell r="AT438">
            <v>3.875</v>
          </cell>
          <cell r="AU438">
            <v>3</v>
          </cell>
          <cell r="AV438">
            <v>1.875</v>
          </cell>
          <cell r="AW438">
            <v>1.8</v>
          </cell>
          <cell r="AX438">
            <v>2.2999999999999998</v>
          </cell>
          <cell r="AY438">
            <v>2.7</v>
          </cell>
          <cell r="AZ438">
            <v>0</v>
          </cell>
          <cell r="BA438">
            <v>0</v>
          </cell>
          <cell r="BB438">
            <v>0</v>
          </cell>
          <cell r="BC438">
            <v>0</v>
          </cell>
          <cell r="BD438">
            <v>-0.29999999999999982</v>
          </cell>
        </row>
        <row r="439">
          <cell r="A439">
            <v>37718</v>
          </cell>
          <cell r="C439">
            <v>4.25</v>
          </cell>
          <cell r="D439">
            <v>4.75</v>
          </cell>
          <cell r="E439">
            <v>5.5</v>
          </cell>
          <cell r="F439">
            <v>6</v>
          </cell>
          <cell r="G439">
            <v>3.5</v>
          </cell>
          <cell r="H439">
            <v>4</v>
          </cell>
          <cell r="I439">
            <v>4</v>
          </cell>
          <cell r="J439">
            <v>4.5</v>
          </cell>
          <cell r="K439">
            <v>2.5</v>
          </cell>
          <cell r="L439">
            <v>3</v>
          </cell>
          <cell r="M439">
            <v>3</v>
          </cell>
          <cell r="N439">
            <v>3.5</v>
          </cell>
          <cell r="O439">
            <v>1.6</v>
          </cell>
          <cell r="P439">
            <v>2</v>
          </cell>
          <cell r="Q439">
            <v>1.8</v>
          </cell>
          <cell r="R439">
            <v>2.25</v>
          </cell>
          <cell r="S439">
            <v>1.5</v>
          </cell>
          <cell r="T439">
            <v>1.9</v>
          </cell>
          <cell r="U439">
            <v>1.7</v>
          </cell>
          <cell r="V439">
            <v>2.1</v>
          </cell>
          <cell r="W439">
            <v>2</v>
          </cell>
          <cell r="X439">
            <v>2.4</v>
          </cell>
          <cell r="Y439">
            <v>2.2000000000000002</v>
          </cell>
          <cell r="Z439">
            <v>2.6</v>
          </cell>
          <cell r="AA439">
            <v>2.4</v>
          </cell>
          <cell r="AB439">
            <v>2.8</v>
          </cell>
          <cell r="AC439">
            <v>2.6</v>
          </cell>
          <cell r="AD439">
            <v>3</v>
          </cell>
          <cell r="AE439">
            <v>4.875</v>
          </cell>
          <cell r="AF439">
            <v>5.375</v>
          </cell>
          <cell r="AG439">
            <v>3.75</v>
          </cell>
          <cell r="AH439">
            <v>4.25</v>
          </cell>
          <cell r="AI439">
            <v>2.75</v>
          </cell>
          <cell r="AJ439">
            <v>3.25</v>
          </cell>
          <cell r="AK439">
            <v>1.7000000000000002</v>
          </cell>
          <cell r="AL439">
            <v>2.125</v>
          </cell>
          <cell r="AM439">
            <v>1.6</v>
          </cell>
          <cell r="AN439">
            <v>2</v>
          </cell>
          <cell r="AO439">
            <v>2.1</v>
          </cell>
          <cell r="AP439">
            <v>2.5</v>
          </cell>
          <cell r="AQ439">
            <v>2.5</v>
          </cell>
          <cell r="AR439">
            <v>2.9</v>
          </cell>
          <cell r="AS439">
            <v>5.125</v>
          </cell>
          <cell r="AT439">
            <v>4</v>
          </cell>
          <cell r="AU439">
            <v>3</v>
          </cell>
          <cell r="AV439">
            <v>1.9125000000000001</v>
          </cell>
          <cell r="AW439">
            <v>1.8</v>
          </cell>
          <cell r="AX439">
            <v>2.2999999999999998</v>
          </cell>
          <cell r="AY439">
            <v>2.7</v>
          </cell>
          <cell r="AZ439">
            <v>-0.1875</v>
          </cell>
          <cell r="BA439">
            <v>0</v>
          </cell>
          <cell r="BB439">
            <v>0</v>
          </cell>
          <cell r="BC439">
            <v>0</v>
          </cell>
          <cell r="BD439">
            <v>-0.29999999999999982</v>
          </cell>
        </row>
        <row r="440">
          <cell r="A440">
            <v>37719</v>
          </cell>
          <cell r="C440">
            <v>3</v>
          </cell>
          <cell r="D440">
            <v>3.5</v>
          </cell>
          <cell r="E440">
            <v>4</v>
          </cell>
          <cell r="F440">
            <v>4.75</v>
          </cell>
          <cell r="G440">
            <v>2.5</v>
          </cell>
          <cell r="H440">
            <v>3</v>
          </cell>
          <cell r="I440">
            <v>3.5</v>
          </cell>
          <cell r="J440">
            <v>4</v>
          </cell>
          <cell r="K440">
            <v>1.75</v>
          </cell>
          <cell r="L440">
            <v>2.25</v>
          </cell>
          <cell r="M440">
            <v>2.25</v>
          </cell>
          <cell r="N440">
            <v>2.75</v>
          </cell>
          <cell r="O440">
            <v>1.25</v>
          </cell>
          <cell r="P440">
            <v>1.75</v>
          </cell>
          <cell r="Q440">
            <v>2</v>
          </cell>
          <cell r="R440">
            <v>2.2999999999999998</v>
          </cell>
          <cell r="S440">
            <v>1.3</v>
          </cell>
          <cell r="T440">
            <v>1.7</v>
          </cell>
          <cell r="U440">
            <v>1.5</v>
          </cell>
          <cell r="V440">
            <v>1.9</v>
          </cell>
          <cell r="W440">
            <v>1.7</v>
          </cell>
          <cell r="X440">
            <v>2.1</v>
          </cell>
          <cell r="Y440">
            <v>1.9</v>
          </cell>
          <cell r="Z440">
            <v>2.2999999999999998</v>
          </cell>
          <cell r="AA440">
            <v>2.1</v>
          </cell>
          <cell r="AB440">
            <v>2.5</v>
          </cell>
          <cell r="AC440">
            <v>2.2999999999999998</v>
          </cell>
          <cell r="AD440">
            <v>2.7</v>
          </cell>
          <cell r="AE440">
            <v>3.5</v>
          </cell>
          <cell r="AF440">
            <v>4.125</v>
          </cell>
          <cell r="AG440">
            <v>3</v>
          </cell>
          <cell r="AH440">
            <v>3.5</v>
          </cell>
          <cell r="AI440">
            <v>2</v>
          </cell>
          <cell r="AJ440">
            <v>2.5</v>
          </cell>
          <cell r="AK440">
            <v>1.625</v>
          </cell>
          <cell r="AL440">
            <v>2.0249999999999999</v>
          </cell>
          <cell r="AM440">
            <v>1.4</v>
          </cell>
          <cell r="AN440">
            <v>1.7999999999999998</v>
          </cell>
          <cell r="AO440">
            <v>1.7999999999999998</v>
          </cell>
          <cell r="AP440">
            <v>2.2000000000000002</v>
          </cell>
          <cell r="AQ440">
            <v>2.2000000000000002</v>
          </cell>
          <cell r="AR440">
            <v>2.6</v>
          </cell>
          <cell r="AS440">
            <v>3.8125</v>
          </cell>
          <cell r="AT440">
            <v>3.25</v>
          </cell>
          <cell r="AU440">
            <v>2.25</v>
          </cell>
          <cell r="AV440">
            <v>1.825</v>
          </cell>
          <cell r="AW440">
            <v>1.5999999999999999</v>
          </cell>
          <cell r="AX440">
            <v>2</v>
          </cell>
          <cell r="AY440">
            <v>2.4000000000000004</v>
          </cell>
          <cell r="AZ440">
            <v>-1.3125</v>
          </cell>
          <cell r="BA440">
            <v>-0.20000000000000018</v>
          </cell>
          <cell r="BB440">
            <v>-0.29999999999999982</v>
          </cell>
          <cell r="BC440">
            <v>-0.29999999999999982</v>
          </cell>
          <cell r="BD440">
            <v>0.15000000000000036</v>
          </cell>
        </row>
        <row r="441">
          <cell r="A441">
            <v>37720</v>
          </cell>
          <cell r="C441">
            <v>2</v>
          </cell>
          <cell r="D441">
            <v>2.5</v>
          </cell>
          <cell r="E441">
            <v>3</v>
          </cell>
          <cell r="F441">
            <v>3.5</v>
          </cell>
          <cell r="G441">
            <v>2</v>
          </cell>
          <cell r="H441">
            <v>2.5</v>
          </cell>
          <cell r="I441">
            <v>2.25</v>
          </cell>
          <cell r="J441">
            <v>3</v>
          </cell>
          <cell r="K441">
            <v>1.5</v>
          </cell>
          <cell r="L441">
            <v>2</v>
          </cell>
          <cell r="M441">
            <v>1.75</v>
          </cell>
          <cell r="N441">
            <v>2.25</v>
          </cell>
          <cell r="O441">
            <v>1.25</v>
          </cell>
          <cell r="P441">
            <v>1.75</v>
          </cell>
          <cell r="Q441">
            <v>1.5</v>
          </cell>
          <cell r="R441">
            <v>2</v>
          </cell>
          <cell r="S441">
            <v>1.3</v>
          </cell>
          <cell r="T441">
            <v>1.7</v>
          </cell>
          <cell r="U441">
            <v>1.5</v>
          </cell>
          <cell r="V441">
            <v>1.9</v>
          </cell>
          <cell r="W441">
            <v>1.7</v>
          </cell>
          <cell r="X441">
            <v>2.1</v>
          </cell>
          <cell r="Y441">
            <v>1.9</v>
          </cell>
          <cell r="Z441">
            <v>2.2999999999999998</v>
          </cell>
          <cell r="AA441">
            <v>2.1</v>
          </cell>
          <cell r="AB441">
            <v>2.5</v>
          </cell>
          <cell r="AC441">
            <v>2.2999999999999998</v>
          </cell>
          <cell r="AD441">
            <v>2.7</v>
          </cell>
          <cell r="AE441">
            <v>2.5</v>
          </cell>
          <cell r="AF441">
            <v>3</v>
          </cell>
          <cell r="AG441">
            <v>2.125</v>
          </cell>
          <cell r="AH441">
            <v>2.75</v>
          </cell>
          <cell r="AI441">
            <v>1.625</v>
          </cell>
          <cell r="AJ441">
            <v>2.125</v>
          </cell>
          <cell r="AK441">
            <v>1.375</v>
          </cell>
          <cell r="AL441">
            <v>1.875</v>
          </cell>
          <cell r="AM441">
            <v>1.4</v>
          </cell>
          <cell r="AN441">
            <v>1.7999999999999998</v>
          </cell>
          <cell r="AO441">
            <v>1.7999999999999998</v>
          </cell>
          <cell r="AP441">
            <v>2.2000000000000002</v>
          </cell>
          <cell r="AQ441">
            <v>2.2000000000000002</v>
          </cell>
          <cell r="AR441">
            <v>2.6</v>
          </cell>
          <cell r="AS441">
            <v>2.75</v>
          </cell>
          <cell r="AT441">
            <v>2.4375</v>
          </cell>
          <cell r="AU441">
            <v>1.875</v>
          </cell>
          <cell r="AV441">
            <v>1.625</v>
          </cell>
          <cell r="AW441">
            <v>1.5999999999999999</v>
          </cell>
          <cell r="AX441">
            <v>2</v>
          </cell>
          <cell r="AY441">
            <v>2.4000000000000004</v>
          </cell>
          <cell r="AZ441">
            <v>-1.0625</v>
          </cell>
          <cell r="BA441">
            <v>0</v>
          </cell>
          <cell r="BB441">
            <v>0</v>
          </cell>
          <cell r="BC441">
            <v>0</v>
          </cell>
          <cell r="BD441">
            <v>0.52500000000000036</v>
          </cell>
        </row>
        <row r="442">
          <cell r="A442">
            <v>37721</v>
          </cell>
          <cell r="C442">
            <v>2.5</v>
          </cell>
          <cell r="D442">
            <v>3</v>
          </cell>
          <cell r="E442">
            <v>3.5</v>
          </cell>
          <cell r="F442">
            <v>4</v>
          </cell>
          <cell r="G442">
            <v>2.2000000000000002</v>
          </cell>
          <cell r="H442">
            <v>2.7</v>
          </cell>
          <cell r="I442">
            <v>2.4</v>
          </cell>
          <cell r="J442">
            <v>3</v>
          </cell>
          <cell r="K442">
            <v>1.5</v>
          </cell>
          <cell r="L442">
            <v>2</v>
          </cell>
          <cell r="M442">
            <v>1.75</v>
          </cell>
          <cell r="N442">
            <v>2.25</v>
          </cell>
          <cell r="O442">
            <v>1.25</v>
          </cell>
          <cell r="P442">
            <v>1.75</v>
          </cell>
          <cell r="Q442">
            <v>1.5</v>
          </cell>
          <cell r="R442">
            <v>2</v>
          </cell>
          <cell r="S442">
            <v>1.3</v>
          </cell>
          <cell r="T442">
            <v>1.7</v>
          </cell>
          <cell r="U442">
            <v>1.5</v>
          </cell>
          <cell r="V442">
            <v>1.9</v>
          </cell>
          <cell r="W442">
            <v>1.7</v>
          </cell>
          <cell r="X442">
            <v>2.1</v>
          </cell>
          <cell r="Y442">
            <v>1.9</v>
          </cell>
          <cell r="Z442">
            <v>2.2999999999999998</v>
          </cell>
          <cell r="AA442">
            <v>2.1</v>
          </cell>
          <cell r="AB442">
            <v>2.5</v>
          </cell>
          <cell r="AC442">
            <v>2.2999999999999998</v>
          </cell>
          <cell r="AD442">
            <v>2.7</v>
          </cell>
          <cell r="AE442">
            <v>3</v>
          </cell>
          <cell r="AF442">
            <v>3.5</v>
          </cell>
          <cell r="AG442">
            <v>2.2999999999999998</v>
          </cell>
          <cell r="AH442">
            <v>2.85</v>
          </cell>
          <cell r="AI442">
            <v>1.625</v>
          </cell>
          <cell r="AJ442">
            <v>2.125</v>
          </cell>
          <cell r="AK442">
            <v>1.375</v>
          </cell>
          <cell r="AL442">
            <v>1.875</v>
          </cell>
          <cell r="AM442">
            <v>1.4</v>
          </cell>
          <cell r="AN442">
            <v>1.7999999999999998</v>
          </cell>
          <cell r="AO442">
            <v>1.7999999999999998</v>
          </cell>
          <cell r="AP442">
            <v>2.2000000000000002</v>
          </cell>
          <cell r="AQ442">
            <v>2.2000000000000002</v>
          </cell>
          <cell r="AR442">
            <v>2.6</v>
          </cell>
          <cell r="AS442">
            <v>3.25</v>
          </cell>
          <cell r="AT442">
            <v>2.5750000000000002</v>
          </cell>
          <cell r="AU442">
            <v>1.875</v>
          </cell>
          <cell r="AV442">
            <v>1.625</v>
          </cell>
          <cell r="AW442">
            <v>1.5999999999999999</v>
          </cell>
          <cell r="AX442">
            <v>2</v>
          </cell>
          <cell r="AY442">
            <v>2.4000000000000004</v>
          </cell>
          <cell r="AZ442">
            <v>0.5</v>
          </cell>
          <cell r="BA442">
            <v>0</v>
          </cell>
          <cell r="BB442">
            <v>0</v>
          </cell>
          <cell r="BC442">
            <v>0</v>
          </cell>
          <cell r="BD442">
            <v>0.52500000000000036</v>
          </cell>
        </row>
        <row r="443">
          <cell r="A443">
            <v>37722</v>
          </cell>
          <cell r="C443">
            <v>2.5</v>
          </cell>
          <cell r="D443">
            <v>3</v>
          </cell>
          <cell r="E443">
            <v>3.5</v>
          </cell>
          <cell r="F443">
            <v>4</v>
          </cell>
          <cell r="G443">
            <v>2.2000000000000002</v>
          </cell>
          <cell r="H443">
            <v>2.7</v>
          </cell>
          <cell r="I443">
            <v>2.4</v>
          </cell>
          <cell r="J443">
            <v>3</v>
          </cell>
          <cell r="K443">
            <v>1.5</v>
          </cell>
          <cell r="L443">
            <v>2</v>
          </cell>
          <cell r="M443">
            <v>1.75</v>
          </cell>
          <cell r="N443">
            <v>2.25</v>
          </cell>
          <cell r="O443">
            <v>1.25</v>
          </cell>
          <cell r="P443">
            <v>1.75</v>
          </cell>
          <cell r="Q443">
            <v>1.5</v>
          </cell>
          <cell r="R443">
            <v>2</v>
          </cell>
          <cell r="S443">
            <v>1.3</v>
          </cell>
          <cell r="T443">
            <v>1.7</v>
          </cell>
          <cell r="U443">
            <v>1.5</v>
          </cell>
          <cell r="V443">
            <v>1.9</v>
          </cell>
          <cell r="W443">
            <v>1.7</v>
          </cell>
          <cell r="X443">
            <v>2.1</v>
          </cell>
          <cell r="Y443">
            <v>1.9</v>
          </cell>
          <cell r="Z443">
            <v>2.2999999999999998</v>
          </cell>
          <cell r="AA443">
            <v>2.1</v>
          </cell>
          <cell r="AB443">
            <v>2.5</v>
          </cell>
          <cell r="AC443">
            <v>2.2999999999999998</v>
          </cell>
          <cell r="AD443">
            <v>2.7</v>
          </cell>
          <cell r="AE443">
            <v>3</v>
          </cell>
          <cell r="AF443">
            <v>3.5</v>
          </cell>
          <cell r="AG443">
            <v>2.2999999999999998</v>
          </cell>
          <cell r="AH443">
            <v>2.85</v>
          </cell>
          <cell r="AI443">
            <v>1.625</v>
          </cell>
          <cell r="AJ443">
            <v>2.125</v>
          </cell>
          <cell r="AK443">
            <v>1.375</v>
          </cell>
          <cell r="AL443">
            <v>1.875</v>
          </cell>
          <cell r="AM443">
            <v>1.4</v>
          </cell>
          <cell r="AN443">
            <v>1.7999999999999998</v>
          </cell>
          <cell r="AO443">
            <v>1.7999999999999998</v>
          </cell>
          <cell r="AP443">
            <v>2.2000000000000002</v>
          </cell>
          <cell r="AQ443">
            <v>2.2000000000000002</v>
          </cell>
          <cell r="AR443">
            <v>2.6</v>
          </cell>
          <cell r="AS443">
            <v>3.25</v>
          </cell>
          <cell r="AT443">
            <v>2.5750000000000002</v>
          </cell>
          <cell r="AU443">
            <v>1.875</v>
          </cell>
          <cell r="AV443">
            <v>1.625</v>
          </cell>
          <cell r="AW443">
            <v>1.5999999999999999</v>
          </cell>
          <cell r="AX443">
            <v>2</v>
          </cell>
          <cell r="AY443">
            <v>2.4000000000000004</v>
          </cell>
          <cell r="AZ443">
            <v>0</v>
          </cell>
          <cell r="BA443">
            <v>0</v>
          </cell>
          <cell r="BB443">
            <v>0</v>
          </cell>
          <cell r="BC443">
            <v>0</v>
          </cell>
          <cell r="BD443">
            <v>0.52500000000000036</v>
          </cell>
        </row>
        <row r="444">
          <cell r="A444">
            <v>37723</v>
          </cell>
          <cell r="C444">
            <v>1</v>
          </cell>
          <cell r="D444">
            <v>1.5</v>
          </cell>
          <cell r="E444">
            <v>1.75</v>
          </cell>
          <cell r="F444">
            <v>2</v>
          </cell>
          <cell r="G444">
            <v>1.25</v>
          </cell>
          <cell r="H444">
            <v>1.75</v>
          </cell>
          <cell r="I444">
            <v>1.5</v>
          </cell>
          <cell r="J444">
            <v>2</v>
          </cell>
          <cell r="K444">
            <v>1.3</v>
          </cell>
          <cell r="L444">
            <v>1.9</v>
          </cell>
          <cell r="M444">
            <v>1.5</v>
          </cell>
          <cell r="N444">
            <v>2.1</v>
          </cell>
          <cell r="O444">
            <v>1.4</v>
          </cell>
          <cell r="P444">
            <v>1.8</v>
          </cell>
          <cell r="Q444">
            <v>1.6</v>
          </cell>
          <cell r="R444">
            <v>2</v>
          </cell>
          <cell r="S444">
            <v>1.3</v>
          </cell>
          <cell r="T444">
            <v>1.8</v>
          </cell>
          <cell r="U444">
            <v>1.6</v>
          </cell>
          <cell r="V444">
            <v>2</v>
          </cell>
          <cell r="W444">
            <v>1.8</v>
          </cell>
          <cell r="X444">
            <v>2.2000000000000002</v>
          </cell>
          <cell r="Y444">
            <v>2</v>
          </cell>
          <cell r="Z444">
            <v>2.4</v>
          </cell>
          <cell r="AA444">
            <v>2.2000000000000002</v>
          </cell>
          <cell r="AB444">
            <v>2.6</v>
          </cell>
          <cell r="AC444">
            <v>2.4</v>
          </cell>
          <cell r="AD444">
            <v>2.8</v>
          </cell>
          <cell r="AE444">
            <v>1.375</v>
          </cell>
          <cell r="AF444">
            <v>1.75</v>
          </cell>
          <cell r="AG444">
            <v>1.375</v>
          </cell>
          <cell r="AH444">
            <v>1.875</v>
          </cell>
          <cell r="AI444">
            <v>1.4</v>
          </cell>
          <cell r="AJ444">
            <v>2</v>
          </cell>
          <cell r="AK444">
            <v>1.5</v>
          </cell>
          <cell r="AL444">
            <v>1.9</v>
          </cell>
          <cell r="AM444">
            <v>1.4500000000000002</v>
          </cell>
          <cell r="AN444">
            <v>1.9</v>
          </cell>
          <cell r="AO444">
            <v>1.9</v>
          </cell>
          <cell r="AP444">
            <v>2.2999999999999998</v>
          </cell>
          <cell r="AQ444">
            <v>2.2999999999999998</v>
          </cell>
          <cell r="AR444">
            <v>2.7</v>
          </cell>
          <cell r="AS444">
            <v>1.5625</v>
          </cell>
          <cell r="AT444">
            <v>1.625</v>
          </cell>
          <cell r="AU444">
            <v>1.7</v>
          </cell>
          <cell r="AV444">
            <v>1.7</v>
          </cell>
          <cell r="AW444">
            <v>1.675</v>
          </cell>
          <cell r="AX444">
            <v>2.0999999999999996</v>
          </cell>
          <cell r="AY444">
            <v>2.5</v>
          </cell>
          <cell r="AZ444">
            <v>-1.6875</v>
          </cell>
          <cell r="BA444">
            <v>7.5000000000000178E-2</v>
          </cell>
          <cell r="BB444">
            <v>9.9999999999999645E-2</v>
          </cell>
          <cell r="BC444">
            <v>9.9999999999999645E-2</v>
          </cell>
          <cell r="BD444">
            <v>0.8</v>
          </cell>
        </row>
        <row r="445">
          <cell r="A445">
            <v>37724</v>
          </cell>
          <cell r="C445">
            <v>1</v>
          </cell>
          <cell r="D445">
            <v>1.5</v>
          </cell>
          <cell r="E445">
            <v>1.75</v>
          </cell>
          <cell r="F445">
            <v>2</v>
          </cell>
          <cell r="G445">
            <v>1.25</v>
          </cell>
          <cell r="H445">
            <v>1.75</v>
          </cell>
          <cell r="I445">
            <v>1.5</v>
          </cell>
          <cell r="J445">
            <v>2</v>
          </cell>
          <cell r="K445">
            <v>1.3</v>
          </cell>
          <cell r="L445">
            <v>1.9</v>
          </cell>
          <cell r="M445">
            <v>1.5</v>
          </cell>
          <cell r="N445">
            <v>2.1</v>
          </cell>
          <cell r="O445">
            <v>1.4</v>
          </cell>
          <cell r="P445">
            <v>1.8</v>
          </cell>
          <cell r="Q445">
            <v>1.6</v>
          </cell>
          <cell r="R445">
            <v>2</v>
          </cell>
          <cell r="S445">
            <v>1.3</v>
          </cell>
          <cell r="T445">
            <v>1.8</v>
          </cell>
          <cell r="U445">
            <v>1.6</v>
          </cell>
          <cell r="V445">
            <v>2</v>
          </cell>
          <cell r="W445">
            <v>1.8</v>
          </cell>
          <cell r="X445">
            <v>2.2000000000000002</v>
          </cell>
          <cell r="Y445">
            <v>2</v>
          </cell>
          <cell r="Z445">
            <v>2.4</v>
          </cell>
          <cell r="AA445">
            <v>2.2000000000000002</v>
          </cell>
          <cell r="AB445">
            <v>2.6</v>
          </cell>
          <cell r="AC445">
            <v>2.4</v>
          </cell>
          <cell r="AD445">
            <v>2.8</v>
          </cell>
          <cell r="AE445">
            <v>1.375</v>
          </cell>
          <cell r="AF445">
            <v>1.75</v>
          </cell>
          <cell r="AG445">
            <v>1.375</v>
          </cell>
          <cell r="AH445">
            <v>1.875</v>
          </cell>
          <cell r="AI445">
            <v>1.4</v>
          </cell>
          <cell r="AJ445">
            <v>2</v>
          </cell>
          <cell r="AK445">
            <v>1.5</v>
          </cell>
          <cell r="AL445">
            <v>1.9</v>
          </cell>
          <cell r="AM445">
            <v>1.4500000000000002</v>
          </cell>
          <cell r="AN445">
            <v>1.9</v>
          </cell>
          <cell r="AO445">
            <v>1.9</v>
          </cell>
          <cell r="AP445">
            <v>2.2999999999999998</v>
          </cell>
          <cell r="AQ445">
            <v>2.2999999999999998</v>
          </cell>
          <cell r="AR445">
            <v>2.7</v>
          </cell>
          <cell r="AS445">
            <v>1.5625</v>
          </cell>
          <cell r="AT445">
            <v>1.625</v>
          </cell>
          <cell r="AU445">
            <v>1.7</v>
          </cell>
          <cell r="AV445">
            <v>1.7</v>
          </cell>
          <cell r="AW445">
            <v>1.675</v>
          </cell>
          <cell r="AX445">
            <v>2.0999999999999996</v>
          </cell>
          <cell r="AY445">
            <v>2.5</v>
          </cell>
          <cell r="AZ445">
            <v>0</v>
          </cell>
          <cell r="BA445">
            <v>0</v>
          </cell>
          <cell r="BB445">
            <v>0</v>
          </cell>
          <cell r="BC445">
            <v>0</v>
          </cell>
          <cell r="BD445">
            <v>0.8</v>
          </cell>
        </row>
        <row r="446">
          <cell r="A446">
            <v>37725</v>
          </cell>
          <cell r="C446">
            <v>1.25</v>
          </cell>
          <cell r="D446">
            <v>1.5</v>
          </cell>
          <cell r="E446">
            <v>1.75</v>
          </cell>
          <cell r="F446">
            <v>2</v>
          </cell>
          <cell r="G446">
            <v>1.25</v>
          </cell>
          <cell r="H446">
            <v>1.75</v>
          </cell>
          <cell r="I446">
            <v>1.5</v>
          </cell>
          <cell r="J446">
            <v>2</v>
          </cell>
          <cell r="K446">
            <v>1.3</v>
          </cell>
          <cell r="L446">
            <v>1.9</v>
          </cell>
          <cell r="M446">
            <v>1.5</v>
          </cell>
          <cell r="N446">
            <v>2.1</v>
          </cell>
          <cell r="O446">
            <v>1.4</v>
          </cell>
          <cell r="P446">
            <v>1.8</v>
          </cell>
          <cell r="Q446">
            <v>1.6</v>
          </cell>
          <cell r="R446">
            <v>2</v>
          </cell>
          <cell r="S446">
            <v>1.4</v>
          </cell>
          <cell r="T446">
            <v>1.8</v>
          </cell>
          <cell r="U446">
            <v>1.6</v>
          </cell>
          <cell r="V446">
            <v>2</v>
          </cell>
          <cell r="W446">
            <v>1.8</v>
          </cell>
          <cell r="X446">
            <v>2.2000000000000002</v>
          </cell>
          <cell r="Y446">
            <v>2</v>
          </cell>
          <cell r="Z446">
            <v>2.4</v>
          </cell>
          <cell r="AA446">
            <v>2.2000000000000002</v>
          </cell>
          <cell r="AB446">
            <v>2.6</v>
          </cell>
          <cell r="AC446">
            <v>2.4</v>
          </cell>
          <cell r="AD446">
            <v>2.8</v>
          </cell>
          <cell r="AE446">
            <v>1.5</v>
          </cell>
          <cell r="AF446">
            <v>1.75</v>
          </cell>
          <cell r="AG446">
            <v>1.375</v>
          </cell>
          <cell r="AH446">
            <v>1.875</v>
          </cell>
          <cell r="AI446">
            <v>1.4</v>
          </cell>
          <cell r="AJ446">
            <v>2</v>
          </cell>
          <cell r="AK446">
            <v>1.5</v>
          </cell>
          <cell r="AL446">
            <v>1.9</v>
          </cell>
          <cell r="AM446">
            <v>1.5</v>
          </cell>
          <cell r="AN446">
            <v>1.9</v>
          </cell>
          <cell r="AO446">
            <v>1.9</v>
          </cell>
          <cell r="AP446">
            <v>2.2999999999999998</v>
          </cell>
          <cell r="AQ446">
            <v>2.2999999999999998</v>
          </cell>
          <cell r="AR446">
            <v>2.7</v>
          </cell>
          <cell r="AS446">
            <v>1.625</v>
          </cell>
          <cell r="AT446">
            <v>1.625</v>
          </cell>
          <cell r="AU446">
            <v>1.7</v>
          </cell>
          <cell r="AV446">
            <v>1.7</v>
          </cell>
          <cell r="AW446">
            <v>1.7</v>
          </cell>
          <cell r="AX446">
            <v>2.0999999999999996</v>
          </cell>
          <cell r="AY446">
            <v>2.5</v>
          </cell>
          <cell r="AZ446">
            <v>6.25E-2</v>
          </cell>
          <cell r="BA446">
            <v>2.4999999999999911E-2</v>
          </cell>
          <cell r="BB446">
            <v>0</v>
          </cell>
          <cell r="BC446">
            <v>0</v>
          </cell>
          <cell r="BD446">
            <v>0.8</v>
          </cell>
        </row>
        <row r="447">
          <cell r="A447">
            <v>37726</v>
          </cell>
          <cell r="C447">
            <v>1.25</v>
          </cell>
          <cell r="D447">
            <v>1.5</v>
          </cell>
          <cell r="E447">
            <v>1.75</v>
          </cell>
          <cell r="F447">
            <v>2</v>
          </cell>
          <cell r="G447">
            <v>1.25</v>
          </cell>
          <cell r="H447">
            <v>1.75</v>
          </cell>
          <cell r="I447">
            <v>1.5</v>
          </cell>
          <cell r="J447">
            <v>2</v>
          </cell>
          <cell r="K447">
            <v>1.3</v>
          </cell>
          <cell r="L447">
            <v>1.9</v>
          </cell>
          <cell r="M447">
            <v>1.5</v>
          </cell>
          <cell r="N447">
            <v>2.1</v>
          </cell>
          <cell r="O447">
            <v>1.4</v>
          </cell>
          <cell r="P447">
            <v>1.8</v>
          </cell>
          <cell r="Q447">
            <v>1.6</v>
          </cell>
          <cell r="R447">
            <v>2</v>
          </cell>
          <cell r="S447">
            <v>1.4</v>
          </cell>
          <cell r="T447">
            <v>1.8</v>
          </cell>
          <cell r="U447">
            <v>1.6</v>
          </cell>
          <cell r="V447">
            <v>2</v>
          </cell>
          <cell r="W447">
            <v>1.8</v>
          </cell>
          <cell r="X447">
            <v>2.2000000000000002</v>
          </cell>
          <cell r="Y447">
            <v>2</v>
          </cell>
          <cell r="Z447">
            <v>2.4</v>
          </cell>
          <cell r="AA447">
            <v>2.2000000000000002</v>
          </cell>
          <cell r="AB447">
            <v>2.6</v>
          </cell>
          <cell r="AC447">
            <v>2.4</v>
          </cell>
          <cell r="AD447">
            <v>2.8</v>
          </cell>
          <cell r="AE447">
            <v>1.5</v>
          </cell>
          <cell r="AF447">
            <v>1.75</v>
          </cell>
          <cell r="AG447">
            <v>1.375</v>
          </cell>
          <cell r="AH447">
            <v>1.875</v>
          </cell>
          <cell r="AI447">
            <v>1.4</v>
          </cell>
          <cell r="AJ447">
            <v>2</v>
          </cell>
          <cell r="AK447">
            <v>1.5</v>
          </cell>
          <cell r="AL447">
            <v>1.9</v>
          </cell>
          <cell r="AM447">
            <v>1.5</v>
          </cell>
          <cell r="AN447">
            <v>1.9</v>
          </cell>
          <cell r="AO447">
            <v>1.9</v>
          </cell>
          <cell r="AP447">
            <v>2.2999999999999998</v>
          </cell>
          <cell r="AQ447">
            <v>2.2999999999999998</v>
          </cell>
          <cell r="AR447">
            <v>2.7</v>
          </cell>
          <cell r="AS447">
            <v>1.625</v>
          </cell>
          <cell r="AT447">
            <v>1.625</v>
          </cell>
          <cell r="AU447">
            <v>1.7</v>
          </cell>
          <cell r="AV447">
            <v>1.7</v>
          </cell>
          <cell r="AW447">
            <v>1.7</v>
          </cell>
          <cell r="AX447">
            <v>2.0999999999999996</v>
          </cell>
          <cell r="AY447">
            <v>2.5</v>
          </cell>
          <cell r="AZ447">
            <v>0</v>
          </cell>
          <cell r="BA447">
            <v>0</v>
          </cell>
          <cell r="BB447">
            <v>0</v>
          </cell>
          <cell r="BC447">
            <v>0</v>
          </cell>
          <cell r="BD447">
            <v>0.8</v>
          </cell>
        </row>
        <row r="448">
          <cell r="A448">
            <v>37727</v>
          </cell>
          <cell r="C448">
            <v>1.5</v>
          </cell>
          <cell r="D448">
            <v>2</v>
          </cell>
          <cell r="E448">
            <v>2.75</v>
          </cell>
          <cell r="F448">
            <v>3.25</v>
          </cell>
          <cell r="G448">
            <v>1.5</v>
          </cell>
          <cell r="H448">
            <v>2</v>
          </cell>
          <cell r="I448">
            <v>2</v>
          </cell>
          <cell r="J448">
            <v>2.5</v>
          </cell>
          <cell r="K448">
            <v>1.5</v>
          </cell>
          <cell r="L448">
            <v>2</v>
          </cell>
          <cell r="M448">
            <v>1.7</v>
          </cell>
          <cell r="N448">
            <v>2.2000000000000002</v>
          </cell>
          <cell r="O448">
            <v>1.5</v>
          </cell>
          <cell r="P448">
            <v>1.9</v>
          </cell>
          <cell r="Q448">
            <v>1.7</v>
          </cell>
          <cell r="R448">
            <v>2.1</v>
          </cell>
          <cell r="S448">
            <v>1.5</v>
          </cell>
          <cell r="T448">
            <v>1.9</v>
          </cell>
          <cell r="U448">
            <v>1.7</v>
          </cell>
          <cell r="V448">
            <v>2.2000000000000002</v>
          </cell>
          <cell r="W448">
            <v>1.9</v>
          </cell>
          <cell r="X448">
            <v>2.2999999999999998</v>
          </cell>
          <cell r="Y448">
            <v>2.1</v>
          </cell>
          <cell r="Z448">
            <v>2.5</v>
          </cell>
          <cell r="AA448">
            <v>2.2999999999999998</v>
          </cell>
          <cell r="AB448">
            <v>2.7</v>
          </cell>
          <cell r="AC448">
            <v>2.5</v>
          </cell>
          <cell r="AD448">
            <v>2.9</v>
          </cell>
          <cell r="AE448">
            <v>2.125</v>
          </cell>
          <cell r="AF448">
            <v>2.625</v>
          </cell>
          <cell r="AG448">
            <v>1.75</v>
          </cell>
          <cell r="AH448">
            <v>2.25</v>
          </cell>
          <cell r="AI448">
            <v>1.6</v>
          </cell>
          <cell r="AJ448">
            <v>2.1</v>
          </cell>
          <cell r="AK448">
            <v>1.6</v>
          </cell>
          <cell r="AL448">
            <v>2</v>
          </cell>
          <cell r="AM448">
            <v>1.6</v>
          </cell>
          <cell r="AN448">
            <v>2.0499999999999998</v>
          </cell>
          <cell r="AO448">
            <v>2</v>
          </cell>
          <cell r="AP448">
            <v>2.4</v>
          </cell>
          <cell r="AQ448">
            <v>2.4</v>
          </cell>
          <cell r="AR448">
            <v>2.8</v>
          </cell>
          <cell r="AS448">
            <v>2.375</v>
          </cell>
          <cell r="AT448">
            <v>2</v>
          </cell>
          <cell r="AU448">
            <v>1.85</v>
          </cell>
          <cell r="AV448">
            <v>1.8</v>
          </cell>
          <cell r="AW448">
            <v>1.825</v>
          </cell>
          <cell r="AX448">
            <v>2.2000000000000002</v>
          </cell>
          <cell r="AY448">
            <v>2.5999999999999996</v>
          </cell>
          <cell r="AZ448">
            <v>0.75</v>
          </cell>
          <cell r="BA448">
            <v>0.125</v>
          </cell>
          <cell r="BB448">
            <v>0.10000000000000053</v>
          </cell>
          <cell r="BC448">
            <v>9.9999999999999645E-2</v>
          </cell>
          <cell r="BD448">
            <v>0.74999999999999956</v>
          </cell>
        </row>
        <row r="449">
          <cell r="A449">
            <v>37728</v>
          </cell>
          <cell r="C449">
            <v>1.25</v>
          </cell>
          <cell r="D449">
            <v>1.75</v>
          </cell>
          <cell r="E449">
            <v>1.5</v>
          </cell>
          <cell r="F449">
            <v>2</v>
          </cell>
          <cell r="G449">
            <v>1.25</v>
          </cell>
          <cell r="H449">
            <v>1.75</v>
          </cell>
          <cell r="I449">
            <v>1.4</v>
          </cell>
          <cell r="J449">
            <v>1.9</v>
          </cell>
          <cell r="K449">
            <v>1.3</v>
          </cell>
          <cell r="L449">
            <v>1.9</v>
          </cell>
          <cell r="M449">
            <v>1.7</v>
          </cell>
          <cell r="N449">
            <v>2</v>
          </cell>
          <cell r="O449">
            <v>1.4</v>
          </cell>
          <cell r="P449">
            <v>1.8</v>
          </cell>
          <cell r="Q449">
            <v>1.6</v>
          </cell>
          <cell r="R449">
            <v>2</v>
          </cell>
          <cell r="S449">
            <v>1.5</v>
          </cell>
          <cell r="T449">
            <v>1.9</v>
          </cell>
          <cell r="U449">
            <v>1.7</v>
          </cell>
          <cell r="V449">
            <v>2.2000000000000002</v>
          </cell>
          <cell r="W449">
            <v>1.9</v>
          </cell>
          <cell r="X449">
            <v>2.2999999999999998</v>
          </cell>
          <cell r="Y449">
            <v>2.1</v>
          </cell>
          <cell r="Z449">
            <v>2.5</v>
          </cell>
          <cell r="AA449">
            <v>2.2999999999999998</v>
          </cell>
          <cell r="AB449">
            <v>2.7</v>
          </cell>
          <cell r="AC449">
            <v>2.5</v>
          </cell>
          <cell r="AD449">
            <v>2.9</v>
          </cell>
          <cell r="AE449">
            <v>1.375</v>
          </cell>
          <cell r="AF449">
            <v>1.875</v>
          </cell>
          <cell r="AG449">
            <v>1.325</v>
          </cell>
          <cell r="AH449">
            <v>1.825</v>
          </cell>
          <cell r="AI449">
            <v>1.5</v>
          </cell>
          <cell r="AJ449">
            <v>1.95</v>
          </cell>
          <cell r="AK449">
            <v>1.5</v>
          </cell>
          <cell r="AL449">
            <v>1.9</v>
          </cell>
          <cell r="AM449">
            <v>1.6</v>
          </cell>
          <cell r="AN449">
            <v>2.0499999999999998</v>
          </cell>
          <cell r="AO449">
            <v>2</v>
          </cell>
          <cell r="AP449">
            <v>2.4</v>
          </cell>
          <cell r="AQ449">
            <v>2.4</v>
          </cell>
          <cell r="AR449">
            <v>2.8</v>
          </cell>
          <cell r="AS449">
            <v>1.625</v>
          </cell>
          <cell r="AT449">
            <v>1.575</v>
          </cell>
          <cell r="AU449">
            <v>1.7250000000000001</v>
          </cell>
          <cell r="AV449">
            <v>1.7</v>
          </cell>
          <cell r="AW449">
            <v>1.825</v>
          </cell>
          <cell r="AX449">
            <v>2.2000000000000002</v>
          </cell>
          <cell r="AY449">
            <v>2.5999999999999996</v>
          </cell>
          <cell r="AZ449">
            <v>-0.75</v>
          </cell>
          <cell r="BA449">
            <v>0</v>
          </cell>
          <cell r="BB449">
            <v>0</v>
          </cell>
          <cell r="BC449">
            <v>0</v>
          </cell>
          <cell r="BD449">
            <v>0.87499999999999956</v>
          </cell>
        </row>
        <row r="450">
          <cell r="A450">
            <v>37729</v>
          </cell>
          <cell r="C450">
            <v>1.25</v>
          </cell>
          <cell r="D450">
            <v>1.75</v>
          </cell>
          <cell r="E450">
            <v>1.5</v>
          </cell>
          <cell r="F450">
            <v>2</v>
          </cell>
          <cell r="G450">
            <v>1.25</v>
          </cell>
          <cell r="H450">
            <v>1.75</v>
          </cell>
          <cell r="I450">
            <v>1.4</v>
          </cell>
          <cell r="J450">
            <v>1.9</v>
          </cell>
          <cell r="K450">
            <v>1.3</v>
          </cell>
          <cell r="L450">
            <v>1.9</v>
          </cell>
          <cell r="M450">
            <v>1.7</v>
          </cell>
          <cell r="N450">
            <v>2</v>
          </cell>
          <cell r="O450">
            <v>1.4</v>
          </cell>
          <cell r="P450">
            <v>1.8</v>
          </cell>
          <cell r="Q450">
            <v>1.6</v>
          </cell>
          <cell r="R450">
            <v>2</v>
          </cell>
          <cell r="S450">
            <v>1.5</v>
          </cell>
          <cell r="T450">
            <v>1.9</v>
          </cell>
          <cell r="U450">
            <v>1.7</v>
          </cell>
          <cell r="V450">
            <v>2.2000000000000002</v>
          </cell>
          <cell r="W450">
            <v>1.9</v>
          </cell>
          <cell r="X450">
            <v>2.2999999999999998</v>
          </cell>
          <cell r="Y450">
            <v>2.1</v>
          </cell>
          <cell r="Z450">
            <v>2.5</v>
          </cell>
          <cell r="AA450">
            <v>2.2999999999999998</v>
          </cell>
          <cell r="AB450">
            <v>2.7</v>
          </cell>
          <cell r="AC450">
            <v>2.5</v>
          </cell>
          <cell r="AD450">
            <v>2.9</v>
          </cell>
          <cell r="AE450">
            <v>1.375</v>
          </cell>
          <cell r="AF450">
            <v>1.875</v>
          </cell>
          <cell r="AG450">
            <v>1.325</v>
          </cell>
          <cell r="AH450">
            <v>1.825</v>
          </cell>
          <cell r="AI450">
            <v>1.5</v>
          </cell>
          <cell r="AJ450">
            <v>1.95</v>
          </cell>
          <cell r="AK450">
            <v>1.5</v>
          </cell>
          <cell r="AL450">
            <v>1.9</v>
          </cell>
          <cell r="AM450">
            <v>1.6</v>
          </cell>
          <cell r="AN450">
            <v>2.0499999999999998</v>
          </cell>
          <cell r="AO450">
            <v>2</v>
          </cell>
          <cell r="AP450">
            <v>2.4</v>
          </cell>
          <cell r="AQ450">
            <v>2.4</v>
          </cell>
          <cell r="AR450">
            <v>2.8</v>
          </cell>
          <cell r="AS450">
            <v>1.625</v>
          </cell>
          <cell r="AT450">
            <v>1.575</v>
          </cell>
          <cell r="AU450">
            <v>1.7250000000000001</v>
          </cell>
          <cell r="AV450">
            <v>1.7</v>
          </cell>
          <cell r="AW450">
            <v>1.825</v>
          </cell>
          <cell r="AX450">
            <v>2.2000000000000002</v>
          </cell>
          <cell r="AY450">
            <v>2.5999999999999996</v>
          </cell>
          <cell r="AZ450">
            <v>0</v>
          </cell>
          <cell r="BA450">
            <v>0</v>
          </cell>
          <cell r="BB450">
            <v>0</v>
          </cell>
          <cell r="BC450">
            <v>0</v>
          </cell>
          <cell r="BD450">
            <v>0.87499999999999956</v>
          </cell>
        </row>
        <row r="451">
          <cell r="A451">
            <v>37730</v>
          </cell>
          <cell r="C451">
            <v>1.25</v>
          </cell>
          <cell r="D451">
            <v>1.75</v>
          </cell>
          <cell r="E451">
            <v>1.5</v>
          </cell>
          <cell r="F451">
            <v>2</v>
          </cell>
          <cell r="G451">
            <v>1.25</v>
          </cell>
          <cell r="H451">
            <v>1.75</v>
          </cell>
          <cell r="I451">
            <v>1.4</v>
          </cell>
          <cell r="J451">
            <v>1.9</v>
          </cell>
          <cell r="K451">
            <v>1.3</v>
          </cell>
          <cell r="L451">
            <v>1.9</v>
          </cell>
          <cell r="M451">
            <v>1.7</v>
          </cell>
          <cell r="N451">
            <v>2</v>
          </cell>
          <cell r="O451">
            <v>1.4</v>
          </cell>
          <cell r="P451">
            <v>1.8</v>
          </cell>
          <cell r="Q451">
            <v>1.6</v>
          </cell>
          <cell r="R451">
            <v>2</v>
          </cell>
          <cell r="S451">
            <v>1.5</v>
          </cell>
          <cell r="T451">
            <v>1.9</v>
          </cell>
          <cell r="U451">
            <v>1.7</v>
          </cell>
          <cell r="V451">
            <v>2.2000000000000002</v>
          </cell>
          <cell r="W451">
            <v>1.9</v>
          </cell>
          <cell r="X451">
            <v>2.2999999999999998</v>
          </cell>
          <cell r="Y451">
            <v>2.1</v>
          </cell>
          <cell r="Z451">
            <v>2.5</v>
          </cell>
          <cell r="AA451">
            <v>2.2999999999999998</v>
          </cell>
          <cell r="AB451">
            <v>2.7</v>
          </cell>
          <cell r="AC451">
            <v>2.5</v>
          </cell>
          <cell r="AD451">
            <v>2.9</v>
          </cell>
          <cell r="AE451">
            <v>1.375</v>
          </cell>
          <cell r="AF451">
            <v>1.875</v>
          </cell>
          <cell r="AG451">
            <v>1.325</v>
          </cell>
          <cell r="AH451">
            <v>1.825</v>
          </cell>
          <cell r="AI451">
            <v>1.5</v>
          </cell>
          <cell r="AJ451">
            <v>1.95</v>
          </cell>
          <cell r="AK451">
            <v>1.5</v>
          </cell>
          <cell r="AL451">
            <v>1.9</v>
          </cell>
          <cell r="AM451">
            <v>1.6</v>
          </cell>
          <cell r="AN451">
            <v>2.0499999999999998</v>
          </cell>
          <cell r="AO451">
            <v>2</v>
          </cell>
          <cell r="AP451">
            <v>2.4</v>
          </cell>
          <cell r="AQ451">
            <v>2.4</v>
          </cell>
          <cell r="AR451">
            <v>2.8</v>
          </cell>
          <cell r="AS451">
            <v>1.625</v>
          </cell>
          <cell r="AT451">
            <v>1.575</v>
          </cell>
          <cell r="AU451">
            <v>1.7250000000000001</v>
          </cell>
          <cell r="AV451">
            <v>1.7</v>
          </cell>
          <cell r="AW451">
            <v>1.825</v>
          </cell>
          <cell r="AX451">
            <v>2.2000000000000002</v>
          </cell>
          <cell r="AY451">
            <v>2.5999999999999996</v>
          </cell>
          <cell r="AZ451">
            <v>0</v>
          </cell>
          <cell r="BA451">
            <v>0</v>
          </cell>
          <cell r="BB451">
            <v>0</v>
          </cell>
          <cell r="BC451">
            <v>0</v>
          </cell>
          <cell r="BD451">
            <v>0.87499999999999956</v>
          </cell>
        </row>
        <row r="452">
          <cell r="A452">
            <v>37731</v>
          </cell>
          <cell r="C452">
            <v>1.25</v>
          </cell>
          <cell r="D452">
            <v>1.75</v>
          </cell>
          <cell r="E452">
            <v>1.5</v>
          </cell>
          <cell r="F452">
            <v>2</v>
          </cell>
          <cell r="G452">
            <v>1.25</v>
          </cell>
          <cell r="H452">
            <v>1.75</v>
          </cell>
          <cell r="I452">
            <v>1.4</v>
          </cell>
          <cell r="J452">
            <v>1.9</v>
          </cell>
          <cell r="K452">
            <v>1.3</v>
          </cell>
          <cell r="L452">
            <v>1.9</v>
          </cell>
          <cell r="M452">
            <v>1.7</v>
          </cell>
          <cell r="N452">
            <v>2</v>
          </cell>
          <cell r="O452">
            <v>1.4</v>
          </cell>
          <cell r="P452">
            <v>1.8</v>
          </cell>
          <cell r="Q452">
            <v>1.6</v>
          </cell>
          <cell r="R452">
            <v>2</v>
          </cell>
          <cell r="S452">
            <v>1.5</v>
          </cell>
          <cell r="T452">
            <v>1.9</v>
          </cell>
          <cell r="U452">
            <v>1.7</v>
          </cell>
          <cell r="V452">
            <v>2.2000000000000002</v>
          </cell>
          <cell r="W452">
            <v>1.9</v>
          </cell>
          <cell r="X452">
            <v>2.2999999999999998</v>
          </cell>
          <cell r="Y452">
            <v>2.1</v>
          </cell>
          <cell r="Z452">
            <v>2.5</v>
          </cell>
          <cell r="AA452">
            <v>2.2999999999999998</v>
          </cell>
          <cell r="AB452">
            <v>2.7</v>
          </cell>
          <cell r="AC452">
            <v>2.5</v>
          </cell>
          <cell r="AD452">
            <v>2.9</v>
          </cell>
          <cell r="AE452">
            <v>1.375</v>
          </cell>
          <cell r="AF452">
            <v>1.875</v>
          </cell>
          <cell r="AG452">
            <v>1.325</v>
          </cell>
          <cell r="AH452">
            <v>1.825</v>
          </cell>
          <cell r="AI452">
            <v>1.5</v>
          </cell>
          <cell r="AJ452">
            <v>1.95</v>
          </cell>
          <cell r="AK452">
            <v>1.5</v>
          </cell>
          <cell r="AL452">
            <v>1.9</v>
          </cell>
          <cell r="AM452">
            <v>1.6</v>
          </cell>
          <cell r="AN452">
            <v>2.0499999999999998</v>
          </cell>
          <cell r="AO452">
            <v>2</v>
          </cell>
          <cell r="AP452">
            <v>2.4</v>
          </cell>
          <cell r="AQ452">
            <v>2.4</v>
          </cell>
          <cell r="AR452">
            <v>2.8</v>
          </cell>
          <cell r="AS452">
            <v>1.625</v>
          </cell>
          <cell r="AT452">
            <v>1.575</v>
          </cell>
          <cell r="AU452">
            <v>1.7250000000000001</v>
          </cell>
          <cell r="AV452">
            <v>1.7</v>
          </cell>
          <cell r="AW452">
            <v>1.825</v>
          </cell>
          <cell r="AX452">
            <v>2.2000000000000002</v>
          </cell>
          <cell r="AY452">
            <v>2.5999999999999996</v>
          </cell>
          <cell r="AZ452">
            <v>0</v>
          </cell>
          <cell r="BA452">
            <v>0</v>
          </cell>
          <cell r="BB452">
            <v>0</v>
          </cell>
          <cell r="BC452">
            <v>0</v>
          </cell>
          <cell r="BD452">
            <v>0.87499999999999956</v>
          </cell>
        </row>
        <row r="453">
          <cell r="A453">
            <v>37732</v>
          </cell>
          <cell r="C453">
            <v>1.25</v>
          </cell>
          <cell r="D453">
            <v>1.75</v>
          </cell>
          <cell r="E453">
            <v>1.5</v>
          </cell>
          <cell r="F453">
            <v>2</v>
          </cell>
          <cell r="G453">
            <v>1</v>
          </cell>
          <cell r="H453">
            <v>1.5</v>
          </cell>
          <cell r="I453">
            <v>1.25</v>
          </cell>
          <cell r="J453">
            <v>1.75</v>
          </cell>
          <cell r="K453">
            <v>1.2</v>
          </cell>
          <cell r="L453">
            <v>1.6</v>
          </cell>
          <cell r="M453">
            <v>1.4</v>
          </cell>
          <cell r="N453">
            <v>1.9</v>
          </cell>
          <cell r="O453">
            <v>1.3</v>
          </cell>
          <cell r="P453">
            <v>1.6</v>
          </cell>
          <cell r="Q453">
            <v>1.4</v>
          </cell>
          <cell r="R453">
            <v>1.9</v>
          </cell>
          <cell r="S453">
            <v>1.4</v>
          </cell>
          <cell r="T453">
            <v>1.8</v>
          </cell>
          <cell r="U453">
            <v>1.6</v>
          </cell>
          <cell r="V453">
            <v>2</v>
          </cell>
          <cell r="W453">
            <v>1.9</v>
          </cell>
          <cell r="X453">
            <v>2.1</v>
          </cell>
          <cell r="Y453">
            <v>2</v>
          </cell>
          <cell r="Z453">
            <v>2.2000000000000002</v>
          </cell>
          <cell r="AA453">
            <v>2.1</v>
          </cell>
          <cell r="AB453">
            <v>2.5</v>
          </cell>
          <cell r="AC453">
            <v>2.2999999999999998</v>
          </cell>
          <cell r="AD453">
            <v>2.7</v>
          </cell>
          <cell r="AE453">
            <v>1.375</v>
          </cell>
          <cell r="AF453">
            <v>1.875</v>
          </cell>
          <cell r="AG453">
            <v>1.125</v>
          </cell>
          <cell r="AH453">
            <v>1.625</v>
          </cell>
          <cell r="AI453">
            <v>1.2999999999999998</v>
          </cell>
          <cell r="AJ453">
            <v>1.75</v>
          </cell>
          <cell r="AK453">
            <v>1.35</v>
          </cell>
          <cell r="AL453">
            <v>1.75</v>
          </cell>
          <cell r="AM453">
            <v>1.5</v>
          </cell>
          <cell r="AN453">
            <v>1.9</v>
          </cell>
          <cell r="AO453">
            <v>1.95</v>
          </cell>
          <cell r="AP453">
            <v>2.1500000000000004</v>
          </cell>
          <cell r="AQ453">
            <v>2.2000000000000002</v>
          </cell>
          <cell r="AR453">
            <v>2.6</v>
          </cell>
          <cell r="AS453">
            <v>1.625</v>
          </cell>
          <cell r="AT453">
            <v>1.375</v>
          </cell>
          <cell r="AU453">
            <v>1.5249999999999999</v>
          </cell>
          <cell r="AV453">
            <v>1.55</v>
          </cell>
          <cell r="AW453">
            <v>1.7</v>
          </cell>
          <cell r="AX453">
            <v>2.0500000000000003</v>
          </cell>
          <cell r="AY453">
            <v>2.4000000000000004</v>
          </cell>
          <cell r="AZ453">
            <v>0</v>
          </cell>
          <cell r="BA453">
            <v>-0.125</v>
          </cell>
          <cell r="BB453">
            <v>-0.14999999999999991</v>
          </cell>
          <cell r="BC453">
            <v>-0.19999999999999929</v>
          </cell>
          <cell r="BD453">
            <v>0.87500000000000044</v>
          </cell>
        </row>
        <row r="454">
          <cell r="A454">
            <v>37734</v>
          </cell>
          <cell r="C454">
            <v>1.5</v>
          </cell>
          <cell r="D454">
            <v>1.75</v>
          </cell>
          <cell r="E454">
            <v>1.75</v>
          </cell>
          <cell r="F454">
            <v>2</v>
          </cell>
          <cell r="G454">
            <v>1.1000000000000001</v>
          </cell>
          <cell r="H454">
            <v>1.5</v>
          </cell>
          <cell r="I454">
            <v>1.25</v>
          </cell>
          <cell r="J454">
            <v>1.75</v>
          </cell>
          <cell r="K454">
            <v>1.2</v>
          </cell>
          <cell r="L454">
            <v>1.6</v>
          </cell>
          <cell r="M454">
            <v>1.4</v>
          </cell>
          <cell r="N454">
            <v>1.9</v>
          </cell>
          <cell r="O454">
            <v>1.4</v>
          </cell>
          <cell r="P454">
            <v>1.6</v>
          </cell>
          <cell r="Q454">
            <v>1.5</v>
          </cell>
          <cell r="R454">
            <v>1.75</v>
          </cell>
          <cell r="S454">
            <v>1.5</v>
          </cell>
          <cell r="T454">
            <v>1.8</v>
          </cell>
          <cell r="U454">
            <v>1.6</v>
          </cell>
          <cell r="V454">
            <v>1.9</v>
          </cell>
          <cell r="W454">
            <v>1.9</v>
          </cell>
          <cell r="X454">
            <v>2.2999999999999998</v>
          </cell>
          <cell r="Y454">
            <v>2.1</v>
          </cell>
          <cell r="Z454">
            <v>2.5</v>
          </cell>
          <cell r="AA454">
            <v>2.2999999999999998</v>
          </cell>
          <cell r="AB454">
            <v>2.7</v>
          </cell>
          <cell r="AC454">
            <v>2.5</v>
          </cell>
          <cell r="AD454">
            <v>2.9</v>
          </cell>
          <cell r="AE454">
            <v>1.625</v>
          </cell>
          <cell r="AF454">
            <v>1.875</v>
          </cell>
          <cell r="AG454">
            <v>1.175</v>
          </cell>
          <cell r="AH454">
            <v>1.625</v>
          </cell>
          <cell r="AI454">
            <v>1.2999999999999998</v>
          </cell>
          <cell r="AJ454">
            <v>1.75</v>
          </cell>
          <cell r="AK454">
            <v>1.45</v>
          </cell>
          <cell r="AL454">
            <v>1.675</v>
          </cell>
          <cell r="AM454">
            <v>1.55</v>
          </cell>
          <cell r="AN454">
            <v>1.85</v>
          </cell>
          <cell r="AO454">
            <v>2</v>
          </cell>
          <cell r="AP454">
            <v>2.4</v>
          </cell>
          <cell r="AQ454">
            <v>2.4</v>
          </cell>
          <cell r="AR454">
            <v>2.8</v>
          </cell>
          <cell r="AS454">
            <v>1.75</v>
          </cell>
          <cell r="AT454">
            <v>1.4</v>
          </cell>
          <cell r="AU454">
            <v>1.5249999999999999</v>
          </cell>
          <cell r="AV454">
            <v>1.5625</v>
          </cell>
          <cell r="AW454">
            <v>1.7000000000000002</v>
          </cell>
          <cell r="AX454">
            <v>2.2000000000000002</v>
          </cell>
          <cell r="AY454">
            <v>2.5999999999999996</v>
          </cell>
          <cell r="AZ454">
            <v>0.125</v>
          </cell>
          <cell r="BA454">
            <v>0</v>
          </cell>
          <cell r="BB454">
            <v>0.14999999999999991</v>
          </cell>
          <cell r="BC454">
            <v>0.19999999999999929</v>
          </cell>
          <cell r="BD454">
            <v>1.0749999999999997</v>
          </cell>
        </row>
        <row r="455">
          <cell r="A455">
            <v>37735</v>
          </cell>
          <cell r="C455">
            <v>1.5</v>
          </cell>
          <cell r="D455">
            <v>1.8</v>
          </cell>
          <cell r="E455">
            <v>1.75</v>
          </cell>
          <cell r="F455">
            <v>2</v>
          </cell>
          <cell r="G455">
            <v>1.1000000000000001</v>
          </cell>
          <cell r="H455">
            <v>1.5</v>
          </cell>
          <cell r="I455">
            <v>1.25</v>
          </cell>
          <cell r="J455">
            <v>1.75</v>
          </cell>
          <cell r="K455">
            <v>1.2</v>
          </cell>
          <cell r="L455">
            <v>1.6</v>
          </cell>
          <cell r="M455">
            <v>1.4</v>
          </cell>
          <cell r="N455">
            <v>1.9</v>
          </cell>
          <cell r="O455">
            <v>1.5</v>
          </cell>
          <cell r="P455">
            <v>1.75</v>
          </cell>
          <cell r="Q455">
            <v>1.6</v>
          </cell>
          <cell r="R455">
            <v>1.85</v>
          </cell>
          <cell r="S455">
            <v>1.5</v>
          </cell>
          <cell r="T455">
            <v>1.7</v>
          </cell>
          <cell r="U455">
            <v>1.6</v>
          </cell>
          <cell r="V455">
            <v>1.9</v>
          </cell>
          <cell r="W455">
            <v>1.6</v>
          </cell>
          <cell r="X455">
            <v>2</v>
          </cell>
          <cell r="Y455">
            <v>1.8</v>
          </cell>
          <cell r="Z455">
            <v>2.2000000000000002</v>
          </cell>
          <cell r="AA455">
            <v>2.4</v>
          </cell>
          <cell r="AB455">
            <v>2.8</v>
          </cell>
          <cell r="AC455">
            <v>2.6</v>
          </cell>
          <cell r="AD455">
            <v>3</v>
          </cell>
          <cell r="AE455">
            <v>1.625</v>
          </cell>
          <cell r="AF455">
            <v>1.9</v>
          </cell>
          <cell r="AG455">
            <v>1.175</v>
          </cell>
          <cell r="AH455">
            <v>1.625</v>
          </cell>
          <cell r="AI455">
            <v>1.2999999999999998</v>
          </cell>
          <cell r="AJ455">
            <v>1.75</v>
          </cell>
          <cell r="AK455">
            <v>1.55</v>
          </cell>
          <cell r="AL455">
            <v>1.8</v>
          </cell>
          <cell r="AM455">
            <v>1.55</v>
          </cell>
          <cell r="AN455">
            <v>1.7999999999999998</v>
          </cell>
          <cell r="AO455">
            <v>1.7000000000000002</v>
          </cell>
          <cell r="AP455">
            <v>2.1</v>
          </cell>
          <cell r="AQ455">
            <v>2.5</v>
          </cell>
          <cell r="AR455">
            <v>2.9</v>
          </cell>
          <cell r="AS455">
            <v>1.7625</v>
          </cell>
          <cell r="AT455">
            <v>1.4</v>
          </cell>
          <cell r="AU455">
            <v>1.5249999999999999</v>
          </cell>
          <cell r="AV455">
            <v>1.675</v>
          </cell>
          <cell r="AW455">
            <v>1.6749999999999998</v>
          </cell>
          <cell r="AX455">
            <v>1.9000000000000001</v>
          </cell>
          <cell r="AY455">
            <v>2.7</v>
          </cell>
          <cell r="AZ455">
            <v>1.2499999999999956E-2</v>
          </cell>
          <cell r="BA455">
            <v>-2.5000000000000355E-2</v>
          </cell>
          <cell r="BB455">
            <v>-0.30000000000000004</v>
          </cell>
          <cell r="BC455">
            <v>0.10000000000000053</v>
          </cell>
          <cell r="BD455">
            <v>1.1750000000000003</v>
          </cell>
        </row>
        <row r="456">
          <cell r="A456">
            <v>37736</v>
          </cell>
          <cell r="C456">
            <v>1.5</v>
          </cell>
          <cell r="D456">
            <v>1.8</v>
          </cell>
          <cell r="E456">
            <v>1.75</v>
          </cell>
          <cell r="F456">
            <v>2</v>
          </cell>
          <cell r="G456">
            <v>1.2</v>
          </cell>
          <cell r="H456">
            <v>1.5</v>
          </cell>
          <cell r="I456">
            <v>1.4</v>
          </cell>
          <cell r="J456">
            <v>1.75</v>
          </cell>
          <cell r="K456">
            <v>1.25</v>
          </cell>
          <cell r="L456">
            <v>1.65</v>
          </cell>
          <cell r="M456">
            <v>1.45</v>
          </cell>
          <cell r="N456">
            <v>1.9</v>
          </cell>
          <cell r="O456">
            <v>1.5</v>
          </cell>
          <cell r="P456">
            <v>1.75</v>
          </cell>
          <cell r="Q456">
            <v>1.6</v>
          </cell>
          <cell r="R456">
            <v>1.9</v>
          </cell>
          <cell r="S456">
            <v>1.5</v>
          </cell>
          <cell r="T456">
            <v>1.7</v>
          </cell>
          <cell r="U456">
            <v>1.6</v>
          </cell>
          <cell r="V456">
            <v>1.9</v>
          </cell>
          <cell r="W456">
            <v>1.6</v>
          </cell>
          <cell r="X456">
            <v>2</v>
          </cell>
          <cell r="Y456">
            <v>1.8</v>
          </cell>
          <cell r="Z456">
            <v>2.2000000000000002</v>
          </cell>
          <cell r="AA456">
            <v>2.4</v>
          </cell>
          <cell r="AB456">
            <v>2.8</v>
          </cell>
          <cell r="AC456">
            <v>2.6</v>
          </cell>
          <cell r="AD456">
            <v>3</v>
          </cell>
          <cell r="AE456">
            <v>1.625</v>
          </cell>
          <cell r="AF456">
            <v>1.9</v>
          </cell>
          <cell r="AG456">
            <v>1.2999999999999998</v>
          </cell>
          <cell r="AH456">
            <v>1.625</v>
          </cell>
          <cell r="AI456">
            <v>1.35</v>
          </cell>
          <cell r="AJ456">
            <v>1.7749999999999999</v>
          </cell>
          <cell r="AK456">
            <v>1.55</v>
          </cell>
          <cell r="AL456">
            <v>1.825</v>
          </cell>
          <cell r="AM456">
            <v>1.55</v>
          </cell>
          <cell r="AN456">
            <v>1.7999999999999998</v>
          </cell>
          <cell r="AO456">
            <v>1.7000000000000002</v>
          </cell>
          <cell r="AP456">
            <v>2.1</v>
          </cell>
          <cell r="AQ456">
            <v>2.5</v>
          </cell>
          <cell r="AR456">
            <v>2.9</v>
          </cell>
          <cell r="AS456">
            <v>1.7625</v>
          </cell>
          <cell r="AT456">
            <v>1.4624999999999999</v>
          </cell>
          <cell r="AU456">
            <v>1.5625</v>
          </cell>
          <cell r="AV456">
            <v>1.6875</v>
          </cell>
          <cell r="AW456">
            <v>1.6749999999999998</v>
          </cell>
          <cell r="AX456">
            <v>1.9000000000000001</v>
          </cell>
          <cell r="AY456">
            <v>2.7</v>
          </cell>
          <cell r="AZ456">
            <v>0</v>
          </cell>
          <cell r="BA456">
            <v>0</v>
          </cell>
          <cell r="BB456">
            <v>0</v>
          </cell>
          <cell r="BC456">
            <v>0</v>
          </cell>
          <cell r="BD456">
            <v>1.1375000000000002</v>
          </cell>
        </row>
        <row r="457">
          <cell r="A457">
            <v>37737</v>
          </cell>
          <cell r="C457">
            <v>1.5</v>
          </cell>
          <cell r="D457">
            <v>1.8</v>
          </cell>
          <cell r="E457">
            <v>1.75</v>
          </cell>
          <cell r="F457">
            <v>2</v>
          </cell>
          <cell r="G457">
            <v>1.3</v>
          </cell>
          <cell r="H457">
            <v>1.7</v>
          </cell>
          <cell r="I457">
            <v>1.5</v>
          </cell>
          <cell r="J457">
            <v>1.9</v>
          </cell>
          <cell r="K457">
            <v>1.25</v>
          </cell>
          <cell r="L457">
            <v>1.65</v>
          </cell>
          <cell r="M457">
            <v>1.45</v>
          </cell>
          <cell r="N457">
            <v>1.9</v>
          </cell>
          <cell r="O457">
            <v>1.4</v>
          </cell>
          <cell r="P457">
            <v>1.75</v>
          </cell>
          <cell r="Q457">
            <v>1.6</v>
          </cell>
          <cell r="R457">
            <v>1.9</v>
          </cell>
          <cell r="S457">
            <v>1.4</v>
          </cell>
          <cell r="T457">
            <v>1.8</v>
          </cell>
          <cell r="U457">
            <v>1.6</v>
          </cell>
          <cell r="V457">
            <v>2</v>
          </cell>
          <cell r="W457">
            <v>1.6</v>
          </cell>
          <cell r="X457">
            <v>2</v>
          </cell>
          <cell r="Y457">
            <v>1.8</v>
          </cell>
          <cell r="Z457">
            <v>2.2000000000000002</v>
          </cell>
          <cell r="AA457">
            <v>2.2000000000000002</v>
          </cell>
          <cell r="AB457">
            <v>2.6</v>
          </cell>
          <cell r="AC457">
            <v>2.4</v>
          </cell>
          <cell r="AD457">
            <v>2.8</v>
          </cell>
          <cell r="AE457">
            <v>1.625</v>
          </cell>
          <cell r="AF457">
            <v>1.9</v>
          </cell>
          <cell r="AG457">
            <v>1.4</v>
          </cell>
          <cell r="AH457">
            <v>1.7999999999999998</v>
          </cell>
          <cell r="AI457">
            <v>1.35</v>
          </cell>
          <cell r="AJ457">
            <v>1.7749999999999999</v>
          </cell>
          <cell r="AK457">
            <v>1.5</v>
          </cell>
          <cell r="AL457">
            <v>1.825</v>
          </cell>
          <cell r="AM457">
            <v>1.5</v>
          </cell>
          <cell r="AN457">
            <v>1.9</v>
          </cell>
          <cell r="AO457">
            <v>1.7000000000000002</v>
          </cell>
          <cell r="AP457">
            <v>2.1</v>
          </cell>
          <cell r="AQ457">
            <v>2.2999999999999998</v>
          </cell>
          <cell r="AR457">
            <v>2.7</v>
          </cell>
          <cell r="AS457">
            <v>1.7625</v>
          </cell>
          <cell r="AT457">
            <v>1.5999999999999999</v>
          </cell>
          <cell r="AU457">
            <v>1.5625</v>
          </cell>
          <cell r="AV457">
            <v>1.6625000000000001</v>
          </cell>
          <cell r="AW457">
            <v>1.7</v>
          </cell>
          <cell r="AX457">
            <v>1.9000000000000001</v>
          </cell>
          <cell r="AY457">
            <v>2.5</v>
          </cell>
          <cell r="AZ457">
            <v>0</v>
          </cell>
          <cell r="BA457">
            <v>2.5000000000000133E-2</v>
          </cell>
          <cell r="BB457">
            <v>0</v>
          </cell>
          <cell r="BC457">
            <v>-0.20000000000000018</v>
          </cell>
          <cell r="BD457">
            <v>0.9375</v>
          </cell>
        </row>
        <row r="458">
          <cell r="A458">
            <v>37738</v>
          </cell>
          <cell r="C458">
            <v>1.5</v>
          </cell>
          <cell r="D458">
            <v>1.8</v>
          </cell>
          <cell r="E458">
            <v>1.75</v>
          </cell>
          <cell r="F458">
            <v>2</v>
          </cell>
          <cell r="G458">
            <v>1.3</v>
          </cell>
          <cell r="H458">
            <v>1.7</v>
          </cell>
          <cell r="I458">
            <v>1.5</v>
          </cell>
          <cell r="J458">
            <v>1.9</v>
          </cell>
          <cell r="K458">
            <v>1.25</v>
          </cell>
          <cell r="L458">
            <v>1.65</v>
          </cell>
          <cell r="M458">
            <v>1.45</v>
          </cell>
          <cell r="N458">
            <v>1.9</v>
          </cell>
          <cell r="O458">
            <v>1.4</v>
          </cell>
          <cell r="P458">
            <v>1.75</v>
          </cell>
          <cell r="Q458">
            <v>1.6</v>
          </cell>
          <cell r="R458">
            <v>1.9</v>
          </cell>
          <cell r="S458">
            <v>1.4</v>
          </cell>
          <cell r="T458">
            <v>1.8</v>
          </cell>
          <cell r="U458">
            <v>1.6</v>
          </cell>
          <cell r="V458">
            <v>2</v>
          </cell>
          <cell r="W458">
            <v>1.6</v>
          </cell>
          <cell r="X458">
            <v>2</v>
          </cell>
          <cell r="Y458">
            <v>1.8</v>
          </cell>
          <cell r="Z458">
            <v>2.2000000000000002</v>
          </cell>
          <cell r="AA458">
            <v>2.2000000000000002</v>
          </cell>
          <cell r="AB458">
            <v>2.6</v>
          </cell>
          <cell r="AC458">
            <v>2.4</v>
          </cell>
          <cell r="AD458">
            <v>2.8</v>
          </cell>
          <cell r="AE458">
            <v>1.625</v>
          </cell>
          <cell r="AF458">
            <v>1.9</v>
          </cell>
          <cell r="AG458">
            <v>1.4</v>
          </cell>
          <cell r="AH458">
            <v>1.7999999999999998</v>
          </cell>
          <cell r="AI458">
            <v>1.35</v>
          </cell>
          <cell r="AJ458">
            <v>1.7749999999999999</v>
          </cell>
          <cell r="AK458">
            <v>1.5</v>
          </cell>
          <cell r="AL458">
            <v>1.825</v>
          </cell>
          <cell r="AM458">
            <v>1.5</v>
          </cell>
          <cell r="AN458">
            <v>1.9</v>
          </cell>
          <cell r="AO458">
            <v>1.7000000000000002</v>
          </cell>
          <cell r="AP458">
            <v>2.1</v>
          </cell>
          <cell r="AQ458">
            <v>2.2999999999999998</v>
          </cell>
          <cell r="AR458">
            <v>2.7</v>
          </cell>
          <cell r="AS458">
            <v>1.7625</v>
          </cell>
          <cell r="AT458">
            <v>1.5999999999999999</v>
          </cell>
          <cell r="AU458">
            <v>1.5625</v>
          </cell>
          <cell r="AV458">
            <v>1.6625000000000001</v>
          </cell>
          <cell r="AW458">
            <v>1.7</v>
          </cell>
          <cell r="AX458">
            <v>1.9000000000000001</v>
          </cell>
          <cell r="AY458">
            <v>2.5</v>
          </cell>
          <cell r="AZ458">
            <v>0</v>
          </cell>
          <cell r="BA458">
            <v>0</v>
          </cell>
          <cell r="BB458">
            <v>0</v>
          </cell>
          <cell r="BC458">
            <v>0</v>
          </cell>
          <cell r="BD458">
            <v>0.9375</v>
          </cell>
        </row>
        <row r="459">
          <cell r="A459">
            <v>37739</v>
          </cell>
          <cell r="C459">
            <v>1.5</v>
          </cell>
          <cell r="D459">
            <v>1.8</v>
          </cell>
          <cell r="E459">
            <v>1.75</v>
          </cell>
          <cell r="F459">
            <v>2</v>
          </cell>
          <cell r="G459">
            <v>1.3</v>
          </cell>
          <cell r="H459">
            <v>1.75</v>
          </cell>
          <cell r="I459">
            <v>1.5</v>
          </cell>
          <cell r="J459">
            <v>2</v>
          </cell>
          <cell r="K459">
            <v>1.25</v>
          </cell>
          <cell r="L459">
            <v>1.65</v>
          </cell>
          <cell r="M459">
            <v>1.45</v>
          </cell>
          <cell r="N459">
            <v>1.9</v>
          </cell>
          <cell r="O459">
            <v>1.4</v>
          </cell>
          <cell r="P459">
            <v>1.75</v>
          </cell>
          <cell r="Q459">
            <v>1.6</v>
          </cell>
          <cell r="R459">
            <v>1.9</v>
          </cell>
          <cell r="S459">
            <v>1.4</v>
          </cell>
          <cell r="T459">
            <v>1.8</v>
          </cell>
          <cell r="U459">
            <v>1.6</v>
          </cell>
          <cell r="V459">
            <v>2</v>
          </cell>
          <cell r="W459">
            <v>1.5</v>
          </cell>
          <cell r="X459">
            <v>1.8</v>
          </cell>
          <cell r="Y459">
            <v>1.7</v>
          </cell>
          <cell r="Z459">
            <v>1.9</v>
          </cell>
          <cell r="AA459">
            <v>2.2000000000000002</v>
          </cell>
          <cell r="AB459">
            <v>2.6</v>
          </cell>
          <cell r="AC459">
            <v>2.4</v>
          </cell>
          <cell r="AD459">
            <v>2.8</v>
          </cell>
          <cell r="AE459">
            <v>1.625</v>
          </cell>
          <cell r="AF459">
            <v>1.9</v>
          </cell>
          <cell r="AG459">
            <v>1.4</v>
          </cell>
          <cell r="AH459">
            <v>1.875</v>
          </cell>
          <cell r="AI459">
            <v>1.35</v>
          </cell>
          <cell r="AJ459">
            <v>1.7749999999999999</v>
          </cell>
          <cell r="AK459">
            <v>1.5</v>
          </cell>
          <cell r="AL459">
            <v>1.825</v>
          </cell>
          <cell r="AM459">
            <v>1.5</v>
          </cell>
          <cell r="AN459">
            <v>1.9</v>
          </cell>
          <cell r="AO459">
            <v>1.6</v>
          </cell>
          <cell r="AP459">
            <v>1.85</v>
          </cell>
          <cell r="AQ459">
            <v>2.2999999999999998</v>
          </cell>
          <cell r="AR459">
            <v>2.7</v>
          </cell>
          <cell r="AS459">
            <v>1.7625</v>
          </cell>
          <cell r="AT459">
            <v>1.6375</v>
          </cell>
          <cell r="AU459">
            <v>1.5625</v>
          </cell>
          <cell r="AV459">
            <v>1.6625000000000001</v>
          </cell>
          <cell r="AW459">
            <v>1.7</v>
          </cell>
          <cell r="AX459">
            <v>1.7250000000000001</v>
          </cell>
          <cell r="AY459">
            <v>2.5</v>
          </cell>
          <cell r="AZ459">
            <v>0</v>
          </cell>
          <cell r="BA459">
            <v>0</v>
          </cell>
          <cell r="BB459">
            <v>-0.17500000000000004</v>
          </cell>
          <cell r="BC459">
            <v>0</v>
          </cell>
          <cell r="BD459">
            <v>0.9375</v>
          </cell>
        </row>
        <row r="460">
          <cell r="A460">
            <v>37740</v>
          </cell>
          <cell r="C460">
            <v>1.6</v>
          </cell>
          <cell r="D460">
            <v>1.9</v>
          </cell>
          <cell r="E460">
            <v>1.8</v>
          </cell>
          <cell r="F460">
            <v>2.2000000000000002</v>
          </cell>
          <cell r="G460">
            <v>1.3</v>
          </cell>
          <cell r="H460">
            <v>1.75</v>
          </cell>
          <cell r="I460">
            <v>1.5</v>
          </cell>
          <cell r="J460">
            <v>2</v>
          </cell>
          <cell r="K460">
            <v>1.25</v>
          </cell>
          <cell r="L460">
            <v>1.65</v>
          </cell>
          <cell r="M460">
            <v>1.45</v>
          </cell>
          <cell r="N460">
            <v>1.9</v>
          </cell>
          <cell r="O460">
            <v>1.4</v>
          </cell>
          <cell r="P460">
            <v>1.75</v>
          </cell>
          <cell r="Q460">
            <v>1.6</v>
          </cell>
          <cell r="R460">
            <v>1.9</v>
          </cell>
          <cell r="S460">
            <v>1.4</v>
          </cell>
          <cell r="T460">
            <v>1.8</v>
          </cell>
          <cell r="U460">
            <v>1.6</v>
          </cell>
          <cell r="V460">
            <v>2</v>
          </cell>
          <cell r="W460">
            <v>1.5</v>
          </cell>
          <cell r="X460">
            <v>1.8</v>
          </cell>
          <cell r="Y460">
            <v>1.7</v>
          </cell>
          <cell r="Z460">
            <v>1.9</v>
          </cell>
          <cell r="AA460">
            <v>2.2000000000000002</v>
          </cell>
          <cell r="AB460">
            <v>2.6</v>
          </cell>
          <cell r="AC460">
            <v>2.4</v>
          </cell>
          <cell r="AD460">
            <v>2.8</v>
          </cell>
          <cell r="AE460">
            <v>1.7000000000000002</v>
          </cell>
          <cell r="AF460">
            <v>2.0499999999999998</v>
          </cell>
          <cell r="AG460">
            <v>1.4</v>
          </cell>
          <cell r="AH460">
            <v>1.875</v>
          </cell>
          <cell r="AI460">
            <v>1.35</v>
          </cell>
          <cell r="AJ460">
            <v>1.7749999999999999</v>
          </cell>
          <cell r="AK460">
            <v>1.5</v>
          </cell>
          <cell r="AL460">
            <v>1.825</v>
          </cell>
          <cell r="AM460">
            <v>1.5</v>
          </cell>
          <cell r="AN460">
            <v>1.9</v>
          </cell>
          <cell r="AO460">
            <v>1.6</v>
          </cell>
          <cell r="AP460">
            <v>1.85</v>
          </cell>
          <cell r="AQ460">
            <v>2.2999999999999998</v>
          </cell>
          <cell r="AR460">
            <v>2.7</v>
          </cell>
          <cell r="AS460">
            <v>1.875</v>
          </cell>
          <cell r="AT460">
            <v>1.6375</v>
          </cell>
          <cell r="AU460">
            <v>1.5625</v>
          </cell>
          <cell r="AV460">
            <v>1.6625000000000001</v>
          </cell>
          <cell r="AW460">
            <v>1.7</v>
          </cell>
          <cell r="AX460">
            <v>1.7250000000000001</v>
          </cell>
          <cell r="AY460">
            <v>2.5</v>
          </cell>
          <cell r="AZ460">
            <v>0.11250000000000004</v>
          </cell>
          <cell r="BA460">
            <v>0</v>
          </cell>
          <cell r="BB460">
            <v>0</v>
          </cell>
          <cell r="BC460">
            <v>0</v>
          </cell>
          <cell r="BD460">
            <v>0.9375</v>
          </cell>
        </row>
        <row r="461">
          <cell r="A461">
            <v>37741</v>
          </cell>
          <cell r="C461">
            <v>1.7</v>
          </cell>
          <cell r="D461">
            <v>2</v>
          </cell>
          <cell r="E461">
            <v>2</v>
          </cell>
          <cell r="F461">
            <v>2.2999999999999998</v>
          </cell>
          <cell r="G461">
            <v>1.4</v>
          </cell>
          <cell r="H461">
            <v>1.8</v>
          </cell>
          <cell r="I461">
            <v>1.6</v>
          </cell>
          <cell r="J461">
            <v>2</v>
          </cell>
          <cell r="K461">
            <v>1.3</v>
          </cell>
          <cell r="L461">
            <v>1.9</v>
          </cell>
          <cell r="M461">
            <v>1.5</v>
          </cell>
          <cell r="N461">
            <v>2.1</v>
          </cell>
          <cell r="O461">
            <v>1.4</v>
          </cell>
          <cell r="P461">
            <v>1.75</v>
          </cell>
          <cell r="Q461">
            <v>1.6</v>
          </cell>
          <cell r="R461">
            <v>1.9</v>
          </cell>
          <cell r="S461">
            <v>1.4</v>
          </cell>
          <cell r="T461">
            <v>1.8</v>
          </cell>
          <cell r="U461">
            <v>1.6</v>
          </cell>
          <cell r="V461">
            <v>2</v>
          </cell>
          <cell r="W461">
            <v>1.5</v>
          </cell>
          <cell r="X461">
            <v>1.8</v>
          </cell>
          <cell r="Y461">
            <v>1.7</v>
          </cell>
          <cell r="Z461">
            <v>1.9</v>
          </cell>
          <cell r="AA461">
            <v>2.2000000000000002</v>
          </cell>
          <cell r="AB461">
            <v>2.6</v>
          </cell>
          <cell r="AC461">
            <v>2.4</v>
          </cell>
          <cell r="AD461">
            <v>2.8</v>
          </cell>
          <cell r="AE461">
            <v>1.85</v>
          </cell>
          <cell r="AF461">
            <v>2.15</v>
          </cell>
          <cell r="AG461">
            <v>1.5</v>
          </cell>
          <cell r="AH461">
            <v>1.9</v>
          </cell>
          <cell r="AI461">
            <v>1.4</v>
          </cell>
          <cell r="AJ461">
            <v>2</v>
          </cell>
          <cell r="AK461">
            <v>1.5</v>
          </cell>
          <cell r="AL461">
            <v>1.825</v>
          </cell>
          <cell r="AM461">
            <v>1.5</v>
          </cell>
          <cell r="AN461">
            <v>1.9</v>
          </cell>
          <cell r="AO461">
            <v>1.6</v>
          </cell>
          <cell r="AP461">
            <v>1.85</v>
          </cell>
          <cell r="AQ461">
            <v>2.2999999999999998</v>
          </cell>
          <cell r="AR461">
            <v>2.7</v>
          </cell>
          <cell r="AS461">
            <v>2</v>
          </cell>
          <cell r="AT461">
            <v>1.7</v>
          </cell>
          <cell r="AU461">
            <v>1.7</v>
          </cell>
          <cell r="AV461">
            <v>1.6625000000000001</v>
          </cell>
          <cell r="AW461">
            <v>1.7</v>
          </cell>
          <cell r="AX461">
            <v>1.7250000000000001</v>
          </cell>
          <cell r="AY461">
            <v>2.5</v>
          </cell>
          <cell r="AZ461">
            <v>0.125</v>
          </cell>
          <cell r="BA461">
            <v>0</v>
          </cell>
          <cell r="BB461">
            <v>0</v>
          </cell>
          <cell r="BC461">
            <v>0</v>
          </cell>
          <cell r="BD461">
            <v>0.8</v>
          </cell>
        </row>
        <row r="462">
          <cell r="A462">
            <v>37743</v>
          </cell>
          <cell r="C462">
            <v>2</v>
          </cell>
          <cell r="D462">
            <v>3</v>
          </cell>
          <cell r="E462">
            <v>6</v>
          </cell>
          <cell r="F462">
            <v>7</v>
          </cell>
          <cell r="G462">
            <v>2</v>
          </cell>
          <cell r="H462">
            <v>2.5</v>
          </cell>
          <cell r="I462">
            <v>3</v>
          </cell>
          <cell r="J462">
            <v>4</v>
          </cell>
          <cell r="K462">
            <v>1.8</v>
          </cell>
          <cell r="L462">
            <v>2.2999999999999998</v>
          </cell>
          <cell r="M462">
            <v>2.25</v>
          </cell>
          <cell r="N462">
            <v>2.75</v>
          </cell>
          <cell r="O462">
            <v>1.8</v>
          </cell>
          <cell r="P462">
            <v>2.2000000000000002</v>
          </cell>
          <cell r="Q462">
            <v>2</v>
          </cell>
          <cell r="R462">
            <v>2.4</v>
          </cell>
          <cell r="S462">
            <v>1.6</v>
          </cell>
          <cell r="T462">
            <v>2</v>
          </cell>
          <cell r="U462">
            <v>1.8</v>
          </cell>
          <cell r="V462">
            <v>2.2000000000000002</v>
          </cell>
          <cell r="W462">
            <v>1.6</v>
          </cell>
          <cell r="X462">
            <v>2</v>
          </cell>
          <cell r="Y462">
            <v>1.8</v>
          </cell>
          <cell r="Z462">
            <v>2.2000000000000002</v>
          </cell>
          <cell r="AA462">
            <v>2.2999999999999998</v>
          </cell>
          <cell r="AB462">
            <v>2.6</v>
          </cell>
          <cell r="AC462">
            <v>2.4</v>
          </cell>
          <cell r="AD462">
            <v>2.8</v>
          </cell>
          <cell r="AE462">
            <v>4</v>
          </cell>
          <cell r="AF462">
            <v>5</v>
          </cell>
          <cell r="AG462">
            <v>2.5</v>
          </cell>
          <cell r="AH462">
            <v>3.25</v>
          </cell>
          <cell r="AI462">
            <v>2.0249999999999999</v>
          </cell>
          <cell r="AJ462">
            <v>2.5249999999999999</v>
          </cell>
          <cell r="AK462">
            <v>1.9</v>
          </cell>
          <cell r="AL462">
            <v>2.2999999999999998</v>
          </cell>
          <cell r="AM462">
            <v>1.7000000000000002</v>
          </cell>
          <cell r="AN462">
            <v>2.1</v>
          </cell>
          <cell r="AO462">
            <v>1.7000000000000002</v>
          </cell>
          <cell r="AP462">
            <v>2.1</v>
          </cell>
          <cell r="AQ462">
            <v>2.3499999999999996</v>
          </cell>
          <cell r="AR462">
            <v>2.7</v>
          </cell>
          <cell r="AS462">
            <v>4.5</v>
          </cell>
          <cell r="AT462">
            <v>2.875</v>
          </cell>
          <cell r="AU462">
            <v>2.2749999999999999</v>
          </cell>
          <cell r="AV462">
            <v>2.0999999999999996</v>
          </cell>
          <cell r="AW462">
            <v>1.9000000000000001</v>
          </cell>
          <cell r="AX462">
            <v>1.9000000000000001</v>
          </cell>
          <cell r="AY462">
            <v>2.5249999999999999</v>
          </cell>
          <cell r="AZ462">
            <v>2.5</v>
          </cell>
          <cell r="BA462">
            <v>0.20000000000000018</v>
          </cell>
          <cell r="BB462">
            <v>0.17500000000000004</v>
          </cell>
          <cell r="BC462">
            <v>2.4999999999999911E-2</v>
          </cell>
          <cell r="BD462">
            <v>0.25</v>
          </cell>
        </row>
        <row r="463">
          <cell r="A463">
            <v>37744</v>
          </cell>
          <cell r="C463">
            <v>5</v>
          </cell>
          <cell r="D463">
            <v>5.5</v>
          </cell>
          <cell r="E463">
            <v>6.5</v>
          </cell>
          <cell r="F463">
            <v>7</v>
          </cell>
          <cell r="G463">
            <v>4.25</v>
          </cell>
          <cell r="H463">
            <v>4.75</v>
          </cell>
          <cell r="I463">
            <v>4.5</v>
          </cell>
          <cell r="J463">
            <v>5</v>
          </cell>
          <cell r="K463">
            <v>2.5</v>
          </cell>
          <cell r="L463">
            <v>3</v>
          </cell>
          <cell r="M463">
            <v>3.5</v>
          </cell>
          <cell r="N463">
            <v>4</v>
          </cell>
          <cell r="O463">
            <v>2</v>
          </cell>
          <cell r="P463">
            <v>2.4</v>
          </cell>
          <cell r="Q463">
            <v>2.2000000000000002</v>
          </cell>
          <cell r="R463">
            <v>2.6</v>
          </cell>
          <cell r="S463">
            <v>1.6</v>
          </cell>
          <cell r="T463">
            <v>2</v>
          </cell>
          <cell r="U463">
            <v>1.8</v>
          </cell>
          <cell r="V463">
            <v>2.2000000000000002</v>
          </cell>
          <cell r="W463">
            <v>1.6</v>
          </cell>
          <cell r="X463">
            <v>2</v>
          </cell>
          <cell r="Y463">
            <v>1.8</v>
          </cell>
          <cell r="Z463">
            <v>2.2000000000000002</v>
          </cell>
          <cell r="AA463">
            <v>2.2000000000000002</v>
          </cell>
          <cell r="AB463">
            <v>2.6</v>
          </cell>
          <cell r="AC463">
            <v>2.4</v>
          </cell>
          <cell r="AD463">
            <v>2.8</v>
          </cell>
          <cell r="AE463">
            <v>5.75</v>
          </cell>
          <cell r="AF463">
            <v>6.25</v>
          </cell>
          <cell r="AG463">
            <v>4.375</v>
          </cell>
          <cell r="AH463">
            <v>4.875</v>
          </cell>
          <cell r="AI463">
            <v>3</v>
          </cell>
          <cell r="AJ463">
            <v>3.5</v>
          </cell>
          <cell r="AK463">
            <v>2.1</v>
          </cell>
          <cell r="AL463">
            <v>2.5</v>
          </cell>
          <cell r="AM463">
            <v>1.7000000000000002</v>
          </cell>
          <cell r="AN463">
            <v>2.1</v>
          </cell>
          <cell r="AO463">
            <v>1.7000000000000002</v>
          </cell>
          <cell r="AP463">
            <v>2.1</v>
          </cell>
          <cell r="AQ463">
            <v>2.2999999999999998</v>
          </cell>
          <cell r="AR463">
            <v>2.7</v>
          </cell>
          <cell r="AS463">
            <v>6</v>
          </cell>
          <cell r="AT463">
            <v>4.625</v>
          </cell>
          <cell r="AU463">
            <v>3.25</v>
          </cell>
          <cell r="AV463">
            <v>2.2999999999999998</v>
          </cell>
          <cell r="AW463">
            <v>1.9000000000000001</v>
          </cell>
          <cell r="AX463">
            <v>1.9000000000000001</v>
          </cell>
          <cell r="AY463">
            <v>2.5</v>
          </cell>
          <cell r="AZ463">
            <v>1.5</v>
          </cell>
          <cell r="BA463">
            <v>0</v>
          </cell>
          <cell r="BB463">
            <v>0</v>
          </cell>
          <cell r="BC463">
            <v>-2.4999999999999911E-2</v>
          </cell>
          <cell r="BD463">
            <v>-0.75</v>
          </cell>
        </row>
        <row r="464">
          <cell r="A464">
            <v>37746</v>
          </cell>
          <cell r="C464">
            <v>5.5</v>
          </cell>
          <cell r="D464">
            <v>5.75</v>
          </cell>
          <cell r="E464">
            <v>6</v>
          </cell>
          <cell r="F464">
            <v>6.5</v>
          </cell>
          <cell r="G464">
            <v>4.25</v>
          </cell>
          <cell r="H464">
            <v>4.75</v>
          </cell>
          <cell r="I464">
            <v>4.5</v>
          </cell>
          <cell r="J464">
            <v>5</v>
          </cell>
          <cell r="K464">
            <v>3.1</v>
          </cell>
          <cell r="L464">
            <v>3.75</v>
          </cell>
          <cell r="M464">
            <v>3.4</v>
          </cell>
          <cell r="N464">
            <v>4</v>
          </cell>
          <cell r="O464">
            <v>2</v>
          </cell>
          <cell r="P464">
            <v>2.4</v>
          </cell>
          <cell r="Q464">
            <v>2.2000000000000002</v>
          </cell>
          <cell r="R464">
            <v>2.6</v>
          </cell>
          <cell r="S464">
            <v>1.8</v>
          </cell>
          <cell r="T464">
            <v>2.1</v>
          </cell>
          <cell r="U464">
            <v>2</v>
          </cell>
          <cell r="V464">
            <v>2.2999999999999998</v>
          </cell>
          <cell r="W464">
            <v>1.8</v>
          </cell>
          <cell r="X464">
            <v>2.2000000000000002</v>
          </cell>
          <cell r="Y464">
            <v>2</v>
          </cell>
          <cell r="Z464">
            <v>2.4</v>
          </cell>
          <cell r="AA464">
            <v>2.2999999999999998</v>
          </cell>
          <cell r="AB464">
            <v>2.7</v>
          </cell>
          <cell r="AC464">
            <v>2.5</v>
          </cell>
          <cell r="AD464">
            <v>2.9</v>
          </cell>
          <cell r="AE464">
            <v>5.75</v>
          </cell>
          <cell r="AF464">
            <v>6.125</v>
          </cell>
          <cell r="AG464">
            <v>4.375</v>
          </cell>
          <cell r="AH464">
            <v>4.875</v>
          </cell>
          <cell r="AI464">
            <v>3.25</v>
          </cell>
          <cell r="AJ464">
            <v>3.875</v>
          </cell>
          <cell r="AK464">
            <v>2.1</v>
          </cell>
          <cell r="AL464">
            <v>2.5</v>
          </cell>
          <cell r="AM464">
            <v>1.9</v>
          </cell>
          <cell r="AN464">
            <v>2.2000000000000002</v>
          </cell>
          <cell r="AO464">
            <v>1.9</v>
          </cell>
          <cell r="AP464">
            <v>2.2999999999999998</v>
          </cell>
          <cell r="AQ464">
            <v>2.4</v>
          </cell>
          <cell r="AR464">
            <v>2.8</v>
          </cell>
          <cell r="AS464">
            <v>5.9375</v>
          </cell>
          <cell r="AT464">
            <v>4.625</v>
          </cell>
          <cell r="AU464">
            <v>3.5625</v>
          </cell>
          <cell r="AV464">
            <v>2.2999999999999998</v>
          </cell>
          <cell r="AW464">
            <v>2.0499999999999998</v>
          </cell>
          <cell r="AX464">
            <v>2.0999999999999996</v>
          </cell>
          <cell r="AY464">
            <v>2.5999999999999996</v>
          </cell>
          <cell r="AZ464">
            <v>-6.25E-2</v>
          </cell>
          <cell r="BA464">
            <v>0.14999999999999969</v>
          </cell>
          <cell r="BB464">
            <v>0.19999999999999951</v>
          </cell>
          <cell r="BC464">
            <v>9.9999999999999645E-2</v>
          </cell>
          <cell r="BD464">
            <v>-0.96250000000000036</v>
          </cell>
        </row>
        <row r="465">
          <cell r="A465">
            <v>37747</v>
          </cell>
          <cell r="C465">
            <v>5.75</v>
          </cell>
          <cell r="D465">
            <v>6</v>
          </cell>
          <cell r="E465">
            <v>7</v>
          </cell>
          <cell r="F465">
            <v>7.25</v>
          </cell>
          <cell r="G465">
            <v>4.25</v>
          </cell>
          <cell r="H465">
            <v>4.75</v>
          </cell>
          <cell r="I465">
            <v>4.5</v>
          </cell>
          <cell r="J465">
            <v>5</v>
          </cell>
          <cell r="K465">
            <v>3.2</v>
          </cell>
          <cell r="L465">
            <v>3.6</v>
          </cell>
          <cell r="M465">
            <v>3.4</v>
          </cell>
          <cell r="N465">
            <v>3.8</v>
          </cell>
          <cell r="O465">
            <v>2.2000000000000002</v>
          </cell>
          <cell r="P465">
            <v>2.6</v>
          </cell>
          <cell r="Q465">
            <v>2.4</v>
          </cell>
          <cell r="R465">
            <v>2.8</v>
          </cell>
          <cell r="S465">
            <v>1.9</v>
          </cell>
          <cell r="T465">
            <v>2.2000000000000002</v>
          </cell>
          <cell r="U465">
            <v>2.1</v>
          </cell>
          <cell r="V465">
            <v>2.4</v>
          </cell>
          <cell r="W465">
            <v>1.8</v>
          </cell>
          <cell r="X465">
            <v>2.2000000000000002</v>
          </cell>
          <cell r="Y465">
            <v>2</v>
          </cell>
          <cell r="Z465">
            <v>2.4</v>
          </cell>
          <cell r="AA465">
            <v>2.2999999999999998</v>
          </cell>
          <cell r="AB465">
            <v>2.7</v>
          </cell>
          <cell r="AC465">
            <v>2.5</v>
          </cell>
          <cell r="AD465">
            <v>2.9</v>
          </cell>
          <cell r="AE465">
            <v>6.375</v>
          </cell>
          <cell r="AF465">
            <v>6.625</v>
          </cell>
          <cell r="AG465">
            <v>4.375</v>
          </cell>
          <cell r="AH465">
            <v>4.875</v>
          </cell>
          <cell r="AI465">
            <v>3.3</v>
          </cell>
          <cell r="AJ465">
            <v>3.7</v>
          </cell>
          <cell r="AK465">
            <v>2.2999999999999998</v>
          </cell>
          <cell r="AL465">
            <v>2.7</v>
          </cell>
          <cell r="AM465">
            <v>2</v>
          </cell>
          <cell r="AN465">
            <v>2.2999999999999998</v>
          </cell>
          <cell r="AO465">
            <v>1.9</v>
          </cell>
          <cell r="AP465">
            <v>2.2999999999999998</v>
          </cell>
          <cell r="AQ465">
            <v>2.4</v>
          </cell>
          <cell r="AR465">
            <v>2.8</v>
          </cell>
          <cell r="AS465">
            <v>6.5</v>
          </cell>
          <cell r="AT465">
            <v>4.625</v>
          </cell>
          <cell r="AU465">
            <v>3.5</v>
          </cell>
          <cell r="AV465">
            <v>2.5</v>
          </cell>
          <cell r="AW465">
            <v>2.15</v>
          </cell>
          <cell r="AX465">
            <v>2.0999999999999996</v>
          </cell>
          <cell r="AY465">
            <v>2.5999999999999996</v>
          </cell>
          <cell r="AZ465">
            <v>0.5625</v>
          </cell>
          <cell r="BA465">
            <v>0.10000000000000009</v>
          </cell>
          <cell r="BB465">
            <v>0</v>
          </cell>
          <cell r="BC465">
            <v>0</v>
          </cell>
          <cell r="BD465">
            <v>-0.90000000000000036</v>
          </cell>
        </row>
        <row r="466">
          <cell r="A466">
            <v>37748</v>
          </cell>
          <cell r="C466">
            <v>4.5</v>
          </cell>
          <cell r="D466">
            <v>5</v>
          </cell>
          <cell r="E466">
            <v>6.75</v>
          </cell>
          <cell r="F466">
            <v>7</v>
          </cell>
          <cell r="G466">
            <v>4</v>
          </cell>
          <cell r="H466">
            <v>4.5</v>
          </cell>
          <cell r="I466">
            <v>4.5</v>
          </cell>
          <cell r="J466">
            <v>5</v>
          </cell>
          <cell r="K466">
            <v>3.25</v>
          </cell>
          <cell r="L466">
            <v>3.5</v>
          </cell>
          <cell r="M466">
            <v>3.5</v>
          </cell>
          <cell r="N466">
            <v>4</v>
          </cell>
          <cell r="O466">
            <v>2.2000000000000002</v>
          </cell>
          <cell r="P466">
            <v>2.6</v>
          </cell>
          <cell r="Q466">
            <v>2.6</v>
          </cell>
          <cell r="R466">
            <v>3</v>
          </cell>
          <cell r="S466">
            <v>1.9</v>
          </cell>
          <cell r="T466">
            <v>2.2000000000000002</v>
          </cell>
          <cell r="U466">
            <v>2.1</v>
          </cell>
          <cell r="V466">
            <v>2.4</v>
          </cell>
          <cell r="W466">
            <v>1.8</v>
          </cell>
          <cell r="X466">
            <v>2.2000000000000002</v>
          </cell>
          <cell r="Y466">
            <v>2</v>
          </cell>
          <cell r="Z466">
            <v>2.4</v>
          </cell>
          <cell r="AA466">
            <v>2.2999999999999998</v>
          </cell>
          <cell r="AB466">
            <v>2.7</v>
          </cell>
          <cell r="AC466">
            <v>2.5</v>
          </cell>
          <cell r="AD466">
            <v>2.9</v>
          </cell>
          <cell r="AE466">
            <v>5.625</v>
          </cell>
          <cell r="AF466">
            <v>6</v>
          </cell>
          <cell r="AG466">
            <v>4.25</v>
          </cell>
          <cell r="AH466">
            <v>4.75</v>
          </cell>
          <cell r="AI466">
            <v>3.375</v>
          </cell>
          <cell r="AJ466">
            <v>3.75</v>
          </cell>
          <cell r="AK466">
            <v>2.4000000000000004</v>
          </cell>
          <cell r="AL466">
            <v>2.8</v>
          </cell>
          <cell r="AM466">
            <v>2</v>
          </cell>
          <cell r="AN466">
            <v>2.2999999999999998</v>
          </cell>
          <cell r="AO466">
            <v>1.9</v>
          </cell>
          <cell r="AP466">
            <v>2.2999999999999998</v>
          </cell>
          <cell r="AQ466">
            <v>2.4</v>
          </cell>
          <cell r="AR466">
            <v>2.8</v>
          </cell>
          <cell r="AS466">
            <v>5.8125</v>
          </cell>
          <cell r="AT466">
            <v>4.5</v>
          </cell>
          <cell r="AU466">
            <v>3.5625</v>
          </cell>
          <cell r="AV466">
            <v>2.6</v>
          </cell>
          <cell r="AW466">
            <v>2.15</v>
          </cell>
          <cell r="AX466">
            <v>2.0999999999999996</v>
          </cell>
          <cell r="AY466">
            <v>2.5999999999999996</v>
          </cell>
          <cell r="AZ466">
            <v>-0.6875</v>
          </cell>
          <cell r="BA466">
            <v>0</v>
          </cell>
          <cell r="BB466">
            <v>0</v>
          </cell>
          <cell r="BC466">
            <v>0</v>
          </cell>
          <cell r="BD466">
            <v>-0.96250000000000036</v>
          </cell>
        </row>
        <row r="467">
          <cell r="A467">
            <v>37749</v>
          </cell>
          <cell r="C467">
            <v>6</v>
          </cell>
          <cell r="D467">
            <v>6.5</v>
          </cell>
          <cell r="E467">
            <v>6.75</v>
          </cell>
          <cell r="F467">
            <v>7</v>
          </cell>
          <cell r="G467">
            <v>4.2</v>
          </cell>
          <cell r="H467">
            <v>4.7</v>
          </cell>
          <cell r="I467">
            <v>4.75</v>
          </cell>
          <cell r="J467">
            <v>5.25</v>
          </cell>
          <cell r="K467">
            <v>3.3</v>
          </cell>
          <cell r="L467">
            <v>3.6</v>
          </cell>
          <cell r="M467">
            <v>3.5</v>
          </cell>
          <cell r="N467">
            <v>4</v>
          </cell>
          <cell r="O467">
            <v>2.2000000000000002</v>
          </cell>
          <cell r="P467">
            <v>2.6</v>
          </cell>
          <cell r="Q467">
            <v>2.6</v>
          </cell>
          <cell r="R467">
            <v>3</v>
          </cell>
          <cell r="S467">
            <v>1.9</v>
          </cell>
          <cell r="T467">
            <v>2.2000000000000002</v>
          </cell>
          <cell r="U467">
            <v>2.1</v>
          </cell>
          <cell r="V467">
            <v>2.4</v>
          </cell>
          <cell r="W467">
            <v>1.8</v>
          </cell>
          <cell r="X467">
            <v>2.2000000000000002</v>
          </cell>
          <cell r="Y467">
            <v>2</v>
          </cell>
          <cell r="Z467">
            <v>2.4</v>
          </cell>
          <cell r="AA467">
            <v>2.2999999999999998</v>
          </cell>
          <cell r="AB467">
            <v>2.7</v>
          </cell>
          <cell r="AC467">
            <v>2.5</v>
          </cell>
          <cell r="AD467">
            <v>2.9</v>
          </cell>
          <cell r="AE467">
            <v>6.375</v>
          </cell>
          <cell r="AF467">
            <v>6.75</v>
          </cell>
          <cell r="AG467">
            <v>4.4749999999999996</v>
          </cell>
          <cell r="AH467">
            <v>4.9749999999999996</v>
          </cell>
          <cell r="AI467">
            <v>3.4</v>
          </cell>
          <cell r="AJ467">
            <v>3.8</v>
          </cell>
          <cell r="AK467">
            <v>2.4000000000000004</v>
          </cell>
          <cell r="AL467">
            <v>2.8</v>
          </cell>
          <cell r="AM467">
            <v>2</v>
          </cell>
          <cell r="AN467">
            <v>2.2999999999999998</v>
          </cell>
          <cell r="AO467">
            <v>1.9</v>
          </cell>
          <cell r="AP467">
            <v>2.2999999999999998</v>
          </cell>
          <cell r="AQ467">
            <v>2.4</v>
          </cell>
          <cell r="AR467">
            <v>2.8</v>
          </cell>
          <cell r="AS467">
            <v>6.5625</v>
          </cell>
          <cell r="AT467">
            <v>4.7249999999999996</v>
          </cell>
          <cell r="AU467">
            <v>3.5999999999999996</v>
          </cell>
          <cell r="AV467">
            <v>2.6</v>
          </cell>
          <cell r="AW467">
            <v>2.15</v>
          </cell>
          <cell r="AX467">
            <v>2.0999999999999996</v>
          </cell>
          <cell r="AY467">
            <v>2.5999999999999996</v>
          </cell>
          <cell r="AZ467">
            <v>0.75</v>
          </cell>
          <cell r="BA467">
            <v>0</v>
          </cell>
          <cell r="BB467">
            <v>0</v>
          </cell>
          <cell r="BC467">
            <v>0</v>
          </cell>
          <cell r="BD467">
            <v>-1</v>
          </cell>
        </row>
        <row r="468">
          <cell r="A468">
            <v>37750</v>
          </cell>
          <cell r="C468">
            <v>4.75</v>
          </cell>
          <cell r="D468">
            <v>5.5</v>
          </cell>
          <cell r="E468">
            <v>5.75</v>
          </cell>
          <cell r="F468">
            <v>6.25</v>
          </cell>
          <cell r="G468">
            <v>4</v>
          </cell>
          <cell r="H468">
            <v>4.5999999999999996</v>
          </cell>
          <cell r="I468">
            <v>4.4000000000000004</v>
          </cell>
          <cell r="J468">
            <v>5</v>
          </cell>
          <cell r="K468">
            <v>3.2</v>
          </cell>
          <cell r="L468">
            <v>3.6</v>
          </cell>
          <cell r="M468">
            <v>3.5</v>
          </cell>
          <cell r="N468">
            <v>4</v>
          </cell>
          <cell r="O468">
            <v>2</v>
          </cell>
          <cell r="P468">
            <v>2.6</v>
          </cell>
          <cell r="Q468">
            <v>2.4</v>
          </cell>
          <cell r="R468">
            <v>2.8</v>
          </cell>
          <cell r="S468">
            <v>2</v>
          </cell>
          <cell r="T468">
            <v>2.4</v>
          </cell>
          <cell r="U468">
            <v>2.2000000000000002</v>
          </cell>
          <cell r="V468">
            <v>2.6</v>
          </cell>
          <cell r="W468">
            <v>1.8</v>
          </cell>
          <cell r="X468">
            <v>2.2000000000000002</v>
          </cell>
          <cell r="Y468">
            <v>2</v>
          </cell>
          <cell r="Z468">
            <v>2.4</v>
          </cell>
          <cell r="AA468">
            <v>2.2999999999999998</v>
          </cell>
          <cell r="AB468">
            <v>2.7</v>
          </cell>
          <cell r="AC468">
            <v>2.5</v>
          </cell>
          <cell r="AD468">
            <v>2.9</v>
          </cell>
          <cell r="AE468">
            <v>5.25</v>
          </cell>
          <cell r="AF468">
            <v>5.875</v>
          </cell>
          <cell r="AG468">
            <v>4.2</v>
          </cell>
          <cell r="AH468">
            <v>4.8</v>
          </cell>
          <cell r="AI468">
            <v>3.35</v>
          </cell>
          <cell r="AJ468">
            <v>3.8</v>
          </cell>
          <cell r="AK468">
            <v>2.2000000000000002</v>
          </cell>
          <cell r="AL468">
            <v>2.7</v>
          </cell>
          <cell r="AM468">
            <v>2.1</v>
          </cell>
          <cell r="AN468">
            <v>2.5</v>
          </cell>
          <cell r="AO468">
            <v>1.9</v>
          </cell>
          <cell r="AP468">
            <v>2.2999999999999998</v>
          </cell>
          <cell r="AQ468">
            <v>2.4</v>
          </cell>
          <cell r="AR468">
            <v>2.8</v>
          </cell>
          <cell r="AS468">
            <v>5.5625</v>
          </cell>
          <cell r="AT468">
            <v>4.5</v>
          </cell>
          <cell r="AU468">
            <v>3.5750000000000002</v>
          </cell>
          <cell r="AV468">
            <v>2.4500000000000002</v>
          </cell>
          <cell r="AW468">
            <v>2.2999999999999998</v>
          </cell>
          <cell r="AX468">
            <v>2.0999999999999996</v>
          </cell>
          <cell r="AY468">
            <v>2.5999999999999996</v>
          </cell>
          <cell r="AZ468">
            <v>-1</v>
          </cell>
          <cell r="BA468">
            <v>0.14999999999999991</v>
          </cell>
          <cell r="BB468">
            <v>0</v>
          </cell>
          <cell r="BC468">
            <v>0</v>
          </cell>
          <cell r="BD468">
            <v>-0.97500000000000053</v>
          </cell>
        </row>
        <row r="469">
          <cell r="A469">
            <v>37751</v>
          </cell>
          <cell r="C469">
            <v>0.75</v>
          </cell>
          <cell r="D469">
            <v>1.25</v>
          </cell>
          <cell r="E469">
            <v>5</v>
          </cell>
          <cell r="F469">
            <v>4</v>
          </cell>
          <cell r="G469">
            <v>1</v>
          </cell>
          <cell r="H469">
            <v>2</v>
          </cell>
          <cell r="I469">
            <v>2.5</v>
          </cell>
          <cell r="J469">
            <v>3.5</v>
          </cell>
          <cell r="K469">
            <v>1.25</v>
          </cell>
          <cell r="L469">
            <v>1.75</v>
          </cell>
          <cell r="M469">
            <v>2.5</v>
          </cell>
          <cell r="N469">
            <v>3.25</v>
          </cell>
          <cell r="O469">
            <v>1.7</v>
          </cell>
          <cell r="P469">
            <v>2.1</v>
          </cell>
          <cell r="Q469">
            <v>1.9</v>
          </cell>
          <cell r="R469">
            <v>2.2999999999999998</v>
          </cell>
          <cell r="S469">
            <v>1.6</v>
          </cell>
          <cell r="T469">
            <v>2</v>
          </cell>
          <cell r="U469">
            <v>1.8</v>
          </cell>
          <cell r="V469">
            <v>2.2000000000000002</v>
          </cell>
          <cell r="W469">
            <v>1.8</v>
          </cell>
          <cell r="X469">
            <v>2.2000000000000002</v>
          </cell>
          <cell r="Y469">
            <v>2</v>
          </cell>
          <cell r="Z469">
            <v>2.4</v>
          </cell>
          <cell r="AA469">
            <v>2.2999999999999998</v>
          </cell>
          <cell r="AB469">
            <v>2.7</v>
          </cell>
          <cell r="AC469">
            <v>2.5</v>
          </cell>
          <cell r="AD469">
            <v>2.9</v>
          </cell>
          <cell r="AE469">
            <v>2.875</v>
          </cell>
          <cell r="AF469">
            <v>2.625</v>
          </cell>
          <cell r="AG469">
            <v>1.75</v>
          </cell>
          <cell r="AH469">
            <v>2.75</v>
          </cell>
          <cell r="AI469">
            <v>1.875</v>
          </cell>
          <cell r="AJ469">
            <v>2.5</v>
          </cell>
          <cell r="AK469">
            <v>1.7999999999999998</v>
          </cell>
          <cell r="AL469">
            <v>2.2000000000000002</v>
          </cell>
          <cell r="AM469">
            <v>1.7000000000000002</v>
          </cell>
          <cell r="AN469">
            <v>2.1</v>
          </cell>
          <cell r="AO469">
            <v>1.9</v>
          </cell>
          <cell r="AP469">
            <v>2.2999999999999998</v>
          </cell>
          <cell r="AQ469">
            <v>2.4</v>
          </cell>
          <cell r="AR469">
            <v>2.8</v>
          </cell>
          <cell r="AS469">
            <v>2.75</v>
          </cell>
          <cell r="AT469">
            <v>2.25</v>
          </cell>
          <cell r="AU469">
            <v>2.1875</v>
          </cell>
          <cell r="AV469">
            <v>2</v>
          </cell>
          <cell r="AW469">
            <v>1.9000000000000001</v>
          </cell>
          <cell r="AX469">
            <v>2.0999999999999996</v>
          </cell>
          <cell r="AY469">
            <v>2.5999999999999996</v>
          </cell>
          <cell r="AZ469">
            <v>-2.8125</v>
          </cell>
          <cell r="BA469">
            <v>-0.39999999999999969</v>
          </cell>
          <cell r="BB469">
            <v>0</v>
          </cell>
          <cell r="BC469">
            <v>0</v>
          </cell>
          <cell r="BD469">
            <v>0.41249999999999964</v>
          </cell>
        </row>
        <row r="470">
          <cell r="A470">
            <v>37753</v>
          </cell>
          <cell r="C470">
            <v>1</v>
          </cell>
          <cell r="D470">
            <v>1.25</v>
          </cell>
          <cell r="E470">
            <v>1.25</v>
          </cell>
          <cell r="F470">
            <v>1.5</v>
          </cell>
          <cell r="G470">
            <v>1.2</v>
          </cell>
          <cell r="H470">
            <v>1.7</v>
          </cell>
          <cell r="I470">
            <v>1.3</v>
          </cell>
          <cell r="J470">
            <v>2</v>
          </cell>
          <cell r="K470">
            <v>1.2</v>
          </cell>
          <cell r="L470">
            <v>1.75</v>
          </cell>
          <cell r="M470">
            <v>1.4</v>
          </cell>
          <cell r="N470">
            <v>2</v>
          </cell>
          <cell r="O470">
            <v>1.5</v>
          </cell>
          <cell r="P470">
            <v>1.9</v>
          </cell>
          <cell r="Q470">
            <v>1.7</v>
          </cell>
          <cell r="R470">
            <v>2.1</v>
          </cell>
          <cell r="S470">
            <v>1.6</v>
          </cell>
          <cell r="T470">
            <v>2</v>
          </cell>
          <cell r="U470">
            <v>1.8</v>
          </cell>
          <cell r="V470">
            <v>2.2000000000000002</v>
          </cell>
          <cell r="W470">
            <v>1.7</v>
          </cell>
          <cell r="X470">
            <v>2.1</v>
          </cell>
          <cell r="Y470">
            <v>1.9</v>
          </cell>
          <cell r="Z470">
            <v>2.2999999999999998</v>
          </cell>
          <cell r="AA470">
            <v>2.2999999999999998</v>
          </cell>
          <cell r="AB470">
            <v>2.7</v>
          </cell>
          <cell r="AC470">
            <v>2.5</v>
          </cell>
          <cell r="AD470">
            <v>2.9</v>
          </cell>
          <cell r="AE470">
            <v>1.125</v>
          </cell>
          <cell r="AF470">
            <v>1.375</v>
          </cell>
          <cell r="AG470">
            <v>1.25</v>
          </cell>
          <cell r="AH470">
            <v>1.85</v>
          </cell>
          <cell r="AI470">
            <v>1.2999999999999998</v>
          </cell>
          <cell r="AJ470">
            <v>1.875</v>
          </cell>
          <cell r="AK470">
            <v>1.6</v>
          </cell>
          <cell r="AL470">
            <v>2</v>
          </cell>
          <cell r="AM470">
            <v>1.7000000000000002</v>
          </cell>
          <cell r="AN470">
            <v>2.1</v>
          </cell>
          <cell r="AO470">
            <v>1.7999999999999998</v>
          </cell>
          <cell r="AP470">
            <v>2.2000000000000002</v>
          </cell>
          <cell r="AQ470">
            <v>2.4</v>
          </cell>
          <cell r="AR470">
            <v>2.8</v>
          </cell>
          <cell r="AS470">
            <v>1.25</v>
          </cell>
          <cell r="AT470">
            <v>1.55</v>
          </cell>
          <cell r="AU470">
            <v>1.5874999999999999</v>
          </cell>
          <cell r="AV470">
            <v>1.8</v>
          </cell>
          <cell r="AW470">
            <v>1.9000000000000001</v>
          </cell>
          <cell r="AX470">
            <v>2</v>
          </cell>
          <cell r="AY470">
            <v>2.5999999999999996</v>
          </cell>
          <cell r="AZ470">
            <v>-1.5</v>
          </cell>
          <cell r="BA470">
            <v>0</v>
          </cell>
          <cell r="BB470">
            <v>-9.9999999999999645E-2</v>
          </cell>
          <cell r="BC470">
            <v>0</v>
          </cell>
          <cell r="BD470">
            <v>1.0124999999999997</v>
          </cell>
        </row>
        <row r="471">
          <cell r="A471">
            <v>37754</v>
          </cell>
          <cell r="C471">
            <v>0.75</v>
          </cell>
          <cell r="D471">
            <v>1.2</v>
          </cell>
          <cell r="E471">
            <v>1.3</v>
          </cell>
          <cell r="F471">
            <v>1.6</v>
          </cell>
          <cell r="G471">
            <v>1.3</v>
          </cell>
          <cell r="H471">
            <v>1.8</v>
          </cell>
          <cell r="I471">
            <v>1.5</v>
          </cell>
          <cell r="J471">
            <v>1.65</v>
          </cell>
          <cell r="K471">
            <v>1.3</v>
          </cell>
          <cell r="L471">
            <v>1.9</v>
          </cell>
          <cell r="M471">
            <v>1.8</v>
          </cell>
          <cell r="N471">
            <v>2.2000000000000002</v>
          </cell>
          <cell r="O471">
            <v>1.5</v>
          </cell>
          <cell r="P471">
            <v>2</v>
          </cell>
          <cell r="Q471">
            <v>1.8</v>
          </cell>
          <cell r="R471">
            <v>2.5</v>
          </cell>
          <cell r="S471">
            <v>1.7</v>
          </cell>
          <cell r="T471">
            <v>2.1</v>
          </cell>
          <cell r="U471">
            <v>1.9</v>
          </cell>
          <cell r="V471">
            <v>2.1</v>
          </cell>
          <cell r="W471">
            <v>2</v>
          </cell>
          <cell r="X471">
            <v>2.4</v>
          </cell>
          <cell r="Y471">
            <v>2.2000000000000002</v>
          </cell>
          <cell r="Z471">
            <v>2.5</v>
          </cell>
          <cell r="AA471">
            <v>2.5499999999999998</v>
          </cell>
          <cell r="AB471">
            <v>2.95</v>
          </cell>
          <cell r="AC471">
            <v>2.75</v>
          </cell>
          <cell r="AD471">
            <v>2.85</v>
          </cell>
          <cell r="AE471">
            <v>1.0249999999999999</v>
          </cell>
          <cell r="AF471">
            <v>1.4</v>
          </cell>
          <cell r="AG471">
            <v>1.4</v>
          </cell>
          <cell r="AH471">
            <v>1.7250000000000001</v>
          </cell>
          <cell r="AI471">
            <v>1.55</v>
          </cell>
          <cell r="AJ471">
            <v>2.0499999999999998</v>
          </cell>
          <cell r="AK471">
            <v>1.65</v>
          </cell>
          <cell r="AL471">
            <v>2.25</v>
          </cell>
          <cell r="AM471">
            <v>1.7999999999999998</v>
          </cell>
          <cell r="AN471">
            <v>2.1</v>
          </cell>
          <cell r="AO471">
            <v>2.1</v>
          </cell>
          <cell r="AP471">
            <v>2.4500000000000002</v>
          </cell>
          <cell r="AQ471">
            <v>2.65</v>
          </cell>
          <cell r="AR471">
            <v>2.9000000000000004</v>
          </cell>
          <cell r="AS471">
            <v>1.2124999999999999</v>
          </cell>
          <cell r="AT471">
            <v>1.5625</v>
          </cell>
          <cell r="AU471">
            <v>1.7999999999999998</v>
          </cell>
          <cell r="AV471">
            <v>1.95</v>
          </cell>
          <cell r="AW471">
            <v>1.95</v>
          </cell>
          <cell r="AX471">
            <v>2.2750000000000004</v>
          </cell>
          <cell r="AY471">
            <v>2.7750000000000004</v>
          </cell>
          <cell r="AZ471">
            <v>-3.7500000000000089E-2</v>
          </cell>
          <cell r="BA471">
            <v>4.9999999999999822E-2</v>
          </cell>
          <cell r="BB471">
            <v>0.27500000000000036</v>
          </cell>
          <cell r="BC471">
            <v>0.17500000000000071</v>
          </cell>
          <cell r="BD471">
            <v>0.97500000000000053</v>
          </cell>
        </row>
        <row r="472">
          <cell r="A472">
            <v>37755</v>
          </cell>
          <cell r="C472">
            <v>0.75</v>
          </cell>
          <cell r="D472">
            <v>1.2</v>
          </cell>
          <cell r="E472">
            <v>1.3</v>
          </cell>
          <cell r="F472">
            <v>1.6</v>
          </cell>
          <cell r="G472">
            <v>1.3</v>
          </cell>
          <cell r="H472">
            <v>1.8</v>
          </cell>
          <cell r="I472">
            <v>1.5</v>
          </cell>
          <cell r="J472">
            <v>1.65</v>
          </cell>
          <cell r="K472">
            <v>1.3</v>
          </cell>
          <cell r="L472">
            <v>1.9</v>
          </cell>
          <cell r="M472">
            <v>1.8</v>
          </cell>
          <cell r="N472">
            <v>2.2000000000000002</v>
          </cell>
          <cell r="O472">
            <v>1.5</v>
          </cell>
          <cell r="P472">
            <v>2</v>
          </cell>
          <cell r="Q472">
            <v>1.8</v>
          </cell>
          <cell r="R472">
            <v>2.5</v>
          </cell>
          <cell r="S472">
            <v>1.7</v>
          </cell>
          <cell r="T472">
            <v>2.1</v>
          </cell>
          <cell r="U472">
            <v>1.9</v>
          </cell>
          <cell r="V472">
            <v>2.1</v>
          </cell>
          <cell r="W472">
            <v>2</v>
          </cell>
          <cell r="X472">
            <v>2.4</v>
          </cell>
          <cell r="Y472">
            <v>2.2000000000000002</v>
          </cell>
          <cell r="Z472">
            <v>2.5</v>
          </cell>
          <cell r="AA472">
            <v>2.5499999999999998</v>
          </cell>
          <cell r="AB472">
            <v>2.95</v>
          </cell>
          <cell r="AC472">
            <v>2.75</v>
          </cell>
          <cell r="AD472">
            <v>2.85</v>
          </cell>
          <cell r="AE472">
            <v>1.0249999999999999</v>
          </cell>
          <cell r="AF472">
            <v>1.4</v>
          </cell>
          <cell r="AG472">
            <v>1.4</v>
          </cell>
          <cell r="AH472">
            <v>1.7250000000000001</v>
          </cell>
          <cell r="AI472">
            <v>1.55</v>
          </cell>
          <cell r="AJ472">
            <v>2.0499999999999998</v>
          </cell>
          <cell r="AK472">
            <v>1.65</v>
          </cell>
          <cell r="AL472">
            <v>2.25</v>
          </cell>
          <cell r="AM472">
            <v>1.7999999999999998</v>
          </cell>
          <cell r="AN472">
            <v>2.1</v>
          </cell>
          <cell r="AO472">
            <v>2.1</v>
          </cell>
          <cell r="AP472">
            <v>2.4500000000000002</v>
          </cell>
          <cell r="AQ472">
            <v>2.65</v>
          </cell>
          <cell r="AR472">
            <v>2.9000000000000004</v>
          </cell>
          <cell r="AS472">
            <v>1.2124999999999999</v>
          </cell>
          <cell r="AT472">
            <v>1.5625</v>
          </cell>
          <cell r="AU472">
            <v>1.7999999999999998</v>
          </cell>
          <cell r="AV472">
            <v>1.95</v>
          </cell>
          <cell r="AW472">
            <v>1.95</v>
          </cell>
          <cell r="AX472">
            <v>2.2750000000000004</v>
          </cell>
          <cell r="AY472">
            <v>2.7750000000000004</v>
          </cell>
          <cell r="AZ472">
            <v>0</v>
          </cell>
          <cell r="BA472">
            <v>0</v>
          </cell>
          <cell r="BB472">
            <v>0</v>
          </cell>
          <cell r="BC472">
            <v>0</v>
          </cell>
          <cell r="BD472">
            <v>0.97500000000000053</v>
          </cell>
        </row>
        <row r="473">
          <cell r="A473">
            <v>37757</v>
          </cell>
          <cell r="C473">
            <v>3.5</v>
          </cell>
          <cell r="D473">
            <v>4</v>
          </cell>
          <cell r="E473">
            <v>4.5</v>
          </cell>
          <cell r="F473">
            <v>5</v>
          </cell>
          <cell r="G473">
            <v>3</v>
          </cell>
          <cell r="H473">
            <v>3.5</v>
          </cell>
          <cell r="I473">
            <v>3.25</v>
          </cell>
          <cell r="J473">
            <v>4</v>
          </cell>
          <cell r="K473">
            <v>2.75</v>
          </cell>
          <cell r="L473">
            <v>3.25</v>
          </cell>
          <cell r="M473">
            <v>3</v>
          </cell>
          <cell r="N473">
            <v>3.5</v>
          </cell>
          <cell r="O473">
            <v>2</v>
          </cell>
          <cell r="P473">
            <v>2.5</v>
          </cell>
          <cell r="Q473">
            <v>2.2000000000000002</v>
          </cell>
          <cell r="R473">
            <v>2.7</v>
          </cell>
          <cell r="S473">
            <v>1.75</v>
          </cell>
          <cell r="T473">
            <v>2.25</v>
          </cell>
          <cell r="U473">
            <v>2</v>
          </cell>
          <cell r="V473">
            <v>2.5</v>
          </cell>
          <cell r="W473">
            <v>1.7</v>
          </cell>
          <cell r="X473">
            <v>2.1</v>
          </cell>
          <cell r="Y473">
            <v>1.9</v>
          </cell>
          <cell r="Z473">
            <v>2.2999999999999998</v>
          </cell>
          <cell r="AA473">
            <v>2.2999999999999998</v>
          </cell>
          <cell r="AB473">
            <v>2.7</v>
          </cell>
          <cell r="AC473">
            <v>2.5</v>
          </cell>
          <cell r="AD473">
            <v>2.9</v>
          </cell>
          <cell r="AE473">
            <v>4</v>
          </cell>
          <cell r="AF473">
            <v>4.5</v>
          </cell>
          <cell r="AG473">
            <v>3.125</v>
          </cell>
          <cell r="AH473">
            <v>3.75</v>
          </cell>
          <cell r="AI473">
            <v>2.875</v>
          </cell>
          <cell r="AJ473">
            <v>3.375</v>
          </cell>
          <cell r="AK473">
            <v>2.1</v>
          </cell>
          <cell r="AL473">
            <v>2.6</v>
          </cell>
          <cell r="AM473">
            <v>1.875</v>
          </cell>
          <cell r="AN473">
            <v>2.375</v>
          </cell>
          <cell r="AO473">
            <v>1.7999999999999998</v>
          </cell>
          <cell r="AP473">
            <v>2.2000000000000002</v>
          </cell>
          <cell r="AQ473">
            <v>2.4</v>
          </cell>
          <cell r="AR473">
            <v>2.8</v>
          </cell>
          <cell r="AS473">
            <v>4.25</v>
          </cell>
          <cell r="AT473">
            <v>3.4375</v>
          </cell>
          <cell r="AU473">
            <v>3.125</v>
          </cell>
          <cell r="AV473">
            <v>2.35</v>
          </cell>
          <cell r="AW473">
            <v>2.125</v>
          </cell>
          <cell r="AX473">
            <v>2</v>
          </cell>
          <cell r="AY473">
            <v>2.5999999999999996</v>
          </cell>
          <cell r="AZ473">
            <v>3.0375000000000001</v>
          </cell>
          <cell r="BA473">
            <v>0.17500000000000004</v>
          </cell>
          <cell r="BB473">
            <v>-0.27500000000000036</v>
          </cell>
          <cell r="BC473">
            <v>-0.17500000000000071</v>
          </cell>
          <cell r="BD473">
            <v>-0.52500000000000036</v>
          </cell>
        </row>
        <row r="474">
          <cell r="A474">
            <v>37758</v>
          </cell>
          <cell r="C474">
            <v>3.5</v>
          </cell>
          <cell r="D474">
            <v>4</v>
          </cell>
          <cell r="E474">
            <v>4.5</v>
          </cell>
          <cell r="F474">
            <v>5</v>
          </cell>
          <cell r="G474">
            <v>3</v>
          </cell>
          <cell r="H474">
            <v>3.5</v>
          </cell>
          <cell r="I474">
            <v>3.25</v>
          </cell>
          <cell r="J474">
            <v>4</v>
          </cell>
          <cell r="K474">
            <v>2.75</v>
          </cell>
          <cell r="L474">
            <v>3.25</v>
          </cell>
          <cell r="M474">
            <v>3</v>
          </cell>
          <cell r="N474">
            <v>3.5</v>
          </cell>
          <cell r="O474">
            <v>2</v>
          </cell>
          <cell r="P474">
            <v>2.5</v>
          </cell>
          <cell r="Q474">
            <v>2.2000000000000002</v>
          </cell>
          <cell r="R474">
            <v>2.7</v>
          </cell>
          <cell r="S474">
            <v>1.75</v>
          </cell>
          <cell r="T474">
            <v>2.25</v>
          </cell>
          <cell r="U474">
            <v>2</v>
          </cell>
          <cell r="V474">
            <v>2.5</v>
          </cell>
          <cell r="W474">
            <v>1.7</v>
          </cell>
          <cell r="X474">
            <v>2.1</v>
          </cell>
          <cell r="Y474">
            <v>1.9</v>
          </cell>
          <cell r="Z474">
            <v>2.2999999999999998</v>
          </cell>
          <cell r="AA474">
            <v>2.2999999999999998</v>
          </cell>
          <cell r="AB474">
            <v>2.7</v>
          </cell>
          <cell r="AC474">
            <v>2.5</v>
          </cell>
          <cell r="AD474">
            <v>2.9</v>
          </cell>
          <cell r="AE474">
            <v>4</v>
          </cell>
          <cell r="AF474">
            <v>4.5</v>
          </cell>
          <cell r="AG474">
            <v>3.125</v>
          </cell>
          <cell r="AH474">
            <v>3.75</v>
          </cell>
          <cell r="AI474">
            <v>2.875</v>
          </cell>
          <cell r="AJ474">
            <v>3.375</v>
          </cell>
          <cell r="AK474">
            <v>2.1</v>
          </cell>
          <cell r="AL474">
            <v>2.6</v>
          </cell>
          <cell r="AM474">
            <v>1.875</v>
          </cell>
          <cell r="AN474">
            <v>2.375</v>
          </cell>
          <cell r="AO474">
            <v>1.7999999999999998</v>
          </cell>
          <cell r="AP474">
            <v>2.2000000000000002</v>
          </cell>
          <cell r="AQ474">
            <v>2.4</v>
          </cell>
          <cell r="AR474">
            <v>2.8</v>
          </cell>
          <cell r="AS474">
            <v>4.25</v>
          </cell>
          <cell r="AT474">
            <v>3.4375</v>
          </cell>
          <cell r="AU474">
            <v>3.125</v>
          </cell>
          <cell r="AV474">
            <v>2.35</v>
          </cell>
          <cell r="AW474">
            <v>2.125</v>
          </cell>
          <cell r="AX474">
            <v>2</v>
          </cell>
          <cell r="AY474">
            <v>2.5999999999999996</v>
          </cell>
          <cell r="AZ474">
            <v>0</v>
          </cell>
          <cell r="BA474">
            <v>0</v>
          </cell>
          <cell r="BB474">
            <v>0</v>
          </cell>
          <cell r="BC474">
            <v>0</v>
          </cell>
          <cell r="BD474">
            <v>-0.52500000000000036</v>
          </cell>
        </row>
        <row r="475">
          <cell r="A475">
            <v>37759</v>
          </cell>
          <cell r="C475">
            <v>3.5</v>
          </cell>
          <cell r="D475">
            <v>4</v>
          </cell>
          <cell r="E475">
            <v>4.5</v>
          </cell>
          <cell r="F475">
            <v>5</v>
          </cell>
          <cell r="G475">
            <v>3</v>
          </cell>
          <cell r="H475">
            <v>3.5</v>
          </cell>
          <cell r="I475">
            <v>3.25</v>
          </cell>
          <cell r="J475">
            <v>4</v>
          </cell>
          <cell r="K475">
            <v>2.75</v>
          </cell>
          <cell r="L475">
            <v>3.25</v>
          </cell>
          <cell r="M475">
            <v>3</v>
          </cell>
          <cell r="N475">
            <v>3.5</v>
          </cell>
          <cell r="O475">
            <v>2</v>
          </cell>
          <cell r="P475">
            <v>2.5</v>
          </cell>
          <cell r="Q475">
            <v>2.2000000000000002</v>
          </cell>
          <cell r="R475">
            <v>2.7</v>
          </cell>
          <cell r="S475">
            <v>1.75</v>
          </cell>
          <cell r="T475">
            <v>2.25</v>
          </cell>
          <cell r="U475">
            <v>2</v>
          </cell>
          <cell r="V475">
            <v>2.5</v>
          </cell>
          <cell r="W475">
            <v>1.7</v>
          </cell>
          <cell r="X475">
            <v>2.1</v>
          </cell>
          <cell r="Y475">
            <v>1.9</v>
          </cell>
          <cell r="Z475">
            <v>2.2999999999999998</v>
          </cell>
          <cell r="AA475">
            <v>2.2999999999999998</v>
          </cell>
          <cell r="AB475">
            <v>2.7</v>
          </cell>
          <cell r="AC475">
            <v>2.5</v>
          </cell>
          <cell r="AD475">
            <v>2.9</v>
          </cell>
          <cell r="AE475">
            <v>4</v>
          </cell>
          <cell r="AF475">
            <v>4.5</v>
          </cell>
          <cell r="AG475">
            <v>3.125</v>
          </cell>
          <cell r="AH475">
            <v>3.75</v>
          </cell>
          <cell r="AI475">
            <v>2.875</v>
          </cell>
          <cell r="AJ475">
            <v>3.375</v>
          </cell>
          <cell r="AK475">
            <v>2.1</v>
          </cell>
          <cell r="AL475">
            <v>2.6</v>
          </cell>
          <cell r="AM475">
            <v>1.875</v>
          </cell>
          <cell r="AN475">
            <v>2.375</v>
          </cell>
          <cell r="AO475">
            <v>1.7999999999999998</v>
          </cell>
          <cell r="AP475">
            <v>2.2000000000000002</v>
          </cell>
          <cell r="AQ475">
            <v>2.4</v>
          </cell>
          <cell r="AR475">
            <v>2.8</v>
          </cell>
          <cell r="AS475">
            <v>4.25</v>
          </cell>
          <cell r="AT475">
            <v>3.4375</v>
          </cell>
          <cell r="AU475">
            <v>3.125</v>
          </cell>
          <cell r="AV475">
            <v>2.35</v>
          </cell>
          <cell r="AW475">
            <v>2.125</v>
          </cell>
          <cell r="AX475">
            <v>2</v>
          </cell>
          <cell r="AY475">
            <v>2.5999999999999996</v>
          </cell>
          <cell r="AZ475">
            <v>0</v>
          </cell>
          <cell r="BA475">
            <v>0</v>
          </cell>
          <cell r="BB475">
            <v>0</v>
          </cell>
          <cell r="BC475">
            <v>0</v>
          </cell>
          <cell r="BD475">
            <v>-0.52500000000000036</v>
          </cell>
        </row>
        <row r="476">
          <cell r="A476">
            <v>37760</v>
          </cell>
          <cell r="C476">
            <v>4</v>
          </cell>
          <cell r="D476">
            <v>4.5</v>
          </cell>
          <cell r="E476">
            <v>4.3</v>
          </cell>
          <cell r="F476">
            <v>4.8</v>
          </cell>
          <cell r="G476">
            <v>3</v>
          </cell>
          <cell r="H476">
            <v>3.4</v>
          </cell>
          <cell r="I476">
            <v>3.2</v>
          </cell>
          <cell r="J476">
            <v>3.9</v>
          </cell>
          <cell r="K476">
            <v>2.5</v>
          </cell>
          <cell r="L476">
            <v>2.9</v>
          </cell>
          <cell r="M476">
            <v>2.7</v>
          </cell>
          <cell r="N476">
            <v>3.1</v>
          </cell>
          <cell r="O476">
            <v>1.9</v>
          </cell>
          <cell r="P476">
            <v>2.4</v>
          </cell>
          <cell r="Q476">
            <v>2.1</v>
          </cell>
          <cell r="R476">
            <v>2.6</v>
          </cell>
          <cell r="S476">
            <v>1.8</v>
          </cell>
          <cell r="T476">
            <v>2.2999999999999998</v>
          </cell>
          <cell r="U476">
            <v>2</v>
          </cell>
          <cell r="V476">
            <v>2.2999999999999998</v>
          </cell>
          <cell r="W476">
            <v>1.7</v>
          </cell>
          <cell r="X476">
            <v>2.1</v>
          </cell>
          <cell r="Y476">
            <v>1.9</v>
          </cell>
          <cell r="Z476">
            <v>2.2999999999999998</v>
          </cell>
          <cell r="AA476">
            <v>2.2999999999999998</v>
          </cell>
          <cell r="AB476">
            <v>2.7</v>
          </cell>
          <cell r="AC476">
            <v>2.5</v>
          </cell>
          <cell r="AD476">
            <v>2.9</v>
          </cell>
          <cell r="AE476">
            <v>4.1500000000000004</v>
          </cell>
          <cell r="AF476">
            <v>4.6500000000000004</v>
          </cell>
          <cell r="AG476">
            <v>3.1</v>
          </cell>
          <cell r="AH476">
            <v>3.65</v>
          </cell>
          <cell r="AI476">
            <v>2.6</v>
          </cell>
          <cell r="AJ476">
            <v>3</v>
          </cell>
          <cell r="AK476">
            <v>2</v>
          </cell>
          <cell r="AL476">
            <v>2.5</v>
          </cell>
          <cell r="AM476">
            <v>1.9</v>
          </cell>
          <cell r="AN476">
            <v>2.2999999999999998</v>
          </cell>
          <cell r="AO476">
            <v>1.7999999999999998</v>
          </cell>
          <cell r="AP476">
            <v>2.2000000000000002</v>
          </cell>
          <cell r="AQ476">
            <v>2.4</v>
          </cell>
          <cell r="AR476">
            <v>2.8</v>
          </cell>
          <cell r="AS476">
            <v>4.4000000000000004</v>
          </cell>
          <cell r="AT476">
            <v>3.375</v>
          </cell>
          <cell r="AU476">
            <v>2.8</v>
          </cell>
          <cell r="AV476">
            <v>2.25</v>
          </cell>
          <cell r="AW476">
            <v>2.0999999999999996</v>
          </cell>
          <cell r="AX476">
            <v>2</v>
          </cell>
          <cell r="AY476">
            <v>2.5999999999999996</v>
          </cell>
          <cell r="AZ476">
            <v>0.15000000000000036</v>
          </cell>
          <cell r="BA476">
            <v>-2.5000000000000355E-2</v>
          </cell>
          <cell r="BB476">
            <v>0</v>
          </cell>
          <cell r="BC476">
            <v>0</v>
          </cell>
          <cell r="BD476">
            <v>-0.20000000000000018</v>
          </cell>
        </row>
        <row r="477">
          <cell r="A477">
            <v>37761</v>
          </cell>
          <cell r="C477">
            <v>4</v>
          </cell>
          <cell r="D477">
            <v>4.5</v>
          </cell>
          <cell r="E477">
            <v>4.3</v>
          </cell>
          <cell r="F477">
            <v>4.8</v>
          </cell>
          <cell r="G477">
            <v>3.1</v>
          </cell>
          <cell r="H477">
            <v>3.5</v>
          </cell>
          <cell r="I477">
            <v>3.3</v>
          </cell>
          <cell r="J477">
            <v>3.9</v>
          </cell>
          <cell r="K477">
            <v>3</v>
          </cell>
          <cell r="L477">
            <v>3.4</v>
          </cell>
          <cell r="M477">
            <v>3.2</v>
          </cell>
          <cell r="N477">
            <v>3.6</v>
          </cell>
          <cell r="O477">
            <v>1.9</v>
          </cell>
          <cell r="P477">
            <v>2.4</v>
          </cell>
          <cell r="Q477">
            <v>2.1</v>
          </cell>
          <cell r="R477">
            <v>2.6</v>
          </cell>
          <cell r="S477">
            <v>1.8</v>
          </cell>
          <cell r="T477">
            <v>2.2999999999999998</v>
          </cell>
          <cell r="U477">
            <v>2</v>
          </cell>
          <cell r="V477">
            <v>2.2999999999999998</v>
          </cell>
          <cell r="W477">
            <v>1.7</v>
          </cell>
          <cell r="X477">
            <v>2.1</v>
          </cell>
          <cell r="Y477">
            <v>1.9</v>
          </cell>
          <cell r="Z477">
            <v>2.2999999999999998</v>
          </cell>
          <cell r="AA477">
            <v>2.2999999999999998</v>
          </cell>
          <cell r="AB477">
            <v>2.7</v>
          </cell>
          <cell r="AC477">
            <v>2.5</v>
          </cell>
          <cell r="AD477">
            <v>2.9</v>
          </cell>
          <cell r="AE477">
            <v>4.1500000000000004</v>
          </cell>
          <cell r="AF477">
            <v>4.6500000000000004</v>
          </cell>
          <cell r="AG477">
            <v>3.2</v>
          </cell>
          <cell r="AH477">
            <v>3.7</v>
          </cell>
          <cell r="AI477">
            <v>3.1</v>
          </cell>
          <cell r="AJ477">
            <v>3.5</v>
          </cell>
          <cell r="AK477">
            <v>2</v>
          </cell>
          <cell r="AL477">
            <v>2.5</v>
          </cell>
          <cell r="AM477">
            <v>1.9</v>
          </cell>
          <cell r="AN477">
            <v>2.2999999999999998</v>
          </cell>
          <cell r="AO477">
            <v>1.7999999999999998</v>
          </cell>
          <cell r="AP477">
            <v>2.2000000000000002</v>
          </cell>
          <cell r="AQ477">
            <v>2.4</v>
          </cell>
          <cell r="AR477">
            <v>2.8</v>
          </cell>
          <cell r="AS477">
            <v>4.4000000000000004</v>
          </cell>
          <cell r="AT477">
            <v>3.45</v>
          </cell>
          <cell r="AU477">
            <v>3.3</v>
          </cell>
          <cell r="AV477">
            <v>2.25</v>
          </cell>
          <cell r="AW477">
            <v>2.0999999999999996</v>
          </cell>
          <cell r="AX477">
            <v>2</v>
          </cell>
          <cell r="AY477">
            <v>2.5999999999999996</v>
          </cell>
          <cell r="AZ477">
            <v>0</v>
          </cell>
          <cell r="BA477">
            <v>0</v>
          </cell>
          <cell r="BB477">
            <v>0</v>
          </cell>
          <cell r="BC477">
            <v>0</v>
          </cell>
          <cell r="BD477">
            <v>-0.70000000000000018</v>
          </cell>
        </row>
        <row r="478">
          <cell r="A478">
            <v>37762</v>
          </cell>
          <cell r="C478">
            <v>4</v>
          </cell>
          <cell r="D478">
            <v>4.5</v>
          </cell>
          <cell r="E478">
            <v>4.3</v>
          </cell>
          <cell r="F478">
            <v>4.8</v>
          </cell>
          <cell r="G478">
            <v>3.1</v>
          </cell>
          <cell r="H478">
            <v>3.5</v>
          </cell>
          <cell r="I478">
            <v>3.3</v>
          </cell>
          <cell r="J478">
            <v>3.9</v>
          </cell>
          <cell r="K478">
            <v>3</v>
          </cell>
          <cell r="L478">
            <v>3.4</v>
          </cell>
          <cell r="M478">
            <v>3.2</v>
          </cell>
          <cell r="N478">
            <v>3.6</v>
          </cell>
          <cell r="O478">
            <v>1.9</v>
          </cell>
          <cell r="P478">
            <v>2.4</v>
          </cell>
          <cell r="Q478">
            <v>2.1</v>
          </cell>
          <cell r="R478">
            <v>2.6</v>
          </cell>
          <cell r="S478">
            <v>1.8</v>
          </cell>
          <cell r="T478">
            <v>2.2999999999999998</v>
          </cell>
          <cell r="U478">
            <v>2</v>
          </cell>
          <cell r="V478">
            <v>2.2999999999999998</v>
          </cell>
          <cell r="W478">
            <v>1.7</v>
          </cell>
          <cell r="X478">
            <v>2.1</v>
          </cell>
          <cell r="Y478">
            <v>1.9</v>
          </cell>
          <cell r="Z478">
            <v>2.2999999999999998</v>
          </cell>
          <cell r="AA478">
            <v>2.2999999999999998</v>
          </cell>
          <cell r="AB478">
            <v>2.7</v>
          </cell>
          <cell r="AC478">
            <v>2.5</v>
          </cell>
          <cell r="AD478">
            <v>2.9</v>
          </cell>
          <cell r="AE478">
            <v>4.1500000000000004</v>
          </cell>
          <cell r="AF478">
            <v>4.6500000000000004</v>
          </cell>
          <cell r="AG478">
            <v>3.2</v>
          </cell>
          <cell r="AH478">
            <v>3.7</v>
          </cell>
          <cell r="AI478">
            <v>3.1</v>
          </cell>
          <cell r="AJ478">
            <v>3.5</v>
          </cell>
          <cell r="AK478">
            <v>2</v>
          </cell>
          <cell r="AL478">
            <v>2.5</v>
          </cell>
          <cell r="AM478">
            <v>1.9</v>
          </cell>
          <cell r="AN478">
            <v>2.2999999999999998</v>
          </cell>
          <cell r="AO478">
            <v>1.7999999999999998</v>
          </cell>
          <cell r="AP478">
            <v>2.2000000000000002</v>
          </cell>
          <cell r="AQ478">
            <v>2.4</v>
          </cell>
          <cell r="AR478">
            <v>2.8</v>
          </cell>
          <cell r="AS478">
            <v>4.4000000000000004</v>
          </cell>
          <cell r="AT478">
            <v>3.45</v>
          </cell>
          <cell r="AU478">
            <v>3.3</v>
          </cell>
          <cell r="AV478">
            <v>2.25</v>
          </cell>
          <cell r="AW478">
            <v>2.0999999999999996</v>
          </cell>
          <cell r="AX478">
            <v>2</v>
          </cell>
          <cell r="AY478">
            <v>2.5999999999999996</v>
          </cell>
          <cell r="AZ478">
            <v>0</v>
          </cell>
          <cell r="BA478">
            <v>0</v>
          </cell>
          <cell r="BB478">
            <v>0</v>
          </cell>
          <cell r="BC478">
            <v>0</v>
          </cell>
          <cell r="BD478">
            <v>-0.70000000000000018</v>
          </cell>
        </row>
        <row r="479">
          <cell r="A479">
            <v>37763</v>
          </cell>
          <cell r="C479">
            <v>3.75</v>
          </cell>
          <cell r="D479">
            <v>4.25</v>
          </cell>
          <cell r="E479">
            <v>4</v>
          </cell>
          <cell r="F479">
            <v>4.5</v>
          </cell>
          <cell r="G479">
            <v>3.3</v>
          </cell>
          <cell r="H479">
            <v>3.6</v>
          </cell>
          <cell r="I479">
            <v>3.6</v>
          </cell>
          <cell r="J479">
            <v>3.8</v>
          </cell>
          <cell r="K479">
            <v>2.9</v>
          </cell>
          <cell r="L479">
            <v>3.3</v>
          </cell>
          <cell r="M479">
            <v>3.1</v>
          </cell>
          <cell r="N479">
            <v>3.5</v>
          </cell>
          <cell r="O479">
            <v>2.2000000000000002</v>
          </cell>
          <cell r="P479">
            <v>2.5</v>
          </cell>
          <cell r="Q479">
            <v>2.4</v>
          </cell>
          <cell r="R479">
            <v>2.6</v>
          </cell>
          <cell r="S479">
            <v>2</v>
          </cell>
          <cell r="T479">
            <v>2.4</v>
          </cell>
          <cell r="U479">
            <v>2.2000000000000002</v>
          </cell>
          <cell r="V479">
            <v>2.6</v>
          </cell>
          <cell r="W479">
            <v>1.7</v>
          </cell>
          <cell r="X479">
            <v>2.1</v>
          </cell>
          <cell r="Y479">
            <v>1.9</v>
          </cell>
          <cell r="Z479">
            <v>2.2999999999999998</v>
          </cell>
          <cell r="AA479">
            <v>2.2999999999999998</v>
          </cell>
          <cell r="AB479">
            <v>2.7</v>
          </cell>
          <cell r="AC479">
            <v>2.5</v>
          </cell>
          <cell r="AD479">
            <v>2.9</v>
          </cell>
          <cell r="AE479">
            <v>3.875</v>
          </cell>
          <cell r="AF479">
            <v>4.375</v>
          </cell>
          <cell r="AG479">
            <v>3.45</v>
          </cell>
          <cell r="AH479">
            <v>3.7</v>
          </cell>
          <cell r="AI479">
            <v>3</v>
          </cell>
          <cell r="AJ479">
            <v>3.4</v>
          </cell>
          <cell r="AK479">
            <v>2.2999999999999998</v>
          </cell>
          <cell r="AL479">
            <v>2.5499999999999998</v>
          </cell>
          <cell r="AM479">
            <v>2.1</v>
          </cell>
          <cell r="AN479">
            <v>2.5</v>
          </cell>
          <cell r="AO479">
            <v>1.7999999999999998</v>
          </cell>
          <cell r="AP479">
            <v>2.2000000000000002</v>
          </cell>
          <cell r="AQ479">
            <v>2.4</v>
          </cell>
          <cell r="AR479">
            <v>2.8</v>
          </cell>
          <cell r="AS479">
            <v>4.125</v>
          </cell>
          <cell r="AT479">
            <v>3.5750000000000002</v>
          </cell>
          <cell r="AU479">
            <v>3.2</v>
          </cell>
          <cell r="AV479">
            <v>2.4249999999999998</v>
          </cell>
          <cell r="AW479">
            <v>2.2999999999999998</v>
          </cell>
          <cell r="AX479">
            <v>2</v>
          </cell>
          <cell r="AY479">
            <v>2.5999999999999996</v>
          </cell>
          <cell r="AZ479">
            <v>-0.27500000000000036</v>
          </cell>
          <cell r="BA479">
            <v>0.20000000000000018</v>
          </cell>
          <cell r="BB479">
            <v>0</v>
          </cell>
          <cell r="BC479">
            <v>0</v>
          </cell>
          <cell r="BD479">
            <v>-0.60000000000000053</v>
          </cell>
        </row>
        <row r="480">
          <cell r="A480">
            <v>37764</v>
          </cell>
          <cell r="C480">
            <v>3.75</v>
          </cell>
          <cell r="D480">
            <v>4.25</v>
          </cell>
          <cell r="E480">
            <v>4</v>
          </cell>
          <cell r="F480">
            <v>4.5</v>
          </cell>
          <cell r="G480">
            <v>3.3</v>
          </cell>
          <cell r="H480">
            <v>3.6</v>
          </cell>
          <cell r="I480">
            <v>3.6</v>
          </cell>
          <cell r="J480">
            <v>3.8</v>
          </cell>
          <cell r="K480">
            <v>2.9</v>
          </cell>
          <cell r="L480">
            <v>3.3</v>
          </cell>
          <cell r="M480">
            <v>3.1</v>
          </cell>
          <cell r="N480">
            <v>3.5</v>
          </cell>
          <cell r="O480">
            <v>2.2000000000000002</v>
          </cell>
          <cell r="P480">
            <v>2.5</v>
          </cell>
          <cell r="Q480">
            <v>2.4</v>
          </cell>
          <cell r="R480">
            <v>2.6</v>
          </cell>
          <cell r="S480">
            <v>2</v>
          </cell>
          <cell r="T480">
            <v>2.4</v>
          </cell>
          <cell r="U480">
            <v>2.2000000000000002</v>
          </cell>
          <cell r="V480">
            <v>2.6</v>
          </cell>
          <cell r="W480">
            <v>1.7</v>
          </cell>
          <cell r="X480">
            <v>2.1</v>
          </cell>
          <cell r="Y480">
            <v>1.9</v>
          </cell>
          <cell r="Z480">
            <v>2.2999999999999998</v>
          </cell>
          <cell r="AA480">
            <v>2.2999999999999998</v>
          </cell>
          <cell r="AB480">
            <v>2.7</v>
          </cell>
          <cell r="AC480">
            <v>2.5</v>
          </cell>
          <cell r="AD480">
            <v>2.9</v>
          </cell>
          <cell r="AE480">
            <v>3.875</v>
          </cell>
          <cell r="AF480">
            <v>4.375</v>
          </cell>
          <cell r="AG480">
            <v>3.45</v>
          </cell>
          <cell r="AH480">
            <v>3.7</v>
          </cell>
          <cell r="AI480">
            <v>3</v>
          </cell>
          <cell r="AJ480">
            <v>3.4</v>
          </cell>
          <cell r="AK480">
            <v>2.2999999999999998</v>
          </cell>
          <cell r="AL480">
            <v>2.5499999999999998</v>
          </cell>
          <cell r="AM480">
            <v>2.1</v>
          </cell>
          <cell r="AN480">
            <v>2.5</v>
          </cell>
          <cell r="AO480">
            <v>1.7999999999999998</v>
          </cell>
          <cell r="AP480">
            <v>2.2000000000000002</v>
          </cell>
          <cell r="AQ480">
            <v>2.4</v>
          </cell>
          <cell r="AR480">
            <v>2.8</v>
          </cell>
          <cell r="AS480">
            <v>4.125</v>
          </cell>
          <cell r="AT480">
            <v>3.5750000000000002</v>
          </cell>
          <cell r="AU480">
            <v>3.2</v>
          </cell>
          <cell r="AV480">
            <v>2.4249999999999998</v>
          </cell>
          <cell r="AW480">
            <v>2.2999999999999998</v>
          </cell>
          <cell r="AX480">
            <v>2</v>
          </cell>
          <cell r="AY480">
            <v>2.5999999999999996</v>
          </cell>
          <cell r="AZ480">
            <v>0</v>
          </cell>
          <cell r="BA480">
            <v>0</v>
          </cell>
          <cell r="BB480">
            <v>0</v>
          </cell>
          <cell r="BC480">
            <v>0</v>
          </cell>
          <cell r="BD480">
            <v>-0.60000000000000053</v>
          </cell>
        </row>
        <row r="481">
          <cell r="A481">
            <v>37765</v>
          </cell>
          <cell r="C481">
            <v>3</v>
          </cell>
          <cell r="D481">
            <v>3.5</v>
          </cell>
          <cell r="E481">
            <v>3.75</v>
          </cell>
          <cell r="F481">
            <v>4.25</v>
          </cell>
          <cell r="G481">
            <v>2.6</v>
          </cell>
          <cell r="H481">
            <v>3</v>
          </cell>
          <cell r="I481">
            <v>3</v>
          </cell>
          <cell r="J481">
            <v>3.5</v>
          </cell>
          <cell r="K481">
            <v>2.5</v>
          </cell>
          <cell r="L481">
            <v>3</v>
          </cell>
          <cell r="M481">
            <v>2.75</v>
          </cell>
          <cell r="N481">
            <v>3.25</v>
          </cell>
          <cell r="O481">
            <v>1.9</v>
          </cell>
          <cell r="P481">
            <v>2.2999999999999998</v>
          </cell>
          <cell r="Q481">
            <v>2.1</v>
          </cell>
          <cell r="R481">
            <v>2.5</v>
          </cell>
          <cell r="S481">
            <v>2</v>
          </cell>
          <cell r="T481">
            <v>2.4</v>
          </cell>
          <cell r="U481">
            <v>2.2000000000000002</v>
          </cell>
          <cell r="V481">
            <v>2.6</v>
          </cell>
          <cell r="W481">
            <v>1.7</v>
          </cell>
          <cell r="X481">
            <v>2.1</v>
          </cell>
          <cell r="Y481">
            <v>1.9</v>
          </cell>
          <cell r="Z481">
            <v>2.2999999999999998</v>
          </cell>
          <cell r="AA481">
            <v>2.2999999999999998</v>
          </cell>
          <cell r="AB481">
            <v>2.7</v>
          </cell>
          <cell r="AC481">
            <v>2.5</v>
          </cell>
          <cell r="AD481">
            <v>2.9</v>
          </cell>
          <cell r="AE481">
            <v>3.375</v>
          </cell>
          <cell r="AF481">
            <v>3.875</v>
          </cell>
          <cell r="AG481">
            <v>2.8</v>
          </cell>
          <cell r="AH481">
            <v>3.25</v>
          </cell>
          <cell r="AI481">
            <v>2.625</v>
          </cell>
          <cell r="AJ481">
            <v>3.125</v>
          </cell>
          <cell r="AK481">
            <v>2</v>
          </cell>
          <cell r="AL481">
            <v>2.4</v>
          </cell>
          <cell r="AM481">
            <v>2.1</v>
          </cell>
          <cell r="AN481">
            <v>2.5</v>
          </cell>
          <cell r="AO481">
            <v>1.7999999999999998</v>
          </cell>
          <cell r="AP481">
            <v>2.2000000000000002</v>
          </cell>
          <cell r="AQ481">
            <v>2.4</v>
          </cell>
          <cell r="AR481">
            <v>2.8</v>
          </cell>
          <cell r="AS481">
            <v>3.625</v>
          </cell>
          <cell r="AT481">
            <v>3.0249999999999999</v>
          </cell>
          <cell r="AU481">
            <v>2.875</v>
          </cell>
          <cell r="AV481">
            <v>2.2000000000000002</v>
          </cell>
          <cell r="AW481">
            <v>2.2999999999999998</v>
          </cell>
          <cell r="AX481">
            <v>2</v>
          </cell>
          <cell r="AY481">
            <v>2.5999999999999996</v>
          </cell>
          <cell r="AZ481">
            <v>-0.5</v>
          </cell>
          <cell r="BA481">
            <v>0</v>
          </cell>
          <cell r="BB481">
            <v>0</v>
          </cell>
          <cell r="BC481">
            <v>0</v>
          </cell>
          <cell r="BD481">
            <v>-0.27500000000000036</v>
          </cell>
        </row>
        <row r="482">
          <cell r="A482">
            <v>37766</v>
          </cell>
          <cell r="C482">
            <v>3</v>
          </cell>
          <cell r="D482">
            <v>3.5</v>
          </cell>
          <cell r="E482">
            <v>3.75</v>
          </cell>
          <cell r="F482">
            <v>4.25</v>
          </cell>
          <cell r="G482">
            <v>2.6</v>
          </cell>
          <cell r="H482">
            <v>3</v>
          </cell>
          <cell r="I482">
            <v>3</v>
          </cell>
          <cell r="J482">
            <v>3.5</v>
          </cell>
          <cell r="K482">
            <v>2.5</v>
          </cell>
          <cell r="L482">
            <v>3</v>
          </cell>
          <cell r="M482">
            <v>2.75</v>
          </cell>
          <cell r="N482">
            <v>3.25</v>
          </cell>
          <cell r="O482">
            <v>1.9</v>
          </cell>
          <cell r="P482">
            <v>2.2999999999999998</v>
          </cell>
          <cell r="Q482">
            <v>2.1</v>
          </cell>
          <cell r="R482">
            <v>2.5</v>
          </cell>
          <cell r="S482">
            <v>2</v>
          </cell>
          <cell r="T482">
            <v>2.4</v>
          </cell>
          <cell r="U482">
            <v>2.2000000000000002</v>
          </cell>
          <cell r="V482">
            <v>2.6</v>
          </cell>
          <cell r="W482">
            <v>1.7</v>
          </cell>
          <cell r="X482">
            <v>2.1</v>
          </cell>
          <cell r="Y482">
            <v>1.9</v>
          </cell>
          <cell r="Z482">
            <v>2.2999999999999998</v>
          </cell>
          <cell r="AA482">
            <v>2.2999999999999998</v>
          </cell>
          <cell r="AB482">
            <v>2.7</v>
          </cell>
          <cell r="AC482">
            <v>2.5</v>
          </cell>
          <cell r="AD482">
            <v>2.9</v>
          </cell>
          <cell r="AE482">
            <v>3.375</v>
          </cell>
          <cell r="AF482">
            <v>3.875</v>
          </cell>
          <cell r="AG482">
            <v>2.8</v>
          </cell>
          <cell r="AH482">
            <v>3.25</v>
          </cell>
          <cell r="AI482">
            <v>2.625</v>
          </cell>
          <cell r="AJ482">
            <v>3.125</v>
          </cell>
          <cell r="AK482">
            <v>2</v>
          </cell>
          <cell r="AL482">
            <v>2.4</v>
          </cell>
          <cell r="AM482">
            <v>2.1</v>
          </cell>
          <cell r="AN482">
            <v>2.5</v>
          </cell>
          <cell r="AO482">
            <v>1.7999999999999998</v>
          </cell>
          <cell r="AP482">
            <v>2.2000000000000002</v>
          </cell>
          <cell r="AQ482">
            <v>2.4</v>
          </cell>
          <cell r="AR482">
            <v>2.8</v>
          </cell>
          <cell r="AS482">
            <v>3.625</v>
          </cell>
          <cell r="AT482">
            <v>3.0249999999999999</v>
          </cell>
          <cell r="AU482">
            <v>2.875</v>
          </cell>
          <cell r="AV482">
            <v>2.2000000000000002</v>
          </cell>
          <cell r="AW482">
            <v>2.2999999999999998</v>
          </cell>
          <cell r="AX482">
            <v>2</v>
          </cell>
          <cell r="AY482">
            <v>2.5999999999999996</v>
          </cell>
          <cell r="AZ482">
            <v>0</v>
          </cell>
          <cell r="BA482">
            <v>0</v>
          </cell>
          <cell r="BB482">
            <v>0</v>
          </cell>
          <cell r="BC482">
            <v>0</v>
          </cell>
          <cell r="BD482">
            <v>-0.27500000000000036</v>
          </cell>
        </row>
        <row r="483">
          <cell r="A483">
            <v>37767</v>
          </cell>
          <cell r="C483">
            <v>1.5</v>
          </cell>
          <cell r="D483">
            <v>2</v>
          </cell>
          <cell r="E483">
            <v>2.25</v>
          </cell>
          <cell r="F483">
            <v>2.5</v>
          </cell>
          <cell r="G483">
            <v>1.6</v>
          </cell>
          <cell r="H483">
            <v>2</v>
          </cell>
          <cell r="I483">
            <v>2.2999999999999998</v>
          </cell>
          <cell r="J483">
            <v>2.75</v>
          </cell>
          <cell r="K483">
            <v>1.7</v>
          </cell>
          <cell r="L483">
            <v>2.2000000000000002</v>
          </cell>
          <cell r="M483">
            <v>2.1</v>
          </cell>
          <cell r="N483">
            <v>2.6</v>
          </cell>
          <cell r="O483">
            <v>1.8</v>
          </cell>
          <cell r="P483">
            <v>2.2000000000000002</v>
          </cell>
          <cell r="Q483">
            <v>2</v>
          </cell>
          <cell r="R483">
            <v>2.4</v>
          </cell>
          <cell r="S483">
            <v>1.9</v>
          </cell>
          <cell r="T483">
            <v>2.2999999999999998</v>
          </cell>
          <cell r="U483">
            <v>2.1</v>
          </cell>
          <cell r="V483">
            <v>2.5</v>
          </cell>
          <cell r="W483">
            <v>1.7</v>
          </cell>
          <cell r="X483">
            <v>2.1</v>
          </cell>
          <cell r="Y483">
            <v>1.9</v>
          </cell>
          <cell r="Z483">
            <v>2.2999999999999998</v>
          </cell>
          <cell r="AA483">
            <v>2.2999999999999998</v>
          </cell>
          <cell r="AB483">
            <v>2.7</v>
          </cell>
          <cell r="AC483">
            <v>2.5</v>
          </cell>
          <cell r="AD483">
            <v>2.9</v>
          </cell>
          <cell r="AE483">
            <v>1.875</v>
          </cell>
          <cell r="AF483">
            <v>2.25</v>
          </cell>
          <cell r="AG483">
            <v>1.95</v>
          </cell>
          <cell r="AH483">
            <v>2.375</v>
          </cell>
          <cell r="AI483">
            <v>1.9</v>
          </cell>
          <cell r="AJ483">
            <v>2.4000000000000004</v>
          </cell>
          <cell r="AK483">
            <v>1.9</v>
          </cell>
          <cell r="AL483">
            <v>2.2999999999999998</v>
          </cell>
          <cell r="AM483">
            <v>2</v>
          </cell>
          <cell r="AN483">
            <v>2.4</v>
          </cell>
          <cell r="AO483">
            <v>1.7999999999999998</v>
          </cell>
          <cell r="AP483">
            <v>2.2000000000000002</v>
          </cell>
          <cell r="AQ483">
            <v>2.4</v>
          </cell>
          <cell r="AR483">
            <v>2.8</v>
          </cell>
          <cell r="AS483">
            <v>2.0625</v>
          </cell>
          <cell r="AT483">
            <v>2.1625000000000001</v>
          </cell>
          <cell r="AU483">
            <v>2.1500000000000004</v>
          </cell>
          <cell r="AV483">
            <v>2.0999999999999996</v>
          </cell>
          <cell r="AW483">
            <v>2.2000000000000002</v>
          </cell>
          <cell r="AX483">
            <v>2</v>
          </cell>
          <cell r="AY483">
            <v>2.5999999999999996</v>
          </cell>
          <cell r="AZ483">
            <v>-1.5625</v>
          </cell>
          <cell r="BA483">
            <v>-9.9999999999999645E-2</v>
          </cell>
          <cell r="BB483">
            <v>0</v>
          </cell>
          <cell r="BC483">
            <v>0</v>
          </cell>
          <cell r="BD483">
            <v>0.44999999999999929</v>
          </cell>
        </row>
        <row r="484">
          <cell r="A484">
            <v>37768</v>
          </cell>
          <cell r="C484">
            <v>1</v>
          </cell>
          <cell r="D484">
            <v>1.5</v>
          </cell>
          <cell r="E484">
            <v>1.25</v>
          </cell>
          <cell r="F484">
            <v>1.75</v>
          </cell>
          <cell r="G484">
            <v>1.2</v>
          </cell>
          <cell r="H484">
            <v>1.6</v>
          </cell>
          <cell r="I484">
            <v>1.4</v>
          </cell>
          <cell r="J484">
            <v>1.8</v>
          </cell>
          <cell r="K484">
            <v>1.5</v>
          </cell>
          <cell r="L484">
            <v>1.9</v>
          </cell>
          <cell r="M484">
            <v>1.7</v>
          </cell>
          <cell r="N484">
            <v>2.1</v>
          </cell>
          <cell r="O484">
            <v>1.6</v>
          </cell>
          <cell r="P484">
            <v>2</v>
          </cell>
          <cell r="Q484">
            <v>1.8</v>
          </cell>
          <cell r="R484">
            <v>2.2000000000000002</v>
          </cell>
          <cell r="S484">
            <v>1.9</v>
          </cell>
          <cell r="T484">
            <v>2.2000000000000002</v>
          </cell>
          <cell r="U484">
            <v>2.1</v>
          </cell>
          <cell r="V484">
            <v>2.5</v>
          </cell>
          <cell r="W484">
            <v>1.7</v>
          </cell>
          <cell r="X484">
            <v>2.1</v>
          </cell>
          <cell r="Y484">
            <v>1.9</v>
          </cell>
          <cell r="Z484">
            <v>2.2999999999999998</v>
          </cell>
          <cell r="AA484">
            <v>2.2999999999999998</v>
          </cell>
          <cell r="AB484">
            <v>2.7</v>
          </cell>
          <cell r="AC484">
            <v>2.5</v>
          </cell>
          <cell r="AD484">
            <v>2.9</v>
          </cell>
          <cell r="AE484">
            <v>1.125</v>
          </cell>
          <cell r="AF484">
            <v>1.625</v>
          </cell>
          <cell r="AG484">
            <v>1.2999999999999998</v>
          </cell>
          <cell r="AH484">
            <v>1.7000000000000002</v>
          </cell>
          <cell r="AI484">
            <v>1.6</v>
          </cell>
          <cell r="AJ484">
            <v>2</v>
          </cell>
          <cell r="AK484">
            <v>1.7000000000000002</v>
          </cell>
          <cell r="AL484">
            <v>2.1</v>
          </cell>
          <cell r="AM484">
            <v>2</v>
          </cell>
          <cell r="AN484">
            <v>2.35</v>
          </cell>
          <cell r="AO484">
            <v>1.7999999999999998</v>
          </cell>
          <cell r="AP484">
            <v>2.2000000000000002</v>
          </cell>
          <cell r="AQ484">
            <v>2.4</v>
          </cell>
          <cell r="AR484">
            <v>2.8</v>
          </cell>
          <cell r="AS484">
            <v>1.375</v>
          </cell>
          <cell r="AT484">
            <v>1.5</v>
          </cell>
          <cell r="AU484">
            <v>1.8</v>
          </cell>
          <cell r="AV484">
            <v>1.9000000000000001</v>
          </cell>
          <cell r="AW484">
            <v>2.1749999999999998</v>
          </cell>
          <cell r="AX484">
            <v>2</v>
          </cell>
          <cell r="AY484">
            <v>2.5999999999999996</v>
          </cell>
          <cell r="AZ484">
            <v>-0.6875</v>
          </cell>
          <cell r="BA484">
            <v>-2.5000000000000355E-2</v>
          </cell>
          <cell r="BB484">
            <v>0</v>
          </cell>
          <cell r="BC484">
            <v>0</v>
          </cell>
          <cell r="BD484">
            <v>0.7999999999999996</v>
          </cell>
        </row>
        <row r="485">
          <cell r="A485">
            <v>37769</v>
          </cell>
          <cell r="C485">
            <v>1</v>
          </cell>
          <cell r="D485">
            <v>1.4</v>
          </cell>
          <cell r="E485">
            <v>1.2</v>
          </cell>
          <cell r="F485">
            <v>1.6</v>
          </cell>
          <cell r="G485">
            <v>1.1000000000000001</v>
          </cell>
          <cell r="H485">
            <v>1.4</v>
          </cell>
          <cell r="I485">
            <v>1.25</v>
          </cell>
          <cell r="J485">
            <v>1.6</v>
          </cell>
          <cell r="K485">
            <v>1.4</v>
          </cell>
          <cell r="L485">
            <v>1.8</v>
          </cell>
          <cell r="M485">
            <v>1.6</v>
          </cell>
          <cell r="N485">
            <v>2</v>
          </cell>
          <cell r="O485">
            <v>1.4</v>
          </cell>
          <cell r="P485">
            <v>1.8</v>
          </cell>
          <cell r="Q485">
            <v>1.6</v>
          </cell>
          <cell r="R485">
            <v>2</v>
          </cell>
          <cell r="S485">
            <v>1.7</v>
          </cell>
          <cell r="T485">
            <v>2.1</v>
          </cell>
          <cell r="U485">
            <v>1.9</v>
          </cell>
          <cell r="V485">
            <v>2.2999999999999998</v>
          </cell>
          <cell r="W485">
            <v>1.7</v>
          </cell>
          <cell r="X485">
            <v>2.1</v>
          </cell>
          <cell r="Y485">
            <v>1.9</v>
          </cell>
          <cell r="Z485">
            <v>2.2999999999999998</v>
          </cell>
          <cell r="AA485">
            <v>2.2999999999999998</v>
          </cell>
          <cell r="AB485">
            <v>2.7</v>
          </cell>
          <cell r="AC485">
            <v>2.5</v>
          </cell>
          <cell r="AD485">
            <v>2.9</v>
          </cell>
          <cell r="AE485">
            <v>1.1000000000000001</v>
          </cell>
          <cell r="AF485">
            <v>1.5</v>
          </cell>
          <cell r="AG485">
            <v>1.175</v>
          </cell>
          <cell r="AH485">
            <v>1.5</v>
          </cell>
          <cell r="AI485">
            <v>1.5</v>
          </cell>
          <cell r="AJ485">
            <v>1.9</v>
          </cell>
          <cell r="AK485">
            <v>1.5</v>
          </cell>
          <cell r="AL485">
            <v>1.9</v>
          </cell>
          <cell r="AM485">
            <v>1.7999999999999998</v>
          </cell>
          <cell r="AN485">
            <v>2.2000000000000002</v>
          </cell>
          <cell r="AO485">
            <v>1.7999999999999998</v>
          </cell>
          <cell r="AP485">
            <v>2.2000000000000002</v>
          </cell>
          <cell r="AQ485">
            <v>2.4</v>
          </cell>
          <cell r="AR485">
            <v>2.8</v>
          </cell>
          <cell r="AS485">
            <v>1.3</v>
          </cell>
          <cell r="AT485">
            <v>1.3374999999999999</v>
          </cell>
          <cell r="AU485">
            <v>1.7</v>
          </cell>
          <cell r="AV485">
            <v>1.7</v>
          </cell>
          <cell r="AW485">
            <v>2</v>
          </cell>
          <cell r="AX485">
            <v>2</v>
          </cell>
          <cell r="AY485">
            <v>2.5999999999999996</v>
          </cell>
          <cell r="AZ485">
            <v>-7.4999999999999956E-2</v>
          </cell>
          <cell r="BA485">
            <v>-0.17499999999999982</v>
          </cell>
          <cell r="BB485">
            <v>0</v>
          </cell>
          <cell r="BC485">
            <v>0</v>
          </cell>
          <cell r="BD485">
            <v>0.89999999999999969</v>
          </cell>
        </row>
        <row r="486">
          <cell r="A486">
            <v>37770</v>
          </cell>
          <cell r="C486">
            <v>1</v>
          </cell>
          <cell r="D486">
            <v>0.75</v>
          </cell>
          <cell r="E486">
            <v>1</v>
          </cell>
          <cell r="F486">
            <v>1.25</v>
          </cell>
          <cell r="G486">
            <v>0.9</v>
          </cell>
          <cell r="H486">
            <v>1.1000000000000001</v>
          </cell>
          <cell r="I486">
            <v>1.4</v>
          </cell>
          <cell r="J486">
            <v>1.6</v>
          </cell>
          <cell r="K486">
            <v>1.1000000000000001</v>
          </cell>
          <cell r="L486">
            <v>1.5</v>
          </cell>
          <cell r="M486">
            <v>1.3</v>
          </cell>
          <cell r="N486">
            <v>1.7</v>
          </cell>
          <cell r="O486">
            <v>1.4</v>
          </cell>
          <cell r="P486">
            <v>1.8</v>
          </cell>
          <cell r="Q486">
            <v>1.6</v>
          </cell>
          <cell r="R486">
            <v>2</v>
          </cell>
          <cell r="S486">
            <v>1.6</v>
          </cell>
          <cell r="T486">
            <v>2</v>
          </cell>
          <cell r="U486">
            <v>1.8</v>
          </cell>
          <cell r="V486">
            <v>2.2000000000000002</v>
          </cell>
          <cell r="W486">
            <v>1.7</v>
          </cell>
          <cell r="X486">
            <v>2.1</v>
          </cell>
          <cell r="Y486">
            <v>1.9</v>
          </cell>
          <cell r="Z486">
            <v>2.2999999999999998</v>
          </cell>
          <cell r="AA486">
            <v>2.2999999999999998</v>
          </cell>
          <cell r="AB486">
            <v>2.7</v>
          </cell>
          <cell r="AC486">
            <v>2.5</v>
          </cell>
          <cell r="AD486">
            <v>2.9</v>
          </cell>
          <cell r="AE486">
            <v>1</v>
          </cell>
          <cell r="AF486">
            <v>1</v>
          </cell>
          <cell r="AG486">
            <v>1.1499999999999999</v>
          </cell>
          <cell r="AH486">
            <v>1.35</v>
          </cell>
          <cell r="AI486">
            <v>1.2000000000000002</v>
          </cell>
          <cell r="AJ486">
            <v>1.6</v>
          </cell>
          <cell r="AK486">
            <v>1.5</v>
          </cell>
          <cell r="AL486">
            <v>1.9</v>
          </cell>
          <cell r="AM486">
            <v>1.7000000000000002</v>
          </cell>
          <cell r="AN486">
            <v>2.1</v>
          </cell>
          <cell r="AO486">
            <v>1.7999999999999998</v>
          </cell>
          <cell r="AP486">
            <v>2.2000000000000002</v>
          </cell>
          <cell r="AQ486">
            <v>2.4</v>
          </cell>
          <cell r="AR486">
            <v>2.8</v>
          </cell>
          <cell r="AS486">
            <v>1</v>
          </cell>
          <cell r="AT486">
            <v>1.25</v>
          </cell>
          <cell r="AU486">
            <v>1.4000000000000001</v>
          </cell>
          <cell r="AV486">
            <v>1.7</v>
          </cell>
          <cell r="AW486">
            <v>1.9000000000000001</v>
          </cell>
          <cell r="AX486">
            <v>2</v>
          </cell>
          <cell r="AY486">
            <v>2.5999999999999996</v>
          </cell>
          <cell r="AZ486">
            <v>-0.30000000000000004</v>
          </cell>
          <cell r="BA486">
            <v>-9.9999999999999867E-2</v>
          </cell>
          <cell r="BB486">
            <v>0</v>
          </cell>
          <cell r="BC486">
            <v>0</v>
          </cell>
          <cell r="BD486">
            <v>1.1999999999999995</v>
          </cell>
        </row>
        <row r="487">
          <cell r="A487">
            <v>37771</v>
          </cell>
          <cell r="C487">
            <v>0.25</v>
          </cell>
          <cell r="D487">
            <v>0.7</v>
          </cell>
          <cell r="E487">
            <v>0.45</v>
          </cell>
          <cell r="F487">
            <v>0.9</v>
          </cell>
          <cell r="G487">
            <v>0.4</v>
          </cell>
          <cell r="H487">
            <v>1</v>
          </cell>
          <cell r="I487">
            <v>0.7</v>
          </cell>
          <cell r="J487">
            <v>1.1000000000000001</v>
          </cell>
          <cell r="K487">
            <v>0.6</v>
          </cell>
          <cell r="L487">
            <v>1</v>
          </cell>
          <cell r="M487">
            <v>0.8</v>
          </cell>
          <cell r="N487">
            <v>1.2</v>
          </cell>
          <cell r="O487">
            <v>0.9</v>
          </cell>
          <cell r="P487">
            <v>1.2</v>
          </cell>
          <cell r="Q487">
            <v>1.1000000000000001</v>
          </cell>
          <cell r="R487">
            <v>1.3</v>
          </cell>
          <cell r="S487">
            <v>1.5</v>
          </cell>
          <cell r="T487">
            <v>1.9</v>
          </cell>
          <cell r="U487">
            <v>1.7</v>
          </cell>
          <cell r="V487">
            <v>2.1</v>
          </cell>
          <cell r="W487">
            <v>1.7</v>
          </cell>
          <cell r="X487">
            <v>2.1</v>
          </cell>
          <cell r="Y487">
            <v>1.9</v>
          </cell>
          <cell r="Z487">
            <v>2.2999999999999998</v>
          </cell>
          <cell r="AA487">
            <v>2.2999999999999998</v>
          </cell>
          <cell r="AB487">
            <v>2.7</v>
          </cell>
          <cell r="AC487">
            <v>2.5</v>
          </cell>
          <cell r="AD487">
            <v>2.9</v>
          </cell>
          <cell r="AE487">
            <v>0.35</v>
          </cell>
          <cell r="AF487">
            <v>0.8</v>
          </cell>
          <cell r="AG487">
            <v>0.55000000000000004</v>
          </cell>
          <cell r="AH487">
            <v>1.05</v>
          </cell>
          <cell r="AI487">
            <v>0.7</v>
          </cell>
          <cell r="AJ487">
            <v>1.1000000000000001</v>
          </cell>
          <cell r="AK487">
            <v>1</v>
          </cell>
          <cell r="AL487">
            <v>1.25</v>
          </cell>
          <cell r="AM487">
            <v>1.6</v>
          </cell>
          <cell r="AN487">
            <v>2</v>
          </cell>
          <cell r="AO487">
            <v>1.7999999999999998</v>
          </cell>
          <cell r="AP487">
            <v>2.2000000000000002</v>
          </cell>
          <cell r="AQ487">
            <v>2.4</v>
          </cell>
          <cell r="AR487">
            <v>2.8</v>
          </cell>
          <cell r="AS487">
            <v>0.57499999999999996</v>
          </cell>
          <cell r="AT487">
            <v>0.8</v>
          </cell>
          <cell r="AU487">
            <v>0.9</v>
          </cell>
          <cell r="AV487">
            <v>1.125</v>
          </cell>
          <cell r="AW487">
            <v>1.8</v>
          </cell>
          <cell r="AX487">
            <v>2</v>
          </cell>
          <cell r="AY487">
            <v>2.5999999999999996</v>
          </cell>
          <cell r="AZ487">
            <v>-0.42500000000000004</v>
          </cell>
          <cell r="BA487">
            <v>-0.10000000000000009</v>
          </cell>
          <cell r="BB487">
            <v>0</v>
          </cell>
          <cell r="BC487">
            <v>0</v>
          </cell>
          <cell r="BD487">
            <v>1.6999999999999997</v>
          </cell>
        </row>
        <row r="488">
          <cell r="A488">
            <v>37772</v>
          </cell>
          <cell r="C488">
            <v>0.25</v>
          </cell>
          <cell r="D488">
            <v>0.7</v>
          </cell>
          <cell r="E488">
            <v>0.45</v>
          </cell>
          <cell r="F488">
            <v>0.9</v>
          </cell>
          <cell r="G488">
            <v>0.4</v>
          </cell>
          <cell r="H488">
            <v>1</v>
          </cell>
          <cell r="I488">
            <v>0.7</v>
          </cell>
          <cell r="J488">
            <v>1.1000000000000001</v>
          </cell>
          <cell r="K488">
            <v>0.6</v>
          </cell>
          <cell r="L488">
            <v>1</v>
          </cell>
          <cell r="M488">
            <v>0.8</v>
          </cell>
          <cell r="N488">
            <v>1.2</v>
          </cell>
          <cell r="O488">
            <v>0.9</v>
          </cell>
          <cell r="P488">
            <v>1.2</v>
          </cell>
          <cell r="Q488">
            <v>1.1000000000000001</v>
          </cell>
          <cell r="R488">
            <v>1.3</v>
          </cell>
          <cell r="S488">
            <v>1.5</v>
          </cell>
          <cell r="T488">
            <v>1.9</v>
          </cell>
          <cell r="U488">
            <v>1.7</v>
          </cell>
          <cell r="V488">
            <v>2.1</v>
          </cell>
          <cell r="W488">
            <v>1.7</v>
          </cell>
          <cell r="X488">
            <v>2.1</v>
          </cell>
          <cell r="Y488">
            <v>1.9</v>
          </cell>
          <cell r="Z488">
            <v>2.2999999999999998</v>
          </cell>
          <cell r="AA488">
            <v>2.2999999999999998</v>
          </cell>
          <cell r="AB488">
            <v>2.7</v>
          </cell>
          <cell r="AC488">
            <v>2.5</v>
          </cell>
          <cell r="AD488">
            <v>2.9</v>
          </cell>
          <cell r="AE488">
            <v>0.35</v>
          </cell>
          <cell r="AF488">
            <v>0.8</v>
          </cell>
          <cell r="AG488">
            <v>0.55000000000000004</v>
          </cell>
          <cell r="AH488">
            <v>1.05</v>
          </cell>
          <cell r="AI488">
            <v>0.7</v>
          </cell>
          <cell r="AJ488">
            <v>1.1000000000000001</v>
          </cell>
          <cell r="AK488">
            <v>1</v>
          </cell>
          <cell r="AL488">
            <v>1.25</v>
          </cell>
          <cell r="AM488">
            <v>1.6</v>
          </cell>
          <cell r="AN488">
            <v>2</v>
          </cell>
          <cell r="AO488">
            <v>1.7999999999999998</v>
          </cell>
          <cell r="AP488">
            <v>2.2000000000000002</v>
          </cell>
          <cell r="AQ488">
            <v>2.4</v>
          </cell>
          <cell r="AR488">
            <v>2.8</v>
          </cell>
          <cell r="AS488">
            <v>0.57499999999999996</v>
          </cell>
          <cell r="AT488">
            <v>0.8</v>
          </cell>
          <cell r="AU488">
            <v>0.9</v>
          </cell>
          <cell r="AV488">
            <v>1.125</v>
          </cell>
          <cell r="AW488">
            <v>1.8</v>
          </cell>
          <cell r="AX488">
            <v>2</v>
          </cell>
          <cell r="AY488">
            <v>2.5999999999999996</v>
          </cell>
          <cell r="AZ488">
            <v>0</v>
          </cell>
          <cell r="BA488">
            <v>0</v>
          </cell>
          <cell r="BB488">
            <v>0</v>
          </cell>
          <cell r="BC488">
            <v>0</v>
          </cell>
          <cell r="BD488">
            <v>1.6999999999999997</v>
          </cell>
        </row>
        <row r="489">
          <cell r="A489">
            <v>37773</v>
          </cell>
          <cell r="C489">
            <v>0.25</v>
          </cell>
          <cell r="D489">
            <v>0.7</v>
          </cell>
          <cell r="E489">
            <v>0.45</v>
          </cell>
          <cell r="F489">
            <v>0.9</v>
          </cell>
          <cell r="G489">
            <v>0.4</v>
          </cell>
          <cell r="H489">
            <v>1</v>
          </cell>
          <cell r="I489">
            <v>0.7</v>
          </cell>
          <cell r="J489">
            <v>1.1000000000000001</v>
          </cell>
          <cell r="K489">
            <v>0.6</v>
          </cell>
          <cell r="L489">
            <v>1</v>
          </cell>
          <cell r="M489">
            <v>0.8</v>
          </cell>
          <cell r="N489">
            <v>1.2</v>
          </cell>
          <cell r="O489">
            <v>0.9</v>
          </cell>
          <cell r="P489">
            <v>1.2</v>
          </cell>
          <cell r="Q489">
            <v>1.1000000000000001</v>
          </cell>
          <cell r="R489">
            <v>1.3</v>
          </cell>
          <cell r="S489">
            <v>1.5</v>
          </cell>
          <cell r="T489">
            <v>1.9</v>
          </cell>
          <cell r="U489">
            <v>1.7</v>
          </cell>
          <cell r="V489">
            <v>2.1</v>
          </cell>
          <cell r="W489">
            <v>1.7</v>
          </cell>
          <cell r="X489">
            <v>2.1</v>
          </cell>
          <cell r="Y489">
            <v>1.9</v>
          </cell>
          <cell r="Z489">
            <v>2.2999999999999998</v>
          </cell>
          <cell r="AA489">
            <v>2.2999999999999998</v>
          </cell>
          <cell r="AB489">
            <v>2.7</v>
          </cell>
          <cell r="AC489">
            <v>2.5</v>
          </cell>
          <cell r="AD489">
            <v>2.9</v>
          </cell>
          <cell r="AE489">
            <v>0.35</v>
          </cell>
          <cell r="AF489">
            <v>0.8</v>
          </cell>
          <cell r="AG489">
            <v>0.55000000000000004</v>
          </cell>
          <cell r="AH489">
            <v>1.05</v>
          </cell>
          <cell r="AI489">
            <v>0.7</v>
          </cell>
          <cell r="AJ489">
            <v>1.1000000000000001</v>
          </cell>
          <cell r="AK489">
            <v>1</v>
          </cell>
          <cell r="AL489">
            <v>1.25</v>
          </cell>
          <cell r="AM489">
            <v>1.6</v>
          </cell>
          <cell r="AN489">
            <v>2</v>
          </cell>
          <cell r="AO489">
            <v>1.7999999999999998</v>
          </cell>
          <cell r="AP489">
            <v>2.2000000000000002</v>
          </cell>
          <cell r="AQ489">
            <v>2.4</v>
          </cell>
          <cell r="AR489">
            <v>2.8</v>
          </cell>
          <cell r="AS489">
            <v>0.57499999999999996</v>
          </cell>
          <cell r="AT489">
            <v>0.8</v>
          </cell>
          <cell r="AU489">
            <v>0.9</v>
          </cell>
          <cell r="AV489">
            <v>1.125</v>
          </cell>
          <cell r="AW489">
            <v>1.8</v>
          </cell>
          <cell r="AX489">
            <v>2</v>
          </cell>
          <cell r="AY489">
            <v>2.5999999999999996</v>
          </cell>
          <cell r="AZ489">
            <v>0</v>
          </cell>
          <cell r="BA489">
            <v>0</v>
          </cell>
          <cell r="BB489">
            <v>0</v>
          </cell>
          <cell r="BC489">
            <v>0</v>
          </cell>
          <cell r="BD489">
            <v>1.6999999999999997</v>
          </cell>
        </row>
        <row r="490">
          <cell r="A490">
            <v>37774</v>
          </cell>
          <cell r="C490">
            <v>0.25</v>
          </cell>
          <cell r="D490">
            <v>0.7</v>
          </cell>
          <cell r="E490">
            <v>0.45</v>
          </cell>
          <cell r="F490">
            <v>0.9</v>
          </cell>
          <cell r="G490">
            <v>0.4</v>
          </cell>
          <cell r="H490">
            <v>1</v>
          </cell>
          <cell r="I490">
            <v>0.7</v>
          </cell>
          <cell r="J490">
            <v>1.1000000000000001</v>
          </cell>
          <cell r="K490">
            <v>0.6</v>
          </cell>
          <cell r="L490">
            <v>1</v>
          </cell>
          <cell r="M490">
            <v>0.8</v>
          </cell>
          <cell r="N490">
            <v>1.2</v>
          </cell>
          <cell r="O490">
            <v>0.9</v>
          </cell>
          <cell r="P490">
            <v>1.2</v>
          </cell>
          <cell r="Q490">
            <v>1.1000000000000001</v>
          </cell>
          <cell r="R490">
            <v>1.3</v>
          </cell>
          <cell r="S490">
            <v>1.5</v>
          </cell>
          <cell r="T490">
            <v>1.9</v>
          </cell>
          <cell r="U490">
            <v>1.7</v>
          </cell>
          <cell r="V490">
            <v>2.1</v>
          </cell>
          <cell r="W490">
            <v>1.7</v>
          </cell>
          <cell r="X490">
            <v>2.1</v>
          </cell>
          <cell r="Y490">
            <v>1.9</v>
          </cell>
          <cell r="Z490">
            <v>2.2999999999999998</v>
          </cell>
          <cell r="AA490">
            <v>2.2999999999999998</v>
          </cell>
          <cell r="AB490">
            <v>2.7</v>
          </cell>
          <cell r="AC490">
            <v>2.5</v>
          </cell>
          <cell r="AD490">
            <v>2.9</v>
          </cell>
          <cell r="AE490">
            <v>0.35</v>
          </cell>
          <cell r="AF490">
            <v>0.8</v>
          </cell>
          <cell r="AG490">
            <v>0.55000000000000004</v>
          </cell>
          <cell r="AH490">
            <v>1.05</v>
          </cell>
          <cell r="AI490">
            <v>0.7</v>
          </cell>
          <cell r="AJ490">
            <v>1.1000000000000001</v>
          </cell>
          <cell r="AK490">
            <v>1</v>
          </cell>
          <cell r="AL490">
            <v>1.25</v>
          </cell>
          <cell r="AM490">
            <v>1.6</v>
          </cell>
          <cell r="AN490">
            <v>2</v>
          </cell>
          <cell r="AO490">
            <v>1.7999999999999998</v>
          </cell>
          <cell r="AP490">
            <v>2.2000000000000002</v>
          </cell>
          <cell r="AQ490">
            <v>2.4</v>
          </cell>
          <cell r="AR490">
            <v>2.8</v>
          </cell>
          <cell r="AS490">
            <v>0.57499999999999996</v>
          </cell>
          <cell r="AT490">
            <v>0.8</v>
          </cell>
          <cell r="AU490">
            <v>0.9</v>
          </cell>
          <cell r="AV490">
            <v>1.125</v>
          </cell>
          <cell r="AW490">
            <v>1.8</v>
          </cell>
          <cell r="AX490">
            <v>2</v>
          </cell>
          <cell r="AY490">
            <v>2.5999999999999996</v>
          </cell>
          <cell r="AZ490">
            <v>0</v>
          </cell>
          <cell r="BA490">
            <v>0</v>
          </cell>
          <cell r="BB490">
            <v>0</v>
          </cell>
          <cell r="BC490">
            <v>0</v>
          </cell>
          <cell r="BD490">
            <v>1.6999999999999997</v>
          </cell>
        </row>
        <row r="491">
          <cell r="A491">
            <v>37775</v>
          </cell>
          <cell r="C491">
            <v>0.2</v>
          </cell>
          <cell r="D491">
            <v>0.3</v>
          </cell>
          <cell r="E491">
            <v>0.5</v>
          </cell>
          <cell r="F491">
            <v>1</v>
          </cell>
          <cell r="G491">
            <v>0.5</v>
          </cell>
          <cell r="H491">
            <v>1</v>
          </cell>
          <cell r="I491">
            <v>0.8</v>
          </cell>
          <cell r="J491">
            <v>1.3</v>
          </cell>
          <cell r="K491">
            <v>0.7</v>
          </cell>
          <cell r="L491">
            <v>1.2</v>
          </cell>
          <cell r="M491">
            <v>0.9</v>
          </cell>
          <cell r="N491">
            <v>1.4</v>
          </cell>
          <cell r="O491">
            <v>1.1000000000000001</v>
          </cell>
          <cell r="P491">
            <v>1.6</v>
          </cell>
          <cell r="Q491">
            <v>1.3</v>
          </cell>
          <cell r="R491">
            <v>1.8</v>
          </cell>
          <cell r="S491">
            <v>1.4</v>
          </cell>
          <cell r="T491">
            <v>1.9</v>
          </cell>
          <cell r="U491">
            <v>1.6</v>
          </cell>
          <cell r="V491">
            <v>2.1</v>
          </cell>
          <cell r="W491">
            <v>1.7</v>
          </cell>
          <cell r="X491">
            <v>2.1</v>
          </cell>
          <cell r="Y491">
            <v>1.9</v>
          </cell>
          <cell r="Z491">
            <v>2.2999999999999998</v>
          </cell>
          <cell r="AA491">
            <v>2.2999999999999998</v>
          </cell>
          <cell r="AB491">
            <v>2.7</v>
          </cell>
          <cell r="AC491">
            <v>2.5</v>
          </cell>
          <cell r="AD491">
            <v>2.9</v>
          </cell>
          <cell r="AE491">
            <v>0.35</v>
          </cell>
          <cell r="AF491">
            <v>0.65</v>
          </cell>
          <cell r="AG491">
            <v>0.65</v>
          </cell>
          <cell r="AH491">
            <v>1.1499999999999999</v>
          </cell>
          <cell r="AI491">
            <v>0.8</v>
          </cell>
          <cell r="AJ491">
            <v>1.2999999999999998</v>
          </cell>
          <cell r="AK491">
            <v>1.2000000000000002</v>
          </cell>
          <cell r="AL491">
            <v>1.7000000000000002</v>
          </cell>
          <cell r="AM491">
            <v>1.5</v>
          </cell>
          <cell r="AN491">
            <v>2</v>
          </cell>
          <cell r="AO491">
            <v>1.7999999999999998</v>
          </cell>
          <cell r="AP491">
            <v>2.2000000000000002</v>
          </cell>
          <cell r="AQ491">
            <v>2.4</v>
          </cell>
          <cell r="AR491">
            <v>2.8</v>
          </cell>
          <cell r="AS491">
            <v>0.5</v>
          </cell>
          <cell r="AT491">
            <v>0.89999999999999991</v>
          </cell>
          <cell r="AU491">
            <v>1.0499999999999998</v>
          </cell>
          <cell r="AV491">
            <v>1.4500000000000002</v>
          </cell>
          <cell r="AW491">
            <v>1.75</v>
          </cell>
          <cell r="AX491">
            <v>2</v>
          </cell>
          <cell r="AY491">
            <v>2.5999999999999996</v>
          </cell>
          <cell r="AZ491">
            <v>-7.4999999999999956E-2</v>
          </cell>
          <cell r="BA491">
            <v>-5.0000000000000044E-2</v>
          </cell>
          <cell r="BB491">
            <v>0</v>
          </cell>
          <cell r="BC491">
            <v>0</v>
          </cell>
          <cell r="BD491">
            <v>1.5499999999999998</v>
          </cell>
        </row>
        <row r="492">
          <cell r="A492">
            <v>37776</v>
          </cell>
          <cell r="C492">
            <v>0.1</v>
          </cell>
          <cell r="D492">
            <v>0.3</v>
          </cell>
          <cell r="E492">
            <v>0.25</v>
          </cell>
          <cell r="F492">
            <v>0.5</v>
          </cell>
          <cell r="G492">
            <v>0.3</v>
          </cell>
          <cell r="H492">
            <v>0.8</v>
          </cell>
          <cell r="I492">
            <v>0.5</v>
          </cell>
          <cell r="J492">
            <v>1</v>
          </cell>
          <cell r="K492">
            <v>0.5</v>
          </cell>
          <cell r="L492">
            <v>0.9</v>
          </cell>
          <cell r="M492">
            <v>0.7</v>
          </cell>
          <cell r="N492">
            <v>1.1000000000000001</v>
          </cell>
          <cell r="O492">
            <v>1</v>
          </cell>
          <cell r="P492">
            <v>1.4</v>
          </cell>
          <cell r="Q492">
            <v>1.2</v>
          </cell>
          <cell r="R492">
            <v>1.6</v>
          </cell>
          <cell r="S492">
            <v>1.4</v>
          </cell>
          <cell r="T492">
            <v>1.8</v>
          </cell>
          <cell r="U492">
            <v>1.6</v>
          </cell>
          <cell r="V492">
            <v>2</v>
          </cell>
          <cell r="W492">
            <v>1.7</v>
          </cell>
          <cell r="X492">
            <v>2.2000000000000002</v>
          </cell>
          <cell r="Y492">
            <v>1.9</v>
          </cell>
          <cell r="Z492">
            <v>2.2999999999999998</v>
          </cell>
          <cell r="AA492">
            <v>2.2999999999999998</v>
          </cell>
          <cell r="AB492">
            <v>2.7</v>
          </cell>
          <cell r="AC492">
            <v>2.5</v>
          </cell>
          <cell r="AD492">
            <v>2.9</v>
          </cell>
          <cell r="AE492">
            <v>0.17499999999999999</v>
          </cell>
          <cell r="AF492">
            <v>0.4</v>
          </cell>
          <cell r="AG492">
            <v>0.4</v>
          </cell>
          <cell r="AH492">
            <v>0.9</v>
          </cell>
          <cell r="AI492">
            <v>0.6</v>
          </cell>
          <cell r="AJ492">
            <v>1</v>
          </cell>
          <cell r="AK492">
            <v>1.1000000000000001</v>
          </cell>
          <cell r="AL492">
            <v>1.5</v>
          </cell>
          <cell r="AM492">
            <v>1.5</v>
          </cell>
          <cell r="AN492">
            <v>1.9</v>
          </cell>
          <cell r="AO492">
            <v>1.7999999999999998</v>
          </cell>
          <cell r="AP492">
            <v>2.25</v>
          </cell>
          <cell r="AQ492">
            <v>2.4</v>
          </cell>
          <cell r="AR492">
            <v>2.8</v>
          </cell>
          <cell r="AS492">
            <v>0.28749999999999998</v>
          </cell>
          <cell r="AT492">
            <v>0.65</v>
          </cell>
          <cell r="AU492">
            <v>0.8</v>
          </cell>
          <cell r="AV492">
            <v>1.3</v>
          </cell>
          <cell r="AW492">
            <v>1.7</v>
          </cell>
          <cell r="AX492">
            <v>2.0249999999999999</v>
          </cell>
          <cell r="AY492">
            <v>2.5999999999999996</v>
          </cell>
          <cell r="AZ492">
            <v>-0.21250000000000002</v>
          </cell>
          <cell r="BA492">
            <v>-5.0000000000000044E-2</v>
          </cell>
          <cell r="BB492">
            <v>2.4999999999999911E-2</v>
          </cell>
          <cell r="BC492">
            <v>0</v>
          </cell>
          <cell r="BD492">
            <v>1.7999999999999996</v>
          </cell>
        </row>
        <row r="493">
          <cell r="A493">
            <v>37777</v>
          </cell>
          <cell r="C493">
            <v>0.1</v>
          </cell>
          <cell r="D493">
            <v>0.3</v>
          </cell>
          <cell r="E493">
            <v>0.25</v>
          </cell>
          <cell r="F493">
            <v>0.5</v>
          </cell>
          <cell r="G493">
            <v>0.3</v>
          </cell>
          <cell r="H493">
            <v>0.7</v>
          </cell>
          <cell r="I493">
            <v>0.5</v>
          </cell>
          <cell r="J493">
            <v>1</v>
          </cell>
          <cell r="K493">
            <v>0.5</v>
          </cell>
          <cell r="L493">
            <v>0.9</v>
          </cell>
          <cell r="M493">
            <v>0.7</v>
          </cell>
          <cell r="N493">
            <v>1.1000000000000001</v>
          </cell>
          <cell r="O493">
            <v>1.1000000000000001</v>
          </cell>
          <cell r="P493">
            <v>1.5</v>
          </cell>
          <cell r="Q493">
            <v>1.3</v>
          </cell>
          <cell r="R493">
            <v>1.7</v>
          </cell>
          <cell r="S493">
            <v>1.4</v>
          </cell>
          <cell r="T493">
            <v>1.8</v>
          </cell>
          <cell r="U493">
            <v>1.6</v>
          </cell>
          <cell r="V493">
            <v>2</v>
          </cell>
          <cell r="W493">
            <v>1.7</v>
          </cell>
          <cell r="X493">
            <v>2.2000000000000002</v>
          </cell>
          <cell r="Y493">
            <v>1.9</v>
          </cell>
          <cell r="Z493">
            <v>2.2999999999999998</v>
          </cell>
          <cell r="AA493">
            <v>2.2999999999999998</v>
          </cell>
          <cell r="AB493">
            <v>2.7</v>
          </cell>
          <cell r="AC493">
            <v>2.5</v>
          </cell>
          <cell r="AD493">
            <v>2.9</v>
          </cell>
          <cell r="AE493">
            <v>0.17499999999999999</v>
          </cell>
          <cell r="AF493">
            <v>0.4</v>
          </cell>
          <cell r="AG493">
            <v>0.4</v>
          </cell>
          <cell r="AH493">
            <v>0.85</v>
          </cell>
          <cell r="AI493">
            <v>0.6</v>
          </cell>
          <cell r="AJ493">
            <v>1</v>
          </cell>
          <cell r="AK493">
            <v>1.2000000000000002</v>
          </cell>
          <cell r="AL493">
            <v>1.6</v>
          </cell>
          <cell r="AM493">
            <v>1.5</v>
          </cell>
          <cell r="AN493">
            <v>1.9</v>
          </cell>
          <cell r="AO493">
            <v>1.7999999999999998</v>
          </cell>
          <cell r="AP493">
            <v>2.25</v>
          </cell>
          <cell r="AQ493">
            <v>2.4</v>
          </cell>
          <cell r="AR493">
            <v>2.8</v>
          </cell>
          <cell r="AS493">
            <v>0.28749999999999998</v>
          </cell>
          <cell r="AT493">
            <v>0.625</v>
          </cell>
          <cell r="AU493">
            <v>0.8</v>
          </cell>
          <cell r="AV493">
            <v>1.4000000000000001</v>
          </cell>
          <cell r="AW493">
            <v>1.7</v>
          </cell>
          <cell r="AX493">
            <v>2.0249999999999999</v>
          </cell>
          <cell r="AY493">
            <v>2.5999999999999996</v>
          </cell>
          <cell r="AZ493">
            <v>0</v>
          </cell>
          <cell r="BA493">
            <v>0</v>
          </cell>
          <cell r="BB493">
            <v>0</v>
          </cell>
          <cell r="BC493">
            <v>0</v>
          </cell>
          <cell r="BD493">
            <v>1.7999999999999996</v>
          </cell>
        </row>
        <row r="494">
          <cell r="A494">
            <v>37778</v>
          </cell>
          <cell r="C494">
            <v>0.2</v>
          </cell>
          <cell r="D494">
            <v>0.3</v>
          </cell>
          <cell r="E494">
            <v>0.25</v>
          </cell>
          <cell r="F494">
            <v>0.5</v>
          </cell>
          <cell r="G494">
            <v>0.3</v>
          </cell>
          <cell r="H494">
            <v>0.7</v>
          </cell>
          <cell r="I494">
            <v>0.5</v>
          </cell>
          <cell r="J494">
            <v>0.9</v>
          </cell>
          <cell r="K494">
            <v>0.5</v>
          </cell>
          <cell r="L494">
            <v>0.9</v>
          </cell>
          <cell r="M494">
            <v>0.7</v>
          </cell>
          <cell r="N494">
            <v>1.1000000000000001</v>
          </cell>
          <cell r="O494">
            <v>1.1000000000000001</v>
          </cell>
          <cell r="P494">
            <v>1.5</v>
          </cell>
          <cell r="Q494">
            <v>1.3</v>
          </cell>
          <cell r="R494">
            <v>1.7</v>
          </cell>
          <cell r="S494">
            <v>1.5</v>
          </cell>
          <cell r="T494">
            <v>1.9</v>
          </cell>
          <cell r="U494">
            <v>1.7</v>
          </cell>
          <cell r="V494">
            <v>2.1</v>
          </cell>
          <cell r="W494">
            <v>1.7</v>
          </cell>
          <cell r="X494">
            <v>2.2000000000000002</v>
          </cell>
          <cell r="Y494">
            <v>1.9</v>
          </cell>
          <cell r="Z494">
            <v>2.2999999999999998</v>
          </cell>
          <cell r="AA494">
            <v>2.2999999999999998</v>
          </cell>
          <cell r="AB494">
            <v>2.7</v>
          </cell>
          <cell r="AC494">
            <v>2.5</v>
          </cell>
          <cell r="AD494">
            <v>2.9</v>
          </cell>
          <cell r="AE494">
            <v>0.22500000000000001</v>
          </cell>
          <cell r="AF494">
            <v>0.4</v>
          </cell>
          <cell r="AG494">
            <v>0.4</v>
          </cell>
          <cell r="AH494">
            <v>0.8</v>
          </cell>
          <cell r="AI494">
            <v>0.6</v>
          </cell>
          <cell r="AJ494">
            <v>1</v>
          </cell>
          <cell r="AK494">
            <v>1.2000000000000002</v>
          </cell>
          <cell r="AL494">
            <v>1.6</v>
          </cell>
          <cell r="AM494">
            <v>1.6</v>
          </cell>
          <cell r="AN494">
            <v>2</v>
          </cell>
          <cell r="AO494">
            <v>1.7999999999999998</v>
          </cell>
          <cell r="AP494">
            <v>2.25</v>
          </cell>
          <cell r="AQ494">
            <v>2.4</v>
          </cell>
          <cell r="AR494">
            <v>2.8</v>
          </cell>
          <cell r="AS494">
            <v>0.3125</v>
          </cell>
          <cell r="AT494">
            <v>0.60000000000000009</v>
          </cell>
          <cell r="AU494">
            <v>0.8</v>
          </cell>
          <cell r="AV494">
            <v>1.4000000000000001</v>
          </cell>
          <cell r="AW494">
            <v>1.8</v>
          </cell>
          <cell r="AX494">
            <v>2.0249999999999999</v>
          </cell>
          <cell r="AY494">
            <v>2.5999999999999996</v>
          </cell>
          <cell r="AZ494">
            <v>2.5000000000000022E-2</v>
          </cell>
          <cell r="BA494">
            <v>0.10000000000000009</v>
          </cell>
          <cell r="BB494">
            <v>0</v>
          </cell>
          <cell r="BC494">
            <v>0</v>
          </cell>
          <cell r="BD494">
            <v>1.7999999999999996</v>
          </cell>
        </row>
        <row r="495">
          <cell r="A495">
            <v>37779</v>
          </cell>
          <cell r="C495">
            <v>0.25</v>
          </cell>
          <cell r="D495">
            <v>0.5</v>
          </cell>
          <cell r="E495">
            <v>1.25</v>
          </cell>
          <cell r="F495">
            <v>2</v>
          </cell>
          <cell r="G495">
            <v>0.4</v>
          </cell>
          <cell r="H495">
            <v>0.8</v>
          </cell>
          <cell r="I495">
            <v>0.7</v>
          </cell>
          <cell r="J495">
            <v>1</v>
          </cell>
          <cell r="K495">
            <v>0.6</v>
          </cell>
          <cell r="L495">
            <v>1</v>
          </cell>
          <cell r="M495">
            <v>0.8</v>
          </cell>
          <cell r="N495">
            <v>1.2</v>
          </cell>
          <cell r="O495">
            <v>1.2</v>
          </cell>
          <cell r="P495">
            <v>1.6</v>
          </cell>
          <cell r="Q495">
            <v>1.3</v>
          </cell>
          <cell r="R495">
            <v>1.7</v>
          </cell>
          <cell r="S495">
            <v>1.4</v>
          </cell>
          <cell r="T495">
            <v>1.8</v>
          </cell>
          <cell r="U495">
            <v>1.6</v>
          </cell>
          <cell r="V495">
            <v>2</v>
          </cell>
          <cell r="W495">
            <v>1.9</v>
          </cell>
          <cell r="X495">
            <v>2.2999999999999998</v>
          </cell>
          <cell r="Y495">
            <v>2.1</v>
          </cell>
          <cell r="Z495">
            <v>2.5</v>
          </cell>
          <cell r="AA495">
            <v>2.7</v>
          </cell>
          <cell r="AB495">
            <v>3.1</v>
          </cell>
          <cell r="AC495">
            <v>2.9</v>
          </cell>
          <cell r="AD495">
            <v>3.3</v>
          </cell>
          <cell r="AE495">
            <v>0.75</v>
          </cell>
          <cell r="AF495">
            <v>1.25</v>
          </cell>
          <cell r="AG495">
            <v>0.55000000000000004</v>
          </cell>
          <cell r="AH495">
            <v>0.9</v>
          </cell>
          <cell r="AI495">
            <v>0.7</v>
          </cell>
          <cell r="AJ495">
            <v>1.1000000000000001</v>
          </cell>
          <cell r="AK495">
            <v>1.25</v>
          </cell>
          <cell r="AL495">
            <v>1.65</v>
          </cell>
          <cell r="AM495">
            <v>1.5</v>
          </cell>
          <cell r="AN495">
            <v>1.9</v>
          </cell>
          <cell r="AO495">
            <v>2</v>
          </cell>
          <cell r="AP495">
            <v>2.4</v>
          </cell>
          <cell r="AQ495">
            <v>2.8</v>
          </cell>
          <cell r="AR495">
            <v>3.2</v>
          </cell>
          <cell r="AS495">
            <v>1</v>
          </cell>
          <cell r="AT495">
            <v>0.72500000000000009</v>
          </cell>
          <cell r="AU495">
            <v>0.9</v>
          </cell>
          <cell r="AV495">
            <v>1.45</v>
          </cell>
          <cell r="AW495">
            <v>1.7</v>
          </cell>
          <cell r="AX495">
            <v>2.2000000000000002</v>
          </cell>
          <cell r="AY495">
            <v>3</v>
          </cell>
          <cell r="AZ495">
            <v>0.6875</v>
          </cell>
          <cell r="BA495">
            <v>-0.10000000000000009</v>
          </cell>
          <cell r="BB495">
            <v>0.17500000000000027</v>
          </cell>
          <cell r="BC495">
            <v>0.40000000000000036</v>
          </cell>
          <cell r="BD495">
            <v>2.1</v>
          </cell>
        </row>
        <row r="496">
          <cell r="A496">
            <v>37781</v>
          </cell>
          <cell r="C496">
            <v>0.5</v>
          </cell>
          <cell r="D496">
            <v>1</v>
          </cell>
          <cell r="E496">
            <v>1</v>
          </cell>
          <cell r="F496">
            <v>1.5</v>
          </cell>
          <cell r="G496">
            <v>0.6</v>
          </cell>
          <cell r="H496">
            <v>1</v>
          </cell>
          <cell r="I496">
            <v>0.8</v>
          </cell>
          <cell r="J496">
            <v>1.2</v>
          </cell>
          <cell r="K496">
            <v>0.7</v>
          </cell>
          <cell r="L496">
            <v>1.1000000000000001</v>
          </cell>
          <cell r="M496">
            <v>0.9</v>
          </cell>
          <cell r="N496">
            <v>1.3</v>
          </cell>
          <cell r="O496">
            <v>1.3</v>
          </cell>
          <cell r="P496">
            <v>1.7</v>
          </cell>
          <cell r="Q496">
            <v>1.5</v>
          </cell>
          <cell r="R496">
            <v>1.9</v>
          </cell>
          <cell r="S496">
            <v>1.4</v>
          </cell>
          <cell r="T496">
            <v>1.8</v>
          </cell>
          <cell r="U496">
            <v>1.6</v>
          </cell>
          <cell r="V496">
            <v>2</v>
          </cell>
          <cell r="W496">
            <v>1.9</v>
          </cell>
          <cell r="X496">
            <v>2.2999999999999998</v>
          </cell>
          <cell r="Y496">
            <v>2.1</v>
          </cell>
          <cell r="Z496">
            <v>2.5</v>
          </cell>
          <cell r="AA496">
            <v>2.7</v>
          </cell>
          <cell r="AB496">
            <v>3.1</v>
          </cell>
          <cell r="AC496">
            <v>2.9</v>
          </cell>
          <cell r="AD496">
            <v>3.3</v>
          </cell>
          <cell r="AE496">
            <v>0.75</v>
          </cell>
          <cell r="AF496">
            <v>1.25</v>
          </cell>
          <cell r="AG496">
            <v>0.7</v>
          </cell>
          <cell r="AH496">
            <v>1.1000000000000001</v>
          </cell>
          <cell r="AI496">
            <v>0.8</v>
          </cell>
          <cell r="AJ496">
            <v>1.2000000000000002</v>
          </cell>
          <cell r="AK496">
            <v>1.4</v>
          </cell>
          <cell r="AL496">
            <v>1.7999999999999998</v>
          </cell>
          <cell r="AM496">
            <v>1.5</v>
          </cell>
          <cell r="AN496">
            <v>1.9</v>
          </cell>
          <cell r="AO496">
            <v>2</v>
          </cell>
          <cell r="AP496">
            <v>2.4</v>
          </cell>
          <cell r="AQ496">
            <v>2.8</v>
          </cell>
          <cell r="AR496">
            <v>3.2</v>
          </cell>
          <cell r="AS496">
            <v>1</v>
          </cell>
          <cell r="AT496">
            <v>0.9</v>
          </cell>
          <cell r="AU496">
            <v>1</v>
          </cell>
          <cell r="AV496">
            <v>1.5999999999999999</v>
          </cell>
          <cell r="AW496">
            <v>1.7</v>
          </cell>
          <cell r="AX496">
            <v>2.2000000000000002</v>
          </cell>
          <cell r="AY496">
            <v>3</v>
          </cell>
          <cell r="AZ496">
            <v>0</v>
          </cell>
          <cell r="BA496">
            <v>0</v>
          </cell>
          <cell r="BB496">
            <v>0</v>
          </cell>
          <cell r="BC496">
            <v>0</v>
          </cell>
          <cell r="BD496">
            <v>2</v>
          </cell>
        </row>
        <row r="497">
          <cell r="A497">
            <v>37782</v>
          </cell>
          <cell r="C497">
            <v>0.5</v>
          </cell>
          <cell r="D497">
            <v>1</v>
          </cell>
          <cell r="E497">
            <v>1</v>
          </cell>
          <cell r="F497">
            <v>1.25</v>
          </cell>
          <cell r="G497">
            <v>0.4</v>
          </cell>
          <cell r="H497">
            <v>0.8</v>
          </cell>
          <cell r="I497">
            <v>0.6</v>
          </cell>
          <cell r="J497">
            <v>1</v>
          </cell>
          <cell r="K497">
            <v>0.6</v>
          </cell>
          <cell r="L497">
            <v>1</v>
          </cell>
          <cell r="M497">
            <v>0.8</v>
          </cell>
          <cell r="N497">
            <v>1.2</v>
          </cell>
          <cell r="O497">
            <v>1.3</v>
          </cell>
          <cell r="P497">
            <v>1.7</v>
          </cell>
          <cell r="Q497">
            <v>1.5</v>
          </cell>
          <cell r="R497">
            <v>1.9</v>
          </cell>
          <cell r="S497">
            <v>1.4</v>
          </cell>
          <cell r="T497">
            <v>1.8</v>
          </cell>
          <cell r="U497">
            <v>1.6</v>
          </cell>
          <cell r="V497">
            <v>2</v>
          </cell>
          <cell r="W497">
            <v>1.9</v>
          </cell>
          <cell r="X497">
            <v>2.2000000000000002</v>
          </cell>
          <cell r="Y497">
            <v>2.1</v>
          </cell>
          <cell r="Z497">
            <v>2.4</v>
          </cell>
          <cell r="AA497">
            <v>2.7</v>
          </cell>
          <cell r="AB497">
            <v>3.1</v>
          </cell>
          <cell r="AC497">
            <v>2.9</v>
          </cell>
          <cell r="AD497">
            <v>3.3</v>
          </cell>
          <cell r="AE497">
            <v>0.75</v>
          </cell>
          <cell r="AF497">
            <v>1.125</v>
          </cell>
          <cell r="AG497">
            <v>0.5</v>
          </cell>
          <cell r="AH497">
            <v>0.9</v>
          </cell>
          <cell r="AI497">
            <v>0.7</v>
          </cell>
          <cell r="AJ497">
            <v>1.1000000000000001</v>
          </cell>
          <cell r="AK497">
            <v>1.4</v>
          </cell>
          <cell r="AL497">
            <v>1.7999999999999998</v>
          </cell>
          <cell r="AM497">
            <v>1.5</v>
          </cell>
          <cell r="AN497">
            <v>1.9</v>
          </cell>
          <cell r="AO497">
            <v>2</v>
          </cell>
          <cell r="AP497">
            <v>2.2999999999999998</v>
          </cell>
          <cell r="AQ497">
            <v>2.8</v>
          </cell>
          <cell r="AR497">
            <v>3.2</v>
          </cell>
          <cell r="AS497">
            <v>0.9375</v>
          </cell>
          <cell r="AT497">
            <v>0.7</v>
          </cell>
          <cell r="AU497">
            <v>0.9</v>
          </cell>
          <cell r="AV497">
            <v>1.5999999999999999</v>
          </cell>
          <cell r="AW497">
            <v>1.7</v>
          </cell>
          <cell r="AX497">
            <v>2.15</v>
          </cell>
          <cell r="AY497">
            <v>3</v>
          </cell>
          <cell r="AZ497">
            <v>-6.25E-2</v>
          </cell>
          <cell r="BA497">
            <v>0</v>
          </cell>
          <cell r="BB497">
            <v>-5.0000000000000266E-2</v>
          </cell>
          <cell r="BC497">
            <v>0</v>
          </cell>
          <cell r="BD497">
            <v>2.1</v>
          </cell>
        </row>
        <row r="498">
          <cell r="A498">
            <v>37783</v>
          </cell>
          <cell r="C498">
            <v>0.5</v>
          </cell>
          <cell r="D498">
            <v>1</v>
          </cell>
          <cell r="E498">
            <v>1</v>
          </cell>
          <cell r="F498">
            <v>1.25</v>
          </cell>
          <cell r="G498">
            <v>0.6</v>
          </cell>
          <cell r="H498">
            <v>0.9</v>
          </cell>
          <cell r="I498">
            <v>0.7</v>
          </cell>
          <cell r="J498">
            <v>1.2</v>
          </cell>
          <cell r="K498">
            <v>0.7</v>
          </cell>
          <cell r="L498">
            <v>1.1000000000000001</v>
          </cell>
          <cell r="M498">
            <v>0.9</v>
          </cell>
          <cell r="N498">
            <v>1.3</v>
          </cell>
          <cell r="O498">
            <v>1.3</v>
          </cell>
          <cell r="P498">
            <v>1.7</v>
          </cell>
          <cell r="Q498">
            <v>1.5</v>
          </cell>
          <cell r="R498">
            <v>1.9</v>
          </cell>
          <cell r="S498">
            <v>1.5</v>
          </cell>
          <cell r="T498">
            <v>1.9</v>
          </cell>
          <cell r="U498">
            <v>1.7</v>
          </cell>
          <cell r="V498">
            <v>2.1</v>
          </cell>
          <cell r="W498">
            <v>1.9</v>
          </cell>
          <cell r="X498">
            <v>2.2000000000000002</v>
          </cell>
          <cell r="Y498">
            <v>2.1</v>
          </cell>
          <cell r="Z498">
            <v>2.4</v>
          </cell>
          <cell r="AA498">
            <v>2.7</v>
          </cell>
          <cell r="AB498">
            <v>3.1</v>
          </cell>
          <cell r="AC498">
            <v>2.9</v>
          </cell>
          <cell r="AD498">
            <v>3.3</v>
          </cell>
          <cell r="AE498">
            <v>0.75</v>
          </cell>
          <cell r="AF498">
            <v>1.125</v>
          </cell>
          <cell r="AG498">
            <v>0.64999999999999991</v>
          </cell>
          <cell r="AH498">
            <v>1.05</v>
          </cell>
          <cell r="AI498">
            <v>0.8</v>
          </cell>
          <cell r="AJ498">
            <v>1.2000000000000002</v>
          </cell>
          <cell r="AK498">
            <v>1.4</v>
          </cell>
          <cell r="AL498">
            <v>1.7999999999999998</v>
          </cell>
          <cell r="AM498">
            <v>1.6</v>
          </cell>
          <cell r="AN498">
            <v>2</v>
          </cell>
          <cell r="AO498">
            <v>2</v>
          </cell>
          <cell r="AP498">
            <v>2.2999999999999998</v>
          </cell>
          <cell r="AQ498">
            <v>2.8</v>
          </cell>
          <cell r="AR498">
            <v>3.2</v>
          </cell>
          <cell r="AS498">
            <v>0.9375</v>
          </cell>
          <cell r="AT498">
            <v>0.85</v>
          </cell>
          <cell r="AU498">
            <v>1</v>
          </cell>
          <cell r="AV498">
            <v>1.5999999999999999</v>
          </cell>
          <cell r="AW498">
            <v>1.8</v>
          </cell>
          <cell r="AX498">
            <v>2.15</v>
          </cell>
          <cell r="AY498">
            <v>3</v>
          </cell>
          <cell r="AZ498">
            <v>0</v>
          </cell>
          <cell r="BA498">
            <v>0.10000000000000009</v>
          </cell>
          <cell r="BB498">
            <v>0</v>
          </cell>
          <cell r="BC498">
            <v>0</v>
          </cell>
          <cell r="BD498">
            <v>2</v>
          </cell>
        </row>
        <row r="499">
          <cell r="A499">
            <v>37784</v>
          </cell>
          <cell r="C499">
            <v>0.5</v>
          </cell>
          <cell r="D499">
            <v>1</v>
          </cell>
          <cell r="E499">
            <v>1</v>
          </cell>
          <cell r="F499">
            <v>1</v>
          </cell>
          <cell r="G499">
            <v>0.4</v>
          </cell>
          <cell r="H499">
            <v>0.8</v>
          </cell>
          <cell r="I499">
            <v>0.6</v>
          </cell>
          <cell r="J499">
            <v>1</v>
          </cell>
          <cell r="K499">
            <v>0.6</v>
          </cell>
          <cell r="L499">
            <v>1</v>
          </cell>
          <cell r="M499">
            <v>0.8</v>
          </cell>
          <cell r="N499">
            <v>1.2</v>
          </cell>
          <cell r="O499">
            <v>1.3</v>
          </cell>
          <cell r="P499">
            <v>1.7</v>
          </cell>
          <cell r="Q499">
            <v>1.5</v>
          </cell>
          <cell r="R499">
            <v>1.9</v>
          </cell>
          <cell r="S499">
            <v>1.5</v>
          </cell>
          <cell r="T499">
            <v>1.9</v>
          </cell>
          <cell r="U499">
            <v>1.7</v>
          </cell>
          <cell r="V499">
            <v>2.1</v>
          </cell>
          <cell r="W499">
            <v>1.9</v>
          </cell>
          <cell r="X499">
            <v>2.2000000000000002</v>
          </cell>
          <cell r="Y499">
            <v>2.1</v>
          </cell>
          <cell r="Z499">
            <v>2.4</v>
          </cell>
          <cell r="AA499">
            <v>2.7</v>
          </cell>
          <cell r="AB499">
            <v>3.1</v>
          </cell>
          <cell r="AC499">
            <v>2.9</v>
          </cell>
          <cell r="AD499">
            <v>3.3</v>
          </cell>
          <cell r="AE499">
            <v>0.75</v>
          </cell>
          <cell r="AF499">
            <v>1</v>
          </cell>
          <cell r="AG499">
            <v>0.5</v>
          </cell>
          <cell r="AH499">
            <v>0.9</v>
          </cell>
          <cell r="AI499">
            <v>0.7</v>
          </cell>
          <cell r="AJ499">
            <v>1.1000000000000001</v>
          </cell>
          <cell r="AK499">
            <v>1.4</v>
          </cell>
          <cell r="AL499">
            <v>1.7999999999999998</v>
          </cell>
          <cell r="AM499">
            <v>1.6</v>
          </cell>
          <cell r="AN499">
            <v>2</v>
          </cell>
          <cell r="AO499">
            <v>2</v>
          </cell>
          <cell r="AP499">
            <v>2.2999999999999998</v>
          </cell>
          <cell r="AQ499">
            <v>2.8</v>
          </cell>
          <cell r="AR499">
            <v>3.2</v>
          </cell>
          <cell r="AS499">
            <v>0.875</v>
          </cell>
          <cell r="AT499">
            <v>0.7</v>
          </cell>
          <cell r="AU499">
            <v>0.9</v>
          </cell>
          <cell r="AV499">
            <v>1.5999999999999999</v>
          </cell>
          <cell r="AW499">
            <v>1.8</v>
          </cell>
          <cell r="AX499">
            <v>2.15</v>
          </cell>
          <cell r="AY499">
            <v>3</v>
          </cell>
          <cell r="AZ499">
            <v>-6.25E-2</v>
          </cell>
          <cell r="BA499">
            <v>0</v>
          </cell>
          <cell r="BB499">
            <v>0</v>
          </cell>
          <cell r="BC499">
            <v>0</v>
          </cell>
          <cell r="BD499">
            <v>2.1</v>
          </cell>
        </row>
        <row r="500">
          <cell r="A500">
            <v>37785</v>
          </cell>
          <cell r="C500">
            <v>0.25</v>
          </cell>
          <cell r="D500">
            <v>0.75</v>
          </cell>
          <cell r="E500">
            <v>0.5</v>
          </cell>
          <cell r="F500">
            <v>1</v>
          </cell>
          <cell r="G500">
            <v>0.35</v>
          </cell>
          <cell r="H500">
            <v>0.75</v>
          </cell>
          <cell r="I500">
            <v>0.6</v>
          </cell>
          <cell r="J500">
            <v>0.9</v>
          </cell>
          <cell r="K500">
            <v>0.6</v>
          </cell>
          <cell r="L500">
            <v>1</v>
          </cell>
          <cell r="M500">
            <v>0.8</v>
          </cell>
          <cell r="N500">
            <v>1.2</v>
          </cell>
          <cell r="O500">
            <v>1.35</v>
          </cell>
          <cell r="P500">
            <v>1.75</v>
          </cell>
          <cell r="Q500">
            <v>1.5</v>
          </cell>
          <cell r="R500">
            <v>1.9</v>
          </cell>
          <cell r="S500">
            <v>1.6</v>
          </cell>
          <cell r="T500">
            <v>2</v>
          </cell>
          <cell r="U500">
            <v>1.7</v>
          </cell>
          <cell r="V500">
            <v>2.1</v>
          </cell>
          <cell r="W500">
            <v>1.9</v>
          </cell>
          <cell r="X500">
            <v>2.2000000000000002</v>
          </cell>
          <cell r="Y500">
            <v>2.1</v>
          </cell>
          <cell r="Z500">
            <v>2.4</v>
          </cell>
          <cell r="AA500">
            <v>2.7</v>
          </cell>
          <cell r="AB500">
            <v>3.1</v>
          </cell>
          <cell r="AC500">
            <v>2.9</v>
          </cell>
          <cell r="AD500">
            <v>3.3</v>
          </cell>
          <cell r="AE500">
            <v>0.375</v>
          </cell>
          <cell r="AF500">
            <v>0.875</v>
          </cell>
          <cell r="AG500">
            <v>0.47499999999999998</v>
          </cell>
          <cell r="AH500">
            <v>0.82499999999999996</v>
          </cell>
          <cell r="AI500">
            <v>0.7</v>
          </cell>
          <cell r="AJ500">
            <v>1.1000000000000001</v>
          </cell>
          <cell r="AK500">
            <v>1.425</v>
          </cell>
          <cell r="AL500">
            <v>1.825</v>
          </cell>
          <cell r="AM500">
            <v>1.65</v>
          </cell>
          <cell r="AN500">
            <v>2.0499999999999998</v>
          </cell>
          <cell r="AO500">
            <v>2</v>
          </cell>
          <cell r="AP500">
            <v>2.2999999999999998</v>
          </cell>
          <cell r="AQ500">
            <v>2.8</v>
          </cell>
          <cell r="AR500">
            <v>3.2</v>
          </cell>
          <cell r="AS500">
            <v>0.625</v>
          </cell>
          <cell r="AT500">
            <v>0.64999999999999991</v>
          </cell>
          <cell r="AU500">
            <v>0.9</v>
          </cell>
          <cell r="AV500">
            <v>1.625</v>
          </cell>
          <cell r="AW500">
            <v>1.8499999999999999</v>
          </cell>
          <cell r="AX500">
            <v>2.15</v>
          </cell>
          <cell r="AY500">
            <v>3</v>
          </cell>
          <cell r="AZ500">
            <v>-0.25</v>
          </cell>
          <cell r="BA500">
            <v>4.9999999999999822E-2</v>
          </cell>
          <cell r="BB500">
            <v>0</v>
          </cell>
          <cell r="BC500">
            <v>0</v>
          </cell>
          <cell r="BD500">
            <v>2.1</v>
          </cell>
        </row>
        <row r="501">
          <cell r="A501">
            <v>37786</v>
          </cell>
          <cell r="C501">
            <v>0.3</v>
          </cell>
          <cell r="D501">
            <v>0.6</v>
          </cell>
          <cell r="E501">
            <v>0.5</v>
          </cell>
          <cell r="F501">
            <v>0.8</v>
          </cell>
          <cell r="G501">
            <v>0.5</v>
          </cell>
          <cell r="H501">
            <v>0.9</v>
          </cell>
          <cell r="I501">
            <v>0.7</v>
          </cell>
          <cell r="J501">
            <v>1.1000000000000001</v>
          </cell>
          <cell r="K501">
            <v>0.7</v>
          </cell>
          <cell r="L501">
            <v>1.1000000000000001</v>
          </cell>
          <cell r="M501">
            <v>0.9</v>
          </cell>
          <cell r="N501">
            <v>1.3</v>
          </cell>
          <cell r="O501">
            <v>1.4</v>
          </cell>
          <cell r="P501">
            <v>1.8</v>
          </cell>
          <cell r="Q501">
            <v>1.6</v>
          </cell>
          <cell r="R501">
            <v>2</v>
          </cell>
          <cell r="S501">
            <v>1.5</v>
          </cell>
          <cell r="T501">
            <v>1.9</v>
          </cell>
          <cell r="U501">
            <v>1.7</v>
          </cell>
          <cell r="V501">
            <v>2</v>
          </cell>
          <cell r="W501">
            <v>1.8</v>
          </cell>
          <cell r="X501">
            <v>2.2000000000000002</v>
          </cell>
          <cell r="Y501">
            <v>2</v>
          </cell>
          <cell r="Z501">
            <v>2.4</v>
          </cell>
          <cell r="AA501">
            <v>2.2999999999999998</v>
          </cell>
          <cell r="AB501">
            <v>2.8</v>
          </cell>
          <cell r="AC501">
            <v>2.5</v>
          </cell>
          <cell r="AD501">
            <v>3</v>
          </cell>
          <cell r="AE501">
            <v>0.4</v>
          </cell>
          <cell r="AF501">
            <v>0.7</v>
          </cell>
          <cell r="AG501">
            <v>0.6</v>
          </cell>
          <cell r="AH501">
            <v>1</v>
          </cell>
          <cell r="AI501">
            <v>0.8</v>
          </cell>
          <cell r="AJ501">
            <v>1.2000000000000002</v>
          </cell>
          <cell r="AK501">
            <v>1.5</v>
          </cell>
          <cell r="AL501">
            <v>1.9</v>
          </cell>
          <cell r="AM501">
            <v>1.6</v>
          </cell>
          <cell r="AN501">
            <v>1.95</v>
          </cell>
          <cell r="AO501">
            <v>1.9</v>
          </cell>
          <cell r="AP501">
            <v>2.2999999999999998</v>
          </cell>
          <cell r="AQ501">
            <v>2.4</v>
          </cell>
          <cell r="AR501">
            <v>2.9</v>
          </cell>
          <cell r="AS501">
            <v>0.55000000000000004</v>
          </cell>
          <cell r="AT501">
            <v>0.8</v>
          </cell>
          <cell r="AU501">
            <v>1</v>
          </cell>
          <cell r="AV501">
            <v>1.7</v>
          </cell>
          <cell r="AW501">
            <v>1.7749999999999999</v>
          </cell>
          <cell r="AX501">
            <v>2.0999999999999996</v>
          </cell>
          <cell r="AY501">
            <v>2.65</v>
          </cell>
          <cell r="AZ501">
            <v>-7.4999999999999956E-2</v>
          </cell>
          <cell r="BA501">
            <v>-7.4999999999999956E-2</v>
          </cell>
          <cell r="BB501">
            <v>-5.0000000000000266E-2</v>
          </cell>
          <cell r="BC501">
            <v>-0.35000000000000009</v>
          </cell>
          <cell r="BD501">
            <v>1.65</v>
          </cell>
        </row>
        <row r="502">
          <cell r="A502">
            <v>37788</v>
          </cell>
          <cell r="C502">
            <v>0.4</v>
          </cell>
          <cell r="D502">
            <v>0.5</v>
          </cell>
          <cell r="E502">
            <v>0.75</v>
          </cell>
          <cell r="F502">
            <v>1</v>
          </cell>
          <cell r="G502">
            <v>0.5</v>
          </cell>
          <cell r="H502">
            <v>0.9</v>
          </cell>
          <cell r="I502">
            <v>0.7</v>
          </cell>
          <cell r="J502">
            <v>1.1000000000000001</v>
          </cell>
          <cell r="K502">
            <v>1</v>
          </cell>
          <cell r="L502">
            <v>1.5</v>
          </cell>
          <cell r="M502">
            <v>1.25</v>
          </cell>
          <cell r="N502">
            <v>1.75</v>
          </cell>
          <cell r="O502">
            <v>1.4</v>
          </cell>
          <cell r="P502">
            <v>1.8</v>
          </cell>
          <cell r="Q502">
            <v>1.6</v>
          </cell>
          <cell r="R502">
            <v>2</v>
          </cell>
          <cell r="S502">
            <v>1.5</v>
          </cell>
          <cell r="T502">
            <v>1.9</v>
          </cell>
          <cell r="U502">
            <v>1.7</v>
          </cell>
          <cell r="V502">
            <v>2</v>
          </cell>
          <cell r="W502">
            <v>1.8</v>
          </cell>
          <cell r="X502">
            <v>2.2000000000000002</v>
          </cell>
          <cell r="Y502">
            <v>2</v>
          </cell>
          <cell r="Z502">
            <v>2.4</v>
          </cell>
          <cell r="AA502">
            <v>2.2999999999999998</v>
          </cell>
          <cell r="AB502">
            <v>2.8</v>
          </cell>
          <cell r="AC502">
            <v>2.5</v>
          </cell>
          <cell r="AD502">
            <v>3</v>
          </cell>
          <cell r="AE502">
            <v>0.57499999999999996</v>
          </cell>
          <cell r="AF502">
            <v>0.75</v>
          </cell>
          <cell r="AG502">
            <v>0.6</v>
          </cell>
          <cell r="AH502">
            <v>1</v>
          </cell>
          <cell r="AI502">
            <v>1.125</v>
          </cell>
          <cell r="AJ502">
            <v>1.625</v>
          </cell>
          <cell r="AK502">
            <v>1.5</v>
          </cell>
          <cell r="AL502">
            <v>1.9</v>
          </cell>
          <cell r="AM502">
            <v>1.6</v>
          </cell>
          <cell r="AN502">
            <v>1.95</v>
          </cell>
          <cell r="AO502">
            <v>1.9</v>
          </cell>
          <cell r="AP502">
            <v>2.2999999999999998</v>
          </cell>
          <cell r="AQ502">
            <v>2.4</v>
          </cell>
          <cell r="AR502">
            <v>2.9</v>
          </cell>
          <cell r="AS502">
            <v>0.66249999999999998</v>
          </cell>
          <cell r="AT502">
            <v>0.8</v>
          </cell>
          <cell r="AU502">
            <v>1.375</v>
          </cell>
          <cell r="AV502">
            <v>1.7</v>
          </cell>
          <cell r="AW502">
            <v>1.7749999999999999</v>
          </cell>
          <cell r="AX502">
            <v>2.0999999999999996</v>
          </cell>
          <cell r="AY502">
            <v>2.65</v>
          </cell>
          <cell r="AZ502">
            <v>0.11249999999999993</v>
          </cell>
          <cell r="BA502">
            <v>0</v>
          </cell>
          <cell r="BB502">
            <v>0</v>
          </cell>
          <cell r="BC502">
            <v>0</v>
          </cell>
          <cell r="BD502">
            <v>1.2749999999999999</v>
          </cell>
        </row>
        <row r="503">
          <cell r="A503">
            <v>37789</v>
          </cell>
          <cell r="C503">
            <v>0.4</v>
          </cell>
          <cell r="D503">
            <v>0.6</v>
          </cell>
          <cell r="E503">
            <v>1.25</v>
          </cell>
          <cell r="F503">
            <v>2</v>
          </cell>
          <cell r="G503">
            <v>0.75</v>
          </cell>
          <cell r="H503">
            <v>1.25</v>
          </cell>
          <cell r="I503">
            <v>1</v>
          </cell>
          <cell r="J503">
            <v>1.5</v>
          </cell>
          <cell r="K503">
            <v>2.2000000000000002</v>
          </cell>
          <cell r="L503">
            <v>2.6</v>
          </cell>
          <cell r="M503">
            <v>2.4</v>
          </cell>
          <cell r="N503">
            <v>3.1</v>
          </cell>
          <cell r="O503">
            <v>2</v>
          </cell>
          <cell r="P503">
            <v>2.7</v>
          </cell>
          <cell r="Q503">
            <v>2.5</v>
          </cell>
          <cell r="R503">
            <v>2.9</v>
          </cell>
          <cell r="S503">
            <v>1.7</v>
          </cell>
          <cell r="T503">
            <v>2.1</v>
          </cell>
          <cell r="U503">
            <v>1.9</v>
          </cell>
          <cell r="V503">
            <v>2.2999999999999998</v>
          </cell>
          <cell r="W503">
            <v>1.8</v>
          </cell>
          <cell r="X503">
            <v>2.2000000000000002</v>
          </cell>
          <cell r="Y503">
            <v>2</v>
          </cell>
          <cell r="Z503">
            <v>2.4</v>
          </cell>
          <cell r="AA503">
            <v>2.2999999999999998</v>
          </cell>
          <cell r="AB503">
            <v>2.8</v>
          </cell>
          <cell r="AC503">
            <v>2.5</v>
          </cell>
          <cell r="AD503">
            <v>3</v>
          </cell>
          <cell r="AE503">
            <v>0.82499999999999996</v>
          </cell>
          <cell r="AF503">
            <v>1.3</v>
          </cell>
          <cell r="AG503">
            <v>0.875</v>
          </cell>
          <cell r="AH503">
            <v>1.375</v>
          </cell>
          <cell r="AI503">
            <v>2.2999999999999998</v>
          </cell>
          <cell r="AJ503">
            <v>2.85</v>
          </cell>
          <cell r="AK503">
            <v>2.25</v>
          </cell>
          <cell r="AL503">
            <v>2.8</v>
          </cell>
          <cell r="AM503">
            <v>1.7999999999999998</v>
          </cell>
          <cell r="AN503">
            <v>2.2000000000000002</v>
          </cell>
          <cell r="AO503">
            <v>1.9</v>
          </cell>
          <cell r="AP503">
            <v>2.2999999999999998</v>
          </cell>
          <cell r="AQ503">
            <v>2.4</v>
          </cell>
          <cell r="AR503">
            <v>2.9</v>
          </cell>
          <cell r="AS503">
            <v>1.0625</v>
          </cell>
          <cell r="AT503">
            <v>1.125</v>
          </cell>
          <cell r="AU503">
            <v>2.5750000000000002</v>
          </cell>
          <cell r="AV503">
            <v>2.5249999999999999</v>
          </cell>
          <cell r="AW503">
            <v>2</v>
          </cell>
          <cell r="AX503">
            <v>2.0999999999999996</v>
          </cell>
          <cell r="AY503">
            <v>2.65</v>
          </cell>
          <cell r="AZ503">
            <v>0.4</v>
          </cell>
          <cell r="BA503">
            <v>0.22500000000000009</v>
          </cell>
          <cell r="BB503">
            <v>0</v>
          </cell>
          <cell r="BC503">
            <v>0</v>
          </cell>
          <cell r="BD503">
            <v>7.4999999999999734E-2</v>
          </cell>
        </row>
        <row r="504">
          <cell r="A504">
            <v>37790</v>
          </cell>
          <cell r="C504">
            <v>0.25</v>
          </cell>
          <cell r="D504">
            <v>0.5</v>
          </cell>
          <cell r="E504">
            <v>0.5</v>
          </cell>
          <cell r="F504">
            <v>0.7</v>
          </cell>
          <cell r="G504">
            <v>0.3</v>
          </cell>
          <cell r="H504">
            <v>0.7</v>
          </cell>
          <cell r="I504">
            <v>0.5</v>
          </cell>
          <cell r="J504">
            <v>0.9</v>
          </cell>
          <cell r="K504">
            <v>2.2000000000000002</v>
          </cell>
          <cell r="L504">
            <v>2.6</v>
          </cell>
          <cell r="M504">
            <v>2.4</v>
          </cell>
          <cell r="N504">
            <v>3.1</v>
          </cell>
          <cell r="O504">
            <v>2</v>
          </cell>
          <cell r="P504">
            <v>2.5</v>
          </cell>
          <cell r="Q504">
            <v>2.25</v>
          </cell>
          <cell r="R504">
            <v>2.75</v>
          </cell>
          <cell r="S504">
            <v>1.7</v>
          </cell>
          <cell r="T504">
            <v>2.1</v>
          </cell>
          <cell r="U504">
            <v>1.9</v>
          </cell>
          <cell r="V504">
            <v>2.2999999999999998</v>
          </cell>
          <cell r="W504">
            <v>1.8</v>
          </cell>
          <cell r="X504">
            <v>2.2000000000000002</v>
          </cell>
          <cell r="Y504">
            <v>2</v>
          </cell>
          <cell r="Z504">
            <v>2.4</v>
          </cell>
          <cell r="AA504">
            <v>2.2999999999999998</v>
          </cell>
          <cell r="AB504">
            <v>2.8</v>
          </cell>
          <cell r="AC504">
            <v>2.5</v>
          </cell>
          <cell r="AD504">
            <v>3</v>
          </cell>
          <cell r="AE504">
            <v>0.375</v>
          </cell>
          <cell r="AF504">
            <v>0.6</v>
          </cell>
          <cell r="AG504">
            <v>0.4</v>
          </cell>
          <cell r="AH504">
            <v>0.8</v>
          </cell>
          <cell r="AI504">
            <v>2.2999999999999998</v>
          </cell>
          <cell r="AJ504">
            <v>2.85</v>
          </cell>
          <cell r="AK504">
            <v>2.125</v>
          </cell>
          <cell r="AL504">
            <v>2.625</v>
          </cell>
          <cell r="AM504">
            <v>1.7999999999999998</v>
          </cell>
          <cell r="AN504">
            <v>2.2000000000000002</v>
          </cell>
          <cell r="AO504">
            <v>1.9</v>
          </cell>
          <cell r="AP504">
            <v>2.2999999999999998</v>
          </cell>
          <cell r="AQ504">
            <v>2.4</v>
          </cell>
          <cell r="AR504">
            <v>2.9</v>
          </cell>
          <cell r="AS504">
            <v>0.48749999999999999</v>
          </cell>
          <cell r="AT504">
            <v>0.60000000000000009</v>
          </cell>
          <cell r="AU504">
            <v>2.5750000000000002</v>
          </cell>
          <cell r="AV504">
            <v>2.375</v>
          </cell>
          <cell r="AW504">
            <v>2</v>
          </cell>
          <cell r="AX504">
            <v>2.0999999999999996</v>
          </cell>
          <cell r="AY504">
            <v>2.65</v>
          </cell>
          <cell r="AZ504">
            <v>-0.57499999999999996</v>
          </cell>
          <cell r="BA504">
            <v>0</v>
          </cell>
          <cell r="BB504">
            <v>0</v>
          </cell>
          <cell r="BC504">
            <v>0</v>
          </cell>
          <cell r="BD504">
            <v>7.4999999999999734E-2</v>
          </cell>
        </row>
        <row r="505">
          <cell r="A505">
            <v>37791</v>
          </cell>
          <cell r="C505">
            <v>0.2</v>
          </cell>
          <cell r="D505">
            <v>0.5</v>
          </cell>
          <cell r="E505">
            <v>0.4</v>
          </cell>
          <cell r="F505">
            <v>0.7</v>
          </cell>
          <cell r="G505">
            <v>0.3</v>
          </cell>
          <cell r="H505">
            <v>0.7</v>
          </cell>
          <cell r="I505">
            <v>0.5</v>
          </cell>
          <cell r="J505">
            <v>0.9</v>
          </cell>
          <cell r="K505">
            <v>2.2000000000000002</v>
          </cell>
          <cell r="L505">
            <v>3</v>
          </cell>
          <cell r="M505">
            <v>2.5</v>
          </cell>
          <cell r="N505">
            <v>3.5</v>
          </cell>
          <cell r="O505">
            <v>2</v>
          </cell>
          <cell r="P505">
            <v>2.5</v>
          </cell>
          <cell r="Q505">
            <v>2.25</v>
          </cell>
          <cell r="R505">
            <v>2.75</v>
          </cell>
          <cell r="S505">
            <v>1.8</v>
          </cell>
          <cell r="T505">
            <v>2.2000000000000002</v>
          </cell>
          <cell r="U505">
            <v>2</v>
          </cell>
          <cell r="V505">
            <v>2.2999999999999998</v>
          </cell>
          <cell r="W505">
            <v>1.8</v>
          </cell>
          <cell r="X505">
            <v>2.2000000000000002</v>
          </cell>
          <cell r="Y505">
            <v>2</v>
          </cell>
          <cell r="Z505">
            <v>2.4</v>
          </cell>
          <cell r="AA505">
            <v>2.2999999999999998</v>
          </cell>
          <cell r="AB505">
            <v>2.8</v>
          </cell>
          <cell r="AC505">
            <v>2.5</v>
          </cell>
          <cell r="AD505">
            <v>3</v>
          </cell>
          <cell r="AE505">
            <v>0.30000000000000004</v>
          </cell>
          <cell r="AF505">
            <v>0.6</v>
          </cell>
          <cell r="AG505">
            <v>0.4</v>
          </cell>
          <cell r="AH505">
            <v>0.8</v>
          </cell>
          <cell r="AI505">
            <v>2.35</v>
          </cell>
          <cell r="AJ505">
            <v>3.25</v>
          </cell>
          <cell r="AK505">
            <v>2.125</v>
          </cell>
          <cell r="AL505">
            <v>2.625</v>
          </cell>
          <cell r="AM505">
            <v>1.9</v>
          </cell>
          <cell r="AN505">
            <v>2.25</v>
          </cell>
          <cell r="AO505">
            <v>1.9</v>
          </cell>
          <cell r="AP505">
            <v>2.2999999999999998</v>
          </cell>
          <cell r="AQ505">
            <v>2.4</v>
          </cell>
          <cell r="AR505">
            <v>2.9</v>
          </cell>
          <cell r="AS505">
            <v>0.45</v>
          </cell>
          <cell r="AT505">
            <v>0.60000000000000009</v>
          </cell>
          <cell r="AU505">
            <v>2.8</v>
          </cell>
          <cell r="AV505">
            <v>2.375</v>
          </cell>
          <cell r="AW505">
            <v>2.0750000000000002</v>
          </cell>
          <cell r="AX505">
            <v>2.0999999999999996</v>
          </cell>
          <cell r="AY505">
            <v>2.65</v>
          </cell>
          <cell r="AZ505">
            <v>-3.7499999999999978E-2</v>
          </cell>
          <cell r="BA505">
            <v>7.5000000000000178E-2</v>
          </cell>
          <cell r="BB505">
            <v>0</v>
          </cell>
          <cell r="BC505">
            <v>0</v>
          </cell>
          <cell r="BD505">
            <v>-0.14999999999999991</v>
          </cell>
        </row>
        <row r="506">
          <cell r="A506">
            <v>37792</v>
          </cell>
          <cell r="C506">
            <v>0.2</v>
          </cell>
          <cell r="D506">
            <v>0.5</v>
          </cell>
          <cell r="E506">
            <v>0.4</v>
          </cell>
          <cell r="F506">
            <v>0.6</v>
          </cell>
          <cell r="G506">
            <v>0.4</v>
          </cell>
          <cell r="H506">
            <v>0.8</v>
          </cell>
          <cell r="I506">
            <v>0.6</v>
          </cell>
          <cell r="J506">
            <v>1</v>
          </cell>
          <cell r="K506">
            <v>2.4</v>
          </cell>
          <cell r="L506">
            <v>3.1</v>
          </cell>
          <cell r="M506">
            <v>2.7</v>
          </cell>
          <cell r="N506">
            <v>3.5</v>
          </cell>
          <cell r="O506">
            <v>2.25</v>
          </cell>
          <cell r="P506">
            <v>2.75</v>
          </cell>
          <cell r="Q506">
            <v>2.5</v>
          </cell>
          <cell r="R506">
            <v>3</v>
          </cell>
          <cell r="S506">
            <v>2</v>
          </cell>
          <cell r="T506">
            <v>2.5</v>
          </cell>
          <cell r="U506">
            <v>2.25</v>
          </cell>
          <cell r="V506">
            <v>2.75</v>
          </cell>
          <cell r="W506">
            <v>2</v>
          </cell>
          <cell r="X506">
            <v>2.5</v>
          </cell>
          <cell r="Y506">
            <v>2.2000000000000002</v>
          </cell>
          <cell r="Z506">
            <v>2.7</v>
          </cell>
          <cell r="AA506">
            <v>2.2999999999999998</v>
          </cell>
          <cell r="AB506">
            <v>2.8</v>
          </cell>
          <cell r="AC506">
            <v>2.5</v>
          </cell>
          <cell r="AD506">
            <v>3</v>
          </cell>
          <cell r="AE506">
            <v>0.30000000000000004</v>
          </cell>
          <cell r="AF506">
            <v>0.55000000000000004</v>
          </cell>
          <cell r="AG506">
            <v>0.5</v>
          </cell>
          <cell r="AH506">
            <v>0.9</v>
          </cell>
          <cell r="AI506">
            <v>2.5499999999999998</v>
          </cell>
          <cell r="AJ506">
            <v>3.3</v>
          </cell>
          <cell r="AK506">
            <v>2.375</v>
          </cell>
          <cell r="AL506">
            <v>2.875</v>
          </cell>
          <cell r="AM506">
            <v>2.125</v>
          </cell>
          <cell r="AN506">
            <v>2.625</v>
          </cell>
          <cell r="AO506">
            <v>2.1</v>
          </cell>
          <cell r="AP506">
            <v>2.6</v>
          </cell>
          <cell r="AQ506">
            <v>2.4</v>
          </cell>
          <cell r="AR506">
            <v>2.9</v>
          </cell>
          <cell r="AS506">
            <v>0.42500000000000004</v>
          </cell>
          <cell r="AT506">
            <v>0.7</v>
          </cell>
          <cell r="AU506">
            <v>2.9249999999999998</v>
          </cell>
          <cell r="AV506">
            <v>2.625</v>
          </cell>
          <cell r="AW506">
            <v>2.375</v>
          </cell>
          <cell r="AX506">
            <v>2.35</v>
          </cell>
          <cell r="AY506">
            <v>2.65</v>
          </cell>
          <cell r="AZ506">
            <v>-2.4999999999999967E-2</v>
          </cell>
          <cell r="BA506">
            <v>0.29999999999999982</v>
          </cell>
          <cell r="BB506">
            <v>0.25000000000000044</v>
          </cell>
          <cell r="BC506">
            <v>0</v>
          </cell>
          <cell r="BD506">
            <v>-0.27499999999999991</v>
          </cell>
        </row>
        <row r="507">
          <cell r="A507">
            <v>37793</v>
          </cell>
          <cell r="C507">
            <v>0.2</v>
          </cell>
          <cell r="D507">
            <v>0.5</v>
          </cell>
          <cell r="E507">
            <v>0.4</v>
          </cell>
          <cell r="F507">
            <v>0.6</v>
          </cell>
          <cell r="G507">
            <v>0.3</v>
          </cell>
          <cell r="H507">
            <v>0.7</v>
          </cell>
          <cell r="I507">
            <v>0.5</v>
          </cell>
          <cell r="J507">
            <v>0.9</v>
          </cell>
          <cell r="K507">
            <v>2.2000000000000002</v>
          </cell>
          <cell r="L507">
            <v>2.9</v>
          </cell>
          <cell r="M507">
            <v>2.4</v>
          </cell>
          <cell r="N507">
            <v>3.2</v>
          </cell>
          <cell r="O507">
            <v>2.1</v>
          </cell>
          <cell r="P507">
            <v>2.5</v>
          </cell>
          <cell r="Q507">
            <v>2.2999999999999998</v>
          </cell>
          <cell r="R507">
            <v>2.7</v>
          </cell>
          <cell r="S507">
            <v>2</v>
          </cell>
          <cell r="T507">
            <v>2.4</v>
          </cell>
          <cell r="U507">
            <v>2.2000000000000002</v>
          </cell>
          <cell r="V507">
            <v>2.7</v>
          </cell>
          <cell r="W507">
            <v>2</v>
          </cell>
          <cell r="X507">
            <v>2.5</v>
          </cell>
          <cell r="Y507">
            <v>2.2000000000000002</v>
          </cell>
          <cell r="Z507">
            <v>2.7</v>
          </cell>
          <cell r="AA507">
            <v>2.2999999999999998</v>
          </cell>
          <cell r="AB507">
            <v>2.8</v>
          </cell>
          <cell r="AC507">
            <v>2.5</v>
          </cell>
          <cell r="AD507">
            <v>3</v>
          </cell>
          <cell r="AE507">
            <v>0.30000000000000004</v>
          </cell>
          <cell r="AF507">
            <v>0.55000000000000004</v>
          </cell>
          <cell r="AG507">
            <v>0.4</v>
          </cell>
          <cell r="AH507">
            <v>0.8</v>
          </cell>
          <cell r="AI507">
            <v>2.2999999999999998</v>
          </cell>
          <cell r="AJ507">
            <v>3.05</v>
          </cell>
          <cell r="AK507">
            <v>2.2000000000000002</v>
          </cell>
          <cell r="AL507">
            <v>2.6</v>
          </cell>
          <cell r="AM507">
            <v>2.1</v>
          </cell>
          <cell r="AN507">
            <v>2.5499999999999998</v>
          </cell>
          <cell r="AO507">
            <v>2.1</v>
          </cell>
          <cell r="AP507">
            <v>2.6</v>
          </cell>
          <cell r="AQ507">
            <v>2.4</v>
          </cell>
          <cell r="AR507">
            <v>2.9</v>
          </cell>
          <cell r="AS507">
            <v>0.42500000000000004</v>
          </cell>
          <cell r="AT507">
            <v>0.60000000000000009</v>
          </cell>
          <cell r="AU507">
            <v>2.6749999999999998</v>
          </cell>
          <cell r="AV507">
            <v>2.4000000000000004</v>
          </cell>
          <cell r="AW507">
            <v>2.3250000000000002</v>
          </cell>
          <cell r="AX507">
            <v>2.35</v>
          </cell>
          <cell r="AY507">
            <v>2.65</v>
          </cell>
          <cell r="AZ507">
            <v>0</v>
          </cell>
          <cell r="BA507">
            <v>-4.9999999999999822E-2</v>
          </cell>
          <cell r="BB507">
            <v>0</v>
          </cell>
          <cell r="BC507">
            <v>0</v>
          </cell>
          <cell r="BD507">
            <v>-2.4999999999999911E-2</v>
          </cell>
        </row>
        <row r="508">
          <cell r="A508">
            <v>37795</v>
          </cell>
          <cell r="C508">
            <v>0.2</v>
          </cell>
          <cell r="D508">
            <v>0.4</v>
          </cell>
          <cell r="E508">
            <v>0.4</v>
          </cell>
          <cell r="F508">
            <v>0.5</v>
          </cell>
          <cell r="G508">
            <v>0.25</v>
          </cell>
          <cell r="H508">
            <v>0.7</v>
          </cell>
          <cell r="I508">
            <v>0.5</v>
          </cell>
          <cell r="J508">
            <v>0.9</v>
          </cell>
          <cell r="K508">
            <v>2.2000000000000002</v>
          </cell>
          <cell r="L508">
            <v>2.9</v>
          </cell>
          <cell r="M508">
            <v>2.4</v>
          </cell>
          <cell r="N508">
            <v>3.2</v>
          </cell>
          <cell r="O508">
            <v>2</v>
          </cell>
          <cell r="P508">
            <v>2.5</v>
          </cell>
          <cell r="Q508">
            <v>2.2999999999999998</v>
          </cell>
          <cell r="R508">
            <v>2.7</v>
          </cell>
          <cell r="S508">
            <v>1.8</v>
          </cell>
          <cell r="T508">
            <v>2.2000000000000002</v>
          </cell>
          <cell r="U508">
            <v>2</v>
          </cell>
          <cell r="V508">
            <v>2.4</v>
          </cell>
          <cell r="W508">
            <v>1.8</v>
          </cell>
          <cell r="X508">
            <v>2.2000000000000002</v>
          </cell>
          <cell r="Y508">
            <v>2</v>
          </cell>
          <cell r="Z508">
            <v>2.4</v>
          </cell>
          <cell r="AA508">
            <v>2.2999999999999998</v>
          </cell>
          <cell r="AB508">
            <v>2.8</v>
          </cell>
          <cell r="AC508">
            <v>2.5</v>
          </cell>
          <cell r="AD508">
            <v>3</v>
          </cell>
          <cell r="AE508">
            <v>0.30000000000000004</v>
          </cell>
          <cell r="AF508">
            <v>0.45</v>
          </cell>
          <cell r="AG508">
            <v>0.375</v>
          </cell>
          <cell r="AH508">
            <v>0.8</v>
          </cell>
          <cell r="AI508">
            <v>2.2999999999999998</v>
          </cell>
          <cell r="AJ508">
            <v>3.05</v>
          </cell>
          <cell r="AK508">
            <v>2.15</v>
          </cell>
          <cell r="AL508">
            <v>2.6</v>
          </cell>
          <cell r="AM508">
            <v>1.9</v>
          </cell>
          <cell r="AN508">
            <v>2.2999999999999998</v>
          </cell>
          <cell r="AO508">
            <v>1.9</v>
          </cell>
          <cell r="AP508">
            <v>2.2999999999999998</v>
          </cell>
          <cell r="AQ508">
            <v>2.4</v>
          </cell>
          <cell r="AR508">
            <v>2.9</v>
          </cell>
          <cell r="AS508">
            <v>0.375</v>
          </cell>
          <cell r="AT508">
            <v>0.58750000000000002</v>
          </cell>
          <cell r="AU508">
            <v>2.6749999999999998</v>
          </cell>
          <cell r="AV508">
            <v>2.375</v>
          </cell>
          <cell r="AW508">
            <v>2.0999999999999996</v>
          </cell>
          <cell r="AX508">
            <v>2.0999999999999996</v>
          </cell>
          <cell r="AY508">
            <v>2.65</v>
          </cell>
          <cell r="AZ508">
            <v>-5.0000000000000044E-2</v>
          </cell>
          <cell r="BA508">
            <v>-0.22500000000000053</v>
          </cell>
          <cell r="BB508">
            <v>-0.25000000000000044</v>
          </cell>
          <cell r="BC508">
            <v>0</v>
          </cell>
          <cell r="BD508">
            <v>-2.4999999999999911E-2</v>
          </cell>
        </row>
        <row r="509">
          <cell r="A509">
            <v>37796</v>
          </cell>
          <cell r="C509">
            <v>0.2</v>
          </cell>
          <cell r="D509">
            <v>0.4</v>
          </cell>
          <cell r="E509">
            <v>0.4</v>
          </cell>
          <cell r="F509">
            <v>0.5</v>
          </cell>
          <cell r="G509">
            <v>2</v>
          </cell>
          <cell r="H509">
            <v>2.75</v>
          </cell>
          <cell r="I509">
            <v>2.5</v>
          </cell>
          <cell r="J509">
            <v>3</v>
          </cell>
          <cell r="K509">
            <v>1.9</v>
          </cell>
          <cell r="L509">
            <v>2.5</v>
          </cell>
          <cell r="M509">
            <v>2.1</v>
          </cell>
          <cell r="N509">
            <v>2.7</v>
          </cell>
          <cell r="O509">
            <v>1.8</v>
          </cell>
          <cell r="P509">
            <v>2.2000000000000002</v>
          </cell>
          <cell r="Q509">
            <v>2</v>
          </cell>
          <cell r="R509">
            <v>2.4</v>
          </cell>
          <cell r="S509">
            <v>1.7</v>
          </cell>
          <cell r="T509">
            <v>2.1</v>
          </cell>
          <cell r="U509">
            <v>1.9</v>
          </cell>
          <cell r="V509">
            <v>2.2999999999999998</v>
          </cell>
          <cell r="W509">
            <v>1.75</v>
          </cell>
          <cell r="X509">
            <v>2.2000000000000002</v>
          </cell>
          <cell r="Y509">
            <v>1.95</v>
          </cell>
          <cell r="Z509">
            <v>2.2999999999999998</v>
          </cell>
          <cell r="AA509">
            <v>2.2999999999999998</v>
          </cell>
          <cell r="AB509">
            <v>2.8</v>
          </cell>
          <cell r="AC509">
            <v>2.5</v>
          </cell>
          <cell r="AD509">
            <v>3</v>
          </cell>
          <cell r="AE509">
            <v>0.30000000000000004</v>
          </cell>
          <cell r="AF509">
            <v>0.45</v>
          </cell>
          <cell r="AG509">
            <v>2.25</v>
          </cell>
          <cell r="AH509">
            <v>2.875</v>
          </cell>
          <cell r="AI509">
            <v>2</v>
          </cell>
          <cell r="AJ509">
            <v>2.6</v>
          </cell>
          <cell r="AK509">
            <v>1.9</v>
          </cell>
          <cell r="AL509">
            <v>2.2999999999999998</v>
          </cell>
          <cell r="AM509">
            <v>1.7999999999999998</v>
          </cell>
          <cell r="AN509">
            <v>2.2000000000000002</v>
          </cell>
          <cell r="AO509">
            <v>1.85</v>
          </cell>
          <cell r="AP509">
            <v>2.25</v>
          </cell>
          <cell r="AQ509">
            <v>2.4</v>
          </cell>
          <cell r="AR509">
            <v>2.9</v>
          </cell>
          <cell r="AS509">
            <v>0.375</v>
          </cell>
          <cell r="AT509">
            <v>2.5625</v>
          </cell>
          <cell r="AU509">
            <v>2.2999999999999998</v>
          </cell>
          <cell r="AV509">
            <v>2.0999999999999996</v>
          </cell>
          <cell r="AW509">
            <v>2</v>
          </cell>
          <cell r="AX509">
            <v>2.0499999999999998</v>
          </cell>
          <cell r="AY509">
            <v>2.65</v>
          </cell>
          <cell r="AZ509">
            <v>0</v>
          </cell>
          <cell r="BA509">
            <v>-9.9999999999999645E-2</v>
          </cell>
          <cell r="BB509">
            <v>-4.9999999999999822E-2</v>
          </cell>
          <cell r="BC509">
            <v>0</v>
          </cell>
          <cell r="BD509">
            <v>0.35000000000000009</v>
          </cell>
        </row>
        <row r="510">
          <cell r="A510">
            <v>37797</v>
          </cell>
          <cell r="C510">
            <v>0.2</v>
          </cell>
          <cell r="D510">
            <v>0.35</v>
          </cell>
          <cell r="E510">
            <v>0.4</v>
          </cell>
          <cell r="F510">
            <v>0.5</v>
          </cell>
          <cell r="G510">
            <v>2.75</v>
          </cell>
          <cell r="H510">
            <v>3.5</v>
          </cell>
          <cell r="I510">
            <v>3.25</v>
          </cell>
          <cell r="J510">
            <v>4</v>
          </cell>
          <cell r="K510">
            <v>2</v>
          </cell>
          <cell r="L510">
            <v>2.5</v>
          </cell>
          <cell r="M510">
            <v>2.2000000000000002</v>
          </cell>
          <cell r="N510">
            <v>2.7</v>
          </cell>
          <cell r="O510">
            <v>2</v>
          </cell>
          <cell r="P510">
            <v>2.4</v>
          </cell>
          <cell r="Q510">
            <v>2.2000000000000002</v>
          </cell>
          <cell r="R510">
            <v>2.6</v>
          </cell>
          <cell r="S510">
            <v>1.6</v>
          </cell>
          <cell r="T510">
            <v>2</v>
          </cell>
          <cell r="U510">
            <v>1.8</v>
          </cell>
          <cell r="V510">
            <v>2.2000000000000002</v>
          </cell>
          <cell r="W510">
            <v>1.6</v>
          </cell>
          <cell r="X510">
            <v>2</v>
          </cell>
          <cell r="Y510">
            <v>1.8</v>
          </cell>
          <cell r="Z510">
            <v>2.2000000000000002</v>
          </cell>
          <cell r="AA510">
            <v>2.2000000000000002</v>
          </cell>
          <cell r="AB510">
            <v>2.7</v>
          </cell>
          <cell r="AC510">
            <v>2.4</v>
          </cell>
          <cell r="AD510">
            <v>2.9</v>
          </cell>
          <cell r="AE510">
            <v>0.30000000000000004</v>
          </cell>
          <cell r="AF510">
            <v>0.42499999999999999</v>
          </cell>
          <cell r="AG510">
            <v>3</v>
          </cell>
          <cell r="AH510">
            <v>3.75</v>
          </cell>
          <cell r="AI510">
            <v>2.1</v>
          </cell>
          <cell r="AJ510">
            <v>2.6</v>
          </cell>
          <cell r="AK510">
            <v>2.1</v>
          </cell>
          <cell r="AL510">
            <v>2.5</v>
          </cell>
          <cell r="AM510">
            <v>1.7000000000000002</v>
          </cell>
          <cell r="AN510">
            <v>2.1</v>
          </cell>
          <cell r="AO510">
            <v>1.7000000000000002</v>
          </cell>
          <cell r="AP510">
            <v>2.1</v>
          </cell>
          <cell r="AQ510">
            <v>2.2999999999999998</v>
          </cell>
          <cell r="AR510">
            <v>2.8</v>
          </cell>
          <cell r="AS510">
            <v>0.36250000000000004</v>
          </cell>
          <cell r="AT510">
            <v>3.375</v>
          </cell>
          <cell r="AU510">
            <v>2.35</v>
          </cell>
          <cell r="AV510">
            <v>2.2999999999999998</v>
          </cell>
          <cell r="AW510">
            <v>1.9000000000000001</v>
          </cell>
          <cell r="AX510">
            <v>1.9000000000000001</v>
          </cell>
          <cell r="AY510">
            <v>2.5499999999999998</v>
          </cell>
          <cell r="AZ510">
            <v>-1.2499999999999956E-2</v>
          </cell>
          <cell r="BA510">
            <v>-9.9999999999999867E-2</v>
          </cell>
          <cell r="BB510">
            <v>-0.14999999999999969</v>
          </cell>
          <cell r="BC510">
            <v>-0.10000000000000009</v>
          </cell>
          <cell r="BD510">
            <v>0.19999999999999973</v>
          </cell>
        </row>
        <row r="511">
          <cell r="A511">
            <v>37798</v>
          </cell>
          <cell r="C511">
            <v>0.2</v>
          </cell>
          <cell r="D511">
            <v>0.4</v>
          </cell>
          <cell r="E511">
            <v>0.3</v>
          </cell>
          <cell r="F511">
            <v>0.5</v>
          </cell>
          <cell r="G511">
            <v>1.75</v>
          </cell>
          <cell r="H511">
            <v>2</v>
          </cell>
          <cell r="I511">
            <v>2.25</v>
          </cell>
          <cell r="J511">
            <v>2.75</v>
          </cell>
          <cell r="K511">
            <v>2</v>
          </cell>
          <cell r="L511">
            <v>2.5</v>
          </cell>
          <cell r="M511">
            <v>2.2000000000000002</v>
          </cell>
          <cell r="N511">
            <v>2.7</v>
          </cell>
          <cell r="O511">
            <v>1.8</v>
          </cell>
          <cell r="P511">
            <v>2.2000000000000002</v>
          </cell>
          <cell r="Q511">
            <v>2</v>
          </cell>
          <cell r="R511">
            <v>2.4</v>
          </cell>
          <cell r="S511">
            <v>1.7</v>
          </cell>
          <cell r="T511">
            <v>2.1</v>
          </cell>
          <cell r="U511">
            <v>1.9</v>
          </cell>
          <cell r="V511">
            <v>2.2999999999999998</v>
          </cell>
          <cell r="W511">
            <v>1.6</v>
          </cell>
          <cell r="X511">
            <v>2</v>
          </cell>
          <cell r="Y511">
            <v>1.8</v>
          </cell>
          <cell r="Z511">
            <v>2.2000000000000002</v>
          </cell>
          <cell r="AA511">
            <v>2.2000000000000002</v>
          </cell>
          <cell r="AB511">
            <v>2.7</v>
          </cell>
          <cell r="AC511">
            <v>2.4</v>
          </cell>
          <cell r="AD511">
            <v>2.9</v>
          </cell>
          <cell r="AE511">
            <v>0.25</v>
          </cell>
          <cell r="AF511">
            <v>0.45</v>
          </cell>
          <cell r="AG511">
            <v>2</v>
          </cell>
          <cell r="AH511">
            <v>2.375</v>
          </cell>
          <cell r="AI511">
            <v>2.1</v>
          </cell>
          <cell r="AJ511">
            <v>2.6</v>
          </cell>
          <cell r="AK511">
            <v>1.9</v>
          </cell>
          <cell r="AL511">
            <v>2.2999999999999998</v>
          </cell>
          <cell r="AM511">
            <v>1.7999999999999998</v>
          </cell>
          <cell r="AN511">
            <v>2.2000000000000002</v>
          </cell>
          <cell r="AO511">
            <v>1.7000000000000002</v>
          </cell>
          <cell r="AP511">
            <v>2.1</v>
          </cell>
          <cell r="AQ511">
            <v>2.2999999999999998</v>
          </cell>
          <cell r="AR511">
            <v>2.8</v>
          </cell>
          <cell r="AS511">
            <v>0.35</v>
          </cell>
          <cell r="AT511">
            <v>2.1875</v>
          </cell>
          <cell r="AU511">
            <v>2.35</v>
          </cell>
          <cell r="AV511">
            <v>2.0999999999999996</v>
          </cell>
          <cell r="AW511">
            <v>2</v>
          </cell>
          <cell r="AX511">
            <v>1.9000000000000001</v>
          </cell>
          <cell r="AY511">
            <v>2.5499999999999998</v>
          </cell>
          <cell r="AZ511">
            <v>-1.2500000000000067E-2</v>
          </cell>
          <cell r="BA511">
            <v>9.9999999999999867E-2</v>
          </cell>
          <cell r="BB511">
            <v>0</v>
          </cell>
          <cell r="BC511">
            <v>0</v>
          </cell>
          <cell r="BD511">
            <v>0.19999999999999973</v>
          </cell>
        </row>
        <row r="512">
          <cell r="A512">
            <v>37799</v>
          </cell>
          <cell r="C512">
            <v>0.2</v>
          </cell>
          <cell r="D512">
            <v>0.4</v>
          </cell>
          <cell r="E512">
            <v>0.3</v>
          </cell>
          <cell r="F512">
            <v>0.5</v>
          </cell>
          <cell r="G512">
            <v>1.5</v>
          </cell>
          <cell r="H512">
            <v>2</v>
          </cell>
          <cell r="I512">
            <v>1.75</v>
          </cell>
          <cell r="J512">
            <v>2.25</v>
          </cell>
          <cell r="K512">
            <v>1.6</v>
          </cell>
          <cell r="L512">
            <v>2.1</v>
          </cell>
          <cell r="M512">
            <v>1.8</v>
          </cell>
          <cell r="N512">
            <v>2.2000000000000002</v>
          </cell>
          <cell r="O512">
            <v>1.6</v>
          </cell>
          <cell r="P512">
            <v>2</v>
          </cell>
          <cell r="Q512">
            <v>1.8</v>
          </cell>
          <cell r="R512">
            <v>2.2000000000000002</v>
          </cell>
          <cell r="S512">
            <v>1.6</v>
          </cell>
          <cell r="T512">
            <v>2</v>
          </cell>
          <cell r="U512">
            <v>1.8</v>
          </cell>
          <cell r="V512">
            <v>2.2000000000000002</v>
          </cell>
          <cell r="W512">
            <v>1.6</v>
          </cell>
          <cell r="X512">
            <v>2</v>
          </cell>
          <cell r="Y512">
            <v>1.8</v>
          </cell>
          <cell r="Z512">
            <v>2.2000000000000002</v>
          </cell>
          <cell r="AA512">
            <v>2.2000000000000002</v>
          </cell>
          <cell r="AB512">
            <v>2.7</v>
          </cell>
          <cell r="AC512">
            <v>2.4</v>
          </cell>
          <cell r="AD512">
            <v>2.9</v>
          </cell>
          <cell r="AE512">
            <v>0.25</v>
          </cell>
          <cell r="AF512">
            <v>0.45</v>
          </cell>
          <cell r="AG512">
            <v>1.625</v>
          </cell>
          <cell r="AH512">
            <v>2.125</v>
          </cell>
          <cell r="AI512">
            <v>1.7000000000000002</v>
          </cell>
          <cell r="AJ512">
            <v>2.1500000000000004</v>
          </cell>
          <cell r="AK512">
            <v>1.7000000000000002</v>
          </cell>
          <cell r="AL512">
            <v>2.1</v>
          </cell>
          <cell r="AM512">
            <v>1.7000000000000002</v>
          </cell>
          <cell r="AN512">
            <v>2.1</v>
          </cell>
          <cell r="AO512">
            <v>1.7000000000000002</v>
          </cell>
          <cell r="AP512">
            <v>2.1</v>
          </cell>
          <cell r="AQ512">
            <v>2.2999999999999998</v>
          </cell>
          <cell r="AR512">
            <v>2.8</v>
          </cell>
          <cell r="AS512">
            <v>0.35</v>
          </cell>
          <cell r="AT512">
            <v>1.875</v>
          </cell>
          <cell r="AU512">
            <v>1.9250000000000003</v>
          </cell>
          <cell r="AV512">
            <v>1.9000000000000001</v>
          </cell>
          <cell r="AW512">
            <v>1.9000000000000001</v>
          </cell>
          <cell r="AX512">
            <v>1.9000000000000001</v>
          </cell>
          <cell r="AY512">
            <v>2.5499999999999998</v>
          </cell>
          <cell r="AZ512">
            <v>0</v>
          </cell>
          <cell r="BA512">
            <v>-9.9999999999999867E-2</v>
          </cell>
          <cell r="BB512">
            <v>0</v>
          </cell>
          <cell r="BC512">
            <v>0</v>
          </cell>
          <cell r="BD512">
            <v>0.62499999999999956</v>
          </cell>
        </row>
        <row r="513">
          <cell r="A513">
            <v>37800</v>
          </cell>
          <cell r="C513">
            <v>0.2</v>
          </cell>
          <cell r="D513">
            <v>0.4</v>
          </cell>
          <cell r="E513">
            <v>0.3</v>
          </cell>
          <cell r="F513">
            <v>0.5</v>
          </cell>
          <cell r="G513">
            <v>2</v>
          </cell>
          <cell r="H513">
            <v>2.5</v>
          </cell>
          <cell r="I513">
            <v>2.25</v>
          </cell>
          <cell r="J513">
            <v>2.75</v>
          </cell>
          <cell r="K513">
            <v>1.8</v>
          </cell>
          <cell r="L513">
            <v>2.2000000000000002</v>
          </cell>
          <cell r="M513">
            <v>2</v>
          </cell>
          <cell r="N513">
            <v>2.4</v>
          </cell>
          <cell r="O513">
            <v>1.6</v>
          </cell>
          <cell r="P513">
            <v>2</v>
          </cell>
          <cell r="Q513">
            <v>1.8</v>
          </cell>
          <cell r="R513">
            <v>2.2000000000000002</v>
          </cell>
          <cell r="S513">
            <v>1.6</v>
          </cell>
          <cell r="T513">
            <v>2</v>
          </cell>
          <cell r="U513">
            <v>1.8</v>
          </cell>
          <cell r="V513">
            <v>2.2000000000000002</v>
          </cell>
          <cell r="W513">
            <v>1.6</v>
          </cell>
          <cell r="X513">
            <v>2</v>
          </cell>
          <cell r="Y513">
            <v>1.8</v>
          </cell>
          <cell r="Z513">
            <v>2.2000000000000002</v>
          </cell>
          <cell r="AA513">
            <v>2.2000000000000002</v>
          </cell>
          <cell r="AB513">
            <v>2.7</v>
          </cell>
          <cell r="AC513">
            <v>2.4</v>
          </cell>
          <cell r="AD513">
            <v>2.9</v>
          </cell>
          <cell r="AE513">
            <v>0.25</v>
          </cell>
          <cell r="AF513">
            <v>0.45</v>
          </cell>
          <cell r="AG513">
            <v>2.125</v>
          </cell>
          <cell r="AH513">
            <v>2.625</v>
          </cell>
          <cell r="AI513">
            <v>1.9</v>
          </cell>
          <cell r="AJ513">
            <v>2.2999999999999998</v>
          </cell>
          <cell r="AK513">
            <v>1.7000000000000002</v>
          </cell>
          <cell r="AL513">
            <v>2.1</v>
          </cell>
          <cell r="AM513">
            <v>1.7000000000000002</v>
          </cell>
          <cell r="AN513">
            <v>2.1</v>
          </cell>
          <cell r="AO513">
            <v>1.7000000000000002</v>
          </cell>
          <cell r="AP513">
            <v>2.1</v>
          </cell>
          <cell r="AQ513">
            <v>2.2999999999999998</v>
          </cell>
          <cell r="AR513">
            <v>2.8</v>
          </cell>
          <cell r="AS513">
            <v>0.35</v>
          </cell>
          <cell r="AT513">
            <v>2.375</v>
          </cell>
          <cell r="AU513">
            <v>2.0999999999999996</v>
          </cell>
          <cell r="AV513">
            <v>1.9000000000000001</v>
          </cell>
          <cell r="AW513">
            <v>1.9000000000000001</v>
          </cell>
          <cell r="AX513">
            <v>1.9000000000000001</v>
          </cell>
          <cell r="AY513">
            <v>2.5499999999999998</v>
          </cell>
          <cell r="AZ513">
            <v>0</v>
          </cell>
          <cell r="BA513">
            <v>0</v>
          </cell>
          <cell r="BB513">
            <v>0</v>
          </cell>
          <cell r="BC513">
            <v>0</v>
          </cell>
          <cell r="BD513">
            <v>0.45000000000000018</v>
          </cell>
        </row>
        <row r="514">
          <cell r="A514">
            <v>37802</v>
          </cell>
          <cell r="C514">
            <v>6</v>
          </cell>
          <cell r="D514">
            <v>6.5</v>
          </cell>
          <cell r="E514">
            <v>7</v>
          </cell>
          <cell r="F514">
            <v>7.4</v>
          </cell>
          <cell r="G514">
            <v>3.5</v>
          </cell>
          <cell r="H514">
            <v>4.5</v>
          </cell>
          <cell r="I514">
            <v>3.5</v>
          </cell>
          <cell r="J514">
            <v>4.75</v>
          </cell>
          <cell r="K514">
            <v>3</v>
          </cell>
          <cell r="L514">
            <v>3.75</v>
          </cell>
          <cell r="M514">
            <v>3.5</v>
          </cell>
          <cell r="N514">
            <v>4</v>
          </cell>
          <cell r="O514">
            <v>2</v>
          </cell>
          <cell r="P514">
            <v>2.25</v>
          </cell>
          <cell r="Q514">
            <v>2.15</v>
          </cell>
          <cell r="R514">
            <v>2.4</v>
          </cell>
          <cell r="S514">
            <v>1.65</v>
          </cell>
          <cell r="T514">
            <v>2</v>
          </cell>
          <cell r="U514">
            <v>1.8</v>
          </cell>
          <cell r="V514">
            <v>2.1</v>
          </cell>
          <cell r="W514">
            <v>1.75</v>
          </cell>
          <cell r="X514">
            <v>2</v>
          </cell>
          <cell r="Y514">
            <v>1.9</v>
          </cell>
          <cell r="Z514">
            <v>2.1</v>
          </cell>
          <cell r="AA514">
            <v>2.25</v>
          </cell>
          <cell r="AB514">
            <v>2.6</v>
          </cell>
          <cell r="AC514">
            <v>2.4500000000000002</v>
          </cell>
          <cell r="AD514">
            <v>2.75</v>
          </cell>
          <cell r="AE514">
            <v>6.5</v>
          </cell>
          <cell r="AF514">
            <v>6.95</v>
          </cell>
          <cell r="AG514">
            <v>3.5</v>
          </cell>
          <cell r="AH514">
            <v>4.625</v>
          </cell>
          <cell r="AI514">
            <v>3.25</v>
          </cell>
          <cell r="AJ514">
            <v>3.875</v>
          </cell>
          <cell r="AK514">
            <v>2.0750000000000002</v>
          </cell>
          <cell r="AL514">
            <v>2.3250000000000002</v>
          </cell>
          <cell r="AM514">
            <v>1.7250000000000001</v>
          </cell>
          <cell r="AN514">
            <v>2.0499999999999998</v>
          </cell>
          <cell r="AO514">
            <v>1.825</v>
          </cell>
          <cell r="AP514">
            <v>2.0499999999999998</v>
          </cell>
          <cell r="AQ514">
            <v>2.35</v>
          </cell>
          <cell r="AR514">
            <v>2.6749999999999998</v>
          </cell>
          <cell r="AS514">
            <v>6.7249999999999996</v>
          </cell>
          <cell r="AT514">
            <v>4.0625</v>
          </cell>
          <cell r="AU514">
            <v>3.5625</v>
          </cell>
          <cell r="AV514">
            <v>2.2000000000000002</v>
          </cell>
          <cell r="AW514">
            <v>1.8875</v>
          </cell>
          <cell r="AX514">
            <v>1.9375</v>
          </cell>
          <cell r="AY514">
            <v>2.5125000000000002</v>
          </cell>
          <cell r="AZ514">
            <v>6.375</v>
          </cell>
          <cell r="BA514">
            <v>-1.2500000000000178E-2</v>
          </cell>
          <cell r="BB514">
            <v>3.7499999999999867E-2</v>
          </cell>
          <cell r="BC514">
            <v>-3.7499999999999645E-2</v>
          </cell>
          <cell r="BD514">
            <v>-1.0499999999999998</v>
          </cell>
        </row>
        <row r="515">
          <cell r="A515">
            <v>37804</v>
          </cell>
          <cell r="C515">
            <v>0.4</v>
          </cell>
          <cell r="D515">
            <v>0.7</v>
          </cell>
          <cell r="E515">
            <v>3</v>
          </cell>
          <cell r="F515">
            <v>5.5</v>
          </cell>
          <cell r="G515">
            <v>0.75</v>
          </cell>
          <cell r="H515">
            <v>1.25</v>
          </cell>
          <cell r="I515">
            <v>3</v>
          </cell>
          <cell r="J515">
            <v>3.5</v>
          </cell>
          <cell r="K515">
            <v>1.25</v>
          </cell>
          <cell r="L515">
            <v>1.5</v>
          </cell>
          <cell r="M515">
            <v>2</v>
          </cell>
          <cell r="N515">
            <v>2.25</v>
          </cell>
          <cell r="O515">
            <v>1.5</v>
          </cell>
          <cell r="P515">
            <v>1.9</v>
          </cell>
          <cell r="Q515">
            <v>1.7</v>
          </cell>
          <cell r="R515">
            <v>2.1</v>
          </cell>
          <cell r="S515">
            <v>1.5</v>
          </cell>
          <cell r="T515">
            <v>1.9</v>
          </cell>
          <cell r="U515">
            <v>1.7</v>
          </cell>
          <cell r="V515">
            <v>2.1</v>
          </cell>
          <cell r="W515">
            <v>1.6</v>
          </cell>
          <cell r="X515">
            <v>2</v>
          </cell>
          <cell r="Y515">
            <v>1.8</v>
          </cell>
          <cell r="Z515">
            <v>2.2000000000000002</v>
          </cell>
          <cell r="AA515">
            <v>2.2000000000000002</v>
          </cell>
          <cell r="AB515">
            <v>2.7</v>
          </cell>
          <cell r="AC515">
            <v>2.4</v>
          </cell>
          <cell r="AD515">
            <v>2.9</v>
          </cell>
          <cell r="AE515">
            <v>1.7</v>
          </cell>
          <cell r="AF515">
            <v>3.1</v>
          </cell>
          <cell r="AG515">
            <v>1.875</v>
          </cell>
          <cell r="AH515">
            <v>2.375</v>
          </cell>
          <cell r="AI515">
            <v>1.625</v>
          </cell>
          <cell r="AJ515">
            <v>1.875</v>
          </cell>
          <cell r="AK515">
            <v>1.6</v>
          </cell>
          <cell r="AL515">
            <v>2</v>
          </cell>
          <cell r="AM515">
            <v>1.6</v>
          </cell>
          <cell r="AN515">
            <v>2</v>
          </cell>
          <cell r="AO515">
            <v>1.7000000000000002</v>
          </cell>
          <cell r="AP515">
            <v>2.1</v>
          </cell>
          <cell r="AQ515">
            <v>2.2999999999999998</v>
          </cell>
          <cell r="AR515">
            <v>2.8</v>
          </cell>
          <cell r="AS515">
            <v>2.4</v>
          </cell>
          <cell r="AT515">
            <v>2.125</v>
          </cell>
          <cell r="AU515">
            <v>1.75</v>
          </cell>
          <cell r="AV515">
            <v>1.8</v>
          </cell>
          <cell r="AW515">
            <v>1.8</v>
          </cell>
          <cell r="AX515">
            <v>1.9000000000000001</v>
          </cell>
          <cell r="AY515">
            <v>2.5499999999999998</v>
          </cell>
          <cell r="AZ515">
            <v>-4.3249999999999993</v>
          </cell>
          <cell r="BA515">
            <v>-8.7499999999999911E-2</v>
          </cell>
          <cell r="BB515">
            <v>-3.7499999999999867E-2</v>
          </cell>
          <cell r="BC515">
            <v>3.7499999999999645E-2</v>
          </cell>
          <cell r="BD515">
            <v>0.79999999999999982</v>
          </cell>
        </row>
        <row r="516">
          <cell r="A516">
            <v>37805</v>
          </cell>
          <cell r="C516">
            <v>0.5</v>
          </cell>
          <cell r="D516">
            <v>1</v>
          </cell>
          <cell r="E516">
            <v>1</v>
          </cell>
          <cell r="F516">
            <v>1.75</v>
          </cell>
          <cell r="G516">
            <v>0.5</v>
          </cell>
          <cell r="H516">
            <v>1</v>
          </cell>
          <cell r="I516">
            <v>0.75</v>
          </cell>
          <cell r="J516">
            <v>1.25</v>
          </cell>
          <cell r="K516">
            <v>0.75</v>
          </cell>
          <cell r="L516">
            <v>1.25</v>
          </cell>
          <cell r="M516">
            <v>1</v>
          </cell>
          <cell r="N516">
            <v>1.5</v>
          </cell>
          <cell r="O516">
            <v>1.3</v>
          </cell>
          <cell r="P516">
            <v>1.7</v>
          </cell>
          <cell r="Q516">
            <v>1.5</v>
          </cell>
          <cell r="R516">
            <v>1.9</v>
          </cell>
          <cell r="S516">
            <v>1.5</v>
          </cell>
          <cell r="T516">
            <v>1.9</v>
          </cell>
          <cell r="U516">
            <v>1.7</v>
          </cell>
          <cell r="V516">
            <v>2.1</v>
          </cell>
          <cell r="W516">
            <v>1.6</v>
          </cell>
          <cell r="X516">
            <v>2</v>
          </cell>
          <cell r="Y516">
            <v>1.8</v>
          </cell>
          <cell r="Z516">
            <v>2.2000000000000002</v>
          </cell>
          <cell r="AA516">
            <v>2.2000000000000002</v>
          </cell>
          <cell r="AB516">
            <v>2.7</v>
          </cell>
          <cell r="AC516">
            <v>2.4</v>
          </cell>
          <cell r="AD516">
            <v>2.9</v>
          </cell>
          <cell r="AE516">
            <v>0.75</v>
          </cell>
          <cell r="AF516">
            <v>1.375</v>
          </cell>
          <cell r="AG516">
            <v>0.625</v>
          </cell>
          <cell r="AH516">
            <v>1.125</v>
          </cell>
          <cell r="AI516">
            <v>0.875</v>
          </cell>
          <cell r="AJ516">
            <v>1.375</v>
          </cell>
          <cell r="AK516">
            <v>1.4</v>
          </cell>
          <cell r="AL516">
            <v>1.7999999999999998</v>
          </cell>
          <cell r="AM516">
            <v>1.6</v>
          </cell>
          <cell r="AN516">
            <v>2</v>
          </cell>
          <cell r="AO516">
            <v>1.7000000000000002</v>
          </cell>
          <cell r="AP516">
            <v>2.1</v>
          </cell>
          <cell r="AQ516">
            <v>2.2999999999999998</v>
          </cell>
          <cell r="AR516">
            <v>2.8</v>
          </cell>
          <cell r="AS516">
            <v>1.0625</v>
          </cell>
          <cell r="AT516">
            <v>0.875</v>
          </cell>
          <cell r="AU516">
            <v>1.125</v>
          </cell>
          <cell r="AV516">
            <v>1.5999999999999999</v>
          </cell>
          <cell r="AW516">
            <v>1.8</v>
          </cell>
          <cell r="AX516">
            <v>1.9000000000000001</v>
          </cell>
          <cell r="AY516">
            <v>2.5499999999999998</v>
          </cell>
          <cell r="AZ516">
            <v>-1.3374999999999999</v>
          </cell>
          <cell r="BA516">
            <v>0</v>
          </cell>
          <cell r="BB516">
            <v>0</v>
          </cell>
          <cell r="BC516">
            <v>0</v>
          </cell>
          <cell r="BD516">
            <v>1.4249999999999998</v>
          </cell>
        </row>
        <row r="517">
          <cell r="A517">
            <v>37806</v>
          </cell>
          <cell r="C517">
            <v>0.5</v>
          </cell>
          <cell r="D517">
            <v>1</v>
          </cell>
          <cell r="E517">
            <v>0.75</v>
          </cell>
          <cell r="F517">
            <v>1.25</v>
          </cell>
          <cell r="G517">
            <v>0.5</v>
          </cell>
          <cell r="H517">
            <v>0.9</v>
          </cell>
          <cell r="I517">
            <v>0.7</v>
          </cell>
          <cell r="J517">
            <v>1.1000000000000001</v>
          </cell>
          <cell r="K517">
            <v>0.7</v>
          </cell>
          <cell r="L517">
            <v>1.2</v>
          </cell>
          <cell r="M517">
            <v>0.9</v>
          </cell>
          <cell r="N517">
            <v>1.4</v>
          </cell>
          <cell r="O517">
            <v>1.3</v>
          </cell>
          <cell r="P517">
            <v>1.8</v>
          </cell>
          <cell r="Q517">
            <v>1.6</v>
          </cell>
          <cell r="R517">
            <v>1.9</v>
          </cell>
          <cell r="S517">
            <v>1.6</v>
          </cell>
          <cell r="T517">
            <v>2</v>
          </cell>
          <cell r="U517">
            <v>1.8</v>
          </cell>
          <cell r="V517">
            <v>2.2000000000000002</v>
          </cell>
          <cell r="W517">
            <v>1.8</v>
          </cell>
          <cell r="X517">
            <v>2.2000000000000002</v>
          </cell>
          <cell r="Y517">
            <v>2</v>
          </cell>
          <cell r="Z517">
            <v>2.4</v>
          </cell>
          <cell r="AA517">
            <v>2.4500000000000002</v>
          </cell>
          <cell r="AB517">
            <v>2.95</v>
          </cell>
          <cell r="AC517">
            <v>2.65</v>
          </cell>
          <cell r="AD517">
            <v>3.15</v>
          </cell>
          <cell r="AE517">
            <v>0.625</v>
          </cell>
          <cell r="AF517">
            <v>1.125</v>
          </cell>
          <cell r="AG517">
            <v>0.6</v>
          </cell>
          <cell r="AH517">
            <v>1</v>
          </cell>
          <cell r="AI517">
            <v>0.8</v>
          </cell>
          <cell r="AJ517">
            <v>1.2999999999999998</v>
          </cell>
          <cell r="AK517">
            <v>1.4500000000000002</v>
          </cell>
          <cell r="AL517">
            <v>1.85</v>
          </cell>
          <cell r="AM517">
            <v>1.7000000000000002</v>
          </cell>
          <cell r="AN517">
            <v>2.1</v>
          </cell>
          <cell r="AO517">
            <v>1.9</v>
          </cell>
          <cell r="AP517">
            <v>2.2999999999999998</v>
          </cell>
          <cell r="AQ517">
            <v>2.5499999999999998</v>
          </cell>
          <cell r="AR517">
            <v>3.05</v>
          </cell>
          <cell r="AS517">
            <v>0.875</v>
          </cell>
          <cell r="AT517">
            <v>0.8</v>
          </cell>
          <cell r="AU517">
            <v>1.0499999999999998</v>
          </cell>
          <cell r="AV517">
            <v>1.6500000000000001</v>
          </cell>
          <cell r="AW517">
            <v>1.9000000000000001</v>
          </cell>
          <cell r="AX517">
            <v>2.0999999999999996</v>
          </cell>
          <cell r="AY517">
            <v>2.8</v>
          </cell>
          <cell r="AZ517">
            <v>-0.1875</v>
          </cell>
          <cell r="BA517">
            <v>0.10000000000000009</v>
          </cell>
          <cell r="BB517">
            <v>0.19999999999999951</v>
          </cell>
          <cell r="BC517">
            <v>0.25</v>
          </cell>
          <cell r="BD517">
            <v>1.75</v>
          </cell>
        </row>
        <row r="518">
          <cell r="A518">
            <v>37807</v>
          </cell>
          <cell r="C518">
            <v>0.25</v>
          </cell>
          <cell r="D518">
            <v>0.75</v>
          </cell>
          <cell r="E518">
            <v>0.5</v>
          </cell>
          <cell r="F518">
            <v>1</v>
          </cell>
          <cell r="G518">
            <v>0.3</v>
          </cell>
          <cell r="H518">
            <v>0.7</v>
          </cell>
          <cell r="I518">
            <v>0.5</v>
          </cell>
          <cell r="J518">
            <v>0.9</v>
          </cell>
          <cell r="K518">
            <v>0.5</v>
          </cell>
          <cell r="L518">
            <v>1</v>
          </cell>
          <cell r="M518">
            <v>0.75</v>
          </cell>
          <cell r="N518">
            <v>1.25</v>
          </cell>
          <cell r="O518">
            <v>1.2</v>
          </cell>
          <cell r="P518">
            <v>1.6</v>
          </cell>
          <cell r="Q518">
            <v>1.4</v>
          </cell>
          <cell r="R518">
            <v>1.8</v>
          </cell>
          <cell r="S518">
            <v>1.4</v>
          </cell>
          <cell r="T518">
            <v>1.8</v>
          </cell>
          <cell r="U518">
            <v>1.6</v>
          </cell>
          <cell r="V518">
            <v>2</v>
          </cell>
          <cell r="W518">
            <v>1.6</v>
          </cell>
          <cell r="X518">
            <v>2</v>
          </cell>
          <cell r="Y518">
            <v>1.8</v>
          </cell>
          <cell r="Z518">
            <v>2.2000000000000002</v>
          </cell>
          <cell r="AA518">
            <v>2.2000000000000002</v>
          </cell>
          <cell r="AB518">
            <v>2.7</v>
          </cell>
          <cell r="AC518">
            <v>2.4</v>
          </cell>
          <cell r="AD518">
            <v>2.9</v>
          </cell>
          <cell r="AE518">
            <v>0.375</v>
          </cell>
          <cell r="AF518">
            <v>0.875</v>
          </cell>
          <cell r="AG518">
            <v>0.4</v>
          </cell>
          <cell r="AH518">
            <v>0.8</v>
          </cell>
          <cell r="AI518">
            <v>0.625</v>
          </cell>
          <cell r="AJ518">
            <v>1.125</v>
          </cell>
          <cell r="AK518">
            <v>1.2999999999999998</v>
          </cell>
          <cell r="AL518">
            <v>1.7000000000000002</v>
          </cell>
          <cell r="AM518">
            <v>1.5</v>
          </cell>
          <cell r="AN518">
            <v>1.9</v>
          </cell>
          <cell r="AO518">
            <v>1.7000000000000002</v>
          </cell>
          <cell r="AP518">
            <v>2.1</v>
          </cell>
          <cell r="AQ518">
            <v>2.2999999999999998</v>
          </cell>
          <cell r="AR518">
            <v>2.8</v>
          </cell>
          <cell r="AS518">
            <v>0.625</v>
          </cell>
          <cell r="AT518">
            <v>0.60000000000000009</v>
          </cell>
          <cell r="AU518">
            <v>0.875</v>
          </cell>
          <cell r="AV518">
            <v>1.5</v>
          </cell>
          <cell r="AW518">
            <v>1.7</v>
          </cell>
          <cell r="AX518">
            <v>1.9000000000000001</v>
          </cell>
          <cell r="AY518">
            <v>2.5499999999999998</v>
          </cell>
          <cell r="AZ518">
            <v>-0.25</v>
          </cell>
          <cell r="BA518">
            <v>-0.20000000000000018</v>
          </cell>
          <cell r="BB518">
            <v>-0.19999999999999951</v>
          </cell>
          <cell r="BC518">
            <v>-0.25</v>
          </cell>
          <cell r="BD518">
            <v>1.6749999999999998</v>
          </cell>
        </row>
        <row r="519">
          <cell r="A519">
            <v>37809</v>
          </cell>
          <cell r="C519">
            <v>0.4</v>
          </cell>
          <cell r="D519">
            <v>0.75</v>
          </cell>
          <cell r="E519">
            <v>0.5</v>
          </cell>
          <cell r="F519">
            <v>1</v>
          </cell>
          <cell r="G519">
            <v>0.4</v>
          </cell>
          <cell r="H519">
            <v>0.8</v>
          </cell>
          <cell r="I519">
            <v>0.6</v>
          </cell>
          <cell r="J519">
            <v>1</v>
          </cell>
          <cell r="K519">
            <v>0.75</v>
          </cell>
          <cell r="L519">
            <v>1.25</v>
          </cell>
          <cell r="M519">
            <v>1</v>
          </cell>
          <cell r="N519">
            <v>1.5</v>
          </cell>
          <cell r="O519">
            <v>1.4</v>
          </cell>
          <cell r="P519">
            <v>1.9</v>
          </cell>
          <cell r="Q519">
            <v>1.6</v>
          </cell>
          <cell r="R519">
            <v>2.1</v>
          </cell>
          <cell r="S519">
            <v>1.7</v>
          </cell>
          <cell r="T519">
            <v>2</v>
          </cell>
          <cell r="U519">
            <v>1.9</v>
          </cell>
          <cell r="V519">
            <v>2.2000000000000002</v>
          </cell>
          <cell r="W519">
            <v>1.8</v>
          </cell>
          <cell r="X519">
            <v>2.2000000000000002</v>
          </cell>
          <cell r="Y519">
            <v>2</v>
          </cell>
          <cell r="Z519">
            <v>2.4</v>
          </cell>
          <cell r="AA519">
            <v>2.4500000000000002</v>
          </cell>
          <cell r="AB519">
            <v>2.95</v>
          </cell>
          <cell r="AC519">
            <v>2.65</v>
          </cell>
          <cell r="AD519">
            <v>3.15</v>
          </cell>
          <cell r="AE519">
            <v>0.45</v>
          </cell>
          <cell r="AF519">
            <v>0.875</v>
          </cell>
          <cell r="AG519">
            <v>0.5</v>
          </cell>
          <cell r="AH519">
            <v>0.9</v>
          </cell>
          <cell r="AI519">
            <v>0.875</v>
          </cell>
          <cell r="AJ519">
            <v>1.375</v>
          </cell>
          <cell r="AK519">
            <v>1.5</v>
          </cell>
          <cell r="AL519">
            <v>2</v>
          </cell>
          <cell r="AM519">
            <v>1.7999999999999998</v>
          </cell>
          <cell r="AN519">
            <v>2.1</v>
          </cell>
          <cell r="AO519">
            <v>1.9</v>
          </cell>
          <cell r="AP519">
            <v>2.2999999999999998</v>
          </cell>
          <cell r="AQ519">
            <v>2.5499999999999998</v>
          </cell>
          <cell r="AR519">
            <v>3.05</v>
          </cell>
          <cell r="AS519">
            <v>0.66249999999999998</v>
          </cell>
          <cell r="AT519">
            <v>0.7</v>
          </cell>
          <cell r="AU519">
            <v>1.125</v>
          </cell>
          <cell r="AV519">
            <v>1.75</v>
          </cell>
          <cell r="AW519">
            <v>1.95</v>
          </cell>
          <cell r="AX519">
            <v>2.0999999999999996</v>
          </cell>
          <cell r="AY519">
            <v>2.8</v>
          </cell>
          <cell r="AZ519">
            <v>3.7499999999999978E-2</v>
          </cell>
          <cell r="BA519">
            <v>0.25</v>
          </cell>
          <cell r="BB519">
            <v>0.19999999999999951</v>
          </cell>
          <cell r="BC519">
            <v>0.25</v>
          </cell>
          <cell r="BD519">
            <v>1.6749999999999998</v>
          </cell>
        </row>
        <row r="520">
          <cell r="A520">
            <v>37810</v>
          </cell>
          <cell r="C520">
            <v>0.5</v>
          </cell>
          <cell r="D520">
            <v>0.6</v>
          </cell>
          <cell r="E520">
            <v>0.9</v>
          </cell>
          <cell r="F520">
            <v>1</v>
          </cell>
          <cell r="G520">
            <v>1</v>
          </cell>
          <cell r="H520">
            <v>1</v>
          </cell>
          <cell r="I520">
            <v>1.1499999999999999</v>
          </cell>
          <cell r="J520">
            <v>1.25</v>
          </cell>
          <cell r="K520">
            <v>1.1499999999999999</v>
          </cell>
          <cell r="L520">
            <v>1.25</v>
          </cell>
          <cell r="M520">
            <v>1.25</v>
          </cell>
          <cell r="N520">
            <v>1.4</v>
          </cell>
          <cell r="O520">
            <v>1.25</v>
          </cell>
          <cell r="P520">
            <v>1.5</v>
          </cell>
          <cell r="Q520">
            <v>1.4</v>
          </cell>
          <cell r="R520">
            <v>1.65</v>
          </cell>
          <cell r="S520">
            <v>1.4</v>
          </cell>
          <cell r="T520">
            <v>1.65</v>
          </cell>
          <cell r="U520">
            <v>1.55</v>
          </cell>
          <cell r="V520">
            <v>1.75</v>
          </cell>
          <cell r="W520">
            <v>1.5</v>
          </cell>
          <cell r="X520">
            <v>1.75</v>
          </cell>
          <cell r="Y520">
            <v>1.65</v>
          </cell>
          <cell r="Z520">
            <v>1.9</v>
          </cell>
          <cell r="AA520">
            <v>2.1</v>
          </cell>
          <cell r="AB520">
            <v>2.4</v>
          </cell>
          <cell r="AC520">
            <v>2.25</v>
          </cell>
          <cell r="AD520">
            <v>2.5499999999999998</v>
          </cell>
          <cell r="AE520">
            <v>0.7</v>
          </cell>
          <cell r="AF520">
            <v>0.8</v>
          </cell>
          <cell r="AG520">
            <v>1.075</v>
          </cell>
          <cell r="AH520">
            <v>1.125</v>
          </cell>
          <cell r="AI520">
            <v>1.2</v>
          </cell>
          <cell r="AJ520">
            <v>1.325</v>
          </cell>
          <cell r="AK520">
            <v>1.325</v>
          </cell>
          <cell r="AL520">
            <v>1.575</v>
          </cell>
          <cell r="AM520">
            <v>1.4750000000000001</v>
          </cell>
          <cell r="AN520">
            <v>1.7</v>
          </cell>
          <cell r="AO520">
            <v>1.575</v>
          </cell>
          <cell r="AP520">
            <v>1.825</v>
          </cell>
          <cell r="AQ520">
            <v>2.1749999999999998</v>
          </cell>
          <cell r="AR520">
            <v>2.4749999999999996</v>
          </cell>
          <cell r="AS520">
            <v>0.75</v>
          </cell>
          <cell r="AT520">
            <v>1.1000000000000001</v>
          </cell>
          <cell r="AU520">
            <v>1.2625</v>
          </cell>
          <cell r="AV520">
            <v>1.45</v>
          </cell>
          <cell r="AW520">
            <v>1.5874999999999999</v>
          </cell>
          <cell r="AX520">
            <v>1.7</v>
          </cell>
          <cell r="AY520">
            <v>2.3249999999999997</v>
          </cell>
          <cell r="AZ520">
            <v>8.7500000000000022E-2</v>
          </cell>
          <cell r="BA520">
            <v>-0.36250000000000004</v>
          </cell>
          <cell r="BB520">
            <v>-0.39999999999999969</v>
          </cell>
          <cell r="BC520">
            <v>-0.47500000000000009</v>
          </cell>
          <cell r="BD520">
            <v>1.0624999999999998</v>
          </cell>
        </row>
        <row r="521">
          <cell r="A521">
            <v>37811</v>
          </cell>
          <cell r="C521">
            <v>0.5</v>
          </cell>
          <cell r="D521">
            <v>1</v>
          </cell>
          <cell r="E521">
            <v>0.75</v>
          </cell>
          <cell r="F521">
            <v>1.2</v>
          </cell>
          <cell r="G521">
            <v>0.6</v>
          </cell>
          <cell r="H521">
            <v>1</v>
          </cell>
          <cell r="I521">
            <v>0.8</v>
          </cell>
          <cell r="J521">
            <v>1.2</v>
          </cell>
          <cell r="K521">
            <v>0.7</v>
          </cell>
          <cell r="L521">
            <v>1.2</v>
          </cell>
          <cell r="M521">
            <v>0.9</v>
          </cell>
          <cell r="N521">
            <v>1.3</v>
          </cell>
          <cell r="O521">
            <v>1.3</v>
          </cell>
          <cell r="P521">
            <v>1.7</v>
          </cell>
          <cell r="Q521">
            <v>1.5</v>
          </cell>
          <cell r="R521">
            <v>1.9</v>
          </cell>
          <cell r="S521">
            <v>1.5</v>
          </cell>
          <cell r="T521">
            <v>1.8</v>
          </cell>
          <cell r="U521">
            <v>1.7</v>
          </cell>
          <cell r="V521">
            <v>2</v>
          </cell>
          <cell r="W521">
            <v>1.6</v>
          </cell>
          <cell r="X521">
            <v>2</v>
          </cell>
          <cell r="Y521">
            <v>1.8</v>
          </cell>
          <cell r="Z521">
            <v>2.2000000000000002</v>
          </cell>
          <cell r="AA521">
            <v>2.2000000000000002</v>
          </cell>
          <cell r="AB521">
            <v>2.7</v>
          </cell>
          <cell r="AC521">
            <v>2.4</v>
          </cell>
          <cell r="AD521">
            <v>2.9</v>
          </cell>
          <cell r="AE521">
            <v>0.625</v>
          </cell>
          <cell r="AF521">
            <v>1.1000000000000001</v>
          </cell>
          <cell r="AG521">
            <v>0.7</v>
          </cell>
          <cell r="AH521">
            <v>1.1000000000000001</v>
          </cell>
          <cell r="AI521">
            <v>0.8</v>
          </cell>
          <cell r="AJ521">
            <v>1.25</v>
          </cell>
          <cell r="AK521">
            <v>1.4</v>
          </cell>
          <cell r="AL521">
            <v>1.7999999999999998</v>
          </cell>
          <cell r="AM521">
            <v>1.6</v>
          </cell>
          <cell r="AN521">
            <v>1.9</v>
          </cell>
          <cell r="AO521">
            <v>1.7000000000000002</v>
          </cell>
          <cell r="AP521">
            <v>2.1</v>
          </cell>
          <cell r="AQ521">
            <v>2.2999999999999998</v>
          </cell>
          <cell r="AR521">
            <v>2.8</v>
          </cell>
          <cell r="AS521">
            <v>0.86250000000000004</v>
          </cell>
          <cell r="AT521">
            <v>0.9</v>
          </cell>
          <cell r="AU521">
            <v>1.0249999999999999</v>
          </cell>
          <cell r="AV521">
            <v>1.5999999999999999</v>
          </cell>
          <cell r="AW521">
            <v>1.75</v>
          </cell>
          <cell r="AX521">
            <v>1.9000000000000001</v>
          </cell>
          <cell r="AY521">
            <v>2.5499999999999998</v>
          </cell>
          <cell r="AZ521">
            <v>0.11250000000000004</v>
          </cell>
          <cell r="BA521">
            <v>0.16250000000000009</v>
          </cell>
          <cell r="BB521">
            <v>0.20000000000000018</v>
          </cell>
          <cell r="BC521">
            <v>0.22500000000000009</v>
          </cell>
          <cell r="BD521">
            <v>1.5249999999999999</v>
          </cell>
        </row>
        <row r="522">
          <cell r="A522">
            <v>37812</v>
          </cell>
          <cell r="C522">
            <v>0.3</v>
          </cell>
          <cell r="D522">
            <v>0.6</v>
          </cell>
          <cell r="E522">
            <v>0.5</v>
          </cell>
          <cell r="F522">
            <v>1</v>
          </cell>
          <cell r="G522">
            <v>0.6</v>
          </cell>
          <cell r="H522">
            <v>1</v>
          </cell>
          <cell r="I522">
            <v>0.8</v>
          </cell>
          <cell r="J522">
            <v>1.2</v>
          </cell>
          <cell r="K522">
            <v>0.7</v>
          </cell>
          <cell r="L522">
            <v>1.2</v>
          </cell>
          <cell r="M522">
            <v>0.9</v>
          </cell>
          <cell r="N522">
            <v>1.3</v>
          </cell>
          <cell r="O522">
            <v>1.2</v>
          </cell>
          <cell r="P522">
            <v>1.6</v>
          </cell>
          <cell r="Q522">
            <v>1.4</v>
          </cell>
          <cell r="R522">
            <v>1.8</v>
          </cell>
          <cell r="S522">
            <v>1.4</v>
          </cell>
          <cell r="T522">
            <v>1.75</v>
          </cell>
          <cell r="U522">
            <v>1.6</v>
          </cell>
          <cell r="V522">
            <v>1.9</v>
          </cell>
          <cell r="W522">
            <v>1.6</v>
          </cell>
          <cell r="X522">
            <v>2</v>
          </cell>
          <cell r="Y522">
            <v>1.8</v>
          </cell>
          <cell r="Z522">
            <v>2.2000000000000002</v>
          </cell>
          <cell r="AA522">
            <v>2.2000000000000002</v>
          </cell>
          <cell r="AB522">
            <v>2.7</v>
          </cell>
          <cell r="AC522">
            <v>2.4</v>
          </cell>
          <cell r="AD522">
            <v>2.9</v>
          </cell>
          <cell r="AE522">
            <v>0.4</v>
          </cell>
          <cell r="AF522">
            <v>0.8</v>
          </cell>
          <cell r="AG522">
            <v>0.7</v>
          </cell>
          <cell r="AH522">
            <v>1.1000000000000001</v>
          </cell>
          <cell r="AI522">
            <v>0.8</v>
          </cell>
          <cell r="AJ522">
            <v>1.25</v>
          </cell>
          <cell r="AK522">
            <v>1.2999999999999998</v>
          </cell>
          <cell r="AL522">
            <v>1.7000000000000002</v>
          </cell>
          <cell r="AM522">
            <v>1.5</v>
          </cell>
          <cell r="AN522">
            <v>1.825</v>
          </cell>
          <cell r="AO522">
            <v>1.7000000000000002</v>
          </cell>
          <cell r="AP522">
            <v>2.1</v>
          </cell>
          <cell r="AQ522">
            <v>2.2999999999999998</v>
          </cell>
          <cell r="AR522">
            <v>2.8</v>
          </cell>
          <cell r="AS522">
            <v>0.60000000000000009</v>
          </cell>
          <cell r="AT522">
            <v>0.9</v>
          </cell>
          <cell r="AU522">
            <v>1.0249999999999999</v>
          </cell>
          <cell r="AV522">
            <v>1.5</v>
          </cell>
          <cell r="AW522">
            <v>1.6625000000000001</v>
          </cell>
          <cell r="AX522">
            <v>1.9000000000000001</v>
          </cell>
          <cell r="AY522">
            <v>2.5499999999999998</v>
          </cell>
          <cell r="AZ522">
            <v>-0.26249999999999996</v>
          </cell>
          <cell r="BA522">
            <v>-8.7499999999999911E-2</v>
          </cell>
          <cell r="BB522">
            <v>0</v>
          </cell>
          <cell r="BC522">
            <v>0</v>
          </cell>
          <cell r="BD522">
            <v>1.5249999999999999</v>
          </cell>
        </row>
        <row r="523">
          <cell r="A523">
            <v>37813</v>
          </cell>
          <cell r="C523">
            <v>0.2</v>
          </cell>
          <cell r="D523">
            <v>0.5</v>
          </cell>
          <cell r="E523">
            <v>0.4</v>
          </cell>
          <cell r="F523">
            <v>0.7</v>
          </cell>
          <cell r="G523">
            <v>0.3</v>
          </cell>
          <cell r="H523">
            <v>0.6</v>
          </cell>
          <cell r="I523">
            <v>0.4</v>
          </cell>
          <cell r="J523">
            <v>0.8</v>
          </cell>
          <cell r="K523">
            <v>0.6</v>
          </cell>
          <cell r="L523">
            <v>1</v>
          </cell>
          <cell r="M523">
            <v>0.8</v>
          </cell>
          <cell r="N523">
            <v>1.2</v>
          </cell>
          <cell r="O523">
            <v>1</v>
          </cell>
          <cell r="P523">
            <v>1.3</v>
          </cell>
          <cell r="Q523">
            <v>1.2</v>
          </cell>
          <cell r="R523">
            <v>1.5</v>
          </cell>
          <cell r="S523">
            <v>1.3</v>
          </cell>
          <cell r="T523">
            <v>1.7</v>
          </cell>
          <cell r="U523">
            <v>1.5</v>
          </cell>
          <cell r="V523">
            <v>1.9</v>
          </cell>
          <cell r="W523">
            <v>1.5</v>
          </cell>
          <cell r="X523">
            <v>1.9</v>
          </cell>
          <cell r="Y523">
            <v>1.7</v>
          </cell>
          <cell r="Z523">
            <v>2.1</v>
          </cell>
          <cell r="AA523">
            <v>2.2000000000000002</v>
          </cell>
          <cell r="AB523">
            <v>2.6</v>
          </cell>
          <cell r="AC523">
            <v>2.4</v>
          </cell>
          <cell r="AD523">
            <v>2.8</v>
          </cell>
          <cell r="AE523">
            <v>0.30000000000000004</v>
          </cell>
          <cell r="AF523">
            <v>0.6</v>
          </cell>
          <cell r="AG523">
            <v>0.35</v>
          </cell>
          <cell r="AH523">
            <v>0.7</v>
          </cell>
          <cell r="AI523">
            <v>0.7</v>
          </cell>
          <cell r="AJ523">
            <v>1.1000000000000001</v>
          </cell>
          <cell r="AK523">
            <v>1.1000000000000001</v>
          </cell>
          <cell r="AL523">
            <v>1.4</v>
          </cell>
          <cell r="AM523">
            <v>1.4</v>
          </cell>
          <cell r="AN523">
            <v>1.7999999999999998</v>
          </cell>
          <cell r="AO523">
            <v>1.6</v>
          </cell>
          <cell r="AP523">
            <v>2</v>
          </cell>
          <cell r="AQ523">
            <v>2.2999999999999998</v>
          </cell>
          <cell r="AR523">
            <v>2.7</v>
          </cell>
          <cell r="AS523">
            <v>0.45</v>
          </cell>
          <cell r="AT523">
            <v>0.52499999999999991</v>
          </cell>
          <cell r="AU523">
            <v>0.9</v>
          </cell>
          <cell r="AV523">
            <v>1.25</v>
          </cell>
          <cell r="AW523">
            <v>1.5999999999999999</v>
          </cell>
          <cell r="AX523">
            <v>1.8</v>
          </cell>
          <cell r="AY523">
            <v>2.5</v>
          </cell>
          <cell r="AZ523">
            <v>-0.15000000000000008</v>
          </cell>
          <cell r="BA523">
            <v>-6.2500000000000222E-2</v>
          </cell>
          <cell r="BB523">
            <v>-0.10000000000000009</v>
          </cell>
          <cell r="BC523">
            <v>-4.9999999999999822E-2</v>
          </cell>
          <cell r="BD523">
            <v>1.6</v>
          </cell>
        </row>
        <row r="524">
          <cell r="A524">
            <v>37814</v>
          </cell>
          <cell r="C524">
            <v>0.2</v>
          </cell>
          <cell r="D524">
            <v>0.5</v>
          </cell>
          <cell r="E524">
            <v>0.4</v>
          </cell>
          <cell r="F524">
            <v>0.6</v>
          </cell>
          <cell r="G524">
            <v>0.25</v>
          </cell>
          <cell r="H524">
            <v>0.7</v>
          </cell>
          <cell r="I524">
            <v>0.5</v>
          </cell>
          <cell r="J524">
            <v>0.8</v>
          </cell>
          <cell r="K524">
            <v>0.6</v>
          </cell>
          <cell r="L524">
            <v>1</v>
          </cell>
          <cell r="M524">
            <v>0.8</v>
          </cell>
          <cell r="N524">
            <v>1.2</v>
          </cell>
          <cell r="O524">
            <v>1.1000000000000001</v>
          </cell>
          <cell r="P524">
            <v>1.3</v>
          </cell>
          <cell r="Q524">
            <v>1.3</v>
          </cell>
          <cell r="R524">
            <v>1.5</v>
          </cell>
          <cell r="S524">
            <v>1.3</v>
          </cell>
          <cell r="T524">
            <v>1.7</v>
          </cell>
          <cell r="U524">
            <v>1.5</v>
          </cell>
          <cell r="V524">
            <v>1.9</v>
          </cell>
          <cell r="W524">
            <v>1.5</v>
          </cell>
          <cell r="X524">
            <v>1.9</v>
          </cell>
          <cell r="Y524">
            <v>1.7</v>
          </cell>
          <cell r="Z524">
            <v>2.1</v>
          </cell>
          <cell r="AA524">
            <v>2.2000000000000002</v>
          </cell>
          <cell r="AB524">
            <v>2.6</v>
          </cell>
          <cell r="AC524">
            <v>2.4</v>
          </cell>
          <cell r="AD524">
            <v>2.8</v>
          </cell>
          <cell r="AE524">
            <v>0.30000000000000004</v>
          </cell>
          <cell r="AF524">
            <v>0.55000000000000004</v>
          </cell>
          <cell r="AG524">
            <v>0.375</v>
          </cell>
          <cell r="AH524">
            <v>0.75</v>
          </cell>
          <cell r="AI524">
            <v>0.7</v>
          </cell>
          <cell r="AJ524">
            <v>1.1000000000000001</v>
          </cell>
          <cell r="AK524">
            <v>1.2000000000000002</v>
          </cell>
          <cell r="AL524">
            <v>1.4</v>
          </cell>
          <cell r="AM524">
            <v>1.4</v>
          </cell>
          <cell r="AN524">
            <v>1.7999999999999998</v>
          </cell>
          <cell r="AO524">
            <v>1.6</v>
          </cell>
          <cell r="AP524">
            <v>2</v>
          </cell>
          <cell r="AQ524">
            <v>2.2999999999999998</v>
          </cell>
          <cell r="AR524">
            <v>2.7</v>
          </cell>
          <cell r="AS524">
            <v>0.42500000000000004</v>
          </cell>
          <cell r="AT524">
            <v>0.5625</v>
          </cell>
          <cell r="AU524">
            <v>0.9</v>
          </cell>
          <cell r="AV524">
            <v>1.3</v>
          </cell>
          <cell r="AW524">
            <v>1.5999999999999999</v>
          </cell>
          <cell r="AX524">
            <v>1.8</v>
          </cell>
          <cell r="AY524">
            <v>2.5</v>
          </cell>
          <cell r="AZ524">
            <v>-2.4999999999999967E-2</v>
          </cell>
          <cell r="BA524">
            <v>0</v>
          </cell>
          <cell r="BB524">
            <v>0</v>
          </cell>
          <cell r="BC524">
            <v>0</v>
          </cell>
          <cell r="BD524">
            <v>1.6</v>
          </cell>
        </row>
        <row r="525">
          <cell r="A525">
            <v>37816</v>
          </cell>
          <cell r="C525">
            <v>0.2</v>
          </cell>
          <cell r="D525">
            <v>0.5</v>
          </cell>
          <cell r="E525">
            <v>0.4</v>
          </cell>
          <cell r="F525">
            <v>0.6</v>
          </cell>
          <cell r="G525">
            <v>0.3</v>
          </cell>
          <cell r="H525">
            <v>0.7</v>
          </cell>
          <cell r="I525">
            <v>0.5</v>
          </cell>
          <cell r="J525">
            <v>0.9</v>
          </cell>
          <cell r="K525">
            <v>0.6</v>
          </cell>
          <cell r="L525">
            <v>1</v>
          </cell>
          <cell r="M525">
            <v>0.8</v>
          </cell>
          <cell r="N525">
            <v>1.2</v>
          </cell>
          <cell r="O525">
            <v>0.9</v>
          </cell>
          <cell r="P525">
            <v>1.3</v>
          </cell>
          <cell r="Q525">
            <v>1.1000000000000001</v>
          </cell>
          <cell r="R525">
            <v>1.5</v>
          </cell>
          <cell r="S525">
            <v>1.25</v>
          </cell>
          <cell r="T525">
            <v>1.8</v>
          </cell>
          <cell r="U525">
            <v>1.4</v>
          </cell>
          <cell r="V525">
            <v>1.8</v>
          </cell>
          <cell r="W525">
            <v>1.4</v>
          </cell>
          <cell r="X525">
            <v>1.9</v>
          </cell>
          <cell r="Y525">
            <v>1.6</v>
          </cell>
          <cell r="Z525">
            <v>2.1</v>
          </cell>
          <cell r="AA525">
            <v>2.2000000000000002</v>
          </cell>
          <cell r="AB525">
            <v>2.6</v>
          </cell>
          <cell r="AC525">
            <v>2.4</v>
          </cell>
          <cell r="AD525">
            <v>2.8</v>
          </cell>
          <cell r="AE525">
            <v>0.30000000000000004</v>
          </cell>
          <cell r="AF525">
            <v>0.55000000000000004</v>
          </cell>
          <cell r="AG525">
            <v>0.4</v>
          </cell>
          <cell r="AH525">
            <v>0.8</v>
          </cell>
          <cell r="AI525">
            <v>0.7</v>
          </cell>
          <cell r="AJ525">
            <v>1.1000000000000001</v>
          </cell>
          <cell r="AK525">
            <v>1</v>
          </cell>
          <cell r="AL525">
            <v>1.4</v>
          </cell>
          <cell r="AM525">
            <v>1.325</v>
          </cell>
          <cell r="AN525">
            <v>1.8</v>
          </cell>
          <cell r="AO525">
            <v>1.5</v>
          </cell>
          <cell r="AP525">
            <v>2</v>
          </cell>
          <cell r="AQ525">
            <v>2.2999999999999998</v>
          </cell>
          <cell r="AR525">
            <v>2.7</v>
          </cell>
          <cell r="AS525">
            <v>0.42500000000000004</v>
          </cell>
          <cell r="AT525">
            <v>0.60000000000000009</v>
          </cell>
          <cell r="AU525">
            <v>0.9</v>
          </cell>
          <cell r="AV525">
            <v>1.2</v>
          </cell>
          <cell r="AW525">
            <v>1.5625</v>
          </cell>
          <cell r="AX525">
            <v>1.75</v>
          </cell>
          <cell r="AY525">
            <v>2.5</v>
          </cell>
          <cell r="AZ525">
            <v>0</v>
          </cell>
          <cell r="BA525">
            <v>-3.7499999999999867E-2</v>
          </cell>
          <cell r="BB525">
            <v>-5.0000000000000044E-2</v>
          </cell>
          <cell r="BC525">
            <v>0</v>
          </cell>
          <cell r="BD525">
            <v>1.6</v>
          </cell>
        </row>
        <row r="526">
          <cell r="A526">
            <v>37817</v>
          </cell>
          <cell r="C526">
            <v>0.1</v>
          </cell>
          <cell r="D526">
            <v>0.3</v>
          </cell>
          <cell r="E526">
            <v>0.2</v>
          </cell>
          <cell r="F526">
            <v>0.4</v>
          </cell>
          <cell r="G526">
            <v>0.15</v>
          </cell>
          <cell r="H526">
            <v>0.4</v>
          </cell>
          <cell r="I526">
            <v>0.25</v>
          </cell>
          <cell r="J526">
            <v>0.5</v>
          </cell>
          <cell r="K526">
            <v>0.4</v>
          </cell>
          <cell r="L526">
            <v>0.7</v>
          </cell>
          <cell r="M526">
            <v>0.6</v>
          </cell>
          <cell r="N526">
            <v>0.8</v>
          </cell>
          <cell r="O526">
            <v>0.5</v>
          </cell>
          <cell r="P526">
            <v>1</v>
          </cell>
          <cell r="Q526">
            <v>0.7</v>
          </cell>
          <cell r="R526">
            <v>1.2</v>
          </cell>
          <cell r="S526">
            <v>1</v>
          </cell>
          <cell r="T526">
            <v>1.3</v>
          </cell>
          <cell r="U526">
            <v>1.2</v>
          </cell>
          <cell r="V526">
            <v>1.5</v>
          </cell>
          <cell r="W526">
            <v>1.3</v>
          </cell>
          <cell r="X526">
            <v>1.7</v>
          </cell>
          <cell r="Y526">
            <v>1.5</v>
          </cell>
          <cell r="Z526">
            <v>1.9</v>
          </cell>
          <cell r="AA526">
            <v>1.9</v>
          </cell>
          <cell r="AB526">
            <v>2.2999999999999998</v>
          </cell>
          <cell r="AC526">
            <v>2.1</v>
          </cell>
          <cell r="AD526">
            <v>2.5</v>
          </cell>
          <cell r="AE526">
            <v>0.15000000000000002</v>
          </cell>
          <cell r="AF526">
            <v>0.35</v>
          </cell>
          <cell r="AG526">
            <v>0.2</v>
          </cell>
          <cell r="AH526">
            <v>0.45</v>
          </cell>
          <cell r="AI526">
            <v>0.5</v>
          </cell>
          <cell r="AJ526">
            <v>0.75</v>
          </cell>
          <cell r="AK526">
            <v>0.6</v>
          </cell>
          <cell r="AL526">
            <v>1.1000000000000001</v>
          </cell>
          <cell r="AM526">
            <v>1.1000000000000001</v>
          </cell>
          <cell r="AN526">
            <v>1.4</v>
          </cell>
          <cell r="AO526">
            <v>1.4</v>
          </cell>
          <cell r="AP526">
            <v>1.7999999999999998</v>
          </cell>
          <cell r="AQ526">
            <v>2</v>
          </cell>
          <cell r="AR526">
            <v>2.4</v>
          </cell>
          <cell r="AS526">
            <v>0.25</v>
          </cell>
          <cell r="AT526">
            <v>0.32500000000000001</v>
          </cell>
          <cell r="AU526">
            <v>0.625</v>
          </cell>
          <cell r="AV526">
            <v>0.85000000000000009</v>
          </cell>
          <cell r="AW526">
            <v>1.25</v>
          </cell>
          <cell r="AX526">
            <v>1.5999999999999999</v>
          </cell>
          <cell r="AY526">
            <v>2.2000000000000002</v>
          </cell>
          <cell r="AZ526">
            <v>-0.17500000000000004</v>
          </cell>
          <cell r="BA526">
            <v>-0.3125</v>
          </cell>
          <cell r="BB526">
            <v>-0.15000000000000013</v>
          </cell>
          <cell r="BC526">
            <v>-0.29999999999999982</v>
          </cell>
          <cell r="BD526">
            <v>1.5750000000000002</v>
          </cell>
        </row>
        <row r="527">
          <cell r="A527">
            <v>37818</v>
          </cell>
          <cell r="C527">
            <v>0.1</v>
          </cell>
          <cell r="D527">
            <v>0.3</v>
          </cell>
          <cell r="E527">
            <v>0.2</v>
          </cell>
          <cell r="F527">
            <v>0.4</v>
          </cell>
          <cell r="G527">
            <v>0.15</v>
          </cell>
          <cell r="H527">
            <v>0.4</v>
          </cell>
          <cell r="I527">
            <v>0.25</v>
          </cell>
          <cell r="J527">
            <v>0.5</v>
          </cell>
          <cell r="K527">
            <v>0.4</v>
          </cell>
          <cell r="L527">
            <v>0.7</v>
          </cell>
          <cell r="M527">
            <v>0.6</v>
          </cell>
          <cell r="N527">
            <v>0.8</v>
          </cell>
          <cell r="O527">
            <v>0.5</v>
          </cell>
          <cell r="P527">
            <v>1</v>
          </cell>
          <cell r="Q527">
            <v>0.7</v>
          </cell>
          <cell r="R527">
            <v>1.2</v>
          </cell>
          <cell r="S527">
            <v>1</v>
          </cell>
          <cell r="T527">
            <v>1.3</v>
          </cell>
          <cell r="U527">
            <v>1.2</v>
          </cell>
          <cell r="V527">
            <v>1.5</v>
          </cell>
          <cell r="W527">
            <v>1.3</v>
          </cell>
          <cell r="X527">
            <v>1.7</v>
          </cell>
          <cell r="Y527">
            <v>1.5</v>
          </cell>
          <cell r="Z527">
            <v>1.9</v>
          </cell>
          <cell r="AA527">
            <v>1.9</v>
          </cell>
          <cell r="AB527">
            <v>2.2999999999999998</v>
          </cell>
          <cell r="AC527">
            <v>2.1</v>
          </cell>
          <cell r="AD527">
            <v>2.5</v>
          </cell>
          <cell r="AE527">
            <v>0.15000000000000002</v>
          </cell>
          <cell r="AF527">
            <v>0.35</v>
          </cell>
          <cell r="AG527">
            <v>0.2</v>
          </cell>
          <cell r="AH527">
            <v>0.45</v>
          </cell>
          <cell r="AI527">
            <v>0.5</v>
          </cell>
          <cell r="AJ527">
            <v>0.75</v>
          </cell>
          <cell r="AK527">
            <v>0.6</v>
          </cell>
          <cell r="AL527">
            <v>1.1000000000000001</v>
          </cell>
          <cell r="AM527">
            <v>1.1000000000000001</v>
          </cell>
          <cell r="AN527">
            <v>1.4</v>
          </cell>
          <cell r="AO527">
            <v>1.4</v>
          </cell>
          <cell r="AP527">
            <v>1.7999999999999998</v>
          </cell>
          <cell r="AQ527">
            <v>2</v>
          </cell>
          <cell r="AR527">
            <v>2.4</v>
          </cell>
          <cell r="AS527">
            <v>0.25</v>
          </cell>
          <cell r="AT527">
            <v>0.32500000000000001</v>
          </cell>
          <cell r="AU527">
            <v>0.625</v>
          </cell>
          <cell r="AV527">
            <v>0.85000000000000009</v>
          </cell>
          <cell r="AW527">
            <v>1.25</v>
          </cell>
          <cell r="AX527">
            <v>1.5999999999999999</v>
          </cell>
          <cell r="AY527">
            <v>2.2000000000000002</v>
          </cell>
          <cell r="AZ527">
            <v>0</v>
          </cell>
          <cell r="BA527">
            <v>0</v>
          </cell>
          <cell r="BB527">
            <v>0</v>
          </cell>
          <cell r="BC527">
            <v>0</v>
          </cell>
          <cell r="BD527">
            <v>1.5750000000000002</v>
          </cell>
        </row>
        <row r="528">
          <cell r="A528">
            <v>37819</v>
          </cell>
          <cell r="C528">
            <v>0.1</v>
          </cell>
          <cell r="D528">
            <v>0.3</v>
          </cell>
          <cell r="E528">
            <v>0.2</v>
          </cell>
          <cell r="F528">
            <v>0.4</v>
          </cell>
          <cell r="G528">
            <v>0.2</v>
          </cell>
          <cell r="H528">
            <v>0.5</v>
          </cell>
          <cell r="I528">
            <v>0.4</v>
          </cell>
          <cell r="J528">
            <v>0.7</v>
          </cell>
          <cell r="K528">
            <v>0.4</v>
          </cell>
          <cell r="L528">
            <v>0.7</v>
          </cell>
          <cell r="M528">
            <v>0.6</v>
          </cell>
          <cell r="N528">
            <v>0.8</v>
          </cell>
          <cell r="O528">
            <v>0.6</v>
          </cell>
          <cell r="P528">
            <v>1</v>
          </cell>
          <cell r="Q528">
            <v>0.8</v>
          </cell>
          <cell r="R528">
            <v>1.2</v>
          </cell>
          <cell r="S528">
            <v>1.1000000000000001</v>
          </cell>
          <cell r="T528">
            <v>1.3</v>
          </cell>
          <cell r="U528">
            <v>1.2</v>
          </cell>
          <cell r="V528">
            <v>1.5</v>
          </cell>
          <cell r="W528">
            <v>1.2</v>
          </cell>
          <cell r="X528">
            <v>1.6</v>
          </cell>
          <cell r="Y528">
            <v>1.4</v>
          </cell>
          <cell r="Z528">
            <v>1.8</v>
          </cell>
          <cell r="AA528">
            <v>1.9</v>
          </cell>
          <cell r="AB528">
            <v>2.2999999999999998</v>
          </cell>
          <cell r="AC528">
            <v>2.1</v>
          </cell>
          <cell r="AD528">
            <v>2.5</v>
          </cell>
          <cell r="AE528">
            <v>0.15000000000000002</v>
          </cell>
          <cell r="AF528">
            <v>0.35</v>
          </cell>
          <cell r="AG528">
            <v>0.30000000000000004</v>
          </cell>
          <cell r="AH528">
            <v>0.6</v>
          </cell>
          <cell r="AI528">
            <v>0.5</v>
          </cell>
          <cell r="AJ528">
            <v>0.75</v>
          </cell>
          <cell r="AK528">
            <v>0.7</v>
          </cell>
          <cell r="AL528">
            <v>1.1000000000000001</v>
          </cell>
          <cell r="AM528">
            <v>1.1499999999999999</v>
          </cell>
          <cell r="AN528">
            <v>1.4</v>
          </cell>
          <cell r="AO528">
            <v>1.2999999999999998</v>
          </cell>
          <cell r="AP528">
            <v>1.7000000000000002</v>
          </cell>
          <cell r="AQ528">
            <v>2</v>
          </cell>
          <cell r="AR528">
            <v>2.4</v>
          </cell>
          <cell r="AS528">
            <v>0.25</v>
          </cell>
          <cell r="AT528">
            <v>0.45</v>
          </cell>
          <cell r="AU528">
            <v>0.625</v>
          </cell>
          <cell r="AV528">
            <v>0.9</v>
          </cell>
          <cell r="AW528">
            <v>1.2749999999999999</v>
          </cell>
          <cell r="AX528">
            <v>1.5</v>
          </cell>
          <cell r="AY528">
            <v>2.2000000000000002</v>
          </cell>
          <cell r="AZ528">
            <v>0</v>
          </cell>
          <cell r="BA528">
            <v>2.4999999999999911E-2</v>
          </cell>
          <cell r="BB528">
            <v>-9.9999999999999867E-2</v>
          </cell>
          <cell r="BC528">
            <v>0</v>
          </cell>
          <cell r="BD528">
            <v>1.5750000000000002</v>
          </cell>
        </row>
        <row r="529">
          <cell r="A529">
            <v>37820</v>
          </cell>
          <cell r="C529">
            <v>0.1</v>
          </cell>
          <cell r="D529">
            <v>0.3</v>
          </cell>
          <cell r="E529">
            <v>0.2</v>
          </cell>
          <cell r="F529">
            <v>0.4</v>
          </cell>
          <cell r="G529">
            <v>0.2</v>
          </cell>
          <cell r="H529">
            <v>0.5</v>
          </cell>
          <cell r="I529">
            <v>0.4</v>
          </cell>
          <cell r="J529">
            <v>0.7</v>
          </cell>
          <cell r="K529">
            <v>0.4</v>
          </cell>
          <cell r="L529">
            <v>0.7</v>
          </cell>
          <cell r="M529">
            <v>0.6</v>
          </cell>
          <cell r="N529">
            <v>0.8</v>
          </cell>
          <cell r="O529">
            <v>0.6</v>
          </cell>
          <cell r="P529">
            <v>1</v>
          </cell>
          <cell r="Q529">
            <v>0.8</v>
          </cell>
          <cell r="R529">
            <v>1.2</v>
          </cell>
          <cell r="S529">
            <v>1.1000000000000001</v>
          </cell>
          <cell r="T529">
            <v>1.3</v>
          </cell>
          <cell r="U529">
            <v>1.2</v>
          </cell>
          <cell r="V529">
            <v>1.5</v>
          </cell>
          <cell r="W529">
            <v>1.2</v>
          </cell>
          <cell r="X529">
            <v>1.6</v>
          </cell>
          <cell r="Y529">
            <v>1.4</v>
          </cell>
          <cell r="Z529">
            <v>1.8</v>
          </cell>
          <cell r="AA529">
            <v>1.9</v>
          </cell>
          <cell r="AB529">
            <v>2.2999999999999998</v>
          </cell>
          <cell r="AC529">
            <v>2.1</v>
          </cell>
          <cell r="AD529">
            <v>2.5</v>
          </cell>
          <cell r="AE529">
            <v>0.15000000000000002</v>
          </cell>
          <cell r="AF529">
            <v>0.35</v>
          </cell>
          <cell r="AG529">
            <v>0.30000000000000004</v>
          </cell>
          <cell r="AH529">
            <v>0.6</v>
          </cell>
          <cell r="AI529">
            <v>0.5</v>
          </cell>
          <cell r="AJ529">
            <v>0.75</v>
          </cell>
          <cell r="AK529">
            <v>0.7</v>
          </cell>
          <cell r="AL529">
            <v>1.1000000000000001</v>
          </cell>
          <cell r="AM529">
            <v>1.1499999999999999</v>
          </cell>
          <cell r="AN529">
            <v>1.4</v>
          </cell>
          <cell r="AO529">
            <v>1.2999999999999998</v>
          </cell>
          <cell r="AP529">
            <v>1.7000000000000002</v>
          </cell>
          <cell r="AQ529">
            <v>2</v>
          </cell>
          <cell r="AR529">
            <v>2.4</v>
          </cell>
          <cell r="AS529">
            <v>0.25</v>
          </cell>
          <cell r="AT529">
            <v>0.45</v>
          </cell>
          <cell r="AU529">
            <v>0.625</v>
          </cell>
          <cell r="AV529">
            <v>0.9</v>
          </cell>
          <cell r="AW529">
            <v>1.2749999999999999</v>
          </cell>
          <cell r="AX529">
            <v>1.5</v>
          </cell>
          <cell r="AY529">
            <v>2.2000000000000002</v>
          </cell>
          <cell r="AZ529">
            <v>0</v>
          </cell>
          <cell r="BA529">
            <v>0</v>
          </cell>
          <cell r="BB529">
            <v>0</v>
          </cell>
          <cell r="BC529">
            <v>0</v>
          </cell>
          <cell r="BD529">
            <v>1.5750000000000002</v>
          </cell>
        </row>
        <row r="530">
          <cell r="A530">
            <v>37821</v>
          </cell>
          <cell r="C530">
            <v>0.3</v>
          </cell>
          <cell r="D530">
            <v>0.75</v>
          </cell>
          <cell r="E530">
            <v>0.5</v>
          </cell>
          <cell r="F530">
            <v>1</v>
          </cell>
          <cell r="G530">
            <v>0.4</v>
          </cell>
          <cell r="H530">
            <v>0.6</v>
          </cell>
          <cell r="I530">
            <v>0.5</v>
          </cell>
          <cell r="J530">
            <v>0.7</v>
          </cell>
          <cell r="K530">
            <v>0.5</v>
          </cell>
          <cell r="L530">
            <v>0.7</v>
          </cell>
          <cell r="M530">
            <v>0.6</v>
          </cell>
          <cell r="N530">
            <v>0.8</v>
          </cell>
          <cell r="O530">
            <v>0.7</v>
          </cell>
          <cell r="P530">
            <v>1.1000000000000001</v>
          </cell>
          <cell r="Q530">
            <v>0.9</v>
          </cell>
          <cell r="R530">
            <v>1.3</v>
          </cell>
          <cell r="S530">
            <v>1.2</v>
          </cell>
          <cell r="T530">
            <v>1.4</v>
          </cell>
          <cell r="U530">
            <v>1.3</v>
          </cell>
          <cell r="V530">
            <v>1.5</v>
          </cell>
          <cell r="W530">
            <v>1.25</v>
          </cell>
          <cell r="X530">
            <v>1.5</v>
          </cell>
          <cell r="Y530">
            <v>1.4</v>
          </cell>
          <cell r="Z530">
            <v>1.7</v>
          </cell>
          <cell r="AA530">
            <v>1.6</v>
          </cell>
          <cell r="AB530">
            <v>2.1</v>
          </cell>
          <cell r="AC530">
            <v>1.8</v>
          </cell>
          <cell r="AD530">
            <v>2.2999999999999998</v>
          </cell>
          <cell r="AE530">
            <v>0.4</v>
          </cell>
          <cell r="AF530">
            <v>0.875</v>
          </cell>
          <cell r="AG530">
            <v>0.45</v>
          </cell>
          <cell r="AH530">
            <v>0.64999999999999991</v>
          </cell>
          <cell r="AI530">
            <v>0.55000000000000004</v>
          </cell>
          <cell r="AJ530">
            <v>0.75</v>
          </cell>
          <cell r="AK530">
            <v>0.8</v>
          </cell>
          <cell r="AL530">
            <v>1.2000000000000002</v>
          </cell>
          <cell r="AM530">
            <v>1.25</v>
          </cell>
          <cell r="AN530">
            <v>1.45</v>
          </cell>
          <cell r="AO530">
            <v>1.325</v>
          </cell>
          <cell r="AP530">
            <v>1.6</v>
          </cell>
          <cell r="AQ530">
            <v>1.7000000000000002</v>
          </cell>
          <cell r="AR530">
            <v>2.2000000000000002</v>
          </cell>
          <cell r="AS530">
            <v>0.63749999999999996</v>
          </cell>
          <cell r="AT530">
            <v>0.54999999999999993</v>
          </cell>
          <cell r="AU530">
            <v>0.65</v>
          </cell>
          <cell r="AV530">
            <v>1</v>
          </cell>
          <cell r="AW530">
            <v>1.35</v>
          </cell>
          <cell r="AX530">
            <v>1.4624999999999999</v>
          </cell>
          <cell r="AY530">
            <v>1.9500000000000002</v>
          </cell>
          <cell r="AZ530">
            <v>0.38749999999999996</v>
          </cell>
          <cell r="BA530">
            <v>7.5000000000000178E-2</v>
          </cell>
          <cell r="BB530">
            <v>-3.7500000000000089E-2</v>
          </cell>
          <cell r="BC530">
            <v>-0.25</v>
          </cell>
          <cell r="BD530">
            <v>1.3000000000000003</v>
          </cell>
        </row>
        <row r="531">
          <cell r="A531">
            <v>37823</v>
          </cell>
          <cell r="C531">
            <v>0.25</v>
          </cell>
          <cell r="D531">
            <v>0.4</v>
          </cell>
          <cell r="E531">
            <v>0.35</v>
          </cell>
          <cell r="F531">
            <v>0.5</v>
          </cell>
          <cell r="G531">
            <v>0.4</v>
          </cell>
          <cell r="H531">
            <v>0.6</v>
          </cell>
          <cell r="I531">
            <v>0.5</v>
          </cell>
          <cell r="J531">
            <v>0.7</v>
          </cell>
          <cell r="K531">
            <v>0.5</v>
          </cell>
          <cell r="L531">
            <v>0.7</v>
          </cell>
          <cell r="M531">
            <v>0.6</v>
          </cell>
          <cell r="N531">
            <v>0.8</v>
          </cell>
          <cell r="O531">
            <v>0.7</v>
          </cell>
          <cell r="P531">
            <v>1.1000000000000001</v>
          </cell>
          <cell r="Q531">
            <v>0.9</v>
          </cell>
          <cell r="R531">
            <v>1.3</v>
          </cell>
          <cell r="S531">
            <v>1</v>
          </cell>
          <cell r="T531">
            <v>1.4</v>
          </cell>
          <cell r="U531">
            <v>1.2</v>
          </cell>
          <cell r="V531">
            <v>1.5</v>
          </cell>
          <cell r="W531">
            <v>1.25</v>
          </cell>
          <cell r="X531">
            <v>1.5</v>
          </cell>
          <cell r="Y531">
            <v>1.4</v>
          </cell>
          <cell r="Z531">
            <v>1.7</v>
          </cell>
          <cell r="AA531">
            <v>1.6</v>
          </cell>
          <cell r="AB531">
            <v>2.1</v>
          </cell>
          <cell r="AC531">
            <v>1.8</v>
          </cell>
          <cell r="AD531">
            <v>2.2999999999999998</v>
          </cell>
          <cell r="AE531">
            <v>0.3</v>
          </cell>
          <cell r="AF531">
            <v>0.45</v>
          </cell>
          <cell r="AG531">
            <v>0.45</v>
          </cell>
          <cell r="AH531">
            <v>0.64999999999999991</v>
          </cell>
          <cell r="AI531">
            <v>0.55000000000000004</v>
          </cell>
          <cell r="AJ531">
            <v>0.75</v>
          </cell>
          <cell r="AK531">
            <v>0.8</v>
          </cell>
          <cell r="AL531">
            <v>1.2000000000000002</v>
          </cell>
          <cell r="AM531">
            <v>1.1000000000000001</v>
          </cell>
          <cell r="AN531">
            <v>1.45</v>
          </cell>
          <cell r="AO531">
            <v>1.325</v>
          </cell>
          <cell r="AP531">
            <v>1.6</v>
          </cell>
          <cell r="AQ531">
            <v>1.7000000000000002</v>
          </cell>
          <cell r="AR531">
            <v>2.2000000000000002</v>
          </cell>
          <cell r="AS531">
            <v>0.375</v>
          </cell>
          <cell r="AT531">
            <v>0.54999999999999993</v>
          </cell>
          <cell r="AU531">
            <v>0.65</v>
          </cell>
          <cell r="AV531">
            <v>1</v>
          </cell>
          <cell r="AW531">
            <v>1.2749999999999999</v>
          </cell>
          <cell r="AX531">
            <v>1.4624999999999999</v>
          </cell>
          <cell r="AY531">
            <v>1.9500000000000002</v>
          </cell>
          <cell r="AZ531">
            <v>-0.26249999999999996</v>
          </cell>
          <cell r="BA531">
            <v>-7.5000000000000178E-2</v>
          </cell>
          <cell r="BB531">
            <v>0</v>
          </cell>
          <cell r="BC531">
            <v>0</v>
          </cell>
          <cell r="BD531">
            <v>1.3000000000000003</v>
          </cell>
        </row>
        <row r="532">
          <cell r="A532">
            <v>37824</v>
          </cell>
          <cell r="C532">
            <v>0.25</v>
          </cell>
          <cell r="D532">
            <v>0.4</v>
          </cell>
          <cell r="E532">
            <v>0.35</v>
          </cell>
          <cell r="F532">
            <v>0.5</v>
          </cell>
          <cell r="G532">
            <v>0.4</v>
          </cell>
          <cell r="H532">
            <v>0.6</v>
          </cell>
          <cell r="I532">
            <v>0.5</v>
          </cell>
          <cell r="J532">
            <v>0.7</v>
          </cell>
          <cell r="K532">
            <v>0.5</v>
          </cell>
          <cell r="L532">
            <v>0.7</v>
          </cell>
          <cell r="M532">
            <v>0.6</v>
          </cell>
          <cell r="N532">
            <v>0.8</v>
          </cell>
          <cell r="O532">
            <v>0.7</v>
          </cell>
          <cell r="P532">
            <v>1.1000000000000001</v>
          </cell>
          <cell r="Q532">
            <v>0.9</v>
          </cell>
          <cell r="R532">
            <v>1.3</v>
          </cell>
          <cell r="S532">
            <v>1</v>
          </cell>
          <cell r="T532">
            <v>1.4</v>
          </cell>
          <cell r="U532">
            <v>1.2</v>
          </cell>
          <cell r="V532">
            <v>1.5</v>
          </cell>
          <cell r="W532">
            <v>1.25</v>
          </cell>
          <cell r="X532">
            <v>1.5</v>
          </cell>
          <cell r="Y532">
            <v>1.4</v>
          </cell>
          <cell r="Z532">
            <v>1.7</v>
          </cell>
          <cell r="AA532">
            <v>1.6</v>
          </cell>
          <cell r="AB532">
            <v>2.1</v>
          </cell>
          <cell r="AC532">
            <v>1.8</v>
          </cell>
          <cell r="AD532">
            <v>2.2999999999999998</v>
          </cell>
          <cell r="AE532">
            <v>0.3</v>
          </cell>
          <cell r="AF532">
            <v>0.45</v>
          </cell>
          <cell r="AG532">
            <v>0.45</v>
          </cell>
          <cell r="AH532">
            <v>0.64999999999999991</v>
          </cell>
          <cell r="AI532">
            <v>0.55000000000000004</v>
          </cell>
          <cell r="AJ532">
            <v>0.75</v>
          </cell>
          <cell r="AK532">
            <v>0.8</v>
          </cell>
          <cell r="AL532">
            <v>1.2000000000000002</v>
          </cell>
          <cell r="AM532">
            <v>1.1000000000000001</v>
          </cell>
          <cell r="AN532">
            <v>1.45</v>
          </cell>
          <cell r="AO532">
            <v>1.325</v>
          </cell>
          <cell r="AP532">
            <v>1.6</v>
          </cell>
          <cell r="AQ532">
            <v>1.7000000000000002</v>
          </cell>
          <cell r="AR532">
            <v>2.2000000000000002</v>
          </cell>
          <cell r="AS532">
            <v>0.375</v>
          </cell>
          <cell r="AT532">
            <v>0.54999999999999993</v>
          </cell>
          <cell r="AU532">
            <v>0.65</v>
          </cell>
          <cell r="AV532">
            <v>1</v>
          </cell>
          <cell r="AW532">
            <v>1.2749999999999999</v>
          </cell>
          <cell r="AX532">
            <v>1.4624999999999999</v>
          </cell>
          <cell r="AY532">
            <v>1.9500000000000002</v>
          </cell>
          <cell r="AZ532">
            <v>0</v>
          </cell>
          <cell r="BA532">
            <v>0</v>
          </cell>
          <cell r="BB532">
            <v>0</v>
          </cell>
          <cell r="BC532">
            <v>0</v>
          </cell>
          <cell r="BD532">
            <v>1.3000000000000003</v>
          </cell>
        </row>
        <row r="533">
          <cell r="A533">
            <v>37825</v>
          </cell>
          <cell r="C533">
            <v>0.25</v>
          </cell>
          <cell r="D533">
            <v>0.4</v>
          </cell>
          <cell r="E533">
            <v>0.35</v>
          </cell>
          <cell r="F533">
            <v>0.5</v>
          </cell>
          <cell r="G533">
            <v>0.4</v>
          </cell>
          <cell r="H533">
            <v>0.6</v>
          </cell>
          <cell r="I533">
            <v>0.5</v>
          </cell>
          <cell r="J533">
            <v>0.7</v>
          </cell>
          <cell r="K533">
            <v>0.5</v>
          </cell>
          <cell r="L533">
            <v>0.7</v>
          </cell>
          <cell r="M533">
            <v>0.6</v>
          </cell>
          <cell r="N533">
            <v>0.8</v>
          </cell>
          <cell r="O533">
            <v>0.7</v>
          </cell>
          <cell r="P533">
            <v>1.1000000000000001</v>
          </cell>
          <cell r="Q533">
            <v>0.9</v>
          </cell>
          <cell r="R533">
            <v>1.3</v>
          </cell>
          <cell r="S533">
            <v>1</v>
          </cell>
          <cell r="T533">
            <v>1.4</v>
          </cell>
          <cell r="U533">
            <v>1.2</v>
          </cell>
          <cell r="V533">
            <v>1.5</v>
          </cell>
          <cell r="W533">
            <v>1.25</v>
          </cell>
          <cell r="X533">
            <v>1.5</v>
          </cell>
          <cell r="Y533">
            <v>1.4</v>
          </cell>
          <cell r="Z533">
            <v>1.7</v>
          </cell>
          <cell r="AA533">
            <v>1.6</v>
          </cell>
          <cell r="AB533">
            <v>2.1</v>
          </cell>
          <cell r="AC533">
            <v>1.8</v>
          </cell>
          <cell r="AD533">
            <v>2.2999999999999998</v>
          </cell>
          <cell r="AE533">
            <v>0.3</v>
          </cell>
          <cell r="AF533">
            <v>0.45</v>
          </cell>
          <cell r="AG533">
            <v>0.45</v>
          </cell>
          <cell r="AH533">
            <v>0.64999999999999991</v>
          </cell>
          <cell r="AI533">
            <v>0.55000000000000004</v>
          </cell>
          <cell r="AJ533">
            <v>0.75</v>
          </cell>
          <cell r="AK533">
            <v>0.8</v>
          </cell>
          <cell r="AL533">
            <v>1.2000000000000002</v>
          </cell>
          <cell r="AM533">
            <v>1.1000000000000001</v>
          </cell>
          <cell r="AN533">
            <v>1.45</v>
          </cell>
          <cell r="AO533">
            <v>1.325</v>
          </cell>
          <cell r="AP533">
            <v>1.6</v>
          </cell>
          <cell r="AQ533">
            <v>1.7000000000000002</v>
          </cell>
          <cell r="AR533">
            <v>2.2000000000000002</v>
          </cell>
          <cell r="AS533">
            <v>0.375</v>
          </cell>
          <cell r="AT533">
            <v>0.54999999999999993</v>
          </cell>
          <cell r="AU533">
            <v>0.65</v>
          </cell>
          <cell r="AV533">
            <v>1</v>
          </cell>
          <cell r="AW533">
            <v>1.2749999999999999</v>
          </cell>
          <cell r="AX533">
            <v>1.4624999999999999</v>
          </cell>
          <cell r="AY533">
            <v>1.9500000000000002</v>
          </cell>
          <cell r="AZ533">
            <v>0</v>
          </cell>
          <cell r="BA533">
            <v>0</v>
          </cell>
          <cell r="BB533">
            <v>0</v>
          </cell>
          <cell r="BC533">
            <v>0</v>
          </cell>
          <cell r="BD533">
            <v>1.3000000000000003</v>
          </cell>
        </row>
        <row r="534">
          <cell r="A534">
            <v>37826</v>
          </cell>
          <cell r="C534">
            <v>0.25</v>
          </cell>
          <cell r="D534">
            <v>0.4</v>
          </cell>
          <cell r="E534">
            <v>0.35</v>
          </cell>
          <cell r="F534">
            <v>0.5</v>
          </cell>
          <cell r="G534">
            <v>0.4</v>
          </cell>
          <cell r="H534">
            <v>0.6</v>
          </cell>
          <cell r="I534">
            <v>0.5</v>
          </cell>
          <cell r="J534">
            <v>0.7</v>
          </cell>
          <cell r="K534">
            <v>0.5</v>
          </cell>
          <cell r="L534">
            <v>0.7</v>
          </cell>
          <cell r="M534">
            <v>0.6</v>
          </cell>
          <cell r="N534">
            <v>0.8</v>
          </cell>
          <cell r="O534">
            <v>0.7</v>
          </cell>
          <cell r="P534">
            <v>1.1000000000000001</v>
          </cell>
          <cell r="Q534">
            <v>0.9</v>
          </cell>
          <cell r="R534">
            <v>1.3</v>
          </cell>
          <cell r="S534">
            <v>1</v>
          </cell>
          <cell r="T534">
            <v>1.4</v>
          </cell>
          <cell r="U534">
            <v>1.2</v>
          </cell>
          <cell r="V534">
            <v>1.5</v>
          </cell>
          <cell r="W534">
            <v>1.25</v>
          </cell>
          <cell r="X534">
            <v>1.5</v>
          </cell>
          <cell r="Y534">
            <v>1.4</v>
          </cell>
          <cell r="Z534">
            <v>1.7</v>
          </cell>
          <cell r="AA534">
            <v>1.8</v>
          </cell>
          <cell r="AB534">
            <v>2.1</v>
          </cell>
          <cell r="AC534">
            <v>1.8</v>
          </cell>
          <cell r="AD534">
            <v>2.2999999999999998</v>
          </cell>
          <cell r="AE534">
            <v>0.3</v>
          </cell>
          <cell r="AF534">
            <v>0.45</v>
          </cell>
          <cell r="AG534">
            <v>0.45</v>
          </cell>
          <cell r="AH534">
            <v>0.64999999999999991</v>
          </cell>
          <cell r="AI534">
            <v>0.55000000000000004</v>
          </cell>
          <cell r="AJ534">
            <v>0.75</v>
          </cell>
          <cell r="AK534">
            <v>0.8</v>
          </cell>
          <cell r="AL534">
            <v>1.2000000000000002</v>
          </cell>
          <cell r="AM534">
            <v>1.1000000000000001</v>
          </cell>
          <cell r="AN534">
            <v>1.45</v>
          </cell>
          <cell r="AO534">
            <v>1.325</v>
          </cell>
          <cell r="AP534">
            <v>1.6</v>
          </cell>
          <cell r="AQ534">
            <v>1.8</v>
          </cell>
          <cell r="AR534">
            <v>2.2000000000000002</v>
          </cell>
          <cell r="AS534">
            <v>0.375</v>
          </cell>
          <cell r="AT534">
            <v>0.54999999999999993</v>
          </cell>
          <cell r="AU534">
            <v>0.65</v>
          </cell>
          <cell r="AV534">
            <v>1</v>
          </cell>
          <cell r="AW534">
            <v>1.2749999999999999</v>
          </cell>
          <cell r="AX534">
            <v>1.4624999999999999</v>
          </cell>
          <cell r="AY534">
            <v>2</v>
          </cell>
          <cell r="AZ534">
            <v>0</v>
          </cell>
          <cell r="BA534">
            <v>0</v>
          </cell>
          <cell r="BB534">
            <v>0</v>
          </cell>
          <cell r="BC534">
            <v>4.9999999999999822E-2</v>
          </cell>
          <cell r="BD534">
            <v>1.35</v>
          </cell>
        </row>
        <row r="535">
          <cell r="A535">
            <v>37827</v>
          </cell>
          <cell r="C535">
            <v>0.25</v>
          </cell>
          <cell r="D535">
            <v>0.4</v>
          </cell>
          <cell r="E535">
            <v>0.35</v>
          </cell>
          <cell r="F535">
            <v>0.5</v>
          </cell>
          <cell r="G535">
            <v>0.4</v>
          </cell>
          <cell r="H535">
            <v>0.6</v>
          </cell>
          <cell r="I535">
            <v>0.5</v>
          </cell>
          <cell r="J535">
            <v>0.7</v>
          </cell>
          <cell r="K535">
            <v>0.4</v>
          </cell>
          <cell r="L535">
            <v>0.7</v>
          </cell>
          <cell r="M535">
            <v>0.6</v>
          </cell>
          <cell r="N535">
            <v>0.8</v>
          </cell>
          <cell r="O535">
            <v>0.5</v>
          </cell>
          <cell r="P535">
            <v>0.9</v>
          </cell>
          <cell r="Q535">
            <v>0.7</v>
          </cell>
          <cell r="R535">
            <v>1.1000000000000001</v>
          </cell>
          <cell r="S535">
            <v>0.8</v>
          </cell>
          <cell r="T535">
            <v>1.1000000000000001</v>
          </cell>
          <cell r="U535">
            <v>0.9</v>
          </cell>
          <cell r="V535">
            <v>1.2</v>
          </cell>
          <cell r="W535">
            <v>1.1000000000000001</v>
          </cell>
          <cell r="X535">
            <v>1.4</v>
          </cell>
          <cell r="Y535">
            <v>1.2</v>
          </cell>
          <cell r="Z535">
            <v>1.6</v>
          </cell>
          <cell r="AA535">
            <v>1.5</v>
          </cell>
          <cell r="AB535">
            <v>1.9</v>
          </cell>
          <cell r="AC535">
            <v>1.7</v>
          </cell>
          <cell r="AD535">
            <v>2.1</v>
          </cell>
          <cell r="AE535">
            <v>0.3</v>
          </cell>
          <cell r="AF535">
            <v>0.45</v>
          </cell>
          <cell r="AG535">
            <v>0.45</v>
          </cell>
          <cell r="AH535">
            <v>0.64999999999999991</v>
          </cell>
          <cell r="AI535">
            <v>0.5</v>
          </cell>
          <cell r="AJ535">
            <v>0.75</v>
          </cell>
          <cell r="AK535">
            <v>0.6</v>
          </cell>
          <cell r="AL535">
            <v>1</v>
          </cell>
          <cell r="AM535">
            <v>0.85000000000000009</v>
          </cell>
          <cell r="AN535">
            <v>1.1499999999999999</v>
          </cell>
          <cell r="AO535">
            <v>1.1499999999999999</v>
          </cell>
          <cell r="AP535">
            <v>1.5</v>
          </cell>
          <cell r="AQ535">
            <v>1.6</v>
          </cell>
          <cell r="AR535">
            <v>2</v>
          </cell>
          <cell r="AS535">
            <v>0.375</v>
          </cell>
          <cell r="AT535">
            <v>0.54999999999999993</v>
          </cell>
          <cell r="AU535">
            <v>0.625</v>
          </cell>
          <cell r="AV535">
            <v>0.8</v>
          </cell>
          <cell r="AW535">
            <v>1</v>
          </cell>
          <cell r="AX535">
            <v>1.325</v>
          </cell>
          <cell r="AY535">
            <v>1.8</v>
          </cell>
          <cell r="AZ535">
            <v>0</v>
          </cell>
          <cell r="BA535">
            <v>-0.27499999999999991</v>
          </cell>
          <cell r="BB535">
            <v>-0.13749999999999996</v>
          </cell>
          <cell r="BC535">
            <v>-0.19999999999999996</v>
          </cell>
          <cell r="BD535">
            <v>1.175</v>
          </cell>
        </row>
        <row r="536">
          <cell r="A536">
            <v>37828</v>
          </cell>
          <cell r="C536">
            <v>0.4</v>
          </cell>
          <cell r="D536">
            <v>0.8</v>
          </cell>
          <cell r="E536">
            <v>0.8</v>
          </cell>
          <cell r="F536">
            <v>1</v>
          </cell>
          <cell r="G536">
            <v>0.3</v>
          </cell>
          <cell r="H536">
            <v>0.6</v>
          </cell>
          <cell r="I536">
            <v>0.5</v>
          </cell>
          <cell r="J536">
            <v>0.7</v>
          </cell>
          <cell r="K536">
            <v>0.3</v>
          </cell>
          <cell r="L536">
            <v>0.6</v>
          </cell>
          <cell r="M536">
            <v>0.5</v>
          </cell>
          <cell r="N536">
            <v>0.7</v>
          </cell>
          <cell r="O536">
            <v>0.5</v>
          </cell>
          <cell r="P536">
            <v>0.8</v>
          </cell>
          <cell r="Q536">
            <v>0.6</v>
          </cell>
          <cell r="R536">
            <v>0.9</v>
          </cell>
          <cell r="S536">
            <v>0.7</v>
          </cell>
          <cell r="T536">
            <v>1</v>
          </cell>
          <cell r="U536">
            <v>0.9</v>
          </cell>
          <cell r="V536">
            <v>1.2</v>
          </cell>
          <cell r="W536">
            <v>1.1000000000000001</v>
          </cell>
          <cell r="X536">
            <v>1.4</v>
          </cell>
          <cell r="Y536">
            <v>1.2</v>
          </cell>
          <cell r="Z536">
            <v>1.5</v>
          </cell>
          <cell r="AA536">
            <v>1.4</v>
          </cell>
          <cell r="AB536">
            <v>1.8</v>
          </cell>
          <cell r="AC536">
            <v>1.6</v>
          </cell>
          <cell r="AD536">
            <v>2</v>
          </cell>
          <cell r="AE536">
            <v>0.60000000000000009</v>
          </cell>
          <cell r="AF536">
            <v>0.9</v>
          </cell>
          <cell r="AG536">
            <v>0.4</v>
          </cell>
          <cell r="AH536">
            <v>0.64999999999999991</v>
          </cell>
          <cell r="AI536">
            <v>0.4</v>
          </cell>
          <cell r="AJ536">
            <v>0.64999999999999991</v>
          </cell>
          <cell r="AK536">
            <v>0.55000000000000004</v>
          </cell>
          <cell r="AL536">
            <v>0.85000000000000009</v>
          </cell>
          <cell r="AM536">
            <v>0.8</v>
          </cell>
          <cell r="AN536">
            <v>1.1000000000000001</v>
          </cell>
          <cell r="AO536">
            <v>1.1499999999999999</v>
          </cell>
          <cell r="AP536">
            <v>1.45</v>
          </cell>
          <cell r="AQ536">
            <v>1.5</v>
          </cell>
          <cell r="AR536">
            <v>1.9</v>
          </cell>
          <cell r="AS536">
            <v>0.75</v>
          </cell>
          <cell r="AT536">
            <v>0.52499999999999991</v>
          </cell>
          <cell r="AU536">
            <v>0.52499999999999991</v>
          </cell>
          <cell r="AV536">
            <v>0.70000000000000007</v>
          </cell>
          <cell r="AW536">
            <v>0.95000000000000007</v>
          </cell>
          <cell r="AX536">
            <v>1.2999999999999998</v>
          </cell>
          <cell r="AY536">
            <v>1.7</v>
          </cell>
          <cell r="AZ536">
            <v>0.375</v>
          </cell>
          <cell r="BA536">
            <v>-4.9999999999999933E-2</v>
          </cell>
          <cell r="BB536">
            <v>-2.5000000000000133E-2</v>
          </cell>
          <cell r="BC536">
            <v>-0.10000000000000009</v>
          </cell>
          <cell r="BD536">
            <v>1.175</v>
          </cell>
        </row>
        <row r="537">
          <cell r="A537">
            <v>37830</v>
          </cell>
          <cell r="C537">
            <v>0.5</v>
          </cell>
          <cell r="D537">
            <v>0.8</v>
          </cell>
          <cell r="E537">
            <v>1.2</v>
          </cell>
          <cell r="F537">
            <v>1.4</v>
          </cell>
          <cell r="G537">
            <v>0.4</v>
          </cell>
          <cell r="H537">
            <v>0.7</v>
          </cell>
          <cell r="I537">
            <v>0.7</v>
          </cell>
          <cell r="J537">
            <v>0.9</v>
          </cell>
          <cell r="K537">
            <v>0.5</v>
          </cell>
          <cell r="L537">
            <v>0.8</v>
          </cell>
          <cell r="M537">
            <v>0.6</v>
          </cell>
          <cell r="N537">
            <v>1</v>
          </cell>
          <cell r="O537">
            <v>0.5</v>
          </cell>
          <cell r="P537">
            <v>0.8</v>
          </cell>
          <cell r="Q537">
            <v>0.7</v>
          </cell>
          <cell r="R537">
            <v>1</v>
          </cell>
          <cell r="S537">
            <v>0.7</v>
          </cell>
          <cell r="T537">
            <v>1</v>
          </cell>
          <cell r="U537">
            <v>0.9</v>
          </cell>
          <cell r="V537">
            <v>1.2</v>
          </cell>
          <cell r="W537">
            <v>1.1000000000000001</v>
          </cell>
          <cell r="X537">
            <v>1.4</v>
          </cell>
          <cell r="Y537">
            <v>1.2</v>
          </cell>
          <cell r="Z537">
            <v>1.5</v>
          </cell>
          <cell r="AA537">
            <v>1.4</v>
          </cell>
          <cell r="AB537">
            <v>1.8</v>
          </cell>
          <cell r="AC537">
            <v>1.6</v>
          </cell>
          <cell r="AD537">
            <v>2</v>
          </cell>
          <cell r="AE537">
            <v>0.85</v>
          </cell>
          <cell r="AF537">
            <v>1.1000000000000001</v>
          </cell>
          <cell r="AG537">
            <v>0.55000000000000004</v>
          </cell>
          <cell r="AH537">
            <v>0.8</v>
          </cell>
          <cell r="AI537">
            <v>0.55000000000000004</v>
          </cell>
          <cell r="AJ537">
            <v>0.9</v>
          </cell>
          <cell r="AK537">
            <v>0.6</v>
          </cell>
          <cell r="AL537">
            <v>0.9</v>
          </cell>
          <cell r="AM537">
            <v>0.8</v>
          </cell>
          <cell r="AN537">
            <v>1.1000000000000001</v>
          </cell>
          <cell r="AO537">
            <v>1.1499999999999999</v>
          </cell>
          <cell r="AP537">
            <v>1.45</v>
          </cell>
          <cell r="AQ537">
            <v>1.5</v>
          </cell>
          <cell r="AR537">
            <v>1.9</v>
          </cell>
          <cell r="AS537">
            <v>0.97500000000000009</v>
          </cell>
          <cell r="AT537">
            <v>0.67500000000000004</v>
          </cell>
          <cell r="AU537">
            <v>0.72500000000000009</v>
          </cell>
          <cell r="AV537">
            <v>0.75</v>
          </cell>
          <cell r="AW537">
            <v>0.95000000000000007</v>
          </cell>
          <cell r="AX537">
            <v>1.2999999999999998</v>
          </cell>
          <cell r="AY537">
            <v>1.7</v>
          </cell>
          <cell r="AZ537">
            <v>0.22500000000000009</v>
          </cell>
          <cell r="BA537">
            <v>0</v>
          </cell>
          <cell r="BB537">
            <v>0</v>
          </cell>
          <cell r="BC537">
            <v>0</v>
          </cell>
          <cell r="BD537">
            <v>0.97499999999999987</v>
          </cell>
        </row>
        <row r="538">
          <cell r="A538">
            <v>37831</v>
          </cell>
          <cell r="C538">
            <v>0.7</v>
          </cell>
          <cell r="D538">
            <v>1</v>
          </cell>
          <cell r="E538">
            <v>1.1000000000000001</v>
          </cell>
          <cell r="F538">
            <v>1.25</v>
          </cell>
          <cell r="G538">
            <v>0.6</v>
          </cell>
          <cell r="H538">
            <v>1</v>
          </cell>
          <cell r="I538">
            <v>0.8</v>
          </cell>
          <cell r="J538">
            <v>1.2</v>
          </cell>
          <cell r="K538">
            <v>0.6</v>
          </cell>
          <cell r="L538">
            <v>1</v>
          </cell>
          <cell r="M538">
            <v>0.8</v>
          </cell>
          <cell r="N538">
            <v>1.2</v>
          </cell>
          <cell r="O538">
            <v>0.6</v>
          </cell>
          <cell r="P538">
            <v>1</v>
          </cell>
          <cell r="Q538">
            <v>0.8</v>
          </cell>
          <cell r="R538">
            <v>1.2</v>
          </cell>
          <cell r="S538">
            <v>0.7</v>
          </cell>
          <cell r="T538">
            <v>1</v>
          </cell>
          <cell r="U538">
            <v>0.9</v>
          </cell>
          <cell r="V538">
            <v>1.2</v>
          </cell>
          <cell r="W538">
            <v>1.1000000000000001</v>
          </cell>
          <cell r="X538">
            <v>1.4</v>
          </cell>
          <cell r="Y538">
            <v>1.2</v>
          </cell>
          <cell r="Z538">
            <v>1.6</v>
          </cell>
          <cell r="AA538">
            <v>1.4</v>
          </cell>
          <cell r="AB538">
            <v>1.8</v>
          </cell>
          <cell r="AC538">
            <v>1.6</v>
          </cell>
          <cell r="AD538">
            <v>2</v>
          </cell>
          <cell r="AE538">
            <v>0.9</v>
          </cell>
          <cell r="AF538">
            <v>1.125</v>
          </cell>
          <cell r="AG538">
            <v>0.7</v>
          </cell>
          <cell r="AH538">
            <v>1.1000000000000001</v>
          </cell>
          <cell r="AI538">
            <v>0.7</v>
          </cell>
          <cell r="AJ538">
            <v>1.1000000000000001</v>
          </cell>
          <cell r="AK538">
            <v>0.7</v>
          </cell>
          <cell r="AL538">
            <v>1.1000000000000001</v>
          </cell>
          <cell r="AM538">
            <v>0.8</v>
          </cell>
          <cell r="AN538">
            <v>1.1000000000000001</v>
          </cell>
          <cell r="AO538">
            <v>1.1499999999999999</v>
          </cell>
          <cell r="AP538">
            <v>1.5</v>
          </cell>
          <cell r="AQ538">
            <v>1.5</v>
          </cell>
          <cell r="AR538">
            <v>1.9</v>
          </cell>
          <cell r="AS538">
            <v>1.0125</v>
          </cell>
          <cell r="AT538">
            <v>0.9</v>
          </cell>
          <cell r="AU538">
            <v>0.9</v>
          </cell>
          <cell r="AV538">
            <v>0.9</v>
          </cell>
          <cell r="AW538">
            <v>0.95000000000000007</v>
          </cell>
          <cell r="AX538">
            <v>1.325</v>
          </cell>
          <cell r="AY538">
            <v>1.7</v>
          </cell>
          <cell r="AZ538">
            <v>3.7499999999999867E-2</v>
          </cell>
          <cell r="BA538">
            <v>0</v>
          </cell>
          <cell r="BB538">
            <v>2.5000000000000133E-2</v>
          </cell>
          <cell r="BC538">
            <v>0</v>
          </cell>
          <cell r="BD538">
            <v>0.79999999999999993</v>
          </cell>
        </row>
        <row r="539">
          <cell r="A539">
            <v>37832</v>
          </cell>
          <cell r="C539">
            <v>0.5</v>
          </cell>
          <cell r="D539">
            <v>0.7</v>
          </cell>
          <cell r="E539">
            <v>0.8</v>
          </cell>
          <cell r="F539">
            <v>1</v>
          </cell>
          <cell r="G539">
            <v>0.5</v>
          </cell>
          <cell r="H539">
            <v>0.9</v>
          </cell>
          <cell r="I539">
            <v>0.7</v>
          </cell>
          <cell r="J539">
            <v>1.1000000000000001</v>
          </cell>
          <cell r="K539">
            <v>0.6</v>
          </cell>
          <cell r="L539">
            <v>1</v>
          </cell>
          <cell r="M539">
            <v>0.8</v>
          </cell>
          <cell r="N539">
            <v>1.2</v>
          </cell>
          <cell r="O539">
            <v>0.5</v>
          </cell>
          <cell r="P539">
            <v>1</v>
          </cell>
          <cell r="Q539">
            <v>0.8</v>
          </cell>
          <cell r="R539">
            <v>1.2</v>
          </cell>
          <cell r="S539">
            <v>0.8</v>
          </cell>
          <cell r="T539">
            <v>1.2</v>
          </cell>
          <cell r="U539">
            <v>1</v>
          </cell>
          <cell r="V539">
            <v>1.4</v>
          </cell>
          <cell r="W539">
            <v>1.1000000000000001</v>
          </cell>
          <cell r="X539">
            <v>1.4</v>
          </cell>
          <cell r="Y539">
            <v>1.2</v>
          </cell>
          <cell r="Z539">
            <v>1.6</v>
          </cell>
          <cell r="AA539">
            <v>1.4</v>
          </cell>
          <cell r="AB539">
            <v>1.8</v>
          </cell>
          <cell r="AC539">
            <v>1.6</v>
          </cell>
          <cell r="AD539">
            <v>2</v>
          </cell>
          <cell r="AE539">
            <v>0.65</v>
          </cell>
          <cell r="AF539">
            <v>0.85</v>
          </cell>
          <cell r="AG539">
            <v>0.6</v>
          </cell>
          <cell r="AH539">
            <v>1</v>
          </cell>
          <cell r="AI539">
            <v>0.7</v>
          </cell>
          <cell r="AJ539">
            <v>1.1000000000000001</v>
          </cell>
          <cell r="AK539">
            <v>0.65</v>
          </cell>
          <cell r="AL539">
            <v>1.1000000000000001</v>
          </cell>
          <cell r="AM539">
            <v>0.9</v>
          </cell>
          <cell r="AN539">
            <v>1.2999999999999998</v>
          </cell>
          <cell r="AO539">
            <v>1.1499999999999999</v>
          </cell>
          <cell r="AP539">
            <v>1.5</v>
          </cell>
          <cell r="AQ539">
            <v>1.5</v>
          </cell>
          <cell r="AR539">
            <v>1.9</v>
          </cell>
          <cell r="AS539">
            <v>0.75</v>
          </cell>
          <cell r="AT539">
            <v>0.8</v>
          </cell>
          <cell r="AU539">
            <v>0.9</v>
          </cell>
          <cell r="AV539">
            <v>0.875</v>
          </cell>
          <cell r="AW539">
            <v>1.0999999999999999</v>
          </cell>
          <cell r="AX539">
            <v>1.325</v>
          </cell>
          <cell r="AY539">
            <v>1.7</v>
          </cell>
          <cell r="AZ539">
            <v>-0.26249999999999996</v>
          </cell>
          <cell r="BA539">
            <v>0.1499999999999998</v>
          </cell>
          <cell r="BB539">
            <v>0</v>
          </cell>
          <cell r="BC539">
            <v>0</v>
          </cell>
          <cell r="BD539">
            <v>0.79999999999999993</v>
          </cell>
        </row>
        <row r="540">
          <cell r="A540">
            <v>37834</v>
          </cell>
          <cell r="C540">
            <v>0.25</v>
          </cell>
          <cell r="D540">
            <v>0.35</v>
          </cell>
          <cell r="E540">
            <v>0.5</v>
          </cell>
          <cell r="F540">
            <v>0.7</v>
          </cell>
          <cell r="G540">
            <v>0.4</v>
          </cell>
          <cell r="H540">
            <v>0.8</v>
          </cell>
          <cell r="I540">
            <v>0.6</v>
          </cell>
          <cell r="J540">
            <v>1</v>
          </cell>
          <cell r="K540">
            <v>0.5</v>
          </cell>
          <cell r="L540">
            <v>0.8</v>
          </cell>
          <cell r="M540">
            <v>0.7</v>
          </cell>
          <cell r="N540">
            <v>1.1000000000000001</v>
          </cell>
          <cell r="O540">
            <v>0.6</v>
          </cell>
          <cell r="P540">
            <v>1</v>
          </cell>
          <cell r="Q540">
            <v>0.8</v>
          </cell>
          <cell r="R540">
            <v>1.2</v>
          </cell>
          <cell r="S540">
            <v>0.8</v>
          </cell>
          <cell r="T540">
            <v>1.2</v>
          </cell>
          <cell r="U540">
            <v>1</v>
          </cell>
          <cell r="V540">
            <v>1.3</v>
          </cell>
          <cell r="W540">
            <v>1.1000000000000001</v>
          </cell>
          <cell r="X540">
            <v>1.4</v>
          </cell>
          <cell r="Y540">
            <v>1.2</v>
          </cell>
          <cell r="Z540">
            <v>1.6</v>
          </cell>
          <cell r="AA540">
            <v>1.4</v>
          </cell>
          <cell r="AB540">
            <v>1.8</v>
          </cell>
          <cell r="AC540">
            <v>1.6</v>
          </cell>
          <cell r="AD540">
            <v>2</v>
          </cell>
          <cell r="AE540">
            <v>0.375</v>
          </cell>
          <cell r="AF540">
            <v>0.52499999999999991</v>
          </cell>
          <cell r="AG540">
            <v>0.5</v>
          </cell>
          <cell r="AH540">
            <v>0.9</v>
          </cell>
          <cell r="AI540">
            <v>0.6</v>
          </cell>
          <cell r="AJ540">
            <v>0.95000000000000007</v>
          </cell>
          <cell r="AK540">
            <v>0.7</v>
          </cell>
          <cell r="AL540">
            <v>1.1000000000000001</v>
          </cell>
          <cell r="AM540">
            <v>0.9</v>
          </cell>
          <cell r="AN540">
            <v>1.25</v>
          </cell>
          <cell r="AO540">
            <v>1.1499999999999999</v>
          </cell>
          <cell r="AP540">
            <v>1.5</v>
          </cell>
          <cell r="AQ540">
            <v>1.5</v>
          </cell>
          <cell r="AR540">
            <v>1.9</v>
          </cell>
          <cell r="AS540">
            <v>0.44999999999999996</v>
          </cell>
          <cell r="AT540">
            <v>0.7</v>
          </cell>
          <cell r="AU540">
            <v>0.77500000000000002</v>
          </cell>
          <cell r="AV540">
            <v>0.9</v>
          </cell>
          <cell r="AW540">
            <v>1.075</v>
          </cell>
          <cell r="AX540">
            <v>1.325</v>
          </cell>
          <cell r="AY540">
            <v>1.7</v>
          </cell>
          <cell r="AZ540">
            <v>-0.30000000000000004</v>
          </cell>
          <cell r="BA540">
            <v>-2.4999999999999911E-2</v>
          </cell>
          <cell r="BB540">
            <v>0</v>
          </cell>
          <cell r="BC540">
            <v>0</v>
          </cell>
          <cell r="BD540">
            <v>0.92499999999999993</v>
          </cell>
        </row>
        <row r="541">
          <cell r="A541">
            <v>37835</v>
          </cell>
          <cell r="C541">
            <v>0.25</v>
          </cell>
          <cell r="D541">
            <v>0.5</v>
          </cell>
          <cell r="E541">
            <v>0.5</v>
          </cell>
          <cell r="F541">
            <v>0.6</v>
          </cell>
          <cell r="G541">
            <v>0.4</v>
          </cell>
          <cell r="H541">
            <v>0.8</v>
          </cell>
          <cell r="I541">
            <v>0.6</v>
          </cell>
          <cell r="J541">
            <v>1</v>
          </cell>
          <cell r="K541">
            <v>0.4</v>
          </cell>
          <cell r="L541">
            <v>0.8</v>
          </cell>
          <cell r="M541">
            <v>0.6</v>
          </cell>
          <cell r="N541">
            <v>1</v>
          </cell>
          <cell r="O541">
            <v>0.6</v>
          </cell>
          <cell r="P541">
            <v>1</v>
          </cell>
          <cell r="Q541">
            <v>0.8</v>
          </cell>
          <cell r="R541">
            <v>1.2</v>
          </cell>
          <cell r="S541">
            <v>0.8</v>
          </cell>
          <cell r="T541">
            <v>1.2</v>
          </cell>
          <cell r="U541">
            <v>1</v>
          </cell>
          <cell r="V541">
            <v>1.4</v>
          </cell>
          <cell r="W541">
            <v>1.21</v>
          </cell>
          <cell r="X541">
            <v>1.4</v>
          </cell>
          <cell r="Y541">
            <v>1.2</v>
          </cell>
          <cell r="Z541">
            <v>1.6</v>
          </cell>
          <cell r="AA541">
            <v>1.4</v>
          </cell>
          <cell r="AB541">
            <v>1.8</v>
          </cell>
          <cell r="AC541">
            <v>1.6</v>
          </cell>
          <cell r="AD541">
            <v>2</v>
          </cell>
          <cell r="AE541">
            <v>0.375</v>
          </cell>
          <cell r="AF541">
            <v>0.55000000000000004</v>
          </cell>
          <cell r="AG541">
            <v>0.5</v>
          </cell>
          <cell r="AH541">
            <v>0.9</v>
          </cell>
          <cell r="AI541">
            <v>0.5</v>
          </cell>
          <cell r="AJ541">
            <v>0.9</v>
          </cell>
          <cell r="AK541">
            <v>0.7</v>
          </cell>
          <cell r="AL541">
            <v>1.1000000000000001</v>
          </cell>
          <cell r="AM541">
            <v>0.9</v>
          </cell>
          <cell r="AN541">
            <v>1.2999999999999998</v>
          </cell>
          <cell r="AO541">
            <v>1.2050000000000001</v>
          </cell>
          <cell r="AP541">
            <v>1.5</v>
          </cell>
          <cell r="AQ541">
            <v>1.5</v>
          </cell>
          <cell r="AR541">
            <v>1.9</v>
          </cell>
          <cell r="AS541">
            <v>0.46250000000000002</v>
          </cell>
          <cell r="AT541">
            <v>0.7</v>
          </cell>
          <cell r="AU541">
            <v>0.7</v>
          </cell>
          <cell r="AV541">
            <v>0.9</v>
          </cell>
          <cell r="AW541">
            <v>1.0999999999999999</v>
          </cell>
          <cell r="AX541">
            <v>1.3525</v>
          </cell>
          <cell r="AY541">
            <v>1.7</v>
          </cell>
          <cell r="AZ541">
            <v>1.2500000000000067E-2</v>
          </cell>
          <cell r="BA541">
            <v>2.4999999999999911E-2</v>
          </cell>
          <cell r="BB541">
            <v>2.750000000000008E-2</v>
          </cell>
          <cell r="BC541">
            <v>0</v>
          </cell>
          <cell r="BD541">
            <v>1</v>
          </cell>
        </row>
        <row r="542">
          <cell r="A542">
            <v>37837</v>
          </cell>
          <cell r="C542">
            <v>0.25</v>
          </cell>
          <cell r="D542">
            <v>0.5</v>
          </cell>
          <cell r="E542">
            <v>0.5</v>
          </cell>
          <cell r="F542">
            <v>0.6</v>
          </cell>
          <cell r="G542">
            <v>0.4</v>
          </cell>
          <cell r="H542">
            <v>0.8</v>
          </cell>
          <cell r="I542">
            <v>0.6</v>
          </cell>
          <cell r="J542">
            <v>1</v>
          </cell>
          <cell r="K542">
            <v>0.4</v>
          </cell>
          <cell r="L542">
            <v>0.7</v>
          </cell>
          <cell r="M542">
            <v>0.5</v>
          </cell>
          <cell r="N542">
            <v>0.8</v>
          </cell>
          <cell r="O542">
            <v>0.6</v>
          </cell>
          <cell r="P542">
            <v>1</v>
          </cell>
          <cell r="Q542">
            <v>0.8</v>
          </cell>
          <cell r="R542">
            <v>1.2</v>
          </cell>
          <cell r="S542">
            <v>0.8</v>
          </cell>
          <cell r="T542">
            <v>1.2</v>
          </cell>
          <cell r="U542">
            <v>1</v>
          </cell>
          <cell r="V542">
            <v>1.4</v>
          </cell>
          <cell r="W542">
            <v>1.1000000000000001</v>
          </cell>
          <cell r="X542">
            <v>1.4</v>
          </cell>
          <cell r="Y542">
            <v>1.2</v>
          </cell>
          <cell r="Z542">
            <v>1.6</v>
          </cell>
          <cell r="AA542">
            <v>1.4</v>
          </cell>
          <cell r="AB542">
            <v>1.8</v>
          </cell>
          <cell r="AC542">
            <v>1.6</v>
          </cell>
          <cell r="AD542">
            <v>2</v>
          </cell>
          <cell r="AE542">
            <v>0.375</v>
          </cell>
          <cell r="AF542">
            <v>0.55000000000000004</v>
          </cell>
          <cell r="AG542">
            <v>0.5</v>
          </cell>
          <cell r="AH542">
            <v>0.9</v>
          </cell>
          <cell r="AI542">
            <v>0.45</v>
          </cell>
          <cell r="AJ542">
            <v>0.75</v>
          </cell>
          <cell r="AK542">
            <v>0.7</v>
          </cell>
          <cell r="AL542">
            <v>1.1000000000000001</v>
          </cell>
          <cell r="AM542">
            <v>0.9</v>
          </cell>
          <cell r="AN542">
            <v>1.2999999999999998</v>
          </cell>
          <cell r="AO542">
            <v>1.1499999999999999</v>
          </cell>
          <cell r="AP542">
            <v>1.5</v>
          </cell>
          <cell r="AQ542">
            <v>1.5</v>
          </cell>
          <cell r="AR542">
            <v>1.9</v>
          </cell>
          <cell r="AS542">
            <v>0.46250000000000002</v>
          </cell>
          <cell r="AT542">
            <v>0.7</v>
          </cell>
          <cell r="AU542">
            <v>0.6</v>
          </cell>
          <cell r="AV542">
            <v>0.9</v>
          </cell>
          <cell r="AW542">
            <v>1.0999999999999999</v>
          </cell>
          <cell r="AX542">
            <v>1.325</v>
          </cell>
          <cell r="AY542">
            <v>1.7</v>
          </cell>
          <cell r="AZ542">
            <v>0</v>
          </cell>
          <cell r="BA542">
            <v>0</v>
          </cell>
          <cell r="BB542">
            <v>-2.750000000000008E-2</v>
          </cell>
          <cell r="BC542">
            <v>0</v>
          </cell>
          <cell r="BD542">
            <v>1.1000000000000001</v>
          </cell>
        </row>
        <row r="543">
          <cell r="A543">
            <v>37838</v>
          </cell>
          <cell r="C543">
            <v>0.25</v>
          </cell>
          <cell r="D543">
            <v>0.4</v>
          </cell>
          <cell r="E543">
            <v>0.4</v>
          </cell>
          <cell r="F543">
            <v>0.5</v>
          </cell>
          <cell r="G543">
            <v>0.4</v>
          </cell>
          <cell r="H543">
            <v>0.5</v>
          </cell>
          <cell r="I543">
            <v>0.6</v>
          </cell>
          <cell r="J543">
            <v>0.7</v>
          </cell>
          <cell r="K543">
            <v>0.4</v>
          </cell>
          <cell r="L543">
            <v>0.7</v>
          </cell>
          <cell r="M543">
            <v>0.5</v>
          </cell>
          <cell r="N543">
            <v>0.8</v>
          </cell>
          <cell r="O543">
            <v>0.5</v>
          </cell>
          <cell r="P543">
            <v>0.9</v>
          </cell>
          <cell r="Q543">
            <v>0.7</v>
          </cell>
          <cell r="R543">
            <v>1.1000000000000001</v>
          </cell>
          <cell r="S543">
            <v>0.8</v>
          </cell>
          <cell r="T543">
            <v>1.2</v>
          </cell>
          <cell r="U543">
            <v>1</v>
          </cell>
          <cell r="V543">
            <v>1.4</v>
          </cell>
          <cell r="W543">
            <v>1.1000000000000001</v>
          </cell>
          <cell r="X543">
            <v>1.4</v>
          </cell>
          <cell r="Y543">
            <v>1.2</v>
          </cell>
          <cell r="Z543">
            <v>1.6</v>
          </cell>
          <cell r="AA543">
            <v>1.4</v>
          </cell>
          <cell r="AB543">
            <v>1.8</v>
          </cell>
          <cell r="AC543">
            <v>1.6</v>
          </cell>
          <cell r="AD543">
            <v>2</v>
          </cell>
          <cell r="AE543">
            <v>0.32500000000000001</v>
          </cell>
          <cell r="AF543">
            <v>0.45</v>
          </cell>
          <cell r="AG543">
            <v>0.5</v>
          </cell>
          <cell r="AH543">
            <v>0.6</v>
          </cell>
          <cell r="AI543">
            <v>0.45</v>
          </cell>
          <cell r="AJ543">
            <v>0.75</v>
          </cell>
          <cell r="AK543">
            <v>0.6</v>
          </cell>
          <cell r="AL543">
            <v>1</v>
          </cell>
          <cell r="AM543">
            <v>0.9</v>
          </cell>
          <cell r="AN543">
            <v>1.2999999999999998</v>
          </cell>
          <cell r="AO543">
            <v>1.1499999999999999</v>
          </cell>
          <cell r="AP543">
            <v>1.5</v>
          </cell>
          <cell r="AQ543">
            <v>1.5</v>
          </cell>
          <cell r="AR543">
            <v>1.9</v>
          </cell>
          <cell r="AS543">
            <v>0.38750000000000001</v>
          </cell>
          <cell r="AT543">
            <v>0.55000000000000004</v>
          </cell>
          <cell r="AU543">
            <v>0.6</v>
          </cell>
          <cell r="AV543">
            <v>0.8</v>
          </cell>
          <cell r="AW543">
            <v>1.0999999999999999</v>
          </cell>
          <cell r="AX543">
            <v>1.325</v>
          </cell>
          <cell r="AY543">
            <v>1.7</v>
          </cell>
          <cell r="AZ543">
            <v>-7.5000000000000011E-2</v>
          </cell>
          <cell r="BA543">
            <v>0</v>
          </cell>
          <cell r="BB543">
            <v>0</v>
          </cell>
          <cell r="BC543">
            <v>0</v>
          </cell>
          <cell r="BD543">
            <v>1.1000000000000001</v>
          </cell>
        </row>
        <row r="544">
          <cell r="A544">
            <v>37839</v>
          </cell>
          <cell r="C544">
            <v>0.25</v>
          </cell>
          <cell r="D544">
            <v>0.4</v>
          </cell>
          <cell r="E544">
            <v>0.4</v>
          </cell>
          <cell r="F544">
            <v>0.5</v>
          </cell>
          <cell r="G544">
            <v>0.3</v>
          </cell>
          <cell r="H544">
            <v>0.6</v>
          </cell>
          <cell r="I544">
            <v>0.5</v>
          </cell>
          <cell r="J544">
            <v>0.7</v>
          </cell>
          <cell r="K544">
            <v>0.4</v>
          </cell>
          <cell r="L544">
            <v>0.7</v>
          </cell>
          <cell r="M544">
            <v>0.5</v>
          </cell>
          <cell r="N544">
            <v>0.8</v>
          </cell>
          <cell r="O544">
            <v>0.5</v>
          </cell>
          <cell r="P544">
            <v>0.9</v>
          </cell>
          <cell r="Q544">
            <v>0.7</v>
          </cell>
          <cell r="R544">
            <v>1.1000000000000001</v>
          </cell>
          <cell r="S544">
            <v>0.7</v>
          </cell>
          <cell r="T544">
            <v>1</v>
          </cell>
          <cell r="U544">
            <v>0.8</v>
          </cell>
          <cell r="V544">
            <v>1.2</v>
          </cell>
          <cell r="W544">
            <v>1.1000000000000001</v>
          </cell>
          <cell r="X544">
            <v>1.4</v>
          </cell>
          <cell r="Y544">
            <v>1.2</v>
          </cell>
          <cell r="Z544">
            <v>1.6</v>
          </cell>
          <cell r="AA544">
            <v>1.4</v>
          </cell>
          <cell r="AB544">
            <v>1.8</v>
          </cell>
          <cell r="AC544">
            <v>1.6</v>
          </cell>
          <cell r="AD544">
            <v>2</v>
          </cell>
          <cell r="AE544">
            <v>0.32500000000000001</v>
          </cell>
          <cell r="AF544">
            <v>0.45</v>
          </cell>
          <cell r="AG544">
            <v>0.4</v>
          </cell>
          <cell r="AH544">
            <v>0.64999999999999991</v>
          </cell>
          <cell r="AI544">
            <v>0.45</v>
          </cell>
          <cell r="AJ544">
            <v>0.75</v>
          </cell>
          <cell r="AK544">
            <v>0.6</v>
          </cell>
          <cell r="AL544">
            <v>1</v>
          </cell>
          <cell r="AM544">
            <v>0.75</v>
          </cell>
          <cell r="AN544">
            <v>1.1000000000000001</v>
          </cell>
          <cell r="AO544">
            <v>1.1499999999999999</v>
          </cell>
          <cell r="AP544">
            <v>1.5</v>
          </cell>
          <cell r="AQ544">
            <v>1.5</v>
          </cell>
          <cell r="AR544">
            <v>1.9</v>
          </cell>
          <cell r="AS544">
            <v>0.38750000000000001</v>
          </cell>
          <cell r="AT544">
            <v>0.52499999999999991</v>
          </cell>
          <cell r="AU544">
            <v>0.6</v>
          </cell>
          <cell r="AV544">
            <v>0.8</v>
          </cell>
          <cell r="AW544">
            <v>0.92500000000000004</v>
          </cell>
          <cell r="AX544">
            <v>1.325</v>
          </cell>
          <cell r="AY544">
            <v>1.7</v>
          </cell>
          <cell r="AZ544">
            <v>0</v>
          </cell>
          <cell r="BA544">
            <v>-0.17499999999999982</v>
          </cell>
          <cell r="BB544">
            <v>0</v>
          </cell>
          <cell r="BC544">
            <v>0</v>
          </cell>
          <cell r="BD544">
            <v>1.1000000000000001</v>
          </cell>
        </row>
        <row r="545">
          <cell r="A545">
            <v>37840</v>
          </cell>
          <cell r="C545">
            <v>0.25</v>
          </cell>
          <cell r="D545">
            <v>0.4</v>
          </cell>
          <cell r="E545">
            <v>0.5</v>
          </cell>
          <cell r="F545">
            <v>0.7</v>
          </cell>
          <cell r="G545">
            <v>0.3</v>
          </cell>
          <cell r="H545">
            <v>0.6</v>
          </cell>
          <cell r="I545">
            <v>0.5</v>
          </cell>
          <cell r="J545">
            <v>0.8</v>
          </cell>
          <cell r="K545">
            <v>0.4</v>
          </cell>
          <cell r="L545">
            <v>0.6</v>
          </cell>
          <cell r="M545">
            <v>0.5</v>
          </cell>
          <cell r="N545">
            <v>0.8</v>
          </cell>
          <cell r="O545">
            <v>0.5</v>
          </cell>
          <cell r="P545">
            <v>0.7</v>
          </cell>
          <cell r="Q545">
            <v>0.6</v>
          </cell>
          <cell r="R545">
            <v>0.9</v>
          </cell>
          <cell r="S545">
            <v>0.6</v>
          </cell>
          <cell r="T545">
            <v>0.8</v>
          </cell>
          <cell r="U545">
            <v>0.7</v>
          </cell>
          <cell r="V545">
            <v>1</v>
          </cell>
          <cell r="W545">
            <v>0.9</v>
          </cell>
          <cell r="X545">
            <v>1.1000000000000001</v>
          </cell>
          <cell r="Y545">
            <v>1</v>
          </cell>
          <cell r="Z545">
            <v>1.3</v>
          </cell>
          <cell r="AA545">
            <v>1.3</v>
          </cell>
          <cell r="AB545">
            <v>1.8</v>
          </cell>
          <cell r="AC545">
            <v>1.5</v>
          </cell>
          <cell r="AD545">
            <v>2</v>
          </cell>
          <cell r="AE545">
            <v>0.375</v>
          </cell>
          <cell r="AF545">
            <v>0.55000000000000004</v>
          </cell>
          <cell r="AG545">
            <v>0.4</v>
          </cell>
          <cell r="AH545">
            <v>0.7</v>
          </cell>
          <cell r="AI545">
            <v>0.45</v>
          </cell>
          <cell r="AJ545">
            <v>0.7</v>
          </cell>
          <cell r="AK545">
            <v>0.55000000000000004</v>
          </cell>
          <cell r="AL545">
            <v>0.8</v>
          </cell>
          <cell r="AM545">
            <v>0.64999999999999991</v>
          </cell>
          <cell r="AN545">
            <v>0.9</v>
          </cell>
          <cell r="AO545">
            <v>0.95</v>
          </cell>
          <cell r="AP545">
            <v>1.2000000000000002</v>
          </cell>
          <cell r="AQ545">
            <v>1.4</v>
          </cell>
          <cell r="AR545">
            <v>1.9</v>
          </cell>
          <cell r="AS545">
            <v>0.46250000000000002</v>
          </cell>
          <cell r="AT545">
            <v>0.55000000000000004</v>
          </cell>
          <cell r="AU545">
            <v>0.57499999999999996</v>
          </cell>
          <cell r="AV545">
            <v>0.67500000000000004</v>
          </cell>
          <cell r="AW545">
            <v>0.77499999999999991</v>
          </cell>
          <cell r="AX545">
            <v>1.0750000000000002</v>
          </cell>
          <cell r="AY545">
            <v>1.65</v>
          </cell>
          <cell r="AZ545">
            <v>7.5000000000000011E-2</v>
          </cell>
          <cell r="BA545">
            <v>-0.15000000000000013</v>
          </cell>
          <cell r="BB545">
            <v>-0.24999999999999978</v>
          </cell>
          <cell r="BC545">
            <v>-5.0000000000000044E-2</v>
          </cell>
          <cell r="BD545">
            <v>1.075</v>
          </cell>
        </row>
        <row r="546">
          <cell r="A546">
            <v>37841</v>
          </cell>
          <cell r="C546">
            <v>0.25</v>
          </cell>
          <cell r="D546">
            <v>0.4</v>
          </cell>
          <cell r="E546">
            <v>0.35</v>
          </cell>
          <cell r="F546">
            <v>0.8</v>
          </cell>
          <cell r="G546">
            <v>0.3</v>
          </cell>
          <cell r="H546">
            <v>0.6</v>
          </cell>
          <cell r="I546">
            <v>0.4</v>
          </cell>
          <cell r="J546">
            <v>0.7</v>
          </cell>
          <cell r="K546">
            <v>0.4</v>
          </cell>
          <cell r="L546">
            <v>0.6</v>
          </cell>
          <cell r="M546">
            <v>0.5</v>
          </cell>
          <cell r="N546">
            <v>0.7</v>
          </cell>
          <cell r="O546">
            <v>0.5</v>
          </cell>
          <cell r="P546">
            <v>0.7</v>
          </cell>
          <cell r="Q546">
            <v>0.6</v>
          </cell>
          <cell r="R546">
            <v>0.8</v>
          </cell>
          <cell r="S546">
            <v>0.6</v>
          </cell>
          <cell r="T546">
            <v>0.8</v>
          </cell>
          <cell r="U546">
            <v>0.7</v>
          </cell>
          <cell r="V546">
            <v>0.9</v>
          </cell>
          <cell r="W546">
            <v>0.7</v>
          </cell>
          <cell r="X546">
            <v>1</v>
          </cell>
          <cell r="Y546">
            <v>0.8</v>
          </cell>
          <cell r="Z546">
            <v>1.2</v>
          </cell>
          <cell r="AA546">
            <v>1.2</v>
          </cell>
          <cell r="AB546">
            <v>1.6</v>
          </cell>
          <cell r="AC546">
            <v>1.4</v>
          </cell>
          <cell r="AD546">
            <v>1.8</v>
          </cell>
          <cell r="AE546">
            <v>0.3</v>
          </cell>
          <cell r="AF546">
            <v>0.60000000000000009</v>
          </cell>
          <cell r="AG546">
            <v>0.35</v>
          </cell>
          <cell r="AH546">
            <v>0.64999999999999991</v>
          </cell>
          <cell r="AI546">
            <v>0.45</v>
          </cell>
          <cell r="AJ546">
            <v>0.64999999999999991</v>
          </cell>
          <cell r="AK546">
            <v>0.55000000000000004</v>
          </cell>
          <cell r="AL546">
            <v>0.75</v>
          </cell>
          <cell r="AM546">
            <v>0.64999999999999991</v>
          </cell>
          <cell r="AN546">
            <v>0.85000000000000009</v>
          </cell>
          <cell r="AO546">
            <v>0.75</v>
          </cell>
          <cell r="AP546">
            <v>1.1000000000000001</v>
          </cell>
          <cell r="AQ546">
            <v>1.2999999999999998</v>
          </cell>
          <cell r="AR546">
            <v>1.7000000000000002</v>
          </cell>
          <cell r="AS546">
            <v>0.45000000000000007</v>
          </cell>
          <cell r="AT546">
            <v>0.49999999999999994</v>
          </cell>
          <cell r="AU546">
            <v>0.54999999999999993</v>
          </cell>
          <cell r="AV546">
            <v>0.65</v>
          </cell>
          <cell r="AW546">
            <v>0.75</v>
          </cell>
          <cell r="AX546">
            <v>0.92500000000000004</v>
          </cell>
          <cell r="AY546">
            <v>1.5</v>
          </cell>
          <cell r="AZ546">
            <v>-1.2499999999999956E-2</v>
          </cell>
          <cell r="BA546">
            <v>-2.4999999999999911E-2</v>
          </cell>
          <cell r="BB546">
            <v>-0.15000000000000013</v>
          </cell>
          <cell r="BC546">
            <v>-0.14999999999999991</v>
          </cell>
          <cell r="BD546">
            <v>0.95000000000000007</v>
          </cell>
        </row>
        <row r="547">
          <cell r="A547">
            <v>37842</v>
          </cell>
          <cell r="C547">
            <v>0.25</v>
          </cell>
          <cell r="D547">
            <v>0.35</v>
          </cell>
          <cell r="E547">
            <v>0.35</v>
          </cell>
          <cell r="F547">
            <v>0.45</v>
          </cell>
          <cell r="G547">
            <v>0.3</v>
          </cell>
          <cell r="H547">
            <v>0.5</v>
          </cell>
          <cell r="I547">
            <v>0.4</v>
          </cell>
          <cell r="J547">
            <v>0.6</v>
          </cell>
          <cell r="K547">
            <v>0.4</v>
          </cell>
          <cell r="L547">
            <v>0.6</v>
          </cell>
          <cell r="M547">
            <v>0.4</v>
          </cell>
          <cell r="N547">
            <v>0.7</v>
          </cell>
          <cell r="O547">
            <v>0.5</v>
          </cell>
          <cell r="P547">
            <v>0.7</v>
          </cell>
          <cell r="Q547">
            <v>0.6</v>
          </cell>
          <cell r="R547">
            <v>0.8</v>
          </cell>
          <cell r="S547">
            <v>0.6</v>
          </cell>
          <cell r="T547">
            <v>0.8</v>
          </cell>
          <cell r="U547">
            <v>0.7</v>
          </cell>
          <cell r="V547">
            <v>0.9</v>
          </cell>
          <cell r="W547">
            <v>0.7</v>
          </cell>
          <cell r="X547">
            <v>1</v>
          </cell>
          <cell r="Y547">
            <v>0.8</v>
          </cell>
          <cell r="Z547">
            <v>1.2</v>
          </cell>
          <cell r="AA547">
            <v>1.2</v>
          </cell>
          <cell r="AB547">
            <v>1.6</v>
          </cell>
          <cell r="AC547">
            <v>1.4</v>
          </cell>
          <cell r="AD547">
            <v>1.8</v>
          </cell>
          <cell r="AE547">
            <v>0.3</v>
          </cell>
          <cell r="AF547">
            <v>0.4</v>
          </cell>
          <cell r="AG547">
            <v>0.35</v>
          </cell>
          <cell r="AH547">
            <v>0.55000000000000004</v>
          </cell>
          <cell r="AI547">
            <v>0.4</v>
          </cell>
          <cell r="AJ547">
            <v>0.64999999999999991</v>
          </cell>
          <cell r="AK547">
            <v>0.55000000000000004</v>
          </cell>
          <cell r="AL547">
            <v>0.75</v>
          </cell>
          <cell r="AM547">
            <v>0.64999999999999991</v>
          </cell>
          <cell r="AN547">
            <v>0.85000000000000009</v>
          </cell>
          <cell r="AO547">
            <v>0.75</v>
          </cell>
          <cell r="AP547">
            <v>1.1000000000000001</v>
          </cell>
          <cell r="AQ547">
            <v>1.2999999999999998</v>
          </cell>
          <cell r="AR547">
            <v>1.7000000000000002</v>
          </cell>
          <cell r="AS547">
            <v>0.35</v>
          </cell>
          <cell r="AT547">
            <v>0.45</v>
          </cell>
          <cell r="AU547">
            <v>0.52499999999999991</v>
          </cell>
          <cell r="AV547">
            <v>0.65</v>
          </cell>
          <cell r="AW547">
            <v>0.75</v>
          </cell>
          <cell r="AX547">
            <v>0.92500000000000004</v>
          </cell>
          <cell r="AY547">
            <v>1.5</v>
          </cell>
          <cell r="AZ547">
            <v>-0.10000000000000009</v>
          </cell>
          <cell r="BA547">
            <v>0</v>
          </cell>
          <cell r="BB547">
            <v>0</v>
          </cell>
          <cell r="BC547">
            <v>0</v>
          </cell>
          <cell r="BD547">
            <v>0.97500000000000009</v>
          </cell>
        </row>
        <row r="548">
          <cell r="A548">
            <v>37844</v>
          </cell>
          <cell r="C548">
            <v>0.3</v>
          </cell>
          <cell r="D548">
            <v>0.4</v>
          </cell>
          <cell r="E548">
            <v>0.4</v>
          </cell>
          <cell r="F548">
            <v>0.6</v>
          </cell>
          <cell r="G548">
            <v>0.3</v>
          </cell>
          <cell r="H548">
            <v>0.5</v>
          </cell>
          <cell r="I548">
            <v>0.4</v>
          </cell>
          <cell r="J548">
            <v>0.6</v>
          </cell>
          <cell r="K548">
            <v>0.4</v>
          </cell>
          <cell r="L548">
            <v>0.6</v>
          </cell>
          <cell r="M548">
            <v>0.4</v>
          </cell>
          <cell r="N548">
            <v>0.7</v>
          </cell>
          <cell r="O548">
            <v>0.5</v>
          </cell>
          <cell r="P548">
            <v>0.7</v>
          </cell>
          <cell r="Q548">
            <v>0.6</v>
          </cell>
          <cell r="R548">
            <v>0.8</v>
          </cell>
          <cell r="S548">
            <v>0.6</v>
          </cell>
          <cell r="T548">
            <v>0.8</v>
          </cell>
          <cell r="U548">
            <v>0.7</v>
          </cell>
          <cell r="V548">
            <v>0.9</v>
          </cell>
          <cell r="W548">
            <v>0.7</v>
          </cell>
          <cell r="X548">
            <v>1</v>
          </cell>
          <cell r="Y548">
            <v>0.8</v>
          </cell>
          <cell r="Z548">
            <v>1.2</v>
          </cell>
          <cell r="AA548">
            <v>1.2</v>
          </cell>
          <cell r="AB548">
            <v>1.6</v>
          </cell>
          <cell r="AC548">
            <v>1.4</v>
          </cell>
          <cell r="AD548">
            <v>1.8</v>
          </cell>
          <cell r="AE548">
            <v>0.35</v>
          </cell>
          <cell r="AF548">
            <v>0.5</v>
          </cell>
          <cell r="AG548">
            <v>0.35</v>
          </cell>
          <cell r="AH548">
            <v>0.55000000000000004</v>
          </cell>
          <cell r="AI548">
            <v>0.4</v>
          </cell>
          <cell r="AJ548">
            <v>0.64999999999999991</v>
          </cell>
          <cell r="AK548">
            <v>0.55000000000000004</v>
          </cell>
          <cell r="AL548">
            <v>0.75</v>
          </cell>
          <cell r="AM548">
            <v>0.64999999999999991</v>
          </cell>
          <cell r="AN548">
            <v>0.85000000000000009</v>
          </cell>
          <cell r="AO548">
            <v>0.75</v>
          </cell>
          <cell r="AP548">
            <v>1.1000000000000001</v>
          </cell>
          <cell r="AQ548">
            <v>1.2999999999999998</v>
          </cell>
          <cell r="AR548">
            <v>1.7000000000000002</v>
          </cell>
          <cell r="AS548">
            <v>0.42499999999999999</v>
          </cell>
          <cell r="AT548">
            <v>0.45</v>
          </cell>
          <cell r="AU548">
            <v>0.52499999999999991</v>
          </cell>
          <cell r="AV548">
            <v>0.65</v>
          </cell>
          <cell r="AW548">
            <v>0.75</v>
          </cell>
          <cell r="AX548">
            <v>0.92500000000000004</v>
          </cell>
          <cell r="AY548">
            <v>1.5</v>
          </cell>
          <cell r="AZ548">
            <v>7.5000000000000011E-2</v>
          </cell>
          <cell r="BA548">
            <v>0</v>
          </cell>
          <cell r="BB548">
            <v>0</v>
          </cell>
          <cell r="BC548">
            <v>0</v>
          </cell>
          <cell r="BD548">
            <v>0.97500000000000009</v>
          </cell>
        </row>
        <row r="549">
          <cell r="A549">
            <v>37845</v>
          </cell>
          <cell r="C549">
            <v>0.5</v>
          </cell>
          <cell r="D549">
            <v>0.7</v>
          </cell>
          <cell r="E549">
            <v>1</v>
          </cell>
          <cell r="F549">
            <v>1.25</v>
          </cell>
          <cell r="G549">
            <v>0.4</v>
          </cell>
          <cell r="H549">
            <v>0.8</v>
          </cell>
          <cell r="I549">
            <v>0.6</v>
          </cell>
          <cell r="J549">
            <v>1</v>
          </cell>
          <cell r="K549">
            <v>0.5</v>
          </cell>
          <cell r="L549">
            <v>0.7</v>
          </cell>
          <cell r="M549">
            <v>0.6</v>
          </cell>
          <cell r="N549">
            <v>0.8</v>
          </cell>
          <cell r="O549">
            <v>0.6</v>
          </cell>
          <cell r="P549">
            <v>0.8</v>
          </cell>
          <cell r="Q549">
            <v>0.7</v>
          </cell>
          <cell r="R549">
            <v>0.9</v>
          </cell>
          <cell r="S549">
            <v>0.7</v>
          </cell>
          <cell r="T549">
            <v>0.9</v>
          </cell>
          <cell r="U549">
            <v>0.8</v>
          </cell>
          <cell r="V549">
            <v>1</v>
          </cell>
          <cell r="W549">
            <v>0.9</v>
          </cell>
          <cell r="X549">
            <v>1.1000000000000001</v>
          </cell>
          <cell r="Y549">
            <v>1</v>
          </cell>
          <cell r="Z549">
            <v>1.3</v>
          </cell>
          <cell r="AA549">
            <v>1.3</v>
          </cell>
          <cell r="AB549">
            <v>1.7</v>
          </cell>
          <cell r="AC549">
            <v>1.5</v>
          </cell>
          <cell r="AD549">
            <v>1.9</v>
          </cell>
          <cell r="AE549">
            <v>0.75</v>
          </cell>
          <cell r="AF549">
            <v>0.97499999999999998</v>
          </cell>
          <cell r="AG549">
            <v>0.5</v>
          </cell>
          <cell r="AH549">
            <v>0.9</v>
          </cell>
          <cell r="AI549">
            <v>0.55000000000000004</v>
          </cell>
          <cell r="AJ549">
            <v>0.75</v>
          </cell>
          <cell r="AK549">
            <v>0.64999999999999991</v>
          </cell>
          <cell r="AL549">
            <v>0.85000000000000009</v>
          </cell>
          <cell r="AM549">
            <v>0.75</v>
          </cell>
          <cell r="AN549">
            <v>0.95</v>
          </cell>
          <cell r="AO549">
            <v>0.95</v>
          </cell>
          <cell r="AP549">
            <v>1.2000000000000002</v>
          </cell>
          <cell r="AQ549">
            <v>1.4</v>
          </cell>
          <cell r="AR549">
            <v>1.7999999999999998</v>
          </cell>
          <cell r="AS549">
            <v>0.86250000000000004</v>
          </cell>
          <cell r="AT549">
            <v>0.7</v>
          </cell>
          <cell r="AU549">
            <v>0.65</v>
          </cell>
          <cell r="AV549">
            <v>0.75</v>
          </cell>
          <cell r="AW549">
            <v>0.85</v>
          </cell>
          <cell r="AX549">
            <v>1.0750000000000002</v>
          </cell>
          <cell r="AY549">
            <v>1.5999999999999999</v>
          </cell>
          <cell r="AZ549">
            <v>0.43750000000000006</v>
          </cell>
          <cell r="BA549">
            <v>9.9999999999999978E-2</v>
          </cell>
          <cell r="BB549">
            <v>0.15000000000000013</v>
          </cell>
          <cell r="BC549">
            <v>9.9999999999999867E-2</v>
          </cell>
          <cell r="BD549">
            <v>0.94999999999999984</v>
          </cell>
        </row>
        <row r="550">
          <cell r="A550">
            <v>37846</v>
          </cell>
          <cell r="C550">
            <v>0.7</v>
          </cell>
          <cell r="D550">
            <v>0.9</v>
          </cell>
          <cell r="E550">
            <v>1.2</v>
          </cell>
          <cell r="F550">
            <v>1.4</v>
          </cell>
          <cell r="G550">
            <v>0.6</v>
          </cell>
          <cell r="H550">
            <v>1</v>
          </cell>
          <cell r="I550">
            <v>0.8</v>
          </cell>
          <cell r="J550">
            <v>1.2</v>
          </cell>
          <cell r="K550">
            <v>0.5</v>
          </cell>
          <cell r="L550">
            <v>0.9</v>
          </cell>
          <cell r="M550">
            <v>0.7</v>
          </cell>
          <cell r="N550">
            <v>1.1000000000000001</v>
          </cell>
          <cell r="O550">
            <v>0.6</v>
          </cell>
          <cell r="P550">
            <v>1</v>
          </cell>
          <cell r="Q550">
            <v>0.8</v>
          </cell>
          <cell r="R550">
            <v>1.2</v>
          </cell>
          <cell r="S550">
            <v>0.7</v>
          </cell>
          <cell r="T550">
            <v>1</v>
          </cell>
          <cell r="U550">
            <v>0.8</v>
          </cell>
          <cell r="V550">
            <v>1.2</v>
          </cell>
          <cell r="W550">
            <v>0.9</v>
          </cell>
          <cell r="X550">
            <v>1.1000000000000001</v>
          </cell>
          <cell r="Y550">
            <v>1</v>
          </cell>
          <cell r="Z550">
            <v>1.3</v>
          </cell>
          <cell r="AA550">
            <v>1.3</v>
          </cell>
          <cell r="AB550">
            <v>1.7</v>
          </cell>
          <cell r="AC550">
            <v>1.5</v>
          </cell>
          <cell r="AD550">
            <v>1.9</v>
          </cell>
          <cell r="AE550">
            <v>0.95</v>
          </cell>
          <cell r="AF550">
            <v>1.1499999999999999</v>
          </cell>
          <cell r="AG550">
            <v>0.7</v>
          </cell>
          <cell r="AH550">
            <v>1.1000000000000001</v>
          </cell>
          <cell r="AI550">
            <v>0.6</v>
          </cell>
          <cell r="AJ550">
            <v>1</v>
          </cell>
          <cell r="AK550">
            <v>0.7</v>
          </cell>
          <cell r="AL550">
            <v>1.1000000000000001</v>
          </cell>
          <cell r="AM550">
            <v>0.75</v>
          </cell>
          <cell r="AN550">
            <v>1.1000000000000001</v>
          </cell>
          <cell r="AO550">
            <v>0.95</v>
          </cell>
          <cell r="AP550">
            <v>1.2000000000000002</v>
          </cell>
          <cell r="AQ550">
            <v>1.4</v>
          </cell>
          <cell r="AR550">
            <v>1.7999999999999998</v>
          </cell>
          <cell r="AS550">
            <v>1.0499999999999998</v>
          </cell>
          <cell r="AT550">
            <v>0.9</v>
          </cell>
          <cell r="AU550">
            <v>0.8</v>
          </cell>
          <cell r="AV550">
            <v>0.9</v>
          </cell>
          <cell r="AW550">
            <v>0.92500000000000004</v>
          </cell>
          <cell r="AX550">
            <v>1.0750000000000002</v>
          </cell>
          <cell r="AY550">
            <v>1.5999999999999999</v>
          </cell>
          <cell r="AZ550">
            <v>0.18749999999999978</v>
          </cell>
          <cell r="BA550">
            <v>7.5000000000000067E-2</v>
          </cell>
          <cell r="BB550">
            <v>0</v>
          </cell>
          <cell r="BC550">
            <v>0</v>
          </cell>
          <cell r="BD550">
            <v>0.79999999999999982</v>
          </cell>
        </row>
        <row r="551">
          <cell r="A551">
            <v>37848</v>
          </cell>
          <cell r="C551">
            <v>1</v>
          </cell>
          <cell r="D551">
            <v>1.5</v>
          </cell>
          <cell r="E551">
            <v>2.25</v>
          </cell>
          <cell r="F551">
            <v>2.75</v>
          </cell>
          <cell r="G551">
            <v>0.8</v>
          </cell>
          <cell r="H551">
            <v>1.3</v>
          </cell>
          <cell r="I551">
            <v>1</v>
          </cell>
          <cell r="J551">
            <v>1.5</v>
          </cell>
          <cell r="K551">
            <v>0.6</v>
          </cell>
          <cell r="L551">
            <v>1</v>
          </cell>
          <cell r="M551">
            <v>0.8</v>
          </cell>
          <cell r="N551">
            <v>1.2</v>
          </cell>
          <cell r="O551">
            <v>0.7</v>
          </cell>
          <cell r="P551">
            <v>1.1000000000000001</v>
          </cell>
          <cell r="Q551">
            <v>0.9</v>
          </cell>
          <cell r="R551">
            <v>1.3</v>
          </cell>
          <cell r="S551">
            <v>0.7</v>
          </cell>
          <cell r="T551">
            <v>1</v>
          </cell>
          <cell r="U551">
            <v>0.8</v>
          </cell>
          <cell r="V551">
            <v>1.2</v>
          </cell>
          <cell r="W551">
            <v>0.9</v>
          </cell>
          <cell r="X551">
            <v>1.1000000000000001</v>
          </cell>
          <cell r="Y551">
            <v>1</v>
          </cell>
          <cell r="Z551">
            <v>1.3</v>
          </cell>
          <cell r="AA551">
            <v>1.3</v>
          </cell>
          <cell r="AB551">
            <v>1.7</v>
          </cell>
          <cell r="AC551">
            <v>1.5</v>
          </cell>
          <cell r="AD551">
            <v>1.9</v>
          </cell>
          <cell r="AE551">
            <v>1.625</v>
          </cell>
          <cell r="AF551">
            <v>2.125</v>
          </cell>
          <cell r="AG551">
            <v>0.9</v>
          </cell>
          <cell r="AH551">
            <v>1.4</v>
          </cell>
          <cell r="AI551">
            <v>0.7</v>
          </cell>
          <cell r="AJ551">
            <v>1.1000000000000001</v>
          </cell>
          <cell r="AK551">
            <v>0.8</v>
          </cell>
          <cell r="AL551">
            <v>1.2000000000000002</v>
          </cell>
          <cell r="AM551">
            <v>0.75</v>
          </cell>
          <cell r="AN551">
            <v>1.1000000000000001</v>
          </cell>
          <cell r="AO551">
            <v>0.95</v>
          </cell>
          <cell r="AP551">
            <v>1.2000000000000002</v>
          </cell>
          <cell r="AQ551">
            <v>1.4</v>
          </cell>
          <cell r="AR551">
            <v>1.7999999999999998</v>
          </cell>
          <cell r="AS551">
            <v>1.875</v>
          </cell>
          <cell r="AT551">
            <v>1.1499999999999999</v>
          </cell>
          <cell r="AU551">
            <v>0.9</v>
          </cell>
          <cell r="AV551">
            <v>1</v>
          </cell>
          <cell r="AW551">
            <v>0.92500000000000004</v>
          </cell>
          <cell r="AX551">
            <v>1.0750000000000002</v>
          </cell>
          <cell r="AY551">
            <v>1.5999999999999999</v>
          </cell>
          <cell r="AZ551">
            <v>0.82500000000000018</v>
          </cell>
          <cell r="BA551">
            <v>0</v>
          </cell>
          <cell r="BB551">
            <v>0</v>
          </cell>
          <cell r="BC551">
            <v>0</v>
          </cell>
          <cell r="BD551">
            <v>0.69999999999999984</v>
          </cell>
        </row>
        <row r="552">
          <cell r="A552">
            <v>37850</v>
          </cell>
          <cell r="C552">
            <v>1</v>
          </cell>
          <cell r="D552">
            <v>1.5</v>
          </cell>
          <cell r="E552">
            <v>2.25</v>
          </cell>
          <cell r="F552">
            <v>2.75</v>
          </cell>
          <cell r="G552">
            <v>0.8</v>
          </cell>
          <cell r="H552">
            <v>1.3</v>
          </cell>
          <cell r="I552">
            <v>1</v>
          </cell>
          <cell r="J552">
            <v>1.5</v>
          </cell>
          <cell r="K552">
            <v>0.6</v>
          </cell>
          <cell r="L552">
            <v>1</v>
          </cell>
          <cell r="M552">
            <v>0.8</v>
          </cell>
          <cell r="N552">
            <v>1.2</v>
          </cell>
          <cell r="O552">
            <v>0.7</v>
          </cell>
          <cell r="P552">
            <v>1.1000000000000001</v>
          </cell>
          <cell r="Q552">
            <v>0.9</v>
          </cell>
          <cell r="R552">
            <v>1.3</v>
          </cell>
          <cell r="S552">
            <v>0.7</v>
          </cell>
          <cell r="T552">
            <v>1</v>
          </cell>
          <cell r="U552">
            <v>0.8</v>
          </cell>
          <cell r="V552">
            <v>1.2</v>
          </cell>
          <cell r="W552">
            <v>0.9</v>
          </cell>
          <cell r="X552">
            <v>1.1000000000000001</v>
          </cell>
          <cell r="Y552">
            <v>1</v>
          </cell>
          <cell r="Z552">
            <v>1.3</v>
          </cell>
          <cell r="AA552">
            <v>1.3</v>
          </cell>
          <cell r="AB552">
            <v>1.7</v>
          </cell>
          <cell r="AC552">
            <v>1.5</v>
          </cell>
          <cell r="AD552">
            <v>1.9</v>
          </cell>
          <cell r="AE552">
            <v>1.625</v>
          </cell>
          <cell r="AF552">
            <v>2.125</v>
          </cell>
          <cell r="AG552">
            <v>0.9</v>
          </cell>
          <cell r="AH552">
            <v>1.4</v>
          </cell>
          <cell r="AI552">
            <v>0.7</v>
          </cell>
          <cell r="AJ552">
            <v>1.1000000000000001</v>
          </cell>
          <cell r="AK552">
            <v>0.8</v>
          </cell>
          <cell r="AL552">
            <v>1.2000000000000002</v>
          </cell>
          <cell r="AM552">
            <v>0.75</v>
          </cell>
          <cell r="AN552">
            <v>1.1000000000000001</v>
          </cell>
          <cell r="AO552">
            <v>0.95</v>
          </cell>
          <cell r="AP552">
            <v>1.2000000000000002</v>
          </cell>
          <cell r="AQ552">
            <v>1.4</v>
          </cell>
          <cell r="AR552">
            <v>1.7999999999999998</v>
          </cell>
          <cell r="AS552">
            <v>1.875</v>
          </cell>
          <cell r="AT552">
            <v>1.1499999999999999</v>
          </cell>
          <cell r="AU552">
            <v>0.9</v>
          </cell>
          <cell r="AV552">
            <v>1</v>
          </cell>
          <cell r="AW552">
            <v>0.92500000000000004</v>
          </cell>
          <cell r="AX552">
            <v>1.0750000000000002</v>
          </cell>
          <cell r="AY552">
            <v>1.5999999999999999</v>
          </cell>
          <cell r="AZ552">
            <v>0</v>
          </cell>
          <cell r="BA552">
            <v>0</v>
          </cell>
          <cell r="BB552">
            <v>0</v>
          </cell>
          <cell r="BC552">
            <v>0</v>
          </cell>
          <cell r="BD552">
            <v>0.69999999999999984</v>
          </cell>
        </row>
        <row r="553">
          <cell r="A553">
            <v>37851</v>
          </cell>
          <cell r="C553">
            <v>0.3</v>
          </cell>
          <cell r="D553">
            <v>0.4</v>
          </cell>
          <cell r="E553">
            <v>0.5</v>
          </cell>
          <cell r="F553">
            <v>0.7</v>
          </cell>
          <cell r="G553">
            <v>0.4</v>
          </cell>
          <cell r="H553">
            <v>0.8</v>
          </cell>
          <cell r="I553">
            <v>0.6</v>
          </cell>
          <cell r="J553">
            <v>1</v>
          </cell>
          <cell r="K553">
            <v>0.5</v>
          </cell>
          <cell r="L553">
            <v>0.8</v>
          </cell>
          <cell r="M553">
            <v>0.6</v>
          </cell>
          <cell r="N553">
            <v>1</v>
          </cell>
          <cell r="O553">
            <v>0.5</v>
          </cell>
          <cell r="P553">
            <v>0.7</v>
          </cell>
          <cell r="Q553">
            <v>0.6</v>
          </cell>
          <cell r="R553">
            <v>0.8</v>
          </cell>
          <cell r="S553">
            <v>0.6</v>
          </cell>
          <cell r="T553">
            <v>0.9</v>
          </cell>
          <cell r="U553">
            <v>0.8</v>
          </cell>
          <cell r="V553">
            <v>1.1000000000000001</v>
          </cell>
          <cell r="W553">
            <v>0.8</v>
          </cell>
          <cell r="X553">
            <v>1.2</v>
          </cell>
          <cell r="Y553">
            <v>1</v>
          </cell>
          <cell r="Z553">
            <v>1.4</v>
          </cell>
          <cell r="AA553">
            <v>1.3</v>
          </cell>
          <cell r="AB553">
            <v>1.7</v>
          </cell>
          <cell r="AC553">
            <v>1.5</v>
          </cell>
          <cell r="AD553">
            <v>1.9</v>
          </cell>
          <cell r="AE553">
            <v>0.4</v>
          </cell>
          <cell r="AF553">
            <v>0.55000000000000004</v>
          </cell>
          <cell r="AG553">
            <v>0.5</v>
          </cell>
          <cell r="AH553">
            <v>0.9</v>
          </cell>
          <cell r="AI553">
            <v>0.55000000000000004</v>
          </cell>
          <cell r="AJ553">
            <v>0.9</v>
          </cell>
          <cell r="AK553">
            <v>0.55000000000000004</v>
          </cell>
          <cell r="AL553">
            <v>0.75</v>
          </cell>
          <cell r="AM553">
            <v>0.7</v>
          </cell>
          <cell r="AN553">
            <v>1</v>
          </cell>
          <cell r="AO553">
            <v>0.9</v>
          </cell>
          <cell r="AP553">
            <v>1.2999999999999998</v>
          </cell>
          <cell r="AQ553">
            <v>1.4</v>
          </cell>
          <cell r="AR553">
            <v>1.7999999999999998</v>
          </cell>
          <cell r="AS553">
            <v>0.47500000000000003</v>
          </cell>
          <cell r="AT553">
            <v>0.7</v>
          </cell>
          <cell r="AU553">
            <v>0.72500000000000009</v>
          </cell>
          <cell r="AV553">
            <v>0.65</v>
          </cell>
          <cell r="AW553">
            <v>0.85</v>
          </cell>
          <cell r="AX553">
            <v>1.0999999999999999</v>
          </cell>
          <cell r="AY553">
            <v>1.5999999999999999</v>
          </cell>
          <cell r="AZ553">
            <v>-1.4</v>
          </cell>
          <cell r="BA553">
            <v>-7.5000000000000067E-2</v>
          </cell>
          <cell r="BB553">
            <v>2.4999999999999689E-2</v>
          </cell>
          <cell r="BC553">
            <v>0</v>
          </cell>
          <cell r="BD553">
            <v>0.87499999999999978</v>
          </cell>
        </row>
        <row r="554">
          <cell r="A554">
            <v>37852</v>
          </cell>
          <cell r="C554">
            <v>0.4</v>
          </cell>
          <cell r="D554">
            <v>0.6</v>
          </cell>
          <cell r="E554">
            <v>1.2</v>
          </cell>
          <cell r="F554">
            <v>1.4</v>
          </cell>
          <cell r="G554">
            <v>0.5</v>
          </cell>
          <cell r="H554">
            <v>0.8</v>
          </cell>
          <cell r="I554">
            <v>0.9</v>
          </cell>
          <cell r="J554">
            <v>1.3</v>
          </cell>
          <cell r="K554">
            <v>0.5</v>
          </cell>
          <cell r="L554">
            <v>0.8</v>
          </cell>
          <cell r="M554">
            <v>0.8</v>
          </cell>
          <cell r="N554">
            <v>1.1000000000000001</v>
          </cell>
          <cell r="O554">
            <v>0.5</v>
          </cell>
          <cell r="P554">
            <v>0.9</v>
          </cell>
          <cell r="Q554">
            <v>0.7</v>
          </cell>
          <cell r="R554">
            <v>1.1000000000000001</v>
          </cell>
          <cell r="S554">
            <v>0.6</v>
          </cell>
          <cell r="T554">
            <v>1</v>
          </cell>
          <cell r="U554">
            <v>0.8</v>
          </cell>
          <cell r="V554">
            <v>1.2</v>
          </cell>
          <cell r="W554">
            <v>0.8</v>
          </cell>
          <cell r="X554">
            <v>1.2</v>
          </cell>
          <cell r="Y554">
            <v>1</v>
          </cell>
          <cell r="Z554">
            <v>1.4</v>
          </cell>
          <cell r="AA554">
            <v>1.3</v>
          </cell>
          <cell r="AB554">
            <v>1.7</v>
          </cell>
          <cell r="AC554">
            <v>1.5</v>
          </cell>
          <cell r="AD554">
            <v>1.9</v>
          </cell>
          <cell r="AE554">
            <v>0.8</v>
          </cell>
          <cell r="AF554">
            <v>1</v>
          </cell>
          <cell r="AG554">
            <v>0.7</v>
          </cell>
          <cell r="AH554">
            <v>1.05</v>
          </cell>
          <cell r="AI554">
            <v>0.65</v>
          </cell>
          <cell r="AJ554">
            <v>0.95000000000000007</v>
          </cell>
          <cell r="AK554">
            <v>0.6</v>
          </cell>
          <cell r="AL554">
            <v>1</v>
          </cell>
          <cell r="AM554">
            <v>0.7</v>
          </cell>
          <cell r="AN554">
            <v>1.1000000000000001</v>
          </cell>
          <cell r="AO554">
            <v>0.9</v>
          </cell>
          <cell r="AP554">
            <v>1.2999999999999998</v>
          </cell>
          <cell r="AQ554">
            <v>1.4</v>
          </cell>
          <cell r="AR554">
            <v>1.7999999999999998</v>
          </cell>
          <cell r="AS554">
            <v>0.9</v>
          </cell>
          <cell r="AT554">
            <v>0.875</v>
          </cell>
          <cell r="AU554">
            <v>0.8</v>
          </cell>
          <cell r="AV554">
            <v>0.8</v>
          </cell>
          <cell r="AW554">
            <v>0.9</v>
          </cell>
          <cell r="AX554">
            <v>1.0999999999999999</v>
          </cell>
          <cell r="AY554">
            <v>1.5999999999999999</v>
          </cell>
          <cell r="AZ554">
            <v>0.42499999999999999</v>
          </cell>
          <cell r="BA554">
            <v>5.0000000000000044E-2</v>
          </cell>
          <cell r="BB554">
            <v>0</v>
          </cell>
          <cell r="BC554">
            <v>0</v>
          </cell>
          <cell r="BD554">
            <v>0.79999999999999982</v>
          </cell>
        </row>
        <row r="555">
          <cell r="A555">
            <v>37853</v>
          </cell>
          <cell r="C555">
            <v>0.5</v>
          </cell>
          <cell r="D555">
            <v>0.75</v>
          </cell>
          <cell r="E555">
            <v>1</v>
          </cell>
          <cell r="F555">
            <v>1.2</v>
          </cell>
          <cell r="G555">
            <v>0.8</v>
          </cell>
          <cell r="H555">
            <v>1.2</v>
          </cell>
          <cell r="I555">
            <v>1</v>
          </cell>
          <cell r="J555">
            <v>1.4</v>
          </cell>
          <cell r="K555">
            <v>0.7</v>
          </cell>
          <cell r="L555">
            <v>1.1000000000000001</v>
          </cell>
          <cell r="M555">
            <v>0.9</v>
          </cell>
          <cell r="N555">
            <v>1.3</v>
          </cell>
          <cell r="O555">
            <v>0.6</v>
          </cell>
          <cell r="P555">
            <v>1</v>
          </cell>
          <cell r="Q555">
            <v>0.8</v>
          </cell>
          <cell r="R555">
            <v>1.2</v>
          </cell>
          <cell r="S555">
            <v>0.7</v>
          </cell>
          <cell r="T555">
            <v>1.1000000000000001</v>
          </cell>
          <cell r="U555">
            <v>0.9</v>
          </cell>
          <cell r="V555">
            <v>1.3</v>
          </cell>
          <cell r="W555">
            <v>0.9</v>
          </cell>
          <cell r="X555">
            <v>1.3</v>
          </cell>
          <cell r="Y555">
            <v>1.1000000000000001</v>
          </cell>
          <cell r="Z555">
            <v>1.5</v>
          </cell>
          <cell r="AA555">
            <v>1.3</v>
          </cell>
          <cell r="AB555">
            <v>1.7</v>
          </cell>
          <cell r="AC555">
            <v>1.5</v>
          </cell>
          <cell r="AD555">
            <v>1.9</v>
          </cell>
          <cell r="AE555">
            <v>0.75</v>
          </cell>
          <cell r="AF555">
            <v>0.97499999999999998</v>
          </cell>
          <cell r="AG555">
            <v>0.9</v>
          </cell>
          <cell r="AH555">
            <v>1.2999999999999998</v>
          </cell>
          <cell r="AI555">
            <v>0.8</v>
          </cell>
          <cell r="AJ555">
            <v>1.2000000000000002</v>
          </cell>
          <cell r="AK555">
            <v>0.7</v>
          </cell>
          <cell r="AL555">
            <v>1.1000000000000001</v>
          </cell>
          <cell r="AM555">
            <v>0.8</v>
          </cell>
          <cell r="AN555">
            <v>1.2000000000000002</v>
          </cell>
          <cell r="AO555">
            <v>1</v>
          </cell>
          <cell r="AP555">
            <v>1.4</v>
          </cell>
          <cell r="AQ555">
            <v>1.4</v>
          </cell>
          <cell r="AR555">
            <v>1.7999999999999998</v>
          </cell>
          <cell r="AS555">
            <v>0.86250000000000004</v>
          </cell>
          <cell r="AT555">
            <v>1.0999999999999999</v>
          </cell>
          <cell r="AU555">
            <v>1</v>
          </cell>
          <cell r="AV555">
            <v>0.9</v>
          </cell>
          <cell r="AW555">
            <v>1</v>
          </cell>
          <cell r="AX555">
            <v>1.2</v>
          </cell>
          <cell r="AY555">
            <v>1.5999999999999999</v>
          </cell>
          <cell r="AZ555">
            <v>-3.7499999999999978E-2</v>
          </cell>
          <cell r="BA555">
            <v>9.9999999999999978E-2</v>
          </cell>
          <cell r="BB555">
            <v>0.10000000000000009</v>
          </cell>
          <cell r="BC555">
            <v>0</v>
          </cell>
          <cell r="BD555">
            <v>0.59999999999999987</v>
          </cell>
        </row>
        <row r="556">
          <cell r="A556">
            <v>37854</v>
          </cell>
          <cell r="C556">
            <v>2</v>
          </cell>
          <cell r="D556">
            <v>2.5</v>
          </cell>
          <cell r="E556">
            <v>4</v>
          </cell>
          <cell r="F556">
            <v>4.5</v>
          </cell>
          <cell r="G556">
            <v>2</v>
          </cell>
          <cell r="H556">
            <v>2.5</v>
          </cell>
          <cell r="I556">
            <v>2.75</v>
          </cell>
          <cell r="J556">
            <v>3.25</v>
          </cell>
          <cell r="K556">
            <v>1.7</v>
          </cell>
          <cell r="L556">
            <v>2.1</v>
          </cell>
          <cell r="M556">
            <v>1.9</v>
          </cell>
          <cell r="N556">
            <v>2.2999999999999998</v>
          </cell>
          <cell r="O556">
            <v>1.2</v>
          </cell>
          <cell r="P556">
            <v>1.6</v>
          </cell>
          <cell r="Q556">
            <v>1.4</v>
          </cell>
          <cell r="R556">
            <v>1.8</v>
          </cell>
          <cell r="S556">
            <v>0.9</v>
          </cell>
          <cell r="T556">
            <v>1.3</v>
          </cell>
          <cell r="U556">
            <v>1.1000000000000001</v>
          </cell>
          <cell r="V556">
            <v>1.5</v>
          </cell>
          <cell r="W556">
            <v>1</v>
          </cell>
          <cell r="X556">
            <v>1.4</v>
          </cell>
          <cell r="Y556">
            <v>1.2</v>
          </cell>
          <cell r="Z556">
            <v>1.6</v>
          </cell>
          <cell r="AA556">
            <v>1.4</v>
          </cell>
          <cell r="AB556">
            <v>1.8</v>
          </cell>
          <cell r="AC556">
            <v>1.6</v>
          </cell>
          <cell r="AD556">
            <v>2</v>
          </cell>
          <cell r="AE556">
            <v>3</v>
          </cell>
          <cell r="AF556">
            <v>3.5</v>
          </cell>
          <cell r="AG556">
            <v>2.375</v>
          </cell>
          <cell r="AH556">
            <v>2.875</v>
          </cell>
          <cell r="AI556">
            <v>1.7999999999999998</v>
          </cell>
          <cell r="AJ556">
            <v>2.2000000000000002</v>
          </cell>
          <cell r="AK556">
            <v>1.2999999999999998</v>
          </cell>
          <cell r="AL556">
            <v>1.7000000000000002</v>
          </cell>
          <cell r="AM556">
            <v>1</v>
          </cell>
          <cell r="AN556">
            <v>1.4</v>
          </cell>
          <cell r="AO556">
            <v>1.1000000000000001</v>
          </cell>
          <cell r="AP556">
            <v>1.5</v>
          </cell>
          <cell r="AQ556">
            <v>1.5</v>
          </cell>
          <cell r="AR556">
            <v>1.9</v>
          </cell>
          <cell r="AS556">
            <v>3.25</v>
          </cell>
          <cell r="AT556">
            <v>2.625</v>
          </cell>
          <cell r="AU556">
            <v>2</v>
          </cell>
          <cell r="AV556">
            <v>1.5</v>
          </cell>
          <cell r="AW556">
            <v>1.2</v>
          </cell>
          <cell r="AX556">
            <v>1.3</v>
          </cell>
          <cell r="AY556">
            <v>1.7</v>
          </cell>
          <cell r="AZ556">
            <v>2.3875000000000002</v>
          </cell>
          <cell r="BA556">
            <v>0.19999999999999996</v>
          </cell>
          <cell r="BB556">
            <v>0.10000000000000009</v>
          </cell>
          <cell r="BC556">
            <v>0.10000000000000009</v>
          </cell>
          <cell r="BD556">
            <v>-0.30000000000000004</v>
          </cell>
        </row>
        <row r="557">
          <cell r="A557">
            <v>37855</v>
          </cell>
          <cell r="C557">
            <v>0.5</v>
          </cell>
          <cell r="D557">
            <v>0.75</v>
          </cell>
          <cell r="E557">
            <v>3</v>
          </cell>
          <cell r="F557">
            <v>3.5</v>
          </cell>
          <cell r="G557">
            <v>0.75</v>
          </cell>
          <cell r="H557">
            <v>1.25</v>
          </cell>
          <cell r="I557">
            <v>2.25</v>
          </cell>
          <cell r="J557">
            <v>2.75</v>
          </cell>
          <cell r="K557">
            <v>0.9</v>
          </cell>
          <cell r="L557">
            <v>1.2</v>
          </cell>
          <cell r="M557">
            <v>1.75</v>
          </cell>
          <cell r="N557">
            <v>2</v>
          </cell>
          <cell r="O557">
            <v>1</v>
          </cell>
          <cell r="P557">
            <v>1.3</v>
          </cell>
          <cell r="Q557">
            <v>1.4</v>
          </cell>
          <cell r="R557">
            <v>1.7</v>
          </cell>
          <cell r="S557">
            <v>0.9</v>
          </cell>
          <cell r="T557">
            <v>1.3</v>
          </cell>
          <cell r="U557">
            <v>1.1000000000000001</v>
          </cell>
          <cell r="V557">
            <v>1.5</v>
          </cell>
          <cell r="W557">
            <v>1</v>
          </cell>
          <cell r="X557">
            <v>1.4</v>
          </cell>
          <cell r="Y557">
            <v>1.2</v>
          </cell>
          <cell r="Z557">
            <v>1.6</v>
          </cell>
          <cell r="AA557">
            <v>1.4</v>
          </cell>
          <cell r="AB557">
            <v>1.8</v>
          </cell>
          <cell r="AC557">
            <v>1.6</v>
          </cell>
          <cell r="AD557">
            <v>2</v>
          </cell>
          <cell r="AE557">
            <v>1.75</v>
          </cell>
          <cell r="AF557">
            <v>2.125</v>
          </cell>
          <cell r="AG557">
            <v>1.5</v>
          </cell>
          <cell r="AH557">
            <v>2</v>
          </cell>
          <cell r="AI557">
            <v>1.325</v>
          </cell>
          <cell r="AJ557">
            <v>1.6</v>
          </cell>
          <cell r="AK557">
            <v>1.2</v>
          </cell>
          <cell r="AL557">
            <v>1.5</v>
          </cell>
          <cell r="AM557">
            <v>1</v>
          </cell>
          <cell r="AN557">
            <v>1.4</v>
          </cell>
          <cell r="AO557">
            <v>1.1000000000000001</v>
          </cell>
          <cell r="AP557">
            <v>1.5</v>
          </cell>
          <cell r="AQ557">
            <v>1.5</v>
          </cell>
          <cell r="AR557">
            <v>1.9</v>
          </cell>
          <cell r="AS557">
            <v>1.9375</v>
          </cell>
          <cell r="AT557">
            <v>1.75</v>
          </cell>
          <cell r="AU557">
            <v>1.4624999999999999</v>
          </cell>
          <cell r="AV557">
            <v>1.35</v>
          </cell>
          <cell r="AW557">
            <v>1.2</v>
          </cell>
          <cell r="AX557">
            <v>1.3</v>
          </cell>
          <cell r="AY557">
            <v>1.7</v>
          </cell>
          <cell r="AZ557">
            <v>-1.3125</v>
          </cell>
          <cell r="BA557">
            <v>0</v>
          </cell>
          <cell r="BB557">
            <v>0</v>
          </cell>
          <cell r="BC557">
            <v>0</v>
          </cell>
          <cell r="BD557">
            <v>0.23750000000000004</v>
          </cell>
        </row>
        <row r="558">
          <cell r="A558">
            <v>37856</v>
          </cell>
          <cell r="C558">
            <v>0.75</v>
          </cell>
          <cell r="D558">
            <v>1.25</v>
          </cell>
          <cell r="E558">
            <v>2</v>
          </cell>
          <cell r="F558">
            <v>2.5</v>
          </cell>
          <cell r="G558">
            <v>0.9</v>
          </cell>
          <cell r="H558">
            <v>1.5</v>
          </cell>
          <cell r="I558">
            <v>1.2</v>
          </cell>
          <cell r="J558">
            <v>1.8</v>
          </cell>
          <cell r="K558">
            <v>1</v>
          </cell>
          <cell r="L558">
            <v>1.4</v>
          </cell>
          <cell r="M558">
            <v>1.2</v>
          </cell>
          <cell r="N558">
            <v>1.6</v>
          </cell>
          <cell r="O558">
            <v>1</v>
          </cell>
          <cell r="P558">
            <v>1.3</v>
          </cell>
          <cell r="Q558">
            <v>1.4</v>
          </cell>
          <cell r="R558">
            <v>1.7</v>
          </cell>
          <cell r="S558">
            <v>0.9</v>
          </cell>
          <cell r="T558">
            <v>1.3</v>
          </cell>
          <cell r="U558">
            <v>1.1000000000000001</v>
          </cell>
          <cell r="V558">
            <v>1.5</v>
          </cell>
          <cell r="W558">
            <v>1</v>
          </cell>
          <cell r="X558">
            <v>1.4</v>
          </cell>
          <cell r="Y558">
            <v>1.2</v>
          </cell>
          <cell r="Z558">
            <v>1.6</v>
          </cell>
          <cell r="AA558">
            <v>1.4</v>
          </cell>
          <cell r="AB558">
            <v>1.8</v>
          </cell>
          <cell r="AC558">
            <v>1.6</v>
          </cell>
          <cell r="AD558">
            <v>2</v>
          </cell>
          <cell r="AE558">
            <v>1.375</v>
          </cell>
          <cell r="AF558">
            <v>1.875</v>
          </cell>
          <cell r="AG558">
            <v>1.05</v>
          </cell>
          <cell r="AH558">
            <v>1.65</v>
          </cell>
          <cell r="AI558">
            <v>1.1000000000000001</v>
          </cell>
          <cell r="AJ558">
            <v>1.5</v>
          </cell>
          <cell r="AK558">
            <v>1.2</v>
          </cell>
          <cell r="AL558">
            <v>1.5</v>
          </cell>
          <cell r="AM558">
            <v>1</v>
          </cell>
          <cell r="AN558">
            <v>1.4</v>
          </cell>
          <cell r="AO558">
            <v>1.1000000000000001</v>
          </cell>
          <cell r="AP558">
            <v>1.5</v>
          </cell>
          <cell r="AQ558">
            <v>1.5</v>
          </cell>
          <cell r="AR558">
            <v>1.9</v>
          </cell>
          <cell r="AS558">
            <v>1.625</v>
          </cell>
          <cell r="AT558">
            <v>1.35</v>
          </cell>
          <cell r="AU558">
            <v>1.3</v>
          </cell>
          <cell r="AV558">
            <v>1.35</v>
          </cell>
          <cell r="AW558">
            <v>1.2</v>
          </cell>
          <cell r="AX558">
            <v>1.3</v>
          </cell>
          <cell r="AY558">
            <v>1.7</v>
          </cell>
          <cell r="AZ558">
            <v>-0.3125</v>
          </cell>
          <cell r="BA558">
            <v>0</v>
          </cell>
          <cell r="BB558">
            <v>0</v>
          </cell>
          <cell r="BC558">
            <v>0</v>
          </cell>
          <cell r="BD558">
            <v>0.39999999999999991</v>
          </cell>
        </row>
        <row r="559">
          <cell r="A559">
            <v>37858</v>
          </cell>
          <cell r="C559">
            <v>0.75</v>
          </cell>
          <cell r="D559">
            <v>1.25</v>
          </cell>
          <cell r="E559">
            <v>2</v>
          </cell>
          <cell r="F559">
            <v>2.5</v>
          </cell>
          <cell r="G559">
            <v>0.9</v>
          </cell>
          <cell r="H559">
            <v>1.5</v>
          </cell>
          <cell r="I559">
            <v>1.2</v>
          </cell>
          <cell r="J559">
            <v>1.8</v>
          </cell>
          <cell r="K559">
            <v>1</v>
          </cell>
          <cell r="L559">
            <v>1.4</v>
          </cell>
          <cell r="M559">
            <v>1.2</v>
          </cell>
          <cell r="N559">
            <v>1.6</v>
          </cell>
          <cell r="O559">
            <v>1</v>
          </cell>
          <cell r="P559">
            <v>1.3</v>
          </cell>
          <cell r="Q559">
            <v>1.4</v>
          </cell>
          <cell r="R559">
            <v>1.7</v>
          </cell>
          <cell r="S559">
            <v>0.9</v>
          </cell>
          <cell r="T559">
            <v>1.3</v>
          </cell>
          <cell r="U559">
            <v>1.1000000000000001</v>
          </cell>
          <cell r="V559">
            <v>1.5</v>
          </cell>
          <cell r="W559">
            <v>1</v>
          </cell>
          <cell r="X559">
            <v>1.4</v>
          </cell>
          <cell r="Y559">
            <v>1.2</v>
          </cell>
          <cell r="Z559">
            <v>1.6</v>
          </cell>
          <cell r="AA559">
            <v>1.4</v>
          </cell>
          <cell r="AB559">
            <v>1.8</v>
          </cell>
          <cell r="AC559">
            <v>1.6</v>
          </cell>
          <cell r="AD559">
            <v>2</v>
          </cell>
          <cell r="AE559">
            <v>1.375</v>
          </cell>
          <cell r="AF559">
            <v>1.875</v>
          </cell>
          <cell r="AG559">
            <v>1.05</v>
          </cell>
          <cell r="AH559">
            <v>1.65</v>
          </cell>
          <cell r="AI559">
            <v>1.1000000000000001</v>
          </cell>
          <cell r="AJ559">
            <v>1.5</v>
          </cell>
          <cell r="AK559">
            <v>1.2</v>
          </cell>
          <cell r="AL559">
            <v>1.5</v>
          </cell>
          <cell r="AM559">
            <v>1</v>
          </cell>
          <cell r="AN559">
            <v>1.4</v>
          </cell>
          <cell r="AO559">
            <v>1.1000000000000001</v>
          </cell>
          <cell r="AP559">
            <v>1.5</v>
          </cell>
          <cell r="AQ559">
            <v>1.5</v>
          </cell>
          <cell r="AR559">
            <v>1.9</v>
          </cell>
          <cell r="AS559">
            <v>1.625</v>
          </cell>
          <cell r="AT559">
            <v>1.35</v>
          </cell>
          <cell r="AU559">
            <v>1.3</v>
          </cell>
          <cell r="AV559">
            <v>1.35</v>
          </cell>
          <cell r="AW559">
            <v>1.2</v>
          </cell>
          <cell r="AX559">
            <v>1.3</v>
          </cell>
          <cell r="AY559">
            <v>1.7</v>
          </cell>
          <cell r="AZ559">
            <v>0</v>
          </cell>
          <cell r="BA559">
            <v>0</v>
          </cell>
          <cell r="BB559">
            <v>0</v>
          </cell>
          <cell r="BC559">
            <v>0</v>
          </cell>
          <cell r="BD559">
            <v>0.39999999999999991</v>
          </cell>
        </row>
        <row r="560">
          <cell r="A560">
            <v>37859</v>
          </cell>
          <cell r="C560">
            <v>0.5</v>
          </cell>
          <cell r="D560">
            <v>0.7</v>
          </cell>
          <cell r="E560">
            <v>1.2</v>
          </cell>
          <cell r="F560">
            <v>1.4</v>
          </cell>
          <cell r="G560">
            <v>0.7</v>
          </cell>
          <cell r="H560">
            <v>1.1000000000000001</v>
          </cell>
          <cell r="I560">
            <v>0.9</v>
          </cell>
          <cell r="J560">
            <v>1.3</v>
          </cell>
          <cell r="K560">
            <v>0.9</v>
          </cell>
          <cell r="L560">
            <v>1.3</v>
          </cell>
          <cell r="M560">
            <v>1.1000000000000001</v>
          </cell>
          <cell r="N560">
            <v>1.5</v>
          </cell>
          <cell r="O560">
            <v>0.9</v>
          </cell>
          <cell r="P560">
            <v>1.3</v>
          </cell>
          <cell r="Q560">
            <v>1.1000000000000001</v>
          </cell>
          <cell r="R560">
            <v>1.5</v>
          </cell>
          <cell r="S560">
            <v>1</v>
          </cell>
          <cell r="T560">
            <v>1.2</v>
          </cell>
          <cell r="U560">
            <v>1.1000000000000001</v>
          </cell>
          <cell r="V560">
            <v>1.4</v>
          </cell>
          <cell r="W560">
            <v>1.1000000000000001</v>
          </cell>
          <cell r="X560">
            <v>1.5</v>
          </cell>
          <cell r="Y560">
            <v>1.3</v>
          </cell>
          <cell r="Z560">
            <v>1.7</v>
          </cell>
          <cell r="AA560">
            <v>1.4</v>
          </cell>
          <cell r="AB560">
            <v>1.8</v>
          </cell>
          <cell r="AC560">
            <v>1.6</v>
          </cell>
          <cell r="AD560">
            <v>2</v>
          </cell>
          <cell r="AE560">
            <v>0.85</v>
          </cell>
          <cell r="AF560">
            <v>1.0499999999999998</v>
          </cell>
          <cell r="AG560">
            <v>0.8</v>
          </cell>
          <cell r="AH560">
            <v>1.2000000000000002</v>
          </cell>
          <cell r="AI560">
            <v>1</v>
          </cell>
          <cell r="AJ560">
            <v>1.4</v>
          </cell>
          <cell r="AK560">
            <v>1</v>
          </cell>
          <cell r="AL560">
            <v>1.4</v>
          </cell>
          <cell r="AM560">
            <v>1.05</v>
          </cell>
          <cell r="AN560">
            <v>1.2999999999999998</v>
          </cell>
          <cell r="AO560">
            <v>1.2000000000000002</v>
          </cell>
          <cell r="AP560">
            <v>1.6</v>
          </cell>
          <cell r="AQ560">
            <v>1.5</v>
          </cell>
          <cell r="AR560">
            <v>1.9</v>
          </cell>
          <cell r="AS560">
            <v>0.95</v>
          </cell>
          <cell r="AT560">
            <v>1</v>
          </cell>
          <cell r="AU560">
            <v>1.2</v>
          </cell>
          <cell r="AV560">
            <v>1.2</v>
          </cell>
          <cell r="AW560">
            <v>1.1749999999999998</v>
          </cell>
          <cell r="AX560">
            <v>1.4000000000000001</v>
          </cell>
          <cell r="AY560">
            <v>1.7</v>
          </cell>
          <cell r="AZ560">
            <v>-0.67500000000000004</v>
          </cell>
          <cell r="BA560">
            <v>-2.5000000000000133E-2</v>
          </cell>
          <cell r="BB560">
            <v>0.10000000000000009</v>
          </cell>
          <cell r="BC560">
            <v>0</v>
          </cell>
          <cell r="BD560">
            <v>0.5</v>
          </cell>
        </row>
        <row r="561">
          <cell r="A561">
            <v>37860</v>
          </cell>
          <cell r="C561">
            <v>1</v>
          </cell>
          <cell r="D561">
            <v>1.25</v>
          </cell>
          <cell r="E561">
            <v>1.75</v>
          </cell>
          <cell r="F561">
            <v>2</v>
          </cell>
          <cell r="G561">
            <v>1.1000000000000001</v>
          </cell>
          <cell r="H561">
            <v>1.5</v>
          </cell>
          <cell r="I561">
            <v>1.3</v>
          </cell>
          <cell r="J561">
            <v>1.7</v>
          </cell>
          <cell r="K561">
            <v>1</v>
          </cell>
          <cell r="L561">
            <v>1.4</v>
          </cell>
          <cell r="M561">
            <v>1.2</v>
          </cell>
          <cell r="N561">
            <v>1.5</v>
          </cell>
          <cell r="O561">
            <v>0.9</v>
          </cell>
          <cell r="P561">
            <v>1.3</v>
          </cell>
          <cell r="Q561">
            <v>1.1000000000000001</v>
          </cell>
          <cell r="R561">
            <v>1.5</v>
          </cell>
          <cell r="S561">
            <v>1</v>
          </cell>
          <cell r="T561">
            <v>1.2</v>
          </cell>
          <cell r="U561">
            <v>1.1000000000000001</v>
          </cell>
          <cell r="V561">
            <v>1.4</v>
          </cell>
          <cell r="W561">
            <v>1.1000000000000001</v>
          </cell>
          <cell r="X561">
            <v>1.5</v>
          </cell>
          <cell r="Y561">
            <v>1.3</v>
          </cell>
          <cell r="Z561">
            <v>1.7</v>
          </cell>
          <cell r="AA561">
            <v>1.4</v>
          </cell>
          <cell r="AB561">
            <v>1.8</v>
          </cell>
          <cell r="AC561">
            <v>1.6</v>
          </cell>
          <cell r="AD561">
            <v>2</v>
          </cell>
          <cell r="AE561">
            <v>1.375</v>
          </cell>
          <cell r="AF561">
            <v>1.625</v>
          </cell>
          <cell r="AG561">
            <v>1.2000000000000002</v>
          </cell>
          <cell r="AH561">
            <v>1.6</v>
          </cell>
          <cell r="AI561">
            <v>1.1000000000000001</v>
          </cell>
          <cell r="AJ561">
            <v>1.45</v>
          </cell>
          <cell r="AK561">
            <v>1</v>
          </cell>
          <cell r="AL561">
            <v>1.4</v>
          </cell>
          <cell r="AM561">
            <v>1.05</v>
          </cell>
          <cell r="AN561">
            <v>1.2999999999999998</v>
          </cell>
          <cell r="AO561">
            <v>1.2000000000000002</v>
          </cell>
          <cell r="AP561">
            <v>1.6</v>
          </cell>
          <cell r="AQ561">
            <v>1.5</v>
          </cell>
          <cell r="AR561">
            <v>1.9</v>
          </cell>
          <cell r="AS561">
            <v>1.5</v>
          </cell>
          <cell r="AT561">
            <v>1.4000000000000001</v>
          </cell>
          <cell r="AU561">
            <v>1.2749999999999999</v>
          </cell>
          <cell r="AV561">
            <v>1.2</v>
          </cell>
          <cell r="AW561">
            <v>1.1749999999999998</v>
          </cell>
          <cell r="AX561">
            <v>1.4000000000000001</v>
          </cell>
          <cell r="AY561">
            <v>1.7</v>
          </cell>
          <cell r="AZ561">
            <v>0.55000000000000004</v>
          </cell>
          <cell r="BA561">
            <v>0</v>
          </cell>
          <cell r="BB561">
            <v>0</v>
          </cell>
          <cell r="BC561">
            <v>0</v>
          </cell>
          <cell r="BD561">
            <v>0.42500000000000004</v>
          </cell>
        </row>
        <row r="562">
          <cell r="A562">
            <v>37861</v>
          </cell>
          <cell r="C562">
            <v>1</v>
          </cell>
          <cell r="D562">
            <v>1.25</v>
          </cell>
          <cell r="E562">
            <v>1.75</v>
          </cell>
          <cell r="F562">
            <v>2</v>
          </cell>
          <cell r="G562">
            <v>1.1000000000000001</v>
          </cell>
          <cell r="H562">
            <v>1.5</v>
          </cell>
          <cell r="I562">
            <v>1.3</v>
          </cell>
          <cell r="J562">
            <v>1.7</v>
          </cell>
          <cell r="K562">
            <v>1.1000000000000001</v>
          </cell>
          <cell r="L562">
            <v>1.5</v>
          </cell>
          <cell r="M562">
            <v>1.3</v>
          </cell>
          <cell r="N562">
            <v>1.7</v>
          </cell>
          <cell r="O562">
            <v>1</v>
          </cell>
          <cell r="P562">
            <v>1.4</v>
          </cell>
          <cell r="Q562">
            <v>1.2</v>
          </cell>
          <cell r="R562">
            <v>1.6</v>
          </cell>
          <cell r="S562">
            <v>1</v>
          </cell>
          <cell r="T562">
            <v>1.2</v>
          </cell>
          <cell r="U562">
            <v>1.1000000000000001</v>
          </cell>
          <cell r="V562">
            <v>1.4</v>
          </cell>
          <cell r="W562">
            <v>1.1000000000000001</v>
          </cell>
          <cell r="X562">
            <v>1.5</v>
          </cell>
          <cell r="Y562">
            <v>1.3</v>
          </cell>
          <cell r="Z562">
            <v>1.7</v>
          </cell>
          <cell r="AA562">
            <v>1.4</v>
          </cell>
          <cell r="AB562">
            <v>1.8</v>
          </cell>
          <cell r="AC562">
            <v>1.8</v>
          </cell>
          <cell r="AD562">
            <v>2</v>
          </cell>
          <cell r="AE562">
            <v>1.375</v>
          </cell>
          <cell r="AF562">
            <v>1.625</v>
          </cell>
          <cell r="AG562">
            <v>1.2000000000000002</v>
          </cell>
          <cell r="AH562">
            <v>1.6</v>
          </cell>
          <cell r="AI562">
            <v>1.2000000000000002</v>
          </cell>
          <cell r="AJ562">
            <v>1.6</v>
          </cell>
          <cell r="AK562">
            <v>1.1000000000000001</v>
          </cell>
          <cell r="AL562">
            <v>1.5</v>
          </cell>
          <cell r="AM562">
            <v>1.05</v>
          </cell>
          <cell r="AN562">
            <v>1.2999999999999998</v>
          </cell>
          <cell r="AO562">
            <v>1.2000000000000002</v>
          </cell>
          <cell r="AP562">
            <v>1.6</v>
          </cell>
          <cell r="AQ562">
            <v>1.6</v>
          </cell>
          <cell r="AR562">
            <v>1.9</v>
          </cell>
          <cell r="AS562">
            <v>1.5</v>
          </cell>
          <cell r="AT562">
            <v>1.4000000000000001</v>
          </cell>
          <cell r="AU562">
            <v>1.4000000000000001</v>
          </cell>
          <cell r="AV562">
            <v>1.3</v>
          </cell>
          <cell r="AW562">
            <v>1.1749999999999998</v>
          </cell>
          <cell r="AX562">
            <v>1.4000000000000001</v>
          </cell>
          <cell r="AY562">
            <v>1.75</v>
          </cell>
          <cell r="AZ562">
            <v>0</v>
          </cell>
          <cell r="BA562">
            <v>0</v>
          </cell>
          <cell r="BB562">
            <v>0</v>
          </cell>
          <cell r="BC562">
            <v>5.0000000000000044E-2</v>
          </cell>
          <cell r="BD562">
            <v>0.34999999999999987</v>
          </cell>
        </row>
        <row r="563">
          <cell r="A563">
            <v>37862</v>
          </cell>
          <cell r="C563">
            <v>1.75</v>
          </cell>
          <cell r="D563">
            <v>3</v>
          </cell>
          <cell r="E563">
            <v>5</v>
          </cell>
          <cell r="F563">
            <v>5.25</v>
          </cell>
          <cell r="G563">
            <v>1.5</v>
          </cell>
          <cell r="H563">
            <v>2</v>
          </cell>
          <cell r="I563">
            <v>1.8</v>
          </cell>
          <cell r="J563">
            <v>2.25</v>
          </cell>
          <cell r="K563">
            <v>1.3</v>
          </cell>
          <cell r="L563">
            <v>1.7</v>
          </cell>
          <cell r="M563">
            <v>1.5</v>
          </cell>
          <cell r="N563">
            <v>1.9</v>
          </cell>
          <cell r="O563">
            <v>1.1000000000000001</v>
          </cell>
          <cell r="P563">
            <v>1.5</v>
          </cell>
          <cell r="Q563">
            <v>1.3</v>
          </cell>
          <cell r="R563">
            <v>1.7</v>
          </cell>
          <cell r="S563">
            <v>1.2</v>
          </cell>
          <cell r="T563">
            <v>1.6</v>
          </cell>
          <cell r="U563">
            <v>1.4</v>
          </cell>
          <cell r="V563">
            <v>1.7</v>
          </cell>
          <cell r="W563">
            <v>1.1000000000000001</v>
          </cell>
          <cell r="X563">
            <v>1.5</v>
          </cell>
          <cell r="Y563">
            <v>1.3</v>
          </cell>
          <cell r="Z563">
            <v>1.7</v>
          </cell>
          <cell r="AA563">
            <v>1.4</v>
          </cell>
          <cell r="AB563">
            <v>1.8</v>
          </cell>
          <cell r="AC563">
            <v>1.6</v>
          </cell>
          <cell r="AD563">
            <v>2</v>
          </cell>
          <cell r="AE563">
            <v>3.375</v>
          </cell>
          <cell r="AF563">
            <v>4.125</v>
          </cell>
          <cell r="AG563">
            <v>1.65</v>
          </cell>
          <cell r="AH563">
            <v>2.125</v>
          </cell>
          <cell r="AI563">
            <v>1.4</v>
          </cell>
          <cell r="AJ563">
            <v>1.7999999999999998</v>
          </cell>
          <cell r="AK563">
            <v>1.2000000000000002</v>
          </cell>
          <cell r="AL563">
            <v>1.6</v>
          </cell>
          <cell r="AM563">
            <v>1.2999999999999998</v>
          </cell>
          <cell r="AN563">
            <v>1.65</v>
          </cell>
          <cell r="AO563">
            <v>1.2000000000000002</v>
          </cell>
          <cell r="AP563">
            <v>1.6</v>
          </cell>
          <cell r="AQ563">
            <v>1.5</v>
          </cell>
          <cell r="AR563">
            <v>1.9</v>
          </cell>
          <cell r="AS563">
            <v>3.75</v>
          </cell>
          <cell r="AT563">
            <v>1.8875</v>
          </cell>
          <cell r="AU563">
            <v>1.5999999999999999</v>
          </cell>
          <cell r="AV563">
            <v>1.4000000000000001</v>
          </cell>
          <cell r="AW563">
            <v>1.4749999999999999</v>
          </cell>
          <cell r="AX563">
            <v>1.4000000000000001</v>
          </cell>
          <cell r="AY563">
            <v>1.7</v>
          </cell>
          <cell r="AZ563">
            <v>2.25</v>
          </cell>
          <cell r="BA563">
            <v>0.30000000000000004</v>
          </cell>
          <cell r="BB563">
            <v>0</v>
          </cell>
          <cell r="BC563">
            <v>-5.0000000000000044E-2</v>
          </cell>
          <cell r="BD563">
            <v>0.10000000000000009</v>
          </cell>
        </row>
        <row r="564">
          <cell r="A564">
            <v>37863</v>
          </cell>
          <cell r="C564">
            <v>1.75</v>
          </cell>
          <cell r="D564">
            <v>3</v>
          </cell>
          <cell r="E564">
            <v>5</v>
          </cell>
          <cell r="F564">
            <v>5.25</v>
          </cell>
          <cell r="G564">
            <v>1.5</v>
          </cell>
          <cell r="H564">
            <v>2</v>
          </cell>
          <cell r="I564">
            <v>1.8</v>
          </cell>
          <cell r="J564">
            <v>2.25</v>
          </cell>
          <cell r="K564">
            <v>1.3</v>
          </cell>
          <cell r="L564">
            <v>1.7</v>
          </cell>
          <cell r="M564">
            <v>1.5</v>
          </cell>
          <cell r="N564">
            <v>1.9</v>
          </cell>
          <cell r="O564">
            <v>1.1000000000000001</v>
          </cell>
          <cell r="P564">
            <v>1.5</v>
          </cell>
          <cell r="Q564">
            <v>1.3</v>
          </cell>
          <cell r="R564">
            <v>1.7</v>
          </cell>
          <cell r="S564">
            <v>1.2</v>
          </cell>
          <cell r="T564">
            <v>1.6</v>
          </cell>
          <cell r="U564">
            <v>1.4</v>
          </cell>
          <cell r="V564">
            <v>1.7</v>
          </cell>
          <cell r="W564">
            <v>1.1000000000000001</v>
          </cell>
          <cell r="X564">
            <v>1.5</v>
          </cell>
          <cell r="Y564">
            <v>1.3</v>
          </cell>
          <cell r="Z564">
            <v>1.7</v>
          </cell>
          <cell r="AA564">
            <v>1.4</v>
          </cell>
          <cell r="AB564">
            <v>1.8</v>
          </cell>
          <cell r="AC564">
            <v>1.5</v>
          </cell>
          <cell r="AD564">
            <v>2</v>
          </cell>
          <cell r="AE564">
            <v>3.375</v>
          </cell>
          <cell r="AF564">
            <v>4.125</v>
          </cell>
          <cell r="AG564">
            <v>1.65</v>
          </cell>
          <cell r="AH564">
            <v>2.125</v>
          </cell>
          <cell r="AI564">
            <v>1.4</v>
          </cell>
          <cell r="AJ564">
            <v>1.7999999999999998</v>
          </cell>
          <cell r="AK564">
            <v>1.2000000000000002</v>
          </cell>
          <cell r="AL564">
            <v>1.6</v>
          </cell>
          <cell r="AM564">
            <v>1.2999999999999998</v>
          </cell>
          <cell r="AN564">
            <v>1.65</v>
          </cell>
          <cell r="AO564">
            <v>1.2000000000000002</v>
          </cell>
          <cell r="AP564">
            <v>1.6</v>
          </cell>
          <cell r="AQ564">
            <v>1.45</v>
          </cell>
          <cell r="AR564">
            <v>1.9</v>
          </cell>
          <cell r="AS564">
            <v>3.75</v>
          </cell>
          <cell r="AT564">
            <v>1.8875</v>
          </cell>
          <cell r="AU564">
            <v>1.5999999999999999</v>
          </cell>
          <cell r="AV564">
            <v>1.4000000000000001</v>
          </cell>
          <cell r="AW564">
            <v>1.4749999999999999</v>
          </cell>
          <cell r="AX564">
            <v>1.4000000000000001</v>
          </cell>
          <cell r="AY564">
            <v>1.6749999999999998</v>
          </cell>
          <cell r="AZ564">
            <v>0</v>
          </cell>
          <cell r="BA564">
            <v>0</v>
          </cell>
          <cell r="BB564">
            <v>0</v>
          </cell>
          <cell r="BC564">
            <v>-2.5000000000000133E-2</v>
          </cell>
          <cell r="BD564">
            <v>7.4999999999999956E-2</v>
          </cell>
        </row>
        <row r="565">
          <cell r="A565">
            <v>37865</v>
          </cell>
          <cell r="C565">
            <v>3.25</v>
          </cell>
          <cell r="D565">
            <v>3.75</v>
          </cell>
          <cell r="E565">
            <v>5</v>
          </cell>
          <cell r="F565">
            <v>5.25</v>
          </cell>
          <cell r="G565">
            <v>2.25</v>
          </cell>
          <cell r="H565">
            <v>3</v>
          </cell>
          <cell r="I565">
            <v>3</v>
          </cell>
          <cell r="J565">
            <v>3.5</v>
          </cell>
          <cell r="K565">
            <v>1.75</v>
          </cell>
          <cell r="L565">
            <v>2.5</v>
          </cell>
          <cell r="M565">
            <v>2.25</v>
          </cell>
          <cell r="N565">
            <v>3</v>
          </cell>
          <cell r="O565">
            <v>1.3</v>
          </cell>
          <cell r="P565">
            <v>1.7</v>
          </cell>
          <cell r="Q565">
            <v>1.5</v>
          </cell>
          <cell r="R565">
            <v>1.9</v>
          </cell>
          <cell r="S565">
            <v>1.2</v>
          </cell>
          <cell r="T565">
            <v>1.6</v>
          </cell>
          <cell r="U565">
            <v>1.4</v>
          </cell>
          <cell r="V565">
            <v>1.8</v>
          </cell>
          <cell r="W565">
            <v>1.3</v>
          </cell>
          <cell r="X565">
            <v>1.7</v>
          </cell>
          <cell r="Y565">
            <v>1.5</v>
          </cell>
          <cell r="Z565">
            <v>1.9</v>
          </cell>
          <cell r="AA565">
            <v>1.7</v>
          </cell>
          <cell r="AB565">
            <v>2.1</v>
          </cell>
          <cell r="AC565">
            <v>1.9</v>
          </cell>
          <cell r="AD565">
            <v>2.2999999999999998</v>
          </cell>
          <cell r="AE565">
            <v>4.125</v>
          </cell>
          <cell r="AF565">
            <v>4.5</v>
          </cell>
          <cell r="AG565">
            <v>2.625</v>
          </cell>
          <cell r="AH565">
            <v>3.25</v>
          </cell>
          <cell r="AI565">
            <v>2</v>
          </cell>
          <cell r="AJ565">
            <v>2.75</v>
          </cell>
          <cell r="AK565">
            <v>1.4</v>
          </cell>
          <cell r="AL565">
            <v>1.7999999999999998</v>
          </cell>
          <cell r="AM565">
            <v>1.2999999999999998</v>
          </cell>
          <cell r="AN565">
            <v>1.7000000000000002</v>
          </cell>
          <cell r="AO565">
            <v>1.4</v>
          </cell>
          <cell r="AP565">
            <v>1.7999999999999998</v>
          </cell>
          <cell r="AQ565">
            <v>1.7999999999999998</v>
          </cell>
          <cell r="AR565">
            <v>2.2000000000000002</v>
          </cell>
          <cell r="AS565">
            <v>4.3125</v>
          </cell>
          <cell r="AT565">
            <v>2.9375</v>
          </cell>
          <cell r="AU565">
            <v>2.375</v>
          </cell>
          <cell r="AV565">
            <v>1.5999999999999999</v>
          </cell>
          <cell r="AW565">
            <v>1.5</v>
          </cell>
          <cell r="AX565">
            <v>1.5999999999999999</v>
          </cell>
          <cell r="AY565">
            <v>2</v>
          </cell>
          <cell r="AZ565">
            <v>0.5625</v>
          </cell>
          <cell r="BA565">
            <v>2.5000000000000133E-2</v>
          </cell>
          <cell r="BB565">
            <v>0.19999999999999973</v>
          </cell>
          <cell r="BC565">
            <v>0.32500000000000018</v>
          </cell>
          <cell r="BD565">
            <v>-0.375</v>
          </cell>
        </row>
        <row r="566">
          <cell r="A566">
            <v>37866</v>
          </cell>
          <cell r="C566">
            <v>3.25</v>
          </cell>
          <cell r="D566">
            <v>3.75</v>
          </cell>
          <cell r="E566">
            <v>4.5</v>
          </cell>
          <cell r="F566">
            <v>5</v>
          </cell>
          <cell r="G566">
            <v>2.25</v>
          </cell>
          <cell r="H566">
            <v>2.75</v>
          </cell>
          <cell r="I566">
            <v>2.5</v>
          </cell>
          <cell r="J566">
            <v>3</v>
          </cell>
          <cell r="K566">
            <v>1.5</v>
          </cell>
          <cell r="L566">
            <v>2</v>
          </cell>
          <cell r="M566">
            <v>1.75</v>
          </cell>
          <cell r="N566">
            <v>2.25</v>
          </cell>
          <cell r="O566">
            <v>1.3</v>
          </cell>
          <cell r="P566">
            <v>1.7</v>
          </cell>
          <cell r="Q566">
            <v>1.5</v>
          </cell>
          <cell r="R566">
            <v>1.9</v>
          </cell>
          <cell r="S566">
            <v>1.1000000000000001</v>
          </cell>
          <cell r="T566">
            <v>1.5</v>
          </cell>
          <cell r="U566">
            <v>1.3</v>
          </cell>
          <cell r="V566">
            <v>1.7</v>
          </cell>
          <cell r="W566">
            <v>1.3</v>
          </cell>
          <cell r="X566">
            <v>1.7</v>
          </cell>
          <cell r="Y566">
            <v>1.5</v>
          </cell>
          <cell r="Z566">
            <v>1.9</v>
          </cell>
          <cell r="AA566">
            <v>1.7</v>
          </cell>
          <cell r="AB566">
            <v>2.1</v>
          </cell>
          <cell r="AC566">
            <v>1.9</v>
          </cell>
          <cell r="AD566">
            <v>2.2999999999999998</v>
          </cell>
          <cell r="AE566">
            <v>3.875</v>
          </cell>
          <cell r="AF566">
            <v>4.375</v>
          </cell>
          <cell r="AG566">
            <v>2.375</v>
          </cell>
          <cell r="AH566">
            <v>2.875</v>
          </cell>
          <cell r="AI566">
            <v>1.625</v>
          </cell>
          <cell r="AJ566">
            <v>2.125</v>
          </cell>
          <cell r="AK566">
            <v>1.4</v>
          </cell>
          <cell r="AL566">
            <v>1.7999999999999998</v>
          </cell>
          <cell r="AM566">
            <v>1.2000000000000002</v>
          </cell>
          <cell r="AN566">
            <v>1.6</v>
          </cell>
          <cell r="AO566">
            <v>1.4</v>
          </cell>
          <cell r="AP566">
            <v>1.7999999999999998</v>
          </cell>
          <cell r="AQ566">
            <v>1.7999999999999998</v>
          </cell>
          <cell r="AR566">
            <v>2.2000000000000002</v>
          </cell>
          <cell r="AS566">
            <v>4.125</v>
          </cell>
          <cell r="AT566">
            <v>2.625</v>
          </cell>
          <cell r="AU566">
            <v>1.875</v>
          </cell>
          <cell r="AV566">
            <v>1.5999999999999999</v>
          </cell>
          <cell r="AW566">
            <v>1.4000000000000001</v>
          </cell>
          <cell r="AX566">
            <v>1.5999999999999999</v>
          </cell>
          <cell r="AY566">
            <v>2</v>
          </cell>
          <cell r="AZ566">
            <v>-0.1875</v>
          </cell>
          <cell r="BA566">
            <v>-9.9999999999999867E-2</v>
          </cell>
          <cell r="BB566">
            <v>0</v>
          </cell>
          <cell r="BC566">
            <v>0</v>
          </cell>
          <cell r="BD566">
            <v>0.125</v>
          </cell>
        </row>
        <row r="567">
          <cell r="A567">
            <v>37867</v>
          </cell>
          <cell r="C567">
            <v>0.75</v>
          </cell>
          <cell r="D567">
            <v>1.25</v>
          </cell>
          <cell r="E567">
            <v>3.75</v>
          </cell>
          <cell r="F567">
            <v>4.25</v>
          </cell>
          <cell r="G567">
            <v>1</v>
          </cell>
          <cell r="H567">
            <v>1.75</v>
          </cell>
          <cell r="I567">
            <v>1.5</v>
          </cell>
          <cell r="J567">
            <v>2.25</v>
          </cell>
          <cell r="K567">
            <v>1.2</v>
          </cell>
          <cell r="L567">
            <v>1.6</v>
          </cell>
          <cell r="M567">
            <v>1.4</v>
          </cell>
          <cell r="N567">
            <v>1.8</v>
          </cell>
          <cell r="O567">
            <v>1</v>
          </cell>
          <cell r="P567">
            <v>1.4</v>
          </cell>
          <cell r="Q567">
            <v>1.3</v>
          </cell>
          <cell r="R567">
            <v>1.6</v>
          </cell>
          <cell r="S567">
            <v>1</v>
          </cell>
          <cell r="T567">
            <v>1.4</v>
          </cell>
          <cell r="U567">
            <v>1.2</v>
          </cell>
          <cell r="V567">
            <v>1.6</v>
          </cell>
          <cell r="W567">
            <v>1.3</v>
          </cell>
          <cell r="X567">
            <v>1.7</v>
          </cell>
          <cell r="Y567">
            <v>1.5</v>
          </cell>
          <cell r="Z567">
            <v>1.9</v>
          </cell>
          <cell r="AA567">
            <v>1.7</v>
          </cell>
          <cell r="AB567">
            <v>2.1</v>
          </cell>
          <cell r="AC567">
            <v>1.9</v>
          </cell>
          <cell r="AD567">
            <v>2.2999999999999998</v>
          </cell>
          <cell r="AE567">
            <v>2.25</v>
          </cell>
          <cell r="AF567">
            <v>2.75</v>
          </cell>
          <cell r="AG567">
            <v>1.25</v>
          </cell>
          <cell r="AH567">
            <v>2</v>
          </cell>
          <cell r="AI567">
            <v>1.2999999999999998</v>
          </cell>
          <cell r="AJ567">
            <v>1.7000000000000002</v>
          </cell>
          <cell r="AK567">
            <v>1.1499999999999999</v>
          </cell>
          <cell r="AL567">
            <v>1.5</v>
          </cell>
          <cell r="AM567">
            <v>1.1000000000000001</v>
          </cell>
          <cell r="AN567">
            <v>1.5</v>
          </cell>
          <cell r="AO567">
            <v>1.4</v>
          </cell>
          <cell r="AP567">
            <v>1.7999999999999998</v>
          </cell>
          <cell r="AQ567">
            <v>1.7999999999999998</v>
          </cell>
          <cell r="AR567">
            <v>2.2000000000000002</v>
          </cell>
          <cell r="AS567">
            <v>2.5</v>
          </cell>
          <cell r="AT567">
            <v>1.625</v>
          </cell>
          <cell r="AU567">
            <v>1.5</v>
          </cell>
          <cell r="AV567">
            <v>1.325</v>
          </cell>
          <cell r="AW567">
            <v>1.3</v>
          </cell>
          <cell r="AX567">
            <v>1.5999999999999999</v>
          </cell>
          <cell r="AY567">
            <v>2</v>
          </cell>
          <cell r="AZ567">
            <v>-1.625</v>
          </cell>
          <cell r="BA567">
            <v>-0.10000000000000009</v>
          </cell>
          <cell r="BB567">
            <v>0</v>
          </cell>
          <cell r="BC567">
            <v>0</v>
          </cell>
          <cell r="BD567">
            <v>0.5</v>
          </cell>
        </row>
        <row r="568">
          <cell r="A568">
            <v>37868</v>
          </cell>
          <cell r="C568">
            <v>0.2</v>
          </cell>
          <cell r="D568">
            <v>0.4</v>
          </cell>
          <cell r="E568">
            <v>0.6</v>
          </cell>
          <cell r="F568">
            <v>0.9</v>
          </cell>
          <cell r="G568">
            <v>0.3</v>
          </cell>
          <cell r="H568">
            <v>0.7</v>
          </cell>
          <cell r="I568">
            <v>0.5</v>
          </cell>
          <cell r="J568">
            <v>0.9</v>
          </cell>
          <cell r="K568">
            <v>0.4</v>
          </cell>
          <cell r="L568">
            <v>0.8</v>
          </cell>
          <cell r="M568">
            <v>0.6</v>
          </cell>
          <cell r="N568">
            <v>1</v>
          </cell>
          <cell r="O568">
            <v>0.7</v>
          </cell>
          <cell r="P568">
            <v>1.1000000000000001</v>
          </cell>
          <cell r="Q568">
            <v>0.9</v>
          </cell>
          <cell r="R568">
            <v>1.3</v>
          </cell>
          <cell r="S568">
            <v>0.8</v>
          </cell>
          <cell r="T568">
            <v>1.2</v>
          </cell>
          <cell r="U568">
            <v>1</v>
          </cell>
          <cell r="V568">
            <v>1.4</v>
          </cell>
          <cell r="W568">
            <v>1.2</v>
          </cell>
          <cell r="X568">
            <v>1.6</v>
          </cell>
          <cell r="Y568">
            <v>1.4</v>
          </cell>
          <cell r="Z568">
            <v>1.8</v>
          </cell>
          <cell r="AA568">
            <v>1.6</v>
          </cell>
          <cell r="AB568">
            <v>2</v>
          </cell>
          <cell r="AC568">
            <v>1.8</v>
          </cell>
          <cell r="AD568">
            <v>2.2000000000000002</v>
          </cell>
          <cell r="AE568">
            <v>0.4</v>
          </cell>
          <cell r="AF568">
            <v>0.65</v>
          </cell>
          <cell r="AG568">
            <v>0.4</v>
          </cell>
          <cell r="AH568">
            <v>0.8</v>
          </cell>
          <cell r="AI568">
            <v>0.5</v>
          </cell>
          <cell r="AJ568">
            <v>0.9</v>
          </cell>
          <cell r="AK568">
            <v>0.8</v>
          </cell>
          <cell r="AL568">
            <v>1.2000000000000002</v>
          </cell>
          <cell r="AM568">
            <v>0.9</v>
          </cell>
          <cell r="AN568">
            <v>1.2999999999999998</v>
          </cell>
          <cell r="AO568">
            <v>1.2999999999999998</v>
          </cell>
          <cell r="AP568">
            <v>1.7000000000000002</v>
          </cell>
          <cell r="AQ568">
            <v>1.7000000000000002</v>
          </cell>
          <cell r="AR568">
            <v>2.1</v>
          </cell>
          <cell r="AS568">
            <v>0.52500000000000002</v>
          </cell>
          <cell r="AT568">
            <v>0.60000000000000009</v>
          </cell>
          <cell r="AU568">
            <v>0.7</v>
          </cell>
          <cell r="AV568">
            <v>1</v>
          </cell>
          <cell r="AW568">
            <v>1.0999999999999999</v>
          </cell>
          <cell r="AX568">
            <v>1.5</v>
          </cell>
          <cell r="AY568">
            <v>1.9000000000000001</v>
          </cell>
          <cell r="AZ568">
            <v>-1.9750000000000001</v>
          </cell>
          <cell r="BA568">
            <v>-0.20000000000000018</v>
          </cell>
          <cell r="BB568">
            <v>-9.9999999999999867E-2</v>
          </cell>
          <cell r="BC568">
            <v>-9.9999999999999867E-2</v>
          </cell>
          <cell r="BD568">
            <v>1.2000000000000002</v>
          </cell>
        </row>
        <row r="569">
          <cell r="A569">
            <v>37869</v>
          </cell>
          <cell r="C569">
            <v>0.2</v>
          </cell>
          <cell r="D569">
            <v>0.3</v>
          </cell>
          <cell r="E569">
            <v>0.35</v>
          </cell>
          <cell r="F569">
            <v>0.45</v>
          </cell>
          <cell r="G569">
            <v>0.3</v>
          </cell>
          <cell r="H569">
            <v>0.5</v>
          </cell>
          <cell r="I569">
            <v>0.4</v>
          </cell>
          <cell r="J569">
            <v>0.6</v>
          </cell>
          <cell r="K569">
            <v>0.4</v>
          </cell>
          <cell r="L569">
            <v>0.8</v>
          </cell>
          <cell r="M569">
            <v>0.6</v>
          </cell>
          <cell r="N569">
            <v>1</v>
          </cell>
          <cell r="O569">
            <v>0.7</v>
          </cell>
          <cell r="P569">
            <v>1</v>
          </cell>
          <cell r="Q569">
            <v>0.8</v>
          </cell>
          <cell r="R569">
            <v>1.2</v>
          </cell>
          <cell r="S569">
            <v>0.8</v>
          </cell>
          <cell r="T569">
            <v>1.2</v>
          </cell>
          <cell r="U569">
            <v>1</v>
          </cell>
          <cell r="V569">
            <v>1.4</v>
          </cell>
          <cell r="W569">
            <v>1.1000000000000001</v>
          </cell>
          <cell r="X569">
            <v>1.5</v>
          </cell>
          <cell r="Y569">
            <v>1.3</v>
          </cell>
          <cell r="Z569">
            <v>1.7</v>
          </cell>
          <cell r="AA569">
            <v>1.5</v>
          </cell>
          <cell r="AB569">
            <v>1.9</v>
          </cell>
          <cell r="AC569">
            <v>1.7</v>
          </cell>
          <cell r="AD569">
            <v>2.1</v>
          </cell>
          <cell r="AE569">
            <v>0.27500000000000002</v>
          </cell>
          <cell r="AF569">
            <v>0.375</v>
          </cell>
          <cell r="AG569">
            <v>0.35</v>
          </cell>
          <cell r="AH569">
            <v>0.55000000000000004</v>
          </cell>
          <cell r="AI569">
            <v>0.5</v>
          </cell>
          <cell r="AJ569">
            <v>0.9</v>
          </cell>
          <cell r="AK569">
            <v>0.75</v>
          </cell>
          <cell r="AL569">
            <v>1.1000000000000001</v>
          </cell>
          <cell r="AM569">
            <v>0.9</v>
          </cell>
          <cell r="AN569">
            <v>1.2999999999999998</v>
          </cell>
          <cell r="AO569">
            <v>1.2000000000000002</v>
          </cell>
          <cell r="AP569">
            <v>1.6</v>
          </cell>
          <cell r="AQ569">
            <v>1.6</v>
          </cell>
          <cell r="AR569">
            <v>2</v>
          </cell>
          <cell r="AS569">
            <v>0.32500000000000001</v>
          </cell>
          <cell r="AT569">
            <v>0.45</v>
          </cell>
          <cell r="AU569">
            <v>0.7</v>
          </cell>
          <cell r="AV569">
            <v>0.92500000000000004</v>
          </cell>
          <cell r="AW569">
            <v>1.0999999999999999</v>
          </cell>
          <cell r="AX569">
            <v>1.4000000000000001</v>
          </cell>
          <cell r="AY569">
            <v>1.8</v>
          </cell>
          <cell r="AZ569">
            <v>-0.2</v>
          </cell>
          <cell r="BA569">
            <v>0</v>
          </cell>
          <cell r="BB569">
            <v>-9.9999999999999867E-2</v>
          </cell>
          <cell r="BC569">
            <v>-0.10000000000000009</v>
          </cell>
          <cell r="BD569">
            <v>1.1000000000000001</v>
          </cell>
        </row>
        <row r="570">
          <cell r="A570">
            <v>37870</v>
          </cell>
          <cell r="C570">
            <v>0.2</v>
          </cell>
          <cell r="D570">
            <v>0.3</v>
          </cell>
          <cell r="E570">
            <v>0.3</v>
          </cell>
          <cell r="F570">
            <v>0.4</v>
          </cell>
          <cell r="G570">
            <v>0.3</v>
          </cell>
          <cell r="H570">
            <v>0.5</v>
          </cell>
          <cell r="I570">
            <v>0.4</v>
          </cell>
          <cell r="J570">
            <v>0.6</v>
          </cell>
          <cell r="K570">
            <v>0.4</v>
          </cell>
          <cell r="L570">
            <v>0.8</v>
          </cell>
          <cell r="M570">
            <v>0.6</v>
          </cell>
          <cell r="N570">
            <v>1</v>
          </cell>
          <cell r="O570">
            <v>0.7</v>
          </cell>
          <cell r="P570">
            <v>1</v>
          </cell>
          <cell r="Q570">
            <v>0.8</v>
          </cell>
          <cell r="R570">
            <v>1.2</v>
          </cell>
          <cell r="S570">
            <v>0.8</v>
          </cell>
          <cell r="T570">
            <v>1.2</v>
          </cell>
          <cell r="U570">
            <v>1</v>
          </cell>
          <cell r="V570">
            <v>1.4</v>
          </cell>
          <cell r="W570">
            <v>1.1000000000000001</v>
          </cell>
          <cell r="X570">
            <v>1.5</v>
          </cell>
          <cell r="Y570">
            <v>1.3</v>
          </cell>
          <cell r="Z570">
            <v>1.7</v>
          </cell>
          <cell r="AA570">
            <v>1.5</v>
          </cell>
          <cell r="AB570">
            <v>1.9</v>
          </cell>
          <cell r="AC570">
            <v>1.7</v>
          </cell>
          <cell r="AD570">
            <v>2.1</v>
          </cell>
          <cell r="AE570">
            <v>0.25</v>
          </cell>
          <cell r="AF570">
            <v>0.35</v>
          </cell>
          <cell r="AG570">
            <v>0.35</v>
          </cell>
          <cell r="AH570">
            <v>0.55000000000000004</v>
          </cell>
          <cell r="AI570">
            <v>0.5</v>
          </cell>
          <cell r="AJ570">
            <v>0.9</v>
          </cell>
          <cell r="AK570">
            <v>0.75</v>
          </cell>
          <cell r="AL570">
            <v>1.1000000000000001</v>
          </cell>
          <cell r="AM570">
            <v>0.9</v>
          </cell>
          <cell r="AN570">
            <v>1.2999999999999998</v>
          </cell>
          <cell r="AO570">
            <v>1.2000000000000002</v>
          </cell>
          <cell r="AP570">
            <v>1.6</v>
          </cell>
          <cell r="AQ570">
            <v>1.6</v>
          </cell>
          <cell r="AR570">
            <v>2</v>
          </cell>
          <cell r="AS570">
            <v>0.3</v>
          </cell>
          <cell r="AT570">
            <v>0.45</v>
          </cell>
          <cell r="AU570">
            <v>0.7</v>
          </cell>
          <cell r="AV570">
            <v>0.92500000000000004</v>
          </cell>
          <cell r="AW570">
            <v>1.0999999999999999</v>
          </cell>
          <cell r="AX570">
            <v>1.4000000000000001</v>
          </cell>
          <cell r="AY570">
            <v>1.8</v>
          </cell>
          <cell r="AZ570">
            <v>-2.5000000000000022E-2</v>
          </cell>
          <cell r="BA570">
            <v>0</v>
          </cell>
          <cell r="BB570">
            <v>0</v>
          </cell>
          <cell r="BC570">
            <v>0</v>
          </cell>
          <cell r="BD570">
            <v>1.1000000000000001</v>
          </cell>
        </row>
        <row r="571">
          <cell r="A571">
            <v>37871</v>
          </cell>
          <cell r="C571">
            <v>0.2</v>
          </cell>
          <cell r="D571">
            <v>0.3</v>
          </cell>
          <cell r="E571">
            <v>0.3</v>
          </cell>
          <cell r="F571">
            <v>0.4</v>
          </cell>
          <cell r="G571">
            <v>0.3</v>
          </cell>
          <cell r="H571">
            <v>0.5</v>
          </cell>
          <cell r="I571">
            <v>0.4</v>
          </cell>
          <cell r="J571">
            <v>0.6</v>
          </cell>
          <cell r="K571">
            <v>0.4</v>
          </cell>
          <cell r="L571">
            <v>0.8</v>
          </cell>
          <cell r="M571">
            <v>0.6</v>
          </cell>
          <cell r="N571">
            <v>1</v>
          </cell>
          <cell r="O571">
            <v>0.7</v>
          </cell>
          <cell r="P571">
            <v>1</v>
          </cell>
          <cell r="Q571">
            <v>0.8</v>
          </cell>
          <cell r="R571">
            <v>1.2</v>
          </cell>
          <cell r="S571">
            <v>0.8</v>
          </cell>
          <cell r="T571">
            <v>1.2</v>
          </cell>
          <cell r="U571">
            <v>1</v>
          </cell>
          <cell r="V571">
            <v>1.4</v>
          </cell>
          <cell r="W571">
            <v>1.1000000000000001</v>
          </cell>
          <cell r="X571">
            <v>1.5</v>
          </cell>
          <cell r="Y571">
            <v>1.3</v>
          </cell>
          <cell r="Z571">
            <v>1.7</v>
          </cell>
          <cell r="AA571">
            <v>1.5</v>
          </cell>
          <cell r="AB571">
            <v>1.9</v>
          </cell>
          <cell r="AC571">
            <v>1.7</v>
          </cell>
          <cell r="AD571">
            <v>2.1</v>
          </cell>
          <cell r="AE571">
            <v>0.25</v>
          </cell>
          <cell r="AF571">
            <v>0.35</v>
          </cell>
          <cell r="AG571">
            <v>0.35</v>
          </cell>
          <cell r="AH571">
            <v>0.55000000000000004</v>
          </cell>
          <cell r="AI571">
            <v>0.5</v>
          </cell>
          <cell r="AJ571">
            <v>0.9</v>
          </cell>
          <cell r="AK571">
            <v>0.75</v>
          </cell>
          <cell r="AL571">
            <v>1.1000000000000001</v>
          </cell>
          <cell r="AM571">
            <v>0.9</v>
          </cell>
          <cell r="AN571">
            <v>1.2999999999999998</v>
          </cell>
          <cell r="AO571">
            <v>1.2000000000000002</v>
          </cell>
          <cell r="AP571">
            <v>1.6</v>
          </cell>
          <cell r="AQ571">
            <v>1.6</v>
          </cell>
          <cell r="AR571">
            <v>2</v>
          </cell>
          <cell r="AS571">
            <v>0.3</v>
          </cell>
          <cell r="AT571">
            <v>0.45</v>
          </cell>
          <cell r="AU571">
            <v>0.7</v>
          </cell>
          <cell r="AV571">
            <v>0.92500000000000004</v>
          </cell>
          <cell r="AW571">
            <v>1.0999999999999999</v>
          </cell>
          <cell r="AX571">
            <v>1.4000000000000001</v>
          </cell>
          <cell r="AY571">
            <v>1.8</v>
          </cell>
          <cell r="AZ571">
            <v>0</v>
          </cell>
          <cell r="BA571">
            <v>0</v>
          </cell>
          <cell r="BB571">
            <v>0</v>
          </cell>
          <cell r="BC571">
            <v>0</v>
          </cell>
          <cell r="BD571">
            <v>1.1000000000000001</v>
          </cell>
        </row>
        <row r="572">
          <cell r="A572">
            <v>37872</v>
          </cell>
          <cell r="C572">
            <v>0.3</v>
          </cell>
          <cell r="D572">
            <v>0.45</v>
          </cell>
          <cell r="E572">
            <v>0.7</v>
          </cell>
          <cell r="F572">
            <v>1</v>
          </cell>
          <cell r="G572">
            <v>0.4</v>
          </cell>
          <cell r="H572">
            <v>0.6</v>
          </cell>
          <cell r="I572">
            <v>0.6</v>
          </cell>
          <cell r="J572">
            <v>0.9</v>
          </cell>
          <cell r="K572">
            <v>0.5</v>
          </cell>
          <cell r="L572">
            <v>0.9</v>
          </cell>
          <cell r="M572">
            <v>0.7</v>
          </cell>
          <cell r="N572">
            <v>1.1000000000000001</v>
          </cell>
          <cell r="O572">
            <v>0.7</v>
          </cell>
          <cell r="P572">
            <v>1.1000000000000001</v>
          </cell>
          <cell r="Q572">
            <v>0.9</v>
          </cell>
          <cell r="R572">
            <v>1.2</v>
          </cell>
          <cell r="S572">
            <v>0.8</v>
          </cell>
          <cell r="T572">
            <v>1.2</v>
          </cell>
          <cell r="U572">
            <v>1</v>
          </cell>
          <cell r="V572">
            <v>1.4</v>
          </cell>
          <cell r="W572">
            <v>1.1000000000000001</v>
          </cell>
          <cell r="X572">
            <v>1.5</v>
          </cell>
          <cell r="Y572">
            <v>1.3</v>
          </cell>
          <cell r="Z572">
            <v>1.7</v>
          </cell>
          <cell r="AA572">
            <v>1.5</v>
          </cell>
          <cell r="AB572">
            <v>1.9</v>
          </cell>
          <cell r="AC572">
            <v>1.7</v>
          </cell>
          <cell r="AD572">
            <v>2.1</v>
          </cell>
          <cell r="AE572">
            <v>0.5</v>
          </cell>
          <cell r="AF572">
            <v>0.72499999999999998</v>
          </cell>
          <cell r="AG572">
            <v>0.5</v>
          </cell>
          <cell r="AH572">
            <v>0.75</v>
          </cell>
          <cell r="AI572">
            <v>0.6</v>
          </cell>
          <cell r="AJ572">
            <v>1</v>
          </cell>
          <cell r="AK572">
            <v>0.8</v>
          </cell>
          <cell r="AL572">
            <v>1.1499999999999999</v>
          </cell>
          <cell r="AM572">
            <v>0.9</v>
          </cell>
          <cell r="AN572">
            <v>1.2999999999999998</v>
          </cell>
          <cell r="AO572">
            <v>1.2000000000000002</v>
          </cell>
          <cell r="AP572">
            <v>1.6</v>
          </cell>
          <cell r="AQ572">
            <v>1.6</v>
          </cell>
          <cell r="AR572">
            <v>2</v>
          </cell>
          <cell r="AS572">
            <v>0.61250000000000004</v>
          </cell>
          <cell r="AT572">
            <v>0.625</v>
          </cell>
          <cell r="AU572">
            <v>0.8</v>
          </cell>
          <cell r="AV572">
            <v>0.97499999999999998</v>
          </cell>
          <cell r="AW572">
            <v>1.0999999999999999</v>
          </cell>
          <cell r="AX572">
            <v>1.4000000000000001</v>
          </cell>
          <cell r="AY572">
            <v>1.8</v>
          </cell>
          <cell r="AZ572">
            <v>0.31250000000000006</v>
          </cell>
          <cell r="BA572">
            <v>0</v>
          </cell>
          <cell r="BB572">
            <v>0</v>
          </cell>
          <cell r="BC572">
            <v>0</v>
          </cell>
          <cell r="BD572">
            <v>1</v>
          </cell>
        </row>
        <row r="573">
          <cell r="A573">
            <v>37873</v>
          </cell>
          <cell r="C573">
            <v>0.2</v>
          </cell>
          <cell r="D573">
            <v>0.3</v>
          </cell>
          <cell r="E573">
            <v>0.35</v>
          </cell>
          <cell r="F573">
            <v>0.5</v>
          </cell>
          <cell r="G573">
            <v>0.3</v>
          </cell>
          <cell r="H573">
            <v>0.6</v>
          </cell>
          <cell r="I573">
            <v>0.4</v>
          </cell>
          <cell r="J573">
            <v>0.7</v>
          </cell>
          <cell r="K573">
            <v>0.4</v>
          </cell>
          <cell r="L573">
            <v>0.7</v>
          </cell>
          <cell r="M573">
            <v>0.5</v>
          </cell>
          <cell r="N573">
            <v>0.8</v>
          </cell>
          <cell r="O573">
            <v>0.7</v>
          </cell>
          <cell r="P573">
            <v>1.1000000000000001</v>
          </cell>
          <cell r="Q573">
            <v>0.9</v>
          </cell>
          <cell r="R573">
            <v>1.2</v>
          </cell>
          <cell r="S573">
            <v>0.8</v>
          </cell>
          <cell r="T573">
            <v>1.2</v>
          </cell>
          <cell r="U573">
            <v>1</v>
          </cell>
          <cell r="V573">
            <v>1.4</v>
          </cell>
          <cell r="W573">
            <v>1.1000000000000001</v>
          </cell>
          <cell r="X573">
            <v>1.5</v>
          </cell>
          <cell r="Y573">
            <v>1.3</v>
          </cell>
          <cell r="Z573">
            <v>1.7</v>
          </cell>
          <cell r="AA573">
            <v>1.5</v>
          </cell>
          <cell r="AB573">
            <v>1.9</v>
          </cell>
          <cell r="AC573">
            <v>1.7</v>
          </cell>
          <cell r="AD573">
            <v>2.1</v>
          </cell>
          <cell r="AE573">
            <v>0.27500000000000002</v>
          </cell>
          <cell r="AF573">
            <v>0.4</v>
          </cell>
          <cell r="AG573">
            <v>0.35</v>
          </cell>
          <cell r="AH573">
            <v>0.64999999999999991</v>
          </cell>
          <cell r="AI573">
            <v>0.45</v>
          </cell>
          <cell r="AJ573">
            <v>0.75</v>
          </cell>
          <cell r="AK573">
            <v>0.8</v>
          </cell>
          <cell r="AL573">
            <v>1.1499999999999999</v>
          </cell>
          <cell r="AM573">
            <v>0.9</v>
          </cell>
          <cell r="AN573">
            <v>1.2999999999999998</v>
          </cell>
          <cell r="AO573">
            <v>1.2000000000000002</v>
          </cell>
          <cell r="AP573">
            <v>1.6</v>
          </cell>
          <cell r="AQ573">
            <v>1.6</v>
          </cell>
          <cell r="AR573">
            <v>2</v>
          </cell>
          <cell r="AS573">
            <v>0.33750000000000002</v>
          </cell>
          <cell r="AT573">
            <v>0.49999999999999994</v>
          </cell>
          <cell r="AU573">
            <v>0.6</v>
          </cell>
          <cell r="AV573">
            <v>0.97499999999999998</v>
          </cell>
          <cell r="AW573">
            <v>1.0999999999999999</v>
          </cell>
          <cell r="AX573">
            <v>1.4000000000000001</v>
          </cell>
          <cell r="AY573">
            <v>1.8</v>
          </cell>
          <cell r="AZ573">
            <v>-0.27500000000000002</v>
          </cell>
          <cell r="BA573">
            <v>0</v>
          </cell>
          <cell r="BB573">
            <v>0</v>
          </cell>
          <cell r="BC573">
            <v>0</v>
          </cell>
          <cell r="BD573">
            <v>1.2000000000000002</v>
          </cell>
        </row>
        <row r="574">
          <cell r="A574">
            <v>37874</v>
          </cell>
          <cell r="C574">
            <v>0.15</v>
          </cell>
          <cell r="D574">
            <v>0.25</v>
          </cell>
          <cell r="E574">
            <v>0.3</v>
          </cell>
          <cell r="F574">
            <v>0.4</v>
          </cell>
          <cell r="G574">
            <v>0.25</v>
          </cell>
          <cell r="H574">
            <v>0.5</v>
          </cell>
          <cell r="I574">
            <v>0.35</v>
          </cell>
          <cell r="J574">
            <v>0.6</v>
          </cell>
          <cell r="K574">
            <v>0.4</v>
          </cell>
          <cell r="L574">
            <v>0.6</v>
          </cell>
          <cell r="M574">
            <v>0.5</v>
          </cell>
          <cell r="N574">
            <v>0.7</v>
          </cell>
          <cell r="O574">
            <v>0.6</v>
          </cell>
          <cell r="P574">
            <v>1</v>
          </cell>
          <cell r="Q574">
            <v>0.8</v>
          </cell>
          <cell r="R574">
            <v>1.2</v>
          </cell>
          <cell r="S574">
            <v>0.7</v>
          </cell>
          <cell r="T574">
            <v>1.1000000000000001</v>
          </cell>
          <cell r="U574">
            <v>0.9</v>
          </cell>
          <cell r="V574">
            <v>1.3</v>
          </cell>
          <cell r="W574">
            <v>1.1000000000000001</v>
          </cell>
          <cell r="X574">
            <v>1.5</v>
          </cell>
          <cell r="Y574">
            <v>1.3</v>
          </cell>
          <cell r="Z574">
            <v>1.7</v>
          </cell>
          <cell r="AA574">
            <v>1.5</v>
          </cell>
          <cell r="AB574">
            <v>1.9</v>
          </cell>
          <cell r="AC574">
            <v>1.7</v>
          </cell>
          <cell r="AD574">
            <v>2.1</v>
          </cell>
          <cell r="AE574">
            <v>0.22499999999999998</v>
          </cell>
          <cell r="AF574">
            <v>0.32500000000000001</v>
          </cell>
          <cell r="AG574">
            <v>0.3</v>
          </cell>
          <cell r="AH574">
            <v>0.55000000000000004</v>
          </cell>
          <cell r="AI574">
            <v>0.45</v>
          </cell>
          <cell r="AJ574">
            <v>0.64999999999999991</v>
          </cell>
          <cell r="AK574">
            <v>0.7</v>
          </cell>
          <cell r="AL574">
            <v>1.1000000000000001</v>
          </cell>
          <cell r="AM574">
            <v>0.8</v>
          </cell>
          <cell r="AN574">
            <v>1.2000000000000002</v>
          </cell>
          <cell r="AO574">
            <v>1.2000000000000002</v>
          </cell>
          <cell r="AP574">
            <v>1.6</v>
          </cell>
          <cell r="AQ574">
            <v>1.6</v>
          </cell>
          <cell r="AR574">
            <v>2</v>
          </cell>
          <cell r="AS574">
            <v>0.27500000000000002</v>
          </cell>
          <cell r="AT574">
            <v>0.42500000000000004</v>
          </cell>
          <cell r="AU574">
            <v>0.54999999999999993</v>
          </cell>
          <cell r="AV574">
            <v>0.9</v>
          </cell>
          <cell r="AW574">
            <v>1</v>
          </cell>
          <cell r="AX574">
            <v>1.4000000000000001</v>
          </cell>
          <cell r="AY574">
            <v>1.8</v>
          </cell>
          <cell r="AZ574">
            <v>-6.25E-2</v>
          </cell>
          <cell r="BA574">
            <v>-9.9999999999999867E-2</v>
          </cell>
          <cell r="BB574">
            <v>0</v>
          </cell>
          <cell r="BC574">
            <v>0</v>
          </cell>
          <cell r="BD574">
            <v>1.25</v>
          </cell>
        </row>
        <row r="575">
          <cell r="A575">
            <v>37875</v>
          </cell>
          <cell r="C575">
            <v>0.15</v>
          </cell>
          <cell r="D575">
            <v>0.25</v>
          </cell>
          <cell r="E575">
            <v>0.25</v>
          </cell>
          <cell r="F575">
            <v>0.35</v>
          </cell>
          <cell r="G575">
            <v>0.25</v>
          </cell>
          <cell r="H575">
            <v>0.5</v>
          </cell>
          <cell r="I575">
            <v>0.35</v>
          </cell>
          <cell r="J575">
            <v>0.6</v>
          </cell>
          <cell r="K575">
            <v>0.4</v>
          </cell>
          <cell r="L575">
            <v>0.7</v>
          </cell>
          <cell r="M575">
            <v>0.5</v>
          </cell>
          <cell r="N575">
            <v>0.9</v>
          </cell>
          <cell r="O575">
            <v>0.6</v>
          </cell>
          <cell r="P575">
            <v>1</v>
          </cell>
          <cell r="Q575">
            <v>0.8</v>
          </cell>
          <cell r="R575">
            <v>1.2</v>
          </cell>
          <cell r="S575">
            <v>0.7</v>
          </cell>
          <cell r="T575">
            <v>1.1000000000000001</v>
          </cell>
          <cell r="U575">
            <v>0.9</v>
          </cell>
          <cell r="V575">
            <v>1.3</v>
          </cell>
          <cell r="W575">
            <v>1.1000000000000001</v>
          </cell>
          <cell r="X575">
            <v>1.5</v>
          </cell>
          <cell r="Y575">
            <v>1.3</v>
          </cell>
          <cell r="Z575">
            <v>1.7</v>
          </cell>
          <cell r="AA575">
            <v>1.5</v>
          </cell>
          <cell r="AB575">
            <v>1.9</v>
          </cell>
          <cell r="AC575">
            <v>1.7</v>
          </cell>
          <cell r="AD575">
            <v>2.1</v>
          </cell>
          <cell r="AE575">
            <v>0.2</v>
          </cell>
          <cell r="AF575">
            <v>0.3</v>
          </cell>
          <cell r="AG575">
            <v>0.3</v>
          </cell>
          <cell r="AH575">
            <v>0.55000000000000004</v>
          </cell>
          <cell r="AI575">
            <v>0.45</v>
          </cell>
          <cell r="AJ575">
            <v>0.8</v>
          </cell>
          <cell r="AK575">
            <v>0.7</v>
          </cell>
          <cell r="AL575">
            <v>1.1000000000000001</v>
          </cell>
          <cell r="AM575">
            <v>0.8</v>
          </cell>
          <cell r="AN575">
            <v>1.2000000000000002</v>
          </cell>
          <cell r="AO575">
            <v>1.2000000000000002</v>
          </cell>
          <cell r="AP575">
            <v>1.6</v>
          </cell>
          <cell r="AQ575">
            <v>1.6</v>
          </cell>
          <cell r="AR575">
            <v>2</v>
          </cell>
          <cell r="AS575">
            <v>0.25</v>
          </cell>
          <cell r="AT575">
            <v>0.42500000000000004</v>
          </cell>
          <cell r="AU575">
            <v>0.625</v>
          </cell>
          <cell r="AV575">
            <v>0.9</v>
          </cell>
          <cell r="AW575">
            <v>1</v>
          </cell>
          <cell r="AX575">
            <v>1.4000000000000001</v>
          </cell>
          <cell r="AY575">
            <v>1.8</v>
          </cell>
          <cell r="AZ575">
            <v>-2.5000000000000022E-2</v>
          </cell>
          <cell r="BA575">
            <v>0</v>
          </cell>
          <cell r="BB575">
            <v>0</v>
          </cell>
          <cell r="BC575">
            <v>0</v>
          </cell>
          <cell r="BD575">
            <v>1.175</v>
          </cell>
        </row>
        <row r="576">
          <cell r="A576">
            <v>37876</v>
          </cell>
          <cell r="C576">
            <v>0.1</v>
          </cell>
          <cell r="D576">
            <v>0.2</v>
          </cell>
          <cell r="E576">
            <v>0.25</v>
          </cell>
          <cell r="F576">
            <v>0.35</v>
          </cell>
          <cell r="G576">
            <v>0.25</v>
          </cell>
          <cell r="H576">
            <v>0.5</v>
          </cell>
          <cell r="I576">
            <v>0.35</v>
          </cell>
          <cell r="J576">
            <v>0.6</v>
          </cell>
          <cell r="K576">
            <v>0.3</v>
          </cell>
          <cell r="L576">
            <v>0.7</v>
          </cell>
          <cell r="M576">
            <v>0.5</v>
          </cell>
          <cell r="N576">
            <v>0.9</v>
          </cell>
          <cell r="O576">
            <v>0.6</v>
          </cell>
          <cell r="P576">
            <v>1</v>
          </cell>
          <cell r="Q576">
            <v>0.8</v>
          </cell>
          <cell r="R576">
            <v>1.2</v>
          </cell>
          <cell r="S576">
            <v>0.7</v>
          </cell>
          <cell r="T576">
            <v>1.1000000000000001</v>
          </cell>
          <cell r="U576">
            <v>0.9</v>
          </cell>
          <cell r="V576">
            <v>1.3</v>
          </cell>
          <cell r="W576">
            <v>1.1000000000000001</v>
          </cell>
          <cell r="X576">
            <v>1.5</v>
          </cell>
          <cell r="Y576">
            <v>1.3</v>
          </cell>
          <cell r="Z576">
            <v>1.7</v>
          </cell>
          <cell r="AA576">
            <v>1.5</v>
          </cell>
          <cell r="AB576">
            <v>1.9</v>
          </cell>
          <cell r="AC576">
            <v>1.7</v>
          </cell>
          <cell r="AD576">
            <v>2.1</v>
          </cell>
          <cell r="AE576">
            <v>0.17499999999999999</v>
          </cell>
          <cell r="AF576">
            <v>0.27500000000000002</v>
          </cell>
          <cell r="AG576">
            <v>0.3</v>
          </cell>
          <cell r="AH576">
            <v>0.55000000000000004</v>
          </cell>
          <cell r="AI576">
            <v>0.4</v>
          </cell>
          <cell r="AJ576">
            <v>0.8</v>
          </cell>
          <cell r="AK576">
            <v>0.7</v>
          </cell>
          <cell r="AL576">
            <v>1.1000000000000001</v>
          </cell>
          <cell r="AM576">
            <v>0.8</v>
          </cell>
          <cell r="AN576">
            <v>1.2000000000000002</v>
          </cell>
          <cell r="AO576">
            <v>1.2000000000000002</v>
          </cell>
          <cell r="AP576">
            <v>1.6</v>
          </cell>
          <cell r="AQ576">
            <v>1.6</v>
          </cell>
          <cell r="AR576">
            <v>2</v>
          </cell>
          <cell r="AS576">
            <v>0.22500000000000001</v>
          </cell>
          <cell r="AT576">
            <v>0.42500000000000004</v>
          </cell>
          <cell r="AU576">
            <v>0.60000000000000009</v>
          </cell>
          <cell r="AV576">
            <v>0.9</v>
          </cell>
          <cell r="AW576">
            <v>1</v>
          </cell>
          <cell r="AX576">
            <v>1.4000000000000001</v>
          </cell>
          <cell r="AY576">
            <v>1.8</v>
          </cell>
          <cell r="AZ576">
            <v>-2.4999999999999994E-2</v>
          </cell>
          <cell r="BA576">
            <v>0</v>
          </cell>
          <cell r="BB576">
            <v>0</v>
          </cell>
          <cell r="BC576">
            <v>0</v>
          </cell>
          <cell r="BD576">
            <v>1.2</v>
          </cell>
        </row>
        <row r="577">
          <cell r="A577">
            <v>37877</v>
          </cell>
          <cell r="C577">
            <v>0.15</v>
          </cell>
          <cell r="D577">
            <v>0.25</v>
          </cell>
          <cell r="E577">
            <v>0.25</v>
          </cell>
          <cell r="F577">
            <v>0.35</v>
          </cell>
          <cell r="G577">
            <v>0.25</v>
          </cell>
          <cell r="H577">
            <v>0.5</v>
          </cell>
          <cell r="I577">
            <v>0.35</v>
          </cell>
          <cell r="J577">
            <v>0.6</v>
          </cell>
          <cell r="K577">
            <v>0.4</v>
          </cell>
          <cell r="L577">
            <v>0.8</v>
          </cell>
          <cell r="M577">
            <v>0.6</v>
          </cell>
          <cell r="N577">
            <v>0.9</v>
          </cell>
          <cell r="O577">
            <v>0.6</v>
          </cell>
          <cell r="P577">
            <v>1</v>
          </cell>
          <cell r="Q577">
            <v>0.8</v>
          </cell>
          <cell r="R577">
            <v>1.2</v>
          </cell>
          <cell r="S577">
            <v>0.7</v>
          </cell>
          <cell r="T577">
            <v>1.1000000000000001</v>
          </cell>
          <cell r="U577">
            <v>0.9</v>
          </cell>
          <cell r="V577">
            <v>1.3</v>
          </cell>
          <cell r="W577">
            <v>1.1000000000000001</v>
          </cell>
          <cell r="X577">
            <v>1.5</v>
          </cell>
          <cell r="Y577">
            <v>1.3</v>
          </cell>
          <cell r="Z577">
            <v>1.7</v>
          </cell>
          <cell r="AA577">
            <v>1.5</v>
          </cell>
          <cell r="AB577">
            <v>1.9</v>
          </cell>
          <cell r="AC577">
            <v>1.7</v>
          </cell>
          <cell r="AD577">
            <v>2.1</v>
          </cell>
          <cell r="AE577">
            <v>0.2</v>
          </cell>
          <cell r="AF577">
            <v>0.3</v>
          </cell>
          <cell r="AG577">
            <v>0.3</v>
          </cell>
          <cell r="AH577">
            <v>0.55000000000000004</v>
          </cell>
          <cell r="AI577">
            <v>0.5</v>
          </cell>
          <cell r="AJ577">
            <v>0.85000000000000009</v>
          </cell>
          <cell r="AK577">
            <v>0.7</v>
          </cell>
          <cell r="AL577">
            <v>1.1000000000000001</v>
          </cell>
          <cell r="AM577">
            <v>0.8</v>
          </cell>
          <cell r="AN577">
            <v>1.2000000000000002</v>
          </cell>
          <cell r="AO577">
            <v>1.2000000000000002</v>
          </cell>
          <cell r="AP577">
            <v>1.6</v>
          </cell>
          <cell r="AQ577">
            <v>1.6</v>
          </cell>
          <cell r="AR577">
            <v>2</v>
          </cell>
          <cell r="AS577">
            <v>0.25</v>
          </cell>
          <cell r="AT577">
            <v>0.42500000000000004</v>
          </cell>
          <cell r="AU577">
            <v>0.67500000000000004</v>
          </cell>
          <cell r="AV577">
            <v>0.9</v>
          </cell>
          <cell r="AW577">
            <v>1</v>
          </cell>
          <cell r="AX577">
            <v>1.4000000000000001</v>
          </cell>
          <cell r="AY577">
            <v>1.8</v>
          </cell>
          <cell r="AZ577">
            <v>2.4999999999999994E-2</v>
          </cell>
          <cell r="BA577">
            <v>0</v>
          </cell>
          <cell r="BB577">
            <v>0</v>
          </cell>
          <cell r="BC577">
            <v>0</v>
          </cell>
          <cell r="BD577">
            <v>1.125</v>
          </cell>
        </row>
        <row r="578">
          <cell r="A578">
            <v>37879</v>
          </cell>
          <cell r="C578">
            <v>0.2</v>
          </cell>
          <cell r="D578">
            <v>0.35</v>
          </cell>
          <cell r="E578">
            <v>0.4</v>
          </cell>
          <cell r="F578">
            <v>0.6</v>
          </cell>
          <cell r="G578">
            <v>0.2</v>
          </cell>
          <cell r="H578">
            <v>0.6</v>
          </cell>
          <cell r="I578">
            <v>0.4</v>
          </cell>
          <cell r="J578">
            <v>0.8</v>
          </cell>
          <cell r="K578">
            <v>0.4</v>
          </cell>
          <cell r="L578">
            <v>0.8</v>
          </cell>
          <cell r="M578">
            <v>0.6</v>
          </cell>
          <cell r="N578">
            <v>1</v>
          </cell>
          <cell r="O578">
            <v>0.7</v>
          </cell>
          <cell r="P578">
            <v>1.1000000000000001</v>
          </cell>
          <cell r="Q578">
            <v>0.9</v>
          </cell>
          <cell r="R578">
            <v>1.3</v>
          </cell>
          <cell r="S578">
            <v>0.8</v>
          </cell>
          <cell r="T578">
            <v>1.2</v>
          </cell>
          <cell r="U578">
            <v>1</v>
          </cell>
          <cell r="V578">
            <v>1.4</v>
          </cell>
          <cell r="W578">
            <v>1.1000000000000001</v>
          </cell>
          <cell r="X578">
            <v>1.5</v>
          </cell>
          <cell r="Y578">
            <v>1.3</v>
          </cell>
          <cell r="Z578">
            <v>1.7</v>
          </cell>
          <cell r="AA578">
            <v>1.5</v>
          </cell>
          <cell r="AB578">
            <v>1.9</v>
          </cell>
          <cell r="AC578">
            <v>1.7</v>
          </cell>
          <cell r="AD578">
            <v>2.1</v>
          </cell>
          <cell r="AE578">
            <v>0.30000000000000004</v>
          </cell>
          <cell r="AF578">
            <v>0.47499999999999998</v>
          </cell>
          <cell r="AG578">
            <v>0.30000000000000004</v>
          </cell>
          <cell r="AH578">
            <v>0.7</v>
          </cell>
          <cell r="AI578">
            <v>0.5</v>
          </cell>
          <cell r="AJ578">
            <v>0.9</v>
          </cell>
          <cell r="AK578">
            <v>0.8</v>
          </cell>
          <cell r="AL578">
            <v>1.2000000000000002</v>
          </cell>
          <cell r="AM578">
            <v>0.9</v>
          </cell>
          <cell r="AN578">
            <v>1.2999999999999998</v>
          </cell>
          <cell r="AO578">
            <v>1.2000000000000002</v>
          </cell>
          <cell r="AP578">
            <v>1.6</v>
          </cell>
          <cell r="AQ578">
            <v>1.6</v>
          </cell>
          <cell r="AR578">
            <v>2</v>
          </cell>
          <cell r="AS578">
            <v>0.38750000000000001</v>
          </cell>
          <cell r="AT578">
            <v>0.5</v>
          </cell>
          <cell r="AU578">
            <v>0.7</v>
          </cell>
          <cell r="AV578">
            <v>1</v>
          </cell>
          <cell r="AW578">
            <v>1.0999999999999999</v>
          </cell>
          <cell r="AX578">
            <v>1.4000000000000001</v>
          </cell>
          <cell r="AY578">
            <v>1.8</v>
          </cell>
          <cell r="AZ578">
            <v>0.13750000000000001</v>
          </cell>
          <cell r="BA578">
            <v>9.9999999999999867E-2</v>
          </cell>
          <cell r="BB578">
            <v>0</v>
          </cell>
          <cell r="BC578">
            <v>0</v>
          </cell>
          <cell r="BD578">
            <v>1.1000000000000001</v>
          </cell>
        </row>
        <row r="579">
          <cell r="A579">
            <v>37880</v>
          </cell>
          <cell r="C579">
            <v>0.25</v>
          </cell>
          <cell r="D579">
            <v>0.4</v>
          </cell>
          <cell r="E579">
            <v>0.35</v>
          </cell>
          <cell r="F579">
            <v>0.5</v>
          </cell>
          <cell r="G579">
            <v>0.3</v>
          </cell>
          <cell r="H579">
            <v>0.7</v>
          </cell>
          <cell r="I579">
            <v>0.5</v>
          </cell>
          <cell r="J579">
            <v>0.9</v>
          </cell>
          <cell r="K579">
            <v>0.5</v>
          </cell>
          <cell r="L579">
            <v>0.8</v>
          </cell>
          <cell r="M579">
            <v>0.7</v>
          </cell>
          <cell r="N579">
            <v>1</v>
          </cell>
          <cell r="O579">
            <v>0.8</v>
          </cell>
          <cell r="P579">
            <v>1.2</v>
          </cell>
          <cell r="Q579">
            <v>1</v>
          </cell>
          <cell r="R579">
            <v>1.4</v>
          </cell>
          <cell r="S579">
            <v>0.9</v>
          </cell>
          <cell r="T579">
            <v>1.3</v>
          </cell>
          <cell r="U579">
            <v>1.1000000000000001</v>
          </cell>
          <cell r="V579">
            <v>1.5</v>
          </cell>
          <cell r="W579">
            <v>1.3</v>
          </cell>
          <cell r="X579">
            <v>1.7</v>
          </cell>
          <cell r="Y579">
            <v>1.5</v>
          </cell>
          <cell r="Z579">
            <v>1.9</v>
          </cell>
          <cell r="AA579">
            <v>1.7</v>
          </cell>
          <cell r="AB579">
            <v>2.1</v>
          </cell>
          <cell r="AC579">
            <v>1.9</v>
          </cell>
          <cell r="AD579">
            <v>2.2999999999999998</v>
          </cell>
          <cell r="AE579">
            <v>0.3</v>
          </cell>
          <cell r="AF579">
            <v>0.45</v>
          </cell>
          <cell r="AG579">
            <v>0.4</v>
          </cell>
          <cell r="AH579">
            <v>0.8</v>
          </cell>
          <cell r="AI579">
            <v>0.6</v>
          </cell>
          <cell r="AJ579">
            <v>0.9</v>
          </cell>
          <cell r="AK579">
            <v>0.9</v>
          </cell>
          <cell r="AL579">
            <v>1.2999999999999998</v>
          </cell>
          <cell r="AM579">
            <v>1</v>
          </cell>
          <cell r="AN579">
            <v>1.4</v>
          </cell>
          <cell r="AO579">
            <v>1.4</v>
          </cell>
          <cell r="AP579">
            <v>1.7999999999999998</v>
          </cell>
          <cell r="AQ579">
            <v>1.7999999999999998</v>
          </cell>
          <cell r="AR579">
            <v>2.2000000000000002</v>
          </cell>
          <cell r="AS579">
            <v>0.375</v>
          </cell>
          <cell r="AT579">
            <v>0.60000000000000009</v>
          </cell>
          <cell r="AU579">
            <v>0.75</v>
          </cell>
          <cell r="AV579">
            <v>1.0999999999999999</v>
          </cell>
          <cell r="AW579">
            <v>1.2</v>
          </cell>
          <cell r="AX579">
            <v>1.5999999999999999</v>
          </cell>
          <cell r="AY579">
            <v>2</v>
          </cell>
          <cell r="AZ579">
            <v>-1.2500000000000011E-2</v>
          </cell>
          <cell r="BA579">
            <v>0.10000000000000009</v>
          </cell>
          <cell r="BB579">
            <v>0.19999999999999973</v>
          </cell>
          <cell r="BC579">
            <v>0.19999999999999996</v>
          </cell>
          <cell r="BD579">
            <v>1.25</v>
          </cell>
        </row>
        <row r="580">
          <cell r="A580">
            <v>37881</v>
          </cell>
          <cell r="C580">
            <v>0.2</v>
          </cell>
          <cell r="D580">
            <v>0.3</v>
          </cell>
          <cell r="E580">
            <v>0.3</v>
          </cell>
          <cell r="F580">
            <v>0.4</v>
          </cell>
          <cell r="G580">
            <v>0.4</v>
          </cell>
          <cell r="H580">
            <v>0.8</v>
          </cell>
          <cell r="I580">
            <v>0.6</v>
          </cell>
          <cell r="J580">
            <v>1</v>
          </cell>
          <cell r="K580">
            <v>0.5</v>
          </cell>
          <cell r="L580">
            <v>0.9</v>
          </cell>
          <cell r="M580">
            <v>0.7</v>
          </cell>
          <cell r="N580">
            <v>1.1000000000000001</v>
          </cell>
          <cell r="O580">
            <v>0.9</v>
          </cell>
          <cell r="P580">
            <v>1.3</v>
          </cell>
          <cell r="Q580">
            <v>1.1000000000000001</v>
          </cell>
          <cell r="R580">
            <v>1.5</v>
          </cell>
          <cell r="S580">
            <v>1</v>
          </cell>
          <cell r="T580">
            <v>1.4</v>
          </cell>
          <cell r="U580">
            <v>1.2</v>
          </cell>
          <cell r="V580">
            <v>1.6</v>
          </cell>
          <cell r="W580">
            <v>1.3</v>
          </cell>
          <cell r="X580">
            <v>1.7</v>
          </cell>
          <cell r="Y580">
            <v>1.5</v>
          </cell>
          <cell r="Z580">
            <v>1.9</v>
          </cell>
          <cell r="AA580">
            <v>1.7</v>
          </cell>
          <cell r="AB580">
            <v>2.1</v>
          </cell>
          <cell r="AC580">
            <v>1.9</v>
          </cell>
          <cell r="AD580">
            <v>2.2999999999999998</v>
          </cell>
          <cell r="AE580">
            <v>0.25</v>
          </cell>
          <cell r="AF580">
            <v>0.35</v>
          </cell>
          <cell r="AG580">
            <v>0.5</v>
          </cell>
          <cell r="AH580">
            <v>0.9</v>
          </cell>
          <cell r="AI580">
            <v>0.6</v>
          </cell>
          <cell r="AJ580">
            <v>1</v>
          </cell>
          <cell r="AK580">
            <v>1</v>
          </cell>
          <cell r="AL580">
            <v>1.4</v>
          </cell>
          <cell r="AM580">
            <v>1.1000000000000001</v>
          </cell>
          <cell r="AN580">
            <v>1.5</v>
          </cell>
          <cell r="AO580">
            <v>1.4</v>
          </cell>
          <cell r="AP580">
            <v>1.7999999999999998</v>
          </cell>
          <cell r="AQ580">
            <v>1.7999999999999998</v>
          </cell>
          <cell r="AR580">
            <v>2.2000000000000002</v>
          </cell>
          <cell r="AS580">
            <v>0.3</v>
          </cell>
          <cell r="AT580">
            <v>0.7</v>
          </cell>
          <cell r="AU580">
            <v>0.8</v>
          </cell>
          <cell r="AV580">
            <v>1.2</v>
          </cell>
          <cell r="AW580">
            <v>1.3</v>
          </cell>
          <cell r="AX580">
            <v>1.5999999999999999</v>
          </cell>
          <cell r="AY580">
            <v>2</v>
          </cell>
          <cell r="AZ580">
            <v>-7.5000000000000011E-2</v>
          </cell>
          <cell r="BA580">
            <v>0.10000000000000009</v>
          </cell>
          <cell r="BB580">
            <v>0</v>
          </cell>
          <cell r="BC580">
            <v>0</v>
          </cell>
          <cell r="BD580">
            <v>1.2</v>
          </cell>
        </row>
        <row r="581">
          <cell r="A581">
            <v>37882</v>
          </cell>
          <cell r="C581">
            <v>0.2</v>
          </cell>
          <cell r="D581">
            <v>0.3</v>
          </cell>
          <cell r="E581">
            <v>0.5</v>
          </cell>
          <cell r="F581">
            <v>0.7</v>
          </cell>
          <cell r="G581">
            <v>0.4</v>
          </cell>
          <cell r="H581">
            <v>0.8</v>
          </cell>
          <cell r="I581">
            <v>0.6</v>
          </cell>
          <cell r="J581">
            <v>1</v>
          </cell>
          <cell r="K581">
            <v>0.9</v>
          </cell>
          <cell r="L581">
            <v>1.3</v>
          </cell>
          <cell r="M581">
            <v>1.1000000000000001</v>
          </cell>
          <cell r="N581">
            <v>1.5</v>
          </cell>
          <cell r="O581">
            <v>0.9</v>
          </cell>
          <cell r="P581">
            <v>1.3</v>
          </cell>
          <cell r="Q581">
            <v>1.1000000000000001</v>
          </cell>
          <cell r="R581">
            <v>1.5</v>
          </cell>
          <cell r="S581">
            <v>1</v>
          </cell>
          <cell r="T581">
            <v>1.4</v>
          </cell>
          <cell r="U581">
            <v>1.2</v>
          </cell>
          <cell r="V581">
            <v>1.6</v>
          </cell>
          <cell r="W581">
            <v>1.3</v>
          </cell>
          <cell r="X581">
            <v>1.7</v>
          </cell>
          <cell r="Y581">
            <v>1.5</v>
          </cell>
          <cell r="Z581">
            <v>1.9</v>
          </cell>
          <cell r="AA581">
            <v>1.7</v>
          </cell>
          <cell r="AB581">
            <v>2.1</v>
          </cell>
          <cell r="AC581">
            <v>1.9</v>
          </cell>
          <cell r="AD581">
            <v>2.2999999999999998</v>
          </cell>
          <cell r="AE581">
            <v>0.35</v>
          </cell>
          <cell r="AF581">
            <v>0.5</v>
          </cell>
          <cell r="AG581">
            <v>0.5</v>
          </cell>
          <cell r="AH581">
            <v>0.9</v>
          </cell>
          <cell r="AI581">
            <v>1</v>
          </cell>
          <cell r="AJ581">
            <v>1.4</v>
          </cell>
          <cell r="AK581">
            <v>1</v>
          </cell>
          <cell r="AL581">
            <v>1.4</v>
          </cell>
          <cell r="AM581">
            <v>1.1000000000000001</v>
          </cell>
          <cell r="AN581">
            <v>1.5</v>
          </cell>
          <cell r="AO581">
            <v>1.4</v>
          </cell>
          <cell r="AP581">
            <v>1.7999999999999998</v>
          </cell>
          <cell r="AQ581">
            <v>1.7999999999999998</v>
          </cell>
          <cell r="AR581">
            <v>2.2000000000000002</v>
          </cell>
          <cell r="AS581">
            <v>0.42499999999999999</v>
          </cell>
          <cell r="AT581">
            <v>0.7</v>
          </cell>
          <cell r="AU581">
            <v>1.2</v>
          </cell>
          <cell r="AV581">
            <v>1.2</v>
          </cell>
          <cell r="AW581">
            <v>1.3</v>
          </cell>
          <cell r="AX581">
            <v>1.5999999999999999</v>
          </cell>
          <cell r="AY581">
            <v>2</v>
          </cell>
          <cell r="AZ581">
            <v>0.125</v>
          </cell>
          <cell r="BA581">
            <v>0</v>
          </cell>
          <cell r="BB581">
            <v>0</v>
          </cell>
          <cell r="BC581">
            <v>0</v>
          </cell>
          <cell r="BD581">
            <v>0.8</v>
          </cell>
        </row>
        <row r="582">
          <cell r="A582">
            <v>37883</v>
          </cell>
          <cell r="C582">
            <v>0.2</v>
          </cell>
          <cell r="D582">
            <v>0.3</v>
          </cell>
          <cell r="E582">
            <v>0.4</v>
          </cell>
          <cell r="F582">
            <v>0.6</v>
          </cell>
          <cell r="G582">
            <v>0.4</v>
          </cell>
          <cell r="H582">
            <v>0.8</v>
          </cell>
          <cell r="I582">
            <v>0.6</v>
          </cell>
          <cell r="J582">
            <v>1</v>
          </cell>
          <cell r="K582">
            <v>0.5</v>
          </cell>
          <cell r="L582">
            <v>0.9</v>
          </cell>
          <cell r="M582">
            <v>0.7</v>
          </cell>
          <cell r="N582">
            <v>1.1000000000000001</v>
          </cell>
          <cell r="O582">
            <v>0.9</v>
          </cell>
          <cell r="P582">
            <v>1.3</v>
          </cell>
          <cell r="Q582">
            <v>1.1000000000000001</v>
          </cell>
          <cell r="R582">
            <v>1.5</v>
          </cell>
          <cell r="S582">
            <v>1</v>
          </cell>
          <cell r="T582">
            <v>1.4</v>
          </cell>
          <cell r="U582">
            <v>1.2</v>
          </cell>
          <cell r="V582">
            <v>1.6</v>
          </cell>
          <cell r="W582">
            <v>1.4</v>
          </cell>
          <cell r="X582">
            <v>1.8</v>
          </cell>
          <cell r="Y582">
            <v>1.6</v>
          </cell>
          <cell r="Z582">
            <v>2</v>
          </cell>
          <cell r="AA582">
            <v>1.8</v>
          </cell>
          <cell r="AB582">
            <v>2.2000000000000002</v>
          </cell>
          <cell r="AC582">
            <v>2</v>
          </cell>
          <cell r="AD582">
            <v>2.4</v>
          </cell>
          <cell r="AE582">
            <v>0.30000000000000004</v>
          </cell>
          <cell r="AF582">
            <v>0.44999999999999996</v>
          </cell>
          <cell r="AG582">
            <v>0.5</v>
          </cell>
          <cell r="AH582">
            <v>0.9</v>
          </cell>
          <cell r="AI582">
            <v>0.6</v>
          </cell>
          <cell r="AJ582">
            <v>1</v>
          </cell>
          <cell r="AK582">
            <v>1</v>
          </cell>
          <cell r="AL582">
            <v>1.4</v>
          </cell>
          <cell r="AM582">
            <v>1.1000000000000001</v>
          </cell>
          <cell r="AN582">
            <v>1.5</v>
          </cell>
          <cell r="AO582">
            <v>1.5</v>
          </cell>
          <cell r="AP582">
            <v>1.9</v>
          </cell>
          <cell r="AQ582">
            <v>1.9</v>
          </cell>
          <cell r="AR582">
            <v>2.2999999999999998</v>
          </cell>
          <cell r="AS582">
            <v>0.375</v>
          </cell>
          <cell r="AT582">
            <v>0.7</v>
          </cell>
          <cell r="AU582">
            <v>0.8</v>
          </cell>
          <cell r="AV582">
            <v>1.2</v>
          </cell>
          <cell r="AW582">
            <v>1.3</v>
          </cell>
          <cell r="AX582">
            <v>1.7</v>
          </cell>
          <cell r="AY582">
            <v>2.0999999999999996</v>
          </cell>
          <cell r="AZ582">
            <v>-4.9999999999999989E-2</v>
          </cell>
          <cell r="BA582">
            <v>0</v>
          </cell>
          <cell r="BB582">
            <v>0.10000000000000009</v>
          </cell>
          <cell r="BC582">
            <v>9.9999999999999645E-2</v>
          </cell>
          <cell r="BD582">
            <v>1.2999999999999996</v>
          </cell>
        </row>
        <row r="583">
          <cell r="A583">
            <v>37884</v>
          </cell>
          <cell r="C583">
            <v>0.3</v>
          </cell>
          <cell r="D583">
            <v>0.5</v>
          </cell>
          <cell r="E583">
            <v>0.6</v>
          </cell>
          <cell r="F583">
            <v>0.9</v>
          </cell>
          <cell r="G583">
            <v>0.5</v>
          </cell>
          <cell r="H583">
            <v>0.9</v>
          </cell>
          <cell r="I583">
            <v>0.7</v>
          </cell>
          <cell r="J583">
            <v>1.1000000000000001</v>
          </cell>
          <cell r="K583">
            <v>0.6</v>
          </cell>
          <cell r="L583">
            <v>1</v>
          </cell>
          <cell r="M583">
            <v>0.8</v>
          </cell>
          <cell r="N583">
            <v>1.2</v>
          </cell>
          <cell r="O583">
            <v>0.9</v>
          </cell>
          <cell r="P583">
            <v>1.3</v>
          </cell>
          <cell r="Q583">
            <v>1.1000000000000001</v>
          </cell>
          <cell r="R583">
            <v>1.5</v>
          </cell>
          <cell r="S583">
            <v>1</v>
          </cell>
          <cell r="T583">
            <v>1.4</v>
          </cell>
          <cell r="U583">
            <v>1.2</v>
          </cell>
          <cell r="V583">
            <v>1.6</v>
          </cell>
          <cell r="W583">
            <v>1.4</v>
          </cell>
          <cell r="X583">
            <v>1.8</v>
          </cell>
          <cell r="Y583">
            <v>1.6</v>
          </cell>
          <cell r="Z583">
            <v>2</v>
          </cell>
          <cell r="AA583">
            <v>1.8</v>
          </cell>
          <cell r="AB583">
            <v>2.2000000000000002</v>
          </cell>
          <cell r="AC583">
            <v>2</v>
          </cell>
          <cell r="AD583">
            <v>2.4</v>
          </cell>
          <cell r="AE583">
            <v>0.44999999999999996</v>
          </cell>
          <cell r="AF583">
            <v>0.7</v>
          </cell>
          <cell r="AG583">
            <v>0.6</v>
          </cell>
          <cell r="AH583">
            <v>1</v>
          </cell>
          <cell r="AI583">
            <v>0.7</v>
          </cell>
          <cell r="AJ583">
            <v>1.1000000000000001</v>
          </cell>
          <cell r="AK583">
            <v>1</v>
          </cell>
          <cell r="AL583">
            <v>1.4</v>
          </cell>
          <cell r="AM583">
            <v>1.1000000000000001</v>
          </cell>
          <cell r="AN583">
            <v>1.5</v>
          </cell>
          <cell r="AO583">
            <v>1.5</v>
          </cell>
          <cell r="AP583">
            <v>1.9</v>
          </cell>
          <cell r="AQ583">
            <v>1.9</v>
          </cell>
          <cell r="AR583">
            <v>2.2999999999999998</v>
          </cell>
          <cell r="AS583">
            <v>0.57499999999999996</v>
          </cell>
          <cell r="AT583">
            <v>0.8</v>
          </cell>
          <cell r="AU583">
            <v>0.9</v>
          </cell>
          <cell r="AV583">
            <v>1.2</v>
          </cell>
          <cell r="AW583">
            <v>1.3</v>
          </cell>
          <cell r="AX583">
            <v>1.7</v>
          </cell>
          <cell r="AY583">
            <v>2.0999999999999996</v>
          </cell>
          <cell r="AZ583">
            <v>0.19999999999999996</v>
          </cell>
          <cell r="BA583">
            <v>0</v>
          </cell>
          <cell r="BB583">
            <v>0</v>
          </cell>
          <cell r="BC583">
            <v>0</v>
          </cell>
          <cell r="BD583">
            <v>1.1999999999999997</v>
          </cell>
        </row>
        <row r="584">
          <cell r="A584">
            <v>37885</v>
          </cell>
          <cell r="C584">
            <v>0.3</v>
          </cell>
          <cell r="D584">
            <v>0.5</v>
          </cell>
          <cell r="E584">
            <v>0.6</v>
          </cell>
          <cell r="F584">
            <v>0.9</v>
          </cell>
          <cell r="G584">
            <v>0.5</v>
          </cell>
          <cell r="H584">
            <v>0.9</v>
          </cell>
          <cell r="I584">
            <v>0.7</v>
          </cell>
          <cell r="J584">
            <v>1.1000000000000001</v>
          </cell>
          <cell r="K584">
            <v>0.6</v>
          </cell>
          <cell r="L584">
            <v>1</v>
          </cell>
          <cell r="M584">
            <v>0.8</v>
          </cell>
          <cell r="N584">
            <v>1.2</v>
          </cell>
          <cell r="O584">
            <v>0.9</v>
          </cell>
          <cell r="P584">
            <v>1.3</v>
          </cell>
          <cell r="Q584">
            <v>1.1000000000000001</v>
          </cell>
          <cell r="R584">
            <v>1.5</v>
          </cell>
          <cell r="S584">
            <v>1</v>
          </cell>
          <cell r="T584">
            <v>1.4</v>
          </cell>
          <cell r="U584">
            <v>1.2</v>
          </cell>
          <cell r="V584">
            <v>1.6</v>
          </cell>
          <cell r="W584">
            <v>1.4</v>
          </cell>
          <cell r="X584">
            <v>1.8</v>
          </cell>
          <cell r="Y584">
            <v>1.6</v>
          </cell>
          <cell r="Z584">
            <v>2</v>
          </cell>
          <cell r="AA584">
            <v>1.8</v>
          </cell>
          <cell r="AB584">
            <v>2.2000000000000002</v>
          </cell>
          <cell r="AC584">
            <v>2</v>
          </cell>
          <cell r="AD584">
            <v>2.4</v>
          </cell>
          <cell r="AE584">
            <v>0.44999999999999996</v>
          </cell>
          <cell r="AF584">
            <v>0.7</v>
          </cell>
          <cell r="AG584">
            <v>0.6</v>
          </cell>
          <cell r="AH584">
            <v>1</v>
          </cell>
          <cell r="AI584">
            <v>0.7</v>
          </cell>
          <cell r="AJ584">
            <v>1.1000000000000001</v>
          </cell>
          <cell r="AK584">
            <v>1</v>
          </cell>
          <cell r="AL584">
            <v>1.4</v>
          </cell>
          <cell r="AM584">
            <v>1.1000000000000001</v>
          </cell>
          <cell r="AN584">
            <v>1.5</v>
          </cell>
          <cell r="AO584">
            <v>1.5</v>
          </cell>
          <cell r="AP584">
            <v>1.9</v>
          </cell>
          <cell r="AQ584">
            <v>1.9</v>
          </cell>
          <cell r="AR584">
            <v>2.2999999999999998</v>
          </cell>
          <cell r="AS584">
            <v>0.57499999999999996</v>
          </cell>
          <cell r="AT584">
            <v>0.8</v>
          </cell>
          <cell r="AU584">
            <v>0.9</v>
          </cell>
          <cell r="AV584">
            <v>1.2</v>
          </cell>
          <cell r="AW584">
            <v>1.3</v>
          </cell>
          <cell r="AX584">
            <v>1.7</v>
          </cell>
          <cell r="AY584">
            <v>2.0999999999999996</v>
          </cell>
          <cell r="AZ584">
            <v>0</v>
          </cell>
          <cell r="BA584">
            <v>0</v>
          </cell>
          <cell r="BB584">
            <v>0</v>
          </cell>
          <cell r="BC584">
            <v>0</v>
          </cell>
          <cell r="BD584">
            <v>1.1999999999999997</v>
          </cell>
        </row>
        <row r="585">
          <cell r="A585">
            <v>37886</v>
          </cell>
          <cell r="C585">
            <v>0.5</v>
          </cell>
          <cell r="D585">
            <v>0.75</v>
          </cell>
          <cell r="E585">
            <v>1.6</v>
          </cell>
          <cell r="F585">
            <v>1.8</v>
          </cell>
          <cell r="G585">
            <v>0.6</v>
          </cell>
          <cell r="H585">
            <v>1</v>
          </cell>
          <cell r="I585">
            <v>1.1000000000000001</v>
          </cell>
          <cell r="J585">
            <v>1.3</v>
          </cell>
          <cell r="K585">
            <v>0.7</v>
          </cell>
          <cell r="L585">
            <v>1.1000000000000001</v>
          </cell>
          <cell r="M585">
            <v>0.9</v>
          </cell>
          <cell r="N585">
            <v>1.3</v>
          </cell>
          <cell r="O585">
            <v>0.9</v>
          </cell>
          <cell r="P585">
            <v>1.3</v>
          </cell>
          <cell r="Q585">
            <v>1.1000000000000001</v>
          </cell>
          <cell r="R585">
            <v>1.5</v>
          </cell>
          <cell r="S585">
            <v>1</v>
          </cell>
          <cell r="T585">
            <v>1.4</v>
          </cell>
          <cell r="U585">
            <v>1.2</v>
          </cell>
          <cell r="V585">
            <v>1.6</v>
          </cell>
          <cell r="W585">
            <v>1.3</v>
          </cell>
          <cell r="X585">
            <v>1.7</v>
          </cell>
          <cell r="Y585">
            <v>1.5</v>
          </cell>
          <cell r="Z585">
            <v>1.9</v>
          </cell>
          <cell r="AA585">
            <v>1.8</v>
          </cell>
          <cell r="AB585">
            <v>2.2000000000000002</v>
          </cell>
          <cell r="AC585">
            <v>2</v>
          </cell>
          <cell r="AD585">
            <v>2.4</v>
          </cell>
          <cell r="AE585">
            <v>1.05</v>
          </cell>
          <cell r="AF585">
            <v>1.2749999999999999</v>
          </cell>
          <cell r="AG585">
            <v>0.85000000000000009</v>
          </cell>
          <cell r="AH585">
            <v>1.1499999999999999</v>
          </cell>
          <cell r="AI585">
            <v>0.8</v>
          </cell>
          <cell r="AJ585">
            <v>1.2000000000000002</v>
          </cell>
          <cell r="AK585">
            <v>1</v>
          </cell>
          <cell r="AL585">
            <v>1.4</v>
          </cell>
          <cell r="AM585">
            <v>1.1000000000000001</v>
          </cell>
          <cell r="AN585">
            <v>1.5</v>
          </cell>
          <cell r="AO585">
            <v>1.4</v>
          </cell>
          <cell r="AP585">
            <v>1.7999999999999998</v>
          </cell>
          <cell r="AQ585">
            <v>1.9</v>
          </cell>
          <cell r="AR585">
            <v>2.2999999999999998</v>
          </cell>
          <cell r="AS585">
            <v>1.1625000000000001</v>
          </cell>
          <cell r="AT585">
            <v>1</v>
          </cell>
          <cell r="AU585">
            <v>1</v>
          </cell>
          <cell r="AV585">
            <v>1.2</v>
          </cell>
          <cell r="AW585">
            <v>1.3</v>
          </cell>
          <cell r="AX585">
            <v>1.5999999999999999</v>
          </cell>
          <cell r="AY585">
            <v>2.0999999999999996</v>
          </cell>
          <cell r="AZ585">
            <v>0.58750000000000013</v>
          </cell>
          <cell r="BA585">
            <v>0</v>
          </cell>
          <cell r="BB585">
            <v>-0.10000000000000009</v>
          </cell>
          <cell r="BC585">
            <v>0</v>
          </cell>
          <cell r="BD585">
            <v>1.0999999999999996</v>
          </cell>
        </row>
        <row r="586">
          <cell r="A586">
            <v>37887</v>
          </cell>
          <cell r="C586">
            <v>1</v>
          </cell>
          <cell r="D586">
            <v>1.2</v>
          </cell>
          <cell r="E586">
            <v>1.4</v>
          </cell>
          <cell r="F586">
            <v>1.7</v>
          </cell>
          <cell r="G586">
            <v>0.9</v>
          </cell>
          <cell r="H586">
            <v>1.3</v>
          </cell>
          <cell r="I586">
            <v>1.1000000000000001</v>
          </cell>
          <cell r="J586">
            <v>1.5</v>
          </cell>
          <cell r="K586">
            <v>0.9</v>
          </cell>
          <cell r="L586">
            <v>1.3</v>
          </cell>
          <cell r="M586">
            <v>1.1000000000000001</v>
          </cell>
          <cell r="N586">
            <v>1.5</v>
          </cell>
          <cell r="O586">
            <v>1</v>
          </cell>
          <cell r="P586">
            <v>1.4</v>
          </cell>
          <cell r="Q586">
            <v>1.2</v>
          </cell>
          <cell r="R586">
            <v>1.6</v>
          </cell>
          <cell r="S586">
            <v>1.1000000000000001</v>
          </cell>
          <cell r="T586">
            <v>1.5</v>
          </cell>
          <cell r="U586">
            <v>1.3</v>
          </cell>
          <cell r="V586">
            <v>1.7</v>
          </cell>
          <cell r="W586">
            <v>1.3</v>
          </cell>
          <cell r="X586">
            <v>1.7</v>
          </cell>
          <cell r="Y586">
            <v>1.5</v>
          </cell>
          <cell r="Z586">
            <v>1.9</v>
          </cell>
          <cell r="AA586">
            <v>1.8</v>
          </cell>
          <cell r="AB586">
            <v>2.2000000000000002</v>
          </cell>
          <cell r="AC586">
            <v>2</v>
          </cell>
          <cell r="AD586">
            <v>2.4</v>
          </cell>
          <cell r="AE586">
            <v>1.2</v>
          </cell>
          <cell r="AF586">
            <v>1.45</v>
          </cell>
          <cell r="AG586">
            <v>1</v>
          </cell>
          <cell r="AH586">
            <v>1.4</v>
          </cell>
          <cell r="AI586">
            <v>1</v>
          </cell>
          <cell r="AJ586">
            <v>1.4</v>
          </cell>
          <cell r="AK586">
            <v>1.1000000000000001</v>
          </cell>
          <cell r="AL586">
            <v>1.5</v>
          </cell>
          <cell r="AM586">
            <v>1.2000000000000002</v>
          </cell>
          <cell r="AN586">
            <v>1.6</v>
          </cell>
          <cell r="AO586">
            <v>1.4</v>
          </cell>
          <cell r="AP586">
            <v>1.7999999999999998</v>
          </cell>
          <cell r="AQ586">
            <v>1.9</v>
          </cell>
          <cell r="AR586">
            <v>2.2999999999999998</v>
          </cell>
          <cell r="AS586">
            <v>1.325</v>
          </cell>
          <cell r="AT586">
            <v>1.2</v>
          </cell>
          <cell r="AU586">
            <v>1.2</v>
          </cell>
          <cell r="AV586">
            <v>1.3</v>
          </cell>
          <cell r="AW586">
            <v>1.4000000000000001</v>
          </cell>
          <cell r="AX586">
            <v>1.5999999999999999</v>
          </cell>
          <cell r="AY586">
            <v>2.0999999999999996</v>
          </cell>
          <cell r="AZ586">
            <v>0.16249999999999987</v>
          </cell>
          <cell r="BA586">
            <v>0.10000000000000009</v>
          </cell>
          <cell r="BB586">
            <v>0</v>
          </cell>
          <cell r="BC586">
            <v>0</v>
          </cell>
          <cell r="BD586">
            <v>0.89999999999999969</v>
          </cell>
        </row>
        <row r="587">
          <cell r="A587">
            <v>37888</v>
          </cell>
          <cell r="C587">
            <v>0.5</v>
          </cell>
          <cell r="D587">
            <v>0.75</v>
          </cell>
          <cell r="E587">
            <v>1</v>
          </cell>
          <cell r="F587">
            <v>1.25</v>
          </cell>
          <cell r="G587">
            <v>0.6</v>
          </cell>
          <cell r="H587">
            <v>0.9</v>
          </cell>
          <cell r="I587">
            <v>0.8</v>
          </cell>
          <cell r="J587">
            <v>1</v>
          </cell>
          <cell r="K587">
            <v>0.6</v>
          </cell>
          <cell r="L587">
            <v>0.9</v>
          </cell>
          <cell r="M587">
            <v>0.7</v>
          </cell>
          <cell r="N587">
            <v>1.1000000000000001</v>
          </cell>
          <cell r="O587">
            <v>0.7</v>
          </cell>
          <cell r="P587">
            <v>1</v>
          </cell>
          <cell r="Q587">
            <v>0.8</v>
          </cell>
          <cell r="R587">
            <v>1.1000000000000001</v>
          </cell>
          <cell r="S587">
            <v>1.1000000000000001</v>
          </cell>
          <cell r="T587">
            <v>1.4</v>
          </cell>
          <cell r="U587">
            <v>1.25</v>
          </cell>
          <cell r="V587">
            <v>1.6</v>
          </cell>
          <cell r="W587">
            <v>1.3</v>
          </cell>
          <cell r="X587">
            <v>1.6</v>
          </cell>
          <cell r="Y587">
            <v>1.4</v>
          </cell>
          <cell r="Z587">
            <v>1.7</v>
          </cell>
          <cell r="AA587">
            <v>1.7</v>
          </cell>
          <cell r="AB587">
            <v>1.9</v>
          </cell>
          <cell r="AC587">
            <v>1.8</v>
          </cell>
          <cell r="AD587">
            <v>2</v>
          </cell>
          <cell r="AE587">
            <v>0.75</v>
          </cell>
          <cell r="AF587">
            <v>1</v>
          </cell>
          <cell r="AG587">
            <v>0.7</v>
          </cell>
          <cell r="AH587">
            <v>0.95</v>
          </cell>
          <cell r="AI587">
            <v>0.64999999999999991</v>
          </cell>
          <cell r="AJ587">
            <v>1</v>
          </cell>
          <cell r="AK587">
            <v>0.75</v>
          </cell>
          <cell r="AL587">
            <v>1.05</v>
          </cell>
          <cell r="AM587">
            <v>1.175</v>
          </cell>
          <cell r="AN587">
            <v>1.5</v>
          </cell>
          <cell r="AO587">
            <v>1.35</v>
          </cell>
          <cell r="AP587">
            <v>1.65</v>
          </cell>
          <cell r="AQ587">
            <v>1.75</v>
          </cell>
          <cell r="AR587">
            <v>1.95</v>
          </cell>
          <cell r="AS587">
            <v>0.875</v>
          </cell>
          <cell r="AT587">
            <v>0.82499999999999996</v>
          </cell>
          <cell r="AU587">
            <v>0.82499999999999996</v>
          </cell>
          <cell r="AV587">
            <v>0.9</v>
          </cell>
          <cell r="AW587">
            <v>1.3374999999999999</v>
          </cell>
          <cell r="AX587">
            <v>1.5</v>
          </cell>
          <cell r="AY587">
            <v>1.85</v>
          </cell>
          <cell r="AZ587">
            <v>-0.44999999999999996</v>
          </cell>
          <cell r="BA587">
            <v>-6.2500000000000222E-2</v>
          </cell>
          <cell r="BB587">
            <v>-9.9999999999999867E-2</v>
          </cell>
          <cell r="BC587">
            <v>-0.24999999999999956</v>
          </cell>
          <cell r="BD587">
            <v>1.0250000000000001</v>
          </cell>
        </row>
        <row r="588">
          <cell r="A588">
            <v>37889</v>
          </cell>
          <cell r="C588">
            <v>0.4</v>
          </cell>
          <cell r="D588">
            <v>0.6</v>
          </cell>
          <cell r="E588">
            <v>0.75</v>
          </cell>
          <cell r="F588">
            <v>1</v>
          </cell>
          <cell r="G588">
            <v>0.5</v>
          </cell>
          <cell r="H588">
            <v>0.8</v>
          </cell>
          <cell r="I588">
            <v>0.7</v>
          </cell>
          <cell r="J588">
            <v>0.9</v>
          </cell>
          <cell r="K588">
            <v>0.8</v>
          </cell>
          <cell r="L588">
            <v>0.9</v>
          </cell>
          <cell r="M588">
            <v>0.7</v>
          </cell>
          <cell r="N588">
            <v>1.1000000000000001</v>
          </cell>
          <cell r="O588">
            <v>0.8</v>
          </cell>
          <cell r="P588">
            <v>1.1000000000000001</v>
          </cell>
          <cell r="Q588">
            <v>0.9</v>
          </cell>
          <cell r="R588">
            <v>1.25</v>
          </cell>
          <cell r="S588">
            <v>1.1499999999999999</v>
          </cell>
          <cell r="T588">
            <v>1.4</v>
          </cell>
          <cell r="U588">
            <v>1.25</v>
          </cell>
          <cell r="V588">
            <v>1.6</v>
          </cell>
          <cell r="W588">
            <v>1.35</v>
          </cell>
          <cell r="X588">
            <v>1.7</v>
          </cell>
          <cell r="Y588">
            <v>1.45</v>
          </cell>
          <cell r="Z588">
            <v>1.8</v>
          </cell>
          <cell r="AA588">
            <v>1.7</v>
          </cell>
          <cell r="AB588">
            <v>2</v>
          </cell>
          <cell r="AC588">
            <v>1.8</v>
          </cell>
          <cell r="AD588">
            <v>2.1</v>
          </cell>
          <cell r="AE588">
            <v>0.57499999999999996</v>
          </cell>
          <cell r="AF588">
            <v>0.8</v>
          </cell>
          <cell r="AG588">
            <v>0.6</v>
          </cell>
          <cell r="AH588">
            <v>0.85000000000000009</v>
          </cell>
          <cell r="AI588">
            <v>0.75</v>
          </cell>
          <cell r="AJ588">
            <v>1</v>
          </cell>
          <cell r="AK588">
            <v>0.85000000000000009</v>
          </cell>
          <cell r="AL588">
            <v>1.175</v>
          </cell>
          <cell r="AM588">
            <v>1.2</v>
          </cell>
          <cell r="AN588">
            <v>1.5</v>
          </cell>
          <cell r="AO588">
            <v>1.4</v>
          </cell>
          <cell r="AP588">
            <v>1.75</v>
          </cell>
          <cell r="AQ588">
            <v>1.75</v>
          </cell>
          <cell r="AR588">
            <v>2.0499999999999998</v>
          </cell>
          <cell r="AS588">
            <v>0.6875</v>
          </cell>
          <cell r="AT588">
            <v>0.72500000000000009</v>
          </cell>
          <cell r="AU588">
            <v>0.875</v>
          </cell>
          <cell r="AV588">
            <v>1.0125000000000002</v>
          </cell>
          <cell r="AW588">
            <v>1.35</v>
          </cell>
          <cell r="AX588">
            <v>1.575</v>
          </cell>
          <cell r="AY588">
            <v>1.9</v>
          </cell>
          <cell r="AZ588">
            <v>-0.1875</v>
          </cell>
          <cell r="BA588">
            <v>1.2500000000000178E-2</v>
          </cell>
          <cell r="BB588">
            <v>7.4999999999999956E-2</v>
          </cell>
          <cell r="BC588">
            <v>4.9999999999999822E-2</v>
          </cell>
          <cell r="BD588">
            <v>1.0249999999999999</v>
          </cell>
        </row>
        <row r="589">
          <cell r="A589">
            <v>37890</v>
          </cell>
          <cell r="C589">
            <v>0.4</v>
          </cell>
          <cell r="D589">
            <v>0.6</v>
          </cell>
          <cell r="E589">
            <v>0.75</v>
          </cell>
          <cell r="F589">
            <v>1</v>
          </cell>
          <cell r="G589">
            <v>0.5</v>
          </cell>
          <cell r="H589">
            <v>0.8</v>
          </cell>
          <cell r="I589">
            <v>0.7</v>
          </cell>
          <cell r="J589">
            <v>0.9</v>
          </cell>
          <cell r="K589">
            <v>0.8</v>
          </cell>
          <cell r="L589">
            <v>0.9</v>
          </cell>
          <cell r="M589">
            <v>0.7</v>
          </cell>
          <cell r="N589">
            <v>0.9</v>
          </cell>
          <cell r="O589">
            <v>0.8</v>
          </cell>
          <cell r="P589">
            <v>1.1000000000000001</v>
          </cell>
          <cell r="Q589">
            <v>0.9</v>
          </cell>
          <cell r="R589">
            <v>1.25</v>
          </cell>
          <cell r="S589">
            <v>1.1499999999999999</v>
          </cell>
          <cell r="T589">
            <v>1.4</v>
          </cell>
          <cell r="U589">
            <v>1.25</v>
          </cell>
          <cell r="V589">
            <v>1.6</v>
          </cell>
          <cell r="W589">
            <v>1.35</v>
          </cell>
          <cell r="X589">
            <v>1.7</v>
          </cell>
          <cell r="Y589">
            <v>1.45</v>
          </cell>
          <cell r="Z589">
            <v>1.8</v>
          </cell>
          <cell r="AA589">
            <v>1.7</v>
          </cell>
          <cell r="AB589">
            <v>2</v>
          </cell>
          <cell r="AC589">
            <v>1.8</v>
          </cell>
          <cell r="AD589">
            <v>2.1</v>
          </cell>
          <cell r="AE589">
            <v>0.57499999999999996</v>
          </cell>
          <cell r="AF589">
            <v>0.8</v>
          </cell>
          <cell r="AG589">
            <v>0.6</v>
          </cell>
          <cell r="AH589">
            <v>0.85000000000000009</v>
          </cell>
          <cell r="AI589">
            <v>0.75</v>
          </cell>
          <cell r="AJ589">
            <v>0.9</v>
          </cell>
          <cell r="AK589">
            <v>0.85000000000000009</v>
          </cell>
          <cell r="AL589">
            <v>1.175</v>
          </cell>
          <cell r="AM589">
            <v>1.2</v>
          </cell>
          <cell r="AN589">
            <v>1.5</v>
          </cell>
          <cell r="AO589">
            <v>1.4</v>
          </cell>
          <cell r="AP589">
            <v>1.75</v>
          </cell>
          <cell r="AQ589">
            <v>1.75</v>
          </cell>
          <cell r="AR589">
            <v>2.0499999999999998</v>
          </cell>
          <cell r="AS589">
            <v>0.6875</v>
          </cell>
          <cell r="AT589">
            <v>0.72500000000000009</v>
          </cell>
          <cell r="AU589">
            <v>0.82499999999999996</v>
          </cell>
          <cell r="AV589">
            <v>1.0125000000000002</v>
          </cell>
          <cell r="AW589">
            <v>1.35</v>
          </cell>
          <cell r="AX589">
            <v>1.575</v>
          </cell>
          <cell r="AY589">
            <v>1.9</v>
          </cell>
          <cell r="AZ589">
            <v>0</v>
          </cell>
          <cell r="BA589">
            <v>0</v>
          </cell>
          <cell r="BB589">
            <v>0</v>
          </cell>
          <cell r="BC589">
            <v>0</v>
          </cell>
          <cell r="BD589">
            <v>1.075</v>
          </cell>
        </row>
        <row r="590">
          <cell r="A590">
            <v>37891</v>
          </cell>
          <cell r="C590">
            <v>0.2</v>
          </cell>
          <cell r="D590">
            <v>0.4</v>
          </cell>
          <cell r="E590">
            <v>0.6</v>
          </cell>
          <cell r="F590">
            <v>0.9</v>
          </cell>
          <cell r="G590">
            <v>0.5</v>
          </cell>
          <cell r="H590">
            <v>0.9</v>
          </cell>
          <cell r="I590">
            <v>0.6</v>
          </cell>
          <cell r="J590">
            <v>1</v>
          </cell>
          <cell r="K590">
            <v>0.6</v>
          </cell>
          <cell r="L590">
            <v>1</v>
          </cell>
          <cell r="M590">
            <v>0.7</v>
          </cell>
          <cell r="N590">
            <v>1.2</v>
          </cell>
          <cell r="O590">
            <v>1</v>
          </cell>
          <cell r="P590">
            <v>1.3</v>
          </cell>
          <cell r="Q590">
            <v>1.1000000000000001</v>
          </cell>
          <cell r="R590">
            <v>1.4</v>
          </cell>
          <cell r="S590">
            <v>1.2</v>
          </cell>
          <cell r="T590">
            <v>1.5</v>
          </cell>
          <cell r="U590">
            <v>1.35</v>
          </cell>
          <cell r="V590">
            <v>1.7</v>
          </cell>
          <cell r="W590">
            <v>1.35</v>
          </cell>
          <cell r="X590">
            <v>1.7</v>
          </cell>
          <cell r="Y590">
            <v>1.45</v>
          </cell>
          <cell r="Z590">
            <v>1.8</v>
          </cell>
          <cell r="AA590">
            <v>1.7</v>
          </cell>
          <cell r="AB590">
            <v>2</v>
          </cell>
          <cell r="AC590">
            <v>1.8</v>
          </cell>
          <cell r="AD590">
            <v>2.1</v>
          </cell>
          <cell r="AE590">
            <v>0.4</v>
          </cell>
          <cell r="AF590">
            <v>0.65</v>
          </cell>
          <cell r="AG590">
            <v>0.55000000000000004</v>
          </cell>
          <cell r="AH590">
            <v>0.95</v>
          </cell>
          <cell r="AI590">
            <v>0.64999999999999991</v>
          </cell>
          <cell r="AJ590">
            <v>1.1000000000000001</v>
          </cell>
          <cell r="AK590">
            <v>1.05</v>
          </cell>
          <cell r="AL590">
            <v>1.35</v>
          </cell>
          <cell r="AM590">
            <v>1.2749999999999999</v>
          </cell>
          <cell r="AN590">
            <v>1.6</v>
          </cell>
          <cell r="AO590">
            <v>1.4</v>
          </cell>
          <cell r="AP590">
            <v>1.75</v>
          </cell>
          <cell r="AQ590">
            <v>1.75</v>
          </cell>
          <cell r="AR590">
            <v>2.0499999999999998</v>
          </cell>
          <cell r="AS590">
            <v>0.52500000000000002</v>
          </cell>
          <cell r="AT590">
            <v>0.75</v>
          </cell>
          <cell r="AU590">
            <v>0.875</v>
          </cell>
          <cell r="AV590">
            <v>1.2000000000000002</v>
          </cell>
          <cell r="AW590">
            <v>1.4375</v>
          </cell>
          <cell r="AX590">
            <v>1.575</v>
          </cell>
          <cell r="AY590">
            <v>1.9</v>
          </cell>
          <cell r="AZ590">
            <v>-0.16249999999999998</v>
          </cell>
          <cell r="BA590">
            <v>8.7499999999999911E-2</v>
          </cell>
          <cell r="BB590">
            <v>0</v>
          </cell>
          <cell r="BC590">
            <v>0</v>
          </cell>
          <cell r="BD590">
            <v>1.0249999999999999</v>
          </cell>
        </row>
        <row r="591">
          <cell r="A591">
            <v>37893</v>
          </cell>
          <cell r="C591">
            <v>0.3</v>
          </cell>
          <cell r="D591">
            <v>0.5</v>
          </cell>
          <cell r="E591">
            <v>0.6</v>
          </cell>
          <cell r="F591">
            <v>0.8</v>
          </cell>
          <cell r="G591">
            <v>0.5</v>
          </cell>
          <cell r="H591">
            <v>0.9</v>
          </cell>
          <cell r="I591">
            <v>0.6</v>
          </cell>
          <cell r="J591">
            <v>1</v>
          </cell>
          <cell r="K591">
            <v>0.9</v>
          </cell>
          <cell r="L591">
            <v>1.3</v>
          </cell>
          <cell r="M591">
            <v>1.1000000000000001</v>
          </cell>
          <cell r="N591">
            <v>1.5</v>
          </cell>
          <cell r="O591">
            <v>1.2</v>
          </cell>
          <cell r="P591">
            <v>1.6</v>
          </cell>
          <cell r="Q591">
            <v>1.4</v>
          </cell>
          <cell r="R591">
            <v>1.8</v>
          </cell>
          <cell r="S591">
            <v>1.2</v>
          </cell>
          <cell r="T591">
            <v>1.5</v>
          </cell>
          <cell r="U591">
            <v>1.35</v>
          </cell>
          <cell r="V591">
            <v>1.7</v>
          </cell>
          <cell r="W591">
            <v>1.5</v>
          </cell>
          <cell r="X591">
            <v>1.9</v>
          </cell>
          <cell r="Y591">
            <v>1.7</v>
          </cell>
          <cell r="Z591">
            <v>2.1</v>
          </cell>
          <cell r="AA591">
            <v>1.9</v>
          </cell>
          <cell r="AB591">
            <v>2.2999999999999998</v>
          </cell>
          <cell r="AC591">
            <v>2.1</v>
          </cell>
          <cell r="AD591">
            <v>2.5</v>
          </cell>
          <cell r="AE591">
            <v>0.44999999999999996</v>
          </cell>
          <cell r="AF591">
            <v>0.65</v>
          </cell>
          <cell r="AG591">
            <v>0.55000000000000004</v>
          </cell>
          <cell r="AH591">
            <v>0.95</v>
          </cell>
          <cell r="AI591">
            <v>1</v>
          </cell>
          <cell r="AJ591">
            <v>1.4</v>
          </cell>
          <cell r="AK591">
            <v>1.2999999999999998</v>
          </cell>
          <cell r="AL591">
            <v>1.7000000000000002</v>
          </cell>
          <cell r="AM591">
            <v>1.2749999999999999</v>
          </cell>
          <cell r="AN591">
            <v>1.6</v>
          </cell>
          <cell r="AO591">
            <v>1.6</v>
          </cell>
          <cell r="AP591">
            <v>2</v>
          </cell>
          <cell r="AQ591">
            <v>2</v>
          </cell>
          <cell r="AR591">
            <v>2.4</v>
          </cell>
          <cell r="AS591">
            <v>0.55000000000000004</v>
          </cell>
          <cell r="AT591">
            <v>0.75</v>
          </cell>
          <cell r="AU591">
            <v>1.2</v>
          </cell>
          <cell r="AV591">
            <v>1.5</v>
          </cell>
          <cell r="AW591">
            <v>1.4375</v>
          </cell>
          <cell r="AX591">
            <v>1.8</v>
          </cell>
          <cell r="AY591">
            <v>2.2000000000000002</v>
          </cell>
          <cell r="AZ591">
            <v>2.5000000000000022E-2</v>
          </cell>
          <cell r="BA591">
            <v>0</v>
          </cell>
          <cell r="BB591">
            <v>0.22500000000000009</v>
          </cell>
          <cell r="BC591">
            <v>0.30000000000000027</v>
          </cell>
          <cell r="BD591">
            <v>1.0000000000000002</v>
          </cell>
        </row>
        <row r="592">
          <cell r="A592">
            <v>37894</v>
          </cell>
          <cell r="C592">
            <v>0.4</v>
          </cell>
          <cell r="D592">
            <v>0.8</v>
          </cell>
          <cell r="E592">
            <v>2</v>
          </cell>
          <cell r="F592">
            <v>2.2000000000000002</v>
          </cell>
          <cell r="G592">
            <v>0.5</v>
          </cell>
          <cell r="H592">
            <v>1</v>
          </cell>
          <cell r="I592">
            <v>1.2</v>
          </cell>
          <cell r="J592">
            <v>1.5</v>
          </cell>
          <cell r="K592">
            <v>1</v>
          </cell>
          <cell r="L592">
            <v>1.4</v>
          </cell>
          <cell r="M592">
            <v>1.2</v>
          </cell>
          <cell r="N592">
            <v>1.6</v>
          </cell>
          <cell r="O592">
            <v>1.3</v>
          </cell>
          <cell r="P592">
            <v>1.7</v>
          </cell>
          <cell r="Q592">
            <v>1.5</v>
          </cell>
          <cell r="R592">
            <v>1.9</v>
          </cell>
          <cell r="S592">
            <v>1.3</v>
          </cell>
          <cell r="T592">
            <v>1.7</v>
          </cell>
          <cell r="U592">
            <v>1.5</v>
          </cell>
          <cell r="V592">
            <v>1.9</v>
          </cell>
          <cell r="W592">
            <v>1.6</v>
          </cell>
          <cell r="X592">
            <v>2</v>
          </cell>
          <cell r="Y592">
            <v>1.8</v>
          </cell>
          <cell r="Z592">
            <v>2.2000000000000002</v>
          </cell>
          <cell r="AA592">
            <v>2.2000000000000002</v>
          </cell>
          <cell r="AB592">
            <v>2.6</v>
          </cell>
          <cell r="AC592">
            <v>2.4</v>
          </cell>
          <cell r="AD592">
            <v>2.8</v>
          </cell>
          <cell r="AE592">
            <v>1.2</v>
          </cell>
          <cell r="AF592">
            <v>1.5</v>
          </cell>
          <cell r="AG592">
            <v>0.85</v>
          </cell>
          <cell r="AH592">
            <v>1.25</v>
          </cell>
          <cell r="AI592">
            <v>1.1000000000000001</v>
          </cell>
          <cell r="AJ592">
            <v>1.5</v>
          </cell>
          <cell r="AK592">
            <v>1.4</v>
          </cell>
          <cell r="AL592">
            <v>1.7999999999999998</v>
          </cell>
          <cell r="AM592">
            <v>1.4</v>
          </cell>
          <cell r="AN592">
            <v>1.7999999999999998</v>
          </cell>
          <cell r="AO592">
            <v>1.7000000000000002</v>
          </cell>
          <cell r="AP592">
            <v>2.1</v>
          </cell>
          <cell r="AQ592">
            <v>2.2999999999999998</v>
          </cell>
          <cell r="AR592">
            <v>2.7</v>
          </cell>
          <cell r="AS592">
            <v>1.35</v>
          </cell>
          <cell r="AT592">
            <v>1.05</v>
          </cell>
          <cell r="AU592">
            <v>1.3</v>
          </cell>
          <cell r="AV592">
            <v>1.5999999999999999</v>
          </cell>
          <cell r="AW592">
            <v>1.5999999999999999</v>
          </cell>
          <cell r="AX592">
            <v>1.9000000000000001</v>
          </cell>
          <cell r="AY592">
            <v>2.5</v>
          </cell>
          <cell r="AZ592">
            <v>0.8</v>
          </cell>
          <cell r="BA592">
            <v>0.16249999999999987</v>
          </cell>
          <cell r="BB592">
            <v>0.10000000000000009</v>
          </cell>
          <cell r="BC592">
            <v>0.29999999999999982</v>
          </cell>
          <cell r="BD592">
            <v>1.2</v>
          </cell>
        </row>
        <row r="593">
          <cell r="A593">
            <v>37895</v>
          </cell>
          <cell r="C593">
            <v>1</v>
          </cell>
          <cell r="D593">
            <v>1.4</v>
          </cell>
          <cell r="E593">
            <v>1.5</v>
          </cell>
          <cell r="F593">
            <v>1.8</v>
          </cell>
          <cell r="G593">
            <v>0.75</v>
          </cell>
          <cell r="H593">
            <v>1.25</v>
          </cell>
          <cell r="I593">
            <v>1</v>
          </cell>
          <cell r="J593">
            <v>1.5</v>
          </cell>
          <cell r="K593">
            <v>0.9</v>
          </cell>
          <cell r="L593">
            <v>1.3</v>
          </cell>
          <cell r="M593">
            <v>1.1000000000000001</v>
          </cell>
          <cell r="N593">
            <v>1.5</v>
          </cell>
          <cell r="O593">
            <v>1.1000000000000001</v>
          </cell>
          <cell r="P593">
            <v>1.5</v>
          </cell>
          <cell r="Q593">
            <v>1.3</v>
          </cell>
          <cell r="R593">
            <v>1.7</v>
          </cell>
          <cell r="S593">
            <v>1.2</v>
          </cell>
          <cell r="T593">
            <v>1.6</v>
          </cell>
          <cell r="U593">
            <v>1.4</v>
          </cell>
          <cell r="V593">
            <v>1.8</v>
          </cell>
          <cell r="W593">
            <v>1.5</v>
          </cell>
          <cell r="X593">
            <v>1.9</v>
          </cell>
          <cell r="Y593">
            <v>1.7</v>
          </cell>
          <cell r="Z593">
            <v>2.1</v>
          </cell>
          <cell r="AA593">
            <v>2.1</v>
          </cell>
          <cell r="AB593">
            <v>2.5</v>
          </cell>
          <cell r="AC593">
            <v>2.2999999999999998</v>
          </cell>
          <cell r="AD593">
            <v>2.7</v>
          </cell>
          <cell r="AE593">
            <v>1.25</v>
          </cell>
          <cell r="AF593">
            <v>1.6</v>
          </cell>
          <cell r="AG593">
            <v>0.875</v>
          </cell>
          <cell r="AH593">
            <v>1.375</v>
          </cell>
          <cell r="AI593">
            <v>1</v>
          </cell>
          <cell r="AJ593">
            <v>1.4</v>
          </cell>
          <cell r="AK593">
            <v>1.2000000000000002</v>
          </cell>
          <cell r="AL593">
            <v>1.6</v>
          </cell>
          <cell r="AM593">
            <v>1.2999999999999998</v>
          </cell>
          <cell r="AN593">
            <v>1.7000000000000002</v>
          </cell>
          <cell r="AO593">
            <v>1.6</v>
          </cell>
          <cell r="AP593">
            <v>2</v>
          </cell>
          <cell r="AQ593">
            <v>2.2000000000000002</v>
          </cell>
          <cell r="AR593">
            <v>2.6</v>
          </cell>
          <cell r="AS593">
            <v>1.425</v>
          </cell>
          <cell r="AT593">
            <v>1.125</v>
          </cell>
          <cell r="AU593">
            <v>1.2</v>
          </cell>
          <cell r="AV593">
            <v>1.4000000000000001</v>
          </cell>
          <cell r="AW593">
            <v>1.5</v>
          </cell>
          <cell r="AX593">
            <v>1.8</v>
          </cell>
          <cell r="AY593">
            <v>2.4000000000000004</v>
          </cell>
          <cell r="AZ593">
            <v>7.4999999999999956E-2</v>
          </cell>
          <cell r="BA593">
            <v>-9.9999999999999867E-2</v>
          </cell>
          <cell r="BB593">
            <v>-0.10000000000000009</v>
          </cell>
          <cell r="BC593">
            <v>-9.9999999999999645E-2</v>
          </cell>
          <cell r="BD593">
            <v>1.2000000000000004</v>
          </cell>
        </row>
        <row r="594">
          <cell r="A594">
            <v>37896</v>
          </cell>
          <cell r="C594">
            <v>0.4</v>
          </cell>
          <cell r="D594">
            <v>0.7</v>
          </cell>
          <cell r="E594">
            <v>2.5</v>
          </cell>
          <cell r="F594">
            <v>3</v>
          </cell>
          <cell r="G594">
            <v>0.5</v>
          </cell>
          <cell r="H594">
            <v>1</v>
          </cell>
          <cell r="I594">
            <v>0.75</v>
          </cell>
          <cell r="J594">
            <v>1.25</v>
          </cell>
          <cell r="K594">
            <v>0.9</v>
          </cell>
          <cell r="L594">
            <v>1.3</v>
          </cell>
          <cell r="M594">
            <v>1.1000000000000001</v>
          </cell>
          <cell r="N594">
            <v>1.5</v>
          </cell>
          <cell r="O594">
            <v>1.1000000000000001</v>
          </cell>
          <cell r="P594">
            <v>1.5</v>
          </cell>
          <cell r="Q594">
            <v>1.3</v>
          </cell>
          <cell r="R594">
            <v>1.7</v>
          </cell>
          <cell r="S594">
            <v>1.2</v>
          </cell>
          <cell r="T594">
            <v>1.6</v>
          </cell>
          <cell r="U594">
            <v>1.4</v>
          </cell>
          <cell r="V594">
            <v>1.8</v>
          </cell>
          <cell r="W594">
            <v>1.5</v>
          </cell>
          <cell r="X594">
            <v>1.9</v>
          </cell>
          <cell r="Y594">
            <v>1.7</v>
          </cell>
          <cell r="Z594">
            <v>2.1</v>
          </cell>
          <cell r="AA594">
            <v>2.1</v>
          </cell>
          <cell r="AB594">
            <v>2.5</v>
          </cell>
          <cell r="AC594">
            <v>2.2999999999999998</v>
          </cell>
          <cell r="AD594">
            <v>2.7</v>
          </cell>
          <cell r="AE594">
            <v>1.45</v>
          </cell>
          <cell r="AF594">
            <v>1.85</v>
          </cell>
          <cell r="AG594">
            <v>0.625</v>
          </cell>
          <cell r="AH594">
            <v>1.125</v>
          </cell>
          <cell r="AI594">
            <v>1</v>
          </cell>
          <cell r="AJ594">
            <v>1.4</v>
          </cell>
          <cell r="AK594">
            <v>1.2000000000000002</v>
          </cell>
          <cell r="AL594">
            <v>1.6</v>
          </cell>
          <cell r="AM594">
            <v>1.2999999999999998</v>
          </cell>
          <cell r="AN594">
            <v>1.7000000000000002</v>
          </cell>
          <cell r="AO594">
            <v>1.6</v>
          </cell>
          <cell r="AP594">
            <v>2</v>
          </cell>
          <cell r="AQ594">
            <v>2.2000000000000002</v>
          </cell>
          <cell r="AR594">
            <v>2.6</v>
          </cell>
          <cell r="AS594">
            <v>1.65</v>
          </cell>
          <cell r="AT594">
            <v>0.875</v>
          </cell>
          <cell r="AU594">
            <v>1.2</v>
          </cell>
          <cell r="AV594">
            <v>1.4000000000000001</v>
          </cell>
          <cell r="AW594">
            <v>1.5</v>
          </cell>
          <cell r="AX594">
            <v>1.8</v>
          </cell>
          <cell r="AY594">
            <v>2.4000000000000004</v>
          </cell>
          <cell r="AZ594">
            <v>0.22499999999999987</v>
          </cell>
          <cell r="BA594">
            <v>0</v>
          </cell>
          <cell r="BB594">
            <v>0</v>
          </cell>
          <cell r="BC594">
            <v>0</v>
          </cell>
          <cell r="BD594">
            <v>1.2000000000000004</v>
          </cell>
        </row>
        <row r="595">
          <cell r="A595">
            <v>37897</v>
          </cell>
          <cell r="C595">
            <v>1.25</v>
          </cell>
          <cell r="D595">
            <v>2.25</v>
          </cell>
          <cell r="E595">
            <v>7.25</v>
          </cell>
          <cell r="F595">
            <v>7.4</v>
          </cell>
          <cell r="G595">
            <v>1</v>
          </cell>
          <cell r="H595">
            <v>2</v>
          </cell>
          <cell r="I595">
            <v>2.5</v>
          </cell>
          <cell r="J595">
            <v>3.5</v>
          </cell>
          <cell r="K595">
            <v>1</v>
          </cell>
          <cell r="L595">
            <v>1.5</v>
          </cell>
          <cell r="M595">
            <v>2.25</v>
          </cell>
          <cell r="N595">
            <v>2.75</v>
          </cell>
          <cell r="O595">
            <v>1.2</v>
          </cell>
          <cell r="P595">
            <v>1.6</v>
          </cell>
          <cell r="Q595">
            <v>1.4</v>
          </cell>
          <cell r="R595">
            <v>1.8</v>
          </cell>
          <cell r="S595">
            <v>1.3</v>
          </cell>
          <cell r="T595">
            <v>1.7</v>
          </cell>
          <cell r="U595">
            <v>1.5</v>
          </cell>
          <cell r="V595">
            <v>1.9</v>
          </cell>
          <cell r="W595">
            <v>1.5</v>
          </cell>
          <cell r="X595">
            <v>1.9</v>
          </cell>
          <cell r="Y595">
            <v>1.7</v>
          </cell>
          <cell r="Z595">
            <v>2.1</v>
          </cell>
          <cell r="AA595">
            <v>2.1</v>
          </cell>
          <cell r="AB595">
            <v>2.5</v>
          </cell>
          <cell r="AC595">
            <v>2.2999999999999998</v>
          </cell>
          <cell r="AD595">
            <v>2.7</v>
          </cell>
          <cell r="AE595">
            <v>4.25</v>
          </cell>
          <cell r="AF595">
            <v>4.8250000000000002</v>
          </cell>
          <cell r="AG595">
            <v>1.75</v>
          </cell>
          <cell r="AH595">
            <v>2.75</v>
          </cell>
          <cell r="AI595">
            <v>1.625</v>
          </cell>
          <cell r="AJ595">
            <v>2.125</v>
          </cell>
          <cell r="AK595">
            <v>1.2999999999999998</v>
          </cell>
          <cell r="AL595">
            <v>1.7000000000000002</v>
          </cell>
          <cell r="AM595">
            <v>1.4</v>
          </cell>
          <cell r="AN595">
            <v>1.7999999999999998</v>
          </cell>
          <cell r="AO595">
            <v>1.6</v>
          </cell>
          <cell r="AP595">
            <v>2</v>
          </cell>
          <cell r="AQ595">
            <v>2.2000000000000002</v>
          </cell>
          <cell r="AR595">
            <v>2.6</v>
          </cell>
          <cell r="AS595">
            <v>4.5374999999999996</v>
          </cell>
          <cell r="AT595">
            <v>2.25</v>
          </cell>
          <cell r="AU595">
            <v>1.875</v>
          </cell>
          <cell r="AV595">
            <v>1.5</v>
          </cell>
          <cell r="AW595">
            <v>1.5999999999999999</v>
          </cell>
          <cell r="AX595">
            <v>1.8</v>
          </cell>
          <cell r="AY595">
            <v>2.4000000000000004</v>
          </cell>
          <cell r="AZ595">
            <v>2.8874999999999997</v>
          </cell>
          <cell r="BA595">
            <v>9.9999999999999867E-2</v>
          </cell>
          <cell r="BB595">
            <v>0</v>
          </cell>
          <cell r="BC595">
            <v>0</v>
          </cell>
          <cell r="BD595">
            <v>0.52500000000000036</v>
          </cell>
        </row>
        <row r="596">
          <cell r="A596">
            <v>37898</v>
          </cell>
          <cell r="C596">
            <v>0.5</v>
          </cell>
          <cell r="D596">
            <v>0.8</v>
          </cell>
          <cell r="E596">
            <v>1.7</v>
          </cell>
          <cell r="F596">
            <v>2</v>
          </cell>
          <cell r="G596">
            <v>0.5</v>
          </cell>
          <cell r="H596">
            <v>1.25</v>
          </cell>
          <cell r="I596">
            <v>0.75</v>
          </cell>
          <cell r="J596">
            <v>1.5</v>
          </cell>
          <cell r="K596">
            <v>0.8</v>
          </cell>
          <cell r="L596">
            <v>1.2</v>
          </cell>
          <cell r="M596">
            <v>1</v>
          </cell>
          <cell r="N596">
            <v>1.4</v>
          </cell>
          <cell r="O596">
            <v>1.1000000000000001</v>
          </cell>
          <cell r="P596">
            <v>1.5</v>
          </cell>
          <cell r="Q596">
            <v>1.3</v>
          </cell>
          <cell r="R596">
            <v>1.7</v>
          </cell>
          <cell r="S596">
            <v>1.2</v>
          </cell>
          <cell r="T596">
            <v>1.6</v>
          </cell>
          <cell r="U596">
            <v>1.4</v>
          </cell>
          <cell r="V596">
            <v>1.8</v>
          </cell>
          <cell r="W596">
            <v>1.5</v>
          </cell>
          <cell r="X596">
            <v>1.8</v>
          </cell>
          <cell r="Y596">
            <v>1.6</v>
          </cell>
          <cell r="Z596">
            <v>2</v>
          </cell>
          <cell r="AA596">
            <v>2.1</v>
          </cell>
          <cell r="AB596">
            <v>2.5</v>
          </cell>
          <cell r="AC596">
            <v>2.2999999999999998</v>
          </cell>
          <cell r="AD596">
            <v>2.7</v>
          </cell>
          <cell r="AE596">
            <v>1.1000000000000001</v>
          </cell>
          <cell r="AF596">
            <v>1.4</v>
          </cell>
          <cell r="AG596">
            <v>0.625</v>
          </cell>
          <cell r="AH596">
            <v>1.375</v>
          </cell>
          <cell r="AI596">
            <v>0.9</v>
          </cell>
          <cell r="AJ596">
            <v>1.2999999999999998</v>
          </cell>
          <cell r="AK596">
            <v>1.2000000000000002</v>
          </cell>
          <cell r="AL596">
            <v>1.6</v>
          </cell>
          <cell r="AM596">
            <v>1.2999999999999998</v>
          </cell>
          <cell r="AN596">
            <v>1.7000000000000002</v>
          </cell>
          <cell r="AO596">
            <v>1.55</v>
          </cell>
          <cell r="AP596">
            <v>1.9</v>
          </cell>
          <cell r="AQ596">
            <v>2.2000000000000002</v>
          </cell>
          <cell r="AR596">
            <v>2.6</v>
          </cell>
          <cell r="AS596">
            <v>1.25</v>
          </cell>
          <cell r="AT596">
            <v>1</v>
          </cell>
          <cell r="AU596">
            <v>1.0999999999999999</v>
          </cell>
          <cell r="AV596">
            <v>1.4000000000000001</v>
          </cell>
          <cell r="AW596">
            <v>1.5</v>
          </cell>
          <cell r="AX596">
            <v>1.7250000000000001</v>
          </cell>
          <cell r="AY596">
            <v>2.4000000000000004</v>
          </cell>
          <cell r="AZ596">
            <v>-3.2874999999999996</v>
          </cell>
          <cell r="BA596">
            <v>-9.9999999999999867E-2</v>
          </cell>
          <cell r="BB596">
            <v>-7.4999999999999956E-2</v>
          </cell>
          <cell r="BC596">
            <v>0</v>
          </cell>
          <cell r="BD596">
            <v>1.3000000000000005</v>
          </cell>
        </row>
        <row r="597">
          <cell r="A597">
            <v>37899</v>
          </cell>
          <cell r="C597">
            <v>0.5</v>
          </cell>
          <cell r="D597">
            <v>0.8</v>
          </cell>
          <cell r="E597">
            <v>1.7</v>
          </cell>
          <cell r="F597">
            <v>2</v>
          </cell>
          <cell r="G597">
            <v>0.5</v>
          </cell>
          <cell r="H597">
            <v>1.25</v>
          </cell>
          <cell r="I597">
            <v>0.75</v>
          </cell>
          <cell r="J597">
            <v>1.5</v>
          </cell>
          <cell r="K597">
            <v>0.8</v>
          </cell>
          <cell r="L597">
            <v>1.2</v>
          </cell>
          <cell r="M597">
            <v>1</v>
          </cell>
          <cell r="N597">
            <v>1.4</v>
          </cell>
          <cell r="O597">
            <v>1.1000000000000001</v>
          </cell>
          <cell r="P597">
            <v>1.5</v>
          </cell>
          <cell r="Q597">
            <v>1.3</v>
          </cell>
          <cell r="R597">
            <v>1.7</v>
          </cell>
          <cell r="S597">
            <v>1.2</v>
          </cell>
          <cell r="T597">
            <v>1.6</v>
          </cell>
          <cell r="U597">
            <v>1.4</v>
          </cell>
          <cell r="V597">
            <v>1.8</v>
          </cell>
          <cell r="W597">
            <v>1.5</v>
          </cell>
          <cell r="X597">
            <v>1.8</v>
          </cell>
          <cell r="Y597">
            <v>1.6</v>
          </cell>
          <cell r="Z597">
            <v>2</v>
          </cell>
          <cell r="AA597">
            <v>2.1</v>
          </cell>
          <cell r="AB597">
            <v>2.5</v>
          </cell>
          <cell r="AC597">
            <v>2.2999999999999998</v>
          </cell>
          <cell r="AD597">
            <v>2.7</v>
          </cell>
          <cell r="AE597">
            <v>1.1000000000000001</v>
          </cell>
          <cell r="AF597">
            <v>1.4</v>
          </cell>
          <cell r="AG597">
            <v>0.625</v>
          </cell>
          <cell r="AH597">
            <v>1.375</v>
          </cell>
          <cell r="AI597">
            <v>0.9</v>
          </cell>
          <cell r="AJ597">
            <v>1.2999999999999998</v>
          </cell>
          <cell r="AK597">
            <v>1.2000000000000002</v>
          </cell>
          <cell r="AL597">
            <v>1.6</v>
          </cell>
          <cell r="AM597">
            <v>1.2999999999999998</v>
          </cell>
          <cell r="AN597">
            <v>1.7000000000000002</v>
          </cell>
          <cell r="AO597">
            <v>1.55</v>
          </cell>
          <cell r="AP597">
            <v>1.9</v>
          </cell>
          <cell r="AQ597">
            <v>2.2000000000000002</v>
          </cell>
          <cell r="AR597">
            <v>2.6</v>
          </cell>
          <cell r="AS597">
            <v>1.25</v>
          </cell>
          <cell r="AT597">
            <v>1</v>
          </cell>
          <cell r="AU597">
            <v>1.0999999999999999</v>
          </cell>
          <cell r="AV597">
            <v>1.4000000000000001</v>
          </cell>
          <cell r="AW597">
            <v>1.5</v>
          </cell>
          <cell r="AX597">
            <v>1.7250000000000001</v>
          </cell>
          <cell r="AY597">
            <v>2.4000000000000004</v>
          </cell>
          <cell r="AZ597">
            <v>0</v>
          </cell>
          <cell r="BA597">
            <v>0</v>
          </cell>
          <cell r="BB597">
            <v>0</v>
          </cell>
          <cell r="BC597">
            <v>0</v>
          </cell>
          <cell r="BD597">
            <v>1.3000000000000005</v>
          </cell>
        </row>
        <row r="598">
          <cell r="A598">
            <v>37900</v>
          </cell>
          <cell r="C598">
            <v>0.5</v>
          </cell>
          <cell r="D598">
            <v>0.8</v>
          </cell>
          <cell r="E598">
            <v>1.7</v>
          </cell>
          <cell r="F598">
            <v>2</v>
          </cell>
          <cell r="G598">
            <v>0.5</v>
          </cell>
          <cell r="H598">
            <v>1.25</v>
          </cell>
          <cell r="I598">
            <v>0.75</v>
          </cell>
          <cell r="J598">
            <v>1.5</v>
          </cell>
          <cell r="K598">
            <v>0.8</v>
          </cell>
          <cell r="L598">
            <v>1.2</v>
          </cell>
          <cell r="M598">
            <v>1</v>
          </cell>
          <cell r="N598">
            <v>1.4</v>
          </cell>
          <cell r="O598">
            <v>1.1000000000000001</v>
          </cell>
          <cell r="P598">
            <v>1.5</v>
          </cell>
          <cell r="Q598">
            <v>1.3</v>
          </cell>
          <cell r="R598">
            <v>1.7</v>
          </cell>
          <cell r="S598">
            <v>1.2</v>
          </cell>
          <cell r="T598">
            <v>1.6</v>
          </cell>
          <cell r="U598">
            <v>1.4</v>
          </cell>
          <cell r="V598">
            <v>1.8</v>
          </cell>
          <cell r="W598">
            <v>1.5</v>
          </cell>
          <cell r="X598">
            <v>1.8</v>
          </cell>
          <cell r="Y598">
            <v>1.6</v>
          </cell>
          <cell r="Z598">
            <v>2</v>
          </cell>
          <cell r="AA598">
            <v>2.1</v>
          </cell>
          <cell r="AB598">
            <v>2.5</v>
          </cell>
          <cell r="AC598">
            <v>2.2999999999999998</v>
          </cell>
          <cell r="AD598">
            <v>2.7</v>
          </cell>
          <cell r="AE598">
            <v>1.1000000000000001</v>
          </cell>
          <cell r="AF598">
            <v>1.4</v>
          </cell>
          <cell r="AG598">
            <v>0.625</v>
          </cell>
          <cell r="AH598">
            <v>1.375</v>
          </cell>
          <cell r="AI598">
            <v>0.9</v>
          </cell>
          <cell r="AJ598">
            <v>1.2999999999999998</v>
          </cell>
          <cell r="AK598">
            <v>1.2000000000000002</v>
          </cell>
          <cell r="AL598">
            <v>1.6</v>
          </cell>
          <cell r="AM598">
            <v>1.2999999999999998</v>
          </cell>
          <cell r="AN598">
            <v>1.7000000000000002</v>
          </cell>
          <cell r="AO598">
            <v>1.55</v>
          </cell>
          <cell r="AP598">
            <v>1.9</v>
          </cell>
          <cell r="AQ598">
            <v>2.2000000000000002</v>
          </cell>
          <cell r="AR598">
            <v>2.6</v>
          </cell>
          <cell r="AS598">
            <v>1.25</v>
          </cell>
          <cell r="AT598">
            <v>1</v>
          </cell>
          <cell r="AU598">
            <v>1.0999999999999999</v>
          </cell>
          <cell r="AV598">
            <v>1.4000000000000001</v>
          </cell>
          <cell r="AW598">
            <v>1.5</v>
          </cell>
          <cell r="AX598">
            <v>1.7250000000000001</v>
          </cell>
          <cell r="AY598">
            <v>2.4000000000000004</v>
          </cell>
          <cell r="AZ598">
            <v>0</v>
          </cell>
          <cell r="BA598">
            <v>0</v>
          </cell>
          <cell r="BB598">
            <v>0</v>
          </cell>
          <cell r="BC598">
            <v>0</v>
          </cell>
          <cell r="BD598">
            <v>1.3000000000000005</v>
          </cell>
        </row>
        <row r="599">
          <cell r="A599">
            <v>37901</v>
          </cell>
          <cell r="C599">
            <v>0.75</v>
          </cell>
          <cell r="D599">
            <v>0.8</v>
          </cell>
          <cell r="E599">
            <v>2.5</v>
          </cell>
          <cell r="F599">
            <v>2.75</v>
          </cell>
          <cell r="G599">
            <v>1</v>
          </cell>
          <cell r="H599">
            <v>1.75</v>
          </cell>
          <cell r="I599">
            <v>1.75</v>
          </cell>
          <cell r="J599">
            <v>2.25</v>
          </cell>
          <cell r="K599">
            <v>1.2</v>
          </cell>
          <cell r="L599">
            <v>1.5</v>
          </cell>
          <cell r="M599">
            <v>1.4</v>
          </cell>
          <cell r="N599">
            <v>1.8</v>
          </cell>
          <cell r="O599">
            <v>1.2</v>
          </cell>
          <cell r="P599">
            <v>1.6</v>
          </cell>
          <cell r="Q599">
            <v>1.4</v>
          </cell>
          <cell r="R599">
            <v>1.8</v>
          </cell>
          <cell r="S599">
            <v>1.3</v>
          </cell>
          <cell r="T599">
            <v>1.7</v>
          </cell>
          <cell r="U599">
            <v>1.5</v>
          </cell>
          <cell r="V599">
            <v>1.9</v>
          </cell>
          <cell r="W599">
            <v>1.6</v>
          </cell>
          <cell r="X599">
            <v>2</v>
          </cell>
          <cell r="Y599">
            <v>1.8</v>
          </cell>
          <cell r="Z599">
            <v>2.2000000000000002</v>
          </cell>
          <cell r="AA599">
            <v>2.2000000000000002</v>
          </cell>
          <cell r="AB599">
            <v>2.4</v>
          </cell>
          <cell r="AC599">
            <v>2.6</v>
          </cell>
          <cell r="AD599">
            <v>2.8</v>
          </cell>
          <cell r="AE599">
            <v>1.625</v>
          </cell>
          <cell r="AF599">
            <v>1.7749999999999999</v>
          </cell>
          <cell r="AG599">
            <v>1.375</v>
          </cell>
          <cell r="AH599">
            <v>2</v>
          </cell>
          <cell r="AI599">
            <v>1.2999999999999998</v>
          </cell>
          <cell r="AJ599">
            <v>1.65</v>
          </cell>
          <cell r="AK599">
            <v>1.2999999999999998</v>
          </cell>
          <cell r="AL599">
            <v>1.7000000000000002</v>
          </cell>
          <cell r="AM599">
            <v>1.4</v>
          </cell>
          <cell r="AN599">
            <v>1.7999999999999998</v>
          </cell>
          <cell r="AO599">
            <v>1.7000000000000002</v>
          </cell>
          <cell r="AP599">
            <v>2.1</v>
          </cell>
          <cell r="AQ599">
            <v>2.4000000000000004</v>
          </cell>
          <cell r="AR599">
            <v>2.5999999999999996</v>
          </cell>
          <cell r="AS599">
            <v>1.7</v>
          </cell>
          <cell r="AT599">
            <v>1.6875</v>
          </cell>
          <cell r="AU599">
            <v>1.4749999999999999</v>
          </cell>
          <cell r="AV599">
            <v>1.5</v>
          </cell>
          <cell r="AW599">
            <v>1.5999999999999999</v>
          </cell>
          <cell r="AX599">
            <v>1.9000000000000001</v>
          </cell>
          <cell r="AY599">
            <v>2.5</v>
          </cell>
          <cell r="AZ599">
            <v>0.44999999999999996</v>
          </cell>
          <cell r="BA599">
            <v>9.9999999999999867E-2</v>
          </cell>
          <cell r="BB599">
            <v>0.17500000000000004</v>
          </cell>
          <cell r="BC599">
            <v>9.9999999999999645E-2</v>
          </cell>
          <cell r="BD599">
            <v>1.0250000000000001</v>
          </cell>
        </row>
        <row r="600">
          <cell r="A600">
            <v>37905</v>
          </cell>
          <cell r="C600">
            <v>0.6</v>
          </cell>
          <cell r="D600">
            <v>1</v>
          </cell>
          <cell r="E600">
            <v>2.25</v>
          </cell>
          <cell r="F600">
            <v>3</v>
          </cell>
          <cell r="G600">
            <v>1</v>
          </cell>
          <cell r="H600">
            <v>1.5</v>
          </cell>
          <cell r="I600">
            <v>1.7</v>
          </cell>
          <cell r="J600">
            <v>2.2000000000000002</v>
          </cell>
          <cell r="K600">
            <v>1.2</v>
          </cell>
          <cell r="L600">
            <v>1.7</v>
          </cell>
          <cell r="M600">
            <v>1.4</v>
          </cell>
          <cell r="N600">
            <v>1.9</v>
          </cell>
          <cell r="O600">
            <v>1.4</v>
          </cell>
          <cell r="P600">
            <v>1.8</v>
          </cell>
          <cell r="Q600">
            <v>1.6</v>
          </cell>
          <cell r="R600">
            <v>2</v>
          </cell>
          <cell r="S600">
            <v>1.5</v>
          </cell>
          <cell r="T600">
            <v>1.9</v>
          </cell>
          <cell r="U600">
            <v>1.7</v>
          </cell>
          <cell r="V600">
            <v>2.1</v>
          </cell>
          <cell r="W600">
            <v>1.7</v>
          </cell>
          <cell r="X600">
            <v>2.1</v>
          </cell>
          <cell r="Y600">
            <v>1.9</v>
          </cell>
          <cell r="Z600">
            <v>2.2999999999999998</v>
          </cell>
          <cell r="AA600">
            <v>2.2000000000000002</v>
          </cell>
          <cell r="AB600">
            <v>2.6</v>
          </cell>
          <cell r="AC600">
            <v>2.4</v>
          </cell>
          <cell r="AD600">
            <v>2.8</v>
          </cell>
          <cell r="AE600">
            <v>1.425</v>
          </cell>
          <cell r="AF600">
            <v>2</v>
          </cell>
          <cell r="AG600">
            <v>1.35</v>
          </cell>
          <cell r="AH600">
            <v>1.85</v>
          </cell>
          <cell r="AI600">
            <v>1.2999999999999998</v>
          </cell>
          <cell r="AJ600">
            <v>1.7999999999999998</v>
          </cell>
          <cell r="AK600">
            <v>1.5</v>
          </cell>
          <cell r="AL600">
            <v>1.9</v>
          </cell>
          <cell r="AM600">
            <v>1.6</v>
          </cell>
          <cell r="AN600">
            <v>2</v>
          </cell>
          <cell r="AO600">
            <v>1.7999999999999998</v>
          </cell>
          <cell r="AP600">
            <v>2.2000000000000002</v>
          </cell>
          <cell r="AQ600">
            <v>2.2999999999999998</v>
          </cell>
          <cell r="AR600">
            <v>2.7</v>
          </cell>
          <cell r="AS600">
            <v>1.7124999999999999</v>
          </cell>
          <cell r="AT600">
            <v>1.6</v>
          </cell>
          <cell r="AU600">
            <v>1.5499999999999998</v>
          </cell>
          <cell r="AV600">
            <v>1.7</v>
          </cell>
          <cell r="AW600">
            <v>1.8</v>
          </cell>
          <cell r="AX600">
            <v>2</v>
          </cell>
          <cell r="AY600">
            <v>2.5</v>
          </cell>
          <cell r="AZ600">
            <v>1.2499999999999956E-2</v>
          </cell>
          <cell r="BA600">
            <v>0.20000000000000018</v>
          </cell>
          <cell r="BB600">
            <v>9.9999999999999867E-2</v>
          </cell>
          <cell r="BC600">
            <v>0</v>
          </cell>
          <cell r="BD600">
            <v>0.95000000000000018</v>
          </cell>
        </row>
        <row r="601">
          <cell r="A601">
            <v>37907</v>
          </cell>
          <cell r="C601">
            <v>0.35</v>
          </cell>
          <cell r="D601">
            <v>0.5</v>
          </cell>
          <cell r="E601">
            <v>0.7</v>
          </cell>
          <cell r="F601">
            <v>1</v>
          </cell>
          <cell r="G601">
            <v>0.5</v>
          </cell>
          <cell r="H601">
            <v>0.9</v>
          </cell>
          <cell r="I601">
            <v>0.7</v>
          </cell>
          <cell r="J601">
            <v>1.1000000000000001</v>
          </cell>
          <cell r="K601">
            <v>0.8</v>
          </cell>
          <cell r="L601">
            <v>1.2</v>
          </cell>
          <cell r="M601">
            <v>1</v>
          </cell>
          <cell r="N601">
            <v>1.4</v>
          </cell>
          <cell r="O601">
            <v>1.3</v>
          </cell>
          <cell r="P601">
            <v>1.7</v>
          </cell>
          <cell r="Q601">
            <v>1.5</v>
          </cell>
          <cell r="R601">
            <v>1.9</v>
          </cell>
          <cell r="S601">
            <v>1.4</v>
          </cell>
          <cell r="T601">
            <v>1.8</v>
          </cell>
          <cell r="U601">
            <v>1.6</v>
          </cell>
          <cell r="V601">
            <v>2</v>
          </cell>
          <cell r="W601">
            <v>1.6</v>
          </cell>
          <cell r="X601">
            <v>2</v>
          </cell>
          <cell r="Y601">
            <v>1.8</v>
          </cell>
          <cell r="Z601">
            <v>2.2000000000000002</v>
          </cell>
          <cell r="AA601">
            <v>2.2000000000000002</v>
          </cell>
          <cell r="AB601">
            <v>2.6</v>
          </cell>
          <cell r="AC601">
            <v>2.4</v>
          </cell>
          <cell r="AD601">
            <v>2.8</v>
          </cell>
          <cell r="AE601">
            <v>0.52499999999999991</v>
          </cell>
          <cell r="AF601">
            <v>0.75</v>
          </cell>
          <cell r="AG601">
            <v>0.6</v>
          </cell>
          <cell r="AH601">
            <v>1</v>
          </cell>
          <cell r="AI601">
            <v>0.9</v>
          </cell>
          <cell r="AJ601">
            <v>1.2999999999999998</v>
          </cell>
          <cell r="AK601">
            <v>1.4</v>
          </cell>
          <cell r="AL601">
            <v>1.7999999999999998</v>
          </cell>
          <cell r="AM601">
            <v>1.5</v>
          </cell>
          <cell r="AN601">
            <v>1.9</v>
          </cell>
          <cell r="AO601">
            <v>1.7000000000000002</v>
          </cell>
          <cell r="AP601">
            <v>2.1</v>
          </cell>
          <cell r="AQ601">
            <v>2.2999999999999998</v>
          </cell>
          <cell r="AR601">
            <v>2.7</v>
          </cell>
          <cell r="AS601">
            <v>0.63749999999999996</v>
          </cell>
          <cell r="AT601">
            <v>0.8</v>
          </cell>
          <cell r="AU601">
            <v>1.0999999999999999</v>
          </cell>
          <cell r="AV601">
            <v>1.5999999999999999</v>
          </cell>
          <cell r="AW601">
            <v>1.7</v>
          </cell>
          <cell r="AX601">
            <v>1.9000000000000001</v>
          </cell>
          <cell r="AY601">
            <v>2.5</v>
          </cell>
          <cell r="AZ601">
            <v>-1.075</v>
          </cell>
          <cell r="BA601">
            <v>-0.10000000000000009</v>
          </cell>
          <cell r="BB601">
            <v>-9.9999999999999867E-2</v>
          </cell>
          <cell r="BC601">
            <v>0</v>
          </cell>
          <cell r="BD601">
            <v>1.4000000000000001</v>
          </cell>
        </row>
        <row r="602">
          <cell r="A602">
            <v>37908</v>
          </cell>
          <cell r="C602">
            <v>0.3</v>
          </cell>
          <cell r="D602">
            <v>1</v>
          </cell>
          <cell r="E602">
            <v>0.5</v>
          </cell>
          <cell r="F602">
            <v>1</v>
          </cell>
          <cell r="G602">
            <v>1.25</v>
          </cell>
          <cell r="H602">
            <v>0.75</v>
          </cell>
          <cell r="I602">
            <v>1.25</v>
          </cell>
          <cell r="J602">
            <v>1</v>
          </cell>
          <cell r="K602">
            <v>1.5</v>
          </cell>
          <cell r="L602">
            <v>0.9</v>
          </cell>
          <cell r="M602">
            <v>1.3</v>
          </cell>
          <cell r="N602">
            <v>1.2</v>
          </cell>
          <cell r="O602">
            <v>1.1000000000000001</v>
          </cell>
          <cell r="P602">
            <v>1.5</v>
          </cell>
          <cell r="Q602">
            <v>1.3</v>
          </cell>
          <cell r="R602">
            <v>1.75</v>
          </cell>
          <cell r="S602">
            <v>1.45</v>
          </cell>
          <cell r="T602">
            <v>1.75</v>
          </cell>
          <cell r="U602">
            <v>1.65</v>
          </cell>
          <cell r="V602">
            <v>2</v>
          </cell>
          <cell r="W602">
            <v>1.6</v>
          </cell>
          <cell r="X602">
            <v>2</v>
          </cell>
          <cell r="Y602">
            <v>1.8</v>
          </cell>
          <cell r="Z602">
            <v>2.2000000000000002</v>
          </cell>
          <cell r="AA602">
            <v>1.9</v>
          </cell>
          <cell r="AB602">
            <v>2.25</v>
          </cell>
          <cell r="AC602">
            <v>2.1</v>
          </cell>
          <cell r="AD602">
            <v>2.5</v>
          </cell>
          <cell r="AE602">
            <v>0.4</v>
          </cell>
          <cell r="AF602">
            <v>1</v>
          </cell>
          <cell r="AG602">
            <v>1.25</v>
          </cell>
          <cell r="AH602">
            <v>0.875</v>
          </cell>
          <cell r="AI602">
            <v>1.4</v>
          </cell>
          <cell r="AJ602">
            <v>1.05</v>
          </cell>
          <cell r="AK602">
            <v>1.2000000000000002</v>
          </cell>
          <cell r="AL602">
            <v>1.625</v>
          </cell>
          <cell r="AM602">
            <v>1.5499999999999998</v>
          </cell>
          <cell r="AN602">
            <v>1.875</v>
          </cell>
          <cell r="AO602">
            <v>1.7000000000000002</v>
          </cell>
          <cell r="AP602">
            <v>2.1</v>
          </cell>
          <cell r="AQ602">
            <v>2</v>
          </cell>
          <cell r="AR602">
            <v>2.375</v>
          </cell>
          <cell r="AS602">
            <v>0.7</v>
          </cell>
          <cell r="AT602">
            <v>1.0625</v>
          </cell>
          <cell r="AU602">
            <v>1.2250000000000001</v>
          </cell>
          <cell r="AV602">
            <v>1.4125000000000001</v>
          </cell>
          <cell r="AW602">
            <v>1.7124999999999999</v>
          </cell>
          <cell r="AX602">
            <v>1.9000000000000001</v>
          </cell>
          <cell r="AY602">
            <v>2.1875</v>
          </cell>
          <cell r="AZ602">
            <v>6.25E-2</v>
          </cell>
          <cell r="BA602">
            <v>1.2499999999999956E-2</v>
          </cell>
          <cell r="BB602">
            <v>0</v>
          </cell>
          <cell r="BC602">
            <v>-0.3125</v>
          </cell>
          <cell r="BD602">
            <v>0.96249999999999991</v>
          </cell>
        </row>
        <row r="603">
          <cell r="A603">
            <v>37909</v>
          </cell>
          <cell r="C603">
            <v>0.75</v>
          </cell>
          <cell r="D603">
            <v>1.25</v>
          </cell>
          <cell r="E603">
            <v>1.5</v>
          </cell>
          <cell r="F603">
            <v>2</v>
          </cell>
          <cell r="G603">
            <v>1</v>
          </cell>
          <cell r="H603">
            <v>1.3</v>
          </cell>
          <cell r="I603">
            <v>1.6</v>
          </cell>
          <cell r="J603">
            <v>2.1</v>
          </cell>
          <cell r="K603">
            <v>1.2</v>
          </cell>
          <cell r="L603">
            <v>1.4</v>
          </cell>
          <cell r="M603">
            <v>1.65</v>
          </cell>
          <cell r="N603">
            <v>2</v>
          </cell>
          <cell r="O603">
            <v>1.1000000000000001</v>
          </cell>
          <cell r="P603">
            <v>1.65</v>
          </cell>
          <cell r="Q603">
            <v>1.4</v>
          </cell>
          <cell r="R603">
            <v>2.25</v>
          </cell>
          <cell r="S603">
            <v>1.5</v>
          </cell>
          <cell r="T603">
            <v>1.8</v>
          </cell>
          <cell r="U603">
            <v>1.65</v>
          </cell>
          <cell r="V603">
            <v>2.1</v>
          </cell>
          <cell r="W603">
            <v>1.6</v>
          </cell>
          <cell r="X603">
            <v>2</v>
          </cell>
          <cell r="Y603">
            <v>1.8</v>
          </cell>
          <cell r="Z603">
            <v>2.2000000000000002</v>
          </cell>
          <cell r="AA603">
            <v>1.9</v>
          </cell>
          <cell r="AB603">
            <v>2.25</v>
          </cell>
          <cell r="AC603">
            <v>2.1</v>
          </cell>
          <cell r="AD603">
            <v>2.5</v>
          </cell>
          <cell r="AE603">
            <v>1.125</v>
          </cell>
          <cell r="AF603">
            <v>1.625</v>
          </cell>
          <cell r="AG603">
            <v>1.3</v>
          </cell>
          <cell r="AH603">
            <v>1.7000000000000002</v>
          </cell>
          <cell r="AI603">
            <v>1.4249999999999998</v>
          </cell>
          <cell r="AJ603">
            <v>1.7</v>
          </cell>
          <cell r="AK603">
            <v>1.25</v>
          </cell>
          <cell r="AL603">
            <v>1.95</v>
          </cell>
          <cell r="AM603">
            <v>1.575</v>
          </cell>
          <cell r="AN603">
            <v>1.9500000000000002</v>
          </cell>
          <cell r="AO603">
            <v>1.7000000000000002</v>
          </cell>
          <cell r="AP603">
            <v>2.1</v>
          </cell>
          <cell r="AQ603">
            <v>2</v>
          </cell>
          <cell r="AR603">
            <v>2.375</v>
          </cell>
          <cell r="AS603">
            <v>1.375</v>
          </cell>
          <cell r="AT603">
            <v>1.5</v>
          </cell>
          <cell r="AU603">
            <v>1.5625</v>
          </cell>
          <cell r="AV603">
            <v>1.6</v>
          </cell>
          <cell r="AW603">
            <v>1.7625000000000002</v>
          </cell>
          <cell r="AX603">
            <v>1.9000000000000001</v>
          </cell>
          <cell r="AY603">
            <v>2.1875</v>
          </cell>
          <cell r="AZ603">
            <v>0.67500000000000004</v>
          </cell>
          <cell r="BA603">
            <v>5.0000000000000266E-2</v>
          </cell>
          <cell r="BB603">
            <v>0</v>
          </cell>
          <cell r="BC603">
            <v>0</v>
          </cell>
          <cell r="BD603">
            <v>0.625</v>
          </cell>
        </row>
        <row r="604">
          <cell r="A604">
            <v>37910</v>
          </cell>
          <cell r="C604">
            <v>0.3</v>
          </cell>
          <cell r="D604">
            <v>0.8</v>
          </cell>
          <cell r="E604">
            <v>1</v>
          </cell>
          <cell r="F604">
            <v>1.5</v>
          </cell>
          <cell r="G604">
            <v>0.5</v>
          </cell>
          <cell r="H604">
            <v>0.75</v>
          </cell>
          <cell r="I604">
            <v>1.1000000000000001</v>
          </cell>
          <cell r="J604">
            <v>1.25</v>
          </cell>
          <cell r="K604">
            <v>0.6</v>
          </cell>
          <cell r="L604">
            <v>0.9</v>
          </cell>
          <cell r="M604">
            <v>1.2</v>
          </cell>
          <cell r="N604">
            <v>1.3</v>
          </cell>
          <cell r="O604">
            <v>0.8</v>
          </cell>
          <cell r="P604">
            <v>1.2</v>
          </cell>
          <cell r="Q604">
            <v>1.1000000000000001</v>
          </cell>
          <cell r="R604">
            <v>1.4</v>
          </cell>
          <cell r="S604">
            <v>1.2</v>
          </cell>
          <cell r="T604">
            <v>1.5</v>
          </cell>
          <cell r="U604">
            <v>1.4</v>
          </cell>
          <cell r="V604">
            <v>1.6</v>
          </cell>
          <cell r="W604">
            <v>1.4</v>
          </cell>
          <cell r="X604">
            <v>1.65</v>
          </cell>
          <cell r="Y604">
            <v>1.7</v>
          </cell>
          <cell r="Z604">
            <v>1.9</v>
          </cell>
          <cell r="AA604">
            <v>1.75</v>
          </cell>
          <cell r="AB604">
            <v>1.9</v>
          </cell>
          <cell r="AC604">
            <v>2</v>
          </cell>
          <cell r="AD604">
            <v>2.1</v>
          </cell>
          <cell r="AE604">
            <v>0.65</v>
          </cell>
          <cell r="AF604">
            <v>1.1499999999999999</v>
          </cell>
          <cell r="AG604">
            <v>0.8</v>
          </cell>
          <cell r="AH604">
            <v>1</v>
          </cell>
          <cell r="AI604">
            <v>0.89999999999999991</v>
          </cell>
          <cell r="AJ604">
            <v>1.1000000000000001</v>
          </cell>
          <cell r="AK604">
            <v>0.95000000000000007</v>
          </cell>
          <cell r="AL604">
            <v>1.2999999999999998</v>
          </cell>
          <cell r="AM604">
            <v>1.2999999999999998</v>
          </cell>
          <cell r="AN604">
            <v>1.55</v>
          </cell>
          <cell r="AO604">
            <v>1.5499999999999998</v>
          </cell>
          <cell r="AP604">
            <v>1.7749999999999999</v>
          </cell>
          <cell r="AQ604">
            <v>1.875</v>
          </cell>
          <cell r="AR604">
            <v>2</v>
          </cell>
          <cell r="AS604">
            <v>0.89999999999999991</v>
          </cell>
          <cell r="AT604">
            <v>0.9</v>
          </cell>
          <cell r="AU604">
            <v>1</v>
          </cell>
          <cell r="AV604">
            <v>1.125</v>
          </cell>
          <cell r="AW604">
            <v>1.4249999999999998</v>
          </cell>
          <cell r="AX604">
            <v>1.6624999999999999</v>
          </cell>
          <cell r="AY604">
            <v>1.9375</v>
          </cell>
          <cell r="AZ604">
            <v>-0.47500000000000009</v>
          </cell>
          <cell r="BA604">
            <v>-0.33750000000000036</v>
          </cell>
          <cell r="BB604">
            <v>-0.23750000000000027</v>
          </cell>
          <cell r="BC604">
            <v>-0.25</v>
          </cell>
          <cell r="BD604">
            <v>0.9375</v>
          </cell>
        </row>
        <row r="605">
          <cell r="A605">
            <v>37911</v>
          </cell>
          <cell r="C605">
            <v>0.25</v>
          </cell>
          <cell r="D605">
            <v>0.4</v>
          </cell>
          <cell r="E605">
            <v>0.5</v>
          </cell>
          <cell r="F605">
            <v>0.7</v>
          </cell>
          <cell r="G605">
            <v>0.3</v>
          </cell>
          <cell r="H605">
            <v>0.7</v>
          </cell>
          <cell r="I605">
            <v>0.5</v>
          </cell>
          <cell r="J605">
            <v>0.9</v>
          </cell>
          <cell r="K605">
            <v>0.5</v>
          </cell>
          <cell r="L605">
            <v>0.9</v>
          </cell>
          <cell r="M605">
            <v>0.7</v>
          </cell>
          <cell r="N605">
            <v>1.1000000000000001</v>
          </cell>
          <cell r="O605">
            <v>0.7</v>
          </cell>
          <cell r="P605">
            <v>1.1000000000000001</v>
          </cell>
          <cell r="Q605">
            <v>0.9</v>
          </cell>
          <cell r="R605">
            <v>1.3</v>
          </cell>
          <cell r="S605">
            <v>1.1000000000000001</v>
          </cell>
          <cell r="T605">
            <v>1.5</v>
          </cell>
          <cell r="U605">
            <v>1.3</v>
          </cell>
          <cell r="V605">
            <v>1.7</v>
          </cell>
          <cell r="W605">
            <v>1.3</v>
          </cell>
          <cell r="X605">
            <v>1.7</v>
          </cell>
          <cell r="Y605">
            <v>1.5</v>
          </cell>
          <cell r="Z605">
            <v>1.9</v>
          </cell>
          <cell r="AA605">
            <v>1.8</v>
          </cell>
          <cell r="AB605">
            <v>2.2000000000000002</v>
          </cell>
          <cell r="AC605">
            <v>2</v>
          </cell>
          <cell r="AD605">
            <v>2.4</v>
          </cell>
          <cell r="AE605">
            <v>0.375</v>
          </cell>
          <cell r="AF605">
            <v>0.55000000000000004</v>
          </cell>
          <cell r="AG605">
            <v>0.4</v>
          </cell>
          <cell r="AH605">
            <v>0.8</v>
          </cell>
          <cell r="AI605">
            <v>0.6</v>
          </cell>
          <cell r="AJ605">
            <v>1</v>
          </cell>
          <cell r="AK605">
            <v>0.8</v>
          </cell>
          <cell r="AL605">
            <v>1.2000000000000002</v>
          </cell>
          <cell r="AM605">
            <v>1.2000000000000002</v>
          </cell>
          <cell r="AN605">
            <v>1.6</v>
          </cell>
          <cell r="AO605">
            <v>1.4</v>
          </cell>
          <cell r="AP605">
            <v>1.7999999999999998</v>
          </cell>
          <cell r="AQ605">
            <v>1.9</v>
          </cell>
          <cell r="AR605">
            <v>2.2999999999999998</v>
          </cell>
          <cell r="AS605">
            <v>0.46250000000000002</v>
          </cell>
          <cell r="AT605">
            <v>0.60000000000000009</v>
          </cell>
          <cell r="AU605">
            <v>0.8</v>
          </cell>
          <cell r="AV605">
            <v>1</v>
          </cell>
          <cell r="AW605">
            <v>1.4000000000000001</v>
          </cell>
          <cell r="AX605">
            <v>1.5999999999999999</v>
          </cell>
          <cell r="AY605">
            <v>2.0999999999999996</v>
          </cell>
          <cell r="AZ605">
            <v>-0.43749999999999989</v>
          </cell>
          <cell r="BA605">
            <v>-2.4999999999999689E-2</v>
          </cell>
          <cell r="BB605">
            <v>-6.25E-2</v>
          </cell>
          <cell r="BC605">
            <v>0.16249999999999964</v>
          </cell>
          <cell r="BD605">
            <v>1.2999999999999996</v>
          </cell>
        </row>
        <row r="606">
          <cell r="A606">
            <v>37912</v>
          </cell>
          <cell r="C606">
            <v>0.3</v>
          </cell>
          <cell r="D606">
            <v>0.57999999999999996</v>
          </cell>
          <cell r="E606">
            <v>0.5</v>
          </cell>
          <cell r="F606">
            <v>0.7</v>
          </cell>
          <cell r="G606">
            <v>0.3</v>
          </cell>
          <cell r="H606">
            <v>0.7</v>
          </cell>
          <cell r="I606">
            <v>0.5</v>
          </cell>
          <cell r="J606">
            <v>0.9</v>
          </cell>
          <cell r="K606">
            <v>0.5</v>
          </cell>
          <cell r="L606">
            <v>0.9</v>
          </cell>
          <cell r="M606">
            <v>0.7</v>
          </cell>
          <cell r="N606">
            <v>1.1000000000000001</v>
          </cell>
          <cell r="O606">
            <v>0.7</v>
          </cell>
          <cell r="P606">
            <v>1.1000000000000001</v>
          </cell>
          <cell r="Q606">
            <v>0.9</v>
          </cell>
          <cell r="R606">
            <v>1.3</v>
          </cell>
          <cell r="S606">
            <v>1.1000000000000001</v>
          </cell>
          <cell r="T606">
            <v>1.5</v>
          </cell>
          <cell r="U606">
            <v>1.3</v>
          </cell>
          <cell r="V606">
            <v>1.7</v>
          </cell>
          <cell r="W606">
            <v>1.3</v>
          </cell>
          <cell r="X606">
            <v>1.7</v>
          </cell>
          <cell r="Y606">
            <v>1.5</v>
          </cell>
          <cell r="Z606">
            <v>1.9</v>
          </cell>
          <cell r="AA606">
            <v>1.8</v>
          </cell>
          <cell r="AB606">
            <v>2.2000000000000002</v>
          </cell>
          <cell r="AC606">
            <v>2</v>
          </cell>
          <cell r="AD606">
            <v>2.4</v>
          </cell>
          <cell r="AE606">
            <v>0.4</v>
          </cell>
          <cell r="AF606">
            <v>0.6399999999999999</v>
          </cell>
          <cell r="AG606">
            <v>0.4</v>
          </cell>
          <cell r="AH606">
            <v>0.8</v>
          </cell>
          <cell r="AI606">
            <v>0.6</v>
          </cell>
          <cell r="AJ606">
            <v>1</v>
          </cell>
          <cell r="AK606">
            <v>0.8</v>
          </cell>
          <cell r="AL606">
            <v>1.2000000000000002</v>
          </cell>
          <cell r="AM606">
            <v>1.2000000000000002</v>
          </cell>
          <cell r="AN606">
            <v>1.6</v>
          </cell>
          <cell r="AO606">
            <v>1.4</v>
          </cell>
          <cell r="AP606">
            <v>1.7999999999999998</v>
          </cell>
          <cell r="AQ606">
            <v>1.9</v>
          </cell>
          <cell r="AR606">
            <v>2.2999999999999998</v>
          </cell>
          <cell r="AS606">
            <v>0.52</v>
          </cell>
          <cell r="AT606">
            <v>0.60000000000000009</v>
          </cell>
          <cell r="AU606">
            <v>0.8</v>
          </cell>
          <cell r="AV606">
            <v>1</v>
          </cell>
          <cell r="AW606">
            <v>1.4000000000000001</v>
          </cell>
          <cell r="AX606">
            <v>1.5999999999999999</v>
          </cell>
          <cell r="AY606">
            <v>2.0999999999999996</v>
          </cell>
          <cell r="AZ606">
            <v>5.7499999999999996E-2</v>
          </cell>
          <cell r="BA606">
            <v>0</v>
          </cell>
          <cell r="BB606">
            <v>0</v>
          </cell>
          <cell r="BC606">
            <v>0</v>
          </cell>
          <cell r="BD606">
            <v>1.2999999999999996</v>
          </cell>
        </row>
        <row r="607">
          <cell r="A607">
            <v>37913</v>
          </cell>
          <cell r="C607">
            <v>0.3</v>
          </cell>
          <cell r="D607">
            <v>0.57999999999999996</v>
          </cell>
          <cell r="E607">
            <v>0.5</v>
          </cell>
          <cell r="F607">
            <v>0.7</v>
          </cell>
          <cell r="G607">
            <v>0.3</v>
          </cell>
          <cell r="H607">
            <v>0.7</v>
          </cell>
          <cell r="I607">
            <v>0.5</v>
          </cell>
          <cell r="J607">
            <v>0.9</v>
          </cell>
          <cell r="K607">
            <v>0.5</v>
          </cell>
          <cell r="L607">
            <v>0.9</v>
          </cell>
          <cell r="M607">
            <v>0.7</v>
          </cell>
          <cell r="N607">
            <v>1.1000000000000001</v>
          </cell>
          <cell r="O607">
            <v>0.7</v>
          </cell>
          <cell r="P607">
            <v>1.1000000000000001</v>
          </cell>
          <cell r="Q607">
            <v>0.9</v>
          </cell>
          <cell r="R607">
            <v>1.3</v>
          </cell>
          <cell r="S607">
            <v>1.1000000000000001</v>
          </cell>
          <cell r="T607">
            <v>1.5</v>
          </cell>
          <cell r="U607">
            <v>1.3</v>
          </cell>
          <cell r="V607">
            <v>1.7</v>
          </cell>
          <cell r="W607">
            <v>1.3</v>
          </cell>
          <cell r="X607">
            <v>1.7</v>
          </cell>
          <cell r="Y607">
            <v>1.5</v>
          </cell>
          <cell r="Z607">
            <v>1.9</v>
          </cell>
          <cell r="AA607">
            <v>1.8</v>
          </cell>
          <cell r="AB607">
            <v>2.2000000000000002</v>
          </cell>
          <cell r="AC607">
            <v>2</v>
          </cell>
          <cell r="AD607">
            <v>2.4</v>
          </cell>
          <cell r="AE607">
            <v>0.4</v>
          </cell>
          <cell r="AF607">
            <v>0.6399999999999999</v>
          </cell>
          <cell r="AG607">
            <v>0.4</v>
          </cell>
          <cell r="AH607">
            <v>0.8</v>
          </cell>
          <cell r="AI607">
            <v>0.6</v>
          </cell>
          <cell r="AJ607">
            <v>1</v>
          </cell>
          <cell r="AK607">
            <v>0.8</v>
          </cell>
          <cell r="AL607">
            <v>1.2000000000000002</v>
          </cell>
          <cell r="AM607">
            <v>1.2000000000000002</v>
          </cell>
          <cell r="AN607">
            <v>1.6</v>
          </cell>
          <cell r="AO607">
            <v>1.4</v>
          </cell>
          <cell r="AP607">
            <v>1.7999999999999998</v>
          </cell>
          <cell r="AQ607">
            <v>1.9</v>
          </cell>
          <cell r="AR607">
            <v>2.2999999999999998</v>
          </cell>
          <cell r="AS607">
            <v>0.52</v>
          </cell>
          <cell r="AT607">
            <v>0.60000000000000009</v>
          </cell>
          <cell r="AU607">
            <v>0.8</v>
          </cell>
          <cell r="AV607">
            <v>1</v>
          </cell>
          <cell r="AW607">
            <v>1.4000000000000001</v>
          </cell>
          <cell r="AX607">
            <v>1.5999999999999999</v>
          </cell>
          <cell r="AY607">
            <v>2.0999999999999996</v>
          </cell>
          <cell r="AZ607">
            <v>0</v>
          </cell>
          <cell r="BA607">
            <v>0</v>
          </cell>
          <cell r="BB607">
            <v>0</v>
          </cell>
          <cell r="BC607">
            <v>0</v>
          </cell>
          <cell r="BD607">
            <v>1.2999999999999996</v>
          </cell>
        </row>
        <row r="608">
          <cell r="A608">
            <v>37914</v>
          </cell>
          <cell r="C608">
            <v>0.4</v>
          </cell>
          <cell r="D608">
            <v>0.6</v>
          </cell>
          <cell r="E608">
            <v>2.2000000000000002</v>
          </cell>
          <cell r="F608">
            <v>2.4</v>
          </cell>
          <cell r="G608">
            <v>0.5</v>
          </cell>
          <cell r="H608">
            <v>0.9</v>
          </cell>
          <cell r="I608">
            <v>0.75</v>
          </cell>
          <cell r="J608">
            <v>1.25</v>
          </cell>
          <cell r="K608">
            <v>0.7</v>
          </cell>
          <cell r="L608">
            <v>1.1000000000000001</v>
          </cell>
          <cell r="M608">
            <v>0.9</v>
          </cell>
          <cell r="N608">
            <v>1.3</v>
          </cell>
          <cell r="O608">
            <v>0.8</v>
          </cell>
          <cell r="P608">
            <v>1.2</v>
          </cell>
          <cell r="Q608">
            <v>1</v>
          </cell>
          <cell r="R608">
            <v>1.4</v>
          </cell>
          <cell r="S608">
            <v>1</v>
          </cell>
          <cell r="T608">
            <v>1.4</v>
          </cell>
          <cell r="U608">
            <v>1.2</v>
          </cell>
          <cell r="V608">
            <v>1.6</v>
          </cell>
          <cell r="W608">
            <v>1.3</v>
          </cell>
          <cell r="X608">
            <v>1.7</v>
          </cell>
          <cell r="Y608">
            <v>1.5</v>
          </cell>
          <cell r="Z608">
            <v>1.9</v>
          </cell>
          <cell r="AA608">
            <v>1.8</v>
          </cell>
          <cell r="AB608">
            <v>2.2000000000000002</v>
          </cell>
          <cell r="AC608">
            <v>2</v>
          </cell>
          <cell r="AD608">
            <v>2.1</v>
          </cell>
          <cell r="AE608">
            <v>1.3</v>
          </cell>
          <cell r="AF608">
            <v>1.5</v>
          </cell>
          <cell r="AG608">
            <v>0.625</v>
          </cell>
          <cell r="AH608">
            <v>1.075</v>
          </cell>
          <cell r="AI608">
            <v>0.8</v>
          </cell>
          <cell r="AJ608">
            <v>1.2000000000000002</v>
          </cell>
          <cell r="AK608">
            <v>0.9</v>
          </cell>
          <cell r="AL608">
            <v>1.2999999999999998</v>
          </cell>
          <cell r="AM608">
            <v>1.1000000000000001</v>
          </cell>
          <cell r="AN608">
            <v>1.5</v>
          </cell>
          <cell r="AO608">
            <v>1.4</v>
          </cell>
          <cell r="AP608">
            <v>1.7999999999999998</v>
          </cell>
          <cell r="AQ608">
            <v>1.9</v>
          </cell>
          <cell r="AR608">
            <v>2.1500000000000004</v>
          </cell>
          <cell r="AS608">
            <v>1.4</v>
          </cell>
          <cell r="AT608">
            <v>0.85</v>
          </cell>
          <cell r="AU608">
            <v>1</v>
          </cell>
          <cell r="AV608">
            <v>1.0999999999999999</v>
          </cell>
          <cell r="AW608">
            <v>1.3</v>
          </cell>
          <cell r="AX608">
            <v>1.5999999999999999</v>
          </cell>
          <cell r="AY608">
            <v>2.0250000000000004</v>
          </cell>
          <cell r="AZ608">
            <v>0.87999999999999989</v>
          </cell>
          <cell r="BA608">
            <v>-0.10000000000000009</v>
          </cell>
          <cell r="BB608">
            <v>0</v>
          </cell>
          <cell r="BC608">
            <v>-7.4999999999999289E-2</v>
          </cell>
          <cell r="BD608">
            <v>1.0250000000000004</v>
          </cell>
        </row>
        <row r="609">
          <cell r="A609">
            <v>37915</v>
          </cell>
          <cell r="C609">
            <v>1.1000000000000001</v>
          </cell>
          <cell r="D609">
            <v>1.4</v>
          </cell>
          <cell r="E609">
            <v>1.4</v>
          </cell>
          <cell r="F609">
            <v>2</v>
          </cell>
          <cell r="G609">
            <v>1</v>
          </cell>
          <cell r="H609">
            <v>1.4</v>
          </cell>
          <cell r="I609">
            <v>1.2</v>
          </cell>
          <cell r="J609">
            <v>1.6</v>
          </cell>
          <cell r="K609">
            <v>0.9</v>
          </cell>
          <cell r="L609">
            <v>1.3</v>
          </cell>
          <cell r="M609">
            <v>1.1000000000000001</v>
          </cell>
          <cell r="N609">
            <v>1.5</v>
          </cell>
          <cell r="O609">
            <v>0.9</v>
          </cell>
          <cell r="P609">
            <v>1.3</v>
          </cell>
          <cell r="Q609">
            <v>1.1000000000000001</v>
          </cell>
          <cell r="R609">
            <v>1.5</v>
          </cell>
          <cell r="S609">
            <v>1.1000000000000001</v>
          </cell>
          <cell r="T609">
            <v>1.5</v>
          </cell>
          <cell r="U609">
            <v>1.3</v>
          </cell>
          <cell r="V609">
            <v>1.7</v>
          </cell>
          <cell r="W609">
            <v>1.4</v>
          </cell>
          <cell r="X609">
            <v>1.8</v>
          </cell>
          <cell r="Y609">
            <v>1.6</v>
          </cell>
          <cell r="Z609">
            <v>2</v>
          </cell>
          <cell r="AA609">
            <v>1.9</v>
          </cell>
          <cell r="AB609">
            <v>2.2999999999999998</v>
          </cell>
          <cell r="AC609">
            <v>2.1</v>
          </cell>
          <cell r="AD609">
            <v>2.5</v>
          </cell>
          <cell r="AE609">
            <v>1.25</v>
          </cell>
          <cell r="AF609">
            <v>1.7</v>
          </cell>
          <cell r="AG609">
            <v>1.1000000000000001</v>
          </cell>
          <cell r="AH609">
            <v>1.5</v>
          </cell>
          <cell r="AI609">
            <v>1</v>
          </cell>
          <cell r="AJ609">
            <v>1.4</v>
          </cell>
          <cell r="AK609">
            <v>1</v>
          </cell>
          <cell r="AL609">
            <v>1.4</v>
          </cell>
          <cell r="AM609">
            <v>1.2000000000000002</v>
          </cell>
          <cell r="AN609">
            <v>1.6</v>
          </cell>
          <cell r="AO609">
            <v>1.5</v>
          </cell>
          <cell r="AP609">
            <v>1.9</v>
          </cell>
          <cell r="AQ609">
            <v>2</v>
          </cell>
          <cell r="AR609">
            <v>2.4</v>
          </cell>
          <cell r="AS609">
            <v>1.4750000000000001</v>
          </cell>
          <cell r="AT609">
            <v>1.3</v>
          </cell>
          <cell r="AU609">
            <v>1.2</v>
          </cell>
          <cell r="AV609">
            <v>1.2</v>
          </cell>
          <cell r="AW609">
            <v>1.4000000000000001</v>
          </cell>
          <cell r="AX609">
            <v>1.7</v>
          </cell>
          <cell r="AY609">
            <v>2.2000000000000002</v>
          </cell>
          <cell r="AZ609">
            <v>7.5000000000000178E-2</v>
          </cell>
          <cell r="BA609">
            <v>0.10000000000000009</v>
          </cell>
          <cell r="BB609">
            <v>0.10000000000000009</v>
          </cell>
          <cell r="BC609">
            <v>0.17499999999999982</v>
          </cell>
          <cell r="BD609">
            <v>1.0000000000000002</v>
          </cell>
        </row>
        <row r="610">
          <cell r="A610">
            <v>37916</v>
          </cell>
          <cell r="C610">
            <v>1.5</v>
          </cell>
          <cell r="D610">
            <v>4</v>
          </cell>
          <cell r="E610">
            <v>2</v>
          </cell>
          <cell r="F610">
            <v>4.5</v>
          </cell>
          <cell r="G610">
            <v>1.25</v>
          </cell>
          <cell r="H610">
            <v>2</v>
          </cell>
          <cell r="I610">
            <v>3.5</v>
          </cell>
          <cell r="J610">
            <v>4.25</v>
          </cell>
          <cell r="K610">
            <v>1.2</v>
          </cell>
          <cell r="L610">
            <v>1.6</v>
          </cell>
          <cell r="M610">
            <v>1.6</v>
          </cell>
          <cell r="N610">
            <v>2</v>
          </cell>
          <cell r="O610">
            <v>1</v>
          </cell>
          <cell r="P610">
            <v>1.4</v>
          </cell>
          <cell r="Q610">
            <v>1.7</v>
          </cell>
          <cell r="R610">
            <v>2</v>
          </cell>
          <cell r="S610">
            <v>1.2</v>
          </cell>
          <cell r="T610">
            <v>1.6</v>
          </cell>
          <cell r="U610">
            <v>1.5</v>
          </cell>
          <cell r="V610">
            <v>1.8</v>
          </cell>
          <cell r="W610">
            <v>1.4</v>
          </cell>
          <cell r="X610">
            <v>1.8</v>
          </cell>
          <cell r="Y610">
            <v>1.6</v>
          </cell>
          <cell r="Z610">
            <v>2</v>
          </cell>
          <cell r="AA610">
            <v>1.9</v>
          </cell>
          <cell r="AB610">
            <v>2.2999999999999998</v>
          </cell>
          <cell r="AC610">
            <v>2.1</v>
          </cell>
          <cell r="AD610">
            <v>2.5</v>
          </cell>
          <cell r="AE610">
            <v>1.75</v>
          </cell>
          <cell r="AF610">
            <v>4.25</v>
          </cell>
          <cell r="AG610">
            <v>2.375</v>
          </cell>
          <cell r="AH610">
            <v>3.125</v>
          </cell>
          <cell r="AI610">
            <v>1.4</v>
          </cell>
          <cell r="AJ610">
            <v>1.8</v>
          </cell>
          <cell r="AK610">
            <v>1.35</v>
          </cell>
          <cell r="AL610">
            <v>1.7</v>
          </cell>
          <cell r="AM610">
            <v>1.35</v>
          </cell>
          <cell r="AN610">
            <v>1.7000000000000002</v>
          </cell>
          <cell r="AO610">
            <v>1.5</v>
          </cell>
          <cell r="AP610">
            <v>1.9</v>
          </cell>
          <cell r="AQ610">
            <v>2</v>
          </cell>
          <cell r="AR610">
            <v>2.4</v>
          </cell>
          <cell r="AS610">
            <v>3</v>
          </cell>
          <cell r="AT610">
            <v>2.75</v>
          </cell>
          <cell r="AU610">
            <v>1.6</v>
          </cell>
          <cell r="AV610">
            <v>1.5249999999999999</v>
          </cell>
          <cell r="AW610">
            <v>1.5250000000000001</v>
          </cell>
          <cell r="AX610">
            <v>1.7</v>
          </cell>
          <cell r="AY610">
            <v>2.2000000000000002</v>
          </cell>
          <cell r="AZ610">
            <v>1.5249999999999999</v>
          </cell>
          <cell r="BA610">
            <v>0.125</v>
          </cell>
          <cell r="BB610">
            <v>0</v>
          </cell>
          <cell r="BC610">
            <v>0</v>
          </cell>
          <cell r="BD610">
            <v>0.60000000000000009</v>
          </cell>
        </row>
        <row r="611">
          <cell r="A611">
            <v>37917</v>
          </cell>
          <cell r="C611">
            <v>3.5</v>
          </cell>
          <cell r="D611">
            <v>4</v>
          </cell>
          <cell r="E611">
            <v>5.75</v>
          </cell>
          <cell r="F611">
            <v>6.75</v>
          </cell>
          <cell r="G611">
            <v>3</v>
          </cell>
          <cell r="H611">
            <v>4</v>
          </cell>
          <cell r="I611">
            <v>3.5</v>
          </cell>
          <cell r="J611">
            <v>4.5</v>
          </cell>
          <cell r="K611">
            <v>2</v>
          </cell>
          <cell r="L611">
            <v>2.4</v>
          </cell>
          <cell r="M611">
            <v>2.2000000000000002</v>
          </cell>
          <cell r="N611">
            <v>2.6</v>
          </cell>
          <cell r="O611">
            <v>1.6</v>
          </cell>
          <cell r="P611">
            <v>2</v>
          </cell>
          <cell r="Q611">
            <v>1.8</v>
          </cell>
          <cell r="R611">
            <v>2.2000000000000002</v>
          </cell>
          <cell r="S611">
            <v>1.4</v>
          </cell>
          <cell r="T611">
            <v>1.8</v>
          </cell>
          <cell r="U611">
            <v>1.6</v>
          </cell>
          <cell r="V611">
            <v>2</v>
          </cell>
          <cell r="W611">
            <v>1.5</v>
          </cell>
          <cell r="X611">
            <v>1.9</v>
          </cell>
          <cell r="Y611">
            <v>1.7</v>
          </cell>
          <cell r="Z611">
            <v>2.1</v>
          </cell>
          <cell r="AA611">
            <v>1.9</v>
          </cell>
          <cell r="AB611">
            <v>2.2999999999999998</v>
          </cell>
          <cell r="AC611">
            <v>2.1</v>
          </cell>
          <cell r="AD611">
            <v>2.5</v>
          </cell>
          <cell r="AE611">
            <v>4.625</v>
          </cell>
          <cell r="AF611">
            <v>5.375</v>
          </cell>
          <cell r="AG611">
            <v>3.25</v>
          </cell>
          <cell r="AH611">
            <v>4.25</v>
          </cell>
          <cell r="AI611">
            <v>2.1</v>
          </cell>
          <cell r="AJ611">
            <v>2.5</v>
          </cell>
          <cell r="AK611">
            <v>1.7000000000000002</v>
          </cell>
          <cell r="AL611">
            <v>2.1</v>
          </cell>
          <cell r="AM611">
            <v>1.5</v>
          </cell>
          <cell r="AN611">
            <v>1.9</v>
          </cell>
          <cell r="AO611">
            <v>1.6</v>
          </cell>
          <cell r="AP611">
            <v>2</v>
          </cell>
          <cell r="AQ611">
            <v>2</v>
          </cell>
          <cell r="AR611">
            <v>2.4</v>
          </cell>
          <cell r="AS611">
            <v>5</v>
          </cell>
          <cell r="AT611">
            <v>3.75</v>
          </cell>
          <cell r="AU611">
            <v>2.2999999999999998</v>
          </cell>
          <cell r="AV611">
            <v>1.9000000000000001</v>
          </cell>
          <cell r="AW611">
            <v>1.7</v>
          </cell>
          <cell r="AX611">
            <v>1.8</v>
          </cell>
          <cell r="AY611">
            <v>2.2000000000000002</v>
          </cell>
          <cell r="AZ611">
            <v>2</v>
          </cell>
          <cell r="BA611">
            <v>0.17499999999999982</v>
          </cell>
          <cell r="BB611">
            <v>0.10000000000000009</v>
          </cell>
          <cell r="BC611">
            <v>0</v>
          </cell>
          <cell r="BD611">
            <v>-9.9999999999999645E-2</v>
          </cell>
        </row>
        <row r="612">
          <cell r="A612">
            <v>37919</v>
          </cell>
          <cell r="C612">
            <v>1</v>
          </cell>
          <cell r="D612">
            <v>2.5</v>
          </cell>
          <cell r="E612">
            <v>4.5</v>
          </cell>
          <cell r="F612">
            <v>5</v>
          </cell>
          <cell r="G612">
            <v>2</v>
          </cell>
          <cell r="H612">
            <v>3</v>
          </cell>
          <cell r="I612">
            <v>3</v>
          </cell>
          <cell r="J612">
            <v>3.5</v>
          </cell>
          <cell r="K612">
            <v>1.8</v>
          </cell>
          <cell r="L612">
            <v>2.2000000000000002</v>
          </cell>
          <cell r="M612">
            <v>2</v>
          </cell>
          <cell r="N612">
            <v>2.4</v>
          </cell>
          <cell r="O612">
            <v>1.5</v>
          </cell>
          <cell r="P612">
            <v>1.9</v>
          </cell>
          <cell r="Q612">
            <v>1.7</v>
          </cell>
          <cell r="R612">
            <v>2.1</v>
          </cell>
          <cell r="S612">
            <v>1.4</v>
          </cell>
          <cell r="T612">
            <v>1.8</v>
          </cell>
          <cell r="U612">
            <v>1.6</v>
          </cell>
          <cell r="V612">
            <v>2</v>
          </cell>
          <cell r="W612">
            <v>1.5</v>
          </cell>
          <cell r="X612">
            <v>1.9</v>
          </cell>
          <cell r="Y612">
            <v>1.7</v>
          </cell>
          <cell r="Z612">
            <v>2.1</v>
          </cell>
          <cell r="AA612">
            <v>1.7</v>
          </cell>
          <cell r="AB612">
            <v>2.2999999999999998</v>
          </cell>
          <cell r="AC612">
            <v>2.1</v>
          </cell>
          <cell r="AD612">
            <v>2.5</v>
          </cell>
          <cell r="AE612">
            <v>2.75</v>
          </cell>
          <cell r="AF612">
            <v>3.75</v>
          </cell>
          <cell r="AG612">
            <v>2.5</v>
          </cell>
          <cell r="AH612">
            <v>3.25</v>
          </cell>
          <cell r="AI612">
            <v>1.9</v>
          </cell>
          <cell r="AJ612">
            <v>2.2999999999999998</v>
          </cell>
          <cell r="AK612">
            <v>1.6</v>
          </cell>
          <cell r="AL612">
            <v>2</v>
          </cell>
          <cell r="AM612">
            <v>1.5</v>
          </cell>
          <cell r="AN612">
            <v>1.9</v>
          </cell>
          <cell r="AO612">
            <v>1.6</v>
          </cell>
          <cell r="AP612">
            <v>2</v>
          </cell>
          <cell r="AQ612">
            <v>1.9</v>
          </cell>
          <cell r="AR612">
            <v>2.4</v>
          </cell>
          <cell r="AS612">
            <v>3.25</v>
          </cell>
          <cell r="AT612">
            <v>2.875</v>
          </cell>
          <cell r="AU612">
            <v>2.0999999999999996</v>
          </cell>
          <cell r="AV612">
            <v>1.8</v>
          </cell>
          <cell r="AW612">
            <v>1.7</v>
          </cell>
          <cell r="AX612">
            <v>1.8</v>
          </cell>
          <cell r="AY612">
            <v>2.15</v>
          </cell>
          <cell r="AZ612">
            <v>-1.75</v>
          </cell>
          <cell r="BA612">
            <v>0</v>
          </cell>
          <cell r="BB612">
            <v>0</v>
          </cell>
          <cell r="BC612">
            <v>-5.0000000000000266E-2</v>
          </cell>
          <cell r="BD612">
            <v>5.0000000000000266E-2</v>
          </cell>
        </row>
        <row r="613">
          <cell r="A613">
            <v>37921</v>
          </cell>
          <cell r="C613">
            <v>2</v>
          </cell>
          <cell r="D613">
            <v>2.25</v>
          </cell>
          <cell r="E613">
            <v>3</v>
          </cell>
          <cell r="F613">
            <v>3.5</v>
          </cell>
          <cell r="G613">
            <v>1.75</v>
          </cell>
          <cell r="H613">
            <v>2.25</v>
          </cell>
          <cell r="I613">
            <v>2.25</v>
          </cell>
          <cell r="J613">
            <v>2.75</v>
          </cell>
          <cell r="K613">
            <v>1.8</v>
          </cell>
          <cell r="L613">
            <v>2.2000000000000002</v>
          </cell>
          <cell r="M613">
            <v>2</v>
          </cell>
          <cell r="N613">
            <v>2.4</v>
          </cell>
          <cell r="O613">
            <v>1.5</v>
          </cell>
          <cell r="P613">
            <v>1.9</v>
          </cell>
          <cell r="Q613">
            <v>1.7</v>
          </cell>
          <cell r="R613">
            <v>2.1</v>
          </cell>
          <cell r="S613">
            <v>1.4</v>
          </cell>
          <cell r="T613">
            <v>1.8</v>
          </cell>
          <cell r="U613">
            <v>1.6</v>
          </cell>
          <cell r="V613">
            <v>2</v>
          </cell>
          <cell r="W613">
            <v>1.5</v>
          </cell>
          <cell r="X613">
            <v>1.9</v>
          </cell>
          <cell r="Y613">
            <v>1.7</v>
          </cell>
          <cell r="Z613">
            <v>2.1</v>
          </cell>
          <cell r="AA613">
            <v>1.9</v>
          </cell>
          <cell r="AB613">
            <v>2.2999999999999998</v>
          </cell>
          <cell r="AC613">
            <v>2.1</v>
          </cell>
          <cell r="AD613">
            <v>2.5</v>
          </cell>
          <cell r="AE613">
            <v>2.5</v>
          </cell>
          <cell r="AF613">
            <v>2.875</v>
          </cell>
          <cell r="AG613">
            <v>2</v>
          </cell>
          <cell r="AH613">
            <v>2.5</v>
          </cell>
          <cell r="AI613">
            <v>1.9</v>
          </cell>
          <cell r="AJ613">
            <v>2.2999999999999998</v>
          </cell>
          <cell r="AK613">
            <v>1.6</v>
          </cell>
          <cell r="AL613">
            <v>2</v>
          </cell>
          <cell r="AM613">
            <v>1.5</v>
          </cell>
          <cell r="AN613">
            <v>1.9</v>
          </cell>
          <cell r="AO613">
            <v>1.6</v>
          </cell>
          <cell r="AP613">
            <v>2</v>
          </cell>
          <cell r="AQ613">
            <v>2</v>
          </cell>
          <cell r="AR613">
            <v>2.4</v>
          </cell>
          <cell r="AS613">
            <v>2.6875</v>
          </cell>
          <cell r="AT613">
            <v>2.25</v>
          </cell>
          <cell r="AU613">
            <v>2.0999999999999996</v>
          </cell>
          <cell r="AV613">
            <v>1.8</v>
          </cell>
          <cell r="AW613">
            <v>1.7</v>
          </cell>
          <cell r="AX613">
            <v>1.8</v>
          </cell>
          <cell r="AY613">
            <v>2.2000000000000002</v>
          </cell>
          <cell r="AZ613">
            <v>-0.5625</v>
          </cell>
          <cell r="BA613">
            <v>0</v>
          </cell>
          <cell r="BB613">
            <v>0</v>
          </cell>
          <cell r="BC613">
            <v>5.0000000000000266E-2</v>
          </cell>
          <cell r="BD613">
            <v>0.10000000000000053</v>
          </cell>
        </row>
        <row r="614">
          <cell r="A614">
            <v>37922</v>
          </cell>
          <cell r="C614">
            <v>2</v>
          </cell>
          <cell r="D614">
            <v>2.25</v>
          </cell>
          <cell r="E614">
            <v>3</v>
          </cell>
          <cell r="F614">
            <v>3.5</v>
          </cell>
          <cell r="G614">
            <v>1.75</v>
          </cell>
          <cell r="H614">
            <v>2.25</v>
          </cell>
          <cell r="I614">
            <v>2.25</v>
          </cell>
          <cell r="J614">
            <v>2.75</v>
          </cell>
          <cell r="K614">
            <v>1.8</v>
          </cell>
          <cell r="L614">
            <v>2.2000000000000002</v>
          </cell>
          <cell r="M614">
            <v>2</v>
          </cell>
          <cell r="N614">
            <v>2.4</v>
          </cell>
          <cell r="O614">
            <v>1.5</v>
          </cell>
          <cell r="P614">
            <v>1.9</v>
          </cell>
          <cell r="Q614">
            <v>1.7</v>
          </cell>
          <cell r="R614">
            <v>2.1</v>
          </cell>
          <cell r="S614">
            <v>1.4</v>
          </cell>
          <cell r="T614">
            <v>1.8</v>
          </cell>
          <cell r="U614">
            <v>1.6</v>
          </cell>
          <cell r="V614">
            <v>2</v>
          </cell>
          <cell r="W614">
            <v>1.5</v>
          </cell>
          <cell r="X614">
            <v>1.9</v>
          </cell>
          <cell r="Y614">
            <v>1.7</v>
          </cell>
          <cell r="Z614">
            <v>2.1</v>
          </cell>
          <cell r="AA614">
            <v>1.9</v>
          </cell>
          <cell r="AB614">
            <v>2.2999999999999998</v>
          </cell>
          <cell r="AC614">
            <v>2.1</v>
          </cell>
          <cell r="AD614">
            <v>2.5</v>
          </cell>
          <cell r="AE614">
            <v>2.5</v>
          </cell>
          <cell r="AF614">
            <v>2.875</v>
          </cell>
          <cell r="AG614">
            <v>2</v>
          </cell>
          <cell r="AH614">
            <v>2.5</v>
          </cell>
          <cell r="AI614">
            <v>1.9</v>
          </cell>
          <cell r="AJ614">
            <v>2.2999999999999998</v>
          </cell>
          <cell r="AK614">
            <v>1.6</v>
          </cell>
          <cell r="AL614">
            <v>2</v>
          </cell>
          <cell r="AM614">
            <v>1.5</v>
          </cell>
          <cell r="AN614">
            <v>1.9</v>
          </cell>
          <cell r="AO614">
            <v>1.6</v>
          </cell>
          <cell r="AP614">
            <v>2</v>
          </cell>
          <cell r="AQ614">
            <v>2</v>
          </cell>
          <cell r="AR614">
            <v>2.4</v>
          </cell>
          <cell r="AS614">
            <v>2.6875</v>
          </cell>
          <cell r="AT614">
            <v>2.25</v>
          </cell>
          <cell r="AU614">
            <v>2.0999999999999996</v>
          </cell>
          <cell r="AV614">
            <v>1.8</v>
          </cell>
          <cell r="AW614">
            <v>1.7</v>
          </cell>
          <cell r="AX614">
            <v>1.8</v>
          </cell>
          <cell r="AY614">
            <v>2.2000000000000002</v>
          </cell>
          <cell r="AZ614">
            <v>0</v>
          </cell>
          <cell r="BA614">
            <v>0</v>
          </cell>
          <cell r="BB614">
            <v>0</v>
          </cell>
          <cell r="BC614">
            <v>0</v>
          </cell>
          <cell r="BD614">
            <v>0.10000000000000053</v>
          </cell>
        </row>
        <row r="615">
          <cell r="A615">
            <v>37923</v>
          </cell>
          <cell r="C615">
            <v>1.5</v>
          </cell>
          <cell r="D615">
            <v>2.5</v>
          </cell>
          <cell r="E615">
            <v>5.25</v>
          </cell>
          <cell r="F615">
            <v>5.75</v>
          </cell>
          <cell r="G615">
            <v>1</v>
          </cell>
          <cell r="H615">
            <v>2</v>
          </cell>
          <cell r="I615">
            <v>1.5</v>
          </cell>
          <cell r="J615">
            <v>2.5</v>
          </cell>
          <cell r="K615">
            <v>1.1000000000000001</v>
          </cell>
          <cell r="L615">
            <v>1.5</v>
          </cell>
          <cell r="M615">
            <v>1.3</v>
          </cell>
          <cell r="N615">
            <v>1.7</v>
          </cell>
          <cell r="O615">
            <v>1.2</v>
          </cell>
          <cell r="P615">
            <v>1.6</v>
          </cell>
          <cell r="Q615">
            <v>1.4</v>
          </cell>
          <cell r="R615">
            <v>1.8</v>
          </cell>
          <cell r="S615">
            <v>1.3</v>
          </cell>
          <cell r="T615">
            <v>1.7</v>
          </cell>
          <cell r="U615">
            <v>1.5</v>
          </cell>
          <cell r="V615">
            <v>1.9</v>
          </cell>
          <cell r="W615">
            <v>1.5</v>
          </cell>
          <cell r="X615">
            <v>1.9</v>
          </cell>
          <cell r="Y615">
            <v>1.7</v>
          </cell>
          <cell r="Z615">
            <v>2.1</v>
          </cell>
          <cell r="AA615">
            <v>1.9</v>
          </cell>
          <cell r="AB615">
            <v>2.2999999999999998</v>
          </cell>
          <cell r="AC615">
            <v>2.1</v>
          </cell>
          <cell r="AD615">
            <v>2.5</v>
          </cell>
          <cell r="AE615">
            <v>3.375</v>
          </cell>
          <cell r="AF615">
            <v>4.125</v>
          </cell>
          <cell r="AG615">
            <v>1.25</v>
          </cell>
          <cell r="AH615">
            <v>2.25</v>
          </cell>
          <cell r="AI615">
            <v>1.2000000000000002</v>
          </cell>
          <cell r="AJ615">
            <v>1.6</v>
          </cell>
          <cell r="AK615">
            <v>1.2999999999999998</v>
          </cell>
          <cell r="AL615">
            <v>1.7000000000000002</v>
          </cell>
          <cell r="AM615">
            <v>1.4</v>
          </cell>
          <cell r="AN615">
            <v>1.7999999999999998</v>
          </cell>
          <cell r="AO615">
            <v>1.6</v>
          </cell>
          <cell r="AP615">
            <v>2</v>
          </cell>
          <cell r="AQ615">
            <v>2</v>
          </cell>
          <cell r="AR615">
            <v>2.4</v>
          </cell>
          <cell r="AS615">
            <v>3.75</v>
          </cell>
          <cell r="AT615">
            <v>1.75</v>
          </cell>
          <cell r="AU615">
            <v>1.4000000000000001</v>
          </cell>
          <cell r="AV615">
            <v>1.5</v>
          </cell>
          <cell r="AW615">
            <v>1.5999999999999999</v>
          </cell>
          <cell r="AX615">
            <v>1.8</v>
          </cell>
          <cell r="AY615">
            <v>2.2000000000000002</v>
          </cell>
          <cell r="AZ615">
            <v>1.0625</v>
          </cell>
          <cell r="BA615">
            <v>-0.10000000000000009</v>
          </cell>
          <cell r="BB615">
            <v>0</v>
          </cell>
          <cell r="BC615">
            <v>0</v>
          </cell>
          <cell r="BD615">
            <v>0.8</v>
          </cell>
        </row>
        <row r="616">
          <cell r="A616">
            <v>37924</v>
          </cell>
          <cell r="C616">
            <v>0.2</v>
          </cell>
          <cell r="D616">
            <v>0.4</v>
          </cell>
          <cell r="E616">
            <v>1</v>
          </cell>
          <cell r="F616">
            <v>1.5</v>
          </cell>
          <cell r="G616">
            <v>0.4</v>
          </cell>
          <cell r="H616">
            <v>0.9</v>
          </cell>
          <cell r="I616">
            <v>0.7</v>
          </cell>
          <cell r="J616">
            <v>1.2</v>
          </cell>
          <cell r="K616">
            <v>0.8</v>
          </cell>
          <cell r="L616">
            <v>1.2</v>
          </cell>
          <cell r="M616">
            <v>1</v>
          </cell>
          <cell r="N616">
            <v>1.4</v>
          </cell>
          <cell r="O616">
            <v>1</v>
          </cell>
          <cell r="P616">
            <v>1.4</v>
          </cell>
          <cell r="Q616">
            <v>1.2</v>
          </cell>
          <cell r="R616">
            <v>1.6</v>
          </cell>
          <cell r="S616">
            <v>1.2</v>
          </cell>
          <cell r="T616">
            <v>1.6</v>
          </cell>
          <cell r="U616">
            <v>1.4</v>
          </cell>
          <cell r="V616">
            <v>1.8</v>
          </cell>
          <cell r="W616">
            <v>1.5</v>
          </cell>
          <cell r="X616">
            <v>1.9</v>
          </cell>
          <cell r="Y616">
            <v>1.7</v>
          </cell>
          <cell r="Z616">
            <v>2.1</v>
          </cell>
          <cell r="AA616">
            <v>1.9</v>
          </cell>
          <cell r="AB616">
            <v>2.2999999999999998</v>
          </cell>
          <cell r="AC616">
            <v>2.1</v>
          </cell>
          <cell r="AD616">
            <v>2.5</v>
          </cell>
          <cell r="AE616">
            <v>0.6</v>
          </cell>
          <cell r="AF616">
            <v>0.95</v>
          </cell>
          <cell r="AG616">
            <v>0.55000000000000004</v>
          </cell>
          <cell r="AH616">
            <v>1.05</v>
          </cell>
          <cell r="AI616">
            <v>0.9</v>
          </cell>
          <cell r="AJ616">
            <v>1.2999999999999998</v>
          </cell>
          <cell r="AK616">
            <v>1.1000000000000001</v>
          </cell>
          <cell r="AL616">
            <v>1.5</v>
          </cell>
          <cell r="AM616">
            <v>1.2999999999999998</v>
          </cell>
          <cell r="AN616">
            <v>1.7000000000000002</v>
          </cell>
          <cell r="AO616">
            <v>1.6</v>
          </cell>
          <cell r="AP616">
            <v>2</v>
          </cell>
          <cell r="AQ616">
            <v>2</v>
          </cell>
          <cell r="AR616">
            <v>2.4</v>
          </cell>
          <cell r="AS616">
            <v>0.77499999999999991</v>
          </cell>
          <cell r="AT616">
            <v>0.8</v>
          </cell>
          <cell r="AU616">
            <v>1.0999999999999999</v>
          </cell>
          <cell r="AV616">
            <v>1.3</v>
          </cell>
          <cell r="AW616">
            <v>1.5</v>
          </cell>
          <cell r="AX616">
            <v>1.8</v>
          </cell>
          <cell r="AY616">
            <v>2.2000000000000002</v>
          </cell>
          <cell r="AZ616">
            <v>-2.9750000000000001</v>
          </cell>
          <cell r="BA616">
            <v>-9.9999999999999867E-2</v>
          </cell>
          <cell r="BB616">
            <v>0</v>
          </cell>
          <cell r="BC616">
            <v>0</v>
          </cell>
          <cell r="BD616">
            <v>1.1000000000000003</v>
          </cell>
        </row>
        <row r="617">
          <cell r="A617">
            <v>37925</v>
          </cell>
          <cell r="C617">
            <v>0.5</v>
          </cell>
          <cell r="D617">
            <v>1</v>
          </cell>
          <cell r="E617">
            <v>1.7</v>
          </cell>
          <cell r="F617">
            <v>2</v>
          </cell>
          <cell r="G617">
            <v>0.5</v>
          </cell>
          <cell r="H617">
            <v>1</v>
          </cell>
          <cell r="I617">
            <v>0.75</v>
          </cell>
          <cell r="J617">
            <v>1.25</v>
          </cell>
          <cell r="K617">
            <v>0.8</v>
          </cell>
          <cell r="L617">
            <v>1.2</v>
          </cell>
          <cell r="M617">
            <v>1</v>
          </cell>
          <cell r="N617">
            <v>1.4</v>
          </cell>
          <cell r="O617">
            <v>1</v>
          </cell>
          <cell r="P617">
            <v>1.4</v>
          </cell>
          <cell r="Q617">
            <v>1.2</v>
          </cell>
          <cell r="R617">
            <v>1.6</v>
          </cell>
          <cell r="S617">
            <v>1.2</v>
          </cell>
          <cell r="T617">
            <v>1.6</v>
          </cell>
          <cell r="U617">
            <v>1.4</v>
          </cell>
          <cell r="V617">
            <v>1.8</v>
          </cell>
          <cell r="W617">
            <v>1.5</v>
          </cell>
          <cell r="X617">
            <v>1.9</v>
          </cell>
          <cell r="Y617">
            <v>1.7</v>
          </cell>
          <cell r="Z617">
            <v>2.1</v>
          </cell>
          <cell r="AA617">
            <v>1.9</v>
          </cell>
          <cell r="AB617">
            <v>2.2999999999999998</v>
          </cell>
          <cell r="AC617">
            <v>2.1</v>
          </cell>
          <cell r="AD617">
            <v>2.5</v>
          </cell>
          <cell r="AE617">
            <v>1.1000000000000001</v>
          </cell>
          <cell r="AF617">
            <v>1.5</v>
          </cell>
          <cell r="AG617">
            <v>0.625</v>
          </cell>
          <cell r="AH617">
            <v>1.125</v>
          </cell>
          <cell r="AI617">
            <v>0.9</v>
          </cell>
          <cell r="AJ617">
            <v>1.2999999999999998</v>
          </cell>
          <cell r="AK617">
            <v>1.1000000000000001</v>
          </cell>
          <cell r="AL617">
            <v>1.5</v>
          </cell>
          <cell r="AM617">
            <v>1.2999999999999998</v>
          </cell>
          <cell r="AN617">
            <v>1.7000000000000002</v>
          </cell>
          <cell r="AO617">
            <v>1.6</v>
          </cell>
          <cell r="AP617">
            <v>2</v>
          </cell>
          <cell r="AQ617">
            <v>2</v>
          </cell>
          <cell r="AR617">
            <v>2.4</v>
          </cell>
          <cell r="AS617">
            <v>1.3</v>
          </cell>
          <cell r="AT617">
            <v>0.875</v>
          </cell>
          <cell r="AU617">
            <v>1.0999999999999999</v>
          </cell>
          <cell r="AV617">
            <v>1.3</v>
          </cell>
          <cell r="AW617">
            <v>1.5</v>
          </cell>
          <cell r="AX617">
            <v>1.8</v>
          </cell>
          <cell r="AY617">
            <v>2.2000000000000002</v>
          </cell>
          <cell r="AZ617">
            <v>0.52500000000000013</v>
          </cell>
          <cell r="BA617">
            <v>0</v>
          </cell>
          <cell r="BB617">
            <v>0</v>
          </cell>
          <cell r="BC617">
            <v>0</v>
          </cell>
          <cell r="BD617">
            <v>1.1000000000000003</v>
          </cell>
        </row>
        <row r="618">
          <cell r="A618">
            <v>37926</v>
          </cell>
          <cell r="C618">
            <v>5</v>
          </cell>
          <cell r="D618">
            <v>0.4</v>
          </cell>
          <cell r="E618">
            <v>1.25</v>
          </cell>
          <cell r="F618">
            <v>1.5</v>
          </cell>
          <cell r="G618">
            <v>0.4</v>
          </cell>
          <cell r="H618">
            <v>0.9</v>
          </cell>
          <cell r="I618">
            <v>0.5</v>
          </cell>
          <cell r="J618">
            <v>1.1000000000000001</v>
          </cell>
          <cell r="K618">
            <v>0.8</v>
          </cell>
          <cell r="L618">
            <v>1.2</v>
          </cell>
          <cell r="M618">
            <v>1</v>
          </cell>
          <cell r="N618">
            <v>1.4</v>
          </cell>
          <cell r="O618">
            <v>1</v>
          </cell>
          <cell r="P618">
            <v>1.4</v>
          </cell>
          <cell r="Q618">
            <v>1.2</v>
          </cell>
          <cell r="R618">
            <v>1.6</v>
          </cell>
          <cell r="S618">
            <v>1.2</v>
          </cell>
          <cell r="T618">
            <v>1.6</v>
          </cell>
          <cell r="U618">
            <v>1.4</v>
          </cell>
          <cell r="V618">
            <v>1.8</v>
          </cell>
          <cell r="W618">
            <v>1.5</v>
          </cell>
          <cell r="X618">
            <v>1.9</v>
          </cell>
          <cell r="Y618">
            <v>1.7</v>
          </cell>
          <cell r="Z618">
            <v>2.1</v>
          </cell>
          <cell r="AA618">
            <v>1.9</v>
          </cell>
          <cell r="AB618">
            <v>2.2999999999999998</v>
          </cell>
          <cell r="AC618">
            <v>2.1</v>
          </cell>
          <cell r="AD618">
            <v>2.5</v>
          </cell>
          <cell r="AE618">
            <v>3.125</v>
          </cell>
          <cell r="AF618">
            <v>0.95</v>
          </cell>
          <cell r="AG618">
            <v>0.45</v>
          </cell>
          <cell r="AH618">
            <v>1</v>
          </cell>
          <cell r="AI618">
            <v>0.9</v>
          </cell>
          <cell r="AJ618">
            <v>1.2999999999999998</v>
          </cell>
          <cell r="AK618">
            <v>1.1000000000000001</v>
          </cell>
          <cell r="AL618">
            <v>1.5</v>
          </cell>
          <cell r="AM618">
            <v>1.2999999999999998</v>
          </cell>
          <cell r="AN618">
            <v>1.7000000000000002</v>
          </cell>
          <cell r="AO618">
            <v>1.6</v>
          </cell>
          <cell r="AP618">
            <v>2</v>
          </cell>
          <cell r="AQ618">
            <v>2</v>
          </cell>
          <cell r="AR618">
            <v>2.4</v>
          </cell>
          <cell r="AS618">
            <v>2.0375000000000001</v>
          </cell>
          <cell r="AT618">
            <v>0.72499999999999998</v>
          </cell>
          <cell r="AU618">
            <v>1.0999999999999999</v>
          </cell>
          <cell r="AV618">
            <v>1.3</v>
          </cell>
          <cell r="AW618">
            <v>1.5</v>
          </cell>
          <cell r="AX618">
            <v>1.8</v>
          </cell>
          <cell r="AY618">
            <v>2.2000000000000002</v>
          </cell>
          <cell r="AZ618">
            <v>0.73750000000000004</v>
          </cell>
          <cell r="BA618">
            <v>0</v>
          </cell>
          <cell r="BB618">
            <v>0</v>
          </cell>
          <cell r="BC618">
            <v>0</v>
          </cell>
          <cell r="BD618">
            <v>1.1000000000000003</v>
          </cell>
        </row>
        <row r="619">
          <cell r="A619">
            <v>37927</v>
          </cell>
          <cell r="C619">
            <v>0.2</v>
          </cell>
          <cell r="D619">
            <v>0.4</v>
          </cell>
          <cell r="E619">
            <v>1.25</v>
          </cell>
          <cell r="F619">
            <v>1.5</v>
          </cell>
          <cell r="G619">
            <v>0.4</v>
          </cell>
          <cell r="H619">
            <v>0.9</v>
          </cell>
          <cell r="I619">
            <v>0.5</v>
          </cell>
          <cell r="J619">
            <v>1.1000000000000001</v>
          </cell>
          <cell r="K619">
            <v>0.8</v>
          </cell>
          <cell r="L619">
            <v>1.2</v>
          </cell>
          <cell r="M619">
            <v>1</v>
          </cell>
          <cell r="N619">
            <v>1.4</v>
          </cell>
          <cell r="O619">
            <v>1</v>
          </cell>
          <cell r="P619">
            <v>1.4</v>
          </cell>
          <cell r="Q619">
            <v>1.2</v>
          </cell>
          <cell r="R619">
            <v>1.6</v>
          </cell>
          <cell r="S619">
            <v>1.2</v>
          </cell>
          <cell r="T619">
            <v>1.6</v>
          </cell>
          <cell r="U619">
            <v>1.4</v>
          </cell>
          <cell r="V619">
            <v>1.8</v>
          </cell>
          <cell r="W619">
            <v>1.5</v>
          </cell>
          <cell r="X619">
            <v>1.9</v>
          </cell>
          <cell r="Y619">
            <v>1.7</v>
          </cell>
          <cell r="Z619">
            <v>2.1</v>
          </cell>
          <cell r="AA619">
            <v>1.9</v>
          </cell>
          <cell r="AB619">
            <v>2.2999999999999998</v>
          </cell>
          <cell r="AC619">
            <v>2.1</v>
          </cell>
          <cell r="AD619">
            <v>2.5</v>
          </cell>
          <cell r="AE619">
            <v>0.72499999999999998</v>
          </cell>
          <cell r="AF619">
            <v>0.95</v>
          </cell>
          <cell r="AG619">
            <v>0.45</v>
          </cell>
          <cell r="AH619">
            <v>1</v>
          </cell>
          <cell r="AI619">
            <v>0.9</v>
          </cell>
          <cell r="AJ619">
            <v>1.2999999999999998</v>
          </cell>
          <cell r="AK619">
            <v>1.1000000000000001</v>
          </cell>
          <cell r="AL619">
            <v>1.5</v>
          </cell>
          <cell r="AM619">
            <v>1.2999999999999998</v>
          </cell>
          <cell r="AN619">
            <v>1.7000000000000002</v>
          </cell>
          <cell r="AO619">
            <v>1.6</v>
          </cell>
          <cell r="AP619">
            <v>2</v>
          </cell>
          <cell r="AQ619">
            <v>2</v>
          </cell>
          <cell r="AR619">
            <v>2.4</v>
          </cell>
          <cell r="AS619">
            <v>0.83749999999999991</v>
          </cell>
          <cell r="AT619">
            <v>0.72499999999999998</v>
          </cell>
          <cell r="AU619">
            <v>1.0999999999999999</v>
          </cell>
          <cell r="AV619">
            <v>1.3</v>
          </cell>
          <cell r="AW619">
            <v>1.5</v>
          </cell>
          <cell r="AX619">
            <v>1.8</v>
          </cell>
          <cell r="AY619">
            <v>2.2000000000000002</v>
          </cell>
          <cell r="AZ619">
            <v>-1.2000000000000002</v>
          </cell>
          <cell r="BA619">
            <v>0</v>
          </cell>
          <cell r="BB619">
            <v>0</v>
          </cell>
          <cell r="BC619">
            <v>0</v>
          </cell>
          <cell r="BD619">
            <v>1.1000000000000003</v>
          </cell>
        </row>
        <row r="620">
          <cell r="A620">
            <v>37928</v>
          </cell>
          <cell r="C620">
            <v>0.3</v>
          </cell>
          <cell r="D620">
            <v>0.5</v>
          </cell>
          <cell r="E620">
            <v>1.5</v>
          </cell>
          <cell r="F620">
            <v>1.75</v>
          </cell>
          <cell r="G620">
            <v>0.6</v>
          </cell>
          <cell r="H620">
            <v>1.1000000000000001</v>
          </cell>
          <cell r="I620">
            <v>0.8</v>
          </cell>
          <cell r="J620">
            <v>1.3</v>
          </cell>
          <cell r="K620">
            <v>1</v>
          </cell>
          <cell r="L620">
            <v>1.4</v>
          </cell>
          <cell r="M620">
            <v>1.2</v>
          </cell>
          <cell r="N620">
            <v>1.6</v>
          </cell>
          <cell r="O620">
            <v>1.2</v>
          </cell>
          <cell r="P620">
            <v>1.5</v>
          </cell>
          <cell r="Q620">
            <v>1.4</v>
          </cell>
          <cell r="R620">
            <v>1.8</v>
          </cell>
          <cell r="S620">
            <v>1.4</v>
          </cell>
          <cell r="T620">
            <v>1.8</v>
          </cell>
          <cell r="U620">
            <v>1.6</v>
          </cell>
          <cell r="V620">
            <v>2</v>
          </cell>
          <cell r="W620">
            <v>1.7</v>
          </cell>
          <cell r="X620">
            <v>2.1</v>
          </cell>
          <cell r="Y620">
            <v>1.9</v>
          </cell>
          <cell r="Z620">
            <v>2.2999999999999998</v>
          </cell>
          <cell r="AA620">
            <v>2.2000000000000002</v>
          </cell>
          <cell r="AB620">
            <v>2.6</v>
          </cell>
          <cell r="AC620">
            <v>2.4</v>
          </cell>
          <cell r="AD620">
            <v>2.8</v>
          </cell>
          <cell r="AE620">
            <v>0.9</v>
          </cell>
          <cell r="AF620">
            <v>1.125</v>
          </cell>
          <cell r="AG620">
            <v>0.7</v>
          </cell>
          <cell r="AH620">
            <v>1.2000000000000002</v>
          </cell>
          <cell r="AI620">
            <v>1.1000000000000001</v>
          </cell>
          <cell r="AJ620">
            <v>1.5</v>
          </cell>
          <cell r="AK620">
            <v>1.2999999999999998</v>
          </cell>
          <cell r="AL620">
            <v>1.65</v>
          </cell>
          <cell r="AM620">
            <v>1.5</v>
          </cell>
          <cell r="AN620">
            <v>1.9</v>
          </cell>
          <cell r="AO620">
            <v>1.7999999999999998</v>
          </cell>
          <cell r="AP620">
            <v>2.2000000000000002</v>
          </cell>
          <cell r="AQ620">
            <v>2.2999999999999998</v>
          </cell>
          <cell r="AR620">
            <v>2.7</v>
          </cell>
          <cell r="AS620">
            <v>1.0125</v>
          </cell>
          <cell r="AT620">
            <v>0.95000000000000007</v>
          </cell>
          <cell r="AU620">
            <v>1.3</v>
          </cell>
          <cell r="AV620">
            <v>1.4749999999999999</v>
          </cell>
          <cell r="AW620">
            <v>1.7</v>
          </cell>
          <cell r="AX620">
            <v>2</v>
          </cell>
          <cell r="AY620">
            <v>2.5</v>
          </cell>
          <cell r="AZ620">
            <v>0.17500000000000004</v>
          </cell>
          <cell r="BA620">
            <v>0.19999999999999996</v>
          </cell>
          <cell r="BB620">
            <v>0.19999999999999996</v>
          </cell>
          <cell r="BC620">
            <v>0.29999999999999982</v>
          </cell>
          <cell r="BD620">
            <v>1.2</v>
          </cell>
        </row>
        <row r="621">
          <cell r="A621">
            <v>37929</v>
          </cell>
          <cell r="C621">
            <v>0.2</v>
          </cell>
          <cell r="D621">
            <v>0.4</v>
          </cell>
          <cell r="E621">
            <v>0.6</v>
          </cell>
          <cell r="F621">
            <v>0.8</v>
          </cell>
          <cell r="G621">
            <v>0.4</v>
          </cell>
          <cell r="H621">
            <v>0.9</v>
          </cell>
          <cell r="I621">
            <v>0.6</v>
          </cell>
          <cell r="J621">
            <v>1.1000000000000001</v>
          </cell>
          <cell r="K621">
            <v>0.9</v>
          </cell>
          <cell r="L621">
            <v>1.3</v>
          </cell>
          <cell r="M621">
            <v>1.1000000000000001</v>
          </cell>
          <cell r="N621">
            <v>1.5</v>
          </cell>
          <cell r="O621">
            <v>1.1000000000000001</v>
          </cell>
          <cell r="P621">
            <v>1.5</v>
          </cell>
          <cell r="Q621">
            <v>1.3</v>
          </cell>
          <cell r="R621">
            <v>1.7</v>
          </cell>
          <cell r="S621">
            <v>1.3</v>
          </cell>
          <cell r="T621">
            <v>1.7</v>
          </cell>
          <cell r="U621">
            <v>1.5</v>
          </cell>
          <cell r="V621">
            <v>1.9</v>
          </cell>
          <cell r="W621">
            <v>1.5</v>
          </cell>
          <cell r="X621">
            <v>1.9</v>
          </cell>
          <cell r="Y621">
            <v>1.7</v>
          </cell>
          <cell r="Z621">
            <v>2.1</v>
          </cell>
          <cell r="AA621">
            <v>1.9</v>
          </cell>
          <cell r="AB621">
            <v>2.2999999999999998</v>
          </cell>
          <cell r="AC621">
            <v>2.1</v>
          </cell>
          <cell r="AD621">
            <v>2.5</v>
          </cell>
          <cell r="AE621">
            <v>0.4</v>
          </cell>
          <cell r="AF621">
            <v>0.60000000000000009</v>
          </cell>
          <cell r="AG621">
            <v>0.5</v>
          </cell>
          <cell r="AH621">
            <v>1</v>
          </cell>
          <cell r="AI621">
            <v>1</v>
          </cell>
          <cell r="AJ621">
            <v>1.4</v>
          </cell>
          <cell r="AK621">
            <v>1.2000000000000002</v>
          </cell>
          <cell r="AL621">
            <v>1.6</v>
          </cell>
          <cell r="AM621">
            <v>1.4</v>
          </cell>
          <cell r="AN621">
            <v>1.7999999999999998</v>
          </cell>
          <cell r="AO621">
            <v>1.6</v>
          </cell>
          <cell r="AP621">
            <v>2</v>
          </cell>
          <cell r="AQ621">
            <v>2</v>
          </cell>
          <cell r="AR621">
            <v>2.4</v>
          </cell>
          <cell r="AS621">
            <v>0.5</v>
          </cell>
          <cell r="AT621">
            <v>0.75</v>
          </cell>
          <cell r="AU621">
            <v>1.2</v>
          </cell>
          <cell r="AV621">
            <v>1.4000000000000001</v>
          </cell>
          <cell r="AW621">
            <v>1.5999999999999999</v>
          </cell>
          <cell r="AX621">
            <v>1.8</v>
          </cell>
          <cell r="AY621">
            <v>2.2000000000000002</v>
          </cell>
          <cell r="AZ621">
            <v>-0.51249999999999996</v>
          </cell>
          <cell r="BA621">
            <v>-0.10000000000000009</v>
          </cell>
          <cell r="BB621">
            <v>-0.19999999999999996</v>
          </cell>
          <cell r="BC621">
            <v>-0.29999999999999982</v>
          </cell>
          <cell r="BD621">
            <v>1.0000000000000002</v>
          </cell>
        </row>
        <row r="622">
          <cell r="A622">
            <v>37930</v>
          </cell>
          <cell r="C622">
            <v>0.15</v>
          </cell>
          <cell r="D622">
            <v>0.3</v>
          </cell>
          <cell r="E622">
            <v>0.5</v>
          </cell>
          <cell r="F622">
            <v>0.7</v>
          </cell>
          <cell r="G622">
            <v>0.8</v>
          </cell>
          <cell r="H622">
            <v>1.2</v>
          </cell>
          <cell r="I622">
            <v>1</v>
          </cell>
          <cell r="J622">
            <v>1.4</v>
          </cell>
          <cell r="K622">
            <v>1</v>
          </cell>
          <cell r="L622">
            <v>1.4</v>
          </cell>
          <cell r="M622">
            <v>1.2</v>
          </cell>
          <cell r="N622">
            <v>1.6</v>
          </cell>
          <cell r="O622">
            <v>1.3</v>
          </cell>
          <cell r="P622">
            <v>1.7</v>
          </cell>
          <cell r="Q622">
            <v>1.5</v>
          </cell>
          <cell r="R622">
            <v>1.9</v>
          </cell>
          <cell r="S622">
            <v>1.3</v>
          </cell>
          <cell r="T622">
            <v>1.7</v>
          </cell>
          <cell r="U622">
            <v>1.5</v>
          </cell>
          <cell r="V622">
            <v>1.9</v>
          </cell>
          <cell r="W622">
            <v>1.5</v>
          </cell>
          <cell r="X622">
            <v>1.9</v>
          </cell>
          <cell r="Y622">
            <v>1.7</v>
          </cell>
          <cell r="Z622">
            <v>2.1</v>
          </cell>
          <cell r="AA622">
            <v>2</v>
          </cell>
          <cell r="AB622">
            <v>2.4</v>
          </cell>
          <cell r="AC622">
            <v>2.2000000000000002</v>
          </cell>
          <cell r="AD622">
            <v>2.6</v>
          </cell>
          <cell r="AE622">
            <v>0.32500000000000001</v>
          </cell>
          <cell r="AF622">
            <v>0.5</v>
          </cell>
          <cell r="AG622">
            <v>0.9</v>
          </cell>
          <cell r="AH622">
            <v>1.2999999999999998</v>
          </cell>
          <cell r="AI622">
            <v>1.1000000000000001</v>
          </cell>
          <cell r="AJ622">
            <v>1.5</v>
          </cell>
          <cell r="AK622">
            <v>1.4</v>
          </cell>
          <cell r="AL622">
            <v>1.7999999999999998</v>
          </cell>
          <cell r="AM622">
            <v>1.4</v>
          </cell>
          <cell r="AN622">
            <v>1.7999999999999998</v>
          </cell>
          <cell r="AO622">
            <v>1.6</v>
          </cell>
          <cell r="AP622">
            <v>2</v>
          </cell>
          <cell r="AQ622">
            <v>2.1</v>
          </cell>
          <cell r="AR622">
            <v>2.5</v>
          </cell>
          <cell r="AS622">
            <v>0.41249999999999998</v>
          </cell>
          <cell r="AT622">
            <v>1.0999999999999999</v>
          </cell>
          <cell r="AU622">
            <v>1.3</v>
          </cell>
          <cell r="AV622">
            <v>1.5999999999999999</v>
          </cell>
          <cell r="AW622">
            <v>1.5999999999999999</v>
          </cell>
          <cell r="AX622">
            <v>1.8</v>
          </cell>
          <cell r="AY622">
            <v>2.2999999999999998</v>
          </cell>
          <cell r="AZ622">
            <v>-8.7500000000000022E-2</v>
          </cell>
          <cell r="BA622">
            <v>0</v>
          </cell>
          <cell r="BB622">
            <v>0</v>
          </cell>
          <cell r="BC622">
            <v>9.9999999999999645E-2</v>
          </cell>
          <cell r="BD622">
            <v>0.99999999999999978</v>
          </cell>
        </row>
        <row r="623">
          <cell r="A623">
            <v>37933</v>
          </cell>
          <cell r="C623">
            <v>2.5</v>
          </cell>
          <cell r="D623">
            <v>3.25</v>
          </cell>
          <cell r="E623">
            <v>5</v>
          </cell>
          <cell r="F623">
            <v>5.5</v>
          </cell>
          <cell r="G623">
            <v>2.25</v>
          </cell>
          <cell r="H623">
            <v>3.25</v>
          </cell>
          <cell r="I623">
            <v>2.75</v>
          </cell>
          <cell r="J623">
            <v>3.75</v>
          </cell>
          <cell r="K623">
            <v>2.2000000000000002</v>
          </cell>
          <cell r="L623">
            <v>2.6</v>
          </cell>
          <cell r="M623">
            <v>2.4</v>
          </cell>
          <cell r="N623">
            <v>2.8</v>
          </cell>
          <cell r="O623">
            <v>1.7</v>
          </cell>
          <cell r="P623">
            <v>2.1</v>
          </cell>
          <cell r="Q623">
            <v>1.9</v>
          </cell>
          <cell r="R623">
            <v>2.2999999999999998</v>
          </cell>
          <cell r="S623">
            <v>1.6</v>
          </cell>
          <cell r="T623">
            <v>2</v>
          </cell>
          <cell r="U623">
            <v>1.8</v>
          </cell>
          <cell r="V623">
            <v>2.2000000000000002</v>
          </cell>
          <cell r="W623">
            <v>1.6</v>
          </cell>
          <cell r="X623">
            <v>2</v>
          </cell>
          <cell r="Y623">
            <v>1.8</v>
          </cell>
          <cell r="Z623">
            <v>2.2000000000000002</v>
          </cell>
          <cell r="AA623">
            <v>2</v>
          </cell>
          <cell r="AB623">
            <v>2.4</v>
          </cell>
          <cell r="AC623">
            <v>2.2000000000000002</v>
          </cell>
          <cell r="AD623">
            <v>2.6</v>
          </cell>
          <cell r="AE623">
            <v>3.75</v>
          </cell>
          <cell r="AF623">
            <v>4.375</v>
          </cell>
          <cell r="AG623">
            <v>2.5</v>
          </cell>
          <cell r="AH623">
            <v>3.5</v>
          </cell>
          <cell r="AI623">
            <v>2.2999999999999998</v>
          </cell>
          <cell r="AJ623">
            <v>2.7</v>
          </cell>
          <cell r="AK623">
            <v>1.7999999999999998</v>
          </cell>
          <cell r="AL623">
            <v>2.2000000000000002</v>
          </cell>
          <cell r="AM623">
            <v>1.7000000000000002</v>
          </cell>
          <cell r="AN623">
            <v>2.1</v>
          </cell>
          <cell r="AO623">
            <v>1.7000000000000002</v>
          </cell>
          <cell r="AP623">
            <v>2.1</v>
          </cell>
          <cell r="AQ623">
            <v>2.1</v>
          </cell>
          <cell r="AR623">
            <v>2.5</v>
          </cell>
          <cell r="AS623">
            <v>4.0625</v>
          </cell>
          <cell r="AT623">
            <v>3</v>
          </cell>
          <cell r="AU623">
            <v>2.5</v>
          </cell>
          <cell r="AV623">
            <v>2</v>
          </cell>
          <cell r="AW623">
            <v>1.9000000000000001</v>
          </cell>
          <cell r="AX623">
            <v>1.9000000000000001</v>
          </cell>
          <cell r="AY623">
            <v>2.2999999999999998</v>
          </cell>
          <cell r="AZ623">
            <v>3.65</v>
          </cell>
          <cell r="BA623">
            <v>0.30000000000000027</v>
          </cell>
          <cell r="BB623">
            <v>0.10000000000000009</v>
          </cell>
          <cell r="BC623">
            <v>0</v>
          </cell>
          <cell r="BD623">
            <v>-0.20000000000000018</v>
          </cell>
        </row>
        <row r="624">
          <cell r="A624">
            <v>37934</v>
          </cell>
          <cell r="C624">
            <v>2.5</v>
          </cell>
          <cell r="D624">
            <v>3.25</v>
          </cell>
          <cell r="E624">
            <v>5</v>
          </cell>
          <cell r="F624">
            <v>5.5</v>
          </cell>
          <cell r="G624">
            <v>2.25</v>
          </cell>
          <cell r="H624">
            <v>3.25</v>
          </cell>
          <cell r="I624">
            <v>2.75</v>
          </cell>
          <cell r="J624">
            <v>3.75</v>
          </cell>
          <cell r="K624">
            <v>2.2000000000000002</v>
          </cell>
          <cell r="L624">
            <v>2.6</v>
          </cell>
          <cell r="M624">
            <v>2.4</v>
          </cell>
          <cell r="N624">
            <v>2.8</v>
          </cell>
          <cell r="O624">
            <v>1.7</v>
          </cell>
          <cell r="P624">
            <v>2.1</v>
          </cell>
          <cell r="Q624">
            <v>1.9</v>
          </cell>
          <cell r="R624">
            <v>2.2999999999999998</v>
          </cell>
          <cell r="S624">
            <v>1.6</v>
          </cell>
          <cell r="T624">
            <v>2</v>
          </cell>
          <cell r="U624">
            <v>1.8</v>
          </cell>
          <cell r="V624">
            <v>2.2000000000000002</v>
          </cell>
          <cell r="W624">
            <v>1.6</v>
          </cell>
          <cell r="X624">
            <v>2</v>
          </cell>
          <cell r="Y624">
            <v>1.8</v>
          </cell>
          <cell r="Z624">
            <v>2.2000000000000002</v>
          </cell>
          <cell r="AA624">
            <v>2</v>
          </cell>
          <cell r="AB624">
            <v>2.4</v>
          </cell>
          <cell r="AC624">
            <v>2.2000000000000002</v>
          </cell>
          <cell r="AD624">
            <v>2.6</v>
          </cell>
          <cell r="AE624">
            <v>3.75</v>
          </cell>
          <cell r="AF624">
            <v>4.375</v>
          </cell>
          <cell r="AG624">
            <v>2.5</v>
          </cell>
          <cell r="AH624">
            <v>3.5</v>
          </cell>
          <cell r="AI624">
            <v>2.2999999999999998</v>
          </cell>
          <cell r="AJ624">
            <v>2.7</v>
          </cell>
          <cell r="AK624">
            <v>1.7999999999999998</v>
          </cell>
          <cell r="AL624">
            <v>2.2000000000000002</v>
          </cell>
          <cell r="AM624">
            <v>1.7000000000000002</v>
          </cell>
          <cell r="AN624">
            <v>2.1</v>
          </cell>
          <cell r="AO624">
            <v>1.7000000000000002</v>
          </cell>
          <cell r="AP624">
            <v>2.1</v>
          </cell>
          <cell r="AQ624">
            <v>2.1</v>
          </cell>
          <cell r="AR624">
            <v>2.5</v>
          </cell>
          <cell r="AS624">
            <v>4.0625</v>
          </cell>
          <cell r="AT624">
            <v>3</v>
          </cell>
          <cell r="AU624">
            <v>2.5</v>
          </cell>
          <cell r="AV624">
            <v>2</v>
          </cell>
          <cell r="AW624">
            <v>1.9000000000000001</v>
          </cell>
          <cell r="AX624">
            <v>1.9000000000000001</v>
          </cell>
          <cell r="AY624">
            <v>2.2999999999999998</v>
          </cell>
          <cell r="AZ624">
            <v>0</v>
          </cell>
          <cell r="BA624">
            <v>0</v>
          </cell>
          <cell r="BB624">
            <v>0</v>
          </cell>
          <cell r="BC624">
            <v>0</v>
          </cell>
          <cell r="BD624">
            <v>-0.20000000000000018</v>
          </cell>
        </row>
        <row r="625">
          <cell r="A625">
            <v>37935</v>
          </cell>
          <cell r="C625">
            <v>1.25</v>
          </cell>
          <cell r="D625">
            <v>2.5</v>
          </cell>
          <cell r="E625">
            <v>3.5</v>
          </cell>
          <cell r="F625">
            <v>4.5</v>
          </cell>
          <cell r="G625">
            <v>2.25</v>
          </cell>
          <cell r="H625">
            <v>3.25</v>
          </cell>
          <cell r="I625">
            <v>2.75</v>
          </cell>
          <cell r="J625">
            <v>3.75</v>
          </cell>
          <cell r="K625">
            <v>2.2000000000000002</v>
          </cell>
          <cell r="L625">
            <v>2.6</v>
          </cell>
          <cell r="M625">
            <v>2.4</v>
          </cell>
          <cell r="N625">
            <v>2.8</v>
          </cell>
          <cell r="O625">
            <v>1.7</v>
          </cell>
          <cell r="P625">
            <v>2.1</v>
          </cell>
          <cell r="Q625">
            <v>1.9</v>
          </cell>
          <cell r="R625">
            <v>2.2999999999999998</v>
          </cell>
          <cell r="S625">
            <v>1.6</v>
          </cell>
          <cell r="T625">
            <v>2</v>
          </cell>
          <cell r="U625">
            <v>1.8</v>
          </cell>
          <cell r="V625">
            <v>2.2000000000000002</v>
          </cell>
          <cell r="W625">
            <v>1.6</v>
          </cell>
          <cell r="X625">
            <v>2</v>
          </cell>
          <cell r="Y625">
            <v>1.8</v>
          </cell>
          <cell r="Z625">
            <v>2.2000000000000002</v>
          </cell>
          <cell r="AA625">
            <v>2</v>
          </cell>
          <cell r="AB625">
            <v>2.4</v>
          </cell>
          <cell r="AC625">
            <v>2.2000000000000002</v>
          </cell>
          <cell r="AD625">
            <v>2.6</v>
          </cell>
          <cell r="AE625">
            <v>2.375</v>
          </cell>
          <cell r="AF625">
            <v>3.5</v>
          </cell>
          <cell r="AG625">
            <v>2.5</v>
          </cell>
          <cell r="AH625">
            <v>3.5</v>
          </cell>
          <cell r="AI625">
            <v>2.2999999999999998</v>
          </cell>
          <cell r="AJ625">
            <v>2.7</v>
          </cell>
          <cell r="AK625">
            <v>1.7999999999999998</v>
          </cell>
          <cell r="AL625">
            <v>2.2000000000000002</v>
          </cell>
          <cell r="AM625">
            <v>1.7000000000000002</v>
          </cell>
          <cell r="AN625">
            <v>2.1</v>
          </cell>
          <cell r="AO625">
            <v>1.7000000000000002</v>
          </cell>
          <cell r="AP625">
            <v>2.1</v>
          </cell>
          <cell r="AQ625">
            <v>2.1</v>
          </cell>
          <cell r="AR625">
            <v>2.5</v>
          </cell>
          <cell r="AS625">
            <v>2.9375</v>
          </cell>
          <cell r="AT625">
            <v>3</v>
          </cell>
          <cell r="AU625">
            <v>2.5</v>
          </cell>
          <cell r="AV625">
            <v>2</v>
          </cell>
          <cell r="AW625">
            <v>1.9000000000000001</v>
          </cell>
          <cell r="AX625">
            <v>1.9000000000000001</v>
          </cell>
          <cell r="AY625">
            <v>2.2999999999999998</v>
          </cell>
          <cell r="AZ625">
            <v>-1.125</v>
          </cell>
          <cell r="BA625">
            <v>0</v>
          </cell>
          <cell r="BB625">
            <v>0</v>
          </cell>
          <cell r="BC625">
            <v>0</v>
          </cell>
          <cell r="BD625">
            <v>-0.20000000000000018</v>
          </cell>
        </row>
        <row r="626">
          <cell r="A626">
            <v>37936</v>
          </cell>
          <cell r="C626">
            <v>1.5</v>
          </cell>
          <cell r="D626">
            <v>2</v>
          </cell>
          <cell r="E626">
            <v>3</v>
          </cell>
          <cell r="F626">
            <v>3.5</v>
          </cell>
          <cell r="G626">
            <v>2</v>
          </cell>
          <cell r="H626">
            <v>2.5</v>
          </cell>
          <cell r="I626">
            <v>2.25</v>
          </cell>
          <cell r="J626">
            <v>2.75</v>
          </cell>
          <cell r="K626">
            <v>1.75</v>
          </cell>
          <cell r="L626">
            <v>2.25</v>
          </cell>
          <cell r="M626">
            <v>2</v>
          </cell>
          <cell r="N626">
            <v>2.5</v>
          </cell>
          <cell r="O626">
            <v>1.7</v>
          </cell>
          <cell r="P626">
            <v>2.1</v>
          </cell>
          <cell r="Q626">
            <v>1.9</v>
          </cell>
          <cell r="R626">
            <v>2.2999999999999998</v>
          </cell>
          <cell r="S626">
            <v>1.6</v>
          </cell>
          <cell r="T626">
            <v>2</v>
          </cell>
          <cell r="U626">
            <v>1.8</v>
          </cell>
          <cell r="V626">
            <v>2.2000000000000002</v>
          </cell>
          <cell r="W626">
            <v>1.6</v>
          </cell>
          <cell r="X626">
            <v>2</v>
          </cell>
          <cell r="Y626">
            <v>1.8</v>
          </cell>
          <cell r="Z626">
            <v>2.2000000000000002</v>
          </cell>
          <cell r="AA626">
            <v>2</v>
          </cell>
          <cell r="AB626">
            <v>2.4</v>
          </cell>
          <cell r="AC626">
            <v>2.2000000000000002</v>
          </cell>
          <cell r="AD626">
            <v>2.6</v>
          </cell>
          <cell r="AE626">
            <v>2.25</v>
          </cell>
          <cell r="AF626">
            <v>2.75</v>
          </cell>
          <cell r="AG626">
            <v>2.125</v>
          </cell>
          <cell r="AH626">
            <v>2.625</v>
          </cell>
          <cell r="AI626">
            <v>1.875</v>
          </cell>
          <cell r="AJ626">
            <v>2.375</v>
          </cell>
          <cell r="AK626">
            <v>1.7999999999999998</v>
          </cell>
          <cell r="AL626">
            <v>2.2000000000000002</v>
          </cell>
          <cell r="AM626">
            <v>1.7000000000000002</v>
          </cell>
          <cell r="AN626">
            <v>2.1</v>
          </cell>
          <cell r="AO626">
            <v>1.7000000000000002</v>
          </cell>
          <cell r="AP626">
            <v>2.1</v>
          </cell>
          <cell r="AQ626">
            <v>2.1</v>
          </cell>
          <cell r="AR626">
            <v>2.5</v>
          </cell>
          <cell r="AS626">
            <v>2.5</v>
          </cell>
          <cell r="AT626">
            <v>2.375</v>
          </cell>
          <cell r="AU626">
            <v>2.125</v>
          </cell>
          <cell r="AV626">
            <v>2</v>
          </cell>
          <cell r="AW626">
            <v>1.9000000000000001</v>
          </cell>
          <cell r="AX626">
            <v>1.9000000000000001</v>
          </cell>
          <cell r="AY626">
            <v>2.2999999999999998</v>
          </cell>
          <cell r="AZ626">
            <v>-0.4375</v>
          </cell>
          <cell r="BA626">
            <v>0</v>
          </cell>
          <cell r="BB626">
            <v>0</v>
          </cell>
          <cell r="BC626">
            <v>0</v>
          </cell>
          <cell r="BD626">
            <v>0.17499999999999982</v>
          </cell>
        </row>
        <row r="627">
          <cell r="A627">
            <v>37937</v>
          </cell>
          <cell r="C627">
            <v>3.5</v>
          </cell>
          <cell r="D627">
            <v>4</v>
          </cell>
          <cell r="E627">
            <v>6.5</v>
          </cell>
          <cell r="F627">
            <v>7</v>
          </cell>
          <cell r="G627">
            <v>2.5</v>
          </cell>
          <cell r="H627">
            <v>3.25</v>
          </cell>
          <cell r="I627">
            <v>3.5</v>
          </cell>
          <cell r="J627">
            <v>4.25</v>
          </cell>
          <cell r="K627">
            <v>2.25</v>
          </cell>
          <cell r="L627">
            <v>2.75</v>
          </cell>
          <cell r="M627">
            <v>2.5</v>
          </cell>
          <cell r="N627">
            <v>3</v>
          </cell>
          <cell r="O627">
            <v>1.6</v>
          </cell>
          <cell r="P627">
            <v>2</v>
          </cell>
          <cell r="Q627">
            <v>1.8</v>
          </cell>
          <cell r="R627">
            <v>2.2000000000000002</v>
          </cell>
          <cell r="S627">
            <v>1.6</v>
          </cell>
          <cell r="T627">
            <v>2</v>
          </cell>
          <cell r="U627">
            <v>1.8</v>
          </cell>
          <cell r="V627">
            <v>2.2000000000000002</v>
          </cell>
          <cell r="W627">
            <v>1.7</v>
          </cell>
          <cell r="X627">
            <v>2.1</v>
          </cell>
          <cell r="Y627">
            <v>1.9</v>
          </cell>
          <cell r="Z627">
            <v>2.2999999999999998</v>
          </cell>
          <cell r="AA627">
            <v>2.1</v>
          </cell>
          <cell r="AB627">
            <v>2.5</v>
          </cell>
          <cell r="AC627">
            <v>2.2999999999999998</v>
          </cell>
          <cell r="AD627">
            <v>2.7</v>
          </cell>
          <cell r="AE627">
            <v>5</v>
          </cell>
          <cell r="AF627">
            <v>5.5</v>
          </cell>
          <cell r="AG627">
            <v>3</v>
          </cell>
          <cell r="AH627">
            <v>3.75</v>
          </cell>
          <cell r="AI627">
            <v>2.375</v>
          </cell>
          <cell r="AJ627">
            <v>2.875</v>
          </cell>
          <cell r="AK627">
            <v>1.7000000000000002</v>
          </cell>
          <cell r="AL627">
            <v>2.1</v>
          </cell>
          <cell r="AM627">
            <v>1.7000000000000002</v>
          </cell>
          <cell r="AN627">
            <v>2.1</v>
          </cell>
          <cell r="AO627">
            <v>1.7999999999999998</v>
          </cell>
          <cell r="AP627">
            <v>2.2000000000000002</v>
          </cell>
          <cell r="AQ627">
            <v>2.2000000000000002</v>
          </cell>
          <cell r="AR627">
            <v>2.6</v>
          </cell>
          <cell r="AS627">
            <v>5.25</v>
          </cell>
          <cell r="AT627">
            <v>3.375</v>
          </cell>
          <cell r="AU627">
            <v>2.625</v>
          </cell>
          <cell r="AV627">
            <v>1.9000000000000001</v>
          </cell>
          <cell r="AW627">
            <v>1.9000000000000001</v>
          </cell>
          <cell r="AX627">
            <v>2</v>
          </cell>
          <cell r="AY627">
            <v>2.4000000000000004</v>
          </cell>
          <cell r="AZ627">
            <v>2.75</v>
          </cell>
          <cell r="BA627">
            <v>0</v>
          </cell>
          <cell r="BB627">
            <v>9.9999999999999867E-2</v>
          </cell>
          <cell r="BC627">
            <v>0.10000000000000053</v>
          </cell>
          <cell r="BD627">
            <v>-0.22499999999999964</v>
          </cell>
        </row>
        <row r="628">
          <cell r="A628">
            <v>37938</v>
          </cell>
          <cell r="C628">
            <v>1.75</v>
          </cell>
          <cell r="D628">
            <v>2.25</v>
          </cell>
          <cell r="E628">
            <v>2.75</v>
          </cell>
          <cell r="F628">
            <v>3.25</v>
          </cell>
          <cell r="G628">
            <v>1.75</v>
          </cell>
          <cell r="H628">
            <v>2.5</v>
          </cell>
          <cell r="I628">
            <v>2.25</v>
          </cell>
          <cell r="J628">
            <v>3</v>
          </cell>
          <cell r="K628">
            <v>2</v>
          </cell>
          <cell r="L628">
            <v>2.4</v>
          </cell>
          <cell r="M628">
            <v>2.2000000000000002</v>
          </cell>
          <cell r="N628">
            <v>2.6</v>
          </cell>
          <cell r="O628">
            <v>1.8</v>
          </cell>
          <cell r="P628">
            <v>2.2000000000000002</v>
          </cell>
          <cell r="Q628">
            <v>2</v>
          </cell>
          <cell r="R628">
            <v>2.4</v>
          </cell>
          <cell r="S628">
            <v>1.6</v>
          </cell>
          <cell r="T628">
            <v>2</v>
          </cell>
          <cell r="U628">
            <v>1.8</v>
          </cell>
          <cell r="V628">
            <v>2.2000000000000002</v>
          </cell>
          <cell r="W628">
            <v>1.7</v>
          </cell>
          <cell r="X628">
            <v>2.1</v>
          </cell>
          <cell r="Y628">
            <v>1.9</v>
          </cell>
          <cell r="Z628">
            <v>2.2999999999999998</v>
          </cell>
          <cell r="AA628">
            <v>2.1</v>
          </cell>
          <cell r="AB628">
            <v>2.5</v>
          </cell>
          <cell r="AC628">
            <v>2.2999999999999998</v>
          </cell>
          <cell r="AD628">
            <v>2.7</v>
          </cell>
          <cell r="AE628">
            <v>2.25</v>
          </cell>
          <cell r="AF628">
            <v>2.75</v>
          </cell>
          <cell r="AG628">
            <v>2</v>
          </cell>
          <cell r="AH628">
            <v>2.75</v>
          </cell>
          <cell r="AI628">
            <v>2.1</v>
          </cell>
          <cell r="AJ628">
            <v>2.5</v>
          </cell>
          <cell r="AK628">
            <v>1.9</v>
          </cell>
          <cell r="AL628">
            <v>2.2999999999999998</v>
          </cell>
          <cell r="AM628">
            <v>1.7000000000000002</v>
          </cell>
          <cell r="AN628">
            <v>2.1</v>
          </cell>
          <cell r="AO628">
            <v>1.7999999999999998</v>
          </cell>
          <cell r="AP628">
            <v>2.2000000000000002</v>
          </cell>
          <cell r="AQ628">
            <v>2.2000000000000002</v>
          </cell>
          <cell r="AR628">
            <v>2.6</v>
          </cell>
          <cell r="AS628">
            <v>2.5</v>
          </cell>
          <cell r="AT628">
            <v>2.375</v>
          </cell>
          <cell r="AU628">
            <v>2.2999999999999998</v>
          </cell>
          <cell r="AV628">
            <v>2.0999999999999996</v>
          </cell>
          <cell r="AW628">
            <v>1.9000000000000001</v>
          </cell>
          <cell r="AX628">
            <v>2</v>
          </cell>
          <cell r="AY628">
            <v>2.4000000000000004</v>
          </cell>
          <cell r="AZ628">
            <v>-2.75</v>
          </cell>
          <cell r="BA628">
            <v>0</v>
          </cell>
          <cell r="BB628">
            <v>0</v>
          </cell>
          <cell r="BC628">
            <v>0</v>
          </cell>
          <cell r="BD628">
            <v>0.10000000000000053</v>
          </cell>
        </row>
        <row r="629">
          <cell r="A629">
            <v>37939</v>
          </cell>
          <cell r="C629">
            <v>3.25</v>
          </cell>
          <cell r="D629">
            <v>3.75</v>
          </cell>
          <cell r="E629">
            <v>5</v>
          </cell>
          <cell r="F629">
            <v>6.5</v>
          </cell>
          <cell r="G629">
            <v>1.75</v>
          </cell>
          <cell r="H629">
            <v>2.5</v>
          </cell>
          <cell r="I629">
            <v>2.25</v>
          </cell>
          <cell r="J629">
            <v>3</v>
          </cell>
          <cell r="K629">
            <v>2</v>
          </cell>
          <cell r="L629">
            <v>2.4</v>
          </cell>
          <cell r="M629">
            <v>2.2000000000000002</v>
          </cell>
          <cell r="N629">
            <v>2.6</v>
          </cell>
          <cell r="O629">
            <v>1.8</v>
          </cell>
          <cell r="P629">
            <v>2.2000000000000002</v>
          </cell>
          <cell r="Q629">
            <v>2</v>
          </cell>
          <cell r="R629">
            <v>2.4</v>
          </cell>
          <cell r="S629">
            <v>1.6</v>
          </cell>
          <cell r="T629">
            <v>2</v>
          </cell>
          <cell r="U629">
            <v>1.8</v>
          </cell>
          <cell r="V629">
            <v>2.2000000000000002</v>
          </cell>
          <cell r="W629">
            <v>1.7</v>
          </cell>
          <cell r="X629">
            <v>2.1</v>
          </cell>
          <cell r="Y629">
            <v>1.9</v>
          </cell>
          <cell r="Z629">
            <v>2.2999999999999998</v>
          </cell>
          <cell r="AA629">
            <v>2.1</v>
          </cell>
          <cell r="AB629">
            <v>2.5</v>
          </cell>
          <cell r="AC629">
            <v>2.2999999999999998</v>
          </cell>
          <cell r="AD629">
            <v>2.7</v>
          </cell>
          <cell r="AE629">
            <v>4.125</v>
          </cell>
          <cell r="AF629">
            <v>5.125</v>
          </cell>
          <cell r="AG629">
            <v>2</v>
          </cell>
          <cell r="AH629">
            <v>2.75</v>
          </cell>
          <cell r="AI629">
            <v>2.1</v>
          </cell>
          <cell r="AJ629">
            <v>2.5</v>
          </cell>
          <cell r="AK629">
            <v>1.9</v>
          </cell>
          <cell r="AL629">
            <v>2.2999999999999998</v>
          </cell>
          <cell r="AM629">
            <v>1.7000000000000002</v>
          </cell>
          <cell r="AN629">
            <v>2.1</v>
          </cell>
          <cell r="AO629">
            <v>1.7999999999999998</v>
          </cell>
          <cell r="AP629">
            <v>2.2000000000000002</v>
          </cell>
          <cell r="AQ629">
            <v>2.2000000000000002</v>
          </cell>
          <cell r="AR629">
            <v>2.6</v>
          </cell>
          <cell r="AS629">
            <v>4.625</v>
          </cell>
          <cell r="AT629">
            <v>2.375</v>
          </cell>
          <cell r="AU629">
            <v>2.2999999999999998</v>
          </cell>
          <cell r="AV629">
            <v>2.0999999999999996</v>
          </cell>
          <cell r="AW629">
            <v>1.9000000000000001</v>
          </cell>
          <cell r="AX629">
            <v>2</v>
          </cell>
          <cell r="AY629">
            <v>2.4000000000000004</v>
          </cell>
          <cell r="AZ629">
            <v>2.125</v>
          </cell>
          <cell r="BA629">
            <v>0</v>
          </cell>
          <cell r="BB629">
            <v>0</v>
          </cell>
          <cell r="BC629">
            <v>0</v>
          </cell>
          <cell r="BD629">
            <v>0.10000000000000053</v>
          </cell>
        </row>
        <row r="630">
          <cell r="A630">
            <v>37940</v>
          </cell>
          <cell r="C630">
            <v>2.25</v>
          </cell>
          <cell r="D630">
            <v>2.75</v>
          </cell>
          <cell r="E630">
            <v>3.25</v>
          </cell>
          <cell r="F630">
            <v>3.75</v>
          </cell>
          <cell r="G630">
            <v>2.25</v>
          </cell>
          <cell r="H630">
            <v>3</v>
          </cell>
          <cell r="I630">
            <v>2.5</v>
          </cell>
          <cell r="J630">
            <v>3.25</v>
          </cell>
          <cell r="K630">
            <v>2</v>
          </cell>
          <cell r="L630">
            <v>2.4</v>
          </cell>
          <cell r="M630">
            <v>2.2000000000000002</v>
          </cell>
          <cell r="N630">
            <v>2.6</v>
          </cell>
          <cell r="O630">
            <v>1.9</v>
          </cell>
          <cell r="P630">
            <v>2.2999999999999998</v>
          </cell>
          <cell r="Q630">
            <v>2.1</v>
          </cell>
          <cell r="R630">
            <v>2.5</v>
          </cell>
          <cell r="S630">
            <v>1.8</v>
          </cell>
          <cell r="T630">
            <v>2.2000000000000002</v>
          </cell>
          <cell r="U630">
            <v>2</v>
          </cell>
          <cell r="V630">
            <v>2.4</v>
          </cell>
          <cell r="W630">
            <v>1.7</v>
          </cell>
          <cell r="X630">
            <v>2.1</v>
          </cell>
          <cell r="Y630">
            <v>1.9</v>
          </cell>
          <cell r="Z630">
            <v>2.2999999999999998</v>
          </cell>
          <cell r="AA630">
            <v>2.1</v>
          </cell>
          <cell r="AB630">
            <v>2.5</v>
          </cell>
          <cell r="AC630">
            <v>2.2999999999999998</v>
          </cell>
          <cell r="AD630">
            <v>2.7</v>
          </cell>
          <cell r="AE630">
            <v>2.75</v>
          </cell>
          <cell r="AF630">
            <v>3.25</v>
          </cell>
          <cell r="AG630">
            <v>2.375</v>
          </cell>
          <cell r="AH630">
            <v>3.125</v>
          </cell>
          <cell r="AI630">
            <v>2.1</v>
          </cell>
          <cell r="AJ630">
            <v>2.5</v>
          </cell>
          <cell r="AK630">
            <v>2</v>
          </cell>
          <cell r="AL630">
            <v>2.4</v>
          </cell>
          <cell r="AM630">
            <v>1.9</v>
          </cell>
          <cell r="AN630">
            <v>2.2999999999999998</v>
          </cell>
          <cell r="AO630">
            <v>1.7999999999999998</v>
          </cell>
          <cell r="AP630">
            <v>2.2000000000000002</v>
          </cell>
          <cell r="AQ630">
            <v>2.2000000000000002</v>
          </cell>
          <cell r="AR630">
            <v>2.6</v>
          </cell>
          <cell r="AS630">
            <v>3</v>
          </cell>
          <cell r="AT630">
            <v>2.75</v>
          </cell>
          <cell r="AU630">
            <v>2.2999999999999998</v>
          </cell>
          <cell r="AV630">
            <v>2.2000000000000002</v>
          </cell>
          <cell r="AW630">
            <v>2.0999999999999996</v>
          </cell>
          <cell r="AX630">
            <v>2</v>
          </cell>
          <cell r="AY630">
            <v>2.4000000000000004</v>
          </cell>
          <cell r="AZ630">
            <v>-1.625</v>
          </cell>
          <cell r="BA630">
            <v>0.19999999999999951</v>
          </cell>
          <cell r="BB630">
            <v>0</v>
          </cell>
          <cell r="BC630">
            <v>0</v>
          </cell>
          <cell r="BD630">
            <v>0.10000000000000053</v>
          </cell>
        </row>
        <row r="631">
          <cell r="A631">
            <v>37942</v>
          </cell>
          <cell r="C631">
            <v>2.5</v>
          </cell>
          <cell r="D631">
            <v>3</v>
          </cell>
          <cell r="E631">
            <v>4</v>
          </cell>
          <cell r="F631">
            <v>4.5</v>
          </cell>
          <cell r="G631">
            <v>2.25</v>
          </cell>
          <cell r="H631">
            <v>3</v>
          </cell>
          <cell r="I631">
            <v>2.5</v>
          </cell>
          <cell r="J631">
            <v>3.25</v>
          </cell>
          <cell r="K631">
            <v>2</v>
          </cell>
          <cell r="L631">
            <v>2.5</v>
          </cell>
          <cell r="M631">
            <v>2.5</v>
          </cell>
          <cell r="N631">
            <v>2.7</v>
          </cell>
          <cell r="O631">
            <v>1.9</v>
          </cell>
          <cell r="P631">
            <v>2.2999999999999998</v>
          </cell>
          <cell r="Q631">
            <v>2.1</v>
          </cell>
          <cell r="R631">
            <v>2.5</v>
          </cell>
          <cell r="S631">
            <v>1.8</v>
          </cell>
          <cell r="T631">
            <v>2.2000000000000002</v>
          </cell>
          <cell r="U631">
            <v>2</v>
          </cell>
          <cell r="V631">
            <v>2.4</v>
          </cell>
          <cell r="W631">
            <v>1.7</v>
          </cell>
          <cell r="X631">
            <v>2.1</v>
          </cell>
          <cell r="Y631">
            <v>1.9</v>
          </cell>
          <cell r="Z631">
            <v>2.2999999999999998</v>
          </cell>
          <cell r="AA631">
            <v>2.1</v>
          </cell>
          <cell r="AB631">
            <v>2.5</v>
          </cell>
          <cell r="AC631">
            <v>2.2999999999999998</v>
          </cell>
          <cell r="AD631">
            <v>2.7</v>
          </cell>
          <cell r="AE631">
            <v>3.25</v>
          </cell>
          <cell r="AF631">
            <v>3.75</v>
          </cell>
          <cell r="AG631">
            <v>2.375</v>
          </cell>
          <cell r="AH631">
            <v>3.125</v>
          </cell>
          <cell r="AI631">
            <v>2.25</v>
          </cell>
          <cell r="AJ631">
            <v>2.6</v>
          </cell>
          <cell r="AK631">
            <v>2</v>
          </cell>
          <cell r="AL631">
            <v>2.4</v>
          </cell>
          <cell r="AM631">
            <v>1.9</v>
          </cell>
          <cell r="AN631">
            <v>2.2999999999999998</v>
          </cell>
          <cell r="AO631">
            <v>1.7999999999999998</v>
          </cell>
          <cell r="AP631">
            <v>2.2000000000000002</v>
          </cell>
          <cell r="AQ631">
            <v>2.2000000000000002</v>
          </cell>
          <cell r="AR631">
            <v>2.6</v>
          </cell>
          <cell r="AS631">
            <v>3.5</v>
          </cell>
          <cell r="AT631">
            <v>2.75</v>
          </cell>
          <cell r="AU631">
            <v>2.4249999999999998</v>
          </cell>
          <cell r="AV631">
            <v>2.2000000000000002</v>
          </cell>
          <cell r="AW631">
            <v>2.0999999999999996</v>
          </cell>
          <cell r="AX631">
            <v>2</v>
          </cell>
          <cell r="AY631">
            <v>2.4000000000000004</v>
          </cell>
          <cell r="AZ631">
            <v>0.5</v>
          </cell>
          <cell r="BA631">
            <v>0</v>
          </cell>
          <cell r="BB631">
            <v>0</v>
          </cell>
          <cell r="BC631">
            <v>0</v>
          </cell>
          <cell r="BD631">
            <v>-2.4999999999999467E-2</v>
          </cell>
        </row>
        <row r="632">
          <cell r="A632">
            <v>37943</v>
          </cell>
          <cell r="C632">
            <v>3.25</v>
          </cell>
          <cell r="D632">
            <v>3.75</v>
          </cell>
          <cell r="E632">
            <v>3.75</v>
          </cell>
          <cell r="F632">
            <v>4.25</v>
          </cell>
          <cell r="G632">
            <v>2.5</v>
          </cell>
          <cell r="H632">
            <v>3.25</v>
          </cell>
          <cell r="I632">
            <v>2.75</v>
          </cell>
          <cell r="J632">
            <v>3.5</v>
          </cell>
          <cell r="K632">
            <v>2.25</v>
          </cell>
          <cell r="L632">
            <v>2.75</v>
          </cell>
          <cell r="M632">
            <v>2.5</v>
          </cell>
          <cell r="N632">
            <v>3</v>
          </cell>
          <cell r="O632">
            <v>2</v>
          </cell>
          <cell r="P632">
            <v>2.5</v>
          </cell>
          <cell r="Q632">
            <v>2.25</v>
          </cell>
          <cell r="R632">
            <v>2.7</v>
          </cell>
          <cell r="S632">
            <v>1.9</v>
          </cell>
          <cell r="T632">
            <v>2.2999999999999998</v>
          </cell>
          <cell r="U632">
            <v>2.1</v>
          </cell>
          <cell r="V632">
            <v>2.5</v>
          </cell>
          <cell r="W632">
            <v>1.8</v>
          </cell>
          <cell r="X632">
            <v>2.2000000000000002</v>
          </cell>
          <cell r="Y632">
            <v>2</v>
          </cell>
          <cell r="Z632">
            <v>2.4</v>
          </cell>
          <cell r="AA632">
            <v>2.2000000000000002</v>
          </cell>
          <cell r="AB632">
            <v>2.6</v>
          </cell>
          <cell r="AC632">
            <v>2.4</v>
          </cell>
          <cell r="AD632">
            <v>2.8</v>
          </cell>
          <cell r="AE632">
            <v>3.5</v>
          </cell>
          <cell r="AF632">
            <v>4</v>
          </cell>
          <cell r="AG632">
            <v>2.625</v>
          </cell>
          <cell r="AH632">
            <v>3.375</v>
          </cell>
          <cell r="AI632">
            <v>2.375</v>
          </cell>
          <cell r="AJ632">
            <v>2.875</v>
          </cell>
          <cell r="AK632">
            <v>2.125</v>
          </cell>
          <cell r="AL632">
            <v>2.6</v>
          </cell>
          <cell r="AM632">
            <v>2</v>
          </cell>
          <cell r="AN632">
            <v>2.4</v>
          </cell>
          <cell r="AO632">
            <v>1.9</v>
          </cell>
          <cell r="AP632">
            <v>2.2999999999999998</v>
          </cell>
          <cell r="AQ632">
            <v>2.2999999999999998</v>
          </cell>
          <cell r="AR632">
            <v>2.7</v>
          </cell>
          <cell r="AS632">
            <v>3.75</v>
          </cell>
          <cell r="AT632">
            <v>3</v>
          </cell>
          <cell r="AU632">
            <v>2.625</v>
          </cell>
          <cell r="AV632">
            <v>2.3624999999999998</v>
          </cell>
          <cell r="AW632">
            <v>2.2000000000000002</v>
          </cell>
          <cell r="AX632">
            <v>2.0999999999999996</v>
          </cell>
          <cell r="AY632">
            <v>2.5</v>
          </cell>
          <cell r="AZ632">
            <v>0.25</v>
          </cell>
          <cell r="BA632">
            <v>0.10000000000000053</v>
          </cell>
          <cell r="BB632">
            <v>9.9999999999999645E-2</v>
          </cell>
          <cell r="BC632">
            <v>9.9999999999999645E-2</v>
          </cell>
          <cell r="BD632">
            <v>-0.125</v>
          </cell>
        </row>
        <row r="633">
          <cell r="A633">
            <v>37944</v>
          </cell>
          <cell r="C633">
            <v>0.25</v>
          </cell>
          <cell r="D633">
            <v>0.75</v>
          </cell>
          <cell r="E633">
            <v>3.25</v>
          </cell>
          <cell r="F633">
            <v>4</v>
          </cell>
          <cell r="G633">
            <v>1</v>
          </cell>
          <cell r="H633">
            <v>2</v>
          </cell>
          <cell r="I633">
            <v>2.5</v>
          </cell>
          <cell r="J633">
            <v>3.25</v>
          </cell>
          <cell r="K633">
            <v>1.75</v>
          </cell>
          <cell r="L633">
            <v>2.25</v>
          </cell>
          <cell r="M633">
            <v>2.5</v>
          </cell>
          <cell r="N633">
            <v>3</v>
          </cell>
          <cell r="O633">
            <v>1.8</v>
          </cell>
          <cell r="P633">
            <v>2.2000000000000002</v>
          </cell>
          <cell r="Q633">
            <v>2</v>
          </cell>
          <cell r="R633">
            <v>2.4</v>
          </cell>
          <cell r="S633">
            <v>1.7</v>
          </cell>
          <cell r="T633">
            <v>2.1</v>
          </cell>
          <cell r="U633">
            <v>1.9</v>
          </cell>
          <cell r="V633">
            <v>2.2999999999999998</v>
          </cell>
          <cell r="W633">
            <v>1.8</v>
          </cell>
          <cell r="X633">
            <v>2.2000000000000002</v>
          </cell>
          <cell r="Y633">
            <v>2</v>
          </cell>
          <cell r="Z633">
            <v>2.4</v>
          </cell>
          <cell r="AA633">
            <v>2.2000000000000002</v>
          </cell>
          <cell r="AB633">
            <v>2.6</v>
          </cell>
          <cell r="AC633">
            <v>2.4</v>
          </cell>
          <cell r="AD633">
            <v>2.8</v>
          </cell>
          <cell r="AE633">
            <v>1.75</v>
          </cell>
          <cell r="AF633">
            <v>2.375</v>
          </cell>
          <cell r="AG633">
            <v>1.75</v>
          </cell>
          <cell r="AH633">
            <v>2.625</v>
          </cell>
          <cell r="AI633">
            <v>2.125</v>
          </cell>
          <cell r="AJ633">
            <v>2.625</v>
          </cell>
          <cell r="AK633">
            <v>1.9</v>
          </cell>
          <cell r="AL633">
            <v>2.2999999999999998</v>
          </cell>
          <cell r="AM633">
            <v>1.7999999999999998</v>
          </cell>
          <cell r="AN633">
            <v>2.2000000000000002</v>
          </cell>
          <cell r="AO633">
            <v>1.9</v>
          </cell>
          <cell r="AP633">
            <v>2.2999999999999998</v>
          </cell>
          <cell r="AQ633">
            <v>2.2999999999999998</v>
          </cell>
          <cell r="AR633">
            <v>2.7</v>
          </cell>
          <cell r="AS633">
            <v>2.0625</v>
          </cell>
          <cell r="AT633">
            <v>2.1875</v>
          </cell>
          <cell r="AU633">
            <v>2.375</v>
          </cell>
          <cell r="AV633">
            <v>2.0999999999999996</v>
          </cell>
          <cell r="AW633">
            <v>2</v>
          </cell>
          <cell r="AX633">
            <v>2.0999999999999996</v>
          </cell>
          <cell r="AY633">
            <v>2.5</v>
          </cell>
          <cell r="AZ633">
            <v>-1.6875</v>
          </cell>
          <cell r="BA633">
            <v>-0.20000000000000018</v>
          </cell>
          <cell r="BB633">
            <v>0</v>
          </cell>
          <cell r="BC633">
            <v>0</v>
          </cell>
          <cell r="BD633">
            <v>0.125</v>
          </cell>
        </row>
        <row r="634">
          <cell r="A634">
            <v>37945</v>
          </cell>
          <cell r="C634">
            <v>0.2</v>
          </cell>
          <cell r="D634">
            <v>0.35</v>
          </cell>
          <cell r="E634">
            <v>0.35</v>
          </cell>
          <cell r="F634">
            <v>0.5</v>
          </cell>
          <cell r="G634">
            <v>1.25</v>
          </cell>
          <cell r="H634">
            <v>1.75</v>
          </cell>
          <cell r="I634">
            <v>1.5</v>
          </cell>
          <cell r="J634">
            <v>2</v>
          </cell>
          <cell r="K634">
            <v>1.25</v>
          </cell>
          <cell r="L634">
            <v>1.75</v>
          </cell>
          <cell r="M634">
            <v>1.5</v>
          </cell>
          <cell r="N634">
            <v>2</v>
          </cell>
          <cell r="O634">
            <v>1.8</v>
          </cell>
          <cell r="P634">
            <v>2.2000000000000002</v>
          </cell>
          <cell r="Q634">
            <v>2</v>
          </cell>
          <cell r="R634">
            <v>2.4</v>
          </cell>
          <cell r="S634">
            <v>1.7</v>
          </cell>
          <cell r="T634">
            <v>2.1</v>
          </cell>
          <cell r="U634">
            <v>1.9</v>
          </cell>
          <cell r="V634">
            <v>2.2999999999999998</v>
          </cell>
          <cell r="W634">
            <v>1.8</v>
          </cell>
          <cell r="X634">
            <v>2.2000000000000002</v>
          </cell>
          <cell r="Y634">
            <v>2</v>
          </cell>
          <cell r="Z634">
            <v>2.4</v>
          </cell>
          <cell r="AA634">
            <v>2.5</v>
          </cell>
          <cell r="AB634">
            <v>2.9</v>
          </cell>
          <cell r="AC634">
            <v>2.7</v>
          </cell>
          <cell r="AD634">
            <v>3.1</v>
          </cell>
          <cell r="AE634">
            <v>0.27500000000000002</v>
          </cell>
          <cell r="AF634">
            <v>0.42499999999999999</v>
          </cell>
          <cell r="AG634">
            <v>1.375</v>
          </cell>
          <cell r="AH634">
            <v>1.875</v>
          </cell>
          <cell r="AI634">
            <v>1.375</v>
          </cell>
          <cell r="AJ634">
            <v>1.875</v>
          </cell>
          <cell r="AK634">
            <v>1.9</v>
          </cell>
          <cell r="AL634">
            <v>2.2999999999999998</v>
          </cell>
          <cell r="AM634">
            <v>1.7999999999999998</v>
          </cell>
          <cell r="AN634">
            <v>2.2000000000000002</v>
          </cell>
          <cell r="AO634">
            <v>1.9</v>
          </cell>
          <cell r="AP634">
            <v>2.2999999999999998</v>
          </cell>
          <cell r="AQ634">
            <v>2.6</v>
          </cell>
          <cell r="AR634">
            <v>3</v>
          </cell>
          <cell r="AS634">
            <v>0.35</v>
          </cell>
          <cell r="AT634">
            <v>1.625</v>
          </cell>
          <cell r="AU634">
            <v>1.625</v>
          </cell>
          <cell r="AV634">
            <v>2.0999999999999996</v>
          </cell>
          <cell r="AW634">
            <v>2</v>
          </cell>
          <cell r="AX634">
            <v>2.0999999999999996</v>
          </cell>
          <cell r="AY634">
            <v>2.8</v>
          </cell>
          <cell r="AZ634">
            <v>-1.7124999999999999</v>
          </cell>
          <cell r="BA634">
            <v>0</v>
          </cell>
          <cell r="BB634">
            <v>0</v>
          </cell>
          <cell r="BC634">
            <v>0.29999999999999982</v>
          </cell>
          <cell r="BD634">
            <v>1.1749999999999998</v>
          </cell>
        </row>
        <row r="635">
          <cell r="A635">
            <v>37947</v>
          </cell>
          <cell r="C635">
            <v>0.5</v>
          </cell>
          <cell r="D635">
            <v>1</v>
          </cell>
          <cell r="E635">
            <v>1.25</v>
          </cell>
          <cell r="F635">
            <v>1.75</v>
          </cell>
          <cell r="G635">
            <v>1.5</v>
          </cell>
          <cell r="H635">
            <v>2</v>
          </cell>
          <cell r="I635">
            <v>1.75</v>
          </cell>
          <cell r="J635">
            <v>2.25</v>
          </cell>
          <cell r="K635">
            <v>1.6</v>
          </cell>
          <cell r="L635">
            <v>2</v>
          </cell>
          <cell r="M635">
            <v>1.8</v>
          </cell>
          <cell r="N635">
            <v>2.2000000000000002</v>
          </cell>
          <cell r="O635">
            <v>1.8</v>
          </cell>
          <cell r="P635">
            <v>2.2000000000000002</v>
          </cell>
          <cell r="Q635">
            <v>2</v>
          </cell>
          <cell r="R635">
            <v>2.4</v>
          </cell>
          <cell r="S635">
            <v>1.7</v>
          </cell>
          <cell r="T635">
            <v>2.1</v>
          </cell>
          <cell r="U635">
            <v>1.9</v>
          </cell>
          <cell r="V635">
            <v>2.2999999999999998</v>
          </cell>
          <cell r="W635">
            <v>1.8</v>
          </cell>
          <cell r="X635">
            <v>2.2000000000000002</v>
          </cell>
          <cell r="Y635">
            <v>2</v>
          </cell>
          <cell r="Z635">
            <v>2.4</v>
          </cell>
          <cell r="AA635">
            <v>2.5</v>
          </cell>
          <cell r="AB635">
            <v>2.9</v>
          </cell>
          <cell r="AC635">
            <v>2.7</v>
          </cell>
          <cell r="AD635">
            <v>3.1</v>
          </cell>
          <cell r="AE635">
            <v>0.875</v>
          </cell>
          <cell r="AF635">
            <v>1.375</v>
          </cell>
          <cell r="AG635">
            <v>1.625</v>
          </cell>
          <cell r="AH635">
            <v>2.125</v>
          </cell>
          <cell r="AI635">
            <v>1.7000000000000002</v>
          </cell>
          <cell r="AJ635">
            <v>2.1</v>
          </cell>
          <cell r="AK635">
            <v>1.9</v>
          </cell>
          <cell r="AL635">
            <v>2.2999999999999998</v>
          </cell>
          <cell r="AM635">
            <v>1.7999999999999998</v>
          </cell>
          <cell r="AN635">
            <v>2.2000000000000002</v>
          </cell>
          <cell r="AO635">
            <v>1.9</v>
          </cell>
          <cell r="AP635">
            <v>2.2999999999999998</v>
          </cell>
          <cell r="AQ635">
            <v>2.6</v>
          </cell>
          <cell r="AR635">
            <v>3</v>
          </cell>
          <cell r="AS635">
            <v>1.125</v>
          </cell>
          <cell r="AT635">
            <v>1.875</v>
          </cell>
          <cell r="AU635">
            <v>1.9000000000000001</v>
          </cell>
          <cell r="AV635">
            <v>2.0999999999999996</v>
          </cell>
          <cell r="AW635">
            <v>2</v>
          </cell>
          <cell r="AX635">
            <v>2.0999999999999996</v>
          </cell>
          <cell r="AY635">
            <v>2.8</v>
          </cell>
          <cell r="AZ635">
            <v>0.77500000000000002</v>
          </cell>
          <cell r="BA635">
            <v>0</v>
          </cell>
          <cell r="BB635">
            <v>0</v>
          </cell>
          <cell r="BC635">
            <v>0</v>
          </cell>
          <cell r="BD635">
            <v>0.89999999999999969</v>
          </cell>
        </row>
        <row r="636">
          <cell r="A636">
            <v>37948</v>
          </cell>
          <cell r="C636">
            <v>3</v>
          </cell>
          <cell r="D636">
            <v>4</v>
          </cell>
          <cell r="E636">
            <v>5.75</v>
          </cell>
          <cell r="F636">
            <v>6.25</v>
          </cell>
          <cell r="G636">
            <v>3</v>
          </cell>
          <cell r="H636">
            <v>4</v>
          </cell>
          <cell r="I636">
            <v>4.25</v>
          </cell>
          <cell r="J636">
            <v>4.75</v>
          </cell>
          <cell r="K636">
            <v>2.4</v>
          </cell>
          <cell r="L636">
            <v>2.8</v>
          </cell>
          <cell r="M636">
            <v>2.6</v>
          </cell>
          <cell r="N636">
            <v>3</v>
          </cell>
          <cell r="O636">
            <v>1.9</v>
          </cell>
          <cell r="P636">
            <v>2.2999999999999998</v>
          </cell>
          <cell r="Q636">
            <v>2.1</v>
          </cell>
          <cell r="R636">
            <v>2.5</v>
          </cell>
          <cell r="S636">
            <v>1.8</v>
          </cell>
          <cell r="T636">
            <v>2.2000000000000002</v>
          </cell>
          <cell r="U636">
            <v>2</v>
          </cell>
          <cell r="V636">
            <v>2.4</v>
          </cell>
          <cell r="W636">
            <v>1.8</v>
          </cell>
          <cell r="X636">
            <v>2.2000000000000002</v>
          </cell>
          <cell r="Y636">
            <v>2</v>
          </cell>
          <cell r="Z636">
            <v>2.4</v>
          </cell>
          <cell r="AA636">
            <v>2.2000000000000002</v>
          </cell>
          <cell r="AB636">
            <v>2.6</v>
          </cell>
          <cell r="AC636">
            <v>2.4</v>
          </cell>
          <cell r="AD636">
            <v>2.8</v>
          </cell>
          <cell r="AE636">
            <v>4.375</v>
          </cell>
          <cell r="AF636">
            <v>5.125</v>
          </cell>
          <cell r="AG636">
            <v>3.625</v>
          </cell>
          <cell r="AH636">
            <v>4.375</v>
          </cell>
          <cell r="AI636">
            <v>2.5</v>
          </cell>
          <cell r="AJ636">
            <v>2.9</v>
          </cell>
          <cell r="AK636">
            <v>2</v>
          </cell>
          <cell r="AL636">
            <v>2.4</v>
          </cell>
          <cell r="AM636">
            <v>1.9</v>
          </cell>
          <cell r="AN636">
            <v>2.2999999999999998</v>
          </cell>
          <cell r="AO636">
            <v>1.9</v>
          </cell>
          <cell r="AP636">
            <v>2.2999999999999998</v>
          </cell>
          <cell r="AQ636">
            <v>2.2999999999999998</v>
          </cell>
          <cell r="AR636">
            <v>2.7</v>
          </cell>
          <cell r="AS636">
            <v>4.75</v>
          </cell>
          <cell r="AT636">
            <v>4</v>
          </cell>
          <cell r="AU636">
            <v>2.7</v>
          </cell>
          <cell r="AV636">
            <v>2.2000000000000002</v>
          </cell>
          <cell r="AW636">
            <v>2.0999999999999996</v>
          </cell>
          <cell r="AX636">
            <v>2.0999999999999996</v>
          </cell>
          <cell r="AY636">
            <v>2.5</v>
          </cell>
          <cell r="AZ636">
            <v>3.625</v>
          </cell>
          <cell r="BA636">
            <v>9.9999999999999645E-2</v>
          </cell>
          <cell r="BB636">
            <v>0</v>
          </cell>
          <cell r="BC636">
            <v>-0.29999999999999982</v>
          </cell>
          <cell r="BD636">
            <v>-0.20000000000000018</v>
          </cell>
        </row>
        <row r="637">
          <cell r="A637">
            <v>37949</v>
          </cell>
          <cell r="C637">
            <v>3</v>
          </cell>
          <cell r="D637">
            <v>4</v>
          </cell>
          <cell r="E637">
            <v>5.75</v>
          </cell>
          <cell r="F637">
            <v>6.25</v>
          </cell>
          <cell r="G637">
            <v>3</v>
          </cell>
          <cell r="H637">
            <v>4</v>
          </cell>
          <cell r="I637">
            <v>4.25</v>
          </cell>
          <cell r="J637">
            <v>4.75</v>
          </cell>
          <cell r="K637">
            <v>2.4</v>
          </cell>
          <cell r="L637">
            <v>2.8</v>
          </cell>
          <cell r="M637">
            <v>2.6</v>
          </cell>
          <cell r="N637">
            <v>3</v>
          </cell>
          <cell r="O637">
            <v>1.9</v>
          </cell>
          <cell r="P637">
            <v>2.2999999999999998</v>
          </cell>
          <cell r="Q637">
            <v>2.1</v>
          </cell>
          <cell r="R637">
            <v>2.5</v>
          </cell>
          <cell r="S637">
            <v>1.8</v>
          </cell>
          <cell r="T637">
            <v>2.2000000000000002</v>
          </cell>
          <cell r="U637">
            <v>2</v>
          </cell>
          <cell r="V637">
            <v>2.4</v>
          </cell>
          <cell r="W637">
            <v>1.8</v>
          </cell>
          <cell r="X637">
            <v>2.2000000000000002</v>
          </cell>
          <cell r="Y637">
            <v>2</v>
          </cell>
          <cell r="Z637">
            <v>2.4</v>
          </cell>
          <cell r="AA637">
            <v>2.2000000000000002</v>
          </cell>
          <cell r="AB637">
            <v>2.6</v>
          </cell>
          <cell r="AC637">
            <v>2.4</v>
          </cell>
          <cell r="AD637">
            <v>2.8</v>
          </cell>
          <cell r="AE637">
            <v>4.375</v>
          </cell>
          <cell r="AF637">
            <v>5.125</v>
          </cell>
          <cell r="AG637">
            <v>3.625</v>
          </cell>
          <cell r="AH637">
            <v>4.375</v>
          </cell>
          <cell r="AI637">
            <v>2.5</v>
          </cell>
          <cell r="AJ637">
            <v>2.9</v>
          </cell>
          <cell r="AK637">
            <v>2</v>
          </cell>
          <cell r="AL637">
            <v>2.4</v>
          </cell>
          <cell r="AM637">
            <v>1.9</v>
          </cell>
          <cell r="AN637">
            <v>2.2999999999999998</v>
          </cell>
          <cell r="AO637">
            <v>1.9</v>
          </cell>
          <cell r="AP637">
            <v>2.2999999999999998</v>
          </cell>
          <cell r="AQ637">
            <v>2.2999999999999998</v>
          </cell>
          <cell r="AR637">
            <v>2.7</v>
          </cell>
          <cell r="AS637">
            <v>4.75</v>
          </cell>
          <cell r="AT637">
            <v>4</v>
          </cell>
          <cell r="AU637">
            <v>2.7</v>
          </cell>
          <cell r="AV637">
            <v>2.2000000000000002</v>
          </cell>
          <cell r="AW637">
            <v>2.0999999999999996</v>
          </cell>
          <cell r="AX637">
            <v>2.0999999999999996</v>
          </cell>
          <cell r="AY637">
            <v>2.5</v>
          </cell>
          <cell r="AZ637">
            <v>0</v>
          </cell>
          <cell r="BA637">
            <v>0</v>
          </cell>
          <cell r="BB637">
            <v>0</v>
          </cell>
          <cell r="BC637">
            <v>0</v>
          </cell>
          <cell r="BD637">
            <v>-0.20000000000000018</v>
          </cell>
        </row>
        <row r="638">
          <cell r="A638">
            <v>37950</v>
          </cell>
          <cell r="C638">
            <v>1.25</v>
          </cell>
          <cell r="D638">
            <v>1.75</v>
          </cell>
          <cell r="E638">
            <v>3.25</v>
          </cell>
          <cell r="F638">
            <v>4.25</v>
          </cell>
          <cell r="G638">
            <v>2</v>
          </cell>
          <cell r="H638">
            <v>2.75</v>
          </cell>
          <cell r="I638">
            <v>0</v>
          </cell>
          <cell r="J638">
            <v>3.5</v>
          </cell>
          <cell r="K638">
            <v>2</v>
          </cell>
          <cell r="L638">
            <v>2.5</v>
          </cell>
          <cell r="M638">
            <v>2.25</v>
          </cell>
          <cell r="N638">
            <v>2.75</v>
          </cell>
          <cell r="O638">
            <v>2</v>
          </cell>
          <cell r="P638">
            <v>2.4</v>
          </cell>
          <cell r="Q638">
            <v>2.2000000000000002</v>
          </cell>
          <cell r="R638">
            <v>2.6</v>
          </cell>
          <cell r="S638">
            <v>1.8</v>
          </cell>
          <cell r="T638">
            <v>2.2000000000000002</v>
          </cell>
          <cell r="U638">
            <v>2</v>
          </cell>
          <cell r="V638">
            <v>2.4</v>
          </cell>
          <cell r="W638">
            <v>1.8</v>
          </cell>
          <cell r="X638">
            <v>2.2000000000000002</v>
          </cell>
          <cell r="Y638">
            <v>2</v>
          </cell>
          <cell r="Z638">
            <v>2.4</v>
          </cell>
          <cell r="AA638">
            <v>2.2000000000000002</v>
          </cell>
          <cell r="AB638">
            <v>2.6</v>
          </cell>
          <cell r="AC638">
            <v>2.4</v>
          </cell>
          <cell r="AD638">
            <v>2.8</v>
          </cell>
          <cell r="AE638">
            <v>2.25</v>
          </cell>
          <cell r="AF638">
            <v>3</v>
          </cell>
          <cell r="AG638">
            <v>1</v>
          </cell>
          <cell r="AH638">
            <v>3.125</v>
          </cell>
          <cell r="AI638">
            <v>2.125</v>
          </cell>
          <cell r="AJ638">
            <v>2.625</v>
          </cell>
          <cell r="AK638">
            <v>2.1</v>
          </cell>
          <cell r="AL638">
            <v>2.5</v>
          </cell>
          <cell r="AM638">
            <v>1.9</v>
          </cell>
          <cell r="AN638">
            <v>2.2999999999999998</v>
          </cell>
          <cell r="AO638">
            <v>1.9</v>
          </cell>
          <cell r="AP638">
            <v>2.2999999999999998</v>
          </cell>
          <cell r="AQ638">
            <v>2.2999999999999998</v>
          </cell>
          <cell r="AR638">
            <v>2.7</v>
          </cell>
          <cell r="AS638">
            <v>2.625</v>
          </cell>
          <cell r="AT638">
            <v>2.0625</v>
          </cell>
          <cell r="AU638">
            <v>2.375</v>
          </cell>
          <cell r="AV638">
            <v>2.2999999999999998</v>
          </cell>
          <cell r="AW638">
            <v>2.0999999999999996</v>
          </cell>
          <cell r="AX638">
            <v>2.0999999999999996</v>
          </cell>
          <cell r="AY638">
            <v>2.5</v>
          </cell>
          <cell r="AZ638">
            <v>-2.125</v>
          </cell>
          <cell r="BA638">
            <v>0</v>
          </cell>
          <cell r="BB638">
            <v>0</v>
          </cell>
          <cell r="BC638">
            <v>0</v>
          </cell>
          <cell r="BD638">
            <v>0.125</v>
          </cell>
        </row>
        <row r="639">
          <cell r="A639">
            <v>37956</v>
          </cell>
          <cell r="C639">
            <v>0.5</v>
          </cell>
          <cell r="D639">
            <v>1</v>
          </cell>
          <cell r="E639">
            <v>1.25</v>
          </cell>
          <cell r="F639">
            <v>1.75</v>
          </cell>
          <cell r="G639">
            <v>1.25</v>
          </cell>
          <cell r="H639">
            <v>2</v>
          </cell>
          <cell r="I639">
            <v>1.75</v>
          </cell>
          <cell r="J639">
            <v>2.25</v>
          </cell>
          <cell r="K639">
            <v>1.8</v>
          </cell>
          <cell r="L639">
            <v>2.2000000000000002</v>
          </cell>
          <cell r="M639">
            <v>2</v>
          </cell>
          <cell r="N639">
            <v>2.4</v>
          </cell>
          <cell r="O639">
            <v>2</v>
          </cell>
          <cell r="P639">
            <v>2.4</v>
          </cell>
          <cell r="Q639">
            <v>2.2000000000000002</v>
          </cell>
          <cell r="R639">
            <v>2.6</v>
          </cell>
          <cell r="S639">
            <v>1.9</v>
          </cell>
          <cell r="T639">
            <v>2.2999999999999998</v>
          </cell>
          <cell r="U639">
            <v>2.1</v>
          </cell>
          <cell r="V639">
            <v>2.5</v>
          </cell>
          <cell r="W639">
            <v>1.9</v>
          </cell>
          <cell r="X639">
            <v>2.2999999999999998</v>
          </cell>
          <cell r="Y639">
            <v>2.1</v>
          </cell>
          <cell r="Z639">
            <v>2.5</v>
          </cell>
          <cell r="AA639">
            <v>2.2999999999999998</v>
          </cell>
          <cell r="AB639">
            <v>2.7</v>
          </cell>
          <cell r="AC639">
            <v>2.5</v>
          </cell>
          <cell r="AD639">
            <v>2.9</v>
          </cell>
          <cell r="AE639">
            <v>0.875</v>
          </cell>
          <cell r="AF639">
            <v>1.375</v>
          </cell>
          <cell r="AG639">
            <v>1.5</v>
          </cell>
          <cell r="AH639">
            <v>2.125</v>
          </cell>
          <cell r="AI639">
            <v>1.9</v>
          </cell>
          <cell r="AJ639">
            <v>2.2999999999999998</v>
          </cell>
          <cell r="AK639">
            <v>2.1</v>
          </cell>
          <cell r="AL639">
            <v>2.5</v>
          </cell>
          <cell r="AM639">
            <v>2</v>
          </cell>
          <cell r="AN639">
            <v>2.4</v>
          </cell>
          <cell r="AO639">
            <v>2</v>
          </cell>
          <cell r="AP639">
            <v>2.4</v>
          </cell>
          <cell r="AQ639">
            <v>2.4</v>
          </cell>
          <cell r="AR639">
            <v>2.8</v>
          </cell>
          <cell r="AS639">
            <v>1.125</v>
          </cell>
          <cell r="AT639">
            <v>1.8125</v>
          </cell>
          <cell r="AU639">
            <v>2.0999999999999996</v>
          </cell>
          <cell r="AV639">
            <v>2.2999999999999998</v>
          </cell>
          <cell r="AW639">
            <v>2.2000000000000002</v>
          </cell>
          <cell r="AX639">
            <v>2.2000000000000002</v>
          </cell>
          <cell r="AY639">
            <v>2.5999999999999996</v>
          </cell>
          <cell r="AZ639">
            <v>-1.5</v>
          </cell>
          <cell r="BA639">
            <v>0.10000000000000053</v>
          </cell>
          <cell r="BB639">
            <v>0.10000000000000053</v>
          </cell>
          <cell r="BC639">
            <v>9.9999999999999645E-2</v>
          </cell>
          <cell r="BD639">
            <v>0.5</v>
          </cell>
        </row>
        <row r="640">
          <cell r="A640">
            <v>37957</v>
          </cell>
          <cell r="C640">
            <v>0.25</v>
          </cell>
          <cell r="D640">
            <v>0.5</v>
          </cell>
          <cell r="E640">
            <v>2.5</v>
          </cell>
          <cell r="F640">
            <v>3</v>
          </cell>
          <cell r="G640">
            <v>1</v>
          </cell>
          <cell r="H640">
            <v>2</v>
          </cell>
          <cell r="I640">
            <v>2</v>
          </cell>
          <cell r="J640">
            <v>3</v>
          </cell>
          <cell r="K640">
            <v>1.75</v>
          </cell>
          <cell r="L640">
            <v>2.25</v>
          </cell>
          <cell r="M640">
            <v>2</v>
          </cell>
          <cell r="N640">
            <v>2.5</v>
          </cell>
          <cell r="O640">
            <v>2</v>
          </cell>
          <cell r="P640">
            <v>2.4</v>
          </cell>
          <cell r="Q640">
            <v>2.2000000000000002</v>
          </cell>
          <cell r="R640">
            <v>2.6</v>
          </cell>
          <cell r="S640">
            <v>1.9</v>
          </cell>
          <cell r="T640">
            <v>2.2999999999999998</v>
          </cell>
          <cell r="U640">
            <v>2.1</v>
          </cell>
          <cell r="V640">
            <v>2.5</v>
          </cell>
          <cell r="W640">
            <v>1.9</v>
          </cell>
          <cell r="X640">
            <v>2.2999999999999998</v>
          </cell>
          <cell r="Y640">
            <v>2.1</v>
          </cell>
          <cell r="Z640">
            <v>2.5</v>
          </cell>
          <cell r="AA640">
            <v>2.2999999999999998</v>
          </cell>
          <cell r="AB640">
            <v>2.7</v>
          </cell>
          <cell r="AC640">
            <v>2.5</v>
          </cell>
          <cell r="AD640">
            <v>2.9</v>
          </cell>
          <cell r="AE640">
            <v>1.375</v>
          </cell>
          <cell r="AF640">
            <v>1.75</v>
          </cell>
          <cell r="AG640">
            <v>1.5</v>
          </cell>
          <cell r="AH640">
            <v>2.5</v>
          </cell>
          <cell r="AI640">
            <v>1.875</v>
          </cell>
          <cell r="AJ640">
            <v>2.375</v>
          </cell>
          <cell r="AK640">
            <v>2.1</v>
          </cell>
          <cell r="AL640">
            <v>2.5</v>
          </cell>
          <cell r="AM640">
            <v>2</v>
          </cell>
          <cell r="AN640">
            <v>2.4</v>
          </cell>
          <cell r="AO640">
            <v>2</v>
          </cell>
          <cell r="AP640">
            <v>2.4</v>
          </cell>
          <cell r="AQ640">
            <v>2.4</v>
          </cell>
          <cell r="AR640">
            <v>2.8</v>
          </cell>
          <cell r="AS640">
            <v>1.5625</v>
          </cell>
          <cell r="AT640">
            <v>2</v>
          </cell>
          <cell r="AU640">
            <v>2.125</v>
          </cell>
          <cell r="AV640">
            <v>2.2999999999999998</v>
          </cell>
          <cell r="AW640">
            <v>2.2000000000000002</v>
          </cell>
          <cell r="AX640">
            <v>2.2000000000000002</v>
          </cell>
          <cell r="AY640">
            <v>2.5999999999999996</v>
          </cell>
          <cell r="AZ640">
            <v>0.4375</v>
          </cell>
          <cell r="BA640">
            <v>0</v>
          </cell>
          <cell r="BB640">
            <v>0</v>
          </cell>
          <cell r="BC640">
            <v>0</v>
          </cell>
          <cell r="BD640">
            <v>0.47499999999999964</v>
          </cell>
        </row>
        <row r="641">
          <cell r="A641">
            <v>37958</v>
          </cell>
          <cell r="C641">
            <v>0.75</v>
          </cell>
          <cell r="D641">
            <v>1.25</v>
          </cell>
          <cell r="E641">
            <v>3.25</v>
          </cell>
          <cell r="F641">
            <v>3.75</v>
          </cell>
          <cell r="G641">
            <v>1.5</v>
          </cell>
          <cell r="H641">
            <v>2.5</v>
          </cell>
          <cell r="I641">
            <v>2</v>
          </cell>
          <cell r="J641">
            <v>3</v>
          </cell>
          <cell r="K641">
            <v>1.9</v>
          </cell>
          <cell r="L641">
            <v>2.2999999999999998</v>
          </cell>
          <cell r="M641">
            <v>2.1</v>
          </cell>
          <cell r="N641">
            <v>2.5</v>
          </cell>
          <cell r="O641">
            <v>2.1</v>
          </cell>
          <cell r="P641">
            <v>2.5</v>
          </cell>
          <cell r="Q641">
            <v>2.2999999999999998</v>
          </cell>
          <cell r="R641">
            <v>2.7</v>
          </cell>
          <cell r="S641">
            <v>2</v>
          </cell>
          <cell r="T641">
            <v>2.4</v>
          </cell>
          <cell r="U641">
            <v>2.2000000000000002</v>
          </cell>
          <cell r="V641">
            <v>2.6</v>
          </cell>
          <cell r="W641">
            <v>1.9</v>
          </cell>
          <cell r="X641">
            <v>2.2999999999999998</v>
          </cell>
          <cell r="Y641">
            <v>2.1</v>
          </cell>
          <cell r="Z641">
            <v>2.5</v>
          </cell>
          <cell r="AA641">
            <v>2.2999999999999998</v>
          </cell>
          <cell r="AB641">
            <v>2.7</v>
          </cell>
          <cell r="AC641">
            <v>2.5</v>
          </cell>
          <cell r="AD641">
            <v>2.9</v>
          </cell>
          <cell r="AE641">
            <v>2</v>
          </cell>
          <cell r="AF641">
            <v>2.5</v>
          </cell>
          <cell r="AG641">
            <v>1.75</v>
          </cell>
          <cell r="AH641">
            <v>2.75</v>
          </cell>
          <cell r="AI641">
            <v>2</v>
          </cell>
          <cell r="AJ641">
            <v>2.4</v>
          </cell>
          <cell r="AK641">
            <v>2.2000000000000002</v>
          </cell>
          <cell r="AL641">
            <v>2.6</v>
          </cell>
          <cell r="AM641">
            <v>2.1</v>
          </cell>
          <cell r="AN641">
            <v>2.5</v>
          </cell>
          <cell r="AO641">
            <v>2</v>
          </cell>
          <cell r="AP641">
            <v>2.4</v>
          </cell>
          <cell r="AQ641">
            <v>2.4</v>
          </cell>
          <cell r="AR641">
            <v>2.8</v>
          </cell>
          <cell r="AS641">
            <v>2.25</v>
          </cell>
          <cell r="AT641">
            <v>2.25</v>
          </cell>
          <cell r="AU641">
            <v>2.2000000000000002</v>
          </cell>
          <cell r="AV641">
            <v>2.4000000000000004</v>
          </cell>
          <cell r="AW641">
            <v>2.2999999999999998</v>
          </cell>
          <cell r="AX641">
            <v>2.2000000000000002</v>
          </cell>
          <cell r="AY641">
            <v>2.5999999999999996</v>
          </cell>
          <cell r="AZ641">
            <v>0.6875</v>
          </cell>
          <cell r="BA641">
            <v>9.9999999999999645E-2</v>
          </cell>
          <cell r="BB641">
            <v>0</v>
          </cell>
          <cell r="BC641">
            <v>0</v>
          </cell>
          <cell r="BD641">
            <v>0.39999999999999947</v>
          </cell>
        </row>
        <row r="642">
          <cell r="A642">
            <v>37959</v>
          </cell>
          <cell r="C642">
            <v>0.05</v>
          </cell>
          <cell r="D642">
            <v>0.2</v>
          </cell>
          <cell r="E642">
            <v>1</v>
          </cell>
          <cell r="F642">
            <v>1.75</v>
          </cell>
          <cell r="G642">
            <v>0.75</v>
          </cell>
          <cell r="H642">
            <v>1.25</v>
          </cell>
          <cell r="I642">
            <v>1.5</v>
          </cell>
          <cell r="J642">
            <v>2.25</v>
          </cell>
          <cell r="K642">
            <v>1.25</v>
          </cell>
          <cell r="L642">
            <v>1.75</v>
          </cell>
          <cell r="M642">
            <v>1.75</v>
          </cell>
          <cell r="N642">
            <v>2.25</v>
          </cell>
          <cell r="O642">
            <v>1.5</v>
          </cell>
          <cell r="P642">
            <v>1.8</v>
          </cell>
          <cell r="Q642">
            <v>2</v>
          </cell>
          <cell r="R642">
            <v>2.2999999999999998</v>
          </cell>
          <cell r="S642">
            <v>1.5</v>
          </cell>
          <cell r="T642">
            <v>1.8</v>
          </cell>
          <cell r="U642">
            <v>1.9</v>
          </cell>
          <cell r="V642">
            <v>2.2000000000000002</v>
          </cell>
          <cell r="W642">
            <v>1.8</v>
          </cell>
          <cell r="X642">
            <v>2.1</v>
          </cell>
          <cell r="Y642">
            <v>2.2000000000000002</v>
          </cell>
          <cell r="Z642">
            <v>2.5</v>
          </cell>
          <cell r="AA642">
            <v>2.2999999999999998</v>
          </cell>
          <cell r="AB642">
            <v>2.7</v>
          </cell>
          <cell r="AC642">
            <v>2.5</v>
          </cell>
          <cell r="AD642">
            <v>2.9</v>
          </cell>
          <cell r="AE642">
            <v>0.52500000000000002</v>
          </cell>
          <cell r="AF642">
            <v>0.97499999999999998</v>
          </cell>
          <cell r="AG642">
            <v>1.125</v>
          </cell>
          <cell r="AH642">
            <v>1.75</v>
          </cell>
          <cell r="AI642">
            <v>1.5</v>
          </cell>
          <cell r="AJ642">
            <v>2</v>
          </cell>
          <cell r="AK642">
            <v>1.75</v>
          </cell>
          <cell r="AL642">
            <v>2.0499999999999998</v>
          </cell>
          <cell r="AM642">
            <v>1.7</v>
          </cell>
          <cell r="AN642">
            <v>2</v>
          </cell>
          <cell r="AO642">
            <v>2</v>
          </cell>
          <cell r="AP642">
            <v>2.2999999999999998</v>
          </cell>
          <cell r="AQ642">
            <v>2.4</v>
          </cell>
          <cell r="AR642">
            <v>2.8</v>
          </cell>
          <cell r="AS642">
            <v>0.75</v>
          </cell>
          <cell r="AT642">
            <v>1.4375</v>
          </cell>
          <cell r="AU642">
            <v>1.75</v>
          </cell>
          <cell r="AV642">
            <v>1.9</v>
          </cell>
          <cell r="AW642">
            <v>1.85</v>
          </cell>
          <cell r="AX642">
            <v>2.15</v>
          </cell>
          <cell r="AY642">
            <v>2.5999999999999996</v>
          </cell>
          <cell r="AZ642">
            <v>-1.5</v>
          </cell>
          <cell r="BA642">
            <v>-0.44999999999999973</v>
          </cell>
          <cell r="BB642">
            <v>-5.0000000000000266E-2</v>
          </cell>
          <cell r="BC642">
            <v>0</v>
          </cell>
          <cell r="BD642">
            <v>0.84999999999999964</v>
          </cell>
        </row>
        <row r="643">
          <cell r="A643">
            <v>37960</v>
          </cell>
          <cell r="C643">
            <v>0.05</v>
          </cell>
          <cell r="D643">
            <v>0.1</v>
          </cell>
          <cell r="E643">
            <v>0.15</v>
          </cell>
          <cell r="F643">
            <v>0.3</v>
          </cell>
          <cell r="G643">
            <v>0.4</v>
          </cell>
          <cell r="H643">
            <v>0.9</v>
          </cell>
          <cell r="I643">
            <v>0.6</v>
          </cell>
          <cell r="J643">
            <v>1.1000000000000001</v>
          </cell>
          <cell r="K643">
            <v>1.2</v>
          </cell>
          <cell r="L643">
            <v>1.8</v>
          </cell>
          <cell r="M643">
            <v>1.5</v>
          </cell>
          <cell r="N643">
            <v>2.1</v>
          </cell>
          <cell r="O643">
            <v>1.6</v>
          </cell>
          <cell r="P643">
            <v>2</v>
          </cell>
          <cell r="Q643">
            <v>1.8</v>
          </cell>
          <cell r="R643">
            <v>2.2000000000000002</v>
          </cell>
          <cell r="S643">
            <v>1.6</v>
          </cell>
          <cell r="T643">
            <v>2</v>
          </cell>
          <cell r="U643">
            <v>1.8</v>
          </cell>
          <cell r="V643">
            <v>2.2000000000000002</v>
          </cell>
          <cell r="W643">
            <v>1.8</v>
          </cell>
          <cell r="X643">
            <v>2.2000000000000002</v>
          </cell>
          <cell r="Y643">
            <v>2</v>
          </cell>
          <cell r="Z643">
            <v>2.4</v>
          </cell>
          <cell r="AA643">
            <v>2.2999999999999998</v>
          </cell>
          <cell r="AB643">
            <v>2.7</v>
          </cell>
          <cell r="AC643">
            <v>2.5</v>
          </cell>
          <cell r="AD643">
            <v>2.9</v>
          </cell>
          <cell r="AE643">
            <v>0.1</v>
          </cell>
          <cell r="AF643">
            <v>0.2</v>
          </cell>
          <cell r="AG643">
            <v>0.5</v>
          </cell>
          <cell r="AH643">
            <v>1</v>
          </cell>
          <cell r="AI643">
            <v>1.35</v>
          </cell>
          <cell r="AJ643">
            <v>1.9500000000000002</v>
          </cell>
          <cell r="AK643">
            <v>1.7000000000000002</v>
          </cell>
          <cell r="AL643">
            <v>2.1</v>
          </cell>
          <cell r="AM643">
            <v>1.7000000000000002</v>
          </cell>
          <cell r="AN643">
            <v>2.1</v>
          </cell>
          <cell r="AO643">
            <v>1.9</v>
          </cell>
          <cell r="AP643">
            <v>2.2999999999999998</v>
          </cell>
          <cell r="AQ643">
            <v>2.4</v>
          </cell>
          <cell r="AR643">
            <v>2.8</v>
          </cell>
          <cell r="AS643">
            <v>0.15000000000000002</v>
          </cell>
          <cell r="AT643">
            <v>0.75</v>
          </cell>
          <cell r="AU643">
            <v>1.6500000000000001</v>
          </cell>
          <cell r="AV643">
            <v>1.9000000000000001</v>
          </cell>
          <cell r="AW643">
            <v>1.9000000000000001</v>
          </cell>
          <cell r="AX643">
            <v>2.0999999999999996</v>
          </cell>
          <cell r="AY643">
            <v>2.5999999999999996</v>
          </cell>
          <cell r="AZ643">
            <v>-0.6</v>
          </cell>
          <cell r="BA643">
            <v>5.0000000000000044E-2</v>
          </cell>
          <cell r="BB643">
            <v>-5.0000000000000266E-2</v>
          </cell>
          <cell r="BC643">
            <v>0</v>
          </cell>
          <cell r="BD643">
            <v>0.94999999999999951</v>
          </cell>
        </row>
        <row r="644">
          <cell r="A644">
            <v>37961</v>
          </cell>
          <cell r="C644">
            <v>0.5</v>
          </cell>
          <cell r="D644">
            <v>1</v>
          </cell>
          <cell r="E644">
            <v>2</v>
          </cell>
          <cell r="F644">
            <v>2.5</v>
          </cell>
          <cell r="G644">
            <v>1</v>
          </cell>
          <cell r="H644">
            <v>1.75</v>
          </cell>
          <cell r="I644">
            <v>1.5</v>
          </cell>
          <cell r="J644">
            <v>2.25</v>
          </cell>
          <cell r="K644">
            <v>1.6</v>
          </cell>
          <cell r="L644">
            <v>2</v>
          </cell>
          <cell r="M644">
            <v>1.8</v>
          </cell>
          <cell r="N644">
            <v>2.2000000000000002</v>
          </cell>
          <cell r="O644">
            <v>1.7</v>
          </cell>
          <cell r="P644">
            <v>2.1</v>
          </cell>
          <cell r="Q644">
            <v>1.9</v>
          </cell>
          <cell r="R644">
            <v>2.2999999999999998</v>
          </cell>
          <cell r="S644">
            <v>1.7</v>
          </cell>
          <cell r="T644">
            <v>2.1</v>
          </cell>
          <cell r="U644">
            <v>1.9</v>
          </cell>
          <cell r="V644">
            <v>2.2999999999999998</v>
          </cell>
          <cell r="W644">
            <v>1.8</v>
          </cell>
          <cell r="X644">
            <v>2.2000000000000002</v>
          </cell>
          <cell r="Y644">
            <v>2</v>
          </cell>
          <cell r="Z644">
            <v>2.4</v>
          </cell>
          <cell r="AA644">
            <v>2.2999999999999998</v>
          </cell>
          <cell r="AB644">
            <v>2.7</v>
          </cell>
          <cell r="AC644">
            <v>2.5</v>
          </cell>
          <cell r="AD644">
            <v>2.9</v>
          </cell>
          <cell r="AE644">
            <v>1.25</v>
          </cell>
          <cell r="AF644">
            <v>1.75</v>
          </cell>
          <cell r="AG644">
            <v>1.25</v>
          </cell>
          <cell r="AH644">
            <v>2</v>
          </cell>
          <cell r="AI644">
            <v>1.7000000000000002</v>
          </cell>
          <cell r="AJ644">
            <v>2.1</v>
          </cell>
          <cell r="AK644">
            <v>1.7999999999999998</v>
          </cell>
          <cell r="AL644">
            <v>2.2000000000000002</v>
          </cell>
          <cell r="AM644">
            <v>1.7999999999999998</v>
          </cell>
          <cell r="AN644">
            <v>2.2000000000000002</v>
          </cell>
          <cell r="AO644">
            <v>1.9</v>
          </cell>
          <cell r="AP644">
            <v>2.2999999999999998</v>
          </cell>
          <cell r="AQ644">
            <v>2.4</v>
          </cell>
          <cell r="AR644">
            <v>2.8</v>
          </cell>
          <cell r="AS644">
            <v>1.5</v>
          </cell>
          <cell r="AT644">
            <v>1.625</v>
          </cell>
          <cell r="AU644">
            <v>1.9000000000000001</v>
          </cell>
          <cell r="AV644">
            <v>2</v>
          </cell>
          <cell r="AW644">
            <v>2</v>
          </cell>
          <cell r="AX644">
            <v>2.0999999999999996</v>
          </cell>
          <cell r="AY644">
            <v>2.5999999999999996</v>
          </cell>
          <cell r="AZ644">
            <v>1.35</v>
          </cell>
          <cell r="BA644">
            <v>9.9999999999999867E-2</v>
          </cell>
          <cell r="BB644">
            <v>0</v>
          </cell>
          <cell r="BC644">
            <v>0</v>
          </cell>
          <cell r="BD644">
            <v>0.69999999999999951</v>
          </cell>
        </row>
        <row r="645">
          <cell r="A645">
            <v>37963</v>
          </cell>
          <cell r="C645">
            <v>0.05</v>
          </cell>
          <cell r="D645">
            <v>0.2</v>
          </cell>
          <cell r="E645">
            <v>0.4</v>
          </cell>
          <cell r="F645">
            <v>0.7</v>
          </cell>
          <cell r="G645">
            <v>0.75</v>
          </cell>
          <cell r="H645">
            <v>1.25</v>
          </cell>
          <cell r="I645">
            <v>1</v>
          </cell>
          <cell r="J645">
            <v>1.5</v>
          </cell>
          <cell r="K645">
            <v>1.2</v>
          </cell>
          <cell r="L645">
            <v>1.6</v>
          </cell>
          <cell r="M645">
            <v>1.4</v>
          </cell>
          <cell r="N645">
            <v>1.8</v>
          </cell>
          <cell r="O645">
            <v>1.6</v>
          </cell>
          <cell r="P645">
            <v>2</v>
          </cell>
          <cell r="Q645">
            <v>1.8</v>
          </cell>
          <cell r="R645">
            <v>2.2000000000000002</v>
          </cell>
          <cell r="S645">
            <v>1.6</v>
          </cell>
          <cell r="T645">
            <v>2</v>
          </cell>
          <cell r="U645">
            <v>1.8</v>
          </cell>
          <cell r="V645">
            <v>2.2000000000000002</v>
          </cell>
          <cell r="W645">
            <v>1.8</v>
          </cell>
          <cell r="X645">
            <v>2.2000000000000002</v>
          </cell>
          <cell r="Y645">
            <v>2</v>
          </cell>
          <cell r="Z645">
            <v>2.4</v>
          </cell>
          <cell r="AA645">
            <v>2.2999999999999998</v>
          </cell>
          <cell r="AB645">
            <v>2.7</v>
          </cell>
          <cell r="AC645">
            <v>2.5</v>
          </cell>
          <cell r="AD645">
            <v>2.9</v>
          </cell>
          <cell r="AE645">
            <v>0.22500000000000001</v>
          </cell>
          <cell r="AF645">
            <v>0.44999999999999996</v>
          </cell>
          <cell r="AG645">
            <v>0.875</v>
          </cell>
          <cell r="AH645">
            <v>1.375</v>
          </cell>
          <cell r="AI645">
            <v>1.2999999999999998</v>
          </cell>
          <cell r="AJ645">
            <v>1.7000000000000002</v>
          </cell>
          <cell r="AK645">
            <v>1.7000000000000002</v>
          </cell>
          <cell r="AL645">
            <v>2.1</v>
          </cell>
          <cell r="AM645">
            <v>1.7000000000000002</v>
          </cell>
          <cell r="AN645">
            <v>2.1</v>
          </cell>
          <cell r="AO645">
            <v>1.9</v>
          </cell>
          <cell r="AP645">
            <v>2.2999999999999998</v>
          </cell>
          <cell r="AQ645">
            <v>2.4</v>
          </cell>
          <cell r="AR645">
            <v>2.8</v>
          </cell>
          <cell r="AS645">
            <v>0.33749999999999997</v>
          </cell>
          <cell r="AT645">
            <v>1.125</v>
          </cell>
          <cell r="AU645">
            <v>1.5</v>
          </cell>
          <cell r="AV645">
            <v>1.9000000000000001</v>
          </cell>
          <cell r="AW645">
            <v>1.9000000000000001</v>
          </cell>
          <cell r="AX645">
            <v>2.0999999999999996</v>
          </cell>
          <cell r="AY645">
            <v>2.5999999999999996</v>
          </cell>
          <cell r="AZ645">
            <v>-1.1625000000000001</v>
          </cell>
          <cell r="BA645">
            <v>-9.9999999999999867E-2</v>
          </cell>
          <cell r="BB645">
            <v>0</v>
          </cell>
          <cell r="BC645">
            <v>0</v>
          </cell>
          <cell r="BD645">
            <v>1.0999999999999996</v>
          </cell>
        </row>
        <row r="646">
          <cell r="A646">
            <v>37964</v>
          </cell>
          <cell r="C646">
            <v>0.15</v>
          </cell>
          <cell r="D646">
            <v>0.3</v>
          </cell>
          <cell r="E646">
            <v>0.4</v>
          </cell>
          <cell r="F646">
            <v>0.6</v>
          </cell>
          <cell r="G646">
            <v>0.7</v>
          </cell>
          <cell r="H646">
            <v>1.1000000000000001</v>
          </cell>
          <cell r="I646">
            <v>0.9</v>
          </cell>
          <cell r="J646">
            <v>1.3</v>
          </cell>
          <cell r="K646">
            <v>1.1000000000000001</v>
          </cell>
          <cell r="L646">
            <v>1.5</v>
          </cell>
          <cell r="M646">
            <v>1.3</v>
          </cell>
          <cell r="N646">
            <v>1.7</v>
          </cell>
          <cell r="O646">
            <v>1.6</v>
          </cell>
          <cell r="P646">
            <v>2</v>
          </cell>
          <cell r="Q646">
            <v>1.8</v>
          </cell>
          <cell r="R646">
            <v>2.2000000000000002</v>
          </cell>
          <cell r="S646">
            <v>1.6</v>
          </cell>
          <cell r="T646">
            <v>2</v>
          </cell>
          <cell r="U646">
            <v>1.8</v>
          </cell>
          <cell r="V646">
            <v>2.2000000000000002</v>
          </cell>
          <cell r="W646">
            <v>1.8</v>
          </cell>
          <cell r="X646">
            <v>2.2000000000000002</v>
          </cell>
          <cell r="Y646">
            <v>2</v>
          </cell>
          <cell r="Z646">
            <v>2.4</v>
          </cell>
          <cell r="AA646">
            <v>2.2999999999999998</v>
          </cell>
          <cell r="AB646">
            <v>2.7</v>
          </cell>
          <cell r="AC646">
            <v>2.5</v>
          </cell>
          <cell r="AD646">
            <v>2.9</v>
          </cell>
          <cell r="AE646">
            <v>0.27500000000000002</v>
          </cell>
          <cell r="AF646">
            <v>0.44999999999999996</v>
          </cell>
          <cell r="AG646">
            <v>0.8</v>
          </cell>
          <cell r="AH646">
            <v>1.2000000000000002</v>
          </cell>
          <cell r="AI646">
            <v>1.2000000000000002</v>
          </cell>
          <cell r="AJ646">
            <v>1.6</v>
          </cell>
          <cell r="AK646">
            <v>1.7000000000000002</v>
          </cell>
          <cell r="AL646">
            <v>2.1</v>
          </cell>
          <cell r="AM646">
            <v>1.7000000000000002</v>
          </cell>
          <cell r="AN646">
            <v>2.1</v>
          </cell>
          <cell r="AO646">
            <v>1.9</v>
          </cell>
          <cell r="AP646">
            <v>2.2999999999999998</v>
          </cell>
          <cell r="AQ646">
            <v>2.4</v>
          </cell>
          <cell r="AR646">
            <v>2.8</v>
          </cell>
          <cell r="AS646">
            <v>0.36249999999999999</v>
          </cell>
          <cell r="AT646">
            <v>1</v>
          </cell>
          <cell r="AU646">
            <v>1.4000000000000001</v>
          </cell>
          <cell r="AV646">
            <v>1.9000000000000001</v>
          </cell>
          <cell r="AW646">
            <v>1.9000000000000001</v>
          </cell>
          <cell r="AX646">
            <v>2.0999999999999996</v>
          </cell>
          <cell r="AY646">
            <v>2.5999999999999996</v>
          </cell>
          <cell r="AZ646">
            <v>2.5000000000000022E-2</v>
          </cell>
          <cell r="BA646">
            <v>0</v>
          </cell>
          <cell r="BB646">
            <v>0</v>
          </cell>
          <cell r="BC646">
            <v>0</v>
          </cell>
          <cell r="BD646">
            <v>1.1999999999999995</v>
          </cell>
        </row>
        <row r="647">
          <cell r="A647">
            <v>37966</v>
          </cell>
          <cell r="C647">
            <v>0.2</v>
          </cell>
          <cell r="D647">
            <v>0.4</v>
          </cell>
          <cell r="E647">
            <v>0.8</v>
          </cell>
          <cell r="F647">
            <v>1.1000000000000001</v>
          </cell>
          <cell r="G647">
            <v>0.75</v>
          </cell>
          <cell r="H647">
            <v>1.5</v>
          </cell>
          <cell r="I647">
            <v>1.25</v>
          </cell>
          <cell r="J647">
            <v>2</v>
          </cell>
          <cell r="K647">
            <v>1.5</v>
          </cell>
          <cell r="L647">
            <v>2</v>
          </cell>
          <cell r="M647">
            <v>1.75</v>
          </cell>
          <cell r="N647">
            <v>2.25</v>
          </cell>
          <cell r="O647">
            <v>1.75</v>
          </cell>
          <cell r="P647">
            <v>2.25</v>
          </cell>
          <cell r="Q647">
            <v>2.25</v>
          </cell>
          <cell r="R647">
            <v>2.75</v>
          </cell>
          <cell r="S647">
            <v>1.8</v>
          </cell>
          <cell r="T647">
            <v>2.2000000000000002</v>
          </cell>
          <cell r="U647">
            <v>2</v>
          </cell>
          <cell r="V647">
            <v>2.4</v>
          </cell>
          <cell r="W647">
            <v>1.8</v>
          </cell>
          <cell r="X647">
            <v>2.2000000000000002</v>
          </cell>
          <cell r="Y647">
            <v>2</v>
          </cell>
          <cell r="Z647">
            <v>2.4</v>
          </cell>
          <cell r="AA647">
            <v>2.2999999999999998</v>
          </cell>
          <cell r="AB647">
            <v>2.7</v>
          </cell>
          <cell r="AC647">
            <v>2.5</v>
          </cell>
          <cell r="AD647">
            <v>2.9</v>
          </cell>
          <cell r="AE647">
            <v>0.5</v>
          </cell>
          <cell r="AF647">
            <v>0.75</v>
          </cell>
          <cell r="AG647">
            <v>1</v>
          </cell>
          <cell r="AH647">
            <v>1.75</v>
          </cell>
          <cell r="AI647">
            <v>1.625</v>
          </cell>
          <cell r="AJ647">
            <v>2.125</v>
          </cell>
          <cell r="AK647">
            <v>2</v>
          </cell>
          <cell r="AL647">
            <v>2.5</v>
          </cell>
          <cell r="AM647">
            <v>1.9</v>
          </cell>
          <cell r="AN647">
            <v>2.2999999999999998</v>
          </cell>
          <cell r="AO647">
            <v>1.9</v>
          </cell>
          <cell r="AP647">
            <v>2.2999999999999998</v>
          </cell>
          <cell r="AQ647">
            <v>2.4</v>
          </cell>
          <cell r="AR647">
            <v>2.8</v>
          </cell>
          <cell r="AS647">
            <v>0.625</v>
          </cell>
          <cell r="AT647">
            <v>1.375</v>
          </cell>
          <cell r="AU647">
            <v>1.875</v>
          </cell>
          <cell r="AV647">
            <v>2.25</v>
          </cell>
          <cell r="AW647">
            <v>2.0999999999999996</v>
          </cell>
          <cell r="AX647">
            <v>2.0999999999999996</v>
          </cell>
          <cell r="AY647">
            <v>2.5999999999999996</v>
          </cell>
          <cell r="AZ647">
            <v>0.26250000000000001</v>
          </cell>
          <cell r="BA647">
            <v>0.19999999999999951</v>
          </cell>
          <cell r="BB647">
            <v>0</v>
          </cell>
          <cell r="BC647">
            <v>0</v>
          </cell>
          <cell r="BD647">
            <v>0.72499999999999964</v>
          </cell>
        </row>
        <row r="648">
          <cell r="A648">
            <v>37967</v>
          </cell>
          <cell r="C648">
            <v>0.5</v>
          </cell>
          <cell r="D648">
            <v>1</v>
          </cell>
          <cell r="E648">
            <v>0.75</v>
          </cell>
          <cell r="F648">
            <v>1.25</v>
          </cell>
          <cell r="G648">
            <v>1</v>
          </cell>
          <cell r="H648">
            <v>1.5</v>
          </cell>
          <cell r="I648">
            <v>1.2</v>
          </cell>
          <cell r="J648">
            <v>1.75</v>
          </cell>
          <cell r="K648">
            <v>1.5</v>
          </cell>
          <cell r="L648">
            <v>2</v>
          </cell>
          <cell r="M648">
            <v>1.75</v>
          </cell>
          <cell r="N648">
            <v>2.25</v>
          </cell>
          <cell r="O648">
            <v>2</v>
          </cell>
          <cell r="P648">
            <v>2.5</v>
          </cell>
          <cell r="Q648">
            <v>2.25</v>
          </cell>
          <cell r="R648">
            <v>2.75</v>
          </cell>
          <cell r="S648">
            <v>1.8</v>
          </cell>
          <cell r="T648">
            <v>2.2000000000000002</v>
          </cell>
          <cell r="U648">
            <v>2</v>
          </cell>
          <cell r="V648">
            <v>2.4</v>
          </cell>
          <cell r="W648">
            <v>1.8</v>
          </cell>
          <cell r="X648">
            <v>2.2000000000000002</v>
          </cell>
          <cell r="Y648">
            <v>2</v>
          </cell>
          <cell r="Z648">
            <v>2.4</v>
          </cell>
          <cell r="AA648">
            <v>2.2999999999999998</v>
          </cell>
          <cell r="AB648">
            <v>2.7</v>
          </cell>
          <cell r="AC648">
            <v>2.5</v>
          </cell>
          <cell r="AD648">
            <v>2.9</v>
          </cell>
          <cell r="AE648">
            <v>0.625</v>
          </cell>
          <cell r="AF648">
            <v>1.125</v>
          </cell>
          <cell r="AG648">
            <v>1.1000000000000001</v>
          </cell>
          <cell r="AH648">
            <v>1.625</v>
          </cell>
          <cell r="AI648">
            <v>1.625</v>
          </cell>
          <cell r="AJ648">
            <v>2.125</v>
          </cell>
          <cell r="AK648">
            <v>2.125</v>
          </cell>
          <cell r="AL648">
            <v>2.625</v>
          </cell>
          <cell r="AM648">
            <v>1.9</v>
          </cell>
          <cell r="AN648">
            <v>2.2999999999999998</v>
          </cell>
          <cell r="AO648">
            <v>1.9</v>
          </cell>
          <cell r="AP648">
            <v>2.2999999999999998</v>
          </cell>
          <cell r="AQ648">
            <v>2.4</v>
          </cell>
          <cell r="AR648">
            <v>2.8</v>
          </cell>
          <cell r="AS648">
            <v>0.875</v>
          </cell>
          <cell r="AT648">
            <v>1.3625</v>
          </cell>
          <cell r="AU648">
            <v>1.875</v>
          </cell>
          <cell r="AV648">
            <v>2.375</v>
          </cell>
          <cell r="AW648">
            <v>2.0999999999999996</v>
          </cell>
          <cell r="AX648">
            <v>2.0999999999999996</v>
          </cell>
          <cell r="AY648">
            <v>2.5999999999999996</v>
          </cell>
          <cell r="AZ648">
            <v>0.25</v>
          </cell>
          <cell r="BA648">
            <v>0</v>
          </cell>
          <cell r="BB648">
            <v>0</v>
          </cell>
          <cell r="BC648">
            <v>0</v>
          </cell>
          <cell r="BD648">
            <v>0.72499999999999964</v>
          </cell>
        </row>
        <row r="649">
          <cell r="A649">
            <v>37968</v>
          </cell>
          <cell r="C649">
            <v>1</v>
          </cell>
          <cell r="D649">
            <v>2</v>
          </cell>
          <cell r="E649">
            <v>4.5</v>
          </cell>
          <cell r="F649">
            <v>5</v>
          </cell>
          <cell r="G649">
            <v>1.5</v>
          </cell>
          <cell r="H649">
            <v>2.5</v>
          </cell>
          <cell r="I649">
            <v>2.5</v>
          </cell>
          <cell r="J649">
            <v>3.5</v>
          </cell>
          <cell r="K649">
            <v>1.75</v>
          </cell>
          <cell r="L649">
            <v>2.25</v>
          </cell>
          <cell r="M649">
            <v>2</v>
          </cell>
          <cell r="N649">
            <v>2.5</v>
          </cell>
          <cell r="O649">
            <v>2.2000000000000002</v>
          </cell>
          <cell r="P649">
            <v>2.6</v>
          </cell>
          <cell r="Q649">
            <v>2.4</v>
          </cell>
          <cell r="R649">
            <v>2.8</v>
          </cell>
          <cell r="S649">
            <v>2</v>
          </cell>
          <cell r="T649">
            <v>2.4</v>
          </cell>
          <cell r="U649">
            <v>2.2000000000000002</v>
          </cell>
          <cell r="V649">
            <v>2.6</v>
          </cell>
          <cell r="W649">
            <v>2</v>
          </cell>
          <cell r="X649">
            <v>2.4</v>
          </cell>
          <cell r="Y649">
            <v>2.2000000000000002</v>
          </cell>
          <cell r="Z649">
            <v>2.6</v>
          </cell>
          <cell r="AA649">
            <v>2.4</v>
          </cell>
          <cell r="AB649">
            <v>2.8</v>
          </cell>
          <cell r="AC649">
            <v>2.6</v>
          </cell>
          <cell r="AD649">
            <v>3</v>
          </cell>
          <cell r="AE649">
            <v>2.75</v>
          </cell>
          <cell r="AF649">
            <v>3.5</v>
          </cell>
          <cell r="AG649">
            <v>2</v>
          </cell>
          <cell r="AH649">
            <v>3</v>
          </cell>
          <cell r="AI649">
            <v>1.875</v>
          </cell>
          <cell r="AJ649">
            <v>2.375</v>
          </cell>
          <cell r="AK649">
            <v>2.2999999999999998</v>
          </cell>
          <cell r="AL649">
            <v>2.7</v>
          </cell>
          <cell r="AM649">
            <v>2.1</v>
          </cell>
          <cell r="AN649">
            <v>2.5</v>
          </cell>
          <cell r="AO649">
            <v>2.1</v>
          </cell>
          <cell r="AP649">
            <v>2.5</v>
          </cell>
          <cell r="AQ649">
            <v>2.5</v>
          </cell>
          <cell r="AR649">
            <v>2.9</v>
          </cell>
          <cell r="AS649">
            <v>3.125</v>
          </cell>
          <cell r="AT649">
            <v>2.5</v>
          </cell>
          <cell r="AU649">
            <v>2.125</v>
          </cell>
          <cell r="AV649">
            <v>2.5</v>
          </cell>
          <cell r="AW649">
            <v>2.2999999999999998</v>
          </cell>
          <cell r="AX649">
            <v>2.2999999999999998</v>
          </cell>
          <cell r="AY649">
            <v>2.7</v>
          </cell>
          <cell r="AZ649">
            <v>2.25</v>
          </cell>
          <cell r="BA649">
            <v>0.20000000000000018</v>
          </cell>
          <cell r="BB649">
            <v>0.20000000000000018</v>
          </cell>
          <cell r="BC649">
            <v>0.10000000000000053</v>
          </cell>
          <cell r="BD649">
            <v>0.57500000000000018</v>
          </cell>
        </row>
        <row r="650">
          <cell r="A650">
            <v>37970</v>
          </cell>
          <cell r="C650">
            <v>1.75</v>
          </cell>
          <cell r="D650">
            <v>2.25</v>
          </cell>
          <cell r="E650">
            <v>3.5</v>
          </cell>
          <cell r="F650">
            <v>4</v>
          </cell>
          <cell r="G650">
            <v>2</v>
          </cell>
          <cell r="H650">
            <v>2.75</v>
          </cell>
          <cell r="I650">
            <v>2.25</v>
          </cell>
          <cell r="J650">
            <v>3</v>
          </cell>
          <cell r="K650">
            <v>2.2000000000000002</v>
          </cell>
          <cell r="L650">
            <v>2.6</v>
          </cell>
          <cell r="M650">
            <v>2.4</v>
          </cell>
          <cell r="N650">
            <v>2.8</v>
          </cell>
          <cell r="O650">
            <v>2.2000000000000002</v>
          </cell>
          <cell r="P650">
            <v>2.6</v>
          </cell>
          <cell r="Q650">
            <v>2.4</v>
          </cell>
          <cell r="R650">
            <v>2.8</v>
          </cell>
          <cell r="S650">
            <v>1.9</v>
          </cell>
          <cell r="T650">
            <v>2.2999999999999998</v>
          </cell>
          <cell r="U650">
            <v>2.1</v>
          </cell>
          <cell r="V650">
            <v>2.5</v>
          </cell>
          <cell r="W650">
            <v>2</v>
          </cell>
          <cell r="X650">
            <v>2.2000000000000002</v>
          </cell>
          <cell r="Y650">
            <v>2</v>
          </cell>
          <cell r="Z650">
            <v>2.4</v>
          </cell>
          <cell r="AA650">
            <v>2.4</v>
          </cell>
          <cell r="AB650">
            <v>2.8</v>
          </cell>
          <cell r="AC650">
            <v>2.6</v>
          </cell>
          <cell r="AD650">
            <v>3</v>
          </cell>
          <cell r="AE650">
            <v>2.625</v>
          </cell>
          <cell r="AF650">
            <v>3.125</v>
          </cell>
          <cell r="AG650">
            <v>2.125</v>
          </cell>
          <cell r="AH650">
            <v>2.875</v>
          </cell>
          <cell r="AI650">
            <v>2.2999999999999998</v>
          </cell>
          <cell r="AJ650">
            <v>2.7</v>
          </cell>
          <cell r="AK650">
            <v>2.2999999999999998</v>
          </cell>
          <cell r="AL650">
            <v>2.7</v>
          </cell>
          <cell r="AM650">
            <v>2</v>
          </cell>
          <cell r="AN650">
            <v>2.4</v>
          </cell>
          <cell r="AO650">
            <v>2</v>
          </cell>
          <cell r="AP650">
            <v>2.2999999999999998</v>
          </cell>
          <cell r="AQ650">
            <v>2.5</v>
          </cell>
          <cell r="AR650">
            <v>2.9</v>
          </cell>
          <cell r="AS650">
            <v>2.875</v>
          </cell>
          <cell r="AT650">
            <v>2.5</v>
          </cell>
          <cell r="AU650">
            <v>2.5</v>
          </cell>
          <cell r="AV650">
            <v>2.5</v>
          </cell>
          <cell r="AW650">
            <v>2.2000000000000002</v>
          </cell>
          <cell r="AX650">
            <v>2.15</v>
          </cell>
          <cell r="AY650">
            <v>2.7</v>
          </cell>
          <cell r="AZ650">
            <v>-0.25</v>
          </cell>
          <cell r="BA650">
            <v>-9.9999999999999645E-2</v>
          </cell>
          <cell r="BB650">
            <v>-0.14999999999999991</v>
          </cell>
          <cell r="BC650">
            <v>0</v>
          </cell>
          <cell r="BD650">
            <v>0.20000000000000018</v>
          </cell>
        </row>
        <row r="651">
          <cell r="A651">
            <v>37971</v>
          </cell>
          <cell r="C651">
            <v>2.25</v>
          </cell>
          <cell r="D651">
            <v>2.75</v>
          </cell>
          <cell r="E651">
            <v>3</v>
          </cell>
          <cell r="F651">
            <v>3.5</v>
          </cell>
          <cell r="G651">
            <v>2.25</v>
          </cell>
          <cell r="H651">
            <v>3</v>
          </cell>
          <cell r="I651">
            <v>2.5</v>
          </cell>
          <cell r="J651">
            <v>3.25</v>
          </cell>
          <cell r="K651">
            <v>2.4</v>
          </cell>
          <cell r="L651">
            <v>2.8</v>
          </cell>
          <cell r="M651">
            <v>2.6</v>
          </cell>
          <cell r="N651">
            <v>3</v>
          </cell>
          <cell r="O651">
            <v>2.4</v>
          </cell>
          <cell r="P651">
            <v>2.8</v>
          </cell>
          <cell r="Q651">
            <v>2.6</v>
          </cell>
          <cell r="R651">
            <v>3</v>
          </cell>
          <cell r="S651">
            <v>2.1</v>
          </cell>
          <cell r="T651">
            <v>2.5</v>
          </cell>
          <cell r="U651">
            <v>2.2999999999999998</v>
          </cell>
          <cell r="V651">
            <v>2.7</v>
          </cell>
          <cell r="W651">
            <v>2</v>
          </cell>
          <cell r="X651">
            <v>2.2000000000000002</v>
          </cell>
          <cell r="Y651">
            <v>2</v>
          </cell>
          <cell r="Z651">
            <v>2.4</v>
          </cell>
          <cell r="AA651">
            <v>2.4</v>
          </cell>
          <cell r="AB651">
            <v>2.8</v>
          </cell>
          <cell r="AC651">
            <v>2.6</v>
          </cell>
          <cell r="AD651">
            <v>2.4</v>
          </cell>
          <cell r="AE651">
            <v>2.625</v>
          </cell>
          <cell r="AF651">
            <v>3.125</v>
          </cell>
          <cell r="AG651">
            <v>2.375</v>
          </cell>
          <cell r="AH651">
            <v>3.125</v>
          </cell>
          <cell r="AI651">
            <v>2.5</v>
          </cell>
          <cell r="AJ651">
            <v>2.9</v>
          </cell>
          <cell r="AK651">
            <v>2.5</v>
          </cell>
          <cell r="AL651">
            <v>2.9</v>
          </cell>
          <cell r="AM651">
            <v>2.2000000000000002</v>
          </cell>
          <cell r="AN651">
            <v>2.6</v>
          </cell>
          <cell r="AO651">
            <v>2</v>
          </cell>
          <cell r="AP651">
            <v>2.2999999999999998</v>
          </cell>
          <cell r="AQ651">
            <v>2.5</v>
          </cell>
          <cell r="AR651">
            <v>2.5999999999999996</v>
          </cell>
          <cell r="AS651">
            <v>2.875</v>
          </cell>
          <cell r="AT651">
            <v>2.75</v>
          </cell>
          <cell r="AU651">
            <v>2.7</v>
          </cell>
          <cell r="AV651">
            <v>2.7</v>
          </cell>
          <cell r="AW651">
            <v>2.4000000000000004</v>
          </cell>
          <cell r="AX651">
            <v>2.15</v>
          </cell>
          <cell r="AY651">
            <v>2.5499999999999998</v>
          </cell>
          <cell r="AZ651">
            <v>0</v>
          </cell>
          <cell r="BA651">
            <v>0.20000000000000018</v>
          </cell>
          <cell r="BB651">
            <v>0</v>
          </cell>
          <cell r="BC651">
            <v>-0.15000000000000036</v>
          </cell>
          <cell r="BD651">
            <v>-0.15000000000000036</v>
          </cell>
        </row>
        <row r="652">
          <cell r="A652">
            <v>37972</v>
          </cell>
          <cell r="C652">
            <v>0.5</v>
          </cell>
          <cell r="D652">
            <v>0.75</v>
          </cell>
          <cell r="E652">
            <v>1.5</v>
          </cell>
          <cell r="F652">
            <v>2</v>
          </cell>
          <cell r="G652">
            <v>1</v>
          </cell>
          <cell r="H652">
            <v>1.5</v>
          </cell>
          <cell r="I652">
            <v>1.25</v>
          </cell>
          <cell r="J652">
            <v>2</v>
          </cell>
          <cell r="K652">
            <v>2.4</v>
          </cell>
          <cell r="L652">
            <v>2.8</v>
          </cell>
          <cell r="M652">
            <v>2.6</v>
          </cell>
          <cell r="N652">
            <v>3</v>
          </cell>
          <cell r="O652">
            <v>2.2000000000000002</v>
          </cell>
          <cell r="P652">
            <v>2.7</v>
          </cell>
          <cell r="Q652">
            <v>2.4</v>
          </cell>
          <cell r="R652">
            <v>2.9</v>
          </cell>
          <cell r="S652">
            <v>1.9</v>
          </cell>
          <cell r="T652">
            <v>2.2999999999999998</v>
          </cell>
          <cell r="U652">
            <v>2.2000000000000002</v>
          </cell>
          <cell r="V652">
            <v>2.5</v>
          </cell>
          <cell r="W652">
            <v>2</v>
          </cell>
          <cell r="X652">
            <v>2.2999999999999998</v>
          </cell>
          <cell r="Y652">
            <v>2.2000000000000002</v>
          </cell>
          <cell r="Z652">
            <v>2.5</v>
          </cell>
          <cell r="AA652">
            <v>2.2999999999999998</v>
          </cell>
          <cell r="AB652">
            <v>2.7</v>
          </cell>
          <cell r="AC652">
            <v>2.5</v>
          </cell>
          <cell r="AD652">
            <v>2.9</v>
          </cell>
          <cell r="AE652">
            <v>1</v>
          </cell>
          <cell r="AF652">
            <v>1.375</v>
          </cell>
          <cell r="AG652">
            <v>1.125</v>
          </cell>
          <cell r="AH652">
            <v>1.75</v>
          </cell>
          <cell r="AI652">
            <v>2.5</v>
          </cell>
          <cell r="AJ652">
            <v>2.9</v>
          </cell>
          <cell r="AK652">
            <v>2.2999999999999998</v>
          </cell>
          <cell r="AL652">
            <v>2.8</v>
          </cell>
          <cell r="AM652">
            <v>2.0499999999999998</v>
          </cell>
          <cell r="AN652">
            <v>2.4</v>
          </cell>
          <cell r="AO652">
            <v>2.1</v>
          </cell>
          <cell r="AP652">
            <v>2.4</v>
          </cell>
          <cell r="AQ652">
            <v>2.4</v>
          </cell>
          <cell r="AR652">
            <v>2.8</v>
          </cell>
          <cell r="AS652">
            <v>1.1875</v>
          </cell>
          <cell r="AT652">
            <v>1.4375</v>
          </cell>
          <cell r="AU652">
            <v>2.7</v>
          </cell>
          <cell r="AV652">
            <v>2.5499999999999998</v>
          </cell>
          <cell r="AW652">
            <v>2.2249999999999996</v>
          </cell>
          <cell r="AX652">
            <v>2.25</v>
          </cell>
          <cell r="AY652">
            <v>2.5999999999999996</v>
          </cell>
          <cell r="AZ652">
            <v>-1.6875</v>
          </cell>
          <cell r="BA652">
            <v>-0.17500000000000071</v>
          </cell>
          <cell r="BB652">
            <v>0.10000000000000009</v>
          </cell>
          <cell r="BC652">
            <v>4.9999999999999822E-2</v>
          </cell>
          <cell r="BD652">
            <v>-0.10000000000000053</v>
          </cell>
        </row>
        <row r="653">
          <cell r="A653">
            <v>37973</v>
          </cell>
          <cell r="C653">
            <v>1.25</v>
          </cell>
          <cell r="D653">
            <v>1.75</v>
          </cell>
          <cell r="E653">
            <v>4</v>
          </cell>
          <cell r="F653">
            <v>4.25</v>
          </cell>
          <cell r="G653">
            <v>3</v>
          </cell>
          <cell r="H653">
            <v>3.25</v>
          </cell>
          <cell r="I653">
            <v>3.25</v>
          </cell>
          <cell r="J653">
            <v>3.75</v>
          </cell>
          <cell r="K653">
            <v>2.75</v>
          </cell>
          <cell r="L653">
            <v>3</v>
          </cell>
          <cell r="M653">
            <v>3.25</v>
          </cell>
          <cell r="N653">
            <v>3.5</v>
          </cell>
          <cell r="O653">
            <v>2</v>
          </cell>
          <cell r="P653">
            <v>2.75</v>
          </cell>
          <cell r="Q653">
            <v>2.25</v>
          </cell>
          <cell r="R653">
            <v>3.25</v>
          </cell>
          <cell r="S653">
            <v>2.25</v>
          </cell>
          <cell r="T653">
            <v>2.4500000000000002</v>
          </cell>
          <cell r="U653">
            <v>2.65</v>
          </cell>
          <cell r="V653">
            <v>3</v>
          </cell>
          <cell r="W653">
            <v>2</v>
          </cell>
          <cell r="X653">
            <v>2.2999999999999998</v>
          </cell>
          <cell r="Y653">
            <v>2.25</v>
          </cell>
          <cell r="Z653">
            <v>2.5</v>
          </cell>
          <cell r="AA653">
            <v>2.2000000000000002</v>
          </cell>
          <cell r="AB653">
            <v>2.6</v>
          </cell>
          <cell r="AC653">
            <v>2.4</v>
          </cell>
          <cell r="AD653">
            <v>2.8</v>
          </cell>
          <cell r="AE653">
            <v>2.625</v>
          </cell>
          <cell r="AF653">
            <v>3</v>
          </cell>
          <cell r="AG653">
            <v>3.125</v>
          </cell>
          <cell r="AH653">
            <v>3.5</v>
          </cell>
          <cell r="AI653">
            <v>3</v>
          </cell>
          <cell r="AJ653">
            <v>3.25</v>
          </cell>
          <cell r="AK653">
            <v>2.125</v>
          </cell>
          <cell r="AL653">
            <v>3</v>
          </cell>
          <cell r="AM653">
            <v>2.4500000000000002</v>
          </cell>
          <cell r="AN653">
            <v>2.7250000000000001</v>
          </cell>
          <cell r="AO653">
            <v>2.125</v>
          </cell>
          <cell r="AP653">
            <v>2.4</v>
          </cell>
          <cell r="AQ653">
            <v>2.2999999999999998</v>
          </cell>
          <cell r="AR653">
            <v>2.7</v>
          </cell>
          <cell r="AS653">
            <v>2.8125</v>
          </cell>
          <cell r="AT653">
            <v>3.3125</v>
          </cell>
          <cell r="AU653">
            <v>3.125</v>
          </cell>
          <cell r="AV653">
            <v>2.5625</v>
          </cell>
          <cell r="AW653">
            <v>2.5875000000000004</v>
          </cell>
          <cell r="AX653">
            <v>2.2625000000000002</v>
          </cell>
          <cell r="AY653">
            <v>2.5</v>
          </cell>
          <cell r="AZ653">
            <v>1.625</v>
          </cell>
          <cell r="BA653">
            <v>0.36250000000000071</v>
          </cell>
          <cell r="BB653">
            <v>1.2500000000000178E-2</v>
          </cell>
          <cell r="BC653">
            <v>-9.9999999999999645E-2</v>
          </cell>
          <cell r="BD653">
            <v>-0.625</v>
          </cell>
        </row>
        <row r="654">
          <cell r="A654">
            <v>37974</v>
          </cell>
          <cell r="C654">
            <v>0.2</v>
          </cell>
          <cell r="D654">
            <v>0.5</v>
          </cell>
          <cell r="E654">
            <v>2.75</v>
          </cell>
          <cell r="F654">
            <v>3.5</v>
          </cell>
          <cell r="G654">
            <v>1.5</v>
          </cell>
          <cell r="H654">
            <v>2.5</v>
          </cell>
          <cell r="I654">
            <v>2.25</v>
          </cell>
          <cell r="J654">
            <v>3</v>
          </cell>
          <cell r="K654">
            <v>2.5</v>
          </cell>
          <cell r="L654">
            <v>3</v>
          </cell>
          <cell r="M654">
            <v>2.75</v>
          </cell>
          <cell r="N654">
            <v>3.25</v>
          </cell>
          <cell r="O654">
            <v>2.4</v>
          </cell>
          <cell r="P654">
            <v>2.8</v>
          </cell>
          <cell r="Q654">
            <v>2.6</v>
          </cell>
          <cell r="R654">
            <v>3</v>
          </cell>
          <cell r="S654">
            <v>2.1</v>
          </cell>
          <cell r="T654">
            <v>2.5</v>
          </cell>
          <cell r="U654">
            <v>2.2999999999999998</v>
          </cell>
          <cell r="V654">
            <v>2.7</v>
          </cell>
          <cell r="W654">
            <v>2</v>
          </cell>
          <cell r="X654">
            <v>2.4</v>
          </cell>
          <cell r="Y654">
            <v>2.25</v>
          </cell>
          <cell r="Z654">
            <v>2.6</v>
          </cell>
          <cell r="AA654">
            <v>2.4</v>
          </cell>
          <cell r="AB654">
            <v>2.8</v>
          </cell>
          <cell r="AC654">
            <v>2.6</v>
          </cell>
          <cell r="AD654">
            <v>3</v>
          </cell>
          <cell r="AE654">
            <v>1.4750000000000001</v>
          </cell>
          <cell r="AF654">
            <v>2</v>
          </cell>
          <cell r="AG654">
            <v>1.875</v>
          </cell>
          <cell r="AH654">
            <v>2.75</v>
          </cell>
          <cell r="AI654">
            <v>2.625</v>
          </cell>
          <cell r="AJ654">
            <v>3.125</v>
          </cell>
          <cell r="AK654">
            <v>2.5</v>
          </cell>
          <cell r="AL654">
            <v>2.9</v>
          </cell>
          <cell r="AM654">
            <v>2.2000000000000002</v>
          </cell>
          <cell r="AN654">
            <v>2.6</v>
          </cell>
          <cell r="AO654">
            <v>2.125</v>
          </cell>
          <cell r="AP654">
            <v>2.5</v>
          </cell>
          <cell r="AQ654">
            <v>2.5</v>
          </cell>
          <cell r="AR654">
            <v>2.9</v>
          </cell>
          <cell r="AS654">
            <v>1.7375</v>
          </cell>
          <cell r="AT654">
            <v>2.3125</v>
          </cell>
          <cell r="AU654">
            <v>2.875</v>
          </cell>
          <cell r="AV654">
            <v>2.7</v>
          </cell>
          <cell r="AW654">
            <v>2.4000000000000004</v>
          </cell>
          <cell r="AX654">
            <v>2.3125</v>
          </cell>
          <cell r="AY654">
            <v>2.7</v>
          </cell>
          <cell r="AZ654">
            <v>-1.075</v>
          </cell>
          <cell r="BA654">
            <v>-0.1875</v>
          </cell>
          <cell r="BB654">
            <v>4.9999999999999822E-2</v>
          </cell>
          <cell r="BC654">
            <v>0.20000000000000018</v>
          </cell>
          <cell r="BD654">
            <v>-0.17499999999999982</v>
          </cell>
        </row>
        <row r="655">
          <cell r="A655">
            <v>37975</v>
          </cell>
          <cell r="C655">
            <v>2.5</v>
          </cell>
          <cell r="D655">
            <v>3</v>
          </cell>
          <cell r="E655">
            <v>7.25</v>
          </cell>
          <cell r="F655">
            <v>7.45</v>
          </cell>
          <cell r="G655">
            <v>2.5</v>
          </cell>
          <cell r="H655">
            <v>3.5</v>
          </cell>
          <cell r="I655">
            <v>5.5</v>
          </cell>
          <cell r="J655">
            <v>6.5</v>
          </cell>
          <cell r="K655">
            <v>2.75</v>
          </cell>
          <cell r="L655">
            <v>3.25</v>
          </cell>
          <cell r="M655">
            <v>5</v>
          </cell>
          <cell r="N655">
            <v>6</v>
          </cell>
          <cell r="O655">
            <v>2.4</v>
          </cell>
          <cell r="P655">
            <v>2.8</v>
          </cell>
          <cell r="Q655">
            <v>2.6</v>
          </cell>
          <cell r="R655">
            <v>3</v>
          </cell>
          <cell r="S655">
            <v>2.1</v>
          </cell>
          <cell r="T655">
            <v>2.5</v>
          </cell>
          <cell r="U655">
            <v>2.2999999999999998</v>
          </cell>
          <cell r="V655">
            <v>2.7</v>
          </cell>
          <cell r="W655">
            <v>2</v>
          </cell>
          <cell r="X655">
            <v>2.4</v>
          </cell>
          <cell r="Y655">
            <v>2.25</v>
          </cell>
          <cell r="Z655">
            <v>2.6</v>
          </cell>
          <cell r="AA655">
            <v>2.4</v>
          </cell>
          <cell r="AB655">
            <v>2.8</v>
          </cell>
          <cell r="AC655">
            <v>2.6</v>
          </cell>
          <cell r="AD655">
            <v>3</v>
          </cell>
          <cell r="AE655">
            <v>4.875</v>
          </cell>
          <cell r="AF655">
            <v>5.2249999999999996</v>
          </cell>
          <cell r="AG655">
            <v>4</v>
          </cell>
          <cell r="AH655">
            <v>5</v>
          </cell>
          <cell r="AI655">
            <v>3.875</v>
          </cell>
          <cell r="AJ655">
            <v>4.625</v>
          </cell>
          <cell r="AK655">
            <v>2.5</v>
          </cell>
          <cell r="AL655">
            <v>2.9</v>
          </cell>
          <cell r="AM655">
            <v>2.2000000000000002</v>
          </cell>
          <cell r="AN655">
            <v>2.6</v>
          </cell>
          <cell r="AO655">
            <v>2.125</v>
          </cell>
          <cell r="AP655">
            <v>2.5</v>
          </cell>
          <cell r="AQ655">
            <v>2.5</v>
          </cell>
          <cell r="AR655">
            <v>2.9</v>
          </cell>
          <cell r="AS655">
            <v>5.05</v>
          </cell>
          <cell r="AT655">
            <v>4.5</v>
          </cell>
          <cell r="AU655">
            <v>4.25</v>
          </cell>
          <cell r="AV655">
            <v>2.7</v>
          </cell>
          <cell r="AW655">
            <v>2.4000000000000004</v>
          </cell>
          <cell r="AX655">
            <v>2.3125</v>
          </cell>
          <cell r="AY655">
            <v>2.7</v>
          </cell>
          <cell r="AZ655">
            <v>3.3125</v>
          </cell>
          <cell r="BA655">
            <v>0</v>
          </cell>
          <cell r="BB655">
            <v>0</v>
          </cell>
          <cell r="BC655">
            <v>0</v>
          </cell>
          <cell r="BD655">
            <v>-1.5499999999999998</v>
          </cell>
        </row>
        <row r="656">
          <cell r="A656">
            <v>37977</v>
          </cell>
          <cell r="C656">
            <v>3.75</v>
          </cell>
          <cell r="D656">
            <v>4.25</v>
          </cell>
          <cell r="E656">
            <v>6.5</v>
          </cell>
          <cell r="F656">
            <v>7</v>
          </cell>
          <cell r="G656">
            <v>5</v>
          </cell>
          <cell r="H656">
            <v>6</v>
          </cell>
          <cell r="I656">
            <v>5.25</v>
          </cell>
          <cell r="J656">
            <v>6.25</v>
          </cell>
          <cell r="K656">
            <v>5</v>
          </cell>
          <cell r="L656">
            <v>6</v>
          </cell>
          <cell r="M656">
            <v>5.25</v>
          </cell>
          <cell r="N656">
            <v>6.25</v>
          </cell>
          <cell r="O656">
            <v>2.75</v>
          </cell>
          <cell r="P656">
            <v>3.25</v>
          </cell>
          <cell r="Q656">
            <v>3</v>
          </cell>
          <cell r="R656">
            <v>3.5</v>
          </cell>
          <cell r="S656">
            <v>2.25</v>
          </cell>
          <cell r="T656">
            <v>3</v>
          </cell>
          <cell r="U656">
            <v>2.75</v>
          </cell>
          <cell r="V656">
            <v>3.25</v>
          </cell>
          <cell r="W656">
            <v>2</v>
          </cell>
          <cell r="X656">
            <v>2.5</v>
          </cell>
          <cell r="Y656">
            <v>2.25</v>
          </cell>
          <cell r="Z656">
            <v>2.75</v>
          </cell>
          <cell r="AA656">
            <v>2.5</v>
          </cell>
          <cell r="AB656">
            <v>3</v>
          </cell>
          <cell r="AC656">
            <v>2.75</v>
          </cell>
          <cell r="AD656">
            <v>3.25</v>
          </cell>
          <cell r="AE656">
            <v>5.125</v>
          </cell>
          <cell r="AF656">
            <v>5.625</v>
          </cell>
          <cell r="AG656">
            <v>5.125</v>
          </cell>
          <cell r="AH656">
            <v>6.125</v>
          </cell>
          <cell r="AI656">
            <v>5.125</v>
          </cell>
          <cell r="AJ656">
            <v>6.125</v>
          </cell>
          <cell r="AK656">
            <v>2.875</v>
          </cell>
          <cell r="AL656">
            <v>3.375</v>
          </cell>
          <cell r="AM656">
            <v>2.5</v>
          </cell>
          <cell r="AN656">
            <v>3.125</v>
          </cell>
          <cell r="AO656">
            <v>2.125</v>
          </cell>
          <cell r="AP656">
            <v>2.625</v>
          </cell>
          <cell r="AQ656">
            <v>2.625</v>
          </cell>
          <cell r="AR656">
            <v>3.125</v>
          </cell>
          <cell r="AS656">
            <v>5.375</v>
          </cell>
          <cell r="AT656">
            <v>5.625</v>
          </cell>
          <cell r="AU656">
            <v>5.625</v>
          </cell>
          <cell r="AV656">
            <v>3.125</v>
          </cell>
          <cell r="AW656">
            <v>2.8125</v>
          </cell>
          <cell r="AX656">
            <v>2.375</v>
          </cell>
          <cell r="AY656">
            <v>2.875</v>
          </cell>
          <cell r="AZ656">
            <v>0.32500000000000018</v>
          </cell>
          <cell r="BA656">
            <v>0.41249999999999964</v>
          </cell>
          <cell r="BB656">
            <v>6.25E-2</v>
          </cell>
          <cell r="BC656">
            <v>0.17499999999999982</v>
          </cell>
          <cell r="BD656">
            <v>-2.75</v>
          </cell>
        </row>
        <row r="657">
          <cell r="A657">
            <v>37978</v>
          </cell>
          <cell r="C657">
            <v>5</v>
          </cell>
          <cell r="D657">
            <v>5.5</v>
          </cell>
          <cell r="E657">
            <v>6.5</v>
          </cell>
          <cell r="F657">
            <v>7</v>
          </cell>
          <cell r="G657">
            <v>5</v>
          </cell>
          <cell r="H657">
            <v>5.5</v>
          </cell>
          <cell r="I657">
            <v>5.25</v>
          </cell>
          <cell r="J657">
            <v>5.75</v>
          </cell>
          <cell r="K657">
            <v>6</v>
          </cell>
          <cell r="L657">
            <v>6.5</v>
          </cell>
          <cell r="M657">
            <v>6.25</v>
          </cell>
          <cell r="N657">
            <v>6.75</v>
          </cell>
          <cell r="O657">
            <v>3.25</v>
          </cell>
          <cell r="P657">
            <v>3.75</v>
          </cell>
          <cell r="Q657">
            <v>3.5</v>
          </cell>
          <cell r="R657">
            <v>4</v>
          </cell>
          <cell r="S657">
            <v>2.5</v>
          </cell>
          <cell r="T657">
            <v>3</v>
          </cell>
          <cell r="U657">
            <v>2.75</v>
          </cell>
          <cell r="V657">
            <v>3.25</v>
          </cell>
          <cell r="W657">
            <v>2.25</v>
          </cell>
          <cell r="X657">
            <v>2.75</v>
          </cell>
          <cell r="Y657">
            <v>2.5</v>
          </cell>
          <cell r="Z657">
            <v>3</v>
          </cell>
          <cell r="AA657">
            <v>2.7</v>
          </cell>
          <cell r="AB657">
            <v>3.1</v>
          </cell>
          <cell r="AC657">
            <v>2.9</v>
          </cell>
          <cell r="AD657">
            <v>3.3</v>
          </cell>
          <cell r="AE657">
            <v>5.75</v>
          </cell>
          <cell r="AF657">
            <v>6.25</v>
          </cell>
          <cell r="AG657">
            <v>5.125</v>
          </cell>
          <cell r="AH657">
            <v>5.625</v>
          </cell>
          <cell r="AI657">
            <v>6.125</v>
          </cell>
          <cell r="AJ657">
            <v>6.625</v>
          </cell>
          <cell r="AK657">
            <v>3.375</v>
          </cell>
          <cell r="AL657">
            <v>3.875</v>
          </cell>
          <cell r="AM657">
            <v>2.625</v>
          </cell>
          <cell r="AN657">
            <v>3.125</v>
          </cell>
          <cell r="AO657">
            <v>2.375</v>
          </cell>
          <cell r="AP657">
            <v>2.875</v>
          </cell>
          <cell r="AQ657">
            <v>2.8</v>
          </cell>
          <cell r="AR657">
            <v>3.2</v>
          </cell>
          <cell r="AS657">
            <v>6</v>
          </cell>
          <cell r="AT657">
            <v>5.375</v>
          </cell>
          <cell r="AU657">
            <v>6.375</v>
          </cell>
          <cell r="AV657">
            <v>3.625</v>
          </cell>
          <cell r="AW657">
            <v>2.875</v>
          </cell>
          <cell r="AX657">
            <v>2.625</v>
          </cell>
          <cell r="AY657">
            <v>3</v>
          </cell>
          <cell r="AZ657">
            <v>0.625</v>
          </cell>
          <cell r="BA657">
            <v>6.25E-2</v>
          </cell>
          <cell r="BB657">
            <v>0.25</v>
          </cell>
          <cell r="BC657">
            <v>0.125</v>
          </cell>
          <cell r="BD657">
            <v>-3.375</v>
          </cell>
        </row>
        <row r="658">
          <cell r="A658">
            <v>37979</v>
          </cell>
          <cell r="C658">
            <v>3.5</v>
          </cell>
          <cell r="D658">
            <v>4.25</v>
          </cell>
          <cell r="E658">
            <v>5.75</v>
          </cell>
          <cell r="F658">
            <v>6.5</v>
          </cell>
          <cell r="G658">
            <v>3.5</v>
          </cell>
          <cell r="H658">
            <v>4.5</v>
          </cell>
          <cell r="I658">
            <v>5</v>
          </cell>
          <cell r="J658">
            <v>6</v>
          </cell>
          <cell r="K658">
            <v>4.5</v>
          </cell>
          <cell r="L658">
            <v>5.5</v>
          </cell>
          <cell r="M658">
            <v>6</v>
          </cell>
          <cell r="N658">
            <v>7</v>
          </cell>
          <cell r="O658">
            <v>2.5</v>
          </cell>
          <cell r="P658">
            <v>3</v>
          </cell>
          <cell r="Q658">
            <v>3</v>
          </cell>
          <cell r="R658">
            <v>3.5</v>
          </cell>
          <cell r="S658">
            <v>2.25</v>
          </cell>
          <cell r="T658">
            <v>2.75</v>
          </cell>
          <cell r="U658">
            <v>2.75</v>
          </cell>
          <cell r="V658">
            <v>3.25</v>
          </cell>
          <cell r="W658">
            <v>2.25</v>
          </cell>
          <cell r="X658">
            <v>2.75</v>
          </cell>
          <cell r="Y658">
            <v>2.5</v>
          </cell>
          <cell r="Z658">
            <v>3</v>
          </cell>
          <cell r="AA658">
            <v>2.7</v>
          </cell>
          <cell r="AB658">
            <v>3.1</v>
          </cell>
          <cell r="AC658">
            <v>2.9</v>
          </cell>
          <cell r="AD658">
            <v>3.3</v>
          </cell>
          <cell r="AE658">
            <v>4.625</v>
          </cell>
          <cell r="AF658">
            <v>5.375</v>
          </cell>
          <cell r="AG658">
            <v>4.25</v>
          </cell>
          <cell r="AH658">
            <v>5.25</v>
          </cell>
          <cell r="AI658">
            <v>5.25</v>
          </cell>
          <cell r="AJ658">
            <v>6.25</v>
          </cell>
          <cell r="AK658">
            <v>2.75</v>
          </cell>
          <cell r="AL658">
            <v>3.25</v>
          </cell>
          <cell r="AM658">
            <v>2.5</v>
          </cell>
          <cell r="AN658">
            <v>3</v>
          </cell>
          <cell r="AO658">
            <v>2.375</v>
          </cell>
          <cell r="AP658">
            <v>2.875</v>
          </cell>
          <cell r="AQ658">
            <v>2.8</v>
          </cell>
          <cell r="AR658">
            <v>3.2</v>
          </cell>
          <cell r="AS658">
            <v>5</v>
          </cell>
          <cell r="AT658">
            <v>4.75</v>
          </cell>
          <cell r="AU658">
            <v>5.75</v>
          </cell>
          <cell r="AV658">
            <v>3</v>
          </cell>
          <cell r="AW658">
            <v>2.75</v>
          </cell>
          <cell r="AX658">
            <v>2.625</v>
          </cell>
          <cell r="AY658">
            <v>3</v>
          </cell>
          <cell r="AZ658">
            <v>-1</v>
          </cell>
          <cell r="BA658">
            <v>-0.125</v>
          </cell>
          <cell r="BB658">
            <v>0</v>
          </cell>
          <cell r="BC658">
            <v>0</v>
          </cell>
          <cell r="BD658">
            <v>-2.75</v>
          </cell>
        </row>
        <row r="659">
          <cell r="A659">
            <v>37981</v>
          </cell>
          <cell r="C659">
            <v>1</v>
          </cell>
          <cell r="D659">
            <v>1.5</v>
          </cell>
          <cell r="E659">
            <v>1.5</v>
          </cell>
          <cell r="F659">
            <v>2.5</v>
          </cell>
          <cell r="G659">
            <v>5.5</v>
          </cell>
          <cell r="H659">
            <v>6.5</v>
          </cell>
          <cell r="I659">
            <v>5.75</v>
          </cell>
          <cell r="J659">
            <v>6.75</v>
          </cell>
          <cell r="K659">
            <v>4.25</v>
          </cell>
          <cell r="L659">
            <v>5.25</v>
          </cell>
          <cell r="M659">
            <v>4.5</v>
          </cell>
          <cell r="N659">
            <v>5.5</v>
          </cell>
          <cell r="O659">
            <v>2.5</v>
          </cell>
          <cell r="P659">
            <v>3</v>
          </cell>
          <cell r="Q659">
            <v>2.75</v>
          </cell>
          <cell r="R659">
            <v>3.25</v>
          </cell>
          <cell r="S659">
            <v>2.25</v>
          </cell>
          <cell r="T659">
            <v>2.75</v>
          </cell>
          <cell r="U659">
            <v>2.5</v>
          </cell>
          <cell r="V659">
            <v>3</v>
          </cell>
          <cell r="W659">
            <v>2.25</v>
          </cell>
          <cell r="X659">
            <v>2.75</v>
          </cell>
          <cell r="Y659">
            <v>2.5</v>
          </cell>
          <cell r="Z659">
            <v>3</v>
          </cell>
          <cell r="AA659">
            <v>2.7</v>
          </cell>
          <cell r="AB659">
            <v>3.1</v>
          </cell>
          <cell r="AC659">
            <v>2.9</v>
          </cell>
          <cell r="AD659">
            <v>3.3</v>
          </cell>
          <cell r="AE659">
            <v>1.25</v>
          </cell>
          <cell r="AF659">
            <v>2</v>
          </cell>
          <cell r="AG659">
            <v>5.625</v>
          </cell>
          <cell r="AH659">
            <v>6.625</v>
          </cell>
          <cell r="AI659">
            <v>4.375</v>
          </cell>
          <cell r="AJ659">
            <v>5.375</v>
          </cell>
          <cell r="AK659">
            <v>2.625</v>
          </cell>
          <cell r="AL659">
            <v>3.125</v>
          </cell>
          <cell r="AM659">
            <v>2.375</v>
          </cell>
          <cell r="AN659">
            <v>2.875</v>
          </cell>
          <cell r="AO659">
            <v>2.375</v>
          </cell>
          <cell r="AP659">
            <v>2.875</v>
          </cell>
          <cell r="AQ659">
            <v>2.8</v>
          </cell>
          <cell r="AR659">
            <v>3.2</v>
          </cell>
          <cell r="AS659">
            <v>1.625</v>
          </cell>
          <cell r="AT659">
            <v>6.125</v>
          </cell>
          <cell r="AU659">
            <v>4.875</v>
          </cell>
          <cell r="AV659">
            <v>2.875</v>
          </cell>
          <cell r="AW659">
            <v>2.625</v>
          </cell>
          <cell r="AX659">
            <v>2.625</v>
          </cell>
          <cell r="AY659">
            <v>3</v>
          </cell>
          <cell r="AZ659">
            <v>-3.375</v>
          </cell>
          <cell r="BA659">
            <v>-0.125</v>
          </cell>
          <cell r="BB659">
            <v>0</v>
          </cell>
          <cell r="BC659">
            <v>0</v>
          </cell>
          <cell r="BD659">
            <v>-1.875</v>
          </cell>
        </row>
        <row r="660">
          <cell r="A660">
            <v>37982</v>
          </cell>
          <cell r="C660">
            <v>0.75</v>
          </cell>
          <cell r="D660">
            <v>1.5</v>
          </cell>
          <cell r="E660">
            <v>1.5</v>
          </cell>
          <cell r="F660">
            <v>2</v>
          </cell>
          <cell r="G660">
            <v>4.5</v>
          </cell>
          <cell r="H660">
            <v>5.5</v>
          </cell>
          <cell r="I660">
            <v>4.75</v>
          </cell>
          <cell r="J660">
            <v>5.75</v>
          </cell>
          <cell r="K660">
            <v>4</v>
          </cell>
          <cell r="L660">
            <v>4.5</v>
          </cell>
          <cell r="M660">
            <v>4.25</v>
          </cell>
          <cell r="N660">
            <v>4.75</v>
          </cell>
          <cell r="O660">
            <v>2.5</v>
          </cell>
          <cell r="P660">
            <v>3</v>
          </cell>
          <cell r="Q660">
            <v>2.75</v>
          </cell>
          <cell r="R660">
            <v>3.25</v>
          </cell>
          <cell r="S660">
            <v>2.25</v>
          </cell>
          <cell r="T660">
            <v>2.75</v>
          </cell>
          <cell r="U660">
            <v>2.5</v>
          </cell>
          <cell r="V660">
            <v>3</v>
          </cell>
          <cell r="W660">
            <v>2.25</v>
          </cell>
          <cell r="X660">
            <v>2.75</v>
          </cell>
          <cell r="Y660">
            <v>2.5</v>
          </cell>
          <cell r="Z660">
            <v>3</v>
          </cell>
          <cell r="AA660">
            <v>2.7</v>
          </cell>
          <cell r="AB660">
            <v>3.1</v>
          </cell>
          <cell r="AC660">
            <v>2.9</v>
          </cell>
          <cell r="AD660">
            <v>3.3</v>
          </cell>
          <cell r="AE660">
            <v>1.125</v>
          </cell>
          <cell r="AF660">
            <v>1.75</v>
          </cell>
          <cell r="AG660">
            <v>4.625</v>
          </cell>
          <cell r="AH660">
            <v>5.625</v>
          </cell>
          <cell r="AI660">
            <v>4.125</v>
          </cell>
          <cell r="AJ660">
            <v>4.625</v>
          </cell>
          <cell r="AK660">
            <v>2.625</v>
          </cell>
          <cell r="AL660">
            <v>3.125</v>
          </cell>
          <cell r="AM660">
            <v>2.375</v>
          </cell>
          <cell r="AN660">
            <v>2.875</v>
          </cell>
          <cell r="AO660">
            <v>2.375</v>
          </cell>
          <cell r="AP660">
            <v>2.875</v>
          </cell>
          <cell r="AQ660">
            <v>2.8</v>
          </cell>
          <cell r="AR660">
            <v>3.2</v>
          </cell>
          <cell r="AS660">
            <v>1.4375</v>
          </cell>
          <cell r="AT660">
            <v>5.125</v>
          </cell>
          <cell r="AU660">
            <v>4.375</v>
          </cell>
          <cell r="AV660">
            <v>2.875</v>
          </cell>
          <cell r="AW660">
            <v>2.625</v>
          </cell>
          <cell r="AX660">
            <v>2.625</v>
          </cell>
          <cell r="AY660">
            <v>3</v>
          </cell>
          <cell r="AZ660">
            <v>-0.1875</v>
          </cell>
          <cell r="BA660">
            <v>0</v>
          </cell>
          <cell r="BB660">
            <v>0</v>
          </cell>
          <cell r="BC660">
            <v>0</v>
          </cell>
          <cell r="BD660">
            <v>-1.375</v>
          </cell>
        </row>
        <row r="661">
          <cell r="A661">
            <v>37984</v>
          </cell>
          <cell r="C661">
            <v>0.25</v>
          </cell>
          <cell r="D661">
            <v>0.5</v>
          </cell>
          <cell r="E661">
            <v>1.75</v>
          </cell>
          <cell r="F661">
            <v>2.5</v>
          </cell>
          <cell r="G661">
            <v>4.75</v>
          </cell>
          <cell r="H661">
            <v>5.5</v>
          </cell>
          <cell r="I661">
            <v>5.25</v>
          </cell>
          <cell r="J661">
            <v>6</v>
          </cell>
          <cell r="K661">
            <v>4.2</v>
          </cell>
          <cell r="L661">
            <v>4.5999999999999996</v>
          </cell>
          <cell r="M661">
            <v>4.4000000000000004</v>
          </cell>
          <cell r="N661">
            <v>5</v>
          </cell>
          <cell r="O661">
            <v>2.5</v>
          </cell>
          <cell r="P661">
            <v>2.9</v>
          </cell>
          <cell r="Q661">
            <v>2.7</v>
          </cell>
          <cell r="R661">
            <v>3.1</v>
          </cell>
          <cell r="S661">
            <v>2</v>
          </cell>
          <cell r="T661">
            <v>2.4</v>
          </cell>
          <cell r="U661">
            <v>2.2000000000000002</v>
          </cell>
          <cell r="V661">
            <v>2.6</v>
          </cell>
          <cell r="W661">
            <v>2.25</v>
          </cell>
          <cell r="X661">
            <v>2.75</v>
          </cell>
          <cell r="Y661">
            <v>2.5</v>
          </cell>
          <cell r="Z661">
            <v>3</v>
          </cell>
          <cell r="AA661">
            <v>2.7</v>
          </cell>
          <cell r="AB661">
            <v>3.1</v>
          </cell>
          <cell r="AC661">
            <v>2.9</v>
          </cell>
          <cell r="AD661">
            <v>3.3</v>
          </cell>
          <cell r="AE661">
            <v>1</v>
          </cell>
          <cell r="AF661">
            <v>1.5</v>
          </cell>
          <cell r="AG661">
            <v>5</v>
          </cell>
          <cell r="AH661">
            <v>5.75</v>
          </cell>
          <cell r="AI661">
            <v>4.3000000000000007</v>
          </cell>
          <cell r="AJ661">
            <v>4.8</v>
          </cell>
          <cell r="AK661">
            <v>2.6</v>
          </cell>
          <cell r="AL661">
            <v>3</v>
          </cell>
          <cell r="AM661">
            <v>2.1</v>
          </cell>
          <cell r="AN661">
            <v>2.5</v>
          </cell>
          <cell r="AO661">
            <v>2.375</v>
          </cell>
          <cell r="AP661">
            <v>2.875</v>
          </cell>
          <cell r="AQ661">
            <v>2.8</v>
          </cell>
          <cell r="AR661">
            <v>3.2</v>
          </cell>
          <cell r="AS661">
            <v>1.25</v>
          </cell>
          <cell r="AT661">
            <v>5.375</v>
          </cell>
          <cell r="AU661">
            <v>4.5500000000000007</v>
          </cell>
          <cell r="AV661">
            <v>2.8</v>
          </cell>
          <cell r="AW661">
            <v>2.2999999999999998</v>
          </cell>
          <cell r="AX661">
            <v>2.625</v>
          </cell>
          <cell r="AY661">
            <v>3</v>
          </cell>
          <cell r="AZ661">
            <v>-0.1875</v>
          </cell>
          <cell r="BA661">
            <v>-0.32500000000000018</v>
          </cell>
          <cell r="BB661">
            <v>0</v>
          </cell>
          <cell r="BC661">
            <v>0</v>
          </cell>
          <cell r="BD661">
            <v>-1.5500000000000007</v>
          </cell>
        </row>
        <row r="662">
          <cell r="A662">
            <v>37985</v>
          </cell>
          <cell r="C662">
            <v>0.2</v>
          </cell>
          <cell r="D662">
            <v>0.4</v>
          </cell>
          <cell r="E662">
            <v>3.75</v>
          </cell>
          <cell r="F662">
            <v>5</v>
          </cell>
          <cell r="G662">
            <v>3.25</v>
          </cell>
          <cell r="H662">
            <v>3.5</v>
          </cell>
          <cell r="I662">
            <v>3.75</v>
          </cell>
          <cell r="J662">
            <v>4</v>
          </cell>
          <cell r="K662">
            <v>3</v>
          </cell>
          <cell r="L662">
            <v>3.4</v>
          </cell>
          <cell r="M662">
            <v>3.2</v>
          </cell>
          <cell r="N662">
            <v>3.6</v>
          </cell>
          <cell r="O662">
            <v>2.4</v>
          </cell>
          <cell r="P662">
            <v>2.8</v>
          </cell>
          <cell r="Q662">
            <v>2.7</v>
          </cell>
          <cell r="R662">
            <v>3.1</v>
          </cell>
          <cell r="S662">
            <v>2</v>
          </cell>
          <cell r="T662">
            <v>2.4</v>
          </cell>
          <cell r="U662">
            <v>2.2000000000000002</v>
          </cell>
          <cell r="V662">
            <v>2.6</v>
          </cell>
          <cell r="W662">
            <v>2.1</v>
          </cell>
          <cell r="X662">
            <v>2.5</v>
          </cell>
          <cell r="Y662">
            <v>2.2999999999999998</v>
          </cell>
          <cell r="Z662">
            <v>2.7</v>
          </cell>
          <cell r="AA662">
            <v>2.7</v>
          </cell>
          <cell r="AB662">
            <v>3.1</v>
          </cell>
          <cell r="AC662">
            <v>2.9</v>
          </cell>
          <cell r="AD662">
            <v>3.3</v>
          </cell>
          <cell r="AE662">
            <v>1.9750000000000001</v>
          </cell>
          <cell r="AF662">
            <v>2.7</v>
          </cell>
          <cell r="AG662">
            <v>3.5</v>
          </cell>
          <cell r="AH662">
            <v>3.75</v>
          </cell>
          <cell r="AI662">
            <v>3.1</v>
          </cell>
          <cell r="AJ662">
            <v>3.5</v>
          </cell>
          <cell r="AK662">
            <v>2.5499999999999998</v>
          </cell>
          <cell r="AL662">
            <v>2.95</v>
          </cell>
          <cell r="AM662">
            <v>2.1</v>
          </cell>
          <cell r="AN662">
            <v>2.5</v>
          </cell>
          <cell r="AO662">
            <v>2.2000000000000002</v>
          </cell>
          <cell r="AP662">
            <v>2.6</v>
          </cell>
          <cell r="AQ662">
            <v>2.8</v>
          </cell>
          <cell r="AR662">
            <v>3.2</v>
          </cell>
          <cell r="AS662">
            <v>2.3375000000000004</v>
          </cell>
          <cell r="AT662">
            <v>3.625</v>
          </cell>
          <cell r="AU662">
            <v>3.3</v>
          </cell>
          <cell r="AV662">
            <v>2.75</v>
          </cell>
          <cell r="AW662">
            <v>2.2999999999999998</v>
          </cell>
          <cell r="AX662">
            <v>2.4000000000000004</v>
          </cell>
          <cell r="AY662">
            <v>3</v>
          </cell>
          <cell r="AZ662">
            <v>1.0875000000000004</v>
          </cell>
          <cell r="BA662">
            <v>0</v>
          </cell>
          <cell r="BB662">
            <v>-0.22499999999999964</v>
          </cell>
          <cell r="BC662">
            <v>0</v>
          </cell>
          <cell r="BD662">
            <v>-0.29999999999999982</v>
          </cell>
        </row>
        <row r="663">
          <cell r="A663">
            <v>37986</v>
          </cell>
          <cell r="C663">
            <v>2.5</v>
          </cell>
          <cell r="D663">
            <v>4</v>
          </cell>
          <cell r="E663">
            <v>6</v>
          </cell>
          <cell r="F663">
            <v>7</v>
          </cell>
          <cell r="G663">
            <v>3.5</v>
          </cell>
          <cell r="H663">
            <v>4.5</v>
          </cell>
          <cell r="I663">
            <v>3.75</v>
          </cell>
          <cell r="J663">
            <v>4.75</v>
          </cell>
          <cell r="K663">
            <v>3</v>
          </cell>
          <cell r="L663">
            <v>3.5</v>
          </cell>
          <cell r="M663">
            <v>3.25</v>
          </cell>
          <cell r="N663">
            <v>3.75</v>
          </cell>
          <cell r="O663">
            <v>2.4</v>
          </cell>
          <cell r="P663">
            <v>2.75</v>
          </cell>
          <cell r="Q663">
            <v>2.75</v>
          </cell>
          <cell r="R663">
            <v>3</v>
          </cell>
          <cell r="S663">
            <v>1.9</v>
          </cell>
          <cell r="T663">
            <v>2.2999999999999998</v>
          </cell>
          <cell r="U663">
            <v>2.2000000000000002</v>
          </cell>
          <cell r="V663">
            <v>2.6</v>
          </cell>
          <cell r="W663">
            <v>2</v>
          </cell>
          <cell r="X663">
            <v>2.4</v>
          </cell>
          <cell r="Y663">
            <v>2.2000000000000002</v>
          </cell>
          <cell r="Z663">
            <v>2.6</v>
          </cell>
          <cell r="AA663">
            <v>2.65</v>
          </cell>
          <cell r="AB663">
            <v>3.05</v>
          </cell>
          <cell r="AC663">
            <v>2.85</v>
          </cell>
          <cell r="AD663">
            <v>3.25</v>
          </cell>
          <cell r="AE663">
            <v>4.25</v>
          </cell>
          <cell r="AF663">
            <v>5.5</v>
          </cell>
          <cell r="AG663">
            <v>3.625</v>
          </cell>
          <cell r="AH663">
            <v>4.625</v>
          </cell>
          <cell r="AI663">
            <v>3.125</v>
          </cell>
          <cell r="AJ663">
            <v>3.625</v>
          </cell>
          <cell r="AK663">
            <v>2.5750000000000002</v>
          </cell>
          <cell r="AL663">
            <v>2.875</v>
          </cell>
          <cell r="AM663">
            <v>2.0499999999999998</v>
          </cell>
          <cell r="AN663">
            <v>2.4500000000000002</v>
          </cell>
          <cell r="AO663">
            <v>2.1</v>
          </cell>
          <cell r="AP663">
            <v>2.5</v>
          </cell>
          <cell r="AQ663">
            <v>2.75</v>
          </cell>
          <cell r="AR663">
            <v>3.15</v>
          </cell>
          <cell r="AS663">
            <v>4.875</v>
          </cell>
          <cell r="AT663">
            <v>4.125</v>
          </cell>
          <cell r="AU663">
            <v>3.375</v>
          </cell>
          <cell r="AV663">
            <v>2.7250000000000001</v>
          </cell>
          <cell r="AW663">
            <v>2.25</v>
          </cell>
          <cell r="AX663">
            <v>2.2999999999999998</v>
          </cell>
          <cell r="AY663">
            <v>2.95</v>
          </cell>
          <cell r="AZ663">
            <v>2.5374999999999996</v>
          </cell>
          <cell r="BA663">
            <v>-4.9999999999999822E-2</v>
          </cell>
          <cell r="BB663">
            <v>-0.10000000000000053</v>
          </cell>
          <cell r="BC663">
            <v>-4.9999999999999822E-2</v>
          </cell>
          <cell r="BD663">
            <v>-0.42499999999999982</v>
          </cell>
        </row>
        <row r="664">
          <cell r="A664">
            <v>37988</v>
          </cell>
          <cell r="C664">
            <v>0.75</v>
          </cell>
          <cell r="D664">
            <v>1.25</v>
          </cell>
          <cell r="E664">
            <v>3</v>
          </cell>
          <cell r="F664">
            <v>3.5</v>
          </cell>
          <cell r="G664">
            <v>1</v>
          </cell>
          <cell r="H664">
            <v>2</v>
          </cell>
          <cell r="I664">
            <v>2</v>
          </cell>
          <cell r="J664">
            <v>3</v>
          </cell>
          <cell r="K664">
            <v>1.75</v>
          </cell>
          <cell r="L664">
            <v>2.25</v>
          </cell>
          <cell r="M664">
            <v>2</v>
          </cell>
          <cell r="N664">
            <v>2.5</v>
          </cell>
          <cell r="O664">
            <v>1.75</v>
          </cell>
          <cell r="P664">
            <v>2.25</v>
          </cell>
          <cell r="Q664">
            <v>2</v>
          </cell>
          <cell r="R664">
            <v>2.5</v>
          </cell>
          <cell r="S664">
            <v>1.7</v>
          </cell>
          <cell r="T664">
            <v>2.1</v>
          </cell>
          <cell r="U664">
            <v>1.9</v>
          </cell>
          <cell r="V664">
            <v>2.2999999999999998</v>
          </cell>
          <cell r="W664">
            <v>1.9</v>
          </cell>
          <cell r="X664">
            <v>2.2999999999999998</v>
          </cell>
          <cell r="Y664">
            <v>2.1</v>
          </cell>
          <cell r="Z664">
            <v>2.5</v>
          </cell>
          <cell r="AA664">
            <v>2.25</v>
          </cell>
          <cell r="AB664">
            <v>2.75</v>
          </cell>
          <cell r="AC664">
            <v>2.5</v>
          </cell>
          <cell r="AD664">
            <v>3</v>
          </cell>
          <cell r="AE664">
            <v>1.875</v>
          </cell>
          <cell r="AF664">
            <v>2.375</v>
          </cell>
          <cell r="AG664">
            <v>1.5</v>
          </cell>
          <cell r="AH664">
            <v>2.5</v>
          </cell>
          <cell r="AI664">
            <v>1.875</v>
          </cell>
          <cell r="AJ664">
            <v>2.375</v>
          </cell>
          <cell r="AK664">
            <v>1.875</v>
          </cell>
          <cell r="AL664">
            <v>2.375</v>
          </cell>
          <cell r="AM664">
            <v>1.7999999999999998</v>
          </cell>
          <cell r="AN664">
            <v>2.2000000000000002</v>
          </cell>
          <cell r="AO664">
            <v>2</v>
          </cell>
          <cell r="AP664">
            <v>2.4</v>
          </cell>
          <cell r="AQ664">
            <v>2.375</v>
          </cell>
          <cell r="AR664">
            <v>2.875</v>
          </cell>
          <cell r="AS664">
            <v>2.125</v>
          </cell>
          <cell r="AT664">
            <v>2</v>
          </cell>
          <cell r="AU664">
            <v>2.125</v>
          </cell>
          <cell r="AV664">
            <v>2.125</v>
          </cell>
          <cell r="AW664">
            <v>2</v>
          </cell>
          <cell r="AX664">
            <v>2.2000000000000002</v>
          </cell>
          <cell r="AY664">
            <v>2.625</v>
          </cell>
          <cell r="AZ664">
            <v>-2.75</v>
          </cell>
          <cell r="BA664">
            <v>-0.25</v>
          </cell>
          <cell r="BB664">
            <v>-9.9999999999999645E-2</v>
          </cell>
          <cell r="BC664">
            <v>-0.32500000000000018</v>
          </cell>
          <cell r="BD664">
            <v>0.5</v>
          </cell>
        </row>
        <row r="665">
          <cell r="A665">
            <v>37989</v>
          </cell>
          <cell r="C665">
            <v>0.1</v>
          </cell>
          <cell r="D665">
            <v>0.3</v>
          </cell>
          <cell r="E665">
            <v>0.4</v>
          </cell>
          <cell r="F665">
            <v>0.6</v>
          </cell>
          <cell r="G665">
            <v>0.4</v>
          </cell>
          <cell r="H665">
            <v>0.9</v>
          </cell>
          <cell r="I665">
            <v>0.7</v>
          </cell>
          <cell r="J665">
            <v>1.2</v>
          </cell>
          <cell r="K665">
            <v>1</v>
          </cell>
          <cell r="L665">
            <v>1.4</v>
          </cell>
          <cell r="M665">
            <v>1.2</v>
          </cell>
          <cell r="N665">
            <v>1.6</v>
          </cell>
          <cell r="O665">
            <v>1.4</v>
          </cell>
          <cell r="P665">
            <v>1.8</v>
          </cell>
          <cell r="Q665">
            <v>1.6</v>
          </cell>
          <cell r="R665">
            <v>2</v>
          </cell>
          <cell r="S665">
            <v>1.5</v>
          </cell>
          <cell r="T665">
            <v>1.9</v>
          </cell>
          <cell r="U665">
            <v>1.7</v>
          </cell>
          <cell r="V665">
            <v>2.1</v>
          </cell>
          <cell r="W665">
            <v>1.8</v>
          </cell>
          <cell r="X665">
            <v>2.2000000000000002</v>
          </cell>
          <cell r="Y665">
            <v>2</v>
          </cell>
          <cell r="Z665">
            <v>2.4</v>
          </cell>
          <cell r="AA665">
            <v>2.25</v>
          </cell>
          <cell r="AB665">
            <v>2.75</v>
          </cell>
          <cell r="AC665">
            <v>2.5</v>
          </cell>
          <cell r="AD665">
            <v>3</v>
          </cell>
          <cell r="AE665">
            <v>0.25</v>
          </cell>
          <cell r="AF665">
            <v>0.44999999999999996</v>
          </cell>
          <cell r="AG665">
            <v>0.55000000000000004</v>
          </cell>
          <cell r="AH665">
            <v>1.05</v>
          </cell>
          <cell r="AI665">
            <v>1.1000000000000001</v>
          </cell>
          <cell r="AJ665">
            <v>1.5</v>
          </cell>
          <cell r="AK665">
            <v>1.5</v>
          </cell>
          <cell r="AL665">
            <v>1.9</v>
          </cell>
          <cell r="AM665">
            <v>1.6</v>
          </cell>
          <cell r="AN665">
            <v>2</v>
          </cell>
          <cell r="AO665">
            <v>1.9</v>
          </cell>
          <cell r="AP665">
            <v>2.2999999999999998</v>
          </cell>
          <cell r="AQ665">
            <v>2.375</v>
          </cell>
          <cell r="AR665">
            <v>2.875</v>
          </cell>
          <cell r="AS665">
            <v>0.35</v>
          </cell>
          <cell r="AT665">
            <v>0.8</v>
          </cell>
          <cell r="AU665">
            <v>1.3</v>
          </cell>
          <cell r="AV665">
            <v>1.7</v>
          </cell>
          <cell r="AW665">
            <v>1.8</v>
          </cell>
          <cell r="AX665">
            <v>2.0999999999999996</v>
          </cell>
          <cell r="AY665">
            <v>2.625</v>
          </cell>
          <cell r="AZ665">
            <v>-1.7749999999999999</v>
          </cell>
          <cell r="BA665">
            <v>-0.19999999999999996</v>
          </cell>
          <cell r="BB665">
            <v>-0.10000000000000053</v>
          </cell>
          <cell r="BC665">
            <v>0</v>
          </cell>
          <cell r="BD665">
            <v>1.325</v>
          </cell>
        </row>
        <row r="666">
          <cell r="A666">
            <v>37991</v>
          </cell>
          <cell r="C666">
            <v>0.1</v>
          </cell>
          <cell r="D666">
            <v>0.3</v>
          </cell>
          <cell r="E666">
            <v>0.5</v>
          </cell>
          <cell r="F666">
            <v>1</v>
          </cell>
          <cell r="G666">
            <v>0.4</v>
          </cell>
          <cell r="H666">
            <v>0.9</v>
          </cell>
          <cell r="I666">
            <v>0.7</v>
          </cell>
          <cell r="J666">
            <v>1.2</v>
          </cell>
          <cell r="K666">
            <v>0.8</v>
          </cell>
          <cell r="L666">
            <v>1.2</v>
          </cell>
          <cell r="M666">
            <v>1</v>
          </cell>
          <cell r="N666">
            <v>1.4</v>
          </cell>
          <cell r="O666">
            <v>1.1000000000000001</v>
          </cell>
          <cell r="P666">
            <v>1.5</v>
          </cell>
          <cell r="Q666">
            <v>1.3</v>
          </cell>
          <cell r="R666">
            <v>1.7</v>
          </cell>
          <cell r="S666">
            <v>1.4</v>
          </cell>
          <cell r="T666">
            <v>1.8</v>
          </cell>
          <cell r="U666">
            <v>1.6</v>
          </cell>
          <cell r="V666">
            <v>2</v>
          </cell>
          <cell r="W666">
            <v>1.6</v>
          </cell>
          <cell r="X666">
            <v>2</v>
          </cell>
          <cell r="Y666">
            <v>1.8</v>
          </cell>
          <cell r="Z666">
            <v>2.2000000000000002</v>
          </cell>
          <cell r="AA666">
            <v>2.2000000000000002</v>
          </cell>
          <cell r="AB666">
            <v>2.6</v>
          </cell>
          <cell r="AC666">
            <v>2.4</v>
          </cell>
          <cell r="AD666">
            <v>2.8</v>
          </cell>
          <cell r="AE666">
            <v>0.3</v>
          </cell>
          <cell r="AF666">
            <v>0.65</v>
          </cell>
          <cell r="AG666">
            <v>0.55000000000000004</v>
          </cell>
          <cell r="AH666">
            <v>1.05</v>
          </cell>
          <cell r="AI666">
            <v>0.9</v>
          </cell>
          <cell r="AJ666">
            <v>1.2999999999999998</v>
          </cell>
          <cell r="AK666">
            <v>1.2000000000000002</v>
          </cell>
          <cell r="AL666">
            <v>1.6</v>
          </cell>
          <cell r="AM666">
            <v>1.5</v>
          </cell>
          <cell r="AN666">
            <v>1.9</v>
          </cell>
          <cell r="AO666">
            <v>1.7000000000000002</v>
          </cell>
          <cell r="AP666">
            <v>2.1</v>
          </cell>
          <cell r="AQ666">
            <v>2.2999999999999998</v>
          </cell>
          <cell r="AR666">
            <v>2.7</v>
          </cell>
          <cell r="AS666">
            <v>0.47499999999999998</v>
          </cell>
          <cell r="AT666">
            <v>0.8</v>
          </cell>
          <cell r="AU666">
            <v>1.0999999999999999</v>
          </cell>
          <cell r="AV666">
            <v>1.4000000000000001</v>
          </cell>
          <cell r="AW666">
            <v>1.7</v>
          </cell>
          <cell r="AX666">
            <v>1.9000000000000001</v>
          </cell>
          <cell r="AY666">
            <v>2.5</v>
          </cell>
          <cell r="AZ666">
            <v>0.125</v>
          </cell>
          <cell r="BA666">
            <v>-0.10000000000000009</v>
          </cell>
          <cell r="BB666">
            <v>-0.19999999999999951</v>
          </cell>
          <cell r="BC666">
            <v>-0.125</v>
          </cell>
          <cell r="BD666">
            <v>1.4000000000000001</v>
          </cell>
        </row>
        <row r="667">
          <cell r="A667">
            <v>37992</v>
          </cell>
          <cell r="C667">
            <v>0.1</v>
          </cell>
          <cell r="D667">
            <v>0.2</v>
          </cell>
          <cell r="E667">
            <v>0.5</v>
          </cell>
          <cell r="F667">
            <v>1</v>
          </cell>
          <cell r="G667">
            <v>0.4</v>
          </cell>
          <cell r="H667">
            <v>0.9</v>
          </cell>
          <cell r="I667">
            <v>0.7</v>
          </cell>
          <cell r="J667">
            <v>1.2</v>
          </cell>
          <cell r="K667">
            <v>0.8</v>
          </cell>
          <cell r="L667">
            <v>1.2</v>
          </cell>
          <cell r="M667">
            <v>1</v>
          </cell>
          <cell r="N667">
            <v>1.4</v>
          </cell>
          <cell r="O667">
            <v>1</v>
          </cell>
          <cell r="P667">
            <v>1.4</v>
          </cell>
          <cell r="Q667">
            <v>1.2</v>
          </cell>
          <cell r="R667">
            <v>1.6</v>
          </cell>
          <cell r="S667">
            <v>1.4</v>
          </cell>
          <cell r="T667">
            <v>1.5</v>
          </cell>
          <cell r="U667">
            <v>1.5</v>
          </cell>
          <cell r="V667">
            <v>1.7</v>
          </cell>
          <cell r="W667">
            <v>1.55</v>
          </cell>
          <cell r="X667">
            <v>1.85</v>
          </cell>
          <cell r="Y667">
            <v>1.65</v>
          </cell>
          <cell r="Z667">
            <v>2.0499999999999998</v>
          </cell>
          <cell r="AA667">
            <v>1.9</v>
          </cell>
          <cell r="AB667">
            <v>2.2999999999999998</v>
          </cell>
          <cell r="AC667">
            <v>2.1</v>
          </cell>
          <cell r="AD667">
            <v>2.5</v>
          </cell>
          <cell r="AE667">
            <v>0.3</v>
          </cell>
          <cell r="AF667">
            <v>0.6</v>
          </cell>
          <cell r="AG667">
            <v>0.55000000000000004</v>
          </cell>
          <cell r="AH667">
            <v>1.05</v>
          </cell>
          <cell r="AI667">
            <v>0.9</v>
          </cell>
          <cell r="AJ667">
            <v>1.2999999999999998</v>
          </cell>
          <cell r="AK667">
            <v>1.1000000000000001</v>
          </cell>
          <cell r="AL667">
            <v>1.5</v>
          </cell>
          <cell r="AM667">
            <v>1.45</v>
          </cell>
          <cell r="AN667">
            <v>1.6</v>
          </cell>
          <cell r="AO667">
            <v>1.6</v>
          </cell>
          <cell r="AP667">
            <v>1.95</v>
          </cell>
          <cell r="AQ667">
            <v>2</v>
          </cell>
          <cell r="AR667">
            <v>2.4</v>
          </cell>
          <cell r="AS667">
            <v>0.44999999999999996</v>
          </cell>
          <cell r="AT667">
            <v>0.8</v>
          </cell>
          <cell r="AU667">
            <v>1.0999999999999999</v>
          </cell>
          <cell r="AV667">
            <v>1.3</v>
          </cell>
          <cell r="AW667">
            <v>1.5249999999999999</v>
          </cell>
          <cell r="AX667">
            <v>1.7749999999999999</v>
          </cell>
          <cell r="AY667">
            <v>2.2000000000000002</v>
          </cell>
          <cell r="AZ667">
            <v>-2.5000000000000022E-2</v>
          </cell>
          <cell r="BA667">
            <v>-0.17500000000000004</v>
          </cell>
          <cell r="BB667">
            <v>-0.12500000000000022</v>
          </cell>
          <cell r="BC667">
            <v>-0.29999999999999982</v>
          </cell>
          <cell r="BD667">
            <v>1.1000000000000003</v>
          </cell>
        </row>
        <row r="668">
          <cell r="A668">
            <v>37993</v>
          </cell>
          <cell r="C668">
            <v>0.1</v>
          </cell>
          <cell r="D668">
            <v>0.2</v>
          </cell>
          <cell r="E668">
            <v>0.3</v>
          </cell>
          <cell r="F668">
            <v>0.75</v>
          </cell>
          <cell r="G668">
            <v>0.2</v>
          </cell>
          <cell r="H668">
            <v>0.6</v>
          </cell>
          <cell r="I668">
            <v>0.4</v>
          </cell>
          <cell r="J668">
            <v>0.8</v>
          </cell>
          <cell r="K668">
            <v>0.3</v>
          </cell>
          <cell r="L668">
            <v>0.7</v>
          </cell>
          <cell r="M668">
            <v>0.5</v>
          </cell>
          <cell r="N668">
            <v>0.9</v>
          </cell>
          <cell r="O668">
            <v>1</v>
          </cell>
          <cell r="P668">
            <v>1.4</v>
          </cell>
          <cell r="Q668">
            <v>1.2</v>
          </cell>
          <cell r="R668">
            <v>1.6</v>
          </cell>
          <cell r="S668">
            <v>1.1000000000000001</v>
          </cell>
          <cell r="T668">
            <v>1.5</v>
          </cell>
          <cell r="U668">
            <v>1.3</v>
          </cell>
          <cell r="V668">
            <v>1.7</v>
          </cell>
          <cell r="W668">
            <v>1.4</v>
          </cell>
          <cell r="X668">
            <v>1.8</v>
          </cell>
          <cell r="Y668">
            <v>1.6</v>
          </cell>
          <cell r="Z668">
            <v>2</v>
          </cell>
          <cell r="AA668">
            <v>1.9</v>
          </cell>
          <cell r="AB668">
            <v>2.2000000000000002</v>
          </cell>
          <cell r="AC668">
            <v>2</v>
          </cell>
          <cell r="AD668">
            <v>2.4</v>
          </cell>
          <cell r="AE668">
            <v>0.2</v>
          </cell>
          <cell r="AF668">
            <v>0.47499999999999998</v>
          </cell>
          <cell r="AG668">
            <v>0.30000000000000004</v>
          </cell>
          <cell r="AH668">
            <v>0.7</v>
          </cell>
          <cell r="AI668">
            <v>0.4</v>
          </cell>
          <cell r="AJ668">
            <v>0.8</v>
          </cell>
          <cell r="AK668">
            <v>1.1000000000000001</v>
          </cell>
          <cell r="AL668">
            <v>1.5</v>
          </cell>
          <cell r="AM668">
            <v>1.2000000000000002</v>
          </cell>
          <cell r="AN668">
            <v>1.6</v>
          </cell>
          <cell r="AO668">
            <v>1.5</v>
          </cell>
          <cell r="AP668">
            <v>1.9</v>
          </cell>
          <cell r="AQ668">
            <v>1.95</v>
          </cell>
          <cell r="AR668">
            <v>2.2999999999999998</v>
          </cell>
          <cell r="AS668">
            <v>0.33750000000000002</v>
          </cell>
          <cell r="AT668">
            <v>0.5</v>
          </cell>
          <cell r="AU668">
            <v>0.60000000000000009</v>
          </cell>
          <cell r="AV668">
            <v>1.3</v>
          </cell>
          <cell r="AW668">
            <v>1.4000000000000001</v>
          </cell>
          <cell r="AX668">
            <v>1.7</v>
          </cell>
          <cell r="AY668">
            <v>2.125</v>
          </cell>
          <cell r="AZ668">
            <v>-0.11249999999999993</v>
          </cell>
          <cell r="BA668">
            <v>-0.12499999999999978</v>
          </cell>
          <cell r="BB668">
            <v>-7.4999999999999956E-2</v>
          </cell>
          <cell r="BC668">
            <v>-7.5000000000000178E-2</v>
          </cell>
          <cell r="BD668">
            <v>1.5249999999999999</v>
          </cell>
        </row>
        <row r="669">
          <cell r="A669">
            <v>37994</v>
          </cell>
          <cell r="C669">
            <v>0.1</v>
          </cell>
          <cell r="D669">
            <v>0.2</v>
          </cell>
          <cell r="E669">
            <v>0.3</v>
          </cell>
          <cell r="F669">
            <v>0.75</v>
          </cell>
          <cell r="G669">
            <v>0.2</v>
          </cell>
          <cell r="H669">
            <v>0.6</v>
          </cell>
          <cell r="I669">
            <v>0.4</v>
          </cell>
          <cell r="J669">
            <v>0.8</v>
          </cell>
          <cell r="K669">
            <v>0.4</v>
          </cell>
          <cell r="L669">
            <v>0.8</v>
          </cell>
          <cell r="M669">
            <v>0.6</v>
          </cell>
          <cell r="N669">
            <v>1</v>
          </cell>
          <cell r="O669">
            <v>1</v>
          </cell>
          <cell r="P669">
            <v>1.4</v>
          </cell>
          <cell r="Q669">
            <v>1.2</v>
          </cell>
          <cell r="R669">
            <v>1.6</v>
          </cell>
          <cell r="S669">
            <v>1.2</v>
          </cell>
          <cell r="T669">
            <v>1.6</v>
          </cell>
          <cell r="U669">
            <v>1.4</v>
          </cell>
          <cell r="V669">
            <v>1.8</v>
          </cell>
          <cell r="W669">
            <v>1.4</v>
          </cell>
          <cell r="X669">
            <v>1.8</v>
          </cell>
          <cell r="Y669">
            <v>1.6</v>
          </cell>
          <cell r="Z669">
            <v>2</v>
          </cell>
          <cell r="AA669">
            <v>1.9</v>
          </cell>
          <cell r="AB669">
            <v>2.2000000000000002</v>
          </cell>
          <cell r="AC669">
            <v>2</v>
          </cell>
          <cell r="AD669">
            <v>2.4</v>
          </cell>
          <cell r="AE669">
            <v>0.2</v>
          </cell>
          <cell r="AF669">
            <v>0.47499999999999998</v>
          </cell>
          <cell r="AG669">
            <v>0.30000000000000004</v>
          </cell>
          <cell r="AH669">
            <v>0.7</v>
          </cell>
          <cell r="AI669">
            <v>0.5</v>
          </cell>
          <cell r="AJ669">
            <v>0.9</v>
          </cell>
          <cell r="AK669">
            <v>1.1000000000000001</v>
          </cell>
          <cell r="AL669">
            <v>1.5</v>
          </cell>
          <cell r="AM669">
            <v>1.2999999999999998</v>
          </cell>
          <cell r="AN669">
            <v>1.7000000000000002</v>
          </cell>
          <cell r="AO669">
            <v>1.5</v>
          </cell>
          <cell r="AP669">
            <v>1.9</v>
          </cell>
          <cell r="AQ669">
            <v>1.95</v>
          </cell>
          <cell r="AR669">
            <v>2.2999999999999998</v>
          </cell>
          <cell r="AS669">
            <v>0.33750000000000002</v>
          </cell>
          <cell r="AT669">
            <v>0.5</v>
          </cell>
          <cell r="AU669">
            <v>0.7</v>
          </cell>
          <cell r="AV669">
            <v>1.3</v>
          </cell>
          <cell r="AW669">
            <v>1.5</v>
          </cell>
          <cell r="AX669">
            <v>1.7</v>
          </cell>
          <cell r="AY669">
            <v>2.125</v>
          </cell>
          <cell r="AZ669">
            <v>0</v>
          </cell>
          <cell r="BA669">
            <v>9.9999999999999867E-2</v>
          </cell>
          <cell r="BB669">
            <v>0</v>
          </cell>
          <cell r="BC669">
            <v>0</v>
          </cell>
          <cell r="BD669">
            <v>1.425</v>
          </cell>
        </row>
        <row r="670">
          <cell r="A670">
            <v>37995</v>
          </cell>
          <cell r="C670">
            <v>0.2</v>
          </cell>
          <cell r="D670">
            <v>0.4</v>
          </cell>
          <cell r="E670">
            <v>1</v>
          </cell>
          <cell r="F670">
            <v>1.25</v>
          </cell>
          <cell r="G670">
            <v>0.3</v>
          </cell>
          <cell r="H670">
            <v>0.8</v>
          </cell>
          <cell r="I670">
            <v>0.6</v>
          </cell>
          <cell r="J670">
            <v>1</v>
          </cell>
          <cell r="K670">
            <v>0.5</v>
          </cell>
          <cell r="L670">
            <v>0.6</v>
          </cell>
          <cell r="M670">
            <v>0.8</v>
          </cell>
          <cell r="N670">
            <v>1.2</v>
          </cell>
          <cell r="O670">
            <v>1</v>
          </cell>
          <cell r="P670">
            <v>1.4</v>
          </cell>
          <cell r="Q670">
            <v>1.2</v>
          </cell>
          <cell r="R670">
            <v>1.6</v>
          </cell>
          <cell r="S670">
            <v>1.2</v>
          </cell>
          <cell r="T670">
            <v>1.6</v>
          </cell>
          <cell r="U670">
            <v>1.4</v>
          </cell>
          <cell r="V670">
            <v>1.8</v>
          </cell>
          <cell r="W670">
            <v>1.4</v>
          </cell>
          <cell r="X670">
            <v>1.8</v>
          </cell>
          <cell r="Y670">
            <v>1.6</v>
          </cell>
          <cell r="Z670">
            <v>2</v>
          </cell>
          <cell r="AA670">
            <v>1.9</v>
          </cell>
          <cell r="AB670">
            <v>2.2000000000000002</v>
          </cell>
          <cell r="AC670">
            <v>2</v>
          </cell>
          <cell r="AD670">
            <v>2.4</v>
          </cell>
          <cell r="AE670">
            <v>0.6</v>
          </cell>
          <cell r="AF670">
            <v>0.82499999999999996</v>
          </cell>
          <cell r="AG670">
            <v>0.44999999999999996</v>
          </cell>
          <cell r="AH670">
            <v>0.9</v>
          </cell>
          <cell r="AI670">
            <v>0.65</v>
          </cell>
          <cell r="AJ670">
            <v>0.89999999999999991</v>
          </cell>
          <cell r="AK670">
            <v>1.1000000000000001</v>
          </cell>
          <cell r="AL670">
            <v>1.5</v>
          </cell>
          <cell r="AM670">
            <v>1.2999999999999998</v>
          </cell>
          <cell r="AN670">
            <v>1.7000000000000002</v>
          </cell>
          <cell r="AO670">
            <v>1.5</v>
          </cell>
          <cell r="AP670">
            <v>1.9</v>
          </cell>
          <cell r="AQ670">
            <v>1.95</v>
          </cell>
          <cell r="AR670">
            <v>2.2999999999999998</v>
          </cell>
          <cell r="AS670">
            <v>0.71249999999999991</v>
          </cell>
          <cell r="AT670">
            <v>0.67500000000000004</v>
          </cell>
          <cell r="AU670">
            <v>0.77499999999999991</v>
          </cell>
          <cell r="AV670">
            <v>1.3</v>
          </cell>
          <cell r="AW670">
            <v>1.5</v>
          </cell>
          <cell r="AX670">
            <v>1.7</v>
          </cell>
          <cell r="AY670">
            <v>2.125</v>
          </cell>
          <cell r="AZ670">
            <v>0.37499999999999989</v>
          </cell>
          <cell r="BA670">
            <v>0</v>
          </cell>
          <cell r="BB670">
            <v>0</v>
          </cell>
          <cell r="BC670">
            <v>0</v>
          </cell>
          <cell r="BD670">
            <v>1.35</v>
          </cell>
        </row>
        <row r="671">
          <cell r="A671">
            <v>37996</v>
          </cell>
          <cell r="C671">
            <v>0.5</v>
          </cell>
          <cell r="D671">
            <v>1</v>
          </cell>
          <cell r="E671">
            <v>3.5</v>
          </cell>
          <cell r="F671">
            <v>4</v>
          </cell>
          <cell r="G671">
            <v>0.75</v>
          </cell>
          <cell r="H671">
            <v>1.25</v>
          </cell>
          <cell r="I671">
            <v>2.5</v>
          </cell>
          <cell r="J671">
            <v>3.5</v>
          </cell>
          <cell r="K671">
            <v>1.25</v>
          </cell>
          <cell r="L671">
            <v>1.75</v>
          </cell>
          <cell r="M671">
            <v>2</v>
          </cell>
          <cell r="N671">
            <v>2.5</v>
          </cell>
          <cell r="O671">
            <v>1.2</v>
          </cell>
          <cell r="P671">
            <v>1.6</v>
          </cell>
          <cell r="Q671">
            <v>1.4</v>
          </cell>
          <cell r="R671">
            <v>1.8</v>
          </cell>
          <cell r="S671">
            <v>1.35</v>
          </cell>
          <cell r="T671">
            <v>1.75</v>
          </cell>
          <cell r="U671">
            <v>1.6</v>
          </cell>
          <cell r="V671">
            <v>2</v>
          </cell>
          <cell r="W671">
            <v>1.5</v>
          </cell>
          <cell r="X671">
            <v>1.9</v>
          </cell>
          <cell r="Y671">
            <v>1.7</v>
          </cell>
          <cell r="Z671">
            <v>2.1</v>
          </cell>
          <cell r="AA671">
            <v>2</v>
          </cell>
          <cell r="AB671">
            <v>2.4</v>
          </cell>
          <cell r="AC671">
            <v>2.2000000000000002</v>
          </cell>
          <cell r="AD671">
            <v>2.6</v>
          </cell>
          <cell r="AE671">
            <v>2</v>
          </cell>
          <cell r="AF671">
            <v>2.5</v>
          </cell>
          <cell r="AG671">
            <v>1.625</v>
          </cell>
          <cell r="AH671">
            <v>2.375</v>
          </cell>
          <cell r="AI671">
            <v>1.625</v>
          </cell>
          <cell r="AJ671">
            <v>2.125</v>
          </cell>
          <cell r="AK671">
            <v>1.2999999999999998</v>
          </cell>
          <cell r="AL671">
            <v>1.7000000000000002</v>
          </cell>
          <cell r="AM671">
            <v>1.4750000000000001</v>
          </cell>
          <cell r="AN671">
            <v>1.875</v>
          </cell>
          <cell r="AO671">
            <v>1.6</v>
          </cell>
          <cell r="AP671">
            <v>2</v>
          </cell>
          <cell r="AQ671">
            <v>2.1</v>
          </cell>
          <cell r="AR671">
            <v>2.5</v>
          </cell>
          <cell r="AS671">
            <v>2.25</v>
          </cell>
          <cell r="AT671">
            <v>2</v>
          </cell>
          <cell r="AU671">
            <v>1.875</v>
          </cell>
          <cell r="AV671">
            <v>1.5</v>
          </cell>
          <cell r="AW671">
            <v>1.675</v>
          </cell>
          <cell r="AX671">
            <v>1.8</v>
          </cell>
          <cell r="AY671">
            <v>2.2999999999999998</v>
          </cell>
          <cell r="AZ671">
            <v>1.5375000000000001</v>
          </cell>
          <cell r="BA671">
            <v>0.17500000000000004</v>
          </cell>
          <cell r="BB671">
            <v>0.10000000000000009</v>
          </cell>
          <cell r="BC671">
            <v>0.17499999999999982</v>
          </cell>
          <cell r="BD671">
            <v>0.42499999999999982</v>
          </cell>
        </row>
        <row r="672">
          <cell r="A672">
            <v>37998</v>
          </cell>
          <cell r="C672">
            <v>3</v>
          </cell>
          <cell r="D672">
            <v>4</v>
          </cell>
          <cell r="E672">
            <v>3.5</v>
          </cell>
          <cell r="F672">
            <v>4.5</v>
          </cell>
          <cell r="G672">
            <v>2</v>
          </cell>
          <cell r="H672">
            <v>2.5</v>
          </cell>
          <cell r="I672">
            <v>2.25</v>
          </cell>
          <cell r="J672">
            <v>2.75</v>
          </cell>
          <cell r="K672">
            <v>2.25</v>
          </cell>
          <cell r="L672">
            <v>2.75</v>
          </cell>
          <cell r="M672">
            <v>2.5</v>
          </cell>
          <cell r="N672">
            <v>3</v>
          </cell>
          <cell r="O672">
            <v>1.2</v>
          </cell>
          <cell r="P672">
            <v>1.6</v>
          </cell>
          <cell r="Q672">
            <v>1.4</v>
          </cell>
          <cell r="R672">
            <v>1.8</v>
          </cell>
          <cell r="S672">
            <v>1.4</v>
          </cell>
          <cell r="T672">
            <v>1.8</v>
          </cell>
          <cell r="U672">
            <v>1.6</v>
          </cell>
          <cell r="V672">
            <v>2</v>
          </cell>
          <cell r="W672">
            <v>1.5</v>
          </cell>
          <cell r="X672">
            <v>1.9</v>
          </cell>
          <cell r="Y672">
            <v>1.7</v>
          </cell>
          <cell r="Z672">
            <v>2.1</v>
          </cell>
          <cell r="AA672">
            <v>2</v>
          </cell>
          <cell r="AB672">
            <v>2.4</v>
          </cell>
          <cell r="AC672">
            <v>2.2000000000000002</v>
          </cell>
          <cell r="AD672">
            <v>2.6</v>
          </cell>
          <cell r="AE672">
            <v>3.25</v>
          </cell>
          <cell r="AF672">
            <v>4.25</v>
          </cell>
          <cell r="AG672">
            <v>2.125</v>
          </cell>
          <cell r="AH672">
            <v>2.625</v>
          </cell>
          <cell r="AI672">
            <v>2.375</v>
          </cell>
          <cell r="AJ672">
            <v>2.875</v>
          </cell>
          <cell r="AK672">
            <v>1.2999999999999998</v>
          </cell>
          <cell r="AL672">
            <v>1.7000000000000002</v>
          </cell>
          <cell r="AM672">
            <v>1.5</v>
          </cell>
          <cell r="AN672">
            <v>1.9</v>
          </cell>
          <cell r="AO672">
            <v>1.6</v>
          </cell>
          <cell r="AP672">
            <v>2</v>
          </cell>
          <cell r="AQ672">
            <v>2.1</v>
          </cell>
          <cell r="AR672">
            <v>2.5</v>
          </cell>
          <cell r="AS672">
            <v>3.75</v>
          </cell>
          <cell r="AT672">
            <v>2.375</v>
          </cell>
          <cell r="AU672">
            <v>2.625</v>
          </cell>
          <cell r="AV672">
            <v>1.5</v>
          </cell>
          <cell r="AW672">
            <v>1.7</v>
          </cell>
          <cell r="AX672">
            <v>1.8</v>
          </cell>
          <cell r="AY672">
            <v>2.2999999999999998</v>
          </cell>
          <cell r="AZ672">
            <v>1.5</v>
          </cell>
          <cell r="BA672">
            <v>2.4999999999999911E-2</v>
          </cell>
          <cell r="BB672">
            <v>0</v>
          </cell>
          <cell r="BC672">
            <v>0</v>
          </cell>
          <cell r="BD672">
            <v>-0.32500000000000018</v>
          </cell>
        </row>
        <row r="673">
          <cell r="A673">
            <v>37999</v>
          </cell>
          <cell r="C673">
            <v>4</v>
          </cell>
          <cell r="D673">
            <v>4.5</v>
          </cell>
          <cell r="E673">
            <v>5</v>
          </cell>
          <cell r="F673">
            <v>5.5</v>
          </cell>
          <cell r="G673">
            <v>2.8</v>
          </cell>
          <cell r="H673">
            <v>3</v>
          </cell>
          <cell r="I673">
            <v>3.2</v>
          </cell>
          <cell r="J673">
            <v>3.4</v>
          </cell>
          <cell r="K673">
            <v>2.4</v>
          </cell>
          <cell r="L673">
            <v>2.6</v>
          </cell>
          <cell r="M673">
            <v>2.8</v>
          </cell>
          <cell r="N673">
            <v>3</v>
          </cell>
          <cell r="O673">
            <v>1.6</v>
          </cell>
          <cell r="P673">
            <v>1.8</v>
          </cell>
          <cell r="Q673">
            <v>1.9</v>
          </cell>
          <cell r="R673">
            <v>2.2000000000000002</v>
          </cell>
          <cell r="S673">
            <v>1.4</v>
          </cell>
          <cell r="T673">
            <v>1.6</v>
          </cell>
          <cell r="U673">
            <v>1.8</v>
          </cell>
          <cell r="V673">
            <v>2</v>
          </cell>
          <cell r="W673">
            <v>1.5</v>
          </cell>
          <cell r="X673">
            <v>1.7</v>
          </cell>
          <cell r="Y673">
            <v>1.9</v>
          </cell>
          <cell r="Z673">
            <v>2.1</v>
          </cell>
          <cell r="AA673">
            <v>2</v>
          </cell>
          <cell r="AB673">
            <v>2.2000000000000002</v>
          </cell>
          <cell r="AC673">
            <v>2.4</v>
          </cell>
          <cell r="AD673">
            <v>2.6</v>
          </cell>
          <cell r="AE673">
            <v>4.5</v>
          </cell>
          <cell r="AF673">
            <v>5</v>
          </cell>
          <cell r="AG673">
            <v>3</v>
          </cell>
          <cell r="AH673">
            <v>3.2</v>
          </cell>
          <cell r="AI673">
            <v>2.5999999999999996</v>
          </cell>
          <cell r="AJ673">
            <v>2.8</v>
          </cell>
          <cell r="AK673">
            <v>1.75</v>
          </cell>
          <cell r="AL673">
            <v>2</v>
          </cell>
          <cell r="AM673">
            <v>1.6</v>
          </cell>
          <cell r="AN673">
            <v>1.8</v>
          </cell>
          <cell r="AO673">
            <v>1.7</v>
          </cell>
          <cell r="AP673">
            <v>1.9</v>
          </cell>
          <cell r="AQ673">
            <v>2.2000000000000002</v>
          </cell>
          <cell r="AR673">
            <v>2.4000000000000004</v>
          </cell>
          <cell r="AS673">
            <v>4.75</v>
          </cell>
          <cell r="AT673">
            <v>3.1</v>
          </cell>
          <cell r="AU673">
            <v>2.6999999999999997</v>
          </cell>
          <cell r="AV673">
            <v>1.875</v>
          </cell>
          <cell r="AW673">
            <v>1.7000000000000002</v>
          </cell>
          <cell r="AX673">
            <v>1.7999999999999998</v>
          </cell>
          <cell r="AY673">
            <v>2.3000000000000003</v>
          </cell>
          <cell r="AZ673">
            <v>1</v>
          </cell>
          <cell r="BA673">
            <v>0</v>
          </cell>
          <cell r="BB673">
            <v>0</v>
          </cell>
          <cell r="BC673">
            <v>0</v>
          </cell>
          <cell r="BD673">
            <v>-0.39999999999999947</v>
          </cell>
        </row>
        <row r="674">
          <cell r="A674">
            <v>38000</v>
          </cell>
          <cell r="C674">
            <v>3.5</v>
          </cell>
          <cell r="D674">
            <v>4.5</v>
          </cell>
          <cell r="E674">
            <v>4</v>
          </cell>
          <cell r="F674">
            <v>4.5</v>
          </cell>
          <cell r="G674">
            <v>2.8</v>
          </cell>
          <cell r="H674">
            <v>3.2</v>
          </cell>
          <cell r="I674">
            <v>3</v>
          </cell>
          <cell r="J674">
            <v>3.4</v>
          </cell>
          <cell r="K674">
            <v>2.2000000000000002</v>
          </cell>
          <cell r="L674">
            <v>2.6</v>
          </cell>
          <cell r="M674">
            <v>2.4</v>
          </cell>
          <cell r="N674">
            <v>2.8</v>
          </cell>
          <cell r="O674">
            <v>1.25</v>
          </cell>
          <cell r="P674">
            <v>1.75</v>
          </cell>
          <cell r="Q674">
            <v>1.5</v>
          </cell>
          <cell r="R674">
            <v>2</v>
          </cell>
          <cell r="S674">
            <v>1.35</v>
          </cell>
          <cell r="T674">
            <v>1.7</v>
          </cell>
          <cell r="U674">
            <v>1.6</v>
          </cell>
          <cell r="V674">
            <v>1.9</v>
          </cell>
          <cell r="W674">
            <v>1.4</v>
          </cell>
          <cell r="X674">
            <v>1.8</v>
          </cell>
          <cell r="Y674">
            <v>1.6</v>
          </cell>
          <cell r="Z674">
            <v>2</v>
          </cell>
          <cell r="AA674">
            <v>2</v>
          </cell>
          <cell r="AB674">
            <v>2.4</v>
          </cell>
          <cell r="AC674">
            <v>2.2000000000000002</v>
          </cell>
          <cell r="AD674">
            <v>2.6</v>
          </cell>
          <cell r="AE674">
            <v>3.75</v>
          </cell>
          <cell r="AF674">
            <v>4.5</v>
          </cell>
          <cell r="AG674">
            <v>2.9</v>
          </cell>
          <cell r="AH674">
            <v>3.3</v>
          </cell>
          <cell r="AI674">
            <v>2.2999999999999998</v>
          </cell>
          <cell r="AJ674">
            <v>2.7</v>
          </cell>
          <cell r="AK674">
            <v>1.375</v>
          </cell>
          <cell r="AL674">
            <v>1.875</v>
          </cell>
          <cell r="AM674">
            <v>1.4750000000000001</v>
          </cell>
          <cell r="AN674">
            <v>1.7999999999999998</v>
          </cell>
          <cell r="AO674">
            <v>1.5</v>
          </cell>
          <cell r="AP674">
            <v>1.9</v>
          </cell>
          <cell r="AQ674">
            <v>2.1</v>
          </cell>
          <cell r="AR674">
            <v>2.5</v>
          </cell>
          <cell r="AS674">
            <v>4.125</v>
          </cell>
          <cell r="AT674">
            <v>3.0999999999999996</v>
          </cell>
          <cell r="AU674">
            <v>2.5</v>
          </cell>
          <cell r="AV674">
            <v>1.625</v>
          </cell>
          <cell r="AW674">
            <v>1.6375</v>
          </cell>
          <cell r="AX674">
            <v>1.7</v>
          </cell>
          <cell r="AY674">
            <v>2.2999999999999998</v>
          </cell>
          <cell r="AZ674">
            <v>-0.625</v>
          </cell>
          <cell r="BA674">
            <v>-6.2500000000000222E-2</v>
          </cell>
          <cell r="BB674">
            <v>-9.9999999999999867E-2</v>
          </cell>
          <cell r="BC674">
            <v>0</v>
          </cell>
          <cell r="BD674">
            <v>-0.20000000000000018</v>
          </cell>
        </row>
        <row r="675">
          <cell r="A675">
            <v>38001</v>
          </cell>
          <cell r="C675">
            <v>3.5</v>
          </cell>
          <cell r="D675">
            <v>4.5</v>
          </cell>
          <cell r="E675">
            <v>4</v>
          </cell>
          <cell r="F675">
            <v>4.5</v>
          </cell>
          <cell r="G675">
            <v>2.8</v>
          </cell>
          <cell r="H675">
            <v>3.2</v>
          </cell>
          <cell r="I675">
            <v>3</v>
          </cell>
          <cell r="J675">
            <v>3.4</v>
          </cell>
          <cell r="K675">
            <v>2.2000000000000002</v>
          </cell>
          <cell r="L675">
            <v>2.6</v>
          </cell>
          <cell r="M675">
            <v>2.4</v>
          </cell>
          <cell r="N675">
            <v>2.8</v>
          </cell>
          <cell r="O675">
            <v>1.25</v>
          </cell>
          <cell r="P675">
            <v>1.75</v>
          </cell>
          <cell r="Q675">
            <v>1.5</v>
          </cell>
          <cell r="R675">
            <v>2</v>
          </cell>
          <cell r="S675">
            <v>1.35</v>
          </cell>
          <cell r="T675">
            <v>1.7</v>
          </cell>
          <cell r="U675">
            <v>1.6</v>
          </cell>
          <cell r="V675">
            <v>1.9</v>
          </cell>
          <cell r="W675">
            <v>1.4</v>
          </cell>
          <cell r="X675">
            <v>1.8</v>
          </cell>
          <cell r="Y675">
            <v>1.6</v>
          </cell>
          <cell r="Z675">
            <v>2</v>
          </cell>
          <cell r="AA675">
            <v>2</v>
          </cell>
          <cell r="AB675">
            <v>2.4</v>
          </cell>
          <cell r="AC675">
            <v>2.2000000000000002</v>
          </cell>
          <cell r="AD675">
            <v>2.6</v>
          </cell>
          <cell r="AE675">
            <v>3.75</v>
          </cell>
          <cell r="AF675">
            <v>4.5</v>
          </cell>
          <cell r="AG675">
            <v>2.9</v>
          </cell>
          <cell r="AH675">
            <v>3.3</v>
          </cell>
          <cell r="AI675">
            <v>2.2999999999999998</v>
          </cell>
          <cell r="AJ675">
            <v>2.7</v>
          </cell>
          <cell r="AK675">
            <v>1.375</v>
          </cell>
          <cell r="AL675">
            <v>1.875</v>
          </cell>
          <cell r="AM675">
            <v>1.4750000000000001</v>
          </cell>
          <cell r="AN675">
            <v>1.7999999999999998</v>
          </cell>
          <cell r="AO675">
            <v>1.5</v>
          </cell>
          <cell r="AP675">
            <v>1.9</v>
          </cell>
          <cell r="AQ675">
            <v>2.1</v>
          </cell>
          <cell r="AR675">
            <v>2.5</v>
          </cell>
          <cell r="AS675">
            <v>4.125</v>
          </cell>
          <cell r="AT675">
            <v>3.0999999999999996</v>
          </cell>
          <cell r="AU675">
            <v>2.5</v>
          </cell>
          <cell r="AV675">
            <v>1.625</v>
          </cell>
          <cell r="AW675">
            <v>1.6375</v>
          </cell>
          <cell r="AX675">
            <v>1.7</v>
          </cell>
          <cell r="AY675">
            <v>2.2999999999999998</v>
          </cell>
          <cell r="AZ675">
            <v>0</v>
          </cell>
          <cell r="BA675">
            <v>0</v>
          </cell>
          <cell r="BB675">
            <v>0</v>
          </cell>
          <cell r="BC675">
            <v>0</v>
          </cell>
          <cell r="BD675">
            <v>-0.20000000000000018</v>
          </cell>
        </row>
        <row r="676">
          <cell r="A676">
            <v>38002</v>
          </cell>
          <cell r="C676">
            <v>4.5</v>
          </cell>
          <cell r="D676">
            <v>7</v>
          </cell>
          <cell r="E676">
            <v>5.5</v>
          </cell>
          <cell r="F676">
            <v>7.2</v>
          </cell>
          <cell r="G676">
            <v>4.25</v>
          </cell>
          <cell r="H676">
            <v>4.5</v>
          </cell>
          <cell r="I676">
            <v>4.75</v>
          </cell>
          <cell r="J676">
            <v>5</v>
          </cell>
          <cell r="K676">
            <v>2.75</v>
          </cell>
          <cell r="L676">
            <v>3</v>
          </cell>
          <cell r="M676">
            <v>3.25</v>
          </cell>
          <cell r="N676">
            <v>3.5</v>
          </cell>
          <cell r="O676">
            <v>2</v>
          </cell>
          <cell r="P676">
            <v>2.2000000000000002</v>
          </cell>
          <cell r="Q676">
            <v>2.4</v>
          </cell>
          <cell r="R676">
            <v>2.6</v>
          </cell>
          <cell r="S676">
            <v>1.9</v>
          </cell>
          <cell r="T676">
            <v>2.2999999999999998</v>
          </cell>
          <cell r="U676">
            <v>2.5</v>
          </cell>
          <cell r="V676">
            <v>2.7</v>
          </cell>
          <cell r="W676">
            <v>2.2000000000000002</v>
          </cell>
          <cell r="X676">
            <v>2.4</v>
          </cell>
          <cell r="Y676">
            <v>2.6</v>
          </cell>
          <cell r="Z676">
            <v>2.8</v>
          </cell>
          <cell r="AA676">
            <v>2.4</v>
          </cell>
          <cell r="AB676">
            <v>2.6</v>
          </cell>
          <cell r="AC676">
            <v>2.8</v>
          </cell>
          <cell r="AD676">
            <v>3</v>
          </cell>
          <cell r="AE676">
            <v>5</v>
          </cell>
          <cell r="AF676">
            <v>7.1</v>
          </cell>
          <cell r="AG676">
            <v>4.5</v>
          </cell>
          <cell r="AH676">
            <v>4.75</v>
          </cell>
          <cell r="AI676">
            <v>3</v>
          </cell>
          <cell r="AJ676">
            <v>3.25</v>
          </cell>
          <cell r="AK676">
            <v>2.2000000000000002</v>
          </cell>
          <cell r="AL676">
            <v>2.4000000000000004</v>
          </cell>
          <cell r="AM676">
            <v>2.2000000000000002</v>
          </cell>
          <cell r="AN676">
            <v>2.5</v>
          </cell>
          <cell r="AO676">
            <v>2.4000000000000004</v>
          </cell>
          <cell r="AP676">
            <v>2.5999999999999996</v>
          </cell>
          <cell r="AQ676">
            <v>2.5999999999999996</v>
          </cell>
          <cell r="AR676">
            <v>2.8</v>
          </cell>
          <cell r="AS676">
            <v>6.05</v>
          </cell>
          <cell r="AT676">
            <v>4.625</v>
          </cell>
          <cell r="AU676">
            <v>3.125</v>
          </cell>
          <cell r="AV676">
            <v>2.3000000000000003</v>
          </cell>
          <cell r="AW676">
            <v>2.35</v>
          </cell>
          <cell r="AX676">
            <v>2.5</v>
          </cell>
          <cell r="AY676">
            <v>2.6999999999999997</v>
          </cell>
          <cell r="AZ676">
            <v>1.9249999999999998</v>
          </cell>
          <cell r="BA676">
            <v>0.71250000000000013</v>
          </cell>
          <cell r="BB676">
            <v>0.8</v>
          </cell>
          <cell r="BC676">
            <v>0.39999999999999991</v>
          </cell>
          <cell r="BD676">
            <v>-0.42500000000000027</v>
          </cell>
        </row>
        <row r="677">
          <cell r="A677">
            <v>38003</v>
          </cell>
          <cell r="C677">
            <v>0.5</v>
          </cell>
          <cell r="D677">
            <v>1.5</v>
          </cell>
          <cell r="E677">
            <v>4.5</v>
          </cell>
          <cell r="F677">
            <v>5.5</v>
          </cell>
          <cell r="G677">
            <v>1.5</v>
          </cell>
          <cell r="H677">
            <v>3</v>
          </cell>
          <cell r="I677">
            <v>3</v>
          </cell>
          <cell r="J677">
            <v>4</v>
          </cell>
          <cell r="K677">
            <v>1.4</v>
          </cell>
          <cell r="L677">
            <v>1.6</v>
          </cell>
          <cell r="M677">
            <v>2.6</v>
          </cell>
          <cell r="N677">
            <v>3</v>
          </cell>
          <cell r="O677">
            <v>1.75</v>
          </cell>
          <cell r="P677">
            <v>2.1</v>
          </cell>
          <cell r="Q677">
            <v>2</v>
          </cell>
          <cell r="R677">
            <v>2.25</v>
          </cell>
          <cell r="S677">
            <v>1.6</v>
          </cell>
          <cell r="T677">
            <v>1.85</v>
          </cell>
          <cell r="U677">
            <v>1.9</v>
          </cell>
          <cell r="V677">
            <v>2.1</v>
          </cell>
          <cell r="W677">
            <v>1.7</v>
          </cell>
          <cell r="X677">
            <v>2.1</v>
          </cell>
          <cell r="Y677">
            <v>1.9</v>
          </cell>
          <cell r="Z677">
            <v>2.2999999999999998</v>
          </cell>
          <cell r="AA677">
            <v>2.2000000000000002</v>
          </cell>
          <cell r="AB677">
            <v>2.6</v>
          </cell>
          <cell r="AC677">
            <v>2.4</v>
          </cell>
          <cell r="AD677">
            <v>2.8</v>
          </cell>
          <cell r="AE677">
            <v>2.5</v>
          </cell>
          <cell r="AF677">
            <v>3.5</v>
          </cell>
          <cell r="AG677">
            <v>2.25</v>
          </cell>
          <cell r="AH677">
            <v>3.5</v>
          </cell>
          <cell r="AI677">
            <v>2</v>
          </cell>
          <cell r="AJ677">
            <v>2.2999999999999998</v>
          </cell>
          <cell r="AK677">
            <v>1.875</v>
          </cell>
          <cell r="AL677">
            <v>2.1749999999999998</v>
          </cell>
          <cell r="AM677">
            <v>1.75</v>
          </cell>
          <cell r="AN677">
            <v>1.9750000000000001</v>
          </cell>
          <cell r="AO677">
            <v>1.7999999999999998</v>
          </cell>
          <cell r="AP677">
            <v>2.2000000000000002</v>
          </cell>
          <cell r="AQ677">
            <v>2.2999999999999998</v>
          </cell>
          <cell r="AR677">
            <v>2.7</v>
          </cell>
          <cell r="AS677">
            <v>3</v>
          </cell>
          <cell r="AT677">
            <v>2.875</v>
          </cell>
          <cell r="AU677">
            <v>2.15</v>
          </cell>
          <cell r="AV677">
            <v>2.0249999999999999</v>
          </cell>
          <cell r="AW677">
            <v>1.8625</v>
          </cell>
          <cell r="AX677">
            <v>2</v>
          </cell>
          <cell r="AY677">
            <v>2.5</v>
          </cell>
          <cell r="AZ677">
            <v>-3.05</v>
          </cell>
          <cell r="BA677">
            <v>-0.48750000000000004</v>
          </cell>
          <cell r="BB677">
            <v>-0.5</v>
          </cell>
          <cell r="BC677">
            <v>-0.19999999999999973</v>
          </cell>
          <cell r="BD677">
            <v>0.35000000000000009</v>
          </cell>
        </row>
        <row r="678">
          <cell r="A678">
            <v>38005</v>
          </cell>
          <cell r="C678">
            <v>0.5</v>
          </cell>
          <cell r="D678">
            <v>1</v>
          </cell>
          <cell r="E678">
            <v>2.25</v>
          </cell>
          <cell r="F678">
            <v>2.75</v>
          </cell>
          <cell r="G678">
            <v>1</v>
          </cell>
          <cell r="H678">
            <v>2</v>
          </cell>
          <cell r="I678">
            <v>1.25</v>
          </cell>
          <cell r="J678">
            <v>2.25</v>
          </cell>
          <cell r="K678">
            <v>1.5</v>
          </cell>
          <cell r="L678">
            <v>2</v>
          </cell>
          <cell r="M678">
            <v>1.75</v>
          </cell>
          <cell r="N678">
            <v>2.25</v>
          </cell>
          <cell r="O678">
            <v>1.5</v>
          </cell>
          <cell r="P678">
            <v>1.9</v>
          </cell>
          <cell r="Q678">
            <v>1.7</v>
          </cell>
          <cell r="R678">
            <v>2.1</v>
          </cell>
          <cell r="S678">
            <v>1.5</v>
          </cell>
          <cell r="T678">
            <v>1.9</v>
          </cell>
          <cell r="U678">
            <v>1.7</v>
          </cell>
          <cell r="V678">
            <v>2.1</v>
          </cell>
          <cell r="W678">
            <v>1.7</v>
          </cell>
          <cell r="X678">
            <v>2.1</v>
          </cell>
          <cell r="Y678">
            <v>1.9</v>
          </cell>
          <cell r="Z678">
            <v>2.2999999999999998</v>
          </cell>
          <cell r="AA678">
            <v>2.2000000000000002</v>
          </cell>
          <cell r="AB678">
            <v>2.6</v>
          </cell>
          <cell r="AC678">
            <v>2.4</v>
          </cell>
          <cell r="AD678">
            <v>2.8</v>
          </cell>
          <cell r="AE678">
            <v>1.375</v>
          </cell>
          <cell r="AF678">
            <v>1.875</v>
          </cell>
          <cell r="AG678">
            <v>1.125</v>
          </cell>
          <cell r="AH678">
            <v>2.125</v>
          </cell>
          <cell r="AI678">
            <v>1.625</v>
          </cell>
          <cell r="AJ678">
            <v>2.125</v>
          </cell>
          <cell r="AK678">
            <v>1.6</v>
          </cell>
          <cell r="AL678">
            <v>2</v>
          </cell>
          <cell r="AM678">
            <v>1.6</v>
          </cell>
          <cell r="AN678">
            <v>2</v>
          </cell>
          <cell r="AO678">
            <v>1.7999999999999998</v>
          </cell>
          <cell r="AP678">
            <v>2.2000000000000002</v>
          </cell>
          <cell r="AQ678">
            <v>2.2999999999999998</v>
          </cell>
          <cell r="AR678">
            <v>2.7</v>
          </cell>
          <cell r="AS678">
            <v>1.625</v>
          </cell>
          <cell r="AT678">
            <v>1.625</v>
          </cell>
          <cell r="AU678">
            <v>1.875</v>
          </cell>
          <cell r="AV678">
            <v>1.8</v>
          </cell>
          <cell r="AW678">
            <v>1.8</v>
          </cell>
          <cell r="AX678">
            <v>2</v>
          </cell>
          <cell r="AY678">
            <v>2.5</v>
          </cell>
          <cell r="AZ678">
            <v>-1.375</v>
          </cell>
          <cell r="BA678">
            <v>-6.25E-2</v>
          </cell>
          <cell r="BB678">
            <v>0</v>
          </cell>
          <cell r="BC678">
            <v>0</v>
          </cell>
          <cell r="BD678">
            <v>0.625</v>
          </cell>
        </row>
        <row r="679">
          <cell r="A679">
            <v>38006</v>
          </cell>
          <cell r="C679">
            <v>1</v>
          </cell>
          <cell r="D679">
            <v>1.5</v>
          </cell>
          <cell r="E679">
            <v>2.25</v>
          </cell>
          <cell r="F679">
            <v>2.75</v>
          </cell>
          <cell r="G679">
            <v>1</v>
          </cell>
          <cell r="H679">
            <v>2</v>
          </cell>
          <cell r="I679">
            <v>1.5</v>
          </cell>
          <cell r="J679">
            <v>2.5</v>
          </cell>
          <cell r="K679">
            <v>1.5</v>
          </cell>
          <cell r="L679">
            <v>2</v>
          </cell>
          <cell r="M679">
            <v>1.75</v>
          </cell>
          <cell r="N679">
            <v>2.25</v>
          </cell>
          <cell r="O679">
            <v>1.5</v>
          </cell>
          <cell r="P679">
            <v>1.9</v>
          </cell>
          <cell r="Q679">
            <v>1.7</v>
          </cell>
          <cell r="R679">
            <v>2.1</v>
          </cell>
          <cell r="S679">
            <v>1.5</v>
          </cell>
          <cell r="T679">
            <v>1.9</v>
          </cell>
          <cell r="U679">
            <v>1.7</v>
          </cell>
          <cell r="V679">
            <v>2.1</v>
          </cell>
          <cell r="W679">
            <v>2</v>
          </cell>
          <cell r="X679">
            <v>2.4</v>
          </cell>
          <cell r="Y679">
            <v>2.2000000000000002</v>
          </cell>
          <cell r="Z679">
            <v>2.6</v>
          </cell>
          <cell r="AA679">
            <v>2.2000000000000002</v>
          </cell>
          <cell r="AB679">
            <v>2.6</v>
          </cell>
          <cell r="AC679">
            <v>2.4</v>
          </cell>
          <cell r="AD679">
            <v>2.8</v>
          </cell>
          <cell r="AE679">
            <v>1.625</v>
          </cell>
          <cell r="AF679">
            <v>2.125</v>
          </cell>
          <cell r="AG679">
            <v>1.25</v>
          </cell>
          <cell r="AH679">
            <v>2.25</v>
          </cell>
          <cell r="AI679">
            <v>1.625</v>
          </cell>
          <cell r="AJ679">
            <v>2.125</v>
          </cell>
          <cell r="AK679">
            <v>1.6</v>
          </cell>
          <cell r="AL679">
            <v>2</v>
          </cell>
          <cell r="AM679">
            <v>1.6</v>
          </cell>
          <cell r="AN679">
            <v>2</v>
          </cell>
          <cell r="AO679">
            <v>2.1</v>
          </cell>
          <cell r="AP679">
            <v>2.5</v>
          </cell>
          <cell r="AQ679">
            <v>2.2999999999999998</v>
          </cell>
          <cell r="AR679">
            <v>2.7</v>
          </cell>
          <cell r="AS679">
            <v>1.875</v>
          </cell>
          <cell r="AT679">
            <v>1.75</v>
          </cell>
          <cell r="AU679">
            <v>1.875</v>
          </cell>
          <cell r="AV679">
            <v>1.8</v>
          </cell>
          <cell r="AW679">
            <v>1.8</v>
          </cell>
          <cell r="AX679">
            <v>2.2999999999999998</v>
          </cell>
          <cell r="AY679">
            <v>2.5</v>
          </cell>
          <cell r="AZ679">
            <v>0.25</v>
          </cell>
          <cell r="BA679">
            <v>0</v>
          </cell>
          <cell r="BB679">
            <v>0.29999999999999982</v>
          </cell>
          <cell r="BC679">
            <v>0</v>
          </cell>
          <cell r="BD679">
            <v>0.625</v>
          </cell>
        </row>
        <row r="680">
          <cell r="A680">
            <v>38007</v>
          </cell>
          <cell r="C680">
            <v>0.75</v>
          </cell>
          <cell r="D680">
            <v>1.25</v>
          </cell>
          <cell r="E680">
            <v>1.5</v>
          </cell>
          <cell r="F680">
            <v>2</v>
          </cell>
          <cell r="G680">
            <v>1</v>
          </cell>
          <cell r="H680">
            <v>1.75</v>
          </cell>
          <cell r="I680">
            <v>1.25</v>
          </cell>
          <cell r="J680">
            <v>2</v>
          </cell>
          <cell r="K680">
            <v>1.25</v>
          </cell>
          <cell r="L680">
            <v>2</v>
          </cell>
          <cell r="M680">
            <v>1.5</v>
          </cell>
          <cell r="N680">
            <v>2.25</v>
          </cell>
          <cell r="O680">
            <v>1.2</v>
          </cell>
          <cell r="P680">
            <v>1.6</v>
          </cell>
          <cell r="Q680">
            <v>1.4</v>
          </cell>
          <cell r="R680">
            <v>1.8</v>
          </cell>
          <cell r="S680">
            <v>1.4</v>
          </cell>
          <cell r="T680">
            <v>1.8</v>
          </cell>
          <cell r="U680">
            <v>1.6</v>
          </cell>
          <cell r="V680">
            <v>2</v>
          </cell>
          <cell r="W680">
            <v>1.7</v>
          </cell>
          <cell r="X680">
            <v>2.1</v>
          </cell>
          <cell r="Y680">
            <v>1.9</v>
          </cell>
          <cell r="Z680">
            <v>2.2999999999999998</v>
          </cell>
          <cell r="AA680">
            <v>2.2000000000000002</v>
          </cell>
          <cell r="AB680">
            <v>2.6</v>
          </cell>
          <cell r="AC680">
            <v>2.4</v>
          </cell>
          <cell r="AD680">
            <v>2.8</v>
          </cell>
          <cell r="AE680">
            <v>1.125</v>
          </cell>
          <cell r="AF680">
            <v>1.625</v>
          </cell>
          <cell r="AG680">
            <v>1.125</v>
          </cell>
          <cell r="AH680">
            <v>1.875</v>
          </cell>
          <cell r="AI680">
            <v>1.375</v>
          </cell>
          <cell r="AJ680">
            <v>2.125</v>
          </cell>
          <cell r="AK680">
            <v>1.2999999999999998</v>
          </cell>
          <cell r="AL680">
            <v>1.7000000000000002</v>
          </cell>
          <cell r="AM680">
            <v>1.5</v>
          </cell>
          <cell r="AN680">
            <v>1.9</v>
          </cell>
          <cell r="AO680">
            <v>1.7999999999999998</v>
          </cell>
          <cell r="AP680">
            <v>2.2000000000000002</v>
          </cell>
          <cell r="AQ680">
            <v>2.2999999999999998</v>
          </cell>
          <cell r="AR680">
            <v>2.7</v>
          </cell>
          <cell r="AS680">
            <v>1.375</v>
          </cell>
          <cell r="AT680">
            <v>1.5</v>
          </cell>
          <cell r="AU680">
            <v>1.75</v>
          </cell>
          <cell r="AV680">
            <v>1.5</v>
          </cell>
          <cell r="AW680">
            <v>1.7</v>
          </cell>
          <cell r="AX680">
            <v>2</v>
          </cell>
          <cell r="AY680">
            <v>2.5</v>
          </cell>
          <cell r="AZ680">
            <v>-0.5</v>
          </cell>
          <cell r="BA680">
            <v>-0.10000000000000009</v>
          </cell>
          <cell r="BB680">
            <v>-0.29999999999999982</v>
          </cell>
          <cell r="BC680">
            <v>0</v>
          </cell>
          <cell r="BD680">
            <v>0.75</v>
          </cell>
        </row>
        <row r="681">
          <cell r="A681">
            <v>38008</v>
          </cell>
          <cell r="C681">
            <v>0.1</v>
          </cell>
          <cell r="D681">
            <v>0.3</v>
          </cell>
          <cell r="E681">
            <v>0.75</v>
          </cell>
          <cell r="F681">
            <v>1</v>
          </cell>
          <cell r="G681">
            <v>0.3</v>
          </cell>
          <cell r="H681">
            <v>0.7</v>
          </cell>
          <cell r="I681">
            <v>0.5</v>
          </cell>
          <cell r="J681">
            <v>0.9</v>
          </cell>
          <cell r="K681">
            <v>0.4</v>
          </cell>
          <cell r="L681">
            <v>1</v>
          </cell>
          <cell r="M681">
            <v>0.8</v>
          </cell>
          <cell r="N681">
            <v>1.2</v>
          </cell>
          <cell r="O681">
            <v>0.85</v>
          </cell>
          <cell r="P681">
            <v>1.25</v>
          </cell>
          <cell r="Q681">
            <v>1</v>
          </cell>
          <cell r="R681">
            <v>1.4</v>
          </cell>
          <cell r="S681">
            <v>1.1000000000000001</v>
          </cell>
          <cell r="T681">
            <v>1.55</v>
          </cell>
          <cell r="U681">
            <v>1.3</v>
          </cell>
          <cell r="V681">
            <v>1.85</v>
          </cell>
          <cell r="W681">
            <v>1.3</v>
          </cell>
          <cell r="X681">
            <v>1.8</v>
          </cell>
          <cell r="Y681">
            <v>1.5</v>
          </cell>
          <cell r="Z681">
            <v>2</v>
          </cell>
          <cell r="AA681">
            <v>1.6</v>
          </cell>
          <cell r="AB681">
            <v>2</v>
          </cell>
          <cell r="AC681">
            <v>1.8</v>
          </cell>
          <cell r="AD681">
            <v>2.2000000000000002</v>
          </cell>
          <cell r="AE681">
            <v>0.42499999999999999</v>
          </cell>
          <cell r="AF681">
            <v>0.65</v>
          </cell>
          <cell r="AG681">
            <v>0.4</v>
          </cell>
          <cell r="AH681">
            <v>0.8</v>
          </cell>
          <cell r="AI681">
            <v>0.60000000000000009</v>
          </cell>
          <cell r="AJ681">
            <v>1.1000000000000001</v>
          </cell>
          <cell r="AK681">
            <v>0.92500000000000004</v>
          </cell>
          <cell r="AL681">
            <v>1.325</v>
          </cell>
          <cell r="AM681">
            <v>1.2000000000000002</v>
          </cell>
          <cell r="AN681">
            <v>1.7000000000000002</v>
          </cell>
          <cell r="AO681">
            <v>1.4</v>
          </cell>
          <cell r="AP681">
            <v>1.9</v>
          </cell>
          <cell r="AQ681">
            <v>1.7000000000000002</v>
          </cell>
          <cell r="AR681">
            <v>2.1</v>
          </cell>
          <cell r="AS681">
            <v>0.53749999999999998</v>
          </cell>
          <cell r="AT681">
            <v>0.60000000000000009</v>
          </cell>
          <cell r="AU681">
            <v>0.85000000000000009</v>
          </cell>
          <cell r="AV681">
            <v>1.125</v>
          </cell>
          <cell r="AW681">
            <v>1.4500000000000002</v>
          </cell>
          <cell r="AX681">
            <v>1.65</v>
          </cell>
          <cell r="AY681">
            <v>1.9000000000000001</v>
          </cell>
          <cell r="AZ681">
            <v>-0.83750000000000002</v>
          </cell>
          <cell r="BA681">
            <v>-0.24999999999999978</v>
          </cell>
          <cell r="BB681">
            <v>-0.35000000000000009</v>
          </cell>
          <cell r="BC681">
            <v>-0.59999999999999987</v>
          </cell>
          <cell r="BD681">
            <v>1.05</v>
          </cell>
        </row>
        <row r="682">
          <cell r="A682">
            <v>38009</v>
          </cell>
          <cell r="C682">
            <v>0.1</v>
          </cell>
          <cell r="D682">
            <v>0.35</v>
          </cell>
          <cell r="E682">
            <v>0.25</v>
          </cell>
          <cell r="F682">
            <v>0.5</v>
          </cell>
          <cell r="G682">
            <v>0.2</v>
          </cell>
          <cell r="H682">
            <v>0.6</v>
          </cell>
          <cell r="I682">
            <v>0.4</v>
          </cell>
          <cell r="J682">
            <v>0.8</v>
          </cell>
          <cell r="K682">
            <v>0.45</v>
          </cell>
          <cell r="L682">
            <v>0.85</v>
          </cell>
          <cell r="M682">
            <v>0.75</v>
          </cell>
          <cell r="N682">
            <v>1</v>
          </cell>
          <cell r="O682">
            <v>0.6</v>
          </cell>
          <cell r="P682">
            <v>1.1000000000000001</v>
          </cell>
          <cell r="Q682">
            <v>0.8</v>
          </cell>
          <cell r="R682">
            <v>1.3</v>
          </cell>
          <cell r="S682">
            <v>1.2</v>
          </cell>
          <cell r="T682">
            <v>1.6</v>
          </cell>
          <cell r="U682">
            <v>1.4</v>
          </cell>
          <cell r="V682">
            <v>1.8</v>
          </cell>
          <cell r="W682">
            <v>1.4</v>
          </cell>
          <cell r="X682">
            <v>1.8</v>
          </cell>
          <cell r="Y682">
            <v>1.6</v>
          </cell>
          <cell r="Z682">
            <v>2</v>
          </cell>
          <cell r="AA682">
            <v>1.6</v>
          </cell>
          <cell r="AB682">
            <v>2</v>
          </cell>
          <cell r="AC682">
            <v>1.8</v>
          </cell>
          <cell r="AD682">
            <v>2.2000000000000002</v>
          </cell>
          <cell r="AE682">
            <v>0.17499999999999999</v>
          </cell>
          <cell r="AF682">
            <v>0.42499999999999999</v>
          </cell>
          <cell r="AG682">
            <v>0.30000000000000004</v>
          </cell>
          <cell r="AH682">
            <v>0.7</v>
          </cell>
          <cell r="AI682">
            <v>0.6</v>
          </cell>
          <cell r="AJ682">
            <v>0.92500000000000004</v>
          </cell>
          <cell r="AK682">
            <v>0.7</v>
          </cell>
          <cell r="AL682">
            <v>1.2000000000000002</v>
          </cell>
          <cell r="AM682">
            <v>1.2999999999999998</v>
          </cell>
          <cell r="AN682">
            <v>1.7000000000000002</v>
          </cell>
          <cell r="AO682">
            <v>1.5</v>
          </cell>
          <cell r="AP682">
            <v>1.9</v>
          </cell>
          <cell r="AQ682">
            <v>1.7000000000000002</v>
          </cell>
          <cell r="AR682">
            <v>2.1</v>
          </cell>
          <cell r="AS682">
            <v>0.3</v>
          </cell>
          <cell r="AT682">
            <v>0.5</v>
          </cell>
          <cell r="AU682">
            <v>0.76249999999999996</v>
          </cell>
          <cell r="AV682">
            <v>0.95000000000000007</v>
          </cell>
          <cell r="AW682">
            <v>1.5</v>
          </cell>
          <cell r="AX682">
            <v>1.7</v>
          </cell>
          <cell r="AY682">
            <v>1.9000000000000001</v>
          </cell>
          <cell r="AZ682">
            <v>-0.23749999999999999</v>
          </cell>
          <cell r="BA682">
            <v>4.9999999999999822E-2</v>
          </cell>
          <cell r="BB682">
            <v>5.0000000000000044E-2</v>
          </cell>
          <cell r="BC682">
            <v>0</v>
          </cell>
          <cell r="BD682">
            <v>1.1375000000000002</v>
          </cell>
        </row>
        <row r="683">
          <cell r="A683">
            <v>38010</v>
          </cell>
          <cell r="C683">
            <v>0.1</v>
          </cell>
          <cell r="D683">
            <v>0.3</v>
          </cell>
          <cell r="E683">
            <v>0.2</v>
          </cell>
          <cell r="F683">
            <v>0.4</v>
          </cell>
          <cell r="G683">
            <v>0.2</v>
          </cell>
          <cell r="H683">
            <v>0.5</v>
          </cell>
          <cell r="I683">
            <v>0.4</v>
          </cell>
          <cell r="J683">
            <v>0.9</v>
          </cell>
          <cell r="K683">
            <v>0.5</v>
          </cell>
          <cell r="L683">
            <v>0.9</v>
          </cell>
          <cell r="M683">
            <v>0.7</v>
          </cell>
          <cell r="N683">
            <v>1.1000000000000001</v>
          </cell>
          <cell r="O683">
            <v>0.8</v>
          </cell>
          <cell r="P683">
            <v>1.2</v>
          </cell>
          <cell r="Q683">
            <v>1</v>
          </cell>
          <cell r="R683">
            <v>1.4</v>
          </cell>
          <cell r="S683">
            <v>1.2</v>
          </cell>
          <cell r="T683">
            <v>1.6</v>
          </cell>
          <cell r="U683">
            <v>1.4</v>
          </cell>
          <cell r="V683">
            <v>1.8</v>
          </cell>
          <cell r="W683">
            <v>1.5</v>
          </cell>
          <cell r="X683">
            <v>1.9</v>
          </cell>
          <cell r="Y683">
            <v>1.7</v>
          </cell>
          <cell r="Z683">
            <v>2.1</v>
          </cell>
          <cell r="AA683">
            <v>2</v>
          </cell>
          <cell r="AB683">
            <v>2.4</v>
          </cell>
          <cell r="AC683">
            <v>2.2000000000000002</v>
          </cell>
          <cell r="AD683">
            <v>2.6</v>
          </cell>
          <cell r="AE683">
            <v>0.15000000000000002</v>
          </cell>
          <cell r="AF683">
            <v>0.35</v>
          </cell>
          <cell r="AG683">
            <v>0.30000000000000004</v>
          </cell>
          <cell r="AH683">
            <v>0.7</v>
          </cell>
          <cell r="AI683">
            <v>0.6</v>
          </cell>
          <cell r="AJ683">
            <v>1</v>
          </cell>
          <cell r="AK683">
            <v>0.9</v>
          </cell>
          <cell r="AL683">
            <v>1.2999999999999998</v>
          </cell>
          <cell r="AM683">
            <v>1.2999999999999998</v>
          </cell>
          <cell r="AN683">
            <v>1.7000000000000002</v>
          </cell>
          <cell r="AO683">
            <v>1.6</v>
          </cell>
          <cell r="AP683">
            <v>2</v>
          </cell>
          <cell r="AQ683">
            <v>2.1</v>
          </cell>
          <cell r="AR683">
            <v>2.5</v>
          </cell>
          <cell r="AS683">
            <v>0.25</v>
          </cell>
          <cell r="AT683">
            <v>0.5</v>
          </cell>
          <cell r="AU683">
            <v>0.8</v>
          </cell>
          <cell r="AV683">
            <v>1.0999999999999999</v>
          </cell>
          <cell r="AW683">
            <v>1.5</v>
          </cell>
          <cell r="AX683">
            <v>1.8</v>
          </cell>
          <cell r="AY683">
            <v>2.2999999999999998</v>
          </cell>
          <cell r="AZ683">
            <v>-4.9999999999999989E-2</v>
          </cell>
          <cell r="BA683">
            <v>0</v>
          </cell>
          <cell r="BB683">
            <v>0.10000000000000009</v>
          </cell>
          <cell r="BC683">
            <v>0.39999999999999969</v>
          </cell>
          <cell r="BD683">
            <v>1.4999999999999998</v>
          </cell>
        </row>
        <row r="684">
          <cell r="A684">
            <v>38012</v>
          </cell>
          <cell r="C684">
            <v>0.1</v>
          </cell>
          <cell r="D684">
            <v>0.25</v>
          </cell>
          <cell r="E684">
            <v>0.3</v>
          </cell>
          <cell r="F684">
            <v>0.5</v>
          </cell>
          <cell r="G684">
            <v>0.3</v>
          </cell>
          <cell r="H684">
            <v>0.9</v>
          </cell>
          <cell r="I684">
            <v>0.5</v>
          </cell>
          <cell r="J684">
            <v>1.1000000000000001</v>
          </cell>
          <cell r="K684">
            <v>0.5</v>
          </cell>
          <cell r="L684">
            <v>0.9</v>
          </cell>
          <cell r="M684">
            <v>0.7</v>
          </cell>
          <cell r="N684">
            <v>1.1000000000000001</v>
          </cell>
          <cell r="O684">
            <v>0.7</v>
          </cell>
          <cell r="P684">
            <v>1.1000000000000001</v>
          </cell>
          <cell r="Q684">
            <v>0.9</v>
          </cell>
          <cell r="R684">
            <v>1.3</v>
          </cell>
          <cell r="S684">
            <v>1.1000000000000001</v>
          </cell>
          <cell r="T684">
            <v>1.5</v>
          </cell>
          <cell r="U684">
            <v>1.3</v>
          </cell>
          <cell r="V684">
            <v>1.7</v>
          </cell>
          <cell r="W684">
            <v>1.4</v>
          </cell>
          <cell r="X684">
            <v>1.8</v>
          </cell>
          <cell r="Y684">
            <v>1.6</v>
          </cell>
          <cell r="Z684">
            <v>2</v>
          </cell>
          <cell r="AA684">
            <v>1.9</v>
          </cell>
          <cell r="AB684">
            <v>2.2999999999999998</v>
          </cell>
          <cell r="AC684">
            <v>2.1</v>
          </cell>
          <cell r="AD684">
            <v>2.5</v>
          </cell>
          <cell r="AE684">
            <v>0.2</v>
          </cell>
          <cell r="AF684">
            <v>0.375</v>
          </cell>
          <cell r="AG684">
            <v>0.4</v>
          </cell>
          <cell r="AH684">
            <v>1</v>
          </cell>
          <cell r="AI684">
            <v>0.6</v>
          </cell>
          <cell r="AJ684">
            <v>1</v>
          </cell>
          <cell r="AK684">
            <v>0.8</v>
          </cell>
          <cell r="AL684">
            <v>1.2000000000000002</v>
          </cell>
          <cell r="AM684">
            <v>1.2000000000000002</v>
          </cell>
          <cell r="AN684">
            <v>1.6</v>
          </cell>
          <cell r="AO684">
            <v>1.5</v>
          </cell>
          <cell r="AP684">
            <v>1.9</v>
          </cell>
          <cell r="AQ684">
            <v>2</v>
          </cell>
          <cell r="AR684">
            <v>2.4</v>
          </cell>
          <cell r="AS684">
            <v>0.28749999999999998</v>
          </cell>
          <cell r="AT684">
            <v>0.7</v>
          </cell>
          <cell r="AU684">
            <v>0.8</v>
          </cell>
          <cell r="AV684">
            <v>1</v>
          </cell>
          <cell r="AW684">
            <v>1.4000000000000001</v>
          </cell>
          <cell r="AX684">
            <v>1.7</v>
          </cell>
          <cell r="AY684">
            <v>2.2000000000000002</v>
          </cell>
          <cell r="AZ684">
            <v>3.7499999999999978E-2</v>
          </cell>
          <cell r="BA684">
            <v>-9.9999999999999867E-2</v>
          </cell>
          <cell r="BB684">
            <v>-0.10000000000000009</v>
          </cell>
          <cell r="BC684">
            <v>-9.9999999999999645E-2</v>
          </cell>
          <cell r="BD684">
            <v>1.4000000000000001</v>
          </cell>
        </row>
        <row r="685">
          <cell r="A685">
            <v>38013</v>
          </cell>
          <cell r="C685">
            <v>0.1</v>
          </cell>
          <cell r="D685">
            <v>0.25</v>
          </cell>
          <cell r="E685">
            <v>0.3</v>
          </cell>
          <cell r="F685">
            <v>0.5</v>
          </cell>
          <cell r="G685">
            <v>0.3</v>
          </cell>
          <cell r="H685">
            <v>0.9</v>
          </cell>
          <cell r="I685">
            <v>0.5</v>
          </cell>
          <cell r="J685">
            <v>1.1000000000000001</v>
          </cell>
          <cell r="K685">
            <v>0.5</v>
          </cell>
          <cell r="L685">
            <v>0.9</v>
          </cell>
          <cell r="M685">
            <v>0.7</v>
          </cell>
          <cell r="N685">
            <v>1.1000000000000001</v>
          </cell>
          <cell r="O685">
            <v>0.7</v>
          </cell>
          <cell r="P685">
            <v>1.1000000000000001</v>
          </cell>
          <cell r="Q685">
            <v>0.9</v>
          </cell>
          <cell r="R685">
            <v>1.3</v>
          </cell>
          <cell r="S685">
            <v>1.1000000000000001</v>
          </cell>
          <cell r="T685">
            <v>1.5</v>
          </cell>
          <cell r="U685">
            <v>1.3</v>
          </cell>
          <cell r="V685">
            <v>1.7</v>
          </cell>
          <cell r="W685">
            <v>1.4</v>
          </cell>
          <cell r="X685">
            <v>1.8</v>
          </cell>
          <cell r="Y685">
            <v>1.6</v>
          </cell>
          <cell r="Z685">
            <v>2</v>
          </cell>
          <cell r="AA685">
            <v>1.9</v>
          </cell>
          <cell r="AB685">
            <v>2.2999999999999998</v>
          </cell>
          <cell r="AC685">
            <v>2.1</v>
          </cell>
          <cell r="AD685">
            <v>2.5</v>
          </cell>
          <cell r="AE685">
            <v>0.2</v>
          </cell>
          <cell r="AF685">
            <v>0.375</v>
          </cell>
          <cell r="AG685">
            <v>0.4</v>
          </cell>
          <cell r="AH685">
            <v>1</v>
          </cell>
          <cell r="AI685">
            <v>0.6</v>
          </cell>
          <cell r="AJ685">
            <v>1</v>
          </cell>
          <cell r="AK685">
            <v>0.8</v>
          </cell>
          <cell r="AL685">
            <v>1.2000000000000002</v>
          </cell>
          <cell r="AM685">
            <v>1.2000000000000002</v>
          </cell>
          <cell r="AN685">
            <v>1.6</v>
          </cell>
          <cell r="AO685">
            <v>1.5</v>
          </cell>
          <cell r="AP685">
            <v>1.9</v>
          </cell>
          <cell r="AQ685">
            <v>2</v>
          </cell>
          <cell r="AR685">
            <v>2.4</v>
          </cell>
          <cell r="AS685">
            <v>0.28749999999999998</v>
          </cell>
          <cell r="AT685">
            <v>0.7</v>
          </cell>
          <cell r="AU685">
            <v>0.8</v>
          </cell>
          <cell r="AV685">
            <v>1</v>
          </cell>
          <cell r="AW685">
            <v>1.4000000000000001</v>
          </cell>
          <cell r="AX685">
            <v>1.7</v>
          </cell>
          <cell r="AY685">
            <v>2.2000000000000002</v>
          </cell>
          <cell r="AZ685">
            <v>0</v>
          </cell>
          <cell r="BA685">
            <v>0</v>
          </cell>
          <cell r="BB685">
            <v>0</v>
          </cell>
          <cell r="BC685">
            <v>0</v>
          </cell>
          <cell r="BD685">
            <v>1.4000000000000001</v>
          </cell>
        </row>
        <row r="686">
          <cell r="A686">
            <v>38014</v>
          </cell>
          <cell r="C686">
            <v>0.1</v>
          </cell>
          <cell r="D686">
            <v>0.25</v>
          </cell>
          <cell r="E686">
            <v>0.3</v>
          </cell>
          <cell r="F686">
            <v>0.5</v>
          </cell>
          <cell r="G686">
            <v>0.3</v>
          </cell>
          <cell r="H686">
            <v>0.6</v>
          </cell>
          <cell r="I686">
            <v>1</v>
          </cell>
          <cell r="J686">
            <v>1.25</v>
          </cell>
          <cell r="K686">
            <v>0.5</v>
          </cell>
          <cell r="L686">
            <v>0.9</v>
          </cell>
          <cell r="M686">
            <v>0.7</v>
          </cell>
          <cell r="N686">
            <v>1.1000000000000001</v>
          </cell>
          <cell r="O686">
            <v>0.75</v>
          </cell>
          <cell r="P686">
            <v>1</v>
          </cell>
          <cell r="Q686">
            <v>1.5</v>
          </cell>
          <cell r="R686">
            <v>2</v>
          </cell>
          <cell r="S686">
            <v>1.1000000000000001</v>
          </cell>
          <cell r="T686">
            <v>1.5</v>
          </cell>
          <cell r="U686">
            <v>1.3</v>
          </cell>
          <cell r="V686">
            <v>1.7</v>
          </cell>
          <cell r="W686">
            <v>1.4</v>
          </cell>
          <cell r="X686">
            <v>1.8</v>
          </cell>
          <cell r="Y686">
            <v>1.6</v>
          </cell>
          <cell r="Z686">
            <v>2</v>
          </cell>
          <cell r="AA686">
            <v>2.2000000000000002</v>
          </cell>
          <cell r="AB686">
            <v>2.6</v>
          </cell>
          <cell r="AC686">
            <v>2.4</v>
          </cell>
          <cell r="AD686">
            <v>2.8</v>
          </cell>
          <cell r="AE686">
            <v>0.2</v>
          </cell>
          <cell r="AF686">
            <v>0.375</v>
          </cell>
          <cell r="AG686">
            <v>0.65</v>
          </cell>
          <cell r="AH686">
            <v>0.92500000000000004</v>
          </cell>
          <cell r="AI686">
            <v>0.6</v>
          </cell>
          <cell r="AJ686">
            <v>1</v>
          </cell>
          <cell r="AK686">
            <v>1.125</v>
          </cell>
          <cell r="AL686">
            <v>1.5</v>
          </cell>
          <cell r="AM686">
            <v>1.2000000000000002</v>
          </cell>
          <cell r="AN686">
            <v>1.6</v>
          </cell>
          <cell r="AO686">
            <v>1.5</v>
          </cell>
          <cell r="AP686">
            <v>1.9</v>
          </cell>
          <cell r="AQ686">
            <v>2.2999999999999998</v>
          </cell>
          <cell r="AR686">
            <v>2.7</v>
          </cell>
          <cell r="AS686">
            <v>0.28749999999999998</v>
          </cell>
          <cell r="AT686">
            <v>0.78750000000000009</v>
          </cell>
          <cell r="AU686">
            <v>0.8</v>
          </cell>
          <cell r="AV686">
            <v>1.3125</v>
          </cell>
          <cell r="AW686">
            <v>1.4000000000000001</v>
          </cell>
          <cell r="AX686">
            <v>1.7</v>
          </cell>
          <cell r="AY686">
            <v>2.5</v>
          </cell>
          <cell r="AZ686">
            <v>0</v>
          </cell>
          <cell r="BA686">
            <v>0</v>
          </cell>
          <cell r="BB686">
            <v>0</v>
          </cell>
          <cell r="BC686">
            <v>0.29999999999999982</v>
          </cell>
          <cell r="BD686">
            <v>1.7</v>
          </cell>
        </row>
        <row r="687">
          <cell r="A687">
            <v>38015</v>
          </cell>
          <cell r="C687">
            <v>0.05</v>
          </cell>
          <cell r="D687">
            <v>0.15</v>
          </cell>
          <cell r="E687">
            <v>0.15</v>
          </cell>
          <cell r="F687">
            <v>0.25</v>
          </cell>
          <cell r="G687">
            <v>0.2</v>
          </cell>
          <cell r="H687">
            <v>0.5</v>
          </cell>
          <cell r="I687">
            <v>0.3</v>
          </cell>
          <cell r="J687">
            <v>0.7</v>
          </cell>
          <cell r="K687">
            <v>0.5</v>
          </cell>
          <cell r="L687">
            <v>0.9</v>
          </cell>
          <cell r="M687">
            <v>0.7</v>
          </cell>
          <cell r="N687">
            <v>1.1000000000000001</v>
          </cell>
          <cell r="O687">
            <v>0.8</v>
          </cell>
          <cell r="P687">
            <v>1.1000000000000001</v>
          </cell>
          <cell r="Q687">
            <v>1</v>
          </cell>
          <cell r="R687">
            <v>1.3</v>
          </cell>
          <cell r="S687">
            <v>1.1000000000000001</v>
          </cell>
          <cell r="T687">
            <v>1.5</v>
          </cell>
          <cell r="U687">
            <v>1.3</v>
          </cell>
          <cell r="V687">
            <v>1.7</v>
          </cell>
          <cell r="W687">
            <v>1.5</v>
          </cell>
          <cell r="X687">
            <v>1.9</v>
          </cell>
          <cell r="Y687">
            <v>1.7</v>
          </cell>
          <cell r="Z687">
            <v>2.1</v>
          </cell>
          <cell r="AA687">
            <v>1.5</v>
          </cell>
          <cell r="AB687">
            <v>2</v>
          </cell>
          <cell r="AC687">
            <v>1.7450000000000001</v>
          </cell>
          <cell r="AD687">
            <v>2.25</v>
          </cell>
          <cell r="AE687">
            <v>0.1</v>
          </cell>
          <cell r="AF687">
            <v>0.2</v>
          </cell>
          <cell r="AG687">
            <v>0.25</v>
          </cell>
          <cell r="AH687">
            <v>0.6</v>
          </cell>
          <cell r="AI687">
            <v>0.6</v>
          </cell>
          <cell r="AJ687">
            <v>1</v>
          </cell>
          <cell r="AK687">
            <v>0.9</v>
          </cell>
          <cell r="AL687">
            <v>1.2000000000000002</v>
          </cell>
          <cell r="AM687">
            <v>1.2000000000000002</v>
          </cell>
          <cell r="AN687">
            <v>1.6</v>
          </cell>
          <cell r="AO687">
            <v>1.6</v>
          </cell>
          <cell r="AP687">
            <v>2</v>
          </cell>
          <cell r="AQ687">
            <v>1.6225000000000001</v>
          </cell>
          <cell r="AR687">
            <v>2.125</v>
          </cell>
          <cell r="AS687">
            <v>0.15000000000000002</v>
          </cell>
          <cell r="AT687">
            <v>0.42499999999999999</v>
          </cell>
          <cell r="AU687">
            <v>0.8</v>
          </cell>
          <cell r="AV687">
            <v>1.05</v>
          </cell>
          <cell r="AW687">
            <v>1.4000000000000001</v>
          </cell>
          <cell r="AX687">
            <v>1.8</v>
          </cell>
          <cell r="AY687">
            <v>1.87375</v>
          </cell>
          <cell r="AZ687">
            <v>-0.13749999999999996</v>
          </cell>
          <cell r="BA687">
            <v>0</v>
          </cell>
          <cell r="BB687">
            <v>0.10000000000000009</v>
          </cell>
          <cell r="BC687">
            <v>-0.62624999999999997</v>
          </cell>
          <cell r="BD687">
            <v>1.07375</v>
          </cell>
        </row>
        <row r="688">
          <cell r="A688">
            <v>38016</v>
          </cell>
          <cell r="C688">
            <v>0.05</v>
          </cell>
          <cell r="D688">
            <v>0.2</v>
          </cell>
          <cell r="E688">
            <v>0.1</v>
          </cell>
          <cell r="F688">
            <v>0.25</v>
          </cell>
          <cell r="G688">
            <v>0.2</v>
          </cell>
          <cell r="H688">
            <v>0.7</v>
          </cell>
          <cell r="I688">
            <v>0.4</v>
          </cell>
          <cell r="J688">
            <v>0.9</v>
          </cell>
          <cell r="K688">
            <v>0.4</v>
          </cell>
          <cell r="L688">
            <v>1</v>
          </cell>
          <cell r="M688">
            <v>0.6</v>
          </cell>
          <cell r="N688">
            <v>1.3</v>
          </cell>
          <cell r="O688">
            <v>0.8</v>
          </cell>
          <cell r="P688">
            <v>1.2</v>
          </cell>
          <cell r="Q688">
            <v>1</v>
          </cell>
          <cell r="R688">
            <v>1.4</v>
          </cell>
          <cell r="S688">
            <v>1.2</v>
          </cell>
          <cell r="T688">
            <v>1.6</v>
          </cell>
          <cell r="U688">
            <v>1.35</v>
          </cell>
          <cell r="V688">
            <v>1.7</v>
          </cell>
          <cell r="W688">
            <v>1.5</v>
          </cell>
          <cell r="X688">
            <v>1.9</v>
          </cell>
          <cell r="Y688">
            <v>1.7</v>
          </cell>
          <cell r="Z688">
            <v>2.1</v>
          </cell>
          <cell r="AA688">
            <v>1.5</v>
          </cell>
          <cell r="AB688">
            <v>2</v>
          </cell>
          <cell r="AC688">
            <v>1.75</v>
          </cell>
          <cell r="AD688">
            <v>2.25</v>
          </cell>
          <cell r="AE688">
            <v>7.5000000000000011E-2</v>
          </cell>
          <cell r="AF688">
            <v>0.22500000000000001</v>
          </cell>
          <cell r="AG688">
            <v>0.30000000000000004</v>
          </cell>
          <cell r="AH688">
            <v>0.8</v>
          </cell>
          <cell r="AI688">
            <v>0.5</v>
          </cell>
          <cell r="AJ688">
            <v>1.1499999999999999</v>
          </cell>
          <cell r="AK688">
            <v>0.9</v>
          </cell>
          <cell r="AL688">
            <v>1.2999999999999998</v>
          </cell>
          <cell r="AM688">
            <v>1.2749999999999999</v>
          </cell>
          <cell r="AN688">
            <v>1.65</v>
          </cell>
          <cell r="AO688">
            <v>1.6</v>
          </cell>
          <cell r="AP688">
            <v>2</v>
          </cell>
          <cell r="AQ688">
            <v>1.625</v>
          </cell>
          <cell r="AR688">
            <v>2.125</v>
          </cell>
          <cell r="AS688">
            <v>0.15000000000000002</v>
          </cell>
          <cell r="AT688">
            <v>0.55000000000000004</v>
          </cell>
          <cell r="AU688">
            <v>0.82499999999999996</v>
          </cell>
          <cell r="AV688">
            <v>1.0999999999999999</v>
          </cell>
          <cell r="AW688">
            <v>1.4624999999999999</v>
          </cell>
          <cell r="AX688">
            <v>1.8</v>
          </cell>
          <cell r="AY688">
            <v>1.875</v>
          </cell>
          <cell r="AZ688">
            <v>0</v>
          </cell>
          <cell r="BA688">
            <v>6.2499999999999778E-2</v>
          </cell>
          <cell r="BB688">
            <v>0</v>
          </cell>
          <cell r="BC688">
            <v>1.2499999999999734E-3</v>
          </cell>
          <cell r="BD688">
            <v>1.05</v>
          </cell>
        </row>
        <row r="689">
          <cell r="A689">
            <v>38017</v>
          </cell>
          <cell r="C689">
            <v>0.1</v>
          </cell>
          <cell r="D689">
            <v>0.2</v>
          </cell>
          <cell r="E689">
            <v>0.3</v>
          </cell>
          <cell r="F689">
            <v>0.6</v>
          </cell>
          <cell r="G689">
            <v>0.25</v>
          </cell>
          <cell r="H689">
            <v>0.65</v>
          </cell>
          <cell r="I689">
            <v>0.4</v>
          </cell>
          <cell r="J689">
            <v>0.9</v>
          </cell>
          <cell r="K689">
            <v>0.6</v>
          </cell>
          <cell r="L689">
            <v>1.1000000000000001</v>
          </cell>
          <cell r="M689">
            <v>0.8</v>
          </cell>
          <cell r="N689">
            <v>1.3</v>
          </cell>
          <cell r="O689">
            <v>1</v>
          </cell>
          <cell r="P689">
            <v>1.4</v>
          </cell>
          <cell r="Q689">
            <v>1.2</v>
          </cell>
          <cell r="R689">
            <v>1.6</v>
          </cell>
          <cell r="S689">
            <v>1.2</v>
          </cell>
          <cell r="T689">
            <v>1.6</v>
          </cell>
          <cell r="U689">
            <v>1.4</v>
          </cell>
          <cell r="V689">
            <v>1.8</v>
          </cell>
          <cell r="W689">
            <v>1.55</v>
          </cell>
          <cell r="X689">
            <v>1.9</v>
          </cell>
          <cell r="Y689">
            <v>1.75</v>
          </cell>
          <cell r="Z689">
            <v>2.1</v>
          </cell>
          <cell r="AA689">
            <v>1.75</v>
          </cell>
          <cell r="AB689">
            <v>2.1</v>
          </cell>
          <cell r="AC689">
            <v>1.9</v>
          </cell>
          <cell r="AD689">
            <v>2.2999999999999998</v>
          </cell>
          <cell r="AE689">
            <v>0.2</v>
          </cell>
          <cell r="AF689">
            <v>0.4</v>
          </cell>
          <cell r="AG689">
            <v>0.32500000000000001</v>
          </cell>
          <cell r="AH689">
            <v>0.77500000000000002</v>
          </cell>
          <cell r="AI689">
            <v>0.7</v>
          </cell>
          <cell r="AJ689">
            <v>1.2000000000000002</v>
          </cell>
          <cell r="AK689">
            <v>1.1000000000000001</v>
          </cell>
          <cell r="AL689">
            <v>1.5</v>
          </cell>
          <cell r="AM689">
            <v>1.2999999999999998</v>
          </cell>
          <cell r="AN689">
            <v>1.7000000000000002</v>
          </cell>
          <cell r="AO689">
            <v>1.65</v>
          </cell>
          <cell r="AP689">
            <v>2</v>
          </cell>
          <cell r="AQ689">
            <v>1.825</v>
          </cell>
          <cell r="AR689">
            <v>2.2000000000000002</v>
          </cell>
          <cell r="AS689">
            <v>0.30000000000000004</v>
          </cell>
          <cell r="AT689">
            <v>0.55000000000000004</v>
          </cell>
          <cell r="AU689">
            <v>0.95000000000000007</v>
          </cell>
          <cell r="AV689">
            <v>1.3</v>
          </cell>
          <cell r="AW689">
            <v>1.5</v>
          </cell>
          <cell r="AX689">
            <v>1.825</v>
          </cell>
          <cell r="AY689">
            <v>2.0125000000000002</v>
          </cell>
          <cell r="AZ689">
            <v>0.15000000000000002</v>
          </cell>
          <cell r="BA689">
            <v>3.7500000000000089E-2</v>
          </cell>
          <cell r="BB689">
            <v>2.4999999999999911E-2</v>
          </cell>
          <cell r="BC689">
            <v>0.13750000000000018</v>
          </cell>
          <cell r="BD689">
            <v>1.0625</v>
          </cell>
        </row>
        <row r="690">
          <cell r="A690">
            <v>38023</v>
          </cell>
          <cell r="C690">
            <v>0.1</v>
          </cell>
          <cell r="D690">
            <v>0.5</v>
          </cell>
          <cell r="E690">
            <v>0.3</v>
          </cell>
          <cell r="F690">
            <v>0.7</v>
          </cell>
          <cell r="G690">
            <v>0.3</v>
          </cell>
          <cell r="H690">
            <v>0.7</v>
          </cell>
          <cell r="I690">
            <v>0.5</v>
          </cell>
          <cell r="J690">
            <v>0.8</v>
          </cell>
          <cell r="K690">
            <v>0.6</v>
          </cell>
          <cell r="L690">
            <v>1.1000000000000001</v>
          </cell>
          <cell r="M690">
            <v>0.8</v>
          </cell>
          <cell r="N690">
            <v>1.3</v>
          </cell>
          <cell r="O690">
            <v>0.8</v>
          </cell>
          <cell r="P690">
            <v>1.2</v>
          </cell>
          <cell r="Q690">
            <v>1</v>
          </cell>
          <cell r="R690">
            <v>1.4</v>
          </cell>
          <cell r="S690">
            <v>1.25</v>
          </cell>
          <cell r="T690">
            <v>1.75</v>
          </cell>
          <cell r="U690">
            <v>1.4</v>
          </cell>
          <cell r="V690">
            <v>1.9</v>
          </cell>
          <cell r="W690">
            <v>1.4</v>
          </cell>
          <cell r="X690">
            <v>1.8</v>
          </cell>
          <cell r="Y690">
            <v>1.6</v>
          </cell>
          <cell r="Z690">
            <v>2</v>
          </cell>
          <cell r="AA690">
            <v>1.6</v>
          </cell>
          <cell r="AB690">
            <v>2</v>
          </cell>
          <cell r="AC690">
            <v>1.8</v>
          </cell>
          <cell r="AD690">
            <v>2.2000000000000002</v>
          </cell>
          <cell r="AE690">
            <v>0.2</v>
          </cell>
          <cell r="AF690">
            <v>0.6</v>
          </cell>
          <cell r="AG690">
            <v>0.4</v>
          </cell>
          <cell r="AH690">
            <v>0.75</v>
          </cell>
          <cell r="AI690">
            <v>0.7</v>
          </cell>
          <cell r="AJ690">
            <v>1.2000000000000002</v>
          </cell>
          <cell r="AK690">
            <v>0.9</v>
          </cell>
          <cell r="AL690">
            <v>1.2999999999999998</v>
          </cell>
          <cell r="AM690">
            <v>1.325</v>
          </cell>
          <cell r="AN690">
            <v>1.825</v>
          </cell>
          <cell r="AO690">
            <v>1.5</v>
          </cell>
          <cell r="AP690">
            <v>1.9</v>
          </cell>
          <cell r="AQ690">
            <v>1.7000000000000002</v>
          </cell>
          <cell r="AR690">
            <v>2.1</v>
          </cell>
          <cell r="AS690">
            <v>0.4</v>
          </cell>
          <cell r="AT690">
            <v>0.57499999999999996</v>
          </cell>
          <cell r="AU690">
            <v>0.95000000000000007</v>
          </cell>
          <cell r="AV690">
            <v>1.0999999999999999</v>
          </cell>
          <cell r="AW690">
            <v>1.575</v>
          </cell>
          <cell r="AX690">
            <v>1.7</v>
          </cell>
          <cell r="AY690">
            <v>1.9000000000000001</v>
          </cell>
          <cell r="AZ690">
            <v>9.9999999999999978E-2</v>
          </cell>
          <cell r="BA690">
            <v>7.4999999999999956E-2</v>
          </cell>
          <cell r="BB690">
            <v>-0.125</v>
          </cell>
          <cell r="BC690">
            <v>-0.11250000000000004</v>
          </cell>
          <cell r="BD690">
            <v>0.95000000000000007</v>
          </cell>
        </row>
        <row r="691">
          <cell r="A691">
            <v>38024</v>
          </cell>
          <cell r="C691">
            <v>0.1</v>
          </cell>
          <cell r="D691">
            <v>0.5</v>
          </cell>
          <cell r="E691">
            <v>0.3</v>
          </cell>
          <cell r="F691">
            <v>0.7</v>
          </cell>
          <cell r="G691">
            <v>0.3</v>
          </cell>
          <cell r="H691">
            <v>0.7</v>
          </cell>
          <cell r="I691">
            <v>0.5</v>
          </cell>
          <cell r="J691">
            <v>0.8</v>
          </cell>
          <cell r="K691">
            <v>0.6</v>
          </cell>
          <cell r="L691">
            <v>1.1000000000000001</v>
          </cell>
          <cell r="M691">
            <v>0.8</v>
          </cell>
          <cell r="N691">
            <v>1.3</v>
          </cell>
          <cell r="O691">
            <v>0.8</v>
          </cell>
          <cell r="P691">
            <v>1.2</v>
          </cell>
          <cell r="Q691">
            <v>1</v>
          </cell>
          <cell r="R691">
            <v>1.4</v>
          </cell>
          <cell r="S691">
            <v>1.25</v>
          </cell>
          <cell r="T691">
            <v>1.75</v>
          </cell>
          <cell r="U691">
            <v>1.4</v>
          </cell>
          <cell r="V691">
            <v>1.9</v>
          </cell>
          <cell r="W691">
            <v>1.4</v>
          </cell>
          <cell r="X691">
            <v>1.8</v>
          </cell>
          <cell r="Y691">
            <v>1.6</v>
          </cell>
          <cell r="Z691">
            <v>2</v>
          </cell>
          <cell r="AA691">
            <v>1.6</v>
          </cell>
          <cell r="AB691">
            <v>2</v>
          </cell>
          <cell r="AC691">
            <v>1.8</v>
          </cell>
          <cell r="AD691">
            <v>2.2000000000000002</v>
          </cell>
          <cell r="AE691">
            <v>0.2</v>
          </cell>
          <cell r="AF691">
            <v>0.6</v>
          </cell>
          <cell r="AG691">
            <v>0.4</v>
          </cell>
          <cell r="AH691">
            <v>0.75</v>
          </cell>
          <cell r="AI691">
            <v>0.7</v>
          </cell>
          <cell r="AJ691">
            <v>1.2000000000000002</v>
          </cell>
          <cell r="AK691">
            <v>0.9</v>
          </cell>
          <cell r="AL691">
            <v>1.2999999999999998</v>
          </cell>
          <cell r="AM691">
            <v>1.325</v>
          </cell>
          <cell r="AN691">
            <v>1.825</v>
          </cell>
          <cell r="AO691">
            <v>1.5</v>
          </cell>
          <cell r="AP691">
            <v>1.9</v>
          </cell>
          <cell r="AQ691">
            <v>1.7000000000000002</v>
          </cell>
          <cell r="AR691">
            <v>2.1</v>
          </cell>
          <cell r="AS691">
            <v>0.4</v>
          </cell>
          <cell r="AT691">
            <v>0.57499999999999996</v>
          </cell>
          <cell r="AU691">
            <v>0.95000000000000007</v>
          </cell>
          <cell r="AV691">
            <v>1.0999999999999999</v>
          </cell>
          <cell r="AW691">
            <v>1.575</v>
          </cell>
          <cell r="AX691">
            <v>1.7</v>
          </cell>
          <cell r="AY691">
            <v>1.9000000000000001</v>
          </cell>
          <cell r="AZ691">
            <v>0</v>
          </cell>
          <cell r="BA691">
            <v>0</v>
          </cell>
          <cell r="BB691">
            <v>0</v>
          </cell>
          <cell r="BC691">
            <v>0</v>
          </cell>
          <cell r="BD691">
            <v>0.95000000000000007</v>
          </cell>
        </row>
        <row r="692">
          <cell r="A692">
            <v>38025</v>
          </cell>
          <cell r="C692">
            <v>0.1</v>
          </cell>
          <cell r="D692">
            <v>0.5</v>
          </cell>
          <cell r="E692">
            <v>0.3</v>
          </cell>
          <cell r="F692">
            <v>0.7</v>
          </cell>
          <cell r="G692">
            <v>0.3</v>
          </cell>
          <cell r="H692">
            <v>0.7</v>
          </cell>
          <cell r="I692">
            <v>0.5</v>
          </cell>
          <cell r="J692">
            <v>0.8</v>
          </cell>
          <cell r="K692">
            <v>0.6</v>
          </cell>
          <cell r="L692">
            <v>1.1000000000000001</v>
          </cell>
          <cell r="M692">
            <v>0.8</v>
          </cell>
          <cell r="N692">
            <v>1.3</v>
          </cell>
          <cell r="O692">
            <v>0.8</v>
          </cell>
          <cell r="P692">
            <v>1.2</v>
          </cell>
          <cell r="Q692">
            <v>1</v>
          </cell>
          <cell r="R692">
            <v>1.4</v>
          </cell>
          <cell r="S692">
            <v>1.25</v>
          </cell>
          <cell r="T692">
            <v>1.75</v>
          </cell>
          <cell r="U692">
            <v>1.4</v>
          </cell>
          <cell r="V692">
            <v>1.9</v>
          </cell>
          <cell r="W692">
            <v>1.4</v>
          </cell>
          <cell r="X692">
            <v>1.8</v>
          </cell>
          <cell r="Y692">
            <v>1.6</v>
          </cell>
          <cell r="Z692">
            <v>2</v>
          </cell>
          <cell r="AA692">
            <v>1.6</v>
          </cell>
          <cell r="AB692">
            <v>2</v>
          </cell>
          <cell r="AC692">
            <v>1.8</v>
          </cell>
          <cell r="AD692">
            <v>2.2000000000000002</v>
          </cell>
          <cell r="AE692">
            <v>0.2</v>
          </cell>
          <cell r="AF692">
            <v>0.6</v>
          </cell>
          <cell r="AG692">
            <v>0.4</v>
          </cell>
          <cell r="AH692">
            <v>0.75</v>
          </cell>
          <cell r="AI692">
            <v>0.7</v>
          </cell>
          <cell r="AJ692">
            <v>1.2000000000000002</v>
          </cell>
          <cell r="AK692">
            <v>0.9</v>
          </cell>
          <cell r="AL692">
            <v>1.2999999999999998</v>
          </cell>
          <cell r="AM692">
            <v>1.325</v>
          </cell>
          <cell r="AN692">
            <v>1.825</v>
          </cell>
          <cell r="AO692">
            <v>1.5</v>
          </cell>
          <cell r="AP692">
            <v>1.9</v>
          </cell>
          <cell r="AQ692">
            <v>1.7000000000000002</v>
          </cell>
          <cell r="AR692">
            <v>2.1</v>
          </cell>
          <cell r="AS692">
            <v>0.4</v>
          </cell>
          <cell r="AT692">
            <v>0.57499999999999996</v>
          </cell>
          <cell r="AU692">
            <v>0.95000000000000007</v>
          </cell>
          <cell r="AV692">
            <v>1.0999999999999999</v>
          </cell>
          <cell r="AW692">
            <v>1.575</v>
          </cell>
          <cell r="AX692">
            <v>1.7</v>
          </cell>
          <cell r="AY692">
            <v>1.9000000000000001</v>
          </cell>
          <cell r="AZ692">
            <v>0</v>
          </cell>
          <cell r="BA692">
            <v>0</v>
          </cell>
          <cell r="BB692">
            <v>0</v>
          </cell>
          <cell r="BC692">
            <v>0</v>
          </cell>
          <cell r="BD692">
            <v>0.95000000000000007</v>
          </cell>
        </row>
        <row r="693">
          <cell r="A693">
            <v>38026</v>
          </cell>
          <cell r="C693">
            <v>0.2</v>
          </cell>
          <cell r="D693">
            <v>0.5</v>
          </cell>
          <cell r="E693">
            <v>0.4</v>
          </cell>
          <cell r="F693">
            <v>0.7</v>
          </cell>
          <cell r="G693">
            <v>0.25</v>
          </cell>
          <cell r="H693">
            <v>0.75</v>
          </cell>
          <cell r="I693">
            <v>0.5</v>
          </cell>
          <cell r="J693">
            <v>1</v>
          </cell>
          <cell r="K693">
            <v>0.75</v>
          </cell>
          <cell r="L693">
            <v>1.2</v>
          </cell>
          <cell r="M693">
            <v>1</v>
          </cell>
          <cell r="N693">
            <v>1.3</v>
          </cell>
          <cell r="O693">
            <v>1.1000000000000001</v>
          </cell>
          <cell r="P693">
            <v>1.5</v>
          </cell>
          <cell r="Q693">
            <v>1.3</v>
          </cell>
          <cell r="R693">
            <v>1.7</v>
          </cell>
          <cell r="S693">
            <v>1.3</v>
          </cell>
          <cell r="T693">
            <v>1.6</v>
          </cell>
          <cell r="U693">
            <v>1.5</v>
          </cell>
          <cell r="V693">
            <v>1.7</v>
          </cell>
          <cell r="W693">
            <v>1.6</v>
          </cell>
          <cell r="X693">
            <v>2</v>
          </cell>
          <cell r="Y693">
            <v>1.8</v>
          </cell>
          <cell r="Z693">
            <v>2.2000000000000002</v>
          </cell>
          <cell r="AA693">
            <v>2</v>
          </cell>
          <cell r="AB693">
            <v>2.4</v>
          </cell>
          <cell r="AC693">
            <v>2.2000000000000002</v>
          </cell>
          <cell r="AD693">
            <v>2.6</v>
          </cell>
          <cell r="AE693">
            <v>0.30000000000000004</v>
          </cell>
          <cell r="AF693">
            <v>0.6</v>
          </cell>
          <cell r="AG693">
            <v>0.375</v>
          </cell>
          <cell r="AH693">
            <v>0.875</v>
          </cell>
          <cell r="AI693">
            <v>0.875</v>
          </cell>
          <cell r="AJ693">
            <v>1.25</v>
          </cell>
          <cell r="AK693">
            <v>1.2000000000000002</v>
          </cell>
          <cell r="AL693">
            <v>1.6</v>
          </cell>
          <cell r="AM693">
            <v>1.4</v>
          </cell>
          <cell r="AN693">
            <v>1.65</v>
          </cell>
          <cell r="AO693">
            <v>1.7000000000000002</v>
          </cell>
          <cell r="AP693">
            <v>2.1</v>
          </cell>
          <cell r="AQ693">
            <v>2.1</v>
          </cell>
          <cell r="AR693">
            <v>2.5</v>
          </cell>
          <cell r="AS693">
            <v>0.45</v>
          </cell>
          <cell r="AT693">
            <v>0.625</v>
          </cell>
          <cell r="AU693">
            <v>1.0625</v>
          </cell>
          <cell r="AV693">
            <v>1.4000000000000001</v>
          </cell>
          <cell r="AW693">
            <v>1.5249999999999999</v>
          </cell>
          <cell r="AX693">
            <v>1.9000000000000001</v>
          </cell>
          <cell r="AY693">
            <v>2.2999999999999998</v>
          </cell>
          <cell r="AZ693">
            <v>4.9999999999999989E-2</v>
          </cell>
          <cell r="BA693">
            <v>-5.0000000000000044E-2</v>
          </cell>
          <cell r="BB693">
            <v>0.20000000000000018</v>
          </cell>
          <cell r="BC693">
            <v>0.39999999999999969</v>
          </cell>
          <cell r="BD693">
            <v>1.2374999999999998</v>
          </cell>
        </row>
        <row r="694">
          <cell r="A694">
            <v>38027</v>
          </cell>
          <cell r="C694">
            <v>0.2</v>
          </cell>
          <cell r="D694">
            <v>0.5</v>
          </cell>
          <cell r="E694">
            <v>0.4</v>
          </cell>
          <cell r="F694">
            <v>0.6</v>
          </cell>
          <cell r="G694">
            <v>0.8</v>
          </cell>
          <cell r="H694">
            <v>1.2</v>
          </cell>
          <cell r="I694">
            <v>1</v>
          </cell>
          <cell r="J694">
            <v>1.4</v>
          </cell>
          <cell r="K694">
            <v>1</v>
          </cell>
          <cell r="L694">
            <v>1.4</v>
          </cell>
          <cell r="M694">
            <v>1.2</v>
          </cell>
          <cell r="N694">
            <v>1.6</v>
          </cell>
          <cell r="O694">
            <v>1.2</v>
          </cell>
          <cell r="P694">
            <v>1.6</v>
          </cell>
          <cell r="Q694">
            <v>1.4</v>
          </cell>
          <cell r="R694">
            <v>1.8</v>
          </cell>
          <cell r="S694">
            <v>1.4</v>
          </cell>
          <cell r="T694">
            <v>1.8</v>
          </cell>
          <cell r="U694">
            <v>1.6</v>
          </cell>
          <cell r="V694">
            <v>2</v>
          </cell>
          <cell r="W694">
            <v>1.7</v>
          </cell>
          <cell r="X694">
            <v>2.1</v>
          </cell>
          <cell r="Y694">
            <v>1.9</v>
          </cell>
          <cell r="Z694">
            <v>2.2999999999999998</v>
          </cell>
          <cell r="AA694">
            <v>2.1</v>
          </cell>
          <cell r="AB694">
            <v>2.5</v>
          </cell>
          <cell r="AC694">
            <v>2.2999999999999998</v>
          </cell>
          <cell r="AD694">
            <v>2.7</v>
          </cell>
          <cell r="AE694">
            <v>0.30000000000000004</v>
          </cell>
          <cell r="AF694">
            <v>0.55000000000000004</v>
          </cell>
          <cell r="AG694">
            <v>0.9</v>
          </cell>
          <cell r="AH694">
            <v>1.2999999999999998</v>
          </cell>
          <cell r="AI694">
            <v>1.1000000000000001</v>
          </cell>
          <cell r="AJ694">
            <v>1.5</v>
          </cell>
          <cell r="AK694">
            <v>1.2999999999999998</v>
          </cell>
          <cell r="AL694">
            <v>1.7000000000000002</v>
          </cell>
          <cell r="AM694">
            <v>1.5</v>
          </cell>
          <cell r="AN694">
            <v>1.9</v>
          </cell>
          <cell r="AO694">
            <v>1.7999999999999998</v>
          </cell>
          <cell r="AP694">
            <v>2.2000000000000002</v>
          </cell>
          <cell r="AQ694">
            <v>2.2000000000000002</v>
          </cell>
          <cell r="AR694">
            <v>2.6</v>
          </cell>
          <cell r="AS694">
            <v>0.42500000000000004</v>
          </cell>
          <cell r="AT694">
            <v>1.0999999999999999</v>
          </cell>
          <cell r="AU694">
            <v>1.3</v>
          </cell>
          <cell r="AV694">
            <v>1.5</v>
          </cell>
          <cell r="AW694">
            <v>1.7</v>
          </cell>
          <cell r="AX694">
            <v>2</v>
          </cell>
          <cell r="AY694">
            <v>2.4000000000000004</v>
          </cell>
          <cell r="AZ694">
            <v>-2.4999999999999967E-2</v>
          </cell>
          <cell r="BA694">
            <v>0.17500000000000004</v>
          </cell>
          <cell r="BB694">
            <v>9.9999999999999867E-2</v>
          </cell>
          <cell r="BC694">
            <v>0.10000000000000053</v>
          </cell>
          <cell r="BD694">
            <v>1.1000000000000003</v>
          </cell>
        </row>
        <row r="695">
          <cell r="A695">
            <v>38028</v>
          </cell>
          <cell r="C695">
            <v>0.2</v>
          </cell>
          <cell r="D695">
            <v>0.5</v>
          </cell>
          <cell r="E695">
            <v>0.6</v>
          </cell>
          <cell r="F695">
            <v>0.9</v>
          </cell>
          <cell r="G695">
            <v>0.8</v>
          </cell>
          <cell r="H695">
            <v>1.2</v>
          </cell>
          <cell r="I695">
            <v>1</v>
          </cell>
          <cell r="J695">
            <v>1.4</v>
          </cell>
          <cell r="K695">
            <v>1</v>
          </cell>
          <cell r="L695">
            <v>1.4</v>
          </cell>
          <cell r="M695">
            <v>1.2</v>
          </cell>
          <cell r="N695">
            <v>1.6</v>
          </cell>
          <cell r="O695">
            <v>1.2</v>
          </cell>
          <cell r="P695">
            <v>1.6</v>
          </cell>
          <cell r="Q695">
            <v>1.4</v>
          </cell>
          <cell r="R695">
            <v>1.8</v>
          </cell>
          <cell r="S695">
            <v>1.4</v>
          </cell>
          <cell r="T695">
            <v>1.8</v>
          </cell>
          <cell r="U695">
            <v>1.6</v>
          </cell>
          <cell r="V695">
            <v>2</v>
          </cell>
          <cell r="W695">
            <v>1.7</v>
          </cell>
          <cell r="X695">
            <v>2.1</v>
          </cell>
          <cell r="Y695">
            <v>1.9</v>
          </cell>
          <cell r="Z695">
            <v>2.2999999999999998</v>
          </cell>
          <cell r="AA695">
            <v>2.1</v>
          </cell>
          <cell r="AB695">
            <v>2.5</v>
          </cell>
          <cell r="AC695">
            <v>2.2999999999999998</v>
          </cell>
          <cell r="AD695">
            <v>2.7</v>
          </cell>
          <cell r="AE695">
            <v>0.4</v>
          </cell>
          <cell r="AF695">
            <v>0.7</v>
          </cell>
          <cell r="AG695">
            <v>0.9</v>
          </cell>
          <cell r="AH695">
            <v>1.2999999999999998</v>
          </cell>
          <cell r="AI695">
            <v>1.1000000000000001</v>
          </cell>
          <cell r="AJ695">
            <v>1.5</v>
          </cell>
          <cell r="AK695">
            <v>1.2999999999999998</v>
          </cell>
          <cell r="AL695">
            <v>1.7000000000000002</v>
          </cell>
          <cell r="AM695">
            <v>1.5</v>
          </cell>
          <cell r="AN695">
            <v>1.9</v>
          </cell>
          <cell r="AO695">
            <v>1.7999999999999998</v>
          </cell>
          <cell r="AP695">
            <v>2.2000000000000002</v>
          </cell>
          <cell r="AQ695">
            <v>2.2000000000000002</v>
          </cell>
          <cell r="AR695">
            <v>2.6</v>
          </cell>
          <cell r="AS695">
            <v>0.55000000000000004</v>
          </cell>
          <cell r="AT695">
            <v>1.0999999999999999</v>
          </cell>
          <cell r="AU695">
            <v>1.3</v>
          </cell>
          <cell r="AV695">
            <v>1.5</v>
          </cell>
          <cell r="AW695">
            <v>1.7</v>
          </cell>
          <cell r="AX695">
            <v>2</v>
          </cell>
          <cell r="AY695">
            <v>2.4000000000000004</v>
          </cell>
          <cell r="AZ695">
            <v>0.125</v>
          </cell>
          <cell r="BA695">
            <v>0</v>
          </cell>
          <cell r="BB695">
            <v>0</v>
          </cell>
          <cell r="BC695">
            <v>0</v>
          </cell>
          <cell r="BD695">
            <v>1.1000000000000003</v>
          </cell>
        </row>
        <row r="696">
          <cell r="A696">
            <v>38029</v>
          </cell>
          <cell r="C696">
            <v>3</v>
          </cell>
          <cell r="D696">
            <v>4</v>
          </cell>
          <cell r="E696">
            <v>7.4</v>
          </cell>
          <cell r="F696">
            <v>7.45</v>
          </cell>
          <cell r="G696">
            <v>3.6</v>
          </cell>
          <cell r="H696">
            <v>4</v>
          </cell>
          <cell r="I696">
            <v>3.8</v>
          </cell>
          <cell r="J696">
            <v>4.2</v>
          </cell>
          <cell r="K696">
            <v>2.75</v>
          </cell>
          <cell r="L696">
            <v>3.15</v>
          </cell>
          <cell r="M696">
            <v>3</v>
          </cell>
          <cell r="N696">
            <v>3.25</v>
          </cell>
          <cell r="O696">
            <v>1.5</v>
          </cell>
          <cell r="P696">
            <v>1.9</v>
          </cell>
          <cell r="Q696">
            <v>1.9</v>
          </cell>
          <cell r="R696">
            <v>2.2999999999999998</v>
          </cell>
          <cell r="S696">
            <v>1.5</v>
          </cell>
          <cell r="T696">
            <v>1.9</v>
          </cell>
          <cell r="U696">
            <v>1.7</v>
          </cell>
          <cell r="V696">
            <v>2.1</v>
          </cell>
          <cell r="W696">
            <v>1.7</v>
          </cell>
          <cell r="X696">
            <v>2.1</v>
          </cell>
          <cell r="Y696">
            <v>1.9</v>
          </cell>
          <cell r="Z696">
            <v>2.2999999999999998</v>
          </cell>
          <cell r="AA696">
            <v>2.1</v>
          </cell>
          <cell r="AB696">
            <v>2.5</v>
          </cell>
          <cell r="AC696">
            <v>2.2999999999999998</v>
          </cell>
          <cell r="AD696">
            <v>2.7</v>
          </cell>
          <cell r="AE696">
            <v>5.2</v>
          </cell>
          <cell r="AF696">
            <v>5.7249999999999996</v>
          </cell>
          <cell r="AG696">
            <v>3.7</v>
          </cell>
          <cell r="AH696">
            <v>4.0999999999999996</v>
          </cell>
          <cell r="AI696">
            <v>2.875</v>
          </cell>
          <cell r="AJ696">
            <v>3.2</v>
          </cell>
          <cell r="AK696">
            <v>1.7</v>
          </cell>
          <cell r="AL696">
            <v>2.0999999999999996</v>
          </cell>
          <cell r="AM696">
            <v>1.6</v>
          </cell>
          <cell r="AN696">
            <v>2</v>
          </cell>
          <cell r="AO696">
            <v>1.7999999999999998</v>
          </cell>
          <cell r="AP696">
            <v>2.2000000000000002</v>
          </cell>
          <cell r="AQ696">
            <v>2.2000000000000002</v>
          </cell>
          <cell r="AR696">
            <v>2.6</v>
          </cell>
          <cell r="AS696">
            <v>5.4625000000000004</v>
          </cell>
          <cell r="AT696">
            <v>3.9</v>
          </cell>
          <cell r="AU696">
            <v>3.0375000000000001</v>
          </cell>
          <cell r="AV696">
            <v>1.9</v>
          </cell>
          <cell r="AW696">
            <v>1.8</v>
          </cell>
          <cell r="AX696">
            <v>2</v>
          </cell>
          <cell r="AY696">
            <v>2.4000000000000004</v>
          </cell>
          <cell r="AZ696">
            <v>4.9125000000000005</v>
          </cell>
          <cell r="BA696">
            <v>0.10000000000000009</v>
          </cell>
          <cell r="BB696">
            <v>0</v>
          </cell>
          <cell r="BC696">
            <v>0</v>
          </cell>
          <cell r="BD696">
            <v>-0.63749999999999973</v>
          </cell>
        </row>
        <row r="697">
          <cell r="A697">
            <v>38030</v>
          </cell>
          <cell r="C697">
            <v>6</v>
          </cell>
          <cell r="D697">
            <v>7</v>
          </cell>
          <cell r="E697">
            <v>7.4</v>
          </cell>
          <cell r="F697">
            <v>7.45</v>
          </cell>
          <cell r="G697">
            <v>3.6</v>
          </cell>
          <cell r="H697">
            <v>4</v>
          </cell>
          <cell r="I697">
            <v>3.8</v>
          </cell>
          <cell r="J697">
            <v>4.2</v>
          </cell>
          <cell r="K697">
            <v>2.75</v>
          </cell>
          <cell r="L697">
            <v>3.15</v>
          </cell>
          <cell r="M697">
            <v>3</v>
          </cell>
          <cell r="N697">
            <v>3.25</v>
          </cell>
          <cell r="O697">
            <v>1.7</v>
          </cell>
          <cell r="P697">
            <v>2.1</v>
          </cell>
          <cell r="Q697">
            <v>1.9</v>
          </cell>
          <cell r="R697">
            <v>2.2000000000000002</v>
          </cell>
          <cell r="S697">
            <v>1.55</v>
          </cell>
          <cell r="T697">
            <v>1.9</v>
          </cell>
          <cell r="U697">
            <v>1.65</v>
          </cell>
          <cell r="V697">
            <v>2.1</v>
          </cell>
          <cell r="W697">
            <v>1.7</v>
          </cell>
          <cell r="X697">
            <v>2.1</v>
          </cell>
          <cell r="Y697">
            <v>1.9</v>
          </cell>
          <cell r="Z697">
            <v>2.2999999999999998</v>
          </cell>
          <cell r="AA697">
            <v>2.1</v>
          </cell>
          <cell r="AB697">
            <v>2.5</v>
          </cell>
          <cell r="AC697">
            <v>2.2999999999999998</v>
          </cell>
          <cell r="AD697">
            <v>2.7</v>
          </cell>
          <cell r="AE697">
            <v>6.7</v>
          </cell>
          <cell r="AF697">
            <v>7.2249999999999996</v>
          </cell>
          <cell r="AG697">
            <v>3.7</v>
          </cell>
          <cell r="AH697">
            <v>4.0999999999999996</v>
          </cell>
          <cell r="AI697">
            <v>2.875</v>
          </cell>
          <cell r="AJ697">
            <v>3.2</v>
          </cell>
          <cell r="AK697">
            <v>1.7999999999999998</v>
          </cell>
          <cell r="AL697">
            <v>2.1500000000000004</v>
          </cell>
          <cell r="AM697">
            <v>1.6</v>
          </cell>
          <cell r="AN697">
            <v>2</v>
          </cell>
          <cell r="AO697">
            <v>1.7999999999999998</v>
          </cell>
          <cell r="AP697">
            <v>2.2000000000000002</v>
          </cell>
          <cell r="AQ697">
            <v>2.2000000000000002</v>
          </cell>
          <cell r="AR697">
            <v>2.6</v>
          </cell>
          <cell r="AS697">
            <v>6.9625000000000004</v>
          </cell>
          <cell r="AT697">
            <v>3.9</v>
          </cell>
          <cell r="AU697">
            <v>3.0375000000000001</v>
          </cell>
          <cell r="AV697">
            <v>1.9750000000000001</v>
          </cell>
          <cell r="AW697">
            <v>1.8</v>
          </cell>
          <cell r="AX697">
            <v>2</v>
          </cell>
          <cell r="AY697">
            <v>2.4000000000000004</v>
          </cell>
          <cell r="AZ697">
            <v>1.5</v>
          </cell>
          <cell r="BA697">
            <v>0</v>
          </cell>
          <cell r="BB697">
            <v>0</v>
          </cell>
          <cell r="BC697">
            <v>0</v>
          </cell>
          <cell r="BD697">
            <v>-0.63749999999999973</v>
          </cell>
        </row>
        <row r="698">
          <cell r="A698">
            <v>38031</v>
          </cell>
          <cell r="C698">
            <v>4</v>
          </cell>
          <cell r="D698">
            <v>4.5</v>
          </cell>
          <cell r="E698">
            <v>7.25</v>
          </cell>
          <cell r="F698">
            <v>7.4</v>
          </cell>
          <cell r="G698">
            <v>2.75</v>
          </cell>
          <cell r="H698">
            <v>3.25</v>
          </cell>
          <cell r="I698">
            <v>3.5</v>
          </cell>
          <cell r="J698">
            <v>4</v>
          </cell>
          <cell r="K698">
            <v>2.2000000000000002</v>
          </cell>
          <cell r="L698">
            <v>2.6</v>
          </cell>
          <cell r="M698">
            <v>2.4</v>
          </cell>
          <cell r="N698">
            <v>2.8</v>
          </cell>
          <cell r="O698">
            <v>1.6</v>
          </cell>
          <cell r="P698">
            <v>2</v>
          </cell>
          <cell r="Q698">
            <v>1.8</v>
          </cell>
          <cell r="R698">
            <v>2.2000000000000002</v>
          </cell>
          <cell r="S698">
            <v>1.5</v>
          </cell>
          <cell r="T698">
            <v>1.9</v>
          </cell>
          <cell r="U698">
            <v>1.7</v>
          </cell>
          <cell r="V698">
            <v>2.1</v>
          </cell>
          <cell r="W698">
            <v>1.7</v>
          </cell>
          <cell r="X698">
            <v>2.1</v>
          </cell>
          <cell r="Y698">
            <v>1.9</v>
          </cell>
          <cell r="Z698">
            <v>2.2999999999999998</v>
          </cell>
          <cell r="AA698">
            <v>2.2000000000000002</v>
          </cell>
          <cell r="AB698">
            <v>2.6</v>
          </cell>
          <cell r="AC698">
            <v>2.4</v>
          </cell>
          <cell r="AD698">
            <v>2.8</v>
          </cell>
          <cell r="AE698">
            <v>5.625</v>
          </cell>
          <cell r="AF698">
            <v>5.95</v>
          </cell>
          <cell r="AG698">
            <v>3.125</v>
          </cell>
          <cell r="AH698">
            <v>3.625</v>
          </cell>
          <cell r="AI698">
            <v>2.2999999999999998</v>
          </cell>
          <cell r="AJ698">
            <v>2.7</v>
          </cell>
          <cell r="AK698">
            <v>1.7000000000000002</v>
          </cell>
          <cell r="AL698">
            <v>2.1</v>
          </cell>
          <cell r="AM698">
            <v>1.6</v>
          </cell>
          <cell r="AN698">
            <v>2</v>
          </cell>
          <cell r="AO698">
            <v>1.7999999999999998</v>
          </cell>
          <cell r="AP698">
            <v>2.2000000000000002</v>
          </cell>
          <cell r="AQ698">
            <v>2.2999999999999998</v>
          </cell>
          <cell r="AR698">
            <v>2.7</v>
          </cell>
          <cell r="AS698">
            <v>5.7874999999999996</v>
          </cell>
          <cell r="AT698">
            <v>3.375</v>
          </cell>
          <cell r="AU698">
            <v>2.5</v>
          </cell>
          <cell r="AV698">
            <v>1.9000000000000001</v>
          </cell>
          <cell r="AW698">
            <v>1.8</v>
          </cell>
          <cell r="AX698">
            <v>2</v>
          </cell>
          <cell r="AY698">
            <v>2.5</v>
          </cell>
          <cell r="AZ698">
            <v>-1.1750000000000007</v>
          </cell>
          <cell r="BA698">
            <v>0</v>
          </cell>
          <cell r="BB698">
            <v>0</v>
          </cell>
          <cell r="BC698">
            <v>9.9999999999999645E-2</v>
          </cell>
          <cell r="BD698">
            <v>0</v>
          </cell>
        </row>
        <row r="699">
          <cell r="A699">
            <v>38032</v>
          </cell>
          <cell r="C699">
            <v>4</v>
          </cell>
          <cell r="D699">
            <v>4.5</v>
          </cell>
          <cell r="E699">
            <v>7.25</v>
          </cell>
          <cell r="F699">
            <v>7.4</v>
          </cell>
          <cell r="G699">
            <v>2.75</v>
          </cell>
          <cell r="H699">
            <v>3.25</v>
          </cell>
          <cell r="I699">
            <v>3.5</v>
          </cell>
          <cell r="J699">
            <v>4</v>
          </cell>
          <cell r="K699">
            <v>2.2000000000000002</v>
          </cell>
          <cell r="L699">
            <v>2.6</v>
          </cell>
          <cell r="M699">
            <v>2.4</v>
          </cell>
          <cell r="N699">
            <v>2.8</v>
          </cell>
          <cell r="O699">
            <v>1.6</v>
          </cell>
          <cell r="P699">
            <v>2</v>
          </cell>
          <cell r="Q699">
            <v>1.8</v>
          </cell>
          <cell r="R699">
            <v>2.2000000000000002</v>
          </cell>
          <cell r="S699">
            <v>1.5</v>
          </cell>
          <cell r="T699">
            <v>1.9</v>
          </cell>
          <cell r="U699">
            <v>1.7</v>
          </cell>
          <cell r="V699">
            <v>2.1</v>
          </cell>
          <cell r="W699">
            <v>1.7</v>
          </cell>
          <cell r="X699">
            <v>2.1</v>
          </cell>
          <cell r="Y699">
            <v>1.9</v>
          </cell>
          <cell r="Z699">
            <v>2.2999999999999998</v>
          </cell>
          <cell r="AA699">
            <v>2.2000000000000002</v>
          </cell>
          <cell r="AB699">
            <v>2.6</v>
          </cell>
          <cell r="AC699">
            <v>2.4</v>
          </cell>
          <cell r="AD699">
            <v>2.8</v>
          </cell>
          <cell r="AE699">
            <v>5.625</v>
          </cell>
          <cell r="AF699">
            <v>5.95</v>
          </cell>
          <cell r="AG699">
            <v>3.125</v>
          </cell>
          <cell r="AH699">
            <v>3.625</v>
          </cell>
          <cell r="AI699">
            <v>2.2999999999999998</v>
          </cell>
          <cell r="AJ699">
            <v>2.7</v>
          </cell>
          <cell r="AK699">
            <v>1.7000000000000002</v>
          </cell>
          <cell r="AL699">
            <v>2.1</v>
          </cell>
          <cell r="AM699">
            <v>1.6</v>
          </cell>
          <cell r="AN699">
            <v>2</v>
          </cell>
          <cell r="AO699">
            <v>1.7999999999999998</v>
          </cell>
          <cell r="AP699">
            <v>2.2000000000000002</v>
          </cell>
          <cell r="AQ699">
            <v>2.2999999999999998</v>
          </cell>
          <cell r="AR699">
            <v>2.7</v>
          </cell>
          <cell r="AS699">
            <v>5.7874999999999996</v>
          </cell>
          <cell r="AT699">
            <v>3.375</v>
          </cell>
          <cell r="AU699">
            <v>2.5</v>
          </cell>
          <cell r="AV699">
            <v>1.9000000000000001</v>
          </cell>
          <cell r="AW699">
            <v>1.8</v>
          </cell>
          <cell r="AX699">
            <v>2</v>
          </cell>
          <cell r="AY699">
            <v>2.5</v>
          </cell>
          <cell r="AZ699">
            <v>0</v>
          </cell>
          <cell r="BA699">
            <v>0</v>
          </cell>
          <cell r="BB699">
            <v>0</v>
          </cell>
          <cell r="BC699">
            <v>0</v>
          </cell>
          <cell r="BD699">
            <v>0</v>
          </cell>
        </row>
        <row r="700">
          <cell r="A700">
            <v>38033</v>
          </cell>
          <cell r="C700">
            <v>5.75</v>
          </cell>
          <cell r="D700">
            <v>6.25</v>
          </cell>
          <cell r="E700">
            <v>7.4</v>
          </cell>
          <cell r="F700">
            <v>7.45</v>
          </cell>
          <cell r="G700">
            <v>3.2</v>
          </cell>
          <cell r="H700">
            <v>3.5</v>
          </cell>
          <cell r="I700">
            <v>3.4</v>
          </cell>
          <cell r="J700">
            <v>3.6</v>
          </cell>
          <cell r="K700">
            <v>2.2000000000000002</v>
          </cell>
          <cell r="L700">
            <v>2.6</v>
          </cell>
          <cell r="M700">
            <v>2.4</v>
          </cell>
          <cell r="N700">
            <v>2.8</v>
          </cell>
          <cell r="O700">
            <v>1.7</v>
          </cell>
          <cell r="P700">
            <v>2.1</v>
          </cell>
          <cell r="Q700">
            <v>1.9</v>
          </cell>
          <cell r="R700">
            <v>2.25</v>
          </cell>
          <cell r="S700">
            <v>1.6</v>
          </cell>
          <cell r="T700">
            <v>2</v>
          </cell>
          <cell r="U700">
            <v>1.8</v>
          </cell>
          <cell r="V700">
            <v>2.2000000000000002</v>
          </cell>
          <cell r="W700">
            <v>1.7</v>
          </cell>
          <cell r="X700">
            <v>2.1</v>
          </cell>
          <cell r="Y700">
            <v>1.9</v>
          </cell>
          <cell r="Z700">
            <v>2.2999999999999998</v>
          </cell>
          <cell r="AA700">
            <v>2.2000000000000002</v>
          </cell>
          <cell r="AB700">
            <v>2.6</v>
          </cell>
          <cell r="AC700">
            <v>2.4</v>
          </cell>
          <cell r="AD700">
            <v>2.8</v>
          </cell>
          <cell r="AE700">
            <v>6.5750000000000002</v>
          </cell>
          <cell r="AF700">
            <v>6.85</v>
          </cell>
          <cell r="AG700">
            <v>3.3</v>
          </cell>
          <cell r="AH700">
            <v>3.55</v>
          </cell>
          <cell r="AI700">
            <v>2.2999999999999998</v>
          </cell>
          <cell r="AJ700">
            <v>2.7</v>
          </cell>
          <cell r="AK700">
            <v>1.7999999999999998</v>
          </cell>
          <cell r="AL700">
            <v>2.1749999999999998</v>
          </cell>
          <cell r="AM700">
            <v>1.7000000000000002</v>
          </cell>
          <cell r="AN700">
            <v>2.1</v>
          </cell>
          <cell r="AO700">
            <v>1.7999999999999998</v>
          </cell>
          <cell r="AP700">
            <v>2.2000000000000002</v>
          </cell>
          <cell r="AQ700">
            <v>2.2999999999999998</v>
          </cell>
          <cell r="AR700">
            <v>2.7</v>
          </cell>
          <cell r="AS700">
            <v>6.7125000000000004</v>
          </cell>
          <cell r="AT700">
            <v>3.4249999999999998</v>
          </cell>
          <cell r="AU700">
            <v>2.5</v>
          </cell>
          <cell r="AV700">
            <v>1.9874999999999998</v>
          </cell>
          <cell r="AW700">
            <v>1.9000000000000001</v>
          </cell>
          <cell r="AX700">
            <v>2</v>
          </cell>
          <cell r="AY700">
            <v>2.5</v>
          </cell>
          <cell r="AZ700">
            <v>0.92500000000000071</v>
          </cell>
          <cell r="BA700">
            <v>0.10000000000000009</v>
          </cell>
          <cell r="BB700">
            <v>0</v>
          </cell>
          <cell r="BC700">
            <v>0</v>
          </cell>
          <cell r="BD700">
            <v>0</v>
          </cell>
        </row>
        <row r="701">
          <cell r="A701">
            <v>38034</v>
          </cell>
          <cell r="C701">
            <v>5.75</v>
          </cell>
          <cell r="D701">
            <v>6</v>
          </cell>
          <cell r="E701">
            <v>7.25</v>
          </cell>
          <cell r="F701">
            <v>7.4</v>
          </cell>
          <cell r="G701">
            <v>2.2999999999999998</v>
          </cell>
          <cell r="H701">
            <v>2.7</v>
          </cell>
          <cell r="I701">
            <v>2.5</v>
          </cell>
          <cell r="J701">
            <v>2.9</v>
          </cell>
          <cell r="K701">
            <v>1.8</v>
          </cell>
          <cell r="L701">
            <v>2.2000000000000002</v>
          </cell>
          <cell r="M701">
            <v>2</v>
          </cell>
          <cell r="N701">
            <v>2.4</v>
          </cell>
          <cell r="O701">
            <v>1.7</v>
          </cell>
          <cell r="P701">
            <v>2.1</v>
          </cell>
          <cell r="Q701">
            <v>1.9</v>
          </cell>
          <cell r="R701">
            <v>2.2999999999999998</v>
          </cell>
          <cell r="S701">
            <v>1.5</v>
          </cell>
          <cell r="T701">
            <v>1.8</v>
          </cell>
          <cell r="U701">
            <v>1.6</v>
          </cell>
          <cell r="V701">
            <v>2</v>
          </cell>
          <cell r="W701">
            <v>1.65</v>
          </cell>
          <cell r="X701">
            <v>1.9</v>
          </cell>
          <cell r="Y701">
            <v>1.75</v>
          </cell>
          <cell r="Z701">
            <v>2.1</v>
          </cell>
          <cell r="AA701">
            <v>2</v>
          </cell>
          <cell r="AB701">
            <v>2.4</v>
          </cell>
          <cell r="AC701">
            <v>2.2000000000000002</v>
          </cell>
          <cell r="AD701">
            <v>2.6</v>
          </cell>
          <cell r="AE701">
            <v>6.5</v>
          </cell>
          <cell r="AF701">
            <v>6.7</v>
          </cell>
          <cell r="AG701">
            <v>2.4</v>
          </cell>
          <cell r="AH701">
            <v>2.8</v>
          </cell>
          <cell r="AI701">
            <v>1.9</v>
          </cell>
          <cell r="AJ701">
            <v>2.2999999999999998</v>
          </cell>
          <cell r="AK701">
            <v>1.7999999999999998</v>
          </cell>
          <cell r="AL701">
            <v>2.2000000000000002</v>
          </cell>
          <cell r="AM701">
            <v>1.55</v>
          </cell>
          <cell r="AN701">
            <v>1.9</v>
          </cell>
          <cell r="AO701">
            <v>1.7</v>
          </cell>
          <cell r="AP701">
            <v>2</v>
          </cell>
          <cell r="AQ701">
            <v>2.1</v>
          </cell>
          <cell r="AR701">
            <v>2.5</v>
          </cell>
          <cell r="AS701">
            <v>6.6</v>
          </cell>
          <cell r="AT701">
            <v>2.5999999999999996</v>
          </cell>
          <cell r="AU701">
            <v>2.0999999999999996</v>
          </cell>
          <cell r="AV701">
            <v>2</v>
          </cell>
          <cell r="AW701">
            <v>1.7250000000000001</v>
          </cell>
          <cell r="AX701">
            <v>1.85</v>
          </cell>
          <cell r="AY701">
            <v>2.2999999999999998</v>
          </cell>
          <cell r="AZ701">
            <v>-0.11250000000000071</v>
          </cell>
          <cell r="BA701">
            <v>-0.17500000000000004</v>
          </cell>
          <cell r="BB701">
            <v>-0.14999999999999991</v>
          </cell>
          <cell r="BC701">
            <v>-0.20000000000000018</v>
          </cell>
          <cell r="BD701">
            <v>0.20000000000000018</v>
          </cell>
        </row>
        <row r="702">
          <cell r="A702">
            <v>38035</v>
          </cell>
          <cell r="C702">
            <v>4</v>
          </cell>
          <cell r="D702">
            <v>4.75</v>
          </cell>
          <cell r="E702">
            <v>5.75</v>
          </cell>
          <cell r="F702">
            <v>6</v>
          </cell>
          <cell r="G702">
            <v>2.2999999999999998</v>
          </cell>
          <cell r="H702">
            <v>2.7</v>
          </cell>
          <cell r="I702">
            <v>2.5</v>
          </cell>
          <cell r="J702">
            <v>2.9</v>
          </cell>
          <cell r="K702">
            <v>1.6</v>
          </cell>
          <cell r="L702">
            <v>2</v>
          </cell>
          <cell r="M702">
            <v>1.75</v>
          </cell>
          <cell r="N702">
            <v>2.25</v>
          </cell>
          <cell r="O702">
            <v>1.4</v>
          </cell>
          <cell r="P702">
            <v>1.5</v>
          </cell>
          <cell r="Q702">
            <v>1.5</v>
          </cell>
          <cell r="R702">
            <v>1.7</v>
          </cell>
          <cell r="S702">
            <v>1.3540000000000001</v>
          </cell>
          <cell r="T702">
            <v>1.5</v>
          </cell>
          <cell r="U702">
            <v>1.5</v>
          </cell>
          <cell r="V702">
            <v>1.7</v>
          </cell>
          <cell r="W702">
            <v>1.6</v>
          </cell>
          <cell r="X702">
            <v>2</v>
          </cell>
          <cell r="Y702">
            <v>1.8</v>
          </cell>
          <cell r="Z702">
            <v>2.2000000000000002</v>
          </cell>
          <cell r="AA702">
            <v>2</v>
          </cell>
          <cell r="AB702">
            <v>2.4</v>
          </cell>
          <cell r="AC702">
            <v>2.2000000000000002</v>
          </cell>
          <cell r="AD702">
            <v>2.6</v>
          </cell>
          <cell r="AE702">
            <v>4.875</v>
          </cell>
          <cell r="AF702">
            <v>5.375</v>
          </cell>
          <cell r="AG702">
            <v>2.4</v>
          </cell>
          <cell r="AH702">
            <v>2.8</v>
          </cell>
          <cell r="AI702">
            <v>1.675</v>
          </cell>
          <cell r="AJ702">
            <v>2.125</v>
          </cell>
          <cell r="AK702">
            <v>1.45</v>
          </cell>
          <cell r="AL702">
            <v>1.6</v>
          </cell>
          <cell r="AM702">
            <v>1.427</v>
          </cell>
          <cell r="AN702">
            <v>1.6</v>
          </cell>
          <cell r="AO702">
            <v>1.7000000000000002</v>
          </cell>
          <cell r="AP702">
            <v>2.1</v>
          </cell>
          <cell r="AQ702">
            <v>2.1</v>
          </cell>
          <cell r="AR702">
            <v>2.5</v>
          </cell>
          <cell r="AS702">
            <v>5.125</v>
          </cell>
          <cell r="AT702">
            <v>2.5999999999999996</v>
          </cell>
          <cell r="AU702">
            <v>1.9</v>
          </cell>
          <cell r="AV702">
            <v>1.5249999999999999</v>
          </cell>
          <cell r="AW702">
            <v>1.5135000000000001</v>
          </cell>
          <cell r="AX702">
            <v>1.9000000000000001</v>
          </cell>
          <cell r="AY702">
            <v>2.2999999999999998</v>
          </cell>
          <cell r="AZ702">
            <v>-1.4749999999999996</v>
          </cell>
          <cell r="BA702">
            <v>-0.21150000000000002</v>
          </cell>
          <cell r="BB702">
            <v>5.0000000000000044E-2</v>
          </cell>
          <cell r="BC702">
            <v>0</v>
          </cell>
          <cell r="BD702">
            <v>0.39999999999999991</v>
          </cell>
        </row>
        <row r="703">
          <cell r="A703">
            <v>38036</v>
          </cell>
          <cell r="C703">
            <v>0.25</v>
          </cell>
          <cell r="D703">
            <v>0.5</v>
          </cell>
          <cell r="E703">
            <v>2</v>
          </cell>
          <cell r="F703">
            <v>2.5</v>
          </cell>
          <cell r="G703">
            <v>0.5</v>
          </cell>
          <cell r="H703">
            <v>0.75</v>
          </cell>
          <cell r="I703">
            <v>1</v>
          </cell>
          <cell r="J703">
            <v>1.5</v>
          </cell>
          <cell r="K703">
            <v>0.9</v>
          </cell>
          <cell r="L703">
            <v>1.25</v>
          </cell>
          <cell r="M703">
            <v>1.1000000000000001</v>
          </cell>
          <cell r="N703">
            <v>1.4</v>
          </cell>
          <cell r="O703">
            <v>1.1499999999999999</v>
          </cell>
          <cell r="P703">
            <v>1.35</v>
          </cell>
          <cell r="Q703">
            <v>1.25</v>
          </cell>
          <cell r="R703">
            <v>1.45</v>
          </cell>
          <cell r="S703">
            <v>1.25</v>
          </cell>
          <cell r="T703">
            <v>1.45</v>
          </cell>
          <cell r="U703">
            <v>1.35</v>
          </cell>
          <cell r="V703">
            <v>1.55</v>
          </cell>
          <cell r="W703">
            <v>1.45</v>
          </cell>
          <cell r="X703">
            <v>1.85</v>
          </cell>
          <cell r="Y703">
            <v>1.65</v>
          </cell>
          <cell r="Z703">
            <v>2</v>
          </cell>
          <cell r="AA703">
            <v>1.9</v>
          </cell>
          <cell r="AB703">
            <v>2.2999999999999998</v>
          </cell>
          <cell r="AC703">
            <v>2.1</v>
          </cell>
          <cell r="AD703">
            <v>2.5</v>
          </cell>
          <cell r="AE703">
            <v>1.125</v>
          </cell>
          <cell r="AF703">
            <v>1.5</v>
          </cell>
          <cell r="AG703">
            <v>0.75</v>
          </cell>
          <cell r="AH703">
            <v>1.125</v>
          </cell>
          <cell r="AI703">
            <v>1</v>
          </cell>
          <cell r="AJ703">
            <v>1.325</v>
          </cell>
          <cell r="AK703">
            <v>1.2</v>
          </cell>
          <cell r="AL703">
            <v>1.4</v>
          </cell>
          <cell r="AM703">
            <v>1.3</v>
          </cell>
          <cell r="AN703">
            <v>1.5</v>
          </cell>
          <cell r="AO703">
            <v>1.5499999999999998</v>
          </cell>
          <cell r="AP703">
            <v>1.925</v>
          </cell>
          <cell r="AQ703">
            <v>2</v>
          </cell>
          <cell r="AR703">
            <v>2.4</v>
          </cell>
          <cell r="AS703">
            <v>1.3125</v>
          </cell>
          <cell r="AT703">
            <v>0.9375</v>
          </cell>
          <cell r="AU703">
            <v>1.1625000000000001</v>
          </cell>
          <cell r="AV703">
            <v>1.2999999999999998</v>
          </cell>
          <cell r="AW703">
            <v>1.4</v>
          </cell>
          <cell r="AX703">
            <v>1.7374999999999998</v>
          </cell>
          <cell r="AY703">
            <v>2.2000000000000002</v>
          </cell>
          <cell r="AZ703">
            <v>-3.8125</v>
          </cell>
          <cell r="BA703">
            <v>-0.11350000000000016</v>
          </cell>
          <cell r="BB703">
            <v>-0.16250000000000031</v>
          </cell>
          <cell r="BC703">
            <v>-9.9999999999999645E-2</v>
          </cell>
          <cell r="BD703">
            <v>1.0375000000000001</v>
          </cell>
        </row>
        <row r="704">
          <cell r="A704">
            <v>38037</v>
          </cell>
          <cell r="C704">
            <v>0.05</v>
          </cell>
          <cell r="D704">
            <v>0.15</v>
          </cell>
          <cell r="E704">
            <v>0.25</v>
          </cell>
          <cell r="F704">
            <v>0.4</v>
          </cell>
          <cell r="G704">
            <v>0.3</v>
          </cell>
          <cell r="H704">
            <v>0.7</v>
          </cell>
          <cell r="I704">
            <v>0.5</v>
          </cell>
          <cell r="J704">
            <v>0.9</v>
          </cell>
          <cell r="K704">
            <v>0.5</v>
          </cell>
          <cell r="L704">
            <v>0.9</v>
          </cell>
          <cell r="M704">
            <v>0.7</v>
          </cell>
          <cell r="N704">
            <v>1.1000000000000001</v>
          </cell>
          <cell r="O704">
            <v>0.9</v>
          </cell>
          <cell r="P704">
            <v>1.2</v>
          </cell>
          <cell r="Q704">
            <v>1.1000000000000001</v>
          </cell>
          <cell r="R704">
            <v>1.35</v>
          </cell>
          <cell r="S704">
            <v>1.3</v>
          </cell>
          <cell r="T704">
            <v>1.5</v>
          </cell>
          <cell r="U704">
            <v>1.4</v>
          </cell>
          <cell r="V704">
            <v>1.6</v>
          </cell>
          <cell r="W704">
            <v>1.5</v>
          </cell>
          <cell r="X704">
            <v>1.9</v>
          </cell>
          <cell r="Y704">
            <v>1.7</v>
          </cell>
          <cell r="Z704">
            <v>2.1</v>
          </cell>
          <cell r="AA704">
            <v>1.9</v>
          </cell>
          <cell r="AB704">
            <v>2.2999999999999998</v>
          </cell>
          <cell r="AC704">
            <v>2.1</v>
          </cell>
          <cell r="AD704">
            <v>2.5</v>
          </cell>
          <cell r="AE704">
            <v>0.15</v>
          </cell>
          <cell r="AF704">
            <v>0.27500000000000002</v>
          </cell>
          <cell r="AG704">
            <v>0.4</v>
          </cell>
          <cell r="AH704">
            <v>0.8</v>
          </cell>
          <cell r="AI704">
            <v>0.6</v>
          </cell>
          <cell r="AJ704">
            <v>1</v>
          </cell>
          <cell r="AK704">
            <v>1</v>
          </cell>
          <cell r="AL704">
            <v>1.2749999999999999</v>
          </cell>
          <cell r="AM704">
            <v>1.35</v>
          </cell>
          <cell r="AN704">
            <v>1.55</v>
          </cell>
          <cell r="AO704">
            <v>1.6</v>
          </cell>
          <cell r="AP704">
            <v>2</v>
          </cell>
          <cell r="AQ704">
            <v>2</v>
          </cell>
          <cell r="AR704">
            <v>2.4</v>
          </cell>
          <cell r="AS704">
            <v>0.21250000000000002</v>
          </cell>
          <cell r="AT704">
            <v>0.60000000000000009</v>
          </cell>
          <cell r="AU704">
            <v>0.8</v>
          </cell>
          <cell r="AV704">
            <v>1.1375</v>
          </cell>
          <cell r="AW704">
            <v>1.4500000000000002</v>
          </cell>
          <cell r="AX704">
            <v>1.8</v>
          </cell>
          <cell r="AY704">
            <v>2.2000000000000002</v>
          </cell>
          <cell r="AZ704">
            <v>-1.1000000000000001</v>
          </cell>
          <cell r="BA704">
            <v>5.0000000000000266E-2</v>
          </cell>
          <cell r="BB704">
            <v>6.2500000000000222E-2</v>
          </cell>
          <cell r="BC704">
            <v>0</v>
          </cell>
          <cell r="BD704">
            <v>1.4000000000000001</v>
          </cell>
        </row>
        <row r="705">
          <cell r="A705">
            <v>38038</v>
          </cell>
          <cell r="C705">
            <v>0.05</v>
          </cell>
          <cell r="D705">
            <v>0.15</v>
          </cell>
          <cell r="E705">
            <v>0.2</v>
          </cell>
          <cell r="F705">
            <v>0.35</v>
          </cell>
          <cell r="G705">
            <v>0.2</v>
          </cell>
          <cell r="H705">
            <v>0.6</v>
          </cell>
          <cell r="I705">
            <v>0.4</v>
          </cell>
          <cell r="J705">
            <v>0.8</v>
          </cell>
          <cell r="K705">
            <v>0.4</v>
          </cell>
          <cell r="L705">
            <v>0.8</v>
          </cell>
          <cell r="M705">
            <v>0.6</v>
          </cell>
          <cell r="N705">
            <v>1</v>
          </cell>
          <cell r="O705">
            <v>0.7</v>
          </cell>
          <cell r="P705">
            <v>0.9</v>
          </cell>
          <cell r="Q705">
            <v>0.8</v>
          </cell>
          <cell r="R705">
            <v>1.1000000000000001</v>
          </cell>
          <cell r="S705">
            <v>1.2</v>
          </cell>
          <cell r="T705">
            <v>1.4</v>
          </cell>
          <cell r="U705">
            <v>1.3</v>
          </cell>
          <cell r="V705">
            <v>1.5</v>
          </cell>
          <cell r="W705">
            <v>1.4</v>
          </cell>
          <cell r="X705">
            <v>1.8</v>
          </cell>
          <cell r="Y705">
            <v>1.6</v>
          </cell>
          <cell r="Z705">
            <v>2</v>
          </cell>
          <cell r="AA705">
            <v>1.9</v>
          </cell>
          <cell r="AB705">
            <v>2.2999999999999998</v>
          </cell>
          <cell r="AC705">
            <v>2.1</v>
          </cell>
          <cell r="AD705">
            <v>2.5</v>
          </cell>
          <cell r="AE705">
            <v>0.125</v>
          </cell>
          <cell r="AF705">
            <v>0.25</v>
          </cell>
          <cell r="AG705">
            <v>0.30000000000000004</v>
          </cell>
          <cell r="AH705">
            <v>0.7</v>
          </cell>
          <cell r="AI705">
            <v>0.5</v>
          </cell>
          <cell r="AJ705">
            <v>0.9</v>
          </cell>
          <cell r="AK705">
            <v>0.75</v>
          </cell>
          <cell r="AL705">
            <v>1</v>
          </cell>
          <cell r="AM705">
            <v>1.25</v>
          </cell>
          <cell r="AN705">
            <v>1.45</v>
          </cell>
          <cell r="AO705">
            <v>1.5</v>
          </cell>
          <cell r="AP705">
            <v>1.9</v>
          </cell>
          <cell r="AQ705">
            <v>2</v>
          </cell>
          <cell r="AR705">
            <v>2.4</v>
          </cell>
          <cell r="AS705">
            <v>0.1875</v>
          </cell>
          <cell r="AT705">
            <v>0.5</v>
          </cell>
          <cell r="AU705">
            <v>0.7</v>
          </cell>
          <cell r="AV705">
            <v>0.875</v>
          </cell>
          <cell r="AW705">
            <v>1.35</v>
          </cell>
          <cell r="AX705">
            <v>1.7</v>
          </cell>
          <cell r="AY705">
            <v>2.2000000000000002</v>
          </cell>
          <cell r="AZ705">
            <v>-2.5000000000000022E-2</v>
          </cell>
          <cell r="BA705">
            <v>-0.10000000000000009</v>
          </cell>
          <cell r="BB705">
            <v>-0.10000000000000009</v>
          </cell>
          <cell r="BC705">
            <v>0</v>
          </cell>
          <cell r="BD705">
            <v>1.5000000000000002</v>
          </cell>
        </row>
        <row r="706">
          <cell r="A706">
            <v>38039</v>
          </cell>
          <cell r="C706">
            <v>0.05</v>
          </cell>
          <cell r="D706">
            <v>0.15</v>
          </cell>
          <cell r="E706">
            <v>0.2</v>
          </cell>
          <cell r="F706">
            <v>0.35</v>
          </cell>
          <cell r="G706">
            <v>0.2</v>
          </cell>
          <cell r="H706">
            <v>0.6</v>
          </cell>
          <cell r="I706">
            <v>0.4</v>
          </cell>
          <cell r="J706">
            <v>0.8</v>
          </cell>
          <cell r="K706">
            <v>0.4</v>
          </cell>
          <cell r="L706">
            <v>0.8</v>
          </cell>
          <cell r="M706">
            <v>0.6</v>
          </cell>
          <cell r="N706">
            <v>1</v>
          </cell>
          <cell r="O706">
            <v>0.7</v>
          </cell>
          <cell r="P706">
            <v>0.9</v>
          </cell>
          <cell r="Q706">
            <v>0.8</v>
          </cell>
          <cell r="R706">
            <v>1.1000000000000001</v>
          </cell>
          <cell r="S706">
            <v>1.2</v>
          </cell>
          <cell r="T706">
            <v>1.4</v>
          </cell>
          <cell r="U706">
            <v>1.3</v>
          </cell>
          <cell r="V706">
            <v>1.5</v>
          </cell>
          <cell r="W706">
            <v>1.4</v>
          </cell>
          <cell r="X706">
            <v>1.8</v>
          </cell>
          <cell r="Y706">
            <v>1.6</v>
          </cell>
          <cell r="Z706">
            <v>2</v>
          </cell>
          <cell r="AA706">
            <v>1.9</v>
          </cell>
          <cell r="AB706">
            <v>2.2999999999999998</v>
          </cell>
          <cell r="AC706">
            <v>2.1</v>
          </cell>
          <cell r="AD706">
            <v>2.5</v>
          </cell>
          <cell r="AE706">
            <v>0.125</v>
          </cell>
          <cell r="AF706">
            <v>0.25</v>
          </cell>
          <cell r="AG706">
            <v>0.30000000000000004</v>
          </cell>
          <cell r="AH706">
            <v>0.7</v>
          </cell>
          <cell r="AI706">
            <v>0.5</v>
          </cell>
          <cell r="AJ706">
            <v>0.9</v>
          </cell>
          <cell r="AK706">
            <v>0.75</v>
          </cell>
          <cell r="AL706">
            <v>1</v>
          </cell>
          <cell r="AM706">
            <v>1.25</v>
          </cell>
          <cell r="AN706">
            <v>1.45</v>
          </cell>
          <cell r="AO706">
            <v>1.5</v>
          </cell>
          <cell r="AP706">
            <v>1.9</v>
          </cell>
          <cell r="AQ706">
            <v>2</v>
          </cell>
          <cell r="AR706">
            <v>2.4</v>
          </cell>
          <cell r="AS706">
            <v>0.1875</v>
          </cell>
          <cell r="AT706">
            <v>0.5</v>
          </cell>
          <cell r="AU706">
            <v>0.7</v>
          </cell>
          <cell r="AV706">
            <v>0.875</v>
          </cell>
          <cell r="AW706">
            <v>1.35</v>
          </cell>
          <cell r="AX706">
            <v>1.7</v>
          </cell>
          <cell r="AY706">
            <v>2.2000000000000002</v>
          </cell>
          <cell r="AZ706">
            <v>0</v>
          </cell>
          <cell r="BA706">
            <v>0</v>
          </cell>
          <cell r="BB706">
            <v>0</v>
          </cell>
          <cell r="BC706">
            <v>0</v>
          </cell>
          <cell r="BD706">
            <v>1.5000000000000002</v>
          </cell>
        </row>
        <row r="707">
          <cell r="A707">
            <v>38040</v>
          </cell>
          <cell r="C707">
            <v>0.2</v>
          </cell>
          <cell r="D707">
            <v>0.4</v>
          </cell>
          <cell r="E707">
            <v>1.5</v>
          </cell>
          <cell r="F707">
            <v>3</v>
          </cell>
          <cell r="G707">
            <v>0.4</v>
          </cell>
          <cell r="H707">
            <v>0.6</v>
          </cell>
          <cell r="I707">
            <v>1</v>
          </cell>
          <cell r="J707">
            <v>1.5</v>
          </cell>
          <cell r="K707">
            <v>0.7</v>
          </cell>
          <cell r="L707">
            <v>0.9</v>
          </cell>
          <cell r="M707">
            <v>1.4</v>
          </cell>
          <cell r="N707">
            <v>1.8</v>
          </cell>
          <cell r="O707">
            <v>0.9</v>
          </cell>
          <cell r="P707">
            <v>1.1000000000000001</v>
          </cell>
          <cell r="Q707">
            <v>1.1000000000000001</v>
          </cell>
          <cell r="R707">
            <v>1.4</v>
          </cell>
          <cell r="S707">
            <v>1.3</v>
          </cell>
          <cell r="T707">
            <v>1.5</v>
          </cell>
          <cell r="U707">
            <v>1.4</v>
          </cell>
          <cell r="V707">
            <v>1.7</v>
          </cell>
          <cell r="W707">
            <v>1.5</v>
          </cell>
          <cell r="X707">
            <v>1.9</v>
          </cell>
          <cell r="Y707">
            <v>1.8</v>
          </cell>
          <cell r="Z707">
            <v>2.2000000000000002</v>
          </cell>
          <cell r="AA707">
            <v>2.1</v>
          </cell>
          <cell r="AB707">
            <v>2.5</v>
          </cell>
          <cell r="AC707">
            <v>2.2999999999999998</v>
          </cell>
          <cell r="AD707">
            <v>2.7</v>
          </cell>
          <cell r="AE707">
            <v>0.85</v>
          </cell>
          <cell r="AF707">
            <v>1.7</v>
          </cell>
          <cell r="AG707">
            <v>0.7</v>
          </cell>
          <cell r="AH707">
            <v>1.05</v>
          </cell>
          <cell r="AI707">
            <v>1.0499999999999998</v>
          </cell>
          <cell r="AJ707">
            <v>1.35</v>
          </cell>
          <cell r="AK707">
            <v>1</v>
          </cell>
          <cell r="AL707">
            <v>1.25</v>
          </cell>
          <cell r="AM707">
            <v>1.35</v>
          </cell>
          <cell r="AN707">
            <v>1.6</v>
          </cell>
          <cell r="AO707">
            <v>1.65</v>
          </cell>
          <cell r="AP707">
            <v>2.0499999999999998</v>
          </cell>
          <cell r="AQ707">
            <v>2.2000000000000002</v>
          </cell>
          <cell r="AR707">
            <v>2.6</v>
          </cell>
          <cell r="AS707">
            <v>1.2749999999999999</v>
          </cell>
          <cell r="AT707">
            <v>0.875</v>
          </cell>
          <cell r="AU707">
            <v>1.2</v>
          </cell>
          <cell r="AV707">
            <v>1.125</v>
          </cell>
          <cell r="AW707">
            <v>1.4750000000000001</v>
          </cell>
          <cell r="AX707">
            <v>1.8499999999999999</v>
          </cell>
          <cell r="AY707">
            <v>2.4000000000000004</v>
          </cell>
          <cell r="AZ707">
            <v>1.0874999999999999</v>
          </cell>
          <cell r="BA707">
            <v>0.125</v>
          </cell>
          <cell r="BB707">
            <v>0.14999999999999991</v>
          </cell>
          <cell r="BC707">
            <v>0.20000000000000018</v>
          </cell>
          <cell r="BD707">
            <v>1.2000000000000004</v>
          </cell>
        </row>
        <row r="708">
          <cell r="A708">
            <v>38041</v>
          </cell>
          <cell r="C708">
            <v>0.2</v>
          </cell>
          <cell r="D708">
            <v>0.4</v>
          </cell>
          <cell r="E708">
            <v>1.5</v>
          </cell>
          <cell r="F708">
            <v>3</v>
          </cell>
          <cell r="G708">
            <v>0.4</v>
          </cell>
          <cell r="H708">
            <v>0.6</v>
          </cell>
          <cell r="I708">
            <v>1</v>
          </cell>
          <cell r="J708">
            <v>1.5</v>
          </cell>
          <cell r="K708">
            <v>0.7</v>
          </cell>
          <cell r="L708">
            <v>0.9</v>
          </cell>
          <cell r="M708">
            <v>1.4</v>
          </cell>
          <cell r="N708">
            <v>1.8</v>
          </cell>
          <cell r="O708">
            <v>0.9</v>
          </cell>
          <cell r="P708">
            <v>1.1000000000000001</v>
          </cell>
          <cell r="Q708">
            <v>1.1000000000000001</v>
          </cell>
          <cell r="R708">
            <v>1.4</v>
          </cell>
          <cell r="S708">
            <v>1.3</v>
          </cell>
          <cell r="T708">
            <v>1.5</v>
          </cell>
          <cell r="U708">
            <v>1.4</v>
          </cell>
          <cell r="V708">
            <v>1.7</v>
          </cell>
          <cell r="W708">
            <v>1.5</v>
          </cell>
          <cell r="X708">
            <v>1.9</v>
          </cell>
          <cell r="Y708">
            <v>1.8</v>
          </cell>
          <cell r="Z708">
            <v>2.2000000000000002</v>
          </cell>
          <cell r="AA708">
            <v>2.1</v>
          </cell>
          <cell r="AB708">
            <v>2.5</v>
          </cell>
          <cell r="AC708">
            <v>2.2999999999999998</v>
          </cell>
          <cell r="AD708">
            <v>2.7</v>
          </cell>
          <cell r="AE708">
            <v>0.85</v>
          </cell>
          <cell r="AF708">
            <v>1.7</v>
          </cell>
          <cell r="AG708">
            <v>0.7</v>
          </cell>
          <cell r="AH708">
            <v>1.05</v>
          </cell>
          <cell r="AI708">
            <v>1.0499999999999998</v>
          </cell>
          <cell r="AJ708">
            <v>1.35</v>
          </cell>
          <cell r="AK708">
            <v>1</v>
          </cell>
          <cell r="AL708">
            <v>1.25</v>
          </cell>
          <cell r="AM708">
            <v>1.35</v>
          </cell>
          <cell r="AN708">
            <v>1.6</v>
          </cell>
          <cell r="AO708">
            <v>1.65</v>
          </cell>
          <cell r="AP708">
            <v>2.0499999999999998</v>
          </cell>
          <cell r="AQ708">
            <v>2.2000000000000002</v>
          </cell>
          <cell r="AR708">
            <v>2.6</v>
          </cell>
          <cell r="AS708">
            <v>1.2749999999999999</v>
          </cell>
          <cell r="AT708">
            <v>0.875</v>
          </cell>
          <cell r="AU708">
            <v>1.2</v>
          </cell>
          <cell r="AV708">
            <v>1.125</v>
          </cell>
          <cell r="AW708">
            <v>1.4750000000000001</v>
          </cell>
          <cell r="AX708">
            <v>1.8499999999999999</v>
          </cell>
          <cell r="AY708">
            <v>2.4000000000000004</v>
          </cell>
          <cell r="AZ708">
            <v>0</v>
          </cell>
          <cell r="BA708">
            <v>0</v>
          </cell>
          <cell r="BB708">
            <v>0</v>
          </cell>
          <cell r="BC708">
            <v>0</v>
          </cell>
          <cell r="BD708">
            <v>1.2000000000000004</v>
          </cell>
        </row>
        <row r="709">
          <cell r="A709">
            <v>38042</v>
          </cell>
          <cell r="C709">
            <v>0.1</v>
          </cell>
          <cell r="D709">
            <v>0.25</v>
          </cell>
          <cell r="E709">
            <v>0.3</v>
          </cell>
          <cell r="F709">
            <v>0.5</v>
          </cell>
          <cell r="G709">
            <v>0.2</v>
          </cell>
          <cell r="H709">
            <v>0.6</v>
          </cell>
          <cell r="I709">
            <v>0.4</v>
          </cell>
          <cell r="J709">
            <v>0.8</v>
          </cell>
          <cell r="K709">
            <v>0.3</v>
          </cell>
          <cell r="L709">
            <v>0.7</v>
          </cell>
          <cell r="M709">
            <v>0.5</v>
          </cell>
          <cell r="N709">
            <v>0.9</v>
          </cell>
          <cell r="O709">
            <v>0.6</v>
          </cell>
          <cell r="P709">
            <v>0.9</v>
          </cell>
          <cell r="Q709">
            <v>0.75</v>
          </cell>
          <cell r="R709">
            <v>1.1000000000000001</v>
          </cell>
          <cell r="S709">
            <v>1.2</v>
          </cell>
          <cell r="T709">
            <v>1.45</v>
          </cell>
          <cell r="U709">
            <v>1.35</v>
          </cell>
          <cell r="V709">
            <v>1.6</v>
          </cell>
          <cell r="W709">
            <v>1.5</v>
          </cell>
          <cell r="X709">
            <v>1.7</v>
          </cell>
          <cell r="Y709">
            <v>1.6</v>
          </cell>
          <cell r="Z709">
            <v>1.9</v>
          </cell>
          <cell r="AA709">
            <v>2</v>
          </cell>
          <cell r="AB709">
            <v>2.4</v>
          </cell>
          <cell r="AC709">
            <v>2.2000000000000002</v>
          </cell>
          <cell r="AD709">
            <v>2.6</v>
          </cell>
          <cell r="AE709">
            <v>0.2</v>
          </cell>
          <cell r="AF709">
            <v>0.375</v>
          </cell>
          <cell r="AG709">
            <v>0.30000000000000004</v>
          </cell>
          <cell r="AH709">
            <v>0.7</v>
          </cell>
          <cell r="AI709">
            <v>0.4</v>
          </cell>
          <cell r="AJ709">
            <v>0.8</v>
          </cell>
          <cell r="AK709">
            <v>0.67500000000000004</v>
          </cell>
          <cell r="AL709">
            <v>1</v>
          </cell>
          <cell r="AM709">
            <v>1.2749999999999999</v>
          </cell>
          <cell r="AN709">
            <v>1.5249999999999999</v>
          </cell>
          <cell r="AO709">
            <v>1.55</v>
          </cell>
          <cell r="AP709">
            <v>1.7999999999999998</v>
          </cell>
          <cell r="AQ709">
            <v>2.1</v>
          </cell>
          <cell r="AR709">
            <v>2.5</v>
          </cell>
          <cell r="AS709">
            <v>0.28749999999999998</v>
          </cell>
          <cell r="AT709">
            <v>0.5</v>
          </cell>
          <cell r="AU709">
            <v>0.60000000000000009</v>
          </cell>
          <cell r="AV709">
            <v>0.83750000000000002</v>
          </cell>
          <cell r="AW709">
            <v>1.4</v>
          </cell>
          <cell r="AX709">
            <v>1.6749999999999998</v>
          </cell>
          <cell r="AY709">
            <v>2.2999999999999998</v>
          </cell>
          <cell r="AZ709">
            <v>-0.98749999999999993</v>
          </cell>
          <cell r="BA709">
            <v>-7.5000000000000178E-2</v>
          </cell>
          <cell r="BB709">
            <v>-0.17500000000000004</v>
          </cell>
          <cell r="BC709">
            <v>-0.10000000000000053</v>
          </cell>
          <cell r="BD709">
            <v>1.6999999999999997</v>
          </cell>
        </row>
        <row r="710">
          <cell r="A710">
            <v>38043</v>
          </cell>
          <cell r="C710">
            <v>0.1</v>
          </cell>
          <cell r="D710">
            <v>0.4</v>
          </cell>
          <cell r="E710">
            <v>0.3</v>
          </cell>
          <cell r="F710">
            <v>0.5</v>
          </cell>
          <cell r="G710">
            <v>0.3</v>
          </cell>
          <cell r="H710">
            <v>0.7</v>
          </cell>
          <cell r="I710">
            <v>0.5</v>
          </cell>
          <cell r="J710">
            <v>0.9</v>
          </cell>
          <cell r="K710">
            <v>0.5</v>
          </cell>
          <cell r="L710">
            <v>0.9</v>
          </cell>
          <cell r="M710">
            <v>0.7</v>
          </cell>
          <cell r="N710">
            <v>1.1000000000000001</v>
          </cell>
          <cell r="O710">
            <v>0.6</v>
          </cell>
          <cell r="P710">
            <v>0.9</v>
          </cell>
          <cell r="Q710">
            <v>0.8</v>
          </cell>
          <cell r="R710">
            <v>1.1000000000000001</v>
          </cell>
          <cell r="S710">
            <v>1.25</v>
          </cell>
          <cell r="T710">
            <v>1.45</v>
          </cell>
          <cell r="U710">
            <v>1.35</v>
          </cell>
          <cell r="V710">
            <v>1.6</v>
          </cell>
          <cell r="W710">
            <v>1.6</v>
          </cell>
          <cell r="X710">
            <v>1.9</v>
          </cell>
          <cell r="Y710">
            <v>1.8</v>
          </cell>
          <cell r="Z710">
            <v>2.15</v>
          </cell>
          <cell r="AA710">
            <v>2</v>
          </cell>
          <cell r="AB710">
            <v>2.4</v>
          </cell>
          <cell r="AC710">
            <v>2.2000000000000002</v>
          </cell>
          <cell r="AD710">
            <v>2.6</v>
          </cell>
          <cell r="AE710">
            <v>0.2</v>
          </cell>
          <cell r="AF710">
            <v>0.45</v>
          </cell>
          <cell r="AG710">
            <v>0.4</v>
          </cell>
          <cell r="AH710">
            <v>0.8</v>
          </cell>
          <cell r="AI710">
            <v>0.6</v>
          </cell>
          <cell r="AJ710">
            <v>1</v>
          </cell>
          <cell r="AK710">
            <v>0.7</v>
          </cell>
          <cell r="AL710">
            <v>1</v>
          </cell>
          <cell r="AM710">
            <v>1.3</v>
          </cell>
          <cell r="AN710">
            <v>1.5249999999999999</v>
          </cell>
          <cell r="AO710">
            <v>1.7000000000000002</v>
          </cell>
          <cell r="AP710">
            <v>2.0249999999999999</v>
          </cell>
          <cell r="AQ710">
            <v>2.1</v>
          </cell>
          <cell r="AR710">
            <v>2.5</v>
          </cell>
          <cell r="AS710">
            <v>0.32500000000000001</v>
          </cell>
          <cell r="AT710">
            <v>0.60000000000000009</v>
          </cell>
          <cell r="AU710">
            <v>0.8</v>
          </cell>
          <cell r="AV710">
            <v>0.85</v>
          </cell>
          <cell r="AW710">
            <v>1.4125000000000001</v>
          </cell>
          <cell r="AX710">
            <v>1.8625</v>
          </cell>
          <cell r="AY710">
            <v>2.2999999999999998</v>
          </cell>
          <cell r="AZ710">
            <v>3.7500000000000033E-2</v>
          </cell>
          <cell r="BA710">
            <v>1.2500000000000178E-2</v>
          </cell>
          <cell r="BB710">
            <v>0.18750000000000022</v>
          </cell>
          <cell r="BC710">
            <v>0</v>
          </cell>
          <cell r="BD710">
            <v>1.4999999999999998</v>
          </cell>
        </row>
        <row r="711">
          <cell r="A711">
            <v>38044</v>
          </cell>
          <cell r="C711">
            <v>0.1</v>
          </cell>
          <cell r="D711">
            <v>0.3</v>
          </cell>
          <cell r="E711">
            <v>0.2</v>
          </cell>
          <cell r="F711">
            <v>0.4</v>
          </cell>
          <cell r="G711">
            <v>0.3</v>
          </cell>
          <cell r="H711">
            <v>0.55000000000000004</v>
          </cell>
          <cell r="I711">
            <v>0.45</v>
          </cell>
          <cell r="J711">
            <v>0.6</v>
          </cell>
          <cell r="K711">
            <v>0.5</v>
          </cell>
          <cell r="L711">
            <v>0.9</v>
          </cell>
          <cell r="M711">
            <v>0.7</v>
          </cell>
          <cell r="N711">
            <v>1.1000000000000001</v>
          </cell>
          <cell r="O711">
            <v>0.6</v>
          </cell>
          <cell r="P711">
            <v>0.9</v>
          </cell>
          <cell r="Q711">
            <v>0.8</v>
          </cell>
          <cell r="R711">
            <v>1.1000000000000001</v>
          </cell>
          <cell r="S711">
            <v>1.25</v>
          </cell>
          <cell r="T711">
            <v>1.45</v>
          </cell>
          <cell r="U711">
            <v>1.35</v>
          </cell>
          <cell r="V711">
            <v>1.6</v>
          </cell>
          <cell r="W711">
            <v>1.4</v>
          </cell>
          <cell r="X711">
            <v>1.75</v>
          </cell>
          <cell r="Y711">
            <v>1.6</v>
          </cell>
          <cell r="Z711">
            <v>1.95</v>
          </cell>
          <cell r="AA711">
            <v>2</v>
          </cell>
          <cell r="AB711">
            <v>2.4</v>
          </cell>
          <cell r="AC711">
            <v>2.2000000000000002</v>
          </cell>
          <cell r="AD711">
            <v>2.6</v>
          </cell>
          <cell r="AE711">
            <v>1.25</v>
          </cell>
          <cell r="AF711">
            <v>1.75</v>
          </cell>
          <cell r="AG711">
            <v>1.625</v>
          </cell>
          <cell r="AH711">
            <v>2.125</v>
          </cell>
          <cell r="AI711">
            <v>1.5249999999999999</v>
          </cell>
          <cell r="AJ711">
            <v>2.0249999999999999</v>
          </cell>
          <cell r="AK711">
            <v>1.4500000000000002</v>
          </cell>
          <cell r="AL711">
            <v>1.9500000000000002</v>
          </cell>
          <cell r="AM711">
            <v>1.5</v>
          </cell>
          <cell r="AN711">
            <v>1.9</v>
          </cell>
          <cell r="AO711">
            <v>1.5</v>
          </cell>
          <cell r="AP711">
            <v>1.7999999999999998</v>
          </cell>
          <cell r="AQ711">
            <v>2.1</v>
          </cell>
          <cell r="AR711">
            <v>2.5</v>
          </cell>
          <cell r="AS711">
            <v>1.5</v>
          </cell>
          <cell r="AT711">
            <v>1.875</v>
          </cell>
          <cell r="AU711">
            <v>1.7749999999999999</v>
          </cell>
          <cell r="AV711">
            <v>1.7000000000000002</v>
          </cell>
          <cell r="AW711">
            <v>1.7</v>
          </cell>
          <cell r="AX711">
            <v>1.65</v>
          </cell>
          <cell r="AY711">
            <v>2.2999999999999998</v>
          </cell>
          <cell r="AZ711">
            <v>1.175</v>
          </cell>
          <cell r="BA711">
            <v>0.28749999999999987</v>
          </cell>
          <cell r="BB711">
            <v>-0.21250000000000013</v>
          </cell>
          <cell r="BC711">
            <v>0</v>
          </cell>
          <cell r="BD711">
            <v>0.52499999999999991</v>
          </cell>
        </row>
        <row r="712">
          <cell r="A712">
            <v>38045</v>
          </cell>
          <cell r="C712">
            <v>0.25</v>
          </cell>
          <cell r="D712">
            <v>0.5</v>
          </cell>
          <cell r="E712">
            <v>0.5</v>
          </cell>
          <cell r="F712">
            <v>0.75</v>
          </cell>
          <cell r="G712">
            <v>0.3</v>
          </cell>
          <cell r="H712">
            <v>0.55000000000000004</v>
          </cell>
          <cell r="I712">
            <v>0.45</v>
          </cell>
          <cell r="J712">
            <v>0.6</v>
          </cell>
          <cell r="K712">
            <v>0.5</v>
          </cell>
          <cell r="L712">
            <v>0.9</v>
          </cell>
          <cell r="M712">
            <v>0.7</v>
          </cell>
          <cell r="N712">
            <v>1.1000000000000001</v>
          </cell>
          <cell r="O712">
            <v>0.8</v>
          </cell>
          <cell r="P712">
            <v>1.1499999999999999</v>
          </cell>
          <cell r="Q712">
            <v>0.9</v>
          </cell>
          <cell r="R712">
            <v>1.3</v>
          </cell>
          <cell r="S712">
            <v>1.25</v>
          </cell>
          <cell r="T712">
            <v>1.45</v>
          </cell>
          <cell r="U712">
            <v>1.35</v>
          </cell>
          <cell r="V712">
            <v>1.6</v>
          </cell>
          <cell r="W712">
            <v>1.4</v>
          </cell>
          <cell r="X712">
            <v>1.75</v>
          </cell>
          <cell r="Y712">
            <v>1.6</v>
          </cell>
          <cell r="Z712">
            <v>1.95</v>
          </cell>
          <cell r="AA712">
            <v>2</v>
          </cell>
          <cell r="AB712">
            <v>2.4</v>
          </cell>
          <cell r="AC712">
            <v>2.2000000000000002</v>
          </cell>
          <cell r="AD712">
            <v>2.6</v>
          </cell>
          <cell r="AE712">
            <v>0.375</v>
          </cell>
          <cell r="AF712">
            <v>0.625</v>
          </cell>
          <cell r="AG712">
            <v>0.375</v>
          </cell>
          <cell r="AH712">
            <v>0.57499999999999996</v>
          </cell>
          <cell r="AI712">
            <v>0.6</v>
          </cell>
          <cell r="AJ712">
            <v>1</v>
          </cell>
          <cell r="AK712">
            <v>0.85000000000000009</v>
          </cell>
          <cell r="AL712">
            <v>1.2250000000000001</v>
          </cell>
          <cell r="AM712">
            <v>1.3</v>
          </cell>
          <cell r="AN712">
            <v>1.5249999999999999</v>
          </cell>
          <cell r="AO712">
            <v>1.5</v>
          </cell>
          <cell r="AP712">
            <v>1.85</v>
          </cell>
          <cell r="AQ712">
            <v>2.1</v>
          </cell>
          <cell r="AR712">
            <v>2.5</v>
          </cell>
          <cell r="AS712">
            <v>0.5</v>
          </cell>
          <cell r="AT712">
            <v>0.47499999999999998</v>
          </cell>
          <cell r="AU712">
            <v>0.8</v>
          </cell>
          <cell r="AV712">
            <v>1.0375000000000001</v>
          </cell>
          <cell r="AW712">
            <v>1.4125000000000001</v>
          </cell>
          <cell r="AX712">
            <v>1.675</v>
          </cell>
          <cell r="AY712">
            <v>2.2999999999999998</v>
          </cell>
          <cell r="AZ712">
            <v>-1</v>
          </cell>
          <cell r="BA712">
            <v>-0.28749999999999987</v>
          </cell>
          <cell r="BB712">
            <v>2.5000000000000133E-2</v>
          </cell>
          <cell r="BC712">
            <v>0</v>
          </cell>
          <cell r="BD712">
            <v>1.4999999999999998</v>
          </cell>
        </row>
        <row r="713">
          <cell r="A713">
            <v>38046</v>
          </cell>
          <cell r="C713">
            <v>0.25</v>
          </cell>
          <cell r="D713">
            <v>0.5</v>
          </cell>
          <cell r="E713">
            <v>0.5</v>
          </cell>
          <cell r="F713">
            <v>0.75</v>
          </cell>
          <cell r="G713">
            <v>0.3</v>
          </cell>
          <cell r="H713">
            <v>0.55000000000000004</v>
          </cell>
          <cell r="I713">
            <v>0.45</v>
          </cell>
          <cell r="J713">
            <v>0.6</v>
          </cell>
          <cell r="K713">
            <v>0.5</v>
          </cell>
          <cell r="L713">
            <v>0.9</v>
          </cell>
          <cell r="M713">
            <v>0.7</v>
          </cell>
          <cell r="N713">
            <v>1.1000000000000001</v>
          </cell>
          <cell r="O713">
            <v>0.8</v>
          </cell>
          <cell r="P713">
            <v>1.1499999999999999</v>
          </cell>
          <cell r="Q713">
            <v>0.9</v>
          </cell>
          <cell r="R713">
            <v>1.3</v>
          </cell>
          <cell r="S713">
            <v>1.25</v>
          </cell>
          <cell r="T713">
            <v>1.45</v>
          </cell>
          <cell r="U713">
            <v>1.35</v>
          </cell>
          <cell r="V713">
            <v>1.6</v>
          </cell>
          <cell r="W713">
            <v>1.4</v>
          </cell>
          <cell r="X713">
            <v>1.75</v>
          </cell>
          <cell r="Y713">
            <v>1.6</v>
          </cell>
          <cell r="Z713">
            <v>1.95</v>
          </cell>
          <cell r="AA713">
            <v>2</v>
          </cell>
          <cell r="AB713">
            <v>2.4</v>
          </cell>
          <cell r="AC713">
            <v>2.2000000000000002</v>
          </cell>
          <cell r="AD713">
            <v>2.6</v>
          </cell>
          <cell r="AE713">
            <v>0.375</v>
          </cell>
          <cell r="AF713">
            <v>0.625</v>
          </cell>
          <cell r="AG713">
            <v>0.375</v>
          </cell>
          <cell r="AH713">
            <v>0.57499999999999996</v>
          </cell>
          <cell r="AI713">
            <v>0.6</v>
          </cell>
          <cell r="AJ713">
            <v>1</v>
          </cell>
          <cell r="AK713">
            <v>0.85000000000000009</v>
          </cell>
          <cell r="AL713">
            <v>1.2250000000000001</v>
          </cell>
          <cell r="AM713">
            <v>1.3</v>
          </cell>
          <cell r="AN713">
            <v>1.5249999999999999</v>
          </cell>
          <cell r="AO713">
            <v>1.5</v>
          </cell>
          <cell r="AP713">
            <v>1.85</v>
          </cell>
          <cell r="AQ713">
            <v>2.1</v>
          </cell>
          <cell r="AR713">
            <v>2.5</v>
          </cell>
          <cell r="AS713">
            <v>0.5</v>
          </cell>
          <cell r="AT713">
            <v>0.47499999999999998</v>
          </cell>
          <cell r="AU713">
            <v>0.8</v>
          </cell>
          <cell r="AV713">
            <v>1.0375000000000001</v>
          </cell>
          <cell r="AW713">
            <v>1.4125000000000001</v>
          </cell>
          <cell r="AX713">
            <v>1.675</v>
          </cell>
          <cell r="AY713">
            <v>2.2999999999999998</v>
          </cell>
          <cell r="AZ713">
            <v>0</v>
          </cell>
          <cell r="BA713">
            <v>0</v>
          </cell>
          <cell r="BB713">
            <v>0</v>
          </cell>
          <cell r="BC713">
            <v>0</v>
          </cell>
          <cell r="BD713">
            <v>1.4999999999999998</v>
          </cell>
        </row>
        <row r="714">
          <cell r="A714">
            <v>38047</v>
          </cell>
          <cell r="C714">
            <v>0.25</v>
          </cell>
          <cell r="D714">
            <v>0.5</v>
          </cell>
          <cell r="E714">
            <v>0.5</v>
          </cell>
          <cell r="F714">
            <v>0.75</v>
          </cell>
          <cell r="G714">
            <v>0.3</v>
          </cell>
          <cell r="H714">
            <v>0.55000000000000004</v>
          </cell>
          <cell r="I714">
            <v>0.45</v>
          </cell>
          <cell r="J714">
            <v>0.6</v>
          </cell>
          <cell r="K714">
            <v>0.5</v>
          </cell>
          <cell r="L714">
            <v>0.9</v>
          </cell>
          <cell r="M714">
            <v>0.7</v>
          </cell>
          <cell r="N714">
            <v>1.1000000000000001</v>
          </cell>
          <cell r="O714">
            <v>0.8</v>
          </cell>
          <cell r="P714">
            <v>1.1499999999999999</v>
          </cell>
          <cell r="Q714">
            <v>0.9</v>
          </cell>
          <cell r="R714">
            <v>1.3</v>
          </cell>
          <cell r="S714">
            <v>1.25</v>
          </cell>
          <cell r="T714">
            <v>1.45</v>
          </cell>
          <cell r="U714">
            <v>1.35</v>
          </cell>
          <cell r="V714">
            <v>1.6</v>
          </cell>
          <cell r="W714">
            <v>1.4</v>
          </cell>
          <cell r="X714">
            <v>1.75</v>
          </cell>
          <cell r="Y714">
            <v>1.6</v>
          </cell>
          <cell r="Z714">
            <v>1.95</v>
          </cell>
          <cell r="AA714">
            <v>2</v>
          </cell>
          <cell r="AB714">
            <v>2.4</v>
          </cell>
          <cell r="AC714">
            <v>2.2000000000000002</v>
          </cell>
          <cell r="AD714">
            <v>2.6</v>
          </cell>
          <cell r="AE714">
            <v>0.375</v>
          </cell>
          <cell r="AF714">
            <v>0.625</v>
          </cell>
          <cell r="AG714">
            <v>0.375</v>
          </cell>
          <cell r="AH714">
            <v>0.57499999999999996</v>
          </cell>
          <cell r="AI714">
            <v>0.6</v>
          </cell>
          <cell r="AJ714">
            <v>1</v>
          </cell>
          <cell r="AK714">
            <v>0.85000000000000009</v>
          </cell>
          <cell r="AL714">
            <v>1.2250000000000001</v>
          </cell>
          <cell r="AM714">
            <v>1.3</v>
          </cell>
          <cell r="AN714">
            <v>1.5249999999999999</v>
          </cell>
          <cell r="AO714">
            <v>1.5</v>
          </cell>
          <cell r="AP714">
            <v>1.85</v>
          </cell>
          <cell r="AQ714">
            <v>2.1</v>
          </cell>
          <cell r="AR714">
            <v>2.5</v>
          </cell>
          <cell r="AS714">
            <v>0.5</v>
          </cell>
          <cell r="AT714">
            <v>0.47499999999999998</v>
          </cell>
          <cell r="AU714">
            <v>0.8</v>
          </cell>
          <cell r="AV714">
            <v>1.0375000000000001</v>
          </cell>
          <cell r="AW714">
            <v>1.4125000000000001</v>
          </cell>
          <cell r="AX714">
            <v>1.675</v>
          </cell>
          <cell r="AY714">
            <v>2.2999999999999998</v>
          </cell>
          <cell r="AZ714">
            <v>0</v>
          </cell>
          <cell r="BA714">
            <v>0</v>
          </cell>
          <cell r="BB714">
            <v>0</v>
          </cell>
          <cell r="BC714">
            <v>0</v>
          </cell>
          <cell r="BD714">
            <v>1.4999999999999998</v>
          </cell>
        </row>
        <row r="715">
          <cell r="A715">
            <v>38048</v>
          </cell>
          <cell r="C715">
            <v>0.25</v>
          </cell>
          <cell r="D715">
            <v>0.5</v>
          </cell>
          <cell r="E715">
            <v>0.5</v>
          </cell>
          <cell r="F715">
            <v>0.75</v>
          </cell>
          <cell r="G715">
            <v>0.3</v>
          </cell>
          <cell r="H715">
            <v>0.55000000000000004</v>
          </cell>
          <cell r="I715">
            <v>0.45</v>
          </cell>
          <cell r="J715">
            <v>0.6</v>
          </cell>
          <cell r="K715">
            <v>0.5</v>
          </cell>
          <cell r="L715">
            <v>0.9</v>
          </cell>
          <cell r="M715">
            <v>0.7</v>
          </cell>
          <cell r="N715">
            <v>1.1000000000000001</v>
          </cell>
          <cell r="O715">
            <v>0.8</v>
          </cell>
          <cell r="P715">
            <v>1.1499999999999999</v>
          </cell>
          <cell r="Q715">
            <v>0.9</v>
          </cell>
          <cell r="R715">
            <v>1.3</v>
          </cell>
          <cell r="S715">
            <v>1.25</v>
          </cell>
          <cell r="T715">
            <v>1.45</v>
          </cell>
          <cell r="U715">
            <v>1.35</v>
          </cell>
          <cell r="V715">
            <v>1.6</v>
          </cell>
          <cell r="W715">
            <v>1.4</v>
          </cell>
          <cell r="X715">
            <v>1.75</v>
          </cell>
          <cell r="Y715">
            <v>1.6</v>
          </cell>
          <cell r="Z715">
            <v>1.95</v>
          </cell>
          <cell r="AA715">
            <v>2</v>
          </cell>
          <cell r="AB715">
            <v>2.4</v>
          </cell>
          <cell r="AC715">
            <v>2.2000000000000002</v>
          </cell>
          <cell r="AD715">
            <v>2.6</v>
          </cell>
          <cell r="AE715">
            <v>0.375</v>
          </cell>
          <cell r="AF715">
            <v>0.625</v>
          </cell>
          <cell r="AG715">
            <v>0.375</v>
          </cell>
          <cell r="AH715">
            <v>0.57499999999999996</v>
          </cell>
          <cell r="AI715">
            <v>0.6</v>
          </cell>
          <cell r="AJ715">
            <v>1</v>
          </cell>
          <cell r="AK715">
            <v>0.85000000000000009</v>
          </cell>
          <cell r="AL715">
            <v>1.2250000000000001</v>
          </cell>
          <cell r="AM715">
            <v>1.3</v>
          </cell>
          <cell r="AN715">
            <v>1.5249999999999999</v>
          </cell>
          <cell r="AO715">
            <v>1.5</v>
          </cell>
          <cell r="AP715">
            <v>1.85</v>
          </cell>
          <cell r="AQ715">
            <v>2.1</v>
          </cell>
          <cell r="AR715">
            <v>2.5</v>
          </cell>
          <cell r="AS715">
            <v>0.5</v>
          </cell>
          <cell r="AT715">
            <v>0.47499999999999998</v>
          </cell>
          <cell r="AU715">
            <v>0.8</v>
          </cell>
          <cell r="AV715">
            <v>1.0375000000000001</v>
          </cell>
          <cell r="AW715">
            <v>1.4125000000000001</v>
          </cell>
          <cell r="AX715">
            <v>1.675</v>
          </cell>
          <cell r="AY715">
            <v>2.2999999999999998</v>
          </cell>
          <cell r="AZ715">
            <v>0</v>
          </cell>
          <cell r="BA715">
            <v>0</v>
          </cell>
          <cell r="BB715">
            <v>0</v>
          </cell>
          <cell r="BC715">
            <v>0</v>
          </cell>
          <cell r="BD715">
            <v>1.4999999999999998</v>
          </cell>
        </row>
        <row r="716">
          <cell r="A716">
            <v>38049</v>
          </cell>
          <cell r="C716">
            <v>0.2</v>
          </cell>
          <cell r="D716">
            <v>0.4</v>
          </cell>
          <cell r="E716">
            <v>0.35</v>
          </cell>
          <cell r="F716">
            <v>0.5</v>
          </cell>
          <cell r="G716">
            <v>0.35</v>
          </cell>
          <cell r="H716">
            <v>0.55000000000000004</v>
          </cell>
          <cell r="I716">
            <v>0.45</v>
          </cell>
          <cell r="J716">
            <v>0.6</v>
          </cell>
          <cell r="K716">
            <v>0.7</v>
          </cell>
          <cell r="L716">
            <v>0.95</v>
          </cell>
          <cell r="M716">
            <v>0.85</v>
          </cell>
          <cell r="N716">
            <v>1.1000000000000001</v>
          </cell>
          <cell r="O716">
            <v>1</v>
          </cell>
          <cell r="P716">
            <v>1.3</v>
          </cell>
          <cell r="Q716">
            <v>1.1499999999999999</v>
          </cell>
          <cell r="R716">
            <v>1.4</v>
          </cell>
          <cell r="S716">
            <v>1.3</v>
          </cell>
          <cell r="T716">
            <v>1.55</v>
          </cell>
          <cell r="U716">
            <v>1.45</v>
          </cell>
          <cell r="V716">
            <v>1.6</v>
          </cell>
          <cell r="W716">
            <v>1.45</v>
          </cell>
          <cell r="X716">
            <v>1.75</v>
          </cell>
          <cell r="Y716">
            <v>1.6</v>
          </cell>
          <cell r="Z716">
            <v>2</v>
          </cell>
          <cell r="AA716">
            <v>2</v>
          </cell>
          <cell r="AB716">
            <v>2.4</v>
          </cell>
          <cell r="AC716">
            <v>2.2000000000000002</v>
          </cell>
          <cell r="AD716">
            <v>2.6</v>
          </cell>
          <cell r="AE716">
            <v>0.27500000000000002</v>
          </cell>
          <cell r="AF716">
            <v>0.45</v>
          </cell>
          <cell r="AG716">
            <v>0.4</v>
          </cell>
          <cell r="AH716">
            <v>0.57499999999999996</v>
          </cell>
          <cell r="AI716">
            <v>0.77499999999999991</v>
          </cell>
          <cell r="AJ716">
            <v>1.0249999999999999</v>
          </cell>
          <cell r="AK716">
            <v>1.075</v>
          </cell>
          <cell r="AL716">
            <v>1.35</v>
          </cell>
          <cell r="AM716">
            <v>1.375</v>
          </cell>
          <cell r="AN716">
            <v>1.5750000000000002</v>
          </cell>
          <cell r="AO716">
            <v>1.5249999999999999</v>
          </cell>
          <cell r="AP716">
            <v>1.875</v>
          </cell>
          <cell r="AQ716">
            <v>2.1</v>
          </cell>
          <cell r="AR716">
            <v>2.5</v>
          </cell>
          <cell r="AS716">
            <v>0.36250000000000004</v>
          </cell>
          <cell r="AT716">
            <v>0.48749999999999999</v>
          </cell>
          <cell r="AU716">
            <v>0.89999999999999991</v>
          </cell>
          <cell r="AV716">
            <v>1.2124999999999999</v>
          </cell>
          <cell r="AW716">
            <v>1.4750000000000001</v>
          </cell>
          <cell r="AX716">
            <v>1.7</v>
          </cell>
          <cell r="AY716">
            <v>2.2999999999999998</v>
          </cell>
          <cell r="AZ716">
            <v>-0.13749999999999996</v>
          </cell>
          <cell r="BA716">
            <v>6.25E-2</v>
          </cell>
          <cell r="BB716">
            <v>2.4999999999999911E-2</v>
          </cell>
          <cell r="BC716">
            <v>0</v>
          </cell>
          <cell r="BD716">
            <v>1.4</v>
          </cell>
        </row>
        <row r="717">
          <cell r="A717">
            <v>38050</v>
          </cell>
          <cell r="C717">
            <v>0.2</v>
          </cell>
          <cell r="D717">
            <v>0.5</v>
          </cell>
          <cell r="E717">
            <v>0.4</v>
          </cell>
          <cell r="F717">
            <v>0.6</v>
          </cell>
          <cell r="G717">
            <v>0.3</v>
          </cell>
          <cell r="H717">
            <v>0.4</v>
          </cell>
          <cell r="I717">
            <v>0.4</v>
          </cell>
          <cell r="J717">
            <v>0.6</v>
          </cell>
          <cell r="K717">
            <v>0.4</v>
          </cell>
          <cell r="L717">
            <v>0.8</v>
          </cell>
          <cell r="M717">
            <v>0.6</v>
          </cell>
          <cell r="N717">
            <v>1</v>
          </cell>
          <cell r="O717">
            <v>1</v>
          </cell>
          <cell r="P717">
            <v>1.3</v>
          </cell>
          <cell r="Q717">
            <v>1.1499999999999999</v>
          </cell>
          <cell r="R717">
            <v>1.35</v>
          </cell>
          <cell r="S717">
            <v>1.3</v>
          </cell>
          <cell r="T717">
            <v>1.55</v>
          </cell>
          <cell r="U717">
            <v>1.45</v>
          </cell>
          <cell r="V717">
            <v>1.6</v>
          </cell>
          <cell r="W717">
            <v>1.5</v>
          </cell>
          <cell r="X717">
            <v>1.8</v>
          </cell>
          <cell r="Y717">
            <v>1.6</v>
          </cell>
          <cell r="Z717">
            <v>2</v>
          </cell>
          <cell r="AA717">
            <v>2</v>
          </cell>
          <cell r="AB717">
            <v>2.4</v>
          </cell>
          <cell r="AC717">
            <v>2.2000000000000002</v>
          </cell>
          <cell r="AD717">
            <v>2.6</v>
          </cell>
          <cell r="AE717">
            <v>0.30000000000000004</v>
          </cell>
          <cell r="AF717">
            <v>0.55000000000000004</v>
          </cell>
          <cell r="AG717">
            <v>0.35</v>
          </cell>
          <cell r="AH717">
            <v>0.5</v>
          </cell>
          <cell r="AI717">
            <v>0.5</v>
          </cell>
          <cell r="AJ717">
            <v>0.9</v>
          </cell>
          <cell r="AK717">
            <v>1.075</v>
          </cell>
          <cell r="AL717">
            <v>1.3250000000000002</v>
          </cell>
          <cell r="AM717">
            <v>1.375</v>
          </cell>
          <cell r="AN717">
            <v>1.5750000000000002</v>
          </cell>
          <cell r="AO717">
            <v>1.55</v>
          </cell>
          <cell r="AP717">
            <v>1.9</v>
          </cell>
          <cell r="AQ717">
            <v>2.1</v>
          </cell>
          <cell r="AR717">
            <v>2.5</v>
          </cell>
          <cell r="AS717">
            <v>0.42500000000000004</v>
          </cell>
          <cell r="AT717">
            <v>0.42499999999999999</v>
          </cell>
          <cell r="AU717">
            <v>0.7</v>
          </cell>
          <cell r="AV717">
            <v>1.2000000000000002</v>
          </cell>
          <cell r="AW717">
            <v>1.4750000000000001</v>
          </cell>
          <cell r="AX717">
            <v>1.7250000000000001</v>
          </cell>
          <cell r="AY717">
            <v>2.2999999999999998</v>
          </cell>
          <cell r="AZ717">
            <v>6.25E-2</v>
          </cell>
          <cell r="BA717">
            <v>0</v>
          </cell>
          <cell r="BB717">
            <v>2.5000000000000133E-2</v>
          </cell>
          <cell r="BC717">
            <v>0</v>
          </cell>
          <cell r="BD717">
            <v>1.5999999999999999</v>
          </cell>
        </row>
        <row r="718">
          <cell r="A718">
            <v>38051</v>
          </cell>
          <cell r="C718">
            <v>0.2</v>
          </cell>
          <cell r="D718">
            <v>0.5</v>
          </cell>
          <cell r="E718">
            <v>0.4</v>
          </cell>
          <cell r="F718">
            <v>0.6</v>
          </cell>
          <cell r="G718">
            <v>0.3</v>
          </cell>
          <cell r="H718">
            <v>0.4</v>
          </cell>
          <cell r="I718">
            <v>0.4</v>
          </cell>
          <cell r="J718">
            <v>0.6</v>
          </cell>
          <cell r="K718">
            <v>0.5</v>
          </cell>
          <cell r="L718">
            <v>0.9</v>
          </cell>
          <cell r="M718">
            <v>0.7</v>
          </cell>
          <cell r="N718">
            <v>1.1000000000000001</v>
          </cell>
          <cell r="O718">
            <v>1.2</v>
          </cell>
          <cell r="P718">
            <v>1.5</v>
          </cell>
          <cell r="Q718">
            <v>1.3</v>
          </cell>
          <cell r="R718">
            <v>1.6</v>
          </cell>
          <cell r="S718">
            <v>1.3</v>
          </cell>
          <cell r="T718">
            <v>1.55</v>
          </cell>
          <cell r="U718">
            <v>1.45</v>
          </cell>
          <cell r="V718">
            <v>1.6</v>
          </cell>
          <cell r="W718">
            <v>1.5</v>
          </cell>
          <cell r="X718">
            <v>1.8</v>
          </cell>
          <cell r="Y718">
            <v>1.6</v>
          </cell>
          <cell r="Z718">
            <v>2</v>
          </cell>
          <cell r="AA718">
            <v>2</v>
          </cell>
          <cell r="AB718">
            <v>2.4</v>
          </cell>
          <cell r="AC718">
            <v>2.2000000000000002</v>
          </cell>
          <cell r="AD718">
            <v>2.6</v>
          </cell>
          <cell r="AE718">
            <v>0.30000000000000004</v>
          </cell>
          <cell r="AF718">
            <v>0.55000000000000004</v>
          </cell>
          <cell r="AG718">
            <v>0.35</v>
          </cell>
          <cell r="AH718">
            <v>0.5</v>
          </cell>
          <cell r="AI718">
            <v>0.6</v>
          </cell>
          <cell r="AJ718">
            <v>1</v>
          </cell>
          <cell r="AK718">
            <v>1.25</v>
          </cell>
          <cell r="AL718">
            <v>1.55</v>
          </cell>
          <cell r="AM718">
            <v>1.375</v>
          </cell>
          <cell r="AN718">
            <v>1.5750000000000002</v>
          </cell>
          <cell r="AO718">
            <v>1.55</v>
          </cell>
          <cell r="AP718">
            <v>1.9</v>
          </cell>
          <cell r="AQ718">
            <v>2.1</v>
          </cell>
          <cell r="AR718">
            <v>2.5</v>
          </cell>
          <cell r="AS718">
            <v>0.42500000000000004</v>
          </cell>
          <cell r="AT718">
            <v>0.42499999999999999</v>
          </cell>
          <cell r="AU718">
            <v>0.8</v>
          </cell>
          <cell r="AV718">
            <v>1.4</v>
          </cell>
          <cell r="AW718">
            <v>1.4750000000000001</v>
          </cell>
          <cell r="AX718">
            <v>1.7250000000000001</v>
          </cell>
          <cell r="AY718">
            <v>2.2999999999999998</v>
          </cell>
          <cell r="AZ718">
            <v>0</v>
          </cell>
          <cell r="BA718">
            <v>0</v>
          </cell>
          <cell r="BB718">
            <v>0</v>
          </cell>
          <cell r="BC718">
            <v>0</v>
          </cell>
          <cell r="BD718">
            <v>1.4999999999999998</v>
          </cell>
        </row>
        <row r="719">
          <cell r="A719">
            <v>38052</v>
          </cell>
          <cell r="C719">
            <v>0.4</v>
          </cell>
          <cell r="D719">
            <v>0.5</v>
          </cell>
          <cell r="E719">
            <v>1.75</v>
          </cell>
          <cell r="F719">
            <v>2.25</v>
          </cell>
          <cell r="G719">
            <v>0.5</v>
          </cell>
          <cell r="H719">
            <v>1</v>
          </cell>
          <cell r="I719">
            <v>1.5</v>
          </cell>
          <cell r="J719">
            <v>2.5</v>
          </cell>
          <cell r="K719">
            <v>0.6</v>
          </cell>
          <cell r="L719">
            <v>0.9</v>
          </cell>
          <cell r="M719">
            <v>1.25</v>
          </cell>
          <cell r="N719">
            <v>1.5</v>
          </cell>
          <cell r="O719">
            <v>1.25</v>
          </cell>
          <cell r="P719">
            <v>1.5</v>
          </cell>
          <cell r="Q719">
            <v>1.6</v>
          </cell>
          <cell r="R719">
            <v>1.9</v>
          </cell>
          <cell r="S719">
            <v>1.2</v>
          </cell>
          <cell r="T719">
            <v>1.6</v>
          </cell>
          <cell r="U719">
            <v>1.4</v>
          </cell>
          <cell r="V719">
            <v>1.8</v>
          </cell>
          <cell r="W719">
            <v>1.5</v>
          </cell>
          <cell r="X719">
            <v>1.9</v>
          </cell>
          <cell r="Y719">
            <v>1.7</v>
          </cell>
          <cell r="Z719">
            <v>2.1</v>
          </cell>
          <cell r="AA719">
            <v>2</v>
          </cell>
          <cell r="AB719">
            <v>2.4</v>
          </cell>
          <cell r="AC719">
            <v>2.2000000000000002</v>
          </cell>
          <cell r="AD719">
            <v>2.6</v>
          </cell>
          <cell r="AE719">
            <v>1.075</v>
          </cell>
          <cell r="AF719">
            <v>1.375</v>
          </cell>
          <cell r="AG719">
            <v>1</v>
          </cell>
          <cell r="AH719">
            <v>1.75</v>
          </cell>
          <cell r="AI719">
            <v>0.92500000000000004</v>
          </cell>
          <cell r="AJ719">
            <v>1.2</v>
          </cell>
          <cell r="AK719">
            <v>1.425</v>
          </cell>
          <cell r="AL719">
            <v>1.7</v>
          </cell>
          <cell r="AM719">
            <v>1.2999999999999998</v>
          </cell>
          <cell r="AN719">
            <v>1.7000000000000002</v>
          </cell>
          <cell r="AO719">
            <v>1.6</v>
          </cell>
          <cell r="AP719">
            <v>2</v>
          </cell>
          <cell r="AQ719">
            <v>2.1</v>
          </cell>
          <cell r="AR719">
            <v>2.5</v>
          </cell>
          <cell r="AS719">
            <v>1.2250000000000001</v>
          </cell>
          <cell r="AT719">
            <v>1.375</v>
          </cell>
          <cell r="AU719">
            <v>1.0625</v>
          </cell>
          <cell r="AV719">
            <v>1.5625</v>
          </cell>
          <cell r="AW719">
            <v>1.5</v>
          </cell>
          <cell r="AX719">
            <v>1.8</v>
          </cell>
          <cell r="AY719">
            <v>2.2999999999999998</v>
          </cell>
          <cell r="AZ719">
            <v>0.8</v>
          </cell>
          <cell r="BA719">
            <v>2.4999999999999911E-2</v>
          </cell>
          <cell r="BB719">
            <v>7.4999999999999956E-2</v>
          </cell>
          <cell r="BC719">
            <v>0</v>
          </cell>
          <cell r="BD719">
            <v>1.2374999999999998</v>
          </cell>
        </row>
        <row r="720">
          <cell r="A720">
            <v>38053</v>
          </cell>
          <cell r="C720">
            <v>0.4</v>
          </cell>
          <cell r="D720">
            <v>0.5</v>
          </cell>
          <cell r="E720">
            <v>1.75</v>
          </cell>
          <cell r="F720">
            <v>2.25</v>
          </cell>
          <cell r="G720">
            <v>0.5</v>
          </cell>
          <cell r="H720">
            <v>1</v>
          </cell>
          <cell r="I720">
            <v>1.5</v>
          </cell>
          <cell r="J720">
            <v>2.5</v>
          </cell>
          <cell r="K720">
            <v>0.6</v>
          </cell>
          <cell r="L720">
            <v>0.9</v>
          </cell>
          <cell r="M720">
            <v>1.25</v>
          </cell>
          <cell r="N720">
            <v>1.5</v>
          </cell>
          <cell r="O720">
            <v>1.25</v>
          </cell>
          <cell r="P720">
            <v>1.5</v>
          </cell>
          <cell r="Q720">
            <v>1.6</v>
          </cell>
          <cell r="R720">
            <v>1.9</v>
          </cell>
          <cell r="S720">
            <v>1.2</v>
          </cell>
          <cell r="T720">
            <v>1.6</v>
          </cell>
          <cell r="U720">
            <v>1.4</v>
          </cell>
          <cell r="V720">
            <v>1.8</v>
          </cell>
          <cell r="W720">
            <v>1.5</v>
          </cell>
          <cell r="X720">
            <v>1.9</v>
          </cell>
          <cell r="Y720">
            <v>1.7</v>
          </cell>
          <cell r="Z720">
            <v>2.1</v>
          </cell>
          <cell r="AA720">
            <v>2</v>
          </cell>
          <cell r="AB720">
            <v>2.4</v>
          </cell>
          <cell r="AC720">
            <v>2.2000000000000002</v>
          </cell>
          <cell r="AD720">
            <v>2.6</v>
          </cell>
          <cell r="AE720">
            <v>1.075</v>
          </cell>
          <cell r="AF720">
            <v>1.375</v>
          </cell>
          <cell r="AG720">
            <v>1</v>
          </cell>
          <cell r="AH720">
            <v>1.75</v>
          </cell>
          <cell r="AI720">
            <v>0.92500000000000004</v>
          </cell>
          <cell r="AJ720">
            <v>1.2</v>
          </cell>
          <cell r="AK720">
            <v>1.425</v>
          </cell>
          <cell r="AL720">
            <v>1.7</v>
          </cell>
          <cell r="AM720">
            <v>1.2999999999999998</v>
          </cell>
          <cell r="AN720">
            <v>1.7000000000000002</v>
          </cell>
          <cell r="AO720">
            <v>1.6</v>
          </cell>
          <cell r="AP720">
            <v>2</v>
          </cell>
          <cell r="AQ720">
            <v>2.1</v>
          </cell>
          <cell r="AR720">
            <v>2.5</v>
          </cell>
          <cell r="AS720">
            <v>1.2250000000000001</v>
          </cell>
          <cell r="AT720">
            <v>1.375</v>
          </cell>
          <cell r="AU720">
            <v>1.0625</v>
          </cell>
          <cell r="AV720">
            <v>1.5625</v>
          </cell>
          <cell r="AW720">
            <v>1.5</v>
          </cell>
          <cell r="AX720">
            <v>1.8</v>
          </cell>
          <cell r="AY720">
            <v>2.2999999999999998</v>
          </cell>
          <cell r="AZ720">
            <v>0</v>
          </cell>
          <cell r="BA720">
            <v>0</v>
          </cell>
          <cell r="BB720">
            <v>0</v>
          </cell>
          <cell r="BC720">
            <v>0</v>
          </cell>
          <cell r="BD720">
            <v>1.2374999999999998</v>
          </cell>
        </row>
        <row r="721">
          <cell r="A721">
            <v>38054</v>
          </cell>
          <cell r="C721">
            <v>1.25</v>
          </cell>
          <cell r="D721">
            <v>1.75</v>
          </cell>
          <cell r="E721">
            <v>1.5</v>
          </cell>
          <cell r="F721">
            <v>2</v>
          </cell>
          <cell r="G721">
            <v>1.5</v>
          </cell>
          <cell r="H721">
            <v>2</v>
          </cell>
          <cell r="I721">
            <v>1.75</v>
          </cell>
          <cell r="J721">
            <v>2.25</v>
          </cell>
          <cell r="K721">
            <v>1.5</v>
          </cell>
          <cell r="L721">
            <v>1.9</v>
          </cell>
          <cell r="M721">
            <v>1.7</v>
          </cell>
          <cell r="N721">
            <v>2.1</v>
          </cell>
          <cell r="O721">
            <v>1.3</v>
          </cell>
          <cell r="P721">
            <v>1.7</v>
          </cell>
          <cell r="Q721">
            <v>1.5</v>
          </cell>
          <cell r="R721">
            <v>1.9</v>
          </cell>
          <cell r="S721">
            <v>1.25</v>
          </cell>
          <cell r="T721">
            <v>1.65</v>
          </cell>
          <cell r="U721">
            <v>1.45</v>
          </cell>
          <cell r="V721">
            <v>1.8</v>
          </cell>
          <cell r="W721">
            <v>1.5</v>
          </cell>
          <cell r="X721">
            <v>1.85</v>
          </cell>
          <cell r="Y721">
            <v>1.6539999999999999</v>
          </cell>
          <cell r="Z721">
            <v>2</v>
          </cell>
          <cell r="AA721">
            <v>2</v>
          </cell>
          <cell r="AB721">
            <v>2.4</v>
          </cell>
          <cell r="AC721">
            <v>2.2000000000000002</v>
          </cell>
          <cell r="AD721">
            <v>2.6</v>
          </cell>
          <cell r="AE721">
            <v>1.375</v>
          </cell>
          <cell r="AF721">
            <v>1.875</v>
          </cell>
          <cell r="AG721">
            <v>1.625</v>
          </cell>
          <cell r="AH721">
            <v>2.125</v>
          </cell>
          <cell r="AI721">
            <v>1.6</v>
          </cell>
          <cell r="AJ721">
            <v>2</v>
          </cell>
          <cell r="AK721">
            <v>1.4</v>
          </cell>
          <cell r="AL721">
            <v>1.7999999999999998</v>
          </cell>
          <cell r="AM721">
            <v>1.35</v>
          </cell>
          <cell r="AN721">
            <v>1.7250000000000001</v>
          </cell>
          <cell r="AO721">
            <v>1.577</v>
          </cell>
          <cell r="AP721">
            <v>1.925</v>
          </cell>
          <cell r="AQ721">
            <v>2.1</v>
          </cell>
          <cell r="AR721">
            <v>2.5</v>
          </cell>
          <cell r="AS721">
            <v>1.625</v>
          </cell>
          <cell r="AT721">
            <v>1.875</v>
          </cell>
          <cell r="AU721">
            <v>1.8</v>
          </cell>
          <cell r="AV721">
            <v>1.5999999999999999</v>
          </cell>
          <cell r="AW721">
            <v>1.5375000000000001</v>
          </cell>
          <cell r="AX721">
            <v>1.7509999999999999</v>
          </cell>
          <cell r="AY721">
            <v>2.2999999999999998</v>
          </cell>
          <cell r="AZ721">
            <v>0.39999999999999991</v>
          </cell>
          <cell r="BA721">
            <v>3.7500000000000089E-2</v>
          </cell>
          <cell r="BB721">
            <v>-4.9000000000000155E-2</v>
          </cell>
          <cell r="BC721">
            <v>0</v>
          </cell>
          <cell r="BD721">
            <v>0.49999999999999978</v>
          </cell>
        </row>
        <row r="722">
          <cell r="A722">
            <v>38055</v>
          </cell>
          <cell r="C722">
            <v>0.5</v>
          </cell>
          <cell r="D722">
            <v>1</v>
          </cell>
          <cell r="E722">
            <v>1.5</v>
          </cell>
          <cell r="F722">
            <v>2</v>
          </cell>
          <cell r="G722">
            <v>1.1000000000000001</v>
          </cell>
          <cell r="H722">
            <v>1.4</v>
          </cell>
          <cell r="I722">
            <v>1.2</v>
          </cell>
          <cell r="J722">
            <v>1.6</v>
          </cell>
          <cell r="K722">
            <v>1.2</v>
          </cell>
          <cell r="L722">
            <v>1.5</v>
          </cell>
          <cell r="M722">
            <v>1.3</v>
          </cell>
          <cell r="N722">
            <v>1.7</v>
          </cell>
          <cell r="O722">
            <v>1.25</v>
          </cell>
          <cell r="P722">
            <v>1.5</v>
          </cell>
          <cell r="Q722">
            <v>1.35</v>
          </cell>
          <cell r="R722">
            <v>1.6</v>
          </cell>
          <cell r="S722">
            <v>1.35</v>
          </cell>
          <cell r="T722">
            <v>1.65</v>
          </cell>
          <cell r="U722">
            <v>1.45</v>
          </cell>
          <cell r="V722">
            <v>1.8</v>
          </cell>
          <cell r="W722">
            <v>1.5</v>
          </cell>
          <cell r="X722">
            <v>1.85</v>
          </cell>
          <cell r="Y722">
            <v>1.65</v>
          </cell>
          <cell r="Z722">
            <v>2</v>
          </cell>
          <cell r="AA722">
            <v>2</v>
          </cell>
          <cell r="AB722">
            <v>2.4</v>
          </cell>
          <cell r="AC722">
            <v>2.2000000000000002</v>
          </cell>
          <cell r="AD722">
            <v>2.6</v>
          </cell>
          <cell r="AE722">
            <v>1</v>
          </cell>
          <cell r="AF722">
            <v>1.5</v>
          </cell>
          <cell r="AG722">
            <v>1.1499999999999999</v>
          </cell>
          <cell r="AH722">
            <v>1.5</v>
          </cell>
          <cell r="AI722">
            <v>1.25</v>
          </cell>
          <cell r="AJ722">
            <v>1.6</v>
          </cell>
          <cell r="AK722">
            <v>1.3</v>
          </cell>
          <cell r="AL722">
            <v>1.55</v>
          </cell>
          <cell r="AM722">
            <v>1.4</v>
          </cell>
          <cell r="AN722">
            <v>1.7250000000000001</v>
          </cell>
          <cell r="AO722">
            <v>1.575</v>
          </cell>
          <cell r="AP722">
            <v>1.925</v>
          </cell>
          <cell r="AQ722">
            <v>2.1</v>
          </cell>
          <cell r="AR722">
            <v>2.5</v>
          </cell>
          <cell r="AS722">
            <v>1.25</v>
          </cell>
          <cell r="AT722">
            <v>1.325</v>
          </cell>
          <cell r="AU722">
            <v>1.425</v>
          </cell>
          <cell r="AV722">
            <v>1.425</v>
          </cell>
          <cell r="AW722">
            <v>1.5625</v>
          </cell>
          <cell r="AX722">
            <v>1.75</v>
          </cell>
          <cell r="AY722">
            <v>2.2999999999999998</v>
          </cell>
          <cell r="AZ722">
            <v>-0.375</v>
          </cell>
          <cell r="BA722">
            <v>2.4999999999999911E-2</v>
          </cell>
          <cell r="BB722">
            <v>-9.9999999999988987E-4</v>
          </cell>
          <cell r="BC722">
            <v>0</v>
          </cell>
          <cell r="BD722">
            <v>0.87499999999999978</v>
          </cell>
        </row>
        <row r="723">
          <cell r="A723">
            <v>38056</v>
          </cell>
          <cell r="C723">
            <v>0.75</v>
          </cell>
          <cell r="D723">
            <v>1</v>
          </cell>
          <cell r="E723">
            <v>1.5</v>
          </cell>
          <cell r="F723">
            <v>2</v>
          </cell>
          <cell r="G723">
            <v>1</v>
          </cell>
          <cell r="H723">
            <v>1.4</v>
          </cell>
          <cell r="I723">
            <v>1.2</v>
          </cell>
          <cell r="J723">
            <v>1.6</v>
          </cell>
          <cell r="K723">
            <v>1.2</v>
          </cell>
          <cell r="L723">
            <v>1.5</v>
          </cell>
          <cell r="M723">
            <v>1.3</v>
          </cell>
          <cell r="N723">
            <v>1.7</v>
          </cell>
          <cell r="O723">
            <v>1.25</v>
          </cell>
          <cell r="P723">
            <v>1.5</v>
          </cell>
          <cell r="Q723">
            <v>1.35</v>
          </cell>
          <cell r="R723">
            <v>1.6</v>
          </cell>
          <cell r="S723">
            <v>1.35</v>
          </cell>
          <cell r="T723">
            <v>1.65</v>
          </cell>
          <cell r="U723">
            <v>1.45</v>
          </cell>
          <cell r="V723">
            <v>1.8</v>
          </cell>
          <cell r="W723">
            <v>1.5</v>
          </cell>
          <cell r="X723">
            <v>1.85</v>
          </cell>
          <cell r="Y723">
            <v>1.65</v>
          </cell>
          <cell r="Z723">
            <v>2</v>
          </cell>
          <cell r="AA723">
            <v>2</v>
          </cell>
          <cell r="AB723">
            <v>2.4</v>
          </cell>
          <cell r="AC723">
            <v>2.2000000000000002</v>
          </cell>
          <cell r="AD723">
            <v>2.6</v>
          </cell>
          <cell r="AE723">
            <v>1.125</v>
          </cell>
          <cell r="AF723">
            <v>1.5</v>
          </cell>
          <cell r="AG723">
            <v>1.1000000000000001</v>
          </cell>
          <cell r="AH723">
            <v>1.5</v>
          </cell>
          <cell r="AI723">
            <v>1.25</v>
          </cell>
          <cell r="AJ723">
            <v>1.6</v>
          </cell>
          <cell r="AK723">
            <v>1.3</v>
          </cell>
          <cell r="AL723">
            <v>1.55</v>
          </cell>
          <cell r="AM723">
            <v>1.4</v>
          </cell>
          <cell r="AN723">
            <v>1.7250000000000001</v>
          </cell>
          <cell r="AO723">
            <v>1.575</v>
          </cell>
          <cell r="AP723">
            <v>1.925</v>
          </cell>
          <cell r="AQ723">
            <v>2.1</v>
          </cell>
          <cell r="AR723">
            <v>2.5</v>
          </cell>
          <cell r="AS723">
            <v>1.3125</v>
          </cell>
          <cell r="AT723">
            <v>1.3</v>
          </cell>
          <cell r="AU723">
            <v>1.425</v>
          </cell>
          <cell r="AV723">
            <v>1.425</v>
          </cell>
          <cell r="AW723">
            <v>1.5625</v>
          </cell>
          <cell r="AX723">
            <v>1.75</v>
          </cell>
          <cell r="AY723">
            <v>2.2999999999999998</v>
          </cell>
          <cell r="AZ723">
            <v>6.25E-2</v>
          </cell>
          <cell r="BA723">
            <v>0</v>
          </cell>
          <cell r="BB723">
            <v>0</v>
          </cell>
          <cell r="BC723">
            <v>0</v>
          </cell>
          <cell r="BD723">
            <v>0.87499999999999978</v>
          </cell>
        </row>
        <row r="724">
          <cell r="A724">
            <v>38057</v>
          </cell>
          <cell r="C724">
            <v>0.75</v>
          </cell>
          <cell r="D724">
            <v>1.25</v>
          </cell>
          <cell r="E724">
            <v>1.5</v>
          </cell>
          <cell r="F724">
            <v>2</v>
          </cell>
          <cell r="G724">
            <v>1.2</v>
          </cell>
          <cell r="H724">
            <v>1.5</v>
          </cell>
          <cell r="I724">
            <v>1.25</v>
          </cell>
          <cell r="J724">
            <v>1.7</v>
          </cell>
          <cell r="K724">
            <v>1.3</v>
          </cell>
          <cell r="L724">
            <v>1.7</v>
          </cell>
          <cell r="M724">
            <v>1.5</v>
          </cell>
          <cell r="N724">
            <v>1.8</v>
          </cell>
          <cell r="O724">
            <v>1.5</v>
          </cell>
          <cell r="P724">
            <v>1.9</v>
          </cell>
          <cell r="Q724">
            <v>1.7</v>
          </cell>
          <cell r="R724">
            <v>2</v>
          </cell>
          <cell r="S724">
            <v>1.3</v>
          </cell>
          <cell r="T724">
            <v>1.7</v>
          </cell>
          <cell r="U724">
            <v>1.5</v>
          </cell>
          <cell r="V724">
            <v>1.9</v>
          </cell>
          <cell r="W724">
            <v>1.5</v>
          </cell>
          <cell r="X724">
            <v>1.9</v>
          </cell>
          <cell r="Y724">
            <v>1.7</v>
          </cell>
          <cell r="Z724">
            <v>2.1</v>
          </cell>
          <cell r="AA724">
            <v>2</v>
          </cell>
          <cell r="AB724">
            <v>2.4</v>
          </cell>
          <cell r="AC724">
            <v>2.2000000000000002</v>
          </cell>
          <cell r="AD724">
            <v>2.6</v>
          </cell>
          <cell r="AE724">
            <v>1.125</v>
          </cell>
          <cell r="AF724">
            <v>1.625</v>
          </cell>
          <cell r="AG724">
            <v>1.2250000000000001</v>
          </cell>
          <cell r="AH724">
            <v>1.6</v>
          </cell>
          <cell r="AI724">
            <v>1.4</v>
          </cell>
          <cell r="AJ724">
            <v>1.75</v>
          </cell>
          <cell r="AK724">
            <v>1.6</v>
          </cell>
          <cell r="AL724">
            <v>1.95</v>
          </cell>
          <cell r="AM724">
            <v>1.4</v>
          </cell>
          <cell r="AN724">
            <v>1.7999999999999998</v>
          </cell>
          <cell r="AO724">
            <v>1.6</v>
          </cell>
          <cell r="AP724">
            <v>2</v>
          </cell>
          <cell r="AQ724">
            <v>2.1</v>
          </cell>
          <cell r="AR724">
            <v>2.5</v>
          </cell>
          <cell r="AS724">
            <v>1.375</v>
          </cell>
          <cell r="AT724">
            <v>1.4125000000000001</v>
          </cell>
          <cell r="AU724">
            <v>1.575</v>
          </cell>
          <cell r="AV724">
            <v>1.7749999999999999</v>
          </cell>
          <cell r="AW724">
            <v>1.5999999999999999</v>
          </cell>
          <cell r="AX724">
            <v>1.8</v>
          </cell>
          <cell r="AY724">
            <v>2.2999999999999998</v>
          </cell>
          <cell r="AZ724">
            <v>6.25E-2</v>
          </cell>
          <cell r="BA724">
            <v>3.7499999999999867E-2</v>
          </cell>
          <cell r="BB724">
            <v>5.0000000000000044E-2</v>
          </cell>
          <cell r="BC724">
            <v>0</v>
          </cell>
          <cell r="BD724">
            <v>0.72499999999999987</v>
          </cell>
        </row>
        <row r="725">
          <cell r="A725">
            <v>38058</v>
          </cell>
          <cell r="C725">
            <v>1.25</v>
          </cell>
          <cell r="D725">
            <v>1.5</v>
          </cell>
          <cell r="E725">
            <v>5.5</v>
          </cell>
          <cell r="F725">
            <v>6.5</v>
          </cell>
          <cell r="G725">
            <v>1.5</v>
          </cell>
          <cell r="H725">
            <v>1.75</v>
          </cell>
          <cell r="I725">
            <v>2.25</v>
          </cell>
          <cell r="J725">
            <v>2.5</v>
          </cell>
          <cell r="K725">
            <v>1.3</v>
          </cell>
          <cell r="L725">
            <v>1.7</v>
          </cell>
          <cell r="M725">
            <v>1.5</v>
          </cell>
          <cell r="N725">
            <v>1.8</v>
          </cell>
          <cell r="O725">
            <v>1.45</v>
          </cell>
          <cell r="P725">
            <v>1.75</v>
          </cell>
          <cell r="Q725">
            <v>1.55</v>
          </cell>
          <cell r="R725">
            <v>1.9</v>
          </cell>
          <cell r="S725">
            <v>1.5</v>
          </cell>
          <cell r="T725">
            <v>2</v>
          </cell>
          <cell r="U725">
            <v>1.6</v>
          </cell>
          <cell r="V725">
            <v>2.1</v>
          </cell>
          <cell r="W725">
            <v>1.6</v>
          </cell>
          <cell r="X725">
            <v>1.9</v>
          </cell>
          <cell r="Y725">
            <v>1.7</v>
          </cell>
          <cell r="Z725">
            <v>2.1</v>
          </cell>
          <cell r="AA725">
            <v>2.2000000000000002</v>
          </cell>
          <cell r="AB725">
            <v>2.6</v>
          </cell>
          <cell r="AC725">
            <v>2.4</v>
          </cell>
          <cell r="AD725">
            <v>2.8</v>
          </cell>
          <cell r="AE725">
            <v>3.375</v>
          </cell>
          <cell r="AF725">
            <v>4</v>
          </cell>
          <cell r="AG725">
            <v>1.875</v>
          </cell>
          <cell r="AH725">
            <v>2.125</v>
          </cell>
          <cell r="AI725">
            <v>1.4</v>
          </cell>
          <cell r="AJ725">
            <v>1.75</v>
          </cell>
          <cell r="AK725">
            <v>1.5</v>
          </cell>
          <cell r="AL725">
            <v>1.825</v>
          </cell>
          <cell r="AM725">
            <v>1.55</v>
          </cell>
          <cell r="AN725">
            <v>2.0499999999999998</v>
          </cell>
          <cell r="AO725">
            <v>1.65</v>
          </cell>
          <cell r="AP725">
            <v>2</v>
          </cell>
          <cell r="AQ725">
            <v>2.2999999999999998</v>
          </cell>
          <cell r="AR725">
            <v>2.7</v>
          </cell>
          <cell r="AS725">
            <v>3.6875</v>
          </cell>
          <cell r="AT725">
            <v>2</v>
          </cell>
          <cell r="AU725">
            <v>1.575</v>
          </cell>
          <cell r="AV725">
            <v>1.6625000000000001</v>
          </cell>
          <cell r="AW725">
            <v>1.7999999999999998</v>
          </cell>
          <cell r="AX725">
            <v>1.825</v>
          </cell>
          <cell r="AY725">
            <v>2.5</v>
          </cell>
          <cell r="AZ725">
            <v>2.3125</v>
          </cell>
          <cell r="BA725">
            <v>0.19999999999999996</v>
          </cell>
          <cell r="BB725">
            <v>2.4999999999999911E-2</v>
          </cell>
          <cell r="BC725">
            <v>0.20000000000000018</v>
          </cell>
          <cell r="BD725">
            <v>0.92500000000000004</v>
          </cell>
        </row>
        <row r="726">
          <cell r="A726">
            <v>38059</v>
          </cell>
          <cell r="C726">
            <v>0.5</v>
          </cell>
          <cell r="D726">
            <v>0.75</v>
          </cell>
          <cell r="E726">
            <v>2</v>
          </cell>
          <cell r="F726">
            <v>2.5</v>
          </cell>
          <cell r="G726">
            <v>0.85</v>
          </cell>
          <cell r="H726">
            <v>1.1499999999999999</v>
          </cell>
          <cell r="I726">
            <v>1</v>
          </cell>
          <cell r="J726">
            <v>1.25</v>
          </cell>
          <cell r="K726">
            <v>1.1000000000000001</v>
          </cell>
          <cell r="L726">
            <v>1.4</v>
          </cell>
          <cell r="M726">
            <v>1.2</v>
          </cell>
          <cell r="N726">
            <v>1.5</v>
          </cell>
          <cell r="O726">
            <v>1.3</v>
          </cell>
          <cell r="P726">
            <v>1.6</v>
          </cell>
          <cell r="Q726">
            <v>1.4</v>
          </cell>
          <cell r="R726">
            <v>1.7</v>
          </cell>
          <cell r="S726">
            <v>1.4</v>
          </cell>
          <cell r="T726">
            <v>1.7</v>
          </cell>
          <cell r="U726">
            <v>1.5</v>
          </cell>
          <cell r="V726">
            <v>1.9</v>
          </cell>
          <cell r="W726">
            <v>1.6</v>
          </cell>
          <cell r="X726">
            <v>1.9</v>
          </cell>
          <cell r="Y726">
            <v>1.7</v>
          </cell>
          <cell r="Z726">
            <v>2.1</v>
          </cell>
          <cell r="AA726">
            <v>2.1</v>
          </cell>
          <cell r="AB726">
            <v>2.5</v>
          </cell>
          <cell r="AC726">
            <v>2.2999999999999998</v>
          </cell>
          <cell r="AD726">
            <v>2.7</v>
          </cell>
          <cell r="AE726">
            <v>1.25</v>
          </cell>
          <cell r="AF726">
            <v>1.625</v>
          </cell>
          <cell r="AG726">
            <v>0.92500000000000004</v>
          </cell>
          <cell r="AH726">
            <v>1.2</v>
          </cell>
          <cell r="AI726">
            <v>1.1499999999999999</v>
          </cell>
          <cell r="AJ726">
            <v>1.45</v>
          </cell>
          <cell r="AK726">
            <v>1.35</v>
          </cell>
          <cell r="AL726">
            <v>1.65</v>
          </cell>
          <cell r="AM726">
            <v>1.45</v>
          </cell>
          <cell r="AN726">
            <v>1.7999999999999998</v>
          </cell>
          <cell r="AO726">
            <v>1.65</v>
          </cell>
          <cell r="AP726">
            <v>2</v>
          </cell>
          <cell r="AQ726">
            <v>2.2000000000000002</v>
          </cell>
          <cell r="AR726">
            <v>2.6</v>
          </cell>
          <cell r="AS726">
            <v>1.4375</v>
          </cell>
          <cell r="AT726">
            <v>1.0625</v>
          </cell>
          <cell r="AU726">
            <v>1.2999999999999998</v>
          </cell>
          <cell r="AV726">
            <v>1.5</v>
          </cell>
          <cell r="AW726">
            <v>1.625</v>
          </cell>
          <cell r="AX726">
            <v>1.825</v>
          </cell>
          <cell r="AY726">
            <v>2.4000000000000004</v>
          </cell>
          <cell r="AZ726">
            <v>-2.25</v>
          </cell>
          <cell r="BA726">
            <v>-0.17499999999999982</v>
          </cell>
          <cell r="BB726">
            <v>0</v>
          </cell>
          <cell r="BC726">
            <v>-9.9999999999999645E-2</v>
          </cell>
          <cell r="BD726">
            <v>1.1000000000000005</v>
          </cell>
        </row>
        <row r="727">
          <cell r="A727">
            <v>38060</v>
          </cell>
          <cell r="C727">
            <v>0.5</v>
          </cell>
          <cell r="D727">
            <v>0.75</v>
          </cell>
          <cell r="E727">
            <v>2</v>
          </cell>
          <cell r="F727">
            <v>2.5</v>
          </cell>
          <cell r="G727">
            <v>0.85</v>
          </cell>
          <cell r="H727">
            <v>1.1499999999999999</v>
          </cell>
          <cell r="I727">
            <v>1</v>
          </cell>
          <cell r="J727">
            <v>1.25</v>
          </cell>
          <cell r="K727">
            <v>1.1000000000000001</v>
          </cell>
          <cell r="L727">
            <v>1.4</v>
          </cell>
          <cell r="M727">
            <v>1.2</v>
          </cell>
          <cell r="N727">
            <v>1.5</v>
          </cell>
          <cell r="O727">
            <v>1.3</v>
          </cell>
          <cell r="P727">
            <v>1.6</v>
          </cell>
          <cell r="Q727">
            <v>1.4</v>
          </cell>
          <cell r="R727">
            <v>1.7</v>
          </cell>
          <cell r="S727">
            <v>1.4</v>
          </cell>
          <cell r="T727">
            <v>1.7</v>
          </cell>
          <cell r="U727">
            <v>1.5</v>
          </cell>
          <cell r="V727">
            <v>1.9</v>
          </cell>
          <cell r="W727">
            <v>1.6</v>
          </cell>
          <cell r="X727">
            <v>1.9</v>
          </cell>
          <cell r="Y727">
            <v>1.7</v>
          </cell>
          <cell r="Z727">
            <v>2.1</v>
          </cell>
          <cell r="AA727">
            <v>2.1</v>
          </cell>
          <cell r="AB727">
            <v>2.5</v>
          </cell>
          <cell r="AC727">
            <v>2.2999999999999998</v>
          </cell>
          <cell r="AD727">
            <v>2.7</v>
          </cell>
          <cell r="AE727">
            <v>1.25</v>
          </cell>
          <cell r="AF727">
            <v>1.625</v>
          </cell>
          <cell r="AG727">
            <v>0.92500000000000004</v>
          </cell>
          <cell r="AH727">
            <v>1.2</v>
          </cell>
          <cell r="AI727">
            <v>1.1499999999999999</v>
          </cell>
          <cell r="AJ727">
            <v>1.45</v>
          </cell>
          <cell r="AK727">
            <v>1.35</v>
          </cell>
          <cell r="AL727">
            <v>1.65</v>
          </cell>
          <cell r="AM727">
            <v>1.45</v>
          </cell>
          <cell r="AN727">
            <v>1.7999999999999998</v>
          </cell>
          <cell r="AO727">
            <v>1.65</v>
          </cell>
          <cell r="AP727">
            <v>2</v>
          </cell>
          <cell r="AQ727">
            <v>2.2000000000000002</v>
          </cell>
          <cell r="AR727">
            <v>2.6</v>
          </cell>
          <cell r="AS727">
            <v>1.4375</v>
          </cell>
          <cell r="AT727">
            <v>1.0625</v>
          </cell>
          <cell r="AU727">
            <v>1.2999999999999998</v>
          </cell>
          <cell r="AV727">
            <v>1.5</v>
          </cell>
          <cell r="AW727">
            <v>1.625</v>
          </cell>
          <cell r="AX727">
            <v>1.825</v>
          </cell>
          <cell r="AY727">
            <v>2.4000000000000004</v>
          </cell>
          <cell r="AZ727">
            <v>0</v>
          </cell>
          <cell r="BA727">
            <v>0</v>
          </cell>
          <cell r="BB727">
            <v>0</v>
          </cell>
          <cell r="BC727">
            <v>0</v>
          </cell>
          <cell r="BD727">
            <v>1.1000000000000005</v>
          </cell>
        </row>
        <row r="728">
          <cell r="A728">
            <v>38061</v>
          </cell>
          <cell r="C728">
            <v>0.15</v>
          </cell>
          <cell r="D728">
            <v>0.25</v>
          </cell>
          <cell r="E728">
            <v>0.5</v>
          </cell>
          <cell r="F728">
            <v>0.75</v>
          </cell>
          <cell r="G728">
            <v>0.3</v>
          </cell>
          <cell r="H728">
            <v>0.6</v>
          </cell>
          <cell r="I728">
            <v>0.5</v>
          </cell>
          <cell r="J728">
            <v>0.9</v>
          </cell>
          <cell r="K728">
            <v>0.7</v>
          </cell>
          <cell r="L728">
            <v>1.1000000000000001</v>
          </cell>
          <cell r="M728">
            <v>0.9</v>
          </cell>
          <cell r="N728">
            <v>1.3</v>
          </cell>
          <cell r="O728">
            <v>1.4</v>
          </cell>
          <cell r="P728">
            <v>1.6</v>
          </cell>
          <cell r="Q728">
            <v>1.5</v>
          </cell>
          <cell r="R728">
            <v>1.7</v>
          </cell>
          <cell r="S728">
            <v>1.5</v>
          </cell>
          <cell r="T728">
            <v>1.7</v>
          </cell>
          <cell r="U728">
            <v>1.6</v>
          </cell>
          <cell r="V728">
            <v>1.8</v>
          </cell>
          <cell r="W728">
            <v>1.6</v>
          </cell>
          <cell r="X728">
            <v>1.9</v>
          </cell>
          <cell r="Y728">
            <v>1.7</v>
          </cell>
          <cell r="Z728">
            <v>2</v>
          </cell>
          <cell r="AA728">
            <v>2.1</v>
          </cell>
          <cell r="AB728">
            <v>2.5</v>
          </cell>
          <cell r="AC728">
            <v>2.2999999999999998</v>
          </cell>
          <cell r="AD728">
            <v>2.7</v>
          </cell>
          <cell r="AE728">
            <v>0.32500000000000001</v>
          </cell>
          <cell r="AF728">
            <v>0.5</v>
          </cell>
          <cell r="AG728">
            <v>0.4</v>
          </cell>
          <cell r="AH728">
            <v>0.75</v>
          </cell>
          <cell r="AI728">
            <v>0.8</v>
          </cell>
          <cell r="AJ728">
            <v>1.2000000000000002</v>
          </cell>
          <cell r="AK728">
            <v>1.45</v>
          </cell>
          <cell r="AL728">
            <v>1.65</v>
          </cell>
          <cell r="AM728">
            <v>1.55</v>
          </cell>
          <cell r="AN728">
            <v>1.75</v>
          </cell>
          <cell r="AO728">
            <v>1.65</v>
          </cell>
          <cell r="AP728">
            <v>1.95</v>
          </cell>
          <cell r="AQ728">
            <v>2.2000000000000002</v>
          </cell>
          <cell r="AR728">
            <v>2.6</v>
          </cell>
          <cell r="AS728">
            <v>0.41249999999999998</v>
          </cell>
          <cell r="AT728">
            <v>0.57499999999999996</v>
          </cell>
          <cell r="AU728">
            <v>1</v>
          </cell>
          <cell r="AV728">
            <v>1.5499999999999998</v>
          </cell>
          <cell r="AW728">
            <v>1.65</v>
          </cell>
          <cell r="AX728">
            <v>1.7999999999999998</v>
          </cell>
          <cell r="AY728">
            <v>2.4000000000000004</v>
          </cell>
          <cell r="AZ728">
            <v>-1.0249999999999999</v>
          </cell>
          <cell r="BA728">
            <v>2.4999999999999911E-2</v>
          </cell>
          <cell r="BB728">
            <v>-2.5000000000000133E-2</v>
          </cell>
          <cell r="BC728">
            <v>0</v>
          </cell>
          <cell r="BD728">
            <v>1.4000000000000004</v>
          </cell>
        </row>
        <row r="729">
          <cell r="A729">
            <v>38062</v>
          </cell>
          <cell r="C729">
            <v>0.15</v>
          </cell>
          <cell r="D729">
            <v>0.25</v>
          </cell>
          <cell r="E729">
            <v>0.5</v>
          </cell>
          <cell r="F729">
            <v>0.75</v>
          </cell>
          <cell r="G729">
            <v>0.3</v>
          </cell>
          <cell r="H729">
            <v>0.6</v>
          </cell>
          <cell r="I729">
            <v>0.5</v>
          </cell>
          <cell r="J729">
            <v>0.9</v>
          </cell>
          <cell r="K729">
            <v>0.7</v>
          </cell>
          <cell r="L729">
            <v>1.1000000000000001</v>
          </cell>
          <cell r="M729">
            <v>0.9</v>
          </cell>
          <cell r="N729">
            <v>1.3</v>
          </cell>
          <cell r="O729">
            <v>1.4</v>
          </cell>
          <cell r="P729">
            <v>1.6</v>
          </cell>
          <cell r="Q729">
            <v>1.5</v>
          </cell>
          <cell r="R729">
            <v>1.7</v>
          </cell>
          <cell r="S729">
            <v>1.45</v>
          </cell>
          <cell r="T729">
            <v>1.65</v>
          </cell>
          <cell r="U729">
            <v>1.55</v>
          </cell>
          <cell r="V729">
            <v>1.75</v>
          </cell>
          <cell r="W729">
            <v>1.6</v>
          </cell>
          <cell r="X729">
            <v>1.9</v>
          </cell>
          <cell r="Y729">
            <v>1.7</v>
          </cell>
          <cell r="Z729">
            <v>2</v>
          </cell>
          <cell r="AA729">
            <v>2.1</v>
          </cell>
          <cell r="AB729">
            <v>2.5</v>
          </cell>
          <cell r="AC729">
            <v>2.2999999999999998</v>
          </cell>
          <cell r="AD729">
            <v>2.7</v>
          </cell>
          <cell r="AE729">
            <v>0.32500000000000001</v>
          </cell>
          <cell r="AF729">
            <v>0.5</v>
          </cell>
          <cell r="AG729">
            <v>0.4</v>
          </cell>
          <cell r="AH729">
            <v>0.75</v>
          </cell>
          <cell r="AI729">
            <v>0.8</v>
          </cell>
          <cell r="AJ729">
            <v>1.2000000000000002</v>
          </cell>
          <cell r="AK729">
            <v>1.45</v>
          </cell>
          <cell r="AL729">
            <v>1.65</v>
          </cell>
          <cell r="AM729">
            <v>1.5</v>
          </cell>
          <cell r="AN729">
            <v>1.7</v>
          </cell>
          <cell r="AO729">
            <v>1.65</v>
          </cell>
          <cell r="AP729">
            <v>1.95</v>
          </cell>
          <cell r="AQ729">
            <v>2.2000000000000002</v>
          </cell>
          <cell r="AR729">
            <v>2.6</v>
          </cell>
          <cell r="AS729">
            <v>0.41249999999999998</v>
          </cell>
          <cell r="AT729">
            <v>0.57499999999999996</v>
          </cell>
          <cell r="AU729">
            <v>1</v>
          </cell>
          <cell r="AV729">
            <v>1.5499999999999998</v>
          </cell>
          <cell r="AW729">
            <v>1.6</v>
          </cell>
          <cell r="AX729">
            <v>1.7999999999999998</v>
          </cell>
          <cell r="AY729">
            <v>2.4000000000000004</v>
          </cell>
          <cell r="AZ729">
            <v>0</v>
          </cell>
          <cell r="BA729">
            <v>-4.9999999999999822E-2</v>
          </cell>
          <cell r="BB729">
            <v>0</v>
          </cell>
          <cell r="BC729">
            <v>0</v>
          </cell>
          <cell r="BD729">
            <v>1.4000000000000004</v>
          </cell>
        </row>
        <row r="730">
          <cell r="A730">
            <v>38063</v>
          </cell>
          <cell r="C730">
            <v>0.15</v>
          </cell>
          <cell r="D730">
            <v>0.35</v>
          </cell>
          <cell r="E730">
            <v>0.25</v>
          </cell>
          <cell r="F730">
            <v>0.5</v>
          </cell>
          <cell r="G730">
            <v>0.3</v>
          </cell>
          <cell r="H730">
            <v>0.6</v>
          </cell>
          <cell r="I730">
            <v>0.5</v>
          </cell>
          <cell r="J730">
            <v>0.9</v>
          </cell>
          <cell r="K730">
            <v>0.7</v>
          </cell>
          <cell r="L730">
            <v>1.1000000000000001</v>
          </cell>
          <cell r="M730">
            <v>0.9</v>
          </cell>
          <cell r="N730">
            <v>1.3</v>
          </cell>
          <cell r="O730">
            <v>1.4</v>
          </cell>
          <cell r="P730">
            <v>1.6</v>
          </cell>
          <cell r="Q730">
            <v>1.5</v>
          </cell>
          <cell r="R730">
            <v>1.7</v>
          </cell>
          <cell r="S730">
            <v>1.45</v>
          </cell>
          <cell r="T730">
            <v>1.65</v>
          </cell>
          <cell r="U730">
            <v>1.55</v>
          </cell>
          <cell r="V730">
            <v>1.75</v>
          </cell>
          <cell r="W730">
            <v>1.6</v>
          </cell>
          <cell r="X730">
            <v>1.9</v>
          </cell>
          <cell r="Y730">
            <v>1.7</v>
          </cell>
          <cell r="Z730">
            <v>2</v>
          </cell>
          <cell r="AA730">
            <v>2.1</v>
          </cell>
          <cell r="AB730">
            <v>2.5</v>
          </cell>
          <cell r="AC730">
            <v>2.2999999999999998</v>
          </cell>
          <cell r="AD730">
            <v>2.7</v>
          </cell>
          <cell r="AE730">
            <v>0.2</v>
          </cell>
          <cell r="AF730">
            <v>0.42499999999999999</v>
          </cell>
          <cell r="AG730">
            <v>0.4</v>
          </cell>
          <cell r="AH730">
            <v>0.75</v>
          </cell>
          <cell r="AI730">
            <v>0.8</v>
          </cell>
          <cell r="AJ730">
            <v>1.2000000000000002</v>
          </cell>
          <cell r="AK730">
            <v>1.45</v>
          </cell>
          <cell r="AL730">
            <v>1.65</v>
          </cell>
          <cell r="AM730">
            <v>1.5</v>
          </cell>
          <cell r="AN730">
            <v>1.7</v>
          </cell>
          <cell r="AO730">
            <v>1.65</v>
          </cell>
          <cell r="AP730">
            <v>1.95</v>
          </cell>
          <cell r="AQ730">
            <v>2.2000000000000002</v>
          </cell>
          <cell r="AR730">
            <v>2.6</v>
          </cell>
          <cell r="AS730">
            <v>0.3125</v>
          </cell>
          <cell r="AT730">
            <v>0.57499999999999996</v>
          </cell>
          <cell r="AU730">
            <v>1</v>
          </cell>
          <cell r="AV730">
            <v>1.5499999999999998</v>
          </cell>
          <cell r="AW730">
            <v>1.6</v>
          </cell>
          <cell r="AX730">
            <v>1.7999999999999998</v>
          </cell>
          <cell r="AY730">
            <v>2.4000000000000004</v>
          </cell>
          <cell r="AZ730">
            <v>-9.9999999999999978E-2</v>
          </cell>
          <cell r="BA730">
            <v>0</v>
          </cell>
          <cell r="BB730">
            <v>0</v>
          </cell>
          <cell r="BC730">
            <v>0</v>
          </cell>
          <cell r="BD730">
            <v>1.4000000000000004</v>
          </cell>
        </row>
        <row r="731">
          <cell r="A731">
            <v>38064</v>
          </cell>
          <cell r="C731">
            <v>0.15</v>
          </cell>
          <cell r="D731">
            <v>0.35</v>
          </cell>
          <cell r="E731">
            <v>0.25</v>
          </cell>
          <cell r="F731">
            <v>0.5</v>
          </cell>
          <cell r="G731">
            <v>0.3</v>
          </cell>
          <cell r="H731">
            <v>0.6</v>
          </cell>
          <cell r="I731">
            <v>0.5</v>
          </cell>
          <cell r="J731">
            <v>0.9</v>
          </cell>
          <cell r="K731">
            <v>0.7</v>
          </cell>
          <cell r="L731">
            <v>1.1000000000000001</v>
          </cell>
          <cell r="M731">
            <v>0.9</v>
          </cell>
          <cell r="N731">
            <v>1.3</v>
          </cell>
          <cell r="O731">
            <v>1.4</v>
          </cell>
          <cell r="P731">
            <v>1.6</v>
          </cell>
          <cell r="Q731">
            <v>1.5</v>
          </cell>
          <cell r="R731">
            <v>1.7</v>
          </cell>
          <cell r="S731">
            <v>1.45</v>
          </cell>
          <cell r="T731">
            <v>1.65</v>
          </cell>
          <cell r="U731">
            <v>1.55</v>
          </cell>
          <cell r="V731">
            <v>1.75</v>
          </cell>
          <cell r="W731">
            <v>1.6</v>
          </cell>
          <cell r="X731">
            <v>1.9</v>
          </cell>
          <cell r="Y731">
            <v>1.7</v>
          </cell>
          <cell r="Z731">
            <v>2</v>
          </cell>
          <cell r="AA731">
            <v>2.1</v>
          </cell>
          <cell r="AB731">
            <v>2.5</v>
          </cell>
          <cell r="AC731">
            <v>2.2999999999999998</v>
          </cell>
          <cell r="AD731">
            <v>2.7</v>
          </cell>
          <cell r="AE731">
            <v>0.2</v>
          </cell>
          <cell r="AF731">
            <v>0.42499999999999999</v>
          </cell>
          <cell r="AG731">
            <v>0.4</v>
          </cell>
          <cell r="AH731">
            <v>0.75</v>
          </cell>
          <cell r="AI731">
            <v>0.8</v>
          </cell>
          <cell r="AJ731">
            <v>1.2000000000000002</v>
          </cell>
          <cell r="AK731">
            <v>1.45</v>
          </cell>
          <cell r="AL731">
            <v>1.65</v>
          </cell>
          <cell r="AM731">
            <v>1.5</v>
          </cell>
          <cell r="AN731">
            <v>1.7</v>
          </cell>
          <cell r="AO731">
            <v>1.65</v>
          </cell>
          <cell r="AP731">
            <v>1.95</v>
          </cell>
          <cell r="AQ731">
            <v>2.2000000000000002</v>
          </cell>
          <cell r="AR731">
            <v>2.6</v>
          </cell>
          <cell r="AS731">
            <v>0.3125</v>
          </cell>
          <cell r="AT731">
            <v>0.57499999999999996</v>
          </cell>
          <cell r="AU731">
            <v>1</v>
          </cell>
          <cell r="AV731">
            <v>1.5499999999999998</v>
          </cell>
          <cell r="AW731">
            <v>1.6</v>
          </cell>
          <cell r="AX731">
            <v>1.7999999999999998</v>
          </cell>
          <cell r="AY731">
            <v>2.4000000000000004</v>
          </cell>
          <cell r="AZ731">
            <v>0</v>
          </cell>
          <cell r="BA731">
            <v>0</v>
          </cell>
          <cell r="BB731">
            <v>0</v>
          </cell>
          <cell r="BC731">
            <v>0</v>
          </cell>
          <cell r="BD731">
            <v>1.4000000000000004</v>
          </cell>
        </row>
        <row r="732">
          <cell r="A732">
            <v>38065</v>
          </cell>
          <cell r="C732">
            <v>0.05</v>
          </cell>
          <cell r="D732">
            <v>0.3</v>
          </cell>
          <cell r="E732">
            <v>0.25</v>
          </cell>
          <cell r="F732">
            <v>0.4</v>
          </cell>
          <cell r="G732">
            <v>0.2</v>
          </cell>
          <cell r="H732">
            <v>0.6</v>
          </cell>
          <cell r="I732">
            <v>0.4</v>
          </cell>
          <cell r="J732">
            <v>0.8</v>
          </cell>
          <cell r="K732">
            <v>0.7</v>
          </cell>
          <cell r="L732">
            <v>1.1000000000000001</v>
          </cell>
          <cell r="M732">
            <v>0.9</v>
          </cell>
          <cell r="N732">
            <v>1.3</v>
          </cell>
          <cell r="O732">
            <v>0.9</v>
          </cell>
          <cell r="P732">
            <v>1.25</v>
          </cell>
          <cell r="Q732">
            <v>1</v>
          </cell>
          <cell r="R732">
            <v>1.35</v>
          </cell>
          <cell r="S732">
            <v>1.25</v>
          </cell>
          <cell r="T732">
            <v>1.55</v>
          </cell>
          <cell r="U732">
            <v>1.3</v>
          </cell>
          <cell r="V732">
            <v>1.6</v>
          </cell>
          <cell r="W732">
            <v>1.6</v>
          </cell>
          <cell r="X732">
            <v>1.9</v>
          </cell>
          <cell r="Y732">
            <v>1.75</v>
          </cell>
          <cell r="Z732">
            <v>2.1</v>
          </cell>
          <cell r="AA732">
            <v>2.1</v>
          </cell>
          <cell r="AB732">
            <v>2.5</v>
          </cell>
          <cell r="AC732">
            <v>2.2999999999999998</v>
          </cell>
          <cell r="AD732">
            <v>2.7</v>
          </cell>
          <cell r="AE732">
            <v>0.15</v>
          </cell>
          <cell r="AF732">
            <v>0.35</v>
          </cell>
          <cell r="AG732">
            <v>0.30000000000000004</v>
          </cell>
          <cell r="AH732">
            <v>0.7</v>
          </cell>
          <cell r="AI732">
            <v>0.8</v>
          </cell>
          <cell r="AJ732">
            <v>1.2000000000000002</v>
          </cell>
          <cell r="AK732">
            <v>0.95</v>
          </cell>
          <cell r="AL732">
            <v>1.3</v>
          </cell>
          <cell r="AM732">
            <v>1.2749999999999999</v>
          </cell>
          <cell r="AN732">
            <v>1.5750000000000002</v>
          </cell>
          <cell r="AO732">
            <v>1.675</v>
          </cell>
          <cell r="AP732">
            <v>2</v>
          </cell>
          <cell r="AQ732">
            <v>2.2000000000000002</v>
          </cell>
          <cell r="AR732">
            <v>2.6</v>
          </cell>
          <cell r="AS732">
            <v>0.25</v>
          </cell>
          <cell r="AT732">
            <v>0.5</v>
          </cell>
          <cell r="AU732">
            <v>1</v>
          </cell>
          <cell r="AV732">
            <v>1.125</v>
          </cell>
          <cell r="AW732">
            <v>1.425</v>
          </cell>
          <cell r="AX732">
            <v>1.8374999999999999</v>
          </cell>
          <cell r="AY732">
            <v>2.4000000000000004</v>
          </cell>
          <cell r="AZ732">
            <v>-6.25E-2</v>
          </cell>
          <cell r="BA732">
            <v>-0.17500000000000004</v>
          </cell>
          <cell r="BB732">
            <v>3.7500000000000089E-2</v>
          </cell>
          <cell r="BC732">
            <v>0</v>
          </cell>
          <cell r="BD732">
            <v>1.4000000000000004</v>
          </cell>
        </row>
        <row r="733">
          <cell r="A733">
            <v>38066</v>
          </cell>
          <cell r="C733">
            <v>0.15</v>
          </cell>
          <cell r="D733">
            <v>0.4</v>
          </cell>
          <cell r="E733">
            <v>0.25</v>
          </cell>
          <cell r="F733">
            <v>0.5</v>
          </cell>
          <cell r="G733">
            <v>0.25</v>
          </cell>
          <cell r="H733">
            <v>0.75</v>
          </cell>
          <cell r="I733">
            <v>0.4</v>
          </cell>
          <cell r="J733">
            <v>0.8</v>
          </cell>
          <cell r="K733">
            <v>0.75</v>
          </cell>
          <cell r="L733">
            <v>1.1000000000000001</v>
          </cell>
          <cell r="M733">
            <v>0.9</v>
          </cell>
          <cell r="N733">
            <v>1.3</v>
          </cell>
          <cell r="O733">
            <v>1.1000000000000001</v>
          </cell>
          <cell r="P733">
            <v>1.3</v>
          </cell>
          <cell r="Q733">
            <v>1.2</v>
          </cell>
          <cell r="R733">
            <v>1.5</v>
          </cell>
          <cell r="S733">
            <v>1.3</v>
          </cell>
          <cell r="T733">
            <v>1.5</v>
          </cell>
          <cell r="U733">
            <v>1.4</v>
          </cell>
          <cell r="V733">
            <v>1.6</v>
          </cell>
          <cell r="W733">
            <v>1.55</v>
          </cell>
          <cell r="X733">
            <v>1.85</v>
          </cell>
          <cell r="Y733">
            <v>1.65</v>
          </cell>
          <cell r="Z733">
            <v>2.1</v>
          </cell>
          <cell r="AA733">
            <v>2</v>
          </cell>
          <cell r="AB733">
            <v>2.4</v>
          </cell>
          <cell r="AC733">
            <v>2.2000000000000002</v>
          </cell>
          <cell r="AD733">
            <v>2.6</v>
          </cell>
          <cell r="AE733">
            <v>0.2</v>
          </cell>
          <cell r="AF733">
            <v>0.45</v>
          </cell>
          <cell r="AG733">
            <v>0.32500000000000001</v>
          </cell>
          <cell r="AH733">
            <v>0.77500000000000002</v>
          </cell>
          <cell r="AI733">
            <v>0.82499999999999996</v>
          </cell>
          <cell r="AJ733">
            <v>1.2000000000000002</v>
          </cell>
          <cell r="AK733">
            <v>1.1499999999999999</v>
          </cell>
          <cell r="AL733">
            <v>1.4</v>
          </cell>
          <cell r="AM733">
            <v>1.35</v>
          </cell>
          <cell r="AN733">
            <v>1.55</v>
          </cell>
          <cell r="AO733">
            <v>1.6</v>
          </cell>
          <cell r="AP733">
            <v>1.9750000000000001</v>
          </cell>
          <cell r="AQ733">
            <v>2.1</v>
          </cell>
          <cell r="AR733">
            <v>2.5</v>
          </cell>
          <cell r="AS733">
            <v>0.32500000000000001</v>
          </cell>
          <cell r="AT733">
            <v>0.55000000000000004</v>
          </cell>
          <cell r="AU733">
            <v>1.0125000000000002</v>
          </cell>
          <cell r="AV733">
            <v>1.2749999999999999</v>
          </cell>
          <cell r="AW733">
            <v>1.4500000000000002</v>
          </cell>
          <cell r="AX733">
            <v>1.7875000000000001</v>
          </cell>
          <cell r="AY733">
            <v>2.2999999999999998</v>
          </cell>
          <cell r="AZ733">
            <v>7.5000000000000011E-2</v>
          </cell>
          <cell r="BA733">
            <v>2.5000000000000133E-2</v>
          </cell>
          <cell r="BB733">
            <v>-4.9999999999999822E-2</v>
          </cell>
          <cell r="BC733">
            <v>-0.10000000000000053</v>
          </cell>
          <cell r="BD733">
            <v>1.2874999999999996</v>
          </cell>
        </row>
        <row r="734">
          <cell r="A734">
            <v>38067</v>
          </cell>
          <cell r="C734">
            <v>0.15</v>
          </cell>
          <cell r="D734">
            <v>0.4</v>
          </cell>
          <cell r="E734">
            <v>0.25</v>
          </cell>
          <cell r="F734">
            <v>0.5</v>
          </cell>
          <cell r="G734">
            <v>0.25</v>
          </cell>
          <cell r="H734">
            <v>0.75</v>
          </cell>
          <cell r="I734">
            <v>0.4</v>
          </cell>
          <cell r="J734">
            <v>0.8</v>
          </cell>
          <cell r="K734">
            <v>0.75</v>
          </cell>
          <cell r="L734">
            <v>1.1000000000000001</v>
          </cell>
          <cell r="M734">
            <v>0.9</v>
          </cell>
          <cell r="N734">
            <v>1.3</v>
          </cell>
          <cell r="O734">
            <v>1.1000000000000001</v>
          </cell>
          <cell r="P734">
            <v>1.3</v>
          </cell>
          <cell r="Q734">
            <v>1.2</v>
          </cell>
          <cell r="R734">
            <v>1.5</v>
          </cell>
          <cell r="S734">
            <v>1.3</v>
          </cell>
          <cell r="T734">
            <v>1.5</v>
          </cell>
          <cell r="U734">
            <v>1.4</v>
          </cell>
          <cell r="V734">
            <v>1.6</v>
          </cell>
          <cell r="W734">
            <v>1.55</v>
          </cell>
          <cell r="X734">
            <v>1.85</v>
          </cell>
          <cell r="Y734">
            <v>1.65</v>
          </cell>
          <cell r="Z734">
            <v>2.1</v>
          </cell>
          <cell r="AA734">
            <v>2</v>
          </cell>
          <cell r="AB734">
            <v>2.4</v>
          </cell>
          <cell r="AC734">
            <v>2.2000000000000002</v>
          </cell>
          <cell r="AD734">
            <v>2.6</v>
          </cell>
          <cell r="AE734">
            <v>0.2</v>
          </cell>
          <cell r="AF734">
            <v>0.45</v>
          </cell>
          <cell r="AG734">
            <v>0.32500000000000001</v>
          </cell>
          <cell r="AH734">
            <v>0.77500000000000002</v>
          </cell>
          <cell r="AI734">
            <v>0.82499999999999996</v>
          </cell>
          <cell r="AJ734">
            <v>1.2000000000000002</v>
          </cell>
          <cell r="AK734">
            <v>1.1499999999999999</v>
          </cell>
          <cell r="AL734">
            <v>1.4</v>
          </cell>
          <cell r="AM734">
            <v>1.35</v>
          </cell>
          <cell r="AN734">
            <v>1.55</v>
          </cell>
          <cell r="AO734">
            <v>1.6</v>
          </cell>
          <cell r="AP734">
            <v>1.9750000000000001</v>
          </cell>
          <cell r="AQ734">
            <v>2.1</v>
          </cell>
          <cell r="AR734">
            <v>2.5</v>
          </cell>
          <cell r="AS734">
            <v>0.32500000000000001</v>
          </cell>
          <cell r="AT734">
            <v>0.55000000000000004</v>
          </cell>
          <cell r="AU734">
            <v>1.0125000000000002</v>
          </cell>
          <cell r="AV734">
            <v>1.2749999999999999</v>
          </cell>
          <cell r="AW734">
            <v>1.4500000000000002</v>
          </cell>
          <cell r="AX734">
            <v>1.7875000000000001</v>
          </cell>
          <cell r="AY734">
            <v>2.2999999999999998</v>
          </cell>
          <cell r="AZ734">
            <v>0</v>
          </cell>
          <cell r="BA734">
            <v>0</v>
          </cell>
          <cell r="BB734">
            <v>0</v>
          </cell>
          <cell r="BC734">
            <v>0</v>
          </cell>
          <cell r="BD734">
            <v>1.2874999999999996</v>
          </cell>
        </row>
        <row r="735">
          <cell r="A735">
            <v>38068</v>
          </cell>
          <cell r="C735">
            <v>0.15</v>
          </cell>
          <cell r="D735">
            <v>0.4</v>
          </cell>
          <cell r="E735">
            <v>0.25</v>
          </cell>
          <cell r="F735">
            <v>0.5</v>
          </cell>
          <cell r="G735">
            <v>0.25</v>
          </cell>
          <cell r="H735">
            <v>0.75</v>
          </cell>
          <cell r="I735">
            <v>0.4</v>
          </cell>
          <cell r="J735">
            <v>0.8</v>
          </cell>
          <cell r="K735">
            <v>0.75</v>
          </cell>
          <cell r="L735">
            <v>1.1000000000000001</v>
          </cell>
          <cell r="M735">
            <v>0.9</v>
          </cell>
          <cell r="N735">
            <v>1.3</v>
          </cell>
          <cell r="O735">
            <v>1.1000000000000001</v>
          </cell>
          <cell r="P735">
            <v>1.3</v>
          </cell>
          <cell r="Q735">
            <v>1.2</v>
          </cell>
          <cell r="R735">
            <v>1.5</v>
          </cell>
          <cell r="S735">
            <v>1.3</v>
          </cell>
          <cell r="T735">
            <v>1.5</v>
          </cell>
          <cell r="U735">
            <v>1.4</v>
          </cell>
          <cell r="V735">
            <v>1.6</v>
          </cell>
          <cell r="W735">
            <v>1.55</v>
          </cell>
          <cell r="X735">
            <v>1.85</v>
          </cell>
          <cell r="Y735">
            <v>1.65</v>
          </cell>
          <cell r="Z735">
            <v>2.1</v>
          </cell>
          <cell r="AA735">
            <v>2</v>
          </cell>
          <cell r="AB735">
            <v>2.4</v>
          </cell>
          <cell r="AC735">
            <v>2.2000000000000002</v>
          </cell>
          <cell r="AD735">
            <v>2.6</v>
          </cell>
          <cell r="AE735">
            <v>0.2</v>
          </cell>
          <cell r="AF735">
            <v>0.45</v>
          </cell>
          <cell r="AG735">
            <v>0.32500000000000001</v>
          </cell>
          <cell r="AH735">
            <v>0.77500000000000002</v>
          </cell>
          <cell r="AI735">
            <v>0.82499999999999996</v>
          </cell>
          <cell r="AJ735">
            <v>1.2000000000000002</v>
          </cell>
          <cell r="AK735">
            <v>1.1499999999999999</v>
          </cell>
          <cell r="AL735">
            <v>1.4</v>
          </cell>
          <cell r="AM735">
            <v>1.35</v>
          </cell>
          <cell r="AN735">
            <v>1.55</v>
          </cell>
          <cell r="AO735">
            <v>1.6</v>
          </cell>
          <cell r="AP735">
            <v>1.9750000000000001</v>
          </cell>
          <cell r="AQ735">
            <v>2.1</v>
          </cell>
          <cell r="AR735">
            <v>2.5</v>
          </cell>
          <cell r="AS735">
            <v>0.32500000000000001</v>
          </cell>
          <cell r="AT735">
            <v>0.55000000000000004</v>
          </cell>
          <cell r="AU735">
            <v>1.0125000000000002</v>
          </cell>
          <cell r="AV735">
            <v>1.2749999999999999</v>
          </cell>
          <cell r="AW735">
            <v>1.4500000000000002</v>
          </cell>
          <cell r="AX735">
            <v>1.7875000000000001</v>
          </cell>
          <cell r="AY735">
            <v>2.2999999999999998</v>
          </cell>
          <cell r="AZ735">
            <v>0</v>
          </cell>
          <cell r="BA735">
            <v>0</v>
          </cell>
          <cell r="BB735">
            <v>0</v>
          </cell>
          <cell r="BC735">
            <v>0</v>
          </cell>
          <cell r="BD735">
            <v>1.2874999999999996</v>
          </cell>
        </row>
        <row r="736">
          <cell r="A736">
            <v>38069</v>
          </cell>
          <cell r="C736">
            <v>0.15</v>
          </cell>
          <cell r="D736">
            <v>0.4</v>
          </cell>
          <cell r="E736">
            <v>0.25</v>
          </cell>
          <cell r="F736">
            <v>0.5</v>
          </cell>
          <cell r="G736">
            <v>0.25</v>
          </cell>
          <cell r="H736">
            <v>0.75</v>
          </cell>
          <cell r="I736">
            <v>0.4</v>
          </cell>
          <cell r="J736">
            <v>0.8</v>
          </cell>
          <cell r="K736">
            <v>0.75</v>
          </cell>
          <cell r="L736">
            <v>1.1000000000000001</v>
          </cell>
          <cell r="M736">
            <v>0.9</v>
          </cell>
          <cell r="N736">
            <v>1.3</v>
          </cell>
          <cell r="O736">
            <v>1.1000000000000001</v>
          </cell>
          <cell r="P736">
            <v>1.3</v>
          </cell>
          <cell r="Q736">
            <v>1.2</v>
          </cell>
          <cell r="R736">
            <v>1.5</v>
          </cell>
          <cell r="S736">
            <v>1.3</v>
          </cell>
          <cell r="T736">
            <v>1.5</v>
          </cell>
          <cell r="U736">
            <v>1.4</v>
          </cell>
          <cell r="V736">
            <v>1.6</v>
          </cell>
          <cell r="W736">
            <v>1.55</v>
          </cell>
          <cell r="X736">
            <v>1.85</v>
          </cell>
          <cell r="Y736">
            <v>1.65</v>
          </cell>
          <cell r="Z736">
            <v>2.1</v>
          </cell>
          <cell r="AA736">
            <v>2</v>
          </cell>
          <cell r="AB736">
            <v>2.4</v>
          </cell>
          <cell r="AC736">
            <v>2.2000000000000002</v>
          </cell>
          <cell r="AD736">
            <v>2.6</v>
          </cell>
          <cell r="AE736">
            <v>0.2</v>
          </cell>
          <cell r="AF736">
            <v>0.45</v>
          </cell>
          <cell r="AG736">
            <v>0.32500000000000001</v>
          </cell>
          <cell r="AH736">
            <v>0.77500000000000002</v>
          </cell>
          <cell r="AI736">
            <v>0.82499999999999996</v>
          </cell>
          <cell r="AJ736">
            <v>1.2000000000000002</v>
          </cell>
          <cell r="AK736">
            <v>1.1499999999999999</v>
          </cell>
          <cell r="AL736">
            <v>1.4</v>
          </cell>
          <cell r="AM736">
            <v>1.35</v>
          </cell>
          <cell r="AN736">
            <v>1.55</v>
          </cell>
          <cell r="AO736">
            <v>1.6</v>
          </cell>
          <cell r="AP736">
            <v>1.9750000000000001</v>
          </cell>
          <cell r="AQ736">
            <v>2.1</v>
          </cell>
          <cell r="AR736">
            <v>2.5</v>
          </cell>
          <cell r="AS736">
            <v>0.32500000000000001</v>
          </cell>
          <cell r="AT736">
            <v>0.55000000000000004</v>
          </cell>
          <cell r="AU736">
            <v>1.0125000000000002</v>
          </cell>
          <cell r="AV736">
            <v>1.2749999999999999</v>
          </cell>
          <cell r="AW736">
            <v>1.4500000000000002</v>
          </cell>
          <cell r="AX736">
            <v>1.7875000000000001</v>
          </cell>
          <cell r="AY736">
            <v>2.2999999999999998</v>
          </cell>
          <cell r="AZ736">
            <v>0</v>
          </cell>
          <cell r="BA736">
            <v>0</v>
          </cell>
          <cell r="BB736">
            <v>0</v>
          </cell>
          <cell r="BC736">
            <v>0</v>
          </cell>
          <cell r="BD736">
            <v>1.2874999999999996</v>
          </cell>
        </row>
        <row r="737">
          <cell r="A737">
            <v>38070</v>
          </cell>
          <cell r="C737">
            <v>0.05</v>
          </cell>
          <cell r="D737">
            <v>0.15</v>
          </cell>
          <cell r="E737">
            <v>0.2</v>
          </cell>
          <cell r="F737">
            <v>0.3</v>
          </cell>
          <cell r="G737">
            <v>0.2</v>
          </cell>
          <cell r="H737">
            <v>0.5</v>
          </cell>
          <cell r="I737">
            <v>0.3</v>
          </cell>
          <cell r="J737">
            <v>0.7</v>
          </cell>
          <cell r="K737">
            <v>0.4</v>
          </cell>
          <cell r="L737">
            <v>0.8</v>
          </cell>
          <cell r="M737">
            <v>0.6</v>
          </cell>
          <cell r="N737">
            <v>1</v>
          </cell>
          <cell r="O737">
            <v>0.9</v>
          </cell>
          <cell r="P737">
            <v>1.1000000000000001</v>
          </cell>
          <cell r="Q737">
            <v>1</v>
          </cell>
          <cell r="R737">
            <v>1.2</v>
          </cell>
          <cell r="S737">
            <v>1.3</v>
          </cell>
          <cell r="T737">
            <v>1.5</v>
          </cell>
          <cell r="U737">
            <v>1.45</v>
          </cell>
          <cell r="V737">
            <v>1.55</v>
          </cell>
          <cell r="W737">
            <v>1.5</v>
          </cell>
          <cell r="X737">
            <v>1.7</v>
          </cell>
          <cell r="Y737">
            <v>1.6</v>
          </cell>
          <cell r="Z737">
            <v>1.9</v>
          </cell>
          <cell r="AA737">
            <v>2</v>
          </cell>
          <cell r="AB737">
            <v>2.4</v>
          </cell>
          <cell r="AC737">
            <v>2.2000000000000002</v>
          </cell>
          <cell r="AD737">
            <v>2.6</v>
          </cell>
          <cell r="AE737">
            <v>0.125</v>
          </cell>
          <cell r="AF737">
            <v>0.22499999999999998</v>
          </cell>
          <cell r="AG737">
            <v>0.25</v>
          </cell>
          <cell r="AH737">
            <v>0.6</v>
          </cell>
          <cell r="AI737">
            <v>0.5</v>
          </cell>
          <cell r="AJ737">
            <v>0.9</v>
          </cell>
          <cell r="AK737">
            <v>0.95</v>
          </cell>
          <cell r="AL737">
            <v>1.1499999999999999</v>
          </cell>
          <cell r="AM737">
            <v>1.375</v>
          </cell>
          <cell r="AN737">
            <v>1.5249999999999999</v>
          </cell>
          <cell r="AO737">
            <v>1.55</v>
          </cell>
          <cell r="AP737">
            <v>1.7999999999999998</v>
          </cell>
          <cell r="AQ737">
            <v>2.1</v>
          </cell>
          <cell r="AR737">
            <v>2.5</v>
          </cell>
          <cell r="AS737">
            <v>0.17499999999999999</v>
          </cell>
          <cell r="AT737">
            <v>0.42499999999999999</v>
          </cell>
          <cell r="AU737">
            <v>0.7</v>
          </cell>
          <cell r="AV737">
            <v>1.0499999999999998</v>
          </cell>
          <cell r="AW737">
            <v>1.45</v>
          </cell>
          <cell r="AX737">
            <v>1.6749999999999998</v>
          </cell>
          <cell r="AY737">
            <v>2.2999999999999998</v>
          </cell>
          <cell r="AZ737">
            <v>-0.15000000000000002</v>
          </cell>
          <cell r="BA737">
            <v>0</v>
          </cell>
          <cell r="BB737">
            <v>-0.11250000000000027</v>
          </cell>
          <cell r="BC737">
            <v>0</v>
          </cell>
          <cell r="BD737">
            <v>1.5999999999999999</v>
          </cell>
        </row>
        <row r="738">
          <cell r="A738">
            <v>38071</v>
          </cell>
          <cell r="C738">
            <v>0.5</v>
          </cell>
          <cell r="D738">
            <v>1</v>
          </cell>
          <cell r="E738">
            <v>0.75</v>
          </cell>
          <cell r="F738">
            <v>1.25</v>
          </cell>
          <cell r="G738">
            <v>1.2</v>
          </cell>
          <cell r="H738">
            <v>1.7</v>
          </cell>
          <cell r="I738">
            <v>1.45</v>
          </cell>
          <cell r="J738">
            <v>1.95</v>
          </cell>
          <cell r="K738">
            <v>1.25</v>
          </cell>
          <cell r="L738">
            <v>1.75</v>
          </cell>
          <cell r="M738">
            <v>1.5</v>
          </cell>
          <cell r="N738">
            <v>2</v>
          </cell>
          <cell r="O738">
            <v>1.3</v>
          </cell>
          <cell r="P738">
            <v>1.5</v>
          </cell>
          <cell r="Q738">
            <v>1.5</v>
          </cell>
          <cell r="R738">
            <v>1.75</v>
          </cell>
          <cell r="S738">
            <v>1.3</v>
          </cell>
          <cell r="T738">
            <v>1.4</v>
          </cell>
          <cell r="U738">
            <v>1.5</v>
          </cell>
          <cell r="V738">
            <v>1.6</v>
          </cell>
          <cell r="W738">
            <v>1.5</v>
          </cell>
          <cell r="X738">
            <v>1.7</v>
          </cell>
          <cell r="Y738">
            <v>1.6</v>
          </cell>
          <cell r="Z738">
            <v>1.9</v>
          </cell>
          <cell r="AA738">
            <v>2.1</v>
          </cell>
          <cell r="AB738">
            <v>2.5</v>
          </cell>
          <cell r="AC738">
            <v>2.2999999999999998</v>
          </cell>
          <cell r="AD738">
            <v>2.7</v>
          </cell>
          <cell r="AE738">
            <v>0.625</v>
          </cell>
          <cell r="AF738">
            <v>1.125</v>
          </cell>
          <cell r="AG738">
            <v>1.325</v>
          </cell>
          <cell r="AH738">
            <v>1.825</v>
          </cell>
          <cell r="AI738">
            <v>1.375</v>
          </cell>
          <cell r="AJ738">
            <v>1.875</v>
          </cell>
          <cell r="AK738">
            <v>1.4</v>
          </cell>
          <cell r="AL738">
            <v>1.625</v>
          </cell>
          <cell r="AM738">
            <v>1.4</v>
          </cell>
          <cell r="AN738">
            <v>1.5</v>
          </cell>
          <cell r="AO738">
            <v>1.55</v>
          </cell>
          <cell r="AP738">
            <v>1.7999999999999998</v>
          </cell>
          <cell r="AQ738">
            <v>2.2000000000000002</v>
          </cell>
          <cell r="AR738">
            <v>2.6</v>
          </cell>
          <cell r="AS738">
            <v>0.875</v>
          </cell>
          <cell r="AT738">
            <v>1.575</v>
          </cell>
          <cell r="AU738">
            <v>1.625</v>
          </cell>
          <cell r="AV738">
            <v>1.5125</v>
          </cell>
          <cell r="AW738">
            <v>1.45</v>
          </cell>
          <cell r="AX738">
            <v>1.6749999999999998</v>
          </cell>
          <cell r="AY738">
            <v>2.4000000000000004</v>
          </cell>
          <cell r="AZ738">
            <v>0.7</v>
          </cell>
          <cell r="BA738">
            <v>0</v>
          </cell>
          <cell r="BB738">
            <v>0</v>
          </cell>
          <cell r="BC738">
            <v>0.10000000000000053</v>
          </cell>
          <cell r="BD738">
            <v>0.77500000000000036</v>
          </cell>
        </row>
        <row r="739">
          <cell r="A739">
            <v>38072</v>
          </cell>
          <cell r="C739">
            <v>0.2</v>
          </cell>
          <cell r="D739">
            <v>0.5</v>
          </cell>
          <cell r="E739">
            <v>0.3</v>
          </cell>
          <cell r="F739">
            <v>0.6</v>
          </cell>
          <cell r="G739">
            <v>1.6</v>
          </cell>
          <cell r="H739">
            <v>2</v>
          </cell>
          <cell r="I739">
            <v>1.7</v>
          </cell>
          <cell r="J739">
            <v>2.2000000000000002</v>
          </cell>
          <cell r="K739">
            <v>1.25</v>
          </cell>
          <cell r="L739">
            <v>1.75</v>
          </cell>
          <cell r="M739">
            <v>1.5</v>
          </cell>
          <cell r="N739">
            <v>2</v>
          </cell>
          <cell r="O739">
            <v>1.35</v>
          </cell>
          <cell r="P739">
            <v>1.6</v>
          </cell>
          <cell r="Q739">
            <v>1.45</v>
          </cell>
          <cell r="R739">
            <v>1.7</v>
          </cell>
          <cell r="S739">
            <v>1.5</v>
          </cell>
          <cell r="T739">
            <v>1.65</v>
          </cell>
          <cell r="U739">
            <v>1.6</v>
          </cell>
          <cell r="V739">
            <v>1.7</v>
          </cell>
          <cell r="W739">
            <v>1.55</v>
          </cell>
          <cell r="X739">
            <v>1.8</v>
          </cell>
          <cell r="Y739">
            <v>1.65</v>
          </cell>
          <cell r="Z739">
            <v>2</v>
          </cell>
          <cell r="AA739">
            <v>2.1</v>
          </cell>
          <cell r="AB739">
            <v>2.5</v>
          </cell>
          <cell r="AC739">
            <v>2.2999999999999998</v>
          </cell>
          <cell r="AD739">
            <v>2.7</v>
          </cell>
          <cell r="AE739">
            <v>0.25</v>
          </cell>
          <cell r="AF739">
            <v>0.55000000000000004</v>
          </cell>
          <cell r="AG739">
            <v>1.65</v>
          </cell>
          <cell r="AH739">
            <v>2.1</v>
          </cell>
          <cell r="AI739">
            <v>1.375</v>
          </cell>
          <cell r="AJ739">
            <v>1.875</v>
          </cell>
          <cell r="AK739">
            <v>1.4</v>
          </cell>
          <cell r="AL739">
            <v>1.65</v>
          </cell>
          <cell r="AM739">
            <v>1.55</v>
          </cell>
          <cell r="AN739">
            <v>1.6749999999999998</v>
          </cell>
          <cell r="AO739">
            <v>1.6</v>
          </cell>
          <cell r="AP739">
            <v>1.9</v>
          </cell>
          <cell r="AQ739">
            <v>2.2000000000000002</v>
          </cell>
          <cell r="AR739">
            <v>2.6</v>
          </cell>
          <cell r="AS739">
            <v>0.4</v>
          </cell>
          <cell r="AT739">
            <v>1.875</v>
          </cell>
          <cell r="AU739">
            <v>1.625</v>
          </cell>
          <cell r="AV739">
            <v>1.5249999999999999</v>
          </cell>
          <cell r="AW739">
            <v>1.6124999999999998</v>
          </cell>
          <cell r="AX739">
            <v>1.75</v>
          </cell>
          <cell r="AY739">
            <v>2.4000000000000004</v>
          </cell>
          <cell r="AZ739">
            <v>-0.47499999999999998</v>
          </cell>
          <cell r="BA739">
            <v>0.16249999999999987</v>
          </cell>
          <cell r="BB739">
            <v>7.5000000000000178E-2</v>
          </cell>
          <cell r="BC739">
            <v>0</v>
          </cell>
          <cell r="BD739">
            <v>0.77500000000000036</v>
          </cell>
        </row>
        <row r="740">
          <cell r="A740">
            <v>38073</v>
          </cell>
          <cell r="C740">
            <v>0.15</v>
          </cell>
          <cell r="D740">
            <v>0.25</v>
          </cell>
          <cell r="E740">
            <v>0.25</v>
          </cell>
          <cell r="F740">
            <v>0.35</v>
          </cell>
          <cell r="G740">
            <v>1</v>
          </cell>
          <cell r="H740">
            <v>1.5</v>
          </cell>
          <cell r="I740">
            <v>1.25</v>
          </cell>
          <cell r="J740">
            <v>1.75</v>
          </cell>
          <cell r="K740">
            <v>1.2</v>
          </cell>
          <cell r="L740">
            <v>1.6</v>
          </cell>
          <cell r="M740">
            <v>1.4</v>
          </cell>
          <cell r="N740">
            <v>1.8</v>
          </cell>
          <cell r="O740">
            <v>1.3</v>
          </cell>
          <cell r="P740">
            <v>1.5</v>
          </cell>
          <cell r="Q740">
            <v>1.4</v>
          </cell>
          <cell r="R740">
            <v>1.6</v>
          </cell>
          <cell r="S740">
            <v>1.45</v>
          </cell>
          <cell r="T740">
            <v>1.55</v>
          </cell>
          <cell r="U740">
            <v>1.55</v>
          </cell>
          <cell r="V740">
            <v>1.65</v>
          </cell>
          <cell r="W740">
            <v>1.6</v>
          </cell>
          <cell r="X740">
            <v>1.8</v>
          </cell>
          <cell r="Y740">
            <v>1.7</v>
          </cell>
          <cell r="Z740">
            <v>1.9</v>
          </cell>
          <cell r="AA740">
            <v>2.1</v>
          </cell>
          <cell r="AB740">
            <v>2.5</v>
          </cell>
          <cell r="AC740">
            <v>2.2999999999999998</v>
          </cell>
          <cell r="AD740">
            <v>2.7</v>
          </cell>
          <cell r="AE740">
            <v>0.2</v>
          </cell>
          <cell r="AF740">
            <v>0.3</v>
          </cell>
          <cell r="AG740">
            <v>1.125</v>
          </cell>
          <cell r="AH740">
            <v>1.625</v>
          </cell>
          <cell r="AI740">
            <v>1.2999999999999998</v>
          </cell>
          <cell r="AJ740">
            <v>1.7000000000000002</v>
          </cell>
          <cell r="AK740">
            <v>1.35</v>
          </cell>
          <cell r="AL740">
            <v>1.55</v>
          </cell>
          <cell r="AM740">
            <v>1.5</v>
          </cell>
          <cell r="AN740">
            <v>1.6</v>
          </cell>
          <cell r="AO740">
            <v>1.65</v>
          </cell>
          <cell r="AP740">
            <v>1.85</v>
          </cell>
          <cell r="AQ740">
            <v>2.2000000000000002</v>
          </cell>
          <cell r="AR740">
            <v>2.6</v>
          </cell>
          <cell r="AS740">
            <v>0.25</v>
          </cell>
          <cell r="AT740">
            <v>1.375</v>
          </cell>
          <cell r="AU740">
            <v>1.5</v>
          </cell>
          <cell r="AV740">
            <v>1.4500000000000002</v>
          </cell>
          <cell r="AW740">
            <v>1.55</v>
          </cell>
          <cell r="AX740">
            <v>1.75</v>
          </cell>
          <cell r="AY740">
            <v>2.4000000000000004</v>
          </cell>
          <cell r="AZ740">
            <v>-0.15000000000000002</v>
          </cell>
          <cell r="BA740">
            <v>-6.2499999999999778E-2</v>
          </cell>
          <cell r="BB740">
            <v>0</v>
          </cell>
          <cell r="BC740">
            <v>0</v>
          </cell>
          <cell r="BD740">
            <v>0.90000000000000036</v>
          </cell>
        </row>
        <row r="741">
          <cell r="A741">
            <v>38074</v>
          </cell>
          <cell r="C741">
            <v>0.15</v>
          </cell>
          <cell r="D741">
            <v>0.25</v>
          </cell>
          <cell r="E741">
            <v>0.25</v>
          </cell>
          <cell r="F741">
            <v>0.35</v>
          </cell>
          <cell r="G741">
            <v>1</v>
          </cell>
          <cell r="H741">
            <v>1.5</v>
          </cell>
          <cell r="I741">
            <v>1.25</v>
          </cell>
          <cell r="J741">
            <v>1.75</v>
          </cell>
          <cell r="K741">
            <v>1.2</v>
          </cell>
          <cell r="L741">
            <v>1.6</v>
          </cell>
          <cell r="M741">
            <v>1.4</v>
          </cell>
          <cell r="N741">
            <v>1.8</v>
          </cell>
          <cell r="O741">
            <v>1.3</v>
          </cell>
          <cell r="P741">
            <v>1.5</v>
          </cell>
          <cell r="Q741">
            <v>1.4</v>
          </cell>
          <cell r="R741">
            <v>1.6</v>
          </cell>
          <cell r="S741">
            <v>1.45</v>
          </cell>
          <cell r="T741">
            <v>1.55</v>
          </cell>
          <cell r="U741">
            <v>1.55</v>
          </cell>
          <cell r="V741">
            <v>1.65</v>
          </cell>
          <cell r="W741">
            <v>1.6</v>
          </cell>
          <cell r="X741">
            <v>1.8</v>
          </cell>
          <cell r="Y741">
            <v>1.7</v>
          </cell>
          <cell r="Z741">
            <v>1.9</v>
          </cell>
          <cell r="AA741">
            <v>2.1</v>
          </cell>
          <cell r="AB741">
            <v>2.5</v>
          </cell>
          <cell r="AC741">
            <v>2.2999999999999998</v>
          </cell>
          <cell r="AD741">
            <v>2.7</v>
          </cell>
          <cell r="AE741">
            <v>0.2</v>
          </cell>
          <cell r="AF741">
            <v>0.3</v>
          </cell>
          <cell r="AG741">
            <v>1.125</v>
          </cell>
          <cell r="AH741">
            <v>1.625</v>
          </cell>
          <cell r="AI741">
            <v>1.2999999999999998</v>
          </cell>
          <cell r="AJ741">
            <v>1.7000000000000002</v>
          </cell>
          <cell r="AK741">
            <v>1.35</v>
          </cell>
          <cell r="AL741">
            <v>1.55</v>
          </cell>
          <cell r="AM741">
            <v>1.5</v>
          </cell>
          <cell r="AN741">
            <v>1.6</v>
          </cell>
          <cell r="AO741">
            <v>1.65</v>
          </cell>
          <cell r="AP741">
            <v>1.85</v>
          </cell>
          <cell r="AQ741">
            <v>2.2000000000000002</v>
          </cell>
          <cell r="AR741">
            <v>2.6</v>
          </cell>
          <cell r="AS741">
            <v>0.25</v>
          </cell>
          <cell r="AT741">
            <v>1.375</v>
          </cell>
          <cell r="AU741">
            <v>1.5</v>
          </cell>
          <cell r="AV741">
            <v>1.4500000000000002</v>
          </cell>
          <cell r="AW741">
            <v>1.55</v>
          </cell>
          <cell r="AX741">
            <v>1.75</v>
          </cell>
          <cell r="AY741">
            <v>2.4000000000000004</v>
          </cell>
          <cell r="AZ741">
            <v>0</v>
          </cell>
          <cell r="BA741">
            <v>0</v>
          </cell>
          <cell r="BB741">
            <v>0</v>
          </cell>
          <cell r="BC741">
            <v>0</v>
          </cell>
          <cell r="BD741">
            <v>0.90000000000000036</v>
          </cell>
        </row>
        <row r="742">
          <cell r="A742">
            <v>38075</v>
          </cell>
          <cell r="C742">
            <v>0.15</v>
          </cell>
          <cell r="D742">
            <v>0.25</v>
          </cell>
          <cell r="E742">
            <v>0.25</v>
          </cell>
          <cell r="F742">
            <v>0.35</v>
          </cell>
          <cell r="G742">
            <v>1</v>
          </cell>
          <cell r="H742">
            <v>1.4</v>
          </cell>
          <cell r="I742">
            <v>1.2</v>
          </cell>
          <cell r="J742">
            <v>1.6</v>
          </cell>
          <cell r="K742">
            <v>1.2</v>
          </cell>
          <cell r="L742">
            <v>1.6</v>
          </cell>
          <cell r="M742">
            <v>1.4</v>
          </cell>
          <cell r="N742">
            <v>1.8</v>
          </cell>
          <cell r="O742">
            <v>1.3</v>
          </cell>
          <cell r="P742">
            <v>1.5</v>
          </cell>
          <cell r="Q742">
            <v>1.4</v>
          </cell>
          <cell r="R742">
            <v>1.6</v>
          </cell>
          <cell r="S742">
            <v>1.45</v>
          </cell>
          <cell r="T742">
            <v>1.55</v>
          </cell>
          <cell r="U742">
            <v>1.55</v>
          </cell>
          <cell r="V742">
            <v>1.65</v>
          </cell>
          <cell r="W742">
            <v>1.6</v>
          </cell>
          <cell r="X742">
            <v>1.8</v>
          </cell>
          <cell r="Y742">
            <v>1.7</v>
          </cell>
          <cell r="Z742">
            <v>1.9</v>
          </cell>
          <cell r="AA742">
            <v>2.1</v>
          </cell>
          <cell r="AB742">
            <v>2.5</v>
          </cell>
          <cell r="AC742">
            <v>2.2999999999999998</v>
          </cell>
          <cell r="AD742">
            <v>2.7</v>
          </cell>
          <cell r="AE742">
            <v>0.2</v>
          </cell>
          <cell r="AF742">
            <v>0.3</v>
          </cell>
          <cell r="AG742">
            <v>1.1000000000000001</v>
          </cell>
          <cell r="AH742">
            <v>1.5</v>
          </cell>
          <cell r="AI742">
            <v>1.2999999999999998</v>
          </cell>
          <cell r="AJ742">
            <v>1.7000000000000002</v>
          </cell>
          <cell r="AK742">
            <v>1.35</v>
          </cell>
          <cell r="AL742">
            <v>1.55</v>
          </cell>
          <cell r="AM742">
            <v>1.5</v>
          </cell>
          <cell r="AN742">
            <v>1.6</v>
          </cell>
          <cell r="AO742">
            <v>1.65</v>
          </cell>
          <cell r="AP742">
            <v>1.85</v>
          </cell>
          <cell r="AQ742">
            <v>2.2000000000000002</v>
          </cell>
          <cell r="AR742">
            <v>2.6</v>
          </cell>
          <cell r="AS742">
            <v>0.25</v>
          </cell>
          <cell r="AT742">
            <v>1.3</v>
          </cell>
          <cell r="AU742">
            <v>1.5</v>
          </cell>
          <cell r="AV742">
            <v>1.4500000000000002</v>
          </cell>
          <cell r="AW742">
            <v>1.55</v>
          </cell>
          <cell r="AX742">
            <v>1.75</v>
          </cell>
          <cell r="AY742">
            <v>2.4000000000000004</v>
          </cell>
          <cell r="AZ742">
            <v>0</v>
          </cell>
          <cell r="BA742">
            <v>0</v>
          </cell>
          <cell r="BB742">
            <v>0</v>
          </cell>
          <cell r="BC742">
            <v>0</v>
          </cell>
          <cell r="BD742">
            <v>0.90000000000000036</v>
          </cell>
        </row>
        <row r="743">
          <cell r="A743">
            <v>38076</v>
          </cell>
          <cell r="C743">
            <v>0.15</v>
          </cell>
          <cell r="D743">
            <v>0.25</v>
          </cell>
          <cell r="E743">
            <v>0.25</v>
          </cell>
          <cell r="F743">
            <v>0.35</v>
          </cell>
          <cell r="G743">
            <v>1.2</v>
          </cell>
          <cell r="H743">
            <v>1.5</v>
          </cell>
          <cell r="I743">
            <v>1.3</v>
          </cell>
          <cell r="J743">
            <v>1.7</v>
          </cell>
          <cell r="K743">
            <v>1.4</v>
          </cell>
          <cell r="L743">
            <v>1.8</v>
          </cell>
          <cell r="M743">
            <v>1.6</v>
          </cell>
          <cell r="N743">
            <v>2</v>
          </cell>
          <cell r="O743">
            <v>1.25</v>
          </cell>
          <cell r="P743">
            <v>1.75</v>
          </cell>
          <cell r="Q743">
            <v>1.4</v>
          </cell>
          <cell r="R743">
            <v>1.85</v>
          </cell>
          <cell r="S743">
            <v>1.4</v>
          </cell>
          <cell r="T743">
            <v>1.7</v>
          </cell>
          <cell r="U743">
            <v>1.5</v>
          </cell>
          <cell r="V743">
            <v>1.8</v>
          </cell>
          <cell r="W743">
            <v>1.6</v>
          </cell>
          <cell r="X743">
            <v>1.9</v>
          </cell>
          <cell r="Y743">
            <v>1.7</v>
          </cell>
          <cell r="Z743">
            <v>2.1</v>
          </cell>
          <cell r="AA743">
            <v>2.2000000000000002</v>
          </cell>
          <cell r="AB743">
            <v>2.6</v>
          </cell>
          <cell r="AC743">
            <v>2.4</v>
          </cell>
          <cell r="AD743">
            <v>2.8</v>
          </cell>
          <cell r="AE743">
            <v>0.2</v>
          </cell>
          <cell r="AF743">
            <v>0.3</v>
          </cell>
          <cell r="AG743">
            <v>1.25</v>
          </cell>
          <cell r="AH743">
            <v>1.6</v>
          </cell>
          <cell r="AI743">
            <v>1.5</v>
          </cell>
          <cell r="AJ743">
            <v>1.9</v>
          </cell>
          <cell r="AK743">
            <v>1.325</v>
          </cell>
          <cell r="AL743">
            <v>1.8</v>
          </cell>
          <cell r="AM743">
            <v>1.45</v>
          </cell>
          <cell r="AN743">
            <v>1.75</v>
          </cell>
          <cell r="AO743">
            <v>1.65</v>
          </cell>
          <cell r="AP743">
            <v>2</v>
          </cell>
          <cell r="AQ743">
            <v>2.2999999999999998</v>
          </cell>
          <cell r="AR743">
            <v>2.7</v>
          </cell>
          <cell r="AS743">
            <v>0.25</v>
          </cell>
          <cell r="AT743">
            <v>1.425</v>
          </cell>
          <cell r="AU743">
            <v>1.7</v>
          </cell>
          <cell r="AV743">
            <v>1.5625</v>
          </cell>
          <cell r="AW743">
            <v>1.6</v>
          </cell>
          <cell r="AX743">
            <v>1.825</v>
          </cell>
          <cell r="AY743">
            <v>2.5</v>
          </cell>
          <cell r="AZ743">
            <v>0</v>
          </cell>
          <cell r="BA743">
            <v>5.0000000000000044E-2</v>
          </cell>
          <cell r="BB743">
            <v>7.4999999999999956E-2</v>
          </cell>
          <cell r="BC743">
            <v>9.9999999999999645E-2</v>
          </cell>
          <cell r="BD743">
            <v>0.8</v>
          </cell>
        </row>
        <row r="744">
          <cell r="A744">
            <v>38077</v>
          </cell>
          <cell r="C744">
            <v>0.4</v>
          </cell>
          <cell r="D744">
            <v>0.75</v>
          </cell>
          <cell r="E744">
            <v>2.5</v>
          </cell>
          <cell r="F744">
            <v>3</v>
          </cell>
          <cell r="G744">
            <v>1.2</v>
          </cell>
          <cell r="H744">
            <v>1.6</v>
          </cell>
          <cell r="I744">
            <v>1.3</v>
          </cell>
          <cell r="J744">
            <v>1.8</v>
          </cell>
          <cell r="K744">
            <v>1.45</v>
          </cell>
          <cell r="L744">
            <v>1.9</v>
          </cell>
          <cell r="M744">
            <v>1.65</v>
          </cell>
          <cell r="N744">
            <v>2.1</v>
          </cell>
          <cell r="O744">
            <v>1.3</v>
          </cell>
          <cell r="P744">
            <v>1.6</v>
          </cell>
          <cell r="Q744">
            <v>1.4</v>
          </cell>
          <cell r="R744">
            <v>1.7</v>
          </cell>
          <cell r="S744">
            <v>1.5</v>
          </cell>
          <cell r="T744">
            <v>1.8</v>
          </cell>
          <cell r="U744">
            <v>1.6</v>
          </cell>
          <cell r="V744">
            <v>2</v>
          </cell>
          <cell r="W744">
            <v>1.7</v>
          </cell>
          <cell r="X744">
            <v>1.9</v>
          </cell>
          <cell r="Y744">
            <v>1.75</v>
          </cell>
          <cell r="Z744">
            <v>2.1</v>
          </cell>
          <cell r="AA744">
            <v>2.2000000000000002</v>
          </cell>
          <cell r="AB744">
            <v>2.6</v>
          </cell>
          <cell r="AC744">
            <v>2.4</v>
          </cell>
          <cell r="AD744">
            <v>2.8</v>
          </cell>
          <cell r="AE744">
            <v>1.45</v>
          </cell>
          <cell r="AF744">
            <v>1.875</v>
          </cell>
          <cell r="AG744">
            <v>1.25</v>
          </cell>
          <cell r="AH744">
            <v>1.7000000000000002</v>
          </cell>
          <cell r="AI744">
            <v>1.5499999999999998</v>
          </cell>
          <cell r="AJ744">
            <v>2</v>
          </cell>
          <cell r="AK744">
            <v>1.35</v>
          </cell>
          <cell r="AL744">
            <v>1.65</v>
          </cell>
          <cell r="AM744">
            <v>1.55</v>
          </cell>
          <cell r="AN744">
            <v>1.9</v>
          </cell>
          <cell r="AO744">
            <v>1.7250000000000001</v>
          </cell>
          <cell r="AP744">
            <v>2</v>
          </cell>
          <cell r="AQ744">
            <v>2.2999999999999998</v>
          </cell>
          <cell r="AR744">
            <v>2.7</v>
          </cell>
          <cell r="AS744">
            <v>1.6625000000000001</v>
          </cell>
          <cell r="AT744">
            <v>1.4750000000000001</v>
          </cell>
          <cell r="AU744">
            <v>1.7749999999999999</v>
          </cell>
          <cell r="AV744">
            <v>1.5</v>
          </cell>
          <cell r="AW744">
            <v>1.7250000000000001</v>
          </cell>
          <cell r="AX744">
            <v>1.8625</v>
          </cell>
          <cell r="AY744">
            <v>2.5</v>
          </cell>
          <cell r="AZ744">
            <v>1.4125000000000001</v>
          </cell>
          <cell r="BA744">
            <v>0.125</v>
          </cell>
          <cell r="BB744">
            <v>3.7500000000000089E-2</v>
          </cell>
          <cell r="BC744">
            <v>0</v>
          </cell>
          <cell r="BD744">
            <v>0.72500000000000009</v>
          </cell>
        </row>
        <row r="745">
          <cell r="A745">
            <v>38078</v>
          </cell>
          <cell r="C745">
            <v>2</v>
          </cell>
          <cell r="D745">
            <v>3</v>
          </cell>
          <cell r="E745">
            <v>5</v>
          </cell>
          <cell r="F745">
            <v>5.5</v>
          </cell>
          <cell r="G745">
            <v>2.25</v>
          </cell>
          <cell r="H745">
            <v>2.7</v>
          </cell>
          <cell r="I745">
            <v>2.5</v>
          </cell>
          <cell r="J745">
            <v>2.9</v>
          </cell>
          <cell r="K745">
            <v>1.9</v>
          </cell>
          <cell r="L745">
            <v>2.2999999999999998</v>
          </cell>
          <cell r="M745">
            <v>2.1</v>
          </cell>
          <cell r="N745">
            <v>2.5</v>
          </cell>
          <cell r="O745">
            <v>2.2999999999999998</v>
          </cell>
          <cell r="P745">
            <v>2.7</v>
          </cell>
          <cell r="Q745">
            <v>2.5</v>
          </cell>
          <cell r="R745">
            <v>2.9</v>
          </cell>
          <cell r="S745">
            <v>1.5</v>
          </cell>
          <cell r="T745">
            <v>1.9</v>
          </cell>
          <cell r="U745">
            <v>1.6</v>
          </cell>
          <cell r="V745">
            <v>2.1</v>
          </cell>
          <cell r="W745">
            <v>1.65</v>
          </cell>
          <cell r="X745">
            <v>1.9</v>
          </cell>
          <cell r="Y745">
            <v>1.7</v>
          </cell>
          <cell r="Z745">
            <v>2.1</v>
          </cell>
          <cell r="AA745">
            <v>2.25</v>
          </cell>
          <cell r="AB745">
            <v>2.65</v>
          </cell>
          <cell r="AC745">
            <v>2.4500000000000002</v>
          </cell>
          <cell r="AD745">
            <v>2.85</v>
          </cell>
          <cell r="AE745">
            <v>3.5</v>
          </cell>
          <cell r="AF745">
            <v>4.25</v>
          </cell>
          <cell r="AG745">
            <v>2.375</v>
          </cell>
          <cell r="AH745">
            <v>2.8</v>
          </cell>
          <cell r="AI745">
            <v>2</v>
          </cell>
          <cell r="AJ745">
            <v>2.4</v>
          </cell>
          <cell r="AK745">
            <v>2.4</v>
          </cell>
          <cell r="AL745">
            <v>2.8</v>
          </cell>
          <cell r="AM745">
            <v>1.55</v>
          </cell>
          <cell r="AN745">
            <v>2</v>
          </cell>
          <cell r="AO745">
            <v>1.6749999999999998</v>
          </cell>
          <cell r="AP745">
            <v>2</v>
          </cell>
          <cell r="AQ745">
            <v>2.35</v>
          </cell>
          <cell r="AR745">
            <v>2.75</v>
          </cell>
          <cell r="AS745">
            <v>3.875</v>
          </cell>
          <cell r="AT745">
            <v>2.5874999999999999</v>
          </cell>
          <cell r="AU745">
            <v>2.2000000000000002</v>
          </cell>
          <cell r="AV745">
            <v>2.5999999999999996</v>
          </cell>
          <cell r="AW745">
            <v>1.7749999999999999</v>
          </cell>
          <cell r="AX745">
            <v>1.8374999999999999</v>
          </cell>
          <cell r="AY745">
            <v>2.5499999999999998</v>
          </cell>
          <cell r="AZ745">
            <v>2.2124999999999999</v>
          </cell>
          <cell r="BA745">
            <v>4.9999999999999822E-2</v>
          </cell>
          <cell r="BB745">
            <v>-2.5000000000000133E-2</v>
          </cell>
          <cell r="BC745">
            <v>4.9999999999999822E-2</v>
          </cell>
          <cell r="BD745">
            <v>0.34999999999999964</v>
          </cell>
        </row>
        <row r="746">
          <cell r="A746">
            <v>38079</v>
          </cell>
          <cell r="C746">
            <v>2</v>
          </cell>
          <cell r="D746">
            <v>3</v>
          </cell>
          <cell r="E746">
            <v>3.5</v>
          </cell>
          <cell r="F746">
            <v>4</v>
          </cell>
          <cell r="G746">
            <v>2.5</v>
          </cell>
          <cell r="H746">
            <v>2.9</v>
          </cell>
          <cell r="I746">
            <v>2.6</v>
          </cell>
          <cell r="J746">
            <v>3.1</v>
          </cell>
          <cell r="K746">
            <v>2.1</v>
          </cell>
          <cell r="L746">
            <v>2.5</v>
          </cell>
          <cell r="M746">
            <v>2.2999999999999998</v>
          </cell>
          <cell r="N746">
            <v>2.6</v>
          </cell>
          <cell r="O746">
            <v>1.6</v>
          </cell>
          <cell r="P746">
            <v>2</v>
          </cell>
          <cell r="Q746">
            <v>1.7</v>
          </cell>
          <cell r="R746">
            <v>2.2000000000000002</v>
          </cell>
          <cell r="S746">
            <v>1.55</v>
          </cell>
          <cell r="T746">
            <v>1.9</v>
          </cell>
          <cell r="U746">
            <v>1.65</v>
          </cell>
          <cell r="V746">
            <v>2.1</v>
          </cell>
          <cell r="W746">
            <v>1.65</v>
          </cell>
          <cell r="X746">
            <v>1.9</v>
          </cell>
          <cell r="Y746">
            <v>1.7</v>
          </cell>
          <cell r="Z746">
            <v>2.1</v>
          </cell>
          <cell r="AA746">
            <v>2.2000000000000002</v>
          </cell>
          <cell r="AB746">
            <v>2.6</v>
          </cell>
          <cell r="AC746">
            <v>2.4</v>
          </cell>
          <cell r="AD746">
            <v>2.8</v>
          </cell>
          <cell r="AE746">
            <v>2.75</v>
          </cell>
          <cell r="AF746">
            <v>3.5</v>
          </cell>
          <cell r="AG746">
            <v>2.5499999999999998</v>
          </cell>
          <cell r="AH746">
            <v>3</v>
          </cell>
          <cell r="AI746">
            <v>2.2000000000000002</v>
          </cell>
          <cell r="AJ746">
            <v>2.5499999999999998</v>
          </cell>
          <cell r="AK746">
            <v>1.65</v>
          </cell>
          <cell r="AL746">
            <v>2.1</v>
          </cell>
          <cell r="AM746">
            <v>1.6</v>
          </cell>
          <cell r="AN746">
            <v>2</v>
          </cell>
          <cell r="AO746">
            <v>1.6749999999999998</v>
          </cell>
          <cell r="AP746">
            <v>2</v>
          </cell>
          <cell r="AQ746">
            <v>2.2999999999999998</v>
          </cell>
          <cell r="AR746">
            <v>2.7</v>
          </cell>
          <cell r="AS746">
            <v>3.125</v>
          </cell>
          <cell r="AT746">
            <v>2.7749999999999999</v>
          </cell>
          <cell r="AU746">
            <v>2.375</v>
          </cell>
          <cell r="AV746">
            <v>1.875</v>
          </cell>
          <cell r="AW746">
            <v>1.8</v>
          </cell>
          <cell r="AX746">
            <v>1.8374999999999999</v>
          </cell>
          <cell r="AY746">
            <v>2.5</v>
          </cell>
          <cell r="AZ746">
            <v>-0.75</v>
          </cell>
          <cell r="BA746">
            <v>2.5000000000000133E-2</v>
          </cell>
          <cell r="BB746">
            <v>0</v>
          </cell>
          <cell r="BC746">
            <v>-4.9999999999999822E-2</v>
          </cell>
          <cell r="BD746">
            <v>0.125</v>
          </cell>
        </row>
        <row r="747">
          <cell r="A747">
            <v>38080</v>
          </cell>
          <cell r="C747">
            <v>3.5</v>
          </cell>
          <cell r="D747">
            <v>3.75</v>
          </cell>
          <cell r="E747">
            <v>4</v>
          </cell>
          <cell r="F747">
            <v>4.25</v>
          </cell>
          <cell r="G747">
            <v>2.4</v>
          </cell>
          <cell r="H747">
            <v>2.8</v>
          </cell>
          <cell r="I747">
            <v>2.5</v>
          </cell>
          <cell r="J747">
            <v>3</v>
          </cell>
          <cell r="K747">
            <v>2</v>
          </cell>
          <cell r="L747">
            <v>2.5</v>
          </cell>
          <cell r="M747">
            <v>2.25</v>
          </cell>
          <cell r="N747">
            <v>2.75</v>
          </cell>
          <cell r="O747">
            <v>1.7</v>
          </cell>
          <cell r="P747">
            <v>2</v>
          </cell>
          <cell r="Q747">
            <v>1.8</v>
          </cell>
          <cell r="R747">
            <v>2.1</v>
          </cell>
          <cell r="S747">
            <v>1.7</v>
          </cell>
          <cell r="T747">
            <v>1.9</v>
          </cell>
          <cell r="U747">
            <v>1.75</v>
          </cell>
          <cell r="V747">
            <v>2.15</v>
          </cell>
          <cell r="W747">
            <v>1.7</v>
          </cell>
          <cell r="X747">
            <v>2.1</v>
          </cell>
          <cell r="Y747">
            <v>1.8</v>
          </cell>
          <cell r="Z747">
            <v>2.15</v>
          </cell>
          <cell r="AA747">
            <v>2.2000000000000002</v>
          </cell>
          <cell r="AB747">
            <v>2.6</v>
          </cell>
          <cell r="AC747">
            <v>2.4</v>
          </cell>
          <cell r="AD747">
            <v>2.8</v>
          </cell>
          <cell r="AE747">
            <v>3.75</v>
          </cell>
          <cell r="AF747">
            <v>4</v>
          </cell>
          <cell r="AG747">
            <v>2.4500000000000002</v>
          </cell>
          <cell r="AH747">
            <v>2.9</v>
          </cell>
          <cell r="AI747">
            <v>2.125</v>
          </cell>
          <cell r="AJ747">
            <v>2.625</v>
          </cell>
          <cell r="AK747">
            <v>1.75</v>
          </cell>
          <cell r="AL747">
            <v>2.0499999999999998</v>
          </cell>
          <cell r="AM747">
            <v>1.7250000000000001</v>
          </cell>
          <cell r="AN747">
            <v>2.0249999999999999</v>
          </cell>
          <cell r="AO747">
            <v>1.75</v>
          </cell>
          <cell r="AP747">
            <v>2.125</v>
          </cell>
          <cell r="AQ747">
            <v>2.2999999999999998</v>
          </cell>
          <cell r="AR747">
            <v>2.7</v>
          </cell>
          <cell r="AS747">
            <v>3.875</v>
          </cell>
          <cell r="AT747">
            <v>2.6749999999999998</v>
          </cell>
          <cell r="AU747">
            <v>2.375</v>
          </cell>
          <cell r="AV747">
            <v>1.9</v>
          </cell>
          <cell r="AW747">
            <v>1.875</v>
          </cell>
          <cell r="AX747">
            <v>1.9375</v>
          </cell>
          <cell r="AY747">
            <v>2.5</v>
          </cell>
          <cell r="AZ747">
            <v>0.75</v>
          </cell>
          <cell r="BA747">
            <v>7.4999999999999956E-2</v>
          </cell>
          <cell r="BB747">
            <v>0.10000000000000009</v>
          </cell>
          <cell r="BC747">
            <v>0</v>
          </cell>
          <cell r="BD747">
            <v>0.125</v>
          </cell>
        </row>
        <row r="748">
          <cell r="A748">
            <v>38083</v>
          </cell>
          <cell r="C748">
            <v>5</v>
          </cell>
          <cell r="D748">
            <v>5.25</v>
          </cell>
          <cell r="E748">
            <v>7.25</v>
          </cell>
          <cell r="F748">
            <v>7.4</v>
          </cell>
          <cell r="G748">
            <v>3.5</v>
          </cell>
          <cell r="H748">
            <v>3.75</v>
          </cell>
          <cell r="I748">
            <v>4</v>
          </cell>
          <cell r="J748">
            <v>4.5</v>
          </cell>
          <cell r="K748">
            <v>2.5</v>
          </cell>
          <cell r="L748">
            <v>3</v>
          </cell>
          <cell r="M748">
            <v>2.75</v>
          </cell>
          <cell r="N748">
            <v>3.25</v>
          </cell>
          <cell r="O748">
            <v>1.8</v>
          </cell>
          <cell r="P748">
            <v>2.1</v>
          </cell>
          <cell r="Q748">
            <v>1.9</v>
          </cell>
          <cell r="R748">
            <v>2.2999999999999998</v>
          </cell>
          <cell r="S748">
            <v>1.7</v>
          </cell>
          <cell r="T748">
            <v>2</v>
          </cell>
          <cell r="U748">
            <v>1.8</v>
          </cell>
          <cell r="V748">
            <v>2.2000000000000002</v>
          </cell>
          <cell r="W748">
            <v>1.9</v>
          </cell>
          <cell r="X748">
            <v>2.2000000000000002</v>
          </cell>
          <cell r="Y748">
            <v>2</v>
          </cell>
          <cell r="Z748">
            <v>2.2999999999999998</v>
          </cell>
          <cell r="AA748">
            <v>2.2000000000000002</v>
          </cell>
          <cell r="AB748">
            <v>2.6</v>
          </cell>
          <cell r="AC748">
            <v>2.4</v>
          </cell>
          <cell r="AD748">
            <v>2.8</v>
          </cell>
          <cell r="AE748">
            <v>6.125</v>
          </cell>
          <cell r="AF748">
            <v>6.3250000000000002</v>
          </cell>
          <cell r="AG748">
            <v>3.75</v>
          </cell>
          <cell r="AH748">
            <v>4.125</v>
          </cell>
          <cell r="AI748">
            <v>2.625</v>
          </cell>
          <cell r="AJ748">
            <v>3.125</v>
          </cell>
          <cell r="AK748">
            <v>1.85</v>
          </cell>
          <cell r="AL748">
            <v>2.2000000000000002</v>
          </cell>
          <cell r="AM748">
            <v>1.75</v>
          </cell>
          <cell r="AN748">
            <v>2.1</v>
          </cell>
          <cell r="AO748">
            <v>1.95</v>
          </cell>
          <cell r="AP748">
            <v>2.25</v>
          </cell>
          <cell r="AQ748">
            <v>2.2999999999999998</v>
          </cell>
          <cell r="AR748">
            <v>2.7</v>
          </cell>
          <cell r="AS748">
            <v>6.2249999999999996</v>
          </cell>
          <cell r="AT748">
            <v>3.9375</v>
          </cell>
          <cell r="AU748">
            <v>2.875</v>
          </cell>
          <cell r="AV748">
            <v>2.0250000000000004</v>
          </cell>
          <cell r="AW748">
            <v>1.925</v>
          </cell>
          <cell r="AX748">
            <v>2.1</v>
          </cell>
          <cell r="AY748">
            <v>2.5</v>
          </cell>
          <cell r="AZ748">
            <v>2.3499999999999996</v>
          </cell>
          <cell r="BA748">
            <v>5.0000000000000044E-2</v>
          </cell>
          <cell r="BB748">
            <v>0.16250000000000009</v>
          </cell>
          <cell r="BC748">
            <v>0</v>
          </cell>
          <cell r="BD748">
            <v>-0.375</v>
          </cell>
        </row>
        <row r="749">
          <cell r="A749">
            <v>38084</v>
          </cell>
          <cell r="C749">
            <v>7.25</v>
          </cell>
          <cell r="D749">
            <v>7.3</v>
          </cell>
          <cell r="E749">
            <v>7.4</v>
          </cell>
          <cell r="F749">
            <v>7.45</v>
          </cell>
          <cell r="G749">
            <v>3.25</v>
          </cell>
          <cell r="H749">
            <v>3.5</v>
          </cell>
          <cell r="I749">
            <v>3.75</v>
          </cell>
          <cell r="J749">
            <v>4</v>
          </cell>
          <cell r="K749">
            <v>2.4</v>
          </cell>
          <cell r="L749">
            <v>2.8</v>
          </cell>
          <cell r="M749">
            <v>2.6</v>
          </cell>
          <cell r="N749">
            <v>3</v>
          </cell>
          <cell r="O749">
            <v>1.8</v>
          </cell>
          <cell r="P749">
            <v>2.1</v>
          </cell>
          <cell r="Q749">
            <v>1.9</v>
          </cell>
          <cell r="R749">
            <v>2.2999999999999998</v>
          </cell>
          <cell r="S749">
            <v>1.85</v>
          </cell>
          <cell r="T749">
            <v>2.1</v>
          </cell>
          <cell r="U749">
            <v>1.95</v>
          </cell>
          <cell r="V749">
            <v>2.25</v>
          </cell>
          <cell r="W749">
            <v>1.9</v>
          </cell>
          <cell r="X749">
            <v>2.2000000000000002</v>
          </cell>
          <cell r="Y749">
            <v>2</v>
          </cell>
          <cell r="Z749">
            <v>2.2999999999999998</v>
          </cell>
          <cell r="AA749">
            <v>2.2999999999999998</v>
          </cell>
          <cell r="AB749">
            <v>2.7</v>
          </cell>
          <cell r="AC749">
            <v>2.5</v>
          </cell>
          <cell r="AD749">
            <v>2.9</v>
          </cell>
          <cell r="AE749">
            <v>7.3250000000000002</v>
          </cell>
          <cell r="AF749">
            <v>7.375</v>
          </cell>
          <cell r="AG749">
            <v>3.5</v>
          </cell>
          <cell r="AH749">
            <v>3.75</v>
          </cell>
          <cell r="AI749">
            <v>2.5</v>
          </cell>
          <cell r="AJ749">
            <v>2.9</v>
          </cell>
          <cell r="AK749">
            <v>1.85</v>
          </cell>
          <cell r="AL749">
            <v>2.2000000000000002</v>
          </cell>
          <cell r="AM749">
            <v>1.9</v>
          </cell>
          <cell r="AN749">
            <v>2.1749999999999998</v>
          </cell>
          <cell r="AO749">
            <v>1.95</v>
          </cell>
          <cell r="AP749">
            <v>2.25</v>
          </cell>
          <cell r="AQ749">
            <v>2.4</v>
          </cell>
          <cell r="AR749">
            <v>2.8</v>
          </cell>
          <cell r="AS749">
            <v>7.35</v>
          </cell>
          <cell r="AT749">
            <v>3.625</v>
          </cell>
          <cell r="AU749">
            <v>2.7</v>
          </cell>
          <cell r="AV749">
            <v>2.0250000000000004</v>
          </cell>
          <cell r="AW749">
            <v>2.0374999999999996</v>
          </cell>
          <cell r="AX749">
            <v>2.1</v>
          </cell>
          <cell r="AY749">
            <v>2.5999999999999996</v>
          </cell>
          <cell r="AZ749">
            <v>1.125</v>
          </cell>
          <cell r="BA749">
            <v>0.1124999999999996</v>
          </cell>
          <cell r="BB749">
            <v>0</v>
          </cell>
          <cell r="BC749">
            <v>9.9999999999999645E-2</v>
          </cell>
          <cell r="BD749">
            <v>-0.10000000000000053</v>
          </cell>
        </row>
        <row r="750">
          <cell r="A750">
            <v>38085</v>
          </cell>
          <cell r="C750">
            <v>5.5</v>
          </cell>
          <cell r="D750">
            <v>6.25</v>
          </cell>
          <cell r="E750">
            <v>7.4</v>
          </cell>
          <cell r="F750">
            <v>7.45</v>
          </cell>
          <cell r="G750">
            <v>2.5</v>
          </cell>
          <cell r="H750">
            <v>2.75</v>
          </cell>
          <cell r="I750">
            <v>2.75</v>
          </cell>
          <cell r="J750">
            <v>3</v>
          </cell>
          <cell r="K750">
            <v>2</v>
          </cell>
          <cell r="L750">
            <v>2.4</v>
          </cell>
          <cell r="M750">
            <v>2.2000000000000002</v>
          </cell>
          <cell r="N750">
            <v>2.6</v>
          </cell>
          <cell r="O750">
            <v>1.65</v>
          </cell>
          <cell r="P750">
            <v>1.9</v>
          </cell>
          <cell r="Q750">
            <v>1.7</v>
          </cell>
          <cell r="R750">
            <v>2.1</v>
          </cell>
          <cell r="S750">
            <v>1.8</v>
          </cell>
          <cell r="T750">
            <v>2.1</v>
          </cell>
          <cell r="U750">
            <v>1.9</v>
          </cell>
          <cell r="V750">
            <v>2.25</v>
          </cell>
          <cell r="W750">
            <v>1.8</v>
          </cell>
          <cell r="X750">
            <v>2.2000000000000002</v>
          </cell>
          <cell r="Y750">
            <v>1.95</v>
          </cell>
          <cell r="Z750">
            <v>2.2999999999999998</v>
          </cell>
          <cell r="AA750">
            <v>2.2999999999999998</v>
          </cell>
          <cell r="AB750">
            <v>2.7</v>
          </cell>
          <cell r="AC750">
            <v>2.5</v>
          </cell>
          <cell r="AD750">
            <v>2.9</v>
          </cell>
          <cell r="AE750">
            <v>6.45</v>
          </cell>
          <cell r="AF750">
            <v>6.85</v>
          </cell>
          <cell r="AG750">
            <v>2.625</v>
          </cell>
          <cell r="AH750">
            <v>2.875</v>
          </cell>
          <cell r="AI750">
            <v>2.1</v>
          </cell>
          <cell r="AJ750">
            <v>2.5</v>
          </cell>
          <cell r="AK750">
            <v>1.6749999999999998</v>
          </cell>
          <cell r="AL750">
            <v>2</v>
          </cell>
          <cell r="AM750">
            <v>1.85</v>
          </cell>
          <cell r="AN750">
            <v>2.1749999999999998</v>
          </cell>
          <cell r="AO750">
            <v>1.875</v>
          </cell>
          <cell r="AP750">
            <v>2.25</v>
          </cell>
          <cell r="AQ750">
            <v>2.4</v>
          </cell>
          <cell r="AR750">
            <v>2.8</v>
          </cell>
          <cell r="AS750">
            <v>6.65</v>
          </cell>
          <cell r="AT750">
            <v>2.75</v>
          </cell>
          <cell r="AU750">
            <v>2.2999999999999998</v>
          </cell>
          <cell r="AV750">
            <v>1.8374999999999999</v>
          </cell>
          <cell r="AW750">
            <v>2.0125000000000002</v>
          </cell>
          <cell r="AX750">
            <v>2.0625</v>
          </cell>
          <cell r="AY750">
            <v>2.5999999999999996</v>
          </cell>
          <cell r="AZ750">
            <v>-0.69999999999999929</v>
          </cell>
          <cell r="BA750">
            <v>-2.4999999999999467E-2</v>
          </cell>
          <cell r="BB750">
            <v>-3.7500000000000089E-2</v>
          </cell>
          <cell r="BC750">
            <v>0</v>
          </cell>
          <cell r="BD750">
            <v>0.29999999999999982</v>
          </cell>
        </row>
        <row r="751">
          <cell r="A751">
            <v>38086</v>
          </cell>
          <cell r="C751">
            <v>6.75</v>
          </cell>
          <cell r="D751">
            <v>7</v>
          </cell>
          <cell r="E751">
            <v>7.4</v>
          </cell>
          <cell r="F751">
            <v>7.4</v>
          </cell>
          <cell r="G751">
            <v>2.75</v>
          </cell>
          <cell r="H751">
            <v>3</v>
          </cell>
          <cell r="I751">
            <v>3</v>
          </cell>
          <cell r="J751">
            <v>3.25</v>
          </cell>
          <cell r="K751">
            <v>2</v>
          </cell>
          <cell r="L751">
            <v>2.4</v>
          </cell>
          <cell r="M751">
            <v>2.25</v>
          </cell>
          <cell r="N751">
            <v>2.5</v>
          </cell>
          <cell r="O751">
            <v>1.6</v>
          </cell>
          <cell r="P751">
            <v>1.9</v>
          </cell>
          <cell r="Q751">
            <v>1.7</v>
          </cell>
          <cell r="R751">
            <v>2.1</v>
          </cell>
          <cell r="S751">
            <v>1.65</v>
          </cell>
          <cell r="T751">
            <v>1.9</v>
          </cell>
          <cell r="U751">
            <v>1.75</v>
          </cell>
          <cell r="V751">
            <v>2</v>
          </cell>
          <cell r="W751">
            <v>1.8</v>
          </cell>
          <cell r="X751">
            <v>2.2000000000000002</v>
          </cell>
          <cell r="Y751">
            <v>1.95</v>
          </cell>
          <cell r="Z751">
            <v>2.2999999999999998</v>
          </cell>
          <cell r="AA751">
            <v>2.2999999999999998</v>
          </cell>
          <cell r="AB751">
            <v>2.7</v>
          </cell>
          <cell r="AC751">
            <v>2.5</v>
          </cell>
          <cell r="AD751">
            <v>2.9</v>
          </cell>
          <cell r="AE751">
            <v>7.0750000000000002</v>
          </cell>
          <cell r="AF751">
            <v>7.2</v>
          </cell>
          <cell r="AG751">
            <v>2.875</v>
          </cell>
          <cell r="AH751">
            <v>3.125</v>
          </cell>
          <cell r="AI751">
            <v>2.125</v>
          </cell>
          <cell r="AJ751">
            <v>2.4500000000000002</v>
          </cell>
          <cell r="AK751">
            <v>1.65</v>
          </cell>
          <cell r="AL751">
            <v>2</v>
          </cell>
          <cell r="AM751">
            <v>1.7</v>
          </cell>
          <cell r="AN751">
            <v>1.95</v>
          </cell>
          <cell r="AO751">
            <v>1.875</v>
          </cell>
          <cell r="AP751">
            <v>2.25</v>
          </cell>
          <cell r="AQ751">
            <v>2.4</v>
          </cell>
          <cell r="AR751">
            <v>2.8</v>
          </cell>
          <cell r="AS751">
            <v>7.1375000000000002</v>
          </cell>
          <cell r="AT751">
            <v>3</v>
          </cell>
          <cell r="AU751">
            <v>2.2875000000000001</v>
          </cell>
          <cell r="AV751">
            <v>1.825</v>
          </cell>
          <cell r="AW751">
            <v>1.825</v>
          </cell>
          <cell r="AX751">
            <v>2.0625</v>
          </cell>
          <cell r="AY751">
            <v>2.5999999999999996</v>
          </cell>
          <cell r="AZ751">
            <v>0.48749999999999982</v>
          </cell>
          <cell r="BA751">
            <v>-0.18750000000000022</v>
          </cell>
          <cell r="BB751">
            <v>0</v>
          </cell>
          <cell r="BC751">
            <v>0</v>
          </cell>
          <cell r="BD751">
            <v>0.31249999999999956</v>
          </cell>
        </row>
        <row r="752">
          <cell r="A752">
            <v>38089</v>
          </cell>
          <cell r="C752">
            <v>1</v>
          </cell>
          <cell r="D752">
            <v>1.5</v>
          </cell>
          <cell r="E752">
            <v>1.25</v>
          </cell>
          <cell r="F752">
            <v>1.75</v>
          </cell>
          <cell r="G752">
            <v>0.9</v>
          </cell>
          <cell r="H752">
            <v>1.3</v>
          </cell>
          <cell r="I752">
            <v>1.1000000000000001</v>
          </cell>
          <cell r="J752">
            <v>1.4</v>
          </cell>
          <cell r="K752">
            <v>1.4</v>
          </cell>
          <cell r="L752">
            <v>1.7</v>
          </cell>
          <cell r="M752">
            <v>1.5</v>
          </cell>
          <cell r="N752">
            <v>1.9</v>
          </cell>
          <cell r="O752">
            <v>1.3</v>
          </cell>
          <cell r="P752">
            <v>1.6</v>
          </cell>
          <cell r="Q752">
            <v>1.4</v>
          </cell>
          <cell r="R752">
            <v>1.75</v>
          </cell>
          <cell r="S752">
            <v>1.45</v>
          </cell>
          <cell r="T752">
            <v>1.55</v>
          </cell>
          <cell r="U752">
            <v>1.7</v>
          </cell>
          <cell r="V752">
            <v>1.85</v>
          </cell>
          <cell r="W752">
            <v>1.7</v>
          </cell>
          <cell r="X752">
            <v>2</v>
          </cell>
          <cell r="Y752">
            <v>1.85</v>
          </cell>
          <cell r="Z752">
            <v>2.2000000000000002</v>
          </cell>
          <cell r="AA752">
            <v>2.2000000000000002</v>
          </cell>
          <cell r="AB752">
            <v>2.6</v>
          </cell>
          <cell r="AC752">
            <v>2.4</v>
          </cell>
          <cell r="AD752">
            <v>2.8</v>
          </cell>
          <cell r="AE752">
            <v>1.125</v>
          </cell>
          <cell r="AF752">
            <v>1.625</v>
          </cell>
          <cell r="AG752">
            <v>1</v>
          </cell>
          <cell r="AH752">
            <v>1.35</v>
          </cell>
          <cell r="AI752">
            <v>1.45</v>
          </cell>
          <cell r="AJ752">
            <v>1.7999999999999998</v>
          </cell>
          <cell r="AK752">
            <v>1.35</v>
          </cell>
          <cell r="AL752">
            <v>1.675</v>
          </cell>
          <cell r="AM752">
            <v>1.575</v>
          </cell>
          <cell r="AN752">
            <v>1.7000000000000002</v>
          </cell>
          <cell r="AO752">
            <v>1.7749999999999999</v>
          </cell>
          <cell r="AP752">
            <v>2.1</v>
          </cell>
          <cell r="AQ752">
            <v>2.2999999999999998</v>
          </cell>
          <cell r="AR752">
            <v>2.7</v>
          </cell>
          <cell r="AS752">
            <v>1.375</v>
          </cell>
          <cell r="AT752">
            <v>1.175</v>
          </cell>
          <cell r="AU752">
            <v>1.625</v>
          </cell>
          <cell r="AV752">
            <v>1.5125000000000002</v>
          </cell>
          <cell r="AW752">
            <v>1.6375000000000002</v>
          </cell>
          <cell r="AX752">
            <v>1.9375</v>
          </cell>
          <cell r="AY752">
            <v>2.5</v>
          </cell>
          <cell r="AZ752">
            <v>-5.7625000000000002</v>
          </cell>
          <cell r="BA752">
            <v>-0.18749999999999978</v>
          </cell>
          <cell r="BB752">
            <v>-0.125</v>
          </cell>
          <cell r="BC752">
            <v>-9.9999999999999645E-2</v>
          </cell>
          <cell r="BD752">
            <v>0.875</v>
          </cell>
        </row>
        <row r="753">
          <cell r="A753">
            <v>38090</v>
          </cell>
          <cell r="C753">
            <v>0.1</v>
          </cell>
          <cell r="D753">
            <v>0.25</v>
          </cell>
          <cell r="E753">
            <v>0.75</v>
          </cell>
          <cell r="F753">
            <v>1.25</v>
          </cell>
          <cell r="G753">
            <v>0.4</v>
          </cell>
          <cell r="H753">
            <v>0.8</v>
          </cell>
          <cell r="I753">
            <v>0.6</v>
          </cell>
          <cell r="J753">
            <v>1</v>
          </cell>
          <cell r="K753">
            <v>1.4</v>
          </cell>
          <cell r="L753">
            <v>1.7</v>
          </cell>
          <cell r="M753">
            <v>1.5</v>
          </cell>
          <cell r="N753">
            <v>1.9</v>
          </cell>
          <cell r="O753">
            <v>1</v>
          </cell>
          <cell r="P753">
            <v>1.4</v>
          </cell>
          <cell r="Q753">
            <v>1.2</v>
          </cell>
          <cell r="R753">
            <v>1.6</v>
          </cell>
          <cell r="S753">
            <v>1.4</v>
          </cell>
          <cell r="T753">
            <v>1.7</v>
          </cell>
          <cell r="U753">
            <v>1.5</v>
          </cell>
          <cell r="V753">
            <v>1.8</v>
          </cell>
          <cell r="W753">
            <v>1.7</v>
          </cell>
          <cell r="X753">
            <v>2</v>
          </cell>
          <cell r="Y753">
            <v>1.85</v>
          </cell>
          <cell r="Z753">
            <v>2.2000000000000002</v>
          </cell>
          <cell r="AA753">
            <v>2.2000000000000002</v>
          </cell>
          <cell r="AB753">
            <v>2.6</v>
          </cell>
          <cell r="AC753">
            <v>2.4</v>
          </cell>
          <cell r="AD753">
            <v>2.8</v>
          </cell>
          <cell r="AE753">
            <v>0.42499999999999999</v>
          </cell>
          <cell r="AF753">
            <v>0.75</v>
          </cell>
          <cell r="AG753">
            <v>0.5</v>
          </cell>
          <cell r="AH753">
            <v>0.9</v>
          </cell>
          <cell r="AI753">
            <v>1.45</v>
          </cell>
          <cell r="AJ753">
            <v>1.7999999999999998</v>
          </cell>
          <cell r="AK753">
            <v>1.1000000000000001</v>
          </cell>
          <cell r="AL753">
            <v>1.5</v>
          </cell>
          <cell r="AM753">
            <v>1.45</v>
          </cell>
          <cell r="AN753">
            <v>1.75</v>
          </cell>
          <cell r="AO753">
            <v>1.7749999999999999</v>
          </cell>
          <cell r="AP753">
            <v>2.1</v>
          </cell>
          <cell r="AQ753">
            <v>2.2999999999999998</v>
          </cell>
          <cell r="AR753">
            <v>2.7</v>
          </cell>
          <cell r="AS753">
            <v>0.58750000000000002</v>
          </cell>
          <cell r="AT753">
            <v>0.7</v>
          </cell>
          <cell r="AU753">
            <v>1.625</v>
          </cell>
          <cell r="AV753">
            <v>1.3</v>
          </cell>
          <cell r="AW753">
            <v>1.6</v>
          </cell>
          <cell r="AX753">
            <v>1.9375</v>
          </cell>
          <cell r="AY753">
            <v>2.5</v>
          </cell>
          <cell r="AZ753">
            <v>-0.78749999999999998</v>
          </cell>
          <cell r="BA753">
            <v>-3.7500000000000089E-2</v>
          </cell>
          <cell r="BB753">
            <v>0</v>
          </cell>
          <cell r="BC753">
            <v>0</v>
          </cell>
          <cell r="BD753">
            <v>0.875</v>
          </cell>
        </row>
        <row r="754">
          <cell r="A754">
            <v>38091</v>
          </cell>
          <cell r="C754">
            <v>0.1</v>
          </cell>
          <cell r="D754">
            <v>0.5</v>
          </cell>
          <cell r="E754">
            <v>0.5</v>
          </cell>
          <cell r="F754">
            <v>0.75</v>
          </cell>
          <cell r="G754">
            <v>0.4</v>
          </cell>
          <cell r="H754">
            <v>0.8</v>
          </cell>
          <cell r="I754">
            <v>0.6</v>
          </cell>
          <cell r="J754">
            <v>1</v>
          </cell>
          <cell r="K754">
            <v>0.8</v>
          </cell>
          <cell r="L754">
            <v>1.1000000000000001</v>
          </cell>
          <cell r="M754">
            <v>0.9</v>
          </cell>
          <cell r="N754">
            <v>1.25</v>
          </cell>
          <cell r="O754">
            <v>1.2</v>
          </cell>
          <cell r="P754">
            <v>1.5</v>
          </cell>
          <cell r="Q754">
            <v>1.3</v>
          </cell>
          <cell r="R754">
            <v>1.6</v>
          </cell>
          <cell r="S754">
            <v>1.45</v>
          </cell>
          <cell r="T754">
            <v>1.8</v>
          </cell>
          <cell r="U754">
            <v>1.55</v>
          </cell>
          <cell r="V754">
            <v>1.9</v>
          </cell>
          <cell r="W754">
            <v>1.7</v>
          </cell>
          <cell r="X754">
            <v>2</v>
          </cell>
          <cell r="Y754">
            <v>1.85</v>
          </cell>
          <cell r="Z754">
            <v>2.2000000000000002</v>
          </cell>
          <cell r="AA754">
            <v>2.2000000000000002</v>
          </cell>
          <cell r="AB754">
            <v>2.6</v>
          </cell>
          <cell r="AC754">
            <v>2.4</v>
          </cell>
          <cell r="AD754">
            <v>2.8</v>
          </cell>
          <cell r="AE754">
            <v>0.3</v>
          </cell>
          <cell r="AF754">
            <v>0.625</v>
          </cell>
          <cell r="AG754">
            <v>0.5</v>
          </cell>
          <cell r="AH754">
            <v>0.9</v>
          </cell>
          <cell r="AI754">
            <v>0.85000000000000009</v>
          </cell>
          <cell r="AJ754">
            <v>1.175</v>
          </cell>
          <cell r="AK754">
            <v>1.25</v>
          </cell>
          <cell r="AL754">
            <v>1.55</v>
          </cell>
          <cell r="AM754">
            <v>1.5</v>
          </cell>
          <cell r="AN754">
            <v>1.85</v>
          </cell>
          <cell r="AO754">
            <v>1.7749999999999999</v>
          </cell>
          <cell r="AP754">
            <v>2.1</v>
          </cell>
          <cell r="AQ754">
            <v>2.2999999999999998</v>
          </cell>
          <cell r="AR754">
            <v>2.7</v>
          </cell>
          <cell r="AS754">
            <v>0.46250000000000002</v>
          </cell>
          <cell r="AT754">
            <v>0.7</v>
          </cell>
          <cell r="AU754">
            <v>1.0125000000000002</v>
          </cell>
          <cell r="AV754">
            <v>1.4</v>
          </cell>
          <cell r="AW754">
            <v>1.675</v>
          </cell>
          <cell r="AX754">
            <v>1.9375</v>
          </cell>
          <cell r="AY754">
            <v>2.5</v>
          </cell>
          <cell r="AZ754">
            <v>-0.125</v>
          </cell>
          <cell r="BA754">
            <v>7.4999999999999956E-2</v>
          </cell>
          <cell r="BB754">
            <v>0</v>
          </cell>
          <cell r="BC754">
            <v>0</v>
          </cell>
          <cell r="BD754">
            <v>1.4874999999999998</v>
          </cell>
        </row>
        <row r="755">
          <cell r="A755">
            <v>38092</v>
          </cell>
          <cell r="C755">
            <v>0.1</v>
          </cell>
          <cell r="D755">
            <v>0.2</v>
          </cell>
          <cell r="E755">
            <v>0.15</v>
          </cell>
          <cell r="F755">
            <v>0.25</v>
          </cell>
          <cell r="G755">
            <v>0.2</v>
          </cell>
          <cell r="H755">
            <v>0.5</v>
          </cell>
          <cell r="I755">
            <v>0.4</v>
          </cell>
          <cell r="J755">
            <v>0.7</v>
          </cell>
          <cell r="K755">
            <v>0.5</v>
          </cell>
          <cell r="L755">
            <v>0.8</v>
          </cell>
          <cell r="M755">
            <v>0.7</v>
          </cell>
          <cell r="N755">
            <v>0.9</v>
          </cell>
          <cell r="O755">
            <v>1</v>
          </cell>
          <cell r="P755">
            <v>1.3</v>
          </cell>
          <cell r="Q755">
            <v>1.2</v>
          </cell>
          <cell r="R755">
            <v>1.4</v>
          </cell>
          <cell r="S755">
            <v>1.45</v>
          </cell>
          <cell r="T755">
            <v>1.8</v>
          </cell>
          <cell r="U755">
            <v>1.65</v>
          </cell>
          <cell r="V755">
            <v>1.9</v>
          </cell>
          <cell r="W755">
            <v>1.7</v>
          </cell>
          <cell r="X755">
            <v>2</v>
          </cell>
          <cell r="Y755">
            <v>1.8</v>
          </cell>
          <cell r="Z755">
            <v>2.2000000000000002</v>
          </cell>
          <cell r="AA755">
            <v>2.2000000000000002</v>
          </cell>
          <cell r="AB755">
            <v>2.6</v>
          </cell>
          <cell r="AC755">
            <v>2.4</v>
          </cell>
          <cell r="AD755">
            <v>2.8</v>
          </cell>
          <cell r="AE755">
            <v>0.125</v>
          </cell>
          <cell r="AF755">
            <v>0.22500000000000001</v>
          </cell>
          <cell r="AG755">
            <v>0.30000000000000004</v>
          </cell>
          <cell r="AH755">
            <v>0.6</v>
          </cell>
          <cell r="AI755">
            <v>0.6</v>
          </cell>
          <cell r="AJ755">
            <v>0.85000000000000009</v>
          </cell>
          <cell r="AK755">
            <v>1.1000000000000001</v>
          </cell>
          <cell r="AL755">
            <v>1.35</v>
          </cell>
          <cell r="AM755">
            <v>1.5499999999999998</v>
          </cell>
          <cell r="AN755">
            <v>1.85</v>
          </cell>
          <cell r="AO755">
            <v>1.75</v>
          </cell>
          <cell r="AP755">
            <v>2.1</v>
          </cell>
          <cell r="AQ755">
            <v>2.2999999999999998</v>
          </cell>
          <cell r="AR755">
            <v>2.7</v>
          </cell>
          <cell r="AS755">
            <v>0.17499999999999999</v>
          </cell>
          <cell r="AT755">
            <v>0.45</v>
          </cell>
          <cell r="AU755">
            <v>0.72500000000000009</v>
          </cell>
          <cell r="AV755">
            <v>1.2250000000000001</v>
          </cell>
          <cell r="AW755">
            <v>1.7</v>
          </cell>
          <cell r="AX755">
            <v>1.925</v>
          </cell>
          <cell r="AY755">
            <v>2.5</v>
          </cell>
          <cell r="AZ755">
            <v>-0.28750000000000003</v>
          </cell>
          <cell r="BA755">
            <v>2.4999999999999911E-2</v>
          </cell>
          <cell r="BB755">
            <v>-1.2499999999999956E-2</v>
          </cell>
          <cell r="BC755">
            <v>0</v>
          </cell>
          <cell r="BD755">
            <v>1.7749999999999999</v>
          </cell>
        </row>
        <row r="756">
          <cell r="A756">
            <v>38093</v>
          </cell>
          <cell r="C756">
            <v>0.1</v>
          </cell>
          <cell r="D756">
            <v>0.25</v>
          </cell>
          <cell r="E756">
            <v>0.2</v>
          </cell>
          <cell r="F756">
            <v>0.3</v>
          </cell>
          <cell r="G756">
            <v>0.4</v>
          </cell>
          <cell r="H756">
            <v>0.6</v>
          </cell>
          <cell r="I756">
            <v>0.4</v>
          </cell>
          <cell r="J756">
            <v>0.8</v>
          </cell>
          <cell r="K756">
            <v>0.8</v>
          </cell>
          <cell r="L756">
            <v>1.1000000000000001</v>
          </cell>
          <cell r="M756">
            <v>0.9</v>
          </cell>
          <cell r="N756">
            <v>1.2</v>
          </cell>
          <cell r="O756">
            <v>1.1499999999999999</v>
          </cell>
          <cell r="P756">
            <v>1.45</v>
          </cell>
          <cell r="Q756">
            <v>1.25</v>
          </cell>
          <cell r="R756">
            <v>1.55</v>
          </cell>
          <cell r="S756">
            <v>1.45</v>
          </cell>
          <cell r="T756">
            <v>1.7</v>
          </cell>
          <cell r="U756">
            <v>1.55</v>
          </cell>
          <cell r="V756">
            <v>1.8</v>
          </cell>
          <cell r="W756">
            <v>1.7</v>
          </cell>
          <cell r="X756">
            <v>2</v>
          </cell>
          <cell r="Y756">
            <v>1.8</v>
          </cell>
          <cell r="Z756">
            <v>2.1</v>
          </cell>
          <cell r="AA756">
            <v>2.2000000000000002</v>
          </cell>
          <cell r="AB756">
            <v>2.6</v>
          </cell>
          <cell r="AC756">
            <v>2.4</v>
          </cell>
          <cell r="AD756">
            <v>2.8</v>
          </cell>
          <cell r="AE756">
            <v>0.15000000000000002</v>
          </cell>
          <cell r="AF756">
            <v>0.27500000000000002</v>
          </cell>
          <cell r="AG756">
            <v>0.4</v>
          </cell>
          <cell r="AH756">
            <v>0.7</v>
          </cell>
          <cell r="AI756">
            <v>0.85000000000000009</v>
          </cell>
          <cell r="AJ756">
            <v>1.1499999999999999</v>
          </cell>
          <cell r="AK756">
            <v>1.2</v>
          </cell>
          <cell r="AL756">
            <v>1.5</v>
          </cell>
          <cell r="AM756">
            <v>1.5</v>
          </cell>
          <cell r="AN756">
            <v>1.75</v>
          </cell>
          <cell r="AO756">
            <v>1.75</v>
          </cell>
          <cell r="AP756">
            <v>2.0499999999999998</v>
          </cell>
          <cell r="AQ756">
            <v>2.2999999999999998</v>
          </cell>
          <cell r="AR756">
            <v>2.7</v>
          </cell>
          <cell r="AS756">
            <v>0.21250000000000002</v>
          </cell>
          <cell r="AT756">
            <v>0.55000000000000004</v>
          </cell>
          <cell r="AU756">
            <v>1</v>
          </cell>
          <cell r="AV756">
            <v>1.35</v>
          </cell>
          <cell r="AW756">
            <v>1.625</v>
          </cell>
          <cell r="AX756">
            <v>1.9</v>
          </cell>
          <cell r="AY756">
            <v>2.5</v>
          </cell>
          <cell r="AZ756">
            <v>3.7500000000000033E-2</v>
          </cell>
          <cell r="BA756">
            <v>-7.4999999999999956E-2</v>
          </cell>
          <cell r="BB756">
            <v>-2.5000000000000133E-2</v>
          </cell>
          <cell r="BC756">
            <v>0</v>
          </cell>
          <cell r="BD756">
            <v>1.5</v>
          </cell>
        </row>
        <row r="757">
          <cell r="A757">
            <v>38094</v>
          </cell>
          <cell r="C757">
            <v>1</v>
          </cell>
          <cell r="D757">
            <v>1.5</v>
          </cell>
          <cell r="E757">
            <v>2</v>
          </cell>
          <cell r="F757">
            <v>2.5</v>
          </cell>
          <cell r="G757">
            <v>1.3</v>
          </cell>
          <cell r="H757">
            <v>1.6</v>
          </cell>
          <cell r="I757">
            <v>1.4</v>
          </cell>
          <cell r="J757">
            <v>1.7</v>
          </cell>
          <cell r="K757">
            <v>1.5</v>
          </cell>
          <cell r="L757">
            <v>1.9</v>
          </cell>
          <cell r="M757">
            <v>1.7</v>
          </cell>
          <cell r="N757">
            <v>2.1</v>
          </cell>
          <cell r="O757">
            <v>1.4</v>
          </cell>
          <cell r="P757">
            <v>1.8</v>
          </cell>
          <cell r="Q757">
            <v>1.6</v>
          </cell>
          <cell r="R757">
            <v>2</v>
          </cell>
          <cell r="S757">
            <v>1.6</v>
          </cell>
          <cell r="T757">
            <v>2</v>
          </cell>
          <cell r="U757">
            <v>1.7</v>
          </cell>
          <cell r="V757">
            <v>2.2000000000000002</v>
          </cell>
          <cell r="W757">
            <v>1.8</v>
          </cell>
          <cell r="X757">
            <v>2.1</v>
          </cell>
          <cell r="Y757">
            <v>1.9</v>
          </cell>
          <cell r="Z757">
            <v>2.2999999999999998</v>
          </cell>
          <cell r="AA757">
            <v>2.2000000000000002</v>
          </cell>
          <cell r="AB757">
            <v>2.6</v>
          </cell>
          <cell r="AC757">
            <v>2.4</v>
          </cell>
          <cell r="AD757">
            <v>2.8</v>
          </cell>
          <cell r="AE757">
            <v>1.5</v>
          </cell>
          <cell r="AF757">
            <v>2</v>
          </cell>
          <cell r="AG757">
            <v>1.35</v>
          </cell>
          <cell r="AH757">
            <v>1.65</v>
          </cell>
          <cell r="AI757">
            <v>1.6</v>
          </cell>
          <cell r="AJ757">
            <v>2</v>
          </cell>
          <cell r="AK757">
            <v>1.5</v>
          </cell>
          <cell r="AL757">
            <v>1.9</v>
          </cell>
          <cell r="AM757">
            <v>1.65</v>
          </cell>
          <cell r="AN757">
            <v>2.1</v>
          </cell>
          <cell r="AO757">
            <v>1.85</v>
          </cell>
          <cell r="AP757">
            <v>2.2000000000000002</v>
          </cell>
          <cell r="AQ757">
            <v>2.2999999999999998</v>
          </cell>
          <cell r="AR757">
            <v>2.7</v>
          </cell>
          <cell r="AS757">
            <v>1.75</v>
          </cell>
          <cell r="AT757">
            <v>1.5</v>
          </cell>
          <cell r="AU757">
            <v>1.8</v>
          </cell>
          <cell r="AV757">
            <v>1.7</v>
          </cell>
          <cell r="AW757">
            <v>1.875</v>
          </cell>
          <cell r="AX757">
            <v>2.0250000000000004</v>
          </cell>
          <cell r="AY757">
            <v>2.5</v>
          </cell>
          <cell r="AZ757">
            <v>1.5375000000000001</v>
          </cell>
          <cell r="BA757">
            <v>0.25</v>
          </cell>
          <cell r="BB757">
            <v>0.12500000000000044</v>
          </cell>
          <cell r="BC757">
            <v>0</v>
          </cell>
          <cell r="BD757">
            <v>0.7</v>
          </cell>
        </row>
        <row r="758">
          <cell r="A758">
            <v>38095</v>
          </cell>
          <cell r="C758">
            <v>1</v>
          </cell>
          <cell r="D758">
            <v>1.5</v>
          </cell>
          <cell r="E758">
            <v>2</v>
          </cell>
          <cell r="F758">
            <v>2.5</v>
          </cell>
          <cell r="G758">
            <v>1.3</v>
          </cell>
          <cell r="H758">
            <v>1.6</v>
          </cell>
          <cell r="I758">
            <v>1.4</v>
          </cell>
          <cell r="J758">
            <v>1.7</v>
          </cell>
          <cell r="K758">
            <v>1.5</v>
          </cell>
          <cell r="L758">
            <v>1.9</v>
          </cell>
          <cell r="M758">
            <v>1.7</v>
          </cell>
          <cell r="N758">
            <v>2.1</v>
          </cell>
          <cell r="O758">
            <v>1.4</v>
          </cell>
          <cell r="P758">
            <v>1.8</v>
          </cell>
          <cell r="Q758">
            <v>1.6</v>
          </cell>
          <cell r="R758">
            <v>2</v>
          </cell>
          <cell r="S758">
            <v>1.6</v>
          </cell>
          <cell r="T758">
            <v>2</v>
          </cell>
          <cell r="U758">
            <v>1.7</v>
          </cell>
          <cell r="V758">
            <v>2.2000000000000002</v>
          </cell>
          <cell r="W758">
            <v>1.8</v>
          </cell>
          <cell r="X758">
            <v>2.1</v>
          </cell>
          <cell r="Y758">
            <v>1.9</v>
          </cell>
          <cell r="Z758">
            <v>2.2999999999999998</v>
          </cell>
          <cell r="AA758">
            <v>2.2000000000000002</v>
          </cell>
          <cell r="AB758">
            <v>2.6</v>
          </cell>
          <cell r="AC758">
            <v>2.4</v>
          </cell>
          <cell r="AD758">
            <v>2.8</v>
          </cell>
          <cell r="AE758">
            <v>1.5</v>
          </cell>
          <cell r="AF758">
            <v>2</v>
          </cell>
          <cell r="AG758">
            <v>1.35</v>
          </cell>
          <cell r="AH758">
            <v>1.65</v>
          </cell>
          <cell r="AI758">
            <v>1.6</v>
          </cell>
          <cell r="AJ758">
            <v>2</v>
          </cell>
          <cell r="AK758">
            <v>1.5</v>
          </cell>
          <cell r="AL758">
            <v>1.9</v>
          </cell>
          <cell r="AM758">
            <v>1.65</v>
          </cell>
          <cell r="AN758">
            <v>2.1</v>
          </cell>
          <cell r="AO758">
            <v>1.85</v>
          </cell>
          <cell r="AP758">
            <v>2.2000000000000002</v>
          </cell>
          <cell r="AQ758">
            <v>2.2999999999999998</v>
          </cell>
          <cell r="AR758">
            <v>2.7</v>
          </cell>
          <cell r="AS758">
            <v>1.75</v>
          </cell>
          <cell r="AT758">
            <v>1.5</v>
          </cell>
          <cell r="AU758">
            <v>1.8</v>
          </cell>
          <cell r="AV758">
            <v>1.7</v>
          </cell>
          <cell r="AW758">
            <v>1.875</v>
          </cell>
          <cell r="AX758">
            <v>2.0250000000000004</v>
          </cell>
          <cell r="AY758">
            <v>2.5</v>
          </cell>
          <cell r="AZ758">
            <v>0</v>
          </cell>
          <cell r="BA758">
            <v>0</v>
          </cell>
          <cell r="BB758">
            <v>0</v>
          </cell>
          <cell r="BC758">
            <v>0</v>
          </cell>
          <cell r="BD758">
            <v>0.7</v>
          </cell>
        </row>
        <row r="759">
          <cell r="A759">
            <v>38096</v>
          </cell>
          <cell r="C759">
            <v>0.75</v>
          </cell>
          <cell r="D759">
            <v>1</v>
          </cell>
          <cell r="E759">
            <v>1.5</v>
          </cell>
          <cell r="F759">
            <v>2</v>
          </cell>
          <cell r="G759">
            <v>0.75</v>
          </cell>
          <cell r="H759">
            <v>1</v>
          </cell>
          <cell r="I759">
            <v>1.25</v>
          </cell>
          <cell r="J759">
            <v>1.5</v>
          </cell>
          <cell r="K759">
            <v>1</v>
          </cell>
          <cell r="L759">
            <v>1.25</v>
          </cell>
          <cell r="M759">
            <v>1.5</v>
          </cell>
          <cell r="N759">
            <v>1.75</v>
          </cell>
          <cell r="O759">
            <v>1.2</v>
          </cell>
          <cell r="P759">
            <v>1.6</v>
          </cell>
          <cell r="Q759">
            <v>1.4</v>
          </cell>
          <cell r="R759">
            <v>1.7</v>
          </cell>
          <cell r="S759">
            <v>1.5</v>
          </cell>
          <cell r="T759">
            <v>1.8</v>
          </cell>
          <cell r="U759">
            <v>1.65</v>
          </cell>
          <cell r="V759">
            <v>1.9</v>
          </cell>
          <cell r="W759">
            <v>1.7</v>
          </cell>
          <cell r="X759">
            <v>2</v>
          </cell>
          <cell r="Y759">
            <v>1.8</v>
          </cell>
          <cell r="Z759">
            <v>2.2000000000000002</v>
          </cell>
          <cell r="AA759">
            <v>2.2000000000000002</v>
          </cell>
          <cell r="AB759">
            <v>2.6</v>
          </cell>
          <cell r="AC759">
            <v>2.4</v>
          </cell>
          <cell r="AD759">
            <v>2.8</v>
          </cell>
          <cell r="AE759">
            <v>1.125</v>
          </cell>
          <cell r="AF759">
            <v>1.5</v>
          </cell>
          <cell r="AG759">
            <v>1</v>
          </cell>
          <cell r="AH759">
            <v>1.25</v>
          </cell>
          <cell r="AI759">
            <v>1.25</v>
          </cell>
          <cell r="AJ759">
            <v>1.5</v>
          </cell>
          <cell r="AK759">
            <v>1.2999999999999998</v>
          </cell>
          <cell r="AL759">
            <v>1.65</v>
          </cell>
          <cell r="AM759">
            <v>1.575</v>
          </cell>
          <cell r="AN759">
            <v>1.85</v>
          </cell>
          <cell r="AO759">
            <v>1.75</v>
          </cell>
          <cell r="AP759">
            <v>2.1</v>
          </cell>
          <cell r="AQ759">
            <v>2.2999999999999998</v>
          </cell>
          <cell r="AR759">
            <v>2.7</v>
          </cell>
          <cell r="AS759">
            <v>1.3125</v>
          </cell>
          <cell r="AT759">
            <v>1.125</v>
          </cell>
          <cell r="AU759">
            <v>1.375</v>
          </cell>
          <cell r="AV759">
            <v>1.4749999999999999</v>
          </cell>
          <cell r="AW759">
            <v>1.7124999999999999</v>
          </cell>
          <cell r="AX759">
            <v>1.925</v>
          </cell>
          <cell r="AY759">
            <v>2.5</v>
          </cell>
          <cell r="AZ759">
            <v>-0.4375</v>
          </cell>
          <cell r="BA759">
            <v>-0.16250000000000009</v>
          </cell>
          <cell r="BB759">
            <v>-0.10000000000000031</v>
          </cell>
          <cell r="BC759">
            <v>0</v>
          </cell>
          <cell r="BD759">
            <v>1.125</v>
          </cell>
        </row>
        <row r="760">
          <cell r="A760">
            <v>38097</v>
          </cell>
          <cell r="C760">
            <v>0.4</v>
          </cell>
          <cell r="D760">
            <v>0.7</v>
          </cell>
          <cell r="E760">
            <v>1</v>
          </cell>
          <cell r="F760">
            <v>1.5</v>
          </cell>
          <cell r="G760">
            <v>0.75</v>
          </cell>
          <cell r="H760">
            <v>1.25</v>
          </cell>
          <cell r="I760">
            <v>1.5</v>
          </cell>
          <cell r="J760">
            <v>1.75</v>
          </cell>
          <cell r="K760">
            <v>1</v>
          </cell>
          <cell r="L760">
            <v>1.25</v>
          </cell>
          <cell r="M760">
            <v>1.5</v>
          </cell>
          <cell r="N760">
            <v>1.75</v>
          </cell>
          <cell r="O760">
            <v>1.4</v>
          </cell>
          <cell r="P760">
            <v>1.8</v>
          </cell>
          <cell r="Q760">
            <v>1.6</v>
          </cell>
          <cell r="R760">
            <v>2</v>
          </cell>
          <cell r="S760">
            <v>1.5</v>
          </cell>
          <cell r="T760">
            <v>1.9</v>
          </cell>
          <cell r="U760">
            <v>1.7</v>
          </cell>
          <cell r="V760">
            <v>2.1</v>
          </cell>
          <cell r="W760">
            <v>1.7</v>
          </cell>
          <cell r="X760">
            <v>2.1</v>
          </cell>
          <cell r="Y760">
            <v>1.9</v>
          </cell>
          <cell r="Z760">
            <v>2.2999999999999998</v>
          </cell>
          <cell r="AA760">
            <v>2.2000000000000002</v>
          </cell>
          <cell r="AB760">
            <v>2.6</v>
          </cell>
          <cell r="AC760">
            <v>2.4</v>
          </cell>
          <cell r="AD760">
            <v>2.8</v>
          </cell>
          <cell r="AE760">
            <v>0.7</v>
          </cell>
          <cell r="AF760">
            <v>1.1000000000000001</v>
          </cell>
          <cell r="AG760">
            <v>1.125</v>
          </cell>
          <cell r="AH760">
            <v>1.5</v>
          </cell>
          <cell r="AI760">
            <v>1.25</v>
          </cell>
          <cell r="AJ760">
            <v>1.5</v>
          </cell>
          <cell r="AK760">
            <v>1.5</v>
          </cell>
          <cell r="AL760">
            <v>1.9</v>
          </cell>
          <cell r="AM760">
            <v>1.6</v>
          </cell>
          <cell r="AN760">
            <v>2</v>
          </cell>
          <cell r="AO760">
            <v>1.7999999999999998</v>
          </cell>
          <cell r="AP760">
            <v>2.2000000000000002</v>
          </cell>
          <cell r="AQ760">
            <v>2.2999999999999998</v>
          </cell>
          <cell r="AR760">
            <v>2.7</v>
          </cell>
          <cell r="AS760">
            <v>0.9</v>
          </cell>
          <cell r="AT760">
            <v>1.3125</v>
          </cell>
          <cell r="AU760">
            <v>1.375</v>
          </cell>
          <cell r="AV760">
            <v>1.7</v>
          </cell>
          <cell r="AW760">
            <v>1.8</v>
          </cell>
          <cell r="AX760">
            <v>2</v>
          </cell>
          <cell r="AY760">
            <v>2.5</v>
          </cell>
          <cell r="AZ760">
            <v>-0.41249999999999998</v>
          </cell>
          <cell r="BA760">
            <v>8.7500000000000133E-2</v>
          </cell>
          <cell r="BB760">
            <v>7.4999999999999956E-2</v>
          </cell>
          <cell r="BC760">
            <v>0</v>
          </cell>
          <cell r="BD760">
            <v>1.125</v>
          </cell>
        </row>
        <row r="761">
          <cell r="A761">
            <v>38098</v>
          </cell>
          <cell r="C761">
            <v>2</v>
          </cell>
          <cell r="D761">
            <v>2.5</v>
          </cell>
          <cell r="E761">
            <v>6.5</v>
          </cell>
          <cell r="F761">
            <v>7</v>
          </cell>
          <cell r="G761">
            <v>3</v>
          </cell>
          <cell r="H761">
            <v>3.4</v>
          </cell>
          <cell r="I761">
            <v>3.2</v>
          </cell>
          <cell r="J761">
            <v>3.6</v>
          </cell>
          <cell r="K761">
            <v>2.5</v>
          </cell>
          <cell r="L761">
            <v>3</v>
          </cell>
          <cell r="M761">
            <v>2.9</v>
          </cell>
          <cell r="N761">
            <v>3.25</v>
          </cell>
          <cell r="O761">
            <v>2</v>
          </cell>
          <cell r="P761">
            <v>2.15</v>
          </cell>
          <cell r="Q761">
            <v>2.15</v>
          </cell>
          <cell r="R761">
            <v>2.2999999999999998</v>
          </cell>
          <cell r="S761">
            <v>1.8</v>
          </cell>
          <cell r="T761">
            <v>2.2000000000000002</v>
          </cell>
          <cell r="U761">
            <v>2</v>
          </cell>
          <cell r="V761">
            <v>2.2999999999999998</v>
          </cell>
          <cell r="W761">
            <v>2.1</v>
          </cell>
          <cell r="X761">
            <v>2.4</v>
          </cell>
          <cell r="Y761">
            <v>2.2000000000000002</v>
          </cell>
          <cell r="Z761">
            <v>2.6</v>
          </cell>
          <cell r="AA761">
            <v>2.2000000000000002</v>
          </cell>
          <cell r="AB761">
            <v>2.6</v>
          </cell>
          <cell r="AC761">
            <v>2.4</v>
          </cell>
          <cell r="AD761">
            <v>2.8</v>
          </cell>
          <cell r="AE761">
            <v>4.25</v>
          </cell>
          <cell r="AF761">
            <v>4.75</v>
          </cell>
          <cell r="AG761">
            <v>3.1</v>
          </cell>
          <cell r="AH761">
            <v>3.5</v>
          </cell>
          <cell r="AI761">
            <v>2.7</v>
          </cell>
          <cell r="AJ761">
            <v>3.125</v>
          </cell>
          <cell r="AK761">
            <v>2.0750000000000002</v>
          </cell>
          <cell r="AL761">
            <v>2.2249999999999996</v>
          </cell>
          <cell r="AM761">
            <v>1.9</v>
          </cell>
          <cell r="AN761">
            <v>2.25</v>
          </cell>
          <cell r="AO761">
            <v>2.1500000000000004</v>
          </cell>
          <cell r="AP761">
            <v>2.5</v>
          </cell>
          <cell r="AQ761">
            <v>2.2999999999999998</v>
          </cell>
          <cell r="AR761">
            <v>2.7</v>
          </cell>
          <cell r="AS761">
            <v>4.5</v>
          </cell>
          <cell r="AT761">
            <v>3.3</v>
          </cell>
          <cell r="AU761">
            <v>2.9125000000000001</v>
          </cell>
          <cell r="AV761">
            <v>2.15</v>
          </cell>
          <cell r="AW761">
            <v>2.0750000000000002</v>
          </cell>
          <cell r="AX761">
            <v>2.3250000000000002</v>
          </cell>
          <cell r="AY761">
            <v>2.5</v>
          </cell>
          <cell r="AZ761">
            <v>3.6</v>
          </cell>
          <cell r="BA761">
            <v>0.27500000000000013</v>
          </cell>
          <cell r="BB761">
            <v>0.32500000000000018</v>
          </cell>
          <cell r="BC761">
            <v>0</v>
          </cell>
          <cell r="BD761">
            <v>-0.41250000000000009</v>
          </cell>
        </row>
        <row r="762">
          <cell r="A762">
            <v>38099</v>
          </cell>
          <cell r="C762">
            <v>2</v>
          </cell>
          <cell r="D762">
            <v>2.5</v>
          </cell>
          <cell r="E762">
            <v>5.5</v>
          </cell>
          <cell r="F762">
            <v>5.75</v>
          </cell>
          <cell r="G762">
            <v>3</v>
          </cell>
          <cell r="H762">
            <v>3.4</v>
          </cell>
          <cell r="I762">
            <v>3.2</v>
          </cell>
          <cell r="J762">
            <v>3.6</v>
          </cell>
          <cell r="K762">
            <v>2.7</v>
          </cell>
          <cell r="L762">
            <v>3.1</v>
          </cell>
          <cell r="M762">
            <v>2.9</v>
          </cell>
          <cell r="N762">
            <v>3.2</v>
          </cell>
          <cell r="O762">
            <v>2.1</v>
          </cell>
          <cell r="P762">
            <v>2.4</v>
          </cell>
          <cell r="Q762">
            <v>2.2000000000000002</v>
          </cell>
          <cell r="R762">
            <v>2.5</v>
          </cell>
          <cell r="S762">
            <v>1.8</v>
          </cell>
          <cell r="T762">
            <v>2.2000000000000002</v>
          </cell>
          <cell r="U762">
            <v>1.9</v>
          </cell>
          <cell r="V762">
            <v>2.2999999999999998</v>
          </cell>
          <cell r="W762">
            <v>2.1</v>
          </cell>
          <cell r="X762">
            <v>2.4</v>
          </cell>
          <cell r="Y762">
            <v>2.2000000000000002</v>
          </cell>
          <cell r="Z762">
            <v>2.6</v>
          </cell>
          <cell r="AA762">
            <v>2.2999999999999998</v>
          </cell>
          <cell r="AB762">
            <v>2.7</v>
          </cell>
          <cell r="AC762">
            <v>2.5</v>
          </cell>
          <cell r="AD762">
            <v>2.9</v>
          </cell>
          <cell r="AE762">
            <v>3.75</v>
          </cell>
          <cell r="AF762">
            <v>4.125</v>
          </cell>
          <cell r="AG762">
            <v>3.1</v>
          </cell>
          <cell r="AH762">
            <v>3.5</v>
          </cell>
          <cell r="AI762">
            <v>2.8</v>
          </cell>
          <cell r="AJ762">
            <v>3.1500000000000004</v>
          </cell>
          <cell r="AK762">
            <v>2.1500000000000004</v>
          </cell>
          <cell r="AL762">
            <v>2.4500000000000002</v>
          </cell>
          <cell r="AM762">
            <v>1.85</v>
          </cell>
          <cell r="AN762">
            <v>2.25</v>
          </cell>
          <cell r="AO762">
            <v>2.1500000000000004</v>
          </cell>
          <cell r="AP762">
            <v>2.5</v>
          </cell>
          <cell r="AQ762">
            <v>2.4</v>
          </cell>
          <cell r="AR762">
            <v>2.8</v>
          </cell>
          <cell r="AS762">
            <v>3.9375</v>
          </cell>
          <cell r="AT762">
            <v>3.3</v>
          </cell>
          <cell r="AU762">
            <v>2.9750000000000001</v>
          </cell>
          <cell r="AV762">
            <v>2.3000000000000003</v>
          </cell>
          <cell r="AW762">
            <v>2.0499999999999998</v>
          </cell>
          <cell r="AX762">
            <v>2.3250000000000002</v>
          </cell>
          <cell r="AY762">
            <v>2.5999999999999996</v>
          </cell>
          <cell r="AZ762">
            <v>-0.5625</v>
          </cell>
          <cell r="BA762">
            <v>-2.5000000000000355E-2</v>
          </cell>
          <cell r="BB762">
            <v>0</v>
          </cell>
          <cell r="BC762">
            <v>9.9999999999999645E-2</v>
          </cell>
          <cell r="BD762">
            <v>-0.37500000000000044</v>
          </cell>
        </row>
        <row r="763">
          <cell r="A763">
            <v>38100</v>
          </cell>
          <cell r="C763">
            <v>2</v>
          </cell>
          <cell r="D763">
            <v>2.5</v>
          </cell>
          <cell r="E763">
            <v>6.25</v>
          </cell>
          <cell r="F763">
            <v>6.5</v>
          </cell>
          <cell r="G763">
            <v>2.65</v>
          </cell>
          <cell r="H763">
            <v>3.2</v>
          </cell>
          <cell r="I763">
            <v>2.85</v>
          </cell>
          <cell r="J763">
            <v>3.4</v>
          </cell>
          <cell r="K763">
            <v>2.8</v>
          </cell>
          <cell r="L763">
            <v>3.2</v>
          </cell>
          <cell r="M763">
            <v>3</v>
          </cell>
          <cell r="N763">
            <v>3.4</v>
          </cell>
          <cell r="O763">
            <v>1.9</v>
          </cell>
          <cell r="P763">
            <v>2.2000000000000002</v>
          </cell>
          <cell r="Q763">
            <v>2</v>
          </cell>
          <cell r="R763">
            <v>2.4</v>
          </cell>
          <cell r="S763">
            <v>1.65</v>
          </cell>
          <cell r="T763">
            <v>2.2000000000000002</v>
          </cell>
          <cell r="U763">
            <v>1.95</v>
          </cell>
          <cell r="V763">
            <v>2.2999999999999998</v>
          </cell>
          <cell r="W763">
            <v>2.1</v>
          </cell>
          <cell r="X763">
            <v>2.4</v>
          </cell>
          <cell r="Y763">
            <v>2.2000000000000002</v>
          </cell>
          <cell r="Z763">
            <v>2.5</v>
          </cell>
          <cell r="AA763">
            <v>2.4</v>
          </cell>
          <cell r="AB763">
            <v>2.8</v>
          </cell>
          <cell r="AC763">
            <v>2.6</v>
          </cell>
          <cell r="AD763">
            <v>3</v>
          </cell>
          <cell r="AE763">
            <v>4.125</v>
          </cell>
          <cell r="AF763">
            <v>4.5</v>
          </cell>
          <cell r="AG763">
            <v>2.75</v>
          </cell>
          <cell r="AH763">
            <v>3.3</v>
          </cell>
          <cell r="AI763">
            <v>2.9</v>
          </cell>
          <cell r="AJ763">
            <v>3.3</v>
          </cell>
          <cell r="AK763">
            <v>1.95</v>
          </cell>
          <cell r="AL763">
            <v>2.2999999999999998</v>
          </cell>
          <cell r="AM763">
            <v>1.7999999999999998</v>
          </cell>
          <cell r="AN763">
            <v>2.25</v>
          </cell>
          <cell r="AO763">
            <v>2.1500000000000004</v>
          </cell>
          <cell r="AP763">
            <v>2.4500000000000002</v>
          </cell>
          <cell r="AQ763">
            <v>2.5</v>
          </cell>
          <cell r="AR763">
            <v>2.9</v>
          </cell>
          <cell r="AS763">
            <v>4.3125</v>
          </cell>
          <cell r="AT763">
            <v>3.0249999999999999</v>
          </cell>
          <cell r="AU763">
            <v>3.0999999999999996</v>
          </cell>
          <cell r="AV763">
            <v>2.125</v>
          </cell>
          <cell r="AW763">
            <v>2.0249999999999999</v>
          </cell>
          <cell r="AX763">
            <v>2.3000000000000003</v>
          </cell>
          <cell r="AY763">
            <v>2.7</v>
          </cell>
          <cell r="AZ763">
            <v>0.375</v>
          </cell>
          <cell r="BA763">
            <v>-2.4999999999999911E-2</v>
          </cell>
          <cell r="BB763">
            <v>-2.4999999999999911E-2</v>
          </cell>
          <cell r="BC763">
            <v>0.10000000000000053</v>
          </cell>
          <cell r="BD763">
            <v>-0.39999999999999947</v>
          </cell>
        </row>
        <row r="764">
          <cell r="A764">
            <v>38101</v>
          </cell>
          <cell r="C764">
            <v>1</v>
          </cell>
          <cell r="D764">
            <v>1.25</v>
          </cell>
          <cell r="E764">
            <v>1.5</v>
          </cell>
          <cell r="F764">
            <v>2</v>
          </cell>
          <cell r="G764">
            <v>1</v>
          </cell>
          <cell r="H764">
            <v>1.5</v>
          </cell>
          <cell r="I764">
            <v>1.25</v>
          </cell>
          <cell r="J764">
            <v>1.75</v>
          </cell>
          <cell r="K764">
            <v>1.25</v>
          </cell>
          <cell r="L764">
            <v>1.75</v>
          </cell>
          <cell r="M764">
            <v>1.5</v>
          </cell>
          <cell r="N764">
            <v>2</v>
          </cell>
          <cell r="O764">
            <v>1.75</v>
          </cell>
          <cell r="P764">
            <v>2.1</v>
          </cell>
          <cell r="Q764">
            <v>1.9</v>
          </cell>
          <cell r="R764">
            <v>2.2999999999999998</v>
          </cell>
          <cell r="S764">
            <v>1.7</v>
          </cell>
          <cell r="T764">
            <v>2.1</v>
          </cell>
          <cell r="U764">
            <v>1.9</v>
          </cell>
          <cell r="V764">
            <v>2.2999999999999998</v>
          </cell>
          <cell r="W764">
            <v>1.9</v>
          </cell>
          <cell r="X764">
            <v>2.2999999999999998</v>
          </cell>
          <cell r="Y764">
            <v>2.1</v>
          </cell>
          <cell r="Z764">
            <v>2.4</v>
          </cell>
          <cell r="AA764">
            <v>2.2999999999999998</v>
          </cell>
          <cell r="AB764">
            <v>2.7</v>
          </cell>
          <cell r="AC764">
            <v>2.5</v>
          </cell>
          <cell r="AD764">
            <v>2.9</v>
          </cell>
          <cell r="AE764">
            <v>1.25</v>
          </cell>
          <cell r="AF764">
            <v>1.625</v>
          </cell>
          <cell r="AG764">
            <v>1.125</v>
          </cell>
          <cell r="AH764">
            <v>1.625</v>
          </cell>
          <cell r="AI764">
            <v>1.375</v>
          </cell>
          <cell r="AJ764">
            <v>1.875</v>
          </cell>
          <cell r="AK764">
            <v>1.825</v>
          </cell>
          <cell r="AL764">
            <v>2.2000000000000002</v>
          </cell>
          <cell r="AM764">
            <v>1.7999999999999998</v>
          </cell>
          <cell r="AN764">
            <v>2.2000000000000002</v>
          </cell>
          <cell r="AO764">
            <v>2</v>
          </cell>
          <cell r="AP764">
            <v>2.3499999999999996</v>
          </cell>
          <cell r="AQ764">
            <v>2.4</v>
          </cell>
          <cell r="AR764">
            <v>2.8</v>
          </cell>
          <cell r="AS764">
            <v>1.4375</v>
          </cell>
          <cell r="AT764">
            <v>1.375</v>
          </cell>
          <cell r="AU764">
            <v>1.625</v>
          </cell>
          <cell r="AV764">
            <v>2.0125000000000002</v>
          </cell>
          <cell r="AW764">
            <v>2</v>
          </cell>
          <cell r="AX764">
            <v>2.1749999999999998</v>
          </cell>
          <cell r="AY764">
            <v>2.5999999999999996</v>
          </cell>
          <cell r="AZ764">
            <v>-2.875</v>
          </cell>
          <cell r="BA764">
            <v>-2.4999999999999911E-2</v>
          </cell>
          <cell r="BB764">
            <v>-0.12500000000000044</v>
          </cell>
          <cell r="BC764">
            <v>-0.10000000000000053</v>
          </cell>
          <cell r="BD764">
            <v>0.97499999999999964</v>
          </cell>
        </row>
        <row r="765">
          <cell r="A765">
            <v>38102</v>
          </cell>
          <cell r="C765">
            <v>1</v>
          </cell>
          <cell r="D765">
            <v>1.25</v>
          </cell>
          <cell r="E765">
            <v>1.5</v>
          </cell>
          <cell r="F765">
            <v>2</v>
          </cell>
          <cell r="G765">
            <v>1</v>
          </cell>
          <cell r="H765">
            <v>1.5</v>
          </cell>
          <cell r="I765">
            <v>1.25</v>
          </cell>
          <cell r="J765">
            <v>1.75</v>
          </cell>
          <cell r="K765">
            <v>1.25</v>
          </cell>
          <cell r="L765">
            <v>1.75</v>
          </cell>
          <cell r="M765">
            <v>1.5</v>
          </cell>
          <cell r="N765">
            <v>2</v>
          </cell>
          <cell r="O765">
            <v>1.75</v>
          </cell>
          <cell r="P765">
            <v>2.1</v>
          </cell>
          <cell r="Q765">
            <v>1.9</v>
          </cell>
          <cell r="R765">
            <v>2.2999999999999998</v>
          </cell>
          <cell r="S765">
            <v>1.7</v>
          </cell>
          <cell r="T765">
            <v>2.1</v>
          </cell>
          <cell r="U765">
            <v>1.9</v>
          </cell>
          <cell r="V765">
            <v>2.2999999999999998</v>
          </cell>
          <cell r="W765">
            <v>1.9</v>
          </cell>
          <cell r="X765">
            <v>2.2999999999999998</v>
          </cell>
          <cell r="Y765">
            <v>2.1</v>
          </cell>
          <cell r="Z765">
            <v>2.4</v>
          </cell>
          <cell r="AA765">
            <v>2.2999999999999998</v>
          </cell>
          <cell r="AB765">
            <v>2.7</v>
          </cell>
          <cell r="AC765">
            <v>2.5</v>
          </cell>
          <cell r="AD765">
            <v>2.9</v>
          </cell>
          <cell r="AE765">
            <v>1.25</v>
          </cell>
          <cell r="AF765">
            <v>1.625</v>
          </cell>
          <cell r="AG765">
            <v>1.125</v>
          </cell>
          <cell r="AH765">
            <v>1.625</v>
          </cell>
          <cell r="AI765">
            <v>1.375</v>
          </cell>
          <cell r="AJ765">
            <v>1.875</v>
          </cell>
          <cell r="AK765">
            <v>1.825</v>
          </cell>
          <cell r="AL765">
            <v>2.2000000000000002</v>
          </cell>
          <cell r="AM765">
            <v>1.7999999999999998</v>
          </cell>
          <cell r="AN765">
            <v>2.2000000000000002</v>
          </cell>
          <cell r="AO765">
            <v>2</v>
          </cell>
          <cell r="AP765">
            <v>2.3499999999999996</v>
          </cell>
          <cell r="AQ765">
            <v>2.4</v>
          </cell>
          <cell r="AR765">
            <v>2.8</v>
          </cell>
          <cell r="AS765">
            <v>1.4375</v>
          </cell>
          <cell r="AT765">
            <v>1.375</v>
          </cell>
          <cell r="AU765">
            <v>1.625</v>
          </cell>
          <cell r="AV765">
            <v>2.0125000000000002</v>
          </cell>
          <cell r="AW765">
            <v>2</v>
          </cell>
          <cell r="AX765">
            <v>2.1749999999999998</v>
          </cell>
          <cell r="AY765">
            <v>2.5999999999999996</v>
          </cell>
          <cell r="AZ765">
            <v>0</v>
          </cell>
          <cell r="BA765">
            <v>0</v>
          </cell>
          <cell r="BB765">
            <v>0</v>
          </cell>
          <cell r="BC765">
            <v>0</v>
          </cell>
          <cell r="BD765">
            <v>0.97499999999999964</v>
          </cell>
        </row>
        <row r="766">
          <cell r="A766">
            <v>38103</v>
          </cell>
          <cell r="C766">
            <v>0.25</v>
          </cell>
          <cell r="D766">
            <v>0.5</v>
          </cell>
          <cell r="E766">
            <v>0.75</v>
          </cell>
          <cell r="F766">
            <v>1</v>
          </cell>
          <cell r="G766">
            <v>0.75</v>
          </cell>
          <cell r="H766">
            <v>1</v>
          </cell>
          <cell r="I766">
            <v>1.25</v>
          </cell>
          <cell r="J766">
            <v>1.4</v>
          </cell>
          <cell r="K766">
            <v>1</v>
          </cell>
          <cell r="L766">
            <v>1.5</v>
          </cell>
          <cell r="M766">
            <v>1.25</v>
          </cell>
          <cell r="N766">
            <v>1.75</v>
          </cell>
          <cell r="O766">
            <v>1.6</v>
          </cell>
          <cell r="P766">
            <v>1.9</v>
          </cell>
          <cell r="Q766">
            <v>1.7</v>
          </cell>
          <cell r="R766">
            <v>2.1</v>
          </cell>
          <cell r="S766">
            <v>1.8</v>
          </cell>
          <cell r="T766">
            <v>2.2000000000000002</v>
          </cell>
          <cell r="U766">
            <v>1.9</v>
          </cell>
          <cell r="V766">
            <v>2.4</v>
          </cell>
          <cell r="W766">
            <v>1.9</v>
          </cell>
          <cell r="X766">
            <v>2.2999999999999998</v>
          </cell>
          <cell r="Y766">
            <v>2.1</v>
          </cell>
          <cell r="Z766">
            <v>2.5</v>
          </cell>
          <cell r="AA766">
            <v>2.2999999999999998</v>
          </cell>
          <cell r="AB766">
            <v>2.7</v>
          </cell>
          <cell r="AC766">
            <v>2.5</v>
          </cell>
          <cell r="AD766">
            <v>2.9</v>
          </cell>
          <cell r="AE766">
            <v>0.5</v>
          </cell>
          <cell r="AF766">
            <v>0.75</v>
          </cell>
          <cell r="AG766">
            <v>1</v>
          </cell>
          <cell r="AH766">
            <v>1.2</v>
          </cell>
          <cell r="AI766">
            <v>1.125</v>
          </cell>
          <cell r="AJ766">
            <v>1.625</v>
          </cell>
          <cell r="AK766">
            <v>1.65</v>
          </cell>
          <cell r="AL766">
            <v>2</v>
          </cell>
          <cell r="AM766">
            <v>1.85</v>
          </cell>
          <cell r="AN766">
            <v>2.2999999999999998</v>
          </cell>
          <cell r="AO766">
            <v>2</v>
          </cell>
          <cell r="AP766">
            <v>2.4</v>
          </cell>
          <cell r="AQ766">
            <v>2.4</v>
          </cell>
          <cell r="AR766">
            <v>2.8</v>
          </cell>
          <cell r="AS766">
            <v>0.625</v>
          </cell>
          <cell r="AT766">
            <v>1.1000000000000001</v>
          </cell>
          <cell r="AU766">
            <v>1.375</v>
          </cell>
          <cell r="AV766">
            <v>1.825</v>
          </cell>
          <cell r="AW766">
            <v>2.0750000000000002</v>
          </cell>
          <cell r="AX766">
            <v>2.2000000000000002</v>
          </cell>
          <cell r="AY766">
            <v>2.5999999999999996</v>
          </cell>
          <cell r="AZ766">
            <v>-0.8125</v>
          </cell>
          <cell r="BA766">
            <v>7.5000000000000178E-2</v>
          </cell>
          <cell r="BB766">
            <v>2.5000000000000355E-2</v>
          </cell>
          <cell r="BC766">
            <v>0</v>
          </cell>
          <cell r="BD766">
            <v>1.2249999999999996</v>
          </cell>
        </row>
        <row r="767">
          <cell r="A767">
            <v>38104</v>
          </cell>
          <cell r="C767">
            <v>0.2</v>
          </cell>
          <cell r="D767">
            <v>0.6</v>
          </cell>
          <cell r="E767">
            <v>0.4</v>
          </cell>
          <cell r="F767">
            <v>0.8</v>
          </cell>
          <cell r="G767">
            <v>0.75</v>
          </cell>
          <cell r="H767">
            <v>1.25</v>
          </cell>
          <cell r="I767">
            <v>1</v>
          </cell>
          <cell r="J767">
            <v>1.5</v>
          </cell>
          <cell r="K767">
            <v>1.5</v>
          </cell>
          <cell r="L767">
            <v>1.9</v>
          </cell>
          <cell r="M767">
            <v>1.7</v>
          </cell>
          <cell r="N767">
            <v>2.1</v>
          </cell>
          <cell r="O767">
            <v>1.65</v>
          </cell>
          <cell r="P767">
            <v>2</v>
          </cell>
          <cell r="Q767">
            <v>1.85</v>
          </cell>
          <cell r="R767">
            <v>2.1</v>
          </cell>
          <cell r="S767">
            <v>1.75</v>
          </cell>
          <cell r="T767">
            <v>2.1</v>
          </cell>
          <cell r="U767">
            <v>1.9</v>
          </cell>
          <cell r="V767">
            <v>2.2999999999999998</v>
          </cell>
          <cell r="W767">
            <v>1.85</v>
          </cell>
          <cell r="X767">
            <v>2.2999999999999998</v>
          </cell>
          <cell r="Y767">
            <v>2</v>
          </cell>
          <cell r="Z767">
            <v>2.5</v>
          </cell>
          <cell r="AA767">
            <v>2.2999999999999998</v>
          </cell>
          <cell r="AB767">
            <v>2.7</v>
          </cell>
          <cell r="AC767">
            <v>2.5</v>
          </cell>
          <cell r="AD767">
            <v>2.9</v>
          </cell>
          <cell r="AE767">
            <v>0.30000000000000004</v>
          </cell>
          <cell r="AF767">
            <v>0.7</v>
          </cell>
          <cell r="AG767">
            <v>0.875</v>
          </cell>
          <cell r="AH767">
            <v>1.375</v>
          </cell>
          <cell r="AI767">
            <v>1.6</v>
          </cell>
          <cell r="AJ767">
            <v>2</v>
          </cell>
          <cell r="AK767">
            <v>1.75</v>
          </cell>
          <cell r="AL767">
            <v>2.0499999999999998</v>
          </cell>
          <cell r="AM767">
            <v>1.825</v>
          </cell>
          <cell r="AN767">
            <v>2.2000000000000002</v>
          </cell>
          <cell r="AO767">
            <v>1.925</v>
          </cell>
          <cell r="AP767">
            <v>2.4</v>
          </cell>
          <cell r="AQ767">
            <v>2.4</v>
          </cell>
          <cell r="AR767">
            <v>2.8</v>
          </cell>
          <cell r="AS767">
            <v>0.5</v>
          </cell>
          <cell r="AT767">
            <v>1.125</v>
          </cell>
          <cell r="AU767">
            <v>1.8</v>
          </cell>
          <cell r="AV767">
            <v>1.9</v>
          </cell>
          <cell r="AW767">
            <v>2.0125000000000002</v>
          </cell>
          <cell r="AX767">
            <v>2.1625000000000001</v>
          </cell>
          <cell r="AY767">
            <v>2.5999999999999996</v>
          </cell>
          <cell r="AZ767">
            <v>-0.125</v>
          </cell>
          <cell r="BA767">
            <v>-6.25E-2</v>
          </cell>
          <cell r="BB767">
            <v>-3.7500000000000089E-2</v>
          </cell>
          <cell r="BC767">
            <v>0</v>
          </cell>
          <cell r="BD767">
            <v>0.7999999999999996</v>
          </cell>
        </row>
        <row r="768">
          <cell r="A768">
            <v>38105</v>
          </cell>
          <cell r="C768">
            <v>0.1</v>
          </cell>
          <cell r="D768">
            <v>0.3</v>
          </cell>
          <cell r="E768">
            <v>0.2</v>
          </cell>
          <cell r="F768">
            <v>0.4</v>
          </cell>
          <cell r="G768">
            <v>0.7</v>
          </cell>
          <cell r="H768">
            <v>0.9</v>
          </cell>
          <cell r="I768">
            <v>1</v>
          </cell>
          <cell r="J768">
            <v>1.5</v>
          </cell>
          <cell r="K768">
            <v>1</v>
          </cell>
          <cell r="L768">
            <v>1.5</v>
          </cell>
          <cell r="M768">
            <v>1.25</v>
          </cell>
          <cell r="N768">
            <v>1.75</v>
          </cell>
          <cell r="O768">
            <v>1.4</v>
          </cell>
          <cell r="P768">
            <v>1.7</v>
          </cell>
          <cell r="Q768">
            <v>1.6</v>
          </cell>
          <cell r="R768">
            <v>1.8</v>
          </cell>
          <cell r="S768">
            <v>1.5</v>
          </cell>
          <cell r="T768">
            <v>1.9</v>
          </cell>
          <cell r="U768">
            <v>1.7</v>
          </cell>
          <cell r="V768">
            <v>2.1</v>
          </cell>
          <cell r="W768">
            <v>1.8</v>
          </cell>
          <cell r="X768">
            <v>2.2000000000000002</v>
          </cell>
          <cell r="Y768">
            <v>2</v>
          </cell>
          <cell r="Z768">
            <v>2.4</v>
          </cell>
          <cell r="AA768">
            <v>2.2999999999999998</v>
          </cell>
          <cell r="AB768">
            <v>2.7</v>
          </cell>
          <cell r="AC768">
            <v>2.5</v>
          </cell>
          <cell r="AD768">
            <v>2.9</v>
          </cell>
          <cell r="AE768">
            <v>0.15000000000000002</v>
          </cell>
          <cell r="AF768">
            <v>0.35</v>
          </cell>
          <cell r="AG768">
            <v>0.85</v>
          </cell>
          <cell r="AH768">
            <v>1.2</v>
          </cell>
          <cell r="AI768">
            <v>1.125</v>
          </cell>
          <cell r="AJ768">
            <v>1.625</v>
          </cell>
          <cell r="AK768">
            <v>1.5</v>
          </cell>
          <cell r="AL768">
            <v>1.75</v>
          </cell>
          <cell r="AM768">
            <v>1.6</v>
          </cell>
          <cell r="AN768">
            <v>2</v>
          </cell>
          <cell r="AO768">
            <v>1.9</v>
          </cell>
          <cell r="AP768">
            <v>2.2999999999999998</v>
          </cell>
          <cell r="AQ768">
            <v>2.4</v>
          </cell>
          <cell r="AR768">
            <v>2.8</v>
          </cell>
          <cell r="AS768">
            <v>0.25</v>
          </cell>
          <cell r="AT768">
            <v>1.0249999999999999</v>
          </cell>
          <cell r="AU768">
            <v>1.375</v>
          </cell>
          <cell r="AV768">
            <v>1.625</v>
          </cell>
          <cell r="AW768">
            <v>1.8</v>
          </cell>
          <cell r="AX768">
            <v>2.0999999999999996</v>
          </cell>
          <cell r="AY768">
            <v>2.5999999999999996</v>
          </cell>
          <cell r="AZ768">
            <v>-0.25</v>
          </cell>
          <cell r="BA768">
            <v>-0.21250000000000013</v>
          </cell>
          <cell r="BB768">
            <v>-6.2500000000000444E-2</v>
          </cell>
          <cell r="BC768">
            <v>0</v>
          </cell>
          <cell r="BD768">
            <v>1.2249999999999996</v>
          </cell>
        </row>
        <row r="769">
          <cell r="A769">
            <v>38106</v>
          </cell>
          <cell r="C769">
            <v>3</v>
          </cell>
          <cell r="D769">
            <v>4</v>
          </cell>
          <cell r="E769">
            <v>6.75</v>
          </cell>
          <cell r="F769">
            <v>7.25</v>
          </cell>
          <cell r="G769">
            <v>2.8</v>
          </cell>
          <cell r="H769">
            <v>3.2</v>
          </cell>
          <cell r="I769">
            <v>3</v>
          </cell>
          <cell r="J769">
            <v>3.25</v>
          </cell>
          <cell r="K769">
            <v>2.5</v>
          </cell>
          <cell r="L769">
            <v>3</v>
          </cell>
          <cell r="M769">
            <v>2.75</v>
          </cell>
          <cell r="N769">
            <v>3.25</v>
          </cell>
          <cell r="O769">
            <v>1.8</v>
          </cell>
          <cell r="P769">
            <v>2.2999999999999998</v>
          </cell>
          <cell r="Q769">
            <v>2.1</v>
          </cell>
          <cell r="R769">
            <v>2.5</v>
          </cell>
          <cell r="S769">
            <v>1.8</v>
          </cell>
          <cell r="T769">
            <v>2.2000000000000002</v>
          </cell>
          <cell r="U769">
            <v>1.9</v>
          </cell>
          <cell r="V769">
            <v>2.4</v>
          </cell>
          <cell r="W769">
            <v>1.95</v>
          </cell>
          <cell r="X769">
            <v>2.2999999999999998</v>
          </cell>
          <cell r="Y769">
            <v>2.2000000000000002</v>
          </cell>
          <cell r="Z769">
            <v>2.4</v>
          </cell>
          <cell r="AA769">
            <v>2.2999999999999998</v>
          </cell>
          <cell r="AB769">
            <v>2.7</v>
          </cell>
          <cell r="AC769">
            <v>2.5</v>
          </cell>
          <cell r="AD769">
            <v>2.9</v>
          </cell>
          <cell r="AE769">
            <v>4.875</v>
          </cell>
          <cell r="AF769">
            <v>5.625</v>
          </cell>
          <cell r="AG769">
            <v>2.9</v>
          </cell>
          <cell r="AH769">
            <v>3.2250000000000001</v>
          </cell>
          <cell r="AI769">
            <v>2.625</v>
          </cell>
          <cell r="AJ769">
            <v>3.125</v>
          </cell>
          <cell r="AK769">
            <v>1.9500000000000002</v>
          </cell>
          <cell r="AL769">
            <v>2.4</v>
          </cell>
          <cell r="AM769">
            <v>1.85</v>
          </cell>
          <cell r="AN769">
            <v>2.2999999999999998</v>
          </cell>
          <cell r="AO769">
            <v>2.0750000000000002</v>
          </cell>
          <cell r="AP769">
            <v>2.3499999999999996</v>
          </cell>
          <cell r="AQ769">
            <v>2.4</v>
          </cell>
          <cell r="AR769">
            <v>2.8</v>
          </cell>
          <cell r="AS769">
            <v>5.25</v>
          </cell>
          <cell r="AT769">
            <v>3.0625</v>
          </cell>
          <cell r="AU769">
            <v>2.875</v>
          </cell>
          <cell r="AV769">
            <v>2.1749999999999998</v>
          </cell>
          <cell r="AW769">
            <v>2.0750000000000002</v>
          </cell>
          <cell r="AX769">
            <v>2.2124999999999999</v>
          </cell>
          <cell r="AY769">
            <v>2.5999999999999996</v>
          </cell>
          <cell r="AZ769">
            <v>5</v>
          </cell>
          <cell r="BA769">
            <v>0.27500000000000013</v>
          </cell>
          <cell r="BB769">
            <v>0.11250000000000027</v>
          </cell>
          <cell r="BC769">
            <v>0</v>
          </cell>
          <cell r="BD769">
            <v>-0.27500000000000036</v>
          </cell>
        </row>
        <row r="770">
          <cell r="A770">
            <v>38107</v>
          </cell>
          <cell r="C770">
            <v>1.25</v>
          </cell>
          <cell r="D770">
            <v>1.5</v>
          </cell>
          <cell r="E770">
            <v>4</v>
          </cell>
          <cell r="F770">
            <v>4.5</v>
          </cell>
          <cell r="G770">
            <v>1.5</v>
          </cell>
          <cell r="H770">
            <v>1.75</v>
          </cell>
          <cell r="I770">
            <v>2.75</v>
          </cell>
          <cell r="J770">
            <v>3.5</v>
          </cell>
          <cell r="K770">
            <v>1.5</v>
          </cell>
          <cell r="L770">
            <v>1.75</v>
          </cell>
          <cell r="M770">
            <v>2.25</v>
          </cell>
          <cell r="N770">
            <v>2.5</v>
          </cell>
          <cell r="O770">
            <v>1.7</v>
          </cell>
          <cell r="P770">
            <v>2</v>
          </cell>
          <cell r="Q770">
            <v>1.9</v>
          </cell>
          <cell r="R770">
            <v>2.1</v>
          </cell>
          <cell r="S770">
            <v>1.8</v>
          </cell>
          <cell r="T770">
            <v>1.9</v>
          </cell>
          <cell r="U770">
            <v>1.9</v>
          </cell>
          <cell r="V770">
            <v>2</v>
          </cell>
          <cell r="W770">
            <v>1.8</v>
          </cell>
          <cell r="X770">
            <v>2</v>
          </cell>
          <cell r="Y770">
            <v>1.8</v>
          </cell>
          <cell r="Z770">
            <v>2</v>
          </cell>
          <cell r="AA770">
            <v>2</v>
          </cell>
          <cell r="AB770">
            <v>2.2000000000000002</v>
          </cell>
          <cell r="AC770">
            <v>2</v>
          </cell>
          <cell r="AD770">
            <v>2.2999999999999998</v>
          </cell>
          <cell r="AE770">
            <v>2.625</v>
          </cell>
          <cell r="AF770">
            <v>3</v>
          </cell>
          <cell r="AG770">
            <v>2.125</v>
          </cell>
          <cell r="AH770">
            <v>2.625</v>
          </cell>
          <cell r="AI770">
            <v>1.875</v>
          </cell>
          <cell r="AJ770">
            <v>2.125</v>
          </cell>
          <cell r="AK770">
            <v>1.7999999999999998</v>
          </cell>
          <cell r="AL770">
            <v>2.0499999999999998</v>
          </cell>
          <cell r="AM770">
            <v>1.85</v>
          </cell>
          <cell r="AN770">
            <v>1.95</v>
          </cell>
          <cell r="AO770">
            <v>1.8</v>
          </cell>
          <cell r="AP770">
            <v>2</v>
          </cell>
          <cell r="AQ770">
            <v>2</v>
          </cell>
          <cell r="AR770">
            <v>2.25</v>
          </cell>
          <cell r="AS770">
            <v>2.8125</v>
          </cell>
          <cell r="AT770">
            <v>2.375</v>
          </cell>
          <cell r="AU770">
            <v>2</v>
          </cell>
          <cell r="AV770">
            <v>1.9249999999999998</v>
          </cell>
          <cell r="AW770">
            <v>1.9</v>
          </cell>
          <cell r="AX770">
            <v>1.9</v>
          </cell>
          <cell r="AY770">
            <v>2.125</v>
          </cell>
          <cell r="AZ770">
            <v>-2.4375</v>
          </cell>
          <cell r="BA770">
            <v>-0.17500000000000027</v>
          </cell>
          <cell r="BB770">
            <v>-0.3125</v>
          </cell>
          <cell r="BC770">
            <v>-0.47499999999999964</v>
          </cell>
          <cell r="BD770">
            <v>0.125</v>
          </cell>
        </row>
        <row r="771">
          <cell r="A771">
            <v>38108</v>
          </cell>
          <cell r="C771">
            <v>1.25</v>
          </cell>
          <cell r="D771">
            <v>1.5</v>
          </cell>
          <cell r="E771">
            <v>4</v>
          </cell>
          <cell r="F771">
            <v>4.5</v>
          </cell>
          <cell r="G771">
            <v>1.5</v>
          </cell>
          <cell r="H771">
            <v>1.75</v>
          </cell>
          <cell r="I771">
            <v>2.75</v>
          </cell>
          <cell r="J771">
            <v>3.5</v>
          </cell>
          <cell r="K771">
            <v>1.5</v>
          </cell>
          <cell r="L771">
            <v>1.75</v>
          </cell>
          <cell r="M771">
            <v>2.25</v>
          </cell>
          <cell r="N771">
            <v>2.5</v>
          </cell>
          <cell r="O771">
            <v>1.7</v>
          </cell>
          <cell r="P771">
            <v>2</v>
          </cell>
          <cell r="Q771">
            <v>1.9</v>
          </cell>
          <cell r="R771">
            <v>2.1</v>
          </cell>
          <cell r="S771">
            <v>1.8</v>
          </cell>
          <cell r="T771">
            <v>1.9</v>
          </cell>
          <cell r="U771">
            <v>1.9</v>
          </cell>
          <cell r="V771">
            <v>2</v>
          </cell>
          <cell r="W771">
            <v>1.8</v>
          </cell>
          <cell r="X771">
            <v>2</v>
          </cell>
          <cell r="Y771">
            <v>1.8</v>
          </cell>
          <cell r="Z771">
            <v>2</v>
          </cell>
          <cell r="AA771">
            <v>2</v>
          </cell>
          <cell r="AB771">
            <v>2.2000000000000002</v>
          </cell>
          <cell r="AC771">
            <v>2</v>
          </cell>
          <cell r="AD771">
            <v>2.2999999999999998</v>
          </cell>
          <cell r="AE771">
            <v>2.625</v>
          </cell>
          <cell r="AF771">
            <v>3</v>
          </cell>
          <cell r="AG771">
            <v>2.125</v>
          </cell>
          <cell r="AH771">
            <v>2.625</v>
          </cell>
          <cell r="AI771">
            <v>1.875</v>
          </cell>
          <cell r="AJ771">
            <v>2.125</v>
          </cell>
          <cell r="AK771">
            <v>1.7999999999999998</v>
          </cell>
          <cell r="AL771">
            <v>2.0499999999999998</v>
          </cell>
          <cell r="AM771">
            <v>1.85</v>
          </cell>
          <cell r="AN771">
            <v>1.95</v>
          </cell>
          <cell r="AO771">
            <v>1.8</v>
          </cell>
          <cell r="AP771">
            <v>2</v>
          </cell>
          <cell r="AQ771">
            <v>2</v>
          </cell>
          <cell r="AR771">
            <v>2.25</v>
          </cell>
          <cell r="AS771">
            <v>2.8125</v>
          </cell>
          <cell r="AT771">
            <v>2.375</v>
          </cell>
          <cell r="AU771">
            <v>2</v>
          </cell>
          <cell r="AV771">
            <v>1.9249999999999998</v>
          </cell>
          <cell r="AW771">
            <v>1.9</v>
          </cell>
          <cell r="AX771">
            <v>1.9</v>
          </cell>
          <cell r="AY771">
            <v>2.125</v>
          </cell>
          <cell r="AZ771">
            <v>0</v>
          </cell>
          <cell r="BA771">
            <v>0</v>
          </cell>
          <cell r="BB771">
            <v>0</v>
          </cell>
          <cell r="BC771">
            <v>0</v>
          </cell>
          <cell r="BD771">
            <v>0.125</v>
          </cell>
        </row>
        <row r="772">
          <cell r="A772">
            <v>38109</v>
          </cell>
          <cell r="C772">
            <v>1.25</v>
          </cell>
          <cell r="D772">
            <v>1.5</v>
          </cell>
          <cell r="E772">
            <v>4</v>
          </cell>
          <cell r="F772">
            <v>4.5</v>
          </cell>
          <cell r="G772">
            <v>1.5</v>
          </cell>
          <cell r="H772">
            <v>1.75</v>
          </cell>
          <cell r="I772">
            <v>2.75</v>
          </cell>
          <cell r="J772">
            <v>3.5</v>
          </cell>
          <cell r="K772">
            <v>1.5</v>
          </cell>
          <cell r="L772">
            <v>1.75</v>
          </cell>
          <cell r="M772">
            <v>2.25</v>
          </cell>
          <cell r="N772">
            <v>2.5</v>
          </cell>
          <cell r="O772">
            <v>1.7</v>
          </cell>
          <cell r="P772">
            <v>2</v>
          </cell>
          <cell r="Q772">
            <v>1.9</v>
          </cell>
          <cell r="R772">
            <v>2.1</v>
          </cell>
          <cell r="S772">
            <v>1.8</v>
          </cell>
          <cell r="T772">
            <v>1.9</v>
          </cell>
          <cell r="U772">
            <v>1.9</v>
          </cell>
          <cell r="V772">
            <v>2</v>
          </cell>
          <cell r="W772">
            <v>1.8</v>
          </cell>
          <cell r="X772">
            <v>2</v>
          </cell>
          <cell r="Y772">
            <v>1.8</v>
          </cell>
          <cell r="Z772">
            <v>2</v>
          </cell>
          <cell r="AA772">
            <v>2</v>
          </cell>
          <cell r="AB772">
            <v>2.2000000000000002</v>
          </cell>
          <cell r="AC772">
            <v>2</v>
          </cell>
          <cell r="AD772">
            <v>2.2999999999999998</v>
          </cell>
          <cell r="AE772">
            <v>2.625</v>
          </cell>
          <cell r="AF772">
            <v>3</v>
          </cell>
          <cell r="AG772">
            <v>2.125</v>
          </cell>
          <cell r="AH772">
            <v>2.625</v>
          </cell>
          <cell r="AI772">
            <v>1.875</v>
          </cell>
          <cell r="AJ772">
            <v>2.125</v>
          </cell>
          <cell r="AK772">
            <v>1.7999999999999998</v>
          </cell>
          <cell r="AL772">
            <v>2.0499999999999998</v>
          </cell>
          <cell r="AM772">
            <v>1.85</v>
          </cell>
          <cell r="AN772">
            <v>1.95</v>
          </cell>
          <cell r="AO772">
            <v>1.8</v>
          </cell>
          <cell r="AP772">
            <v>2</v>
          </cell>
          <cell r="AQ772">
            <v>2</v>
          </cell>
          <cell r="AR772">
            <v>2.25</v>
          </cell>
          <cell r="AS772">
            <v>2.8125</v>
          </cell>
          <cell r="AT772">
            <v>2.375</v>
          </cell>
          <cell r="AU772">
            <v>2</v>
          </cell>
          <cell r="AV772">
            <v>1.9249999999999998</v>
          </cell>
          <cell r="AW772">
            <v>1.9</v>
          </cell>
          <cell r="AX772">
            <v>1.9</v>
          </cell>
          <cell r="AY772">
            <v>2.125</v>
          </cell>
          <cell r="AZ772">
            <v>0</v>
          </cell>
          <cell r="BA772">
            <v>0</v>
          </cell>
          <cell r="BB772">
            <v>0</v>
          </cell>
          <cell r="BC772">
            <v>0</v>
          </cell>
          <cell r="BD772">
            <v>0.125</v>
          </cell>
        </row>
        <row r="773">
          <cell r="A773">
            <v>38110</v>
          </cell>
          <cell r="C773">
            <v>1.25</v>
          </cell>
          <cell r="D773">
            <v>1.5</v>
          </cell>
          <cell r="E773">
            <v>4</v>
          </cell>
          <cell r="F773">
            <v>4.5</v>
          </cell>
          <cell r="G773">
            <v>1.5</v>
          </cell>
          <cell r="H773">
            <v>1.75</v>
          </cell>
          <cell r="I773">
            <v>2.75</v>
          </cell>
          <cell r="J773">
            <v>3.5</v>
          </cell>
          <cell r="K773">
            <v>1.5</v>
          </cell>
          <cell r="L773">
            <v>1.75</v>
          </cell>
          <cell r="M773">
            <v>2.25</v>
          </cell>
          <cell r="N773">
            <v>2.5</v>
          </cell>
          <cell r="O773">
            <v>1.7</v>
          </cell>
          <cell r="P773">
            <v>2</v>
          </cell>
          <cell r="Q773">
            <v>1.9</v>
          </cell>
          <cell r="R773">
            <v>2.1</v>
          </cell>
          <cell r="S773">
            <v>1.8</v>
          </cell>
          <cell r="T773">
            <v>1.9</v>
          </cell>
          <cell r="U773">
            <v>1.9</v>
          </cell>
          <cell r="V773">
            <v>2</v>
          </cell>
          <cell r="W773">
            <v>1.8</v>
          </cell>
          <cell r="X773">
            <v>2</v>
          </cell>
          <cell r="Y773">
            <v>1.8</v>
          </cell>
          <cell r="Z773">
            <v>2</v>
          </cell>
          <cell r="AA773">
            <v>2.2999999999999998</v>
          </cell>
          <cell r="AB773">
            <v>2.7</v>
          </cell>
          <cell r="AC773">
            <v>2.5</v>
          </cell>
          <cell r="AD773">
            <v>2.9</v>
          </cell>
          <cell r="AE773">
            <v>2.625</v>
          </cell>
          <cell r="AF773">
            <v>3</v>
          </cell>
          <cell r="AG773">
            <v>2.125</v>
          </cell>
          <cell r="AH773">
            <v>2.625</v>
          </cell>
          <cell r="AI773">
            <v>1.875</v>
          </cell>
          <cell r="AJ773">
            <v>2.125</v>
          </cell>
          <cell r="AK773">
            <v>1.7999999999999998</v>
          </cell>
          <cell r="AL773">
            <v>2.0499999999999998</v>
          </cell>
          <cell r="AM773">
            <v>1.85</v>
          </cell>
          <cell r="AN773">
            <v>1.95</v>
          </cell>
          <cell r="AO773">
            <v>1.8</v>
          </cell>
          <cell r="AP773">
            <v>2</v>
          </cell>
          <cell r="AQ773">
            <v>2.4</v>
          </cell>
          <cell r="AR773">
            <v>2.8</v>
          </cell>
          <cell r="AS773">
            <v>2.8125</v>
          </cell>
          <cell r="AT773">
            <v>2.375</v>
          </cell>
          <cell r="AU773">
            <v>2</v>
          </cell>
          <cell r="AV773">
            <v>1.9249999999999998</v>
          </cell>
          <cell r="AW773">
            <v>1.9</v>
          </cell>
          <cell r="AX773">
            <v>1.9</v>
          </cell>
          <cell r="AY773">
            <v>2.5999999999999996</v>
          </cell>
          <cell r="AZ773">
            <v>0</v>
          </cell>
          <cell r="BA773">
            <v>0</v>
          </cell>
          <cell r="BB773">
            <v>0</v>
          </cell>
          <cell r="BC773">
            <v>0.47499999999999964</v>
          </cell>
          <cell r="BD773">
            <v>0.59999999999999964</v>
          </cell>
        </row>
        <row r="774">
          <cell r="A774">
            <v>38111</v>
          </cell>
          <cell r="C774">
            <v>3</v>
          </cell>
          <cell r="D774">
            <v>3.25</v>
          </cell>
          <cell r="E774">
            <v>3.5</v>
          </cell>
          <cell r="F774">
            <v>3.75</v>
          </cell>
          <cell r="G774">
            <v>2</v>
          </cell>
          <cell r="H774">
            <v>2.5</v>
          </cell>
          <cell r="I774">
            <v>2.25</v>
          </cell>
          <cell r="J774">
            <v>3</v>
          </cell>
          <cell r="K774">
            <v>1.5</v>
          </cell>
          <cell r="L774">
            <v>2</v>
          </cell>
          <cell r="M774">
            <v>1.75</v>
          </cell>
          <cell r="N774">
            <v>2.25</v>
          </cell>
          <cell r="O774">
            <v>1.7</v>
          </cell>
          <cell r="P774">
            <v>1.9</v>
          </cell>
          <cell r="Q774">
            <v>1.8</v>
          </cell>
          <cell r="R774">
            <v>2.1</v>
          </cell>
          <cell r="S774">
            <v>1.75</v>
          </cell>
          <cell r="T774">
            <v>2.1</v>
          </cell>
          <cell r="U774">
            <v>1.9</v>
          </cell>
          <cell r="V774">
            <v>2.2999999999999998</v>
          </cell>
          <cell r="W774">
            <v>1.9</v>
          </cell>
          <cell r="X774">
            <v>2.2999999999999998</v>
          </cell>
          <cell r="Y774">
            <v>2.1</v>
          </cell>
          <cell r="Z774">
            <v>2.4</v>
          </cell>
          <cell r="AA774">
            <v>2.2999999999999998</v>
          </cell>
          <cell r="AB774">
            <v>2.7</v>
          </cell>
          <cell r="AC774">
            <v>2.5</v>
          </cell>
          <cell r="AD774">
            <v>2.9</v>
          </cell>
          <cell r="AE774">
            <v>3.25</v>
          </cell>
          <cell r="AF774">
            <v>3.5</v>
          </cell>
          <cell r="AG774">
            <v>2.125</v>
          </cell>
          <cell r="AH774">
            <v>2.75</v>
          </cell>
          <cell r="AI774">
            <v>1.625</v>
          </cell>
          <cell r="AJ774">
            <v>2.125</v>
          </cell>
          <cell r="AK774">
            <v>1.75</v>
          </cell>
          <cell r="AL774">
            <v>2</v>
          </cell>
          <cell r="AM774">
            <v>1.825</v>
          </cell>
          <cell r="AN774">
            <v>2.2000000000000002</v>
          </cell>
          <cell r="AO774">
            <v>2</v>
          </cell>
          <cell r="AP774">
            <v>2.3499999999999996</v>
          </cell>
          <cell r="AQ774">
            <v>2.4</v>
          </cell>
          <cell r="AR774">
            <v>2.8</v>
          </cell>
          <cell r="AS774">
            <v>3.375</v>
          </cell>
          <cell r="AT774">
            <v>2.4375</v>
          </cell>
          <cell r="AU774">
            <v>1.875</v>
          </cell>
          <cell r="AV774">
            <v>1.875</v>
          </cell>
          <cell r="AW774">
            <v>2.0125000000000002</v>
          </cell>
          <cell r="AX774">
            <v>2.1749999999999998</v>
          </cell>
          <cell r="AY774">
            <v>2.5999999999999996</v>
          </cell>
          <cell r="AZ774">
            <v>0.5625</v>
          </cell>
          <cell r="BA774">
            <v>0.11250000000000027</v>
          </cell>
          <cell r="BB774">
            <v>0.27499999999999991</v>
          </cell>
          <cell r="BC774">
            <v>0</v>
          </cell>
          <cell r="BD774">
            <v>0.72499999999999964</v>
          </cell>
        </row>
        <row r="775">
          <cell r="A775">
            <v>38112</v>
          </cell>
          <cell r="C775">
            <v>1.5</v>
          </cell>
          <cell r="D775">
            <v>2</v>
          </cell>
          <cell r="E775">
            <v>4</v>
          </cell>
          <cell r="F775">
            <v>4.5</v>
          </cell>
          <cell r="G775">
            <v>1.6</v>
          </cell>
          <cell r="H775">
            <v>2</v>
          </cell>
          <cell r="I775">
            <v>1.8</v>
          </cell>
          <cell r="J775">
            <v>2.25</v>
          </cell>
          <cell r="K775">
            <v>1.6</v>
          </cell>
          <cell r="L775">
            <v>1.9</v>
          </cell>
          <cell r="M775">
            <v>1.8</v>
          </cell>
          <cell r="N775">
            <v>2.25</v>
          </cell>
          <cell r="O775">
            <v>1.5</v>
          </cell>
          <cell r="P775">
            <v>1.85</v>
          </cell>
          <cell r="Q775">
            <v>1.65</v>
          </cell>
          <cell r="R775">
            <v>2.1</v>
          </cell>
          <cell r="S775">
            <v>1.7</v>
          </cell>
          <cell r="T775">
            <v>2.1</v>
          </cell>
          <cell r="U775">
            <v>1.9</v>
          </cell>
          <cell r="V775">
            <v>2.2999999999999998</v>
          </cell>
          <cell r="W775">
            <v>1.85</v>
          </cell>
          <cell r="X775">
            <v>2.2999999999999998</v>
          </cell>
          <cell r="Y775">
            <v>2</v>
          </cell>
          <cell r="Z775">
            <v>2.4</v>
          </cell>
          <cell r="AA775">
            <v>2.2999999999999998</v>
          </cell>
          <cell r="AB775">
            <v>2.7</v>
          </cell>
          <cell r="AC775">
            <v>2.5</v>
          </cell>
          <cell r="AD775">
            <v>2.9</v>
          </cell>
          <cell r="AE775">
            <v>2.75</v>
          </cell>
          <cell r="AF775">
            <v>3.25</v>
          </cell>
          <cell r="AG775">
            <v>1.7000000000000002</v>
          </cell>
          <cell r="AH775">
            <v>2.125</v>
          </cell>
          <cell r="AI775">
            <v>1.7000000000000002</v>
          </cell>
          <cell r="AJ775">
            <v>2.0750000000000002</v>
          </cell>
          <cell r="AK775">
            <v>1.575</v>
          </cell>
          <cell r="AL775">
            <v>1.9750000000000001</v>
          </cell>
          <cell r="AM775">
            <v>1.7999999999999998</v>
          </cell>
          <cell r="AN775">
            <v>2.2000000000000002</v>
          </cell>
          <cell r="AO775">
            <v>1.925</v>
          </cell>
          <cell r="AP775">
            <v>2.3499999999999996</v>
          </cell>
          <cell r="AQ775">
            <v>2.4</v>
          </cell>
          <cell r="AR775">
            <v>2.8</v>
          </cell>
          <cell r="AS775">
            <v>3</v>
          </cell>
          <cell r="AT775">
            <v>1.9125000000000001</v>
          </cell>
          <cell r="AU775">
            <v>1.8875000000000002</v>
          </cell>
          <cell r="AV775">
            <v>1.7749999999999999</v>
          </cell>
          <cell r="AW775">
            <v>2</v>
          </cell>
          <cell r="AX775">
            <v>2.1374999999999997</v>
          </cell>
          <cell r="AY775">
            <v>2.5999999999999996</v>
          </cell>
          <cell r="AZ775">
            <v>-0.375</v>
          </cell>
          <cell r="BA775">
            <v>-1.2500000000000178E-2</v>
          </cell>
          <cell r="BB775">
            <v>-3.7500000000000089E-2</v>
          </cell>
          <cell r="BC775">
            <v>0</v>
          </cell>
          <cell r="BD775">
            <v>0.71249999999999947</v>
          </cell>
        </row>
        <row r="776">
          <cell r="A776">
            <v>38113</v>
          </cell>
          <cell r="C776">
            <v>2.5</v>
          </cell>
          <cell r="D776">
            <v>3</v>
          </cell>
          <cell r="E776">
            <v>5.5</v>
          </cell>
          <cell r="F776">
            <v>6</v>
          </cell>
          <cell r="G776">
            <v>2</v>
          </cell>
          <cell r="H776">
            <v>2.5</v>
          </cell>
          <cell r="I776">
            <v>3</v>
          </cell>
          <cell r="J776">
            <v>3.5</v>
          </cell>
          <cell r="K776">
            <v>1.65</v>
          </cell>
          <cell r="L776">
            <v>2</v>
          </cell>
          <cell r="M776">
            <v>1.9</v>
          </cell>
          <cell r="N776">
            <v>2.2000000000000002</v>
          </cell>
          <cell r="O776">
            <v>1.5</v>
          </cell>
          <cell r="P776">
            <v>1.85</v>
          </cell>
          <cell r="Q776">
            <v>1.65</v>
          </cell>
          <cell r="R776">
            <v>2.1</v>
          </cell>
          <cell r="S776">
            <v>1.8</v>
          </cell>
          <cell r="T776">
            <v>2.1</v>
          </cell>
          <cell r="U776">
            <v>1.9</v>
          </cell>
          <cell r="V776">
            <v>2.2999999999999998</v>
          </cell>
          <cell r="W776">
            <v>1.8</v>
          </cell>
          <cell r="X776">
            <v>2.2999999999999998</v>
          </cell>
          <cell r="Y776">
            <v>2</v>
          </cell>
          <cell r="Z776">
            <v>2.4</v>
          </cell>
          <cell r="AA776">
            <v>2.2999999999999998</v>
          </cell>
          <cell r="AB776">
            <v>2.7</v>
          </cell>
          <cell r="AC776">
            <v>2.5</v>
          </cell>
          <cell r="AD776">
            <v>2.9</v>
          </cell>
          <cell r="AE776">
            <v>4</v>
          </cell>
          <cell r="AF776">
            <v>4.5</v>
          </cell>
          <cell r="AG776">
            <v>2.5</v>
          </cell>
          <cell r="AH776">
            <v>3</v>
          </cell>
          <cell r="AI776">
            <v>1.7749999999999999</v>
          </cell>
          <cell r="AJ776">
            <v>2.1</v>
          </cell>
          <cell r="AK776">
            <v>1.575</v>
          </cell>
          <cell r="AL776">
            <v>1.9750000000000001</v>
          </cell>
          <cell r="AM776">
            <v>1.85</v>
          </cell>
          <cell r="AN776">
            <v>2.2000000000000002</v>
          </cell>
          <cell r="AO776">
            <v>1.9</v>
          </cell>
          <cell r="AP776">
            <v>2.3499999999999996</v>
          </cell>
          <cell r="AQ776">
            <v>2.4</v>
          </cell>
          <cell r="AR776">
            <v>2.8</v>
          </cell>
          <cell r="AS776">
            <v>4.25</v>
          </cell>
          <cell r="AT776">
            <v>2.75</v>
          </cell>
          <cell r="AU776">
            <v>1.9375</v>
          </cell>
          <cell r="AV776">
            <v>1.7749999999999999</v>
          </cell>
          <cell r="AW776">
            <v>2.0250000000000004</v>
          </cell>
          <cell r="AX776">
            <v>2.125</v>
          </cell>
          <cell r="AY776">
            <v>2.5999999999999996</v>
          </cell>
          <cell r="AZ776">
            <v>1.25</v>
          </cell>
          <cell r="BA776">
            <v>2.5000000000000355E-2</v>
          </cell>
          <cell r="BB776">
            <v>-1.2499999999999734E-2</v>
          </cell>
          <cell r="BC776">
            <v>0</v>
          </cell>
          <cell r="BD776">
            <v>0.66249999999999964</v>
          </cell>
        </row>
        <row r="777">
          <cell r="A777">
            <v>38114</v>
          </cell>
          <cell r="C777">
            <v>2.5</v>
          </cell>
          <cell r="D777">
            <v>3</v>
          </cell>
          <cell r="E777">
            <v>5.5</v>
          </cell>
          <cell r="F777">
            <v>6</v>
          </cell>
          <cell r="G777">
            <v>2</v>
          </cell>
          <cell r="H777">
            <v>2.5</v>
          </cell>
          <cell r="I777">
            <v>3</v>
          </cell>
          <cell r="J777">
            <v>3.5</v>
          </cell>
          <cell r="K777">
            <v>1.65</v>
          </cell>
          <cell r="L777">
            <v>2</v>
          </cell>
          <cell r="M777">
            <v>1.9</v>
          </cell>
          <cell r="N777">
            <v>2.2000000000000002</v>
          </cell>
          <cell r="O777">
            <v>1.5</v>
          </cell>
          <cell r="P777">
            <v>1.85</v>
          </cell>
          <cell r="Q777">
            <v>1.65</v>
          </cell>
          <cell r="R777">
            <v>2.1</v>
          </cell>
          <cell r="S777">
            <v>1.8</v>
          </cell>
          <cell r="T777">
            <v>2.1</v>
          </cell>
          <cell r="U777">
            <v>1.9</v>
          </cell>
          <cell r="V777">
            <v>2.2999999999999998</v>
          </cell>
          <cell r="W777">
            <v>1.8</v>
          </cell>
          <cell r="X777">
            <v>2.2999999999999998</v>
          </cell>
          <cell r="Y777">
            <v>2</v>
          </cell>
          <cell r="Z777">
            <v>2.4</v>
          </cell>
          <cell r="AA777">
            <v>2.2999999999999998</v>
          </cell>
          <cell r="AB777">
            <v>2.7</v>
          </cell>
          <cell r="AC777">
            <v>2.5</v>
          </cell>
          <cell r="AD777">
            <v>2.9</v>
          </cell>
          <cell r="AE777">
            <v>4</v>
          </cell>
          <cell r="AF777">
            <v>4.5</v>
          </cell>
          <cell r="AG777">
            <v>2.5</v>
          </cell>
          <cell r="AH777">
            <v>3</v>
          </cell>
          <cell r="AI777">
            <v>1.7749999999999999</v>
          </cell>
          <cell r="AJ777">
            <v>2.1</v>
          </cell>
          <cell r="AK777">
            <v>1.575</v>
          </cell>
          <cell r="AL777">
            <v>1.9750000000000001</v>
          </cell>
          <cell r="AM777">
            <v>1.85</v>
          </cell>
          <cell r="AN777">
            <v>2.2000000000000002</v>
          </cell>
          <cell r="AO777">
            <v>1.9</v>
          </cell>
          <cell r="AP777">
            <v>2.3499999999999996</v>
          </cell>
          <cell r="AQ777">
            <v>2.4</v>
          </cell>
          <cell r="AR777">
            <v>2.8</v>
          </cell>
          <cell r="AS777">
            <v>4.25</v>
          </cell>
          <cell r="AT777">
            <v>2.75</v>
          </cell>
          <cell r="AU777">
            <v>1.9375</v>
          </cell>
          <cell r="AV777">
            <v>1.7749999999999999</v>
          </cell>
          <cell r="AW777">
            <v>2.0250000000000004</v>
          </cell>
          <cell r="AX777">
            <v>2.125</v>
          </cell>
          <cell r="AY777">
            <v>2.5999999999999996</v>
          </cell>
          <cell r="AZ777">
            <v>0</v>
          </cell>
          <cell r="BA777">
            <v>0</v>
          </cell>
          <cell r="BB777">
            <v>0</v>
          </cell>
          <cell r="BC777">
            <v>0</v>
          </cell>
          <cell r="BD777">
            <v>0.66249999999999964</v>
          </cell>
        </row>
        <row r="778">
          <cell r="A778">
            <v>38115</v>
          </cell>
          <cell r="C778">
            <v>0.25</v>
          </cell>
          <cell r="D778">
            <v>0.5</v>
          </cell>
          <cell r="E778">
            <v>2.5</v>
          </cell>
          <cell r="F778">
            <v>4</v>
          </cell>
          <cell r="G778">
            <v>0.5</v>
          </cell>
          <cell r="H778">
            <v>1.5</v>
          </cell>
          <cell r="I778">
            <v>1.5</v>
          </cell>
          <cell r="J778">
            <v>2.5</v>
          </cell>
          <cell r="K778">
            <v>1</v>
          </cell>
          <cell r="L778">
            <v>1.5</v>
          </cell>
          <cell r="M778">
            <v>1.25</v>
          </cell>
          <cell r="N778">
            <v>1.75</v>
          </cell>
          <cell r="O778">
            <v>1.4</v>
          </cell>
          <cell r="P778">
            <v>1.6</v>
          </cell>
          <cell r="Q778">
            <v>1.5</v>
          </cell>
          <cell r="R778">
            <v>1.7</v>
          </cell>
          <cell r="S778">
            <v>1.6</v>
          </cell>
          <cell r="T778">
            <v>1.8</v>
          </cell>
          <cell r="U778">
            <v>1.7</v>
          </cell>
          <cell r="V778">
            <v>1.9</v>
          </cell>
          <cell r="W778">
            <v>1.9</v>
          </cell>
          <cell r="X778">
            <v>2.1</v>
          </cell>
          <cell r="Y778">
            <v>2</v>
          </cell>
          <cell r="Z778">
            <v>2.2000000000000002</v>
          </cell>
          <cell r="AA778">
            <v>2.2999999999999998</v>
          </cell>
          <cell r="AB778">
            <v>2.7</v>
          </cell>
          <cell r="AC778">
            <v>2.5</v>
          </cell>
          <cell r="AD778">
            <v>2.9</v>
          </cell>
          <cell r="AE778">
            <v>1.375</v>
          </cell>
          <cell r="AF778">
            <v>2.25</v>
          </cell>
          <cell r="AG778">
            <v>1</v>
          </cell>
          <cell r="AH778">
            <v>2</v>
          </cell>
          <cell r="AI778">
            <v>1.125</v>
          </cell>
          <cell r="AJ778">
            <v>1.625</v>
          </cell>
          <cell r="AK778">
            <v>1.45</v>
          </cell>
          <cell r="AL778">
            <v>1.65</v>
          </cell>
          <cell r="AM778">
            <v>1.65</v>
          </cell>
          <cell r="AN778">
            <v>1.85</v>
          </cell>
          <cell r="AO778">
            <v>1.95</v>
          </cell>
          <cell r="AP778">
            <v>2.1500000000000004</v>
          </cell>
          <cell r="AQ778">
            <v>2.4</v>
          </cell>
          <cell r="AR778">
            <v>2.8</v>
          </cell>
          <cell r="AS778">
            <v>1.8125</v>
          </cell>
          <cell r="AT778">
            <v>1.5</v>
          </cell>
          <cell r="AU778">
            <v>1.375</v>
          </cell>
          <cell r="AV778">
            <v>1.5499999999999998</v>
          </cell>
          <cell r="AW778">
            <v>1.75</v>
          </cell>
          <cell r="AX778">
            <v>2.0500000000000003</v>
          </cell>
          <cell r="AY778">
            <v>2.5999999999999996</v>
          </cell>
          <cell r="AZ778">
            <v>-2.4375</v>
          </cell>
          <cell r="BA778">
            <v>-0.27500000000000036</v>
          </cell>
          <cell r="BB778">
            <v>-7.4999999999999734E-2</v>
          </cell>
          <cell r="BC778">
            <v>0</v>
          </cell>
          <cell r="BD778">
            <v>1.2249999999999996</v>
          </cell>
        </row>
        <row r="779">
          <cell r="A779">
            <v>38116</v>
          </cell>
          <cell r="C779">
            <v>0.25</v>
          </cell>
          <cell r="D779">
            <v>0.5</v>
          </cell>
          <cell r="E779">
            <v>2.5</v>
          </cell>
          <cell r="F779">
            <v>4</v>
          </cell>
          <cell r="G779">
            <v>0.5</v>
          </cell>
          <cell r="H779">
            <v>1.5</v>
          </cell>
          <cell r="I779">
            <v>1.5</v>
          </cell>
          <cell r="J779">
            <v>2.5</v>
          </cell>
          <cell r="K779">
            <v>1</v>
          </cell>
          <cell r="L779">
            <v>1.5</v>
          </cell>
          <cell r="M779">
            <v>1.25</v>
          </cell>
          <cell r="N779">
            <v>1.75</v>
          </cell>
          <cell r="O779">
            <v>1.4</v>
          </cell>
          <cell r="P779">
            <v>1.6</v>
          </cell>
          <cell r="Q779">
            <v>1.5</v>
          </cell>
          <cell r="R779">
            <v>1.7</v>
          </cell>
          <cell r="S779">
            <v>1.6</v>
          </cell>
          <cell r="T779">
            <v>1.8</v>
          </cell>
          <cell r="U779">
            <v>1.7</v>
          </cell>
          <cell r="V779">
            <v>1.9</v>
          </cell>
          <cell r="W779">
            <v>1.9</v>
          </cell>
          <cell r="X779">
            <v>2.1</v>
          </cell>
          <cell r="Y779">
            <v>2</v>
          </cell>
          <cell r="Z779">
            <v>2.2000000000000002</v>
          </cell>
          <cell r="AA779">
            <v>2.2999999999999998</v>
          </cell>
          <cell r="AB779">
            <v>2.7</v>
          </cell>
          <cell r="AC779">
            <v>2.5</v>
          </cell>
          <cell r="AD779">
            <v>2.9</v>
          </cell>
          <cell r="AE779">
            <v>1.375</v>
          </cell>
          <cell r="AF779">
            <v>2.25</v>
          </cell>
          <cell r="AG779">
            <v>1</v>
          </cell>
          <cell r="AH779">
            <v>2</v>
          </cell>
          <cell r="AI779">
            <v>1.125</v>
          </cell>
          <cell r="AJ779">
            <v>1.625</v>
          </cell>
          <cell r="AK779">
            <v>1.45</v>
          </cell>
          <cell r="AL779">
            <v>1.65</v>
          </cell>
          <cell r="AM779">
            <v>1.65</v>
          </cell>
          <cell r="AN779">
            <v>1.85</v>
          </cell>
          <cell r="AO779">
            <v>1.95</v>
          </cell>
          <cell r="AP779">
            <v>2.1500000000000004</v>
          </cell>
          <cell r="AQ779">
            <v>2.4</v>
          </cell>
          <cell r="AR779">
            <v>2.8</v>
          </cell>
          <cell r="AS779">
            <v>1.8125</v>
          </cell>
          <cell r="AT779">
            <v>1.5</v>
          </cell>
          <cell r="AU779">
            <v>1.375</v>
          </cell>
          <cell r="AV779">
            <v>1.5499999999999998</v>
          </cell>
          <cell r="AW779">
            <v>1.75</v>
          </cell>
          <cell r="AX779">
            <v>2.0500000000000003</v>
          </cell>
          <cell r="AY779">
            <v>2.5999999999999996</v>
          </cell>
          <cell r="AZ779">
            <v>0</v>
          </cell>
          <cell r="BA779">
            <v>0</v>
          </cell>
          <cell r="BB779">
            <v>0</v>
          </cell>
          <cell r="BC779">
            <v>0</v>
          </cell>
          <cell r="BD779">
            <v>1.2249999999999996</v>
          </cell>
        </row>
        <row r="780">
          <cell r="A780">
            <v>38117</v>
          </cell>
          <cell r="C780">
            <v>0.1</v>
          </cell>
          <cell r="D780">
            <v>0.2</v>
          </cell>
          <cell r="E780">
            <v>0.5</v>
          </cell>
          <cell r="F780">
            <v>0.75</v>
          </cell>
          <cell r="G780">
            <v>0.3</v>
          </cell>
          <cell r="H780">
            <v>0.6</v>
          </cell>
          <cell r="I780">
            <v>0.8</v>
          </cell>
          <cell r="J780">
            <v>1.2</v>
          </cell>
          <cell r="K780">
            <v>1</v>
          </cell>
          <cell r="L780">
            <v>1.5</v>
          </cell>
          <cell r="M780">
            <v>1.25</v>
          </cell>
          <cell r="N780">
            <v>1.75</v>
          </cell>
          <cell r="O780">
            <v>1.35</v>
          </cell>
          <cell r="P780">
            <v>1.55</v>
          </cell>
          <cell r="Q780">
            <v>1.45</v>
          </cell>
          <cell r="R780">
            <v>1.7</v>
          </cell>
          <cell r="S780">
            <v>1.55</v>
          </cell>
          <cell r="T780">
            <v>1.85</v>
          </cell>
          <cell r="U780">
            <v>1.65</v>
          </cell>
          <cell r="V780">
            <v>2.0499999999999998</v>
          </cell>
          <cell r="W780">
            <v>1.8</v>
          </cell>
          <cell r="X780">
            <v>2.15</v>
          </cell>
          <cell r="Y780">
            <v>1.95</v>
          </cell>
          <cell r="Z780">
            <v>2.2999999999999998</v>
          </cell>
          <cell r="AA780">
            <v>2.2999999999999998</v>
          </cell>
          <cell r="AB780">
            <v>2.7</v>
          </cell>
          <cell r="AC780">
            <v>2.5</v>
          </cell>
          <cell r="AD780">
            <v>2.9</v>
          </cell>
          <cell r="AE780">
            <v>0.3</v>
          </cell>
          <cell r="AF780">
            <v>0.47499999999999998</v>
          </cell>
          <cell r="AG780">
            <v>0.55000000000000004</v>
          </cell>
          <cell r="AH780">
            <v>0.89999999999999991</v>
          </cell>
          <cell r="AI780">
            <v>1.125</v>
          </cell>
          <cell r="AJ780">
            <v>1.625</v>
          </cell>
          <cell r="AK780">
            <v>1.4</v>
          </cell>
          <cell r="AL780">
            <v>1.625</v>
          </cell>
          <cell r="AM780">
            <v>1.6</v>
          </cell>
          <cell r="AN780">
            <v>1.95</v>
          </cell>
          <cell r="AO780">
            <v>1.875</v>
          </cell>
          <cell r="AP780">
            <v>2.2249999999999996</v>
          </cell>
          <cell r="AQ780">
            <v>2.4</v>
          </cell>
          <cell r="AR780">
            <v>2.8</v>
          </cell>
          <cell r="AS780">
            <v>0.38749999999999996</v>
          </cell>
          <cell r="AT780">
            <v>0.72499999999999998</v>
          </cell>
          <cell r="AU780">
            <v>1.375</v>
          </cell>
          <cell r="AV780">
            <v>1.5125</v>
          </cell>
          <cell r="AW780">
            <v>1.7749999999999999</v>
          </cell>
          <cell r="AX780">
            <v>2.0499999999999998</v>
          </cell>
          <cell r="AY780">
            <v>2.5999999999999996</v>
          </cell>
          <cell r="AZ780">
            <v>-1.425</v>
          </cell>
          <cell r="BA780">
            <v>2.4999999999999911E-2</v>
          </cell>
          <cell r="BB780">
            <v>0</v>
          </cell>
          <cell r="BC780">
            <v>0</v>
          </cell>
          <cell r="BD780">
            <v>1.2249999999999996</v>
          </cell>
        </row>
        <row r="781">
          <cell r="A781">
            <v>38118</v>
          </cell>
          <cell r="C781">
            <v>0.1</v>
          </cell>
          <cell r="D781">
            <v>0.2</v>
          </cell>
          <cell r="E781">
            <v>0.5</v>
          </cell>
          <cell r="F781">
            <v>0.75</v>
          </cell>
          <cell r="G781">
            <v>0.4</v>
          </cell>
          <cell r="H781">
            <v>0.8</v>
          </cell>
          <cell r="I781">
            <v>0.6</v>
          </cell>
          <cell r="J781">
            <v>1.2</v>
          </cell>
          <cell r="K781">
            <v>1</v>
          </cell>
          <cell r="L781">
            <v>1.5</v>
          </cell>
          <cell r="M781">
            <v>1.25</v>
          </cell>
          <cell r="N781">
            <v>1.75</v>
          </cell>
          <cell r="O781">
            <v>1.3</v>
          </cell>
          <cell r="P781">
            <v>1.55</v>
          </cell>
          <cell r="Q781">
            <v>1.45</v>
          </cell>
          <cell r="R781">
            <v>1.7</v>
          </cell>
          <cell r="S781">
            <v>1.6</v>
          </cell>
          <cell r="T781">
            <v>1.85</v>
          </cell>
          <cell r="U781">
            <v>1.7</v>
          </cell>
          <cell r="V781">
            <v>2.0499999999999998</v>
          </cell>
          <cell r="W781">
            <v>1.8</v>
          </cell>
          <cell r="X781">
            <v>2.15</v>
          </cell>
          <cell r="Y781">
            <v>1.95</v>
          </cell>
          <cell r="Z781">
            <v>2.35</v>
          </cell>
          <cell r="AA781">
            <v>2.2999999999999998</v>
          </cell>
          <cell r="AB781">
            <v>2.7</v>
          </cell>
          <cell r="AC781">
            <v>2.5</v>
          </cell>
          <cell r="AD781">
            <v>2.9</v>
          </cell>
          <cell r="AE781">
            <v>0.3</v>
          </cell>
          <cell r="AF781">
            <v>0.47499999999999998</v>
          </cell>
          <cell r="AG781">
            <v>0.5</v>
          </cell>
          <cell r="AH781">
            <v>1</v>
          </cell>
          <cell r="AI781">
            <v>1.125</v>
          </cell>
          <cell r="AJ781">
            <v>1.625</v>
          </cell>
          <cell r="AK781">
            <v>1.375</v>
          </cell>
          <cell r="AL781">
            <v>1.625</v>
          </cell>
          <cell r="AM781">
            <v>1.65</v>
          </cell>
          <cell r="AN781">
            <v>1.95</v>
          </cell>
          <cell r="AO781">
            <v>1.875</v>
          </cell>
          <cell r="AP781">
            <v>2.25</v>
          </cell>
          <cell r="AQ781">
            <v>2.4</v>
          </cell>
          <cell r="AR781">
            <v>2.8</v>
          </cell>
          <cell r="AS781">
            <v>0.38749999999999996</v>
          </cell>
          <cell r="AT781">
            <v>0.75</v>
          </cell>
          <cell r="AU781">
            <v>1.375</v>
          </cell>
          <cell r="AV781">
            <v>1.5</v>
          </cell>
          <cell r="AW781">
            <v>1.7999999999999998</v>
          </cell>
          <cell r="AX781">
            <v>2.0625</v>
          </cell>
          <cell r="AY781">
            <v>2.5999999999999996</v>
          </cell>
          <cell r="AZ781">
            <v>0</v>
          </cell>
          <cell r="BA781">
            <v>2.4999999999999911E-2</v>
          </cell>
          <cell r="BB781">
            <v>1.2500000000000178E-2</v>
          </cell>
          <cell r="BC781">
            <v>0</v>
          </cell>
          <cell r="BD781">
            <v>1.2249999999999996</v>
          </cell>
        </row>
        <row r="782">
          <cell r="A782">
            <v>38119</v>
          </cell>
          <cell r="C782">
            <v>0.2</v>
          </cell>
          <cell r="D782">
            <v>0.3</v>
          </cell>
          <cell r="E782">
            <v>0.5</v>
          </cell>
          <cell r="F782">
            <v>0.75</v>
          </cell>
          <cell r="G782">
            <v>0.5</v>
          </cell>
          <cell r="H782">
            <v>0.9</v>
          </cell>
          <cell r="I782">
            <v>0.8</v>
          </cell>
          <cell r="J782">
            <v>1.2</v>
          </cell>
          <cell r="K782">
            <v>0.8</v>
          </cell>
          <cell r="L782">
            <v>1.3</v>
          </cell>
          <cell r="M782">
            <v>1.1000000000000001</v>
          </cell>
          <cell r="N782">
            <v>1.5</v>
          </cell>
          <cell r="O782">
            <v>1.3</v>
          </cell>
          <cell r="P782">
            <v>1.6</v>
          </cell>
          <cell r="Q782">
            <v>1.45</v>
          </cell>
          <cell r="R782">
            <v>1.75</v>
          </cell>
          <cell r="S782">
            <v>1.6</v>
          </cell>
          <cell r="T782">
            <v>1.9</v>
          </cell>
          <cell r="U782">
            <v>1.7</v>
          </cell>
          <cell r="V782">
            <v>2.1</v>
          </cell>
          <cell r="W782">
            <v>1.8</v>
          </cell>
          <cell r="X782">
            <v>2.2000000000000002</v>
          </cell>
          <cell r="Y782">
            <v>2</v>
          </cell>
          <cell r="Z782">
            <v>2.4</v>
          </cell>
          <cell r="AA782">
            <v>2.2999999999999998</v>
          </cell>
          <cell r="AB782">
            <v>2.7</v>
          </cell>
          <cell r="AC782">
            <v>2.5</v>
          </cell>
          <cell r="AD782">
            <v>2.9</v>
          </cell>
          <cell r="AE782">
            <v>0.35</v>
          </cell>
          <cell r="AF782">
            <v>0.52500000000000002</v>
          </cell>
          <cell r="AG782">
            <v>0.65</v>
          </cell>
          <cell r="AH782">
            <v>1.05</v>
          </cell>
          <cell r="AI782">
            <v>0.95000000000000007</v>
          </cell>
          <cell r="AJ782">
            <v>1.4</v>
          </cell>
          <cell r="AK782">
            <v>1.375</v>
          </cell>
          <cell r="AL782">
            <v>1.675</v>
          </cell>
          <cell r="AM782">
            <v>1.65</v>
          </cell>
          <cell r="AN782">
            <v>2</v>
          </cell>
          <cell r="AO782">
            <v>1.9</v>
          </cell>
          <cell r="AP782">
            <v>2.2999999999999998</v>
          </cell>
          <cell r="AQ782">
            <v>2.4</v>
          </cell>
          <cell r="AR782">
            <v>2.8</v>
          </cell>
          <cell r="AS782">
            <v>0.4375</v>
          </cell>
          <cell r="AT782">
            <v>0.85000000000000009</v>
          </cell>
          <cell r="AU782">
            <v>1.175</v>
          </cell>
          <cell r="AV782">
            <v>1.5249999999999999</v>
          </cell>
          <cell r="AW782">
            <v>1.825</v>
          </cell>
          <cell r="AX782">
            <v>2.0999999999999996</v>
          </cell>
          <cell r="AY782">
            <v>2.5999999999999996</v>
          </cell>
          <cell r="AZ782">
            <v>5.0000000000000044E-2</v>
          </cell>
          <cell r="BA782">
            <v>2.5000000000000133E-2</v>
          </cell>
          <cell r="BB782">
            <v>3.7499999999999645E-2</v>
          </cell>
          <cell r="BC782">
            <v>0</v>
          </cell>
          <cell r="BD782">
            <v>1.4249999999999996</v>
          </cell>
        </row>
        <row r="783">
          <cell r="A783">
            <v>38120</v>
          </cell>
          <cell r="C783">
            <v>0.2</v>
          </cell>
          <cell r="D783">
            <v>0.4</v>
          </cell>
          <cell r="E783">
            <v>0.75</v>
          </cell>
          <cell r="F783">
            <v>1</v>
          </cell>
          <cell r="G783">
            <v>0.8</v>
          </cell>
          <cell r="H783">
            <v>1.2</v>
          </cell>
          <cell r="I783">
            <v>1</v>
          </cell>
          <cell r="J783">
            <v>1.4</v>
          </cell>
          <cell r="K783">
            <v>1.2</v>
          </cell>
          <cell r="L783">
            <v>1.6</v>
          </cell>
          <cell r="M783">
            <v>1.4</v>
          </cell>
          <cell r="N783">
            <v>1.8</v>
          </cell>
          <cell r="O783">
            <v>1.35</v>
          </cell>
          <cell r="P783">
            <v>1.65</v>
          </cell>
          <cell r="Q783">
            <v>1.45</v>
          </cell>
          <cell r="R783">
            <v>1.75</v>
          </cell>
          <cell r="S783">
            <v>1.7</v>
          </cell>
          <cell r="T783">
            <v>2</v>
          </cell>
          <cell r="U783">
            <v>1.8</v>
          </cell>
          <cell r="V783">
            <v>2.2000000000000002</v>
          </cell>
          <cell r="W783">
            <v>1.85</v>
          </cell>
          <cell r="X783">
            <v>2.25</v>
          </cell>
          <cell r="Y783">
            <v>2.0499999999999998</v>
          </cell>
          <cell r="Z783">
            <v>2.4500000000000002</v>
          </cell>
          <cell r="AA783">
            <v>2.2999999999999998</v>
          </cell>
          <cell r="AB783">
            <v>2.7</v>
          </cell>
          <cell r="AC783">
            <v>2.5</v>
          </cell>
          <cell r="AD783">
            <v>2.9</v>
          </cell>
          <cell r="AE783">
            <v>0.47499999999999998</v>
          </cell>
          <cell r="AF783">
            <v>0.7</v>
          </cell>
          <cell r="AG783">
            <v>0.9</v>
          </cell>
          <cell r="AH783">
            <v>1.2999999999999998</v>
          </cell>
          <cell r="AI783">
            <v>1.2999999999999998</v>
          </cell>
          <cell r="AJ783">
            <v>1.7000000000000002</v>
          </cell>
          <cell r="AK783">
            <v>1.4</v>
          </cell>
          <cell r="AL783">
            <v>1.7</v>
          </cell>
          <cell r="AM783">
            <v>1.75</v>
          </cell>
          <cell r="AN783">
            <v>2.1</v>
          </cell>
          <cell r="AO783">
            <v>1.95</v>
          </cell>
          <cell r="AP783">
            <v>2.35</v>
          </cell>
          <cell r="AQ783">
            <v>2.4</v>
          </cell>
          <cell r="AR783">
            <v>2.8</v>
          </cell>
          <cell r="AS783">
            <v>0.58749999999999991</v>
          </cell>
          <cell r="AT783">
            <v>1.0999999999999999</v>
          </cell>
          <cell r="AU783">
            <v>1.5</v>
          </cell>
          <cell r="AV783">
            <v>1.5499999999999998</v>
          </cell>
          <cell r="AW783">
            <v>1.925</v>
          </cell>
          <cell r="AX783">
            <v>2.15</v>
          </cell>
          <cell r="AY783">
            <v>2.5999999999999996</v>
          </cell>
          <cell r="AZ783">
            <v>0.14999999999999991</v>
          </cell>
          <cell r="BA783">
            <v>0.10000000000000009</v>
          </cell>
          <cell r="BB783">
            <v>5.0000000000000266E-2</v>
          </cell>
          <cell r="BC783">
            <v>0</v>
          </cell>
          <cell r="BD783">
            <v>1.0999999999999996</v>
          </cell>
        </row>
        <row r="784">
          <cell r="A784">
            <v>38121</v>
          </cell>
          <cell r="C784">
            <v>0.2</v>
          </cell>
          <cell r="D784">
            <v>0.4</v>
          </cell>
          <cell r="E784">
            <v>0.6</v>
          </cell>
          <cell r="F784">
            <v>1</v>
          </cell>
          <cell r="G784">
            <v>0.7</v>
          </cell>
          <cell r="H784">
            <v>1</v>
          </cell>
          <cell r="I784">
            <v>0.9</v>
          </cell>
          <cell r="J784">
            <v>1.3</v>
          </cell>
          <cell r="K784">
            <v>1.1000000000000001</v>
          </cell>
          <cell r="L784">
            <v>1.4</v>
          </cell>
          <cell r="M784">
            <v>1.2</v>
          </cell>
          <cell r="N784">
            <v>1.5</v>
          </cell>
          <cell r="O784">
            <v>1.4</v>
          </cell>
          <cell r="P784">
            <v>1.7</v>
          </cell>
          <cell r="Q784">
            <v>1.5</v>
          </cell>
          <cell r="R784">
            <v>1.8</v>
          </cell>
          <cell r="S784">
            <v>1.6</v>
          </cell>
          <cell r="T784">
            <v>1.9</v>
          </cell>
          <cell r="U784">
            <v>1.8</v>
          </cell>
          <cell r="V784">
            <v>2.2000000000000002</v>
          </cell>
          <cell r="W784">
            <v>1.9</v>
          </cell>
          <cell r="X784">
            <v>2.2000000000000002</v>
          </cell>
          <cell r="Y784">
            <v>2.1</v>
          </cell>
          <cell r="Z784">
            <v>2.4</v>
          </cell>
          <cell r="AA784">
            <v>2.2999999999999998</v>
          </cell>
          <cell r="AB784">
            <v>2.7</v>
          </cell>
          <cell r="AC784">
            <v>2.5</v>
          </cell>
          <cell r="AD784">
            <v>2.9</v>
          </cell>
          <cell r="AE784">
            <v>0.4</v>
          </cell>
          <cell r="AF784">
            <v>0.7</v>
          </cell>
          <cell r="AG784">
            <v>0.8</v>
          </cell>
          <cell r="AH784">
            <v>1.1499999999999999</v>
          </cell>
          <cell r="AI784">
            <v>1.1499999999999999</v>
          </cell>
          <cell r="AJ784">
            <v>1.45</v>
          </cell>
          <cell r="AK784">
            <v>1.45</v>
          </cell>
          <cell r="AL784">
            <v>1.75</v>
          </cell>
          <cell r="AM784">
            <v>1.7000000000000002</v>
          </cell>
          <cell r="AN784">
            <v>2.0499999999999998</v>
          </cell>
          <cell r="AO784">
            <v>2</v>
          </cell>
          <cell r="AP784">
            <v>2.2999999999999998</v>
          </cell>
          <cell r="AQ784">
            <v>2.4</v>
          </cell>
          <cell r="AR784">
            <v>2.8</v>
          </cell>
          <cell r="AS784">
            <v>0.55000000000000004</v>
          </cell>
          <cell r="AT784">
            <v>0.97499999999999998</v>
          </cell>
          <cell r="AU784">
            <v>1.2999999999999998</v>
          </cell>
          <cell r="AV784">
            <v>1.6</v>
          </cell>
          <cell r="AW784">
            <v>1.875</v>
          </cell>
          <cell r="AX784">
            <v>2.15</v>
          </cell>
          <cell r="AY784">
            <v>2.5999999999999996</v>
          </cell>
          <cell r="AZ784">
            <v>-3.7499999999999867E-2</v>
          </cell>
          <cell r="BA784">
            <v>-5.0000000000000044E-2</v>
          </cell>
          <cell r="BB784">
            <v>0</v>
          </cell>
          <cell r="BC784">
            <v>0</v>
          </cell>
          <cell r="BD784">
            <v>1.2999999999999998</v>
          </cell>
        </row>
        <row r="785">
          <cell r="A785">
            <v>38122</v>
          </cell>
          <cell r="C785">
            <v>0.2</v>
          </cell>
          <cell r="D785">
            <v>0.4</v>
          </cell>
          <cell r="E785">
            <v>0.6</v>
          </cell>
          <cell r="F785">
            <v>1</v>
          </cell>
          <cell r="G785">
            <v>0.7</v>
          </cell>
          <cell r="H785">
            <v>1</v>
          </cell>
          <cell r="I785">
            <v>0.9</v>
          </cell>
          <cell r="J785">
            <v>1.3</v>
          </cell>
          <cell r="K785">
            <v>1.1000000000000001</v>
          </cell>
          <cell r="L785">
            <v>1.4</v>
          </cell>
          <cell r="M785">
            <v>1.2</v>
          </cell>
          <cell r="N785">
            <v>1.5</v>
          </cell>
          <cell r="O785">
            <v>1.4</v>
          </cell>
          <cell r="P785">
            <v>1.7</v>
          </cell>
          <cell r="Q785">
            <v>1.5</v>
          </cell>
          <cell r="R785">
            <v>1.8</v>
          </cell>
          <cell r="S785">
            <v>1.6</v>
          </cell>
          <cell r="T785">
            <v>1.9</v>
          </cell>
          <cell r="U785">
            <v>1.8</v>
          </cell>
          <cell r="V785">
            <v>2.2000000000000002</v>
          </cell>
          <cell r="W785">
            <v>1.9</v>
          </cell>
          <cell r="X785">
            <v>2.2000000000000002</v>
          </cell>
          <cell r="Y785">
            <v>2.1</v>
          </cell>
          <cell r="Z785">
            <v>2.4</v>
          </cell>
          <cell r="AA785">
            <v>2.2999999999999998</v>
          </cell>
          <cell r="AB785">
            <v>2.7</v>
          </cell>
          <cell r="AC785">
            <v>2.5</v>
          </cell>
          <cell r="AD785">
            <v>2.9</v>
          </cell>
          <cell r="AE785">
            <v>0.4</v>
          </cell>
          <cell r="AF785">
            <v>0.7</v>
          </cell>
          <cell r="AG785">
            <v>0.8</v>
          </cell>
          <cell r="AH785">
            <v>1.1499999999999999</v>
          </cell>
          <cell r="AI785">
            <v>1.1499999999999999</v>
          </cell>
          <cell r="AJ785">
            <v>1.45</v>
          </cell>
          <cell r="AK785">
            <v>1.45</v>
          </cell>
          <cell r="AL785">
            <v>1.75</v>
          </cell>
          <cell r="AM785">
            <v>1.7000000000000002</v>
          </cell>
          <cell r="AN785">
            <v>2.0499999999999998</v>
          </cell>
          <cell r="AO785">
            <v>2</v>
          </cell>
          <cell r="AP785">
            <v>2.2999999999999998</v>
          </cell>
          <cell r="AQ785">
            <v>2.4</v>
          </cell>
          <cell r="AR785">
            <v>2.8</v>
          </cell>
          <cell r="AS785">
            <v>0.55000000000000004</v>
          </cell>
          <cell r="AT785">
            <v>0.97499999999999998</v>
          </cell>
          <cell r="AU785">
            <v>1.2999999999999998</v>
          </cell>
          <cell r="AV785">
            <v>1.6</v>
          </cell>
          <cell r="AW785">
            <v>1.875</v>
          </cell>
          <cell r="AX785">
            <v>2.15</v>
          </cell>
          <cell r="AY785">
            <v>2.5999999999999996</v>
          </cell>
          <cell r="AZ785">
            <v>0</v>
          </cell>
          <cell r="BA785">
            <v>0</v>
          </cell>
          <cell r="BB785">
            <v>0</v>
          </cell>
          <cell r="BC785">
            <v>0</v>
          </cell>
          <cell r="BD785">
            <v>1.2999999999999998</v>
          </cell>
        </row>
        <row r="786">
          <cell r="A786">
            <v>38123</v>
          </cell>
          <cell r="C786">
            <v>0.2</v>
          </cell>
          <cell r="D786">
            <v>0.4</v>
          </cell>
          <cell r="E786">
            <v>0.6</v>
          </cell>
          <cell r="F786">
            <v>1</v>
          </cell>
          <cell r="G786">
            <v>0.7</v>
          </cell>
          <cell r="H786">
            <v>1</v>
          </cell>
          <cell r="I786">
            <v>0.9</v>
          </cell>
          <cell r="J786">
            <v>1.3</v>
          </cell>
          <cell r="K786">
            <v>1.1000000000000001</v>
          </cell>
          <cell r="L786">
            <v>1.4</v>
          </cell>
          <cell r="M786">
            <v>1.2</v>
          </cell>
          <cell r="N786">
            <v>1.5</v>
          </cell>
          <cell r="O786">
            <v>1.4</v>
          </cell>
          <cell r="P786">
            <v>1.7</v>
          </cell>
          <cell r="Q786">
            <v>1.5</v>
          </cell>
          <cell r="R786">
            <v>1.8</v>
          </cell>
          <cell r="S786">
            <v>1.6</v>
          </cell>
          <cell r="T786">
            <v>1.9</v>
          </cell>
          <cell r="U786">
            <v>1.8</v>
          </cell>
          <cell r="V786">
            <v>2.2000000000000002</v>
          </cell>
          <cell r="W786">
            <v>1.9</v>
          </cell>
          <cell r="X786">
            <v>2.2000000000000002</v>
          </cell>
          <cell r="Y786">
            <v>2.1</v>
          </cell>
          <cell r="Z786">
            <v>2.4</v>
          </cell>
          <cell r="AA786">
            <v>2.2999999999999998</v>
          </cell>
          <cell r="AB786">
            <v>2.7</v>
          </cell>
          <cell r="AC786">
            <v>2.5</v>
          </cell>
          <cell r="AD786">
            <v>2.9</v>
          </cell>
          <cell r="AE786">
            <v>0.4</v>
          </cell>
          <cell r="AF786">
            <v>0.7</v>
          </cell>
          <cell r="AG786">
            <v>0.8</v>
          </cell>
          <cell r="AH786">
            <v>1.1499999999999999</v>
          </cell>
          <cell r="AI786">
            <v>1.1499999999999999</v>
          </cell>
          <cell r="AJ786">
            <v>1.45</v>
          </cell>
          <cell r="AK786">
            <v>1.45</v>
          </cell>
          <cell r="AL786">
            <v>1.75</v>
          </cell>
          <cell r="AM786">
            <v>1.7000000000000002</v>
          </cell>
          <cell r="AN786">
            <v>2.0499999999999998</v>
          </cell>
          <cell r="AO786">
            <v>2</v>
          </cell>
          <cell r="AP786">
            <v>2.2999999999999998</v>
          </cell>
          <cell r="AQ786">
            <v>2.4</v>
          </cell>
          <cell r="AR786">
            <v>2.8</v>
          </cell>
          <cell r="AS786">
            <v>0.55000000000000004</v>
          </cell>
          <cell r="AT786">
            <v>0.97499999999999998</v>
          </cell>
          <cell r="AU786">
            <v>1.2999999999999998</v>
          </cell>
          <cell r="AV786">
            <v>1.6</v>
          </cell>
          <cell r="AW786">
            <v>1.875</v>
          </cell>
          <cell r="AX786">
            <v>2.15</v>
          </cell>
          <cell r="AY786">
            <v>2.5999999999999996</v>
          </cell>
          <cell r="AZ786">
            <v>0</v>
          </cell>
          <cell r="BA786">
            <v>0</v>
          </cell>
          <cell r="BB786">
            <v>0</v>
          </cell>
          <cell r="BC786">
            <v>0</v>
          </cell>
          <cell r="BD786">
            <v>1.2999999999999998</v>
          </cell>
        </row>
        <row r="787">
          <cell r="A787">
            <v>38124</v>
          </cell>
          <cell r="C787">
            <v>0.5</v>
          </cell>
          <cell r="D787">
            <v>0.75</v>
          </cell>
          <cell r="E787">
            <v>1</v>
          </cell>
          <cell r="F787">
            <v>1.2</v>
          </cell>
          <cell r="G787">
            <v>0.6</v>
          </cell>
          <cell r="H787">
            <v>0.1</v>
          </cell>
          <cell r="I787">
            <v>0.8</v>
          </cell>
          <cell r="J787">
            <v>1.2</v>
          </cell>
          <cell r="K787">
            <v>0.8</v>
          </cell>
          <cell r="L787">
            <v>1.2</v>
          </cell>
          <cell r="M787">
            <v>1.1000000000000001</v>
          </cell>
          <cell r="N787">
            <v>1.45</v>
          </cell>
          <cell r="O787">
            <v>1.4</v>
          </cell>
          <cell r="P787">
            <v>1.7</v>
          </cell>
          <cell r="Q787">
            <v>1.5</v>
          </cell>
          <cell r="R787">
            <v>1.8</v>
          </cell>
          <cell r="S787">
            <v>1.6</v>
          </cell>
          <cell r="T787">
            <v>1.9</v>
          </cell>
          <cell r="U787">
            <v>1.8</v>
          </cell>
          <cell r="V787">
            <v>2</v>
          </cell>
          <cell r="W787">
            <v>1.85</v>
          </cell>
          <cell r="X787">
            <v>2.2999999999999998</v>
          </cell>
          <cell r="Y787">
            <v>1.95</v>
          </cell>
          <cell r="Z787">
            <v>2.4</v>
          </cell>
          <cell r="AA787">
            <v>2.2999999999999998</v>
          </cell>
          <cell r="AB787">
            <v>2.7</v>
          </cell>
          <cell r="AC787">
            <v>2.5</v>
          </cell>
          <cell r="AD787">
            <v>2.9</v>
          </cell>
          <cell r="AE787">
            <v>0.75</v>
          </cell>
          <cell r="AF787">
            <v>0.97499999999999998</v>
          </cell>
          <cell r="AG787">
            <v>0.7</v>
          </cell>
          <cell r="AH787">
            <v>0.65</v>
          </cell>
          <cell r="AI787">
            <v>0.95000000000000007</v>
          </cell>
          <cell r="AJ787">
            <v>1.325</v>
          </cell>
          <cell r="AK787">
            <v>1.45</v>
          </cell>
          <cell r="AL787">
            <v>1.75</v>
          </cell>
          <cell r="AM787">
            <v>1.7000000000000002</v>
          </cell>
          <cell r="AN787">
            <v>1.95</v>
          </cell>
          <cell r="AO787">
            <v>1.9</v>
          </cell>
          <cell r="AP787">
            <v>2.3499999999999996</v>
          </cell>
          <cell r="AQ787">
            <v>2.4</v>
          </cell>
          <cell r="AR787">
            <v>2.8</v>
          </cell>
          <cell r="AS787">
            <v>0.86250000000000004</v>
          </cell>
          <cell r="AT787">
            <v>0.67500000000000004</v>
          </cell>
          <cell r="AU787">
            <v>1.1375</v>
          </cell>
          <cell r="AV787">
            <v>1.6</v>
          </cell>
          <cell r="AW787">
            <v>1.8250000000000002</v>
          </cell>
          <cell r="AX787">
            <v>2.125</v>
          </cell>
          <cell r="AY787">
            <v>2.5999999999999996</v>
          </cell>
          <cell r="AZ787">
            <v>0.3125</v>
          </cell>
          <cell r="BA787">
            <v>-4.9999999999999822E-2</v>
          </cell>
          <cell r="BB787">
            <v>-2.4999999999999911E-2</v>
          </cell>
          <cell r="BC787">
            <v>0</v>
          </cell>
          <cell r="BD787">
            <v>1.4624999999999997</v>
          </cell>
        </row>
        <row r="788">
          <cell r="A788">
            <v>38125</v>
          </cell>
          <cell r="C788">
            <v>0.3</v>
          </cell>
          <cell r="D788">
            <v>0.8</v>
          </cell>
          <cell r="E788">
            <v>1</v>
          </cell>
          <cell r="F788">
            <v>1.2</v>
          </cell>
          <cell r="G788">
            <v>0.6</v>
          </cell>
          <cell r="H788">
            <v>1</v>
          </cell>
          <cell r="I788">
            <v>0.8</v>
          </cell>
          <cell r="J788">
            <v>1.2</v>
          </cell>
          <cell r="K788">
            <v>1</v>
          </cell>
          <cell r="L788">
            <v>1.4</v>
          </cell>
          <cell r="M788">
            <v>1.2</v>
          </cell>
          <cell r="N788">
            <v>1.6</v>
          </cell>
          <cell r="O788">
            <v>1.5</v>
          </cell>
          <cell r="P788">
            <v>1.8</v>
          </cell>
          <cell r="Q788">
            <v>1.6</v>
          </cell>
          <cell r="R788">
            <v>1.9</v>
          </cell>
          <cell r="S788">
            <v>1.8</v>
          </cell>
          <cell r="T788">
            <v>2.1</v>
          </cell>
          <cell r="U788">
            <v>1.9</v>
          </cell>
          <cell r="V788">
            <v>2.2999999999999998</v>
          </cell>
          <cell r="W788">
            <v>2</v>
          </cell>
          <cell r="X788">
            <v>2.25</v>
          </cell>
          <cell r="Y788">
            <v>2.2000000000000002</v>
          </cell>
          <cell r="Z788">
            <v>2.5</v>
          </cell>
          <cell r="AA788">
            <v>2.2999999999999998</v>
          </cell>
          <cell r="AB788">
            <v>2.7</v>
          </cell>
          <cell r="AC788">
            <v>2.5</v>
          </cell>
          <cell r="AD788">
            <v>2.9</v>
          </cell>
          <cell r="AE788">
            <v>0.65</v>
          </cell>
          <cell r="AF788">
            <v>1</v>
          </cell>
          <cell r="AG788">
            <v>0.7</v>
          </cell>
          <cell r="AH788">
            <v>1.1000000000000001</v>
          </cell>
          <cell r="AI788">
            <v>1.1000000000000001</v>
          </cell>
          <cell r="AJ788">
            <v>1.5</v>
          </cell>
          <cell r="AK788">
            <v>1.55</v>
          </cell>
          <cell r="AL788">
            <v>1.85</v>
          </cell>
          <cell r="AM788">
            <v>1.85</v>
          </cell>
          <cell r="AN788">
            <v>2.2000000000000002</v>
          </cell>
          <cell r="AO788">
            <v>2.1</v>
          </cell>
          <cell r="AP788">
            <v>2.375</v>
          </cell>
          <cell r="AQ788">
            <v>2.4</v>
          </cell>
          <cell r="AR788">
            <v>2.8</v>
          </cell>
          <cell r="AS788">
            <v>0.82499999999999996</v>
          </cell>
          <cell r="AT788">
            <v>0.9</v>
          </cell>
          <cell r="AU788">
            <v>1.3</v>
          </cell>
          <cell r="AV788">
            <v>1.7000000000000002</v>
          </cell>
          <cell r="AW788">
            <v>2.0250000000000004</v>
          </cell>
          <cell r="AX788">
            <v>2.2374999999999998</v>
          </cell>
          <cell r="AY788">
            <v>2.5999999999999996</v>
          </cell>
          <cell r="AZ788">
            <v>-3.7500000000000089E-2</v>
          </cell>
          <cell r="BA788">
            <v>0.20000000000000018</v>
          </cell>
          <cell r="BB788">
            <v>0.11249999999999982</v>
          </cell>
          <cell r="BC788">
            <v>0</v>
          </cell>
          <cell r="BD788">
            <v>1.2999999999999996</v>
          </cell>
        </row>
        <row r="789">
          <cell r="A789">
            <v>38126</v>
          </cell>
          <cell r="C789">
            <v>0.2</v>
          </cell>
          <cell r="D789">
            <v>0.3</v>
          </cell>
          <cell r="E789">
            <v>0.4</v>
          </cell>
          <cell r="F789">
            <v>0.6</v>
          </cell>
          <cell r="G789">
            <v>0.7</v>
          </cell>
          <cell r="H789">
            <v>1.1000000000000001</v>
          </cell>
          <cell r="I789">
            <v>0.9</v>
          </cell>
          <cell r="J789">
            <v>1.3</v>
          </cell>
          <cell r="K789">
            <v>1.1000000000000001</v>
          </cell>
          <cell r="L789">
            <v>1.5</v>
          </cell>
          <cell r="M789">
            <v>1.3</v>
          </cell>
          <cell r="N789">
            <v>1.7</v>
          </cell>
          <cell r="O789">
            <v>1.4</v>
          </cell>
          <cell r="P789">
            <v>1.6</v>
          </cell>
          <cell r="Q789">
            <v>1.5</v>
          </cell>
          <cell r="R789">
            <v>1.7</v>
          </cell>
          <cell r="S789">
            <v>1.8</v>
          </cell>
          <cell r="T789">
            <v>2.2000000000000002</v>
          </cell>
          <cell r="U789">
            <v>2</v>
          </cell>
          <cell r="V789">
            <v>2.4</v>
          </cell>
          <cell r="W789">
            <v>2</v>
          </cell>
          <cell r="X789">
            <v>2.4</v>
          </cell>
          <cell r="Y789">
            <v>2.2000000000000002</v>
          </cell>
          <cell r="Z789">
            <v>2.6</v>
          </cell>
          <cell r="AA789">
            <v>2.4</v>
          </cell>
          <cell r="AB789">
            <v>2.8</v>
          </cell>
          <cell r="AC789">
            <v>2.6</v>
          </cell>
          <cell r="AD789">
            <v>3</v>
          </cell>
          <cell r="AE789">
            <v>0.30000000000000004</v>
          </cell>
          <cell r="AF789">
            <v>0.44999999999999996</v>
          </cell>
          <cell r="AG789">
            <v>0.8</v>
          </cell>
          <cell r="AH789">
            <v>1.2000000000000002</v>
          </cell>
          <cell r="AI789">
            <v>1.2000000000000002</v>
          </cell>
          <cell r="AJ789">
            <v>1.6</v>
          </cell>
          <cell r="AK789">
            <v>1.45</v>
          </cell>
          <cell r="AL789">
            <v>1.65</v>
          </cell>
          <cell r="AM789">
            <v>1.9</v>
          </cell>
          <cell r="AN789">
            <v>2.2999999999999998</v>
          </cell>
          <cell r="AO789">
            <v>2.1</v>
          </cell>
          <cell r="AP789">
            <v>2.5</v>
          </cell>
          <cell r="AQ789">
            <v>2.5</v>
          </cell>
          <cell r="AR789">
            <v>2.9</v>
          </cell>
          <cell r="AS789">
            <v>0.375</v>
          </cell>
          <cell r="AT789">
            <v>1</v>
          </cell>
          <cell r="AU789">
            <v>1.4000000000000001</v>
          </cell>
          <cell r="AV789">
            <v>1.5499999999999998</v>
          </cell>
          <cell r="AW789">
            <v>2.0999999999999996</v>
          </cell>
          <cell r="AX789">
            <v>2.2999999999999998</v>
          </cell>
          <cell r="AY789">
            <v>2.7</v>
          </cell>
          <cell r="AZ789">
            <v>-0.44999999999999996</v>
          </cell>
          <cell r="BA789">
            <v>7.4999999999999289E-2</v>
          </cell>
          <cell r="BB789">
            <v>6.25E-2</v>
          </cell>
          <cell r="BC789">
            <v>0.10000000000000053</v>
          </cell>
          <cell r="BD789">
            <v>1.3</v>
          </cell>
        </row>
        <row r="790">
          <cell r="A790">
            <v>38127</v>
          </cell>
          <cell r="C790">
            <v>0.3</v>
          </cell>
          <cell r="D790">
            <v>0.5</v>
          </cell>
          <cell r="E790">
            <v>0.7</v>
          </cell>
          <cell r="F790">
            <v>0.9</v>
          </cell>
          <cell r="G790">
            <v>0.5</v>
          </cell>
          <cell r="H790">
            <v>0.9</v>
          </cell>
          <cell r="I790">
            <v>0.7</v>
          </cell>
          <cell r="J790">
            <v>1.1000000000000001</v>
          </cell>
          <cell r="K790">
            <v>0.9</v>
          </cell>
          <cell r="L790">
            <v>1.3</v>
          </cell>
          <cell r="M790">
            <v>1.1000000000000001</v>
          </cell>
          <cell r="N790">
            <v>1.5</v>
          </cell>
          <cell r="O790">
            <v>1.4</v>
          </cell>
          <cell r="P790">
            <v>1.8</v>
          </cell>
          <cell r="Q790">
            <v>1.5</v>
          </cell>
          <cell r="R790">
            <v>1.9</v>
          </cell>
          <cell r="S790">
            <v>1.9</v>
          </cell>
          <cell r="T790">
            <v>2.2000000000000002</v>
          </cell>
          <cell r="U790">
            <v>2</v>
          </cell>
          <cell r="V790">
            <v>2.4</v>
          </cell>
          <cell r="W790">
            <v>2</v>
          </cell>
          <cell r="X790">
            <v>2.4</v>
          </cell>
          <cell r="Y790">
            <v>2.2000000000000002</v>
          </cell>
          <cell r="Z790">
            <v>2.6</v>
          </cell>
          <cell r="AA790">
            <v>2.4</v>
          </cell>
          <cell r="AB790">
            <v>2.8</v>
          </cell>
          <cell r="AC790">
            <v>2.6</v>
          </cell>
          <cell r="AD790">
            <v>3</v>
          </cell>
          <cell r="AE790">
            <v>0.5</v>
          </cell>
          <cell r="AF790">
            <v>0.7</v>
          </cell>
          <cell r="AG790">
            <v>0.6</v>
          </cell>
          <cell r="AH790">
            <v>1</v>
          </cell>
          <cell r="AI790">
            <v>1</v>
          </cell>
          <cell r="AJ790">
            <v>1.4</v>
          </cell>
          <cell r="AK790">
            <v>1.45</v>
          </cell>
          <cell r="AL790">
            <v>1.85</v>
          </cell>
          <cell r="AM790">
            <v>1.95</v>
          </cell>
          <cell r="AN790">
            <v>2.2999999999999998</v>
          </cell>
          <cell r="AO790">
            <v>2.1</v>
          </cell>
          <cell r="AP790">
            <v>2.5</v>
          </cell>
          <cell r="AQ790">
            <v>2.5</v>
          </cell>
          <cell r="AR790">
            <v>2.9</v>
          </cell>
          <cell r="AS790">
            <v>0.6</v>
          </cell>
          <cell r="AT790">
            <v>0.8</v>
          </cell>
          <cell r="AU790">
            <v>1.2</v>
          </cell>
          <cell r="AV790">
            <v>1.65</v>
          </cell>
          <cell r="AW790">
            <v>2.125</v>
          </cell>
          <cell r="AX790">
            <v>2.2999999999999998</v>
          </cell>
          <cell r="AY790">
            <v>2.7</v>
          </cell>
          <cell r="AZ790">
            <v>0.22499999999999998</v>
          </cell>
          <cell r="BA790">
            <v>2.5000000000000355E-2</v>
          </cell>
          <cell r="BB790">
            <v>0</v>
          </cell>
          <cell r="BC790">
            <v>0</v>
          </cell>
          <cell r="BD790">
            <v>1.5000000000000002</v>
          </cell>
        </row>
        <row r="791">
          <cell r="A791">
            <v>38128</v>
          </cell>
          <cell r="C791">
            <v>0.1</v>
          </cell>
          <cell r="D791">
            <v>0.2</v>
          </cell>
          <cell r="E791">
            <v>0.4</v>
          </cell>
          <cell r="F791">
            <v>0.6</v>
          </cell>
          <cell r="G791">
            <v>0.3</v>
          </cell>
          <cell r="H791">
            <v>0.6</v>
          </cell>
          <cell r="I791">
            <v>0.4</v>
          </cell>
          <cell r="J791">
            <v>0.7</v>
          </cell>
          <cell r="K791">
            <v>0.9</v>
          </cell>
          <cell r="L791">
            <v>1.3</v>
          </cell>
          <cell r="M791">
            <v>1.1000000000000001</v>
          </cell>
          <cell r="N791">
            <v>1.5</v>
          </cell>
          <cell r="O791">
            <v>1.5</v>
          </cell>
          <cell r="P791">
            <v>1.9</v>
          </cell>
          <cell r="Q791">
            <v>1.7</v>
          </cell>
          <cell r="R791">
            <v>2.1</v>
          </cell>
          <cell r="S791">
            <v>2.1</v>
          </cell>
          <cell r="T791">
            <v>2.4</v>
          </cell>
          <cell r="U791">
            <v>2.2000000000000002</v>
          </cell>
          <cell r="V791">
            <v>2.5</v>
          </cell>
          <cell r="W791">
            <v>2.15</v>
          </cell>
          <cell r="X791">
            <v>2.5</v>
          </cell>
          <cell r="Y791">
            <v>2.2999999999999998</v>
          </cell>
          <cell r="Z791">
            <v>2.7</v>
          </cell>
          <cell r="AA791">
            <v>2.5</v>
          </cell>
          <cell r="AB791">
            <v>2.9</v>
          </cell>
          <cell r="AC791">
            <v>2.7</v>
          </cell>
          <cell r="AD791">
            <v>3.1</v>
          </cell>
          <cell r="AE791">
            <v>0.25</v>
          </cell>
          <cell r="AF791">
            <v>0.4</v>
          </cell>
          <cell r="AG791">
            <v>0.35</v>
          </cell>
          <cell r="AH791">
            <v>0.64999999999999991</v>
          </cell>
          <cell r="AI791">
            <v>1</v>
          </cell>
          <cell r="AJ791">
            <v>1.4</v>
          </cell>
          <cell r="AK791">
            <v>1.6</v>
          </cell>
          <cell r="AL791">
            <v>2</v>
          </cell>
          <cell r="AM791">
            <v>2.1500000000000004</v>
          </cell>
          <cell r="AN791">
            <v>2.4500000000000002</v>
          </cell>
          <cell r="AO791">
            <v>2.2249999999999996</v>
          </cell>
          <cell r="AP791">
            <v>2.6</v>
          </cell>
          <cell r="AQ791">
            <v>2.6</v>
          </cell>
          <cell r="AR791">
            <v>3</v>
          </cell>
          <cell r="AS791">
            <v>0.32500000000000001</v>
          </cell>
          <cell r="AT791">
            <v>0.49999999999999994</v>
          </cell>
          <cell r="AU791">
            <v>1.2</v>
          </cell>
          <cell r="AV791">
            <v>1.8</v>
          </cell>
          <cell r="AW791">
            <v>2.3000000000000003</v>
          </cell>
          <cell r="AX791">
            <v>2.4124999999999996</v>
          </cell>
          <cell r="AY791">
            <v>2.8</v>
          </cell>
          <cell r="AZ791">
            <v>-0.27499999999999997</v>
          </cell>
          <cell r="BA791">
            <v>0.17500000000000027</v>
          </cell>
          <cell r="BB791">
            <v>0.11249999999999982</v>
          </cell>
          <cell r="BC791">
            <v>9.9999999999999645E-2</v>
          </cell>
          <cell r="BD791">
            <v>1.5999999999999999</v>
          </cell>
        </row>
        <row r="792">
          <cell r="A792">
            <v>38129</v>
          </cell>
          <cell r="C792">
            <v>0.2</v>
          </cell>
          <cell r="D792">
            <v>0.4</v>
          </cell>
          <cell r="E792">
            <v>0.5</v>
          </cell>
          <cell r="F792">
            <v>0.6</v>
          </cell>
          <cell r="G792">
            <v>0.4</v>
          </cell>
          <cell r="H792">
            <v>0.8</v>
          </cell>
          <cell r="I792">
            <v>0.6</v>
          </cell>
          <cell r="J792">
            <v>1</v>
          </cell>
          <cell r="K792">
            <v>0.9</v>
          </cell>
          <cell r="L792">
            <v>1.3</v>
          </cell>
          <cell r="M792">
            <v>1.1000000000000001</v>
          </cell>
          <cell r="N792">
            <v>1.5</v>
          </cell>
          <cell r="O792">
            <v>1.45</v>
          </cell>
          <cell r="P792">
            <v>1.85</v>
          </cell>
          <cell r="Q792">
            <v>1.65</v>
          </cell>
          <cell r="R792">
            <v>2.1</v>
          </cell>
          <cell r="S792">
            <v>1.7</v>
          </cell>
          <cell r="T792">
            <v>2.1</v>
          </cell>
          <cell r="U792">
            <v>1.9</v>
          </cell>
          <cell r="V792">
            <v>2.2999999999999998</v>
          </cell>
          <cell r="W792">
            <v>2.0499999999999998</v>
          </cell>
          <cell r="X792">
            <v>2.4</v>
          </cell>
          <cell r="Y792">
            <v>2.2000000000000002</v>
          </cell>
          <cell r="Z792">
            <v>2.6</v>
          </cell>
          <cell r="AA792">
            <v>2.5</v>
          </cell>
          <cell r="AB792">
            <v>2.9</v>
          </cell>
          <cell r="AC792">
            <v>2.7</v>
          </cell>
          <cell r="AD792">
            <v>3.1</v>
          </cell>
          <cell r="AE792">
            <v>0.35</v>
          </cell>
          <cell r="AF792">
            <v>0.5</v>
          </cell>
          <cell r="AG792">
            <v>0.5</v>
          </cell>
          <cell r="AH792">
            <v>0.9</v>
          </cell>
          <cell r="AI792">
            <v>1</v>
          </cell>
          <cell r="AJ792">
            <v>1.4</v>
          </cell>
          <cell r="AK792">
            <v>1.5499999999999998</v>
          </cell>
          <cell r="AL792">
            <v>1.9750000000000001</v>
          </cell>
          <cell r="AM792">
            <v>1.7999999999999998</v>
          </cell>
          <cell r="AN792">
            <v>2.2000000000000002</v>
          </cell>
          <cell r="AO792">
            <v>2.125</v>
          </cell>
          <cell r="AP792">
            <v>2.5</v>
          </cell>
          <cell r="AQ792">
            <v>2.6</v>
          </cell>
          <cell r="AR792">
            <v>3</v>
          </cell>
          <cell r="AS792">
            <v>0.42499999999999999</v>
          </cell>
          <cell r="AT792">
            <v>0.7</v>
          </cell>
          <cell r="AU792">
            <v>1.2</v>
          </cell>
          <cell r="AV792">
            <v>1.7625</v>
          </cell>
          <cell r="AW792">
            <v>2</v>
          </cell>
          <cell r="AX792">
            <v>2.3125</v>
          </cell>
          <cell r="AY792">
            <v>2.8</v>
          </cell>
          <cell r="AZ792">
            <v>9.9999999999999978E-2</v>
          </cell>
          <cell r="BA792">
            <v>-0.30000000000000027</v>
          </cell>
          <cell r="BB792">
            <v>-9.9999999999999645E-2</v>
          </cell>
          <cell r="BC792">
            <v>0</v>
          </cell>
          <cell r="BD792">
            <v>1.5999999999999999</v>
          </cell>
        </row>
        <row r="793">
          <cell r="A793">
            <v>38130</v>
          </cell>
          <cell r="C793">
            <v>0.2</v>
          </cell>
          <cell r="D793">
            <v>0.4</v>
          </cell>
          <cell r="E793">
            <v>0.5</v>
          </cell>
          <cell r="F793">
            <v>0.6</v>
          </cell>
          <cell r="G793">
            <v>0.4</v>
          </cell>
          <cell r="H793">
            <v>0.8</v>
          </cell>
          <cell r="I793">
            <v>0.6</v>
          </cell>
          <cell r="J793">
            <v>1</v>
          </cell>
          <cell r="K793">
            <v>0.9</v>
          </cell>
          <cell r="L793">
            <v>1.3</v>
          </cell>
          <cell r="M793">
            <v>1.1000000000000001</v>
          </cell>
          <cell r="N793">
            <v>1.5</v>
          </cell>
          <cell r="O793">
            <v>1.45</v>
          </cell>
          <cell r="P793">
            <v>1.85</v>
          </cell>
          <cell r="Q793">
            <v>1.65</v>
          </cell>
          <cell r="R793">
            <v>2.1</v>
          </cell>
          <cell r="S793">
            <v>1.7</v>
          </cell>
          <cell r="T793">
            <v>2.1</v>
          </cell>
          <cell r="U793">
            <v>1.9</v>
          </cell>
          <cell r="V793">
            <v>2.2999999999999998</v>
          </cell>
          <cell r="W793">
            <v>2.0499999999999998</v>
          </cell>
          <cell r="X793">
            <v>2.4</v>
          </cell>
          <cell r="Y793">
            <v>2.2000000000000002</v>
          </cell>
          <cell r="Z793">
            <v>2.6</v>
          </cell>
          <cell r="AA793">
            <v>2.5</v>
          </cell>
          <cell r="AB793">
            <v>2.9</v>
          </cell>
          <cell r="AC793">
            <v>2.7</v>
          </cell>
          <cell r="AD793">
            <v>3.1</v>
          </cell>
          <cell r="AE793">
            <v>0.35</v>
          </cell>
          <cell r="AF793">
            <v>0.5</v>
          </cell>
          <cell r="AG793">
            <v>0.5</v>
          </cell>
          <cell r="AH793">
            <v>0.9</v>
          </cell>
          <cell r="AI793">
            <v>1</v>
          </cell>
          <cell r="AJ793">
            <v>1.4</v>
          </cell>
          <cell r="AK793">
            <v>1.5499999999999998</v>
          </cell>
          <cell r="AL793">
            <v>1.9750000000000001</v>
          </cell>
          <cell r="AM793">
            <v>1.7999999999999998</v>
          </cell>
          <cell r="AN793">
            <v>2.2000000000000002</v>
          </cell>
          <cell r="AO793">
            <v>2.125</v>
          </cell>
          <cell r="AP793">
            <v>2.5</v>
          </cell>
          <cell r="AQ793">
            <v>2.6</v>
          </cell>
          <cell r="AR793">
            <v>3</v>
          </cell>
          <cell r="AS793">
            <v>0.42499999999999999</v>
          </cell>
          <cell r="AT793">
            <v>0.7</v>
          </cell>
          <cell r="AU793">
            <v>1.2</v>
          </cell>
          <cell r="AV793">
            <v>1.7625</v>
          </cell>
          <cell r="AW793">
            <v>2</v>
          </cell>
          <cell r="AX793">
            <v>2.3125</v>
          </cell>
          <cell r="AY793">
            <v>2.8</v>
          </cell>
          <cell r="AZ793">
            <v>0</v>
          </cell>
          <cell r="BA793">
            <v>0</v>
          </cell>
          <cell r="BB793">
            <v>0</v>
          </cell>
          <cell r="BC793">
            <v>0</v>
          </cell>
          <cell r="BD793">
            <v>1.5999999999999999</v>
          </cell>
        </row>
        <row r="794">
          <cell r="A794">
            <v>38131</v>
          </cell>
          <cell r="C794">
            <v>0.15</v>
          </cell>
          <cell r="D794">
            <v>0.25</v>
          </cell>
          <cell r="E794">
            <v>0.3</v>
          </cell>
          <cell r="F794">
            <v>0.5</v>
          </cell>
          <cell r="G794">
            <v>0.7</v>
          </cell>
          <cell r="H794">
            <v>1.1000000000000001</v>
          </cell>
          <cell r="I794">
            <v>0.9</v>
          </cell>
          <cell r="J794">
            <v>1.3</v>
          </cell>
          <cell r="K794">
            <v>0.9</v>
          </cell>
          <cell r="L794">
            <v>1.3</v>
          </cell>
          <cell r="M794">
            <v>1.1000000000000001</v>
          </cell>
          <cell r="N794">
            <v>1.5</v>
          </cell>
          <cell r="O794">
            <v>1.5</v>
          </cell>
          <cell r="P794">
            <v>1.8</v>
          </cell>
          <cell r="Q794">
            <v>1.6</v>
          </cell>
          <cell r="R794">
            <v>1.9</v>
          </cell>
          <cell r="S794">
            <v>2</v>
          </cell>
          <cell r="T794">
            <v>2.2999999999999998</v>
          </cell>
          <cell r="U794">
            <v>2.1</v>
          </cell>
          <cell r="V794">
            <v>2.5</v>
          </cell>
          <cell r="W794">
            <v>2.2000000000000002</v>
          </cell>
          <cell r="X794">
            <v>2.5</v>
          </cell>
          <cell r="Y794">
            <v>2.2999999999999998</v>
          </cell>
          <cell r="Z794">
            <v>2.7</v>
          </cell>
          <cell r="AA794">
            <v>2.4</v>
          </cell>
          <cell r="AB794">
            <v>2.8</v>
          </cell>
          <cell r="AC794">
            <v>2.6</v>
          </cell>
          <cell r="AD794">
            <v>3</v>
          </cell>
          <cell r="AE794">
            <v>0.22499999999999998</v>
          </cell>
          <cell r="AF794">
            <v>0.375</v>
          </cell>
          <cell r="AG794">
            <v>0.8</v>
          </cell>
          <cell r="AH794">
            <v>1.2000000000000002</v>
          </cell>
          <cell r="AI794">
            <v>1</v>
          </cell>
          <cell r="AJ794">
            <v>1.4</v>
          </cell>
          <cell r="AK794">
            <v>1.55</v>
          </cell>
          <cell r="AL794">
            <v>1.85</v>
          </cell>
          <cell r="AM794">
            <v>2.0499999999999998</v>
          </cell>
          <cell r="AN794">
            <v>2.4</v>
          </cell>
          <cell r="AO794">
            <v>2.25</v>
          </cell>
          <cell r="AP794">
            <v>2.6</v>
          </cell>
          <cell r="AQ794">
            <v>2.5</v>
          </cell>
          <cell r="AR794">
            <v>2.9</v>
          </cell>
          <cell r="AS794">
            <v>0.3</v>
          </cell>
          <cell r="AT794">
            <v>1</v>
          </cell>
          <cell r="AU794">
            <v>1.2</v>
          </cell>
          <cell r="AV794">
            <v>1.7000000000000002</v>
          </cell>
          <cell r="AW794">
            <v>2.2249999999999996</v>
          </cell>
          <cell r="AX794">
            <v>2.4249999999999998</v>
          </cell>
          <cell r="AY794">
            <v>2.7</v>
          </cell>
          <cell r="AZ794">
            <v>-0.125</v>
          </cell>
          <cell r="BA794">
            <v>0.22499999999999964</v>
          </cell>
          <cell r="BB794">
            <v>0.11249999999999982</v>
          </cell>
          <cell r="BC794">
            <v>-9.9999999999999645E-2</v>
          </cell>
          <cell r="BD794">
            <v>1.5000000000000002</v>
          </cell>
        </row>
        <row r="795">
          <cell r="A795">
            <v>38132</v>
          </cell>
          <cell r="C795">
            <v>0.15</v>
          </cell>
          <cell r="D795">
            <v>0.25</v>
          </cell>
          <cell r="E795">
            <v>0.4</v>
          </cell>
          <cell r="F795">
            <v>0.6</v>
          </cell>
          <cell r="G795">
            <v>0.7</v>
          </cell>
          <cell r="H795">
            <v>1.1000000000000001</v>
          </cell>
          <cell r="I795">
            <v>0.9</v>
          </cell>
          <cell r="J795">
            <v>1.3</v>
          </cell>
          <cell r="K795">
            <v>1</v>
          </cell>
          <cell r="L795">
            <v>1.4</v>
          </cell>
          <cell r="M795">
            <v>1.2</v>
          </cell>
          <cell r="N795">
            <v>1.6</v>
          </cell>
          <cell r="O795">
            <v>1.55</v>
          </cell>
          <cell r="P795">
            <v>1.85</v>
          </cell>
          <cell r="Q795">
            <v>1.65</v>
          </cell>
          <cell r="R795">
            <v>1.95</v>
          </cell>
          <cell r="S795">
            <v>2.1</v>
          </cell>
          <cell r="T795">
            <v>2.5</v>
          </cell>
          <cell r="U795">
            <v>2.25</v>
          </cell>
          <cell r="V795">
            <v>2.6</v>
          </cell>
          <cell r="W795">
            <v>2.2999999999999998</v>
          </cell>
          <cell r="X795">
            <v>2.8</v>
          </cell>
          <cell r="Y795">
            <v>2.5</v>
          </cell>
          <cell r="Z795">
            <v>2.9</v>
          </cell>
          <cell r="AA795">
            <v>2.5</v>
          </cell>
          <cell r="AB795">
            <v>2.9</v>
          </cell>
          <cell r="AC795">
            <v>2.7</v>
          </cell>
          <cell r="AD795">
            <v>3.1</v>
          </cell>
          <cell r="AE795">
            <v>0.27500000000000002</v>
          </cell>
          <cell r="AF795">
            <v>0.42499999999999999</v>
          </cell>
          <cell r="AG795">
            <v>0.8</v>
          </cell>
          <cell r="AH795">
            <v>1.2000000000000002</v>
          </cell>
          <cell r="AI795">
            <v>1.1000000000000001</v>
          </cell>
          <cell r="AJ795">
            <v>1.5</v>
          </cell>
          <cell r="AK795">
            <v>1.6</v>
          </cell>
          <cell r="AL795">
            <v>1.9</v>
          </cell>
          <cell r="AM795">
            <v>2.1749999999999998</v>
          </cell>
          <cell r="AN795">
            <v>2.5499999999999998</v>
          </cell>
          <cell r="AO795">
            <v>2.4</v>
          </cell>
          <cell r="AP795">
            <v>2.8499999999999996</v>
          </cell>
          <cell r="AQ795">
            <v>2.6</v>
          </cell>
          <cell r="AR795">
            <v>3</v>
          </cell>
          <cell r="AS795">
            <v>0.35</v>
          </cell>
          <cell r="AT795">
            <v>1</v>
          </cell>
          <cell r="AU795">
            <v>1.3</v>
          </cell>
          <cell r="AV795">
            <v>1.75</v>
          </cell>
          <cell r="AW795">
            <v>2.3624999999999998</v>
          </cell>
          <cell r="AX795">
            <v>2.625</v>
          </cell>
          <cell r="AY795">
            <v>2.8</v>
          </cell>
          <cell r="AZ795">
            <v>4.9999999999999989E-2</v>
          </cell>
          <cell r="BA795">
            <v>0.13750000000000018</v>
          </cell>
          <cell r="BB795">
            <v>0.20000000000000018</v>
          </cell>
          <cell r="BC795">
            <v>9.9999999999999645E-2</v>
          </cell>
          <cell r="BD795">
            <v>1.4999999999999998</v>
          </cell>
        </row>
        <row r="796">
          <cell r="A796">
            <v>38133</v>
          </cell>
          <cell r="C796">
            <v>0.1</v>
          </cell>
          <cell r="D796">
            <v>0.2</v>
          </cell>
          <cell r="E796">
            <v>0.3</v>
          </cell>
          <cell r="F796">
            <v>0.5</v>
          </cell>
          <cell r="G796">
            <v>0.75</v>
          </cell>
          <cell r="H796">
            <v>1.25</v>
          </cell>
          <cell r="I796">
            <v>1</v>
          </cell>
          <cell r="J796">
            <v>1.5</v>
          </cell>
          <cell r="K796">
            <v>1.1000000000000001</v>
          </cell>
          <cell r="L796">
            <v>1.5</v>
          </cell>
          <cell r="M796">
            <v>1.3</v>
          </cell>
          <cell r="N796">
            <v>1.7</v>
          </cell>
          <cell r="O796">
            <v>1.5</v>
          </cell>
          <cell r="P796">
            <v>1.9</v>
          </cell>
          <cell r="Q796">
            <v>1.7</v>
          </cell>
          <cell r="R796">
            <v>2.1</v>
          </cell>
          <cell r="S796">
            <v>2.1</v>
          </cell>
          <cell r="T796">
            <v>2.5</v>
          </cell>
          <cell r="U796">
            <v>2.2999999999999998</v>
          </cell>
          <cell r="V796">
            <v>2.7</v>
          </cell>
          <cell r="W796">
            <v>2.2999999999999998</v>
          </cell>
          <cell r="X796">
            <v>2.7</v>
          </cell>
          <cell r="Y796">
            <v>2.5</v>
          </cell>
          <cell r="Z796">
            <v>2.9</v>
          </cell>
          <cell r="AA796">
            <v>2.6</v>
          </cell>
          <cell r="AB796">
            <v>3</v>
          </cell>
          <cell r="AC796">
            <v>2.8</v>
          </cell>
          <cell r="AD796">
            <v>3.2</v>
          </cell>
          <cell r="AE796">
            <v>0.2</v>
          </cell>
          <cell r="AF796">
            <v>0.35</v>
          </cell>
          <cell r="AG796">
            <v>0.875</v>
          </cell>
          <cell r="AH796">
            <v>1.375</v>
          </cell>
          <cell r="AI796">
            <v>1.2000000000000002</v>
          </cell>
          <cell r="AJ796">
            <v>1.6</v>
          </cell>
          <cell r="AK796">
            <v>1.6</v>
          </cell>
          <cell r="AL796">
            <v>2</v>
          </cell>
          <cell r="AM796">
            <v>2.2000000000000002</v>
          </cell>
          <cell r="AN796">
            <v>2.6</v>
          </cell>
          <cell r="AO796">
            <v>2.4</v>
          </cell>
          <cell r="AP796">
            <v>2.8</v>
          </cell>
          <cell r="AQ796">
            <v>2.7</v>
          </cell>
          <cell r="AR796">
            <v>3.1</v>
          </cell>
          <cell r="AS796">
            <v>0.27500000000000002</v>
          </cell>
          <cell r="AT796">
            <v>1.125</v>
          </cell>
          <cell r="AU796">
            <v>1.4000000000000001</v>
          </cell>
          <cell r="AV796">
            <v>1.8</v>
          </cell>
          <cell r="AW796">
            <v>2.4000000000000004</v>
          </cell>
          <cell r="AX796">
            <v>2.5999999999999996</v>
          </cell>
          <cell r="AY796">
            <v>2.9000000000000004</v>
          </cell>
          <cell r="AZ796">
            <v>-7.4999999999999956E-2</v>
          </cell>
          <cell r="BA796">
            <v>3.7500000000000533E-2</v>
          </cell>
          <cell r="BB796">
            <v>-2.5000000000000355E-2</v>
          </cell>
          <cell r="BC796">
            <v>0.10000000000000053</v>
          </cell>
          <cell r="BD796">
            <v>1.5000000000000002</v>
          </cell>
        </row>
        <row r="797">
          <cell r="A797">
            <v>38134</v>
          </cell>
          <cell r="C797">
            <v>0.05</v>
          </cell>
          <cell r="D797">
            <v>0.15</v>
          </cell>
          <cell r="E797">
            <v>0.25</v>
          </cell>
          <cell r="F797">
            <v>0.4</v>
          </cell>
          <cell r="G797">
            <v>0.7</v>
          </cell>
          <cell r="H797">
            <v>1.2</v>
          </cell>
          <cell r="I797">
            <v>1.1000000000000001</v>
          </cell>
          <cell r="J797">
            <v>1.4</v>
          </cell>
          <cell r="K797">
            <v>1.25</v>
          </cell>
          <cell r="L797">
            <v>1.5</v>
          </cell>
          <cell r="M797">
            <v>1.4</v>
          </cell>
          <cell r="N797">
            <v>1.8</v>
          </cell>
          <cell r="O797">
            <v>1.51</v>
          </cell>
          <cell r="P797">
            <v>1.9</v>
          </cell>
          <cell r="Q797">
            <v>1.7</v>
          </cell>
          <cell r="R797">
            <v>2.1</v>
          </cell>
          <cell r="S797">
            <v>2.2999999999999998</v>
          </cell>
          <cell r="T797">
            <v>2.7</v>
          </cell>
          <cell r="U797">
            <v>2.5</v>
          </cell>
          <cell r="V797">
            <v>2.9</v>
          </cell>
          <cell r="W797">
            <v>2.5</v>
          </cell>
          <cell r="X797">
            <v>2.9</v>
          </cell>
          <cell r="Y797">
            <v>2.6</v>
          </cell>
          <cell r="Z797">
            <v>3.1</v>
          </cell>
          <cell r="AA797">
            <v>2.7</v>
          </cell>
          <cell r="AB797">
            <v>3.1</v>
          </cell>
          <cell r="AC797">
            <v>2.9</v>
          </cell>
          <cell r="AD797">
            <v>3.3</v>
          </cell>
          <cell r="AE797">
            <v>0.15</v>
          </cell>
          <cell r="AF797">
            <v>0.27500000000000002</v>
          </cell>
          <cell r="AG797">
            <v>0.9</v>
          </cell>
          <cell r="AH797">
            <v>1.2999999999999998</v>
          </cell>
          <cell r="AI797">
            <v>1.325</v>
          </cell>
          <cell r="AJ797">
            <v>1.65</v>
          </cell>
          <cell r="AK797">
            <v>1.605</v>
          </cell>
          <cell r="AL797">
            <v>2</v>
          </cell>
          <cell r="AM797">
            <v>2.4</v>
          </cell>
          <cell r="AN797">
            <v>2.8</v>
          </cell>
          <cell r="AO797">
            <v>2.5499999999999998</v>
          </cell>
          <cell r="AP797">
            <v>3</v>
          </cell>
          <cell r="AQ797">
            <v>2.8</v>
          </cell>
          <cell r="AR797">
            <v>3.2</v>
          </cell>
          <cell r="AS797">
            <v>0.21250000000000002</v>
          </cell>
          <cell r="AT797">
            <v>1.0999999999999999</v>
          </cell>
          <cell r="AU797">
            <v>1.4874999999999998</v>
          </cell>
          <cell r="AV797">
            <v>1.8025</v>
          </cell>
          <cell r="AW797">
            <v>2.5999999999999996</v>
          </cell>
          <cell r="AX797">
            <v>2.7749999999999999</v>
          </cell>
          <cell r="AY797">
            <v>3</v>
          </cell>
          <cell r="AZ797">
            <v>-6.25E-2</v>
          </cell>
          <cell r="BA797">
            <v>0.19999999999999929</v>
          </cell>
          <cell r="BB797">
            <v>0.17500000000000027</v>
          </cell>
          <cell r="BC797">
            <v>9.9999999999999645E-2</v>
          </cell>
          <cell r="BD797">
            <v>1.5125000000000002</v>
          </cell>
        </row>
        <row r="798">
          <cell r="A798">
            <v>38135</v>
          </cell>
          <cell r="C798">
            <v>0.2</v>
          </cell>
          <cell r="D798">
            <v>0.3</v>
          </cell>
          <cell r="E798">
            <v>0.4</v>
          </cell>
          <cell r="F798">
            <v>0.6</v>
          </cell>
          <cell r="G798">
            <v>0.9</v>
          </cell>
          <cell r="H798">
            <v>1.3</v>
          </cell>
          <cell r="I798">
            <v>1.1000000000000001</v>
          </cell>
          <cell r="J798">
            <v>1.5</v>
          </cell>
          <cell r="K798">
            <v>1.25</v>
          </cell>
          <cell r="L798">
            <v>1.5</v>
          </cell>
          <cell r="M798">
            <v>1.4</v>
          </cell>
          <cell r="N798">
            <v>1.8</v>
          </cell>
          <cell r="O798">
            <v>1.5</v>
          </cell>
          <cell r="P798">
            <v>1.9</v>
          </cell>
          <cell r="Q798">
            <v>1.7</v>
          </cell>
          <cell r="R798">
            <v>2.1</v>
          </cell>
          <cell r="S798">
            <v>2.2999999999999998</v>
          </cell>
          <cell r="T798">
            <v>2.7</v>
          </cell>
          <cell r="U798">
            <v>2.5</v>
          </cell>
          <cell r="V798">
            <v>2.9</v>
          </cell>
          <cell r="W798">
            <v>2.4</v>
          </cell>
          <cell r="X798">
            <v>2.9</v>
          </cell>
          <cell r="Y798">
            <v>2.6</v>
          </cell>
          <cell r="Z798">
            <v>3</v>
          </cell>
          <cell r="AA798">
            <v>2.7</v>
          </cell>
          <cell r="AB798">
            <v>3.1</v>
          </cell>
          <cell r="AC798">
            <v>2.9</v>
          </cell>
          <cell r="AD798">
            <v>3.3</v>
          </cell>
          <cell r="AE798">
            <v>0.30000000000000004</v>
          </cell>
          <cell r="AF798">
            <v>0.44999999999999996</v>
          </cell>
          <cell r="AG798">
            <v>1</v>
          </cell>
          <cell r="AH798">
            <v>1.4</v>
          </cell>
          <cell r="AI798">
            <v>1.325</v>
          </cell>
          <cell r="AJ798">
            <v>1.65</v>
          </cell>
          <cell r="AK798">
            <v>1.6</v>
          </cell>
          <cell r="AL798">
            <v>2</v>
          </cell>
          <cell r="AM798">
            <v>2.4</v>
          </cell>
          <cell r="AN798">
            <v>2.8</v>
          </cell>
          <cell r="AO798">
            <v>2.5</v>
          </cell>
          <cell r="AP798">
            <v>2.95</v>
          </cell>
          <cell r="AQ798">
            <v>2.8</v>
          </cell>
          <cell r="AR798">
            <v>3.2</v>
          </cell>
          <cell r="AS798">
            <v>0.375</v>
          </cell>
          <cell r="AT798">
            <v>1.2</v>
          </cell>
          <cell r="AU798">
            <v>1.4874999999999998</v>
          </cell>
          <cell r="AV798">
            <v>1.8</v>
          </cell>
          <cell r="AW798">
            <v>2.5999999999999996</v>
          </cell>
          <cell r="AX798">
            <v>2.7250000000000001</v>
          </cell>
          <cell r="AY798">
            <v>3</v>
          </cell>
          <cell r="AZ798">
            <v>0.16249999999999998</v>
          </cell>
          <cell r="BA798">
            <v>0</v>
          </cell>
          <cell r="BB798">
            <v>-4.9999999999999822E-2</v>
          </cell>
          <cell r="BC798">
            <v>0</v>
          </cell>
          <cell r="BD798">
            <v>1.5125000000000002</v>
          </cell>
        </row>
        <row r="799">
          <cell r="A799">
            <v>38136</v>
          </cell>
          <cell r="B799">
            <v>38137</v>
          </cell>
          <cell r="C799">
            <v>1</v>
          </cell>
          <cell r="D799">
            <v>3</v>
          </cell>
          <cell r="E799">
            <v>5.5</v>
          </cell>
          <cell r="F799">
            <v>6</v>
          </cell>
          <cell r="G799">
            <v>2.25</v>
          </cell>
          <cell r="H799">
            <v>3.25</v>
          </cell>
          <cell r="I799">
            <v>4</v>
          </cell>
          <cell r="J799">
            <v>5</v>
          </cell>
          <cell r="K799">
            <v>2.75</v>
          </cell>
          <cell r="L799">
            <v>3.5</v>
          </cell>
          <cell r="M799">
            <v>4.25</v>
          </cell>
          <cell r="N799">
            <v>5.25</v>
          </cell>
          <cell r="O799">
            <v>2.5</v>
          </cell>
          <cell r="P799">
            <v>3</v>
          </cell>
          <cell r="Q799">
            <v>2.75</v>
          </cell>
          <cell r="R799">
            <v>3.25</v>
          </cell>
          <cell r="S799">
            <v>3</v>
          </cell>
          <cell r="T799">
            <v>3.5</v>
          </cell>
          <cell r="U799">
            <v>3.25</v>
          </cell>
          <cell r="V799">
            <v>3.75</v>
          </cell>
          <cell r="W799">
            <v>3.25</v>
          </cell>
          <cell r="X799">
            <v>3.75</v>
          </cell>
          <cell r="Y799">
            <v>3.5</v>
          </cell>
          <cell r="Z799">
            <v>4</v>
          </cell>
          <cell r="AA799">
            <v>3.75</v>
          </cell>
          <cell r="AB799">
            <v>4.25</v>
          </cell>
          <cell r="AC799">
            <v>4</v>
          </cell>
          <cell r="AD799">
            <v>4.5</v>
          </cell>
          <cell r="AE799">
            <v>3.25</v>
          </cell>
          <cell r="AF799">
            <v>4.5</v>
          </cell>
          <cell r="AG799">
            <v>3.125</v>
          </cell>
          <cell r="AH799">
            <v>4.125</v>
          </cell>
          <cell r="AI799">
            <v>3.5</v>
          </cell>
          <cell r="AJ799">
            <v>4.375</v>
          </cell>
          <cell r="AK799">
            <v>2.625</v>
          </cell>
          <cell r="AL799">
            <v>3.125</v>
          </cell>
          <cell r="AM799">
            <v>3.125</v>
          </cell>
          <cell r="AN799">
            <v>3.625</v>
          </cell>
          <cell r="AO799">
            <v>3.375</v>
          </cell>
          <cell r="AP799">
            <v>3.875</v>
          </cell>
          <cell r="AQ799">
            <v>3.875</v>
          </cell>
          <cell r="AR799">
            <v>4.375</v>
          </cell>
          <cell r="AS799">
            <v>3.875</v>
          </cell>
          <cell r="AT799">
            <v>3.625</v>
          </cell>
          <cell r="AU799">
            <v>3.9375</v>
          </cell>
          <cell r="AV799">
            <v>2.875</v>
          </cell>
          <cell r="AW799">
            <v>3.375</v>
          </cell>
          <cell r="AX799">
            <v>3.625</v>
          </cell>
          <cell r="AY799">
            <v>4.125</v>
          </cell>
          <cell r="AZ799">
            <v>3.5</v>
          </cell>
          <cell r="BA799">
            <v>0.77500000000000036</v>
          </cell>
          <cell r="BB799">
            <v>0.89999999999999991</v>
          </cell>
          <cell r="BC799">
            <v>1.125</v>
          </cell>
          <cell r="BD799">
            <v>0.1875</v>
          </cell>
        </row>
        <row r="800">
          <cell r="A800">
            <v>38137</v>
          </cell>
          <cell r="C800">
            <v>1</v>
          </cell>
          <cell r="D800">
            <v>3</v>
          </cell>
          <cell r="E800">
            <v>5.5</v>
          </cell>
          <cell r="F800">
            <v>6</v>
          </cell>
          <cell r="G800">
            <v>2.25</v>
          </cell>
          <cell r="H800">
            <v>3.25</v>
          </cell>
          <cell r="I800">
            <v>4</v>
          </cell>
          <cell r="J800">
            <v>5</v>
          </cell>
          <cell r="K800">
            <v>2.75</v>
          </cell>
          <cell r="L800">
            <v>3.5</v>
          </cell>
          <cell r="M800">
            <v>4.25</v>
          </cell>
          <cell r="N800">
            <v>5.25</v>
          </cell>
          <cell r="O800">
            <v>2.5</v>
          </cell>
          <cell r="P800">
            <v>3</v>
          </cell>
          <cell r="Q800">
            <v>2.75</v>
          </cell>
          <cell r="R800">
            <v>3.25</v>
          </cell>
          <cell r="S800">
            <v>3</v>
          </cell>
          <cell r="T800">
            <v>3.5</v>
          </cell>
          <cell r="U800">
            <v>3.25</v>
          </cell>
          <cell r="V800">
            <v>3.75</v>
          </cell>
          <cell r="W800">
            <v>3.25</v>
          </cell>
          <cell r="X800">
            <v>3.75</v>
          </cell>
          <cell r="Y800">
            <v>3.5</v>
          </cell>
          <cell r="Z800">
            <v>4</v>
          </cell>
          <cell r="AA800">
            <v>3.75</v>
          </cell>
          <cell r="AB800">
            <v>4.25</v>
          </cell>
          <cell r="AC800">
            <v>4</v>
          </cell>
          <cell r="AD800">
            <v>4.5</v>
          </cell>
          <cell r="AE800">
            <v>3.25</v>
          </cell>
          <cell r="AF800">
            <v>4.5</v>
          </cell>
          <cell r="AG800">
            <v>3.125</v>
          </cell>
          <cell r="AH800">
            <v>4.125</v>
          </cell>
          <cell r="AI800">
            <v>3.5</v>
          </cell>
          <cell r="AJ800">
            <v>4.375</v>
          </cell>
          <cell r="AK800">
            <v>2.625</v>
          </cell>
          <cell r="AL800">
            <v>3.125</v>
          </cell>
          <cell r="AM800">
            <v>3.125</v>
          </cell>
          <cell r="AN800">
            <v>3.625</v>
          </cell>
          <cell r="AO800">
            <v>3.375</v>
          </cell>
          <cell r="AP800">
            <v>3.875</v>
          </cell>
          <cell r="AQ800">
            <v>3.875</v>
          </cell>
          <cell r="AR800">
            <v>4.375</v>
          </cell>
          <cell r="AS800">
            <v>3.875</v>
          </cell>
          <cell r="AT800">
            <v>3.625</v>
          </cell>
          <cell r="AU800">
            <v>3.9375</v>
          </cell>
          <cell r="AV800">
            <v>2.875</v>
          </cell>
          <cell r="AW800">
            <v>3.375</v>
          </cell>
          <cell r="AX800">
            <v>3.625</v>
          </cell>
          <cell r="AY800">
            <v>4.125</v>
          </cell>
          <cell r="AZ800">
            <v>0</v>
          </cell>
          <cell r="BA800">
            <v>0</v>
          </cell>
          <cell r="BB800">
            <v>0</v>
          </cell>
          <cell r="BC800">
            <v>0</v>
          </cell>
          <cell r="BD800">
            <v>0.1875</v>
          </cell>
        </row>
        <row r="801">
          <cell r="A801">
            <v>38138</v>
          </cell>
          <cell r="C801">
            <v>4.25</v>
          </cell>
          <cell r="D801">
            <v>4.5</v>
          </cell>
          <cell r="E801">
            <v>5.25</v>
          </cell>
          <cell r="F801">
            <v>5.5</v>
          </cell>
          <cell r="G801">
            <v>3.5</v>
          </cell>
          <cell r="H801">
            <v>4</v>
          </cell>
          <cell r="I801">
            <v>3.75</v>
          </cell>
          <cell r="J801">
            <v>4.25</v>
          </cell>
          <cell r="K801">
            <v>3.25</v>
          </cell>
          <cell r="L801">
            <v>3.75</v>
          </cell>
          <cell r="M801">
            <v>3.5</v>
          </cell>
          <cell r="N801">
            <v>4</v>
          </cell>
          <cell r="O801">
            <v>3</v>
          </cell>
          <cell r="P801">
            <v>3.5</v>
          </cell>
          <cell r="Q801">
            <v>3.25</v>
          </cell>
          <cell r="R801">
            <v>3.75</v>
          </cell>
          <cell r="S801">
            <v>3.3</v>
          </cell>
          <cell r="T801">
            <v>3.7</v>
          </cell>
          <cell r="U801">
            <v>3.5</v>
          </cell>
          <cell r="V801">
            <v>3.9</v>
          </cell>
          <cell r="W801">
            <v>3.4</v>
          </cell>
          <cell r="X801">
            <v>3.8</v>
          </cell>
          <cell r="Y801">
            <v>3.6</v>
          </cell>
          <cell r="Z801">
            <v>4</v>
          </cell>
          <cell r="AA801">
            <v>3.8</v>
          </cell>
          <cell r="AB801">
            <v>4.2</v>
          </cell>
          <cell r="AC801">
            <v>4</v>
          </cell>
          <cell r="AD801">
            <v>4.4000000000000004</v>
          </cell>
          <cell r="AE801">
            <v>4.75</v>
          </cell>
          <cell r="AF801">
            <v>5</v>
          </cell>
          <cell r="AG801">
            <v>3.625</v>
          </cell>
          <cell r="AH801">
            <v>4.125</v>
          </cell>
          <cell r="AI801">
            <v>3.375</v>
          </cell>
          <cell r="AJ801">
            <v>3.875</v>
          </cell>
          <cell r="AK801">
            <v>3.125</v>
          </cell>
          <cell r="AL801">
            <v>3.625</v>
          </cell>
          <cell r="AM801">
            <v>3.4</v>
          </cell>
          <cell r="AN801">
            <v>3.8</v>
          </cell>
          <cell r="AO801">
            <v>3.5</v>
          </cell>
          <cell r="AP801">
            <v>3.9</v>
          </cell>
          <cell r="AQ801">
            <v>3.9</v>
          </cell>
          <cell r="AR801">
            <v>4.3000000000000007</v>
          </cell>
          <cell r="AS801">
            <v>4.875</v>
          </cell>
          <cell r="AT801">
            <v>3.875</v>
          </cell>
          <cell r="AU801">
            <v>3.625</v>
          </cell>
          <cell r="AV801">
            <v>3.375</v>
          </cell>
          <cell r="AW801">
            <v>3.5999999999999996</v>
          </cell>
          <cell r="AX801">
            <v>3.7</v>
          </cell>
          <cell r="AY801">
            <v>4.1000000000000005</v>
          </cell>
          <cell r="AZ801">
            <v>1</v>
          </cell>
          <cell r="BA801">
            <v>0.22499999999999964</v>
          </cell>
          <cell r="BB801">
            <v>7.5000000000000178E-2</v>
          </cell>
          <cell r="BC801">
            <v>-2.4999999999999467E-2</v>
          </cell>
          <cell r="BD801">
            <v>0.47500000000000053</v>
          </cell>
        </row>
        <row r="802">
          <cell r="A802">
            <v>38139</v>
          </cell>
          <cell r="C802">
            <v>3.5</v>
          </cell>
          <cell r="D802">
            <v>4</v>
          </cell>
          <cell r="E802">
            <v>5.5</v>
          </cell>
          <cell r="F802">
            <v>6</v>
          </cell>
          <cell r="G802">
            <v>3.5</v>
          </cell>
          <cell r="H802">
            <v>4.5</v>
          </cell>
          <cell r="I802">
            <v>4</v>
          </cell>
          <cell r="J802">
            <v>5</v>
          </cell>
          <cell r="K802">
            <v>0.25</v>
          </cell>
          <cell r="L802">
            <v>3.75</v>
          </cell>
          <cell r="M802">
            <v>3.5</v>
          </cell>
          <cell r="N802">
            <v>4</v>
          </cell>
          <cell r="O802">
            <v>3.75</v>
          </cell>
          <cell r="P802">
            <v>4.25</v>
          </cell>
          <cell r="Q802">
            <v>4</v>
          </cell>
          <cell r="R802">
            <v>4.5</v>
          </cell>
          <cell r="S802">
            <v>3.5</v>
          </cell>
          <cell r="T802">
            <v>4</v>
          </cell>
          <cell r="U802">
            <v>3.75</v>
          </cell>
          <cell r="V802">
            <v>4.25</v>
          </cell>
          <cell r="W802">
            <v>3.5</v>
          </cell>
          <cell r="X802">
            <v>4</v>
          </cell>
          <cell r="Y802">
            <v>3.75</v>
          </cell>
          <cell r="Z802">
            <v>4.25</v>
          </cell>
          <cell r="AA802">
            <v>4</v>
          </cell>
          <cell r="AB802">
            <v>4.5</v>
          </cell>
          <cell r="AC802">
            <v>4.25</v>
          </cell>
          <cell r="AD802">
            <v>4.75</v>
          </cell>
          <cell r="AE802">
            <v>4.5</v>
          </cell>
          <cell r="AF802">
            <v>5</v>
          </cell>
          <cell r="AG802">
            <v>3.75</v>
          </cell>
          <cell r="AH802">
            <v>4.75</v>
          </cell>
          <cell r="AI802">
            <v>1.875</v>
          </cell>
          <cell r="AJ802">
            <v>3.875</v>
          </cell>
          <cell r="AK802">
            <v>3.875</v>
          </cell>
          <cell r="AL802">
            <v>4.375</v>
          </cell>
          <cell r="AM802">
            <v>3.625</v>
          </cell>
          <cell r="AN802">
            <v>4.125</v>
          </cell>
          <cell r="AO802">
            <v>3.625</v>
          </cell>
          <cell r="AP802">
            <v>4.125</v>
          </cell>
          <cell r="AQ802">
            <v>4.125</v>
          </cell>
          <cell r="AR802">
            <v>4.625</v>
          </cell>
          <cell r="AS802">
            <v>4.75</v>
          </cell>
          <cell r="AT802">
            <v>4.25</v>
          </cell>
          <cell r="AU802">
            <v>2.875</v>
          </cell>
          <cell r="AV802">
            <v>4.125</v>
          </cell>
          <cell r="AW802">
            <v>3.875</v>
          </cell>
          <cell r="AX802">
            <v>3.875</v>
          </cell>
          <cell r="AY802">
            <v>4.375</v>
          </cell>
          <cell r="AZ802">
            <v>-0.125</v>
          </cell>
          <cell r="BA802">
            <v>0.27500000000000036</v>
          </cell>
          <cell r="BB802">
            <v>0.17499999999999982</v>
          </cell>
          <cell r="BC802">
            <v>0.27499999999999947</v>
          </cell>
          <cell r="BD802">
            <v>1.5</v>
          </cell>
        </row>
        <row r="803">
          <cell r="A803">
            <v>38140</v>
          </cell>
          <cell r="C803">
            <v>0.5</v>
          </cell>
          <cell r="D803">
            <v>1</v>
          </cell>
          <cell r="E803">
            <v>4</v>
          </cell>
          <cell r="F803">
            <v>4.5</v>
          </cell>
          <cell r="G803">
            <v>1</v>
          </cell>
          <cell r="H803">
            <v>2</v>
          </cell>
          <cell r="I803">
            <v>3</v>
          </cell>
          <cell r="J803">
            <v>3.5</v>
          </cell>
          <cell r="K803">
            <v>1.25</v>
          </cell>
          <cell r="L803">
            <v>2.25</v>
          </cell>
          <cell r="M803">
            <v>3.25</v>
          </cell>
          <cell r="N803">
            <v>3.75</v>
          </cell>
          <cell r="O803">
            <v>2.5</v>
          </cell>
          <cell r="P803">
            <v>3</v>
          </cell>
          <cell r="Q803">
            <v>3.25</v>
          </cell>
          <cell r="R803">
            <v>3.75</v>
          </cell>
          <cell r="S803">
            <v>2.5</v>
          </cell>
          <cell r="T803">
            <v>3</v>
          </cell>
          <cell r="U803">
            <v>3.25</v>
          </cell>
          <cell r="V803">
            <v>3.75</v>
          </cell>
          <cell r="W803">
            <v>2.75</v>
          </cell>
          <cell r="X803">
            <v>3.25</v>
          </cell>
          <cell r="Y803">
            <v>3</v>
          </cell>
          <cell r="Z803">
            <v>3.5</v>
          </cell>
          <cell r="AA803">
            <v>3.25</v>
          </cell>
          <cell r="AB803">
            <v>3.75</v>
          </cell>
          <cell r="AC803">
            <v>3.5</v>
          </cell>
          <cell r="AD803">
            <v>4</v>
          </cell>
          <cell r="AE803">
            <v>2.25</v>
          </cell>
          <cell r="AF803">
            <v>2.75</v>
          </cell>
          <cell r="AG803">
            <v>2</v>
          </cell>
          <cell r="AH803">
            <v>2.75</v>
          </cell>
          <cell r="AI803">
            <v>2.25</v>
          </cell>
          <cell r="AJ803">
            <v>3</v>
          </cell>
          <cell r="AK803">
            <v>2.875</v>
          </cell>
          <cell r="AL803">
            <v>3.375</v>
          </cell>
          <cell r="AM803">
            <v>2.875</v>
          </cell>
          <cell r="AN803">
            <v>3.375</v>
          </cell>
          <cell r="AO803">
            <v>2.875</v>
          </cell>
          <cell r="AP803">
            <v>3.375</v>
          </cell>
          <cell r="AQ803">
            <v>3.375</v>
          </cell>
          <cell r="AR803">
            <v>3.875</v>
          </cell>
          <cell r="AS803">
            <v>2.5</v>
          </cell>
          <cell r="AT803">
            <v>2.375</v>
          </cell>
          <cell r="AU803">
            <v>2.625</v>
          </cell>
          <cell r="AV803">
            <v>3.125</v>
          </cell>
          <cell r="AW803">
            <v>3.125</v>
          </cell>
          <cell r="AX803">
            <v>3.125</v>
          </cell>
          <cell r="AY803">
            <v>3.625</v>
          </cell>
          <cell r="AZ803">
            <v>-2.25</v>
          </cell>
          <cell r="BA803">
            <v>-0.75</v>
          </cell>
          <cell r="BB803">
            <v>-0.75</v>
          </cell>
          <cell r="BC803">
            <v>-0.75</v>
          </cell>
          <cell r="BD803">
            <v>1</v>
          </cell>
        </row>
        <row r="804">
          <cell r="A804">
            <v>38141</v>
          </cell>
          <cell r="C804">
            <v>0.25</v>
          </cell>
          <cell r="D804">
            <v>0.75</v>
          </cell>
          <cell r="E804">
            <v>0.5</v>
          </cell>
          <cell r="F804">
            <v>1</v>
          </cell>
          <cell r="G804">
            <v>0.75</v>
          </cell>
          <cell r="H804">
            <v>1.25</v>
          </cell>
          <cell r="I804">
            <v>1</v>
          </cell>
          <cell r="J804">
            <v>1.5</v>
          </cell>
          <cell r="K804">
            <v>1.25</v>
          </cell>
          <cell r="L804">
            <v>1.75</v>
          </cell>
          <cell r="M804">
            <v>1.5</v>
          </cell>
          <cell r="N804">
            <v>2</v>
          </cell>
          <cell r="O804">
            <v>2.25</v>
          </cell>
          <cell r="P804">
            <v>2.75</v>
          </cell>
          <cell r="Q804">
            <v>2.5</v>
          </cell>
          <cell r="R804">
            <v>3</v>
          </cell>
          <cell r="S804">
            <v>2.5</v>
          </cell>
          <cell r="T804">
            <v>3</v>
          </cell>
          <cell r="U804">
            <v>3.25</v>
          </cell>
          <cell r="V804">
            <v>3.75</v>
          </cell>
          <cell r="W804">
            <v>3</v>
          </cell>
          <cell r="X804">
            <v>3.5</v>
          </cell>
          <cell r="Y804">
            <v>3.25</v>
          </cell>
          <cell r="Z804">
            <v>3.75</v>
          </cell>
          <cell r="AA804">
            <v>3.25</v>
          </cell>
          <cell r="AB804">
            <v>3.75</v>
          </cell>
          <cell r="AC804">
            <v>3.5</v>
          </cell>
          <cell r="AD804">
            <v>4</v>
          </cell>
          <cell r="AE804">
            <v>0.375</v>
          </cell>
          <cell r="AF804">
            <v>0.875</v>
          </cell>
          <cell r="AG804">
            <v>0.875</v>
          </cell>
          <cell r="AH804">
            <v>1.375</v>
          </cell>
          <cell r="AI804">
            <v>1.375</v>
          </cell>
          <cell r="AJ804">
            <v>1.875</v>
          </cell>
          <cell r="AK804">
            <v>2.375</v>
          </cell>
          <cell r="AL804">
            <v>2.875</v>
          </cell>
          <cell r="AM804">
            <v>2.875</v>
          </cell>
          <cell r="AN804">
            <v>3.375</v>
          </cell>
          <cell r="AO804">
            <v>3.125</v>
          </cell>
          <cell r="AP804">
            <v>3.625</v>
          </cell>
          <cell r="AQ804">
            <v>3.375</v>
          </cell>
          <cell r="AR804">
            <v>3.875</v>
          </cell>
          <cell r="AS804">
            <v>0.625</v>
          </cell>
          <cell r="AT804">
            <v>1.125</v>
          </cell>
          <cell r="AU804">
            <v>1.625</v>
          </cell>
          <cell r="AV804">
            <v>2.625</v>
          </cell>
          <cell r="AW804">
            <v>3.125</v>
          </cell>
          <cell r="AX804">
            <v>3.375</v>
          </cell>
          <cell r="AY804">
            <v>3.625</v>
          </cell>
          <cell r="AZ804">
            <v>-1.875</v>
          </cell>
          <cell r="BA804">
            <v>0</v>
          </cell>
          <cell r="BB804">
            <v>0.25</v>
          </cell>
          <cell r="BC804">
            <v>0</v>
          </cell>
          <cell r="BD804">
            <v>2</v>
          </cell>
        </row>
        <row r="805">
          <cell r="A805">
            <v>38142</v>
          </cell>
          <cell r="C805">
            <v>0.15</v>
          </cell>
          <cell r="D805">
            <v>0.25</v>
          </cell>
          <cell r="E805">
            <v>1</v>
          </cell>
          <cell r="F805">
            <v>2</v>
          </cell>
          <cell r="G805">
            <v>0.75</v>
          </cell>
          <cell r="H805">
            <v>1.25</v>
          </cell>
          <cell r="I805">
            <v>1</v>
          </cell>
          <cell r="J805">
            <v>1.5</v>
          </cell>
          <cell r="K805">
            <v>1.25</v>
          </cell>
          <cell r="L805">
            <v>1.75</v>
          </cell>
          <cell r="M805">
            <v>1.5</v>
          </cell>
          <cell r="N805">
            <v>2</v>
          </cell>
          <cell r="O805">
            <v>2.7</v>
          </cell>
          <cell r="P805">
            <v>3.1</v>
          </cell>
          <cell r="Q805">
            <v>2.9</v>
          </cell>
          <cell r="R805">
            <v>3.3</v>
          </cell>
          <cell r="S805">
            <v>2.8</v>
          </cell>
          <cell r="T805">
            <v>3.2</v>
          </cell>
          <cell r="U805">
            <v>3</v>
          </cell>
          <cell r="V805">
            <v>3.4</v>
          </cell>
          <cell r="W805">
            <v>3.1</v>
          </cell>
          <cell r="X805">
            <v>3.5</v>
          </cell>
          <cell r="Y805">
            <v>3.3</v>
          </cell>
          <cell r="Z805">
            <v>3.7</v>
          </cell>
          <cell r="AA805">
            <v>3.5</v>
          </cell>
          <cell r="AB805">
            <v>3.9</v>
          </cell>
          <cell r="AC805">
            <v>3.7</v>
          </cell>
          <cell r="AD805">
            <v>4.0999999999999996</v>
          </cell>
          <cell r="AE805">
            <v>0.57499999999999996</v>
          </cell>
          <cell r="AF805">
            <v>1.125</v>
          </cell>
          <cell r="AG805">
            <v>0.875</v>
          </cell>
          <cell r="AH805">
            <v>1.375</v>
          </cell>
          <cell r="AI805">
            <v>1.375</v>
          </cell>
          <cell r="AJ805">
            <v>1.875</v>
          </cell>
          <cell r="AK805">
            <v>2.8</v>
          </cell>
          <cell r="AL805">
            <v>3.2</v>
          </cell>
          <cell r="AM805">
            <v>2.9</v>
          </cell>
          <cell r="AN805">
            <v>3.3</v>
          </cell>
          <cell r="AO805">
            <v>3.2</v>
          </cell>
          <cell r="AP805">
            <v>3.6</v>
          </cell>
          <cell r="AQ805">
            <v>3.6</v>
          </cell>
          <cell r="AR805">
            <v>4</v>
          </cell>
          <cell r="AS805">
            <v>0.85</v>
          </cell>
          <cell r="AT805">
            <v>1.125</v>
          </cell>
          <cell r="AU805">
            <v>1.625</v>
          </cell>
          <cell r="AV805">
            <v>3</v>
          </cell>
          <cell r="AW805">
            <v>3.0999999999999996</v>
          </cell>
          <cell r="AX805">
            <v>3.4000000000000004</v>
          </cell>
          <cell r="AY805">
            <v>3.8</v>
          </cell>
          <cell r="AZ805">
            <v>0.22499999999999998</v>
          </cell>
          <cell r="BA805">
            <v>-2.5000000000000355E-2</v>
          </cell>
          <cell r="BB805">
            <v>2.5000000000000355E-2</v>
          </cell>
          <cell r="BC805">
            <v>0.17499999999999982</v>
          </cell>
          <cell r="BD805">
            <v>2.1749999999999998</v>
          </cell>
        </row>
        <row r="806">
          <cell r="A806">
            <v>38143</v>
          </cell>
          <cell r="C806">
            <v>0.5</v>
          </cell>
          <cell r="D806">
            <v>0.75</v>
          </cell>
          <cell r="E806">
            <v>3.5</v>
          </cell>
          <cell r="F806">
            <v>4</v>
          </cell>
          <cell r="G806">
            <v>1</v>
          </cell>
          <cell r="H806">
            <v>1.5</v>
          </cell>
          <cell r="I806">
            <v>1.25</v>
          </cell>
          <cell r="J806">
            <v>1.75</v>
          </cell>
          <cell r="K806">
            <v>1.75</v>
          </cell>
          <cell r="L806">
            <v>2.25</v>
          </cell>
          <cell r="M806">
            <v>2</v>
          </cell>
          <cell r="N806">
            <v>2.5</v>
          </cell>
          <cell r="O806">
            <v>3.3</v>
          </cell>
          <cell r="P806">
            <v>3.7</v>
          </cell>
          <cell r="Q806">
            <v>3.5</v>
          </cell>
          <cell r="R806">
            <v>3.9</v>
          </cell>
          <cell r="S806">
            <v>3</v>
          </cell>
          <cell r="T806">
            <v>3.5</v>
          </cell>
          <cell r="U806">
            <v>3.25</v>
          </cell>
          <cell r="V806">
            <v>3.75</v>
          </cell>
          <cell r="W806">
            <v>3.1</v>
          </cell>
          <cell r="X806">
            <v>3.5</v>
          </cell>
          <cell r="Y806">
            <v>3.3</v>
          </cell>
          <cell r="Z806">
            <v>3.7</v>
          </cell>
          <cell r="AA806">
            <v>3.5</v>
          </cell>
          <cell r="AB806">
            <v>3.9</v>
          </cell>
          <cell r="AC806">
            <v>3.7</v>
          </cell>
          <cell r="AD806">
            <v>4.0999999999999996</v>
          </cell>
          <cell r="AE806">
            <v>2</v>
          </cell>
          <cell r="AF806">
            <v>2.375</v>
          </cell>
          <cell r="AG806">
            <v>1.125</v>
          </cell>
          <cell r="AH806">
            <v>1.625</v>
          </cell>
          <cell r="AI806">
            <v>1.875</v>
          </cell>
          <cell r="AJ806">
            <v>2.375</v>
          </cell>
          <cell r="AK806">
            <v>3.4</v>
          </cell>
          <cell r="AL806">
            <v>3.8</v>
          </cell>
          <cell r="AM806">
            <v>3.125</v>
          </cell>
          <cell r="AN806">
            <v>3.625</v>
          </cell>
          <cell r="AO806">
            <v>3.2</v>
          </cell>
          <cell r="AP806">
            <v>3.6</v>
          </cell>
          <cell r="AQ806">
            <v>3.6</v>
          </cell>
          <cell r="AR806">
            <v>4</v>
          </cell>
          <cell r="AS806">
            <v>2.1875</v>
          </cell>
          <cell r="AT806">
            <v>1.375</v>
          </cell>
          <cell r="AU806">
            <v>2.125</v>
          </cell>
          <cell r="AV806">
            <v>3.5999999999999996</v>
          </cell>
          <cell r="AW806">
            <v>3.375</v>
          </cell>
          <cell r="AX806">
            <v>3.4000000000000004</v>
          </cell>
          <cell r="AY806">
            <v>3.8</v>
          </cell>
          <cell r="AZ806">
            <v>1.3374999999999999</v>
          </cell>
          <cell r="BA806">
            <v>0.27500000000000036</v>
          </cell>
          <cell r="BB806">
            <v>0</v>
          </cell>
          <cell r="BC806">
            <v>0</v>
          </cell>
          <cell r="BD806">
            <v>1.6749999999999998</v>
          </cell>
        </row>
        <row r="807">
          <cell r="A807">
            <v>38144</v>
          </cell>
          <cell r="C807">
            <v>0.5</v>
          </cell>
          <cell r="D807">
            <v>0.75</v>
          </cell>
          <cell r="E807">
            <v>3.5</v>
          </cell>
          <cell r="F807">
            <v>4</v>
          </cell>
          <cell r="G807">
            <v>1</v>
          </cell>
          <cell r="H807">
            <v>1.5</v>
          </cell>
          <cell r="I807">
            <v>1.25</v>
          </cell>
          <cell r="J807">
            <v>1.75</v>
          </cell>
          <cell r="K807">
            <v>1.75</v>
          </cell>
          <cell r="L807">
            <v>2.25</v>
          </cell>
          <cell r="M807">
            <v>2</v>
          </cell>
          <cell r="N807">
            <v>2.5</v>
          </cell>
          <cell r="O807">
            <v>3.3</v>
          </cell>
          <cell r="P807">
            <v>3.7</v>
          </cell>
          <cell r="Q807">
            <v>3.5</v>
          </cell>
          <cell r="R807">
            <v>3.9</v>
          </cell>
          <cell r="S807">
            <v>3</v>
          </cell>
          <cell r="T807">
            <v>3.5</v>
          </cell>
          <cell r="U807">
            <v>3.25</v>
          </cell>
          <cell r="V807">
            <v>3.75</v>
          </cell>
          <cell r="W807">
            <v>3.1</v>
          </cell>
          <cell r="X807">
            <v>3.5</v>
          </cell>
          <cell r="Y807">
            <v>3.3</v>
          </cell>
          <cell r="Z807">
            <v>3.7</v>
          </cell>
          <cell r="AA807">
            <v>3.5</v>
          </cell>
          <cell r="AB807">
            <v>3.9</v>
          </cell>
          <cell r="AC807">
            <v>3.7</v>
          </cell>
          <cell r="AD807">
            <v>4.0999999999999996</v>
          </cell>
          <cell r="AE807">
            <v>2</v>
          </cell>
          <cell r="AF807">
            <v>2.375</v>
          </cell>
          <cell r="AG807">
            <v>1.125</v>
          </cell>
          <cell r="AH807">
            <v>1.625</v>
          </cell>
          <cell r="AI807">
            <v>1.875</v>
          </cell>
          <cell r="AJ807">
            <v>2.375</v>
          </cell>
          <cell r="AK807">
            <v>3.4</v>
          </cell>
          <cell r="AL807">
            <v>3.8</v>
          </cell>
          <cell r="AM807">
            <v>3.125</v>
          </cell>
          <cell r="AN807">
            <v>3.625</v>
          </cell>
          <cell r="AO807">
            <v>3.2</v>
          </cell>
          <cell r="AP807">
            <v>3.6</v>
          </cell>
          <cell r="AQ807">
            <v>3.6</v>
          </cell>
          <cell r="AR807">
            <v>4</v>
          </cell>
          <cell r="AS807">
            <v>2.1875</v>
          </cell>
          <cell r="AT807">
            <v>1.375</v>
          </cell>
          <cell r="AU807">
            <v>2.125</v>
          </cell>
          <cell r="AV807">
            <v>3.5999999999999996</v>
          </cell>
          <cell r="AW807">
            <v>3.375</v>
          </cell>
          <cell r="AX807">
            <v>3.4000000000000004</v>
          </cell>
          <cell r="AY807">
            <v>3.8</v>
          </cell>
          <cell r="AZ807">
            <v>0</v>
          </cell>
          <cell r="BA807">
            <v>0</v>
          </cell>
          <cell r="BB807">
            <v>0</v>
          </cell>
          <cell r="BC807">
            <v>0</v>
          </cell>
          <cell r="BD807">
            <v>1.6749999999999998</v>
          </cell>
        </row>
        <row r="808">
          <cell r="A808">
            <v>38145</v>
          </cell>
          <cell r="C808">
            <v>1</v>
          </cell>
          <cell r="D808">
            <v>1.25</v>
          </cell>
          <cell r="E808">
            <v>3.25</v>
          </cell>
          <cell r="F808">
            <v>3.5</v>
          </cell>
          <cell r="G808">
            <v>1.5</v>
          </cell>
          <cell r="H808">
            <v>2</v>
          </cell>
          <cell r="I808">
            <v>1.75</v>
          </cell>
          <cell r="J808">
            <v>2.25</v>
          </cell>
          <cell r="K808">
            <v>1.75</v>
          </cell>
          <cell r="L808">
            <v>2.25</v>
          </cell>
          <cell r="M808">
            <v>2</v>
          </cell>
          <cell r="N808">
            <v>2.5</v>
          </cell>
          <cell r="O808">
            <v>2.5</v>
          </cell>
          <cell r="P808">
            <v>3</v>
          </cell>
          <cell r="Q808">
            <v>2.75</v>
          </cell>
          <cell r="R808">
            <v>3.25</v>
          </cell>
          <cell r="S808">
            <v>2.75</v>
          </cell>
          <cell r="T808">
            <v>3</v>
          </cell>
          <cell r="U808">
            <v>3</v>
          </cell>
          <cell r="V808">
            <v>3.5</v>
          </cell>
          <cell r="W808">
            <v>3</v>
          </cell>
          <cell r="X808">
            <v>3.5</v>
          </cell>
          <cell r="Y808">
            <v>3.25</v>
          </cell>
          <cell r="Z808">
            <v>3.75</v>
          </cell>
          <cell r="AA808">
            <v>3.4</v>
          </cell>
          <cell r="AB808">
            <v>3.8</v>
          </cell>
          <cell r="AC808">
            <v>3.6</v>
          </cell>
          <cell r="AD808">
            <v>4</v>
          </cell>
          <cell r="AE808">
            <v>2.125</v>
          </cell>
          <cell r="AF808">
            <v>2.375</v>
          </cell>
          <cell r="AG808">
            <v>1.625</v>
          </cell>
          <cell r="AH808">
            <v>2.125</v>
          </cell>
          <cell r="AI808">
            <v>1.875</v>
          </cell>
          <cell r="AJ808">
            <v>2.375</v>
          </cell>
          <cell r="AK808">
            <v>2.625</v>
          </cell>
          <cell r="AL808">
            <v>3.125</v>
          </cell>
          <cell r="AM808">
            <v>2.875</v>
          </cell>
          <cell r="AN808">
            <v>3.25</v>
          </cell>
          <cell r="AO808">
            <v>3.125</v>
          </cell>
          <cell r="AP808">
            <v>3.625</v>
          </cell>
          <cell r="AQ808">
            <v>3.5</v>
          </cell>
          <cell r="AR808">
            <v>3.9</v>
          </cell>
          <cell r="AS808">
            <v>2.25</v>
          </cell>
          <cell r="AT808">
            <v>1.875</v>
          </cell>
          <cell r="AU808">
            <v>2.125</v>
          </cell>
          <cell r="AV808">
            <v>2.875</v>
          </cell>
          <cell r="AW808">
            <v>3.0625</v>
          </cell>
          <cell r="AX808">
            <v>3.375</v>
          </cell>
          <cell r="AY808">
            <v>3.7</v>
          </cell>
          <cell r="AZ808">
            <v>6.25E-2</v>
          </cell>
          <cell r="BA808">
            <v>-0.3125</v>
          </cell>
          <cell r="BB808">
            <v>-2.5000000000000355E-2</v>
          </cell>
          <cell r="BC808">
            <v>-9.9999999999999645E-2</v>
          </cell>
          <cell r="BD808">
            <v>1.5750000000000002</v>
          </cell>
        </row>
        <row r="809">
          <cell r="A809">
            <v>38146</v>
          </cell>
          <cell r="C809">
            <v>0.5</v>
          </cell>
          <cell r="D809">
            <v>1</v>
          </cell>
          <cell r="E809">
            <v>0.75</v>
          </cell>
          <cell r="F809">
            <v>1.25</v>
          </cell>
          <cell r="G809">
            <v>1</v>
          </cell>
          <cell r="H809">
            <v>1.5</v>
          </cell>
          <cell r="I809">
            <v>1.25</v>
          </cell>
          <cell r="J809">
            <v>1.75</v>
          </cell>
          <cell r="K809">
            <v>1.25</v>
          </cell>
          <cell r="L809">
            <v>1.75</v>
          </cell>
          <cell r="M809">
            <v>1.5</v>
          </cell>
          <cell r="N809">
            <v>2</v>
          </cell>
          <cell r="O809">
            <v>2.4</v>
          </cell>
          <cell r="P809">
            <v>2.8</v>
          </cell>
          <cell r="Q809">
            <v>2.6</v>
          </cell>
          <cell r="R809">
            <v>3</v>
          </cell>
          <cell r="S809">
            <v>2.5</v>
          </cell>
          <cell r="T809">
            <v>2.9</v>
          </cell>
          <cell r="U809">
            <v>2.7</v>
          </cell>
          <cell r="V809">
            <v>3.1</v>
          </cell>
          <cell r="W809">
            <v>2.9</v>
          </cell>
          <cell r="X809">
            <v>3.3</v>
          </cell>
          <cell r="Y809">
            <v>3.1</v>
          </cell>
          <cell r="Z809">
            <v>3.5</v>
          </cell>
          <cell r="AA809">
            <v>3.4</v>
          </cell>
          <cell r="AB809">
            <v>3.8</v>
          </cell>
          <cell r="AC809">
            <v>3.6</v>
          </cell>
          <cell r="AD809">
            <v>4</v>
          </cell>
          <cell r="AE809">
            <v>0.625</v>
          </cell>
          <cell r="AF809">
            <v>1.125</v>
          </cell>
          <cell r="AG809">
            <v>1.125</v>
          </cell>
          <cell r="AH809">
            <v>1.625</v>
          </cell>
          <cell r="AI809">
            <v>1.375</v>
          </cell>
          <cell r="AJ809">
            <v>1.875</v>
          </cell>
          <cell r="AK809">
            <v>2.5</v>
          </cell>
          <cell r="AL809">
            <v>2.9</v>
          </cell>
          <cell r="AM809">
            <v>2.6</v>
          </cell>
          <cell r="AN809">
            <v>3</v>
          </cell>
          <cell r="AO809">
            <v>3</v>
          </cell>
          <cell r="AP809">
            <v>3.4</v>
          </cell>
          <cell r="AQ809">
            <v>3.5</v>
          </cell>
          <cell r="AR809">
            <v>3.9</v>
          </cell>
          <cell r="AS809">
            <v>0.875</v>
          </cell>
          <cell r="AT809">
            <v>1.375</v>
          </cell>
          <cell r="AU809">
            <v>1.625</v>
          </cell>
          <cell r="AV809">
            <v>2.7</v>
          </cell>
          <cell r="AW809">
            <v>2.8</v>
          </cell>
          <cell r="AX809">
            <v>3.2</v>
          </cell>
          <cell r="AY809">
            <v>3.7</v>
          </cell>
          <cell r="AZ809">
            <v>-1.375</v>
          </cell>
          <cell r="BA809">
            <v>-0.26250000000000018</v>
          </cell>
          <cell r="BB809">
            <v>-0.17499999999999982</v>
          </cell>
          <cell r="BC809">
            <v>0</v>
          </cell>
          <cell r="BD809">
            <v>2.0750000000000002</v>
          </cell>
        </row>
        <row r="810">
          <cell r="A810">
            <v>38147</v>
          </cell>
          <cell r="C810">
            <v>0.4</v>
          </cell>
          <cell r="D810">
            <v>0.5</v>
          </cell>
          <cell r="E810">
            <v>0.5</v>
          </cell>
          <cell r="F810">
            <v>0.75</v>
          </cell>
          <cell r="G810">
            <v>1</v>
          </cell>
          <cell r="H810">
            <v>1.5</v>
          </cell>
          <cell r="I810">
            <v>1.25</v>
          </cell>
          <cell r="J810">
            <v>1.75</v>
          </cell>
          <cell r="K810">
            <v>1.25</v>
          </cell>
          <cell r="L810">
            <v>1.75</v>
          </cell>
          <cell r="M810">
            <v>1.5</v>
          </cell>
          <cell r="N810">
            <v>2</v>
          </cell>
          <cell r="O810">
            <v>2</v>
          </cell>
          <cell r="P810">
            <v>2.4</v>
          </cell>
          <cell r="Q810">
            <v>2.2000000000000002</v>
          </cell>
          <cell r="R810">
            <v>2.6</v>
          </cell>
          <cell r="S810">
            <v>2.2000000000000002</v>
          </cell>
          <cell r="T810">
            <v>2.9</v>
          </cell>
          <cell r="U810">
            <v>2.4</v>
          </cell>
          <cell r="V810">
            <v>3.1</v>
          </cell>
          <cell r="W810">
            <v>2.5</v>
          </cell>
          <cell r="X810">
            <v>2.9</v>
          </cell>
          <cell r="Y810">
            <v>2.7</v>
          </cell>
          <cell r="Z810">
            <v>3.1</v>
          </cell>
          <cell r="AA810">
            <v>3.2</v>
          </cell>
          <cell r="AB810">
            <v>3.6</v>
          </cell>
          <cell r="AC810">
            <v>3.4</v>
          </cell>
          <cell r="AD810">
            <v>3.8</v>
          </cell>
          <cell r="AE810">
            <v>0.45</v>
          </cell>
          <cell r="AF810">
            <v>0.625</v>
          </cell>
          <cell r="AG810">
            <v>1.125</v>
          </cell>
          <cell r="AH810">
            <v>1.625</v>
          </cell>
          <cell r="AI810">
            <v>1.375</v>
          </cell>
          <cell r="AJ810">
            <v>1.875</v>
          </cell>
          <cell r="AK810">
            <v>2.1</v>
          </cell>
          <cell r="AL810">
            <v>2.5</v>
          </cell>
          <cell r="AM810">
            <v>2.2999999999999998</v>
          </cell>
          <cell r="AN810">
            <v>3</v>
          </cell>
          <cell r="AO810">
            <v>2.6</v>
          </cell>
          <cell r="AP810">
            <v>3</v>
          </cell>
          <cell r="AQ810">
            <v>3.3</v>
          </cell>
          <cell r="AR810">
            <v>3.7</v>
          </cell>
          <cell r="AS810">
            <v>0.53749999999999998</v>
          </cell>
          <cell r="AT810">
            <v>1.375</v>
          </cell>
          <cell r="AU810">
            <v>1.625</v>
          </cell>
          <cell r="AV810">
            <v>2.2999999999999998</v>
          </cell>
          <cell r="AW810">
            <v>2.65</v>
          </cell>
          <cell r="AX810">
            <v>2.8</v>
          </cell>
          <cell r="AY810">
            <v>3.5</v>
          </cell>
          <cell r="AZ810">
            <v>-0.33750000000000002</v>
          </cell>
          <cell r="BA810">
            <v>-0.14999999999999991</v>
          </cell>
          <cell r="BB810">
            <v>-0.40000000000000036</v>
          </cell>
          <cell r="BC810">
            <v>-0.20000000000000018</v>
          </cell>
          <cell r="BD810">
            <v>1.875</v>
          </cell>
        </row>
        <row r="811">
          <cell r="A811">
            <v>38148</v>
          </cell>
          <cell r="C811">
            <v>0.05</v>
          </cell>
          <cell r="D811">
            <v>0.1</v>
          </cell>
          <cell r="E811">
            <v>0.4</v>
          </cell>
          <cell r="F811">
            <v>0.5</v>
          </cell>
          <cell r="G811">
            <v>0.25</v>
          </cell>
          <cell r="H811">
            <v>0.75</v>
          </cell>
          <cell r="I811">
            <v>0.5</v>
          </cell>
          <cell r="J811">
            <v>1</v>
          </cell>
          <cell r="K811">
            <v>0.5</v>
          </cell>
          <cell r="L811">
            <v>1</v>
          </cell>
          <cell r="M811">
            <v>0.75</v>
          </cell>
          <cell r="N811">
            <v>1.25</v>
          </cell>
          <cell r="O811">
            <v>1.75</v>
          </cell>
          <cell r="P811">
            <v>2.25</v>
          </cell>
          <cell r="Q811">
            <v>2</v>
          </cell>
          <cell r="R811">
            <v>2.5</v>
          </cell>
          <cell r="S811">
            <v>2</v>
          </cell>
          <cell r="T811">
            <v>2.5</v>
          </cell>
          <cell r="U811">
            <v>2.25</v>
          </cell>
          <cell r="V811">
            <v>2.75</v>
          </cell>
          <cell r="W811">
            <v>2.25</v>
          </cell>
          <cell r="X811">
            <v>2.75</v>
          </cell>
          <cell r="Y811">
            <v>2.5</v>
          </cell>
          <cell r="Z811">
            <v>3</v>
          </cell>
          <cell r="AA811">
            <v>3.2</v>
          </cell>
          <cell r="AB811">
            <v>3.6</v>
          </cell>
          <cell r="AC811">
            <v>3.4</v>
          </cell>
          <cell r="AD811">
            <v>3.8</v>
          </cell>
          <cell r="AE811">
            <v>0.22500000000000001</v>
          </cell>
          <cell r="AF811">
            <v>0.3</v>
          </cell>
          <cell r="AG811">
            <v>0.375</v>
          </cell>
          <cell r="AH811">
            <v>0.875</v>
          </cell>
          <cell r="AI811">
            <v>0.625</v>
          </cell>
          <cell r="AJ811">
            <v>1.125</v>
          </cell>
          <cell r="AK811">
            <v>1.875</v>
          </cell>
          <cell r="AL811">
            <v>2.375</v>
          </cell>
          <cell r="AM811">
            <v>2.125</v>
          </cell>
          <cell r="AN811">
            <v>2.625</v>
          </cell>
          <cell r="AO811">
            <v>2.375</v>
          </cell>
          <cell r="AP811">
            <v>2.875</v>
          </cell>
          <cell r="AQ811">
            <v>3.3</v>
          </cell>
          <cell r="AR811">
            <v>3.7</v>
          </cell>
          <cell r="AS811">
            <v>0.26250000000000001</v>
          </cell>
          <cell r="AT811">
            <v>0.625</v>
          </cell>
          <cell r="AU811">
            <v>0.875</v>
          </cell>
          <cell r="AV811">
            <v>2.125</v>
          </cell>
          <cell r="AW811">
            <v>2.375</v>
          </cell>
          <cell r="AX811">
            <v>2.625</v>
          </cell>
          <cell r="AY811">
            <v>3.5</v>
          </cell>
          <cell r="AZ811">
            <v>-0.27499999999999997</v>
          </cell>
          <cell r="BA811">
            <v>-0.27499999999999991</v>
          </cell>
          <cell r="BB811">
            <v>-0.17499999999999982</v>
          </cell>
          <cell r="BC811">
            <v>0</v>
          </cell>
          <cell r="BD811">
            <v>2.625</v>
          </cell>
        </row>
        <row r="812">
          <cell r="A812">
            <v>38149</v>
          </cell>
          <cell r="C812">
            <v>0.05</v>
          </cell>
          <cell r="D812">
            <v>0.15</v>
          </cell>
          <cell r="E812">
            <v>0.25</v>
          </cell>
          <cell r="F812">
            <v>0.4</v>
          </cell>
          <cell r="G812">
            <v>0.25</v>
          </cell>
          <cell r="H812">
            <v>0.75</v>
          </cell>
          <cell r="I812">
            <v>0.5</v>
          </cell>
          <cell r="J812">
            <v>1</v>
          </cell>
          <cell r="K812">
            <v>0.5</v>
          </cell>
          <cell r="L812">
            <v>1</v>
          </cell>
          <cell r="M812">
            <v>0.75</v>
          </cell>
          <cell r="N812">
            <v>1.25</v>
          </cell>
          <cell r="O812">
            <v>2</v>
          </cell>
          <cell r="P812">
            <v>2.5</v>
          </cell>
          <cell r="Q812">
            <v>2.25</v>
          </cell>
          <cell r="R812">
            <v>2.75</v>
          </cell>
          <cell r="S812">
            <v>2.25</v>
          </cell>
          <cell r="T812">
            <v>2.75</v>
          </cell>
          <cell r="U812">
            <v>2.5</v>
          </cell>
          <cell r="V812">
            <v>3</v>
          </cell>
          <cell r="W812">
            <v>2.5</v>
          </cell>
          <cell r="X812">
            <v>3</v>
          </cell>
          <cell r="Y812">
            <v>2.75</v>
          </cell>
          <cell r="Z812">
            <v>3.25</v>
          </cell>
          <cell r="AA812">
            <v>3.2</v>
          </cell>
          <cell r="AB812">
            <v>3.6</v>
          </cell>
          <cell r="AC812">
            <v>3.4</v>
          </cell>
          <cell r="AD812">
            <v>3.8</v>
          </cell>
          <cell r="AE812">
            <v>0.15</v>
          </cell>
          <cell r="AF812">
            <v>0.27500000000000002</v>
          </cell>
          <cell r="AG812">
            <v>0.375</v>
          </cell>
          <cell r="AH812">
            <v>0.875</v>
          </cell>
          <cell r="AI812">
            <v>0.625</v>
          </cell>
          <cell r="AJ812">
            <v>1.125</v>
          </cell>
          <cell r="AK812">
            <v>2.125</v>
          </cell>
          <cell r="AL812">
            <v>2.625</v>
          </cell>
          <cell r="AM812">
            <v>2.375</v>
          </cell>
          <cell r="AN812">
            <v>2.875</v>
          </cell>
          <cell r="AO812">
            <v>2.625</v>
          </cell>
          <cell r="AP812">
            <v>3.125</v>
          </cell>
          <cell r="AQ812">
            <v>3.3</v>
          </cell>
          <cell r="AR812">
            <v>3.7</v>
          </cell>
          <cell r="AS812">
            <v>0.21250000000000002</v>
          </cell>
          <cell r="AT812">
            <v>0.625</v>
          </cell>
          <cell r="AU812">
            <v>0.875</v>
          </cell>
          <cell r="AV812">
            <v>2.375</v>
          </cell>
          <cell r="AW812">
            <v>2.625</v>
          </cell>
          <cell r="AX812">
            <v>2.875</v>
          </cell>
          <cell r="AY812">
            <v>3.5</v>
          </cell>
          <cell r="AZ812">
            <v>-4.9999999999999989E-2</v>
          </cell>
          <cell r="BA812">
            <v>0.25</v>
          </cell>
          <cell r="BB812">
            <v>0.25</v>
          </cell>
          <cell r="BC812">
            <v>0</v>
          </cell>
          <cell r="BD812">
            <v>2.625</v>
          </cell>
        </row>
        <row r="813">
          <cell r="A813">
            <v>38150</v>
          </cell>
          <cell r="C813">
            <v>0.05</v>
          </cell>
          <cell r="D813">
            <v>0.15</v>
          </cell>
          <cell r="E813">
            <v>0.25</v>
          </cell>
          <cell r="F813">
            <v>0.4</v>
          </cell>
          <cell r="G813">
            <v>0.25</v>
          </cell>
          <cell r="H813">
            <v>0.75</v>
          </cell>
          <cell r="I813">
            <v>0.5</v>
          </cell>
          <cell r="J813">
            <v>1</v>
          </cell>
          <cell r="K813">
            <v>0.75</v>
          </cell>
          <cell r="L813">
            <v>1.25</v>
          </cell>
          <cell r="M813">
            <v>1</v>
          </cell>
          <cell r="N813">
            <v>1.5</v>
          </cell>
          <cell r="O813">
            <v>2.5</v>
          </cell>
          <cell r="P813">
            <v>3</v>
          </cell>
          <cell r="Q813">
            <v>2.75</v>
          </cell>
          <cell r="R813">
            <v>3.25</v>
          </cell>
          <cell r="S813">
            <v>2.5</v>
          </cell>
          <cell r="T813">
            <v>3</v>
          </cell>
          <cell r="U813">
            <v>2.75</v>
          </cell>
          <cell r="V813">
            <v>3.25</v>
          </cell>
          <cell r="W813">
            <v>2.75</v>
          </cell>
          <cell r="X813">
            <v>3.25</v>
          </cell>
          <cell r="Y813">
            <v>3</v>
          </cell>
          <cell r="Z813">
            <v>3.5</v>
          </cell>
          <cell r="AA813">
            <v>3.25</v>
          </cell>
          <cell r="AB813">
            <v>3.75</v>
          </cell>
          <cell r="AC813">
            <v>3.5</v>
          </cell>
          <cell r="AD813">
            <v>4</v>
          </cell>
          <cell r="AE813">
            <v>0.15</v>
          </cell>
          <cell r="AF813">
            <v>0.27500000000000002</v>
          </cell>
          <cell r="AG813">
            <v>0.375</v>
          </cell>
          <cell r="AH813">
            <v>0.875</v>
          </cell>
          <cell r="AI813">
            <v>0.875</v>
          </cell>
          <cell r="AJ813">
            <v>1.375</v>
          </cell>
          <cell r="AK813">
            <v>2.625</v>
          </cell>
          <cell r="AL813">
            <v>3.125</v>
          </cell>
          <cell r="AM813">
            <v>2.625</v>
          </cell>
          <cell r="AN813">
            <v>3.125</v>
          </cell>
          <cell r="AO813">
            <v>2.875</v>
          </cell>
          <cell r="AP813">
            <v>3.375</v>
          </cell>
          <cell r="AQ813">
            <v>3.375</v>
          </cell>
          <cell r="AR813">
            <v>3.875</v>
          </cell>
          <cell r="AS813">
            <v>0.21250000000000002</v>
          </cell>
          <cell r="AT813">
            <v>0.625</v>
          </cell>
          <cell r="AU813">
            <v>1.125</v>
          </cell>
          <cell r="AV813">
            <v>2.875</v>
          </cell>
          <cell r="AW813">
            <v>2.875</v>
          </cell>
          <cell r="AX813">
            <v>3.125</v>
          </cell>
          <cell r="AY813">
            <v>3.625</v>
          </cell>
          <cell r="AZ813">
            <v>0</v>
          </cell>
          <cell r="BA813">
            <v>0.25</v>
          </cell>
          <cell r="BB813">
            <v>0.25</v>
          </cell>
          <cell r="BC813">
            <v>0.125</v>
          </cell>
          <cell r="BD813">
            <v>2.5</v>
          </cell>
        </row>
        <row r="814">
          <cell r="A814">
            <v>38151</v>
          </cell>
          <cell r="C814">
            <v>0.05</v>
          </cell>
          <cell r="D814">
            <v>0.15</v>
          </cell>
          <cell r="E814">
            <v>0.25</v>
          </cell>
          <cell r="F814">
            <v>0.4</v>
          </cell>
          <cell r="G814">
            <v>0.25</v>
          </cell>
          <cell r="H814">
            <v>0.75</v>
          </cell>
          <cell r="I814">
            <v>0.5</v>
          </cell>
          <cell r="J814">
            <v>1</v>
          </cell>
          <cell r="K814">
            <v>0.75</v>
          </cell>
          <cell r="L814">
            <v>1.25</v>
          </cell>
          <cell r="M814">
            <v>1</v>
          </cell>
          <cell r="N814">
            <v>1.5</v>
          </cell>
          <cell r="O814">
            <v>2.5</v>
          </cell>
          <cell r="P814">
            <v>3</v>
          </cell>
          <cell r="Q814">
            <v>2.75</v>
          </cell>
          <cell r="R814">
            <v>3.25</v>
          </cell>
          <cell r="S814">
            <v>2.5</v>
          </cell>
          <cell r="T814">
            <v>3</v>
          </cell>
          <cell r="U814">
            <v>2.75</v>
          </cell>
          <cell r="V814">
            <v>3.25</v>
          </cell>
          <cell r="W814">
            <v>2.75</v>
          </cell>
          <cell r="X814">
            <v>3.25</v>
          </cell>
          <cell r="Y814">
            <v>3</v>
          </cell>
          <cell r="Z814">
            <v>3.5</v>
          </cell>
          <cell r="AA814">
            <v>3.25</v>
          </cell>
          <cell r="AB814">
            <v>3.75</v>
          </cell>
          <cell r="AC814">
            <v>3.5</v>
          </cell>
          <cell r="AD814">
            <v>4</v>
          </cell>
          <cell r="AE814">
            <v>0.15</v>
          </cell>
          <cell r="AF814">
            <v>0.27500000000000002</v>
          </cell>
          <cell r="AG814">
            <v>0.375</v>
          </cell>
          <cell r="AH814">
            <v>0.875</v>
          </cell>
          <cell r="AI814">
            <v>0.875</v>
          </cell>
          <cell r="AJ814">
            <v>1.375</v>
          </cell>
          <cell r="AK814">
            <v>2.625</v>
          </cell>
          <cell r="AL814">
            <v>3.125</v>
          </cell>
          <cell r="AM814">
            <v>2.625</v>
          </cell>
          <cell r="AN814">
            <v>3.125</v>
          </cell>
          <cell r="AO814">
            <v>2.875</v>
          </cell>
          <cell r="AP814">
            <v>3.375</v>
          </cell>
          <cell r="AQ814">
            <v>3.375</v>
          </cell>
          <cell r="AR814">
            <v>3.875</v>
          </cell>
          <cell r="AS814">
            <v>0.21250000000000002</v>
          </cell>
          <cell r="AT814">
            <v>0.625</v>
          </cell>
          <cell r="AU814">
            <v>1.125</v>
          </cell>
          <cell r="AV814">
            <v>2.875</v>
          </cell>
          <cell r="AW814">
            <v>2.875</v>
          </cell>
          <cell r="AX814">
            <v>3.125</v>
          </cell>
          <cell r="AY814">
            <v>3.625</v>
          </cell>
          <cell r="AZ814">
            <v>0</v>
          </cell>
          <cell r="BA814">
            <v>0</v>
          </cell>
          <cell r="BB814">
            <v>0</v>
          </cell>
          <cell r="BC814">
            <v>0</v>
          </cell>
          <cell r="BD814">
            <v>2.5</v>
          </cell>
        </row>
        <row r="815">
          <cell r="A815">
            <v>38152</v>
          </cell>
          <cell r="C815">
            <v>0.05</v>
          </cell>
          <cell r="D815">
            <v>0.15</v>
          </cell>
          <cell r="E815">
            <v>0.25</v>
          </cell>
          <cell r="F815">
            <v>0.4</v>
          </cell>
          <cell r="G815">
            <v>0.25</v>
          </cell>
          <cell r="H815">
            <v>0.75</v>
          </cell>
          <cell r="I815">
            <v>0.5</v>
          </cell>
          <cell r="J815">
            <v>1</v>
          </cell>
          <cell r="K815">
            <v>0.75</v>
          </cell>
          <cell r="L815">
            <v>1.25</v>
          </cell>
          <cell r="M815">
            <v>1</v>
          </cell>
          <cell r="N815">
            <v>1.5</v>
          </cell>
          <cell r="O815">
            <v>2.4</v>
          </cell>
          <cell r="P815">
            <v>2.8</v>
          </cell>
          <cell r="Q815">
            <v>2.6</v>
          </cell>
          <cell r="R815">
            <v>3</v>
          </cell>
          <cell r="S815">
            <v>2.5</v>
          </cell>
          <cell r="T815">
            <v>2.9</v>
          </cell>
          <cell r="U815">
            <v>2.7</v>
          </cell>
          <cell r="V815">
            <v>3.1</v>
          </cell>
          <cell r="W815">
            <v>2.75</v>
          </cell>
          <cell r="X815">
            <v>3.25</v>
          </cell>
          <cell r="Y815">
            <v>3</v>
          </cell>
          <cell r="Z815">
            <v>3.5</v>
          </cell>
          <cell r="AA815">
            <v>3.2</v>
          </cell>
          <cell r="AB815">
            <v>3.6</v>
          </cell>
          <cell r="AC815">
            <v>3.4</v>
          </cell>
          <cell r="AD815">
            <v>3.8</v>
          </cell>
          <cell r="AE815">
            <v>0.15</v>
          </cell>
          <cell r="AF815">
            <v>0.27500000000000002</v>
          </cell>
          <cell r="AG815">
            <v>0.375</v>
          </cell>
          <cell r="AH815">
            <v>0.875</v>
          </cell>
          <cell r="AI815">
            <v>0.875</v>
          </cell>
          <cell r="AJ815">
            <v>1.375</v>
          </cell>
          <cell r="AK815">
            <v>2.5</v>
          </cell>
          <cell r="AL815">
            <v>2.9</v>
          </cell>
          <cell r="AM815">
            <v>2.6</v>
          </cell>
          <cell r="AN815">
            <v>3</v>
          </cell>
          <cell r="AO815">
            <v>2.875</v>
          </cell>
          <cell r="AP815">
            <v>3.375</v>
          </cell>
          <cell r="AQ815">
            <v>3.3</v>
          </cell>
          <cell r="AR815">
            <v>3.7</v>
          </cell>
          <cell r="AS815">
            <v>0.21250000000000002</v>
          </cell>
          <cell r="AT815">
            <v>0.625</v>
          </cell>
          <cell r="AU815">
            <v>1.125</v>
          </cell>
          <cell r="AV815">
            <v>2.7</v>
          </cell>
          <cell r="AW815">
            <v>2.8</v>
          </cell>
          <cell r="AX815">
            <v>3.125</v>
          </cell>
          <cell r="AY815">
            <v>3.5</v>
          </cell>
          <cell r="AZ815">
            <v>0</v>
          </cell>
          <cell r="BA815">
            <v>-7.5000000000000178E-2</v>
          </cell>
          <cell r="BB815">
            <v>0</v>
          </cell>
          <cell r="BC815">
            <v>-0.125</v>
          </cell>
          <cell r="BD815">
            <v>2.375</v>
          </cell>
        </row>
        <row r="816">
          <cell r="A816">
            <v>38153</v>
          </cell>
          <cell r="C816">
            <v>0.05</v>
          </cell>
          <cell r="D816">
            <v>0.15</v>
          </cell>
          <cell r="E816">
            <v>0.25</v>
          </cell>
          <cell r="F816">
            <v>0.4</v>
          </cell>
          <cell r="G816">
            <v>0.25</v>
          </cell>
          <cell r="H816">
            <v>0.75</v>
          </cell>
          <cell r="I816">
            <v>0.5</v>
          </cell>
          <cell r="J816">
            <v>1</v>
          </cell>
          <cell r="K816">
            <v>0.75</v>
          </cell>
          <cell r="L816">
            <v>1.25</v>
          </cell>
          <cell r="M816">
            <v>1</v>
          </cell>
          <cell r="N816">
            <v>1.5</v>
          </cell>
          <cell r="O816">
            <v>2.4</v>
          </cell>
          <cell r="P816">
            <v>2.8</v>
          </cell>
          <cell r="Q816">
            <v>2.6</v>
          </cell>
          <cell r="R816">
            <v>3</v>
          </cell>
          <cell r="S816">
            <v>2.5</v>
          </cell>
          <cell r="T816">
            <v>2.9</v>
          </cell>
          <cell r="U816">
            <v>2.7</v>
          </cell>
          <cell r="V816">
            <v>3.1</v>
          </cell>
          <cell r="W816">
            <v>2.75</v>
          </cell>
          <cell r="X816">
            <v>3.25</v>
          </cell>
          <cell r="Y816">
            <v>3</v>
          </cell>
          <cell r="Z816">
            <v>3.5</v>
          </cell>
          <cell r="AA816">
            <v>3.2</v>
          </cell>
          <cell r="AB816">
            <v>3.6</v>
          </cell>
          <cell r="AC816">
            <v>3.4</v>
          </cell>
          <cell r="AD816">
            <v>3.8</v>
          </cell>
          <cell r="AE816">
            <v>0.15</v>
          </cell>
          <cell r="AF816">
            <v>0.27500000000000002</v>
          </cell>
          <cell r="AG816">
            <v>0.375</v>
          </cell>
          <cell r="AH816">
            <v>0.875</v>
          </cell>
          <cell r="AI816">
            <v>0.875</v>
          </cell>
          <cell r="AJ816">
            <v>1.375</v>
          </cell>
          <cell r="AK816">
            <v>2.5</v>
          </cell>
          <cell r="AL816">
            <v>2.9</v>
          </cell>
          <cell r="AM816">
            <v>2.6</v>
          </cell>
          <cell r="AN816">
            <v>3</v>
          </cell>
          <cell r="AO816">
            <v>2.875</v>
          </cell>
          <cell r="AP816">
            <v>3.375</v>
          </cell>
          <cell r="AQ816">
            <v>3.3</v>
          </cell>
          <cell r="AR816">
            <v>3.7</v>
          </cell>
          <cell r="AS816">
            <v>0.21250000000000002</v>
          </cell>
          <cell r="AT816">
            <v>0.625</v>
          </cell>
          <cell r="AU816">
            <v>1.125</v>
          </cell>
          <cell r="AV816">
            <v>2.7</v>
          </cell>
          <cell r="AW816">
            <v>2.8</v>
          </cell>
          <cell r="AX816">
            <v>3.125</v>
          </cell>
          <cell r="AY816">
            <v>3.5</v>
          </cell>
          <cell r="AZ816">
            <v>0</v>
          </cell>
          <cell r="BA816">
            <v>0</v>
          </cell>
          <cell r="BB816">
            <v>0</v>
          </cell>
          <cell r="BC816">
            <v>0</v>
          </cell>
          <cell r="BD816">
            <v>2.375</v>
          </cell>
        </row>
        <row r="817">
          <cell r="A817">
            <v>38154</v>
          </cell>
          <cell r="C817">
            <v>0.05</v>
          </cell>
          <cell r="D817">
            <v>0.15</v>
          </cell>
          <cell r="E817">
            <v>0.25</v>
          </cell>
          <cell r="F817">
            <v>0.4</v>
          </cell>
          <cell r="G817">
            <v>0.25</v>
          </cell>
          <cell r="H817">
            <v>0.75</v>
          </cell>
          <cell r="I817">
            <v>0.5</v>
          </cell>
          <cell r="J817">
            <v>1</v>
          </cell>
          <cell r="K817">
            <v>0.75</v>
          </cell>
          <cell r="L817">
            <v>1.25</v>
          </cell>
          <cell r="M817">
            <v>1</v>
          </cell>
          <cell r="N817">
            <v>1.5</v>
          </cell>
          <cell r="O817">
            <v>2.4</v>
          </cell>
          <cell r="P817">
            <v>2.8</v>
          </cell>
          <cell r="Q817">
            <v>2.6</v>
          </cell>
          <cell r="R817">
            <v>3</v>
          </cell>
          <cell r="S817">
            <v>2.5</v>
          </cell>
          <cell r="T817">
            <v>2.9</v>
          </cell>
          <cell r="U817">
            <v>2.7</v>
          </cell>
          <cell r="V817">
            <v>3.1</v>
          </cell>
          <cell r="W817">
            <v>2.75</v>
          </cell>
          <cell r="X817">
            <v>3.25</v>
          </cell>
          <cell r="Y817">
            <v>3</v>
          </cell>
          <cell r="Z817">
            <v>3.5</v>
          </cell>
          <cell r="AA817">
            <v>3.2</v>
          </cell>
          <cell r="AB817">
            <v>3.6</v>
          </cell>
          <cell r="AC817">
            <v>3.4</v>
          </cell>
          <cell r="AD817">
            <v>3.8</v>
          </cell>
          <cell r="AE817">
            <v>0.15</v>
          </cell>
          <cell r="AF817">
            <v>0.27500000000000002</v>
          </cell>
          <cell r="AG817">
            <v>0.375</v>
          </cell>
          <cell r="AH817">
            <v>0.875</v>
          </cell>
          <cell r="AI817">
            <v>0.875</v>
          </cell>
          <cell r="AJ817">
            <v>1.375</v>
          </cell>
          <cell r="AK817">
            <v>2.5</v>
          </cell>
          <cell r="AL817">
            <v>2.9</v>
          </cell>
          <cell r="AM817">
            <v>2.6</v>
          </cell>
          <cell r="AN817">
            <v>3</v>
          </cell>
          <cell r="AO817">
            <v>2.875</v>
          </cell>
          <cell r="AP817">
            <v>3.375</v>
          </cell>
          <cell r="AQ817">
            <v>3.3</v>
          </cell>
          <cell r="AR817">
            <v>3.7</v>
          </cell>
          <cell r="AS817">
            <v>0.21250000000000002</v>
          </cell>
          <cell r="AT817">
            <v>0.625</v>
          </cell>
          <cell r="AU817">
            <v>1.125</v>
          </cell>
          <cell r="AV817">
            <v>2.7</v>
          </cell>
          <cell r="AW817">
            <v>2.8</v>
          </cell>
          <cell r="AX817">
            <v>3.125</v>
          </cell>
          <cell r="AY817">
            <v>3.5</v>
          </cell>
          <cell r="AZ817">
            <v>0</v>
          </cell>
          <cell r="BA817">
            <v>0</v>
          </cell>
          <cell r="BB817">
            <v>0</v>
          </cell>
          <cell r="BC817">
            <v>0</v>
          </cell>
          <cell r="BD817">
            <v>2.375</v>
          </cell>
        </row>
        <row r="818">
          <cell r="A818">
            <v>38155</v>
          </cell>
          <cell r="C818">
            <v>1</v>
          </cell>
          <cell r="D818">
            <v>1.5</v>
          </cell>
          <cell r="E818">
            <v>4.5</v>
          </cell>
          <cell r="F818">
            <v>5</v>
          </cell>
          <cell r="G818">
            <v>1.5</v>
          </cell>
          <cell r="H818">
            <v>3</v>
          </cell>
          <cell r="I818">
            <v>2.5</v>
          </cell>
          <cell r="J818">
            <v>3.25</v>
          </cell>
          <cell r="K818">
            <v>3</v>
          </cell>
          <cell r="L818">
            <v>3.5</v>
          </cell>
          <cell r="M818">
            <v>3.25</v>
          </cell>
          <cell r="N818">
            <v>3.75</v>
          </cell>
          <cell r="O818">
            <v>2.5</v>
          </cell>
          <cell r="P818">
            <v>3</v>
          </cell>
          <cell r="Q818">
            <v>2.75</v>
          </cell>
          <cell r="R818">
            <v>3.25</v>
          </cell>
          <cell r="S818">
            <v>2.6</v>
          </cell>
          <cell r="T818">
            <v>3.2</v>
          </cell>
          <cell r="U818">
            <v>2.9</v>
          </cell>
          <cell r="V818">
            <v>3.4</v>
          </cell>
          <cell r="W818">
            <v>2.75</v>
          </cell>
          <cell r="X818">
            <v>3.25</v>
          </cell>
          <cell r="Y818">
            <v>3</v>
          </cell>
          <cell r="Z818">
            <v>3.5</v>
          </cell>
          <cell r="AA818">
            <v>3.25</v>
          </cell>
          <cell r="AB818">
            <v>3.75</v>
          </cell>
          <cell r="AC818">
            <v>3.5</v>
          </cell>
          <cell r="AD818">
            <v>4</v>
          </cell>
          <cell r="AE818">
            <v>2.75</v>
          </cell>
          <cell r="AF818">
            <v>3.25</v>
          </cell>
          <cell r="AG818">
            <v>2</v>
          </cell>
          <cell r="AH818">
            <v>3.125</v>
          </cell>
          <cell r="AI818">
            <v>3.125</v>
          </cell>
          <cell r="AJ818">
            <v>3.625</v>
          </cell>
          <cell r="AK818">
            <v>2.625</v>
          </cell>
          <cell r="AL818">
            <v>3.125</v>
          </cell>
          <cell r="AM818">
            <v>2.75</v>
          </cell>
          <cell r="AN818">
            <v>3.3</v>
          </cell>
          <cell r="AO818">
            <v>2.875</v>
          </cell>
          <cell r="AP818">
            <v>3.375</v>
          </cell>
          <cell r="AQ818">
            <v>3.375</v>
          </cell>
          <cell r="AR818">
            <v>3.875</v>
          </cell>
          <cell r="AS818">
            <v>3</v>
          </cell>
          <cell r="AT818">
            <v>2.5625</v>
          </cell>
          <cell r="AU818">
            <v>3.375</v>
          </cell>
          <cell r="AV818">
            <v>2.875</v>
          </cell>
          <cell r="AW818">
            <v>3.0249999999999999</v>
          </cell>
          <cell r="AX818">
            <v>3.125</v>
          </cell>
          <cell r="AY818">
            <v>3.625</v>
          </cell>
          <cell r="AZ818">
            <v>2.7875000000000001</v>
          </cell>
          <cell r="BA818">
            <v>0.22500000000000009</v>
          </cell>
          <cell r="BB818">
            <v>0</v>
          </cell>
          <cell r="BC818">
            <v>0.125</v>
          </cell>
          <cell r="BD818">
            <v>0.25</v>
          </cell>
        </row>
        <row r="819">
          <cell r="A819">
            <v>38156</v>
          </cell>
          <cell r="C819">
            <v>0.5</v>
          </cell>
          <cell r="D819">
            <v>1</v>
          </cell>
          <cell r="E819">
            <v>3</v>
          </cell>
          <cell r="F819">
            <v>3.5</v>
          </cell>
          <cell r="G819">
            <v>1.25</v>
          </cell>
          <cell r="H819">
            <v>1.75</v>
          </cell>
          <cell r="I819">
            <v>1.5</v>
          </cell>
          <cell r="J819">
            <v>2</v>
          </cell>
          <cell r="K819">
            <v>3</v>
          </cell>
          <cell r="L819">
            <v>3.5</v>
          </cell>
          <cell r="M819">
            <v>3.25</v>
          </cell>
          <cell r="N819">
            <v>3.75</v>
          </cell>
          <cell r="O819">
            <v>2.25</v>
          </cell>
          <cell r="P819">
            <v>2.75</v>
          </cell>
          <cell r="Q819">
            <v>2.5</v>
          </cell>
          <cell r="R819">
            <v>3</v>
          </cell>
          <cell r="S819">
            <v>2.5</v>
          </cell>
          <cell r="T819">
            <v>3</v>
          </cell>
          <cell r="U819">
            <v>2.75</v>
          </cell>
          <cell r="V819">
            <v>3.25</v>
          </cell>
          <cell r="W819">
            <v>2.75</v>
          </cell>
          <cell r="X819">
            <v>3.25</v>
          </cell>
          <cell r="Y819">
            <v>3</v>
          </cell>
          <cell r="Z819">
            <v>3.5</v>
          </cell>
          <cell r="AA819">
            <v>3.25</v>
          </cell>
          <cell r="AB819">
            <v>3.75</v>
          </cell>
          <cell r="AC819">
            <v>3.5</v>
          </cell>
          <cell r="AD819">
            <v>4</v>
          </cell>
          <cell r="AE819">
            <v>1.75</v>
          </cell>
          <cell r="AF819">
            <v>2.25</v>
          </cell>
          <cell r="AG819">
            <v>1.375</v>
          </cell>
          <cell r="AH819">
            <v>1.875</v>
          </cell>
          <cell r="AI819">
            <v>3.125</v>
          </cell>
          <cell r="AJ819">
            <v>3.625</v>
          </cell>
          <cell r="AK819">
            <v>2.375</v>
          </cell>
          <cell r="AL819">
            <v>2.875</v>
          </cell>
          <cell r="AM819">
            <v>2.625</v>
          </cell>
          <cell r="AN819">
            <v>3.125</v>
          </cell>
          <cell r="AO819">
            <v>2.875</v>
          </cell>
          <cell r="AP819">
            <v>3.375</v>
          </cell>
          <cell r="AQ819">
            <v>3.375</v>
          </cell>
          <cell r="AR819">
            <v>3.875</v>
          </cell>
          <cell r="AS819">
            <v>2</v>
          </cell>
          <cell r="AT819">
            <v>1.625</v>
          </cell>
          <cell r="AU819">
            <v>3.375</v>
          </cell>
          <cell r="AV819">
            <v>2.625</v>
          </cell>
          <cell r="AW819">
            <v>2.875</v>
          </cell>
          <cell r="AX819">
            <v>3.125</v>
          </cell>
          <cell r="AY819">
            <v>3.625</v>
          </cell>
          <cell r="AZ819">
            <v>-1</v>
          </cell>
          <cell r="BA819">
            <v>-0.14999999999999991</v>
          </cell>
          <cell r="BB819">
            <v>0</v>
          </cell>
          <cell r="BC819">
            <v>0</v>
          </cell>
          <cell r="BD819">
            <v>0.25</v>
          </cell>
        </row>
        <row r="820">
          <cell r="A820">
            <v>38157</v>
          </cell>
          <cell r="C820">
            <v>0.5</v>
          </cell>
          <cell r="D820">
            <v>1</v>
          </cell>
          <cell r="E820">
            <v>2</v>
          </cell>
          <cell r="F820">
            <v>2.5</v>
          </cell>
          <cell r="G820">
            <v>1</v>
          </cell>
          <cell r="H820">
            <v>1.5</v>
          </cell>
          <cell r="I820">
            <v>1.25</v>
          </cell>
          <cell r="J820">
            <v>1.75</v>
          </cell>
          <cell r="K820">
            <v>3</v>
          </cell>
          <cell r="L820">
            <v>3.5</v>
          </cell>
          <cell r="M820">
            <v>3.25</v>
          </cell>
          <cell r="N820">
            <v>3.75</v>
          </cell>
          <cell r="O820">
            <v>2.25</v>
          </cell>
          <cell r="P820">
            <v>2.75</v>
          </cell>
          <cell r="Q820">
            <v>2.5</v>
          </cell>
          <cell r="R820">
            <v>3</v>
          </cell>
          <cell r="S820">
            <v>2.2999999999999998</v>
          </cell>
          <cell r="T820">
            <v>2.7</v>
          </cell>
          <cell r="U820">
            <v>2.5</v>
          </cell>
          <cell r="V820">
            <v>2.9</v>
          </cell>
          <cell r="W820">
            <v>2.6</v>
          </cell>
          <cell r="X820">
            <v>3</v>
          </cell>
          <cell r="Y820">
            <v>2.8</v>
          </cell>
          <cell r="Z820">
            <v>3.2</v>
          </cell>
          <cell r="AA820">
            <v>3.25</v>
          </cell>
          <cell r="AB820">
            <v>3.75</v>
          </cell>
          <cell r="AC820">
            <v>3.5</v>
          </cell>
          <cell r="AD820">
            <v>4</v>
          </cell>
          <cell r="AE820">
            <v>1.25</v>
          </cell>
          <cell r="AF820">
            <v>1.75</v>
          </cell>
          <cell r="AG820">
            <v>1.125</v>
          </cell>
          <cell r="AH820">
            <v>1.625</v>
          </cell>
          <cell r="AI820">
            <v>3.125</v>
          </cell>
          <cell r="AJ820">
            <v>3.625</v>
          </cell>
          <cell r="AK820">
            <v>2.375</v>
          </cell>
          <cell r="AL820">
            <v>2.875</v>
          </cell>
          <cell r="AM820">
            <v>2.4</v>
          </cell>
          <cell r="AN820">
            <v>2.8</v>
          </cell>
          <cell r="AO820">
            <v>2.7</v>
          </cell>
          <cell r="AP820">
            <v>3.1</v>
          </cell>
          <cell r="AQ820">
            <v>3.375</v>
          </cell>
          <cell r="AR820">
            <v>3.875</v>
          </cell>
          <cell r="AS820">
            <v>1.5</v>
          </cell>
          <cell r="AT820">
            <v>1.375</v>
          </cell>
          <cell r="AU820">
            <v>3.375</v>
          </cell>
          <cell r="AV820">
            <v>2.625</v>
          </cell>
          <cell r="AW820">
            <v>2.5999999999999996</v>
          </cell>
          <cell r="AX820">
            <v>2.9000000000000004</v>
          </cell>
          <cell r="AY820">
            <v>3.625</v>
          </cell>
          <cell r="AZ820">
            <v>-0.5</v>
          </cell>
          <cell r="BA820">
            <v>-0.27500000000000036</v>
          </cell>
          <cell r="BB820">
            <v>-0.22499999999999964</v>
          </cell>
          <cell r="BC820">
            <v>0</v>
          </cell>
          <cell r="BD820">
            <v>0.25</v>
          </cell>
        </row>
        <row r="821">
          <cell r="A821">
            <v>38158</v>
          </cell>
          <cell r="C821">
            <v>0.5</v>
          </cell>
          <cell r="D821">
            <v>1</v>
          </cell>
          <cell r="E821">
            <v>2</v>
          </cell>
          <cell r="F821">
            <v>2.5</v>
          </cell>
          <cell r="G821">
            <v>1</v>
          </cell>
          <cell r="H821">
            <v>1.5</v>
          </cell>
          <cell r="I821">
            <v>1.25</v>
          </cell>
          <cell r="J821">
            <v>1.75</v>
          </cell>
          <cell r="K821">
            <v>3</v>
          </cell>
          <cell r="L821">
            <v>3.5</v>
          </cell>
          <cell r="M821">
            <v>3.25</v>
          </cell>
          <cell r="N821">
            <v>3.75</v>
          </cell>
          <cell r="O821">
            <v>2.25</v>
          </cell>
          <cell r="P821">
            <v>2.75</v>
          </cell>
          <cell r="Q821">
            <v>2.5</v>
          </cell>
          <cell r="R821">
            <v>3</v>
          </cell>
          <cell r="S821">
            <v>2.2999999999999998</v>
          </cell>
          <cell r="T821">
            <v>2.7</v>
          </cell>
          <cell r="U821">
            <v>2.5</v>
          </cell>
          <cell r="V821">
            <v>2.9</v>
          </cell>
          <cell r="W821">
            <v>2.6</v>
          </cell>
          <cell r="X821">
            <v>3</v>
          </cell>
          <cell r="Y821">
            <v>2.8</v>
          </cell>
          <cell r="Z821">
            <v>3.2</v>
          </cell>
          <cell r="AA821">
            <v>3.25</v>
          </cell>
          <cell r="AB821">
            <v>3.75</v>
          </cell>
          <cell r="AC821">
            <v>3.5</v>
          </cell>
          <cell r="AD821">
            <v>4</v>
          </cell>
          <cell r="AE821">
            <v>1.25</v>
          </cell>
          <cell r="AF821">
            <v>1.75</v>
          </cell>
          <cell r="AG821">
            <v>1.125</v>
          </cell>
          <cell r="AH821">
            <v>1.625</v>
          </cell>
          <cell r="AI821">
            <v>3.125</v>
          </cell>
          <cell r="AJ821">
            <v>3.625</v>
          </cell>
          <cell r="AK821">
            <v>2.375</v>
          </cell>
          <cell r="AL821">
            <v>2.875</v>
          </cell>
          <cell r="AM821">
            <v>2.4</v>
          </cell>
          <cell r="AN821">
            <v>2.8</v>
          </cell>
          <cell r="AO821">
            <v>2.7</v>
          </cell>
          <cell r="AP821">
            <v>3.1</v>
          </cell>
          <cell r="AQ821">
            <v>3.375</v>
          </cell>
          <cell r="AR821">
            <v>3.875</v>
          </cell>
          <cell r="AS821">
            <v>1.5</v>
          </cell>
          <cell r="AT821">
            <v>1.375</v>
          </cell>
          <cell r="AU821">
            <v>3.375</v>
          </cell>
          <cell r="AV821">
            <v>2.625</v>
          </cell>
          <cell r="AW821">
            <v>2.5999999999999996</v>
          </cell>
          <cell r="AX821">
            <v>2.9000000000000004</v>
          </cell>
          <cell r="AY821">
            <v>3.625</v>
          </cell>
          <cell r="AZ821">
            <v>0</v>
          </cell>
          <cell r="BA821">
            <v>0</v>
          </cell>
          <cell r="BB821">
            <v>0</v>
          </cell>
          <cell r="BC821">
            <v>0</v>
          </cell>
          <cell r="BD821">
            <v>0.25</v>
          </cell>
        </row>
        <row r="822">
          <cell r="A822">
            <v>38159</v>
          </cell>
          <cell r="C822">
            <v>0.1</v>
          </cell>
          <cell r="D822">
            <v>0.25</v>
          </cell>
          <cell r="E822">
            <v>0.3</v>
          </cell>
          <cell r="F822">
            <v>0.5</v>
          </cell>
          <cell r="G822">
            <v>0.5</v>
          </cell>
          <cell r="H822">
            <v>1</v>
          </cell>
          <cell r="I822">
            <v>0.75</v>
          </cell>
          <cell r="J822">
            <v>1.25</v>
          </cell>
          <cell r="K822">
            <v>2.25</v>
          </cell>
          <cell r="L822">
            <v>2.75</v>
          </cell>
          <cell r="M822">
            <v>2.5</v>
          </cell>
          <cell r="N822">
            <v>3</v>
          </cell>
          <cell r="O822">
            <v>2.25</v>
          </cell>
          <cell r="P822">
            <v>2.75</v>
          </cell>
          <cell r="Q822">
            <v>2.5</v>
          </cell>
          <cell r="R822">
            <v>3</v>
          </cell>
          <cell r="S822">
            <v>2.4</v>
          </cell>
          <cell r="T822">
            <v>2.8</v>
          </cell>
          <cell r="U822">
            <v>2.6</v>
          </cell>
          <cell r="V822">
            <v>3</v>
          </cell>
          <cell r="W822">
            <v>2.6</v>
          </cell>
          <cell r="X822">
            <v>3</v>
          </cell>
          <cell r="Y822">
            <v>2.8</v>
          </cell>
          <cell r="Z822">
            <v>3.2</v>
          </cell>
          <cell r="AA822">
            <v>3.25</v>
          </cell>
          <cell r="AB822">
            <v>3.75</v>
          </cell>
          <cell r="AC822">
            <v>3.5</v>
          </cell>
          <cell r="AD822">
            <v>4</v>
          </cell>
          <cell r="AE822">
            <v>0.2</v>
          </cell>
          <cell r="AF822">
            <v>0.375</v>
          </cell>
          <cell r="AG822">
            <v>0.625</v>
          </cell>
          <cell r="AH822">
            <v>1.125</v>
          </cell>
          <cell r="AI822">
            <v>2.375</v>
          </cell>
          <cell r="AJ822">
            <v>2.875</v>
          </cell>
          <cell r="AK822">
            <v>2.375</v>
          </cell>
          <cell r="AL822">
            <v>2.875</v>
          </cell>
          <cell r="AM822">
            <v>2.5</v>
          </cell>
          <cell r="AN822">
            <v>2.9</v>
          </cell>
          <cell r="AO822">
            <v>2.7</v>
          </cell>
          <cell r="AP822">
            <v>3.1</v>
          </cell>
          <cell r="AQ822">
            <v>3.375</v>
          </cell>
          <cell r="AR822">
            <v>3.875</v>
          </cell>
          <cell r="AS822">
            <v>0.28749999999999998</v>
          </cell>
          <cell r="AT822">
            <v>0.875</v>
          </cell>
          <cell r="AU822">
            <v>2.625</v>
          </cell>
          <cell r="AV822">
            <v>2.625</v>
          </cell>
          <cell r="AW822">
            <v>2.7</v>
          </cell>
          <cell r="AX822">
            <v>2.9000000000000004</v>
          </cell>
          <cell r="AY822">
            <v>3.625</v>
          </cell>
          <cell r="AZ822">
            <v>-1.2124999999999999</v>
          </cell>
          <cell r="BA822">
            <v>0.10000000000000053</v>
          </cell>
          <cell r="BB822">
            <v>0</v>
          </cell>
          <cell r="BC822">
            <v>0</v>
          </cell>
          <cell r="BD822">
            <v>1</v>
          </cell>
        </row>
        <row r="823">
          <cell r="A823">
            <v>38160</v>
          </cell>
          <cell r="C823">
            <v>0.05</v>
          </cell>
          <cell r="D823">
            <v>0.2</v>
          </cell>
          <cell r="E823">
            <v>0.2</v>
          </cell>
          <cell r="F823">
            <v>0.4</v>
          </cell>
          <cell r="G823">
            <v>0.5</v>
          </cell>
          <cell r="H823">
            <v>1</v>
          </cell>
          <cell r="I823">
            <v>0.75</v>
          </cell>
          <cell r="J823">
            <v>1.25</v>
          </cell>
          <cell r="K823">
            <v>2.4</v>
          </cell>
          <cell r="L823">
            <v>2.8</v>
          </cell>
          <cell r="M823">
            <v>2.6</v>
          </cell>
          <cell r="N823">
            <v>3</v>
          </cell>
          <cell r="O823">
            <v>2.2999999999999998</v>
          </cell>
          <cell r="P823">
            <v>2.7</v>
          </cell>
          <cell r="Q823">
            <v>2.5</v>
          </cell>
          <cell r="R823">
            <v>2.9</v>
          </cell>
          <cell r="S823">
            <v>2.4</v>
          </cell>
          <cell r="T823">
            <v>2.8</v>
          </cell>
          <cell r="U823">
            <v>2.6</v>
          </cell>
          <cell r="V823">
            <v>3</v>
          </cell>
          <cell r="W823">
            <v>2.6</v>
          </cell>
          <cell r="X823">
            <v>3</v>
          </cell>
          <cell r="Y823">
            <v>2.8</v>
          </cell>
          <cell r="Z823">
            <v>3.2</v>
          </cell>
          <cell r="AA823">
            <v>3.25</v>
          </cell>
          <cell r="AB823">
            <v>3.75</v>
          </cell>
          <cell r="AC823">
            <v>3.5</v>
          </cell>
          <cell r="AD823">
            <v>4</v>
          </cell>
          <cell r="AE823">
            <v>0.125</v>
          </cell>
          <cell r="AF823">
            <v>0.30000000000000004</v>
          </cell>
          <cell r="AG823">
            <v>0.625</v>
          </cell>
          <cell r="AH823">
            <v>1.125</v>
          </cell>
          <cell r="AI823">
            <v>2.5</v>
          </cell>
          <cell r="AJ823">
            <v>2.9</v>
          </cell>
          <cell r="AK823">
            <v>2.4</v>
          </cell>
          <cell r="AL823">
            <v>2.8</v>
          </cell>
          <cell r="AM823">
            <v>2.5</v>
          </cell>
          <cell r="AN823">
            <v>2.9</v>
          </cell>
          <cell r="AO823">
            <v>2.7</v>
          </cell>
          <cell r="AP823">
            <v>3.1</v>
          </cell>
          <cell r="AQ823">
            <v>3.375</v>
          </cell>
          <cell r="AR823">
            <v>3.875</v>
          </cell>
          <cell r="AS823">
            <v>0.21250000000000002</v>
          </cell>
          <cell r="AT823">
            <v>0.875</v>
          </cell>
          <cell r="AU823">
            <v>2.7</v>
          </cell>
          <cell r="AV823">
            <v>2.5999999999999996</v>
          </cell>
          <cell r="AW823">
            <v>2.7</v>
          </cell>
          <cell r="AX823">
            <v>2.9000000000000004</v>
          </cell>
          <cell r="AY823">
            <v>3.625</v>
          </cell>
          <cell r="AZ823">
            <v>-7.4999999999999956E-2</v>
          </cell>
          <cell r="BA823">
            <v>0</v>
          </cell>
          <cell r="BB823">
            <v>0</v>
          </cell>
          <cell r="BC823">
            <v>0</v>
          </cell>
          <cell r="BD823">
            <v>0.92499999999999982</v>
          </cell>
        </row>
        <row r="824">
          <cell r="A824">
            <v>38161</v>
          </cell>
          <cell r="C824">
            <v>0.05</v>
          </cell>
          <cell r="D824">
            <v>0.15</v>
          </cell>
          <cell r="E824">
            <v>0.1</v>
          </cell>
          <cell r="F824">
            <v>0.3</v>
          </cell>
          <cell r="G824">
            <v>0.5</v>
          </cell>
          <cell r="H824">
            <v>1</v>
          </cell>
          <cell r="I824">
            <v>0.75</v>
          </cell>
          <cell r="J824">
            <v>1.25</v>
          </cell>
          <cell r="K824">
            <v>2.2999999999999998</v>
          </cell>
          <cell r="L824">
            <v>2.7</v>
          </cell>
          <cell r="M824">
            <v>2.5</v>
          </cell>
          <cell r="N824">
            <v>2.9</v>
          </cell>
          <cell r="O824">
            <v>2.2999999999999998</v>
          </cell>
          <cell r="P824">
            <v>2.7</v>
          </cell>
          <cell r="Q824">
            <v>2.5</v>
          </cell>
          <cell r="R824">
            <v>2.9</v>
          </cell>
          <cell r="S824">
            <v>2.4</v>
          </cell>
          <cell r="T824">
            <v>2.8</v>
          </cell>
          <cell r="U824">
            <v>2.6</v>
          </cell>
          <cell r="V824">
            <v>3</v>
          </cell>
          <cell r="W824">
            <v>2.6</v>
          </cell>
          <cell r="X824">
            <v>3</v>
          </cell>
          <cell r="Y824">
            <v>2.8</v>
          </cell>
          <cell r="Z824">
            <v>3.2</v>
          </cell>
          <cell r="AA824">
            <v>3.25</v>
          </cell>
          <cell r="AB824">
            <v>3.75</v>
          </cell>
          <cell r="AC824">
            <v>3.5</v>
          </cell>
          <cell r="AD824">
            <v>4</v>
          </cell>
          <cell r="AE824">
            <v>7.5000000000000011E-2</v>
          </cell>
          <cell r="AF824">
            <v>0.22499999999999998</v>
          </cell>
          <cell r="AG824">
            <v>0.625</v>
          </cell>
          <cell r="AH824">
            <v>1.125</v>
          </cell>
          <cell r="AI824">
            <v>2.4</v>
          </cell>
          <cell r="AJ824">
            <v>2.8</v>
          </cell>
          <cell r="AK824">
            <v>2.4</v>
          </cell>
          <cell r="AL824">
            <v>2.8</v>
          </cell>
          <cell r="AM824">
            <v>2.5</v>
          </cell>
          <cell r="AN824">
            <v>2.9</v>
          </cell>
          <cell r="AO824">
            <v>2.7</v>
          </cell>
          <cell r="AP824">
            <v>3.1</v>
          </cell>
          <cell r="AQ824">
            <v>3.375</v>
          </cell>
          <cell r="AR824">
            <v>3.875</v>
          </cell>
          <cell r="AS824">
            <v>0.15</v>
          </cell>
          <cell r="AT824">
            <v>0.875</v>
          </cell>
          <cell r="AU824">
            <v>2.5999999999999996</v>
          </cell>
          <cell r="AV824">
            <v>2.5999999999999996</v>
          </cell>
          <cell r="AW824">
            <v>2.7</v>
          </cell>
          <cell r="AX824">
            <v>2.9000000000000004</v>
          </cell>
          <cell r="AY824">
            <v>3.625</v>
          </cell>
          <cell r="AZ824">
            <v>-6.2500000000000028E-2</v>
          </cell>
          <cell r="BA824">
            <v>0</v>
          </cell>
          <cell r="BB824">
            <v>0</v>
          </cell>
          <cell r="BC824">
            <v>0</v>
          </cell>
          <cell r="BD824">
            <v>1.0250000000000004</v>
          </cell>
        </row>
        <row r="825">
          <cell r="A825">
            <v>38162</v>
          </cell>
          <cell r="C825">
            <v>0.05</v>
          </cell>
          <cell r="D825">
            <v>0.15</v>
          </cell>
          <cell r="E825">
            <v>0.1</v>
          </cell>
          <cell r="F825">
            <v>0.3</v>
          </cell>
          <cell r="G825">
            <v>1.75</v>
          </cell>
          <cell r="H825">
            <v>2.25</v>
          </cell>
          <cell r="I825">
            <v>2</v>
          </cell>
          <cell r="J825">
            <v>2.5</v>
          </cell>
          <cell r="K825">
            <v>2</v>
          </cell>
          <cell r="L825">
            <v>2.5</v>
          </cell>
          <cell r="M825">
            <v>2.25</v>
          </cell>
          <cell r="N825">
            <v>2.75</v>
          </cell>
          <cell r="O825">
            <v>2</v>
          </cell>
          <cell r="P825">
            <v>2.4</v>
          </cell>
          <cell r="Q825">
            <v>2.2000000000000002</v>
          </cell>
          <cell r="R825">
            <v>2.6</v>
          </cell>
          <cell r="S825">
            <v>2.2000000000000002</v>
          </cell>
          <cell r="T825">
            <v>2.6</v>
          </cell>
          <cell r="U825">
            <v>2.4</v>
          </cell>
          <cell r="V825">
            <v>2.8</v>
          </cell>
          <cell r="W825">
            <v>2.5</v>
          </cell>
          <cell r="X825">
            <v>2.9</v>
          </cell>
          <cell r="Y825">
            <v>2.7</v>
          </cell>
          <cell r="Z825">
            <v>3.1</v>
          </cell>
          <cell r="AA825">
            <v>3</v>
          </cell>
          <cell r="AB825">
            <v>3.5</v>
          </cell>
          <cell r="AC825">
            <v>3.25</v>
          </cell>
          <cell r="AD825">
            <v>3.75</v>
          </cell>
          <cell r="AE825">
            <v>7.5000000000000011E-2</v>
          </cell>
          <cell r="AF825">
            <v>0.22499999999999998</v>
          </cell>
          <cell r="AG825">
            <v>1.875</v>
          </cell>
          <cell r="AH825">
            <v>2.375</v>
          </cell>
          <cell r="AI825">
            <v>2.125</v>
          </cell>
          <cell r="AJ825">
            <v>2.625</v>
          </cell>
          <cell r="AK825">
            <v>2.1</v>
          </cell>
          <cell r="AL825">
            <v>2.5</v>
          </cell>
          <cell r="AM825">
            <v>2.2999999999999998</v>
          </cell>
          <cell r="AN825">
            <v>2.7</v>
          </cell>
          <cell r="AO825">
            <v>2.6</v>
          </cell>
          <cell r="AP825">
            <v>3</v>
          </cell>
          <cell r="AQ825">
            <v>3.125</v>
          </cell>
          <cell r="AR825">
            <v>3.625</v>
          </cell>
          <cell r="AS825">
            <v>0.15</v>
          </cell>
          <cell r="AT825">
            <v>2.125</v>
          </cell>
          <cell r="AU825">
            <v>2.375</v>
          </cell>
          <cell r="AV825">
            <v>2.2999999999999998</v>
          </cell>
          <cell r="AW825">
            <v>2.5</v>
          </cell>
          <cell r="AX825">
            <v>2.8</v>
          </cell>
          <cell r="AY825">
            <v>3.375</v>
          </cell>
          <cell r="AZ825">
            <v>0</v>
          </cell>
          <cell r="BA825">
            <v>-0.20000000000000018</v>
          </cell>
          <cell r="BB825">
            <v>-0.10000000000000053</v>
          </cell>
          <cell r="BC825">
            <v>-0.25</v>
          </cell>
          <cell r="BD825">
            <v>1</v>
          </cell>
        </row>
        <row r="826">
          <cell r="A826">
            <v>38163</v>
          </cell>
          <cell r="C826">
            <v>0.1</v>
          </cell>
          <cell r="D826">
            <v>0.2</v>
          </cell>
          <cell r="E826">
            <v>0.2</v>
          </cell>
          <cell r="F826">
            <v>0.4</v>
          </cell>
          <cell r="G826">
            <v>1.5</v>
          </cell>
          <cell r="H826">
            <v>2</v>
          </cell>
          <cell r="I826">
            <v>1.75</v>
          </cell>
          <cell r="J826">
            <v>2.25</v>
          </cell>
          <cell r="K826">
            <v>2</v>
          </cell>
          <cell r="L826">
            <v>2.5</v>
          </cell>
          <cell r="M826">
            <v>2.25</v>
          </cell>
          <cell r="N826">
            <v>2.75</v>
          </cell>
          <cell r="O826">
            <v>2</v>
          </cell>
          <cell r="P826">
            <v>2.4</v>
          </cell>
          <cell r="Q826">
            <v>2.2000000000000002</v>
          </cell>
          <cell r="R826">
            <v>2.6</v>
          </cell>
          <cell r="S826">
            <v>2.2000000000000002</v>
          </cell>
          <cell r="T826">
            <v>2.6</v>
          </cell>
          <cell r="U826">
            <v>2.4</v>
          </cell>
          <cell r="V826">
            <v>2.8</v>
          </cell>
          <cell r="W826">
            <v>2.5</v>
          </cell>
          <cell r="X826">
            <v>2.9</v>
          </cell>
          <cell r="Y826">
            <v>2.7</v>
          </cell>
          <cell r="Z826">
            <v>3.1</v>
          </cell>
          <cell r="AA826">
            <v>3</v>
          </cell>
          <cell r="AB826">
            <v>3.5</v>
          </cell>
          <cell r="AC826">
            <v>3.25</v>
          </cell>
          <cell r="AD826">
            <v>3.75</v>
          </cell>
          <cell r="AE826">
            <v>0.15000000000000002</v>
          </cell>
          <cell r="AF826">
            <v>0.30000000000000004</v>
          </cell>
          <cell r="AG826">
            <v>1.625</v>
          </cell>
          <cell r="AH826">
            <v>2.125</v>
          </cell>
          <cell r="AI826">
            <v>2.125</v>
          </cell>
          <cell r="AJ826">
            <v>2.625</v>
          </cell>
          <cell r="AK826">
            <v>2.1</v>
          </cell>
          <cell r="AL826">
            <v>2.5</v>
          </cell>
          <cell r="AM826">
            <v>2.2999999999999998</v>
          </cell>
          <cell r="AN826">
            <v>2.7</v>
          </cell>
          <cell r="AO826">
            <v>2.6</v>
          </cell>
          <cell r="AP826">
            <v>3</v>
          </cell>
          <cell r="AQ826">
            <v>3.125</v>
          </cell>
          <cell r="AR826">
            <v>3.625</v>
          </cell>
          <cell r="AS826">
            <v>0.22500000000000003</v>
          </cell>
          <cell r="AT826">
            <v>1.875</v>
          </cell>
          <cell r="AU826">
            <v>2.375</v>
          </cell>
          <cell r="AV826">
            <v>2.2999999999999998</v>
          </cell>
          <cell r="AW826">
            <v>2.5</v>
          </cell>
          <cell r="AX826">
            <v>2.8</v>
          </cell>
          <cell r="AY826">
            <v>3.375</v>
          </cell>
          <cell r="AZ826">
            <v>7.5000000000000039E-2</v>
          </cell>
          <cell r="BA826">
            <v>0</v>
          </cell>
          <cell r="BB826">
            <v>0</v>
          </cell>
          <cell r="BC826">
            <v>0</v>
          </cell>
          <cell r="BD826">
            <v>1</v>
          </cell>
        </row>
        <row r="827">
          <cell r="A827">
            <v>38164</v>
          </cell>
          <cell r="C827">
            <v>0.1</v>
          </cell>
          <cell r="D827">
            <v>0.2</v>
          </cell>
          <cell r="E827">
            <v>0.2</v>
          </cell>
          <cell r="F827">
            <v>0.4</v>
          </cell>
          <cell r="G827">
            <v>1.75</v>
          </cell>
          <cell r="H827">
            <v>2.25</v>
          </cell>
          <cell r="I827">
            <v>2</v>
          </cell>
          <cell r="J827">
            <v>2.5</v>
          </cell>
          <cell r="K827">
            <v>2</v>
          </cell>
          <cell r="L827">
            <v>2.5</v>
          </cell>
          <cell r="M827">
            <v>2.25</v>
          </cell>
          <cell r="N827">
            <v>2.75</v>
          </cell>
          <cell r="O827">
            <v>2</v>
          </cell>
          <cell r="P827">
            <v>2.4</v>
          </cell>
          <cell r="Q827">
            <v>2.2000000000000002</v>
          </cell>
          <cell r="R827">
            <v>2.6</v>
          </cell>
          <cell r="S827">
            <v>2.25</v>
          </cell>
          <cell r="T827">
            <v>2.7</v>
          </cell>
          <cell r="U827">
            <v>2.5</v>
          </cell>
          <cell r="V827">
            <v>2.9</v>
          </cell>
          <cell r="W827">
            <v>2.5</v>
          </cell>
          <cell r="X827">
            <v>2.9</v>
          </cell>
          <cell r="Y827">
            <v>2.7</v>
          </cell>
          <cell r="Z827">
            <v>3.1</v>
          </cell>
          <cell r="AA827">
            <v>3</v>
          </cell>
          <cell r="AB827">
            <v>3.5</v>
          </cell>
          <cell r="AC827">
            <v>3.25</v>
          </cell>
          <cell r="AD827">
            <v>3.75</v>
          </cell>
          <cell r="AE827">
            <v>0.15000000000000002</v>
          </cell>
          <cell r="AF827">
            <v>0.30000000000000004</v>
          </cell>
          <cell r="AG827">
            <v>1.875</v>
          </cell>
          <cell r="AH827">
            <v>2.375</v>
          </cell>
          <cell r="AI827">
            <v>2.125</v>
          </cell>
          <cell r="AJ827">
            <v>2.625</v>
          </cell>
          <cell r="AK827">
            <v>2.1</v>
          </cell>
          <cell r="AL827">
            <v>2.5</v>
          </cell>
          <cell r="AM827">
            <v>2.375</v>
          </cell>
          <cell r="AN827">
            <v>2.8</v>
          </cell>
          <cell r="AO827">
            <v>2.6</v>
          </cell>
          <cell r="AP827">
            <v>3</v>
          </cell>
          <cell r="AQ827">
            <v>3.125</v>
          </cell>
          <cell r="AR827">
            <v>3.625</v>
          </cell>
          <cell r="AS827">
            <v>0.22500000000000003</v>
          </cell>
          <cell r="AT827">
            <v>2.125</v>
          </cell>
          <cell r="AU827">
            <v>2.375</v>
          </cell>
          <cell r="AV827">
            <v>2.2999999999999998</v>
          </cell>
          <cell r="AW827">
            <v>2.5874999999999999</v>
          </cell>
          <cell r="AX827">
            <v>2.8</v>
          </cell>
          <cell r="AY827">
            <v>3.375</v>
          </cell>
          <cell r="AZ827">
            <v>0</v>
          </cell>
          <cell r="BA827">
            <v>8.7499999999999911E-2</v>
          </cell>
          <cell r="BB827">
            <v>0</v>
          </cell>
          <cell r="BC827">
            <v>0</v>
          </cell>
          <cell r="BD827">
            <v>1</v>
          </cell>
        </row>
        <row r="828">
          <cell r="A828">
            <v>38165</v>
          </cell>
          <cell r="C828">
            <v>0.1</v>
          </cell>
          <cell r="D828">
            <v>0.2</v>
          </cell>
          <cell r="E828">
            <v>0.2</v>
          </cell>
          <cell r="F828">
            <v>0.4</v>
          </cell>
          <cell r="G828">
            <v>1.75</v>
          </cell>
          <cell r="H828">
            <v>2.25</v>
          </cell>
          <cell r="I828">
            <v>2</v>
          </cell>
          <cell r="J828">
            <v>2.5</v>
          </cell>
          <cell r="K828">
            <v>2</v>
          </cell>
          <cell r="L828">
            <v>2.5</v>
          </cell>
          <cell r="M828">
            <v>2.25</v>
          </cell>
          <cell r="N828">
            <v>2.75</v>
          </cell>
          <cell r="O828">
            <v>2</v>
          </cell>
          <cell r="P828">
            <v>2.4</v>
          </cell>
          <cell r="Q828">
            <v>2.2000000000000002</v>
          </cell>
          <cell r="R828">
            <v>2.6</v>
          </cell>
          <cell r="S828">
            <v>2.25</v>
          </cell>
          <cell r="T828">
            <v>2.7</v>
          </cell>
          <cell r="U828">
            <v>2.5</v>
          </cell>
          <cell r="V828">
            <v>2.9</v>
          </cell>
          <cell r="W828">
            <v>2.5</v>
          </cell>
          <cell r="X828">
            <v>2.9</v>
          </cell>
          <cell r="Y828">
            <v>2.7</v>
          </cell>
          <cell r="Z828">
            <v>3.1</v>
          </cell>
          <cell r="AA828">
            <v>3</v>
          </cell>
          <cell r="AB828">
            <v>3.5</v>
          </cell>
          <cell r="AC828">
            <v>3.25</v>
          </cell>
          <cell r="AD828">
            <v>3.75</v>
          </cell>
          <cell r="AE828">
            <v>0.15000000000000002</v>
          </cell>
          <cell r="AF828">
            <v>0.30000000000000004</v>
          </cell>
          <cell r="AG828">
            <v>1.875</v>
          </cell>
          <cell r="AH828">
            <v>2.375</v>
          </cell>
          <cell r="AI828">
            <v>2.125</v>
          </cell>
          <cell r="AJ828">
            <v>2.625</v>
          </cell>
          <cell r="AK828">
            <v>2.1</v>
          </cell>
          <cell r="AL828">
            <v>2.5</v>
          </cell>
          <cell r="AM828">
            <v>2.375</v>
          </cell>
          <cell r="AN828">
            <v>2.8</v>
          </cell>
          <cell r="AO828">
            <v>2.6</v>
          </cell>
          <cell r="AP828">
            <v>3</v>
          </cell>
          <cell r="AQ828">
            <v>3.125</v>
          </cell>
          <cell r="AR828">
            <v>3.625</v>
          </cell>
          <cell r="AS828">
            <v>0.22500000000000003</v>
          </cell>
          <cell r="AT828">
            <v>2.125</v>
          </cell>
          <cell r="AU828">
            <v>2.375</v>
          </cell>
          <cell r="AV828">
            <v>2.2999999999999998</v>
          </cell>
          <cell r="AW828">
            <v>2.5874999999999999</v>
          </cell>
          <cell r="AX828">
            <v>2.8</v>
          </cell>
          <cell r="AY828">
            <v>3.375</v>
          </cell>
          <cell r="AZ828">
            <v>0</v>
          </cell>
          <cell r="BA828">
            <v>0</v>
          </cell>
          <cell r="BB828">
            <v>0</v>
          </cell>
          <cell r="BC828">
            <v>0</v>
          </cell>
          <cell r="BD828">
            <v>1</v>
          </cell>
        </row>
        <row r="829">
          <cell r="A829">
            <v>38166</v>
          </cell>
          <cell r="C829">
            <v>0.25</v>
          </cell>
          <cell r="D829">
            <v>0.5</v>
          </cell>
          <cell r="E829">
            <v>2.25</v>
          </cell>
          <cell r="F829">
            <v>3</v>
          </cell>
          <cell r="G829">
            <v>3</v>
          </cell>
          <cell r="H829">
            <v>4</v>
          </cell>
          <cell r="I829">
            <v>5</v>
          </cell>
          <cell r="J829">
            <v>7</v>
          </cell>
          <cell r="K829">
            <v>3</v>
          </cell>
          <cell r="L829">
            <v>3.5</v>
          </cell>
          <cell r="M829">
            <v>3.25</v>
          </cell>
          <cell r="N829">
            <v>3.75</v>
          </cell>
          <cell r="O829">
            <v>2.5</v>
          </cell>
          <cell r="P829">
            <v>3</v>
          </cell>
          <cell r="Q829">
            <v>2.75</v>
          </cell>
          <cell r="R829">
            <v>3.25</v>
          </cell>
          <cell r="S829">
            <v>2.4</v>
          </cell>
          <cell r="T829">
            <v>2.8</v>
          </cell>
          <cell r="U829">
            <v>2.6</v>
          </cell>
          <cell r="V829">
            <v>3</v>
          </cell>
          <cell r="W829">
            <v>2.6</v>
          </cell>
          <cell r="X829">
            <v>3</v>
          </cell>
          <cell r="Y829">
            <v>2.8</v>
          </cell>
          <cell r="Z829">
            <v>3.2</v>
          </cell>
          <cell r="AA829">
            <v>3</v>
          </cell>
          <cell r="AB829">
            <v>3.5</v>
          </cell>
          <cell r="AC829">
            <v>3.25</v>
          </cell>
          <cell r="AD829">
            <v>3.75</v>
          </cell>
          <cell r="AE829">
            <v>1.25</v>
          </cell>
          <cell r="AF829">
            <v>1.75</v>
          </cell>
          <cell r="AG829">
            <v>4</v>
          </cell>
          <cell r="AH829">
            <v>5.5</v>
          </cell>
          <cell r="AI829">
            <v>3.125</v>
          </cell>
          <cell r="AJ829">
            <v>3.625</v>
          </cell>
          <cell r="AK829">
            <v>2.625</v>
          </cell>
          <cell r="AL829">
            <v>3.125</v>
          </cell>
          <cell r="AM829">
            <v>2.5</v>
          </cell>
          <cell r="AN829">
            <v>2.9</v>
          </cell>
          <cell r="AO829">
            <v>2.7</v>
          </cell>
          <cell r="AP829">
            <v>3.1</v>
          </cell>
          <cell r="AQ829">
            <v>3.125</v>
          </cell>
          <cell r="AR829">
            <v>3.625</v>
          </cell>
          <cell r="AS829">
            <v>1.5</v>
          </cell>
          <cell r="AT829">
            <v>4.75</v>
          </cell>
          <cell r="AU829">
            <v>3.375</v>
          </cell>
          <cell r="AV829">
            <v>2.875</v>
          </cell>
          <cell r="AW829">
            <v>2.7</v>
          </cell>
          <cell r="AX829">
            <v>2.9000000000000004</v>
          </cell>
          <cell r="AY829">
            <v>3.375</v>
          </cell>
          <cell r="AZ829">
            <v>1.2749999999999999</v>
          </cell>
          <cell r="BA829">
            <v>0.11250000000000027</v>
          </cell>
          <cell r="BB829">
            <v>0.10000000000000053</v>
          </cell>
          <cell r="BC829">
            <v>0</v>
          </cell>
          <cell r="BD829">
            <v>0</v>
          </cell>
        </row>
        <row r="830">
          <cell r="A830">
            <v>38167</v>
          </cell>
          <cell r="C830">
            <v>0.15</v>
          </cell>
          <cell r="D830">
            <v>0.25</v>
          </cell>
          <cell r="E830">
            <v>0.3</v>
          </cell>
          <cell r="F830">
            <v>0.5</v>
          </cell>
          <cell r="G830">
            <v>2.5</v>
          </cell>
          <cell r="H830">
            <v>3</v>
          </cell>
          <cell r="I830">
            <v>2.75</v>
          </cell>
          <cell r="J830">
            <v>3.25</v>
          </cell>
          <cell r="K830">
            <v>2</v>
          </cell>
          <cell r="L830">
            <v>2.5</v>
          </cell>
          <cell r="M830">
            <v>2.25</v>
          </cell>
          <cell r="N830">
            <v>2.75</v>
          </cell>
          <cell r="O830">
            <v>2.2000000000000002</v>
          </cell>
          <cell r="P830">
            <v>2.6</v>
          </cell>
          <cell r="Q830">
            <v>2.2999999999999998</v>
          </cell>
          <cell r="R830">
            <v>2.7</v>
          </cell>
          <cell r="S830">
            <v>2.2999999999999998</v>
          </cell>
          <cell r="T830">
            <v>2.7</v>
          </cell>
          <cell r="U830">
            <v>2.5</v>
          </cell>
          <cell r="V830">
            <v>2.9</v>
          </cell>
          <cell r="W830">
            <v>2.6</v>
          </cell>
          <cell r="X830">
            <v>3</v>
          </cell>
          <cell r="Y830">
            <v>2.8</v>
          </cell>
          <cell r="Z830">
            <v>3.2</v>
          </cell>
          <cell r="AA830">
            <v>3.2</v>
          </cell>
          <cell r="AB830">
            <v>3.6</v>
          </cell>
          <cell r="AC830">
            <v>3.4</v>
          </cell>
          <cell r="AD830">
            <v>3.8</v>
          </cell>
          <cell r="AE830">
            <v>0.22499999999999998</v>
          </cell>
          <cell r="AF830">
            <v>0.375</v>
          </cell>
          <cell r="AG830">
            <v>2.625</v>
          </cell>
          <cell r="AH830">
            <v>3.125</v>
          </cell>
          <cell r="AI830">
            <v>2.125</v>
          </cell>
          <cell r="AJ830">
            <v>2.625</v>
          </cell>
          <cell r="AK830">
            <v>2.25</v>
          </cell>
          <cell r="AL830">
            <v>2.6500000000000004</v>
          </cell>
          <cell r="AM830">
            <v>2.4</v>
          </cell>
          <cell r="AN830">
            <v>2.8</v>
          </cell>
          <cell r="AO830">
            <v>2.7</v>
          </cell>
          <cell r="AP830">
            <v>3.1</v>
          </cell>
          <cell r="AQ830">
            <v>3.3</v>
          </cell>
          <cell r="AR830">
            <v>3.7</v>
          </cell>
          <cell r="AS830">
            <v>0.3</v>
          </cell>
          <cell r="AT830">
            <v>2.875</v>
          </cell>
          <cell r="AU830">
            <v>2.375</v>
          </cell>
          <cell r="AV830">
            <v>2.4500000000000002</v>
          </cell>
          <cell r="AW830">
            <v>2.5999999999999996</v>
          </cell>
          <cell r="AX830">
            <v>2.9000000000000004</v>
          </cell>
          <cell r="AY830">
            <v>3.5</v>
          </cell>
          <cell r="AZ830">
            <v>-1.2</v>
          </cell>
          <cell r="BA830">
            <v>-0.10000000000000053</v>
          </cell>
          <cell r="BB830">
            <v>0</v>
          </cell>
          <cell r="BC830">
            <v>0.125</v>
          </cell>
          <cell r="BD830">
            <v>1.125</v>
          </cell>
        </row>
        <row r="831">
          <cell r="A831">
            <v>38168</v>
          </cell>
          <cell r="C831">
            <v>4</v>
          </cell>
          <cell r="D831">
            <v>5</v>
          </cell>
          <cell r="E831">
            <v>7.4</v>
          </cell>
          <cell r="F831">
            <v>7.4</v>
          </cell>
          <cell r="G831">
            <v>3</v>
          </cell>
          <cell r="H831">
            <v>4</v>
          </cell>
          <cell r="I831">
            <v>4</v>
          </cell>
          <cell r="J831">
            <v>5</v>
          </cell>
          <cell r="K831">
            <v>2</v>
          </cell>
          <cell r="L831">
            <v>2.5</v>
          </cell>
          <cell r="M831">
            <v>2.25</v>
          </cell>
          <cell r="N831">
            <v>2.75</v>
          </cell>
          <cell r="O831">
            <v>1.9</v>
          </cell>
          <cell r="P831">
            <v>2.2000000000000002</v>
          </cell>
          <cell r="Q831">
            <v>2.2999999999999998</v>
          </cell>
          <cell r="R831">
            <v>2.6</v>
          </cell>
          <cell r="S831">
            <v>2.2999999999999998</v>
          </cell>
          <cell r="T831">
            <v>2.7</v>
          </cell>
          <cell r="U831">
            <v>2.5</v>
          </cell>
          <cell r="V831">
            <v>2.9</v>
          </cell>
          <cell r="W831">
            <v>2.5</v>
          </cell>
          <cell r="X831">
            <v>2.9</v>
          </cell>
          <cell r="Y831">
            <v>2.7</v>
          </cell>
          <cell r="Z831">
            <v>3.1</v>
          </cell>
          <cell r="AA831">
            <v>3</v>
          </cell>
          <cell r="AB831">
            <v>3.5</v>
          </cell>
          <cell r="AC831">
            <v>3.25</v>
          </cell>
          <cell r="AD831">
            <v>3.75</v>
          </cell>
          <cell r="AE831">
            <v>5.7</v>
          </cell>
          <cell r="AF831">
            <v>6.2</v>
          </cell>
          <cell r="AG831">
            <v>3.5</v>
          </cell>
          <cell r="AH831">
            <v>4.5</v>
          </cell>
          <cell r="AI831">
            <v>2.125</v>
          </cell>
          <cell r="AJ831">
            <v>2.625</v>
          </cell>
          <cell r="AK831">
            <v>2.0999999999999996</v>
          </cell>
          <cell r="AL831">
            <v>2.4000000000000004</v>
          </cell>
          <cell r="AM831">
            <v>2.4</v>
          </cell>
          <cell r="AN831">
            <v>2.8</v>
          </cell>
          <cell r="AO831">
            <v>2.6</v>
          </cell>
          <cell r="AP831">
            <v>3</v>
          </cell>
          <cell r="AQ831">
            <v>3.125</v>
          </cell>
          <cell r="AR831">
            <v>3.625</v>
          </cell>
          <cell r="AS831">
            <v>5.95</v>
          </cell>
          <cell r="AT831">
            <v>4</v>
          </cell>
          <cell r="AU831">
            <v>2.375</v>
          </cell>
          <cell r="AV831">
            <v>2.25</v>
          </cell>
          <cell r="AW831">
            <v>2.5999999999999996</v>
          </cell>
          <cell r="AX831">
            <v>2.8</v>
          </cell>
          <cell r="AY831">
            <v>3.375</v>
          </cell>
          <cell r="AZ831">
            <v>5.65</v>
          </cell>
          <cell r="BA831">
            <v>0</v>
          </cell>
          <cell r="BB831">
            <v>-0.10000000000000053</v>
          </cell>
          <cell r="BC831">
            <v>-0.125</v>
          </cell>
          <cell r="BD831">
            <v>1</v>
          </cell>
        </row>
        <row r="832">
          <cell r="A832">
            <v>38169</v>
          </cell>
          <cell r="C832">
            <v>4</v>
          </cell>
          <cell r="D832">
            <v>5</v>
          </cell>
          <cell r="E832">
            <v>7.4</v>
          </cell>
          <cell r="F832">
            <v>7.4</v>
          </cell>
          <cell r="G832">
            <v>3</v>
          </cell>
          <cell r="H832">
            <v>4</v>
          </cell>
          <cell r="I832">
            <v>4</v>
          </cell>
          <cell r="J832">
            <v>5</v>
          </cell>
          <cell r="K832">
            <v>2</v>
          </cell>
          <cell r="L832">
            <v>2.5</v>
          </cell>
          <cell r="M832">
            <v>2.25</v>
          </cell>
          <cell r="N832">
            <v>2.75</v>
          </cell>
          <cell r="O832">
            <v>1.9</v>
          </cell>
          <cell r="P832">
            <v>2.2000000000000002</v>
          </cell>
          <cell r="Q832">
            <v>2.2999999999999998</v>
          </cell>
          <cell r="R832">
            <v>2.6</v>
          </cell>
          <cell r="S832">
            <v>2.2999999999999998</v>
          </cell>
          <cell r="T832">
            <v>2.7</v>
          </cell>
          <cell r="U832">
            <v>2.5</v>
          </cell>
          <cell r="V832">
            <v>2.9</v>
          </cell>
          <cell r="W832">
            <v>2.5</v>
          </cell>
          <cell r="X832">
            <v>2.9</v>
          </cell>
          <cell r="Y832">
            <v>2.7</v>
          </cell>
          <cell r="Z832">
            <v>3.1</v>
          </cell>
          <cell r="AA832">
            <v>3</v>
          </cell>
          <cell r="AB832">
            <v>3.5</v>
          </cell>
          <cell r="AC832">
            <v>3.25</v>
          </cell>
          <cell r="AD832">
            <v>3.75</v>
          </cell>
          <cell r="AE832">
            <v>5.7</v>
          </cell>
          <cell r="AF832">
            <v>6.2</v>
          </cell>
          <cell r="AG832">
            <v>3.5</v>
          </cell>
          <cell r="AH832">
            <v>4.5</v>
          </cell>
          <cell r="AI832">
            <v>2.125</v>
          </cell>
          <cell r="AJ832">
            <v>2.625</v>
          </cell>
          <cell r="AK832">
            <v>2.0999999999999996</v>
          </cell>
          <cell r="AL832">
            <v>2.4000000000000004</v>
          </cell>
          <cell r="AM832">
            <v>2.4</v>
          </cell>
          <cell r="AN832">
            <v>2.8</v>
          </cell>
          <cell r="AO832">
            <v>2.6</v>
          </cell>
          <cell r="AP832">
            <v>3</v>
          </cell>
          <cell r="AQ832">
            <v>3.125</v>
          </cell>
          <cell r="AR832">
            <v>3.625</v>
          </cell>
          <cell r="AS832">
            <v>5.95</v>
          </cell>
          <cell r="AT832">
            <v>4</v>
          </cell>
          <cell r="AU832">
            <v>2.375</v>
          </cell>
          <cell r="AV832">
            <v>2.25</v>
          </cell>
          <cell r="AW832">
            <v>2.5999999999999996</v>
          </cell>
          <cell r="AX832">
            <v>2.8</v>
          </cell>
          <cell r="AY832">
            <v>3.375</v>
          </cell>
          <cell r="AZ832">
            <v>0</v>
          </cell>
          <cell r="BA832">
            <v>0</v>
          </cell>
          <cell r="BB832">
            <v>0</v>
          </cell>
          <cell r="BC832">
            <v>0</v>
          </cell>
          <cell r="BD832">
            <v>1</v>
          </cell>
        </row>
        <row r="833">
          <cell r="A833">
            <v>38170</v>
          </cell>
          <cell r="C833">
            <v>0.15</v>
          </cell>
          <cell r="D833">
            <v>0.3</v>
          </cell>
          <cell r="E833">
            <v>0.3</v>
          </cell>
          <cell r="F833">
            <v>0.5</v>
          </cell>
          <cell r="G833">
            <v>0.5</v>
          </cell>
          <cell r="H833">
            <v>1.25</v>
          </cell>
          <cell r="I833">
            <v>1</v>
          </cell>
          <cell r="J833">
            <v>1.5</v>
          </cell>
          <cell r="K833">
            <v>2</v>
          </cell>
          <cell r="L833">
            <v>2.5</v>
          </cell>
          <cell r="M833">
            <v>2.25</v>
          </cell>
          <cell r="N833">
            <v>2.75</v>
          </cell>
          <cell r="O833">
            <v>1.7</v>
          </cell>
          <cell r="P833">
            <v>2.1</v>
          </cell>
          <cell r="Q833">
            <v>1.9</v>
          </cell>
          <cell r="R833">
            <v>2.2999999999999998</v>
          </cell>
          <cell r="S833">
            <v>2.2000000000000002</v>
          </cell>
          <cell r="T833">
            <v>2.6</v>
          </cell>
          <cell r="U833">
            <v>2.4</v>
          </cell>
          <cell r="V833">
            <v>2.8</v>
          </cell>
          <cell r="W833">
            <v>2.4</v>
          </cell>
          <cell r="X833">
            <v>2.8</v>
          </cell>
          <cell r="Y833">
            <v>2.6</v>
          </cell>
          <cell r="Z833">
            <v>3</v>
          </cell>
          <cell r="AA833">
            <v>3</v>
          </cell>
          <cell r="AB833">
            <v>3.4</v>
          </cell>
          <cell r="AC833">
            <v>3.2</v>
          </cell>
          <cell r="AD833">
            <v>3.6</v>
          </cell>
          <cell r="AE833">
            <v>0.22499999999999998</v>
          </cell>
          <cell r="AF833">
            <v>0.4</v>
          </cell>
          <cell r="AG833">
            <v>0.75</v>
          </cell>
          <cell r="AH833">
            <v>1.375</v>
          </cell>
          <cell r="AI833">
            <v>2.125</v>
          </cell>
          <cell r="AJ833">
            <v>2.625</v>
          </cell>
          <cell r="AK833">
            <v>1.7999999999999998</v>
          </cell>
          <cell r="AL833">
            <v>2.2000000000000002</v>
          </cell>
          <cell r="AM833">
            <v>2.2999999999999998</v>
          </cell>
          <cell r="AN833">
            <v>2.7</v>
          </cell>
          <cell r="AO833">
            <v>2.5</v>
          </cell>
          <cell r="AP833">
            <v>2.9</v>
          </cell>
          <cell r="AQ833">
            <v>3.1</v>
          </cell>
          <cell r="AR833">
            <v>3.5</v>
          </cell>
          <cell r="AS833">
            <v>0.3125</v>
          </cell>
          <cell r="AT833">
            <v>1.0625</v>
          </cell>
          <cell r="AU833">
            <v>2.375</v>
          </cell>
          <cell r="AV833">
            <v>2</v>
          </cell>
          <cell r="AW833">
            <v>2.5</v>
          </cell>
          <cell r="AX833">
            <v>2.7</v>
          </cell>
          <cell r="AY833">
            <v>3.3</v>
          </cell>
          <cell r="AZ833">
            <v>-5.6375000000000002</v>
          </cell>
          <cell r="BA833">
            <v>-9.9999999999999645E-2</v>
          </cell>
          <cell r="BB833">
            <v>-9.9999999999999645E-2</v>
          </cell>
          <cell r="BC833">
            <v>-7.5000000000000178E-2</v>
          </cell>
          <cell r="BD833">
            <v>0.92499999999999982</v>
          </cell>
        </row>
        <row r="834">
          <cell r="A834">
            <v>38171</v>
          </cell>
          <cell r="C834">
            <v>0.1</v>
          </cell>
          <cell r="D834">
            <v>0.2</v>
          </cell>
          <cell r="E834">
            <v>0.2</v>
          </cell>
          <cell r="F834">
            <v>0.3</v>
          </cell>
          <cell r="G834">
            <v>0.5</v>
          </cell>
          <cell r="H834">
            <v>1.25</v>
          </cell>
          <cell r="I834">
            <v>1</v>
          </cell>
          <cell r="J834">
            <v>1.5</v>
          </cell>
          <cell r="K834">
            <v>2</v>
          </cell>
          <cell r="L834">
            <v>2.5</v>
          </cell>
          <cell r="M834">
            <v>2.25</v>
          </cell>
          <cell r="N834">
            <v>2.75</v>
          </cell>
          <cell r="O834">
            <v>1.25</v>
          </cell>
          <cell r="P834">
            <v>1.75</v>
          </cell>
          <cell r="Q834">
            <v>1.5</v>
          </cell>
          <cell r="R834">
            <v>2</v>
          </cell>
          <cell r="S834">
            <v>1.5</v>
          </cell>
          <cell r="T834">
            <v>2</v>
          </cell>
          <cell r="U834">
            <v>1.75</v>
          </cell>
          <cell r="V834">
            <v>2.25</v>
          </cell>
          <cell r="W834">
            <v>2</v>
          </cell>
          <cell r="X834">
            <v>2.5</v>
          </cell>
          <cell r="Y834">
            <v>2.25</v>
          </cell>
          <cell r="Z834">
            <v>2.75</v>
          </cell>
          <cell r="AA834">
            <v>2.75</v>
          </cell>
          <cell r="AB834">
            <v>3.25</v>
          </cell>
          <cell r="AC834">
            <v>3</v>
          </cell>
          <cell r="AD834">
            <v>3.5</v>
          </cell>
          <cell r="AE834">
            <v>0.15000000000000002</v>
          </cell>
          <cell r="AF834">
            <v>0.25</v>
          </cell>
          <cell r="AG834">
            <v>0.75</v>
          </cell>
          <cell r="AH834">
            <v>1.375</v>
          </cell>
          <cell r="AI834">
            <v>2.125</v>
          </cell>
          <cell r="AJ834">
            <v>2.625</v>
          </cell>
          <cell r="AK834">
            <v>1.375</v>
          </cell>
          <cell r="AL834">
            <v>1.875</v>
          </cell>
          <cell r="AM834">
            <v>1.625</v>
          </cell>
          <cell r="AN834">
            <v>2.125</v>
          </cell>
          <cell r="AO834">
            <v>2.125</v>
          </cell>
          <cell r="AP834">
            <v>2.625</v>
          </cell>
          <cell r="AQ834">
            <v>2.875</v>
          </cell>
          <cell r="AR834">
            <v>3.375</v>
          </cell>
          <cell r="AS834">
            <v>0.2</v>
          </cell>
          <cell r="AT834">
            <v>1.0625</v>
          </cell>
          <cell r="AU834">
            <v>2.375</v>
          </cell>
          <cell r="AV834">
            <v>1.625</v>
          </cell>
          <cell r="AW834">
            <v>1.875</v>
          </cell>
          <cell r="AX834">
            <v>2.375</v>
          </cell>
          <cell r="AY834">
            <v>3.125</v>
          </cell>
          <cell r="AZ834">
            <v>-0.11249999999999999</v>
          </cell>
          <cell r="BA834">
            <v>-0.625</v>
          </cell>
          <cell r="BB834">
            <v>-0.32500000000000018</v>
          </cell>
          <cell r="BC834">
            <v>-0.17499999999999982</v>
          </cell>
          <cell r="BD834">
            <v>0.75</v>
          </cell>
        </row>
        <row r="835">
          <cell r="A835">
            <v>38172</v>
          </cell>
          <cell r="C835">
            <v>0.1</v>
          </cell>
          <cell r="D835">
            <v>0.2</v>
          </cell>
          <cell r="E835">
            <v>0.2</v>
          </cell>
          <cell r="F835">
            <v>0.3</v>
          </cell>
          <cell r="G835">
            <v>0.5</v>
          </cell>
          <cell r="H835">
            <v>1.25</v>
          </cell>
          <cell r="I835">
            <v>1</v>
          </cell>
          <cell r="J835">
            <v>1.5</v>
          </cell>
          <cell r="K835">
            <v>2</v>
          </cell>
          <cell r="L835">
            <v>2.5</v>
          </cell>
          <cell r="M835">
            <v>2.25</v>
          </cell>
          <cell r="N835">
            <v>2.75</v>
          </cell>
          <cell r="O835">
            <v>1.25</v>
          </cell>
          <cell r="P835">
            <v>1.75</v>
          </cell>
          <cell r="Q835">
            <v>1.5</v>
          </cell>
          <cell r="R835">
            <v>2</v>
          </cell>
          <cell r="S835">
            <v>1.5</v>
          </cell>
          <cell r="T835">
            <v>2</v>
          </cell>
          <cell r="U835">
            <v>1.75</v>
          </cell>
          <cell r="V835">
            <v>2.25</v>
          </cell>
          <cell r="W835">
            <v>2</v>
          </cell>
          <cell r="X835">
            <v>2.5</v>
          </cell>
          <cell r="Y835">
            <v>2.25</v>
          </cell>
          <cell r="Z835">
            <v>2.75</v>
          </cell>
          <cell r="AA835">
            <v>2.75</v>
          </cell>
          <cell r="AB835">
            <v>3.25</v>
          </cell>
          <cell r="AC835">
            <v>3</v>
          </cell>
          <cell r="AD835">
            <v>3.5</v>
          </cell>
          <cell r="AE835">
            <v>0.15000000000000002</v>
          </cell>
          <cell r="AF835">
            <v>0.25</v>
          </cell>
          <cell r="AG835">
            <v>0.75</v>
          </cell>
          <cell r="AH835">
            <v>1.375</v>
          </cell>
          <cell r="AI835">
            <v>2.125</v>
          </cell>
          <cell r="AJ835">
            <v>2.625</v>
          </cell>
          <cell r="AK835">
            <v>1.375</v>
          </cell>
          <cell r="AL835">
            <v>1.875</v>
          </cell>
          <cell r="AM835">
            <v>1.625</v>
          </cell>
          <cell r="AN835">
            <v>2.125</v>
          </cell>
          <cell r="AO835">
            <v>2.125</v>
          </cell>
          <cell r="AP835">
            <v>2.625</v>
          </cell>
          <cell r="AQ835">
            <v>2.875</v>
          </cell>
          <cell r="AR835">
            <v>3.375</v>
          </cell>
          <cell r="AS835">
            <v>0.2</v>
          </cell>
          <cell r="AT835">
            <v>1.0625</v>
          </cell>
          <cell r="AU835">
            <v>2.375</v>
          </cell>
          <cell r="AV835">
            <v>1.625</v>
          </cell>
          <cell r="AW835">
            <v>1.875</v>
          </cell>
          <cell r="AX835">
            <v>2.375</v>
          </cell>
          <cell r="AY835">
            <v>3.125</v>
          </cell>
          <cell r="AZ835">
            <v>0</v>
          </cell>
          <cell r="BA835">
            <v>0</v>
          </cell>
          <cell r="BB835">
            <v>0</v>
          </cell>
          <cell r="BC835">
            <v>0</v>
          </cell>
          <cell r="BD835">
            <v>0.75</v>
          </cell>
        </row>
        <row r="836">
          <cell r="A836">
            <v>38173</v>
          </cell>
          <cell r="C836">
            <v>0.1</v>
          </cell>
          <cell r="D836">
            <v>0.2</v>
          </cell>
          <cell r="E836">
            <v>0.2</v>
          </cell>
          <cell r="F836">
            <v>0.3</v>
          </cell>
          <cell r="G836">
            <v>0.2</v>
          </cell>
          <cell r="H836">
            <v>0.6</v>
          </cell>
          <cell r="I836">
            <v>0.4</v>
          </cell>
          <cell r="J836">
            <v>0.8</v>
          </cell>
          <cell r="K836">
            <v>1</v>
          </cell>
          <cell r="L836">
            <v>1.5</v>
          </cell>
          <cell r="M836">
            <v>1.25</v>
          </cell>
          <cell r="N836">
            <v>1.75</v>
          </cell>
          <cell r="O836">
            <v>1.25</v>
          </cell>
          <cell r="P836">
            <v>1.75</v>
          </cell>
          <cell r="Q836">
            <v>1.5</v>
          </cell>
          <cell r="R836">
            <v>2</v>
          </cell>
          <cell r="S836">
            <v>1.9</v>
          </cell>
          <cell r="T836">
            <v>2.2999999999999998</v>
          </cell>
          <cell r="U836">
            <v>2.1</v>
          </cell>
          <cell r="V836">
            <v>2.5</v>
          </cell>
          <cell r="W836">
            <v>2.25</v>
          </cell>
          <cell r="X836">
            <v>2.6</v>
          </cell>
          <cell r="Y836">
            <v>2.4</v>
          </cell>
          <cell r="Z836">
            <v>2.8</v>
          </cell>
          <cell r="AA836">
            <v>3</v>
          </cell>
          <cell r="AB836">
            <v>3.5</v>
          </cell>
          <cell r="AC836">
            <v>3.25</v>
          </cell>
          <cell r="AD836">
            <v>3.75</v>
          </cell>
          <cell r="AE836">
            <v>0.15000000000000002</v>
          </cell>
          <cell r="AF836">
            <v>0.25</v>
          </cell>
          <cell r="AG836">
            <v>0.30000000000000004</v>
          </cell>
          <cell r="AH836">
            <v>0.7</v>
          </cell>
          <cell r="AI836">
            <v>1.125</v>
          </cell>
          <cell r="AJ836">
            <v>1.625</v>
          </cell>
          <cell r="AK836">
            <v>1.375</v>
          </cell>
          <cell r="AL836">
            <v>1.875</v>
          </cell>
          <cell r="AM836">
            <v>2</v>
          </cell>
          <cell r="AN836">
            <v>2.4</v>
          </cell>
          <cell r="AO836">
            <v>2.3250000000000002</v>
          </cell>
          <cell r="AP836">
            <v>2.7</v>
          </cell>
          <cell r="AQ836">
            <v>3.125</v>
          </cell>
          <cell r="AR836">
            <v>3.625</v>
          </cell>
          <cell r="AS836">
            <v>0.2</v>
          </cell>
          <cell r="AT836">
            <v>0.5</v>
          </cell>
          <cell r="AU836">
            <v>1.375</v>
          </cell>
          <cell r="AV836">
            <v>1.625</v>
          </cell>
          <cell r="AW836">
            <v>2.2000000000000002</v>
          </cell>
          <cell r="AX836">
            <v>2.5125000000000002</v>
          </cell>
          <cell r="AY836">
            <v>3.375</v>
          </cell>
          <cell r="AZ836">
            <v>0</v>
          </cell>
          <cell r="BA836">
            <v>0.32500000000000018</v>
          </cell>
          <cell r="BB836">
            <v>0.13750000000000018</v>
          </cell>
          <cell r="BC836">
            <v>0.25</v>
          </cell>
          <cell r="BD836">
            <v>2</v>
          </cell>
        </row>
        <row r="837">
          <cell r="A837">
            <v>38174</v>
          </cell>
          <cell r="C837">
            <v>0.05</v>
          </cell>
          <cell r="D837">
            <v>0.2</v>
          </cell>
          <cell r="E837">
            <v>0.2</v>
          </cell>
          <cell r="F837">
            <v>0.3</v>
          </cell>
          <cell r="G837">
            <v>0.2</v>
          </cell>
          <cell r="H837">
            <v>0.6</v>
          </cell>
          <cell r="I837">
            <v>0.4</v>
          </cell>
          <cell r="J837">
            <v>0.8</v>
          </cell>
          <cell r="K837">
            <v>0.75</v>
          </cell>
          <cell r="L837">
            <v>1.25</v>
          </cell>
          <cell r="M837">
            <v>1</v>
          </cell>
          <cell r="N837">
            <v>1.5</v>
          </cell>
          <cell r="O837">
            <v>1.25</v>
          </cell>
          <cell r="P837">
            <v>1.75</v>
          </cell>
          <cell r="Q837">
            <v>1.5</v>
          </cell>
          <cell r="R837">
            <v>2</v>
          </cell>
          <cell r="S837">
            <v>1.9</v>
          </cell>
          <cell r="T837">
            <v>2.2999999999999998</v>
          </cell>
          <cell r="U837">
            <v>2.1</v>
          </cell>
          <cell r="V837">
            <v>2.5</v>
          </cell>
          <cell r="W837">
            <v>2.25</v>
          </cell>
          <cell r="X837">
            <v>2.6</v>
          </cell>
          <cell r="Y837">
            <v>2.4</v>
          </cell>
          <cell r="Z837">
            <v>2.8</v>
          </cell>
          <cell r="AA837">
            <v>3</v>
          </cell>
          <cell r="AB837">
            <v>3.5</v>
          </cell>
          <cell r="AC837">
            <v>3.25</v>
          </cell>
          <cell r="AD837">
            <v>3.75</v>
          </cell>
          <cell r="AE837">
            <v>0.125</v>
          </cell>
          <cell r="AF837">
            <v>0.25</v>
          </cell>
          <cell r="AG837">
            <v>0.30000000000000004</v>
          </cell>
          <cell r="AH837">
            <v>0.7</v>
          </cell>
          <cell r="AI837">
            <v>0.875</v>
          </cell>
          <cell r="AJ837">
            <v>1.375</v>
          </cell>
          <cell r="AK837">
            <v>1.375</v>
          </cell>
          <cell r="AL837">
            <v>1.875</v>
          </cell>
          <cell r="AM837">
            <v>2</v>
          </cell>
          <cell r="AN837">
            <v>2.4</v>
          </cell>
          <cell r="AO837">
            <v>2.3250000000000002</v>
          </cell>
          <cell r="AP837">
            <v>2.7</v>
          </cell>
          <cell r="AQ837">
            <v>3.125</v>
          </cell>
          <cell r="AR837">
            <v>3.625</v>
          </cell>
          <cell r="AS837">
            <v>0.1875</v>
          </cell>
          <cell r="AT837">
            <v>0.5</v>
          </cell>
          <cell r="AU837">
            <v>1.125</v>
          </cell>
          <cell r="AV837">
            <v>1.625</v>
          </cell>
          <cell r="AW837">
            <v>2.2000000000000002</v>
          </cell>
          <cell r="AX837">
            <v>2.5125000000000002</v>
          </cell>
          <cell r="AY837">
            <v>3.375</v>
          </cell>
          <cell r="AZ837">
            <v>-1.2500000000000011E-2</v>
          </cell>
          <cell r="BA837">
            <v>0</v>
          </cell>
          <cell r="BB837">
            <v>0</v>
          </cell>
          <cell r="BC837">
            <v>0</v>
          </cell>
          <cell r="BD837">
            <v>2.25</v>
          </cell>
        </row>
        <row r="838">
          <cell r="A838">
            <v>38175</v>
          </cell>
          <cell r="C838">
            <v>0.05</v>
          </cell>
          <cell r="D838">
            <v>0.2</v>
          </cell>
          <cell r="E838">
            <v>0.2</v>
          </cell>
          <cell r="F838">
            <v>0.3</v>
          </cell>
          <cell r="G838">
            <v>0.2</v>
          </cell>
          <cell r="H838">
            <v>0.6</v>
          </cell>
          <cell r="I838">
            <v>0.4</v>
          </cell>
          <cell r="J838">
            <v>0.8</v>
          </cell>
          <cell r="K838">
            <v>0.75</v>
          </cell>
          <cell r="L838">
            <v>1.25</v>
          </cell>
          <cell r="M838">
            <v>1</v>
          </cell>
          <cell r="N838">
            <v>1.5</v>
          </cell>
          <cell r="O838">
            <v>1.25</v>
          </cell>
          <cell r="P838">
            <v>1.75</v>
          </cell>
          <cell r="Q838">
            <v>1.5</v>
          </cell>
          <cell r="R838">
            <v>2</v>
          </cell>
          <cell r="S838">
            <v>1.9</v>
          </cell>
          <cell r="T838">
            <v>2.2999999999999998</v>
          </cell>
          <cell r="U838">
            <v>2.1</v>
          </cell>
          <cell r="V838">
            <v>2.5</v>
          </cell>
          <cell r="W838">
            <v>2.25</v>
          </cell>
          <cell r="X838">
            <v>2.6</v>
          </cell>
          <cell r="Y838">
            <v>2.4</v>
          </cell>
          <cell r="Z838">
            <v>2.8</v>
          </cell>
          <cell r="AA838">
            <v>3</v>
          </cell>
          <cell r="AB838">
            <v>3.5</v>
          </cell>
          <cell r="AC838">
            <v>3.25</v>
          </cell>
          <cell r="AD838">
            <v>3.75</v>
          </cell>
          <cell r="AE838">
            <v>0.125</v>
          </cell>
          <cell r="AF838">
            <v>0.25</v>
          </cell>
          <cell r="AG838">
            <v>0.30000000000000004</v>
          </cell>
          <cell r="AH838">
            <v>0.7</v>
          </cell>
          <cell r="AI838">
            <v>0.875</v>
          </cell>
          <cell r="AJ838">
            <v>1.375</v>
          </cell>
          <cell r="AK838">
            <v>1.375</v>
          </cell>
          <cell r="AL838">
            <v>1.875</v>
          </cell>
          <cell r="AM838">
            <v>2</v>
          </cell>
          <cell r="AN838">
            <v>2.4</v>
          </cell>
          <cell r="AO838">
            <v>2.3250000000000002</v>
          </cell>
          <cell r="AP838">
            <v>2.7</v>
          </cell>
          <cell r="AQ838">
            <v>3.125</v>
          </cell>
          <cell r="AR838">
            <v>3.625</v>
          </cell>
          <cell r="AS838">
            <v>0.1875</v>
          </cell>
          <cell r="AT838">
            <v>0.5</v>
          </cell>
          <cell r="AU838">
            <v>1.125</v>
          </cell>
          <cell r="AV838">
            <v>1.625</v>
          </cell>
          <cell r="AW838">
            <v>2.2000000000000002</v>
          </cell>
          <cell r="AX838">
            <v>2.5125000000000002</v>
          </cell>
          <cell r="AY838">
            <v>3.375</v>
          </cell>
          <cell r="AZ838">
            <v>0</v>
          </cell>
          <cell r="BA838">
            <v>0</v>
          </cell>
          <cell r="BB838">
            <v>0</v>
          </cell>
          <cell r="BC838">
            <v>0</v>
          </cell>
          <cell r="BD838">
            <v>2.25</v>
          </cell>
        </row>
        <row r="839">
          <cell r="A839">
            <v>38176</v>
          </cell>
          <cell r="C839">
            <v>0.1</v>
          </cell>
          <cell r="D839">
            <v>0.3</v>
          </cell>
          <cell r="E839">
            <v>0.2</v>
          </cell>
          <cell r="F839">
            <v>0.4</v>
          </cell>
          <cell r="G839">
            <v>0.2</v>
          </cell>
          <cell r="H839">
            <v>0.6</v>
          </cell>
          <cell r="I839">
            <v>0.4</v>
          </cell>
          <cell r="J839">
            <v>0.8</v>
          </cell>
          <cell r="K839">
            <v>0.4</v>
          </cell>
          <cell r="L839">
            <v>0.8</v>
          </cell>
          <cell r="M839">
            <v>0.6</v>
          </cell>
          <cell r="N839">
            <v>1</v>
          </cell>
          <cell r="O839">
            <v>1</v>
          </cell>
          <cell r="P839">
            <v>1.4</v>
          </cell>
          <cell r="Q839">
            <v>1.2</v>
          </cell>
          <cell r="R839">
            <v>1.6</v>
          </cell>
          <cell r="S839">
            <v>1.6</v>
          </cell>
          <cell r="T839">
            <v>2</v>
          </cell>
          <cell r="U839">
            <v>1.8</v>
          </cell>
          <cell r="V839">
            <v>2.2000000000000002</v>
          </cell>
          <cell r="W839">
            <v>2.2000000000000002</v>
          </cell>
          <cell r="X839">
            <v>2.6</v>
          </cell>
          <cell r="Y839">
            <v>2.4</v>
          </cell>
          <cell r="Z839">
            <v>2.8</v>
          </cell>
          <cell r="AA839">
            <v>3</v>
          </cell>
          <cell r="AB839">
            <v>3.5</v>
          </cell>
          <cell r="AC839">
            <v>3.25</v>
          </cell>
          <cell r="AD839">
            <v>3.75</v>
          </cell>
          <cell r="AE839">
            <v>0.15000000000000002</v>
          </cell>
          <cell r="AF839">
            <v>0.35</v>
          </cell>
          <cell r="AG839">
            <v>0.30000000000000004</v>
          </cell>
          <cell r="AH839">
            <v>0.7</v>
          </cell>
          <cell r="AI839">
            <v>0.5</v>
          </cell>
          <cell r="AJ839">
            <v>0.9</v>
          </cell>
          <cell r="AK839">
            <v>1.1000000000000001</v>
          </cell>
          <cell r="AL839">
            <v>1.5</v>
          </cell>
          <cell r="AM839">
            <v>1.7000000000000002</v>
          </cell>
          <cell r="AN839">
            <v>2.1</v>
          </cell>
          <cell r="AO839">
            <v>2.2999999999999998</v>
          </cell>
          <cell r="AP839">
            <v>2.7</v>
          </cell>
          <cell r="AQ839">
            <v>3.125</v>
          </cell>
          <cell r="AR839">
            <v>3.625</v>
          </cell>
          <cell r="AS839">
            <v>0.25</v>
          </cell>
          <cell r="AT839">
            <v>0.5</v>
          </cell>
          <cell r="AU839">
            <v>0.7</v>
          </cell>
          <cell r="AV839">
            <v>1.3</v>
          </cell>
          <cell r="AW839">
            <v>1.9000000000000001</v>
          </cell>
          <cell r="AX839">
            <v>2.5</v>
          </cell>
          <cell r="AY839">
            <v>3.375</v>
          </cell>
          <cell r="AZ839">
            <v>6.25E-2</v>
          </cell>
          <cell r="BA839">
            <v>-0.30000000000000004</v>
          </cell>
          <cell r="BB839">
            <v>-1.2500000000000178E-2</v>
          </cell>
          <cell r="BC839">
            <v>0</v>
          </cell>
          <cell r="BD839">
            <v>2.6749999999999998</v>
          </cell>
        </row>
        <row r="840">
          <cell r="A840">
            <v>38177</v>
          </cell>
          <cell r="C840">
            <v>0.1</v>
          </cell>
          <cell r="D840">
            <v>0.2</v>
          </cell>
          <cell r="E840">
            <v>0.2</v>
          </cell>
          <cell r="F840">
            <v>0.3</v>
          </cell>
          <cell r="G840">
            <v>0.2</v>
          </cell>
          <cell r="H840">
            <v>0.6</v>
          </cell>
          <cell r="I840">
            <v>0.4</v>
          </cell>
          <cell r="J840">
            <v>0.8</v>
          </cell>
          <cell r="K840">
            <v>0.5</v>
          </cell>
          <cell r="L840">
            <v>0.9</v>
          </cell>
          <cell r="M840">
            <v>0.7</v>
          </cell>
          <cell r="N840">
            <v>1</v>
          </cell>
          <cell r="O840">
            <v>1</v>
          </cell>
          <cell r="P840">
            <v>1.4</v>
          </cell>
          <cell r="Q840">
            <v>1.2</v>
          </cell>
          <cell r="R840">
            <v>1.6</v>
          </cell>
          <cell r="S840">
            <v>1.7</v>
          </cell>
          <cell r="T840">
            <v>2.1</v>
          </cell>
          <cell r="U840">
            <v>1.9</v>
          </cell>
          <cell r="V840">
            <v>2.2999999999999998</v>
          </cell>
          <cell r="W840">
            <v>2.1</v>
          </cell>
          <cell r="X840">
            <v>2.5</v>
          </cell>
          <cell r="Y840">
            <v>2.2999999999999998</v>
          </cell>
          <cell r="Z840">
            <v>2.7</v>
          </cell>
          <cell r="AA840">
            <v>3</v>
          </cell>
          <cell r="AB840">
            <v>3.5</v>
          </cell>
          <cell r="AC840">
            <v>3.25</v>
          </cell>
          <cell r="AD840">
            <v>3.75</v>
          </cell>
          <cell r="AE840">
            <v>0.15000000000000002</v>
          </cell>
          <cell r="AF840">
            <v>0.25</v>
          </cell>
          <cell r="AG840">
            <v>0.30000000000000004</v>
          </cell>
          <cell r="AH840">
            <v>0.7</v>
          </cell>
          <cell r="AI840">
            <v>0.6</v>
          </cell>
          <cell r="AJ840">
            <v>0.95</v>
          </cell>
          <cell r="AK840">
            <v>1.1000000000000001</v>
          </cell>
          <cell r="AL840">
            <v>1.5</v>
          </cell>
          <cell r="AM840">
            <v>1.7999999999999998</v>
          </cell>
          <cell r="AN840">
            <v>2.2000000000000002</v>
          </cell>
          <cell r="AO840">
            <v>2.2000000000000002</v>
          </cell>
          <cell r="AP840">
            <v>2.6</v>
          </cell>
          <cell r="AQ840">
            <v>3.125</v>
          </cell>
          <cell r="AR840">
            <v>3.625</v>
          </cell>
          <cell r="AS840">
            <v>0.2</v>
          </cell>
          <cell r="AT840">
            <v>0.5</v>
          </cell>
          <cell r="AU840">
            <v>0.77499999999999991</v>
          </cell>
          <cell r="AV840">
            <v>1.3</v>
          </cell>
          <cell r="AW840">
            <v>2</v>
          </cell>
          <cell r="AX840">
            <v>2.4000000000000004</v>
          </cell>
          <cell r="AY840">
            <v>3.375</v>
          </cell>
          <cell r="AZ840">
            <v>-4.9999999999999989E-2</v>
          </cell>
          <cell r="BA840">
            <v>9.9999999999999867E-2</v>
          </cell>
          <cell r="BB840">
            <v>-9.9999999999999645E-2</v>
          </cell>
          <cell r="BC840">
            <v>0</v>
          </cell>
          <cell r="BD840">
            <v>2.6</v>
          </cell>
        </row>
        <row r="841">
          <cell r="A841">
            <v>38178</v>
          </cell>
          <cell r="C841">
            <v>0.05</v>
          </cell>
          <cell r="D841">
            <v>0.2</v>
          </cell>
          <cell r="E841">
            <v>0.1</v>
          </cell>
          <cell r="F841">
            <v>0.3</v>
          </cell>
          <cell r="G841">
            <v>0.15</v>
          </cell>
          <cell r="H841">
            <v>0.5</v>
          </cell>
          <cell r="I841">
            <v>0.3</v>
          </cell>
          <cell r="J841">
            <v>0.7</v>
          </cell>
          <cell r="K841">
            <v>0.5</v>
          </cell>
          <cell r="L841">
            <v>0.9</v>
          </cell>
          <cell r="M841">
            <v>0.7</v>
          </cell>
          <cell r="N841">
            <v>1</v>
          </cell>
          <cell r="O841">
            <v>1</v>
          </cell>
          <cell r="P841">
            <v>1.4</v>
          </cell>
          <cell r="Q841">
            <v>1.2</v>
          </cell>
          <cell r="R841">
            <v>1.6</v>
          </cell>
          <cell r="S841">
            <v>1.7</v>
          </cell>
          <cell r="T841">
            <v>2.1</v>
          </cell>
          <cell r="U841">
            <v>1.9</v>
          </cell>
          <cell r="V841">
            <v>2.2999999999999998</v>
          </cell>
          <cell r="W841">
            <v>2.1</v>
          </cell>
          <cell r="X841">
            <v>2.5</v>
          </cell>
          <cell r="Y841">
            <v>2.2999999999999998</v>
          </cell>
          <cell r="Z841">
            <v>2.7</v>
          </cell>
          <cell r="AA841">
            <v>3</v>
          </cell>
          <cell r="AB841">
            <v>3.5</v>
          </cell>
          <cell r="AC841">
            <v>3.25</v>
          </cell>
          <cell r="AD841">
            <v>3.75</v>
          </cell>
          <cell r="AE841">
            <v>7.5000000000000011E-2</v>
          </cell>
          <cell r="AF841">
            <v>0.25</v>
          </cell>
          <cell r="AG841">
            <v>0.22499999999999998</v>
          </cell>
          <cell r="AH841">
            <v>0.6</v>
          </cell>
          <cell r="AI841">
            <v>0.6</v>
          </cell>
          <cell r="AJ841">
            <v>0.95</v>
          </cell>
          <cell r="AK841">
            <v>1.1000000000000001</v>
          </cell>
          <cell r="AL841">
            <v>1.5</v>
          </cell>
          <cell r="AM841">
            <v>1.7999999999999998</v>
          </cell>
          <cell r="AN841">
            <v>2.2000000000000002</v>
          </cell>
          <cell r="AO841">
            <v>2.2000000000000002</v>
          </cell>
          <cell r="AP841">
            <v>2.6</v>
          </cell>
          <cell r="AQ841">
            <v>3.125</v>
          </cell>
          <cell r="AR841">
            <v>3.625</v>
          </cell>
          <cell r="AS841">
            <v>0.16250000000000001</v>
          </cell>
          <cell r="AT841">
            <v>0.41249999999999998</v>
          </cell>
          <cell r="AU841">
            <v>0.77499999999999991</v>
          </cell>
          <cell r="AV841">
            <v>1.3</v>
          </cell>
          <cell r="AW841">
            <v>2</v>
          </cell>
          <cell r="AX841">
            <v>2.4000000000000004</v>
          </cell>
          <cell r="AY841">
            <v>3.375</v>
          </cell>
          <cell r="AZ841">
            <v>-3.7500000000000006E-2</v>
          </cell>
          <cell r="BA841">
            <v>0</v>
          </cell>
          <cell r="BB841">
            <v>0</v>
          </cell>
          <cell r="BC841">
            <v>0</v>
          </cell>
          <cell r="BD841">
            <v>2.6</v>
          </cell>
        </row>
        <row r="842">
          <cell r="A842">
            <v>38179</v>
          </cell>
          <cell r="C842">
            <v>0.05</v>
          </cell>
          <cell r="D842">
            <v>0.2</v>
          </cell>
          <cell r="E842">
            <v>0.1</v>
          </cell>
          <cell r="F842">
            <v>0.3</v>
          </cell>
          <cell r="G842">
            <v>0.15</v>
          </cell>
          <cell r="H842">
            <v>0.5</v>
          </cell>
          <cell r="I842">
            <v>0.3</v>
          </cell>
          <cell r="J842">
            <v>0.7</v>
          </cell>
          <cell r="K842">
            <v>0.5</v>
          </cell>
          <cell r="L842">
            <v>0.9</v>
          </cell>
          <cell r="M842">
            <v>0.7</v>
          </cell>
          <cell r="N842">
            <v>1</v>
          </cell>
          <cell r="O842">
            <v>1</v>
          </cell>
          <cell r="P842">
            <v>1.4</v>
          </cell>
          <cell r="Q842">
            <v>1.2</v>
          </cell>
          <cell r="R842">
            <v>1.6</v>
          </cell>
          <cell r="S842">
            <v>1.7</v>
          </cell>
          <cell r="T842">
            <v>2.1</v>
          </cell>
          <cell r="U842">
            <v>1.9</v>
          </cell>
          <cell r="V842">
            <v>2.2999999999999998</v>
          </cell>
          <cell r="W842">
            <v>2.1</v>
          </cell>
          <cell r="X842">
            <v>2.5</v>
          </cell>
          <cell r="Y842">
            <v>2.2999999999999998</v>
          </cell>
          <cell r="Z842">
            <v>2.7</v>
          </cell>
          <cell r="AA842">
            <v>3</v>
          </cell>
          <cell r="AB842">
            <v>3.5</v>
          </cell>
          <cell r="AC842">
            <v>3.25</v>
          </cell>
          <cell r="AD842">
            <v>3.75</v>
          </cell>
          <cell r="AE842">
            <v>7.5000000000000011E-2</v>
          </cell>
          <cell r="AF842">
            <v>0.25</v>
          </cell>
          <cell r="AG842">
            <v>0.22499999999999998</v>
          </cell>
          <cell r="AH842">
            <v>0.6</v>
          </cell>
          <cell r="AI842">
            <v>0.6</v>
          </cell>
          <cell r="AJ842">
            <v>0.95</v>
          </cell>
          <cell r="AK842">
            <v>1.1000000000000001</v>
          </cell>
          <cell r="AL842">
            <v>1.5</v>
          </cell>
          <cell r="AM842">
            <v>1.7999999999999998</v>
          </cell>
          <cell r="AN842">
            <v>2.2000000000000002</v>
          </cell>
          <cell r="AO842">
            <v>2.2000000000000002</v>
          </cell>
          <cell r="AP842">
            <v>2.6</v>
          </cell>
          <cell r="AQ842">
            <v>3.125</v>
          </cell>
          <cell r="AR842">
            <v>3.625</v>
          </cell>
          <cell r="AS842">
            <v>0.16250000000000001</v>
          </cell>
          <cell r="AT842">
            <v>0.41249999999999998</v>
          </cell>
          <cell r="AU842">
            <v>0.77499999999999991</v>
          </cell>
          <cell r="AV842">
            <v>1.3</v>
          </cell>
          <cell r="AW842">
            <v>2</v>
          </cell>
          <cell r="AX842">
            <v>2.4000000000000004</v>
          </cell>
          <cell r="AY842">
            <v>3.375</v>
          </cell>
          <cell r="AZ842">
            <v>0</v>
          </cell>
          <cell r="BA842">
            <v>0</v>
          </cell>
          <cell r="BB842">
            <v>0</v>
          </cell>
          <cell r="BC842">
            <v>0</v>
          </cell>
          <cell r="BD842">
            <v>2.6</v>
          </cell>
        </row>
        <row r="843">
          <cell r="A843">
            <v>38180</v>
          </cell>
          <cell r="C843">
            <v>0.1</v>
          </cell>
          <cell r="D843">
            <v>0.25</v>
          </cell>
          <cell r="E843">
            <v>0.5</v>
          </cell>
          <cell r="F843">
            <v>0.75</v>
          </cell>
          <cell r="G843">
            <v>0.25</v>
          </cell>
          <cell r="H843">
            <v>0.75</v>
          </cell>
          <cell r="I843">
            <v>0.5</v>
          </cell>
          <cell r="J843">
            <v>1</v>
          </cell>
          <cell r="K843">
            <v>0.5</v>
          </cell>
          <cell r="L843">
            <v>1</v>
          </cell>
          <cell r="M843">
            <v>0.75</v>
          </cell>
          <cell r="N843">
            <v>1.25</v>
          </cell>
          <cell r="O843">
            <v>1.2</v>
          </cell>
          <cell r="P843">
            <v>1.6</v>
          </cell>
          <cell r="Q843">
            <v>1.4</v>
          </cell>
          <cell r="R843">
            <v>1.8</v>
          </cell>
          <cell r="S843">
            <v>1.7</v>
          </cell>
          <cell r="T843">
            <v>2.1</v>
          </cell>
          <cell r="U843">
            <v>1.9</v>
          </cell>
          <cell r="V843">
            <v>2.2999999999999998</v>
          </cell>
          <cell r="W843">
            <v>2.1</v>
          </cell>
          <cell r="X843">
            <v>2.5</v>
          </cell>
          <cell r="Y843">
            <v>2.2999999999999998</v>
          </cell>
          <cell r="Z843">
            <v>2.7</v>
          </cell>
          <cell r="AA843">
            <v>3</v>
          </cell>
          <cell r="AB843">
            <v>3.5</v>
          </cell>
          <cell r="AC843">
            <v>3.25</v>
          </cell>
          <cell r="AD843">
            <v>3.75</v>
          </cell>
          <cell r="AE843">
            <v>0.3</v>
          </cell>
          <cell r="AF843">
            <v>0.5</v>
          </cell>
          <cell r="AG843">
            <v>0.375</v>
          </cell>
          <cell r="AH843">
            <v>0.875</v>
          </cell>
          <cell r="AI843">
            <v>0.625</v>
          </cell>
          <cell r="AJ843">
            <v>1.125</v>
          </cell>
          <cell r="AK843">
            <v>1.2999999999999998</v>
          </cell>
          <cell r="AL843">
            <v>1.7000000000000002</v>
          </cell>
          <cell r="AM843">
            <v>1.7999999999999998</v>
          </cell>
          <cell r="AN843">
            <v>2.2000000000000002</v>
          </cell>
          <cell r="AO843">
            <v>2.2000000000000002</v>
          </cell>
          <cell r="AP843">
            <v>2.6</v>
          </cell>
          <cell r="AQ843">
            <v>3.125</v>
          </cell>
          <cell r="AR843">
            <v>3.625</v>
          </cell>
          <cell r="AS843">
            <v>0.4</v>
          </cell>
          <cell r="AT843">
            <v>0.625</v>
          </cell>
          <cell r="AU843">
            <v>0.875</v>
          </cell>
          <cell r="AV843">
            <v>1.5</v>
          </cell>
          <cell r="AW843">
            <v>2</v>
          </cell>
          <cell r="AX843">
            <v>2.4000000000000004</v>
          </cell>
          <cell r="AY843">
            <v>3.375</v>
          </cell>
          <cell r="AZ843">
            <v>0.23750000000000002</v>
          </cell>
          <cell r="BA843">
            <v>0</v>
          </cell>
          <cell r="BB843">
            <v>0</v>
          </cell>
          <cell r="BC843">
            <v>0</v>
          </cell>
          <cell r="BD843">
            <v>2.5</v>
          </cell>
        </row>
        <row r="844">
          <cell r="A844">
            <v>38181</v>
          </cell>
          <cell r="C844">
            <v>0.4</v>
          </cell>
          <cell r="D844">
            <v>0.75</v>
          </cell>
          <cell r="E844">
            <v>0.75</v>
          </cell>
          <cell r="F844">
            <v>1</v>
          </cell>
          <cell r="G844">
            <v>0.25</v>
          </cell>
          <cell r="H844">
            <v>0.75</v>
          </cell>
          <cell r="I844">
            <v>0.5</v>
          </cell>
          <cell r="J844">
            <v>1</v>
          </cell>
          <cell r="K844">
            <v>0.75</v>
          </cell>
          <cell r="L844">
            <v>1.25</v>
          </cell>
          <cell r="M844">
            <v>1</v>
          </cell>
          <cell r="N844">
            <v>1.5</v>
          </cell>
          <cell r="O844">
            <v>1.2</v>
          </cell>
          <cell r="P844">
            <v>1.6</v>
          </cell>
          <cell r="Q844">
            <v>1.4</v>
          </cell>
          <cell r="R844">
            <v>1.8</v>
          </cell>
          <cell r="S844">
            <v>1.5</v>
          </cell>
          <cell r="T844">
            <v>1.8</v>
          </cell>
          <cell r="U844">
            <v>1.6</v>
          </cell>
          <cell r="V844">
            <v>2</v>
          </cell>
          <cell r="W844">
            <v>2.2000000000000002</v>
          </cell>
          <cell r="X844">
            <v>2.6</v>
          </cell>
          <cell r="Y844">
            <v>2.4</v>
          </cell>
          <cell r="Z844">
            <v>2.8</v>
          </cell>
          <cell r="AA844">
            <v>3</v>
          </cell>
          <cell r="AB844">
            <v>3.5</v>
          </cell>
          <cell r="AC844">
            <v>3.25</v>
          </cell>
          <cell r="AD844">
            <v>3.75</v>
          </cell>
          <cell r="AE844">
            <v>0.57499999999999996</v>
          </cell>
          <cell r="AF844">
            <v>0.875</v>
          </cell>
          <cell r="AG844">
            <v>0.375</v>
          </cell>
          <cell r="AH844">
            <v>0.875</v>
          </cell>
          <cell r="AI844">
            <v>0.875</v>
          </cell>
          <cell r="AJ844">
            <v>1.375</v>
          </cell>
          <cell r="AK844">
            <v>1.2999999999999998</v>
          </cell>
          <cell r="AL844">
            <v>1.7000000000000002</v>
          </cell>
          <cell r="AM844">
            <v>1.55</v>
          </cell>
          <cell r="AN844">
            <v>1.9</v>
          </cell>
          <cell r="AO844">
            <v>2.2999999999999998</v>
          </cell>
          <cell r="AP844">
            <v>2.7</v>
          </cell>
          <cell r="AQ844">
            <v>3.125</v>
          </cell>
          <cell r="AR844">
            <v>3.625</v>
          </cell>
          <cell r="AS844">
            <v>0.72499999999999998</v>
          </cell>
          <cell r="AT844">
            <v>0.625</v>
          </cell>
          <cell r="AU844">
            <v>1.125</v>
          </cell>
          <cell r="AV844">
            <v>1.5</v>
          </cell>
          <cell r="AW844">
            <v>1.7250000000000001</v>
          </cell>
          <cell r="AX844">
            <v>2.5</v>
          </cell>
          <cell r="AY844">
            <v>3.375</v>
          </cell>
          <cell r="AZ844">
            <v>0.32499999999999996</v>
          </cell>
          <cell r="BA844">
            <v>-0.27499999999999991</v>
          </cell>
          <cell r="BB844">
            <v>9.9999999999999645E-2</v>
          </cell>
          <cell r="BC844">
            <v>0</v>
          </cell>
          <cell r="BD844">
            <v>2.25</v>
          </cell>
        </row>
        <row r="845">
          <cell r="A845">
            <v>38182</v>
          </cell>
          <cell r="C845">
            <v>0.3</v>
          </cell>
          <cell r="D845">
            <v>0.6</v>
          </cell>
          <cell r="E845">
            <v>0.5</v>
          </cell>
          <cell r="F845">
            <v>0.75</v>
          </cell>
          <cell r="G845">
            <v>0.25</v>
          </cell>
          <cell r="H845">
            <v>0.75</v>
          </cell>
          <cell r="I845">
            <v>0.5</v>
          </cell>
          <cell r="J845">
            <v>1</v>
          </cell>
          <cell r="K845">
            <v>0.75</v>
          </cell>
          <cell r="L845">
            <v>1.25</v>
          </cell>
          <cell r="M845">
            <v>1</v>
          </cell>
          <cell r="N845">
            <v>1.5</v>
          </cell>
          <cell r="O845">
            <v>1.05</v>
          </cell>
          <cell r="P845">
            <v>1.25</v>
          </cell>
          <cell r="Q845">
            <v>1.1499999999999999</v>
          </cell>
          <cell r="R845">
            <v>1.4</v>
          </cell>
          <cell r="S845">
            <v>1.5</v>
          </cell>
          <cell r="T845">
            <v>1.8</v>
          </cell>
          <cell r="U845">
            <v>1.6</v>
          </cell>
          <cell r="V845">
            <v>2</v>
          </cell>
          <cell r="W845">
            <v>2.2000000000000002</v>
          </cell>
          <cell r="X845">
            <v>2.6</v>
          </cell>
          <cell r="Y845">
            <v>2.4</v>
          </cell>
          <cell r="Z845">
            <v>2.8</v>
          </cell>
          <cell r="AA845">
            <v>3</v>
          </cell>
          <cell r="AB845">
            <v>3.5</v>
          </cell>
          <cell r="AC845">
            <v>3.25</v>
          </cell>
          <cell r="AD845">
            <v>3.75</v>
          </cell>
          <cell r="AE845">
            <v>0.4</v>
          </cell>
          <cell r="AF845">
            <v>0.67500000000000004</v>
          </cell>
          <cell r="AG845">
            <v>0.375</v>
          </cell>
          <cell r="AH845">
            <v>0.875</v>
          </cell>
          <cell r="AI845">
            <v>0.875</v>
          </cell>
          <cell r="AJ845">
            <v>1.375</v>
          </cell>
          <cell r="AK845">
            <v>1.1000000000000001</v>
          </cell>
          <cell r="AL845">
            <v>1.325</v>
          </cell>
          <cell r="AM845">
            <v>1.55</v>
          </cell>
          <cell r="AN845">
            <v>1.9</v>
          </cell>
          <cell r="AO845">
            <v>2.2999999999999998</v>
          </cell>
          <cell r="AP845">
            <v>2.7</v>
          </cell>
          <cell r="AQ845">
            <v>3.125</v>
          </cell>
          <cell r="AR845">
            <v>3.625</v>
          </cell>
          <cell r="AS845">
            <v>0.53750000000000009</v>
          </cell>
          <cell r="AT845">
            <v>0.625</v>
          </cell>
          <cell r="AU845">
            <v>1.125</v>
          </cell>
          <cell r="AV845">
            <v>1.2124999999999999</v>
          </cell>
          <cell r="AW845">
            <v>1.7250000000000001</v>
          </cell>
          <cell r="AX845">
            <v>2.5</v>
          </cell>
          <cell r="AY845">
            <v>3.375</v>
          </cell>
          <cell r="AZ845">
            <v>-0.18749999999999989</v>
          </cell>
          <cell r="BA845">
            <v>0</v>
          </cell>
          <cell r="BB845">
            <v>0</v>
          </cell>
          <cell r="BC845">
            <v>0</v>
          </cell>
          <cell r="BD845">
            <v>2.25</v>
          </cell>
        </row>
        <row r="846">
          <cell r="A846">
            <v>38183</v>
          </cell>
          <cell r="C846">
            <v>0.1</v>
          </cell>
          <cell r="D846">
            <v>0.3</v>
          </cell>
          <cell r="E846">
            <v>0.25</v>
          </cell>
          <cell r="F846">
            <v>0.5</v>
          </cell>
          <cell r="G846">
            <v>0.25</v>
          </cell>
          <cell r="H846">
            <v>0.75</v>
          </cell>
          <cell r="I846">
            <v>0.5</v>
          </cell>
          <cell r="J846">
            <v>1</v>
          </cell>
          <cell r="K846">
            <v>0.75</v>
          </cell>
          <cell r="L846">
            <v>1.25</v>
          </cell>
          <cell r="M846">
            <v>1</v>
          </cell>
          <cell r="N846">
            <v>1.5</v>
          </cell>
          <cell r="O846">
            <v>1.1000000000000001</v>
          </cell>
          <cell r="P846">
            <v>1.4</v>
          </cell>
          <cell r="Q846">
            <v>1.3</v>
          </cell>
          <cell r="R846">
            <v>1.5</v>
          </cell>
          <cell r="S846">
            <v>1.5</v>
          </cell>
          <cell r="T846">
            <v>1.8</v>
          </cell>
          <cell r="U846">
            <v>1.6</v>
          </cell>
          <cell r="V846">
            <v>2</v>
          </cell>
          <cell r="W846">
            <v>2.2000000000000002</v>
          </cell>
          <cell r="X846">
            <v>2.6</v>
          </cell>
          <cell r="Y846">
            <v>2.4</v>
          </cell>
          <cell r="Z846">
            <v>2.8</v>
          </cell>
          <cell r="AA846">
            <v>3</v>
          </cell>
          <cell r="AB846">
            <v>3.5</v>
          </cell>
          <cell r="AC846">
            <v>3.25</v>
          </cell>
          <cell r="AD846">
            <v>3.75</v>
          </cell>
          <cell r="AE846">
            <v>0.17499999999999999</v>
          </cell>
          <cell r="AF846">
            <v>0.4</v>
          </cell>
          <cell r="AG846">
            <v>0.375</v>
          </cell>
          <cell r="AH846">
            <v>0.875</v>
          </cell>
          <cell r="AI846">
            <v>0.875</v>
          </cell>
          <cell r="AJ846">
            <v>1.375</v>
          </cell>
          <cell r="AK846">
            <v>1.2000000000000002</v>
          </cell>
          <cell r="AL846">
            <v>1.45</v>
          </cell>
          <cell r="AM846">
            <v>1.55</v>
          </cell>
          <cell r="AN846">
            <v>1.9</v>
          </cell>
          <cell r="AO846">
            <v>2.2999999999999998</v>
          </cell>
          <cell r="AP846">
            <v>2.7</v>
          </cell>
          <cell r="AQ846">
            <v>3.125</v>
          </cell>
          <cell r="AR846">
            <v>3.625</v>
          </cell>
          <cell r="AS846">
            <v>0.28749999999999998</v>
          </cell>
          <cell r="AT846">
            <v>0.625</v>
          </cell>
          <cell r="AU846">
            <v>1.125</v>
          </cell>
          <cell r="AV846">
            <v>1.3250000000000002</v>
          </cell>
          <cell r="AW846">
            <v>1.7250000000000001</v>
          </cell>
          <cell r="AX846">
            <v>2.5</v>
          </cell>
          <cell r="AY846">
            <v>3.375</v>
          </cell>
          <cell r="AZ846">
            <v>-0.25000000000000011</v>
          </cell>
          <cell r="BA846">
            <v>0</v>
          </cell>
          <cell r="BB846">
            <v>0</v>
          </cell>
          <cell r="BC846">
            <v>0</v>
          </cell>
          <cell r="BD846">
            <v>2.25</v>
          </cell>
        </row>
        <row r="847">
          <cell r="A847">
            <v>38184</v>
          </cell>
          <cell r="C847">
            <v>0.3</v>
          </cell>
          <cell r="D847">
            <v>0.6</v>
          </cell>
          <cell r="E847">
            <v>0.5</v>
          </cell>
          <cell r="F847">
            <v>0.75</v>
          </cell>
          <cell r="G847">
            <v>0.25</v>
          </cell>
          <cell r="H847">
            <v>0.75</v>
          </cell>
          <cell r="I847">
            <v>0.5</v>
          </cell>
          <cell r="J847">
            <v>1</v>
          </cell>
          <cell r="K847">
            <v>0.75</v>
          </cell>
          <cell r="L847">
            <v>1.25</v>
          </cell>
          <cell r="M847">
            <v>1</v>
          </cell>
          <cell r="N847">
            <v>1.5</v>
          </cell>
          <cell r="O847">
            <v>1.05</v>
          </cell>
          <cell r="P847">
            <v>1.25</v>
          </cell>
          <cell r="Q847">
            <v>1.1499999999999999</v>
          </cell>
          <cell r="R847">
            <v>1.4</v>
          </cell>
          <cell r="S847">
            <v>1.5</v>
          </cell>
          <cell r="T847">
            <v>1.8</v>
          </cell>
          <cell r="U847">
            <v>1.6</v>
          </cell>
          <cell r="V847">
            <v>2</v>
          </cell>
          <cell r="W847">
            <v>2.2000000000000002</v>
          </cell>
          <cell r="X847">
            <v>2.6</v>
          </cell>
          <cell r="Y847">
            <v>2.4</v>
          </cell>
          <cell r="Z847">
            <v>2.8</v>
          </cell>
          <cell r="AA847">
            <v>3</v>
          </cell>
          <cell r="AB847">
            <v>3.5</v>
          </cell>
          <cell r="AC847">
            <v>3.25</v>
          </cell>
          <cell r="AD847">
            <v>3.75</v>
          </cell>
          <cell r="AE847">
            <v>0.4</v>
          </cell>
          <cell r="AF847">
            <v>0.67500000000000004</v>
          </cell>
          <cell r="AG847">
            <v>0.375</v>
          </cell>
          <cell r="AH847">
            <v>0.875</v>
          </cell>
          <cell r="AI847">
            <v>0.875</v>
          </cell>
          <cell r="AJ847">
            <v>1.375</v>
          </cell>
          <cell r="AK847">
            <v>1.1000000000000001</v>
          </cell>
          <cell r="AL847">
            <v>1.325</v>
          </cell>
          <cell r="AM847">
            <v>1.55</v>
          </cell>
          <cell r="AN847">
            <v>1.9</v>
          </cell>
          <cell r="AO847">
            <v>2.2999999999999998</v>
          </cell>
          <cell r="AP847">
            <v>2.7</v>
          </cell>
          <cell r="AQ847">
            <v>3.125</v>
          </cell>
          <cell r="AR847">
            <v>3.625</v>
          </cell>
          <cell r="AS847">
            <v>0.53750000000000009</v>
          </cell>
          <cell r="AT847">
            <v>0.625</v>
          </cell>
          <cell r="AU847">
            <v>1.125</v>
          </cell>
          <cell r="AV847">
            <v>1.2124999999999999</v>
          </cell>
          <cell r="AW847">
            <v>1.7250000000000001</v>
          </cell>
          <cell r="AX847">
            <v>2.5</v>
          </cell>
          <cell r="AY847">
            <v>3.375</v>
          </cell>
          <cell r="AZ847">
            <v>0.25000000000000011</v>
          </cell>
          <cell r="BA847">
            <v>0</v>
          </cell>
          <cell r="BB847">
            <v>0</v>
          </cell>
          <cell r="BC847">
            <v>0</v>
          </cell>
          <cell r="BD847">
            <v>2.25</v>
          </cell>
        </row>
        <row r="848">
          <cell r="A848">
            <v>38185</v>
          </cell>
          <cell r="C848">
            <v>0.1</v>
          </cell>
          <cell r="D848">
            <v>0.3</v>
          </cell>
          <cell r="E848">
            <v>0.4</v>
          </cell>
          <cell r="F848">
            <v>0.6</v>
          </cell>
          <cell r="G848">
            <v>0.25</v>
          </cell>
          <cell r="H848">
            <v>0.75</v>
          </cell>
          <cell r="I848">
            <v>0.5</v>
          </cell>
          <cell r="J848">
            <v>1</v>
          </cell>
          <cell r="K848">
            <v>0.7</v>
          </cell>
          <cell r="L848">
            <v>1.1000000000000001</v>
          </cell>
          <cell r="M848">
            <v>0.9</v>
          </cell>
          <cell r="N848">
            <v>1.3</v>
          </cell>
          <cell r="O848">
            <v>1</v>
          </cell>
          <cell r="P848">
            <v>1.4</v>
          </cell>
          <cell r="Q848">
            <v>1.2</v>
          </cell>
          <cell r="R848">
            <v>1.6</v>
          </cell>
          <cell r="S848">
            <v>1.5</v>
          </cell>
          <cell r="T848">
            <v>1.8</v>
          </cell>
          <cell r="U848">
            <v>1.6</v>
          </cell>
          <cell r="V848">
            <v>2</v>
          </cell>
          <cell r="W848">
            <v>2.2000000000000002</v>
          </cell>
          <cell r="X848">
            <v>2.6</v>
          </cell>
          <cell r="Y848">
            <v>2.4</v>
          </cell>
          <cell r="Z848">
            <v>2.8</v>
          </cell>
          <cell r="AA848">
            <v>3</v>
          </cell>
          <cell r="AB848">
            <v>3.5</v>
          </cell>
          <cell r="AC848">
            <v>3.25</v>
          </cell>
          <cell r="AD848">
            <v>3.75</v>
          </cell>
          <cell r="AE848">
            <v>0.25</v>
          </cell>
          <cell r="AF848">
            <v>0.44999999999999996</v>
          </cell>
          <cell r="AG848">
            <v>0.375</v>
          </cell>
          <cell r="AH848">
            <v>0.875</v>
          </cell>
          <cell r="AI848">
            <v>0.8</v>
          </cell>
          <cell r="AJ848">
            <v>1.2000000000000002</v>
          </cell>
          <cell r="AK848">
            <v>1.1000000000000001</v>
          </cell>
          <cell r="AL848">
            <v>1.5</v>
          </cell>
          <cell r="AM848">
            <v>1.55</v>
          </cell>
          <cell r="AN848">
            <v>1.9</v>
          </cell>
          <cell r="AO848">
            <v>2.2999999999999998</v>
          </cell>
          <cell r="AP848">
            <v>2.7</v>
          </cell>
          <cell r="AQ848">
            <v>3.125</v>
          </cell>
          <cell r="AR848">
            <v>3.625</v>
          </cell>
          <cell r="AS848">
            <v>0.35</v>
          </cell>
          <cell r="AT848">
            <v>0.625</v>
          </cell>
          <cell r="AU848">
            <v>1</v>
          </cell>
          <cell r="AV848">
            <v>1.3</v>
          </cell>
          <cell r="AW848">
            <v>1.7250000000000001</v>
          </cell>
          <cell r="AX848">
            <v>2.5</v>
          </cell>
          <cell r="AY848">
            <v>3.375</v>
          </cell>
          <cell r="AZ848">
            <v>-0.18750000000000011</v>
          </cell>
          <cell r="BA848">
            <v>0</v>
          </cell>
          <cell r="BB848">
            <v>0</v>
          </cell>
          <cell r="BC848">
            <v>0</v>
          </cell>
          <cell r="BD848">
            <v>2.375</v>
          </cell>
        </row>
        <row r="849">
          <cell r="A849">
            <v>38186</v>
          </cell>
          <cell r="C849">
            <v>0.1</v>
          </cell>
          <cell r="D849">
            <v>0.3</v>
          </cell>
          <cell r="E849">
            <v>0.4</v>
          </cell>
          <cell r="F849">
            <v>0.6</v>
          </cell>
          <cell r="G849">
            <v>0.25</v>
          </cell>
          <cell r="H849">
            <v>0.75</v>
          </cell>
          <cell r="I849">
            <v>0.5</v>
          </cell>
          <cell r="J849">
            <v>1</v>
          </cell>
          <cell r="K849">
            <v>0.7</v>
          </cell>
          <cell r="L849">
            <v>1.1000000000000001</v>
          </cell>
          <cell r="M849">
            <v>0.9</v>
          </cell>
          <cell r="N849">
            <v>1.3</v>
          </cell>
          <cell r="O849">
            <v>1</v>
          </cell>
          <cell r="P849">
            <v>1.4</v>
          </cell>
          <cell r="Q849">
            <v>1.2</v>
          </cell>
          <cell r="R849">
            <v>1.6</v>
          </cell>
          <cell r="S849">
            <v>1.5</v>
          </cell>
          <cell r="T849">
            <v>1.8</v>
          </cell>
          <cell r="U849">
            <v>1.6</v>
          </cell>
          <cell r="V849">
            <v>2</v>
          </cell>
          <cell r="W849">
            <v>2.2000000000000002</v>
          </cell>
          <cell r="X849">
            <v>2.6</v>
          </cell>
          <cell r="Y849">
            <v>2.4</v>
          </cell>
          <cell r="Z849">
            <v>2.8</v>
          </cell>
          <cell r="AA849">
            <v>3</v>
          </cell>
          <cell r="AB849">
            <v>3.5</v>
          </cell>
          <cell r="AC849">
            <v>3.25</v>
          </cell>
          <cell r="AD849">
            <v>3.75</v>
          </cell>
          <cell r="AE849">
            <v>0.25</v>
          </cell>
          <cell r="AF849">
            <v>0.44999999999999996</v>
          </cell>
          <cell r="AG849">
            <v>0.375</v>
          </cell>
          <cell r="AH849">
            <v>0.875</v>
          </cell>
          <cell r="AI849">
            <v>0.8</v>
          </cell>
          <cell r="AJ849">
            <v>1.2000000000000002</v>
          </cell>
          <cell r="AK849">
            <v>1.1000000000000001</v>
          </cell>
          <cell r="AL849">
            <v>1.5</v>
          </cell>
          <cell r="AM849">
            <v>1.55</v>
          </cell>
          <cell r="AN849">
            <v>1.9</v>
          </cell>
          <cell r="AO849">
            <v>2.2999999999999998</v>
          </cell>
          <cell r="AP849">
            <v>2.7</v>
          </cell>
          <cell r="AQ849">
            <v>3.125</v>
          </cell>
          <cell r="AR849">
            <v>3.625</v>
          </cell>
          <cell r="AS849">
            <v>0.35</v>
          </cell>
          <cell r="AT849">
            <v>0.625</v>
          </cell>
          <cell r="AU849">
            <v>1</v>
          </cell>
          <cell r="AV849">
            <v>1.3</v>
          </cell>
          <cell r="AW849">
            <v>1.7250000000000001</v>
          </cell>
          <cell r="AX849">
            <v>2.5</v>
          </cell>
          <cell r="AY849">
            <v>3.375</v>
          </cell>
          <cell r="AZ849">
            <v>0</v>
          </cell>
          <cell r="BA849">
            <v>0</v>
          </cell>
          <cell r="BB849">
            <v>0</v>
          </cell>
          <cell r="BC849">
            <v>0</v>
          </cell>
          <cell r="BD849">
            <v>2.375</v>
          </cell>
        </row>
        <row r="850">
          <cell r="A850">
            <v>38187</v>
          </cell>
          <cell r="C850">
            <v>0.1</v>
          </cell>
          <cell r="D850">
            <v>0.3</v>
          </cell>
          <cell r="E850">
            <v>0.25</v>
          </cell>
          <cell r="F850">
            <v>0.5</v>
          </cell>
          <cell r="G850">
            <v>0.25</v>
          </cell>
          <cell r="H850">
            <v>0.75</v>
          </cell>
          <cell r="I850">
            <v>0.5</v>
          </cell>
          <cell r="J850">
            <v>1</v>
          </cell>
          <cell r="K850">
            <v>0.7</v>
          </cell>
          <cell r="L850">
            <v>1.1000000000000001</v>
          </cell>
          <cell r="M850">
            <v>0.9</v>
          </cell>
          <cell r="N850">
            <v>1.3</v>
          </cell>
          <cell r="O850">
            <v>1</v>
          </cell>
          <cell r="P850">
            <v>1.4</v>
          </cell>
          <cell r="Q850">
            <v>1.2</v>
          </cell>
          <cell r="R850">
            <v>1.6</v>
          </cell>
          <cell r="S850">
            <v>1.6</v>
          </cell>
          <cell r="T850">
            <v>1.9</v>
          </cell>
          <cell r="U850">
            <v>1.7</v>
          </cell>
          <cell r="V850">
            <v>2</v>
          </cell>
          <cell r="W850">
            <v>2.2000000000000002</v>
          </cell>
          <cell r="X850">
            <v>2.6</v>
          </cell>
          <cell r="Y850">
            <v>2.4</v>
          </cell>
          <cell r="Z850">
            <v>2.8</v>
          </cell>
          <cell r="AA850">
            <v>3</v>
          </cell>
          <cell r="AB850">
            <v>3.5</v>
          </cell>
          <cell r="AC850">
            <v>3.25</v>
          </cell>
          <cell r="AD850">
            <v>3.75</v>
          </cell>
          <cell r="AE850">
            <v>0.17499999999999999</v>
          </cell>
          <cell r="AF850">
            <v>0.4</v>
          </cell>
          <cell r="AG850">
            <v>0.375</v>
          </cell>
          <cell r="AH850">
            <v>0.875</v>
          </cell>
          <cell r="AI850">
            <v>0.8</v>
          </cell>
          <cell r="AJ850">
            <v>1.2000000000000002</v>
          </cell>
          <cell r="AK850">
            <v>1.1000000000000001</v>
          </cell>
          <cell r="AL850">
            <v>1.5</v>
          </cell>
          <cell r="AM850">
            <v>1.65</v>
          </cell>
          <cell r="AN850">
            <v>1.95</v>
          </cell>
          <cell r="AO850">
            <v>2.2999999999999998</v>
          </cell>
          <cell r="AP850">
            <v>2.7</v>
          </cell>
          <cell r="AQ850">
            <v>3.125</v>
          </cell>
          <cell r="AR850">
            <v>3.625</v>
          </cell>
          <cell r="AS850">
            <v>0.28749999999999998</v>
          </cell>
          <cell r="AT850">
            <v>0.625</v>
          </cell>
          <cell r="AU850">
            <v>1</v>
          </cell>
          <cell r="AV850">
            <v>1.3</v>
          </cell>
          <cell r="AW850">
            <v>1.7999999999999998</v>
          </cell>
          <cell r="AX850">
            <v>2.5</v>
          </cell>
          <cell r="AY850">
            <v>3.375</v>
          </cell>
          <cell r="AZ850">
            <v>-6.25E-2</v>
          </cell>
          <cell r="BA850">
            <v>7.4999999999999734E-2</v>
          </cell>
          <cell r="BB850">
            <v>0</v>
          </cell>
          <cell r="BC850">
            <v>0</v>
          </cell>
          <cell r="BD850">
            <v>2.375</v>
          </cell>
        </row>
        <row r="851">
          <cell r="A851">
            <v>38188</v>
          </cell>
          <cell r="C851">
            <v>0.1</v>
          </cell>
          <cell r="D851">
            <v>0.3</v>
          </cell>
          <cell r="E851">
            <v>0.25</v>
          </cell>
          <cell r="F851">
            <v>0.5</v>
          </cell>
          <cell r="G851">
            <v>0.25</v>
          </cell>
          <cell r="H851">
            <v>0.75</v>
          </cell>
          <cell r="I851">
            <v>0.5</v>
          </cell>
          <cell r="J851">
            <v>1</v>
          </cell>
          <cell r="K851">
            <v>0.7</v>
          </cell>
          <cell r="L851">
            <v>1.1000000000000001</v>
          </cell>
          <cell r="M851">
            <v>0.9</v>
          </cell>
          <cell r="N851">
            <v>1.3</v>
          </cell>
          <cell r="O851">
            <v>1</v>
          </cell>
          <cell r="P851">
            <v>1.4</v>
          </cell>
          <cell r="Q851">
            <v>1.2</v>
          </cell>
          <cell r="R851">
            <v>1.6</v>
          </cell>
          <cell r="S851">
            <v>1.6</v>
          </cell>
          <cell r="T851">
            <v>1.9</v>
          </cell>
          <cell r="U851">
            <v>1.7</v>
          </cell>
          <cell r="V851">
            <v>2</v>
          </cell>
          <cell r="W851">
            <v>2.2000000000000002</v>
          </cell>
          <cell r="X851">
            <v>2.6</v>
          </cell>
          <cell r="Y851">
            <v>2.4</v>
          </cell>
          <cell r="Z851">
            <v>2.8</v>
          </cell>
          <cell r="AA851">
            <v>3</v>
          </cell>
          <cell r="AB851">
            <v>3.5</v>
          </cell>
          <cell r="AC851">
            <v>3.25</v>
          </cell>
          <cell r="AD851">
            <v>3.75</v>
          </cell>
          <cell r="AE851">
            <v>0.17499999999999999</v>
          </cell>
          <cell r="AF851">
            <v>0.4</v>
          </cell>
          <cell r="AG851">
            <v>0.375</v>
          </cell>
          <cell r="AH851">
            <v>0.875</v>
          </cell>
          <cell r="AI851">
            <v>0.8</v>
          </cell>
          <cell r="AJ851">
            <v>1.2000000000000002</v>
          </cell>
          <cell r="AK851">
            <v>1.1000000000000001</v>
          </cell>
          <cell r="AL851">
            <v>1.5</v>
          </cell>
          <cell r="AM851">
            <v>1.65</v>
          </cell>
          <cell r="AN851">
            <v>1.95</v>
          </cell>
          <cell r="AO851">
            <v>2.2999999999999998</v>
          </cell>
          <cell r="AP851">
            <v>2.7</v>
          </cell>
          <cell r="AQ851">
            <v>3.125</v>
          </cell>
          <cell r="AR851">
            <v>3.625</v>
          </cell>
          <cell r="AS851">
            <v>0.28749999999999998</v>
          </cell>
          <cell r="AT851">
            <v>0.625</v>
          </cell>
          <cell r="AU851">
            <v>1</v>
          </cell>
          <cell r="AV851">
            <v>1.3</v>
          </cell>
          <cell r="AW851">
            <v>1.7999999999999998</v>
          </cell>
          <cell r="AX851">
            <v>2.5</v>
          </cell>
          <cell r="AY851">
            <v>3.375</v>
          </cell>
          <cell r="AZ851">
            <v>0</v>
          </cell>
          <cell r="BA851">
            <v>0</v>
          </cell>
          <cell r="BB851">
            <v>0</v>
          </cell>
          <cell r="BC851">
            <v>0</v>
          </cell>
          <cell r="BD851">
            <v>2.375</v>
          </cell>
        </row>
        <row r="852">
          <cell r="A852">
            <v>38189</v>
          </cell>
          <cell r="C852">
            <v>0.1</v>
          </cell>
          <cell r="D852">
            <v>0.2</v>
          </cell>
          <cell r="E852">
            <v>0.3</v>
          </cell>
          <cell r="F852">
            <v>0.5</v>
          </cell>
          <cell r="G852">
            <v>0.5</v>
          </cell>
          <cell r="H852">
            <v>1</v>
          </cell>
          <cell r="I852">
            <v>0.75</v>
          </cell>
          <cell r="J852">
            <v>1.25</v>
          </cell>
          <cell r="K852">
            <v>0.75</v>
          </cell>
          <cell r="L852">
            <v>1.25</v>
          </cell>
          <cell r="M852">
            <v>1</v>
          </cell>
          <cell r="N852">
            <v>1.5</v>
          </cell>
          <cell r="O852">
            <v>1.2</v>
          </cell>
          <cell r="P852">
            <v>1.6</v>
          </cell>
          <cell r="Q852">
            <v>1.5</v>
          </cell>
          <cell r="R852">
            <v>1.9</v>
          </cell>
          <cell r="S852">
            <v>1.6</v>
          </cell>
          <cell r="T852">
            <v>2</v>
          </cell>
          <cell r="U852">
            <v>1.9</v>
          </cell>
          <cell r="V852">
            <v>2.2999999999999998</v>
          </cell>
          <cell r="W852">
            <v>2.2000000000000002</v>
          </cell>
          <cell r="X852">
            <v>2.6</v>
          </cell>
          <cell r="Y852">
            <v>2.5</v>
          </cell>
          <cell r="Z852">
            <v>2.9</v>
          </cell>
          <cell r="AA852">
            <v>2.8</v>
          </cell>
          <cell r="AB852">
            <v>3.2</v>
          </cell>
          <cell r="AC852">
            <v>3.1</v>
          </cell>
          <cell r="AD852">
            <v>3.5</v>
          </cell>
          <cell r="AE852">
            <v>0.2</v>
          </cell>
          <cell r="AF852">
            <v>0.35</v>
          </cell>
          <cell r="AG852">
            <v>0.625</v>
          </cell>
          <cell r="AH852">
            <v>1.125</v>
          </cell>
          <cell r="AI852">
            <v>0.875</v>
          </cell>
          <cell r="AJ852">
            <v>1.375</v>
          </cell>
          <cell r="AK852">
            <v>1.35</v>
          </cell>
          <cell r="AL852">
            <v>1.75</v>
          </cell>
          <cell r="AM852">
            <v>1.75</v>
          </cell>
          <cell r="AN852">
            <v>2.15</v>
          </cell>
          <cell r="AO852">
            <v>2.35</v>
          </cell>
          <cell r="AP852">
            <v>2.75</v>
          </cell>
          <cell r="AQ852">
            <v>2.95</v>
          </cell>
          <cell r="AR852">
            <v>3.35</v>
          </cell>
          <cell r="AS852">
            <v>0.27500000000000002</v>
          </cell>
          <cell r="AT852">
            <v>0.875</v>
          </cell>
          <cell r="AU852">
            <v>1.125</v>
          </cell>
          <cell r="AV852">
            <v>1.55</v>
          </cell>
          <cell r="AW852">
            <v>1.95</v>
          </cell>
          <cell r="AX852">
            <v>2.5499999999999998</v>
          </cell>
          <cell r="AY852">
            <v>3.1500000000000004</v>
          </cell>
          <cell r="AZ852">
            <v>-1.2499999999999956E-2</v>
          </cell>
          <cell r="BA852">
            <v>0.15000000000000013</v>
          </cell>
          <cell r="BB852">
            <v>4.9999999999999822E-2</v>
          </cell>
          <cell r="BC852">
            <v>-0.22499999999999964</v>
          </cell>
          <cell r="BD852">
            <v>2.0250000000000004</v>
          </cell>
        </row>
        <row r="853">
          <cell r="A853">
            <v>38191</v>
          </cell>
          <cell r="C853">
            <v>4</v>
          </cell>
          <cell r="D853">
            <v>6</v>
          </cell>
          <cell r="E853">
            <v>5</v>
          </cell>
          <cell r="F853">
            <v>7</v>
          </cell>
          <cell r="G853">
            <v>2.25</v>
          </cell>
          <cell r="H853">
            <v>2.75</v>
          </cell>
          <cell r="I853">
            <v>2.5</v>
          </cell>
          <cell r="J853">
            <v>3</v>
          </cell>
          <cell r="K853">
            <v>2</v>
          </cell>
          <cell r="L853">
            <v>2.5</v>
          </cell>
          <cell r="M853">
            <v>2.25</v>
          </cell>
          <cell r="N853">
            <v>2.75</v>
          </cell>
          <cell r="O853">
            <v>1.7</v>
          </cell>
          <cell r="P853">
            <v>2.1</v>
          </cell>
          <cell r="Q853">
            <v>1.9</v>
          </cell>
          <cell r="R853">
            <v>2.2999999999999998</v>
          </cell>
          <cell r="S853">
            <v>1.9</v>
          </cell>
          <cell r="T853">
            <v>2.2999999999999998</v>
          </cell>
          <cell r="U853">
            <v>2.1</v>
          </cell>
          <cell r="V853">
            <v>2.5</v>
          </cell>
          <cell r="W853">
            <v>2.4</v>
          </cell>
          <cell r="X853">
            <v>2.8</v>
          </cell>
          <cell r="Y853">
            <v>2.6</v>
          </cell>
          <cell r="Z853">
            <v>3</v>
          </cell>
          <cell r="AA853">
            <v>3</v>
          </cell>
          <cell r="AB853">
            <v>3.4</v>
          </cell>
          <cell r="AC853">
            <v>3.2</v>
          </cell>
          <cell r="AD853">
            <v>3.6</v>
          </cell>
          <cell r="AE853">
            <v>4.5</v>
          </cell>
          <cell r="AF853">
            <v>6.5</v>
          </cell>
          <cell r="AG853">
            <v>2.375</v>
          </cell>
          <cell r="AH853">
            <v>2.875</v>
          </cell>
          <cell r="AI853">
            <v>2.125</v>
          </cell>
          <cell r="AJ853">
            <v>2.625</v>
          </cell>
          <cell r="AK853">
            <v>1.7999999999999998</v>
          </cell>
          <cell r="AL853">
            <v>2.2000000000000002</v>
          </cell>
          <cell r="AM853">
            <v>2</v>
          </cell>
          <cell r="AN853">
            <v>2.4</v>
          </cell>
          <cell r="AO853">
            <v>2.5</v>
          </cell>
          <cell r="AP853">
            <v>2.9</v>
          </cell>
          <cell r="AQ853">
            <v>3.1</v>
          </cell>
          <cell r="AR853">
            <v>3.5</v>
          </cell>
          <cell r="AS853">
            <v>5.5</v>
          </cell>
          <cell r="AT853">
            <v>2.625</v>
          </cell>
          <cell r="AU853">
            <v>2.375</v>
          </cell>
          <cell r="AV853">
            <v>2</v>
          </cell>
          <cell r="AW853">
            <v>2.2000000000000002</v>
          </cell>
          <cell r="AX853">
            <v>2.7</v>
          </cell>
          <cell r="AY853">
            <v>3.3</v>
          </cell>
          <cell r="AZ853">
            <v>5.2249999999999996</v>
          </cell>
          <cell r="BA853">
            <v>0.25000000000000022</v>
          </cell>
          <cell r="BB853">
            <v>0.15000000000000036</v>
          </cell>
          <cell r="BC853">
            <v>0.14999999999999947</v>
          </cell>
          <cell r="BD853">
            <v>0.92499999999999982</v>
          </cell>
        </row>
        <row r="854">
          <cell r="A854">
            <v>38192</v>
          </cell>
          <cell r="C854">
            <v>6</v>
          </cell>
          <cell r="D854">
            <v>6.5</v>
          </cell>
          <cell r="E854">
            <v>7.4</v>
          </cell>
          <cell r="F854">
            <v>7.4</v>
          </cell>
          <cell r="G854">
            <v>2.25</v>
          </cell>
          <cell r="H854">
            <v>2.75</v>
          </cell>
          <cell r="I854">
            <v>2.5</v>
          </cell>
          <cell r="J854">
            <v>3</v>
          </cell>
          <cell r="K854">
            <v>2</v>
          </cell>
          <cell r="L854">
            <v>2.5</v>
          </cell>
          <cell r="M854">
            <v>2.25</v>
          </cell>
          <cell r="N854">
            <v>2.75</v>
          </cell>
          <cell r="O854">
            <v>1.6</v>
          </cell>
          <cell r="P854">
            <v>2</v>
          </cell>
          <cell r="Q854">
            <v>1.8</v>
          </cell>
          <cell r="R854">
            <v>2.2000000000000002</v>
          </cell>
          <cell r="S854">
            <v>1.9</v>
          </cell>
          <cell r="T854">
            <v>2.2999999999999998</v>
          </cell>
          <cell r="U854">
            <v>2.1</v>
          </cell>
          <cell r="V854">
            <v>2.5</v>
          </cell>
          <cell r="W854">
            <v>2.4</v>
          </cell>
          <cell r="X854">
            <v>2.8</v>
          </cell>
          <cell r="Y854">
            <v>2.6</v>
          </cell>
          <cell r="Z854">
            <v>3</v>
          </cell>
          <cell r="AA854">
            <v>3</v>
          </cell>
          <cell r="AB854">
            <v>3.5</v>
          </cell>
          <cell r="AC854">
            <v>3.25</v>
          </cell>
          <cell r="AD854">
            <v>3.75</v>
          </cell>
          <cell r="AE854">
            <v>6.7</v>
          </cell>
          <cell r="AF854">
            <v>6.95</v>
          </cell>
          <cell r="AG854">
            <v>2.375</v>
          </cell>
          <cell r="AH854">
            <v>2.875</v>
          </cell>
          <cell r="AI854">
            <v>2.125</v>
          </cell>
          <cell r="AJ854">
            <v>2.625</v>
          </cell>
          <cell r="AK854">
            <v>1.7000000000000002</v>
          </cell>
          <cell r="AL854">
            <v>2.1</v>
          </cell>
          <cell r="AM854">
            <v>2</v>
          </cell>
          <cell r="AN854">
            <v>2.4</v>
          </cell>
          <cell r="AO854">
            <v>2.5</v>
          </cell>
          <cell r="AP854">
            <v>2.9</v>
          </cell>
          <cell r="AQ854">
            <v>3.125</v>
          </cell>
          <cell r="AR854">
            <v>3.625</v>
          </cell>
          <cell r="AS854">
            <v>6.8250000000000002</v>
          </cell>
          <cell r="AT854">
            <v>2.625</v>
          </cell>
          <cell r="AU854">
            <v>2.375</v>
          </cell>
          <cell r="AV854">
            <v>1.9000000000000001</v>
          </cell>
          <cell r="AW854">
            <v>2.2000000000000002</v>
          </cell>
          <cell r="AX854">
            <v>2.7</v>
          </cell>
          <cell r="AY854">
            <v>3.375</v>
          </cell>
          <cell r="AZ854">
            <v>1.3250000000000002</v>
          </cell>
          <cell r="BA854">
            <v>0</v>
          </cell>
          <cell r="BB854">
            <v>0</v>
          </cell>
          <cell r="BC854">
            <v>7.5000000000000178E-2</v>
          </cell>
          <cell r="BD854">
            <v>1</v>
          </cell>
        </row>
        <row r="855">
          <cell r="A855">
            <v>38193</v>
          </cell>
          <cell r="C855">
            <v>6</v>
          </cell>
          <cell r="D855">
            <v>6.5</v>
          </cell>
          <cell r="E855">
            <v>7.4</v>
          </cell>
          <cell r="F855">
            <v>7.4</v>
          </cell>
          <cell r="G855">
            <v>2.25</v>
          </cell>
          <cell r="H855">
            <v>2.75</v>
          </cell>
          <cell r="I855">
            <v>2.5</v>
          </cell>
          <cell r="J855">
            <v>3</v>
          </cell>
          <cell r="K855">
            <v>2</v>
          </cell>
          <cell r="L855">
            <v>2.5</v>
          </cell>
          <cell r="M855">
            <v>2.25</v>
          </cell>
          <cell r="N855">
            <v>2.75</v>
          </cell>
          <cell r="O855">
            <v>1.6</v>
          </cell>
          <cell r="P855">
            <v>2</v>
          </cell>
          <cell r="Q855">
            <v>1.8</v>
          </cell>
          <cell r="R855">
            <v>2.2000000000000002</v>
          </cell>
          <cell r="S855">
            <v>1.9</v>
          </cell>
          <cell r="T855">
            <v>2.2999999999999998</v>
          </cell>
          <cell r="U855">
            <v>2.1</v>
          </cell>
          <cell r="V855">
            <v>2.5</v>
          </cell>
          <cell r="W855">
            <v>2.4</v>
          </cell>
          <cell r="X855">
            <v>2.8</v>
          </cell>
          <cell r="Y855">
            <v>2.6</v>
          </cell>
          <cell r="Z855">
            <v>3</v>
          </cell>
          <cell r="AA855">
            <v>3</v>
          </cell>
          <cell r="AB855">
            <v>3.5</v>
          </cell>
          <cell r="AC855">
            <v>3.25</v>
          </cell>
          <cell r="AD855">
            <v>3.75</v>
          </cell>
          <cell r="AE855">
            <v>6.7</v>
          </cell>
          <cell r="AF855">
            <v>6.95</v>
          </cell>
          <cell r="AG855">
            <v>2.375</v>
          </cell>
          <cell r="AH855">
            <v>2.875</v>
          </cell>
          <cell r="AI855">
            <v>2.125</v>
          </cell>
          <cell r="AJ855">
            <v>2.625</v>
          </cell>
          <cell r="AK855">
            <v>1.7000000000000002</v>
          </cell>
          <cell r="AL855">
            <v>2.1</v>
          </cell>
          <cell r="AM855">
            <v>2</v>
          </cell>
          <cell r="AN855">
            <v>2.4</v>
          </cell>
          <cell r="AO855">
            <v>2.5</v>
          </cell>
          <cell r="AP855">
            <v>2.9</v>
          </cell>
          <cell r="AQ855">
            <v>3.125</v>
          </cell>
          <cell r="AR855">
            <v>3.625</v>
          </cell>
          <cell r="AS855">
            <v>6.8250000000000002</v>
          </cell>
          <cell r="AT855">
            <v>2.625</v>
          </cell>
          <cell r="AU855">
            <v>2.375</v>
          </cell>
          <cell r="AV855">
            <v>1.9000000000000001</v>
          </cell>
          <cell r="AW855">
            <v>2.2000000000000002</v>
          </cell>
          <cell r="AX855">
            <v>2.7</v>
          </cell>
          <cell r="AY855">
            <v>3.375</v>
          </cell>
          <cell r="AZ855">
            <v>0</v>
          </cell>
          <cell r="BA855">
            <v>0</v>
          </cell>
          <cell r="BB855">
            <v>0</v>
          </cell>
          <cell r="BC855">
            <v>0</v>
          </cell>
          <cell r="BD855">
            <v>1</v>
          </cell>
        </row>
        <row r="856">
          <cell r="A856">
            <v>38194</v>
          </cell>
          <cell r="C856">
            <v>0.5</v>
          </cell>
          <cell r="D856">
            <v>1</v>
          </cell>
          <cell r="E856">
            <v>1.5</v>
          </cell>
          <cell r="F856">
            <v>2</v>
          </cell>
          <cell r="G856">
            <v>1.5</v>
          </cell>
          <cell r="H856">
            <v>1</v>
          </cell>
          <cell r="I856">
            <v>0.75</v>
          </cell>
          <cell r="J856">
            <v>1.25</v>
          </cell>
          <cell r="K856">
            <v>1</v>
          </cell>
          <cell r="L856">
            <v>1.5</v>
          </cell>
          <cell r="M856">
            <v>1.25</v>
          </cell>
          <cell r="N856">
            <v>1.75</v>
          </cell>
          <cell r="O856">
            <v>1.4</v>
          </cell>
          <cell r="P856">
            <v>2</v>
          </cell>
          <cell r="Q856">
            <v>1.6</v>
          </cell>
          <cell r="R856">
            <v>2.2000000000000002</v>
          </cell>
          <cell r="S856">
            <v>1.9</v>
          </cell>
          <cell r="T856">
            <v>2.2999999999999998</v>
          </cell>
          <cell r="U856">
            <v>2.1</v>
          </cell>
          <cell r="V856">
            <v>2.5</v>
          </cell>
          <cell r="W856">
            <v>2.4</v>
          </cell>
          <cell r="X856">
            <v>2.8</v>
          </cell>
          <cell r="Y856">
            <v>2.6</v>
          </cell>
          <cell r="Z856">
            <v>3</v>
          </cell>
          <cell r="AA856">
            <v>3</v>
          </cell>
          <cell r="AB856">
            <v>3.5</v>
          </cell>
          <cell r="AC856">
            <v>3.25</v>
          </cell>
          <cell r="AD856">
            <v>3.75</v>
          </cell>
          <cell r="AE856">
            <v>1</v>
          </cell>
          <cell r="AF856">
            <v>1.5</v>
          </cell>
          <cell r="AG856">
            <v>1.125</v>
          </cell>
          <cell r="AH856">
            <v>1.125</v>
          </cell>
          <cell r="AI856">
            <v>1.125</v>
          </cell>
          <cell r="AJ856">
            <v>1.625</v>
          </cell>
          <cell r="AK856">
            <v>1.5</v>
          </cell>
          <cell r="AL856">
            <v>2.1</v>
          </cell>
          <cell r="AM856">
            <v>2</v>
          </cell>
          <cell r="AN856">
            <v>2.4</v>
          </cell>
          <cell r="AO856">
            <v>2.5</v>
          </cell>
          <cell r="AP856">
            <v>2.9</v>
          </cell>
          <cell r="AQ856">
            <v>3.125</v>
          </cell>
          <cell r="AR856">
            <v>3.625</v>
          </cell>
          <cell r="AS856">
            <v>1.25</v>
          </cell>
          <cell r="AT856">
            <v>1.125</v>
          </cell>
          <cell r="AU856">
            <v>1.375</v>
          </cell>
          <cell r="AV856">
            <v>1.8</v>
          </cell>
          <cell r="AW856">
            <v>2.2000000000000002</v>
          </cell>
          <cell r="AX856">
            <v>2.7</v>
          </cell>
          <cell r="AY856">
            <v>3.375</v>
          </cell>
          <cell r="AZ856">
            <v>-5.5750000000000002</v>
          </cell>
          <cell r="BA856">
            <v>0</v>
          </cell>
          <cell r="BB856">
            <v>0</v>
          </cell>
          <cell r="BC856">
            <v>0</v>
          </cell>
          <cell r="BD856">
            <v>2</v>
          </cell>
        </row>
        <row r="857">
          <cell r="A857">
            <v>38195</v>
          </cell>
          <cell r="C857">
            <v>1.5</v>
          </cell>
          <cell r="D857">
            <v>2</v>
          </cell>
          <cell r="E857">
            <v>6</v>
          </cell>
          <cell r="F857">
            <v>7</v>
          </cell>
          <cell r="G857">
            <v>1.75</v>
          </cell>
          <cell r="H857">
            <v>2.25</v>
          </cell>
          <cell r="I857">
            <v>2</v>
          </cell>
          <cell r="J857">
            <v>2.5</v>
          </cell>
          <cell r="K857">
            <v>1.5</v>
          </cell>
          <cell r="L857">
            <v>2</v>
          </cell>
          <cell r="M857">
            <v>1.75</v>
          </cell>
          <cell r="N857">
            <v>2.25</v>
          </cell>
          <cell r="O857">
            <v>1.5</v>
          </cell>
          <cell r="P857">
            <v>2</v>
          </cell>
          <cell r="Q857">
            <v>1.75</v>
          </cell>
          <cell r="R857">
            <v>2.2000000000000002</v>
          </cell>
          <cell r="S857">
            <v>1.9</v>
          </cell>
          <cell r="T857">
            <v>2.2999999999999998</v>
          </cell>
          <cell r="U857">
            <v>2.1</v>
          </cell>
          <cell r="V857">
            <v>2.5</v>
          </cell>
          <cell r="W857">
            <v>2.2999999999999998</v>
          </cell>
          <cell r="X857">
            <v>2.7</v>
          </cell>
          <cell r="Y857">
            <v>2.5</v>
          </cell>
          <cell r="Z857">
            <v>2.9</v>
          </cell>
          <cell r="AA857">
            <v>3</v>
          </cell>
          <cell r="AB857">
            <v>3.5</v>
          </cell>
          <cell r="AC857">
            <v>3.25</v>
          </cell>
          <cell r="AD857">
            <v>3.75</v>
          </cell>
          <cell r="AE857">
            <v>3.75</v>
          </cell>
          <cell r="AF857">
            <v>4.5</v>
          </cell>
          <cell r="AG857">
            <v>1.875</v>
          </cell>
          <cell r="AH857">
            <v>2.375</v>
          </cell>
          <cell r="AI857">
            <v>1.625</v>
          </cell>
          <cell r="AJ857">
            <v>2.125</v>
          </cell>
          <cell r="AK857">
            <v>1.625</v>
          </cell>
          <cell r="AL857">
            <v>2.1</v>
          </cell>
          <cell r="AM857">
            <v>2</v>
          </cell>
          <cell r="AN857">
            <v>2.4</v>
          </cell>
          <cell r="AO857">
            <v>2.4</v>
          </cell>
          <cell r="AP857">
            <v>2.8</v>
          </cell>
          <cell r="AQ857">
            <v>3.125</v>
          </cell>
          <cell r="AR857">
            <v>3.625</v>
          </cell>
          <cell r="AS857">
            <v>4.125</v>
          </cell>
          <cell r="AT857">
            <v>2.125</v>
          </cell>
          <cell r="AU857">
            <v>1.875</v>
          </cell>
          <cell r="AV857">
            <v>1.8625</v>
          </cell>
          <cell r="AW857">
            <v>2.2000000000000002</v>
          </cell>
          <cell r="AX857">
            <v>2.5999999999999996</v>
          </cell>
          <cell r="AY857">
            <v>3.375</v>
          </cell>
          <cell r="AZ857">
            <v>2.875</v>
          </cell>
          <cell r="BA857">
            <v>0</v>
          </cell>
          <cell r="BB857">
            <v>-0.10000000000000053</v>
          </cell>
          <cell r="BC857">
            <v>0</v>
          </cell>
          <cell r="BD857">
            <v>1.5</v>
          </cell>
        </row>
        <row r="858">
          <cell r="A858">
            <v>38196</v>
          </cell>
          <cell r="C858">
            <v>2</v>
          </cell>
          <cell r="D858">
            <v>2.25</v>
          </cell>
          <cell r="E858">
            <v>6</v>
          </cell>
          <cell r="F858">
            <v>7</v>
          </cell>
          <cell r="G858">
            <v>3</v>
          </cell>
          <cell r="H858">
            <v>3.5</v>
          </cell>
          <cell r="I858">
            <v>4</v>
          </cell>
          <cell r="J858">
            <v>4.5</v>
          </cell>
          <cell r="K858">
            <v>2</v>
          </cell>
          <cell r="L858">
            <v>2.5</v>
          </cell>
          <cell r="M858">
            <v>3</v>
          </cell>
          <cell r="N858">
            <v>3.5</v>
          </cell>
          <cell r="O858">
            <v>1.9</v>
          </cell>
          <cell r="P858">
            <v>2.2999999999999998</v>
          </cell>
          <cell r="Q858">
            <v>2.1</v>
          </cell>
          <cell r="R858">
            <v>2.5</v>
          </cell>
          <cell r="S858">
            <v>2.1</v>
          </cell>
          <cell r="T858">
            <v>2.5</v>
          </cell>
          <cell r="U858">
            <v>2.2999999999999998</v>
          </cell>
          <cell r="V858">
            <v>2.7</v>
          </cell>
          <cell r="W858">
            <v>2.4</v>
          </cell>
          <cell r="X858">
            <v>2.8</v>
          </cell>
          <cell r="Y858">
            <v>2.6</v>
          </cell>
          <cell r="Z858">
            <v>3</v>
          </cell>
          <cell r="AA858">
            <v>3</v>
          </cell>
          <cell r="AB858">
            <v>3.5</v>
          </cell>
          <cell r="AC858">
            <v>3.25</v>
          </cell>
          <cell r="AD858">
            <v>3.75</v>
          </cell>
          <cell r="AE858">
            <v>4</v>
          </cell>
          <cell r="AF858">
            <v>4.625</v>
          </cell>
          <cell r="AG858">
            <v>3.5</v>
          </cell>
          <cell r="AH858">
            <v>4</v>
          </cell>
          <cell r="AI858">
            <v>2.5</v>
          </cell>
          <cell r="AJ858">
            <v>3</v>
          </cell>
          <cell r="AK858">
            <v>2</v>
          </cell>
          <cell r="AL858">
            <v>2.4</v>
          </cell>
          <cell r="AM858">
            <v>2.2000000000000002</v>
          </cell>
          <cell r="AN858">
            <v>2.6</v>
          </cell>
          <cell r="AO858">
            <v>2.5</v>
          </cell>
          <cell r="AP858">
            <v>2.9</v>
          </cell>
          <cell r="AQ858">
            <v>3.125</v>
          </cell>
          <cell r="AR858">
            <v>3.625</v>
          </cell>
          <cell r="AS858">
            <v>4.3125</v>
          </cell>
          <cell r="AT858">
            <v>3.75</v>
          </cell>
          <cell r="AU858">
            <v>2.75</v>
          </cell>
          <cell r="AV858">
            <v>2.2000000000000002</v>
          </cell>
          <cell r="AW858">
            <v>2.4000000000000004</v>
          </cell>
          <cell r="AX858">
            <v>2.7</v>
          </cell>
          <cell r="AY858">
            <v>3.375</v>
          </cell>
          <cell r="AZ858">
            <v>0.1875</v>
          </cell>
          <cell r="BA858">
            <v>0.20000000000000018</v>
          </cell>
          <cell r="BB858">
            <v>0.10000000000000053</v>
          </cell>
          <cell r="BC858">
            <v>0</v>
          </cell>
          <cell r="BD858">
            <v>0.625</v>
          </cell>
        </row>
        <row r="859">
          <cell r="A859">
            <v>38197</v>
          </cell>
          <cell r="C859">
            <v>3.5</v>
          </cell>
          <cell r="D859">
            <v>4</v>
          </cell>
          <cell r="E859">
            <v>6</v>
          </cell>
          <cell r="F859">
            <v>7</v>
          </cell>
          <cell r="G859">
            <v>2.5</v>
          </cell>
          <cell r="H859">
            <v>3</v>
          </cell>
          <cell r="I859">
            <v>2.75</v>
          </cell>
          <cell r="J859">
            <v>3.25</v>
          </cell>
          <cell r="K859">
            <v>2.25</v>
          </cell>
          <cell r="L859">
            <v>2.75</v>
          </cell>
          <cell r="M859">
            <v>2.5</v>
          </cell>
          <cell r="N859">
            <v>3</v>
          </cell>
          <cell r="O859">
            <v>1.9</v>
          </cell>
          <cell r="P859">
            <v>2.2999999999999998</v>
          </cell>
          <cell r="Q859">
            <v>2.1</v>
          </cell>
          <cell r="R859">
            <v>2.5</v>
          </cell>
          <cell r="S859">
            <v>2</v>
          </cell>
          <cell r="T859">
            <v>2.4</v>
          </cell>
          <cell r="U859">
            <v>2.2000000000000002</v>
          </cell>
          <cell r="V859">
            <v>2.6</v>
          </cell>
          <cell r="W859">
            <v>2.6</v>
          </cell>
          <cell r="X859">
            <v>3</v>
          </cell>
          <cell r="Y859">
            <v>2.8</v>
          </cell>
          <cell r="Z859">
            <v>3.2</v>
          </cell>
          <cell r="AA859">
            <v>3</v>
          </cell>
          <cell r="AB859">
            <v>3.4</v>
          </cell>
          <cell r="AC859">
            <v>3.2</v>
          </cell>
          <cell r="AD859">
            <v>3.6</v>
          </cell>
          <cell r="AE859">
            <v>4.75</v>
          </cell>
          <cell r="AF859">
            <v>5.5</v>
          </cell>
          <cell r="AG859">
            <v>2.625</v>
          </cell>
          <cell r="AH859">
            <v>3.125</v>
          </cell>
          <cell r="AI859">
            <v>2.375</v>
          </cell>
          <cell r="AJ859">
            <v>2.875</v>
          </cell>
          <cell r="AK859">
            <v>2</v>
          </cell>
          <cell r="AL859">
            <v>2.4</v>
          </cell>
          <cell r="AM859">
            <v>2.1</v>
          </cell>
          <cell r="AN859">
            <v>2.5</v>
          </cell>
          <cell r="AO859">
            <v>2.7</v>
          </cell>
          <cell r="AP859">
            <v>3.1</v>
          </cell>
          <cell r="AQ859">
            <v>3.1</v>
          </cell>
          <cell r="AR859">
            <v>3.5</v>
          </cell>
          <cell r="AS859">
            <v>5.125</v>
          </cell>
          <cell r="AT859">
            <v>2.875</v>
          </cell>
          <cell r="AU859">
            <v>2.625</v>
          </cell>
          <cell r="AV859">
            <v>2.2000000000000002</v>
          </cell>
          <cell r="AW859">
            <v>2.2999999999999998</v>
          </cell>
          <cell r="AX859">
            <v>2.9000000000000004</v>
          </cell>
          <cell r="AY859">
            <v>3.3</v>
          </cell>
          <cell r="AZ859">
            <v>0.8125</v>
          </cell>
          <cell r="BA859">
            <v>-0.10000000000000053</v>
          </cell>
          <cell r="BB859">
            <v>0.20000000000000018</v>
          </cell>
          <cell r="BC859">
            <v>-7.5000000000000178E-2</v>
          </cell>
          <cell r="BD859">
            <v>0.67499999999999982</v>
          </cell>
        </row>
        <row r="860">
          <cell r="A860">
            <v>38198</v>
          </cell>
          <cell r="C860">
            <v>3.5</v>
          </cell>
          <cell r="D860">
            <v>4.5</v>
          </cell>
          <cell r="E860">
            <v>6.5</v>
          </cell>
          <cell r="F860">
            <v>7</v>
          </cell>
          <cell r="G860">
            <v>3</v>
          </cell>
          <cell r="H860">
            <v>3.75</v>
          </cell>
          <cell r="I860">
            <v>3.25</v>
          </cell>
          <cell r="J860">
            <v>4</v>
          </cell>
          <cell r="K860">
            <v>2.25</v>
          </cell>
          <cell r="L860">
            <v>2.75</v>
          </cell>
          <cell r="M860">
            <v>2.5</v>
          </cell>
          <cell r="N860">
            <v>3</v>
          </cell>
          <cell r="O860">
            <v>1.9</v>
          </cell>
          <cell r="P860">
            <v>2.2999999999999998</v>
          </cell>
          <cell r="Q860">
            <v>2.1</v>
          </cell>
          <cell r="R860">
            <v>2.5</v>
          </cell>
          <cell r="S860">
            <v>2</v>
          </cell>
          <cell r="T860">
            <v>2.4</v>
          </cell>
          <cell r="U860">
            <v>2.2000000000000002</v>
          </cell>
          <cell r="V860">
            <v>2.6</v>
          </cell>
          <cell r="W860">
            <v>2.6</v>
          </cell>
          <cell r="X860">
            <v>3</v>
          </cell>
          <cell r="Y860">
            <v>2.8</v>
          </cell>
          <cell r="Z860">
            <v>3.2</v>
          </cell>
          <cell r="AA860">
            <v>3</v>
          </cell>
          <cell r="AB860">
            <v>3.4</v>
          </cell>
          <cell r="AC860">
            <v>3.2</v>
          </cell>
          <cell r="AD860">
            <v>3.6</v>
          </cell>
          <cell r="AE860">
            <v>5</v>
          </cell>
          <cell r="AF860">
            <v>5.75</v>
          </cell>
          <cell r="AG860">
            <v>3.125</v>
          </cell>
          <cell r="AH860">
            <v>3.875</v>
          </cell>
          <cell r="AI860">
            <v>2.375</v>
          </cell>
          <cell r="AJ860">
            <v>2.875</v>
          </cell>
          <cell r="AK860">
            <v>2</v>
          </cell>
          <cell r="AL860">
            <v>2.4</v>
          </cell>
          <cell r="AM860">
            <v>2.1</v>
          </cell>
          <cell r="AN860">
            <v>2.5</v>
          </cell>
          <cell r="AO860">
            <v>2.7</v>
          </cell>
          <cell r="AP860">
            <v>3.1</v>
          </cell>
          <cell r="AQ860">
            <v>3.1</v>
          </cell>
          <cell r="AR860">
            <v>3.5</v>
          </cell>
          <cell r="AS860">
            <v>5.375</v>
          </cell>
          <cell r="AT860">
            <v>3.5</v>
          </cell>
          <cell r="AU860">
            <v>2.625</v>
          </cell>
          <cell r="AV860">
            <v>2.2000000000000002</v>
          </cell>
          <cell r="AW860">
            <v>2.2999999999999998</v>
          </cell>
          <cell r="AX860">
            <v>2.9000000000000004</v>
          </cell>
          <cell r="AY860">
            <v>3.3</v>
          </cell>
          <cell r="AZ860">
            <v>0.25</v>
          </cell>
          <cell r="BA860">
            <v>0</v>
          </cell>
          <cell r="BB860">
            <v>0</v>
          </cell>
          <cell r="BC860">
            <v>0</v>
          </cell>
          <cell r="BD860">
            <v>0.67499999999999982</v>
          </cell>
        </row>
        <row r="861">
          <cell r="A861">
            <v>38199</v>
          </cell>
          <cell r="C861">
            <v>2</v>
          </cell>
          <cell r="D861">
            <v>2.5</v>
          </cell>
          <cell r="E861">
            <v>4.5</v>
          </cell>
          <cell r="F861">
            <v>5</v>
          </cell>
          <cell r="G861">
            <v>2</v>
          </cell>
          <cell r="H861">
            <v>2.5</v>
          </cell>
          <cell r="I861">
            <v>2.25</v>
          </cell>
          <cell r="J861">
            <v>2.75</v>
          </cell>
          <cell r="K861">
            <v>1.75</v>
          </cell>
          <cell r="L861">
            <v>2.25</v>
          </cell>
          <cell r="M861">
            <v>2</v>
          </cell>
          <cell r="N861">
            <v>2.5</v>
          </cell>
          <cell r="O861">
            <v>1.9</v>
          </cell>
          <cell r="P861">
            <v>2.2999999999999998</v>
          </cell>
          <cell r="Q861">
            <v>2.1</v>
          </cell>
          <cell r="R861">
            <v>2.5</v>
          </cell>
          <cell r="S861">
            <v>2.1</v>
          </cell>
          <cell r="T861">
            <v>2.5</v>
          </cell>
          <cell r="U861">
            <v>2.2999999999999998</v>
          </cell>
          <cell r="V861">
            <v>2.7</v>
          </cell>
          <cell r="W861">
            <v>2.7</v>
          </cell>
          <cell r="X861">
            <v>3.1</v>
          </cell>
          <cell r="Y861">
            <v>2.9</v>
          </cell>
          <cell r="Z861">
            <v>3.3</v>
          </cell>
          <cell r="AA861">
            <v>3</v>
          </cell>
          <cell r="AB861">
            <v>3.4</v>
          </cell>
          <cell r="AC861">
            <v>3.2</v>
          </cell>
          <cell r="AD861">
            <v>3.6</v>
          </cell>
          <cell r="AE861">
            <v>3.25</v>
          </cell>
          <cell r="AF861">
            <v>3.75</v>
          </cell>
          <cell r="AG861">
            <v>2.125</v>
          </cell>
          <cell r="AH861">
            <v>2.625</v>
          </cell>
          <cell r="AI861">
            <v>1.875</v>
          </cell>
          <cell r="AJ861">
            <v>2.375</v>
          </cell>
          <cell r="AK861">
            <v>2</v>
          </cell>
          <cell r="AL861">
            <v>2.4</v>
          </cell>
          <cell r="AM861">
            <v>2.2000000000000002</v>
          </cell>
          <cell r="AN861">
            <v>2.6</v>
          </cell>
          <cell r="AO861">
            <v>2.8</v>
          </cell>
          <cell r="AP861">
            <v>3.2</v>
          </cell>
          <cell r="AQ861">
            <v>3.1</v>
          </cell>
          <cell r="AR861">
            <v>3.5</v>
          </cell>
          <cell r="AS861">
            <v>3.5</v>
          </cell>
          <cell r="AT861">
            <v>2.375</v>
          </cell>
          <cell r="AU861">
            <v>2.125</v>
          </cell>
          <cell r="AV861">
            <v>2.2000000000000002</v>
          </cell>
          <cell r="AW861">
            <v>2.4000000000000004</v>
          </cell>
          <cell r="AX861">
            <v>3</v>
          </cell>
          <cell r="AY861">
            <v>3.3</v>
          </cell>
          <cell r="AZ861">
            <v>-1.875</v>
          </cell>
          <cell r="BA861">
            <v>0.10000000000000053</v>
          </cell>
          <cell r="BB861">
            <v>9.9999999999999645E-2</v>
          </cell>
          <cell r="BC861">
            <v>0</v>
          </cell>
          <cell r="BD861">
            <v>1.1749999999999998</v>
          </cell>
        </row>
        <row r="862">
          <cell r="A862">
            <v>38200</v>
          </cell>
          <cell r="C862">
            <v>2</v>
          </cell>
          <cell r="D862">
            <v>2.5</v>
          </cell>
          <cell r="E862">
            <v>4.5</v>
          </cell>
          <cell r="F862">
            <v>5</v>
          </cell>
          <cell r="G862">
            <v>2</v>
          </cell>
          <cell r="H862">
            <v>2.5</v>
          </cell>
          <cell r="I862">
            <v>2.25</v>
          </cell>
          <cell r="J862">
            <v>2.75</v>
          </cell>
          <cell r="K862">
            <v>1.75</v>
          </cell>
          <cell r="L862">
            <v>2.25</v>
          </cell>
          <cell r="M862">
            <v>2</v>
          </cell>
          <cell r="N862">
            <v>2.5</v>
          </cell>
          <cell r="O862">
            <v>1.9</v>
          </cell>
          <cell r="P862">
            <v>2.2999999999999998</v>
          </cell>
          <cell r="Q862">
            <v>2.1</v>
          </cell>
          <cell r="R862">
            <v>2.5</v>
          </cell>
          <cell r="S862">
            <v>2.1</v>
          </cell>
          <cell r="T862">
            <v>2.5</v>
          </cell>
          <cell r="U862">
            <v>2.2999999999999998</v>
          </cell>
          <cell r="V862">
            <v>2.7</v>
          </cell>
          <cell r="W862">
            <v>2.7</v>
          </cell>
          <cell r="X862">
            <v>3.1</v>
          </cell>
          <cell r="Y862">
            <v>2.9</v>
          </cell>
          <cell r="Z862">
            <v>3.3</v>
          </cell>
          <cell r="AA862">
            <v>3</v>
          </cell>
          <cell r="AB862">
            <v>3.4</v>
          </cell>
          <cell r="AC862">
            <v>3.2</v>
          </cell>
          <cell r="AD862">
            <v>3.6</v>
          </cell>
          <cell r="AE862">
            <v>3.25</v>
          </cell>
          <cell r="AF862">
            <v>3.75</v>
          </cell>
          <cell r="AG862">
            <v>2.125</v>
          </cell>
          <cell r="AH862">
            <v>2.625</v>
          </cell>
          <cell r="AI862">
            <v>1.875</v>
          </cell>
          <cell r="AJ862">
            <v>2.375</v>
          </cell>
          <cell r="AK862">
            <v>2</v>
          </cell>
          <cell r="AL862">
            <v>2.4</v>
          </cell>
          <cell r="AM862">
            <v>2.2000000000000002</v>
          </cell>
          <cell r="AN862">
            <v>2.6</v>
          </cell>
          <cell r="AO862">
            <v>2.8</v>
          </cell>
          <cell r="AP862">
            <v>3.2</v>
          </cell>
          <cell r="AQ862">
            <v>3.1</v>
          </cell>
          <cell r="AR862">
            <v>3.5</v>
          </cell>
          <cell r="AS862">
            <v>3.5</v>
          </cell>
          <cell r="AT862">
            <v>2.375</v>
          </cell>
          <cell r="AU862">
            <v>2.125</v>
          </cell>
          <cell r="AV862">
            <v>2.2000000000000002</v>
          </cell>
          <cell r="AW862">
            <v>2.4000000000000004</v>
          </cell>
          <cell r="AX862">
            <v>3</v>
          </cell>
          <cell r="AY862">
            <v>3.3</v>
          </cell>
          <cell r="AZ862">
            <v>0</v>
          </cell>
          <cell r="BA862">
            <v>0</v>
          </cell>
          <cell r="BB862">
            <v>0</v>
          </cell>
          <cell r="BC862">
            <v>0</v>
          </cell>
          <cell r="BD862">
            <v>1.1749999999999998</v>
          </cell>
        </row>
        <row r="863">
          <cell r="A863">
            <v>38201</v>
          </cell>
          <cell r="B863">
            <v>38201</v>
          </cell>
          <cell r="C863">
            <v>1</v>
          </cell>
          <cell r="D863">
            <v>1.5</v>
          </cell>
          <cell r="E863">
            <v>2.5</v>
          </cell>
          <cell r="F863">
            <v>3</v>
          </cell>
          <cell r="G863">
            <v>1.5</v>
          </cell>
          <cell r="H863">
            <v>2</v>
          </cell>
          <cell r="I863">
            <v>1.75</v>
          </cell>
          <cell r="J863">
            <v>2.25</v>
          </cell>
          <cell r="K863">
            <v>1.75</v>
          </cell>
          <cell r="L863">
            <v>2.25</v>
          </cell>
          <cell r="M863">
            <v>2</v>
          </cell>
          <cell r="N863">
            <v>2.5</v>
          </cell>
          <cell r="O863">
            <v>1.8</v>
          </cell>
          <cell r="P863">
            <v>2.2000000000000002</v>
          </cell>
          <cell r="Q863">
            <v>2</v>
          </cell>
          <cell r="R863">
            <v>2.4</v>
          </cell>
          <cell r="S863">
            <v>2.2000000000000002</v>
          </cell>
          <cell r="T863">
            <v>2.6</v>
          </cell>
          <cell r="U863">
            <v>2.4</v>
          </cell>
          <cell r="V863">
            <v>2.8</v>
          </cell>
          <cell r="W863">
            <v>2.8</v>
          </cell>
          <cell r="X863">
            <v>3.2</v>
          </cell>
          <cell r="Y863">
            <v>3</v>
          </cell>
          <cell r="Z863">
            <v>3.4</v>
          </cell>
          <cell r="AA863">
            <v>3.4</v>
          </cell>
          <cell r="AB863">
            <v>3.8</v>
          </cell>
          <cell r="AC863">
            <v>3.6</v>
          </cell>
          <cell r="AD863">
            <v>4</v>
          </cell>
          <cell r="AE863">
            <v>1.75</v>
          </cell>
          <cell r="AF863">
            <v>2.25</v>
          </cell>
          <cell r="AG863">
            <v>1.625</v>
          </cell>
          <cell r="AH863">
            <v>2.125</v>
          </cell>
          <cell r="AI863">
            <v>1.875</v>
          </cell>
          <cell r="AJ863">
            <v>2.375</v>
          </cell>
          <cell r="AK863">
            <v>1.9</v>
          </cell>
          <cell r="AL863">
            <v>2.2999999999999998</v>
          </cell>
          <cell r="AM863">
            <v>2.2999999999999998</v>
          </cell>
          <cell r="AN863">
            <v>2.7</v>
          </cell>
          <cell r="AO863">
            <v>2.9</v>
          </cell>
          <cell r="AP863">
            <v>3.3</v>
          </cell>
          <cell r="AQ863">
            <v>3.5</v>
          </cell>
          <cell r="AR863">
            <v>3.9</v>
          </cell>
          <cell r="AS863">
            <v>2</v>
          </cell>
          <cell r="AT863">
            <v>1.875</v>
          </cell>
          <cell r="AU863">
            <v>2.125</v>
          </cell>
          <cell r="AV863">
            <v>2.0999999999999996</v>
          </cell>
          <cell r="AW863">
            <v>2.5</v>
          </cell>
          <cell r="AX863">
            <v>3.0999999999999996</v>
          </cell>
          <cell r="AY863">
            <v>3.7</v>
          </cell>
          <cell r="AZ863">
            <v>-1.5</v>
          </cell>
          <cell r="BA863">
            <v>9.9999999999999645E-2</v>
          </cell>
          <cell r="BB863">
            <v>9.9999999999999645E-2</v>
          </cell>
          <cell r="BC863">
            <v>0.40000000000000036</v>
          </cell>
          <cell r="BD863">
            <v>1.5750000000000002</v>
          </cell>
        </row>
        <row r="864">
          <cell r="A864">
            <v>38202</v>
          </cell>
          <cell r="B864">
            <v>38202</v>
          </cell>
          <cell r="C864">
            <v>0.4</v>
          </cell>
          <cell r="D864">
            <v>0.5</v>
          </cell>
          <cell r="E864">
            <v>0.5</v>
          </cell>
          <cell r="F864">
            <v>0.8</v>
          </cell>
          <cell r="G864">
            <v>0.5</v>
          </cell>
          <cell r="H864">
            <v>1</v>
          </cell>
          <cell r="I864">
            <v>0.75</v>
          </cell>
          <cell r="J864">
            <v>1.25</v>
          </cell>
          <cell r="K864">
            <v>1</v>
          </cell>
          <cell r="L864">
            <v>1.5</v>
          </cell>
          <cell r="M864">
            <v>1.25</v>
          </cell>
          <cell r="N864">
            <v>1.75</v>
          </cell>
          <cell r="O864">
            <v>1.5</v>
          </cell>
          <cell r="P864">
            <v>1.9</v>
          </cell>
          <cell r="Q864">
            <v>1.7</v>
          </cell>
          <cell r="R864">
            <v>2.1</v>
          </cell>
          <cell r="S864">
            <v>2.1</v>
          </cell>
          <cell r="T864">
            <v>2.5</v>
          </cell>
          <cell r="U864">
            <v>2.2999999999999998</v>
          </cell>
          <cell r="V864">
            <v>2.7</v>
          </cell>
          <cell r="W864">
            <v>2.8</v>
          </cell>
          <cell r="X864">
            <v>3.2</v>
          </cell>
          <cell r="Y864">
            <v>3</v>
          </cell>
          <cell r="Z864">
            <v>3.4</v>
          </cell>
          <cell r="AA864">
            <v>3.3</v>
          </cell>
          <cell r="AB864">
            <v>3.7</v>
          </cell>
          <cell r="AC864">
            <v>3.5</v>
          </cell>
          <cell r="AD864">
            <v>3.9</v>
          </cell>
          <cell r="AE864">
            <v>0.45</v>
          </cell>
          <cell r="AF864">
            <v>0.65</v>
          </cell>
          <cell r="AG864">
            <v>0.625</v>
          </cell>
          <cell r="AH864">
            <v>1.125</v>
          </cell>
          <cell r="AI864">
            <v>1.125</v>
          </cell>
          <cell r="AJ864">
            <v>1.625</v>
          </cell>
          <cell r="AK864">
            <v>1.6</v>
          </cell>
          <cell r="AL864">
            <v>2</v>
          </cell>
          <cell r="AM864">
            <v>2.2000000000000002</v>
          </cell>
          <cell r="AN864">
            <v>2.6</v>
          </cell>
          <cell r="AO864">
            <v>2.9</v>
          </cell>
          <cell r="AP864">
            <v>3.3</v>
          </cell>
          <cell r="AQ864">
            <v>3.4</v>
          </cell>
          <cell r="AR864">
            <v>3.8</v>
          </cell>
          <cell r="AS864">
            <v>0.55000000000000004</v>
          </cell>
          <cell r="AT864">
            <v>0.875</v>
          </cell>
          <cell r="AU864">
            <v>1.375</v>
          </cell>
          <cell r="AV864">
            <v>1.8</v>
          </cell>
          <cell r="AW864">
            <v>2.4000000000000004</v>
          </cell>
          <cell r="AX864">
            <v>3.0999999999999996</v>
          </cell>
          <cell r="AY864">
            <v>3.5999999999999996</v>
          </cell>
          <cell r="AZ864">
            <v>-1.45</v>
          </cell>
          <cell r="BA864">
            <v>-9.9999999999999645E-2</v>
          </cell>
          <cell r="BB864">
            <v>0</v>
          </cell>
          <cell r="BC864">
            <v>-0.10000000000000053</v>
          </cell>
          <cell r="BD864">
            <v>2.2249999999999996</v>
          </cell>
        </row>
        <row r="865">
          <cell r="A865">
            <v>38203</v>
          </cell>
          <cell r="B865">
            <v>38203</v>
          </cell>
          <cell r="C865">
            <v>0.25</v>
          </cell>
          <cell r="D865">
            <v>0.5</v>
          </cell>
          <cell r="E865">
            <v>0.5</v>
          </cell>
          <cell r="F865">
            <v>0.75</v>
          </cell>
          <cell r="G865">
            <v>0.5</v>
          </cell>
          <cell r="H865">
            <v>1</v>
          </cell>
          <cell r="I865">
            <v>0.75</v>
          </cell>
          <cell r="J865">
            <v>1.25</v>
          </cell>
          <cell r="K865">
            <v>1</v>
          </cell>
          <cell r="L865">
            <v>1.5</v>
          </cell>
          <cell r="M865">
            <v>1.25</v>
          </cell>
          <cell r="N865">
            <v>1.75</v>
          </cell>
          <cell r="O865">
            <v>1.6</v>
          </cell>
          <cell r="P865">
            <v>2</v>
          </cell>
          <cell r="Q865">
            <v>1.8</v>
          </cell>
          <cell r="R865">
            <v>2</v>
          </cell>
          <cell r="S865">
            <v>2.1</v>
          </cell>
          <cell r="T865">
            <v>2.2999999999999998</v>
          </cell>
          <cell r="U865">
            <v>2.5</v>
          </cell>
          <cell r="V865">
            <v>2.7</v>
          </cell>
          <cell r="W865">
            <v>2.8</v>
          </cell>
          <cell r="X865">
            <v>3.2</v>
          </cell>
          <cell r="Y865">
            <v>3</v>
          </cell>
          <cell r="Z865">
            <v>3.4</v>
          </cell>
          <cell r="AA865">
            <v>3.4</v>
          </cell>
          <cell r="AB865">
            <v>3.8</v>
          </cell>
          <cell r="AC865">
            <v>3.6</v>
          </cell>
          <cell r="AD865">
            <v>4</v>
          </cell>
          <cell r="AE865">
            <v>0.375</v>
          </cell>
          <cell r="AF865">
            <v>0.625</v>
          </cell>
          <cell r="AG865">
            <v>0.625</v>
          </cell>
          <cell r="AH865">
            <v>1.125</v>
          </cell>
          <cell r="AI865">
            <v>1.125</v>
          </cell>
          <cell r="AJ865">
            <v>1.625</v>
          </cell>
          <cell r="AK865">
            <v>1.7000000000000002</v>
          </cell>
          <cell r="AL865">
            <v>2</v>
          </cell>
          <cell r="AM865">
            <v>2.2999999999999998</v>
          </cell>
          <cell r="AN865">
            <v>2.5</v>
          </cell>
          <cell r="AO865">
            <v>2.9</v>
          </cell>
          <cell r="AP865">
            <v>3.3</v>
          </cell>
          <cell r="AQ865">
            <v>3.5</v>
          </cell>
          <cell r="AR865">
            <v>3.9</v>
          </cell>
          <cell r="AS865">
            <v>0.5</v>
          </cell>
          <cell r="AT865">
            <v>0.875</v>
          </cell>
          <cell r="AU865">
            <v>1.375</v>
          </cell>
          <cell r="AV865">
            <v>1.85</v>
          </cell>
          <cell r="AW865">
            <v>2.4</v>
          </cell>
          <cell r="AX865">
            <v>3.0999999999999996</v>
          </cell>
          <cell r="AY865">
            <v>3.7</v>
          </cell>
          <cell r="AZ865">
            <v>-5.0000000000000044E-2</v>
          </cell>
          <cell r="BA865">
            <v>0</v>
          </cell>
          <cell r="BB865">
            <v>0</v>
          </cell>
          <cell r="BC865">
            <v>0.10000000000000053</v>
          </cell>
          <cell r="BD865">
            <v>2.3250000000000002</v>
          </cell>
        </row>
        <row r="866">
          <cell r="A866">
            <v>38204</v>
          </cell>
          <cell r="B866">
            <v>38204</v>
          </cell>
          <cell r="C866">
            <v>0.5</v>
          </cell>
          <cell r="D866">
            <v>1</v>
          </cell>
          <cell r="E866">
            <v>1</v>
          </cell>
          <cell r="F866">
            <v>1.5</v>
          </cell>
          <cell r="G866">
            <v>0.5</v>
          </cell>
          <cell r="H866">
            <v>1</v>
          </cell>
          <cell r="I866">
            <v>0.75</v>
          </cell>
          <cell r="J866">
            <v>1.25</v>
          </cell>
          <cell r="K866">
            <v>0.75</v>
          </cell>
          <cell r="L866">
            <v>1.25</v>
          </cell>
          <cell r="M866">
            <v>1</v>
          </cell>
          <cell r="N866">
            <v>1.5</v>
          </cell>
          <cell r="O866">
            <v>1.4</v>
          </cell>
          <cell r="P866">
            <v>1.8</v>
          </cell>
          <cell r="Q866">
            <v>1.6</v>
          </cell>
          <cell r="R866">
            <v>2</v>
          </cell>
          <cell r="S866">
            <v>1.8</v>
          </cell>
          <cell r="T866">
            <v>2.1</v>
          </cell>
          <cell r="U866">
            <v>2</v>
          </cell>
          <cell r="V866">
            <v>2.4</v>
          </cell>
          <cell r="W866">
            <v>2.5</v>
          </cell>
          <cell r="X866">
            <v>2.9</v>
          </cell>
          <cell r="Y866">
            <v>2.8</v>
          </cell>
          <cell r="Z866">
            <v>3.2</v>
          </cell>
          <cell r="AA866">
            <v>3</v>
          </cell>
          <cell r="AB866">
            <v>3.75</v>
          </cell>
          <cell r="AC866">
            <v>3.25</v>
          </cell>
          <cell r="AD866">
            <v>4</v>
          </cell>
          <cell r="AE866">
            <v>0.75</v>
          </cell>
          <cell r="AF866">
            <v>1.25</v>
          </cell>
          <cell r="AG866">
            <v>0.625</v>
          </cell>
          <cell r="AH866">
            <v>1.125</v>
          </cell>
          <cell r="AI866">
            <v>0.875</v>
          </cell>
          <cell r="AJ866">
            <v>1.375</v>
          </cell>
          <cell r="AK866">
            <v>1.5</v>
          </cell>
          <cell r="AL866">
            <v>1.9</v>
          </cell>
          <cell r="AM866">
            <v>1.9</v>
          </cell>
          <cell r="AN866">
            <v>2.25</v>
          </cell>
          <cell r="AO866">
            <v>2.65</v>
          </cell>
          <cell r="AP866">
            <v>3.05</v>
          </cell>
          <cell r="AQ866">
            <v>3.125</v>
          </cell>
          <cell r="AR866">
            <v>3.875</v>
          </cell>
          <cell r="AS866">
            <v>1</v>
          </cell>
          <cell r="AT866">
            <v>0.875</v>
          </cell>
          <cell r="AU866">
            <v>1.125</v>
          </cell>
          <cell r="AV866">
            <v>1.7</v>
          </cell>
          <cell r="AW866">
            <v>2.0750000000000002</v>
          </cell>
          <cell r="AX866">
            <v>2.8499999999999996</v>
          </cell>
          <cell r="AY866">
            <v>3.5</v>
          </cell>
          <cell r="AZ866">
            <v>0.5</v>
          </cell>
          <cell r="BA866">
            <v>-0.32499999999999973</v>
          </cell>
          <cell r="BB866">
            <v>-0.25</v>
          </cell>
          <cell r="BC866">
            <v>-0.20000000000000018</v>
          </cell>
          <cell r="BD866">
            <v>2.375</v>
          </cell>
        </row>
        <row r="867">
          <cell r="A867">
            <v>38205</v>
          </cell>
          <cell r="B867">
            <v>38205</v>
          </cell>
          <cell r="C867">
            <v>0.3</v>
          </cell>
          <cell r="D867">
            <v>0.6</v>
          </cell>
          <cell r="E867">
            <v>0.8</v>
          </cell>
          <cell r="F867">
            <v>1.2</v>
          </cell>
          <cell r="G867">
            <v>0.75</v>
          </cell>
          <cell r="H867">
            <v>1.25</v>
          </cell>
          <cell r="I867">
            <v>1</v>
          </cell>
          <cell r="J867">
            <v>1.5</v>
          </cell>
          <cell r="K867">
            <v>1</v>
          </cell>
          <cell r="L867">
            <v>1.5</v>
          </cell>
          <cell r="M867">
            <v>1.25</v>
          </cell>
          <cell r="N867">
            <v>1.75</v>
          </cell>
          <cell r="O867">
            <v>1.3</v>
          </cell>
          <cell r="P867">
            <v>1.7</v>
          </cell>
          <cell r="Q867">
            <v>1.5</v>
          </cell>
          <cell r="R867">
            <v>1.9</v>
          </cell>
          <cell r="S867">
            <v>1.9</v>
          </cell>
          <cell r="T867">
            <v>2.2000000000000002</v>
          </cell>
          <cell r="U867">
            <v>2.1</v>
          </cell>
          <cell r="V867">
            <v>2.4</v>
          </cell>
          <cell r="W867">
            <v>2.5</v>
          </cell>
          <cell r="X867">
            <v>2.9</v>
          </cell>
          <cell r="Y867">
            <v>2.8</v>
          </cell>
          <cell r="Z867">
            <v>3.1</v>
          </cell>
          <cell r="AA867">
            <v>3.2</v>
          </cell>
          <cell r="AB867">
            <v>3.7</v>
          </cell>
          <cell r="AC867">
            <v>3.4</v>
          </cell>
          <cell r="AD867">
            <v>3.9</v>
          </cell>
          <cell r="AE867">
            <v>0.55000000000000004</v>
          </cell>
          <cell r="AF867">
            <v>0.89999999999999991</v>
          </cell>
          <cell r="AG867">
            <v>0.875</v>
          </cell>
          <cell r="AH867">
            <v>1.375</v>
          </cell>
          <cell r="AI867">
            <v>1.125</v>
          </cell>
          <cell r="AJ867">
            <v>1.625</v>
          </cell>
          <cell r="AK867">
            <v>1.4</v>
          </cell>
          <cell r="AL867">
            <v>1.7999999999999998</v>
          </cell>
          <cell r="AM867">
            <v>2</v>
          </cell>
          <cell r="AN867">
            <v>2.2999999999999998</v>
          </cell>
          <cell r="AO867">
            <v>2.65</v>
          </cell>
          <cell r="AP867">
            <v>3</v>
          </cell>
          <cell r="AQ867">
            <v>3.3</v>
          </cell>
          <cell r="AR867">
            <v>3.8</v>
          </cell>
          <cell r="AS867">
            <v>0.72499999999999998</v>
          </cell>
          <cell r="AT867">
            <v>1.125</v>
          </cell>
          <cell r="AU867">
            <v>1.375</v>
          </cell>
          <cell r="AV867">
            <v>1.5999999999999999</v>
          </cell>
          <cell r="AW867">
            <v>2.15</v>
          </cell>
          <cell r="AX867">
            <v>2.8250000000000002</v>
          </cell>
          <cell r="AY867">
            <v>3.55</v>
          </cell>
          <cell r="AZ867">
            <v>-0.27500000000000002</v>
          </cell>
          <cell r="BA867">
            <v>7.4999999999999734E-2</v>
          </cell>
          <cell r="BB867">
            <v>-2.4999999999999467E-2</v>
          </cell>
          <cell r="BC867">
            <v>4.9999999999999822E-2</v>
          </cell>
          <cell r="BD867">
            <v>2.1749999999999998</v>
          </cell>
        </row>
        <row r="868">
          <cell r="A868">
            <v>38206</v>
          </cell>
          <cell r="B868">
            <v>38206</v>
          </cell>
          <cell r="C868">
            <v>0.3</v>
          </cell>
          <cell r="D868">
            <v>0.6</v>
          </cell>
          <cell r="E868">
            <v>1.75</v>
          </cell>
          <cell r="F868">
            <v>2</v>
          </cell>
          <cell r="G868">
            <v>0.75</v>
          </cell>
          <cell r="H868">
            <v>1.25</v>
          </cell>
          <cell r="I868">
            <v>1</v>
          </cell>
          <cell r="J868">
            <v>1.5</v>
          </cell>
          <cell r="K868">
            <v>1</v>
          </cell>
          <cell r="L868">
            <v>1.5</v>
          </cell>
          <cell r="M868">
            <v>1.25</v>
          </cell>
          <cell r="N868">
            <v>1.75</v>
          </cell>
          <cell r="O868">
            <v>1.3</v>
          </cell>
          <cell r="P868">
            <v>1.7</v>
          </cell>
          <cell r="Q868">
            <v>1.5</v>
          </cell>
          <cell r="R868">
            <v>1.9</v>
          </cell>
          <cell r="S868">
            <v>1.9</v>
          </cell>
          <cell r="T868">
            <v>2.2000000000000002</v>
          </cell>
          <cell r="U868">
            <v>2.1</v>
          </cell>
          <cell r="V868">
            <v>2.4</v>
          </cell>
          <cell r="W868">
            <v>2.5</v>
          </cell>
          <cell r="X868">
            <v>2.9</v>
          </cell>
          <cell r="Y868">
            <v>2.8</v>
          </cell>
          <cell r="Z868">
            <v>3.1</v>
          </cell>
          <cell r="AA868">
            <v>3.2</v>
          </cell>
          <cell r="AB868">
            <v>3.7</v>
          </cell>
          <cell r="AC868">
            <v>3.4</v>
          </cell>
          <cell r="AD868">
            <v>3.9</v>
          </cell>
          <cell r="AE868">
            <v>1.0249999999999999</v>
          </cell>
          <cell r="AF868">
            <v>1.3</v>
          </cell>
          <cell r="AG868">
            <v>0.875</v>
          </cell>
          <cell r="AH868">
            <v>1.375</v>
          </cell>
          <cell r="AI868">
            <v>1.125</v>
          </cell>
          <cell r="AJ868">
            <v>1.625</v>
          </cell>
          <cell r="AK868">
            <v>1.4</v>
          </cell>
          <cell r="AL868">
            <v>1.7999999999999998</v>
          </cell>
          <cell r="AM868">
            <v>2</v>
          </cell>
          <cell r="AN868">
            <v>2.2999999999999998</v>
          </cell>
          <cell r="AO868">
            <v>2.65</v>
          </cell>
          <cell r="AP868">
            <v>3</v>
          </cell>
          <cell r="AQ868">
            <v>3.3</v>
          </cell>
          <cell r="AR868">
            <v>3.8</v>
          </cell>
          <cell r="AS868">
            <v>1.1625000000000001</v>
          </cell>
          <cell r="AT868">
            <v>1.125</v>
          </cell>
          <cell r="AU868">
            <v>1.375</v>
          </cell>
          <cell r="AV868">
            <v>1.5999999999999999</v>
          </cell>
          <cell r="AW868">
            <v>2.15</v>
          </cell>
          <cell r="AX868">
            <v>2.8250000000000002</v>
          </cell>
          <cell r="AY868">
            <v>3.55</v>
          </cell>
          <cell r="AZ868">
            <v>0.43750000000000011</v>
          </cell>
          <cell r="BA868">
            <v>0</v>
          </cell>
          <cell r="BB868">
            <v>0</v>
          </cell>
          <cell r="BC868">
            <v>0</v>
          </cell>
          <cell r="BD868">
            <v>2.1749999999999998</v>
          </cell>
        </row>
        <row r="869">
          <cell r="A869">
            <v>38207</v>
          </cell>
          <cell r="B869">
            <v>38207</v>
          </cell>
          <cell r="C869">
            <v>0.3</v>
          </cell>
          <cell r="D869">
            <v>0.6</v>
          </cell>
          <cell r="E869">
            <v>1.75</v>
          </cell>
          <cell r="F869">
            <v>2</v>
          </cell>
          <cell r="G869">
            <v>0.75</v>
          </cell>
          <cell r="H869">
            <v>1.25</v>
          </cell>
          <cell r="I869">
            <v>1</v>
          </cell>
          <cell r="J869">
            <v>1.5</v>
          </cell>
          <cell r="K869">
            <v>1</v>
          </cell>
          <cell r="L869">
            <v>1.5</v>
          </cell>
          <cell r="M869">
            <v>1.25</v>
          </cell>
          <cell r="N869">
            <v>1.75</v>
          </cell>
          <cell r="O869">
            <v>1.3</v>
          </cell>
          <cell r="P869">
            <v>1.7</v>
          </cell>
          <cell r="Q869">
            <v>1.5</v>
          </cell>
          <cell r="R869">
            <v>1.9</v>
          </cell>
          <cell r="S869">
            <v>1.9</v>
          </cell>
          <cell r="T869">
            <v>2.2000000000000002</v>
          </cell>
          <cell r="U869">
            <v>2.1</v>
          </cell>
          <cell r="V869">
            <v>2.4</v>
          </cell>
          <cell r="W869">
            <v>2.5</v>
          </cell>
          <cell r="X869">
            <v>2.9</v>
          </cell>
          <cell r="Y869">
            <v>2.8</v>
          </cell>
          <cell r="Z869">
            <v>3.1</v>
          </cell>
          <cell r="AA869">
            <v>3.2</v>
          </cell>
          <cell r="AB869">
            <v>3.7</v>
          </cell>
          <cell r="AC869">
            <v>3.4</v>
          </cell>
          <cell r="AD869">
            <v>3.9</v>
          </cell>
          <cell r="AE869">
            <v>1.0249999999999999</v>
          </cell>
          <cell r="AF869">
            <v>1.3</v>
          </cell>
          <cell r="AG869">
            <v>0.875</v>
          </cell>
          <cell r="AH869">
            <v>1.375</v>
          </cell>
          <cell r="AI869">
            <v>1.125</v>
          </cell>
          <cell r="AJ869">
            <v>1.625</v>
          </cell>
          <cell r="AK869">
            <v>1.4</v>
          </cell>
          <cell r="AL869">
            <v>1.7999999999999998</v>
          </cell>
          <cell r="AM869">
            <v>2</v>
          </cell>
          <cell r="AN869">
            <v>2.2999999999999998</v>
          </cell>
          <cell r="AO869">
            <v>2.65</v>
          </cell>
          <cell r="AP869">
            <v>3</v>
          </cell>
          <cell r="AQ869">
            <v>3.3</v>
          </cell>
          <cell r="AR869">
            <v>3.8</v>
          </cell>
          <cell r="AS869">
            <v>1.1625000000000001</v>
          </cell>
          <cell r="AT869">
            <v>1.125</v>
          </cell>
          <cell r="AU869">
            <v>1.375</v>
          </cell>
          <cell r="AV869">
            <v>1.5999999999999999</v>
          </cell>
          <cell r="AW869">
            <v>2.15</v>
          </cell>
          <cell r="AX869">
            <v>2.8250000000000002</v>
          </cell>
          <cell r="AY869">
            <v>3.55</v>
          </cell>
          <cell r="AZ869">
            <v>0</v>
          </cell>
          <cell r="BA869">
            <v>0</v>
          </cell>
          <cell r="BB869">
            <v>0</v>
          </cell>
          <cell r="BC869">
            <v>0</v>
          </cell>
          <cell r="BD869">
            <v>2.1749999999999998</v>
          </cell>
        </row>
        <row r="870">
          <cell r="A870">
            <v>38208</v>
          </cell>
          <cell r="B870">
            <v>38208</v>
          </cell>
          <cell r="C870">
            <v>0.15</v>
          </cell>
          <cell r="D870">
            <v>0.2</v>
          </cell>
          <cell r="E870">
            <v>0.5</v>
          </cell>
          <cell r="F870">
            <v>0.75</v>
          </cell>
          <cell r="G870">
            <v>0.5</v>
          </cell>
          <cell r="H870">
            <v>0.9</v>
          </cell>
          <cell r="I870">
            <v>0.75</v>
          </cell>
          <cell r="J870">
            <v>1</v>
          </cell>
          <cell r="K870">
            <v>0.75</v>
          </cell>
          <cell r="L870">
            <v>1.25</v>
          </cell>
          <cell r="M870">
            <v>1</v>
          </cell>
          <cell r="N870">
            <v>1.5</v>
          </cell>
          <cell r="O870">
            <v>1.2</v>
          </cell>
          <cell r="P870">
            <v>1.5</v>
          </cell>
          <cell r="Q870">
            <v>1.3</v>
          </cell>
          <cell r="R870">
            <v>1.75</v>
          </cell>
          <cell r="S870">
            <v>1.8</v>
          </cell>
          <cell r="T870">
            <v>2.2000000000000002</v>
          </cell>
          <cell r="U870">
            <v>2</v>
          </cell>
          <cell r="V870">
            <v>2.2999999999999998</v>
          </cell>
          <cell r="W870">
            <v>2.2999999999999998</v>
          </cell>
          <cell r="X870">
            <v>2.8</v>
          </cell>
          <cell r="Y870">
            <v>2.4</v>
          </cell>
          <cell r="Z870">
            <v>3</v>
          </cell>
          <cell r="AA870">
            <v>3.2</v>
          </cell>
          <cell r="AB870">
            <v>3.7</v>
          </cell>
          <cell r="AC870">
            <v>3.4</v>
          </cell>
          <cell r="AD870">
            <v>3.9</v>
          </cell>
          <cell r="AE870">
            <v>0.32500000000000001</v>
          </cell>
          <cell r="AF870">
            <v>0.47499999999999998</v>
          </cell>
          <cell r="AG870">
            <v>0.625</v>
          </cell>
          <cell r="AH870">
            <v>0.95</v>
          </cell>
          <cell r="AI870">
            <v>0.875</v>
          </cell>
          <cell r="AJ870">
            <v>1.375</v>
          </cell>
          <cell r="AK870">
            <v>1.25</v>
          </cell>
          <cell r="AL870">
            <v>1.625</v>
          </cell>
          <cell r="AM870">
            <v>1.9</v>
          </cell>
          <cell r="AN870">
            <v>2.25</v>
          </cell>
          <cell r="AO870">
            <v>2.3499999999999996</v>
          </cell>
          <cell r="AP870">
            <v>2.9</v>
          </cell>
          <cell r="AQ870">
            <v>3.3</v>
          </cell>
          <cell r="AR870">
            <v>3.8</v>
          </cell>
          <cell r="AS870">
            <v>0.4</v>
          </cell>
          <cell r="AT870">
            <v>0.78749999999999998</v>
          </cell>
          <cell r="AU870">
            <v>1.125</v>
          </cell>
          <cell r="AV870">
            <v>1.4375</v>
          </cell>
          <cell r="AW870">
            <v>2.0750000000000002</v>
          </cell>
          <cell r="AX870">
            <v>2.625</v>
          </cell>
          <cell r="AY870">
            <v>3.55</v>
          </cell>
          <cell r="AZ870">
            <v>-0.76250000000000007</v>
          </cell>
          <cell r="BA870">
            <v>-7.4999999999999734E-2</v>
          </cell>
          <cell r="BB870">
            <v>-0.20000000000000018</v>
          </cell>
          <cell r="BC870">
            <v>0</v>
          </cell>
          <cell r="BD870">
            <v>2.4249999999999998</v>
          </cell>
        </row>
        <row r="871">
          <cell r="A871">
            <v>38209</v>
          </cell>
          <cell r="B871">
            <v>38209</v>
          </cell>
          <cell r="C871">
            <v>0.15</v>
          </cell>
          <cell r="D871">
            <v>0.3</v>
          </cell>
          <cell r="E871">
            <v>0.75</v>
          </cell>
          <cell r="F871">
            <v>1.75</v>
          </cell>
          <cell r="G871">
            <v>0.75</v>
          </cell>
          <cell r="H871">
            <v>1.5</v>
          </cell>
          <cell r="I871">
            <v>1.25</v>
          </cell>
          <cell r="J871">
            <v>1.75</v>
          </cell>
          <cell r="K871">
            <v>1</v>
          </cell>
          <cell r="L871">
            <v>1.5</v>
          </cell>
          <cell r="M871">
            <v>1.25</v>
          </cell>
          <cell r="N871">
            <v>1.75</v>
          </cell>
          <cell r="O871">
            <v>1.3</v>
          </cell>
          <cell r="P871">
            <v>1.7</v>
          </cell>
          <cell r="Q871">
            <v>1.5</v>
          </cell>
          <cell r="R871">
            <v>1.9</v>
          </cell>
          <cell r="S871">
            <v>1.8</v>
          </cell>
          <cell r="T871">
            <v>2.2000000000000002</v>
          </cell>
          <cell r="U871">
            <v>2</v>
          </cell>
          <cell r="V871">
            <v>2.4</v>
          </cell>
          <cell r="W871">
            <v>2.5</v>
          </cell>
          <cell r="X871">
            <v>2.9</v>
          </cell>
          <cell r="Y871">
            <v>2.7</v>
          </cell>
          <cell r="Z871">
            <v>3.1</v>
          </cell>
          <cell r="AA871">
            <v>3.3</v>
          </cell>
          <cell r="AB871">
            <v>3.7</v>
          </cell>
          <cell r="AC871">
            <v>3.5</v>
          </cell>
          <cell r="AD871">
            <v>3.9</v>
          </cell>
          <cell r="AE871">
            <v>0.45</v>
          </cell>
          <cell r="AF871">
            <v>1.0249999999999999</v>
          </cell>
          <cell r="AG871">
            <v>1</v>
          </cell>
          <cell r="AH871">
            <v>1.625</v>
          </cell>
          <cell r="AI871">
            <v>1.125</v>
          </cell>
          <cell r="AJ871">
            <v>1.625</v>
          </cell>
          <cell r="AK871">
            <v>1.4</v>
          </cell>
          <cell r="AL871">
            <v>1.7999999999999998</v>
          </cell>
          <cell r="AM871">
            <v>1.9</v>
          </cell>
          <cell r="AN871">
            <v>2.2999999999999998</v>
          </cell>
          <cell r="AO871">
            <v>2.6</v>
          </cell>
          <cell r="AP871">
            <v>3</v>
          </cell>
          <cell r="AQ871">
            <v>3.4</v>
          </cell>
          <cell r="AR871">
            <v>3.8</v>
          </cell>
          <cell r="AS871">
            <v>0.73749999999999993</v>
          </cell>
          <cell r="AT871">
            <v>1.3125</v>
          </cell>
          <cell r="AU871">
            <v>1.375</v>
          </cell>
          <cell r="AV871">
            <v>1.5999999999999999</v>
          </cell>
          <cell r="AW871">
            <v>2.0999999999999996</v>
          </cell>
          <cell r="AX871">
            <v>2.8</v>
          </cell>
          <cell r="AY871">
            <v>3.5999999999999996</v>
          </cell>
          <cell r="AZ871">
            <v>0.33749999999999991</v>
          </cell>
          <cell r="BA871">
            <v>2.4999999999999467E-2</v>
          </cell>
          <cell r="BB871">
            <v>0.17499999999999982</v>
          </cell>
          <cell r="BC871">
            <v>4.9999999999999822E-2</v>
          </cell>
          <cell r="BD871">
            <v>2.2249999999999996</v>
          </cell>
        </row>
        <row r="872">
          <cell r="A872">
            <v>38210</v>
          </cell>
          <cell r="B872">
            <v>38210</v>
          </cell>
          <cell r="C872">
            <v>0.15</v>
          </cell>
          <cell r="D872">
            <v>0.2</v>
          </cell>
          <cell r="E872">
            <v>0.6</v>
          </cell>
          <cell r="F872">
            <v>0.75</v>
          </cell>
          <cell r="G872">
            <v>0.5</v>
          </cell>
          <cell r="H872">
            <v>1</v>
          </cell>
          <cell r="I872">
            <v>0.75</v>
          </cell>
          <cell r="J872">
            <v>1.25</v>
          </cell>
          <cell r="K872">
            <v>0.75</v>
          </cell>
          <cell r="L872">
            <v>1.25</v>
          </cell>
          <cell r="M872">
            <v>1</v>
          </cell>
          <cell r="N872">
            <v>1.5</v>
          </cell>
          <cell r="O872">
            <v>1.4</v>
          </cell>
          <cell r="P872">
            <v>1.75</v>
          </cell>
          <cell r="Q872">
            <v>1.6</v>
          </cell>
          <cell r="R872">
            <v>1.9</v>
          </cell>
          <cell r="S872">
            <v>1.9</v>
          </cell>
          <cell r="T872">
            <v>2.2000000000000002</v>
          </cell>
          <cell r="U872">
            <v>2</v>
          </cell>
          <cell r="V872">
            <v>2.4</v>
          </cell>
          <cell r="W872">
            <v>2.4</v>
          </cell>
          <cell r="X872">
            <v>2.8</v>
          </cell>
          <cell r="Y872">
            <v>2.6</v>
          </cell>
          <cell r="Z872">
            <v>3</v>
          </cell>
          <cell r="AA872">
            <v>3.25</v>
          </cell>
          <cell r="AB872">
            <v>3.7</v>
          </cell>
          <cell r="AC872">
            <v>3.5</v>
          </cell>
          <cell r="AD872">
            <v>3.9</v>
          </cell>
          <cell r="AE872">
            <v>0.375</v>
          </cell>
          <cell r="AF872">
            <v>0.47499999999999998</v>
          </cell>
          <cell r="AG872">
            <v>0.625</v>
          </cell>
          <cell r="AH872">
            <v>1.125</v>
          </cell>
          <cell r="AI872">
            <v>0.875</v>
          </cell>
          <cell r="AJ872">
            <v>1.375</v>
          </cell>
          <cell r="AK872">
            <v>1.5</v>
          </cell>
          <cell r="AL872">
            <v>1.825</v>
          </cell>
          <cell r="AM872">
            <v>1.95</v>
          </cell>
          <cell r="AN872">
            <v>2.2999999999999998</v>
          </cell>
          <cell r="AO872">
            <v>2.5</v>
          </cell>
          <cell r="AP872">
            <v>2.9</v>
          </cell>
          <cell r="AQ872">
            <v>3.375</v>
          </cell>
          <cell r="AR872">
            <v>3.8</v>
          </cell>
          <cell r="AS872">
            <v>0.42499999999999999</v>
          </cell>
          <cell r="AT872">
            <v>0.875</v>
          </cell>
          <cell r="AU872">
            <v>1.125</v>
          </cell>
          <cell r="AV872">
            <v>1.6625000000000001</v>
          </cell>
          <cell r="AW872">
            <v>2.125</v>
          </cell>
          <cell r="AX872">
            <v>2.7</v>
          </cell>
          <cell r="AY872">
            <v>3.5874999999999999</v>
          </cell>
          <cell r="AZ872">
            <v>-0.31249999999999994</v>
          </cell>
          <cell r="BA872">
            <v>2.5000000000000355E-2</v>
          </cell>
          <cell r="BB872">
            <v>-9.9999999999999645E-2</v>
          </cell>
          <cell r="BC872">
            <v>-1.2499999999999734E-2</v>
          </cell>
          <cell r="BD872">
            <v>2.4624999999999999</v>
          </cell>
        </row>
        <row r="873">
          <cell r="A873">
            <v>38211</v>
          </cell>
          <cell r="B873">
            <v>38211</v>
          </cell>
          <cell r="C873">
            <v>0.15</v>
          </cell>
          <cell r="D873">
            <v>0.25</v>
          </cell>
          <cell r="E873">
            <v>0.5</v>
          </cell>
          <cell r="F873">
            <v>0.5</v>
          </cell>
          <cell r="G873">
            <v>0.4</v>
          </cell>
          <cell r="H873">
            <v>0.75</v>
          </cell>
          <cell r="I873">
            <v>0.75</v>
          </cell>
          <cell r="J873">
            <v>1</v>
          </cell>
          <cell r="K873">
            <v>0.5</v>
          </cell>
          <cell r="L873">
            <v>0.65</v>
          </cell>
          <cell r="M873">
            <v>0.75</v>
          </cell>
          <cell r="N873">
            <v>1</v>
          </cell>
          <cell r="O873">
            <v>1.3</v>
          </cell>
          <cell r="P873">
            <v>1.5</v>
          </cell>
          <cell r="Q873">
            <v>1.4</v>
          </cell>
          <cell r="R873">
            <v>1.6</v>
          </cell>
          <cell r="S873">
            <v>1.9</v>
          </cell>
          <cell r="T873">
            <v>2.2000000000000002</v>
          </cell>
          <cell r="U873">
            <v>2</v>
          </cell>
          <cell r="V873">
            <v>2.4</v>
          </cell>
          <cell r="W873">
            <v>2.5</v>
          </cell>
          <cell r="X873">
            <v>2.75</v>
          </cell>
          <cell r="Y873">
            <v>2.75</v>
          </cell>
          <cell r="Z873">
            <v>3</v>
          </cell>
          <cell r="AA873">
            <v>3.25</v>
          </cell>
          <cell r="AB873">
            <v>3.7</v>
          </cell>
          <cell r="AC873">
            <v>3.5</v>
          </cell>
          <cell r="AD873">
            <v>3.9</v>
          </cell>
          <cell r="AE873">
            <v>0.32500000000000001</v>
          </cell>
          <cell r="AF873">
            <v>0.375</v>
          </cell>
          <cell r="AG873">
            <v>0.57499999999999996</v>
          </cell>
          <cell r="AH873">
            <v>0.875</v>
          </cell>
          <cell r="AI873">
            <v>0.625</v>
          </cell>
          <cell r="AJ873">
            <v>0.82499999999999996</v>
          </cell>
          <cell r="AK873">
            <v>1.35</v>
          </cell>
          <cell r="AL873">
            <v>1.55</v>
          </cell>
          <cell r="AM873">
            <v>1.95</v>
          </cell>
          <cell r="AN873">
            <v>2.2999999999999998</v>
          </cell>
          <cell r="AO873">
            <v>2.625</v>
          </cell>
          <cell r="AP873">
            <v>2.875</v>
          </cell>
          <cell r="AQ873">
            <v>3.375</v>
          </cell>
          <cell r="AR873">
            <v>3.8</v>
          </cell>
          <cell r="AS873">
            <v>0.35</v>
          </cell>
          <cell r="AT873">
            <v>0.72499999999999998</v>
          </cell>
          <cell r="AU873">
            <v>0.72499999999999998</v>
          </cell>
          <cell r="AV873">
            <v>1.4500000000000002</v>
          </cell>
          <cell r="AW873">
            <v>2.125</v>
          </cell>
          <cell r="AX873">
            <v>2.75</v>
          </cell>
          <cell r="AY873">
            <v>3.5874999999999999</v>
          </cell>
          <cell r="AZ873">
            <v>-7.5000000000000011E-2</v>
          </cell>
          <cell r="BA873">
            <v>0</v>
          </cell>
          <cell r="BB873">
            <v>4.9999999999999822E-2</v>
          </cell>
          <cell r="BC873">
            <v>0</v>
          </cell>
          <cell r="BD873">
            <v>2.8624999999999998</v>
          </cell>
        </row>
        <row r="874">
          <cell r="A874">
            <v>38212</v>
          </cell>
          <cell r="B874">
            <v>38212</v>
          </cell>
          <cell r="C874">
            <v>0.75</v>
          </cell>
          <cell r="D874">
            <v>0.75</v>
          </cell>
          <cell r="E874">
            <v>1</v>
          </cell>
          <cell r="F874">
            <v>1.25</v>
          </cell>
          <cell r="G874">
            <v>0.5</v>
          </cell>
          <cell r="H874">
            <v>0.75</v>
          </cell>
          <cell r="I874">
            <v>0.75</v>
          </cell>
          <cell r="J874">
            <v>1</v>
          </cell>
          <cell r="K874">
            <v>0.5</v>
          </cell>
          <cell r="L874">
            <v>0.75</v>
          </cell>
          <cell r="M874">
            <v>0.75</v>
          </cell>
          <cell r="N874">
            <v>1</v>
          </cell>
          <cell r="O874">
            <v>1.3</v>
          </cell>
          <cell r="P874">
            <v>1.5</v>
          </cell>
          <cell r="Q874">
            <v>1.4</v>
          </cell>
          <cell r="R874">
            <v>1.6</v>
          </cell>
          <cell r="S874">
            <v>1.7</v>
          </cell>
          <cell r="T874">
            <v>2</v>
          </cell>
          <cell r="U874">
            <v>1.75</v>
          </cell>
          <cell r="V874">
            <v>2.2999999999999998</v>
          </cell>
          <cell r="W874">
            <v>2.4</v>
          </cell>
          <cell r="X874">
            <v>2.8</v>
          </cell>
          <cell r="Y874">
            <v>2.7</v>
          </cell>
          <cell r="Z874">
            <v>3</v>
          </cell>
          <cell r="AA874">
            <v>3.25</v>
          </cell>
          <cell r="AB874">
            <v>3.7</v>
          </cell>
          <cell r="AC874">
            <v>3.5</v>
          </cell>
          <cell r="AD874">
            <v>3.9</v>
          </cell>
          <cell r="AE874">
            <v>0.875</v>
          </cell>
          <cell r="AF874">
            <v>1</v>
          </cell>
          <cell r="AG874">
            <v>0.625</v>
          </cell>
          <cell r="AH874">
            <v>0.875</v>
          </cell>
          <cell r="AI874">
            <v>0.625</v>
          </cell>
          <cell r="AJ874">
            <v>0.875</v>
          </cell>
          <cell r="AK874">
            <v>1.35</v>
          </cell>
          <cell r="AL874">
            <v>1.55</v>
          </cell>
          <cell r="AM874">
            <v>1.7250000000000001</v>
          </cell>
          <cell r="AN874">
            <v>2.15</v>
          </cell>
          <cell r="AO874">
            <v>2.5499999999999998</v>
          </cell>
          <cell r="AP874">
            <v>2.9</v>
          </cell>
          <cell r="AQ874">
            <v>3.375</v>
          </cell>
          <cell r="AR874">
            <v>3.8</v>
          </cell>
          <cell r="AS874">
            <v>0.9375</v>
          </cell>
          <cell r="AT874">
            <v>0.75</v>
          </cell>
          <cell r="AU874">
            <v>0.75</v>
          </cell>
          <cell r="AV874">
            <v>1.4500000000000002</v>
          </cell>
          <cell r="AW874">
            <v>1.9375</v>
          </cell>
          <cell r="AX874">
            <v>2.7249999999999996</v>
          </cell>
          <cell r="AY874">
            <v>3.5874999999999999</v>
          </cell>
          <cell r="AZ874">
            <v>0.58750000000000002</v>
          </cell>
          <cell r="BA874">
            <v>-0.1875</v>
          </cell>
          <cell r="BB874">
            <v>-2.5000000000000355E-2</v>
          </cell>
          <cell r="BC874">
            <v>0</v>
          </cell>
          <cell r="BD874">
            <v>2.8374999999999999</v>
          </cell>
        </row>
        <row r="875">
          <cell r="A875">
            <v>38213</v>
          </cell>
          <cell r="B875">
            <v>38213</v>
          </cell>
          <cell r="C875">
            <v>0.75</v>
          </cell>
          <cell r="D875">
            <v>0.75</v>
          </cell>
          <cell r="E875">
            <v>1</v>
          </cell>
          <cell r="F875">
            <v>1.25</v>
          </cell>
          <cell r="G875">
            <v>0.5</v>
          </cell>
          <cell r="H875">
            <v>0.75</v>
          </cell>
          <cell r="I875">
            <v>0.75</v>
          </cell>
          <cell r="J875">
            <v>1</v>
          </cell>
          <cell r="K875">
            <v>0.5</v>
          </cell>
          <cell r="L875">
            <v>0.75</v>
          </cell>
          <cell r="M875">
            <v>0.75</v>
          </cell>
          <cell r="N875">
            <v>1</v>
          </cell>
          <cell r="O875">
            <v>1.3</v>
          </cell>
          <cell r="P875">
            <v>1.5</v>
          </cell>
          <cell r="Q875">
            <v>1.4</v>
          </cell>
          <cell r="R875">
            <v>1.6</v>
          </cell>
          <cell r="S875">
            <v>1.7</v>
          </cell>
          <cell r="T875">
            <v>2</v>
          </cell>
          <cell r="U875">
            <v>1.75</v>
          </cell>
          <cell r="V875">
            <v>2.2999999999999998</v>
          </cell>
          <cell r="W875">
            <v>2.4</v>
          </cell>
          <cell r="X875">
            <v>2.8</v>
          </cell>
          <cell r="Y875">
            <v>2.7</v>
          </cell>
          <cell r="Z875">
            <v>3</v>
          </cell>
          <cell r="AA875">
            <v>3.25</v>
          </cell>
          <cell r="AB875">
            <v>3.7</v>
          </cell>
          <cell r="AC875">
            <v>3.5</v>
          </cell>
          <cell r="AD875">
            <v>3.9</v>
          </cell>
          <cell r="AE875">
            <v>0.875</v>
          </cell>
          <cell r="AF875">
            <v>1</v>
          </cell>
          <cell r="AG875">
            <v>0.625</v>
          </cell>
          <cell r="AH875">
            <v>0.875</v>
          </cell>
          <cell r="AI875">
            <v>0.625</v>
          </cell>
          <cell r="AJ875">
            <v>0.875</v>
          </cell>
          <cell r="AK875">
            <v>1.35</v>
          </cell>
          <cell r="AL875">
            <v>1.55</v>
          </cell>
          <cell r="AM875">
            <v>1.7250000000000001</v>
          </cell>
          <cell r="AN875">
            <v>2.15</v>
          </cell>
          <cell r="AO875">
            <v>2.5499999999999998</v>
          </cell>
          <cell r="AP875">
            <v>2.9</v>
          </cell>
          <cell r="AQ875">
            <v>3.375</v>
          </cell>
          <cell r="AR875">
            <v>3.8</v>
          </cell>
          <cell r="AS875">
            <v>0.9375</v>
          </cell>
          <cell r="AT875">
            <v>0.75</v>
          </cell>
          <cell r="AU875">
            <v>0.75</v>
          </cell>
          <cell r="AV875">
            <v>1.4500000000000002</v>
          </cell>
          <cell r="AW875">
            <v>1.9375</v>
          </cell>
          <cell r="AX875">
            <v>2.7249999999999996</v>
          </cell>
          <cell r="AY875">
            <v>3.5874999999999999</v>
          </cell>
          <cell r="AZ875">
            <v>0</v>
          </cell>
          <cell r="BA875">
            <v>0</v>
          </cell>
          <cell r="BB875">
            <v>0</v>
          </cell>
          <cell r="BC875">
            <v>0</v>
          </cell>
          <cell r="BD875">
            <v>2.8374999999999999</v>
          </cell>
        </row>
        <row r="876">
          <cell r="A876">
            <v>38214</v>
          </cell>
          <cell r="B876">
            <v>38214</v>
          </cell>
          <cell r="C876">
            <v>0.75</v>
          </cell>
          <cell r="D876">
            <v>0.75</v>
          </cell>
          <cell r="E876">
            <v>1</v>
          </cell>
          <cell r="F876">
            <v>1.25</v>
          </cell>
          <cell r="G876">
            <v>0.5</v>
          </cell>
          <cell r="H876">
            <v>0.75</v>
          </cell>
          <cell r="I876">
            <v>0.75</v>
          </cell>
          <cell r="J876">
            <v>1</v>
          </cell>
          <cell r="K876">
            <v>0.5</v>
          </cell>
          <cell r="L876">
            <v>0.75</v>
          </cell>
          <cell r="M876">
            <v>0.75</v>
          </cell>
          <cell r="N876">
            <v>1</v>
          </cell>
          <cell r="O876">
            <v>1.3</v>
          </cell>
          <cell r="P876">
            <v>1.5</v>
          </cell>
          <cell r="Q876">
            <v>1.4</v>
          </cell>
          <cell r="R876">
            <v>1.6</v>
          </cell>
          <cell r="S876">
            <v>1.7</v>
          </cell>
          <cell r="T876">
            <v>2</v>
          </cell>
          <cell r="U876">
            <v>1.75</v>
          </cell>
          <cell r="V876">
            <v>2.2999999999999998</v>
          </cell>
          <cell r="W876">
            <v>2.4</v>
          </cell>
          <cell r="X876">
            <v>2.8</v>
          </cell>
          <cell r="Y876">
            <v>2.7</v>
          </cell>
          <cell r="Z876">
            <v>3</v>
          </cell>
          <cell r="AA876">
            <v>3.25</v>
          </cell>
          <cell r="AB876">
            <v>3.7</v>
          </cell>
          <cell r="AC876">
            <v>3.5</v>
          </cell>
          <cell r="AD876">
            <v>3.9</v>
          </cell>
          <cell r="AE876">
            <v>0.875</v>
          </cell>
          <cell r="AF876">
            <v>1</v>
          </cell>
          <cell r="AG876">
            <v>0.625</v>
          </cell>
          <cell r="AH876">
            <v>0.875</v>
          </cell>
          <cell r="AI876">
            <v>0.625</v>
          </cell>
          <cell r="AJ876">
            <v>0.875</v>
          </cell>
          <cell r="AK876">
            <v>1.35</v>
          </cell>
          <cell r="AL876">
            <v>1.55</v>
          </cell>
          <cell r="AM876">
            <v>1.7250000000000001</v>
          </cell>
          <cell r="AN876">
            <v>2.15</v>
          </cell>
          <cell r="AO876">
            <v>2.5499999999999998</v>
          </cell>
          <cell r="AP876">
            <v>2.9</v>
          </cell>
          <cell r="AQ876">
            <v>3.375</v>
          </cell>
          <cell r="AR876">
            <v>3.8</v>
          </cell>
          <cell r="AS876">
            <v>0.9375</v>
          </cell>
          <cell r="AT876">
            <v>0.75</v>
          </cell>
          <cell r="AU876">
            <v>0.75</v>
          </cell>
          <cell r="AV876">
            <v>1.4500000000000002</v>
          </cell>
          <cell r="AW876">
            <v>1.9375</v>
          </cell>
          <cell r="AX876">
            <v>2.7249999999999996</v>
          </cell>
          <cell r="AY876">
            <v>3.5874999999999999</v>
          </cell>
          <cell r="AZ876">
            <v>0</v>
          </cell>
          <cell r="BA876">
            <v>0</v>
          </cell>
          <cell r="BB876">
            <v>0</v>
          </cell>
          <cell r="BC876">
            <v>0</v>
          </cell>
          <cell r="BD876">
            <v>2.8374999999999999</v>
          </cell>
        </row>
        <row r="877">
          <cell r="A877">
            <v>38215</v>
          </cell>
          <cell r="B877">
            <v>38215</v>
          </cell>
          <cell r="C877">
            <v>0.25</v>
          </cell>
          <cell r="D877">
            <v>0.5</v>
          </cell>
          <cell r="E877">
            <v>1</v>
          </cell>
          <cell r="F877">
            <v>1.5</v>
          </cell>
          <cell r="G877">
            <v>0.75</v>
          </cell>
          <cell r="H877">
            <v>1.25</v>
          </cell>
          <cell r="I877">
            <v>1</v>
          </cell>
          <cell r="J877">
            <v>1.5</v>
          </cell>
          <cell r="K877">
            <v>1</v>
          </cell>
          <cell r="L877">
            <v>1.75</v>
          </cell>
          <cell r="M877">
            <v>1.25</v>
          </cell>
          <cell r="N877">
            <v>2</v>
          </cell>
          <cell r="O877">
            <v>1.3</v>
          </cell>
          <cell r="P877">
            <v>1.5</v>
          </cell>
          <cell r="Q877">
            <v>1.4</v>
          </cell>
          <cell r="R877">
            <v>1.6</v>
          </cell>
          <cell r="S877">
            <v>1.75</v>
          </cell>
          <cell r="T877">
            <v>2</v>
          </cell>
          <cell r="U877">
            <v>1.8</v>
          </cell>
          <cell r="V877">
            <v>2.1</v>
          </cell>
          <cell r="W877">
            <v>2.4</v>
          </cell>
          <cell r="X877">
            <v>2.8</v>
          </cell>
          <cell r="Y877">
            <v>2.7</v>
          </cell>
          <cell r="Z877">
            <v>3</v>
          </cell>
          <cell r="AA877">
            <v>3.25</v>
          </cell>
          <cell r="AB877">
            <v>3.7</v>
          </cell>
          <cell r="AC877">
            <v>3.5</v>
          </cell>
          <cell r="AD877">
            <v>3.9</v>
          </cell>
          <cell r="AE877">
            <v>0.625</v>
          </cell>
          <cell r="AF877">
            <v>1</v>
          </cell>
          <cell r="AG877">
            <v>0.875</v>
          </cell>
          <cell r="AH877">
            <v>1.375</v>
          </cell>
          <cell r="AI877">
            <v>1.125</v>
          </cell>
          <cell r="AJ877">
            <v>1.875</v>
          </cell>
          <cell r="AK877">
            <v>1.35</v>
          </cell>
          <cell r="AL877">
            <v>1.55</v>
          </cell>
          <cell r="AM877">
            <v>1.7749999999999999</v>
          </cell>
          <cell r="AN877">
            <v>2.0499999999999998</v>
          </cell>
          <cell r="AO877">
            <v>2.5499999999999998</v>
          </cell>
          <cell r="AP877">
            <v>2.9</v>
          </cell>
          <cell r="AQ877">
            <v>3.375</v>
          </cell>
          <cell r="AR877">
            <v>3.8</v>
          </cell>
          <cell r="AS877">
            <v>0.8125</v>
          </cell>
          <cell r="AT877">
            <v>1.125</v>
          </cell>
          <cell r="AU877">
            <v>1.5</v>
          </cell>
          <cell r="AV877">
            <v>1.4500000000000002</v>
          </cell>
          <cell r="AW877">
            <v>1.9124999999999999</v>
          </cell>
          <cell r="AX877">
            <v>2.7249999999999996</v>
          </cell>
          <cell r="AY877">
            <v>3.5874999999999999</v>
          </cell>
          <cell r="AZ877">
            <v>-0.125</v>
          </cell>
          <cell r="BA877">
            <v>-2.5000000000000133E-2</v>
          </cell>
          <cell r="BB877">
            <v>0</v>
          </cell>
          <cell r="BC877">
            <v>0</v>
          </cell>
          <cell r="BD877">
            <v>2.0874999999999999</v>
          </cell>
        </row>
        <row r="878">
          <cell r="A878">
            <v>38216</v>
          </cell>
          <cell r="B878">
            <v>38216</v>
          </cell>
          <cell r="C878">
            <v>0.5</v>
          </cell>
          <cell r="D878">
            <v>0.75</v>
          </cell>
          <cell r="E878">
            <v>1.5</v>
          </cell>
          <cell r="F878">
            <v>2</v>
          </cell>
          <cell r="G878">
            <v>1</v>
          </cell>
          <cell r="H878">
            <v>1.5</v>
          </cell>
          <cell r="I878">
            <v>1.25</v>
          </cell>
          <cell r="J878">
            <v>1.75</v>
          </cell>
          <cell r="K878">
            <v>1.25</v>
          </cell>
          <cell r="L878">
            <v>1.75</v>
          </cell>
          <cell r="M878">
            <v>1.5</v>
          </cell>
          <cell r="N878">
            <v>2</v>
          </cell>
          <cell r="O878">
            <v>1.3</v>
          </cell>
          <cell r="P878">
            <v>1.5</v>
          </cell>
          <cell r="Q878">
            <v>1.4</v>
          </cell>
          <cell r="R878">
            <v>1.6</v>
          </cell>
          <cell r="S878">
            <v>1.8</v>
          </cell>
          <cell r="T878">
            <v>2.1</v>
          </cell>
          <cell r="U878">
            <v>2</v>
          </cell>
          <cell r="V878">
            <v>2.2000000000000002</v>
          </cell>
          <cell r="W878">
            <v>2.5</v>
          </cell>
          <cell r="X878">
            <v>2.9</v>
          </cell>
          <cell r="Y878">
            <v>2.75</v>
          </cell>
          <cell r="Z878">
            <v>3</v>
          </cell>
          <cell r="AA878">
            <v>3.25</v>
          </cell>
          <cell r="AB878">
            <v>3.75</v>
          </cell>
          <cell r="AC878">
            <v>3.5</v>
          </cell>
          <cell r="AD878">
            <v>4</v>
          </cell>
          <cell r="AE878">
            <v>1</v>
          </cell>
          <cell r="AF878">
            <v>1.375</v>
          </cell>
          <cell r="AG878">
            <v>1.125</v>
          </cell>
          <cell r="AH878">
            <v>1.625</v>
          </cell>
          <cell r="AI878">
            <v>1.375</v>
          </cell>
          <cell r="AJ878">
            <v>1.875</v>
          </cell>
          <cell r="AK878">
            <v>1.35</v>
          </cell>
          <cell r="AL878">
            <v>1.55</v>
          </cell>
          <cell r="AM878">
            <v>1.9</v>
          </cell>
          <cell r="AN878">
            <v>2.1500000000000004</v>
          </cell>
          <cell r="AO878">
            <v>2.625</v>
          </cell>
          <cell r="AP878">
            <v>2.95</v>
          </cell>
          <cell r="AQ878">
            <v>3.375</v>
          </cell>
          <cell r="AR878">
            <v>3.875</v>
          </cell>
          <cell r="AS878">
            <v>1.1875</v>
          </cell>
          <cell r="AT878">
            <v>1.375</v>
          </cell>
          <cell r="AU878">
            <v>1.625</v>
          </cell>
          <cell r="AV878">
            <v>1.4500000000000002</v>
          </cell>
          <cell r="AW878">
            <v>2.0250000000000004</v>
          </cell>
          <cell r="AX878">
            <v>2.7875000000000001</v>
          </cell>
          <cell r="AY878">
            <v>3.625</v>
          </cell>
          <cell r="AZ878">
            <v>0.375</v>
          </cell>
          <cell r="BA878">
            <v>0.11250000000000049</v>
          </cell>
          <cell r="BB878">
            <v>6.2500000000000444E-2</v>
          </cell>
          <cell r="BC878">
            <v>3.7500000000000089E-2</v>
          </cell>
          <cell r="BD878">
            <v>2</v>
          </cell>
        </row>
        <row r="879">
          <cell r="A879">
            <v>38217</v>
          </cell>
          <cell r="B879">
            <v>38217</v>
          </cell>
          <cell r="C879">
            <v>0.75</v>
          </cell>
          <cell r="D879">
            <v>1</v>
          </cell>
          <cell r="E879">
            <v>1.25</v>
          </cell>
          <cell r="F879">
            <v>1.5</v>
          </cell>
          <cell r="G879">
            <v>0.75</v>
          </cell>
          <cell r="H879">
            <v>1.25</v>
          </cell>
          <cell r="I879">
            <v>1</v>
          </cell>
          <cell r="J879">
            <v>1.5</v>
          </cell>
          <cell r="K879">
            <v>1</v>
          </cell>
          <cell r="L879">
            <v>1.75</v>
          </cell>
          <cell r="M879">
            <v>1.25</v>
          </cell>
          <cell r="N879">
            <v>2</v>
          </cell>
          <cell r="O879">
            <v>1.3</v>
          </cell>
          <cell r="P879">
            <v>1.5</v>
          </cell>
          <cell r="Q879">
            <v>1.4</v>
          </cell>
          <cell r="R879">
            <v>1.6</v>
          </cell>
          <cell r="S879">
            <v>1.9</v>
          </cell>
          <cell r="T879">
            <v>2.1</v>
          </cell>
          <cell r="U879">
            <v>2</v>
          </cell>
          <cell r="V879">
            <v>2.2000000000000002</v>
          </cell>
          <cell r="W879">
            <v>2.5</v>
          </cell>
          <cell r="X879">
            <v>2.9</v>
          </cell>
          <cell r="Y879">
            <v>2.75</v>
          </cell>
          <cell r="Z879">
            <v>3</v>
          </cell>
          <cell r="AA879">
            <v>3.25</v>
          </cell>
          <cell r="AB879">
            <v>3.75</v>
          </cell>
          <cell r="AC879">
            <v>3.5</v>
          </cell>
          <cell r="AD879">
            <v>4</v>
          </cell>
          <cell r="AE879">
            <v>1</v>
          </cell>
          <cell r="AF879">
            <v>1.25</v>
          </cell>
          <cell r="AG879">
            <v>0.875</v>
          </cell>
          <cell r="AH879">
            <v>1.375</v>
          </cell>
          <cell r="AI879">
            <v>1.125</v>
          </cell>
          <cell r="AJ879">
            <v>1.875</v>
          </cell>
          <cell r="AK879">
            <v>1.35</v>
          </cell>
          <cell r="AL879">
            <v>1.55</v>
          </cell>
          <cell r="AM879">
            <v>1.95</v>
          </cell>
          <cell r="AN879">
            <v>2.1500000000000004</v>
          </cell>
          <cell r="AO879">
            <v>2.625</v>
          </cell>
          <cell r="AP879">
            <v>2.95</v>
          </cell>
          <cell r="AQ879">
            <v>3.375</v>
          </cell>
          <cell r="AR879">
            <v>3.875</v>
          </cell>
          <cell r="AS879">
            <v>1.125</v>
          </cell>
          <cell r="AT879">
            <v>1.125</v>
          </cell>
          <cell r="AU879">
            <v>1.5</v>
          </cell>
          <cell r="AV879">
            <v>1.4500000000000002</v>
          </cell>
          <cell r="AW879">
            <v>2.0500000000000003</v>
          </cell>
          <cell r="AX879">
            <v>2.7875000000000001</v>
          </cell>
          <cell r="AY879">
            <v>3.625</v>
          </cell>
          <cell r="AZ879">
            <v>-6.25E-2</v>
          </cell>
          <cell r="BA879">
            <v>2.4999999999999911E-2</v>
          </cell>
          <cell r="BB879">
            <v>0</v>
          </cell>
          <cell r="BC879">
            <v>0</v>
          </cell>
          <cell r="BD879">
            <v>2.125</v>
          </cell>
        </row>
        <row r="880">
          <cell r="A880">
            <v>38218</v>
          </cell>
          <cell r="B880">
            <v>38218</v>
          </cell>
          <cell r="C880">
            <v>4.5</v>
          </cell>
          <cell r="D880">
            <v>6.5</v>
          </cell>
          <cell r="E880">
            <v>7.4</v>
          </cell>
          <cell r="F880">
            <v>7.4</v>
          </cell>
          <cell r="G880">
            <v>3.25</v>
          </cell>
          <cell r="H880">
            <v>4</v>
          </cell>
          <cell r="I880">
            <v>3.5</v>
          </cell>
          <cell r="J880">
            <v>4.5</v>
          </cell>
          <cell r="K880">
            <v>2.5</v>
          </cell>
          <cell r="L880">
            <v>3</v>
          </cell>
          <cell r="M880">
            <v>2.75</v>
          </cell>
          <cell r="N880">
            <v>3.5</v>
          </cell>
          <cell r="O880">
            <v>2.15</v>
          </cell>
          <cell r="P880">
            <v>2.4</v>
          </cell>
          <cell r="Q880">
            <v>2.25</v>
          </cell>
          <cell r="R880">
            <v>2.5</v>
          </cell>
          <cell r="S880">
            <v>2.25</v>
          </cell>
          <cell r="T880">
            <v>2.75</v>
          </cell>
          <cell r="U880">
            <v>2.5</v>
          </cell>
          <cell r="V880">
            <v>3</v>
          </cell>
          <cell r="W880">
            <v>2.5</v>
          </cell>
          <cell r="X880">
            <v>2.9</v>
          </cell>
          <cell r="Y880">
            <v>2.75</v>
          </cell>
          <cell r="Z880">
            <v>3</v>
          </cell>
          <cell r="AA880">
            <v>3.5</v>
          </cell>
          <cell r="AB880">
            <v>3.9</v>
          </cell>
          <cell r="AC880">
            <v>3.75</v>
          </cell>
          <cell r="AD880">
            <v>4</v>
          </cell>
          <cell r="AE880">
            <v>5.95</v>
          </cell>
          <cell r="AF880">
            <v>6.95</v>
          </cell>
          <cell r="AG880">
            <v>3.375</v>
          </cell>
          <cell r="AH880">
            <v>4.25</v>
          </cell>
          <cell r="AI880">
            <v>2.625</v>
          </cell>
          <cell r="AJ880">
            <v>3.25</v>
          </cell>
          <cell r="AK880">
            <v>2.2000000000000002</v>
          </cell>
          <cell r="AL880">
            <v>2.4500000000000002</v>
          </cell>
          <cell r="AM880">
            <v>2.375</v>
          </cell>
          <cell r="AN880">
            <v>2.875</v>
          </cell>
          <cell r="AO880">
            <v>2.625</v>
          </cell>
          <cell r="AP880">
            <v>2.95</v>
          </cell>
          <cell r="AQ880">
            <v>3.625</v>
          </cell>
          <cell r="AR880">
            <v>3.95</v>
          </cell>
          <cell r="AS880">
            <v>6.45</v>
          </cell>
          <cell r="AT880">
            <v>3.8125</v>
          </cell>
          <cell r="AU880">
            <v>2.9375</v>
          </cell>
          <cell r="AV880">
            <v>2.3250000000000002</v>
          </cell>
          <cell r="AW880">
            <v>2.625</v>
          </cell>
          <cell r="AX880">
            <v>2.7875000000000001</v>
          </cell>
          <cell r="AY880">
            <v>3.7875000000000001</v>
          </cell>
          <cell r="AZ880">
            <v>5.3250000000000002</v>
          </cell>
          <cell r="BA880">
            <v>0.57499999999999973</v>
          </cell>
          <cell r="BB880">
            <v>0</v>
          </cell>
          <cell r="BC880">
            <v>0.16250000000000009</v>
          </cell>
          <cell r="BD880">
            <v>0.85000000000000009</v>
          </cell>
        </row>
        <row r="881">
          <cell r="A881">
            <v>38219</v>
          </cell>
          <cell r="B881">
            <v>38219</v>
          </cell>
          <cell r="C881">
            <v>7.25</v>
          </cell>
          <cell r="D881">
            <v>7.4</v>
          </cell>
          <cell r="E881">
            <v>7.4</v>
          </cell>
          <cell r="F881">
            <v>7.45</v>
          </cell>
          <cell r="G881">
            <v>5.5</v>
          </cell>
          <cell r="H881">
            <v>5.75</v>
          </cell>
          <cell r="I881">
            <v>6</v>
          </cell>
          <cell r="J881">
            <v>6</v>
          </cell>
          <cell r="K881">
            <v>4</v>
          </cell>
          <cell r="L881">
            <v>5</v>
          </cell>
          <cell r="M881">
            <v>4.5</v>
          </cell>
          <cell r="N881">
            <v>5.25</v>
          </cell>
          <cell r="O881">
            <v>2</v>
          </cell>
          <cell r="P881">
            <v>2.5</v>
          </cell>
          <cell r="Q881">
            <v>2.25</v>
          </cell>
          <cell r="R881">
            <v>2.75</v>
          </cell>
          <cell r="S881">
            <v>2.1</v>
          </cell>
          <cell r="T881">
            <v>2.5</v>
          </cell>
          <cell r="U881">
            <v>2.25</v>
          </cell>
          <cell r="V881">
            <v>2.75</v>
          </cell>
          <cell r="W881">
            <v>2.6</v>
          </cell>
          <cell r="X881">
            <v>3</v>
          </cell>
          <cell r="Y881">
            <v>2.75</v>
          </cell>
          <cell r="Z881">
            <v>3.25</v>
          </cell>
          <cell r="AA881">
            <v>3.5</v>
          </cell>
          <cell r="AB881">
            <v>3.9</v>
          </cell>
          <cell r="AC881">
            <v>3.75</v>
          </cell>
          <cell r="AD881">
            <v>4</v>
          </cell>
          <cell r="AE881">
            <v>7.3250000000000002</v>
          </cell>
          <cell r="AF881">
            <v>7.4250000000000007</v>
          </cell>
          <cell r="AG881">
            <v>5.75</v>
          </cell>
          <cell r="AH881">
            <v>5.875</v>
          </cell>
          <cell r="AI881">
            <v>4.25</v>
          </cell>
          <cell r="AJ881">
            <v>5.125</v>
          </cell>
          <cell r="AK881">
            <v>2.125</v>
          </cell>
          <cell r="AL881">
            <v>2.625</v>
          </cell>
          <cell r="AM881">
            <v>2.1749999999999998</v>
          </cell>
          <cell r="AN881">
            <v>2.625</v>
          </cell>
          <cell r="AO881">
            <v>2.6749999999999998</v>
          </cell>
          <cell r="AP881">
            <v>3.125</v>
          </cell>
          <cell r="AQ881">
            <v>3.625</v>
          </cell>
          <cell r="AR881">
            <v>3.95</v>
          </cell>
          <cell r="AS881">
            <v>7.375</v>
          </cell>
          <cell r="AT881">
            <v>5.8125</v>
          </cell>
          <cell r="AU881">
            <v>4.6875</v>
          </cell>
          <cell r="AV881">
            <v>2.375</v>
          </cell>
          <cell r="AW881">
            <v>2.4</v>
          </cell>
          <cell r="AX881">
            <v>2.9</v>
          </cell>
          <cell r="AY881">
            <v>3.7875000000000001</v>
          </cell>
          <cell r="AZ881">
            <v>0.92499999999999982</v>
          </cell>
          <cell r="BA881">
            <v>-0.22500000000000009</v>
          </cell>
          <cell r="BB881">
            <v>0.11249999999999982</v>
          </cell>
          <cell r="BC881">
            <v>0</v>
          </cell>
          <cell r="BD881">
            <v>-0.89999999999999991</v>
          </cell>
        </row>
        <row r="882">
          <cell r="A882">
            <v>38220</v>
          </cell>
          <cell r="B882">
            <v>38220</v>
          </cell>
          <cell r="C882">
            <v>5</v>
          </cell>
          <cell r="D882">
            <v>5.5</v>
          </cell>
          <cell r="E882">
            <v>7.4</v>
          </cell>
          <cell r="F882">
            <v>7.4</v>
          </cell>
          <cell r="G882">
            <v>3.5</v>
          </cell>
          <cell r="H882">
            <v>4.5</v>
          </cell>
          <cell r="I882">
            <v>5</v>
          </cell>
          <cell r="J882">
            <v>5.5</v>
          </cell>
          <cell r="K882">
            <v>3</v>
          </cell>
          <cell r="L882">
            <v>4</v>
          </cell>
          <cell r="M882">
            <v>3.5</v>
          </cell>
          <cell r="N882">
            <v>4.5</v>
          </cell>
          <cell r="O882">
            <v>2</v>
          </cell>
          <cell r="P882">
            <v>2.5</v>
          </cell>
          <cell r="Q882">
            <v>2.25</v>
          </cell>
          <cell r="R882">
            <v>2.75</v>
          </cell>
          <cell r="S882">
            <v>2.25</v>
          </cell>
          <cell r="T882">
            <v>2.5</v>
          </cell>
          <cell r="U882">
            <v>2.4</v>
          </cell>
          <cell r="V882">
            <v>2.6</v>
          </cell>
          <cell r="W882">
            <v>2.6</v>
          </cell>
          <cell r="X882">
            <v>3</v>
          </cell>
          <cell r="Y882">
            <v>2.75</v>
          </cell>
          <cell r="Z882">
            <v>3.25</v>
          </cell>
          <cell r="AA882">
            <v>3.5</v>
          </cell>
          <cell r="AB882">
            <v>3.9</v>
          </cell>
          <cell r="AC882">
            <v>3.75</v>
          </cell>
          <cell r="AD882">
            <v>4</v>
          </cell>
          <cell r="AE882">
            <v>6.2</v>
          </cell>
          <cell r="AF882">
            <v>6.45</v>
          </cell>
          <cell r="AG882">
            <v>4.25</v>
          </cell>
          <cell r="AH882">
            <v>5</v>
          </cell>
          <cell r="AI882">
            <v>3.25</v>
          </cell>
          <cell r="AJ882">
            <v>4.25</v>
          </cell>
          <cell r="AK882">
            <v>2.125</v>
          </cell>
          <cell r="AL882">
            <v>2.625</v>
          </cell>
          <cell r="AM882">
            <v>2.3250000000000002</v>
          </cell>
          <cell r="AN882">
            <v>2.5499999999999998</v>
          </cell>
          <cell r="AO882">
            <v>2.6749999999999998</v>
          </cell>
          <cell r="AP882">
            <v>3.125</v>
          </cell>
          <cell r="AQ882">
            <v>3.625</v>
          </cell>
          <cell r="AR882">
            <v>3.95</v>
          </cell>
          <cell r="AS882">
            <v>6.3250000000000002</v>
          </cell>
          <cell r="AT882">
            <v>4.625</v>
          </cell>
          <cell r="AU882">
            <v>3.75</v>
          </cell>
          <cell r="AV882">
            <v>2.375</v>
          </cell>
          <cell r="AW882">
            <v>2.4375</v>
          </cell>
          <cell r="AX882">
            <v>2.9</v>
          </cell>
          <cell r="AY882">
            <v>3.7875000000000001</v>
          </cell>
          <cell r="AZ882">
            <v>-1.0499999999999998</v>
          </cell>
          <cell r="BA882">
            <v>3.7500000000000089E-2</v>
          </cell>
          <cell r="BB882">
            <v>0</v>
          </cell>
          <cell r="BC882">
            <v>0</v>
          </cell>
          <cell r="BD882">
            <v>3.7500000000000089E-2</v>
          </cell>
        </row>
        <row r="883">
          <cell r="A883">
            <v>38221</v>
          </cell>
          <cell r="B883">
            <v>38221</v>
          </cell>
          <cell r="C883">
            <v>5</v>
          </cell>
          <cell r="D883">
            <v>5.5</v>
          </cell>
          <cell r="E883">
            <v>7.4</v>
          </cell>
          <cell r="F883">
            <v>7.4</v>
          </cell>
          <cell r="G883">
            <v>3.5</v>
          </cell>
          <cell r="H883">
            <v>4.5</v>
          </cell>
          <cell r="I883">
            <v>5</v>
          </cell>
          <cell r="J883">
            <v>5.5</v>
          </cell>
          <cell r="K883">
            <v>3</v>
          </cell>
          <cell r="L883">
            <v>4</v>
          </cell>
          <cell r="M883">
            <v>3.5</v>
          </cell>
          <cell r="N883">
            <v>4.5</v>
          </cell>
          <cell r="O883">
            <v>2</v>
          </cell>
          <cell r="P883">
            <v>2.5</v>
          </cell>
          <cell r="Q883">
            <v>2.25</v>
          </cell>
          <cell r="R883">
            <v>2.75</v>
          </cell>
          <cell r="S883">
            <v>2.25</v>
          </cell>
          <cell r="T883">
            <v>2.5</v>
          </cell>
          <cell r="U883">
            <v>2.4</v>
          </cell>
          <cell r="V883">
            <v>2.6</v>
          </cell>
          <cell r="W883">
            <v>2.6</v>
          </cell>
          <cell r="X883">
            <v>3</v>
          </cell>
          <cell r="Y883">
            <v>2.75</v>
          </cell>
          <cell r="Z883">
            <v>3.25</v>
          </cell>
          <cell r="AA883">
            <v>3.5</v>
          </cell>
          <cell r="AB883">
            <v>3.9</v>
          </cell>
          <cell r="AC883">
            <v>3.75</v>
          </cell>
          <cell r="AD883">
            <v>4</v>
          </cell>
          <cell r="AE883">
            <v>6.2</v>
          </cell>
          <cell r="AF883">
            <v>6.45</v>
          </cell>
          <cell r="AG883">
            <v>4.25</v>
          </cell>
          <cell r="AH883">
            <v>5</v>
          </cell>
          <cell r="AI883">
            <v>3.25</v>
          </cell>
          <cell r="AJ883">
            <v>4.25</v>
          </cell>
          <cell r="AK883">
            <v>2.125</v>
          </cell>
          <cell r="AL883">
            <v>2.625</v>
          </cell>
          <cell r="AM883">
            <v>2.3250000000000002</v>
          </cell>
          <cell r="AN883">
            <v>2.5499999999999998</v>
          </cell>
          <cell r="AO883">
            <v>2.6749999999999998</v>
          </cell>
          <cell r="AP883">
            <v>3.125</v>
          </cell>
          <cell r="AQ883">
            <v>3.625</v>
          </cell>
          <cell r="AR883">
            <v>3.95</v>
          </cell>
          <cell r="AS883">
            <v>6.3250000000000002</v>
          </cell>
          <cell r="AT883">
            <v>4.625</v>
          </cell>
          <cell r="AU883">
            <v>3.75</v>
          </cell>
          <cell r="AV883">
            <v>2.375</v>
          </cell>
          <cell r="AW883">
            <v>2.4375</v>
          </cell>
          <cell r="AX883">
            <v>2.9</v>
          </cell>
          <cell r="AY883">
            <v>3.7875000000000001</v>
          </cell>
          <cell r="AZ883">
            <v>0</v>
          </cell>
          <cell r="BA883">
            <v>0</v>
          </cell>
          <cell r="BB883">
            <v>0</v>
          </cell>
          <cell r="BC883">
            <v>0</v>
          </cell>
          <cell r="BD883">
            <v>3.7500000000000089E-2</v>
          </cell>
        </row>
        <row r="884">
          <cell r="A884">
            <v>38222</v>
          </cell>
          <cell r="B884">
            <v>38222</v>
          </cell>
          <cell r="C884">
            <v>4</v>
          </cell>
          <cell r="D884">
            <v>5</v>
          </cell>
          <cell r="E884">
            <v>6</v>
          </cell>
          <cell r="F884">
            <v>6.5</v>
          </cell>
          <cell r="G884">
            <v>2.75</v>
          </cell>
          <cell r="H884">
            <v>3.5</v>
          </cell>
          <cell r="I884">
            <v>3.25</v>
          </cell>
          <cell r="J884">
            <v>3.75</v>
          </cell>
          <cell r="K884">
            <v>2.75</v>
          </cell>
          <cell r="L884">
            <v>3.25</v>
          </cell>
          <cell r="M884">
            <v>3</v>
          </cell>
          <cell r="N884">
            <v>3.5</v>
          </cell>
          <cell r="O884">
            <v>1.75</v>
          </cell>
          <cell r="P884">
            <v>2.25</v>
          </cell>
          <cell r="Q884">
            <v>2</v>
          </cell>
          <cell r="R884">
            <v>2.5</v>
          </cell>
          <cell r="S884">
            <v>2.25</v>
          </cell>
          <cell r="T884">
            <v>2.5</v>
          </cell>
          <cell r="U884">
            <v>2.4</v>
          </cell>
          <cell r="V884">
            <v>2.6</v>
          </cell>
          <cell r="W884">
            <v>2.5</v>
          </cell>
          <cell r="X884">
            <v>3</v>
          </cell>
          <cell r="Y884">
            <v>2.75</v>
          </cell>
          <cell r="Z884">
            <v>3.25</v>
          </cell>
          <cell r="AA884">
            <v>3.5</v>
          </cell>
          <cell r="AB884">
            <v>3.9</v>
          </cell>
          <cell r="AC884">
            <v>3.75</v>
          </cell>
          <cell r="AD884">
            <v>4</v>
          </cell>
          <cell r="AE884">
            <v>5</v>
          </cell>
          <cell r="AF884">
            <v>5.75</v>
          </cell>
          <cell r="AG884">
            <v>3</v>
          </cell>
          <cell r="AH884">
            <v>3.625</v>
          </cell>
          <cell r="AI884">
            <v>2.875</v>
          </cell>
          <cell r="AJ884">
            <v>3.375</v>
          </cell>
          <cell r="AK884">
            <v>1.875</v>
          </cell>
          <cell r="AL884">
            <v>2.375</v>
          </cell>
          <cell r="AM884">
            <v>2.3250000000000002</v>
          </cell>
          <cell r="AN884">
            <v>2.5499999999999998</v>
          </cell>
          <cell r="AO884">
            <v>2.625</v>
          </cell>
          <cell r="AP884">
            <v>3.125</v>
          </cell>
          <cell r="AQ884">
            <v>3.625</v>
          </cell>
          <cell r="AR884">
            <v>3.95</v>
          </cell>
          <cell r="AS884">
            <v>5.375</v>
          </cell>
          <cell r="AT884">
            <v>3.3125</v>
          </cell>
          <cell r="AU884">
            <v>3.125</v>
          </cell>
          <cell r="AV884">
            <v>2.125</v>
          </cell>
          <cell r="AW884">
            <v>2.4375</v>
          </cell>
          <cell r="AX884">
            <v>2.875</v>
          </cell>
          <cell r="AY884">
            <v>3.7875000000000001</v>
          </cell>
          <cell r="AZ884">
            <v>-0.95000000000000018</v>
          </cell>
          <cell r="BA884">
            <v>0</v>
          </cell>
          <cell r="BB884">
            <v>-2.4999999999999911E-2</v>
          </cell>
          <cell r="BC884">
            <v>0</v>
          </cell>
          <cell r="BD884">
            <v>0.66250000000000009</v>
          </cell>
        </row>
        <row r="885">
          <cell r="A885">
            <v>38223</v>
          </cell>
          <cell r="B885">
            <v>38223</v>
          </cell>
          <cell r="C885">
            <v>4.5</v>
          </cell>
          <cell r="D885">
            <v>5</v>
          </cell>
          <cell r="E885">
            <v>6</v>
          </cell>
          <cell r="F885">
            <v>6.5</v>
          </cell>
          <cell r="G885">
            <v>2.25</v>
          </cell>
          <cell r="H885">
            <v>3</v>
          </cell>
          <cell r="I885">
            <v>2.5</v>
          </cell>
          <cell r="J885">
            <v>3.25</v>
          </cell>
          <cell r="K885">
            <v>2.25</v>
          </cell>
          <cell r="L885">
            <v>2.75</v>
          </cell>
          <cell r="M885">
            <v>2.5</v>
          </cell>
          <cell r="N885">
            <v>3</v>
          </cell>
          <cell r="O885">
            <v>1.9</v>
          </cell>
          <cell r="P885">
            <v>2.1</v>
          </cell>
          <cell r="Q885">
            <v>2</v>
          </cell>
          <cell r="R885">
            <v>2.2000000000000002</v>
          </cell>
          <cell r="S885">
            <v>2.25</v>
          </cell>
          <cell r="T885">
            <v>2.5</v>
          </cell>
          <cell r="U885">
            <v>2.4</v>
          </cell>
          <cell r="V885">
            <v>2.6</v>
          </cell>
          <cell r="W885">
            <v>2.5</v>
          </cell>
          <cell r="X885">
            <v>3</v>
          </cell>
          <cell r="Y885">
            <v>2.75</v>
          </cell>
          <cell r="Z885">
            <v>3.25</v>
          </cell>
          <cell r="AA885">
            <v>3.5</v>
          </cell>
          <cell r="AB885">
            <v>3.9</v>
          </cell>
          <cell r="AC885">
            <v>3.75</v>
          </cell>
          <cell r="AD885">
            <v>4</v>
          </cell>
          <cell r="AE885">
            <v>5.25</v>
          </cell>
          <cell r="AF885">
            <v>5.75</v>
          </cell>
          <cell r="AG885">
            <v>2.375</v>
          </cell>
          <cell r="AH885">
            <v>3.125</v>
          </cell>
          <cell r="AI885">
            <v>2.375</v>
          </cell>
          <cell r="AJ885">
            <v>2.875</v>
          </cell>
          <cell r="AK885">
            <v>1.95</v>
          </cell>
          <cell r="AL885">
            <v>2.1500000000000004</v>
          </cell>
          <cell r="AM885">
            <v>2.3250000000000002</v>
          </cell>
          <cell r="AN885">
            <v>2.5499999999999998</v>
          </cell>
          <cell r="AO885">
            <v>2.625</v>
          </cell>
          <cell r="AP885">
            <v>3.125</v>
          </cell>
          <cell r="AQ885">
            <v>3.625</v>
          </cell>
          <cell r="AR885">
            <v>3.95</v>
          </cell>
          <cell r="AS885">
            <v>5.5</v>
          </cell>
          <cell r="AT885">
            <v>2.75</v>
          </cell>
          <cell r="AU885">
            <v>2.625</v>
          </cell>
          <cell r="AV885">
            <v>2.0500000000000003</v>
          </cell>
          <cell r="AW885">
            <v>2.4375</v>
          </cell>
          <cell r="AX885">
            <v>2.875</v>
          </cell>
          <cell r="AY885">
            <v>3.7875000000000001</v>
          </cell>
          <cell r="AZ885">
            <v>0.125</v>
          </cell>
          <cell r="BA885">
            <v>0</v>
          </cell>
          <cell r="BB885">
            <v>0</v>
          </cell>
          <cell r="BC885">
            <v>0</v>
          </cell>
          <cell r="BD885">
            <v>1.1625000000000001</v>
          </cell>
        </row>
        <row r="886">
          <cell r="A886">
            <v>38225</v>
          </cell>
          <cell r="B886">
            <v>38225</v>
          </cell>
          <cell r="C886">
            <v>5.25</v>
          </cell>
          <cell r="D886">
            <v>5.75</v>
          </cell>
          <cell r="E886">
            <v>6</v>
          </cell>
          <cell r="F886">
            <v>6.5</v>
          </cell>
          <cell r="G886">
            <v>3.25</v>
          </cell>
          <cell r="H886">
            <v>3.75</v>
          </cell>
          <cell r="I886">
            <v>3.5</v>
          </cell>
          <cell r="J886">
            <v>4</v>
          </cell>
          <cell r="K886">
            <v>2.25</v>
          </cell>
          <cell r="L886">
            <v>2.75</v>
          </cell>
          <cell r="M886">
            <v>2.5</v>
          </cell>
          <cell r="N886">
            <v>3</v>
          </cell>
          <cell r="O886">
            <v>1.9</v>
          </cell>
          <cell r="P886">
            <v>2.1</v>
          </cell>
          <cell r="Q886">
            <v>2</v>
          </cell>
          <cell r="R886">
            <v>2.2000000000000002</v>
          </cell>
          <cell r="S886">
            <v>2.1</v>
          </cell>
          <cell r="T886">
            <v>2.35</v>
          </cell>
          <cell r="U886">
            <v>2.25</v>
          </cell>
          <cell r="V886">
            <v>2.5</v>
          </cell>
          <cell r="W886">
            <v>2.5</v>
          </cell>
          <cell r="X886">
            <v>3</v>
          </cell>
          <cell r="Y886">
            <v>2.75</v>
          </cell>
          <cell r="Z886">
            <v>3.25</v>
          </cell>
          <cell r="AA886">
            <v>3.5</v>
          </cell>
          <cell r="AB886">
            <v>3.9</v>
          </cell>
          <cell r="AC886">
            <v>3.75</v>
          </cell>
          <cell r="AD886">
            <v>4</v>
          </cell>
          <cell r="AE886">
            <v>5.625</v>
          </cell>
          <cell r="AF886">
            <v>6.125</v>
          </cell>
          <cell r="AG886">
            <v>3.375</v>
          </cell>
          <cell r="AH886">
            <v>3.875</v>
          </cell>
          <cell r="AI886">
            <v>2.375</v>
          </cell>
          <cell r="AJ886">
            <v>2.875</v>
          </cell>
          <cell r="AK886">
            <v>1.95</v>
          </cell>
          <cell r="AL886">
            <v>2.1500000000000004</v>
          </cell>
          <cell r="AM886">
            <v>2.1749999999999998</v>
          </cell>
          <cell r="AN886">
            <v>2.4249999999999998</v>
          </cell>
          <cell r="AO886">
            <v>2.625</v>
          </cell>
          <cell r="AP886">
            <v>3.125</v>
          </cell>
          <cell r="AQ886">
            <v>3.625</v>
          </cell>
          <cell r="AR886">
            <v>3.95</v>
          </cell>
          <cell r="AS886">
            <v>5.875</v>
          </cell>
          <cell r="AT886">
            <v>3.625</v>
          </cell>
          <cell r="AU886">
            <v>2.625</v>
          </cell>
          <cell r="AV886">
            <v>2.0500000000000003</v>
          </cell>
          <cell r="AW886">
            <v>2.2999999999999998</v>
          </cell>
          <cell r="AX886">
            <v>2.875</v>
          </cell>
          <cell r="AY886">
            <v>3.7875000000000001</v>
          </cell>
          <cell r="AZ886">
            <v>0.375</v>
          </cell>
          <cell r="BA886">
            <v>-0.13750000000000018</v>
          </cell>
          <cell r="BB886">
            <v>0</v>
          </cell>
          <cell r="BC886">
            <v>0</v>
          </cell>
          <cell r="BD886">
            <v>1.1625000000000001</v>
          </cell>
        </row>
        <row r="887">
          <cell r="A887">
            <v>38226</v>
          </cell>
          <cell r="B887">
            <v>38226</v>
          </cell>
          <cell r="C887">
            <v>6</v>
          </cell>
          <cell r="D887">
            <v>6.75</v>
          </cell>
          <cell r="E887">
            <v>7.3</v>
          </cell>
          <cell r="F887">
            <v>7.4</v>
          </cell>
          <cell r="G887">
            <v>6.5</v>
          </cell>
          <cell r="H887">
            <v>4</v>
          </cell>
          <cell r="I887">
            <v>3.7</v>
          </cell>
          <cell r="J887">
            <v>4.2</v>
          </cell>
          <cell r="K887">
            <v>2.5</v>
          </cell>
          <cell r="L887">
            <v>3</v>
          </cell>
          <cell r="M887">
            <v>2.75</v>
          </cell>
          <cell r="N887">
            <v>3.25</v>
          </cell>
          <cell r="O887">
            <v>2</v>
          </cell>
          <cell r="P887">
            <v>2.4</v>
          </cell>
          <cell r="Q887">
            <v>2.2000000000000002</v>
          </cell>
          <cell r="R887">
            <v>2.6</v>
          </cell>
          <cell r="S887">
            <v>2.25</v>
          </cell>
          <cell r="T887">
            <v>2.35</v>
          </cell>
          <cell r="U887">
            <v>2.2999999999999998</v>
          </cell>
          <cell r="V887">
            <v>2.5</v>
          </cell>
          <cell r="W887">
            <v>2.5</v>
          </cell>
          <cell r="X887">
            <v>3</v>
          </cell>
          <cell r="Y887">
            <v>2.7</v>
          </cell>
          <cell r="Z887">
            <v>3.2</v>
          </cell>
          <cell r="AA887">
            <v>3.5</v>
          </cell>
          <cell r="AB887">
            <v>3.9</v>
          </cell>
          <cell r="AC887">
            <v>3.75</v>
          </cell>
          <cell r="AD887">
            <v>4</v>
          </cell>
          <cell r="AE887">
            <v>6.65</v>
          </cell>
          <cell r="AF887">
            <v>7.0750000000000002</v>
          </cell>
          <cell r="AG887">
            <v>5.0999999999999996</v>
          </cell>
          <cell r="AH887">
            <v>4.0999999999999996</v>
          </cell>
          <cell r="AI887">
            <v>2.625</v>
          </cell>
          <cell r="AJ887">
            <v>3.125</v>
          </cell>
          <cell r="AK887">
            <v>2.1</v>
          </cell>
          <cell r="AL887">
            <v>2.5</v>
          </cell>
          <cell r="AM887">
            <v>2.2749999999999999</v>
          </cell>
          <cell r="AN887">
            <v>2.4249999999999998</v>
          </cell>
          <cell r="AO887">
            <v>2.6</v>
          </cell>
          <cell r="AP887">
            <v>3.1</v>
          </cell>
          <cell r="AQ887">
            <v>3.625</v>
          </cell>
          <cell r="AR887">
            <v>3.95</v>
          </cell>
          <cell r="AS887">
            <v>6.8625000000000007</v>
          </cell>
          <cell r="AT887">
            <v>4.5999999999999996</v>
          </cell>
          <cell r="AU887">
            <v>2.875</v>
          </cell>
          <cell r="AV887">
            <v>2.2999999999999998</v>
          </cell>
          <cell r="AW887">
            <v>2.3499999999999996</v>
          </cell>
          <cell r="AX887">
            <v>2.85</v>
          </cell>
          <cell r="AY887">
            <v>3.7875000000000001</v>
          </cell>
          <cell r="AZ887">
            <v>0.98750000000000071</v>
          </cell>
          <cell r="BA887">
            <v>4.9999999999999822E-2</v>
          </cell>
          <cell r="BB887">
            <v>-2.4999999999999911E-2</v>
          </cell>
          <cell r="BC887">
            <v>0</v>
          </cell>
          <cell r="BD887">
            <v>0.91250000000000009</v>
          </cell>
        </row>
        <row r="888">
          <cell r="A888">
            <v>38227</v>
          </cell>
          <cell r="B888">
            <v>38227</v>
          </cell>
          <cell r="C888">
            <v>0.75</v>
          </cell>
          <cell r="D888">
            <v>1.25</v>
          </cell>
          <cell r="E888">
            <v>2.5</v>
          </cell>
          <cell r="F888">
            <v>4</v>
          </cell>
          <cell r="G888">
            <v>1.25</v>
          </cell>
          <cell r="H888">
            <v>2</v>
          </cell>
          <cell r="I888">
            <v>2.25</v>
          </cell>
          <cell r="J888">
            <v>2.75</v>
          </cell>
          <cell r="K888">
            <v>1.75</v>
          </cell>
          <cell r="L888">
            <v>2.25</v>
          </cell>
          <cell r="M888">
            <v>2</v>
          </cell>
          <cell r="N888">
            <v>2.5</v>
          </cell>
          <cell r="O888">
            <v>1.8</v>
          </cell>
          <cell r="P888">
            <v>2.2000000000000002</v>
          </cell>
          <cell r="Q888">
            <v>2</v>
          </cell>
          <cell r="R888">
            <v>2.4</v>
          </cell>
          <cell r="S888">
            <v>2</v>
          </cell>
          <cell r="T888">
            <v>2.2999999999999998</v>
          </cell>
          <cell r="U888">
            <v>2.2000000000000002</v>
          </cell>
          <cell r="V888">
            <v>2.5</v>
          </cell>
          <cell r="W888">
            <v>2.6</v>
          </cell>
          <cell r="X888">
            <v>3</v>
          </cell>
          <cell r="Y888">
            <v>2.8</v>
          </cell>
          <cell r="Z888">
            <v>3.2</v>
          </cell>
          <cell r="AA888">
            <v>3</v>
          </cell>
          <cell r="AB888">
            <v>3.4</v>
          </cell>
          <cell r="AC888">
            <v>3.4</v>
          </cell>
          <cell r="AD888">
            <v>3.8</v>
          </cell>
          <cell r="AE888">
            <v>1.625</v>
          </cell>
          <cell r="AF888">
            <v>2.625</v>
          </cell>
          <cell r="AG888">
            <v>1.75</v>
          </cell>
          <cell r="AH888">
            <v>2.375</v>
          </cell>
          <cell r="AI888">
            <v>1.875</v>
          </cell>
          <cell r="AJ888">
            <v>2.375</v>
          </cell>
          <cell r="AK888">
            <v>1.9</v>
          </cell>
          <cell r="AL888">
            <v>2.2999999999999998</v>
          </cell>
          <cell r="AM888">
            <v>2.1</v>
          </cell>
          <cell r="AN888">
            <v>2.4</v>
          </cell>
          <cell r="AO888">
            <v>2.7</v>
          </cell>
          <cell r="AP888">
            <v>3.1</v>
          </cell>
          <cell r="AQ888">
            <v>3.2</v>
          </cell>
          <cell r="AR888">
            <v>3.5999999999999996</v>
          </cell>
          <cell r="AS888">
            <v>2.125</v>
          </cell>
          <cell r="AT888">
            <v>2.0625</v>
          </cell>
          <cell r="AU888">
            <v>2.125</v>
          </cell>
          <cell r="AV888">
            <v>2.0999999999999996</v>
          </cell>
          <cell r="AW888">
            <v>2.25</v>
          </cell>
          <cell r="AX888">
            <v>2.9000000000000004</v>
          </cell>
          <cell r="AY888">
            <v>3.4</v>
          </cell>
          <cell r="AZ888">
            <v>-4.7375000000000007</v>
          </cell>
          <cell r="BA888">
            <v>-9.9999999999999645E-2</v>
          </cell>
          <cell r="BB888">
            <v>5.0000000000000266E-2</v>
          </cell>
          <cell r="BC888">
            <v>-0.38750000000000018</v>
          </cell>
          <cell r="BD888">
            <v>1.2749999999999999</v>
          </cell>
        </row>
        <row r="889">
          <cell r="A889">
            <v>38228</v>
          </cell>
          <cell r="B889">
            <v>38228</v>
          </cell>
          <cell r="C889">
            <v>0.75</v>
          </cell>
          <cell r="D889">
            <v>1.25</v>
          </cell>
          <cell r="E889">
            <v>2.5</v>
          </cell>
          <cell r="F889">
            <v>4</v>
          </cell>
          <cell r="G889">
            <v>1.25</v>
          </cell>
          <cell r="H889">
            <v>2</v>
          </cell>
          <cell r="I889">
            <v>2.25</v>
          </cell>
          <cell r="J889">
            <v>2.75</v>
          </cell>
          <cell r="K889">
            <v>1.75</v>
          </cell>
          <cell r="L889">
            <v>2.25</v>
          </cell>
          <cell r="M889">
            <v>2</v>
          </cell>
          <cell r="N889">
            <v>2.5</v>
          </cell>
          <cell r="O889">
            <v>1.8</v>
          </cell>
          <cell r="P889">
            <v>2.2000000000000002</v>
          </cell>
          <cell r="Q889">
            <v>2</v>
          </cell>
          <cell r="R889">
            <v>2.4</v>
          </cell>
          <cell r="S889">
            <v>2</v>
          </cell>
          <cell r="T889">
            <v>2.2999999999999998</v>
          </cell>
          <cell r="U889">
            <v>2.2000000000000002</v>
          </cell>
          <cell r="V889">
            <v>2.5</v>
          </cell>
          <cell r="W889">
            <v>2.6</v>
          </cell>
          <cell r="X889">
            <v>3</v>
          </cell>
          <cell r="Y889">
            <v>2.8</v>
          </cell>
          <cell r="Z889">
            <v>3.2</v>
          </cell>
          <cell r="AA889">
            <v>3</v>
          </cell>
          <cell r="AB889">
            <v>3.4</v>
          </cell>
          <cell r="AC889">
            <v>3.4</v>
          </cell>
          <cell r="AD889">
            <v>3.8</v>
          </cell>
          <cell r="AE889">
            <v>1.625</v>
          </cell>
          <cell r="AF889">
            <v>2.625</v>
          </cell>
          <cell r="AG889">
            <v>1.75</v>
          </cell>
          <cell r="AH889">
            <v>2.375</v>
          </cell>
          <cell r="AI889">
            <v>1.875</v>
          </cell>
          <cell r="AJ889">
            <v>2.375</v>
          </cell>
          <cell r="AK889">
            <v>1.9</v>
          </cell>
          <cell r="AL889">
            <v>2.2999999999999998</v>
          </cell>
          <cell r="AM889">
            <v>2.1</v>
          </cell>
          <cell r="AN889">
            <v>2.4</v>
          </cell>
          <cell r="AO889">
            <v>2.7</v>
          </cell>
          <cell r="AP889">
            <v>3.1</v>
          </cell>
          <cell r="AQ889">
            <v>3.2</v>
          </cell>
          <cell r="AR889">
            <v>3.5999999999999996</v>
          </cell>
          <cell r="AS889">
            <v>2.125</v>
          </cell>
          <cell r="AT889">
            <v>2.0625</v>
          </cell>
          <cell r="AU889">
            <v>2.125</v>
          </cell>
          <cell r="AV889">
            <v>2.0999999999999996</v>
          </cell>
          <cell r="AW889">
            <v>2.25</v>
          </cell>
          <cell r="AX889">
            <v>2.9000000000000004</v>
          </cell>
          <cell r="AY889">
            <v>3.4</v>
          </cell>
          <cell r="AZ889">
            <v>0</v>
          </cell>
          <cell r="BA889">
            <v>0</v>
          </cell>
          <cell r="BB889">
            <v>0</v>
          </cell>
          <cell r="BC889">
            <v>0</v>
          </cell>
          <cell r="BD889">
            <v>1.2749999999999999</v>
          </cell>
        </row>
        <row r="890">
          <cell r="A890">
            <v>38229</v>
          </cell>
          <cell r="B890">
            <v>38229</v>
          </cell>
          <cell r="C890">
            <v>0.5</v>
          </cell>
          <cell r="D890">
            <v>1</v>
          </cell>
          <cell r="E890">
            <v>0.75</v>
          </cell>
          <cell r="F890">
            <v>2</v>
          </cell>
          <cell r="G890">
            <v>1.5</v>
          </cell>
          <cell r="H890">
            <v>2.25</v>
          </cell>
          <cell r="I890">
            <v>2</v>
          </cell>
          <cell r="J890">
            <v>2.5</v>
          </cell>
          <cell r="K890">
            <v>1.75</v>
          </cell>
          <cell r="L890">
            <v>2.25</v>
          </cell>
          <cell r="M890">
            <v>2</v>
          </cell>
          <cell r="N890">
            <v>2.5</v>
          </cell>
          <cell r="O890">
            <v>1.5</v>
          </cell>
          <cell r="P890">
            <v>2.2000000000000002</v>
          </cell>
          <cell r="Q890">
            <v>1.75</v>
          </cell>
          <cell r="R890">
            <v>2.4</v>
          </cell>
          <cell r="S890">
            <v>1.9</v>
          </cell>
          <cell r="T890">
            <v>2.2999999999999998</v>
          </cell>
          <cell r="U890">
            <v>2.1</v>
          </cell>
          <cell r="V890">
            <v>2.5</v>
          </cell>
          <cell r="W890">
            <v>2.5</v>
          </cell>
          <cell r="X890">
            <v>2.9</v>
          </cell>
          <cell r="Y890">
            <v>2.7</v>
          </cell>
          <cell r="Z890">
            <v>3.1</v>
          </cell>
          <cell r="AA890">
            <v>3</v>
          </cell>
          <cell r="AB890">
            <v>3.4</v>
          </cell>
          <cell r="AC890">
            <v>3.4</v>
          </cell>
          <cell r="AD890">
            <v>3.8</v>
          </cell>
          <cell r="AE890">
            <v>0.625</v>
          </cell>
          <cell r="AF890">
            <v>1.5</v>
          </cell>
          <cell r="AG890">
            <v>1.75</v>
          </cell>
          <cell r="AH890">
            <v>2.375</v>
          </cell>
          <cell r="AI890">
            <v>1.875</v>
          </cell>
          <cell r="AJ890">
            <v>2.375</v>
          </cell>
          <cell r="AK890">
            <v>1.625</v>
          </cell>
          <cell r="AL890">
            <v>2.2999999999999998</v>
          </cell>
          <cell r="AM890">
            <v>2</v>
          </cell>
          <cell r="AN890">
            <v>2.4</v>
          </cell>
          <cell r="AO890">
            <v>2.6</v>
          </cell>
          <cell r="AP890">
            <v>3</v>
          </cell>
          <cell r="AQ890">
            <v>3.2</v>
          </cell>
          <cell r="AR890">
            <v>3.5999999999999996</v>
          </cell>
          <cell r="AS890">
            <v>1.0625</v>
          </cell>
          <cell r="AT890">
            <v>2.0625</v>
          </cell>
          <cell r="AU890">
            <v>2.125</v>
          </cell>
          <cell r="AV890">
            <v>1.9624999999999999</v>
          </cell>
          <cell r="AW890">
            <v>2.2000000000000002</v>
          </cell>
          <cell r="AX890">
            <v>2.8</v>
          </cell>
          <cell r="AY890">
            <v>3.4</v>
          </cell>
          <cell r="AZ890">
            <v>-1.0625</v>
          </cell>
          <cell r="BA890">
            <v>-4.9999999999999822E-2</v>
          </cell>
          <cell r="BB890">
            <v>-0.10000000000000053</v>
          </cell>
          <cell r="BC890">
            <v>0</v>
          </cell>
          <cell r="BD890">
            <v>1.2749999999999999</v>
          </cell>
        </row>
        <row r="891">
          <cell r="A891">
            <v>38230</v>
          </cell>
          <cell r="B891">
            <v>38230</v>
          </cell>
          <cell r="C891">
            <v>1.5</v>
          </cell>
          <cell r="D891">
            <v>1.75</v>
          </cell>
          <cell r="E891">
            <v>2</v>
          </cell>
          <cell r="F891">
            <v>2.25</v>
          </cell>
          <cell r="G891">
            <v>1.25</v>
          </cell>
          <cell r="H891">
            <v>1.75</v>
          </cell>
          <cell r="I891">
            <v>1.5</v>
          </cell>
          <cell r="J891">
            <v>2</v>
          </cell>
          <cell r="K891">
            <v>1.75</v>
          </cell>
          <cell r="L891">
            <v>2.25</v>
          </cell>
          <cell r="M891">
            <v>2</v>
          </cell>
          <cell r="N891">
            <v>2.5</v>
          </cell>
          <cell r="O891">
            <v>1.9</v>
          </cell>
          <cell r="P891">
            <v>2.2000000000000002</v>
          </cell>
          <cell r="Q891">
            <v>2.1</v>
          </cell>
          <cell r="R891">
            <v>2.4</v>
          </cell>
          <cell r="S891">
            <v>2</v>
          </cell>
          <cell r="T891">
            <v>2.2999999999999998</v>
          </cell>
          <cell r="U891">
            <v>2.2000000000000002</v>
          </cell>
          <cell r="V891">
            <v>2.5</v>
          </cell>
          <cell r="W891">
            <v>2.5</v>
          </cell>
          <cell r="X891">
            <v>2.8</v>
          </cell>
          <cell r="Y891">
            <v>2.7</v>
          </cell>
          <cell r="Z891">
            <v>3</v>
          </cell>
          <cell r="AA891">
            <v>3</v>
          </cell>
          <cell r="AB891">
            <v>3.4</v>
          </cell>
          <cell r="AC891">
            <v>3.2</v>
          </cell>
          <cell r="AD891">
            <v>3.6</v>
          </cell>
          <cell r="AE891">
            <v>1.75</v>
          </cell>
          <cell r="AF891">
            <v>2</v>
          </cell>
          <cell r="AG891">
            <v>1.375</v>
          </cell>
          <cell r="AH891">
            <v>1.875</v>
          </cell>
          <cell r="AI891">
            <v>1.875</v>
          </cell>
          <cell r="AJ891">
            <v>2.375</v>
          </cell>
          <cell r="AK891">
            <v>2</v>
          </cell>
          <cell r="AL891">
            <v>2.2999999999999998</v>
          </cell>
          <cell r="AM891">
            <v>2.1</v>
          </cell>
          <cell r="AN891">
            <v>2.4</v>
          </cell>
          <cell r="AO891">
            <v>2.6</v>
          </cell>
          <cell r="AP891">
            <v>2.9</v>
          </cell>
          <cell r="AQ891">
            <v>3.1</v>
          </cell>
          <cell r="AR891">
            <v>3.5</v>
          </cell>
          <cell r="AS891">
            <v>1.875</v>
          </cell>
          <cell r="AT891">
            <v>1.625</v>
          </cell>
          <cell r="AU891">
            <v>2.125</v>
          </cell>
          <cell r="AV891">
            <v>2.15</v>
          </cell>
          <cell r="AW891">
            <v>2.25</v>
          </cell>
          <cell r="AX891">
            <v>2.75</v>
          </cell>
          <cell r="AY891">
            <v>3.3</v>
          </cell>
          <cell r="AZ891">
            <v>0.8125</v>
          </cell>
          <cell r="BA891">
            <v>4.9999999999999822E-2</v>
          </cell>
          <cell r="BB891">
            <v>-4.9999999999999822E-2</v>
          </cell>
          <cell r="BC891">
            <v>-0.10000000000000009</v>
          </cell>
          <cell r="BD891">
            <v>1.1749999999999998</v>
          </cell>
        </row>
        <row r="892">
          <cell r="A892">
            <v>38231</v>
          </cell>
          <cell r="B892">
            <v>38231</v>
          </cell>
          <cell r="C892">
            <v>1</v>
          </cell>
          <cell r="D892">
            <v>1.5</v>
          </cell>
          <cell r="E892">
            <v>2.25</v>
          </cell>
          <cell r="F892">
            <v>2.5</v>
          </cell>
          <cell r="G892">
            <v>1.6</v>
          </cell>
          <cell r="H892">
            <v>2</v>
          </cell>
          <cell r="I892">
            <v>2</v>
          </cell>
          <cell r="J892">
            <v>2.5</v>
          </cell>
          <cell r="K892">
            <v>1.75</v>
          </cell>
          <cell r="L892">
            <v>2.25</v>
          </cell>
          <cell r="M892">
            <v>2</v>
          </cell>
          <cell r="N892">
            <v>2.5</v>
          </cell>
          <cell r="O892">
            <v>1.7</v>
          </cell>
          <cell r="P892">
            <v>2.1</v>
          </cell>
          <cell r="Q892">
            <v>1.9</v>
          </cell>
          <cell r="R892">
            <v>2.2999999999999998</v>
          </cell>
          <cell r="S892">
            <v>2</v>
          </cell>
          <cell r="T892">
            <v>2.4</v>
          </cell>
          <cell r="U892">
            <v>2.2000000000000002</v>
          </cell>
          <cell r="V892">
            <v>2.6</v>
          </cell>
          <cell r="W892">
            <v>2.5</v>
          </cell>
          <cell r="X892">
            <v>2.8</v>
          </cell>
          <cell r="Y892">
            <v>2.7</v>
          </cell>
          <cell r="Z892">
            <v>3</v>
          </cell>
          <cell r="AA892">
            <v>3</v>
          </cell>
          <cell r="AB892">
            <v>3.4</v>
          </cell>
          <cell r="AC892">
            <v>3.4</v>
          </cell>
          <cell r="AD892">
            <v>3.8</v>
          </cell>
          <cell r="AE892">
            <v>1.625</v>
          </cell>
          <cell r="AF892">
            <v>2</v>
          </cell>
          <cell r="AG892">
            <v>1.8</v>
          </cell>
          <cell r="AH892">
            <v>2.25</v>
          </cell>
          <cell r="AI892">
            <v>1.875</v>
          </cell>
          <cell r="AJ892">
            <v>2.375</v>
          </cell>
          <cell r="AK892">
            <v>1.7999999999999998</v>
          </cell>
          <cell r="AL892">
            <v>2.2000000000000002</v>
          </cell>
          <cell r="AM892">
            <v>2.1</v>
          </cell>
          <cell r="AN892">
            <v>2.5</v>
          </cell>
          <cell r="AO892">
            <v>2.6</v>
          </cell>
          <cell r="AP892">
            <v>2.9</v>
          </cell>
          <cell r="AQ892">
            <v>3.2</v>
          </cell>
          <cell r="AR892">
            <v>3.5999999999999996</v>
          </cell>
          <cell r="AS892">
            <v>1.8125</v>
          </cell>
          <cell r="AT892">
            <v>2.0249999999999999</v>
          </cell>
          <cell r="AU892">
            <v>2.125</v>
          </cell>
          <cell r="AV892">
            <v>2</v>
          </cell>
          <cell r="AW892">
            <v>2.2999999999999998</v>
          </cell>
          <cell r="AX892">
            <v>2.75</v>
          </cell>
          <cell r="AY892">
            <v>3.4</v>
          </cell>
          <cell r="AZ892">
            <v>-6.25E-2</v>
          </cell>
          <cell r="BA892">
            <v>4.9999999999999822E-2</v>
          </cell>
          <cell r="BB892">
            <v>0</v>
          </cell>
          <cell r="BC892">
            <v>0.10000000000000009</v>
          </cell>
          <cell r="BD892">
            <v>1.2749999999999999</v>
          </cell>
        </row>
        <row r="893">
          <cell r="A893">
            <v>38232</v>
          </cell>
          <cell r="C893">
            <v>5</v>
          </cell>
          <cell r="D893">
            <v>5.5</v>
          </cell>
          <cell r="E893">
            <v>7</v>
          </cell>
          <cell r="F893">
            <v>7.4</v>
          </cell>
          <cell r="G893">
            <v>3.5</v>
          </cell>
          <cell r="H893">
            <v>4</v>
          </cell>
          <cell r="I893">
            <v>3.75</v>
          </cell>
          <cell r="J893">
            <v>4.25</v>
          </cell>
          <cell r="K893">
            <v>3.25</v>
          </cell>
          <cell r="L893">
            <v>4.25</v>
          </cell>
          <cell r="M893">
            <v>3.75</v>
          </cell>
          <cell r="N893">
            <v>4.5</v>
          </cell>
          <cell r="O893">
            <v>2.4</v>
          </cell>
          <cell r="P893">
            <v>2.8</v>
          </cell>
          <cell r="Q893">
            <v>2.6</v>
          </cell>
          <cell r="R893">
            <v>3</v>
          </cell>
          <cell r="S893">
            <v>2.5</v>
          </cell>
          <cell r="T893">
            <v>2.7</v>
          </cell>
          <cell r="U893">
            <v>2.6</v>
          </cell>
          <cell r="V893">
            <v>2.8</v>
          </cell>
          <cell r="W893">
            <v>2.8</v>
          </cell>
          <cell r="X893">
            <v>3.1</v>
          </cell>
          <cell r="Y893">
            <v>2.9</v>
          </cell>
          <cell r="Z893">
            <v>3.2</v>
          </cell>
          <cell r="AA893">
            <v>3.2</v>
          </cell>
          <cell r="AB893">
            <v>3.5</v>
          </cell>
          <cell r="AC893">
            <v>3.25</v>
          </cell>
          <cell r="AD893">
            <v>3.6</v>
          </cell>
          <cell r="AE893">
            <v>6</v>
          </cell>
          <cell r="AF893">
            <v>6.45</v>
          </cell>
          <cell r="AG893">
            <v>3.625</v>
          </cell>
          <cell r="AH893">
            <v>4.125</v>
          </cell>
          <cell r="AI893">
            <v>3.5</v>
          </cell>
          <cell r="AJ893">
            <v>4.375</v>
          </cell>
          <cell r="AK893">
            <v>2.5</v>
          </cell>
          <cell r="AL893">
            <v>2.9</v>
          </cell>
          <cell r="AM893">
            <v>2.5499999999999998</v>
          </cell>
          <cell r="AN893">
            <v>2.75</v>
          </cell>
          <cell r="AO893">
            <v>2.8499999999999996</v>
          </cell>
          <cell r="AP893">
            <v>3.1500000000000004</v>
          </cell>
          <cell r="AQ893">
            <v>3.2250000000000001</v>
          </cell>
          <cell r="AR893">
            <v>3.55</v>
          </cell>
          <cell r="AS893">
            <v>6.2249999999999996</v>
          </cell>
          <cell r="AT893">
            <v>3.875</v>
          </cell>
          <cell r="AU893">
            <v>3.9375</v>
          </cell>
          <cell r="AV893">
            <v>2.7</v>
          </cell>
          <cell r="AW893">
            <v>2.65</v>
          </cell>
          <cell r="AX893">
            <v>3</v>
          </cell>
          <cell r="AY893">
            <v>3.3875000000000002</v>
          </cell>
          <cell r="AZ893">
            <v>4.4124999999999996</v>
          </cell>
          <cell r="BA893">
            <v>0.35000000000000009</v>
          </cell>
          <cell r="BB893">
            <v>0.25</v>
          </cell>
          <cell r="BC893">
            <v>-1.2499999999999734E-2</v>
          </cell>
          <cell r="BD893">
            <v>-0.54999999999999982</v>
          </cell>
        </row>
        <row r="894">
          <cell r="A894">
            <v>38233</v>
          </cell>
          <cell r="C894">
            <v>3</v>
          </cell>
          <cell r="D894">
            <v>3.75</v>
          </cell>
          <cell r="E894">
            <v>6.25</v>
          </cell>
          <cell r="F894">
            <v>7</v>
          </cell>
          <cell r="G894">
            <v>3.25</v>
          </cell>
          <cell r="H894">
            <v>3.75</v>
          </cell>
          <cell r="I894">
            <v>3.5</v>
          </cell>
          <cell r="J894">
            <v>4</v>
          </cell>
          <cell r="K894">
            <v>3</v>
          </cell>
          <cell r="L894">
            <v>3.5</v>
          </cell>
          <cell r="M894">
            <v>3.25</v>
          </cell>
          <cell r="N894">
            <v>3.75</v>
          </cell>
          <cell r="O894">
            <v>2.4</v>
          </cell>
          <cell r="P894">
            <v>2.8</v>
          </cell>
          <cell r="Q894">
            <v>2.6</v>
          </cell>
          <cell r="R894">
            <v>3</v>
          </cell>
          <cell r="S894">
            <v>2.5</v>
          </cell>
          <cell r="T894">
            <v>2.9</v>
          </cell>
          <cell r="U894">
            <v>2.7</v>
          </cell>
          <cell r="V894">
            <v>3.1</v>
          </cell>
          <cell r="W894">
            <v>2.9</v>
          </cell>
          <cell r="X894">
            <v>3.3</v>
          </cell>
          <cell r="Y894">
            <v>3.1</v>
          </cell>
          <cell r="Z894">
            <v>3.5</v>
          </cell>
          <cell r="AA894">
            <v>3.3</v>
          </cell>
          <cell r="AB894">
            <v>3.7</v>
          </cell>
          <cell r="AC894">
            <v>3.5</v>
          </cell>
          <cell r="AD894">
            <v>3.9</v>
          </cell>
          <cell r="AE894">
            <v>4.625</v>
          </cell>
          <cell r="AF894">
            <v>5.375</v>
          </cell>
          <cell r="AG894">
            <v>3.375</v>
          </cell>
          <cell r="AH894">
            <v>3.875</v>
          </cell>
          <cell r="AI894">
            <v>3.125</v>
          </cell>
          <cell r="AJ894">
            <v>3.625</v>
          </cell>
          <cell r="AK894">
            <v>2.5</v>
          </cell>
          <cell r="AL894">
            <v>2.9</v>
          </cell>
          <cell r="AM894">
            <v>2.6</v>
          </cell>
          <cell r="AN894">
            <v>3</v>
          </cell>
          <cell r="AO894">
            <v>3</v>
          </cell>
          <cell r="AP894">
            <v>3.4</v>
          </cell>
          <cell r="AQ894">
            <v>3.4</v>
          </cell>
          <cell r="AR894">
            <v>3.8</v>
          </cell>
          <cell r="AS894">
            <v>5</v>
          </cell>
          <cell r="AT894">
            <v>3.625</v>
          </cell>
          <cell r="AU894">
            <v>3.375</v>
          </cell>
          <cell r="AV894">
            <v>2.7</v>
          </cell>
          <cell r="AW894">
            <v>2.8</v>
          </cell>
          <cell r="AX894">
            <v>3.2</v>
          </cell>
          <cell r="AY894">
            <v>3.5999999999999996</v>
          </cell>
          <cell r="AZ894">
            <v>-1.2249999999999996</v>
          </cell>
          <cell r="BA894">
            <v>0.14999999999999991</v>
          </cell>
          <cell r="BB894">
            <v>0.20000000000000018</v>
          </cell>
          <cell r="BC894">
            <v>0.21249999999999947</v>
          </cell>
          <cell r="BD894">
            <v>0.22499999999999964</v>
          </cell>
        </row>
        <row r="895">
          <cell r="A895">
            <v>38234</v>
          </cell>
          <cell r="C895">
            <v>1.5</v>
          </cell>
          <cell r="D895">
            <v>2</v>
          </cell>
          <cell r="E895">
            <v>2.5</v>
          </cell>
          <cell r="F895">
            <v>3</v>
          </cell>
          <cell r="G895">
            <v>1.5</v>
          </cell>
          <cell r="H895">
            <v>2</v>
          </cell>
          <cell r="I895">
            <v>1.75</v>
          </cell>
          <cell r="J895">
            <v>2.25</v>
          </cell>
          <cell r="K895">
            <v>1.75</v>
          </cell>
          <cell r="L895">
            <v>2.25</v>
          </cell>
          <cell r="M895">
            <v>2</v>
          </cell>
          <cell r="N895">
            <v>2.5</v>
          </cell>
          <cell r="O895">
            <v>2</v>
          </cell>
          <cell r="P895">
            <v>2.5</v>
          </cell>
          <cell r="Q895">
            <v>2.25</v>
          </cell>
          <cell r="R895">
            <v>2.75</v>
          </cell>
          <cell r="S895">
            <v>2.5</v>
          </cell>
          <cell r="T895">
            <v>2.9</v>
          </cell>
          <cell r="U895">
            <v>2.7</v>
          </cell>
          <cell r="V895">
            <v>3.1</v>
          </cell>
          <cell r="W895">
            <v>2.8</v>
          </cell>
          <cell r="X895">
            <v>3.25</v>
          </cell>
          <cell r="Y895">
            <v>3</v>
          </cell>
          <cell r="Z895">
            <v>3.5</v>
          </cell>
          <cell r="AA895">
            <v>3.25</v>
          </cell>
          <cell r="AB895">
            <v>3.7</v>
          </cell>
          <cell r="AC895">
            <v>3.5</v>
          </cell>
          <cell r="AD895">
            <v>3.9</v>
          </cell>
          <cell r="AE895">
            <v>2</v>
          </cell>
          <cell r="AF895">
            <v>2.5</v>
          </cell>
          <cell r="AG895">
            <v>1.625</v>
          </cell>
          <cell r="AH895">
            <v>2.125</v>
          </cell>
          <cell r="AI895">
            <v>1.875</v>
          </cell>
          <cell r="AJ895">
            <v>2.375</v>
          </cell>
          <cell r="AK895">
            <v>2.125</v>
          </cell>
          <cell r="AL895">
            <v>2.625</v>
          </cell>
          <cell r="AM895">
            <v>2.6</v>
          </cell>
          <cell r="AN895">
            <v>3</v>
          </cell>
          <cell r="AO895">
            <v>2.9</v>
          </cell>
          <cell r="AP895">
            <v>3.375</v>
          </cell>
          <cell r="AQ895">
            <v>3.375</v>
          </cell>
          <cell r="AR895">
            <v>3.8</v>
          </cell>
          <cell r="AS895">
            <v>2.25</v>
          </cell>
          <cell r="AT895">
            <v>1.875</v>
          </cell>
          <cell r="AU895">
            <v>2.125</v>
          </cell>
          <cell r="AV895">
            <v>2.375</v>
          </cell>
          <cell r="AW895">
            <v>2.8</v>
          </cell>
          <cell r="AX895">
            <v>3.1375000000000002</v>
          </cell>
          <cell r="AY895">
            <v>3.5874999999999999</v>
          </cell>
          <cell r="AZ895">
            <v>-2.75</v>
          </cell>
          <cell r="BA895">
            <v>0</v>
          </cell>
          <cell r="BB895">
            <v>-6.25E-2</v>
          </cell>
          <cell r="BC895">
            <v>-1.2499999999999734E-2</v>
          </cell>
          <cell r="BD895">
            <v>1.4624999999999999</v>
          </cell>
        </row>
        <row r="896">
          <cell r="A896">
            <v>38235</v>
          </cell>
          <cell r="C896">
            <v>1.5</v>
          </cell>
          <cell r="D896">
            <v>2</v>
          </cell>
          <cell r="E896">
            <v>2.5</v>
          </cell>
          <cell r="F896">
            <v>3</v>
          </cell>
          <cell r="G896">
            <v>1.5</v>
          </cell>
          <cell r="H896">
            <v>2</v>
          </cell>
          <cell r="I896">
            <v>1.75</v>
          </cell>
          <cell r="J896">
            <v>2.25</v>
          </cell>
          <cell r="K896">
            <v>1.75</v>
          </cell>
          <cell r="L896">
            <v>2.25</v>
          </cell>
          <cell r="M896">
            <v>2</v>
          </cell>
          <cell r="N896">
            <v>2.5</v>
          </cell>
          <cell r="O896">
            <v>2</v>
          </cell>
          <cell r="P896">
            <v>2.5</v>
          </cell>
          <cell r="Q896">
            <v>2.25</v>
          </cell>
          <cell r="R896">
            <v>2.75</v>
          </cell>
          <cell r="S896">
            <v>2.5</v>
          </cell>
          <cell r="T896">
            <v>2.9</v>
          </cell>
          <cell r="U896">
            <v>2.7</v>
          </cell>
          <cell r="V896">
            <v>3.1</v>
          </cell>
          <cell r="W896">
            <v>2.8</v>
          </cell>
          <cell r="X896">
            <v>3.25</v>
          </cell>
          <cell r="Y896">
            <v>3</v>
          </cell>
          <cell r="Z896">
            <v>3.5</v>
          </cell>
          <cell r="AA896">
            <v>3.25</v>
          </cell>
          <cell r="AB896">
            <v>3.7</v>
          </cell>
          <cell r="AC896">
            <v>3.5</v>
          </cell>
          <cell r="AD896">
            <v>3.9</v>
          </cell>
          <cell r="AE896">
            <v>2</v>
          </cell>
          <cell r="AF896">
            <v>2.5</v>
          </cell>
          <cell r="AG896">
            <v>1.625</v>
          </cell>
          <cell r="AH896">
            <v>2.125</v>
          </cell>
          <cell r="AI896">
            <v>1.875</v>
          </cell>
          <cell r="AJ896">
            <v>2.375</v>
          </cell>
          <cell r="AK896">
            <v>2.125</v>
          </cell>
          <cell r="AL896">
            <v>2.625</v>
          </cell>
          <cell r="AM896">
            <v>2.6</v>
          </cell>
          <cell r="AN896">
            <v>3</v>
          </cell>
          <cell r="AO896">
            <v>2.9</v>
          </cell>
          <cell r="AP896">
            <v>3.375</v>
          </cell>
          <cell r="AQ896">
            <v>3.375</v>
          </cell>
          <cell r="AR896">
            <v>3.8</v>
          </cell>
          <cell r="AS896">
            <v>2.25</v>
          </cell>
          <cell r="AT896">
            <v>1.875</v>
          </cell>
          <cell r="AU896">
            <v>2.125</v>
          </cell>
          <cell r="AV896">
            <v>2.375</v>
          </cell>
          <cell r="AW896">
            <v>2.8</v>
          </cell>
          <cell r="AX896">
            <v>3.1375000000000002</v>
          </cell>
          <cell r="AY896">
            <v>3.5874999999999999</v>
          </cell>
          <cell r="AZ896">
            <v>0</v>
          </cell>
          <cell r="BA896">
            <v>0</v>
          </cell>
          <cell r="BB896">
            <v>0</v>
          </cell>
          <cell r="BC896">
            <v>0</v>
          </cell>
          <cell r="BD896">
            <v>1.4624999999999999</v>
          </cell>
        </row>
        <row r="897">
          <cell r="A897">
            <v>38236</v>
          </cell>
          <cell r="C897">
            <v>2.25</v>
          </cell>
          <cell r="D897">
            <v>3</v>
          </cell>
          <cell r="E897">
            <v>4.5</v>
          </cell>
          <cell r="F897">
            <v>4.5</v>
          </cell>
          <cell r="G897">
            <v>2.75</v>
          </cell>
          <cell r="H897">
            <v>3.25</v>
          </cell>
          <cell r="I897">
            <v>3</v>
          </cell>
          <cell r="J897">
            <v>3.5</v>
          </cell>
          <cell r="K897">
            <v>2.25</v>
          </cell>
          <cell r="L897">
            <v>2.75</v>
          </cell>
          <cell r="M897">
            <v>2.5</v>
          </cell>
          <cell r="N897">
            <v>3</v>
          </cell>
          <cell r="O897">
            <v>2.5</v>
          </cell>
          <cell r="P897">
            <v>3</v>
          </cell>
          <cell r="Q897">
            <v>2.75</v>
          </cell>
          <cell r="R897">
            <v>3.25</v>
          </cell>
          <cell r="S897">
            <v>2.5</v>
          </cell>
          <cell r="T897">
            <v>3</v>
          </cell>
          <cell r="U897">
            <v>2.75</v>
          </cell>
          <cell r="V897">
            <v>3.2</v>
          </cell>
          <cell r="W897">
            <v>2.9</v>
          </cell>
          <cell r="X897">
            <v>3.3</v>
          </cell>
          <cell r="Y897">
            <v>3.1</v>
          </cell>
          <cell r="Z897">
            <v>3.5</v>
          </cell>
          <cell r="AA897">
            <v>3.25</v>
          </cell>
          <cell r="AB897">
            <v>3.7</v>
          </cell>
          <cell r="AC897">
            <v>3.5</v>
          </cell>
          <cell r="AD897">
            <v>3.9</v>
          </cell>
          <cell r="AE897">
            <v>3.375</v>
          </cell>
          <cell r="AF897">
            <v>3.75</v>
          </cell>
          <cell r="AG897">
            <v>2.875</v>
          </cell>
          <cell r="AH897">
            <v>3.375</v>
          </cell>
          <cell r="AI897">
            <v>2.375</v>
          </cell>
          <cell r="AJ897">
            <v>2.875</v>
          </cell>
          <cell r="AK897">
            <v>2.625</v>
          </cell>
          <cell r="AL897">
            <v>3.125</v>
          </cell>
          <cell r="AM897">
            <v>2.625</v>
          </cell>
          <cell r="AN897">
            <v>3.1</v>
          </cell>
          <cell r="AO897">
            <v>3</v>
          </cell>
          <cell r="AP897">
            <v>3.4</v>
          </cell>
          <cell r="AQ897">
            <v>3.375</v>
          </cell>
          <cell r="AR897">
            <v>3.8</v>
          </cell>
          <cell r="AS897">
            <v>3.5625</v>
          </cell>
          <cell r="AT897">
            <v>3.125</v>
          </cell>
          <cell r="AU897">
            <v>2.625</v>
          </cell>
          <cell r="AV897">
            <v>2.875</v>
          </cell>
          <cell r="AW897">
            <v>2.8624999999999998</v>
          </cell>
          <cell r="AX897">
            <v>3.2</v>
          </cell>
          <cell r="AY897">
            <v>3.5874999999999999</v>
          </cell>
          <cell r="AZ897">
            <v>1.3125</v>
          </cell>
          <cell r="BA897">
            <v>6.25E-2</v>
          </cell>
          <cell r="BB897">
            <v>6.25E-2</v>
          </cell>
          <cell r="BC897">
            <v>0</v>
          </cell>
          <cell r="BD897">
            <v>0.96249999999999991</v>
          </cell>
        </row>
        <row r="898">
          <cell r="A898">
            <v>38237</v>
          </cell>
          <cell r="C898">
            <v>1</v>
          </cell>
          <cell r="D898">
            <v>1.5</v>
          </cell>
          <cell r="E898">
            <v>2</v>
          </cell>
          <cell r="F898">
            <v>2.5</v>
          </cell>
          <cell r="G898">
            <v>1.25</v>
          </cell>
          <cell r="H898">
            <v>1.75</v>
          </cell>
          <cell r="I898">
            <v>1.5</v>
          </cell>
          <cell r="J898">
            <v>2</v>
          </cell>
          <cell r="K898">
            <v>1.75</v>
          </cell>
          <cell r="L898">
            <v>2.25</v>
          </cell>
          <cell r="M898">
            <v>2</v>
          </cell>
          <cell r="N898">
            <v>2.5</v>
          </cell>
          <cell r="O898">
            <v>2</v>
          </cell>
          <cell r="P898">
            <v>2.4</v>
          </cell>
          <cell r="Q898">
            <v>2.25</v>
          </cell>
          <cell r="R898">
            <v>2.5</v>
          </cell>
          <cell r="S898">
            <v>2.25</v>
          </cell>
          <cell r="T898">
            <v>2.75</v>
          </cell>
          <cell r="U898">
            <v>2.5</v>
          </cell>
          <cell r="V898">
            <v>2.9</v>
          </cell>
          <cell r="W898">
            <v>2.7</v>
          </cell>
          <cell r="X898">
            <v>3</v>
          </cell>
          <cell r="Y898">
            <v>2.8</v>
          </cell>
          <cell r="Z898">
            <v>3.2</v>
          </cell>
          <cell r="AA898">
            <v>3.2</v>
          </cell>
          <cell r="AB898">
            <v>3.75</v>
          </cell>
          <cell r="AC898">
            <v>3.4</v>
          </cell>
          <cell r="AD898">
            <v>3.9</v>
          </cell>
          <cell r="AE898">
            <v>1.5</v>
          </cell>
          <cell r="AF898">
            <v>2</v>
          </cell>
          <cell r="AG898">
            <v>1.375</v>
          </cell>
          <cell r="AH898">
            <v>1.875</v>
          </cell>
          <cell r="AI898">
            <v>1.875</v>
          </cell>
          <cell r="AJ898">
            <v>2.375</v>
          </cell>
          <cell r="AK898">
            <v>2.125</v>
          </cell>
          <cell r="AL898">
            <v>2.4500000000000002</v>
          </cell>
          <cell r="AM898">
            <v>2.375</v>
          </cell>
          <cell r="AN898">
            <v>2.8250000000000002</v>
          </cell>
          <cell r="AO898">
            <v>2.75</v>
          </cell>
          <cell r="AP898">
            <v>3.1</v>
          </cell>
          <cell r="AQ898">
            <v>3.3</v>
          </cell>
          <cell r="AR898">
            <v>3.8250000000000002</v>
          </cell>
          <cell r="AS898">
            <v>1.75</v>
          </cell>
          <cell r="AT898">
            <v>1.625</v>
          </cell>
          <cell r="AU898">
            <v>2.125</v>
          </cell>
          <cell r="AV898">
            <v>2.2875000000000001</v>
          </cell>
          <cell r="AW898">
            <v>2.6</v>
          </cell>
          <cell r="AX898">
            <v>2.9249999999999998</v>
          </cell>
          <cell r="AY898">
            <v>3.5625</v>
          </cell>
          <cell r="AZ898">
            <v>-1.8125</v>
          </cell>
          <cell r="BA898">
            <v>-0.26249999999999973</v>
          </cell>
          <cell r="BB898">
            <v>-0.27500000000000036</v>
          </cell>
          <cell r="BC898">
            <v>-2.4999999999999911E-2</v>
          </cell>
          <cell r="BD898">
            <v>1.4375</v>
          </cell>
        </row>
        <row r="899">
          <cell r="A899">
            <v>38238</v>
          </cell>
          <cell r="C899">
            <v>1</v>
          </cell>
          <cell r="D899">
            <v>1.25</v>
          </cell>
          <cell r="E899">
            <v>2</v>
          </cell>
          <cell r="F899">
            <v>2.25</v>
          </cell>
          <cell r="G899">
            <v>1.25</v>
          </cell>
          <cell r="H899">
            <v>2</v>
          </cell>
          <cell r="I899">
            <v>1.75</v>
          </cell>
          <cell r="J899">
            <v>2.5</v>
          </cell>
          <cell r="K899">
            <v>1.5</v>
          </cell>
          <cell r="L899">
            <v>2</v>
          </cell>
          <cell r="M899">
            <v>1.75</v>
          </cell>
          <cell r="N899">
            <v>2.25</v>
          </cell>
          <cell r="O899">
            <v>1.75</v>
          </cell>
          <cell r="P899">
            <v>2.4</v>
          </cell>
          <cell r="Q899">
            <v>2.25</v>
          </cell>
          <cell r="R899">
            <v>2.7</v>
          </cell>
          <cell r="S899">
            <v>2.25</v>
          </cell>
          <cell r="T899">
            <v>2.75</v>
          </cell>
          <cell r="U899">
            <v>2.5</v>
          </cell>
          <cell r="V899">
            <v>2.9</v>
          </cell>
          <cell r="W899">
            <v>2.7</v>
          </cell>
          <cell r="X899">
            <v>3</v>
          </cell>
          <cell r="Y899">
            <v>2.8</v>
          </cell>
          <cell r="Z899">
            <v>3.2</v>
          </cell>
          <cell r="AA899">
            <v>3.2</v>
          </cell>
          <cell r="AB899">
            <v>3.75</v>
          </cell>
          <cell r="AC899">
            <v>3.4</v>
          </cell>
          <cell r="AD899">
            <v>3.9</v>
          </cell>
          <cell r="AE899">
            <v>1.5</v>
          </cell>
          <cell r="AF899">
            <v>1.75</v>
          </cell>
          <cell r="AG899">
            <v>1.5</v>
          </cell>
          <cell r="AH899">
            <v>2.25</v>
          </cell>
          <cell r="AI899">
            <v>1.625</v>
          </cell>
          <cell r="AJ899">
            <v>2.125</v>
          </cell>
          <cell r="AK899">
            <v>2</v>
          </cell>
          <cell r="AL899">
            <v>2.5499999999999998</v>
          </cell>
          <cell r="AM899">
            <v>2.375</v>
          </cell>
          <cell r="AN899">
            <v>2.8250000000000002</v>
          </cell>
          <cell r="AO899">
            <v>2.75</v>
          </cell>
          <cell r="AP899">
            <v>3.1</v>
          </cell>
          <cell r="AQ899">
            <v>3.3</v>
          </cell>
          <cell r="AR899">
            <v>3.8250000000000002</v>
          </cell>
          <cell r="AS899">
            <v>1.625</v>
          </cell>
          <cell r="AT899">
            <v>1.875</v>
          </cell>
          <cell r="AU899">
            <v>1.875</v>
          </cell>
          <cell r="AV899">
            <v>2.2749999999999999</v>
          </cell>
          <cell r="AW899">
            <v>2.6</v>
          </cell>
          <cell r="AX899">
            <v>2.9249999999999998</v>
          </cell>
          <cell r="AY899">
            <v>3.5625</v>
          </cell>
          <cell r="AZ899">
            <v>-0.125</v>
          </cell>
          <cell r="BA899">
            <v>0</v>
          </cell>
          <cell r="BB899">
            <v>0</v>
          </cell>
          <cell r="BC899">
            <v>0</v>
          </cell>
          <cell r="BD899">
            <v>1.6875</v>
          </cell>
        </row>
        <row r="900">
          <cell r="A900">
            <v>38239</v>
          </cell>
          <cell r="C900">
            <v>0.5</v>
          </cell>
          <cell r="D900">
            <v>0.75</v>
          </cell>
          <cell r="E900">
            <v>1</v>
          </cell>
          <cell r="F900">
            <v>2</v>
          </cell>
          <cell r="G900">
            <v>1.25</v>
          </cell>
          <cell r="H900">
            <v>1.75</v>
          </cell>
          <cell r="I900">
            <v>1.5</v>
          </cell>
          <cell r="J900">
            <v>2</v>
          </cell>
          <cell r="K900">
            <v>2.25</v>
          </cell>
          <cell r="L900">
            <v>2.7</v>
          </cell>
          <cell r="M900">
            <v>2.5</v>
          </cell>
          <cell r="N900">
            <v>2.9</v>
          </cell>
          <cell r="O900">
            <v>2.5</v>
          </cell>
          <cell r="P900">
            <v>2.9</v>
          </cell>
          <cell r="Q900">
            <v>2.7</v>
          </cell>
          <cell r="R900">
            <v>3.1</v>
          </cell>
          <cell r="S900">
            <v>2.4</v>
          </cell>
          <cell r="T900">
            <v>2.9</v>
          </cell>
          <cell r="U900">
            <v>2.5</v>
          </cell>
          <cell r="V900">
            <v>3</v>
          </cell>
          <cell r="W900">
            <v>2.7</v>
          </cell>
          <cell r="X900">
            <v>3</v>
          </cell>
          <cell r="Y900">
            <v>2.8</v>
          </cell>
          <cell r="Z900">
            <v>3.2</v>
          </cell>
          <cell r="AA900">
            <v>3.1</v>
          </cell>
          <cell r="AB900">
            <v>3.7</v>
          </cell>
          <cell r="AC900">
            <v>3.3</v>
          </cell>
          <cell r="AD900">
            <v>3.9</v>
          </cell>
          <cell r="AE900">
            <v>0.75</v>
          </cell>
          <cell r="AF900">
            <v>1.375</v>
          </cell>
          <cell r="AG900">
            <v>1.375</v>
          </cell>
          <cell r="AH900">
            <v>1.875</v>
          </cell>
          <cell r="AI900">
            <v>2.375</v>
          </cell>
          <cell r="AJ900">
            <v>2.8</v>
          </cell>
          <cell r="AK900">
            <v>2.6</v>
          </cell>
          <cell r="AL900">
            <v>3</v>
          </cell>
          <cell r="AM900">
            <v>2.4500000000000002</v>
          </cell>
          <cell r="AN900">
            <v>2.95</v>
          </cell>
          <cell r="AO900">
            <v>2.75</v>
          </cell>
          <cell r="AP900">
            <v>3.1</v>
          </cell>
          <cell r="AQ900">
            <v>3.2</v>
          </cell>
          <cell r="AR900">
            <v>3.8</v>
          </cell>
          <cell r="AS900">
            <v>1.0625</v>
          </cell>
          <cell r="AT900">
            <v>1.625</v>
          </cell>
          <cell r="AU900">
            <v>2.5874999999999999</v>
          </cell>
          <cell r="AV900">
            <v>2.8</v>
          </cell>
          <cell r="AW900">
            <v>2.7</v>
          </cell>
          <cell r="AX900">
            <v>2.9249999999999998</v>
          </cell>
          <cell r="AY900">
            <v>3.5</v>
          </cell>
          <cell r="AZ900">
            <v>-0.5625</v>
          </cell>
          <cell r="BA900">
            <v>0.10000000000000009</v>
          </cell>
          <cell r="BB900">
            <v>0</v>
          </cell>
          <cell r="BC900">
            <v>-6.25E-2</v>
          </cell>
          <cell r="BD900">
            <v>0.91250000000000009</v>
          </cell>
        </row>
        <row r="901">
          <cell r="A901">
            <v>38240</v>
          </cell>
          <cell r="C901">
            <v>1</v>
          </cell>
          <cell r="D901">
            <v>1.5</v>
          </cell>
          <cell r="E901">
            <v>5.5</v>
          </cell>
          <cell r="F901">
            <v>6</v>
          </cell>
          <cell r="G901">
            <v>3</v>
          </cell>
          <cell r="H901">
            <v>4.5</v>
          </cell>
          <cell r="I901">
            <v>4</v>
          </cell>
          <cell r="J901">
            <v>5</v>
          </cell>
          <cell r="K901">
            <v>2.5</v>
          </cell>
          <cell r="L901">
            <v>3</v>
          </cell>
          <cell r="M901">
            <v>2.75</v>
          </cell>
          <cell r="N901">
            <v>3.5</v>
          </cell>
          <cell r="O901">
            <v>2.75</v>
          </cell>
          <cell r="P901">
            <v>3.5</v>
          </cell>
          <cell r="Q901">
            <v>3</v>
          </cell>
          <cell r="R901">
            <v>3.75</v>
          </cell>
          <cell r="S901">
            <v>2.5</v>
          </cell>
          <cell r="T901">
            <v>3</v>
          </cell>
          <cell r="U901">
            <v>2.6</v>
          </cell>
          <cell r="V901">
            <v>3.2</v>
          </cell>
          <cell r="W901">
            <v>2.75</v>
          </cell>
          <cell r="X901">
            <v>3.25</v>
          </cell>
          <cell r="Y901">
            <v>3</v>
          </cell>
          <cell r="Z901">
            <v>3.5</v>
          </cell>
          <cell r="AA901">
            <v>3</v>
          </cell>
          <cell r="AB901">
            <v>3.75</v>
          </cell>
          <cell r="AC901">
            <v>3.25</v>
          </cell>
          <cell r="AD901">
            <v>4</v>
          </cell>
          <cell r="AE901">
            <v>3.25</v>
          </cell>
          <cell r="AF901">
            <v>3.75</v>
          </cell>
          <cell r="AG901">
            <v>3.5</v>
          </cell>
          <cell r="AH901">
            <v>4.75</v>
          </cell>
          <cell r="AI901">
            <v>2.625</v>
          </cell>
          <cell r="AJ901">
            <v>3.25</v>
          </cell>
          <cell r="AK901">
            <v>2.875</v>
          </cell>
          <cell r="AL901">
            <v>3.625</v>
          </cell>
          <cell r="AM901">
            <v>2.5499999999999998</v>
          </cell>
          <cell r="AN901">
            <v>3.1</v>
          </cell>
          <cell r="AO901">
            <v>2.875</v>
          </cell>
          <cell r="AP901">
            <v>3.375</v>
          </cell>
          <cell r="AQ901">
            <v>3.125</v>
          </cell>
          <cell r="AR901">
            <v>3.875</v>
          </cell>
          <cell r="AS901">
            <v>3.5</v>
          </cell>
          <cell r="AT901">
            <v>4.125</v>
          </cell>
          <cell r="AU901">
            <v>2.9375</v>
          </cell>
          <cell r="AV901">
            <v>3.25</v>
          </cell>
          <cell r="AW901">
            <v>2.8250000000000002</v>
          </cell>
          <cell r="AX901">
            <v>3.125</v>
          </cell>
          <cell r="AY901">
            <v>3.5</v>
          </cell>
          <cell r="AZ901">
            <v>2.4375</v>
          </cell>
          <cell r="BA901">
            <v>0.125</v>
          </cell>
          <cell r="BB901">
            <v>0.20000000000000018</v>
          </cell>
          <cell r="BC901">
            <v>0</v>
          </cell>
          <cell r="BD901">
            <v>0.5625</v>
          </cell>
        </row>
        <row r="902">
          <cell r="A902">
            <v>38241</v>
          </cell>
          <cell r="C902">
            <v>3</v>
          </cell>
          <cell r="D902">
            <v>3.75</v>
          </cell>
          <cell r="E902">
            <v>5</v>
          </cell>
          <cell r="F902">
            <v>6</v>
          </cell>
          <cell r="G902">
            <v>3.5</v>
          </cell>
          <cell r="H902">
            <v>4</v>
          </cell>
          <cell r="I902">
            <v>3.75</v>
          </cell>
          <cell r="J902">
            <v>4.25</v>
          </cell>
          <cell r="K902">
            <v>3.25</v>
          </cell>
          <cell r="L902">
            <v>3.75</v>
          </cell>
          <cell r="M902">
            <v>3.5</v>
          </cell>
          <cell r="N902">
            <v>4</v>
          </cell>
          <cell r="O902">
            <v>2.85</v>
          </cell>
          <cell r="P902">
            <v>3.25</v>
          </cell>
          <cell r="Q902">
            <v>3</v>
          </cell>
          <cell r="R902">
            <v>3.5</v>
          </cell>
          <cell r="S902">
            <v>2.9</v>
          </cell>
          <cell r="T902">
            <v>3.2</v>
          </cell>
          <cell r="U902">
            <v>3.1</v>
          </cell>
          <cell r="V902">
            <v>3.4</v>
          </cell>
          <cell r="W902">
            <v>2.8</v>
          </cell>
          <cell r="X902">
            <v>3.4</v>
          </cell>
          <cell r="Y902">
            <v>3.1</v>
          </cell>
          <cell r="Z902">
            <v>3.6</v>
          </cell>
          <cell r="AA902">
            <v>3</v>
          </cell>
          <cell r="AB902">
            <v>3.7450000000000001</v>
          </cell>
          <cell r="AC902">
            <v>3.25</v>
          </cell>
          <cell r="AD902">
            <v>4</v>
          </cell>
          <cell r="AE902">
            <v>4</v>
          </cell>
          <cell r="AF902">
            <v>4.875</v>
          </cell>
          <cell r="AG902">
            <v>3.625</v>
          </cell>
          <cell r="AH902">
            <v>4.125</v>
          </cell>
          <cell r="AI902">
            <v>3.375</v>
          </cell>
          <cell r="AJ902">
            <v>3.875</v>
          </cell>
          <cell r="AK902">
            <v>2.9249999999999998</v>
          </cell>
          <cell r="AL902">
            <v>3.375</v>
          </cell>
          <cell r="AM902">
            <v>3</v>
          </cell>
          <cell r="AN902">
            <v>3.3</v>
          </cell>
          <cell r="AO902">
            <v>2.95</v>
          </cell>
          <cell r="AP902">
            <v>3.5</v>
          </cell>
          <cell r="AQ902">
            <v>3.125</v>
          </cell>
          <cell r="AR902">
            <v>3.8725000000000001</v>
          </cell>
          <cell r="AS902">
            <v>4.4375</v>
          </cell>
          <cell r="AT902">
            <v>3.875</v>
          </cell>
          <cell r="AU902">
            <v>3.625</v>
          </cell>
          <cell r="AV902">
            <v>3.15</v>
          </cell>
          <cell r="AW902">
            <v>3.15</v>
          </cell>
          <cell r="AX902">
            <v>3.2250000000000001</v>
          </cell>
          <cell r="AY902">
            <v>3.4987500000000002</v>
          </cell>
          <cell r="AZ902">
            <v>0.9375</v>
          </cell>
          <cell r="BA902">
            <v>0.32499999999999973</v>
          </cell>
          <cell r="BB902">
            <v>0.10000000000000009</v>
          </cell>
          <cell r="BC902">
            <v>-1.2499999999997513E-3</v>
          </cell>
          <cell r="BD902">
            <v>-0.12624999999999975</v>
          </cell>
        </row>
        <row r="903">
          <cell r="A903">
            <v>38242</v>
          </cell>
          <cell r="C903">
            <v>3</v>
          </cell>
          <cell r="D903">
            <v>3.75</v>
          </cell>
          <cell r="E903">
            <v>5</v>
          </cell>
          <cell r="F903">
            <v>6</v>
          </cell>
          <cell r="G903">
            <v>3.5</v>
          </cell>
          <cell r="H903">
            <v>4</v>
          </cell>
          <cell r="I903">
            <v>3.75</v>
          </cell>
          <cell r="J903">
            <v>4.25</v>
          </cell>
          <cell r="K903">
            <v>3.25</v>
          </cell>
          <cell r="L903">
            <v>3.75</v>
          </cell>
          <cell r="M903">
            <v>3.5</v>
          </cell>
          <cell r="N903">
            <v>4</v>
          </cell>
          <cell r="O903">
            <v>2.85</v>
          </cell>
          <cell r="P903">
            <v>3.25</v>
          </cell>
          <cell r="Q903">
            <v>3</v>
          </cell>
          <cell r="R903">
            <v>3.5</v>
          </cell>
          <cell r="S903">
            <v>2.9</v>
          </cell>
          <cell r="T903">
            <v>3.2</v>
          </cell>
          <cell r="U903">
            <v>3.1</v>
          </cell>
          <cell r="V903">
            <v>3.4</v>
          </cell>
          <cell r="W903">
            <v>2.8</v>
          </cell>
          <cell r="X903">
            <v>3.4</v>
          </cell>
          <cell r="Y903">
            <v>3.1</v>
          </cell>
          <cell r="Z903">
            <v>3.6</v>
          </cell>
          <cell r="AA903">
            <v>3</v>
          </cell>
          <cell r="AB903">
            <v>3.7450000000000001</v>
          </cell>
          <cell r="AC903">
            <v>3.25</v>
          </cell>
          <cell r="AD903">
            <v>4</v>
          </cell>
          <cell r="AE903">
            <v>4</v>
          </cell>
          <cell r="AF903">
            <v>4.875</v>
          </cell>
          <cell r="AG903">
            <v>3.625</v>
          </cell>
          <cell r="AH903">
            <v>4.125</v>
          </cell>
          <cell r="AI903">
            <v>3.375</v>
          </cell>
          <cell r="AJ903">
            <v>3.875</v>
          </cell>
          <cell r="AK903">
            <v>2.9249999999999998</v>
          </cell>
          <cell r="AL903">
            <v>3.375</v>
          </cell>
          <cell r="AM903">
            <v>3</v>
          </cell>
          <cell r="AN903">
            <v>3.3</v>
          </cell>
          <cell r="AO903">
            <v>2.95</v>
          </cell>
          <cell r="AP903">
            <v>3.5</v>
          </cell>
          <cell r="AQ903">
            <v>3.125</v>
          </cell>
          <cell r="AR903">
            <v>3.8725000000000001</v>
          </cell>
          <cell r="AS903">
            <v>4.4375</v>
          </cell>
          <cell r="AT903">
            <v>3.875</v>
          </cell>
          <cell r="AU903">
            <v>3.625</v>
          </cell>
          <cell r="AV903">
            <v>3.15</v>
          </cell>
          <cell r="AW903">
            <v>3.15</v>
          </cell>
          <cell r="AX903">
            <v>3.2250000000000001</v>
          </cell>
          <cell r="AY903">
            <v>3.4987500000000002</v>
          </cell>
          <cell r="AZ903">
            <v>0</v>
          </cell>
          <cell r="BA903">
            <v>0</v>
          </cell>
          <cell r="BB903">
            <v>0</v>
          </cell>
          <cell r="BC903">
            <v>0</v>
          </cell>
          <cell r="BD903">
            <v>-0.12624999999999975</v>
          </cell>
        </row>
        <row r="904">
          <cell r="A904">
            <v>38243</v>
          </cell>
          <cell r="C904">
            <v>5</v>
          </cell>
          <cell r="D904">
            <v>5.5</v>
          </cell>
          <cell r="E904">
            <v>7</v>
          </cell>
          <cell r="F904">
            <v>7.4</v>
          </cell>
          <cell r="G904">
            <v>5</v>
          </cell>
          <cell r="H904">
            <v>5.75</v>
          </cell>
          <cell r="I904">
            <v>5.25</v>
          </cell>
          <cell r="J904">
            <v>6</v>
          </cell>
          <cell r="K904">
            <v>3.75</v>
          </cell>
          <cell r="L904">
            <v>4.25</v>
          </cell>
          <cell r="M904">
            <v>4</v>
          </cell>
          <cell r="N904">
            <v>4.5</v>
          </cell>
          <cell r="O904">
            <v>3.1</v>
          </cell>
          <cell r="P904">
            <v>3.4</v>
          </cell>
          <cell r="Q904">
            <v>3.2</v>
          </cell>
          <cell r="R904">
            <v>3.5</v>
          </cell>
          <cell r="S904">
            <v>2.9</v>
          </cell>
          <cell r="T904">
            <v>3.4</v>
          </cell>
          <cell r="U904">
            <v>3.1</v>
          </cell>
          <cell r="V904">
            <v>3.5</v>
          </cell>
          <cell r="W904">
            <v>2.9</v>
          </cell>
          <cell r="X904">
            <v>3.4</v>
          </cell>
          <cell r="Y904">
            <v>3.1</v>
          </cell>
          <cell r="Z904">
            <v>3.6</v>
          </cell>
          <cell r="AA904">
            <v>3</v>
          </cell>
          <cell r="AB904">
            <v>3.25</v>
          </cell>
          <cell r="AC904">
            <v>3.75</v>
          </cell>
          <cell r="AD904">
            <v>4</v>
          </cell>
          <cell r="AE904">
            <v>6</v>
          </cell>
          <cell r="AF904">
            <v>6.45</v>
          </cell>
          <cell r="AG904">
            <v>5.125</v>
          </cell>
          <cell r="AH904">
            <v>5.875</v>
          </cell>
          <cell r="AI904">
            <v>3.875</v>
          </cell>
          <cell r="AJ904">
            <v>4.375</v>
          </cell>
          <cell r="AK904">
            <v>3.1500000000000004</v>
          </cell>
          <cell r="AL904">
            <v>3.45</v>
          </cell>
          <cell r="AM904">
            <v>3</v>
          </cell>
          <cell r="AN904">
            <v>3.45</v>
          </cell>
          <cell r="AO904">
            <v>3</v>
          </cell>
          <cell r="AP904">
            <v>3.5</v>
          </cell>
          <cell r="AQ904">
            <v>3.375</v>
          </cell>
          <cell r="AR904">
            <v>3.625</v>
          </cell>
          <cell r="AS904">
            <v>6.2249999999999996</v>
          </cell>
          <cell r="AT904">
            <v>5.5</v>
          </cell>
          <cell r="AU904">
            <v>4.125</v>
          </cell>
          <cell r="AV904">
            <v>3.3000000000000003</v>
          </cell>
          <cell r="AW904">
            <v>3.2250000000000001</v>
          </cell>
          <cell r="AX904">
            <v>3.25</v>
          </cell>
          <cell r="AY904">
            <v>3.5</v>
          </cell>
          <cell r="AZ904">
            <v>1.7874999999999996</v>
          </cell>
          <cell r="BA904">
            <v>7.5000000000000178E-2</v>
          </cell>
          <cell r="BB904">
            <v>2.4999999999999911E-2</v>
          </cell>
          <cell r="BC904">
            <v>1.2499999999997513E-3</v>
          </cell>
          <cell r="BD904">
            <v>-0.625</v>
          </cell>
        </row>
        <row r="905">
          <cell r="A905">
            <v>38244</v>
          </cell>
          <cell r="C905">
            <v>7</v>
          </cell>
          <cell r="D905">
            <v>7.4</v>
          </cell>
          <cell r="E905">
            <v>7.4</v>
          </cell>
          <cell r="F905">
            <v>7.45</v>
          </cell>
          <cell r="G905">
            <v>6</v>
          </cell>
          <cell r="H905">
            <v>7</v>
          </cell>
          <cell r="I905">
            <v>6.5</v>
          </cell>
          <cell r="J905">
            <v>7.25</v>
          </cell>
          <cell r="K905">
            <v>4.5</v>
          </cell>
          <cell r="L905">
            <v>5</v>
          </cell>
          <cell r="M905">
            <v>4.75</v>
          </cell>
          <cell r="N905">
            <v>5.5</v>
          </cell>
          <cell r="O905">
            <v>3.5</v>
          </cell>
          <cell r="P905">
            <v>3.9</v>
          </cell>
          <cell r="Q905">
            <v>3.7</v>
          </cell>
          <cell r="R905">
            <v>4</v>
          </cell>
          <cell r="S905">
            <v>2.75</v>
          </cell>
          <cell r="T905">
            <v>3</v>
          </cell>
          <cell r="U905">
            <v>3</v>
          </cell>
          <cell r="V905">
            <v>3.25</v>
          </cell>
          <cell r="W905">
            <v>2.9</v>
          </cell>
          <cell r="X905">
            <v>3.4</v>
          </cell>
          <cell r="Y905">
            <v>3.1</v>
          </cell>
          <cell r="Z905">
            <v>3.6</v>
          </cell>
          <cell r="AA905">
            <v>3</v>
          </cell>
          <cell r="AB905">
            <v>3.75</v>
          </cell>
          <cell r="AC905">
            <v>3.25</v>
          </cell>
          <cell r="AD905">
            <v>4</v>
          </cell>
          <cell r="AE905">
            <v>7.2</v>
          </cell>
          <cell r="AF905">
            <v>7.4250000000000007</v>
          </cell>
          <cell r="AG905">
            <v>6.25</v>
          </cell>
          <cell r="AH905">
            <v>7.125</v>
          </cell>
          <cell r="AI905">
            <v>4.625</v>
          </cell>
          <cell r="AJ905">
            <v>5.25</v>
          </cell>
          <cell r="AK905">
            <v>3.6</v>
          </cell>
          <cell r="AL905">
            <v>3.95</v>
          </cell>
          <cell r="AM905">
            <v>2.875</v>
          </cell>
          <cell r="AN905">
            <v>3.125</v>
          </cell>
          <cell r="AO905">
            <v>3</v>
          </cell>
          <cell r="AP905">
            <v>3.5</v>
          </cell>
          <cell r="AQ905">
            <v>3.125</v>
          </cell>
          <cell r="AR905">
            <v>3.875</v>
          </cell>
          <cell r="AS905">
            <v>7.3125</v>
          </cell>
          <cell r="AT905">
            <v>6.6875</v>
          </cell>
          <cell r="AU905">
            <v>4.9375</v>
          </cell>
          <cell r="AV905">
            <v>3.7750000000000004</v>
          </cell>
          <cell r="AW905">
            <v>3</v>
          </cell>
          <cell r="AX905">
            <v>3.25</v>
          </cell>
          <cell r="AY905">
            <v>3.5</v>
          </cell>
          <cell r="AZ905">
            <v>1.0875000000000004</v>
          </cell>
          <cell r="BA905">
            <v>-0.22500000000000009</v>
          </cell>
          <cell r="BB905">
            <v>0</v>
          </cell>
          <cell r="BC905">
            <v>0</v>
          </cell>
          <cell r="BD905">
            <v>-1.4375</v>
          </cell>
        </row>
        <row r="906">
          <cell r="A906">
            <v>38245</v>
          </cell>
          <cell r="C906">
            <v>7.4</v>
          </cell>
          <cell r="D906">
            <v>7.4</v>
          </cell>
          <cell r="E906">
            <v>7.4</v>
          </cell>
          <cell r="F906">
            <v>7.45</v>
          </cell>
          <cell r="G906">
            <v>5</v>
          </cell>
          <cell r="H906">
            <v>6</v>
          </cell>
          <cell r="I906">
            <v>5.5</v>
          </cell>
          <cell r="J906">
            <v>6.5</v>
          </cell>
          <cell r="K906">
            <v>4.25</v>
          </cell>
          <cell r="L906">
            <v>4.5</v>
          </cell>
          <cell r="M906">
            <v>4.5</v>
          </cell>
          <cell r="N906">
            <v>4.75</v>
          </cell>
          <cell r="O906">
            <v>3</v>
          </cell>
          <cell r="P906">
            <v>3.5</v>
          </cell>
          <cell r="Q906">
            <v>3.25</v>
          </cell>
          <cell r="R906">
            <v>3.75</v>
          </cell>
          <cell r="S906">
            <v>3</v>
          </cell>
          <cell r="T906">
            <v>3.4</v>
          </cell>
          <cell r="U906">
            <v>3.2</v>
          </cell>
          <cell r="V906">
            <v>3.6</v>
          </cell>
          <cell r="W906">
            <v>3.1</v>
          </cell>
          <cell r="X906">
            <v>3.5</v>
          </cell>
          <cell r="Y906">
            <v>3.2</v>
          </cell>
          <cell r="Z906">
            <v>3.7</v>
          </cell>
          <cell r="AA906">
            <v>3</v>
          </cell>
          <cell r="AB906">
            <v>3.75</v>
          </cell>
          <cell r="AC906">
            <v>3.25</v>
          </cell>
          <cell r="AD906">
            <v>4</v>
          </cell>
          <cell r="AE906">
            <v>7.4</v>
          </cell>
          <cell r="AF906">
            <v>7.4250000000000007</v>
          </cell>
          <cell r="AG906">
            <v>5.25</v>
          </cell>
          <cell r="AH906">
            <v>6.25</v>
          </cell>
          <cell r="AI906">
            <v>4.375</v>
          </cell>
          <cell r="AJ906">
            <v>4.625</v>
          </cell>
          <cell r="AK906">
            <v>3.125</v>
          </cell>
          <cell r="AL906">
            <v>3.625</v>
          </cell>
          <cell r="AM906">
            <v>3.1</v>
          </cell>
          <cell r="AN906">
            <v>3.5</v>
          </cell>
          <cell r="AO906">
            <v>3.1500000000000004</v>
          </cell>
          <cell r="AP906">
            <v>3.6</v>
          </cell>
          <cell r="AQ906">
            <v>3.125</v>
          </cell>
          <cell r="AR906">
            <v>3.875</v>
          </cell>
          <cell r="AS906">
            <v>7.4125000000000005</v>
          </cell>
          <cell r="AT906">
            <v>5.75</v>
          </cell>
          <cell r="AU906">
            <v>4.5</v>
          </cell>
          <cell r="AV906">
            <v>3.375</v>
          </cell>
          <cell r="AW906">
            <v>3.3</v>
          </cell>
          <cell r="AX906">
            <v>3.375</v>
          </cell>
          <cell r="AY906">
            <v>3.5</v>
          </cell>
          <cell r="AZ906">
            <v>0.10000000000000053</v>
          </cell>
          <cell r="BA906">
            <v>0.29999999999999982</v>
          </cell>
          <cell r="BB906">
            <v>0.125</v>
          </cell>
          <cell r="BC906">
            <v>0</v>
          </cell>
          <cell r="BD906">
            <v>-1</v>
          </cell>
        </row>
        <row r="907">
          <cell r="A907">
            <v>38246</v>
          </cell>
          <cell r="C907">
            <v>7.4</v>
          </cell>
          <cell r="D907">
            <v>7.4</v>
          </cell>
          <cell r="E907">
            <v>7.4</v>
          </cell>
          <cell r="F907">
            <v>7.45</v>
          </cell>
          <cell r="G907">
            <v>5</v>
          </cell>
          <cell r="H907">
            <v>6</v>
          </cell>
          <cell r="I907">
            <v>5.5</v>
          </cell>
          <cell r="J907">
            <v>6.5</v>
          </cell>
          <cell r="K907">
            <v>4</v>
          </cell>
          <cell r="L907">
            <v>4.5</v>
          </cell>
          <cell r="M907">
            <v>4.25</v>
          </cell>
          <cell r="N907">
            <v>4.75</v>
          </cell>
          <cell r="O907">
            <v>3</v>
          </cell>
          <cell r="P907">
            <v>3.5</v>
          </cell>
          <cell r="Q907">
            <v>3.25</v>
          </cell>
          <cell r="R907">
            <v>3.75</v>
          </cell>
          <cell r="S907">
            <v>3</v>
          </cell>
          <cell r="T907">
            <v>3.4</v>
          </cell>
          <cell r="U907">
            <v>3.2</v>
          </cell>
          <cell r="V907">
            <v>3.6</v>
          </cell>
          <cell r="W907">
            <v>3.1</v>
          </cell>
          <cell r="X907">
            <v>3.5</v>
          </cell>
          <cell r="Y907">
            <v>3.2</v>
          </cell>
          <cell r="Z907">
            <v>3.7</v>
          </cell>
          <cell r="AA907">
            <v>3</v>
          </cell>
          <cell r="AB907">
            <v>3.75</v>
          </cell>
          <cell r="AC907">
            <v>3.25</v>
          </cell>
          <cell r="AD907">
            <v>4</v>
          </cell>
          <cell r="AE907">
            <v>7.4</v>
          </cell>
          <cell r="AF907">
            <v>7.4250000000000007</v>
          </cell>
          <cell r="AG907">
            <v>5.25</v>
          </cell>
          <cell r="AH907">
            <v>6.25</v>
          </cell>
          <cell r="AI907">
            <v>4.125</v>
          </cell>
          <cell r="AJ907">
            <v>4.625</v>
          </cell>
          <cell r="AK907">
            <v>3.125</v>
          </cell>
          <cell r="AL907">
            <v>3.625</v>
          </cell>
          <cell r="AM907">
            <v>3.1</v>
          </cell>
          <cell r="AN907">
            <v>3.5</v>
          </cell>
          <cell r="AO907">
            <v>3.1500000000000004</v>
          </cell>
          <cell r="AP907">
            <v>3.6</v>
          </cell>
          <cell r="AQ907">
            <v>3.125</v>
          </cell>
          <cell r="AR907">
            <v>3.875</v>
          </cell>
          <cell r="AS907">
            <v>7.4125000000000005</v>
          </cell>
          <cell r="AT907">
            <v>5.75</v>
          </cell>
          <cell r="AU907">
            <v>4.375</v>
          </cell>
          <cell r="AV907">
            <v>3.375</v>
          </cell>
          <cell r="AW907">
            <v>3.3</v>
          </cell>
          <cell r="AX907">
            <v>3.375</v>
          </cell>
          <cell r="AY907">
            <v>3.5</v>
          </cell>
          <cell r="AZ907">
            <v>0</v>
          </cell>
          <cell r="BA907">
            <v>0</v>
          </cell>
          <cell r="BB907">
            <v>0</v>
          </cell>
          <cell r="BC907">
            <v>0</v>
          </cell>
          <cell r="BD907">
            <v>-0.875</v>
          </cell>
        </row>
        <row r="908">
          <cell r="A908">
            <v>38247</v>
          </cell>
          <cell r="C908">
            <v>7.4</v>
          </cell>
          <cell r="D908">
            <v>7.4</v>
          </cell>
          <cell r="E908">
            <v>7.4</v>
          </cell>
          <cell r="F908">
            <v>7.45</v>
          </cell>
          <cell r="G908">
            <v>5</v>
          </cell>
          <cell r="H908">
            <v>6</v>
          </cell>
          <cell r="I908">
            <v>5.5</v>
          </cell>
          <cell r="J908">
            <v>6.5</v>
          </cell>
          <cell r="K908">
            <v>4</v>
          </cell>
          <cell r="L908">
            <v>4.5</v>
          </cell>
          <cell r="M908">
            <v>4.25</v>
          </cell>
          <cell r="N908">
            <v>4.75</v>
          </cell>
          <cell r="O908">
            <v>3</v>
          </cell>
          <cell r="P908">
            <v>3.25</v>
          </cell>
          <cell r="Q908">
            <v>3.25</v>
          </cell>
          <cell r="R908">
            <v>3.5</v>
          </cell>
          <cell r="S908">
            <v>3</v>
          </cell>
          <cell r="T908">
            <v>3.4</v>
          </cell>
          <cell r="U908">
            <v>3.2</v>
          </cell>
          <cell r="V908">
            <v>3.6</v>
          </cell>
          <cell r="W908">
            <v>3.1</v>
          </cell>
          <cell r="X908">
            <v>3.5</v>
          </cell>
          <cell r="Y908">
            <v>3.2</v>
          </cell>
          <cell r="Z908">
            <v>3.7</v>
          </cell>
          <cell r="AA908">
            <v>3</v>
          </cell>
          <cell r="AB908">
            <v>3.75</v>
          </cell>
          <cell r="AC908">
            <v>3.25</v>
          </cell>
          <cell r="AD908">
            <v>4</v>
          </cell>
          <cell r="AE908">
            <v>7.4</v>
          </cell>
          <cell r="AF908">
            <v>7.4250000000000007</v>
          </cell>
          <cell r="AG908">
            <v>5.25</v>
          </cell>
          <cell r="AH908">
            <v>6.25</v>
          </cell>
          <cell r="AI908">
            <v>4.125</v>
          </cell>
          <cell r="AJ908">
            <v>4.625</v>
          </cell>
          <cell r="AK908">
            <v>3.125</v>
          </cell>
          <cell r="AL908">
            <v>3.375</v>
          </cell>
          <cell r="AM908">
            <v>3.1</v>
          </cell>
          <cell r="AN908">
            <v>3.5</v>
          </cell>
          <cell r="AO908">
            <v>3.1500000000000004</v>
          </cell>
          <cell r="AP908">
            <v>3.6</v>
          </cell>
          <cell r="AQ908">
            <v>3.125</v>
          </cell>
          <cell r="AR908">
            <v>3.875</v>
          </cell>
          <cell r="AS908">
            <v>7.4125000000000005</v>
          </cell>
          <cell r="AT908">
            <v>5.75</v>
          </cell>
          <cell r="AU908">
            <v>4.375</v>
          </cell>
          <cell r="AV908">
            <v>3.25</v>
          </cell>
          <cell r="AW908">
            <v>3.3</v>
          </cell>
          <cell r="AX908">
            <v>3.375</v>
          </cell>
          <cell r="AY908">
            <v>3.5</v>
          </cell>
          <cell r="AZ908">
            <v>0</v>
          </cell>
          <cell r="BA908">
            <v>0</v>
          </cell>
          <cell r="BB908">
            <v>0</v>
          </cell>
          <cell r="BC908">
            <v>0</v>
          </cell>
          <cell r="BD908">
            <v>-0.875</v>
          </cell>
        </row>
        <row r="909">
          <cell r="A909">
            <v>38248</v>
          </cell>
          <cell r="C909">
            <v>6.5</v>
          </cell>
          <cell r="D909">
            <v>7</v>
          </cell>
          <cell r="E909">
            <v>7.4</v>
          </cell>
          <cell r="F909">
            <v>7.4</v>
          </cell>
          <cell r="G909">
            <v>5</v>
          </cell>
          <cell r="H909">
            <v>6</v>
          </cell>
          <cell r="I909">
            <v>5.25</v>
          </cell>
          <cell r="J909">
            <v>6.25</v>
          </cell>
          <cell r="K909">
            <v>4</v>
          </cell>
          <cell r="L909">
            <v>4.5</v>
          </cell>
          <cell r="M909">
            <v>4.25</v>
          </cell>
          <cell r="N909">
            <v>4.75</v>
          </cell>
          <cell r="O909">
            <v>3</v>
          </cell>
          <cell r="P909">
            <v>3.25</v>
          </cell>
          <cell r="Q909">
            <v>3.25</v>
          </cell>
          <cell r="R909">
            <v>3.5</v>
          </cell>
          <cell r="S909">
            <v>3</v>
          </cell>
          <cell r="T909">
            <v>3.4</v>
          </cell>
          <cell r="U909">
            <v>3.2</v>
          </cell>
          <cell r="V909">
            <v>3.6</v>
          </cell>
          <cell r="W909">
            <v>3.1</v>
          </cell>
          <cell r="X909">
            <v>3.5</v>
          </cell>
          <cell r="Y909">
            <v>3.2</v>
          </cell>
          <cell r="Z909">
            <v>3.7</v>
          </cell>
          <cell r="AA909">
            <v>3</v>
          </cell>
          <cell r="AB909">
            <v>3.75</v>
          </cell>
          <cell r="AC909">
            <v>3.25</v>
          </cell>
          <cell r="AD909">
            <v>4</v>
          </cell>
          <cell r="AE909">
            <v>6.95</v>
          </cell>
          <cell r="AF909">
            <v>7.2</v>
          </cell>
          <cell r="AG909">
            <v>5.125</v>
          </cell>
          <cell r="AH909">
            <v>6.125</v>
          </cell>
          <cell r="AI909">
            <v>4.125</v>
          </cell>
          <cell r="AJ909">
            <v>4.625</v>
          </cell>
          <cell r="AK909">
            <v>3.125</v>
          </cell>
          <cell r="AL909">
            <v>3.375</v>
          </cell>
          <cell r="AM909">
            <v>3.1</v>
          </cell>
          <cell r="AN909">
            <v>3.5</v>
          </cell>
          <cell r="AO909">
            <v>3.1500000000000004</v>
          </cell>
          <cell r="AP909">
            <v>3.6</v>
          </cell>
          <cell r="AQ909">
            <v>3.125</v>
          </cell>
          <cell r="AR909">
            <v>3.875</v>
          </cell>
          <cell r="AS909">
            <v>7.0750000000000002</v>
          </cell>
          <cell r="AT909">
            <v>5.625</v>
          </cell>
          <cell r="AU909">
            <v>4.375</v>
          </cell>
          <cell r="AV909">
            <v>3.25</v>
          </cell>
          <cell r="AW909">
            <v>3.3</v>
          </cell>
          <cell r="AX909">
            <v>3.375</v>
          </cell>
          <cell r="AY909">
            <v>3.5</v>
          </cell>
          <cell r="AZ909">
            <v>-0.33750000000000036</v>
          </cell>
          <cell r="BA909">
            <v>0</v>
          </cell>
          <cell r="BB909">
            <v>0</v>
          </cell>
          <cell r="BC909">
            <v>0</v>
          </cell>
          <cell r="BD909">
            <v>-0.875</v>
          </cell>
        </row>
        <row r="910">
          <cell r="A910">
            <v>38249</v>
          </cell>
          <cell r="C910">
            <v>6.5</v>
          </cell>
          <cell r="D910">
            <v>7</v>
          </cell>
          <cell r="E910">
            <v>7.4</v>
          </cell>
          <cell r="F910">
            <v>7.4</v>
          </cell>
          <cell r="G910">
            <v>5</v>
          </cell>
          <cell r="H910">
            <v>6</v>
          </cell>
          <cell r="I910">
            <v>5.25</v>
          </cell>
          <cell r="J910">
            <v>6.25</v>
          </cell>
          <cell r="K910">
            <v>4</v>
          </cell>
          <cell r="L910">
            <v>4.5</v>
          </cell>
          <cell r="M910">
            <v>4.25</v>
          </cell>
          <cell r="N910">
            <v>4.75</v>
          </cell>
          <cell r="O910">
            <v>3</v>
          </cell>
          <cell r="P910">
            <v>3.25</v>
          </cell>
          <cell r="Q910">
            <v>3.25</v>
          </cell>
          <cell r="R910">
            <v>3.5</v>
          </cell>
          <cell r="S910">
            <v>3</v>
          </cell>
          <cell r="T910">
            <v>3.4</v>
          </cell>
          <cell r="U910">
            <v>3.2</v>
          </cell>
          <cell r="V910">
            <v>3.6</v>
          </cell>
          <cell r="W910">
            <v>3.1</v>
          </cell>
          <cell r="X910">
            <v>3.5</v>
          </cell>
          <cell r="Y910">
            <v>3.2</v>
          </cell>
          <cell r="Z910">
            <v>3.7</v>
          </cell>
          <cell r="AA910">
            <v>3</v>
          </cell>
          <cell r="AB910">
            <v>3.75</v>
          </cell>
          <cell r="AC910">
            <v>3.25</v>
          </cell>
          <cell r="AD910">
            <v>4</v>
          </cell>
          <cell r="AE910">
            <v>6.95</v>
          </cell>
          <cell r="AF910">
            <v>7.2</v>
          </cell>
          <cell r="AG910">
            <v>5.125</v>
          </cell>
          <cell r="AH910">
            <v>6.125</v>
          </cell>
          <cell r="AI910">
            <v>4.125</v>
          </cell>
          <cell r="AJ910">
            <v>4.625</v>
          </cell>
          <cell r="AK910">
            <v>3.125</v>
          </cell>
          <cell r="AL910">
            <v>3.375</v>
          </cell>
          <cell r="AM910">
            <v>3.1</v>
          </cell>
          <cell r="AN910">
            <v>3.5</v>
          </cell>
          <cell r="AO910">
            <v>3.1500000000000004</v>
          </cell>
          <cell r="AP910">
            <v>3.6</v>
          </cell>
          <cell r="AQ910">
            <v>3.125</v>
          </cell>
          <cell r="AR910">
            <v>3.875</v>
          </cell>
          <cell r="AS910">
            <v>7.0750000000000002</v>
          </cell>
          <cell r="AT910">
            <v>5.625</v>
          </cell>
          <cell r="AU910">
            <v>4.375</v>
          </cell>
          <cell r="AV910">
            <v>3.25</v>
          </cell>
          <cell r="AW910">
            <v>3.3</v>
          </cell>
          <cell r="AX910">
            <v>3.375</v>
          </cell>
          <cell r="AY910">
            <v>3.5</v>
          </cell>
          <cell r="AZ910">
            <v>0</v>
          </cell>
          <cell r="BA910">
            <v>0</v>
          </cell>
          <cell r="BB910">
            <v>0</v>
          </cell>
          <cell r="BC910">
            <v>0</v>
          </cell>
          <cell r="BD910">
            <v>-0.875</v>
          </cell>
        </row>
        <row r="911">
          <cell r="A911">
            <v>38250</v>
          </cell>
          <cell r="C911">
            <v>7</v>
          </cell>
          <cell r="D911">
            <v>7.25</v>
          </cell>
          <cell r="E911">
            <v>7.4</v>
          </cell>
          <cell r="F911">
            <v>7.4</v>
          </cell>
          <cell r="G911">
            <v>5</v>
          </cell>
          <cell r="H911">
            <v>5.3</v>
          </cell>
          <cell r="I911">
            <v>5.25</v>
          </cell>
          <cell r="J911">
            <v>5.75</v>
          </cell>
          <cell r="K911">
            <v>3.75</v>
          </cell>
          <cell r="L911">
            <v>4.5</v>
          </cell>
          <cell r="M911">
            <v>4.25</v>
          </cell>
          <cell r="N911">
            <v>4.75</v>
          </cell>
          <cell r="O911">
            <v>3.1</v>
          </cell>
          <cell r="P911">
            <v>3.6</v>
          </cell>
          <cell r="Q911">
            <v>3.4</v>
          </cell>
          <cell r="R911">
            <v>3.75</v>
          </cell>
          <cell r="S911">
            <v>3.1</v>
          </cell>
          <cell r="T911">
            <v>3.7</v>
          </cell>
          <cell r="U911">
            <v>3.4</v>
          </cell>
          <cell r="V911">
            <v>3.9</v>
          </cell>
          <cell r="W911">
            <v>3.25</v>
          </cell>
          <cell r="X911">
            <v>3.75</v>
          </cell>
          <cell r="Y911">
            <v>3.5</v>
          </cell>
          <cell r="Z911">
            <v>4</v>
          </cell>
          <cell r="AA911">
            <v>3.5</v>
          </cell>
          <cell r="AB911">
            <v>4</v>
          </cell>
          <cell r="AC911">
            <v>3.75</v>
          </cell>
          <cell r="AD911">
            <v>4.25</v>
          </cell>
          <cell r="AE911">
            <v>7.2</v>
          </cell>
          <cell r="AF911">
            <v>7.3250000000000002</v>
          </cell>
          <cell r="AG911">
            <v>5.125</v>
          </cell>
          <cell r="AH911">
            <v>5.5250000000000004</v>
          </cell>
          <cell r="AI911">
            <v>4</v>
          </cell>
          <cell r="AJ911">
            <v>4.625</v>
          </cell>
          <cell r="AK911">
            <v>3.25</v>
          </cell>
          <cell r="AL911">
            <v>3.6749999999999998</v>
          </cell>
          <cell r="AM911">
            <v>3.25</v>
          </cell>
          <cell r="AN911">
            <v>3.8</v>
          </cell>
          <cell r="AO911">
            <v>3.375</v>
          </cell>
          <cell r="AP911">
            <v>3.875</v>
          </cell>
          <cell r="AQ911">
            <v>3.625</v>
          </cell>
          <cell r="AR911">
            <v>4.125</v>
          </cell>
          <cell r="AS911">
            <v>7.2625000000000002</v>
          </cell>
          <cell r="AT911">
            <v>5.3250000000000002</v>
          </cell>
          <cell r="AU911">
            <v>4.3125</v>
          </cell>
          <cell r="AV911">
            <v>3.4624999999999999</v>
          </cell>
          <cell r="AW911">
            <v>3.5249999999999999</v>
          </cell>
          <cell r="AX911">
            <v>3.625</v>
          </cell>
          <cell r="AY911">
            <v>3.875</v>
          </cell>
          <cell r="AZ911">
            <v>0.1875</v>
          </cell>
          <cell r="BA911">
            <v>0.22500000000000009</v>
          </cell>
          <cell r="BB911">
            <v>0.25</v>
          </cell>
          <cell r="BC911">
            <v>0.375</v>
          </cell>
          <cell r="BD911">
            <v>-0.4375</v>
          </cell>
        </row>
        <row r="912">
          <cell r="A912">
            <v>38251</v>
          </cell>
          <cell r="C912">
            <v>7.4</v>
          </cell>
          <cell r="D912">
            <v>7.4</v>
          </cell>
          <cell r="E912">
            <v>7.4</v>
          </cell>
          <cell r="F912">
            <v>7.4</v>
          </cell>
          <cell r="G912">
            <v>5.75</v>
          </cell>
          <cell r="H912">
            <v>6.25</v>
          </cell>
          <cell r="I912">
            <v>6</v>
          </cell>
          <cell r="J912">
            <v>6.5</v>
          </cell>
          <cell r="K912">
            <v>4.5</v>
          </cell>
          <cell r="L912">
            <v>5</v>
          </cell>
          <cell r="M912">
            <v>4.75</v>
          </cell>
          <cell r="N912">
            <v>5.25</v>
          </cell>
          <cell r="O912">
            <v>3.2</v>
          </cell>
          <cell r="P912">
            <v>3.5</v>
          </cell>
          <cell r="Q912">
            <v>3.4</v>
          </cell>
          <cell r="R912">
            <v>3.7</v>
          </cell>
          <cell r="S912">
            <v>3.4</v>
          </cell>
          <cell r="T912">
            <v>3.7</v>
          </cell>
          <cell r="U912">
            <v>3.5</v>
          </cell>
          <cell r="V912">
            <v>3.9</v>
          </cell>
          <cell r="W912">
            <v>3.25</v>
          </cell>
          <cell r="X912">
            <v>3.75</v>
          </cell>
          <cell r="Y912">
            <v>3.5</v>
          </cell>
          <cell r="Z912">
            <v>4</v>
          </cell>
          <cell r="AA912">
            <v>3.75</v>
          </cell>
          <cell r="AB912">
            <v>4.25</v>
          </cell>
          <cell r="AC912">
            <v>4</v>
          </cell>
          <cell r="AD912">
            <v>4.5</v>
          </cell>
          <cell r="AE912">
            <v>7.4</v>
          </cell>
          <cell r="AF912">
            <v>7.4</v>
          </cell>
          <cell r="AG912">
            <v>5.875</v>
          </cell>
          <cell r="AH912">
            <v>6.375</v>
          </cell>
          <cell r="AI912">
            <v>4.625</v>
          </cell>
          <cell r="AJ912">
            <v>5.125</v>
          </cell>
          <cell r="AK912">
            <v>3.3</v>
          </cell>
          <cell r="AL912">
            <v>3.6</v>
          </cell>
          <cell r="AM912">
            <v>3.45</v>
          </cell>
          <cell r="AN912">
            <v>3.8</v>
          </cell>
          <cell r="AO912">
            <v>3.375</v>
          </cell>
          <cell r="AP912">
            <v>3.875</v>
          </cell>
          <cell r="AQ912">
            <v>3.875</v>
          </cell>
          <cell r="AR912">
            <v>4.375</v>
          </cell>
          <cell r="AS912">
            <v>7.4</v>
          </cell>
          <cell r="AT912">
            <v>6.125</v>
          </cell>
          <cell r="AU912">
            <v>4.875</v>
          </cell>
          <cell r="AV912">
            <v>3.45</v>
          </cell>
          <cell r="AW912">
            <v>3.625</v>
          </cell>
          <cell r="AX912">
            <v>3.625</v>
          </cell>
          <cell r="AY912">
            <v>4.125</v>
          </cell>
          <cell r="AZ912">
            <v>0.13750000000000018</v>
          </cell>
          <cell r="BA912">
            <v>0.10000000000000009</v>
          </cell>
          <cell r="BB912">
            <v>0</v>
          </cell>
          <cell r="BC912">
            <v>0.25</v>
          </cell>
          <cell r="BD912">
            <v>-0.75</v>
          </cell>
        </row>
        <row r="913">
          <cell r="A913">
            <v>38252</v>
          </cell>
          <cell r="C913">
            <v>7.4</v>
          </cell>
          <cell r="D913">
            <v>7.4</v>
          </cell>
          <cell r="E913">
            <v>7.4</v>
          </cell>
          <cell r="F913">
            <v>7.4</v>
          </cell>
          <cell r="G913">
            <v>6</v>
          </cell>
          <cell r="H913">
            <v>6.5</v>
          </cell>
          <cell r="I913">
            <v>6.25</v>
          </cell>
          <cell r="J913">
            <v>6.75</v>
          </cell>
          <cell r="K913">
            <v>4.75</v>
          </cell>
          <cell r="L913">
            <v>5.25</v>
          </cell>
          <cell r="M913">
            <v>5</v>
          </cell>
          <cell r="N913">
            <v>5.5</v>
          </cell>
          <cell r="O913">
            <v>3.4</v>
          </cell>
          <cell r="P913">
            <v>3.75</v>
          </cell>
          <cell r="Q913">
            <v>3.6</v>
          </cell>
          <cell r="R913">
            <v>4</v>
          </cell>
          <cell r="S913">
            <v>3.5</v>
          </cell>
          <cell r="T913">
            <v>4</v>
          </cell>
          <cell r="U913">
            <v>3.7</v>
          </cell>
          <cell r="V913">
            <v>4.2</v>
          </cell>
          <cell r="W913">
            <v>3.5</v>
          </cell>
          <cell r="X913">
            <v>4</v>
          </cell>
          <cell r="Y913">
            <v>3.75</v>
          </cell>
          <cell r="Z913">
            <v>4.25</v>
          </cell>
          <cell r="AA913">
            <v>4</v>
          </cell>
          <cell r="AB913">
            <v>4.5</v>
          </cell>
          <cell r="AC913">
            <v>4.25</v>
          </cell>
          <cell r="AD913">
            <v>4.75</v>
          </cell>
          <cell r="AE913">
            <v>7.4</v>
          </cell>
          <cell r="AF913">
            <v>7.4</v>
          </cell>
          <cell r="AG913">
            <v>6.125</v>
          </cell>
          <cell r="AH913">
            <v>6.625</v>
          </cell>
          <cell r="AI913">
            <v>4.875</v>
          </cell>
          <cell r="AJ913">
            <v>5.375</v>
          </cell>
          <cell r="AK913">
            <v>3.5</v>
          </cell>
          <cell r="AL913">
            <v>3.875</v>
          </cell>
          <cell r="AM913">
            <v>3.6</v>
          </cell>
          <cell r="AN913">
            <v>4.0999999999999996</v>
          </cell>
          <cell r="AO913">
            <v>3.625</v>
          </cell>
          <cell r="AP913">
            <v>4.125</v>
          </cell>
          <cell r="AQ913">
            <v>4.125</v>
          </cell>
          <cell r="AR913">
            <v>4.625</v>
          </cell>
          <cell r="AS913">
            <v>7.4</v>
          </cell>
          <cell r="AT913">
            <v>6.375</v>
          </cell>
          <cell r="AU913">
            <v>5.125</v>
          </cell>
          <cell r="AV913">
            <v>3.6875</v>
          </cell>
          <cell r="AW913">
            <v>3.8499999999999996</v>
          </cell>
          <cell r="AX913">
            <v>3.875</v>
          </cell>
          <cell r="AY913">
            <v>4.375</v>
          </cell>
          <cell r="AZ913">
            <v>0</v>
          </cell>
          <cell r="BA913">
            <v>0.22499999999999964</v>
          </cell>
          <cell r="BB913">
            <v>0.25</v>
          </cell>
          <cell r="BC913">
            <v>0.25</v>
          </cell>
          <cell r="BD913">
            <v>-0.75</v>
          </cell>
        </row>
        <row r="914">
          <cell r="A914">
            <v>38253</v>
          </cell>
          <cell r="C914">
            <v>7.4</v>
          </cell>
          <cell r="D914">
            <v>7.4</v>
          </cell>
          <cell r="E914">
            <v>7.45</v>
          </cell>
          <cell r="F914">
            <v>7.45</v>
          </cell>
          <cell r="G914">
            <v>5.75</v>
          </cell>
          <cell r="H914">
            <v>6.5</v>
          </cell>
          <cell r="I914">
            <v>6.25</v>
          </cell>
          <cell r="J914">
            <v>6.75</v>
          </cell>
          <cell r="K914">
            <v>4.5</v>
          </cell>
          <cell r="L914">
            <v>5</v>
          </cell>
          <cell r="M914">
            <v>4.75</v>
          </cell>
          <cell r="N914">
            <v>5.25</v>
          </cell>
          <cell r="O914">
            <v>3.3</v>
          </cell>
          <cell r="P914">
            <v>3.7</v>
          </cell>
          <cell r="Q914">
            <v>3.5</v>
          </cell>
          <cell r="R914">
            <v>3.9</v>
          </cell>
          <cell r="S914">
            <v>3</v>
          </cell>
          <cell r="T914">
            <v>3.25</v>
          </cell>
          <cell r="U914">
            <v>3.4</v>
          </cell>
          <cell r="V914">
            <v>3.75</v>
          </cell>
          <cell r="W914">
            <v>3.25</v>
          </cell>
          <cell r="X914">
            <v>3.75</v>
          </cell>
          <cell r="Y914">
            <v>3.5</v>
          </cell>
          <cell r="Z914">
            <v>4</v>
          </cell>
          <cell r="AA914">
            <v>3.75</v>
          </cell>
          <cell r="AB914">
            <v>4.25</v>
          </cell>
          <cell r="AC914">
            <v>4</v>
          </cell>
          <cell r="AD914">
            <v>4.5</v>
          </cell>
          <cell r="AE914">
            <v>7.4250000000000007</v>
          </cell>
          <cell r="AF914">
            <v>7.4250000000000007</v>
          </cell>
          <cell r="AG914">
            <v>6</v>
          </cell>
          <cell r="AH914">
            <v>6.625</v>
          </cell>
          <cell r="AI914">
            <v>4.625</v>
          </cell>
          <cell r="AJ914">
            <v>5.125</v>
          </cell>
          <cell r="AK914">
            <v>3.4</v>
          </cell>
          <cell r="AL914">
            <v>3.8</v>
          </cell>
          <cell r="AM914">
            <v>3.2</v>
          </cell>
          <cell r="AN914">
            <v>3.5</v>
          </cell>
          <cell r="AO914">
            <v>3.375</v>
          </cell>
          <cell r="AP914">
            <v>3.875</v>
          </cell>
          <cell r="AQ914">
            <v>3.875</v>
          </cell>
          <cell r="AR914">
            <v>4.375</v>
          </cell>
          <cell r="AS914">
            <v>7.4250000000000007</v>
          </cell>
          <cell r="AT914">
            <v>6.3125</v>
          </cell>
          <cell r="AU914">
            <v>4.875</v>
          </cell>
          <cell r="AV914">
            <v>3.5999999999999996</v>
          </cell>
          <cell r="AW914">
            <v>3.35</v>
          </cell>
          <cell r="AX914">
            <v>3.625</v>
          </cell>
          <cell r="AY914">
            <v>4.125</v>
          </cell>
          <cell r="AZ914">
            <v>2.5000000000000355E-2</v>
          </cell>
          <cell r="BA914">
            <v>-0.49999999999999956</v>
          </cell>
          <cell r="BB914">
            <v>-0.25</v>
          </cell>
          <cell r="BC914">
            <v>-0.25</v>
          </cell>
          <cell r="BD914">
            <v>-0.75</v>
          </cell>
        </row>
        <row r="915">
          <cell r="A915">
            <v>38254</v>
          </cell>
          <cell r="C915">
            <v>7.4</v>
          </cell>
          <cell r="D915">
            <v>7.4</v>
          </cell>
          <cell r="E915">
            <v>7.45</v>
          </cell>
          <cell r="F915">
            <v>7.45</v>
          </cell>
          <cell r="G915">
            <v>6</v>
          </cell>
          <cell r="H915">
            <v>6.5</v>
          </cell>
          <cell r="I915">
            <v>6.25</v>
          </cell>
          <cell r="J915">
            <v>6.75</v>
          </cell>
          <cell r="K915">
            <v>4</v>
          </cell>
          <cell r="L915">
            <v>4.5</v>
          </cell>
          <cell r="M915">
            <v>4.25</v>
          </cell>
          <cell r="N915">
            <v>4.75</v>
          </cell>
          <cell r="O915">
            <v>3.25</v>
          </cell>
          <cell r="P915">
            <v>3.75</v>
          </cell>
          <cell r="Q915">
            <v>3.5</v>
          </cell>
          <cell r="R915">
            <v>4</v>
          </cell>
          <cell r="S915">
            <v>2.8</v>
          </cell>
          <cell r="T915">
            <v>3.2</v>
          </cell>
          <cell r="U915">
            <v>3</v>
          </cell>
          <cell r="V915">
            <v>3.4</v>
          </cell>
          <cell r="W915">
            <v>3.3</v>
          </cell>
          <cell r="X915">
            <v>3.7</v>
          </cell>
          <cell r="Y915">
            <v>3.5</v>
          </cell>
          <cell r="Z915">
            <v>3.9</v>
          </cell>
          <cell r="AA915">
            <v>3.7</v>
          </cell>
          <cell r="AB915">
            <v>4.0999999999999996</v>
          </cell>
          <cell r="AC915">
            <v>3.9</v>
          </cell>
          <cell r="AD915">
            <v>4.3</v>
          </cell>
          <cell r="AE915">
            <v>7.4250000000000007</v>
          </cell>
          <cell r="AF915">
            <v>7.4250000000000007</v>
          </cell>
          <cell r="AG915">
            <v>6.125</v>
          </cell>
          <cell r="AH915">
            <v>6.625</v>
          </cell>
          <cell r="AI915">
            <v>4.125</v>
          </cell>
          <cell r="AJ915">
            <v>4.625</v>
          </cell>
          <cell r="AK915">
            <v>3.375</v>
          </cell>
          <cell r="AL915">
            <v>3.875</v>
          </cell>
          <cell r="AM915">
            <v>2.9</v>
          </cell>
          <cell r="AN915">
            <v>3.3</v>
          </cell>
          <cell r="AO915">
            <v>3.4</v>
          </cell>
          <cell r="AP915">
            <v>3.8</v>
          </cell>
          <cell r="AQ915">
            <v>3.8</v>
          </cell>
          <cell r="AR915">
            <v>4.1999999999999993</v>
          </cell>
          <cell r="AS915">
            <v>7.4250000000000007</v>
          </cell>
          <cell r="AT915">
            <v>6.375</v>
          </cell>
          <cell r="AU915">
            <v>4.375</v>
          </cell>
          <cell r="AV915">
            <v>3.625</v>
          </cell>
          <cell r="AW915">
            <v>3.0999999999999996</v>
          </cell>
          <cell r="AX915">
            <v>3.5999999999999996</v>
          </cell>
          <cell r="AY915">
            <v>3.9999999999999996</v>
          </cell>
          <cell r="AZ915">
            <v>0</v>
          </cell>
          <cell r="BA915">
            <v>-0.25000000000000044</v>
          </cell>
          <cell r="BB915">
            <v>-2.5000000000000355E-2</v>
          </cell>
          <cell r="BC915">
            <v>-0.12500000000000044</v>
          </cell>
          <cell r="BD915">
            <v>-0.37500000000000044</v>
          </cell>
        </row>
        <row r="916">
          <cell r="A916">
            <v>38255</v>
          </cell>
          <cell r="C916">
            <v>6</v>
          </cell>
          <cell r="D916">
            <v>7</v>
          </cell>
          <cell r="E916">
            <v>7.4</v>
          </cell>
          <cell r="F916">
            <v>7.45</v>
          </cell>
          <cell r="G916">
            <v>5.25</v>
          </cell>
          <cell r="H916">
            <v>5.75</v>
          </cell>
          <cell r="I916">
            <v>5.5</v>
          </cell>
          <cell r="J916">
            <v>6</v>
          </cell>
          <cell r="K916">
            <v>4</v>
          </cell>
          <cell r="L916">
            <v>4.5</v>
          </cell>
          <cell r="M916">
            <v>4.25</v>
          </cell>
          <cell r="N916">
            <v>4.75</v>
          </cell>
          <cell r="O916">
            <v>3.25</v>
          </cell>
          <cell r="P916">
            <v>3.75</v>
          </cell>
          <cell r="Q916">
            <v>3.5</v>
          </cell>
          <cell r="R916">
            <v>4</v>
          </cell>
          <cell r="S916">
            <v>2.8</v>
          </cell>
          <cell r="T916">
            <v>3</v>
          </cell>
          <cell r="U916">
            <v>2.9</v>
          </cell>
          <cell r="V916">
            <v>3.2</v>
          </cell>
          <cell r="W916">
            <v>3.3</v>
          </cell>
          <cell r="X916">
            <v>3.7</v>
          </cell>
          <cell r="Y916">
            <v>3.5</v>
          </cell>
          <cell r="Z916">
            <v>3.9</v>
          </cell>
          <cell r="AA916">
            <v>3.7</v>
          </cell>
          <cell r="AB916">
            <v>4.0999999999999996</v>
          </cell>
          <cell r="AC916">
            <v>3.9</v>
          </cell>
          <cell r="AD916">
            <v>4.3</v>
          </cell>
          <cell r="AE916">
            <v>6.7</v>
          </cell>
          <cell r="AF916">
            <v>7.2249999999999996</v>
          </cell>
          <cell r="AG916">
            <v>5.375</v>
          </cell>
          <cell r="AH916">
            <v>5.875</v>
          </cell>
          <cell r="AI916">
            <v>4.125</v>
          </cell>
          <cell r="AJ916">
            <v>4.625</v>
          </cell>
          <cell r="AK916">
            <v>3.375</v>
          </cell>
          <cell r="AL916">
            <v>3.875</v>
          </cell>
          <cell r="AM916">
            <v>2.8499999999999996</v>
          </cell>
          <cell r="AN916">
            <v>3.1</v>
          </cell>
          <cell r="AO916">
            <v>3.4</v>
          </cell>
          <cell r="AP916">
            <v>3.8</v>
          </cell>
          <cell r="AQ916">
            <v>3.8</v>
          </cell>
          <cell r="AR916">
            <v>4.1999999999999993</v>
          </cell>
          <cell r="AS916">
            <v>6.9625000000000004</v>
          </cell>
          <cell r="AT916">
            <v>5.625</v>
          </cell>
          <cell r="AU916">
            <v>4.375</v>
          </cell>
          <cell r="AV916">
            <v>3.625</v>
          </cell>
          <cell r="AW916">
            <v>2.9749999999999996</v>
          </cell>
          <cell r="AX916">
            <v>3.5999999999999996</v>
          </cell>
          <cell r="AY916">
            <v>3.9999999999999996</v>
          </cell>
          <cell r="AZ916">
            <v>-0.46250000000000036</v>
          </cell>
          <cell r="BA916">
            <v>-0.125</v>
          </cell>
          <cell r="BB916">
            <v>0</v>
          </cell>
          <cell r="BC916">
            <v>0</v>
          </cell>
          <cell r="BD916">
            <v>-0.37500000000000044</v>
          </cell>
        </row>
        <row r="917">
          <cell r="A917">
            <v>38256</v>
          </cell>
          <cell r="C917">
            <v>7</v>
          </cell>
          <cell r="D917">
            <v>7.25</v>
          </cell>
          <cell r="E917">
            <v>7.4</v>
          </cell>
          <cell r="F917">
            <v>7.4</v>
          </cell>
          <cell r="G917">
            <v>4.25</v>
          </cell>
          <cell r="H917">
            <v>4.75</v>
          </cell>
          <cell r="I917">
            <v>4.5</v>
          </cell>
          <cell r="J917">
            <v>5</v>
          </cell>
          <cell r="K917">
            <v>3.5</v>
          </cell>
          <cell r="L917">
            <v>4</v>
          </cell>
          <cell r="M917">
            <v>3.75</v>
          </cell>
          <cell r="N917">
            <v>4.25</v>
          </cell>
          <cell r="O917">
            <v>3</v>
          </cell>
          <cell r="P917">
            <v>3.5</v>
          </cell>
          <cell r="Q917">
            <v>3.25</v>
          </cell>
          <cell r="R917">
            <v>3.75</v>
          </cell>
          <cell r="S917">
            <v>3</v>
          </cell>
          <cell r="T917">
            <v>3.4</v>
          </cell>
          <cell r="U917">
            <v>3.25</v>
          </cell>
          <cell r="V917">
            <v>3.6</v>
          </cell>
          <cell r="W917">
            <v>3.5</v>
          </cell>
          <cell r="X917">
            <v>4</v>
          </cell>
          <cell r="Y917">
            <v>3.75</v>
          </cell>
          <cell r="Z917">
            <v>4.25</v>
          </cell>
          <cell r="AA917">
            <v>4</v>
          </cell>
          <cell r="AB917">
            <v>4.5</v>
          </cell>
          <cell r="AC917">
            <v>4.25</v>
          </cell>
          <cell r="AD917">
            <v>4.75</v>
          </cell>
          <cell r="AE917">
            <v>7.2</v>
          </cell>
          <cell r="AF917">
            <v>7.3250000000000002</v>
          </cell>
          <cell r="AG917">
            <v>4.375</v>
          </cell>
          <cell r="AH917">
            <v>4.875</v>
          </cell>
          <cell r="AI917">
            <v>3.625</v>
          </cell>
          <cell r="AJ917">
            <v>4.125</v>
          </cell>
          <cell r="AK917">
            <v>3.125</v>
          </cell>
          <cell r="AL917">
            <v>3.625</v>
          </cell>
          <cell r="AM917">
            <v>3.125</v>
          </cell>
          <cell r="AN917">
            <v>3.5</v>
          </cell>
          <cell r="AO917">
            <v>3.625</v>
          </cell>
          <cell r="AP917">
            <v>4.125</v>
          </cell>
          <cell r="AQ917">
            <v>4.125</v>
          </cell>
          <cell r="AR917">
            <v>4.625</v>
          </cell>
          <cell r="AS917">
            <v>7.2625000000000002</v>
          </cell>
          <cell r="AT917">
            <v>4.625</v>
          </cell>
          <cell r="AU917">
            <v>3.875</v>
          </cell>
          <cell r="AV917">
            <v>3.375</v>
          </cell>
          <cell r="AW917">
            <v>3.3125</v>
          </cell>
          <cell r="AX917">
            <v>3.875</v>
          </cell>
          <cell r="AY917">
            <v>4.375</v>
          </cell>
          <cell r="AZ917">
            <v>0.29999999999999982</v>
          </cell>
          <cell r="BA917">
            <v>0.33750000000000036</v>
          </cell>
          <cell r="BB917">
            <v>0.27500000000000036</v>
          </cell>
          <cell r="BC917">
            <v>0.37500000000000044</v>
          </cell>
          <cell r="BD917">
            <v>0.5</v>
          </cell>
        </row>
        <row r="918">
          <cell r="A918">
            <v>38257</v>
          </cell>
          <cell r="C918">
            <v>7</v>
          </cell>
          <cell r="D918">
            <v>7.25</v>
          </cell>
          <cell r="E918">
            <v>7.4</v>
          </cell>
          <cell r="F918">
            <v>7.4</v>
          </cell>
          <cell r="G918">
            <v>4.25</v>
          </cell>
          <cell r="H918">
            <v>4.75</v>
          </cell>
          <cell r="I918">
            <v>4.5</v>
          </cell>
          <cell r="J918">
            <v>5</v>
          </cell>
          <cell r="K918">
            <v>3.5</v>
          </cell>
          <cell r="L918">
            <v>4</v>
          </cell>
          <cell r="M918">
            <v>3.75</v>
          </cell>
          <cell r="N918">
            <v>4.25</v>
          </cell>
          <cell r="O918">
            <v>3</v>
          </cell>
          <cell r="P918">
            <v>3.5</v>
          </cell>
          <cell r="Q918">
            <v>3.25</v>
          </cell>
          <cell r="R918">
            <v>3.75</v>
          </cell>
          <cell r="S918">
            <v>2.75</v>
          </cell>
          <cell r="T918">
            <v>3</v>
          </cell>
          <cell r="U918">
            <v>2.9</v>
          </cell>
          <cell r="V918">
            <v>3.25</v>
          </cell>
          <cell r="W918">
            <v>3.3</v>
          </cell>
          <cell r="X918">
            <v>3.7</v>
          </cell>
          <cell r="Y918">
            <v>3.5</v>
          </cell>
          <cell r="Z918">
            <v>3.9</v>
          </cell>
          <cell r="AA918">
            <v>3.7</v>
          </cell>
          <cell r="AB918">
            <v>4.0999999999999996</v>
          </cell>
          <cell r="AC918">
            <v>3.9</v>
          </cell>
          <cell r="AD918">
            <v>4.0999999999999996</v>
          </cell>
          <cell r="AE918">
            <v>7.2</v>
          </cell>
          <cell r="AF918">
            <v>7.3250000000000002</v>
          </cell>
          <cell r="AG918">
            <v>4.375</v>
          </cell>
          <cell r="AH918">
            <v>4.875</v>
          </cell>
          <cell r="AI918">
            <v>3.625</v>
          </cell>
          <cell r="AJ918">
            <v>4.125</v>
          </cell>
          <cell r="AK918">
            <v>3.125</v>
          </cell>
          <cell r="AL918">
            <v>3.625</v>
          </cell>
          <cell r="AM918">
            <v>2.8250000000000002</v>
          </cell>
          <cell r="AN918">
            <v>3.125</v>
          </cell>
          <cell r="AO918">
            <v>3.4</v>
          </cell>
          <cell r="AP918">
            <v>3.8</v>
          </cell>
          <cell r="AQ918">
            <v>3.8</v>
          </cell>
          <cell r="AR918">
            <v>4.0999999999999996</v>
          </cell>
          <cell r="AS918">
            <v>7.2625000000000002</v>
          </cell>
          <cell r="AT918">
            <v>4.625</v>
          </cell>
          <cell r="AU918">
            <v>3.875</v>
          </cell>
          <cell r="AV918">
            <v>3.375</v>
          </cell>
          <cell r="AW918">
            <v>2.9750000000000001</v>
          </cell>
          <cell r="AX918">
            <v>3.5999999999999996</v>
          </cell>
          <cell r="AY918">
            <v>3.9499999999999997</v>
          </cell>
          <cell r="AZ918">
            <v>0</v>
          </cell>
          <cell r="BA918">
            <v>-0.33749999999999991</v>
          </cell>
          <cell r="BB918">
            <v>-0.27500000000000036</v>
          </cell>
          <cell r="BC918">
            <v>-0.42500000000000027</v>
          </cell>
          <cell r="BD918">
            <v>7.4999999999999734E-2</v>
          </cell>
        </row>
        <row r="919">
          <cell r="A919">
            <v>38258</v>
          </cell>
          <cell r="C919">
            <v>5.75</v>
          </cell>
          <cell r="D919">
            <v>6.25</v>
          </cell>
          <cell r="E919">
            <v>7.4</v>
          </cell>
          <cell r="F919">
            <v>7.4</v>
          </cell>
          <cell r="G919">
            <v>3.5</v>
          </cell>
          <cell r="H919">
            <v>3.75</v>
          </cell>
          <cell r="I919">
            <v>4.25</v>
          </cell>
          <cell r="J919">
            <v>4.5</v>
          </cell>
          <cell r="K919">
            <v>3.5</v>
          </cell>
          <cell r="L919">
            <v>4</v>
          </cell>
          <cell r="M919">
            <v>3.75</v>
          </cell>
          <cell r="N919">
            <v>4.25</v>
          </cell>
          <cell r="O919">
            <v>2.8</v>
          </cell>
          <cell r="P919">
            <v>3.3</v>
          </cell>
          <cell r="Q919">
            <v>3.1</v>
          </cell>
          <cell r="R919">
            <v>3.5</v>
          </cell>
          <cell r="S919">
            <v>2.9</v>
          </cell>
          <cell r="T919">
            <v>3.1</v>
          </cell>
          <cell r="U919">
            <v>3.1</v>
          </cell>
          <cell r="V919">
            <v>3.25</v>
          </cell>
          <cell r="W919">
            <v>3.3</v>
          </cell>
          <cell r="X919">
            <v>3.7</v>
          </cell>
          <cell r="Y919">
            <v>3.5</v>
          </cell>
          <cell r="Z919">
            <v>3.9</v>
          </cell>
          <cell r="AA919">
            <v>3.7</v>
          </cell>
          <cell r="AB919">
            <v>4.0999999999999996</v>
          </cell>
          <cell r="AC919">
            <v>3.9</v>
          </cell>
          <cell r="AD919">
            <v>4.3</v>
          </cell>
          <cell r="AE919">
            <v>6.5750000000000002</v>
          </cell>
          <cell r="AF919">
            <v>6.8250000000000002</v>
          </cell>
          <cell r="AG919">
            <v>3.875</v>
          </cell>
          <cell r="AH919">
            <v>4.125</v>
          </cell>
          <cell r="AI919">
            <v>3.625</v>
          </cell>
          <cell r="AJ919">
            <v>4.125</v>
          </cell>
          <cell r="AK919">
            <v>2.95</v>
          </cell>
          <cell r="AL919">
            <v>3.4</v>
          </cell>
          <cell r="AM919">
            <v>3</v>
          </cell>
          <cell r="AN919">
            <v>3.1749999999999998</v>
          </cell>
          <cell r="AO919">
            <v>3.4</v>
          </cell>
          <cell r="AP919">
            <v>3.8</v>
          </cell>
          <cell r="AQ919">
            <v>3.8</v>
          </cell>
          <cell r="AR919">
            <v>4.1999999999999993</v>
          </cell>
          <cell r="AS919">
            <v>6.7</v>
          </cell>
          <cell r="AT919">
            <v>4</v>
          </cell>
          <cell r="AU919">
            <v>3.875</v>
          </cell>
          <cell r="AV919">
            <v>3.1749999999999998</v>
          </cell>
          <cell r="AW919">
            <v>3.0874999999999999</v>
          </cell>
          <cell r="AX919">
            <v>3.5999999999999996</v>
          </cell>
          <cell r="AY919">
            <v>3.9999999999999996</v>
          </cell>
          <cell r="AZ919">
            <v>-0.5625</v>
          </cell>
          <cell r="BA919">
            <v>0.11249999999999982</v>
          </cell>
          <cell r="BB919">
            <v>0</v>
          </cell>
          <cell r="BC919">
            <v>4.9999999999999822E-2</v>
          </cell>
          <cell r="BD919">
            <v>0.12499999999999956</v>
          </cell>
        </row>
        <row r="920">
          <cell r="A920">
            <v>38259</v>
          </cell>
          <cell r="C920">
            <v>3</v>
          </cell>
          <cell r="D920">
            <v>4</v>
          </cell>
          <cell r="E920">
            <v>7.4</v>
          </cell>
          <cell r="F920">
            <v>7.4</v>
          </cell>
          <cell r="G920">
            <v>1.5</v>
          </cell>
          <cell r="H920">
            <v>2</v>
          </cell>
          <cell r="I920">
            <v>2</v>
          </cell>
          <cell r="J920">
            <v>3</v>
          </cell>
          <cell r="K920">
            <v>1.5</v>
          </cell>
          <cell r="L920">
            <v>2</v>
          </cell>
          <cell r="M920">
            <v>1.75</v>
          </cell>
          <cell r="N920">
            <v>2.25</v>
          </cell>
          <cell r="O920">
            <v>2</v>
          </cell>
          <cell r="P920">
            <v>2.5</v>
          </cell>
          <cell r="Q920">
            <v>2.25</v>
          </cell>
          <cell r="R920">
            <v>3</v>
          </cell>
          <cell r="S920">
            <v>2.75</v>
          </cell>
          <cell r="T920">
            <v>2.9</v>
          </cell>
          <cell r="U920">
            <v>2.85</v>
          </cell>
          <cell r="V920">
            <v>3.1</v>
          </cell>
          <cell r="W920">
            <v>3</v>
          </cell>
          <cell r="X920">
            <v>3.4</v>
          </cell>
          <cell r="Y920">
            <v>3.25</v>
          </cell>
          <cell r="Z920">
            <v>3.6</v>
          </cell>
          <cell r="AA920">
            <v>3.75</v>
          </cell>
          <cell r="AB920">
            <v>4.25</v>
          </cell>
          <cell r="AC920">
            <v>4</v>
          </cell>
          <cell r="AD920">
            <v>4.5</v>
          </cell>
          <cell r="AE920">
            <v>5.2</v>
          </cell>
          <cell r="AF920">
            <v>5.7</v>
          </cell>
          <cell r="AG920">
            <v>1.75</v>
          </cell>
          <cell r="AH920">
            <v>2.5</v>
          </cell>
          <cell r="AI920">
            <v>1.625</v>
          </cell>
          <cell r="AJ920">
            <v>2.125</v>
          </cell>
          <cell r="AK920">
            <v>2.125</v>
          </cell>
          <cell r="AL920">
            <v>2.75</v>
          </cell>
          <cell r="AM920">
            <v>2.8</v>
          </cell>
          <cell r="AN920">
            <v>3</v>
          </cell>
          <cell r="AO920">
            <v>3.125</v>
          </cell>
          <cell r="AP920">
            <v>3.5</v>
          </cell>
          <cell r="AQ920">
            <v>3.875</v>
          </cell>
          <cell r="AR920">
            <v>4.375</v>
          </cell>
          <cell r="AS920">
            <v>5.45</v>
          </cell>
          <cell r="AT920">
            <v>2.125</v>
          </cell>
          <cell r="AU920">
            <v>1.875</v>
          </cell>
          <cell r="AV920">
            <v>2.4375</v>
          </cell>
          <cell r="AW920">
            <v>2.9</v>
          </cell>
          <cell r="AX920">
            <v>3.3125</v>
          </cell>
          <cell r="AY920">
            <v>4.125</v>
          </cell>
          <cell r="AZ920">
            <v>-1.25</v>
          </cell>
          <cell r="BA920">
            <v>-0.1875</v>
          </cell>
          <cell r="BB920">
            <v>-0.28749999999999964</v>
          </cell>
          <cell r="BC920">
            <v>0.12500000000000044</v>
          </cell>
          <cell r="BD920">
            <v>2.25</v>
          </cell>
        </row>
        <row r="921">
          <cell r="A921">
            <v>38260</v>
          </cell>
          <cell r="C921">
            <v>0.1</v>
          </cell>
          <cell r="D921">
            <v>0.2</v>
          </cell>
          <cell r="E921">
            <v>0.3</v>
          </cell>
          <cell r="F921">
            <v>0.5</v>
          </cell>
          <cell r="G921">
            <v>0.5</v>
          </cell>
          <cell r="H921">
            <v>1</v>
          </cell>
          <cell r="I921">
            <v>0.75</v>
          </cell>
          <cell r="J921">
            <v>1.25</v>
          </cell>
          <cell r="K921">
            <v>1.2</v>
          </cell>
          <cell r="L921">
            <v>1.6</v>
          </cell>
          <cell r="M921">
            <v>1.4</v>
          </cell>
          <cell r="N921">
            <v>1.8</v>
          </cell>
          <cell r="O921">
            <v>1.7</v>
          </cell>
          <cell r="P921">
            <v>2</v>
          </cell>
          <cell r="Q921">
            <v>2</v>
          </cell>
          <cell r="R921">
            <v>2.4</v>
          </cell>
          <cell r="S921">
            <v>2.6</v>
          </cell>
          <cell r="T921">
            <v>2.9</v>
          </cell>
          <cell r="U921">
            <v>2.9</v>
          </cell>
          <cell r="V921">
            <v>3.3</v>
          </cell>
          <cell r="W921">
            <v>3.2</v>
          </cell>
          <cell r="X921">
            <v>3.6</v>
          </cell>
          <cell r="Y921">
            <v>3.5</v>
          </cell>
          <cell r="Z921">
            <v>3.8</v>
          </cell>
          <cell r="AA921">
            <v>3.5</v>
          </cell>
          <cell r="AB921">
            <v>3.9</v>
          </cell>
          <cell r="AC921">
            <v>3.8</v>
          </cell>
          <cell r="AD921">
            <v>4.2</v>
          </cell>
          <cell r="AE921">
            <v>0.2</v>
          </cell>
          <cell r="AF921">
            <v>0.35</v>
          </cell>
          <cell r="AG921">
            <v>0.625</v>
          </cell>
          <cell r="AH921">
            <v>1.125</v>
          </cell>
          <cell r="AI921">
            <v>1.2999999999999998</v>
          </cell>
          <cell r="AJ921">
            <v>1.7000000000000002</v>
          </cell>
          <cell r="AK921">
            <v>1.85</v>
          </cell>
          <cell r="AL921">
            <v>2.2000000000000002</v>
          </cell>
          <cell r="AM921">
            <v>2.75</v>
          </cell>
          <cell r="AN921">
            <v>3.0999999999999996</v>
          </cell>
          <cell r="AO921">
            <v>3.35</v>
          </cell>
          <cell r="AP921">
            <v>3.7</v>
          </cell>
          <cell r="AQ921">
            <v>3.65</v>
          </cell>
          <cell r="AR921">
            <v>4.05</v>
          </cell>
          <cell r="AS921">
            <v>0.27500000000000002</v>
          </cell>
          <cell r="AT921">
            <v>0.875</v>
          </cell>
          <cell r="AU921">
            <v>1.5</v>
          </cell>
          <cell r="AV921">
            <v>2.0250000000000004</v>
          </cell>
          <cell r="AW921">
            <v>2.9249999999999998</v>
          </cell>
          <cell r="AX921">
            <v>3.5250000000000004</v>
          </cell>
          <cell r="AY921">
            <v>3.8499999999999996</v>
          </cell>
          <cell r="AZ921">
            <v>-5.1749999999999998</v>
          </cell>
          <cell r="BA921">
            <v>2.4999999999999911E-2</v>
          </cell>
          <cell r="BB921">
            <v>0.21250000000000036</v>
          </cell>
          <cell r="BC921">
            <v>-0.27500000000000036</v>
          </cell>
          <cell r="BD921">
            <v>2.3499999999999996</v>
          </cell>
        </row>
        <row r="922">
          <cell r="A922">
            <v>38261</v>
          </cell>
          <cell r="C922">
            <v>0.5</v>
          </cell>
          <cell r="D922">
            <v>1</v>
          </cell>
          <cell r="E922">
            <v>2.5</v>
          </cell>
          <cell r="F922">
            <v>4</v>
          </cell>
          <cell r="G922">
            <v>1</v>
          </cell>
          <cell r="H922">
            <v>1.75</v>
          </cell>
          <cell r="I922">
            <v>1.75</v>
          </cell>
          <cell r="J922">
            <v>2</v>
          </cell>
          <cell r="K922">
            <v>1.5</v>
          </cell>
          <cell r="L922">
            <v>2.25</v>
          </cell>
          <cell r="M922">
            <v>2</v>
          </cell>
          <cell r="N922">
            <v>2.5</v>
          </cell>
          <cell r="O922">
            <v>2.5</v>
          </cell>
          <cell r="P922">
            <v>3.1</v>
          </cell>
          <cell r="Q922">
            <v>3</v>
          </cell>
          <cell r="R922">
            <v>3.25</v>
          </cell>
          <cell r="S922">
            <v>2.9</v>
          </cell>
          <cell r="T922">
            <v>3.25</v>
          </cell>
          <cell r="U922">
            <v>3.25</v>
          </cell>
          <cell r="V922">
            <v>3.4</v>
          </cell>
          <cell r="W922">
            <v>3.25</v>
          </cell>
          <cell r="X922">
            <v>3.75</v>
          </cell>
          <cell r="Y922">
            <v>3.5</v>
          </cell>
          <cell r="Z922">
            <v>4</v>
          </cell>
          <cell r="AA922">
            <v>3.75</v>
          </cell>
          <cell r="AB922">
            <v>4.25</v>
          </cell>
          <cell r="AC922">
            <v>4</v>
          </cell>
          <cell r="AD922">
            <v>4.5</v>
          </cell>
          <cell r="AE922">
            <v>1.5</v>
          </cell>
          <cell r="AF922">
            <v>2.5</v>
          </cell>
          <cell r="AG922">
            <v>1.375</v>
          </cell>
          <cell r="AH922">
            <v>1.875</v>
          </cell>
          <cell r="AI922">
            <v>1.75</v>
          </cell>
          <cell r="AJ922">
            <v>2.375</v>
          </cell>
          <cell r="AK922">
            <v>2.75</v>
          </cell>
          <cell r="AL922">
            <v>3.1749999999999998</v>
          </cell>
          <cell r="AM922">
            <v>3.0750000000000002</v>
          </cell>
          <cell r="AN922">
            <v>3.3250000000000002</v>
          </cell>
          <cell r="AO922">
            <v>3.375</v>
          </cell>
          <cell r="AP922">
            <v>3.875</v>
          </cell>
          <cell r="AQ922">
            <v>3.875</v>
          </cell>
          <cell r="AR922">
            <v>4.375</v>
          </cell>
          <cell r="AS922">
            <v>2</v>
          </cell>
          <cell r="AT922">
            <v>1.625</v>
          </cell>
          <cell r="AU922">
            <v>2.0625</v>
          </cell>
          <cell r="AV922">
            <v>2.9624999999999999</v>
          </cell>
          <cell r="AW922">
            <v>3.2</v>
          </cell>
          <cell r="AX922">
            <v>3.625</v>
          </cell>
          <cell r="AY922">
            <v>4.125</v>
          </cell>
          <cell r="AZ922">
            <v>1.7250000000000001</v>
          </cell>
          <cell r="BA922">
            <v>0.27500000000000036</v>
          </cell>
          <cell r="BB922">
            <v>9.9999999999999645E-2</v>
          </cell>
          <cell r="BC922">
            <v>0.27500000000000036</v>
          </cell>
          <cell r="BD922">
            <v>2.0625</v>
          </cell>
        </row>
        <row r="923">
          <cell r="A923">
            <v>38262</v>
          </cell>
          <cell r="C923">
            <v>0.1</v>
          </cell>
          <cell r="D923">
            <v>0.2</v>
          </cell>
          <cell r="E923">
            <v>0.25</v>
          </cell>
          <cell r="F923">
            <v>0.5</v>
          </cell>
          <cell r="G923">
            <v>0.5</v>
          </cell>
          <cell r="H923">
            <v>1</v>
          </cell>
          <cell r="I923">
            <v>1</v>
          </cell>
          <cell r="J923">
            <v>1.25</v>
          </cell>
          <cell r="K923">
            <v>1</v>
          </cell>
          <cell r="L923">
            <v>1.5</v>
          </cell>
          <cell r="M923">
            <v>1.5</v>
          </cell>
          <cell r="N923">
            <v>2</v>
          </cell>
          <cell r="O923">
            <v>1.5</v>
          </cell>
          <cell r="P923">
            <v>2</v>
          </cell>
          <cell r="Q923">
            <v>1.75</v>
          </cell>
          <cell r="R923">
            <v>2.2999999999999998</v>
          </cell>
          <cell r="S923">
            <v>2.6</v>
          </cell>
          <cell r="T923">
            <v>3</v>
          </cell>
          <cell r="U923">
            <v>2.9</v>
          </cell>
          <cell r="V923">
            <v>3.3</v>
          </cell>
          <cell r="W923">
            <v>3.2</v>
          </cell>
          <cell r="X923">
            <v>3.6</v>
          </cell>
          <cell r="Y923">
            <v>3.5</v>
          </cell>
          <cell r="Z923">
            <v>3.8</v>
          </cell>
          <cell r="AA923">
            <v>3.5</v>
          </cell>
          <cell r="AB923">
            <v>3.9</v>
          </cell>
          <cell r="AC923">
            <v>3.8</v>
          </cell>
          <cell r="AD923">
            <v>4.2</v>
          </cell>
          <cell r="AE923">
            <v>0.17499999999999999</v>
          </cell>
          <cell r="AF923">
            <v>0.35</v>
          </cell>
          <cell r="AG923">
            <v>0.75</v>
          </cell>
          <cell r="AH923">
            <v>1.125</v>
          </cell>
          <cell r="AI923">
            <v>1.25</v>
          </cell>
          <cell r="AJ923">
            <v>1.75</v>
          </cell>
          <cell r="AK923">
            <v>1.625</v>
          </cell>
          <cell r="AL923">
            <v>2.15</v>
          </cell>
          <cell r="AM923">
            <v>2.75</v>
          </cell>
          <cell r="AN923">
            <v>3.15</v>
          </cell>
          <cell r="AO923">
            <v>3.35</v>
          </cell>
          <cell r="AP923">
            <v>3.7</v>
          </cell>
          <cell r="AQ923">
            <v>3.65</v>
          </cell>
          <cell r="AR923">
            <v>4.05</v>
          </cell>
          <cell r="AS923">
            <v>0.26249999999999996</v>
          </cell>
          <cell r="AT923">
            <v>0.9375</v>
          </cell>
          <cell r="AU923">
            <v>1.5</v>
          </cell>
          <cell r="AV923">
            <v>1.8875</v>
          </cell>
          <cell r="AW923">
            <v>2.95</v>
          </cell>
          <cell r="AX923">
            <v>3.5250000000000004</v>
          </cell>
          <cell r="AY923">
            <v>3.8499999999999996</v>
          </cell>
          <cell r="AZ923">
            <v>-1.7375</v>
          </cell>
          <cell r="BA923">
            <v>-0.25</v>
          </cell>
          <cell r="BB923">
            <v>-9.9999999999999645E-2</v>
          </cell>
          <cell r="BC923">
            <v>-0.27500000000000036</v>
          </cell>
          <cell r="BD923">
            <v>2.3499999999999996</v>
          </cell>
        </row>
        <row r="924">
          <cell r="A924">
            <v>38264</v>
          </cell>
          <cell r="C924">
            <v>0.2</v>
          </cell>
          <cell r="D924">
            <v>0.25</v>
          </cell>
          <cell r="E924">
            <v>0.4</v>
          </cell>
          <cell r="F924">
            <v>1</v>
          </cell>
          <cell r="G924">
            <v>1.25</v>
          </cell>
          <cell r="H924">
            <v>1.75</v>
          </cell>
          <cell r="I924">
            <v>1.5</v>
          </cell>
          <cell r="J924">
            <v>2</v>
          </cell>
          <cell r="K924">
            <v>1.5</v>
          </cell>
          <cell r="L924">
            <v>2</v>
          </cell>
          <cell r="M924">
            <v>2</v>
          </cell>
          <cell r="N924">
            <v>2.25</v>
          </cell>
          <cell r="O924">
            <v>1.8</v>
          </cell>
          <cell r="P924">
            <v>2.5</v>
          </cell>
          <cell r="Q924">
            <v>2.1</v>
          </cell>
          <cell r="R924">
            <v>2.75</v>
          </cell>
          <cell r="S924">
            <v>2.6</v>
          </cell>
          <cell r="T924">
            <v>3</v>
          </cell>
          <cell r="U924">
            <v>2.75</v>
          </cell>
          <cell r="V924">
            <v>3.25</v>
          </cell>
          <cell r="W924">
            <v>3</v>
          </cell>
          <cell r="X924">
            <v>3.5</v>
          </cell>
          <cell r="Y924">
            <v>3.25</v>
          </cell>
          <cell r="Z924">
            <v>3.75</v>
          </cell>
          <cell r="AA924">
            <v>3.5</v>
          </cell>
          <cell r="AB924">
            <v>3.9</v>
          </cell>
          <cell r="AC924">
            <v>3.75</v>
          </cell>
          <cell r="AD924">
            <v>4.2</v>
          </cell>
          <cell r="AE924">
            <v>0.30000000000000004</v>
          </cell>
          <cell r="AF924">
            <v>0.625</v>
          </cell>
          <cell r="AG924">
            <v>1.375</v>
          </cell>
          <cell r="AH924">
            <v>1.875</v>
          </cell>
          <cell r="AI924">
            <v>1.75</v>
          </cell>
          <cell r="AJ924">
            <v>2.125</v>
          </cell>
          <cell r="AK924">
            <v>1.9500000000000002</v>
          </cell>
          <cell r="AL924">
            <v>2.625</v>
          </cell>
          <cell r="AM924">
            <v>2.6749999999999998</v>
          </cell>
          <cell r="AN924">
            <v>3.125</v>
          </cell>
          <cell r="AO924">
            <v>3.125</v>
          </cell>
          <cell r="AP924">
            <v>3.625</v>
          </cell>
          <cell r="AQ924">
            <v>3.625</v>
          </cell>
          <cell r="AR924">
            <v>4.05</v>
          </cell>
          <cell r="AS924">
            <v>0.46250000000000002</v>
          </cell>
          <cell r="AT924">
            <v>1.625</v>
          </cell>
          <cell r="AU924">
            <v>1.9375</v>
          </cell>
          <cell r="AV924">
            <v>2.2875000000000001</v>
          </cell>
          <cell r="AW924">
            <v>2.9</v>
          </cell>
          <cell r="AX924">
            <v>3.375</v>
          </cell>
          <cell r="AY924">
            <v>3.8374999999999999</v>
          </cell>
          <cell r="AZ924">
            <v>0.20000000000000007</v>
          </cell>
          <cell r="BA924">
            <v>-5.0000000000000266E-2</v>
          </cell>
          <cell r="BB924">
            <v>-0.15000000000000036</v>
          </cell>
          <cell r="BC924">
            <v>-1.2499999999999734E-2</v>
          </cell>
          <cell r="BD924">
            <v>1.9</v>
          </cell>
        </row>
        <row r="925">
          <cell r="A925">
            <v>38265</v>
          </cell>
          <cell r="C925">
            <v>0.15</v>
          </cell>
          <cell r="D925">
            <v>0.25</v>
          </cell>
          <cell r="E925">
            <v>0.25</v>
          </cell>
          <cell r="F925">
            <v>0.5</v>
          </cell>
          <cell r="G925">
            <v>0.75</v>
          </cell>
          <cell r="H925">
            <v>1</v>
          </cell>
          <cell r="I925">
            <v>1</v>
          </cell>
          <cell r="J925">
            <v>1.25</v>
          </cell>
          <cell r="K925">
            <v>1.25</v>
          </cell>
          <cell r="L925">
            <v>1.75</v>
          </cell>
          <cell r="M925">
            <v>1.5</v>
          </cell>
          <cell r="N925">
            <v>2</v>
          </cell>
          <cell r="O925">
            <v>1.75</v>
          </cell>
          <cell r="P925">
            <v>2.25</v>
          </cell>
          <cell r="Q925">
            <v>2</v>
          </cell>
          <cell r="R925">
            <v>2.5</v>
          </cell>
          <cell r="S925">
            <v>2.75</v>
          </cell>
          <cell r="T925">
            <v>3</v>
          </cell>
          <cell r="U925">
            <v>2.9</v>
          </cell>
          <cell r="V925">
            <v>3.2</v>
          </cell>
          <cell r="W925">
            <v>3</v>
          </cell>
          <cell r="X925">
            <v>3.5</v>
          </cell>
          <cell r="Y925">
            <v>3.25</v>
          </cell>
          <cell r="Z925">
            <v>3.75</v>
          </cell>
          <cell r="AA925">
            <v>3.5</v>
          </cell>
          <cell r="AB925">
            <v>3.9</v>
          </cell>
          <cell r="AC925">
            <v>3.75</v>
          </cell>
          <cell r="AD925">
            <v>4.2</v>
          </cell>
          <cell r="AE925">
            <v>0.2</v>
          </cell>
          <cell r="AF925">
            <v>0.375</v>
          </cell>
          <cell r="AG925">
            <v>0.875</v>
          </cell>
          <cell r="AH925">
            <v>1.125</v>
          </cell>
          <cell r="AI925">
            <v>1.375</v>
          </cell>
          <cell r="AJ925">
            <v>1.875</v>
          </cell>
          <cell r="AK925">
            <v>1.875</v>
          </cell>
          <cell r="AL925">
            <v>2.375</v>
          </cell>
          <cell r="AM925">
            <v>2.8250000000000002</v>
          </cell>
          <cell r="AN925">
            <v>3.1</v>
          </cell>
          <cell r="AO925">
            <v>3.125</v>
          </cell>
          <cell r="AP925">
            <v>3.625</v>
          </cell>
          <cell r="AQ925">
            <v>3.625</v>
          </cell>
          <cell r="AR925">
            <v>4.05</v>
          </cell>
          <cell r="AS925">
            <v>0.28749999999999998</v>
          </cell>
          <cell r="AT925">
            <v>1</v>
          </cell>
          <cell r="AU925">
            <v>1.625</v>
          </cell>
          <cell r="AV925">
            <v>2.125</v>
          </cell>
          <cell r="AW925">
            <v>2.9625000000000004</v>
          </cell>
          <cell r="AX925">
            <v>3.375</v>
          </cell>
          <cell r="AY925">
            <v>3.8374999999999999</v>
          </cell>
          <cell r="AZ925">
            <v>-0.17500000000000004</v>
          </cell>
          <cell r="BA925">
            <v>6.2500000000000444E-2</v>
          </cell>
          <cell r="BB925">
            <v>0</v>
          </cell>
          <cell r="BC925">
            <v>0</v>
          </cell>
          <cell r="BD925">
            <v>2.2124999999999999</v>
          </cell>
        </row>
        <row r="926">
          <cell r="A926">
            <v>38266</v>
          </cell>
          <cell r="C926">
            <v>0.1</v>
          </cell>
          <cell r="D926">
            <v>0.25</v>
          </cell>
          <cell r="E926">
            <v>0.25</v>
          </cell>
          <cell r="F926">
            <v>0.5</v>
          </cell>
          <cell r="G926">
            <v>0.75</v>
          </cell>
          <cell r="H926">
            <v>1</v>
          </cell>
          <cell r="I926">
            <v>1</v>
          </cell>
          <cell r="J926">
            <v>1.25</v>
          </cell>
          <cell r="K926">
            <v>1</v>
          </cell>
          <cell r="L926">
            <v>1.75</v>
          </cell>
          <cell r="M926">
            <v>1.25</v>
          </cell>
          <cell r="N926">
            <v>2</v>
          </cell>
          <cell r="O926">
            <v>1.75</v>
          </cell>
          <cell r="P926">
            <v>2.25</v>
          </cell>
          <cell r="Q926">
            <v>2</v>
          </cell>
          <cell r="R926">
            <v>2.5</v>
          </cell>
          <cell r="S926">
            <v>2.75</v>
          </cell>
          <cell r="T926">
            <v>3</v>
          </cell>
          <cell r="U926">
            <v>2.9</v>
          </cell>
          <cell r="V926">
            <v>3.2</v>
          </cell>
          <cell r="W926">
            <v>3</v>
          </cell>
          <cell r="X926">
            <v>3.5</v>
          </cell>
          <cell r="Y926">
            <v>3.25</v>
          </cell>
          <cell r="Z926">
            <v>3.75</v>
          </cell>
          <cell r="AA926">
            <v>3.5</v>
          </cell>
          <cell r="AB926">
            <v>3.9</v>
          </cell>
          <cell r="AC926">
            <v>3.75</v>
          </cell>
          <cell r="AD926">
            <v>4.2</v>
          </cell>
          <cell r="AE926">
            <v>0.17499999999999999</v>
          </cell>
          <cell r="AF926">
            <v>0.375</v>
          </cell>
          <cell r="AG926">
            <v>0.875</v>
          </cell>
          <cell r="AH926">
            <v>1.125</v>
          </cell>
          <cell r="AI926">
            <v>1.125</v>
          </cell>
          <cell r="AJ926">
            <v>1.875</v>
          </cell>
          <cell r="AK926">
            <v>1.875</v>
          </cell>
          <cell r="AL926">
            <v>2.375</v>
          </cell>
          <cell r="AM926">
            <v>2.8250000000000002</v>
          </cell>
          <cell r="AN926">
            <v>3.1</v>
          </cell>
          <cell r="AO926">
            <v>3.125</v>
          </cell>
          <cell r="AP926">
            <v>3.625</v>
          </cell>
          <cell r="AQ926">
            <v>3.625</v>
          </cell>
          <cell r="AR926">
            <v>4.05</v>
          </cell>
          <cell r="AS926">
            <v>0.27500000000000002</v>
          </cell>
          <cell r="AT926">
            <v>1</v>
          </cell>
          <cell r="AU926">
            <v>1.5</v>
          </cell>
          <cell r="AV926">
            <v>2.125</v>
          </cell>
          <cell r="AW926">
            <v>2.9625000000000004</v>
          </cell>
          <cell r="AX926">
            <v>3.375</v>
          </cell>
          <cell r="AY926">
            <v>3.8374999999999999</v>
          </cell>
          <cell r="AZ926">
            <v>-1.2499999999999956E-2</v>
          </cell>
          <cell r="BA926">
            <v>0</v>
          </cell>
          <cell r="BB926">
            <v>0</v>
          </cell>
          <cell r="BC926">
            <v>0</v>
          </cell>
          <cell r="BD926">
            <v>2.3374999999999999</v>
          </cell>
        </row>
        <row r="927">
          <cell r="A927">
            <v>38267</v>
          </cell>
          <cell r="C927">
            <v>0.25</v>
          </cell>
          <cell r="D927">
            <v>0.5</v>
          </cell>
          <cell r="E927">
            <v>0.5</v>
          </cell>
          <cell r="F927">
            <v>1</v>
          </cell>
          <cell r="G927">
            <v>0.75</v>
          </cell>
          <cell r="H927">
            <v>1</v>
          </cell>
          <cell r="I927">
            <v>1</v>
          </cell>
          <cell r="J927">
            <v>1.25</v>
          </cell>
          <cell r="K927">
            <v>1</v>
          </cell>
          <cell r="L927">
            <v>1.75</v>
          </cell>
          <cell r="M927">
            <v>1.25</v>
          </cell>
          <cell r="N927">
            <v>2</v>
          </cell>
          <cell r="O927">
            <v>1.75</v>
          </cell>
          <cell r="P927">
            <v>2.25</v>
          </cell>
          <cell r="Q927">
            <v>2</v>
          </cell>
          <cell r="R927">
            <v>2.5</v>
          </cell>
          <cell r="S927">
            <v>2.75</v>
          </cell>
          <cell r="T927">
            <v>3</v>
          </cell>
          <cell r="U927">
            <v>2.9</v>
          </cell>
          <cell r="V927">
            <v>3.2</v>
          </cell>
          <cell r="W927">
            <v>3</v>
          </cell>
          <cell r="X927">
            <v>3.5</v>
          </cell>
          <cell r="Y927">
            <v>3.25</v>
          </cell>
          <cell r="Z927">
            <v>3.75</v>
          </cell>
          <cell r="AA927">
            <v>3.5</v>
          </cell>
          <cell r="AB927">
            <v>3.9</v>
          </cell>
          <cell r="AC927">
            <v>3.75</v>
          </cell>
          <cell r="AD927">
            <v>4.2</v>
          </cell>
          <cell r="AE927">
            <v>0.375</v>
          </cell>
          <cell r="AF927">
            <v>0.75</v>
          </cell>
          <cell r="AG927">
            <v>0.875</v>
          </cell>
          <cell r="AH927">
            <v>1.125</v>
          </cell>
          <cell r="AI927">
            <v>1.125</v>
          </cell>
          <cell r="AJ927">
            <v>1.875</v>
          </cell>
          <cell r="AK927">
            <v>1.875</v>
          </cell>
          <cell r="AL927">
            <v>2.375</v>
          </cell>
          <cell r="AM927">
            <v>2.8250000000000002</v>
          </cell>
          <cell r="AN927">
            <v>3.1</v>
          </cell>
          <cell r="AO927">
            <v>3.125</v>
          </cell>
          <cell r="AP927">
            <v>3.625</v>
          </cell>
          <cell r="AQ927">
            <v>3.625</v>
          </cell>
          <cell r="AR927">
            <v>4.05</v>
          </cell>
          <cell r="AS927">
            <v>0.5625</v>
          </cell>
          <cell r="AT927">
            <v>1</v>
          </cell>
          <cell r="AU927">
            <v>1.5</v>
          </cell>
          <cell r="AV927">
            <v>2.125</v>
          </cell>
          <cell r="AW927">
            <v>2.9625000000000004</v>
          </cell>
          <cell r="AX927">
            <v>3.375</v>
          </cell>
          <cell r="AY927">
            <v>3.8374999999999999</v>
          </cell>
          <cell r="AZ927">
            <v>0.28749999999999998</v>
          </cell>
          <cell r="BA927">
            <v>0</v>
          </cell>
          <cell r="BB927">
            <v>0</v>
          </cell>
          <cell r="BC927">
            <v>0</v>
          </cell>
          <cell r="BD927">
            <v>2.3374999999999999</v>
          </cell>
        </row>
        <row r="928">
          <cell r="A928">
            <v>38268</v>
          </cell>
          <cell r="C928">
            <v>1</v>
          </cell>
          <cell r="D928">
            <v>1.5</v>
          </cell>
          <cell r="E928">
            <v>2</v>
          </cell>
          <cell r="F928">
            <v>3</v>
          </cell>
          <cell r="G928">
            <v>1.75</v>
          </cell>
          <cell r="H928">
            <v>2</v>
          </cell>
          <cell r="I928">
            <v>2.25</v>
          </cell>
          <cell r="J928">
            <v>2.5</v>
          </cell>
          <cell r="K928">
            <v>1.25</v>
          </cell>
          <cell r="L928">
            <v>1.75</v>
          </cell>
          <cell r="M928">
            <v>1.5</v>
          </cell>
          <cell r="N928">
            <v>2</v>
          </cell>
          <cell r="O928">
            <v>2.5</v>
          </cell>
          <cell r="P928">
            <v>2.9</v>
          </cell>
          <cell r="Q928">
            <v>2.75</v>
          </cell>
          <cell r="R928">
            <v>3.1</v>
          </cell>
          <cell r="S928">
            <v>2.75</v>
          </cell>
          <cell r="T928">
            <v>3</v>
          </cell>
          <cell r="U928">
            <v>2.9</v>
          </cell>
          <cell r="V928">
            <v>3.2</v>
          </cell>
          <cell r="W928">
            <v>3</v>
          </cell>
          <cell r="X928">
            <v>3.5</v>
          </cell>
          <cell r="Y928">
            <v>3.25</v>
          </cell>
          <cell r="Z928">
            <v>3.75</v>
          </cell>
          <cell r="AA928">
            <v>3.5</v>
          </cell>
          <cell r="AB928">
            <v>3.9</v>
          </cell>
          <cell r="AC928">
            <v>3.75</v>
          </cell>
          <cell r="AD928">
            <v>4.2</v>
          </cell>
          <cell r="AE928">
            <v>1.5</v>
          </cell>
          <cell r="AF928">
            <v>2.25</v>
          </cell>
          <cell r="AG928">
            <v>2</v>
          </cell>
          <cell r="AH928">
            <v>2.25</v>
          </cell>
          <cell r="AI928">
            <v>1.375</v>
          </cell>
          <cell r="AJ928">
            <v>1.875</v>
          </cell>
          <cell r="AK928">
            <v>2.625</v>
          </cell>
          <cell r="AL928">
            <v>3</v>
          </cell>
          <cell r="AM928">
            <v>2.8250000000000002</v>
          </cell>
          <cell r="AN928">
            <v>3.1</v>
          </cell>
          <cell r="AO928">
            <v>3.125</v>
          </cell>
          <cell r="AP928">
            <v>3.625</v>
          </cell>
          <cell r="AQ928">
            <v>3.625</v>
          </cell>
          <cell r="AR928">
            <v>4.05</v>
          </cell>
          <cell r="AS928">
            <v>1.875</v>
          </cell>
          <cell r="AT928">
            <v>2.125</v>
          </cell>
          <cell r="AU928">
            <v>1.625</v>
          </cell>
          <cell r="AV928">
            <v>2.8125</v>
          </cell>
          <cell r="AW928">
            <v>2.9625000000000004</v>
          </cell>
          <cell r="AX928">
            <v>3.375</v>
          </cell>
          <cell r="AY928">
            <v>3.8374999999999999</v>
          </cell>
          <cell r="AZ928">
            <v>1.3125</v>
          </cell>
          <cell r="BA928">
            <v>0</v>
          </cell>
          <cell r="BB928">
            <v>0</v>
          </cell>
          <cell r="BC928">
            <v>0</v>
          </cell>
          <cell r="BD928">
            <v>2.2124999999999999</v>
          </cell>
        </row>
        <row r="929">
          <cell r="A929">
            <v>38269</v>
          </cell>
          <cell r="C929">
            <v>2.75</v>
          </cell>
          <cell r="D929">
            <v>3.5</v>
          </cell>
          <cell r="E929">
            <v>3.5</v>
          </cell>
          <cell r="F929">
            <v>4</v>
          </cell>
          <cell r="G929">
            <v>1.75</v>
          </cell>
          <cell r="H929">
            <v>2</v>
          </cell>
          <cell r="I929">
            <v>2</v>
          </cell>
          <cell r="J929">
            <v>2.25</v>
          </cell>
          <cell r="K929">
            <v>2</v>
          </cell>
          <cell r="L929">
            <v>2.5</v>
          </cell>
          <cell r="M929">
            <v>2.25</v>
          </cell>
          <cell r="N929">
            <v>2.75</v>
          </cell>
          <cell r="O929">
            <v>2.5</v>
          </cell>
          <cell r="P929">
            <v>2.9</v>
          </cell>
          <cell r="Q929">
            <v>2.75</v>
          </cell>
          <cell r="R929">
            <v>3.1</v>
          </cell>
          <cell r="S929">
            <v>2.9</v>
          </cell>
          <cell r="T929">
            <v>3.25</v>
          </cell>
          <cell r="U929">
            <v>3.1</v>
          </cell>
          <cell r="V929">
            <v>3.4</v>
          </cell>
          <cell r="W929">
            <v>3</v>
          </cell>
          <cell r="X929">
            <v>3.5</v>
          </cell>
          <cell r="Y929">
            <v>3.25</v>
          </cell>
          <cell r="Z929">
            <v>3.75</v>
          </cell>
          <cell r="AA929">
            <v>3.5</v>
          </cell>
          <cell r="AB929">
            <v>3.9</v>
          </cell>
          <cell r="AC929">
            <v>3.75</v>
          </cell>
          <cell r="AD929">
            <v>4.2</v>
          </cell>
          <cell r="AE929">
            <v>3.125</v>
          </cell>
          <cell r="AF929">
            <v>3.75</v>
          </cell>
          <cell r="AG929">
            <v>1.875</v>
          </cell>
          <cell r="AH929">
            <v>2.125</v>
          </cell>
          <cell r="AI929">
            <v>2.125</v>
          </cell>
          <cell r="AJ929">
            <v>2.625</v>
          </cell>
          <cell r="AK929">
            <v>2.625</v>
          </cell>
          <cell r="AL929">
            <v>3</v>
          </cell>
          <cell r="AM929">
            <v>3</v>
          </cell>
          <cell r="AN929">
            <v>3.3250000000000002</v>
          </cell>
          <cell r="AO929">
            <v>3.125</v>
          </cell>
          <cell r="AP929">
            <v>3.625</v>
          </cell>
          <cell r="AQ929">
            <v>3.625</v>
          </cell>
          <cell r="AR929">
            <v>4.05</v>
          </cell>
          <cell r="AS929">
            <v>3.4375</v>
          </cell>
          <cell r="AT929">
            <v>2</v>
          </cell>
          <cell r="AU929">
            <v>2.375</v>
          </cell>
          <cell r="AV929">
            <v>2.8125</v>
          </cell>
          <cell r="AW929">
            <v>3.1625000000000001</v>
          </cell>
          <cell r="AX929">
            <v>3.375</v>
          </cell>
          <cell r="AY929">
            <v>3.8374999999999999</v>
          </cell>
          <cell r="AZ929">
            <v>1.5625</v>
          </cell>
          <cell r="BA929">
            <v>0.19999999999999973</v>
          </cell>
          <cell r="BB929">
            <v>0</v>
          </cell>
          <cell r="BC929">
            <v>0</v>
          </cell>
          <cell r="BD929">
            <v>1.4624999999999999</v>
          </cell>
        </row>
        <row r="930">
          <cell r="A930">
            <v>38270</v>
          </cell>
          <cell r="C930">
            <v>2.75</v>
          </cell>
          <cell r="D930">
            <v>3.5</v>
          </cell>
          <cell r="E930">
            <v>3.5</v>
          </cell>
          <cell r="F930">
            <v>4</v>
          </cell>
          <cell r="G930">
            <v>1.75</v>
          </cell>
          <cell r="H930">
            <v>2</v>
          </cell>
          <cell r="I930">
            <v>2</v>
          </cell>
          <cell r="J930">
            <v>2.25</v>
          </cell>
          <cell r="K930">
            <v>2</v>
          </cell>
          <cell r="L930">
            <v>2.5</v>
          </cell>
          <cell r="M930">
            <v>2.25</v>
          </cell>
          <cell r="N930">
            <v>2.75</v>
          </cell>
          <cell r="O930">
            <v>2.5</v>
          </cell>
          <cell r="P930">
            <v>2.9</v>
          </cell>
          <cell r="Q930">
            <v>2.75</v>
          </cell>
          <cell r="R930">
            <v>3.1</v>
          </cell>
          <cell r="S930">
            <v>2.9</v>
          </cell>
          <cell r="T930">
            <v>3.25</v>
          </cell>
          <cell r="U930">
            <v>3.1</v>
          </cell>
          <cell r="V930">
            <v>3.4</v>
          </cell>
          <cell r="W930">
            <v>3</v>
          </cell>
          <cell r="X930">
            <v>3.5</v>
          </cell>
          <cell r="Y930">
            <v>3.25</v>
          </cell>
          <cell r="Z930">
            <v>3.75</v>
          </cell>
          <cell r="AA930">
            <v>3.5</v>
          </cell>
          <cell r="AB930">
            <v>3.9</v>
          </cell>
          <cell r="AC930">
            <v>3.75</v>
          </cell>
          <cell r="AD930">
            <v>4.2</v>
          </cell>
          <cell r="AE930">
            <v>3.125</v>
          </cell>
          <cell r="AF930">
            <v>3.75</v>
          </cell>
          <cell r="AG930">
            <v>1.875</v>
          </cell>
          <cell r="AH930">
            <v>2.125</v>
          </cell>
          <cell r="AI930">
            <v>2.125</v>
          </cell>
          <cell r="AJ930">
            <v>2.625</v>
          </cell>
          <cell r="AK930">
            <v>2.625</v>
          </cell>
          <cell r="AL930">
            <v>3</v>
          </cell>
          <cell r="AM930">
            <v>3</v>
          </cell>
          <cell r="AN930">
            <v>3.3250000000000002</v>
          </cell>
          <cell r="AO930">
            <v>3.125</v>
          </cell>
          <cell r="AP930">
            <v>3.625</v>
          </cell>
          <cell r="AQ930">
            <v>3.625</v>
          </cell>
          <cell r="AR930">
            <v>4.05</v>
          </cell>
          <cell r="AS930">
            <v>3.4375</v>
          </cell>
          <cell r="AT930">
            <v>2</v>
          </cell>
          <cell r="AU930">
            <v>2.375</v>
          </cell>
          <cell r="AV930">
            <v>2.8125</v>
          </cell>
          <cell r="AW930">
            <v>3.1625000000000001</v>
          </cell>
          <cell r="AX930">
            <v>3.375</v>
          </cell>
          <cell r="AY930">
            <v>3.8374999999999999</v>
          </cell>
          <cell r="AZ930">
            <v>0</v>
          </cell>
          <cell r="BA930">
            <v>0</v>
          </cell>
          <cell r="BB930">
            <v>0</v>
          </cell>
          <cell r="BC930">
            <v>0</v>
          </cell>
          <cell r="BD930">
            <v>1.4624999999999999</v>
          </cell>
        </row>
        <row r="931">
          <cell r="A931">
            <v>38271</v>
          </cell>
          <cell r="C931">
            <v>1</v>
          </cell>
          <cell r="D931">
            <v>1.25</v>
          </cell>
          <cell r="E931">
            <v>1.75</v>
          </cell>
          <cell r="F931">
            <v>2</v>
          </cell>
          <cell r="G931">
            <v>1.5</v>
          </cell>
          <cell r="H931">
            <v>2</v>
          </cell>
          <cell r="I931">
            <v>1.75</v>
          </cell>
          <cell r="J931">
            <v>2.5</v>
          </cell>
          <cell r="K931">
            <v>2.75</v>
          </cell>
          <cell r="L931">
            <v>3.1</v>
          </cell>
          <cell r="M931">
            <v>3</v>
          </cell>
          <cell r="N931">
            <v>3.25</v>
          </cell>
          <cell r="O931">
            <v>2.75</v>
          </cell>
          <cell r="P931">
            <v>3</v>
          </cell>
          <cell r="Q931">
            <v>3</v>
          </cell>
          <cell r="R931">
            <v>3.25</v>
          </cell>
          <cell r="S931">
            <v>3.25</v>
          </cell>
          <cell r="T931">
            <v>4</v>
          </cell>
          <cell r="U931">
            <v>3.5</v>
          </cell>
          <cell r="V931">
            <v>4.25</v>
          </cell>
          <cell r="W931">
            <v>3.75</v>
          </cell>
          <cell r="X931">
            <v>4.25</v>
          </cell>
          <cell r="Y931">
            <v>4</v>
          </cell>
          <cell r="Z931">
            <v>4.5</v>
          </cell>
          <cell r="AA931">
            <v>4</v>
          </cell>
          <cell r="AB931">
            <v>4.75</v>
          </cell>
          <cell r="AC931">
            <v>4.3</v>
          </cell>
          <cell r="AD931">
            <v>5</v>
          </cell>
          <cell r="AE931">
            <v>1.375</v>
          </cell>
          <cell r="AF931">
            <v>1.625</v>
          </cell>
          <cell r="AG931">
            <v>1.625</v>
          </cell>
          <cell r="AH931">
            <v>2.25</v>
          </cell>
          <cell r="AI931">
            <v>2.875</v>
          </cell>
          <cell r="AJ931">
            <v>3.1749999999999998</v>
          </cell>
          <cell r="AK931">
            <v>2.875</v>
          </cell>
          <cell r="AL931">
            <v>3.125</v>
          </cell>
          <cell r="AM931">
            <v>3.375</v>
          </cell>
          <cell r="AN931">
            <v>4.125</v>
          </cell>
          <cell r="AO931">
            <v>3.875</v>
          </cell>
          <cell r="AP931">
            <v>4.375</v>
          </cell>
          <cell r="AQ931">
            <v>4.1500000000000004</v>
          </cell>
          <cell r="AR931">
            <v>4.875</v>
          </cell>
          <cell r="AS931">
            <v>1.5</v>
          </cell>
          <cell r="AT931">
            <v>1.9375</v>
          </cell>
          <cell r="AU931">
            <v>3.0249999999999999</v>
          </cell>
          <cell r="AV931">
            <v>3</v>
          </cell>
          <cell r="AW931">
            <v>3.75</v>
          </cell>
          <cell r="AX931">
            <v>4.125</v>
          </cell>
          <cell r="AY931">
            <v>4.5125000000000002</v>
          </cell>
          <cell r="AZ931">
            <v>-1.9375</v>
          </cell>
          <cell r="BA931">
            <v>0.58749999999999991</v>
          </cell>
          <cell r="BB931">
            <v>0.75</v>
          </cell>
          <cell r="BC931">
            <v>0.67500000000000027</v>
          </cell>
          <cell r="BD931">
            <v>1.4875000000000003</v>
          </cell>
        </row>
        <row r="932">
          <cell r="A932">
            <v>38272</v>
          </cell>
          <cell r="C932">
            <v>2</v>
          </cell>
          <cell r="D932">
            <v>4</v>
          </cell>
          <cell r="E932">
            <v>5</v>
          </cell>
          <cell r="F932">
            <v>7</v>
          </cell>
          <cell r="G932">
            <v>4.25</v>
          </cell>
          <cell r="H932">
            <v>4.75</v>
          </cell>
          <cell r="I932">
            <v>4.25</v>
          </cell>
          <cell r="J932">
            <v>5</v>
          </cell>
          <cell r="K932">
            <v>3.25</v>
          </cell>
          <cell r="L932">
            <v>3.75</v>
          </cell>
          <cell r="M932">
            <v>3.5</v>
          </cell>
          <cell r="N932">
            <v>4</v>
          </cell>
          <cell r="O932">
            <v>3</v>
          </cell>
          <cell r="P932">
            <v>3.4</v>
          </cell>
          <cell r="Q932">
            <v>3.25</v>
          </cell>
          <cell r="R932">
            <v>3.6</v>
          </cell>
          <cell r="S932">
            <v>3.2</v>
          </cell>
          <cell r="T932">
            <v>3.5</v>
          </cell>
          <cell r="U932">
            <v>3.4</v>
          </cell>
          <cell r="V932">
            <v>3.75</v>
          </cell>
          <cell r="W932">
            <v>3.4</v>
          </cell>
          <cell r="X932">
            <v>3.8</v>
          </cell>
          <cell r="Y932">
            <v>3.6</v>
          </cell>
          <cell r="Z932">
            <v>4</v>
          </cell>
          <cell r="AA932">
            <v>3.75</v>
          </cell>
          <cell r="AB932">
            <v>4.25</v>
          </cell>
          <cell r="AC932">
            <v>4</v>
          </cell>
          <cell r="AD932">
            <v>4.5</v>
          </cell>
          <cell r="AE932">
            <v>3.5</v>
          </cell>
          <cell r="AF932">
            <v>5.5</v>
          </cell>
          <cell r="AG932">
            <v>4.25</v>
          </cell>
          <cell r="AH932">
            <v>4.875</v>
          </cell>
          <cell r="AI932">
            <v>3.375</v>
          </cell>
          <cell r="AJ932">
            <v>3.875</v>
          </cell>
          <cell r="AK932">
            <v>3.125</v>
          </cell>
          <cell r="AL932">
            <v>3.5</v>
          </cell>
          <cell r="AM932">
            <v>3.3</v>
          </cell>
          <cell r="AN932">
            <v>3.625</v>
          </cell>
          <cell r="AO932">
            <v>3.5</v>
          </cell>
          <cell r="AP932">
            <v>3.9</v>
          </cell>
          <cell r="AQ932">
            <v>3.875</v>
          </cell>
          <cell r="AR932">
            <v>4.375</v>
          </cell>
          <cell r="AS932">
            <v>4.5</v>
          </cell>
          <cell r="AT932">
            <v>4.5625</v>
          </cell>
          <cell r="AU932">
            <v>3.625</v>
          </cell>
          <cell r="AV932">
            <v>3.3125</v>
          </cell>
          <cell r="AW932">
            <v>3.4624999999999999</v>
          </cell>
          <cell r="AX932">
            <v>3.7</v>
          </cell>
          <cell r="AY932">
            <v>4.125</v>
          </cell>
          <cell r="AZ932">
            <v>3</v>
          </cell>
          <cell r="BA932">
            <v>-0.28750000000000009</v>
          </cell>
          <cell r="BB932">
            <v>-0.42499999999999982</v>
          </cell>
          <cell r="BC932">
            <v>-0.38750000000000018</v>
          </cell>
          <cell r="BD932">
            <v>0.5</v>
          </cell>
        </row>
        <row r="933">
          <cell r="A933">
            <v>38273</v>
          </cell>
          <cell r="C933">
            <v>7</v>
          </cell>
          <cell r="D933">
            <v>7.25</v>
          </cell>
          <cell r="E933">
            <v>7.4</v>
          </cell>
          <cell r="F933">
            <v>7.4</v>
          </cell>
          <cell r="G933">
            <v>4.75</v>
          </cell>
          <cell r="H933">
            <v>5.25</v>
          </cell>
          <cell r="I933">
            <v>5</v>
          </cell>
          <cell r="J933">
            <v>5.5</v>
          </cell>
          <cell r="K933">
            <v>3.5</v>
          </cell>
          <cell r="L933">
            <v>4</v>
          </cell>
          <cell r="M933">
            <v>3.75</v>
          </cell>
          <cell r="N933">
            <v>4.25</v>
          </cell>
          <cell r="O933">
            <v>2.9</v>
          </cell>
          <cell r="P933">
            <v>3.35</v>
          </cell>
          <cell r="Q933">
            <v>3</v>
          </cell>
          <cell r="R933">
            <v>3.5</v>
          </cell>
          <cell r="S933">
            <v>3.25</v>
          </cell>
          <cell r="T933">
            <v>3.5</v>
          </cell>
          <cell r="U933">
            <v>3.4</v>
          </cell>
          <cell r="V933">
            <v>3.75</v>
          </cell>
          <cell r="W933">
            <v>3.3</v>
          </cell>
          <cell r="X933">
            <v>3.75</v>
          </cell>
          <cell r="Y933">
            <v>3.75</v>
          </cell>
          <cell r="Z933">
            <v>4</v>
          </cell>
          <cell r="AA933">
            <v>3.75</v>
          </cell>
          <cell r="AB933">
            <v>4.25</v>
          </cell>
          <cell r="AC933">
            <v>4</v>
          </cell>
          <cell r="AD933">
            <v>4.5</v>
          </cell>
          <cell r="AE933">
            <v>7.2</v>
          </cell>
          <cell r="AF933">
            <v>7.3250000000000002</v>
          </cell>
          <cell r="AG933">
            <v>4.875</v>
          </cell>
          <cell r="AH933">
            <v>5.375</v>
          </cell>
          <cell r="AI933">
            <v>3.625</v>
          </cell>
          <cell r="AJ933">
            <v>4.125</v>
          </cell>
          <cell r="AK933">
            <v>2.95</v>
          </cell>
          <cell r="AL933">
            <v>3.4249999999999998</v>
          </cell>
          <cell r="AM933">
            <v>3.3250000000000002</v>
          </cell>
          <cell r="AN933">
            <v>3.625</v>
          </cell>
          <cell r="AO933">
            <v>3.5249999999999999</v>
          </cell>
          <cell r="AP933">
            <v>3.875</v>
          </cell>
          <cell r="AQ933">
            <v>3.875</v>
          </cell>
          <cell r="AR933">
            <v>4.375</v>
          </cell>
          <cell r="AS933">
            <v>7.2625000000000002</v>
          </cell>
          <cell r="AT933">
            <v>5.125</v>
          </cell>
          <cell r="AU933">
            <v>3.875</v>
          </cell>
          <cell r="AV933">
            <v>3.1875</v>
          </cell>
          <cell r="AW933">
            <v>3.4750000000000001</v>
          </cell>
          <cell r="AX933">
            <v>3.7</v>
          </cell>
          <cell r="AY933">
            <v>4.125</v>
          </cell>
          <cell r="AZ933">
            <v>2.7625000000000002</v>
          </cell>
          <cell r="BA933">
            <v>1.2500000000000178E-2</v>
          </cell>
          <cell r="BB933">
            <v>0</v>
          </cell>
          <cell r="BC933">
            <v>0</v>
          </cell>
          <cell r="BD933">
            <v>0.25</v>
          </cell>
        </row>
        <row r="934">
          <cell r="A934">
            <v>38274</v>
          </cell>
          <cell r="C934">
            <v>6.5</v>
          </cell>
          <cell r="D934">
            <v>7</v>
          </cell>
          <cell r="E934">
            <v>7.4</v>
          </cell>
          <cell r="F934">
            <v>7.4</v>
          </cell>
          <cell r="G934">
            <v>5.25</v>
          </cell>
          <cell r="H934">
            <v>5.75</v>
          </cell>
          <cell r="I934">
            <v>5.5</v>
          </cell>
          <cell r="J934">
            <v>6</v>
          </cell>
          <cell r="K934">
            <v>3.5</v>
          </cell>
          <cell r="L934">
            <v>4</v>
          </cell>
          <cell r="M934">
            <v>3.75</v>
          </cell>
          <cell r="N934">
            <v>4.25</v>
          </cell>
          <cell r="O934">
            <v>3.4</v>
          </cell>
          <cell r="P934">
            <v>3.75</v>
          </cell>
          <cell r="Q934">
            <v>3.5</v>
          </cell>
          <cell r="R934">
            <v>3.9</v>
          </cell>
          <cell r="S934">
            <v>3.25</v>
          </cell>
          <cell r="T934">
            <v>3.75</v>
          </cell>
          <cell r="U934">
            <v>3.5</v>
          </cell>
          <cell r="V934">
            <v>4</v>
          </cell>
          <cell r="W934">
            <v>3.5</v>
          </cell>
          <cell r="X934">
            <v>4.25</v>
          </cell>
          <cell r="Y934">
            <v>3.9</v>
          </cell>
          <cell r="Z934">
            <v>4.5</v>
          </cell>
          <cell r="AA934">
            <v>3.75</v>
          </cell>
          <cell r="AB934">
            <v>4.25</v>
          </cell>
          <cell r="AC934">
            <v>4</v>
          </cell>
          <cell r="AD934">
            <v>4.5</v>
          </cell>
          <cell r="AE934">
            <v>6.95</v>
          </cell>
          <cell r="AF934">
            <v>7.2</v>
          </cell>
          <cell r="AG934">
            <v>5.375</v>
          </cell>
          <cell r="AH934">
            <v>5.875</v>
          </cell>
          <cell r="AI934">
            <v>3.625</v>
          </cell>
          <cell r="AJ934">
            <v>4.125</v>
          </cell>
          <cell r="AK934">
            <v>3.45</v>
          </cell>
          <cell r="AL934">
            <v>3.8250000000000002</v>
          </cell>
          <cell r="AM934">
            <v>3.375</v>
          </cell>
          <cell r="AN934">
            <v>3.875</v>
          </cell>
          <cell r="AO934">
            <v>3.7</v>
          </cell>
          <cell r="AP934">
            <v>4.375</v>
          </cell>
          <cell r="AQ934">
            <v>3.875</v>
          </cell>
          <cell r="AR934">
            <v>4.375</v>
          </cell>
          <cell r="AS934">
            <v>7.0750000000000002</v>
          </cell>
          <cell r="AT934">
            <v>5.625</v>
          </cell>
          <cell r="AU934">
            <v>3.875</v>
          </cell>
          <cell r="AV934">
            <v>3.6375000000000002</v>
          </cell>
          <cell r="AW934">
            <v>3.625</v>
          </cell>
          <cell r="AX934">
            <v>4.0374999999999996</v>
          </cell>
          <cell r="AY934">
            <v>4.125</v>
          </cell>
          <cell r="AZ934">
            <v>-0.1875</v>
          </cell>
          <cell r="BA934">
            <v>0.14999999999999991</v>
          </cell>
          <cell r="BB934">
            <v>0.33749999999999947</v>
          </cell>
          <cell r="BC934">
            <v>0</v>
          </cell>
          <cell r="BD934">
            <v>0.25</v>
          </cell>
        </row>
        <row r="935">
          <cell r="A935">
            <v>38275</v>
          </cell>
          <cell r="C935">
            <v>7.25</v>
          </cell>
          <cell r="D935">
            <v>7.4</v>
          </cell>
          <cell r="E935">
            <v>7.4</v>
          </cell>
          <cell r="F935">
            <v>7.4</v>
          </cell>
          <cell r="G935">
            <v>5.5</v>
          </cell>
          <cell r="H935">
            <v>6</v>
          </cell>
          <cell r="I935">
            <v>5.75</v>
          </cell>
          <cell r="J935">
            <v>6.5</v>
          </cell>
          <cell r="K935">
            <v>3.75</v>
          </cell>
          <cell r="L935">
            <v>4</v>
          </cell>
          <cell r="M935">
            <v>4</v>
          </cell>
          <cell r="N935">
            <v>4.25</v>
          </cell>
          <cell r="O935">
            <v>3.5</v>
          </cell>
          <cell r="P935">
            <v>4.25</v>
          </cell>
          <cell r="Q935">
            <v>3.75</v>
          </cell>
          <cell r="R935">
            <v>4.5</v>
          </cell>
          <cell r="S935">
            <v>3.25</v>
          </cell>
          <cell r="T935">
            <v>3.75</v>
          </cell>
          <cell r="U935">
            <v>3.5</v>
          </cell>
          <cell r="V935">
            <v>4</v>
          </cell>
          <cell r="W935">
            <v>3.5</v>
          </cell>
          <cell r="X935">
            <v>4.25</v>
          </cell>
          <cell r="Y935">
            <v>3.9</v>
          </cell>
          <cell r="Z935">
            <v>4.5</v>
          </cell>
          <cell r="AA935">
            <v>3.9</v>
          </cell>
          <cell r="AB935">
            <v>4.25</v>
          </cell>
          <cell r="AC935">
            <v>4</v>
          </cell>
          <cell r="AD935">
            <v>4.5</v>
          </cell>
          <cell r="AE935">
            <v>7.3250000000000002</v>
          </cell>
          <cell r="AF935">
            <v>7.4</v>
          </cell>
          <cell r="AG935">
            <v>5.625</v>
          </cell>
          <cell r="AH935">
            <v>6.25</v>
          </cell>
          <cell r="AI935">
            <v>3.875</v>
          </cell>
          <cell r="AJ935">
            <v>4.125</v>
          </cell>
          <cell r="AK935">
            <v>3.625</v>
          </cell>
          <cell r="AL935">
            <v>4.375</v>
          </cell>
          <cell r="AM935">
            <v>3.375</v>
          </cell>
          <cell r="AN935">
            <v>3.875</v>
          </cell>
          <cell r="AO935">
            <v>3.7</v>
          </cell>
          <cell r="AP935">
            <v>4.375</v>
          </cell>
          <cell r="AQ935">
            <v>3.95</v>
          </cell>
          <cell r="AR935">
            <v>4.375</v>
          </cell>
          <cell r="AS935">
            <v>7.3625000000000007</v>
          </cell>
          <cell r="AT935">
            <v>5.9375</v>
          </cell>
          <cell r="AU935">
            <v>4</v>
          </cell>
          <cell r="AV935">
            <v>4</v>
          </cell>
          <cell r="AW935">
            <v>3.625</v>
          </cell>
          <cell r="AX935">
            <v>4.0374999999999996</v>
          </cell>
          <cell r="AY935">
            <v>4.1624999999999996</v>
          </cell>
          <cell r="AZ935">
            <v>0.28750000000000053</v>
          </cell>
          <cell r="BA935">
            <v>0</v>
          </cell>
          <cell r="BB935">
            <v>0</v>
          </cell>
          <cell r="BC935">
            <v>3.7499999999999645E-2</v>
          </cell>
          <cell r="BD935">
            <v>0.16249999999999964</v>
          </cell>
        </row>
        <row r="936">
          <cell r="A936">
            <v>38276</v>
          </cell>
          <cell r="C936">
            <v>7.25</v>
          </cell>
          <cell r="D936">
            <v>7.4</v>
          </cell>
          <cell r="E936">
            <v>7.4</v>
          </cell>
          <cell r="F936">
            <v>7.4</v>
          </cell>
          <cell r="G936">
            <v>5.5</v>
          </cell>
          <cell r="H936">
            <v>6</v>
          </cell>
          <cell r="I936">
            <v>5.75</v>
          </cell>
          <cell r="J936">
            <v>6.5</v>
          </cell>
          <cell r="K936">
            <v>3.75</v>
          </cell>
          <cell r="L936">
            <v>4</v>
          </cell>
          <cell r="M936">
            <v>4</v>
          </cell>
          <cell r="N936">
            <v>4.25</v>
          </cell>
          <cell r="O936">
            <v>3.5</v>
          </cell>
          <cell r="P936">
            <v>4.25</v>
          </cell>
          <cell r="Q936">
            <v>3.75</v>
          </cell>
          <cell r="R936">
            <v>4.5</v>
          </cell>
          <cell r="S936">
            <v>3.25</v>
          </cell>
          <cell r="T936">
            <v>3.75</v>
          </cell>
          <cell r="U936">
            <v>3.5</v>
          </cell>
          <cell r="V936">
            <v>4</v>
          </cell>
          <cell r="W936">
            <v>3.5</v>
          </cell>
          <cell r="X936">
            <v>4.25</v>
          </cell>
          <cell r="Y936">
            <v>3.9</v>
          </cell>
          <cell r="Z936">
            <v>4.5</v>
          </cell>
          <cell r="AA936">
            <v>3.9</v>
          </cell>
          <cell r="AB936">
            <v>4.25</v>
          </cell>
          <cell r="AC936">
            <v>4</v>
          </cell>
          <cell r="AD936">
            <v>4.5</v>
          </cell>
          <cell r="AE936">
            <v>7.3250000000000002</v>
          </cell>
          <cell r="AF936">
            <v>7.4</v>
          </cell>
          <cell r="AG936">
            <v>5.625</v>
          </cell>
          <cell r="AH936">
            <v>6.25</v>
          </cell>
          <cell r="AI936">
            <v>3.875</v>
          </cell>
          <cell r="AJ936">
            <v>4.125</v>
          </cell>
          <cell r="AK936">
            <v>3.625</v>
          </cell>
          <cell r="AL936">
            <v>4.375</v>
          </cell>
          <cell r="AM936">
            <v>3.375</v>
          </cell>
          <cell r="AN936">
            <v>3.875</v>
          </cell>
          <cell r="AO936">
            <v>3.7</v>
          </cell>
          <cell r="AP936">
            <v>4.375</v>
          </cell>
          <cell r="AQ936">
            <v>3.95</v>
          </cell>
          <cell r="AR936">
            <v>4.375</v>
          </cell>
          <cell r="AS936">
            <v>7.3625000000000007</v>
          </cell>
          <cell r="AT936">
            <v>5.9375</v>
          </cell>
          <cell r="AU936">
            <v>4</v>
          </cell>
          <cell r="AV936">
            <v>4</v>
          </cell>
          <cell r="AW936">
            <v>3.625</v>
          </cell>
          <cell r="AX936">
            <v>4.0374999999999996</v>
          </cell>
          <cell r="AY936">
            <v>4.1624999999999996</v>
          </cell>
          <cell r="AZ936">
            <v>0</v>
          </cell>
          <cell r="BA936">
            <v>0</v>
          </cell>
          <cell r="BB936">
            <v>0</v>
          </cell>
          <cell r="BC936">
            <v>0</v>
          </cell>
          <cell r="BD936">
            <v>0.16249999999999964</v>
          </cell>
        </row>
        <row r="937">
          <cell r="A937">
            <v>38277</v>
          </cell>
          <cell r="C937">
            <v>7.25</v>
          </cell>
          <cell r="D937">
            <v>7.4</v>
          </cell>
          <cell r="E937">
            <v>7.4</v>
          </cell>
          <cell r="F937">
            <v>7.4</v>
          </cell>
          <cell r="G937">
            <v>5.5</v>
          </cell>
          <cell r="H937">
            <v>6</v>
          </cell>
          <cell r="I937">
            <v>5.75</v>
          </cell>
          <cell r="J937">
            <v>6.5</v>
          </cell>
          <cell r="K937">
            <v>3.75</v>
          </cell>
          <cell r="L937">
            <v>4</v>
          </cell>
          <cell r="M937">
            <v>4</v>
          </cell>
          <cell r="N937">
            <v>4.25</v>
          </cell>
          <cell r="O937">
            <v>3.5</v>
          </cell>
          <cell r="P937">
            <v>4.25</v>
          </cell>
          <cell r="Q937">
            <v>3.75</v>
          </cell>
          <cell r="R937">
            <v>4.5</v>
          </cell>
          <cell r="S937">
            <v>3.25</v>
          </cell>
          <cell r="T937">
            <v>3.75</v>
          </cell>
          <cell r="U937">
            <v>3.5</v>
          </cell>
          <cell r="V937">
            <v>4</v>
          </cell>
          <cell r="W937">
            <v>3.5</v>
          </cell>
          <cell r="X937">
            <v>4.25</v>
          </cell>
          <cell r="Y937">
            <v>3.9</v>
          </cell>
          <cell r="Z937">
            <v>4.5</v>
          </cell>
          <cell r="AA937">
            <v>3.9</v>
          </cell>
          <cell r="AB937">
            <v>4.25</v>
          </cell>
          <cell r="AC937">
            <v>4</v>
          </cell>
          <cell r="AD937">
            <v>4.5</v>
          </cell>
          <cell r="AE937">
            <v>7.3250000000000002</v>
          </cell>
          <cell r="AF937">
            <v>7.4</v>
          </cell>
          <cell r="AG937">
            <v>5.625</v>
          </cell>
          <cell r="AH937">
            <v>6.25</v>
          </cell>
          <cell r="AI937">
            <v>3.875</v>
          </cell>
          <cell r="AJ937">
            <v>4.125</v>
          </cell>
          <cell r="AK937">
            <v>3.625</v>
          </cell>
          <cell r="AL937">
            <v>4.375</v>
          </cell>
          <cell r="AM937">
            <v>3.375</v>
          </cell>
          <cell r="AN937">
            <v>3.875</v>
          </cell>
          <cell r="AO937">
            <v>3.7</v>
          </cell>
          <cell r="AP937">
            <v>4.375</v>
          </cell>
          <cell r="AQ937">
            <v>3.95</v>
          </cell>
          <cell r="AR937">
            <v>4.375</v>
          </cell>
          <cell r="AS937">
            <v>7.3625000000000007</v>
          </cell>
          <cell r="AT937">
            <v>5.9375</v>
          </cell>
          <cell r="AU937">
            <v>4</v>
          </cell>
          <cell r="AV937">
            <v>4</v>
          </cell>
          <cell r="AW937">
            <v>3.625</v>
          </cell>
          <cell r="AX937">
            <v>4.0374999999999996</v>
          </cell>
          <cell r="AY937">
            <v>4.1624999999999996</v>
          </cell>
          <cell r="AZ937">
            <v>0</v>
          </cell>
          <cell r="BA937">
            <v>0</v>
          </cell>
          <cell r="BB937">
            <v>0</v>
          </cell>
          <cell r="BC937">
            <v>0</v>
          </cell>
          <cell r="BD937">
            <v>0.16249999999999964</v>
          </cell>
        </row>
        <row r="938">
          <cell r="A938">
            <v>38278</v>
          </cell>
          <cell r="C938">
            <v>6</v>
          </cell>
          <cell r="D938">
            <v>6.5</v>
          </cell>
          <cell r="E938">
            <v>7.25</v>
          </cell>
          <cell r="F938">
            <v>7.4</v>
          </cell>
          <cell r="G938">
            <v>4.75</v>
          </cell>
          <cell r="H938">
            <v>5.5</v>
          </cell>
          <cell r="I938">
            <v>5</v>
          </cell>
          <cell r="J938">
            <v>5.75</v>
          </cell>
          <cell r="K938">
            <v>3.75</v>
          </cell>
          <cell r="L938">
            <v>4</v>
          </cell>
          <cell r="M938">
            <v>4</v>
          </cell>
          <cell r="N938">
            <v>4.5</v>
          </cell>
          <cell r="O938">
            <v>3.5</v>
          </cell>
          <cell r="P938">
            <v>4.25</v>
          </cell>
          <cell r="Q938">
            <v>3.75</v>
          </cell>
          <cell r="R938">
            <v>4.5</v>
          </cell>
          <cell r="S938">
            <v>3.25</v>
          </cell>
          <cell r="T938">
            <v>3.75</v>
          </cell>
          <cell r="U938">
            <v>3.5</v>
          </cell>
          <cell r="V938">
            <v>4</v>
          </cell>
          <cell r="W938">
            <v>3.5</v>
          </cell>
          <cell r="X938">
            <v>4.25</v>
          </cell>
          <cell r="Y938">
            <v>3.9</v>
          </cell>
          <cell r="Z938">
            <v>4.5</v>
          </cell>
          <cell r="AA938">
            <v>3.9</v>
          </cell>
          <cell r="AB938">
            <v>4.25</v>
          </cell>
          <cell r="AC938">
            <v>4.0999999999999996</v>
          </cell>
          <cell r="AD938">
            <v>4.5</v>
          </cell>
          <cell r="AE938">
            <v>6.625</v>
          </cell>
          <cell r="AF938">
            <v>6.95</v>
          </cell>
          <cell r="AG938">
            <v>4.875</v>
          </cell>
          <cell r="AH938">
            <v>5.625</v>
          </cell>
          <cell r="AI938">
            <v>3.875</v>
          </cell>
          <cell r="AJ938">
            <v>4.25</v>
          </cell>
          <cell r="AK938">
            <v>3.625</v>
          </cell>
          <cell r="AL938">
            <v>4.375</v>
          </cell>
          <cell r="AM938">
            <v>3.375</v>
          </cell>
          <cell r="AN938">
            <v>3.875</v>
          </cell>
          <cell r="AO938">
            <v>3.7</v>
          </cell>
          <cell r="AP938">
            <v>4.375</v>
          </cell>
          <cell r="AQ938">
            <v>4</v>
          </cell>
          <cell r="AR938">
            <v>4.375</v>
          </cell>
          <cell r="AS938">
            <v>6.7874999999999996</v>
          </cell>
          <cell r="AT938">
            <v>5.25</v>
          </cell>
          <cell r="AU938">
            <v>4.0625</v>
          </cell>
          <cell r="AV938">
            <v>4</v>
          </cell>
          <cell r="AW938">
            <v>3.625</v>
          </cell>
          <cell r="AX938">
            <v>4.0374999999999996</v>
          </cell>
          <cell r="AY938">
            <v>4.1875</v>
          </cell>
          <cell r="AZ938">
            <v>-0.57500000000000107</v>
          </cell>
          <cell r="BA938">
            <v>0</v>
          </cell>
          <cell r="BB938">
            <v>0</v>
          </cell>
          <cell r="BC938">
            <v>2.5000000000000355E-2</v>
          </cell>
          <cell r="BD938">
            <v>0.125</v>
          </cell>
        </row>
        <row r="939">
          <cell r="A939">
            <v>38279</v>
          </cell>
          <cell r="C939">
            <v>6</v>
          </cell>
          <cell r="D939">
            <v>7</v>
          </cell>
          <cell r="E939">
            <v>7.4</v>
          </cell>
          <cell r="F939">
            <v>7.4</v>
          </cell>
          <cell r="G939">
            <v>4.25</v>
          </cell>
          <cell r="H939">
            <v>5</v>
          </cell>
          <cell r="I939">
            <v>4.5</v>
          </cell>
          <cell r="J939">
            <v>5.5</v>
          </cell>
          <cell r="K939">
            <v>3.5</v>
          </cell>
          <cell r="L939">
            <v>4</v>
          </cell>
          <cell r="M939">
            <v>3.75</v>
          </cell>
          <cell r="N939">
            <v>4.25</v>
          </cell>
          <cell r="O939">
            <v>3</v>
          </cell>
          <cell r="P939">
            <v>3.25</v>
          </cell>
          <cell r="Q939">
            <v>3.25</v>
          </cell>
          <cell r="R939">
            <v>3.5</v>
          </cell>
          <cell r="S939">
            <v>3.3</v>
          </cell>
          <cell r="T939">
            <v>3.75</v>
          </cell>
          <cell r="U939">
            <v>3.5</v>
          </cell>
          <cell r="V939">
            <v>4</v>
          </cell>
          <cell r="W939">
            <v>3.5</v>
          </cell>
          <cell r="X939">
            <v>4.25</v>
          </cell>
          <cell r="Y939">
            <v>3.9</v>
          </cell>
          <cell r="Z939">
            <v>4.5</v>
          </cell>
          <cell r="AA939">
            <v>3.9</v>
          </cell>
          <cell r="AB939">
            <v>4.25</v>
          </cell>
          <cell r="AC939">
            <v>4.0999999999999996</v>
          </cell>
          <cell r="AD939">
            <v>4.5</v>
          </cell>
          <cell r="AE939">
            <v>6.7</v>
          </cell>
          <cell r="AF939">
            <v>7.2</v>
          </cell>
          <cell r="AG939">
            <v>4.375</v>
          </cell>
          <cell r="AH939">
            <v>5.25</v>
          </cell>
          <cell r="AI939">
            <v>3.625</v>
          </cell>
          <cell r="AJ939">
            <v>4.125</v>
          </cell>
          <cell r="AK939">
            <v>3.125</v>
          </cell>
          <cell r="AL939">
            <v>3.375</v>
          </cell>
          <cell r="AM939">
            <v>3.4</v>
          </cell>
          <cell r="AN939">
            <v>3.875</v>
          </cell>
          <cell r="AO939">
            <v>3.7</v>
          </cell>
          <cell r="AP939">
            <v>4.375</v>
          </cell>
          <cell r="AQ939">
            <v>4</v>
          </cell>
          <cell r="AR939">
            <v>4.375</v>
          </cell>
          <cell r="AS939">
            <v>6.95</v>
          </cell>
          <cell r="AT939">
            <v>4.8125</v>
          </cell>
          <cell r="AU939">
            <v>3.875</v>
          </cell>
          <cell r="AV939">
            <v>3.25</v>
          </cell>
          <cell r="AW939">
            <v>3.6375000000000002</v>
          </cell>
          <cell r="AX939">
            <v>4.0374999999999996</v>
          </cell>
          <cell r="AY939">
            <v>4.1875</v>
          </cell>
          <cell r="AZ939">
            <v>0.16250000000000053</v>
          </cell>
          <cell r="BA939">
            <v>1.2500000000000178E-2</v>
          </cell>
          <cell r="BB939">
            <v>0</v>
          </cell>
          <cell r="BC939">
            <v>0</v>
          </cell>
          <cell r="BD939">
            <v>0.3125</v>
          </cell>
        </row>
        <row r="940">
          <cell r="A940">
            <v>38280</v>
          </cell>
          <cell r="C940">
            <v>1.5</v>
          </cell>
          <cell r="D940">
            <v>2.25</v>
          </cell>
          <cell r="E940">
            <v>7</v>
          </cell>
          <cell r="F940">
            <v>7.4</v>
          </cell>
          <cell r="G940">
            <v>3</v>
          </cell>
          <cell r="H940">
            <v>3.5</v>
          </cell>
          <cell r="I940">
            <v>5</v>
          </cell>
          <cell r="J940">
            <v>5.5</v>
          </cell>
          <cell r="K940">
            <v>2.25</v>
          </cell>
          <cell r="L940">
            <v>2.75</v>
          </cell>
          <cell r="M940">
            <v>4</v>
          </cell>
          <cell r="N940">
            <v>4.5</v>
          </cell>
          <cell r="O940">
            <v>3</v>
          </cell>
          <cell r="P940">
            <v>3.25</v>
          </cell>
          <cell r="Q940">
            <v>3.4</v>
          </cell>
          <cell r="R940">
            <v>3.7</v>
          </cell>
          <cell r="S940">
            <v>3.3</v>
          </cell>
          <cell r="T940">
            <v>3.7</v>
          </cell>
          <cell r="U940">
            <v>3.6</v>
          </cell>
          <cell r="V940">
            <v>4</v>
          </cell>
          <cell r="W940">
            <v>3.8</v>
          </cell>
          <cell r="X940">
            <v>4.2</v>
          </cell>
          <cell r="Y940">
            <v>4</v>
          </cell>
          <cell r="Z940">
            <v>4.4000000000000004</v>
          </cell>
          <cell r="AA940">
            <v>4.0999999999999996</v>
          </cell>
          <cell r="AB940">
            <v>4.5</v>
          </cell>
          <cell r="AC940">
            <v>4.4000000000000004</v>
          </cell>
          <cell r="AD940">
            <v>4.8</v>
          </cell>
          <cell r="AE940">
            <v>4.25</v>
          </cell>
          <cell r="AF940">
            <v>4.8250000000000002</v>
          </cell>
          <cell r="AG940">
            <v>4</v>
          </cell>
          <cell r="AH940">
            <v>4.5</v>
          </cell>
          <cell r="AI940">
            <v>3.125</v>
          </cell>
          <cell r="AJ940">
            <v>3.625</v>
          </cell>
          <cell r="AK940">
            <v>3.2</v>
          </cell>
          <cell r="AL940">
            <v>3.4750000000000001</v>
          </cell>
          <cell r="AM940">
            <v>3.45</v>
          </cell>
          <cell r="AN940">
            <v>3.85</v>
          </cell>
          <cell r="AO940">
            <v>3.9</v>
          </cell>
          <cell r="AP940">
            <v>4.3000000000000007</v>
          </cell>
          <cell r="AQ940">
            <v>4.25</v>
          </cell>
          <cell r="AR940">
            <v>4.6500000000000004</v>
          </cell>
          <cell r="AS940">
            <v>4.5374999999999996</v>
          </cell>
          <cell r="AT940">
            <v>4.25</v>
          </cell>
          <cell r="AU940">
            <v>3.375</v>
          </cell>
          <cell r="AV940">
            <v>3.3375000000000004</v>
          </cell>
          <cell r="AW940">
            <v>3.6500000000000004</v>
          </cell>
          <cell r="AX940">
            <v>4.1000000000000005</v>
          </cell>
          <cell r="AY940">
            <v>4.45</v>
          </cell>
          <cell r="AZ940">
            <v>-2.4125000000000005</v>
          </cell>
          <cell r="BA940">
            <v>1.2500000000000178E-2</v>
          </cell>
          <cell r="BB940">
            <v>6.2500000000000888E-2</v>
          </cell>
          <cell r="BC940">
            <v>0.26250000000000018</v>
          </cell>
          <cell r="BD940">
            <v>1.0750000000000002</v>
          </cell>
        </row>
        <row r="941">
          <cell r="A941">
            <v>38281</v>
          </cell>
          <cell r="C941">
            <v>2</v>
          </cell>
          <cell r="D941">
            <v>2.25</v>
          </cell>
          <cell r="E941">
            <v>5</v>
          </cell>
          <cell r="F941">
            <v>6</v>
          </cell>
          <cell r="G941">
            <v>2.5</v>
          </cell>
          <cell r="H941">
            <v>3</v>
          </cell>
          <cell r="I941">
            <v>2.75</v>
          </cell>
          <cell r="J941">
            <v>3.5</v>
          </cell>
          <cell r="K941">
            <v>2.75</v>
          </cell>
          <cell r="L941">
            <v>3.5</v>
          </cell>
          <cell r="M941">
            <v>3</v>
          </cell>
          <cell r="N941">
            <v>4</v>
          </cell>
          <cell r="O941">
            <v>3</v>
          </cell>
          <cell r="P941">
            <v>3.25</v>
          </cell>
          <cell r="Q941">
            <v>3.25</v>
          </cell>
          <cell r="R941">
            <v>3.75</v>
          </cell>
          <cell r="S941">
            <v>3</v>
          </cell>
          <cell r="T941">
            <v>3.5</v>
          </cell>
          <cell r="U941">
            <v>3.25</v>
          </cell>
          <cell r="V941">
            <v>3.75</v>
          </cell>
          <cell r="W941">
            <v>3.5</v>
          </cell>
          <cell r="X941">
            <v>4.5</v>
          </cell>
          <cell r="Y941">
            <v>3.75</v>
          </cell>
          <cell r="Z941">
            <v>4.75</v>
          </cell>
          <cell r="AA941">
            <v>4.25</v>
          </cell>
          <cell r="AB941">
            <v>4.75</v>
          </cell>
          <cell r="AC941">
            <v>4.5</v>
          </cell>
          <cell r="AD941">
            <v>5</v>
          </cell>
          <cell r="AE941">
            <v>3.5</v>
          </cell>
          <cell r="AF941">
            <v>4.125</v>
          </cell>
          <cell r="AG941">
            <v>2.625</v>
          </cell>
          <cell r="AH941">
            <v>3.25</v>
          </cell>
          <cell r="AI941">
            <v>2.875</v>
          </cell>
          <cell r="AJ941">
            <v>3.75</v>
          </cell>
          <cell r="AK941">
            <v>3.125</v>
          </cell>
          <cell r="AL941">
            <v>3.5</v>
          </cell>
          <cell r="AM941">
            <v>3.125</v>
          </cell>
          <cell r="AN941">
            <v>3.625</v>
          </cell>
          <cell r="AO941">
            <v>3.625</v>
          </cell>
          <cell r="AP941">
            <v>4.625</v>
          </cell>
          <cell r="AQ941">
            <v>4.375</v>
          </cell>
          <cell r="AR941">
            <v>4.875</v>
          </cell>
          <cell r="AS941">
            <v>3.8125</v>
          </cell>
          <cell r="AT941">
            <v>2.9375</v>
          </cell>
          <cell r="AU941">
            <v>3.3125</v>
          </cell>
          <cell r="AV941">
            <v>3.3125</v>
          </cell>
          <cell r="AW941">
            <v>3.375</v>
          </cell>
          <cell r="AX941">
            <v>4.125</v>
          </cell>
          <cell r="AY941">
            <v>4.625</v>
          </cell>
          <cell r="AZ941">
            <v>-0.72499999999999964</v>
          </cell>
          <cell r="BA941">
            <v>-0.27500000000000036</v>
          </cell>
          <cell r="BB941">
            <v>2.4999999999999467E-2</v>
          </cell>
          <cell r="BC941">
            <v>0.17499999999999982</v>
          </cell>
          <cell r="BD941">
            <v>1.3125</v>
          </cell>
        </row>
        <row r="942">
          <cell r="A942">
            <v>38282</v>
          </cell>
          <cell r="C942">
            <v>4</v>
          </cell>
          <cell r="D942">
            <v>4.75</v>
          </cell>
          <cell r="E942">
            <v>5.25</v>
          </cell>
          <cell r="F942">
            <v>6</v>
          </cell>
          <cell r="G942">
            <v>3.25</v>
          </cell>
          <cell r="H942">
            <v>3.75</v>
          </cell>
          <cell r="I942">
            <v>3.5</v>
          </cell>
          <cell r="J942">
            <v>4</v>
          </cell>
          <cell r="K942">
            <v>3</v>
          </cell>
          <cell r="L942">
            <v>3.5</v>
          </cell>
          <cell r="M942">
            <v>3.25</v>
          </cell>
          <cell r="N942">
            <v>3.75</v>
          </cell>
          <cell r="O942">
            <v>2.75</v>
          </cell>
          <cell r="P942">
            <v>3.25</v>
          </cell>
          <cell r="Q942">
            <v>3</v>
          </cell>
          <cell r="R942">
            <v>3.5</v>
          </cell>
          <cell r="S942">
            <v>3</v>
          </cell>
          <cell r="T942">
            <v>3.5</v>
          </cell>
          <cell r="U942">
            <v>3.25</v>
          </cell>
          <cell r="V942">
            <v>3.9</v>
          </cell>
          <cell r="W942">
            <v>3.5</v>
          </cell>
          <cell r="X942">
            <v>4.5</v>
          </cell>
          <cell r="Y942">
            <v>3.75</v>
          </cell>
          <cell r="Z942">
            <v>4.75</v>
          </cell>
          <cell r="AA942">
            <v>4.25</v>
          </cell>
          <cell r="AB942">
            <v>4.75</v>
          </cell>
          <cell r="AC942">
            <v>4.5</v>
          </cell>
          <cell r="AD942">
            <v>5</v>
          </cell>
          <cell r="AE942">
            <v>4.625</v>
          </cell>
          <cell r="AF942">
            <v>5.375</v>
          </cell>
          <cell r="AG942">
            <v>3.375</v>
          </cell>
          <cell r="AH942">
            <v>3.875</v>
          </cell>
          <cell r="AI942">
            <v>3.125</v>
          </cell>
          <cell r="AJ942">
            <v>3.625</v>
          </cell>
          <cell r="AK942">
            <v>2.875</v>
          </cell>
          <cell r="AL942">
            <v>3.375</v>
          </cell>
          <cell r="AM942">
            <v>3.125</v>
          </cell>
          <cell r="AN942">
            <v>3.7</v>
          </cell>
          <cell r="AO942">
            <v>3.625</v>
          </cell>
          <cell r="AP942">
            <v>4.625</v>
          </cell>
          <cell r="AQ942">
            <v>4.375</v>
          </cell>
          <cell r="AR942">
            <v>4.875</v>
          </cell>
          <cell r="AS942">
            <v>5</v>
          </cell>
          <cell r="AT942">
            <v>3.625</v>
          </cell>
          <cell r="AU942">
            <v>3.375</v>
          </cell>
          <cell r="AV942">
            <v>3.125</v>
          </cell>
          <cell r="AW942">
            <v>3.4125000000000001</v>
          </cell>
          <cell r="AX942">
            <v>4.125</v>
          </cell>
          <cell r="AY942">
            <v>4.625</v>
          </cell>
          <cell r="AZ942">
            <v>1.1875</v>
          </cell>
          <cell r="BA942">
            <v>3.7500000000000089E-2</v>
          </cell>
          <cell r="BB942">
            <v>0</v>
          </cell>
          <cell r="BC942">
            <v>0</v>
          </cell>
          <cell r="BD942">
            <v>1.25</v>
          </cell>
        </row>
        <row r="943">
          <cell r="A943">
            <v>38283</v>
          </cell>
          <cell r="C943">
            <v>1</v>
          </cell>
          <cell r="D943">
            <v>1.5</v>
          </cell>
          <cell r="E943">
            <v>2.5</v>
          </cell>
          <cell r="F943">
            <v>3</v>
          </cell>
          <cell r="G943">
            <v>1.25</v>
          </cell>
          <cell r="H943">
            <v>2</v>
          </cell>
          <cell r="I943">
            <v>1.5</v>
          </cell>
          <cell r="J943">
            <v>2.25</v>
          </cell>
          <cell r="K943">
            <v>2</v>
          </cell>
          <cell r="L943">
            <v>2.75</v>
          </cell>
          <cell r="M943">
            <v>2.25</v>
          </cell>
          <cell r="N943">
            <v>3</v>
          </cell>
          <cell r="O943">
            <v>2.5</v>
          </cell>
          <cell r="P943">
            <v>3.25</v>
          </cell>
          <cell r="Q943">
            <v>2.75</v>
          </cell>
          <cell r="R943">
            <v>3.5</v>
          </cell>
          <cell r="S943">
            <v>3</v>
          </cell>
          <cell r="T943">
            <v>3.5</v>
          </cell>
          <cell r="U943">
            <v>3</v>
          </cell>
          <cell r="V943">
            <v>3.75</v>
          </cell>
          <cell r="W943">
            <v>3.5</v>
          </cell>
          <cell r="X943">
            <v>4.5</v>
          </cell>
          <cell r="Y943">
            <v>3.75</v>
          </cell>
          <cell r="Z943">
            <v>4.75</v>
          </cell>
          <cell r="AA943">
            <v>4.25</v>
          </cell>
          <cell r="AB943">
            <v>4.75</v>
          </cell>
          <cell r="AC943">
            <v>4.5</v>
          </cell>
          <cell r="AD943">
            <v>5</v>
          </cell>
          <cell r="AE943">
            <v>1.75</v>
          </cell>
          <cell r="AF943">
            <v>2.25</v>
          </cell>
          <cell r="AG943">
            <v>1.375</v>
          </cell>
          <cell r="AH943">
            <v>2.125</v>
          </cell>
          <cell r="AI943">
            <v>2.125</v>
          </cell>
          <cell r="AJ943">
            <v>2.875</v>
          </cell>
          <cell r="AK943">
            <v>2.625</v>
          </cell>
          <cell r="AL943">
            <v>3.375</v>
          </cell>
          <cell r="AM943">
            <v>3</v>
          </cell>
          <cell r="AN943">
            <v>3.625</v>
          </cell>
          <cell r="AO943">
            <v>3.625</v>
          </cell>
          <cell r="AP943">
            <v>4.625</v>
          </cell>
          <cell r="AQ943">
            <v>4.375</v>
          </cell>
          <cell r="AR943">
            <v>4.875</v>
          </cell>
          <cell r="AS943">
            <v>2</v>
          </cell>
          <cell r="AT943">
            <v>1.75</v>
          </cell>
          <cell r="AU943">
            <v>2.5</v>
          </cell>
          <cell r="AV943">
            <v>3</v>
          </cell>
          <cell r="AW943">
            <v>3.3125</v>
          </cell>
          <cell r="AX943">
            <v>4.125</v>
          </cell>
          <cell r="AY943">
            <v>4.625</v>
          </cell>
          <cell r="AZ943">
            <v>-3</v>
          </cell>
          <cell r="BA943">
            <v>-0.10000000000000009</v>
          </cell>
          <cell r="BB943">
            <v>0</v>
          </cell>
          <cell r="BC943">
            <v>0</v>
          </cell>
          <cell r="BD943">
            <v>2.125</v>
          </cell>
        </row>
        <row r="944">
          <cell r="A944">
            <v>38284</v>
          </cell>
          <cell r="C944">
            <v>1</v>
          </cell>
          <cell r="D944">
            <v>1.5</v>
          </cell>
          <cell r="E944">
            <v>2.5</v>
          </cell>
          <cell r="F944">
            <v>3</v>
          </cell>
          <cell r="G944">
            <v>1.25</v>
          </cell>
          <cell r="H944">
            <v>2</v>
          </cell>
          <cell r="I944">
            <v>1.5</v>
          </cell>
          <cell r="J944">
            <v>2.25</v>
          </cell>
          <cell r="K944">
            <v>2</v>
          </cell>
          <cell r="L944">
            <v>2.75</v>
          </cell>
          <cell r="M944">
            <v>2.25</v>
          </cell>
          <cell r="N944">
            <v>3</v>
          </cell>
          <cell r="O944">
            <v>2.5</v>
          </cell>
          <cell r="P944">
            <v>3.25</v>
          </cell>
          <cell r="Q944">
            <v>2.75</v>
          </cell>
          <cell r="R944">
            <v>3.5</v>
          </cell>
          <cell r="S944">
            <v>3</v>
          </cell>
          <cell r="T944">
            <v>3.5</v>
          </cell>
          <cell r="U944">
            <v>3</v>
          </cell>
          <cell r="V944">
            <v>3.75</v>
          </cell>
          <cell r="W944">
            <v>3.5</v>
          </cell>
          <cell r="X944">
            <v>4.5</v>
          </cell>
          <cell r="Y944">
            <v>3.75</v>
          </cell>
          <cell r="Z944">
            <v>4.75</v>
          </cell>
          <cell r="AA944">
            <v>4.25</v>
          </cell>
          <cell r="AB944">
            <v>4.75</v>
          </cell>
          <cell r="AC944">
            <v>4.5</v>
          </cell>
          <cell r="AD944">
            <v>5</v>
          </cell>
          <cell r="AE944">
            <v>1.75</v>
          </cell>
          <cell r="AF944">
            <v>2.25</v>
          </cell>
          <cell r="AG944">
            <v>1.375</v>
          </cell>
          <cell r="AH944">
            <v>2.125</v>
          </cell>
          <cell r="AI944">
            <v>2.125</v>
          </cell>
          <cell r="AJ944">
            <v>2.875</v>
          </cell>
          <cell r="AK944">
            <v>2.625</v>
          </cell>
          <cell r="AL944">
            <v>3.375</v>
          </cell>
          <cell r="AM944">
            <v>3</v>
          </cell>
          <cell r="AN944">
            <v>3.625</v>
          </cell>
          <cell r="AO944">
            <v>3.625</v>
          </cell>
          <cell r="AP944">
            <v>4.625</v>
          </cell>
          <cell r="AQ944">
            <v>4.375</v>
          </cell>
          <cell r="AR944">
            <v>4.875</v>
          </cell>
          <cell r="AS944">
            <v>2</v>
          </cell>
          <cell r="AT944">
            <v>1.75</v>
          </cell>
          <cell r="AU944">
            <v>2.5</v>
          </cell>
          <cell r="AV944">
            <v>3</v>
          </cell>
          <cell r="AW944">
            <v>3.3125</v>
          </cell>
          <cell r="AX944">
            <v>4.125</v>
          </cell>
          <cell r="AY944">
            <v>4.625</v>
          </cell>
          <cell r="AZ944">
            <v>0</v>
          </cell>
          <cell r="BA944">
            <v>0</v>
          </cell>
          <cell r="BB944">
            <v>0</v>
          </cell>
          <cell r="BC944">
            <v>0</v>
          </cell>
          <cell r="BD944">
            <v>2.125</v>
          </cell>
        </row>
        <row r="945">
          <cell r="A945">
            <v>38285</v>
          </cell>
          <cell r="C945">
            <v>0.5</v>
          </cell>
          <cell r="D945">
            <v>1</v>
          </cell>
          <cell r="E945">
            <v>1.5</v>
          </cell>
          <cell r="F945">
            <v>1.5</v>
          </cell>
          <cell r="G945">
            <v>0.5</v>
          </cell>
          <cell r="H945">
            <v>1</v>
          </cell>
          <cell r="I945">
            <v>0.75</v>
          </cell>
          <cell r="J945">
            <v>1.5</v>
          </cell>
          <cell r="K945">
            <v>0.75</v>
          </cell>
          <cell r="L945">
            <v>1.25</v>
          </cell>
          <cell r="M945">
            <v>1</v>
          </cell>
          <cell r="N945">
            <v>1.75</v>
          </cell>
          <cell r="O945">
            <v>2</v>
          </cell>
          <cell r="P945">
            <v>3</v>
          </cell>
          <cell r="Q945">
            <v>2.5</v>
          </cell>
          <cell r="R945">
            <v>3.5</v>
          </cell>
          <cell r="S945">
            <v>3.25</v>
          </cell>
          <cell r="T945">
            <v>3.75</v>
          </cell>
          <cell r="U945">
            <v>3.5</v>
          </cell>
          <cell r="V945">
            <v>4</v>
          </cell>
          <cell r="W945">
            <v>3.5</v>
          </cell>
          <cell r="X945">
            <v>4.5</v>
          </cell>
          <cell r="Y945">
            <v>3.75</v>
          </cell>
          <cell r="Z945">
            <v>4.75</v>
          </cell>
          <cell r="AA945">
            <v>4.25</v>
          </cell>
          <cell r="AB945">
            <v>4.75</v>
          </cell>
          <cell r="AC945">
            <v>4.5</v>
          </cell>
          <cell r="AD945">
            <v>5</v>
          </cell>
          <cell r="AE945">
            <v>1</v>
          </cell>
          <cell r="AF945">
            <v>1.25</v>
          </cell>
          <cell r="AG945">
            <v>0.625</v>
          </cell>
          <cell r="AH945">
            <v>1.25</v>
          </cell>
          <cell r="AI945">
            <v>0.875</v>
          </cell>
          <cell r="AJ945">
            <v>1.5</v>
          </cell>
          <cell r="AK945">
            <v>2.25</v>
          </cell>
          <cell r="AL945">
            <v>3.25</v>
          </cell>
          <cell r="AM945">
            <v>3.375</v>
          </cell>
          <cell r="AN945">
            <v>3.875</v>
          </cell>
          <cell r="AO945">
            <v>3.625</v>
          </cell>
          <cell r="AP945">
            <v>4.625</v>
          </cell>
          <cell r="AQ945">
            <v>4.375</v>
          </cell>
          <cell r="AR945">
            <v>4.875</v>
          </cell>
          <cell r="AS945">
            <v>1.125</v>
          </cell>
          <cell r="AT945">
            <v>0.9375</v>
          </cell>
          <cell r="AU945">
            <v>1.1875</v>
          </cell>
          <cell r="AV945">
            <v>2.75</v>
          </cell>
          <cell r="AW945">
            <v>3.625</v>
          </cell>
          <cell r="AX945">
            <v>4.125</v>
          </cell>
          <cell r="AY945">
            <v>4.625</v>
          </cell>
          <cell r="AZ945">
            <v>-0.875</v>
          </cell>
          <cell r="BA945">
            <v>0.3125</v>
          </cell>
          <cell r="BB945">
            <v>0</v>
          </cell>
          <cell r="BC945">
            <v>0</v>
          </cell>
          <cell r="BD945">
            <v>3.4375</v>
          </cell>
        </row>
        <row r="946">
          <cell r="A946">
            <v>38286</v>
          </cell>
          <cell r="C946">
            <v>0.75</v>
          </cell>
          <cell r="D946">
            <v>1.25</v>
          </cell>
          <cell r="E946">
            <v>2.5</v>
          </cell>
          <cell r="F946">
            <v>3</v>
          </cell>
          <cell r="G946">
            <v>1.5</v>
          </cell>
          <cell r="H946">
            <v>2.25</v>
          </cell>
          <cell r="I946">
            <v>2</v>
          </cell>
          <cell r="J946">
            <v>2.75</v>
          </cell>
          <cell r="K946">
            <v>1.75</v>
          </cell>
          <cell r="L946">
            <v>2.5</v>
          </cell>
          <cell r="M946">
            <v>2.25</v>
          </cell>
          <cell r="N946">
            <v>3</v>
          </cell>
          <cell r="O946">
            <v>3</v>
          </cell>
          <cell r="P946">
            <v>2.5</v>
          </cell>
          <cell r="Q946">
            <v>3.25</v>
          </cell>
          <cell r="R946">
            <v>3.75</v>
          </cell>
          <cell r="S946">
            <v>3.25</v>
          </cell>
          <cell r="T946">
            <v>3.75</v>
          </cell>
          <cell r="U946">
            <v>3.5</v>
          </cell>
          <cell r="V946">
            <v>4</v>
          </cell>
          <cell r="W946">
            <v>3.5</v>
          </cell>
          <cell r="X946">
            <v>4</v>
          </cell>
          <cell r="Y946">
            <v>3.75</v>
          </cell>
          <cell r="Z946">
            <v>4.25</v>
          </cell>
          <cell r="AA946">
            <v>4.25</v>
          </cell>
          <cell r="AB946">
            <v>4.75</v>
          </cell>
          <cell r="AC946">
            <v>4.5</v>
          </cell>
          <cell r="AD946">
            <v>5</v>
          </cell>
          <cell r="AE946">
            <v>1.625</v>
          </cell>
          <cell r="AF946">
            <v>2.125</v>
          </cell>
          <cell r="AG946">
            <v>1.75</v>
          </cell>
          <cell r="AH946">
            <v>2.5</v>
          </cell>
          <cell r="AI946">
            <v>2</v>
          </cell>
          <cell r="AJ946">
            <v>2.75</v>
          </cell>
          <cell r="AK946">
            <v>3.125</v>
          </cell>
          <cell r="AL946">
            <v>3.125</v>
          </cell>
          <cell r="AM946">
            <v>3.375</v>
          </cell>
          <cell r="AN946">
            <v>3.875</v>
          </cell>
          <cell r="AO946">
            <v>3.625</v>
          </cell>
          <cell r="AP946">
            <v>4.125</v>
          </cell>
          <cell r="AQ946">
            <v>4.375</v>
          </cell>
          <cell r="AR946">
            <v>4.875</v>
          </cell>
          <cell r="AS946">
            <v>1.875</v>
          </cell>
          <cell r="AT946">
            <v>2.125</v>
          </cell>
          <cell r="AU946">
            <v>2.375</v>
          </cell>
          <cell r="AV946">
            <v>3.125</v>
          </cell>
          <cell r="AW946">
            <v>3.625</v>
          </cell>
          <cell r="AX946">
            <v>3.875</v>
          </cell>
          <cell r="AY946">
            <v>4.625</v>
          </cell>
          <cell r="AZ946">
            <v>0.75</v>
          </cell>
          <cell r="BA946">
            <v>0</v>
          </cell>
          <cell r="BB946">
            <v>-0.25</v>
          </cell>
          <cell r="BC946">
            <v>0</v>
          </cell>
          <cell r="BD946">
            <v>2.25</v>
          </cell>
        </row>
        <row r="947">
          <cell r="A947">
            <v>38287</v>
          </cell>
          <cell r="C947">
            <v>4</v>
          </cell>
          <cell r="D947">
            <v>5</v>
          </cell>
          <cell r="E947">
            <v>7.4</v>
          </cell>
          <cell r="F947">
            <v>7.4</v>
          </cell>
          <cell r="G947">
            <v>2.25</v>
          </cell>
          <cell r="H947">
            <v>3</v>
          </cell>
          <cell r="I947">
            <v>2.75</v>
          </cell>
          <cell r="J947">
            <v>3.25</v>
          </cell>
          <cell r="K947">
            <v>2.5</v>
          </cell>
          <cell r="L947">
            <v>3</v>
          </cell>
          <cell r="M947">
            <v>2.75</v>
          </cell>
          <cell r="N947">
            <v>3.5</v>
          </cell>
          <cell r="O947">
            <v>2.75</v>
          </cell>
          <cell r="P947">
            <v>3.25</v>
          </cell>
          <cell r="Q947">
            <v>3</v>
          </cell>
          <cell r="R947">
            <v>3.5</v>
          </cell>
          <cell r="S947">
            <v>3.25</v>
          </cell>
          <cell r="T947">
            <v>3.75</v>
          </cell>
          <cell r="U947">
            <v>3.5</v>
          </cell>
          <cell r="V947">
            <v>4</v>
          </cell>
          <cell r="W947">
            <v>3.75</v>
          </cell>
          <cell r="X947">
            <v>4.25</v>
          </cell>
          <cell r="Y947">
            <v>4</v>
          </cell>
          <cell r="Z947">
            <v>4.5</v>
          </cell>
          <cell r="AA947">
            <v>4.25</v>
          </cell>
          <cell r="AB947">
            <v>4.75</v>
          </cell>
          <cell r="AC947">
            <v>4.5</v>
          </cell>
          <cell r="AD947">
            <v>5</v>
          </cell>
          <cell r="AE947">
            <v>5.7</v>
          </cell>
          <cell r="AF947">
            <v>6.2</v>
          </cell>
          <cell r="AG947">
            <v>2.5</v>
          </cell>
          <cell r="AH947">
            <v>3.125</v>
          </cell>
          <cell r="AI947">
            <v>2.625</v>
          </cell>
          <cell r="AJ947">
            <v>3.25</v>
          </cell>
          <cell r="AK947">
            <v>2.875</v>
          </cell>
          <cell r="AL947">
            <v>3.375</v>
          </cell>
          <cell r="AM947">
            <v>3.375</v>
          </cell>
          <cell r="AN947">
            <v>3.875</v>
          </cell>
          <cell r="AO947">
            <v>3.875</v>
          </cell>
          <cell r="AP947">
            <v>4.375</v>
          </cell>
          <cell r="AQ947">
            <v>4.375</v>
          </cell>
          <cell r="AR947">
            <v>4.875</v>
          </cell>
          <cell r="AS947">
            <v>5.95</v>
          </cell>
          <cell r="AT947">
            <v>2.8125</v>
          </cell>
          <cell r="AU947">
            <v>2.9375</v>
          </cell>
          <cell r="AV947">
            <v>3.125</v>
          </cell>
          <cell r="AW947">
            <v>3.625</v>
          </cell>
          <cell r="AX947">
            <v>4.125</v>
          </cell>
          <cell r="AY947">
            <v>4.625</v>
          </cell>
          <cell r="AZ947">
            <v>4.0750000000000002</v>
          </cell>
          <cell r="BA947">
            <v>0</v>
          </cell>
          <cell r="BB947">
            <v>0.25</v>
          </cell>
          <cell r="BC947">
            <v>0</v>
          </cell>
          <cell r="BD947">
            <v>1.6875</v>
          </cell>
        </row>
        <row r="948">
          <cell r="A948">
            <v>38288</v>
          </cell>
          <cell r="C948">
            <v>0.5</v>
          </cell>
          <cell r="D948">
            <v>0.75</v>
          </cell>
          <cell r="E948">
            <v>2</v>
          </cell>
          <cell r="F948">
            <v>2.5</v>
          </cell>
          <cell r="G948">
            <v>0.75</v>
          </cell>
          <cell r="H948">
            <v>1.25</v>
          </cell>
          <cell r="I948">
            <v>1</v>
          </cell>
          <cell r="J948">
            <v>1.75</v>
          </cell>
          <cell r="K948">
            <v>1.5</v>
          </cell>
          <cell r="L948">
            <v>1.75</v>
          </cell>
          <cell r="M948">
            <v>1.75</v>
          </cell>
          <cell r="N948">
            <v>2</v>
          </cell>
          <cell r="O948">
            <v>2.25</v>
          </cell>
          <cell r="P948">
            <v>2.6</v>
          </cell>
          <cell r="Q948">
            <v>2.4</v>
          </cell>
          <cell r="R948">
            <v>2.7</v>
          </cell>
          <cell r="S948">
            <v>3</v>
          </cell>
          <cell r="T948">
            <v>3.5</v>
          </cell>
          <cell r="U948">
            <v>3.25</v>
          </cell>
          <cell r="V948">
            <v>3.7</v>
          </cell>
          <cell r="W948">
            <v>3.5</v>
          </cell>
          <cell r="X948">
            <v>4</v>
          </cell>
          <cell r="Y948">
            <v>3.75</v>
          </cell>
          <cell r="Z948">
            <v>4.25</v>
          </cell>
          <cell r="AA948">
            <v>4</v>
          </cell>
          <cell r="AB948">
            <v>4.5</v>
          </cell>
          <cell r="AC948">
            <v>4.25</v>
          </cell>
          <cell r="AD948">
            <v>4.75</v>
          </cell>
          <cell r="AE948">
            <v>1.25</v>
          </cell>
          <cell r="AF948">
            <v>1.625</v>
          </cell>
          <cell r="AG948">
            <v>0.875</v>
          </cell>
          <cell r="AH948">
            <v>1.5</v>
          </cell>
          <cell r="AI948">
            <v>1.625</v>
          </cell>
          <cell r="AJ948">
            <v>1.875</v>
          </cell>
          <cell r="AK948">
            <v>2.3250000000000002</v>
          </cell>
          <cell r="AL948">
            <v>2.6500000000000004</v>
          </cell>
          <cell r="AM948">
            <v>3.125</v>
          </cell>
          <cell r="AN948">
            <v>3.6</v>
          </cell>
          <cell r="AO948">
            <v>3.625</v>
          </cell>
          <cell r="AP948">
            <v>4.125</v>
          </cell>
          <cell r="AQ948">
            <v>4.125</v>
          </cell>
          <cell r="AR948">
            <v>4.625</v>
          </cell>
          <cell r="AS948">
            <v>1.4375</v>
          </cell>
          <cell r="AT948">
            <v>1.1875</v>
          </cell>
          <cell r="AU948">
            <v>1.75</v>
          </cell>
          <cell r="AV948">
            <v>2.4875000000000003</v>
          </cell>
          <cell r="AW948">
            <v>3.3624999999999998</v>
          </cell>
          <cell r="AX948">
            <v>3.875</v>
          </cell>
          <cell r="AY948">
            <v>4.375</v>
          </cell>
          <cell r="AZ948">
            <v>-4.5125000000000002</v>
          </cell>
          <cell r="BA948">
            <v>-0.26250000000000018</v>
          </cell>
          <cell r="BB948">
            <v>-0.25</v>
          </cell>
          <cell r="BC948">
            <v>-0.25</v>
          </cell>
          <cell r="BD948">
            <v>2.625</v>
          </cell>
        </row>
        <row r="949">
          <cell r="A949">
            <v>38289</v>
          </cell>
          <cell r="C949">
            <v>0.1</v>
          </cell>
          <cell r="D949">
            <v>0.2</v>
          </cell>
          <cell r="E949">
            <v>0.75</v>
          </cell>
          <cell r="F949">
            <v>1</v>
          </cell>
          <cell r="G949">
            <v>0.5</v>
          </cell>
          <cell r="H949">
            <v>1</v>
          </cell>
          <cell r="I949">
            <v>0.75</v>
          </cell>
          <cell r="J949">
            <v>1.25</v>
          </cell>
          <cell r="K949">
            <v>0.75</v>
          </cell>
          <cell r="L949">
            <v>1.25</v>
          </cell>
          <cell r="M949">
            <v>1</v>
          </cell>
          <cell r="N949">
            <v>1.5</v>
          </cell>
          <cell r="O949">
            <v>2.25</v>
          </cell>
          <cell r="P949">
            <v>2.6</v>
          </cell>
          <cell r="Q949">
            <v>2.4</v>
          </cell>
          <cell r="R949">
            <v>2.7</v>
          </cell>
          <cell r="S949">
            <v>2.7</v>
          </cell>
          <cell r="T949">
            <v>3.4</v>
          </cell>
          <cell r="U949">
            <v>3.25</v>
          </cell>
          <cell r="V949">
            <v>3.5</v>
          </cell>
          <cell r="W949">
            <v>3.5</v>
          </cell>
          <cell r="X949">
            <v>4</v>
          </cell>
          <cell r="Y949">
            <v>3.75</v>
          </cell>
          <cell r="Z949">
            <v>4.25</v>
          </cell>
          <cell r="AA949">
            <v>4</v>
          </cell>
          <cell r="AB949">
            <v>4.5</v>
          </cell>
          <cell r="AC949">
            <v>4.25</v>
          </cell>
          <cell r="AD949">
            <v>4.75</v>
          </cell>
          <cell r="AE949">
            <v>0.42499999999999999</v>
          </cell>
          <cell r="AF949">
            <v>0.6</v>
          </cell>
          <cell r="AG949">
            <v>0.625</v>
          </cell>
          <cell r="AH949">
            <v>1.125</v>
          </cell>
          <cell r="AI949">
            <v>0.875</v>
          </cell>
          <cell r="AJ949">
            <v>1.375</v>
          </cell>
          <cell r="AK949">
            <v>2.3250000000000002</v>
          </cell>
          <cell r="AL949">
            <v>2.6500000000000004</v>
          </cell>
          <cell r="AM949">
            <v>2.9750000000000001</v>
          </cell>
          <cell r="AN949">
            <v>3.45</v>
          </cell>
          <cell r="AO949">
            <v>3.625</v>
          </cell>
          <cell r="AP949">
            <v>4.125</v>
          </cell>
          <cell r="AQ949">
            <v>4.125</v>
          </cell>
          <cell r="AR949">
            <v>4.625</v>
          </cell>
          <cell r="AS949">
            <v>0.51249999999999996</v>
          </cell>
          <cell r="AT949">
            <v>0.875</v>
          </cell>
          <cell r="AU949">
            <v>1.125</v>
          </cell>
          <cell r="AV949">
            <v>2.4875000000000003</v>
          </cell>
          <cell r="AW949">
            <v>3.2125000000000004</v>
          </cell>
          <cell r="AX949">
            <v>3.875</v>
          </cell>
          <cell r="AY949">
            <v>4.375</v>
          </cell>
          <cell r="AZ949">
            <v>-0.92500000000000004</v>
          </cell>
          <cell r="BA949">
            <v>-0.14999999999999947</v>
          </cell>
          <cell r="BB949">
            <v>0</v>
          </cell>
          <cell r="BC949">
            <v>0</v>
          </cell>
          <cell r="BD949">
            <v>3.25</v>
          </cell>
        </row>
        <row r="950">
          <cell r="A950">
            <v>38290</v>
          </cell>
          <cell r="C950">
            <v>0.25</v>
          </cell>
          <cell r="D950">
            <v>0.25</v>
          </cell>
          <cell r="E950">
            <v>1</v>
          </cell>
          <cell r="F950">
            <v>2</v>
          </cell>
          <cell r="G950">
            <v>0.5</v>
          </cell>
          <cell r="H950">
            <v>1.5</v>
          </cell>
          <cell r="I950">
            <v>0.75</v>
          </cell>
          <cell r="J950">
            <v>2</v>
          </cell>
          <cell r="K950">
            <v>1</v>
          </cell>
          <cell r="L950">
            <v>2</v>
          </cell>
          <cell r="M950">
            <v>1.25</v>
          </cell>
          <cell r="N950">
            <v>2.5</v>
          </cell>
          <cell r="O950">
            <v>2</v>
          </cell>
          <cell r="P950">
            <v>2.5</v>
          </cell>
          <cell r="Q950">
            <v>2.25</v>
          </cell>
          <cell r="R950">
            <v>3</v>
          </cell>
          <cell r="S950">
            <v>3.25</v>
          </cell>
          <cell r="T950">
            <v>3.4</v>
          </cell>
          <cell r="U950">
            <v>3.5</v>
          </cell>
          <cell r="V950">
            <v>3.75</v>
          </cell>
          <cell r="W950">
            <v>3.5</v>
          </cell>
          <cell r="X950">
            <v>4</v>
          </cell>
          <cell r="Y950">
            <v>3.75</v>
          </cell>
          <cell r="Z950">
            <v>4.25</v>
          </cell>
          <cell r="AA950">
            <v>4</v>
          </cell>
          <cell r="AB950">
            <v>4.5</v>
          </cell>
          <cell r="AC950">
            <v>4.25</v>
          </cell>
          <cell r="AD950">
            <v>4.75</v>
          </cell>
          <cell r="AE950">
            <v>0.625</v>
          </cell>
          <cell r="AF950">
            <v>1.125</v>
          </cell>
          <cell r="AG950">
            <v>0.625</v>
          </cell>
          <cell r="AH950">
            <v>1.75</v>
          </cell>
          <cell r="AI950">
            <v>1.125</v>
          </cell>
          <cell r="AJ950">
            <v>2.25</v>
          </cell>
          <cell r="AK950">
            <v>2.125</v>
          </cell>
          <cell r="AL950">
            <v>2.75</v>
          </cell>
          <cell r="AM950">
            <v>3.375</v>
          </cell>
          <cell r="AN950">
            <v>3.5750000000000002</v>
          </cell>
          <cell r="AO950">
            <v>3.625</v>
          </cell>
          <cell r="AP950">
            <v>4.125</v>
          </cell>
          <cell r="AQ950">
            <v>4.125</v>
          </cell>
          <cell r="AR950">
            <v>4.625</v>
          </cell>
          <cell r="AS950">
            <v>0.875</v>
          </cell>
          <cell r="AT950">
            <v>1.1875</v>
          </cell>
          <cell r="AU950">
            <v>1.6875</v>
          </cell>
          <cell r="AV950">
            <v>2.4375</v>
          </cell>
          <cell r="AW950">
            <v>3.4750000000000001</v>
          </cell>
          <cell r="AX950">
            <v>3.875</v>
          </cell>
          <cell r="AY950">
            <v>4.375</v>
          </cell>
          <cell r="AZ950">
            <v>0.36250000000000004</v>
          </cell>
          <cell r="BA950">
            <v>0.26249999999999973</v>
          </cell>
          <cell r="BB950">
            <v>0</v>
          </cell>
          <cell r="BC950">
            <v>0</v>
          </cell>
          <cell r="BD950">
            <v>2.6875</v>
          </cell>
        </row>
        <row r="951">
          <cell r="A951">
            <v>38291</v>
          </cell>
          <cell r="C951">
            <v>0.25</v>
          </cell>
          <cell r="D951">
            <v>0.25</v>
          </cell>
          <cell r="E951">
            <v>1</v>
          </cell>
          <cell r="F951">
            <v>2</v>
          </cell>
          <cell r="G951">
            <v>0.5</v>
          </cell>
          <cell r="H951">
            <v>1.5</v>
          </cell>
          <cell r="I951">
            <v>0.75</v>
          </cell>
          <cell r="J951">
            <v>2</v>
          </cell>
          <cell r="K951">
            <v>1</v>
          </cell>
          <cell r="L951">
            <v>2</v>
          </cell>
          <cell r="M951">
            <v>1.25</v>
          </cell>
          <cell r="N951">
            <v>2.5</v>
          </cell>
          <cell r="O951">
            <v>2</v>
          </cell>
          <cell r="P951">
            <v>2.5</v>
          </cell>
          <cell r="Q951">
            <v>2.25</v>
          </cell>
          <cell r="R951">
            <v>3</v>
          </cell>
          <cell r="S951">
            <v>3.25</v>
          </cell>
          <cell r="T951">
            <v>3.4</v>
          </cell>
          <cell r="U951">
            <v>3.5</v>
          </cell>
          <cell r="V951">
            <v>3.75</v>
          </cell>
          <cell r="W951">
            <v>3.5</v>
          </cell>
          <cell r="X951">
            <v>4</v>
          </cell>
          <cell r="Y951">
            <v>3.75</v>
          </cell>
          <cell r="Z951">
            <v>4.25</v>
          </cell>
          <cell r="AA951">
            <v>4</v>
          </cell>
          <cell r="AB951">
            <v>4.5</v>
          </cell>
          <cell r="AC951">
            <v>4.25</v>
          </cell>
          <cell r="AD951">
            <v>4.75</v>
          </cell>
          <cell r="AE951">
            <v>0.625</v>
          </cell>
          <cell r="AF951">
            <v>1.125</v>
          </cell>
          <cell r="AG951">
            <v>0.625</v>
          </cell>
          <cell r="AH951">
            <v>1.75</v>
          </cell>
          <cell r="AI951">
            <v>1.125</v>
          </cell>
          <cell r="AJ951">
            <v>2.25</v>
          </cell>
          <cell r="AK951">
            <v>2.125</v>
          </cell>
          <cell r="AL951">
            <v>2.75</v>
          </cell>
          <cell r="AM951">
            <v>3.375</v>
          </cell>
          <cell r="AN951">
            <v>3.5750000000000002</v>
          </cell>
          <cell r="AO951">
            <v>3.625</v>
          </cell>
          <cell r="AP951">
            <v>4.125</v>
          </cell>
          <cell r="AQ951">
            <v>4.125</v>
          </cell>
          <cell r="AR951">
            <v>4.625</v>
          </cell>
          <cell r="AS951">
            <v>0.875</v>
          </cell>
          <cell r="AT951">
            <v>1.1875</v>
          </cell>
          <cell r="AU951">
            <v>1.6875</v>
          </cell>
          <cell r="AV951">
            <v>2.4375</v>
          </cell>
          <cell r="AW951">
            <v>3.4750000000000001</v>
          </cell>
          <cell r="AX951">
            <v>3.875</v>
          </cell>
          <cell r="AY951">
            <v>4.375</v>
          </cell>
          <cell r="AZ951">
            <v>0</v>
          </cell>
          <cell r="BA951">
            <v>0</v>
          </cell>
          <cell r="BB951">
            <v>0</v>
          </cell>
          <cell r="BC951">
            <v>0</v>
          </cell>
          <cell r="BD951">
            <v>2.6875</v>
          </cell>
        </row>
        <row r="952">
          <cell r="A952">
            <v>38292</v>
          </cell>
          <cell r="C952">
            <v>0.3</v>
          </cell>
          <cell r="D952">
            <v>0.6</v>
          </cell>
          <cell r="E952">
            <v>1.25</v>
          </cell>
          <cell r="F952">
            <v>1.75</v>
          </cell>
          <cell r="G952">
            <v>0.5</v>
          </cell>
          <cell r="H952">
            <v>1.25</v>
          </cell>
          <cell r="I952">
            <v>1.25</v>
          </cell>
          <cell r="J952">
            <v>2</v>
          </cell>
          <cell r="K952">
            <v>1.75</v>
          </cell>
          <cell r="L952">
            <v>2.5</v>
          </cell>
          <cell r="M952">
            <v>2.25</v>
          </cell>
          <cell r="N952">
            <v>3</v>
          </cell>
          <cell r="O952">
            <v>2.4</v>
          </cell>
          <cell r="P952">
            <v>2.8</v>
          </cell>
          <cell r="Q952">
            <v>2.7</v>
          </cell>
          <cell r="R952">
            <v>3.1</v>
          </cell>
          <cell r="S952">
            <v>3.2</v>
          </cell>
          <cell r="T952">
            <v>3.4</v>
          </cell>
          <cell r="U952">
            <v>3.6</v>
          </cell>
          <cell r="V952">
            <v>4</v>
          </cell>
          <cell r="W952">
            <v>3.6</v>
          </cell>
          <cell r="X952">
            <v>3.9</v>
          </cell>
          <cell r="Y952">
            <v>4</v>
          </cell>
          <cell r="Z952">
            <v>4.4000000000000004</v>
          </cell>
          <cell r="AA952">
            <v>3.9</v>
          </cell>
          <cell r="AB952">
            <v>4.2</v>
          </cell>
          <cell r="AC952">
            <v>4.3</v>
          </cell>
          <cell r="AD952">
            <v>4.75</v>
          </cell>
          <cell r="AE952">
            <v>0.77500000000000002</v>
          </cell>
          <cell r="AF952">
            <v>1.175</v>
          </cell>
          <cell r="AG952">
            <v>0.875</v>
          </cell>
          <cell r="AH952">
            <v>1.625</v>
          </cell>
          <cell r="AI952">
            <v>2</v>
          </cell>
          <cell r="AJ952">
            <v>2.75</v>
          </cell>
          <cell r="AK952">
            <v>2.5499999999999998</v>
          </cell>
          <cell r="AL952">
            <v>2.95</v>
          </cell>
          <cell r="AM952">
            <v>3.4000000000000004</v>
          </cell>
          <cell r="AN952">
            <v>3.7</v>
          </cell>
          <cell r="AO952">
            <v>3.8</v>
          </cell>
          <cell r="AP952">
            <v>4.1500000000000004</v>
          </cell>
          <cell r="AQ952">
            <v>4.0999999999999996</v>
          </cell>
          <cell r="AR952">
            <v>4.4749999999999996</v>
          </cell>
          <cell r="AS952">
            <v>0.97500000000000009</v>
          </cell>
          <cell r="AT952">
            <v>1.25</v>
          </cell>
          <cell r="AU952">
            <v>2.375</v>
          </cell>
          <cell r="AV952">
            <v>2.75</v>
          </cell>
          <cell r="AW952">
            <v>3.5500000000000003</v>
          </cell>
          <cell r="AX952">
            <v>3.9750000000000001</v>
          </cell>
          <cell r="AY952">
            <v>4.2874999999999996</v>
          </cell>
          <cell r="AZ952">
            <v>0.10000000000000009</v>
          </cell>
          <cell r="BA952">
            <v>7.5000000000000178E-2</v>
          </cell>
          <cell r="BB952">
            <v>0.10000000000000009</v>
          </cell>
          <cell r="BC952">
            <v>-8.7500000000000355E-2</v>
          </cell>
          <cell r="BD952">
            <v>1.9124999999999996</v>
          </cell>
        </row>
        <row r="953">
          <cell r="A953">
            <v>38293</v>
          </cell>
          <cell r="C953">
            <v>0.3</v>
          </cell>
          <cell r="D953">
            <v>0.6</v>
          </cell>
          <cell r="E953">
            <v>1.25</v>
          </cell>
          <cell r="F953">
            <v>1.75</v>
          </cell>
          <cell r="G953">
            <v>1</v>
          </cell>
          <cell r="H953">
            <v>1.75</v>
          </cell>
          <cell r="I953">
            <v>1.5</v>
          </cell>
          <cell r="J953">
            <v>2.25</v>
          </cell>
          <cell r="K953">
            <v>2.25</v>
          </cell>
          <cell r="L953">
            <v>2.75</v>
          </cell>
          <cell r="M953">
            <v>2.5</v>
          </cell>
          <cell r="N953">
            <v>3</v>
          </cell>
          <cell r="O953">
            <v>2.6</v>
          </cell>
          <cell r="P953">
            <v>3</v>
          </cell>
          <cell r="Q953">
            <v>2.9</v>
          </cell>
          <cell r="R953">
            <v>3.3</v>
          </cell>
          <cell r="S953">
            <v>3.1</v>
          </cell>
          <cell r="T953">
            <v>3.4</v>
          </cell>
          <cell r="U953">
            <v>3.5</v>
          </cell>
          <cell r="V953">
            <v>3.9</v>
          </cell>
          <cell r="W953">
            <v>3.6</v>
          </cell>
          <cell r="X953">
            <v>3.9</v>
          </cell>
          <cell r="Y953">
            <v>4</v>
          </cell>
          <cell r="Z953">
            <v>4.4000000000000004</v>
          </cell>
          <cell r="AA953">
            <v>3.9</v>
          </cell>
          <cell r="AB953">
            <v>4.2</v>
          </cell>
          <cell r="AC953">
            <v>4.3</v>
          </cell>
          <cell r="AD953">
            <v>4.75</v>
          </cell>
          <cell r="AE953">
            <v>0.77500000000000002</v>
          </cell>
          <cell r="AF953">
            <v>1.175</v>
          </cell>
          <cell r="AG953">
            <v>1.25</v>
          </cell>
          <cell r="AH953">
            <v>2</v>
          </cell>
          <cell r="AI953">
            <v>2.375</v>
          </cell>
          <cell r="AJ953">
            <v>2.875</v>
          </cell>
          <cell r="AK953">
            <v>2.75</v>
          </cell>
          <cell r="AL953">
            <v>3.15</v>
          </cell>
          <cell r="AM953">
            <v>3.3</v>
          </cell>
          <cell r="AN953">
            <v>3.65</v>
          </cell>
          <cell r="AO953">
            <v>3.8</v>
          </cell>
          <cell r="AP953">
            <v>4.1500000000000004</v>
          </cell>
          <cell r="AQ953">
            <v>4.0999999999999996</v>
          </cell>
          <cell r="AR953">
            <v>4.4749999999999996</v>
          </cell>
          <cell r="AS953">
            <v>0.97500000000000009</v>
          </cell>
          <cell r="AT953">
            <v>1.625</v>
          </cell>
          <cell r="AU953">
            <v>2.625</v>
          </cell>
          <cell r="AV953">
            <v>2.95</v>
          </cell>
          <cell r="AW953">
            <v>3.4749999999999996</v>
          </cell>
          <cell r="AX953">
            <v>3.9750000000000001</v>
          </cell>
          <cell r="AY953">
            <v>4.2874999999999996</v>
          </cell>
          <cell r="AZ953">
            <v>0</v>
          </cell>
          <cell r="BA953">
            <v>-7.5000000000000622E-2</v>
          </cell>
          <cell r="BB953">
            <v>0</v>
          </cell>
          <cell r="BC953">
            <v>0</v>
          </cell>
          <cell r="BD953">
            <v>1.6624999999999996</v>
          </cell>
        </row>
        <row r="954">
          <cell r="A954">
            <v>38294</v>
          </cell>
          <cell r="C954">
            <v>0.5</v>
          </cell>
          <cell r="D954">
            <v>0.75</v>
          </cell>
          <cell r="E954">
            <v>4.5</v>
          </cell>
          <cell r="F954">
            <v>2</v>
          </cell>
          <cell r="G954">
            <v>1</v>
          </cell>
          <cell r="H954">
            <v>1.75</v>
          </cell>
          <cell r="I954">
            <v>1.5</v>
          </cell>
          <cell r="J954">
            <v>2.25</v>
          </cell>
          <cell r="K954">
            <v>2.75</v>
          </cell>
          <cell r="L954">
            <v>3.25</v>
          </cell>
          <cell r="M954">
            <v>3</v>
          </cell>
          <cell r="N954">
            <v>3.5</v>
          </cell>
          <cell r="O954">
            <v>3.1</v>
          </cell>
          <cell r="P954">
            <v>3.4</v>
          </cell>
          <cell r="Q954">
            <v>3.5</v>
          </cell>
          <cell r="R954">
            <v>4</v>
          </cell>
          <cell r="S954">
            <v>3.2</v>
          </cell>
          <cell r="T954">
            <v>3.5</v>
          </cell>
          <cell r="U954">
            <v>3.7</v>
          </cell>
          <cell r="V954">
            <v>4.25</v>
          </cell>
          <cell r="W954">
            <v>3.6</v>
          </cell>
          <cell r="X954">
            <v>3.9</v>
          </cell>
          <cell r="Y954">
            <v>4</v>
          </cell>
          <cell r="Z954">
            <v>4.4000000000000004</v>
          </cell>
          <cell r="AA954">
            <v>3.9</v>
          </cell>
          <cell r="AB954">
            <v>4.2</v>
          </cell>
          <cell r="AC954">
            <v>4.3</v>
          </cell>
          <cell r="AD954">
            <v>4.75</v>
          </cell>
          <cell r="AE954">
            <v>2.5</v>
          </cell>
          <cell r="AF954">
            <v>1.375</v>
          </cell>
          <cell r="AG954">
            <v>1.25</v>
          </cell>
          <cell r="AH954">
            <v>2</v>
          </cell>
          <cell r="AI954">
            <v>2.875</v>
          </cell>
          <cell r="AJ954">
            <v>3.375</v>
          </cell>
          <cell r="AK954">
            <v>3.3</v>
          </cell>
          <cell r="AL954">
            <v>3.7</v>
          </cell>
          <cell r="AM954">
            <v>3.45</v>
          </cell>
          <cell r="AN954">
            <v>3.875</v>
          </cell>
          <cell r="AO954">
            <v>3.8</v>
          </cell>
          <cell r="AP954">
            <v>4.1500000000000004</v>
          </cell>
          <cell r="AQ954">
            <v>4.0999999999999996</v>
          </cell>
          <cell r="AR954">
            <v>4.4749999999999996</v>
          </cell>
          <cell r="AS954">
            <v>1.9375</v>
          </cell>
          <cell r="AT954">
            <v>1.625</v>
          </cell>
          <cell r="AU954">
            <v>3.125</v>
          </cell>
          <cell r="AV954">
            <v>3.5</v>
          </cell>
          <cell r="AW954">
            <v>3.6625000000000001</v>
          </cell>
          <cell r="AX954">
            <v>3.9750000000000001</v>
          </cell>
          <cell r="AY954">
            <v>4.2874999999999996</v>
          </cell>
          <cell r="AZ954">
            <v>0.96249999999999991</v>
          </cell>
          <cell r="BA954">
            <v>0.18750000000000044</v>
          </cell>
          <cell r="BB954">
            <v>0</v>
          </cell>
          <cell r="BC954">
            <v>0</v>
          </cell>
          <cell r="BD954">
            <v>1.1624999999999996</v>
          </cell>
        </row>
        <row r="955">
          <cell r="A955">
            <v>38295</v>
          </cell>
          <cell r="C955">
            <v>0.2</v>
          </cell>
          <cell r="D955">
            <v>0.4</v>
          </cell>
          <cell r="E955">
            <v>1</v>
          </cell>
          <cell r="F955">
            <v>1.5</v>
          </cell>
          <cell r="G955">
            <v>1</v>
          </cell>
          <cell r="H955">
            <v>1.75</v>
          </cell>
          <cell r="I955">
            <v>1.5</v>
          </cell>
          <cell r="J955">
            <v>2.25</v>
          </cell>
          <cell r="K955">
            <v>2.5</v>
          </cell>
          <cell r="L955">
            <v>3</v>
          </cell>
          <cell r="M955">
            <v>3.25</v>
          </cell>
          <cell r="N955">
            <v>3.5</v>
          </cell>
          <cell r="O955">
            <v>3</v>
          </cell>
          <cell r="P955">
            <v>3.4</v>
          </cell>
          <cell r="Q955">
            <v>3.4</v>
          </cell>
          <cell r="R955">
            <v>3.8</v>
          </cell>
          <cell r="S955">
            <v>3.2</v>
          </cell>
          <cell r="T955">
            <v>3.6</v>
          </cell>
          <cell r="U955">
            <v>3.75</v>
          </cell>
          <cell r="V955">
            <v>4.25</v>
          </cell>
          <cell r="W955">
            <v>3.6</v>
          </cell>
          <cell r="X955">
            <v>3.9</v>
          </cell>
          <cell r="Y955">
            <v>4</v>
          </cell>
          <cell r="Z955">
            <v>4.5</v>
          </cell>
          <cell r="AA955">
            <v>3.9</v>
          </cell>
          <cell r="AB955">
            <v>4.3</v>
          </cell>
          <cell r="AC955">
            <v>4.4000000000000004</v>
          </cell>
          <cell r="AD955">
            <v>4.9000000000000004</v>
          </cell>
          <cell r="AE955">
            <v>0.6</v>
          </cell>
          <cell r="AF955">
            <v>0.95</v>
          </cell>
          <cell r="AG955">
            <v>1.25</v>
          </cell>
          <cell r="AH955">
            <v>2</v>
          </cell>
          <cell r="AI955">
            <v>2.875</v>
          </cell>
          <cell r="AJ955">
            <v>3.25</v>
          </cell>
          <cell r="AK955">
            <v>3.2</v>
          </cell>
          <cell r="AL955">
            <v>3.5999999999999996</v>
          </cell>
          <cell r="AM955">
            <v>3.4750000000000001</v>
          </cell>
          <cell r="AN955">
            <v>3.9249999999999998</v>
          </cell>
          <cell r="AO955">
            <v>3.8</v>
          </cell>
          <cell r="AP955">
            <v>4.2</v>
          </cell>
          <cell r="AQ955">
            <v>4.1500000000000004</v>
          </cell>
          <cell r="AR955">
            <v>4.5999999999999996</v>
          </cell>
          <cell r="AS955">
            <v>0.77499999999999991</v>
          </cell>
          <cell r="AT955">
            <v>1.625</v>
          </cell>
          <cell r="AU955">
            <v>3.0625</v>
          </cell>
          <cell r="AV955">
            <v>3.4</v>
          </cell>
          <cell r="AW955">
            <v>3.7</v>
          </cell>
          <cell r="AX955">
            <v>4</v>
          </cell>
          <cell r="AY955">
            <v>4.375</v>
          </cell>
          <cell r="AZ955">
            <v>-1.1625000000000001</v>
          </cell>
          <cell r="BA955">
            <v>3.7500000000000089E-2</v>
          </cell>
          <cell r="BB955">
            <v>2.4999999999999911E-2</v>
          </cell>
          <cell r="BC955">
            <v>8.7500000000000355E-2</v>
          </cell>
          <cell r="BD955">
            <v>1.3125</v>
          </cell>
        </row>
        <row r="956">
          <cell r="A956">
            <v>38296</v>
          </cell>
          <cell r="C956">
            <v>0.2</v>
          </cell>
          <cell r="D956">
            <v>0.4</v>
          </cell>
          <cell r="E956">
            <v>1</v>
          </cell>
          <cell r="F956">
            <v>4</v>
          </cell>
          <cell r="G956">
            <v>1</v>
          </cell>
          <cell r="H956">
            <v>2</v>
          </cell>
          <cell r="I956">
            <v>1.25</v>
          </cell>
          <cell r="J956">
            <v>2.25</v>
          </cell>
          <cell r="K956">
            <v>2.5</v>
          </cell>
          <cell r="L956">
            <v>3</v>
          </cell>
          <cell r="M956">
            <v>3.25</v>
          </cell>
          <cell r="N956">
            <v>3.5</v>
          </cell>
          <cell r="O956">
            <v>2.75</v>
          </cell>
          <cell r="P956">
            <v>3.25</v>
          </cell>
          <cell r="Q956">
            <v>3</v>
          </cell>
          <cell r="R956">
            <v>3.5</v>
          </cell>
          <cell r="S956">
            <v>3.2</v>
          </cell>
          <cell r="T956">
            <v>3.6</v>
          </cell>
          <cell r="U956">
            <v>3.75</v>
          </cell>
          <cell r="V956">
            <v>4.25</v>
          </cell>
          <cell r="W956">
            <v>3.6</v>
          </cell>
          <cell r="X956">
            <v>3.9</v>
          </cell>
          <cell r="Y956">
            <v>4</v>
          </cell>
          <cell r="Z956">
            <v>4.5</v>
          </cell>
          <cell r="AA956">
            <v>3.9</v>
          </cell>
          <cell r="AB956">
            <v>4.3</v>
          </cell>
          <cell r="AC956">
            <v>4.4000000000000004</v>
          </cell>
          <cell r="AD956">
            <v>4.9000000000000004</v>
          </cell>
          <cell r="AE956">
            <v>0.6</v>
          </cell>
          <cell r="AF956">
            <v>2.2000000000000002</v>
          </cell>
          <cell r="AG956">
            <v>1.125</v>
          </cell>
          <cell r="AH956">
            <v>2.125</v>
          </cell>
          <cell r="AI956">
            <v>2.875</v>
          </cell>
          <cell r="AJ956">
            <v>3.25</v>
          </cell>
          <cell r="AK956">
            <v>2.875</v>
          </cell>
          <cell r="AL956">
            <v>3.375</v>
          </cell>
          <cell r="AM956">
            <v>3.4750000000000001</v>
          </cell>
          <cell r="AN956">
            <v>3.9249999999999998</v>
          </cell>
          <cell r="AO956">
            <v>3.8</v>
          </cell>
          <cell r="AP956">
            <v>4.2</v>
          </cell>
          <cell r="AQ956">
            <v>4.1500000000000004</v>
          </cell>
          <cell r="AR956">
            <v>4.5999999999999996</v>
          </cell>
          <cell r="AS956">
            <v>1.4000000000000001</v>
          </cell>
          <cell r="AT956">
            <v>1.625</v>
          </cell>
          <cell r="AU956">
            <v>3.0625</v>
          </cell>
          <cell r="AV956">
            <v>3.125</v>
          </cell>
          <cell r="AW956">
            <v>3.7</v>
          </cell>
          <cell r="AX956">
            <v>4</v>
          </cell>
          <cell r="AY956">
            <v>4.375</v>
          </cell>
          <cell r="AZ956">
            <v>0.62500000000000022</v>
          </cell>
          <cell r="BA956">
            <v>0</v>
          </cell>
          <cell r="BB956">
            <v>0</v>
          </cell>
          <cell r="BC956">
            <v>0</v>
          </cell>
          <cell r="BD956">
            <v>1.3125</v>
          </cell>
        </row>
        <row r="957">
          <cell r="A957">
            <v>38297</v>
          </cell>
          <cell r="C957">
            <v>4</v>
          </cell>
          <cell r="D957">
            <v>6</v>
          </cell>
          <cell r="E957">
            <v>6.75</v>
          </cell>
          <cell r="F957">
            <v>7.25</v>
          </cell>
          <cell r="G957">
            <v>4</v>
          </cell>
          <cell r="H957">
            <v>4.5</v>
          </cell>
          <cell r="I957">
            <v>4.25</v>
          </cell>
          <cell r="J957">
            <v>4.75</v>
          </cell>
          <cell r="K957">
            <v>3.5</v>
          </cell>
          <cell r="L957">
            <v>4</v>
          </cell>
          <cell r="M957">
            <v>3.75</v>
          </cell>
          <cell r="N957">
            <v>4.25</v>
          </cell>
          <cell r="O957">
            <v>3.3</v>
          </cell>
          <cell r="P957">
            <v>3.7</v>
          </cell>
          <cell r="Q957">
            <v>3.7</v>
          </cell>
          <cell r="R957">
            <v>4.0999999999999996</v>
          </cell>
          <cell r="S957">
            <v>3.3</v>
          </cell>
          <cell r="T957">
            <v>3.7</v>
          </cell>
          <cell r="U957">
            <v>4.0999999999999996</v>
          </cell>
          <cell r="V957">
            <v>4.4000000000000004</v>
          </cell>
          <cell r="W957">
            <v>3.6</v>
          </cell>
          <cell r="X957">
            <v>4</v>
          </cell>
          <cell r="Y957">
            <v>4.4000000000000004</v>
          </cell>
          <cell r="Z957">
            <v>4.8</v>
          </cell>
          <cell r="AA957">
            <v>4</v>
          </cell>
          <cell r="AB957">
            <v>4.4000000000000004</v>
          </cell>
          <cell r="AC957">
            <v>4.8</v>
          </cell>
          <cell r="AD957">
            <v>5.2</v>
          </cell>
          <cell r="AE957">
            <v>5.375</v>
          </cell>
          <cell r="AF957">
            <v>6.625</v>
          </cell>
          <cell r="AG957">
            <v>4.125</v>
          </cell>
          <cell r="AH957">
            <v>4.625</v>
          </cell>
          <cell r="AI957">
            <v>3.625</v>
          </cell>
          <cell r="AJ957">
            <v>4.125</v>
          </cell>
          <cell r="AK957">
            <v>3.5</v>
          </cell>
          <cell r="AL957">
            <v>3.9</v>
          </cell>
          <cell r="AM957">
            <v>3.6999999999999997</v>
          </cell>
          <cell r="AN957">
            <v>4.0500000000000007</v>
          </cell>
          <cell r="AO957">
            <v>4</v>
          </cell>
          <cell r="AP957">
            <v>4.4000000000000004</v>
          </cell>
          <cell r="AQ957">
            <v>4.4000000000000004</v>
          </cell>
          <cell r="AR957">
            <v>4.8000000000000007</v>
          </cell>
          <cell r="AS957">
            <v>6</v>
          </cell>
          <cell r="AT957">
            <v>4.375</v>
          </cell>
          <cell r="AU957">
            <v>3.875</v>
          </cell>
          <cell r="AV957">
            <v>3.7</v>
          </cell>
          <cell r="AW957">
            <v>3.875</v>
          </cell>
          <cell r="AX957">
            <v>4.2</v>
          </cell>
          <cell r="AY957">
            <v>4.6000000000000005</v>
          </cell>
          <cell r="AZ957">
            <v>4.5999999999999996</v>
          </cell>
          <cell r="BA957">
            <v>0.17499999999999982</v>
          </cell>
          <cell r="BB957">
            <v>0.20000000000000018</v>
          </cell>
          <cell r="BC957">
            <v>0.22500000000000053</v>
          </cell>
          <cell r="BD957">
            <v>0.72500000000000053</v>
          </cell>
        </row>
        <row r="958">
          <cell r="A958">
            <v>38298</v>
          </cell>
          <cell r="C958">
            <v>4</v>
          </cell>
          <cell r="D958">
            <v>6</v>
          </cell>
          <cell r="E958">
            <v>6.75</v>
          </cell>
          <cell r="F958">
            <v>7.25</v>
          </cell>
          <cell r="G958">
            <v>4</v>
          </cell>
          <cell r="H958">
            <v>4.5</v>
          </cell>
          <cell r="I958">
            <v>4.25</v>
          </cell>
          <cell r="J958">
            <v>4.75</v>
          </cell>
          <cell r="K958">
            <v>3.5</v>
          </cell>
          <cell r="L958">
            <v>4</v>
          </cell>
          <cell r="M958">
            <v>3.75</v>
          </cell>
          <cell r="N958">
            <v>4.25</v>
          </cell>
          <cell r="O958">
            <v>3.3</v>
          </cell>
          <cell r="P958">
            <v>3.7</v>
          </cell>
          <cell r="Q958">
            <v>3.7</v>
          </cell>
          <cell r="R958">
            <v>4.0999999999999996</v>
          </cell>
          <cell r="S958">
            <v>3.3</v>
          </cell>
          <cell r="T958">
            <v>3.7</v>
          </cell>
          <cell r="U958">
            <v>4.0999999999999996</v>
          </cell>
          <cell r="V958">
            <v>4.4000000000000004</v>
          </cell>
          <cell r="W958">
            <v>3.6</v>
          </cell>
          <cell r="X958">
            <v>4</v>
          </cell>
          <cell r="Y958">
            <v>4.4000000000000004</v>
          </cell>
          <cell r="Z958">
            <v>4.8</v>
          </cell>
          <cell r="AA958">
            <v>4</v>
          </cell>
          <cell r="AB958">
            <v>4.4000000000000004</v>
          </cell>
          <cell r="AC958">
            <v>4.8</v>
          </cell>
          <cell r="AD958">
            <v>5.2</v>
          </cell>
          <cell r="AE958">
            <v>5.375</v>
          </cell>
          <cell r="AF958">
            <v>6.625</v>
          </cell>
          <cell r="AG958">
            <v>4.125</v>
          </cell>
          <cell r="AH958">
            <v>4.625</v>
          </cell>
          <cell r="AI958">
            <v>3.625</v>
          </cell>
          <cell r="AJ958">
            <v>4.125</v>
          </cell>
          <cell r="AK958">
            <v>3.5</v>
          </cell>
          <cell r="AL958">
            <v>3.9</v>
          </cell>
          <cell r="AM958">
            <v>3.6999999999999997</v>
          </cell>
          <cell r="AN958">
            <v>4.0500000000000007</v>
          </cell>
          <cell r="AO958">
            <v>4</v>
          </cell>
          <cell r="AP958">
            <v>4.4000000000000004</v>
          </cell>
          <cell r="AQ958">
            <v>4.4000000000000004</v>
          </cell>
          <cell r="AR958">
            <v>4.8000000000000007</v>
          </cell>
          <cell r="AS958">
            <v>6</v>
          </cell>
          <cell r="AT958">
            <v>4.375</v>
          </cell>
          <cell r="AU958">
            <v>3.875</v>
          </cell>
          <cell r="AV958">
            <v>3.7</v>
          </cell>
          <cell r="AW958">
            <v>3.875</v>
          </cell>
          <cell r="AX958">
            <v>4.2</v>
          </cell>
          <cell r="AY958">
            <v>4.6000000000000005</v>
          </cell>
          <cell r="AZ958">
            <v>0</v>
          </cell>
          <cell r="BA958">
            <v>0</v>
          </cell>
          <cell r="BB958">
            <v>0</v>
          </cell>
          <cell r="BC958">
            <v>0</v>
          </cell>
          <cell r="BD958">
            <v>0.72500000000000053</v>
          </cell>
        </row>
        <row r="959">
          <cell r="A959">
            <v>38299</v>
          </cell>
          <cell r="C959">
            <v>5.5</v>
          </cell>
          <cell r="D959">
            <v>6.5</v>
          </cell>
          <cell r="E959">
            <v>6.5</v>
          </cell>
          <cell r="F959">
            <v>7.4</v>
          </cell>
          <cell r="G959">
            <v>5.5</v>
          </cell>
          <cell r="H959">
            <v>6.25</v>
          </cell>
          <cell r="I959">
            <v>6</v>
          </cell>
          <cell r="J959">
            <v>6.5</v>
          </cell>
          <cell r="K959">
            <v>3.75</v>
          </cell>
          <cell r="L959">
            <v>4.5</v>
          </cell>
          <cell r="M959">
            <v>4.25</v>
          </cell>
          <cell r="N959">
            <v>4.75</v>
          </cell>
          <cell r="O959">
            <v>3.3</v>
          </cell>
          <cell r="P959">
            <v>4</v>
          </cell>
          <cell r="Q959">
            <v>3.7</v>
          </cell>
          <cell r="R959">
            <v>4.2</v>
          </cell>
          <cell r="S959">
            <v>3.5</v>
          </cell>
          <cell r="T959">
            <v>4</v>
          </cell>
          <cell r="U959">
            <v>3.75</v>
          </cell>
          <cell r="V959">
            <v>4.25</v>
          </cell>
          <cell r="W959">
            <v>3.75</v>
          </cell>
          <cell r="X959">
            <v>4.5</v>
          </cell>
          <cell r="Y959">
            <v>4.25</v>
          </cell>
          <cell r="Z959">
            <v>4.75</v>
          </cell>
          <cell r="AA959">
            <v>4.25</v>
          </cell>
          <cell r="AB959">
            <v>4.75</v>
          </cell>
          <cell r="AC959">
            <v>4.5</v>
          </cell>
          <cell r="AD959">
            <v>5.25</v>
          </cell>
          <cell r="AE959">
            <v>6</v>
          </cell>
          <cell r="AF959">
            <v>6.95</v>
          </cell>
          <cell r="AG959">
            <v>5.75</v>
          </cell>
          <cell r="AH959">
            <v>6.375</v>
          </cell>
          <cell r="AI959">
            <v>4</v>
          </cell>
          <cell r="AJ959">
            <v>4.625</v>
          </cell>
          <cell r="AK959">
            <v>3.5</v>
          </cell>
          <cell r="AL959">
            <v>4.0999999999999996</v>
          </cell>
          <cell r="AM959">
            <v>3.625</v>
          </cell>
          <cell r="AN959">
            <v>4.125</v>
          </cell>
          <cell r="AO959">
            <v>4</v>
          </cell>
          <cell r="AP959">
            <v>4.625</v>
          </cell>
          <cell r="AQ959">
            <v>4.375</v>
          </cell>
          <cell r="AR959">
            <v>5</v>
          </cell>
          <cell r="AS959">
            <v>6.4749999999999996</v>
          </cell>
          <cell r="AT959">
            <v>6.0625</v>
          </cell>
          <cell r="AU959">
            <v>4.3125</v>
          </cell>
          <cell r="AV959">
            <v>3.8</v>
          </cell>
          <cell r="AW959">
            <v>3.875</v>
          </cell>
          <cell r="AX959">
            <v>4.3125</v>
          </cell>
          <cell r="AY959">
            <v>4.6875</v>
          </cell>
          <cell r="AZ959">
            <v>0.47499999999999964</v>
          </cell>
          <cell r="BA959">
            <v>0</v>
          </cell>
          <cell r="BB959">
            <v>0.11249999999999982</v>
          </cell>
          <cell r="BC959">
            <v>8.7499999999999467E-2</v>
          </cell>
          <cell r="BD959">
            <v>0.375</v>
          </cell>
        </row>
        <row r="960">
          <cell r="A960">
            <v>38300</v>
          </cell>
          <cell r="C960">
            <v>5.5</v>
          </cell>
          <cell r="D960">
            <v>6.5</v>
          </cell>
          <cell r="E960">
            <v>6.5</v>
          </cell>
          <cell r="F960">
            <v>7.4</v>
          </cell>
          <cell r="G960">
            <v>5.5</v>
          </cell>
          <cell r="H960">
            <v>6.25</v>
          </cell>
          <cell r="I960">
            <v>6</v>
          </cell>
          <cell r="J960">
            <v>6.5</v>
          </cell>
          <cell r="K960">
            <v>3.75</v>
          </cell>
          <cell r="L960">
            <v>4.5</v>
          </cell>
          <cell r="M960">
            <v>4.25</v>
          </cell>
          <cell r="N960">
            <v>4.75</v>
          </cell>
          <cell r="O960">
            <v>3.3</v>
          </cell>
          <cell r="P960">
            <v>4</v>
          </cell>
          <cell r="Q960">
            <v>3.7</v>
          </cell>
          <cell r="R960">
            <v>4.2</v>
          </cell>
          <cell r="S960">
            <v>3.5</v>
          </cell>
          <cell r="T960">
            <v>4</v>
          </cell>
          <cell r="U960">
            <v>3.75</v>
          </cell>
          <cell r="V960">
            <v>4.25</v>
          </cell>
          <cell r="W960">
            <v>3.75</v>
          </cell>
          <cell r="X960">
            <v>4.5</v>
          </cell>
          <cell r="Y960">
            <v>4.25</v>
          </cell>
          <cell r="Z960">
            <v>4.75</v>
          </cell>
          <cell r="AA960">
            <v>4.25</v>
          </cell>
          <cell r="AB960">
            <v>4.75</v>
          </cell>
          <cell r="AC960">
            <v>4.5</v>
          </cell>
          <cell r="AD960">
            <v>5.25</v>
          </cell>
          <cell r="AE960">
            <v>6</v>
          </cell>
          <cell r="AF960">
            <v>6.95</v>
          </cell>
          <cell r="AG960">
            <v>5.75</v>
          </cell>
          <cell r="AH960">
            <v>6.375</v>
          </cell>
          <cell r="AI960">
            <v>4</v>
          </cell>
          <cell r="AJ960">
            <v>4.625</v>
          </cell>
          <cell r="AK960">
            <v>3.5</v>
          </cell>
          <cell r="AL960">
            <v>4.0999999999999996</v>
          </cell>
          <cell r="AM960">
            <v>3.625</v>
          </cell>
          <cell r="AN960">
            <v>4.125</v>
          </cell>
          <cell r="AO960">
            <v>4</v>
          </cell>
          <cell r="AP960">
            <v>4.625</v>
          </cell>
          <cell r="AQ960">
            <v>4.375</v>
          </cell>
          <cell r="AR960">
            <v>5</v>
          </cell>
          <cell r="AS960">
            <v>6.4749999999999996</v>
          </cell>
          <cell r="AT960">
            <v>6.0625</v>
          </cell>
          <cell r="AU960">
            <v>4.3125</v>
          </cell>
          <cell r="AV960">
            <v>3.8</v>
          </cell>
          <cell r="AW960">
            <v>3.875</v>
          </cell>
          <cell r="AX960">
            <v>4.3125</v>
          </cell>
          <cell r="AY960">
            <v>4.6875</v>
          </cell>
          <cell r="AZ960">
            <v>0</v>
          </cell>
          <cell r="BA960">
            <v>0</v>
          </cell>
          <cell r="BB960">
            <v>0</v>
          </cell>
          <cell r="BC960">
            <v>0</v>
          </cell>
          <cell r="BD960">
            <v>0.375</v>
          </cell>
        </row>
        <row r="961">
          <cell r="A961">
            <v>38301</v>
          </cell>
          <cell r="C961">
            <v>6</v>
          </cell>
          <cell r="D961">
            <v>6.5</v>
          </cell>
          <cell r="E961">
            <v>7.4</v>
          </cell>
          <cell r="F961">
            <v>7.4</v>
          </cell>
          <cell r="G961">
            <v>5.25</v>
          </cell>
          <cell r="H961">
            <v>6</v>
          </cell>
          <cell r="I961">
            <v>5.75</v>
          </cell>
          <cell r="J961">
            <v>6.5</v>
          </cell>
          <cell r="K961">
            <v>4.25</v>
          </cell>
          <cell r="L961">
            <v>4.75</v>
          </cell>
          <cell r="M961">
            <v>4.5</v>
          </cell>
          <cell r="N961">
            <v>5</v>
          </cell>
          <cell r="O961">
            <v>3.5</v>
          </cell>
          <cell r="P961">
            <v>4</v>
          </cell>
          <cell r="Q961">
            <v>3.7</v>
          </cell>
          <cell r="R961">
            <v>4.25</v>
          </cell>
          <cell r="S961">
            <v>3.75</v>
          </cell>
          <cell r="T961">
            <v>4.25</v>
          </cell>
          <cell r="U961">
            <v>4</v>
          </cell>
          <cell r="V961">
            <v>4.5</v>
          </cell>
          <cell r="W961">
            <v>3.75</v>
          </cell>
          <cell r="X961">
            <v>4.5</v>
          </cell>
          <cell r="Y961">
            <v>4.25</v>
          </cell>
          <cell r="Z961">
            <v>4.75</v>
          </cell>
          <cell r="AA961">
            <v>4.25</v>
          </cell>
          <cell r="AB961">
            <v>4.75</v>
          </cell>
          <cell r="AC961">
            <v>4.5</v>
          </cell>
          <cell r="AD961">
            <v>5.25</v>
          </cell>
          <cell r="AE961">
            <v>6.7</v>
          </cell>
          <cell r="AF961">
            <v>6.95</v>
          </cell>
          <cell r="AG961">
            <v>5.5</v>
          </cell>
          <cell r="AH961">
            <v>6.25</v>
          </cell>
          <cell r="AI961">
            <v>4.375</v>
          </cell>
          <cell r="AJ961">
            <v>4.875</v>
          </cell>
          <cell r="AK961">
            <v>3.6</v>
          </cell>
          <cell r="AL961">
            <v>4.125</v>
          </cell>
          <cell r="AM961">
            <v>3.875</v>
          </cell>
          <cell r="AN961">
            <v>4.375</v>
          </cell>
          <cell r="AO961">
            <v>4</v>
          </cell>
          <cell r="AP961">
            <v>4.625</v>
          </cell>
          <cell r="AQ961">
            <v>4.375</v>
          </cell>
          <cell r="AR961">
            <v>5</v>
          </cell>
          <cell r="AS961">
            <v>6.8250000000000002</v>
          </cell>
          <cell r="AT961">
            <v>5.875</v>
          </cell>
          <cell r="AU961">
            <v>4.625</v>
          </cell>
          <cell r="AV961">
            <v>3.8624999999999998</v>
          </cell>
          <cell r="AW961">
            <v>4.125</v>
          </cell>
          <cell r="AX961">
            <v>4.3125</v>
          </cell>
          <cell r="AY961">
            <v>4.6875</v>
          </cell>
          <cell r="AZ961">
            <v>0.35000000000000053</v>
          </cell>
          <cell r="BA961">
            <v>0.25</v>
          </cell>
          <cell r="BB961">
            <v>0</v>
          </cell>
          <cell r="BC961">
            <v>0</v>
          </cell>
          <cell r="BD961">
            <v>6.25E-2</v>
          </cell>
        </row>
        <row r="962">
          <cell r="A962">
            <v>38302</v>
          </cell>
          <cell r="C962">
            <v>4.5</v>
          </cell>
          <cell r="D962">
            <v>6.5</v>
          </cell>
          <cell r="E962">
            <v>7</v>
          </cell>
          <cell r="F962">
            <v>7.4</v>
          </cell>
          <cell r="G962">
            <v>4.75</v>
          </cell>
          <cell r="H962">
            <v>5.25</v>
          </cell>
          <cell r="I962">
            <v>4.9000000000000004</v>
          </cell>
          <cell r="J962">
            <v>5.5</v>
          </cell>
          <cell r="K962">
            <v>4.25</v>
          </cell>
          <cell r="L962">
            <v>4.75</v>
          </cell>
          <cell r="M962">
            <v>4.5</v>
          </cell>
          <cell r="N962">
            <v>5</v>
          </cell>
          <cell r="O962">
            <v>3.5</v>
          </cell>
          <cell r="P962">
            <v>4</v>
          </cell>
          <cell r="Q962">
            <v>3.7</v>
          </cell>
          <cell r="R962">
            <v>4.25</v>
          </cell>
          <cell r="S962">
            <v>3.6</v>
          </cell>
          <cell r="T962">
            <v>4</v>
          </cell>
          <cell r="U962">
            <v>3.7</v>
          </cell>
          <cell r="V962">
            <v>4.2</v>
          </cell>
          <cell r="W962">
            <v>4</v>
          </cell>
          <cell r="X962">
            <v>4.5</v>
          </cell>
          <cell r="Y962">
            <v>4.25</v>
          </cell>
          <cell r="Z962">
            <v>4.75</v>
          </cell>
          <cell r="AA962">
            <v>4.25</v>
          </cell>
          <cell r="AB962">
            <v>4.75</v>
          </cell>
          <cell r="AC962">
            <v>4.5</v>
          </cell>
          <cell r="AD962">
            <v>5.25</v>
          </cell>
          <cell r="AE962">
            <v>5.75</v>
          </cell>
          <cell r="AF962">
            <v>6.95</v>
          </cell>
          <cell r="AG962">
            <v>4.8250000000000002</v>
          </cell>
          <cell r="AH962">
            <v>5.375</v>
          </cell>
          <cell r="AI962">
            <v>4.375</v>
          </cell>
          <cell r="AJ962">
            <v>4.875</v>
          </cell>
          <cell r="AK962">
            <v>3.6</v>
          </cell>
          <cell r="AL962">
            <v>4.125</v>
          </cell>
          <cell r="AM962">
            <v>3.6500000000000004</v>
          </cell>
          <cell r="AN962">
            <v>4.0999999999999996</v>
          </cell>
          <cell r="AO962">
            <v>4.125</v>
          </cell>
          <cell r="AP962">
            <v>4.625</v>
          </cell>
          <cell r="AQ962">
            <v>4.375</v>
          </cell>
          <cell r="AR962">
            <v>5</v>
          </cell>
          <cell r="AS962">
            <v>6.35</v>
          </cell>
          <cell r="AT962">
            <v>5.0999999999999996</v>
          </cell>
          <cell r="AU962">
            <v>4.625</v>
          </cell>
          <cell r="AV962">
            <v>3.8624999999999998</v>
          </cell>
          <cell r="AW962">
            <v>3.875</v>
          </cell>
          <cell r="AX962">
            <v>4.375</v>
          </cell>
          <cell r="AY962">
            <v>4.6875</v>
          </cell>
          <cell r="AZ962">
            <v>-0.47500000000000053</v>
          </cell>
          <cell r="BA962">
            <v>-0.25</v>
          </cell>
          <cell r="BB962">
            <v>6.25E-2</v>
          </cell>
          <cell r="BC962">
            <v>0</v>
          </cell>
          <cell r="BD962">
            <v>6.25E-2</v>
          </cell>
        </row>
        <row r="963">
          <cell r="A963">
            <v>38303</v>
          </cell>
          <cell r="C963">
            <v>7</v>
          </cell>
          <cell r="D963">
            <v>7.4</v>
          </cell>
          <cell r="E963">
            <v>7.4</v>
          </cell>
          <cell r="F963">
            <v>7.45</v>
          </cell>
          <cell r="G963">
            <v>6.5</v>
          </cell>
          <cell r="H963">
            <v>7</v>
          </cell>
          <cell r="I963">
            <v>7</v>
          </cell>
          <cell r="J963">
            <v>7.25</v>
          </cell>
          <cell r="K963">
            <v>4.25</v>
          </cell>
          <cell r="L963">
            <v>5</v>
          </cell>
          <cell r="M963">
            <v>4.75</v>
          </cell>
          <cell r="N963">
            <v>5.25</v>
          </cell>
          <cell r="O963">
            <v>3.75</v>
          </cell>
          <cell r="P963">
            <v>4.25</v>
          </cell>
          <cell r="Q963">
            <v>4</v>
          </cell>
          <cell r="R963">
            <v>4.5</v>
          </cell>
          <cell r="S963">
            <v>3.6</v>
          </cell>
          <cell r="T963">
            <v>4</v>
          </cell>
          <cell r="U963">
            <v>3.7</v>
          </cell>
          <cell r="V963">
            <v>4.2</v>
          </cell>
          <cell r="W963">
            <v>4</v>
          </cell>
          <cell r="X963">
            <v>4.5</v>
          </cell>
          <cell r="Y963">
            <v>4.25</v>
          </cell>
          <cell r="Z963">
            <v>4.75</v>
          </cell>
          <cell r="AA963">
            <v>4.25</v>
          </cell>
          <cell r="AB963">
            <v>4.75</v>
          </cell>
          <cell r="AC963">
            <v>4.5</v>
          </cell>
          <cell r="AD963">
            <v>5.25</v>
          </cell>
          <cell r="AE963">
            <v>7.2</v>
          </cell>
          <cell r="AF963">
            <v>7.4250000000000007</v>
          </cell>
          <cell r="AG963">
            <v>6.75</v>
          </cell>
          <cell r="AH963">
            <v>7.125</v>
          </cell>
          <cell r="AI963">
            <v>4.5</v>
          </cell>
          <cell r="AJ963">
            <v>5.125</v>
          </cell>
          <cell r="AK963">
            <v>3.875</v>
          </cell>
          <cell r="AL963">
            <v>4.375</v>
          </cell>
          <cell r="AM963">
            <v>3.6500000000000004</v>
          </cell>
          <cell r="AN963">
            <v>4.0999999999999996</v>
          </cell>
          <cell r="AO963">
            <v>4.125</v>
          </cell>
          <cell r="AP963">
            <v>4.625</v>
          </cell>
          <cell r="AQ963">
            <v>4.375</v>
          </cell>
          <cell r="AR963">
            <v>5</v>
          </cell>
          <cell r="AS963">
            <v>7.3125</v>
          </cell>
          <cell r="AT963">
            <v>6.9375</v>
          </cell>
          <cell r="AU963">
            <v>4.8125</v>
          </cell>
          <cell r="AV963">
            <v>4.125</v>
          </cell>
          <cell r="AW963">
            <v>3.875</v>
          </cell>
          <cell r="AX963">
            <v>4.375</v>
          </cell>
          <cell r="AY963">
            <v>4.6875</v>
          </cell>
          <cell r="AZ963">
            <v>0.96250000000000036</v>
          </cell>
          <cell r="BA963">
            <v>0</v>
          </cell>
          <cell r="BB963">
            <v>0</v>
          </cell>
          <cell r="BC963">
            <v>0</v>
          </cell>
          <cell r="BD963">
            <v>-0.125</v>
          </cell>
        </row>
        <row r="964">
          <cell r="A964">
            <v>38304</v>
          </cell>
          <cell r="C964">
            <v>5</v>
          </cell>
          <cell r="D964">
            <v>6</v>
          </cell>
          <cell r="E964">
            <v>7.4</v>
          </cell>
          <cell r="F964">
            <v>7.4</v>
          </cell>
          <cell r="G964">
            <v>6</v>
          </cell>
          <cell r="H964">
            <v>7</v>
          </cell>
          <cell r="I964">
            <v>6.5</v>
          </cell>
          <cell r="J964">
            <v>7.25</v>
          </cell>
          <cell r="K964">
            <v>4.5</v>
          </cell>
          <cell r="L964">
            <v>5</v>
          </cell>
          <cell r="M964">
            <v>4.75</v>
          </cell>
          <cell r="N964">
            <v>5.25</v>
          </cell>
          <cell r="O964">
            <v>3.75</v>
          </cell>
          <cell r="P964">
            <v>4.25</v>
          </cell>
          <cell r="Q964">
            <v>4</v>
          </cell>
          <cell r="R964">
            <v>4.5</v>
          </cell>
          <cell r="S964">
            <v>3.6</v>
          </cell>
          <cell r="T964">
            <v>4</v>
          </cell>
          <cell r="U964">
            <v>3.7</v>
          </cell>
          <cell r="V964">
            <v>4.2</v>
          </cell>
          <cell r="W964">
            <v>4</v>
          </cell>
          <cell r="X964">
            <v>4.5</v>
          </cell>
          <cell r="Y964">
            <v>4.25</v>
          </cell>
          <cell r="Z964">
            <v>4.75</v>
          </cell>
          <cell r="AA964">
            <v>4.25</v>
          </cell>
          <cell r="AB964">
            <v>4.75</v>
          </cell>
          <cell r="AC964">
            <v>4.5</v>
          </cell>
          <cell r="AD964">
            <v>5.25</v>
          </cell>
          <cell r="AE964">
            <v>6.2</v>
          </cell>
          <cell r="AF964">
            <v>6.7</v>
          </cell>
          <cell r="AG964">
            <v>6.25</v>
          </cell>
          <cell r="AH964">
            <v>7.125</v>
          </cell>
          <cell r="AI964">
            <v>4.625</v>
          </cell>
          <cell r="AJ964">
            <v>5.125</v>
          </cell>
          <cell r="AK964">
            <v>3.875</v>
          </cell>
          <cell r="AL964">
            <v>4.375</v>
          </cell>
          <cell r="AM964">
            <v>3.6500000000000004</v>
          </cell>
          <cell r="AN964">
            <v>4.0999999999999996</v>
          </cell>
          <cell r="AO964">
            <v>4.125</v>
          </cell>
          <cell r="AP964">
            <v>4.625</v>
          </cell>
          <cell r="AQ964">
            <v>4.375</v>
          </cell>
          <cell r="AR964">
            <v>5</v>
          </cell>
          <cell r="AS964">
            <v>6.45</v>
          </cell>
          <cell r="AT964">
            <v>6.6875</v>
          </cell>
          <cell r="AU964">
            <v>4.875</v>
          </cell>
          <cell r="AV964">
            <v>4.125</v>
          </cell>
          <cell r="AW964">
            <v>3.875</v>
          </cell>
          <cell r="AX964">
            <v>4.375</v>
          </cell>
          <cell r="AY964">
            <v>4.6875</v>
          </cell>
          <cell r="AZ964">
            <v>-0.86249999999999982</v>
          </cell>
          <cell r="BA964">
            <v>0</v>
          </cell>
          <cell r="BB964">
            <v>0</v>
          </cell>
          <cell r="BC964">
            <v>0</v>
          </cell>
          <cell r="BD964">
            <v>-0.1875</v>
          </cell>
        </row>
        <row r="965">
          <cell r="A965">
            <v>38305</v>
          </cell>
          <cell r="C965">
            <v>5</v>
          </cell>
          <cell r="D965">
            <v>6</v>
          </cell>
          <cell r="E965">
            <v>7.4</v>
          </cell>
          <cell r="F965">
            <v>7.4</v>
          </cell>
          <cell r="G965">
            <v>6</v>
          </cell>
          <cell r="H965">
            <v>7</v>
          </cell>
          <cell r="I965">
            <v>6.5</v>
          </cell>
          <cell r="J965">
            <v>7.25</v>
          </cell>
          <cell r="K965">
            <v>4.5</v>
          </cell>
          <cell r="L965">
            <v>5</v>
          </cell>
          <cell r="M965">
            <v>4.75</v>
          </cell>
          <cell r="N965">
            <v>5.25</v>
          </cell>
          <cell r="O965">
            <v>3.75</v>
          </cell>
          <cell r="P965">
            <v>4.25</v>
          </cell>
          <cell r="Q965">
            <v>4</v>
          </cell>
          <cell r="R965">
            <v>4.5</v>
          </cell>
          <cell r="S965">
            <v>3.6</v>
          </cell>
          <cell r="T965">
            <v>4</v>
          </cell>
          <cell r="U965">
            <v>3.7</v>
          </cell>
          <cell r="V965">
            <v>4.2</v>
          </cell>
          <cell r="W965">
            <v>4</v>
          </cell>
          <cell r="X965">
            <v>4.5</v>
          </cell>
          <cell r="Y965">
            <v>4.25</v>
          </cell>
          <cell r="Z965">
            <v>4.75</v>
          </cell>
          <cell r="AA965">
            <v>4.25</v>
          </cell>
          <cell r="AB965">
            <v>4.75</v>
          </cell>
          <cell r="AC965">
            <v>4.5</v>
          </cell>
          <cell r="AD965">
            <v>5.25</v>
          </cell>
          <cell r="AE965">
            <v>6.2</v>
          </cell>
          <cell r="AF965">
            <v>6.7</v>
          </cell>
          <cell r="AG965">
            <v>6.25</v>
          </cell>
          <cell r="AH965">
            <v>7.125</v>
          </cell>
          <cell r="AI965">
            <v>4.625</v>
          </cell>
          <cell r="AJ965">
            <v>5.125</v>
          </cell>
          <cell r="AK965">
            <v>3.875</v>
          </cell>
          <cell r="AL965">
            <v>4.375</v>
          </cell>
          <cell r="AM965">
            <v>3.6500000000000004</v>
          </cell>
          <cell r="AN965">
            <v>4.0999999999999996</v>
          </cell>
          <cell r="AO965">
            <v>4.125</v>
          </cell>
          <cell r="AP965">
            <v>4.625</v>
          </cell>
          <cell r="AQ965">
            <v>4.375</v>
          </cell>
          <cell r="AR965">
            <v>5</v>
          </cell>
          <cell r="AS965">
            <v>6.45</v>
          </cell>
          <cell r="AT965">
            <v>6.6875</v>
          </cell>
          <cell r="AU965">
            <v>4.875</v>
          </cell>
          <cell r="AV965">
            <v>4.125</v>
          </cell>
          <cell r="AW965">
            <v>3.875</v>
          </cell>
          <cell r="AX965">
            <v>4.375</v>
          </cell>
          <cell r="AY965">
            <v>4.6875</v>
          </cell>
          <cell r="AZ965">
            <v>0</v>
          </cell>
          <cell r="BA965">
            <v>0</v>
          </cell>
          <cell r="BB965">
            <v>0</v>
          </cell>
          <cell r="BC965">
            <v>0</v>
          </cell>
          <cell r="BD965">
            <v>-0.1875</v>
          </cell>
        </row>
        <row r="966">
          <cell r="A966">
            <v>38306</v>
          </cell>
          <cell r="C966">
            <v>5</v>
          </cell>
          <cell r="D966">
            <v>6</v>
          </cell>
          <cell r="E966">
            <v>7.4</v>
          </cell>
          <cell r="F966">
            <v>7.4</v>
          </cell>
          <cell r="G966">
            <v>6</v>
          </cell>
          <cell r="H966">
            <v>7</v>
          </cell>
          <cell r="I966">
            <v>6.5</v>
          </cell>
          <cell r="J966">
            <v>7.25</v>
          </cell>
          <cell r="K966">
            <v>4.5</v>
          </cell>
          <cell r="L966">
            <v>5</v>
          </cell>
          <cell r="M966">
            <v>4.75</v>
          </cell>
          <cell r="N966">
            <v>5.25</v>
          </cell>
          <cell r="O966">
            <v>3.75</v>
          </cell>
          <cell r="P966">
            <v>4.25</v>
          </cell>
          <cell r="Q966">
            <v>4</v>
          </cell>
          <cell r="R966">
            <v>4.5</v>
          </cell>
          <cell r="S966">
            <v>3.6</v>
          </cell>
          <cell r="T966">
            <v>4</v>
          </cell>
          <cell r="U966">
            <v>3.7</v>
          </cell>
          <cell r="V966">
            <v>4.2</v>
          </cell>
          <cell r="W966">
            <v>4</v>
          </cell>
          <cell r="X966">
            <v>4.5</v>
          </cell>
          <cell r="Y966">
            <v>4.25</v>
          </cell>
          <cell r="Z966">
            <v>4.75</v>
          </cell>
          <cell r="AA966">
            <v>4.25</v>
          </cell>
          <cell r="AB966">
            <v>4.75</v>
          </cell>
          <cell r="AC966">
            <v>4.5</v>
          </cell>
          <cell r="AD966">
            <v>5.25</v>
          </cell>
          <cell r="AE966">
            <v>6.2</v>
          </cell>
          <cell r="AF966">
            <v>6.7</v>
          </cell>
          <cell r="AG966">
            <v>6.25</v>
          </cell>
          <cell r="AH966">
            <v>7.125</v>
          </cell>
          <cell r="AI966">
            <v>4.625</v>
          </cell>
          <cell r="AJ966">
            <v>5.125</v>
          </cell>
          <cell r="AK966">
            <v>3.875</v>
          </cell>
          <cell r="AL966">
            <v>4.375</v>
          </cell>
          <cell r="AM966">
            <v>3.6500000000000004</v>
          </cell>
          <cell r="AN966">
            <v>4.0999999999999996</v>
          </cell>
          <cell r="AO966">
            <v>4.125</v>
          </cell>
          <cell r="AP966">
            <v>4.625</v>
          </cell>
          <cell r="AQ966">
            <v>4.375</v>
          </cell>
          <cell r="AR966">
            <v>5</v>
          </cell>
          <cell r="AS966">
            <v>6.45</v>
          </cell>
          <cell r="AT966">
            <v>6.6875</v>
          </cell>
          <cell r="AU966">
            <v>4.875</v>
          </cell>
          <cell r="AV966">
            <v>4.125</v>
          </cell>
          <cell r="AW966">
            <v>3.875</v>
          </cell>
          <cell r="AX966">
            <v>4.375</v>
          </cell>
          <cell r="AY966">
            <v>4.6875</v>
          </cell>
          <cell r="AZ966">
            <v>0</v>
          </cell>
          <cell r="BA966">
            <v>0</v>
          </cell>
          <cell r="BB966">
            <v>0</v>
          </cell>
          <cell r="BC966">
            <v>0</v>
          </cell>
          <cell r="BD966">
            <v>-0.1875</v>
          </cell>
        </row>
        <row r="967">
          <cell r="A967">
            <v>38307</v>
          </cell>
          <cell r="C967">
            <v>5</v>
          </cell>
          <cell r="D967">
            <v>6</v>
          </cell>
          <cell r="E967">
            <v>7.4</v>
          </cell>
          <cell r="F967">
            <v>7.4</v>
          </cell>
          <cell r="G967">
            <v>6</v>
          </cell>
          <cell r="H967">
            <v>7</v>
          </cell>
          <cell r="I967">
            <v>6.5</v>
          </cell>
          <cell r="J967">
            <v>7.25</v>
          </cell>
          <cell r="K967">
            <v>4.5</v>
          </cell>
          <cell r="L967">
            <v>5</v>
          </cell>
          <cell r="M967">
            <v>4.75</v>
          </cell>
          <cell r="N967">
            <v>5.25</v>
          </cell>
          <cell r="O967">
            <v>3.75</v>
          </cell>
          <cell r="P967">
            <v>4.25</v>
          </cell>
          <cell r="Q967">
            <v>4</v>
          </cell>
          <cell r="R967">
            <v>4.5</v>
          </cell>
          <cell r="S967">
            <v>3.6</v>
          </cell>
          <cell r="T967">
            <v>4</v>
          </cell>
          <cell r="U967">
            <v>3.7</v>
          </cell>
          <cell r="V967">
            <v>4.2</v>
          </cell>
          <cell r="W967">
            <v>4</v>
          </cell>
          <cell r="X967">
            <v>4.5</v>
          </cell>
          <cell r="Y967">
            <v>4.25</v>
          </cell>
          <cell r="Z967">
            <v>4.75</v>
          </cell>
          <cell r="AA967">
            <v>4.25</v>
          </cell>
          <cell r="AB967">
            <v>4.75</v>
          </cell>
          <cell r="AC967">
            <v>4.5</v>
          </cell>
          <cell r="AD967">
            <v>5.25</v>
          </cell>
          <cell r="AE967">
            <v>6.2</v>
          </cell>
          <cell r="AF967">
            <v>6.7</v>
          </cell>
          <cell r="AG967">
            <v>6.25</v>
          </cell>
          <cell r="AH967">
            <v>7.125</v>
          </cell>
          <cell r="AI967">
            <v>4.625</v>
          </cell>
          <cell r="AJ967">
            <v>5.125</v>
          </cell>
          <cell r="AK967">
            <v>3.875</v>
          </cell>
          <cell r="AL967">
            <v>4.375</v>
          </cell>
          <cell r="AM967">
            <v>3.6500000000000004</v>
          </cell>
          <cell r="AN967">
            <v>4.0999999999999996</v>
          </cell>
          <cell r="AO967">
            <v>4.125</v>
          </cell>
          <cell r="AP967">
            <v>4.625</v>
          </cell>
          <cell r="AQ967">
            <v>4.375</v>
          </cell>
          <cell r="AR967">
            <v>5</v>
          </cell>
          <cell r="AS967">
            <v>6.45</v>
          </cell>
          <cell r="AT967">
            <v>6.6875</v>
          </cell>
          <cell r="AU967">
            <v>4.875</v>
          </cell>
          <cell r="AV967">
            <v>4.125</v>
          </cell>
          <cell r="AW967">
            <v>3.875</v>
          </cell>
          <cell r="AX967">
            <v>4.375</v>
          </cell>
          <cell r="AY967">
            <v>4.6875</v>
          </cell>
          <cell r="AZ967">
            <v>0</v>
          </cell>
          <cell r="BA967">
            <v>0</v>
          </cell>
          <cell r="BB967">
            <v>0</v>
          </cell>
          <cell r="BC967">
            <v>0</v>
          </cell>
          <cell r="BD967">
            <v>-0.1875</v>
          </cell>
        </row>
        <row r="968">
          <cell r="A968">
            <v>38308</v>
          </cell>
          <cell r="C968">
            <v>5</v>
          </cell>
          <cell r="D968">
            <v>6</v>
          </cell>
          <cell r="E968">
            <v>7.4</v>
          </cell>
          <cell r="F968">
            <v>7.4</v>
          </cell>
          <cell r="G968">
            <v>6</v>
          </cell>
          <cell r="H968">
            <v>7</v>
          </cell>
          <cell r="I968">
            <v>6.5</v>
          </cell>
          <cell r="J968">
            <v>7.25</v>
          </cell>
          <cell r="K968">
            <v>4.5</v>
          </cell>
          <cell r="L968">
            <v>5</v>
          </cell>
          <cell r="M968">
            <v>4.75</v>
          </cell>
          <cell r="N968">
            <v>5.25</v>
          </cell>
          <cell r="O968">
            <v>3.75</v>
          </cell>
          <cell r="P968">
            <v>4.25</v>
          </cell>
          <cell r="Q968">
            <v>4</v>
          </cell>
          <cell r="R968">
            <v>4.5</v>
          </cell>
          <cell r="S968">
            <v>3.6</v>
          </cell>
          <cell r="T968">
            <v>4</v>
          </cell>
          <cell r="U968">
            <v>3.7</v>
          </cell>
          <cell r="V968">
            <v>4.2</v>
          </cell>
          <cell r="W968">
            <v>4</v>
          </cell>
          <cell r="X968">
            <v>4.5</v>
          </cell>
          <cell r="Y968">
            <v>4.25</v>
          </cell>
          <cell r="Z968">
            <v>4.75</v>
          </cell>
          <cell r="AA968">
            <v>4.25</v>
          </cell>
          <cell r="AB968">
            <v>4.75</v>
          </cell>
          <cell r="AC968">
            <v>4.5</v>
          </cell>
          <cell r="AD968">
            <v>5.25</v>
          </cell>
          <cell r="AE968">
            <v>6.2</v>
          </cell>
          <cell r="AF968">
            <v>6.7</v>
          </cell>
          <cell r="AG968">
            <v>6.25</v>
          </cell>
          <cell r="AH968">
            <v>7.125</v>
          </cell>
          <cell r="AI968">
            <v>4.625</v>
          </cell>
          <cell r="AJ968">
            <v>5.125</v>
          </cell>
          <cell r="AK968">
            <v>3.875</v>
          </cell>
          <cell r="AL968">
            <v>4.375</v>
          </cell>
          <cell r="AM968">
            <v>3.6500000000000004</v>
          </cell>
          <cell r="AN968">
            <v>4.0999999999999996</v>
          </cell>
          <cell r="AO968">
            <v>4.125</v>
          </cell>
          <cell r="AP968">
            <v>4.625</v>
          </cell>
          <cell r="AQ968">
            <v>4.375</v>
          </cell>
          <cell r="AR968">
            <v>5</v>
          </cell>
          <cell r="AS968">
            <v>6.45</v>
          </cell>
          <cell r="AT968">
            <v>6.6875</v>
          </cell>
          <cell r="AU968">
            <v>4.875</v>
          </cell>
          <cell r="AV968">
            <v>4.125</v>
          </cell>
          <cell r="AW968">
            <v>3.875</v>
          </cell>
          <cell r="AX968">
            <v>4.375</v>
          </cell>
          <cell r="AY968">
            <v>4.6875</v>
          </cell>
          <cell r="AZ968">
            <v>0</v>
          </cell>
          <cell r="BA968">
            <v>0</v>
          </cell>
          <cell r="BB968">
            <v>0</v>
          </cell>
          <cell r="BC968">
            <v>0</v>
          </cell>
          <cell r="BD968">
            <v>-0.1875</v>
          </cell>
        </row>
        <row r="969">
          <cell r="A969">
            <v>38309</v>
          </cell>
          <cell r="C969">
            <v>5</v>
          </cell>
          <cell r="D969">
            <v>6</v>
          </cell>
          <cell r="E969">
            <v>6.5</v>
          </cell>
          <cell r="F969">
            <v>7</v>
          </cell>
          <cell r="G969">
            <v>5.25</v>
          </cell>
          <cell r="H969">
            <v>6</v>
          </cell>
          <cell r="I969">
            <v>5.5</v>
          </cell>
          <cell r="J969">
            <v>6.5</v>
          </cell>
          <cell r="K969">
            <v>4.5</v>
          </cell>
          <cell r="L969">
            <v>5</v>
          </cell>
          <cell r="M969">
            <v>4.75</v>
          </cell>
          <cell r="N969">
            <v>5.25</v>
          </cell>
          <cell r="O969">
            <v>3.75</v>
          </cell>
          <cell r="P969">
            <v>4.25</v>
          </cell>
          <cell r="Q969">
            <v>4</v>
          </cell>
          <cell r="R969">
            <v>4.5</v>
          </cell>
          <cell r="S969">
            <v>3.6</v>
          </cell>
          <cell r="T969">
            <v>4</v>
          </cell>
          <cell r="U969">
            <v>3.7</v>
          </cell>
          <cell r="V969">
            <v>4.2</v>
          </cell>
          <cell r="W969">
            <v>4</v>
          </cell>
          <cell r="X969">
            <v>4.5</v>
          </cell>
          <cell r="Y969">
            <v>4.25</v>
          </cell>
          <cell r="Z969">
            <v>4.75</v>
          </cell>
          <cell r="AA969">
            <v>4.25</v>
          </cell>
          <cell r="AB969">
            <v>4.75</v>
          </cell>
          <cell r="AC969">
            <v>4.5</v>
          </cell>
          <cell r="AD969">
            <v>5.25</v>
          </cell>
          <cell r="AE969">
            <v>5.75</v>
          </cell>
          <cell r="AF969">
            <v>6.5</v>
          </cell>
          <cell r="AG969">
            <v>5.375</v>
          </cell>
          <cell r="AH969">
            <v>6.25</v>
          </cell>
          <cell r="AI969">
            <v>4.625</v>
          </cell>
          <cell r="AJ969">
            <v>5.125</v>
          </cell>
          <cell r="AK969">
            <v>3.875</v>
          </cell>
          <cell r="AL969">
            <v>4.375</v>
          </cell>
          <cell r="AM969">
            <v>3.6500000000000004</v>
          </cell>
          <cell r="AN969">
            <v>4.0999999999999996</v>
          </cell>
          <cell r="AO969">
            <v>4.125</v>
          </cell>
          <cell r="AP969">
            <v>4.625</v>
          </cell>
          <cell r="AQ969">
            <v>4.375</v>
          </cell>
          <cell r="AR969">
            <v>5</v>
          </cell>
          <cell r="AS969">
            <v>6.125</v>
          </cell>
          <cell r="AT969">
            <v>5.8125</v>
          </cell>
          <cell r="AU969">
            <v>4.875</v>
          </cell>
          <cell r="AV969">
            <v>4.125</v>
          </cell>
          <cell r="AW969">
            <v>3.875</v>
          </cell>
          <cell r="AX969">
            <v>4.375</v>
          </cell>
          <cell r="AY969">
            <v>4.6875</v>
          </cell>
          <cell r="AZ969">
            <v>-0.32500000000000018</v>
          </cell>
          <cell r="BA969">
            <v>0</v>
          </cell>
          <cell r="BB969">
            <v>0</v>
          </cell>
          <cell r="BC969">
            <v>0</v>
          </cell>
          <cell r="BD969">
            <v>-0.1875</v>
          </cell>
        </row>
        <row r="970">
          <cell r="A970">
            <v>38310</v>
          </cell>
          <cell r="C970">
            <v>7</v>
          </cell>
          <cell r="D970">
            <v>7.25</v>
          </cell>
          <cell r="E970">
            <v>7.4</v>
          </cell>
          <cell r="F970">
            <v>7.4</v>
          </cell>
          <cell r="G970">
            <v>5.5</v>
          </cell>
          <cell r="H970">
            <v>6.25</v>
          </cell>
          <cell r="I970">
            <v>5.75</v>
          </cell>
          <cell r="J970">
            <v>6.5</v>
          </cell>
          <cell r="K970">
            <v>4.25</v>
          </cell>
          <cell r="L970">
            <v>4.5</v>
          </cell>
          <cell r="M970">
            <v>4.5</v>
          </cell>
          <cell r="N970">
            <v>5</v>
          </cell>
          <cell r="O970">
            <v>3.75</v>
          </cell>
          <cell r="P970">
            <v>4.25</v>
          </cell>
          <cell r="Q970">
            <v>4</v>
          </cell>
          <cell r="R970">
            <v>4.5</v>
          </cell>
          <cell r="S970">
            <v>3.6</v>
          </cell>
          <cell r="T970">
            <v>4</v>
          </cell>
          <cell r="U970">
            <v>3.7</v>
          </cell>
          <cell r="V970">
            <v>4.2</v>
          </cell>
          <cell r="W970">
            <v>4.25</v>
          </cell>
          <cell r="X970">
            <v>4.75</v>
          </cell>
          <cell r="Y970">
            <v>4.5</v>
          </cell>
          <cell r="Z970">
            <v>5</v>
          </cell>
          <cell r="AA970">
            <v>4.25</v>
          </cell>
          <cell r="AB970">
            <v>4.75</v>
          </cell>
          <cell r="AC970">
            <v>4.5</v>
          </cell>
          <cell r="AD970">
            <v>5.25</v>
          </cell>
          <cell r="AE970">
            <v>7.2</v>
          </cell>
          <cell r="AF970">
            <v>7.3250000000000002</v>
          </cell>
          <cell r="AG970">
            <v>5.625</v>
          </cell>
          <cell r="AH970">
            <v>6.375</v>
          </cell>
          <cell r="AI970">
            <v>4.375</v>
          </cell>
          <cell r="AJ970">
            <v>4.75</v>
          </cell>
          <cell r="AK970">
            <v>3.875</v>
          </cell>
          <cell r="AL970">
            <v>4.375</v>
          </cell>
          <cell r="AM970">
            <v>3.6500000000000004</v>
          </cell>
          <cell r="AN970">
            <v>4.0999999999999996</v>
          </cell>
          <cell r="AO970">
            <v>4.375</v>
          </cell>
          <cell r="AP970">
            <v>4.875</v>
          </cell>
          <cell r="AQ970">
            <v>4.375</v>
          </cell>
          <cell r="AR970">
            <v>5</v>
          </cell>
          <cell r="AS970">
            <v>7.2625000000000002</v>
          </cell>
          <cell r="AT970">
            <v>6</v>
          </cell>
          <cell r="AU970">
            <v>4.5625</v>
          </cell>
          <cell r="AV970">
            <v>4.125</v>
          </cell>
          <cell r="AW970">
            <v>3.875</v>
          </cell>
          <cell r="AX970">
            <v>4.625</v>
          </cell>
          <cell r="AY970">
            <v>4.6875</v>
          </cell>
          <cell r="AZ970">
            <v>1.1375000000000002</v>
          </cell>
          <cell r="BA970">
            <v>0</v>
          </cell>
          <cell r="BB970">
            <v>0.25</v>
          </cell>
          <cell r="BC970">
            <v>0</v>
          </cell>
          <cell r="BD970">
            <v>0.125</v>
          </cell>
        </row>
        <row r="971">
          <cell r="A971">
            <v>38311</v>
          </cell>
          <cell r="C971">
            <v>5</v>
          </cell>
          <cell r="D971">
            <v>6</v>
          </cell>
          <cell r="E971">
            <v>7</v>
          </cell>
          <cell r="F971">
            <v>7.4</v>
          </cell>
          <cell r="G971">
            <v>4.5</v>
          </cell>
          <cell r="H971">
            <v>5</v>
          </cell>
          <cell r="I971">
            <v>4.75</v>
          </cell>
          <cell r="J971">
            <v>5.5</v>
          </cell>
          <cell r="K971">
            <v>4.25</v>
          </cell>
          <cell r="L971">
            <v>4.5</v>
          </cell>
          <cell r="M971">
            <v>4.5</v>
          </cell>
          <cell r="N971">
            <v>5</v>
          </cell>
          <cell r="O971">
            <v>3.75</v>
          </cell>
          <cell r="P971">
            <v>4.25</v>
          </cell>
          <cell r="Q971">
            <v>4</v>
          </cell>
          <cell r="R971">
            <v>4.5</v>
          </cell>
          <cell r="S971">
            <v>3.6</v>
          </cell>
          <cell r="T971">
            <v>4</v>
          </cell>
          <cell r="U971">
            <v>3.75</v>
          </cell>
          <cell r="V971">
            <v>4.2</v>
          </cell>
          <cell r="W971">
            <v>4.25</v>
          </cell>
          <cell r="X971">
            <v>4.75</v>
          </cell>
          <cell r="Y971">
            <v>4.5</v>
          </cell>
          <cell r="Z971">
            <v>5</v>
          </cell>
          <cell r="AA971">
            <v>4.25</v>
          </cell>
          <cell r="AB971">
            <v>4.75</v>
          </cell>
          <cell r="AC971">
            <v>4.5</v>
          </cell>
          <cell r="AD971">
            <v>5.25</v>
          </cell>
          <cell r="AE971">
            <v>6</v>
          </cell>
          <cell r="AF971">
            <v>6.7</v>
          </cell>
          <cell r="AG971">
            <v>4.625</v>
          </cell>
          <cell r="AH971">
            <v>5.25</v>
          </cell>
          <cell r="AI971">
            <v>4.375</v>
          </cell>
          <cell r="AJ971">
            <v>4.75</v>
          </cell>
          <cell r="AK971">
            <v>3.875</v>
          </cell>
          <cell r="AL971">
            <v>4.375</v>
          </cell>
          <cell r="AM971">
            <v>3.6749999999999998</v>
          </cell>
          <cell r="AN971">
            <v>4.0999999999999996</v>
          </cell>
          <cell r="AO971">
            <v>4.375</v>
          </cell>
          <cell r="AP971">
            <v>4.875</v>
          </cell>
          <cell r="AQ971">
            <v>4.375</v>
          </cell>
          <cell r="AR971">
            <v>5</v>
          </cell>
          <cell r="AS971">
            <v>6.35</v>
          </cell>
          <cell r="AT971">
            <v>4.9375</v>
          </cell>
          <cell r="AU971">
            <v>4.5625</v>
          </cell>
          <cell r="AV971">
            <v>4.125</v>
          </cell>
          <cell r="AW971">
            <v>3.8874999999999997</v>
          </cell>
          <cell r="AX971">
            <v>4.625</v>
          </cell>
          <cell r="AY971">
            <v>4.6875</v>
          </cell>
          <cell r="AZ971">
            <v>-0.91250000000000053</v>
          </cell>
          <cell r="BA971">
            <v>1.2499999999999734E-2</v>
          </cell>
          <cell r="BB971">
            <v>0</v>
          </cell>
          <cell r="BC971">
            <v>0</v>
          </cell>
          <cell r="BD971">
            <v>0.125</v>
          </cell>
        </row>
        <row r="972">
          <cell r="A972">
            <v>38312</v>
          </cell>
          <cell r="C972">
            <v>5</v>
          </cell>
          <cell r="D972">
            <v>6</v>
          </cell>
          <cell r="E972">
            <v>7</v>
          </cell>
          <cell r="F972">
            <v>7.4</v>
          </cell>
          <cell r="G972">
            <v>4.5</v>
          </cell>
          <cell r="H972">
            <v>5</v>
          </cell>
          <cell r="I972">
            <v>4.75</v>
          </cell>
          <cell r="J972">
            <v>5.5</v>
          </cell>
          <cell r="K972">
            <v>4.25</v>
          </cell>
          <cell r="L972">
            <v>4.5</v>
          </cell>
          <cell r="M972">
            <v>4.5</v>
          </cell>
          <cell r="N972">
            <v>5</v>
          </cell>
          <cell r="O972">
            <v>3.75</v>
          </cell>
          <cell r="P972">
            <v>4.25</v>
          </cell>
          <cell r="Q972">
            <v>4</v>
          </cell>
          <cell r="R972">
            <v>4.5</v>
          </cell>
          <cell r="S972">
            <v>3.6</v>
          </cell>
          <cell r="T972">
            <v>4</v>
          </cell>
          <cell r="U972">
            <v>3.75</v>
          </cell>
          <cell r="V972">
            <v>4.2</v>
          </cell>
          <cell r="W972">
            <v>4.25</v>
          </cell>
          <cell r="X972">
            <v>4.75</v>
          </cell>
          <cell r="Y972">
            <v>4.5</v>
          </cell>
          <cell r="Z972">
            <v>5</v>
          </cell>
          <cell r="AA972">
            <v>4.25</v>
          </cell>
          <cell r="AB972">
            <v>4.75</v>
          </cell>
          <cell r="AC972">
            <v>4.5</v>
          </cell>
          <cell r="AD972">
            <v>5.25</v>
          </cell>
          <cell r="AE972">
            <v>6</v>
          </cell>
          <cell r="AF972">
            <v>6.7</v>
          </cell>
          <cell r="AG972">
            <v>4.625</v>
          </cell>
          <cell r="AH972">
            <v>5.25</v>
          </cell>
          <cell r="AI972">
            <v>4.375</v>
          </cell>
          <cell r="AJ972">
            <v>4.75</v>
          </cell>
          <cell r="AK972">
            <v>3.875</v>
          </cell>
          <cell r="AL972">
            <v>4.375</v>
          </cell>
          <cell r="AM972">
            <v>3.6749999999999998</v>
          </cell>
          <cell r="AN972">
            <v>4.0999999999999996</v>
          </cell>
          <cell r="AO972">
            <v>4.375</v>
          </cell>
          <cell r="AP972">
            <v>4.875</v>
          </cell>
          <cell r="AQ972">
            <v>4.375</v>
          </cell>
          <cell r="AR972">
            <v>5</v>
          </cell>
          <cell r="AS972">
            <v>6.35</v>
          </cell>
          <cell r="AT972">
            <v>4.9375</v>
          </cell>
          <cell r="AU972">
            <v>4.5625</v>
          </cell>
          <cell r="AV972">
            <v>4.125</v>
          </cell>
          <cell r="AW972">
            <v>3.8874999999999997</v>
          </cell>
          <cell r="AX972">
            <v>4.625</v>
          </cell>
          <cell r="AY972">
            <v>4.6875</v>
          </cell>
          <cell r="AZ972">
            <v>0</v>
          </cell>
          <cell r="BA972">
            <v>0</v>
          </cell>
          <cell r="BB972">
            <v>0</v>
          </cell>
          <cell r="BC972">
            <v>0</v>
          </cell>
          <cell r="BD972">
            <v>0.125</v>
          </cell>
        </row>
        <row r="973">
          <cell r="A973">
            <v>38313</v>
          </cell>
          <cell r="C973">
            <v>4</v>
          </cell>
          <cell r="D973">
            <v>5</v>
          </cell>
          <cell r="E973">
            <v>5</v>
          </cell>
          <cell r="F973">
            <v>6</v>
          </cell>
          <cell r="G973">
            <v>3</v>
          </cell>
          <cell r="H973">
            <v>4</v>
          </cell>
          <cell r="I973">
            <v>3.5</v>
          </cell>
          <cell r="J973">
            <v>4.25</v>
          </cell>
          <cell r="K973">
            <v>3.25</v>
          </cell>
          <cell r="L973">
            <v>3.75</v>
          </cell>
          <cell r="M973">
            <v>3.5</v>
          </cell>
          <cell r="N973">
            <v>4</v>
          </cell>
          <cell r="O973">
            <v>3.25</v>
          </cell>
          <cell r="P973">
            <v>3.75</v>
          </cell>
          <cell r="Q973">
            <v>3.5</v>
          </cell>
          <cell r="R973">
            <v>4</v>
          </cell>
          <cell r="S973">
            <v>3.6</v>
          </cell>
          <cell r="T973">
            <v>3.9</v>
          </cell>
          <cell r="U973">
            <v>3.75</v>
          </cell>
          <cell r="V973">
            <v>4.0999999999999996</v>
          </cell>
          <cell r="W973">
            <v>4</v>
          </cell>
          <cell r="X973">
            <v>4.5</v>
          </cell>
          <cell r="Y973">
            <v>4.25</v>
          </cell>
          <cell r="Z973">
            <v>4.75</v>
          </cell>
          <cell r="AA973">
            <v>4.25</v>
          </cell>
          <cell r="AB973">
            <v>4.75</v>
          </cell>
          <cell r="AC973">
            <v>4.5</v>
          </cell>
          <cell r="AD973">
            <v>5.25</v>
          </cell>
          <cell r="AE973">
            <v>4.5</v>
          </cell>
          <cell r="AF973">
            <v>5.5</v>
          </cell>
          <cell r="AG973">
            <v>3.25</v>
          </cell>
          <cell r="AH973">
            <v>4.125</v>
          </cell>
          <cell r="AI973">
            <v>3.375</v>
          </cell>
          <cell r="AJ973">
            <v>3.875</v>
          </cell>
          <cell r="AK973">
            <v>3.375</v>
          </cell>
          <cell r="AL973">
            <v>3.875</v>
          </cell>
          <cell r="AM973">
            <v>3.6749999999999998</v>
          </cell>
          <cell r="AN973">
            <v>4</v>
          </cell>
          <cell r="AO973">
            <v>4.125</v>
          </cell>
          <cell r="AP973">
            <v>4.625</v>
          </cell>
          <cell r="AQ973">
            <v>4.375</v>
          </cell>
          <cell r="AR973">
            <v>5</v>
          </cell>
          <cell r="AS973">
            <v>5</v>
          </cell>
          <cell r="AT973">
            <v>3.6875</v>
          </cell>
          <cell r="AU973">
            <v>3.625</v>
          </cell>
          <cell r="AV973">
            <v>3.625</v>
          </cell>
          <cell r="AW973">
            <v>3.8374999999999999</v>
          </cell>
          <cell r="AX973">
            <v>4.375</v>
          </cell>
          <cell r="AY973">
            <v>4.6875</v>
          </cell>
          <cell r="AZ973">
            <v>-1.3499999999999996</v>
          </cell>
          <cell r="BA973">
            <v>-4.9999999999999822E-2</v>
          </cell>
          <cell r="BB973">
            <v>-0.25</v>
          </cell>
          <cell r="BC973">
            <v>0</v>
          </cell>
          <cell r="BD973">
            <v>1.0625</v>
          </cell>
        </row>
        <row r="974">
          <cell r="A974">
            <v>38314</v>
          </cell>
          <cell r="C974">
            <v>2</v>
          </cell>
          <cell r="D974">
            <v>2.5</v>
          </cell>
          <cell r="E974">
            <v>4.5</v>
          </cell>
          <cell r="F974">
            <v>5.5</v>
          </cell>
          <cell r="G974">
            <v>3</v>
          </cell>
          <cell r="H974">
            <v>4</v>
          </cell>
          <cell r="I974">
            <v>3.5</v>
          </cell>
          <cell r="J974">
            <v>4.25</v>
          </cell>
          <cell r="K974">
            <v>2.25</v>
          </cell>
          <cell r="L974">
            <v>2.75</v>
          </cell>
          <cell r="M974">
            <v>2.5</v>
          </cell>
          <cell r="N974">
            <v>3</v>
          </cell>
          <cell r="O974">
            <v>2.75</v>
          </cell>
          <cell r="P974">
            <v>3.25</v>
          </cell>
          <cell r="Q974">
            <v>3</v>
          </cell>
          <cell r="R974">
            <v>3.5</v>
          </cell>
          <cell r="S974">
            <v>3.75</v>
          </cell>
          <cell r="T974">
            <v>4.5</v>
          </cell>
          <cell r="U974">
            <v>4</v>
          </cell>
          <cell r="V974">
            <v>5</v>
          </cell>
          <cell r="W974">
            <v>4.25</v>
          </cell>
          <cell r="X974">
            <v>4.8</v>
          </cell>
          <cell r="Y974">
            <v>4.5</v>
          </cell>
          <cell r="Z974">
            <v>5.2</v>
          </cell>
          <cell r="AA974">
            <v>4.5</v>
          </cell>
          <cell r="AB974">
            <v>5</v>
          </cell>
          <cell r="AC974">
            <v>4.75</v>
          </cell>
          <cell r="AD974">
            <v>5.4</v>
          </cell>
          <cell r="AE974">
            <v>3.25</v>
          </cell>
          <cell r="AF974">
            <v>4</v>
          </cell>
          <cell r="AG974">
            <v>3.25</v>
          </cell>
          <cell r="AH974">
            <v>4.125</v>
          </cell>
          <cell r="AI974">
            <v>2.375</v>
          </cell>
          <cell r="AJ974">
            <v>2.875</v>
          </cell>
          <cell r="AK974">
            <v>2.875</v>
          </cell>
          <cell r="AL974">
            <v>3.375</v>
          </cell>
          <cell r="AM974">
            <v>3.875</v>
          </cell>
          <cell r="AN974">
            <v>4.75</v>
          </cell>
          <cell r="AO974">
            <v>4.375</v>
          </cell>
          <cell r="AP974">
            <v>5</v>
          </cell>
          <cell r="AQ974">
            <v>4.625</v>
          </cell>
          <cell r="AR974">
            <v>5.2</v>
          </cell>
          <cell r="AS974">
            <v>3.625</v>
          </cell>
          <cell r="AT974">
            <v>3.6875</v>
          </cell>
          <cell r="AU974">
            <v>2.625</v>
          </cell>
          <cell r="AV974">
            <v>3.125</v>
          </cell>
          <cell r="AW974">
            <v>4.3125</v>
          </cell>
          <cell r="AX974">
            <v>4.6875</v>
          </cell>
          <cell r="AY974">
            <v>4.9124999999999996</v>
          </cell>
          <cell r="AZ974">
            <v>-1.375</v>
          </cell>
          <cell r="BA974">
            <v>0.47500000000000009</v>
          </cell>
          <cell r="BB974">
            <v>0.3125</v>
          </cell>
          <cell r="BC974">
            <v>0.22499999999999964</v>
          </cell>
          <cell r="BD974">
            <v>2.2874999999999996</v>
          </cell>
        </row>
        <row r="975">
          <cell r="A975">
            <v>38315</v>
          </cell>
          <cell r="C975">
            <v>1.5</v>
          </cell>
          <cell r="D975">
            <v>3</v>
          </cell>
          <cell r="E975">
            <v>2.5</v>
          </cell>
          <cell r="F975">
            <v>4</v>
          </cell>
          <cell r="G975">
            <v>2.25</v>
          </cell>
          <cell r="H975">
            <v>3</v>
          </cell>
          <cell r="I975">
            <v>2.5</v>
          </cell>
          <cell r="J975">
            <v>3.5</v>
          </cell>
          <cell r="K975">
            <v>2.5</v>
          </cell>
          <cell r="L975">
            <v>3.25</v>
          </cell>
          <cell r="M975">
            <v>3</v>
          </cell>
          <cell r="N975">
            <v>3.5</v>
          </cell>
          <cell r="O975">
            <v>2.5</v>
          </cell>
          <cell r="P975">
            <v>3</v>
          </cell>
          <cell r="Q975">
            <v>2.75</v>
          </cell>
          <cell r="R975">
            <v>3.5</v>
          </cell>
          <cell r="S975">
            <v>3.7</v>
          </cell>
          <cell r="T975">
            <v>4.25</v>
          </cell>
          <cell r="U975">
            <v>3.9</v>
          </cell>
          <cell r="V975">
            <v>4.5</v>
          </cell>
          <cell r="W975">
            <v>4.5</v>
          </cell>
          <cell r="X975">
            <v>4.8</v>
          </cell>
          <cell r="Y975">
            <v>4.75</v>
          </cell>
          <cell r="Z975">
            <v>5.2</v>
          </cell>
          <cell r="AA975">
            <v>4.75</v>
          </cell>
          <cell r="AB975">
            <v>5.25</v>
          </cell>
          <cell r="AC975">
            <v>5</v>
          </cell>
          <cell r="AD975">
            <v>5.4</v>
          </cell>
          <cell r="AE975">
            <v>2</v>
          </cell>
          <cell r="AF975">
            <v>3.5</v>
          </cell>
          <cell r="AG975">
            <v>2.375</v>
          </cell>
          <cell r="AH975">
            <v>3.25</v>
          </cell>
          <cell r="AI975">
            <v>2.75</v>
          </cell>
          <cell r="AJ975">
            <v>3.375</v>
          </cell>
          <cell r="AK975">
            <v>2.625</v>
          </cell>
          <cell r="AL975">
            <v>3.25</v>
          </cell>
          <cell r="AM975">
            <v>3.8</v>
          </cell>
          <cell r="AN975">
            <v>4.375</v>
          </cell>
          <cell r="AO975">
            <v>4.625</v>
          </cell>
          <cell r="AP975">
            <v>5</v>
          </cell>
          <cell r="AQ975">
            <v>4.875</v>
          </cell>
          <cell r="AR975">
            <v>5.3250000000000002</v>
          </cell>
          <cell r="AS975">
            <v>2.75</v>
          </cell>
          <cell r="AT975">
            <v>2.8125</v>
          </cell>
          <cell r="AU975">
            <v>3.0625</v>
          </cell>
          <cell r="AV975">
            <v>2.9375</v>
          </cell>
          <cell r="AW975">
            <v>4.0875000000000004</v>
          </cell>
          <cell r="AX975">
            <v>4.8125</v>
          </cell>
          <cell r="AY975">
            <v>5.0999999999999996</v>
          </cell>
          <cell r="AZ975">
            <v>-0.875</v>
          </cell>
          <cell r="BA975">
            <v>-0.22499999999999964</v>
          </cell>
          <cell r="BB975">
            <v>0.125</v>
          </cell>
          <cell r="BC975">
            <v>0.1875</v>
          </cell>
          <cell r="BD975">
            <v>2.0374999999999996</v>
          </cell>
        </row>
        <row r="976">
          <cell r="A976">
            <v>38316</v>
          </cell>
          <cell r="C976">
            <v>1.5</v>
          </cell>
          <cell r="D976">
            <v>2</v>
          </cell>
          <cell r="E976">
            <v>3</v>
          </cell>
          <cell r="F976">
            <v>4</v>
          </cell>
          <cell r="G976">
            <v>2.25</v>
          </cell>
          <cell r="H976">
            <v>3.25</v>
          </cell>
          <cell r="I976">
            <v>2.5</v>
          </cell>
          <cell r="J976">
            <v>3</v>
          </cell>
          <cell r="K976">
            <v>2.5</v>
          </cell>
          <cell r="L976">
            <v>3</v>
          </cell>
          <cell r="M976">
            <v>2.75</v>
          </cell>
          <cell r="N976">
            <v>3.25</v>
          </cell>
          <cell r="O976">
            <v>3</v>
          </cell>
          <cell r="P976">
            <v>3.5</v>
          </cell>
          <cell r="Q976">
            <v>3.25</v>
          </cell>
          <cell r="R976">
            <v>3.75</v>
          </cell>
          <cell r="S976">
            <v>3.7</v>
          </cell>
          <cell r="T976">
            <v>4.25</v>
          </cell>
          <cell r="U976">
            <v>3.9</v>
          </cell>
          <cell r="V976">
            <v>4.5</v>
          </cell>
          <cell r="W976">
            <v>4.5</v>
          </cell>
          <cell r="X976">
            <v>4.8</v>
          </cell>
          <cell r="Y976">
            <v>4.75</v>
          </cell>
          <cell r="Z976">
            <v>5.2</v>
          </cell>
          <cell r="AA976">
            <v>4.75</v>
          </cell>
          <cell r="AB976">
            <v>5.25</v>
          </cell>
          <cell r="AC976">
            <v>5</v>
          </cell>
          <cell r="AD976">
            <v>5.4</v>
          </cell>
          <cell r="AE976">
            <v>2.25</v>
          </cell>
          <cell r="AF976">
            <v>3</v>
          </cell>
          <cell r="AG976">
            <v>2.375</v>
          </cell>
          <cell r="AH976">
            <v>3.125</v>
          </cell>
          <cell r="AI976">
            <v>2.625</v>
          </cell>
          <cell r="AJ976">
            <v>3.125</v>
          </cell>
          <cell r="AK976">
            <v>3.125</v>
          </cell>
          <cell r="AL976">
            <v>3.625</v>
          </cell>
          <cell r="AM976">
            <v>3.8</v>
          </cell>
          <cell r="AN976">
            <v>4.375</v>
          </cell>
          <cell r="AO976">
            <v>4.625</v>
          </cell>
          <cell r="AP976">
            <v>5</v>
          </cell>
          <cell r="AQ976">
            <v>4.875</v>
          </cell>
          <cell r="AR976">
            <v>5.3250000000000002</v>
          </cell>
          <cell r="AS976">
            <v>2.625</v>
          </cell>
          <cell r="AT976">
            <v>2.75</v>
          </cell>
          <cell r="AU976">
            <v>2.875</v>
          </cell>
          <cell r="AV976">
            <v>3.375</v>
          </cell>
          <cell r="AW976">
            <v>4.0875000000000004</v>
          </cell>
          <cell r="AX976">
            <v>4.8125</v>
          </cell>
          <cell r="AY976">
            <v>5.0999999999999996</v>
          </cell>
          <cell r="AZ976">
            <v>-0.125</v>
          </cell>
          <cell r="BA976">
            <v>0</v>
          </cell>
          <cell r="BB976">
            <v>0</v>
          </cell>
          <cell r="BC976">
            <v>0</v>
          </cell>
          <cell r="BD976">
            <v>2.2249999999999996</v>
          </cell>
        </row>
        <row r="977">
          <cell r="A977">
            <v>38317</v>
          </cell>
          <cell r="C977">
            <v>0.5</v>
          </cell>
          <cell r="D977">
            <v>0.75</v>
          </cell>
          <cell r="E977">
            <v>1.25</v>
          </cell>
          <cell r="F977">
            <v>2</v>
          </cell>
          <cell r="G977">
            <v>2.5</v>
          </cell>
          <cell r="H977">
            <v>3</v>
          </cell>
          <cell r="I977">
            <v>2.75</v>
          </cell>
          <cell r="J977">
            <v>3.25</v>
          </cell>
          <cell r="K977">
            <v>2.75</v>
          </cell>
          <cell r="L977">
            <v>3.25</v>
          </cell>
          <cell r="M977">
            <v>3</v>
          </cell>
          <cell r="N977">
            <v>3.5</v>
          </cell>
          <cell r="O977">
            <v>3</v>
          </cell>
          <cell r="P977">
            <v>3.4</v>
          </cell>
          <cell r="Q977">
            <v>3.4</v>
          </cell>
          <cell r="R977">
            <v>3.8</v>
          </cell>
          <cell r="S977">
            <v>3.8</v>
          </cell>
          <cell r="T977">
            <v>4.2</v>
          </cell>
          <cell r="U977">
            <v>4.2</v>
          </cell>
          <cell r="V977">
            <v>4.5999999999999996</v>
          </cell>
          <cell r="W977">
            <v>4.4000000000000004</v>
          </cell>
          <cell r="X977">
            <v>4.8</v>
          </cell>
          <cell r="Y977">
            <v>4.8</v>
          </cell>
          <cell r="Z977">
            <v>5.2</v>
          </cell>
          <cell r="AA977">
            <v>4.8</v>
          </cell>
          <cell r="AB977">
            <v>5.2</v>
          </cell>
          <cell r="AC977">
            <v>5.2</v>
          </cell>
          <cell r="AD977">
            <v>5.6</v>
          </cell>
          <cell r="AE977">
            <v>0.875</v>
          </cell>
          <cell r="AF977">
            <v>1.375</v>
          </cell>
          <cell r="AG977">
            <v>2.625</v>
          </cell>
          <cell r="AH977">
            <v>3.125</v>
          </cell>
          <cell r="AI977">
            <v>2.875</v>
          </cell>
          <cell r="AJ977">
            <v>3.375</v>
          </cell>
          <cell r="AK977">
            <v>3.2</v>
          </cell>
          <cell r="AL977">
            <v>3.5999999999999996</v>
          </cell>
          <cell r="AM977">
            <v>4</v>
          </cell>
          <cell r="AN977">
            <v>4.4000000000000004</v>
          </cell>
          <cell r="AO977">
            <v>4.5999999999999996</v>
          </cell>
          <cell r="AP977">
            <v>5</v>
          </cell>
          <cell r="AQ977">
            <v>5</v>
          </cell>
          <cell r="AR977">
            <v>5.4</v>
          </cell>
          <cell r="AS977">
            <v>1.125</v>
          </cell>
          <cell r="AT977">
            <v>2.875</v>
          </cell>
          <cell r="AU977">
            <v>3.125</v>
          </cell>
          <cell r="AV977">
            <v>3.4</v>
          </cell>
          <cell r="AW977">
            <v>4.2</v>
          </cell>
          <cell r="AX977">
            <v>4.8</v>
          </cell>
          <cell r="AY977">
            <v>5.2</v>
          </cell>
          <cell r="AZ977">
            <v>-1.5</v>
          </cell>
          <cell r="BA977">
            <v>0.11249999999999982</v>
          </cell>
          <cell r="BB977">
            <v>-1.2500000000000178E-2</v>
          </cell>
          <cell r="BC977">
            <v>0.10000000000000053</v>
          </cell>
          <cell r="BD977">
            <v>2.0750000000000002</v>
          </cell>
        </row>
        <row r="978">
          <cell r="A978">
            <v>38318</v>
          </cell>
          <cell r="C978">
            <v>0.5</v>
          </cell>
          <cell r="D978">
            <v>0.75</v>
          </cell>
          <cell r="E978">
            <v>1.5</v>
          </cell>
          <cell r="F978">
            <v>2</v>
          </cell>
          <cell r="G978">
            <v>2</v>
          </cell>
          <cell r="H978">
            <v>2.75</v>
          </cell>
          <cell r="I978">
            <v>2.5</v>
          </cell>
          <cell r="J978">
            <v>3</v>
          </cell>
          <cell r="K978">
            <v>2.5</v>
          </cell>
          <cell r="L978">
            <v>3.25</v>
          </cell>
          <cell r="M978">
            <v>3</v>
          </cell>
          <cell r="N978">
            <v>3.5</v>
          </cell>
          <cell r="O978">
            <v>3</v>
          </cell>
          <cell r="P978">
            <v>3.4</v>
          </cell>
          <cell r="Q978">
            <v>4</v>
          </cell>
          <cell r="R978">
            <v>4.4000000000000004</v>
          </cell>
          <cell r="S978">
            <v>3.8</v>
          </cell>
          <cell r="T978">
            <v>4.2</v>
          </cell>
          <cell r="U978">
            <v>4.2</v>
          </cell>
          <cell r="V978">
            <v>4.5999999999999996</v>
          </cell>
          <cell r="W978">
            <v>4.4000000000000004</v>
          </cell>
          <cell r="X978">
            <v>4.8</v>
          </cell>
          <cell r="Y978">
            <v>4.8</v>
          </cell>
          <cell r="Z978">
            <v>5.2</v>
          </cell>
          <cell r="AA978">
            <v>4.8</v>
          </cell>
          <cell r="AB978">
            <v>5.2</v>
          </cell>
          <cell r="AC978">
            <v>5.2</v>
          </cell>
          <cell r="AD978">
            <v>5.6</v>
          </cell>
          <cell r="AE978">
            <v>1</v>
          </cell>
          <cell r="AF978">
            <v>1.375</v>
          </cell>
          <cell r="AG978">
            <v>2.25</v>
          </cell>
          <cell r="AH978">
            <v>2.875</v>
          </cell>
          <cell r="AI978">
            <v>2.75</v>
          </cell>
          <cell r="AJ978">
            <v>3.375</v>
          </cell>
          <cell r="AK978">
            <v>3.5</v>
          </cell>
          <cell r="AL978">
            <v>3.9000000000000004</v>
          </cell>
          <cell r="AM978">
            <v>4</v>
          </cell>
          <cell r="AN978">
            <v>4.4000000000000004</v>
          </cell>
          <cell r="AO978">
            <v>4.5999999999999996</v>
          </cell>
          <cell r="AP978">
            <v>5</v>
          </cell>
          <cell r="AQ978">
            <v>5</v>
          </cell>
          <cell r="AR978">
            <v>5.4</v>
          </cell>
          <cell r="AS978">
            <v>1.1875</v>
          </cell>
          <cell r="AT978">
            <v>2.5625</v>
          </cell>
          <cell r="AU978">
            <v>3.0625</v>
          </cell>
          <cell r="AV978">
            <v>3.7</v>
          </cell>
          <cell r="AW978">
            <v>4.2</v>
          </cell>
          <cell r="AX978">
            <v>4.8</v>
          </cell>
          <cell r="AY978">
            <v>5.2</v>
          </cell>
          <cell r="AZ978">
            <v>6.25E-2</v>
          </cell>
          <cell r="BA978">
            <v>0</v>
          </cell>
          <cell r="BB978">
            <v>0</v>
          </cell>
          <cell r="BC978">
            <v>0</v>
          </cell>
          <cell r="BD978">
            <v>2.1375000000000002</v>
          </cell>
        </row>
        <row r="979">
          <cell r="A979">
            <v>38319</v>
          </cell>
          <cell r="C979">
            <v>0.5</v>
          </cell>
          <cell r="D979">
            <v>0.75</v>
          </cell>
          <cell r="E979">
            <v>1.5</v>
          </cell>
          <cell r="F979">
            <v>2</v>
          </cell>
          <cell r="G979">
            <v>2</v>
          </cell>
          <cell r="H979">
            <v>2.75</v>
          </cell>
          <cell r="I979">
            <v>2.5</v>
          </cell>
          <cell r="J979">
            <v>3</v>
          </cell>
          <cell r="K979">
            <v>2.5</v>
          </cell>
          <cell r="L979">
            <v>3.25</v>
          </cell>
          <cell r="M979">
            <v>3</v>
          </cell>
          <cell r="N979">
            <v>3.5</v>
          </cell>
          <cell r="O979">
            <v>3</v>
          </cell>
          <cell r="P979">
            <v>3.4</v>
          </cell>
          <cell r="Q979">
            <v>4</v>
          </cell>
          <cell r="R979">
            <v>4.4000000000000004</v>
          </cell>
          <cell r="S979">
            <v>3.8</v>
          </cell>
          <cell r="T979">
            <v>4.2</v>
          </cell>
          <cell r="U979">
            <v>4.2</v>
          </cell>
          <cell r="V979">
            <v>4.5999999999999996</v>
          </cell>
          <cell r="W979">
            <v>4.4000000000000004</v>
          </cell>
          <cell r="X979">
            <v>4.8</v>
          </cell>
          <cell r="Y979">
            <v>4.8</v>
          </cell>
          <cell r="Z979">
            <v>5.2</v>
          </cell>
          <cell r="AA979">
            <v>4.8</v>
          </cell>
          <cell r="AB979">
            <v>5.2</v>
          </cell>
          <cell r="AC979">
            <v>5.2</v>
          </cell>
          <cell r="AD979">
            <v>5.6</v>
          </cell>
          <cell r="AE979">
            <v>1</v>
          </cell>
          <cell r="AF979">
            <v>1.375</v>
          </cell>
          <cell r="AG979">
            <v>2.25</v>
          </cell>
          <cell r="AH979">
            <v>2.875</v>
          </cell>
          <cell r="AI979">
            <v>2.75</v>
          </cell>
          <cell r="AJ979">
            <v>3.375</v>
          </cell>
          <cell r="AK979">
            <v>3.5</v>
          </cell>
          <cell r="AL979">
            <v>3.9000000000000004</v>
          </cell>
          <cell r="AM979">
            <v>4</v>
          </cell>
          <cell r="AN979">
            <v>4.4000000000000004</v>
          </cell>
          <cell r="AO979">
            <v>4.5999999999999996</v>
          </cell>
          <cell r="AP979">
            <v>5</v>
          </cell>
          <cell r="AQ979">
            <v>5</v>
          </cell>
          <cell r="AR979">
            <v>5.4</v>
          </cell>
          <cell r="AS979">
            <v>1.1875</v>
          </cell>
          <cell r="AT979">
            <v>2.5625</v>
          </cell>
          <cell r="AU979">
            <v>3.0625</v>
          </cell>
          <cell r="AV979">
            <v>3.7</v>
          </cell>
          <cell r="AW979">
            <v>4.2</v>
          </cell>
          <cell r="AX979">
            <v>4.8</v>
          </cell>
          <cell r="AY979">
            <v>5.2</v>
          </cell>
          <cell r="AZ979">
            <v>0</v>
          </cell>
          <cell r="BA979">
            <v>0</v>
          </cell>
          <cell r="BB979">
            <v>0</v>
          </cell>
          <cell r="BC979">
            <v>0</v>
          </cell>
          <cell r="BD979">
            <v>2.1375000000000002</v>
          </cell>
        </row>
        <row r="980">
          <cell r="A980">
            <v>38320</v>
          </cell>
          <cell r="C980">
            <v>0.5</v>
          </cell>
          <cell r="D980">
            <v>0.75</v>
          </cell>
          <cell r="E980">
            <v>1.5</v>
          </cell>
          <cell r="F980">
            <v>2</v>
          </cell>
          <cell r="G980">
            <v>2</v>
          </cell>
          <cell r="H980">
            <v>2.75</v>
          </cell>
          <cell r="I980">
            <v>2.5</v>
          </cell>
          <cell r="J980">
            <v>3</v>
          </cell>
          <cell r="K980">
            <v>2.5</v>
          </cell>
          <cell r="L980">
            <v>3.25</v>
          </cell>
          <cell r="M980">
            <v>3</v>
          </cell>
          <cell r="N980">
            <v>3.5</v>
          </cell>
          <cell r="O980">
            <v>3</v>
          </cell>
          <cell r="P980">
            <v>3.4</v>
          </cell>
          <cell r="Q980">
            <v>3.4</v>
          </cell>
          <cell r="R980">
            <v>3.8</v>
          </cell>
          <cell r="S980">
            <v>3.8</v>
          </cell>
          <cell r="T980">
            <v>4.2</v>
          </cell>
          <cell r="U980">
            <v>4.2</v>
          </cell>
          <cell r="V980">
            <v>4.5999999999999996</v>
          </cell>
          <cell r="W980">
            <v>4.4000000000000004</v>
          </cell>
          <cell r="X980">
            <v>4.8</v>
          </cell>
          <cell r="Y980">
            <v>4.8</v>
          </cell>
          <cell r="Z980">
            <v>5.2</v>
          </cell>
          <cell r="AA980">
            <v>4.8</v>
          </cell>
          <cell r="AB980">
            <v>5.2</v>
          </cell>
          <cell r="AC980">
            <v>5.2</v>
          </cell>
          <cell r="AD980">
            <v>5.6</v>
          </cell>
          <cell r="AE980">
            <v>1</v>
          </cell>
          <cell r="AF980">
            <v>1.375</v>
          </cell>
          <cell r="AG980">
            <v>2.25</v>
          </cell>
          <cell r="AH980">
            <v>2.875</v>
          </cell>
          <cell r="AI980">
            <v>2.75</v>
          </cell>
          <cell r="AJ980">
            <v>3.375</v>
          </cell>
          <cell r="AK980">
            <v>3.2</v>
          </cell>
          <cell r="AL980">
            <v>3.5999999999999996</v>
          </cell>
          <cell r="AM980">
            <v>4</v>
          </cell>
          <cell r="AN980">
            <v>4.4000000000000004</v>
          </cell>
          <cell r="AO980">
            <v>4.5999999999999996</v>
          </cell>
          <cell r="AP980">
            <v>5</v>
          </cell>
          <cell r="AQ980">
            <v>5</v>
          </cell>
          <cell r="AR980">
            <v>5.4</v>
          </cell>
          <cell r="AS980">
            <v>1.1875</v>
          </cell>
          <cell r="AT980">
            <v>2.5625</v>
          </cell>
          <cell r="AU980">
            <v>3.0625</v>
          </cell>
          <cell r="AV980">
            <v>3.4</v>
          </cell>
          <cell r="AW980">
            <v>4.2</v>
          </cell>
          <cell r="AX980">
            <v>4.8</v>
          </cell>
          <cell r="AY980">
            <v>5.2</v>
          </cell>
          <cell r="AZ980">
            <v>0</v>
          </cell>
          <cell r="BA980">
            <v>0</v>
          </cell>
          <cell r="BB980">
            <v>0</v>
          </cell>
          <cell r="BC980">
            <v>0</v>
          </cell>
          <cell r="BD980">
            <v>2.1375000000000002</v>
          </cell>
        </row>
        <row r="981">
          <cell r="A981">
            <v>38321</v>
          </cell>
          <cell r="C981">
            <v>0.5</v>
          </cell>
          <cell r="D981">
            <v>0.75</v>
          </cell>
          <cell r="E981">
            <v>1.5</v>
          </cell>
          <cell r="F981">
            <v>2</v>
          </cell>
          <cell r="G981">
            <v>2</v>
          </cell>
          <cell r="H981">
            <v>2.75</v>
          </cell>
          <cell r="I981">
            <v>2.5</v>
          </cell>
          <cell r="J981">
            <v>3</v>
          </cell>
          <cell r="K981">
            <v>2.5</v>
          </cell>
          <cell r="L981">
            <v>3.25</v>
          </cell>
          <cell r="M981">
            <v>3</v>
          </cell>
          <cell r="N981">
            <v>3.5</v>
          </cell>
          <cell r="O981">
            <v>3</v>
          </cell>
          <cell r="P981">
            <v>3.4</v>
          </cell>
          <cell r="Q981">
            <v>3.4</v>
          </cell>
          <cell r="R981">
            <v>3.8</v>
          </cell>
          <cell r="S981">
            <v>3.8</v>
          </cell>
          <cell r="T981">
            <v>4.2</v>
          </cell>
          <cell r="U981">
            <v>4.2</v>
          </cell>
          <cell r="V981">
            <v>4.5999999999999996</v>
          </cell>
          <cell r="W981">
            <v>4.4000000000000004</v>
          </cell>
          <cell r="X981">
            <v>4.8</v>
          </cell>
          <cell r="Y981">
            <v>4.8</v>
          </cell>
          <cell r="Z981">
            <v>5.2</v>
          </cell>
          <cell r="AA981">
            <v>4.8</v>
          </cell>
          <cell r="AB981">
            <v>5.2</v>
          </cell>
          <cell r="AC981">
            <v>5.2</v>
          </cell>
          <cell r="AD981">
            <v>5.6</v>
          </cell>
          <cell r="AE981">
            <v>1</v>
          </cell>
          <cell r="AF981">
            <v>1.375</v>
          </cell>
          <cell r="AG981">
            <v>2.25</v>
          </cell>
          <cell r="AH981">
            <v>2.875</v>
          </cell>
          <cell r="AI981">
            <v>2.75</v>
          </cell>
          <cell r="AJ981">
            <v>3.375</v>
          </cell>
          <cell r="AK981">
            <v>3.2</v>
          </cell>
          <cell r="AL981">
            <v>3.5999999999999996</v>
          </cell>
          <cell r="AM981">
            <v>4</v>
          </cell>
          <cell r="AN981">
            <v>4.4000000000000004</v>
          </cell>
          <cell r="AO981">
            <v>4.5999999999999996</v>
          </cell>
          <cell r="AP981">
            <v>5</v>
          </cell>
          <cell r="AQ981">
            <v>5</v>
          </cell>
          <cell r="AR981">
            <v>5.4</v>
          </cell>
          <cell r="AS981">
            <v>1.1875</v>
          </cell>
          <cell r="AT981">
            <v>2.5625</v>
          </cell>
          <cell r="AU981">
            <v>3.0625</v>
          </cell>
          <cell r="AV981">
            <v>3.4</v>
          </cell>
          <cell r="AW981">
            <v>4.2</v>
          </cell>
          <cell r="AX981">
            <v>4.8</v>
          </cell>
          <cell r="AY981">
            <v>5.2</v>
          </cell>
          <cell r="AZ981">
            <v>0</v>
          </cell>
          <cell r="BA981">
            <v>0</v>
          </cell>
          <cell r="BB981">
            <v>0</v>
          </cell>
          <cell r="BC981">
            <v>0</v>
          </cell>
          <cell r="BD981">
            <v>2.1375000000000002</v>
          </cell>
        </row>
        <row r="982">
          <cell r="A982">
            <v>38322</v>
          </cell>
          <cell r="C982">
            <v>0.5</v>
          </cell>
          <cell r="D982">
            <v>0.75</v>
          </cell>
          <cell r="E982">
            <v>1.5</v>
          </cell>
          <cell r="F982">
            <v>2</v>
          </cell>
          <cell r="G982">
            <v>1.5</v>
          </cell>
          <cell r="H982">
            <v>2</v>
          </cell>
          <cell r="I982">
            <v>1.75</v>
          </cell>
          <cell r="J982">
            <v>2.25</v>
          </cell>
          <cell r="K982">
            <v>2.5</v>
          </cell>
          <cell r="L982">
            <v>3</v>
          </cell>
          <cell r="M982">
            <v>2.75</v>
          </cell>
          <cell r="N982">
            <v>3.25</v>
          </cell>
          <cell r="O982">
            <v>3.75</v>
          </cell>
          <cell r="P982">
            <v>4.25</v>
          </cell>
          <cell r="Q982">
            <v>4</v>
          </cell>
          <cell r="R982">
            <v>4.5</v>
          </cell>
          <cell r="S982">
            <v>3.75</v>
          </cell>
          <cell r="T982">
            <v>4</v>
          </cell>
          <cell r="U982">
            <v>4.25</v>
          </cell>
          <cell r="V982">
            <v>4.5</v>
          </cell>
          <cell r="W982">
            <v>4.4000000000000004</v>
          </cell>
          <cell r="X982">
            <v>4.8</v>
          </cell>
          <cell r="Y982">
            <v>4.8</v>
          </cell>
          <cell r="Z982">
            <v>5.2</v>
          </cell>
          <cell r="AA982">
            <v>4.8</v>
          </cell>
          <cell r="AB982">
            <v>5.2</v>
          </cell>
          <cell r="AC982">
            <v>5.2</v>
          </cell>
          <cell r="AD982">
            <v>5.6</v>
          </cell>
          <cell r="AE982">
            <v>1</v>
          </cell>
          <cell r="AF982">
            <v>1.375</v>
          </cell>
          <cell r="AG982">
            <v>1.625</v>
          </cell>
          <cell r="AH982">
            <v>2.125</v>
          </cell>
          <cell r="AI982">
            <v>2.625</v>
          </cell>
          <cell r="AJ982">
            <v>3.125</v>
          </cell>
          <cell r="AK982">
            <v>3.875</v>
          </cell>
          <cell r="AL982">
            <v>4.375</v>
          </cell>
          <cell r="AM982">
            <v>4</v>
          </cell>
          <cell r="AN982">
            <v>4.25</v>
          </cell>
          <cell r="AO982">
            <v>4.5999999999999996</v>
          </cell>
          <cell r="AP982">
            <v>5</v>
          </cell>
          <cell r="AQ982">
            <v>5</v>
          </cell>
          <cell r="AR982">
            <v>5.4</v>
          </cell>
          <cell r="AS982">
            <v>1.1875</v>
          </cell>
          <cell r="AT982">
            <v>1.875</v>
          </cell>
          <cell r="AU982">
            <v>2.875</v>
          </cell>
          <cell r="AV982">
            <v>4.125</v>
          </cell>
          <cell r="AW982">
            <v>4.125</v>
          </cell>
          <cell r="AX982">
            <v>4.8</v>
          </cell>
          <cell r="AY982">
            <v>5.2</v>
          </cell>
          <cell r="AZ982">
            <v>0</v>
          </cell>
          <cell r="BA982">
            <v>-7.5000000000000178E-2</v>
          </cell>
          <cell r="BB982">
            <v>0</v>
          </cell>
          <cell r="BC982">
            <v>0</v>
          </cell>
          <cell r="BD982">
            <v>2.3250000000000002</v>
          </cell>
        </row>
        <row r="983">
          <cell r="A983">
            <v>38323</v>
          </cell>
          <cell r="C983">
            <v>1</v>
          </cell>
          <cell r="D983">
            <v>2.5</v>
          </cell>
          <cell r="E983">
            <v>2.25</v>
          </cell>
          <cell r="F983">
            <v>3</v>
          </cell>
          <cell r="G983">
            <v>2</v>
          </cell>
          <cell r="H983">
            <v>2.5</v>
          </cell>
          <cell r="I983">
            <v>2.25</v>
          </cell>
          <cell r="J983">
            <v>2.75</v>
          </cell>
          <cell r="K983">
            <v>2.75</v>
          </cell>
          <cell r="L983">
            <v>3.25</v>
          </cell>
          <cell r="M983">
            <v>3</v>
          </cell>
          <cell r="N983">
            <v>3.5</v>
          </cell>
          <cell r="O983">
            <v>3.75</v>
          </cell>
          <cell r="P983">
            <v>4.25</v>
          </cell>
          <cell r="Q983">
            <v>4</v>
          </cell>
          <cell r="R983">
            <v>4.5</v>
          </cell>
          <cell r="S983">
            <v>3.8</v>
          </cell>
          <cell r="T983">
            <v>4</v>
          </cell>
          <cell r="U983">
            <v>3.9</v>
          </cell>
          <cell r="V983">
            <v>4.3</v>
          </cell>
          <cell r="W983">
            <v>4.4000000000000004</v>
          </cell>
          <cell r="X983">
            <v>4.8</v>
          </cell>
          <cell r="Y983">
            <v>4.8</v>
          </cell>
          <cell r="Z983">
            <v>5.2</v>
          </cell>
          <cell r="AA983">
            <v>4.8</v>
          </cell>
          <cell r="AB983">
            <v>5.2</v>
          </cell>
          <cell r="AC983">
            <v>5.2</v>
          </cell>
          <cell r="AD983">
            <v>5.6</v>
          </cell>
          <cell r="AE983">
            <v>1.625</v>
          </cell>
          <cell r="AF983">
            <v>2.75</v>
          </cell>
          <cell r="AG983">
            <v>2.125</v>
          </cell>
          <cell r="AH983">
            <v>2.625</v>
          </cell>
          <cell r="AI983">
            <v>2.875</v>
          </cell>
          <cell r="AJ983">
            <v>3.375</v>
          </cell>
          <cell r="AK983">
            <v>3.875</v>
          </cell>
          <cell r="AL983">
            <v>4.375</v>
          </cell>
          <cell r="AM983">
            <v>3.8499999999999996</v>
          </cell>
          <cell r="AN983">
            <v>4.1500000000000004</v>
          </cell>
          <cell r="AO983">
            <v>4.5999999999999996</v>
          </cell>
          <cell r="AP983">
            <v>5</v>
          </cell>
          <cell r="AQ983">
            <v>5</v>
          </cell>
          <cell r="AR983">
            <v>5.4</v>
          </cell>
          <cell r="AS983">
            <v>2.1875</v>
          </cell>
          <cell r="AT983">
            <v>2.375</v>
          </cell>
          <cell r="AU983">
            <v>3.125</v>
          </cell>
          <cell r="AV983">
            <v>4.125</v>
          </cell>
          <cell r="AW983">
            <v>4</v>
          </cell>
          <cell r="AX983">
            <v>4.8</v>
          </cell>
          <cell r="AY983">
            <v>5.2</v>
          </cell>
          <cell r="AZ983">
            <v>1</v>
          </cell>
          <cell r="BA983">
            <v>-0.125</v>
          </cell>
          <cell r="BB983">
            <v>0</v>
          </cell>
          <cell r="BC983">
            <v>0</v>
          </cell>
          <cell r="BD983">
            <v>2.0750000000000002</v>
          </cell>
        </row>
        <row r="984">
          <cell r="A984">
            <v>38324</v>
          </cell>
          <cell r="C984">
            <v>0.5</v>
          </cell>
          <cell r="D984">
            <v>1</v>
          </cell>
          <cell r="E984">
            <v>2</v>
          </cell>
          <cell r="F984">
            <v>4</v>
          </cell>
          <cell r="G984">
            <v>3</v>
          </cell>
          <cell r="H984">
            <v>3.5</v>
          </cell>
          <cell r="I984">
            <v>3.25</v>
          </cell>
          <cell r="J984">
            <v>3.75</v>
          </cell>
          <cell r="K984">
            <v>2.75</v>
          </cell>
          <cell r="L984">
            <v>3.25</v>
          </cell>
          <cell r="M984">
            <v>3</v>
          </cell>
          <cell r="N984">
            <v>3.5</v>
          </cell>
          <cell r="O984">
            <v>3.8</v>
          </cell>
          <cell r="P984">
            <v>4.25</v>
          </cell>
          <cell r="Q984">
            <v>4</v>
          </cell>
          <cell r="R984">
            <v>4.5</v>
          </cell>
          <cell r="S984">
            <v>3.9</v>
          </cell>
          <cell r="T984">
            <v>4.2</v>
          </cell>
          <cell r="U984">
            <v>4</v>
          </cell>
          <cell r="V984">
            <v>4.3</v>
          </cell>
          <cell r="W984">
            <v>4.4000000000000004</v>
          </cell>
          <cell r="X984">
            <v>4.8</v>
          </cell>
          <cell r="Y984">
            <v>4.8</v>
          </cell>
          <cell r="Z984">
            <v>5.2</v>
          </cell>
          <cell r="AA984">
            <v>4.8</v>
          </cell>
          <cell r="AB984">
            <v>5.2</v>
          </cell>
          <cell r="AC984">
            <v>5.2</v>
          </cell>
          <cell r="AD984">
            <v>5.6</v>
          </cell>
          <cell r="AE984">
            <v>1.25</v>
          </cell>
          <cell r="AF984">
            <v>2.5</v>
          </cell>
          <cell r="AG984">
            <v>3.125</v>
          </cell>
          <cell r="AH984">
            <v>3.625</v>
          </cell>
          <cell r="AI984">
            <v>2.875</v>
          </cell>
          <cell r="AJ984">
            <v>3.375</v>
          </cell>
          <cell r="AK984">
            <v>3.9</v>
          </cell>
          <cell r="AL984">
            <v>4.375</v>
          </cell>
          <cell r="AM984">
            <v>3.95</v>
          </cell>
          <cell r="AN984">
            <v>4.25</v>
          </cell>
          <cell r="AO984">
            <v>4.5999999999999996</v>
          </cell>
          <cell r="AP984">
            <v>5</v>
          </cell>
          <cell r="AQ984">
            <v>5</v>
          </cell>
          <cell r="AR984">
            <v>5.4</v>
          </cell>
          <cell r="AS984">
            <v>1.875</v>
          </cell>
          <cell r="AT984">
            <v>3.375</v>
          </cell>
          <cell r="AU984">
            <v>3.125</v>
          </cell>
          <cell r="AV984">
            <v>4.1375000000000002</v>
          </cell>
          <cell r="AW984">
            <v>4.0999999999999996</v>
          </cell>
          <cell r="AX984">
            <v>4.8</v>
          </cell>
          <cell r="AY984">
            <v>5.2</v>
          </cell>
          <cell r="AZ984">
            <v>-0.3125</v>
          </cell>
          <cell r="BA984">
            <v>9.9999999999999645E-2</v>
          </cell>
          <cell r="BB984">
            <v>0</v>
          </cell>
          <cell r="BC984">
            <v>0</v>
          </cell>
          <cell r="BD984">
            <v>2.0750000000000002</v>
          </cell>
        </row>
        <row r="985">
          <cell r="A985">
            <v>38325</v>
          </cell>
          <cell r="C985">
            <v>2</v>
          </cell>
          <cell r="D985">
            <v>2.5</v>
          </cell>
          <cell r="E985">
            <v>3</v>
          </cell>
          <cell r="F985">
            <v>4</v>
          </cell>
          <cell r="G985">
            <v>3</v>
          </cell>
          <cell r="H985">
            <v>3.75</v>
          </cell>
          <cell r="I985">
            <v>3.25</v>
          </cell>
          <cell r="J985">
            <v>4</v>
          </cell>
          <cell r="K985">
            <v>3.25</v>
          </cell>
          <cell r="L985">
            <v>3.7</v>
          </cell>
          <cell r="M985">
            <v>3.5</v>
          </cell>
          <cell r="N985">
            <v>3.9</v>
          </cell>
          <cell r="O985">
            <v>4.75</v>
          </cell>
          <cell r="P985">
            <v>5.2</v>
          </cell>
          <cell r="Q985">
            <v>5</v>
          </cell>
          <cell r="R985">
            <v>5.3</v>
          </cell>
          <cell r="S985">
            <v>4.25</v>
          </cell>
          <cell r="T985">
            <v>4.75</v>
          </cell>
          <cell r="U985">
            <v>4.75</v>
          </cell>
          <cell r="V985">
            <v>5.2</v>
          </cell>
          <cell r="W985">
            <v>4.4000000000000004</v>
          </cell>
          <cell r="X985">
            <v>4.8</v>
          </cell>
          <cell r="Y985">
            <v>5</v>
          </cell>
          <cell r="Z985">
            <v>5.5</v>
          </cell>
          <cell r="AA985">
            <v>4.8</v>
          </cell>
          <cell r="AB985">
            <v>5.2</v>
          </cell>
          <cell r="AC985">
            <v>5.2</v>
          </cell>
          <cell r="AD985">
            <v>5.6</v>
          </cell>
          <cell r="AE985">
            <v>2.5</v>
          </cell>
          <cell r="AF985">
            <v>3.25</v>
          </cell>
          <cell r="AG985">
            <v>3.125</v>
          </cell>
          <cell r="AH985">
            <v>3.875</v>
          </cell>
          <cell r="AI985">
            <v>3.375</v>
          </cell>
          <cell r="AJ985">
            <v>3.8</v>
          </cell>
          <cell r="AK985">
            <v>4.875</v>
          </cell>
          <cell r="AL985">
            <v>5.25</v>
          </cell>
          <cell r="AM985">
            <v>4.5</v>
          </cell>
          <cell r="AN985">
            <v>4.9749999999999996</v>
          </cell>
          <cell r="AO985">
            <v>4.7</v>
          </cell>
          <cell r="AP985">
            <v>5.15</v>
          </cell>
          <cell r="AQ985">
            <v>5</v>
          </cell>
          <cell r="AR985">
            <v>5.4</v>
          </cell>
          <cell r="AS985">
            <v>2.875</v>
          </cell>
          <cell r="AT985">
            <v>3.5</v>
          </cell>
          <cell r="AU985">
            <v>3.5874999999999999</v>
          </cell>
          <cell r="AV985">
            <v>5.0625</v>
          </cell>
          <cell r="AW985">
            <v>4.7374999999999998</v>
          </cell>
          <cell r="AX985">
            <v>4.9250000000000007</v>
          </cell>
          <cell r="AY985">
            <v>5.2</v>
          </cell>
          <cell r="AZ985">
            <v>1</v>
          </cell>
          <cell r="BA985">
            <v>0.63750000000000018</v>
          </cell>
          <cell r="BB985">
            <v>0.12500000000000089</v>
          </cell>
          <cell r="BC985">
            <v>0</v>
          </cell>
          <cell r="BD985">
            <v>1.6125000000000003</v>
          </cell>
        </row>
        <row r="986">
          <cell r="A986">
            <v>38326</v>
          </cell>
          <cell r="C986">
            <v>2</v>
          </cell>
          <cell r="D986">
            <v>2.5</v>
          </cell>
          <cell r="E986">
            <v>3</v>
          </cell>
          <cell r="F986">
            <v>4</v>
          </cell>
          <cell r="G986">
            <v>3</v>
          </cell>
          <cell r="H986">
            <v>3.75</v>
          </cell>
          <cell r="I986">
            <v>3.25</v>
          </cell>
          <cell r="J986">
            <v>4</v>
          </cell>
          <cell r="K986">
            <v>3.25</v>
          </cell>
          <cell r="L986">
            <v>3.7</v>
          </cell>
          <cell r="M986">
            <v>3.5</v>
          </cell>
          <cell r="N986">
            <v>3.9</v>
          </cell>
          <cell r="O986">
            <v>4.75</v>
          </cell>
          <cell r="P986">
            <v>5.2</v>
          </cell>
          <cell r="Q986">
            <v>5</v>
          </cell>
          <cell r="R986">
            <v>5.3</v>
          </cell>
          <cell r="S986">
            <v>4.25</v>
          </cell>
          <cell r="T986">
            <v>4.75</v>
          </cell>
          <cell r="U986">
            <v>4.75</v>
          </cell>
          <cell r="V986">
            <v>5.2</v>
          </cell>
          <cell r="W986">
            <v>4.4000000000000004</v>
          </cell>
          <cell r="X986">
            <v>4.8</v>
          </cell>
          <cell r="Y986">
            <v>5</v>
          </cell>
          <cell r="Z986">
            <v>5.5</v>
          </cell>
          <cell r="AA986">
            <v>4.8</v>
          </cell>
          <cell r="AB986">
            <v>5.2</v>
          </cell>
          <cell r="AC986">
            <v>5.2</v>
          </cell>
          <cell r="AD986">
            <v>5.6</v>
          </cell>
          <cell r="AE986">
            <v>2.5</v>
          </cell>
          <cell r="AF986">
            <v>3.25</v>
          </cell>
          <cell r="AG986">
            <v>3.125</v>
          </cell>
          <cell r="AH986">
            <v>3.875</v>
          </cell>
          <cell r="AI986">
            <v>3.375</v>
          </cell>
          <cell r="AJ986">
            <v>3.8</v>
          </cell>
          <cell r="AK986">
            <v>4.875</v>
          </cell>
          <cell r="AL986">
            <v>5.25</v>
          </cell>
          <cell r="AM986">
            <v>4.5</v>
          </cell>
          <cell r="AN986">
            <v>4.9749999999999996</v>
          </cell>
          <cell r="AO986">
            <v>4.7</v>
          </cell>
          <cell r="AP986">
            <v>5.15</v>
          </cell>
          <cell r="AQ986">
            <v>5</v>
          </cell>
          <cell r="AR986">
            <v>5.4</v>
          </cell>
          <cell r="AS986">
            <v>2.875</v>
          </cell>
          <cell r="AT986">
            <v>3.5</v>
          </cell>
          <cell r="AU986">
            <v>3.5874999999999999</v>
          </cell>
          <cell r="AV986">
            <v>5.0625</v>
          </cell>
          <cell r="AW986">
            <v>4.7374999999999998</v>
          </cell>
          <cell r="AX986">
            <v>4.9250000000000007</v>
          </cell>
          <cell r="AY986">
            <v>5.2</v>
          </cell>
          <cell r="AZ986">
            <v>0</v>
          </cell>
          <cell r="BA986">
            <v>0</v>
          </cell>
          <cell r="BB986">
            <v>0</v>
          </cell>
          <cell r="BC986">
            <v>0</v>
          </cell>
          <cell r="BD986">
            <v>1.6125000000000003</v>
          </cell>
        </row>
        <row r="987">
          <cell r="A987">
            <v>38327</v>
          </cell>
          <cell r="C987">
            <v>0.5</v>
          </cell>
          <cell r="D987">
            <v>1</v>
          </cell>
          <cell r="E987">
            <v>2</v>
          </cell>
          <cell r="F987">
            <v>3.5</v>
          </cell>
          <cell r="G987">
            <v>1.5</v>
          </cell>
          <cell r="H987">
            <v>2</v>
          </cell>
          <cell r="I987">
            <v>1.75</v>
          </cell>
          <cell r="J987">
            <v>2.25</v>
          </cell>
          <cell r="K987">
            <v>3.25</v>
          </cell>
          <cell r="L987">
            <v>3.7</v>
          </cell>
          <cell r="M987">
            <v>3.5</v>
          </cell>
          <cell r="N987">
            <v>3.9</v>
          </cell>
          <cell r="O987">
            <v>3.5</v>
          </cell>
          <cell r="P987">
            <v>4</v>
          </cell>
          <cell r="Q987">
            <v>3.75</v>
          </cell>
          <cell r="R987">
            <v>4.5</v>
          </cell>
          <cell r="S987">
            <v>4</v>
          </cell>
          <cell r="T987">
            <v>4.75</v>
          </cell>
          <cell r="U987">
            <v>4.5</v>
          </cell>
          <cell r="V987">
            <v>5.2</v>
          </cell>
          <cell r="W987">
            <v>4.4000000000000004</v>
          </cell>
          <cell r="X987">
            <v>4.8</v>
          </cell>
          <cell r="Y987">
            <v>5</v>
          </cell>
          <cell r="Z987">
            <v>5.5</v>
          </cell>
          <cell r="AA987">
            <v>4.8</v>
          </cell>
          <cell r="AB987">
            <v>5.2</v>
          </cell>
          <cell r="AC987">
            <v>5.2</v>
          </cell>
          <cell r="AD987">
            <v>5.6</v>
          </cell>
          <cell r="AE987">
            <v>1.25</v>
          </cell>
          <cell r="AF987">
            <v>2.25</v>
          </cell>
          <cell r="AG987">
            <v>1.625</v>
          </cell>
          <cell r="AH987">
            <v>2.125</v>
          </cell>
          <cell r="AI987">
            <v>3.375</v>
          </cell>
          <cell r="AJ987">
            <v>3.8</v>
          </cell>
          <cell r="AK987">
            <v>3.625</v>
          </cell>
          <cell r="AL987">
            <v>4.25</v>
          </cell>
          <cell r="AM987">
            <v>4.25</v>
          </cell>
          <cell r="AN987">
            <v>4.9749999999999996</v>
          </cell>
          <cell r="AO987">
            <v>4.7</v>
          </cell>
          <cell r="AP987">
            <v>5.15</v>
          </cell>
          <cell r="AQ987">
            <v>5</v>
          </cell>
          <cell r="AR987">
            <v>5.4</v>
          </cell>
          <cell r="AS987">
            <v>1.75</v>
          </cell>
          <cell r="AT987">
            <v>1.875</v>
          </cell>
          <cell r="AU987">
            <v>3.5874999999999999</v>
          </cell>
          <cell r="AV987">
            <v>3.9375</v>
          </cell>
          <cell r="AW987">
            <v>4.6124999999999998</v>
          </cell>
          <cell r="AX987">
            <v>4.9250000000000007</v>
          </cell>
          <cell r="AY987">
            <v>5.2</v>
          </cell>
          <cell r="AZ987">
            <v>-1.125</v>
          </cell>
          <cell r="BA987">
            <v>-0.125</v>
          </cell>
          <cell r="BB987">
            <v>0</v>
          </cell>
          <cell r="BC987">
            <v>0</v>
          </cell>
          <cell r="BD987">
            <v>1.6125000000000003</v>
          </cell>
        </row>
        <row r="988">
          <cell r="A988">
            <v>38328</v>
          </cell>
          <cell r="C988">
            <v>0.5</v>
          </cell>
          <cell r="D988">
            <v>1</v>
          </cell>
          <cell r="E988">
            <v>1.5</v>
          </cell>
          <cell r="F988">
            <v>2.5</v>
          </cell>
          <cell r="G988">
            <v>1.5</v>
          </cell>
          <cell r="H988">
            <v>2</v>
          </cell>
          <cell r="I988">
            <v>1.75</v>
          </cell>
          <cell r="J988">
            <v>2.25</v>
          </cell>
          <cell r="K988">
            <v>3</v>
          </cell>
          <cell r="L988">
            <v>3.5</v>
          </cell>
          <cell r="M988">
            <v>3.25</v>
          </cell>
          <cell r="N988">
            <v>3.75</v>
          </cell>
          <cell r="O988">
            <v>3.5</v>
          </cell>
          <cell r="P988">
            <v>4</v>
          </cell>
          <cell r="Q988">
            <v>3.75</v>
          </cell>
          <cell r="R988">
            <v>4.5</v>
          </cell>
          <cell r="S988">
            <v>4</v>
          </cell>
          <cell r="T988">
            <v>4.75</v>
          </cell>
          <cell r="U988">
            <v>4.25</v>
          </cell>
          <cell r="V988">
            <v>5.2</v>
          </cell>
          <cell r="W988">
            <v>4.4000000000000004</v>
          </cell>
          <cell r="X988">
            <v>4.8</v>
          </cell>
          <cell r="Y988">
            <v>5</v>
          </cell>
          <cell r="Z988">
            <v>5.5</v>
          </cell>
          <cell r="AA988">
            <v>4.8</v>
          </cell>
          <cell r="AB988">
            <v>5.2</v>
          </cell>
          <cell r="AC988">
            <v>5.2</v>
          </cell>
          <cell r="AD988">
            <v>5.6</v>
          </cell>
          <cell r="AE988">
            <v>1</v>
          </cell>
          <cell r="AF988">
            <v>1.75</v>
          </cell>
          <cell r="AG988">
            <v>1.625</v>
          </cell>
          <cell r="AH988">
            <v>2.125</v>
          </cell>
          <cell r="AI988">
            <v>3.125</v>
          </cell>
          <cell r="AJ988">
            <v>3.625</v>
          </cell>
          <cell r="AK988">
            <v>3.625</v>
          </cell>
          <cell r="AL988">
            <v>4.25</v>
          </cell>
          <cell r="AM988">
            <v>4.125</v>
          </cell>
          <cell r="AN988">
            <v>4.9749999999999996</v>
          </cell>
          <cell r="AO988">
            <v>4.7</v>
          </cell>
          <cell r="AP988">
            <v>5.15</v>
          </cell>
          <cell r="AQ988">
            <v>5</v>
          </cell>
          <cell r="AR988">
            <v>5.4</v>
          </cell>
          <cell r="AS988">
            <v>1.375</v>
          </cell>
          <cell r="AT988">
            <v>1.875</v>
          </cell>
          <cell r="AU988">
            <v>3.375</v>
          </cell>
          <cell r="AV988">
            <v>3.9375</v>
          </cell>
          <cell r="AW988">
            <v>4.55</v>
          </cell>
          <cell r="AX988">
            <v>4.9250000000000007</v>
          </cell>
          <cell r="AY988">
            <v>5.2</v>
          </cell>
          <cell r="AZ988">
            <v>-0.375</v>
          </cell>
          <cell r="BA988">
            <v>-6.25E-2</v>
          </cell>
          <cell r="BB988">
            <v>0</v>
          </cell>
          <cell r="BC988">
            <v>0</v>
          </cell>
          <cell r="BD988">
            <v>1.8250000000000002</v>
          </cell>
        </row>
        <row r="989">
          <cell r="A989">
            <v>38329</v>
          </cell>
          <cell r="C989">
            <v>0.75</v>
          </cell>
          <cell r="D989">
            <v>1.5</v>
          </cell>
          <cell r="E989">
            <v>1</v>
          </cell>
          <cell r="F989">
            <v>2</v>
          </cell>
          <cell r="G989">
            <v>1.25</v>
          </cell>
          <cell r="H989">
            <v>1.75</v>
          </cell>
          <cell r="I989">
            <v>1.5</v>
          </cell>
          <cell r="J989">
            <v>2</v>
          </cell>
          <cell r="K989">
            <v>1.5</v>
          </cell>
          <cell r="L989">
            <v>2.5</v>
          </cell>
          <cell r="M989">
            <v>3</v>
          </cell>
          <cell r="N989">
            <v>3.5</v>
          </cell>
          <cell r="O989">
            <v>3.5</v>
          </cell>
          <cell r="P989">
            <v>4</v>
          </cell>
          <cell r="Q989">
            <v>3.75</v>
          </cell>
          <cell r="R989">
            <v>4.5</v>
          </cell>
          <cell r="S989">
            <v>4</v>
          </cell>
          <cell r="T989">
            <v>4.75</v>
          </cell>
          <cell r="U989">
            <v>4.5</v>
          </cell>
          <cell r="V989">
            <v>5.2</v>
          </cell>
          <cell r="W989">
            <v>4.4000000000000004</v>
          </cell>
          <cell r="X989">
            <v>4.8</v>
          </cell>
          <cell r="Y989">
            <v>5</v>
          </cell>
          <cell r="Z989">
            <v>5.5</v>
          </cell>
          <cell r="AA989">
            <v>4.8</v>
          </cell>
          <cell r="AB989">
            <v>5.2</v>
          </cell>
          <cell r="AC989">
            <v>5.2</v>
          </cell>
          <cell r="AD989">
            <v>5.6</v>
          </cell>
          <cell r="AE989">
            <v>0.875</v>
          </cell>
          <cell r="AF989">
            <v>1.75</v>
          </cell>
          <cell r="AG989">
            <v>1.375</v>
          </cell>
          <cell r="AH989">
            <v>1.875</v>
          </cell>
          <cell r="AI989">
            <v>2.25</v>
          </cell>
          <cell r="AJ989">
            <v>3</v>
          </cell>
          <cell r="AK989">
            <v>3.625</v>
          </cell>
          <cell r="AL989">
            <v>4.25</v>
          </cell>
          <cell r="AM989">
            <v>4.25</v>
          </cell>
          <cell r="AN989">
            <v>4.9749999999999996</v>
          </cell>
          <cell r="AO989">
            <v>4.7</v>
          </cell>
          <cell r="AP989">
            <v>5.15</v>
          </cell>
          <cell r="AQ989">
            <v>5</v>
          </cell>
          <cell r="AR989">
            <v>5.4</v>
          </cell>
          <cell r="AS989">
            <v>1.3125</v>
          </cell>
          <cell r="AT989">
            <v>1.625</v>
          </cell>
          <cell r="AU989">
            <v>2.625</v>
          </cell>
          <cell r="AV989">
            <v>3.9375</v>
          </cell>
          <cell r="AW989">
            <v>4.6124999999999998</v>
          </cell>
          <cell r="AX989">
            <v>4.9250000000000007</v>
          </cell>
          <cell r="AY989">
            <v>5.2</v>
          </cell>
          <cell r="AZ989">
            <v>-6.25E-2</v>
          </cell>
          <cell r="BA989">
            <v>6.25E-2</v>
          </cell>
          <cell r="BB989">
            <v>0</v>
          </cell>
          <cell r="BC989">
            <v>0</v>
          </cell>
          <cell r="BD989">
            <v>2.5750000000000002</v>
          </cell>
        </row>
        <row r="990">
          <cell r="A990">
            <v>38330</v>
          </cell>
          <cell r="C990">
            <v>0.5</v>
          </cell>
          <cell r="D990">
            <v>1</v>
          </cell>
          <cell r="E990">
            <v>1</v>
          </cell>
          <cell r="F990">
            <v>1.5</v>
          </cell>
          <cell r="G990">
            <v>2.2999999999999998</v>
          </cell>
          <cell r="H990">
            <v>2.7</v>
          </cell>
          <cell r="I990">
            <v>2.5</v>
          </cell>
          <cell r="J990">
            <v>2.9</v>
          </cell>
          <cell r="K990">
            <v>2.5</v>
          </cell>
          <cell r="L990">
            <v>3.25</v>
          </cell>
          <cell r="M990">
            <v>2.75</v>
          </cell>
          <cell r="N990">
            <v>3.5</v>
          </cell>
          <cell r="O990">
            <v>3.5</v>
          </cell>
          <cell r="P990">
            <v>4</v>
          </cell>
          <cell r="Q990">
            <v>3.75</v>
          </cell>
          <cell r="R990">
            <v>4.25</v>
          </cell>
          <cell r="S990">
            <v>4.25</v>
          </cell>
          <cell r="T990">
            <v>4.75</v>
          </cell>
          <cell r="U990">
            <v>4.5</v>
          </cell>
          <cell r="V990">
            <v>5</v>
          </cell>
          <cell r="W990">
            <v>4.75</v>
          </cell>
          <cell r="X990">
            <v>5.25</v>
          </cell>
          <cell r="Y990">
            <v>5</v>
          </cell>
          <cell r="Z990">
            <v>5.5</v>
          </cell>
          <cell r="AA990">
            <v>5.25</v>
          </cell>
          <cell r="AB990">
            <v>5.75</v>
          </cell>
          <cell r="AC990">
            <v>5.5</v>
          </cell>
          <cell r="AD990">
            <v>6</v>
          </cell>
          <cell r="AE990">
            <v>0.75</v>
          </cell>
          <cell r="AF990">
            <v>1.25</v>
          </cell>
          <cell r="AG990">
            <v>2.4</v>
          </cell>
          <cell r="AH990">
            <v>2.8</v>
          </cell>
          <cell r="AI990">
            <v>2.625</v>
          </cell>
          <cell r="AJ990">
            <v>3.375</v>
          </cell>
          <cell r="AK990">
            <v>3.625</v>
          </cell>
          <cell r="AL990">
            <v>4.125</v>
          </cell>
          <cell r="AM990">
            <v>4.375</v>
          </cell>
          <cell r="AN990">
            <v>4.875</v>
          </cell>
          <cell r="AO990">
            <v>4.875</v>
          </cell>
          <cell r="AP990">
            <v>5.375</v>
          </cell>
          <cell r="AQ990">
            <v>5.375</v>
          </cell>
          <cell r="AR990">
            <v>5.875</v>
          </cell>
          <cell r="AS990">
            <v>1</v>
          </cell>
          <cell r="AT990">
            <v>2.5999999999999996</v>
          </cell>
          <cell r="AU990">
            <v>3</v>
          </cell>
          <cell r="AV990">
            <v>3.875</v>
          </cell>
          <cell r="AW990">
            <v>4.625</v>
          </cell>
          <cell r="AX990">
            <v>5.125</v>
          </cell>
          <cell r="AY990">
            <v>5.625</v>
          </cell>
          <cell r="AZ990">
            <v>-0.3125</v>
          </cell>
          <cell r="BA990">
            <v>1.2500000000000178E-2</v>
          </cell>
          <cell r="BB990">
            <v>0.19999999999999929</v>
          </cell>
          <cell r="BC990">
            <v>0.42499999999999982</v>
          </cell>
          <cell r="BD990">
            <v>2.625</v>
          </cell>
        </row>
        <row r="991">
          <cell r="A991">
            <v>38331</v>
          </cell>
          <cell r="C991">
            <v>1.5</v>
          </cell>
          <cell r="D991">
            <v>2</v>
          </cell>
          <cell r="E991">
            <v>6</v>
          </cell>
          <cell r="F991">
            <v>7</v>
          </cell>
          <cell r="G991">
            <v>2.75</v>
          </cell>
          <cell r="H991">
            <v>3.25</v>
          </cell>
          <cell r="I991">
            <v>3</v>
          </cell>
          <cell r="J991">
            <v>3.5</v>
          </cell>
          <cell r="K991">
            <v>3</v>
          </cell>
          <cell r="L991">
            <v>3.5</v>
          </cell>
          <cell r="M991">
            <v>3.25</v>
          </cell>
          <cell r="N991">
            <v>3.75</v>
          </cell>
          <cell r="O991">
            <v>3.6</v>
          </cell>
          <cell r="P991">
            <v>4</v>
          </cell>
          <cell r="Q991">
            <v>3.8</v>
          </cell>
          <cell r="R991">
            <v>4.5</v>
          </cell>
          <cell r="S991">
            <v>4.25</v>
          </cell>
          <cell r="T991">
            <v>4.75</v>
          </cell>
          <cell r="U991">
            <v>4.5</v>
          </cell>
          <cell r="V991">
            <v>5.25</v>
          </cell>
          <cell r="W991">
            <v>4.75</v>
          </cell>
          <cell r="X991">
            <v>5.25</v>
          </cell>
          <cell r="Y991">
            <v>5</v>
          </cell>
          <cell r="Z991">
            <v>5.5</v>
          </cell>
          <cell r="AA991">
            <v>5.25</v>
          </cell>
          <cell r="AB991">
            <v>5.75</v>
          </cell>
          <cell r="AC991">
            <v>5.5</v>
          </cell>
          <cell r="AD991">
            <v>6</v>
          </cell>
          <cell r="AE991">
            <v>3.75</v>
          </cell>
          <cell r="AF991">
            <v>4.5</v>
          </cell>
          <cell r="AG991">
            <v>2.875</v>
          </cell>
          <cell r="AH991">
            <v>3.375</v>
          </cell>
          <cell r="AI991">
            <v>3.125</v>
          </cell>
          <cell r="AJ991">
            <v>3.625</v>
          </cell>
          <cell r="AK991">
            <v>3.7</v>
          </cell>
          <cell r="AL991">
            <v>4.25</v>
          </cell>
          <cell r="AM991">
            <v>4.375</v>
          </cell>
          <cell r="AN991">
            <v>5</v>
          </cell>
          <cell r="AO991">
            <v>4.875</v>
          </cell>
          <cell r="AP991">
            <v>5.375</v>
          </cell>
          <cell r="AQ991">
            <v>5.375</v>
          </cell>
          <cell r="AR991">
            <v>5.875</v>
          </cell>
          <cell r="AS991">
            <v>4.125</v>
          </cell>
          <cell r="AT991">
            <v>3.125</v>
          </cell>
          <cell r="AU991">
            <v>3.375</v>
          </cell>
          <cell r="AV991">
            <v>3.9750000000000001</v>
          </cell>
          <cell r="AW991">
            <v>4.6875</v>
          </cell>
          <cell r="AX991">
            <v>5.125</v>
          </cell>
          <cell r="AY991">
            <v>5.625</v>
          </cell>
          <cell r="AZ991">
            <v>3.125</v>
          </cell>
          <cell r="BA991">
            <v>6.25E-2</v>
          </cell>
          <cell r="BB991">
            <v>0</v>
          </cell>
          <cell r="BC991">
            <v>0</v>
          </cell>
          <cell r="BD991">
            <v>2.25</v>
          </cell>
        </row>
        <row r="992">
          <cell r="A992">
            <v>38332</v>
          </cell>
          <cell r="C992">
            <v>4</v>
          </cell>
          <cell r="D992">
            <v>5.5</v>
          </cell>
          <cell r="E992">
            <v>6.5</v>
          </cell>
          <cell r="F992">
            <v>7.4</v>
          </cell>
          <cell r="G992">
            <v>4</v>
          </cell>
          <cell r="H992">
            <v>4.5</v>
          </cell>
          <cell r="I992">
            <v>4.25</v>
          </cell>
          <cell r="J992">
            <v>4.7</v>
          </cell>
          <cell r="K992">
            <v>3.75</v>
          </cell>
          <cell r="L992">
            <v>4.2</v>
          </cell>
          <cell r="M992">
            <v>4</v>
          </cell>
          <cell r="N992">
            <v>4.4000000000000004</v>
          </cell>
          <cell r="O992">
            <v>3.5</v>
          </cell>
          <cell r="P992">
            <v>4.25</v>
          </cell>
          <cell r="Q992">
            <v>3.8</v>
          </cell>
          <cell r="R992">
            <v>4.5</v>
          </cell>
          <cell r="S992">
            <v>3.5</v>
          </cell>
          <cell r="T992">
            <v>4</v>
          </cell>
          <cell r="U992">
            <v>3.75</v>
          </cell>
          <cell r="V992">
            <v>4.25</v>
          </cell>
          <cell r="W992">
            <v>4.75</v>
          </cell>
          <cell r="X992">
            <v>5.25</v>
          </cell>
          <cell r="Y992">
            <v>5</v>
          </cell>
          <cell r="Z992">
            <v>5.5</v>
          </cell>
          <cell r="AA992">
            <v>5.25</v>
          </cell>
          <cell r="AB992">
            <v>5.75</v>
          </cell>
          <cell r="AC992">
            <v>5.5</v>
          </cell>
          <cell r="AD992">
            <v>6</v>
          </cell>
          <cell r="AE992">
            <v>5.25</v>
          </cell>
          <cell r="AF992">
            <v>6.45</v>
          </cell>
          <cell r="AG992">
            <v>4.125</v>
          </cell>
          <cell r="AH992">
            <v>4.5999999999999996</v>
          </cell>
          <cell r="AI992">
            <v>3.875</v>
          </cell>
          <cell r="AJ992">
            <v>4.3000000000000007</v>
          </cell>
          <cell r="AK992">
            <v>3.65</v>
          </cell>
          <cell r="AL992">
            <v>4.375</v>
          </cell>
          <cell r="AM992">
            <v>3.625</v>
          </cell>
          <cell r="AN992">
            <v>4.125</v>
          </cell>
          <cell r="AO992">
            <v>4.875</v>
          </cell>
          <cell r="AP992">
            <v>5.375</v>
          </cell>
          <cell r="AQ992">
            <v>5.375</v>
          </cell>
          <cell r="AR992">
            <v>5.875</v>
          </cell>
          <cell r="AS992">
            <v>5.85</v>
          </cell>
          <cell r="AT992">
            <v>4.3624999999999998</v>
          </cell>
          <cell r="AU992">
            <v>4.0875000000000004</v>
          </cell>
          <cell r="AV992">
            <v>4.0125000000000002</v>
          </cell>
          <cell r="AW992">
            <v>3.875</v>
          </cell>
          <cell r="AX992">
            <v>5.125</v>
          </cell>
          <cell r="AY992">
            <v>5.625</v>
          </cell>
          <cell r="AZ992">
            <v>1.7249999999999996</v>
          </cell>
          <cell r="BA992">
            <v>-0.8125</v>
          </cell>
          <cell r="BB992">
            <v>0</v>
          </cell>
          <cell r="BC992">
            <v>0</v>
          </cell>
          <cell r="BD992">
            <v>1.5374999999999996</v>
          </cell>
        </row>
        <row r="993">
          <cell r="A993">
            <v>38333</v>
          </cell>
          <cell r="C993">
            <v>4</v>
          </cell>
          <cell r="D993">
            <v>5.5</v>
          </cell>
          <cell r="E993">
            <v>6.5</v>
          </cell>
          <cell r="F993">
            <v>7.4</v>
          </cell>
          <cell r="G993">
            <v>4</v>
          </cell>
          <cell r="H993">
            <v>4.5</v>
          </cell>
          <cell r="I993">
            <v>4.25</v>
          </cell>
          <cell r="J993">
            <v>4.7</v>
          </cell>
          <cell r="K993">
            <v>3.75</v>
          </cell>
          <cell r="L993">
            <v>4.2</v>
          </cell>
          <cell r="M993">
            <v>4</v>
          </cell>
          <cell r="N993">
            <v>4.4000000000000004</v>
          </cell>
          <cell r="O993">
            <v>3.5</v>
          </cell>
          <cell r="P993">
            <v>4.25</v>
          </cell>
          <cell r="Q993">
            <v>3.8</v>
          </cell>
          <cell r="R993">
            <v>4.5</v>
          </cell>
          <cell r="S993">
            <v>3.5</v>
          </cell>
          <cell r="T993">
            <v>4</v>
          </cell>
          <cell r="U993">
            <v>3.75</v>
          </cell>
          <cell r="V993">
            <v>4.25</v>
          </cell>
          <cell r="W993">
            <v>4.75</v>
          </cell>
          <cell r="X993">
            <v>5.25</v>
          </cell>
          <cell r="Y993">
            <v>5</v>
          </cell>
          <cell r="Z993">
            <v>5.5</v>
          </cell>
          <cell r="AA993">
            <v>5.25</v>
          </cell>
          <cell r="AB993">
            <v>5.75</v>
          </cell>
          <cell r="AC993">
            <v>5.5</v>
          </cell>
          <cell r="AD993">
            <v>6</v>
          </cell>
          <cell r="AE993">
            <v>5.25</v>
          </cell>
          <cell r="AF993">
            <v>6.45</v>
          </cell>
          <cell r="AG993">
            <v>4.125</v>
          </cell>
          <cell r="AH993">
            <v>4.5999999999999996</v>
          </cell>
          <cell r="AI993">
            <v>3.875</v>
          </cell>
          <cell r="AJ993">
            <v>4.3000000000000007</v>
          </cell>
          <cell r="AK993">
            <v>3.65</v>
          </cell>
          <cell r="AL993">
            <v>4.375</v>
          </cell>
          <cell r="AM993">
            <v>3.625</v>
          </cell>
          <cell r="AN993">
            <v>4.125</v>
          </cell>
          <cell r="AO993">
            <v>4.875</v>
          </cell>
          <cell r="AP993">
            <v>5.375</v>
          </cell>
          <cell r="AQ993">
            <v>5.375</v>
          </cell>
          <cell r="AR993">
            <v>5.875</v>
          </cell>
          <cell r="AS993">
            <v>5.85</v>
          </cell>
          <cell r="AT993">
            <v>4.3624999999999998</v>
          </cell>
          <cell r="AU993">
            <v>4.0875000000000004</v>
          </cell>
          <cell r="AV993">
            <v>4.0125000000000002</v>
          </cell>
          <cell r="AW993">
            <v>3.875</v>
          </cell>
          <cell r="AX993">
            <v>5.125</v>
          </cell>
          <cell r="AY993">
            <v>5.625</v>
          </cell>
          <cell r="AZ993">
            <v>0</v>
          </cell>
          <cell r="BA993">
            <v>0</v>
          </cell>
          <cell r="BB993">
            <v>0</v>
          </cell>
          <cell r="BC993">
            <v>0</v>
          </cell>
          <cell r="BD993">
            <v>1.5374999999999996</v>
          </cell>
        </row>
        <row r="994">
          <cell r="A994">
            <v>38334</v>
          </cell>
          <cell r="C994">
            <v>1</v>
          </cell>
          <cell r="D994">
            <v>2</v>
          </cell>
          <cell r="E994">
            <v>5</v>
          </cell>
          <cell r="F994">
            <v>7</v>
          </cell>
          <cell r="G994">
            <v>2.25</v>
          </cell>
          <cell r="H994">
            <v>3</v>
          </cell>
          <cell r="I994">
            <v>2.5</v>
          </cell>
          <cell r="J994">
            <v>3.25</v>
          </cell>
          <cell r="K994">
            <v>2.75</v>
          </cell>
          <cell r="L994">
            <v>3.25</v>
          </cell>
          <cell r="M994">
            <v>3</v>
          </cell>
          <cell r="N994">
            <v>3.5</v>
          </cell>
          <cell r="O994">
            <v>3.25</v>
          </cell>
          <cell r="P994">
            <v>3.75</v>
          </cell>
          <cell r="Q994">
            <v>3.25</v>
          </cell>
          <cell r="R994">
            <v>4</v>
          </cell>
          <cell r="S994">
            <v>3.5</v>
          </cell>
          <cell r="T994">
            <v>4</v>
          </cell>
          <cell r="U994">
            <v>3.75</v>
          </cell>
          <cell r="V994">
            <v>4.25</v>
          </cell>
          <cell r="W994">
            <v>4.75</v>
          </cell>
          <cell r="X994">
            <v>5.25</v>
          </cell>
          <cell r="Y994">
            <v>5</v>
          </cell>
          <cell r="Z994">
            <v>5.5</v>
          </cell>
          <cell r="AA994">
            <v>5.25</v>
          </cell>
          <cell r="AB994">
            <v>5.75</v>
          </cell>
          <cell r="AC994">
            <v>5.5</v>
          </cell>
          <cell r="AD994">
            <v>6</v>
          </cell>
          <cell r="AE994">
            <v>3</v>
          </cell>
          <cell r="AF994">
            <v>4.5</v>
          </cell>
          <cell r="AG994">
            <v>2.375</v>
          </cell>
          <cell r="AH994">
            <v>3.125</v>
          </cell>
          <cell r="AI994">
            <v>2.875</v>
          </cell>
          <cell r="AJ994">
            <v>3.375</v>
          </cell>
          <cell r="AK994">
            <v>3.25</v>
          </cell>
          <cell r="AL994">
            <v>3.875</v>
          </cell>
          <cell r="AM994">
            <v>3.625</v>
          </cell>
          <cell r="AN994">
            <v>4.125</v>
          </cell>
          <cell r="AO994">
            <v>4.875</v>
          </cell>
          <cell r="AP994">
            <v>5.375</v>
          </cell>
          <cell r="AQ994">
            <v>5.375</v>
          </cell>
          <cell r="AR994">
            <v>5.875</v>
          </cell>
          <cell r="AS994">
            <v>3.75</v>
          </cell>
          <cell r="AT994">
            <v>2.75</v>
          </cell>
          <cell r="AU994">
            <v>3.125</v>
          </cell>
          <cell r="AV994">
            <v>3.5625</v>
          </cell>
          <cell r="AW994">
            <v>3.875</v>
          </cell>
          <cell r="AX994">
            <v>5.125</v>
          </cell>
          <cell r="AY994">
            <v>5.625</v>
          </cell>
          <cell r="AZ994">
            <v>-2.0999999999999996</v>
          </cell>
          <cell r="BA994">
            <v>0</v>
          </cell>
          <cell r="BB994">
            <v>0</v>
          </cell>
          <cell r="BC994">
            <v>0</v>
          </cell>
          <cell r="BD994">
            <v>2.5</v>
          </cell>
        </row>
        <row r="995">
          <cell r="A995">
            <v>38335</v>
          </cell>
          <cell r="C995">
            <v>1</v>
          </cell>
          <cell r="D995">
            <v>1.5</v>
          </cell>
          <cell r="E995">
            <v>2</v>
          </cell>
          <cell r="F995">
            <v>2.5</v>
          </cell>
          <cell r="G995">
            <v>1.5</v>
          </cell>
          <cell r="H995">
            <v>2</v>
          </cell>
          <cell r="I995">
            <v>1.75</v>
          </cell>
          <cell r="J995">
            <v>2.5</v>
          </cell>
          <cell r="K995">
            <v>2.5</v>
          </cell>
          <cell r="L995">
            <v>3</v>
          </cell>
          <cell r="M995">
            <v>2.75</v>
          </cell>
          <cell r="N995">
            <v>3.25</v>
          </cell>
          <cell r="O995">
            <v>2.75</v>
          </cell>
          <cell r="P995">
            <v>3.5</v>
          </cell>
          <cell r="Q995">
            <v>3.25</v>
          </cell>
          <cell r="R995">
            <v>4</v>
          </cell>
          <cell r="S995">
            <v>3.5</v>
          </cell>
          <cell r="T995">
            <v>4</v>
          </cell>
          <cell r="U995">
            <v>3.75</v>
          </cell>
          <cell r="V995">
            <v>4.25</v>
          </cell>
          <cell r="W995">
            <v>4.75</v>
          </cell>
          <cell r="X995">
            <v>5.25</v>
          </cell>
          <cell r="Y995">
            <v>5</v>
          </cell>
          <cell r="Z995">
            <v>5.5</v>
          </cell>
          <cell r="AA995">
            <v>5.25</v>
          </cell>
          <cell r="AB995">
            <v>5.75</v>
          </cell>
          <cell r="AC995">
            <v>5.5</v>
          </cell>
          <cell r="AD995">
            <v>6</v>
          </cell>
          <cell r="AE995">
            <v>1.5</v>
          </cell>
          <cell r="AF995">
            <v>2</v>
          </cell>
          <cell r="AG995">
            <v>1.625</v>
          </cell>
          <cell r="AH995">
            <v>2.25</v>
          </cell>
          <cell r="AI995">
            <v>2.625</v>
          </cell>
          <cell r="AJ995">
            <v>3.125</v>
          </cell>
          <cell r="AK995">
            <v>3</v>
          </cell>
          <cell r="AL995">
            <v>3.75</v>
          </cell>
          <cell r="AM995">
            <v>3.625</v>
          </cell>
          <cell r="AN995">
            <v>4.125</v>
          </cell>
          <cell r="AO995">
            <v>4.875</v>
          </cell>
          <cell r="AP995">
            <v>5.375</v>
          </cell>
          <cell r="AQ995">
            <v>5.375</v>
          </cell>
          <cell r="AR995">
            <v>5.875</v>
          </cell>
          <cell r="AS995">
            <v>1.75</v>
          </cell>
          <cell r="AT995">
            <v>1.9375</v>
          </cell>
          <cell r="AU995">
            <v>2.875</v>
          </cell>
          <cell r="AV995">
            <v>3.375</v>
          </cell>
          <cell r="AW995">
            <v>3.875</v>
          </cell>
          <cell r="AX995">
            <v>5.125</v>
          </cell>
          <cell r="AY995">
            <v>5.625</v>
          </cell>
          <cell r="AZ995">
            <v>-2</v>
          </cell>
          <cell r="BA995">
            <v>0</v>
          </cell>
          <cell r="BB995">
            <v>0</v>
          </cell>
          <cell r="BC995">
            <v>0</v>
          </cell>
          <cell r="BD995">
            <v>2.75</v>
          </cell>
        </row>
        <row r="996">
          <cell r="A996">
            <v>38336</v>
          </cell>
          <cell r="C996">
            <v>1.5</v>
          </cell>
          <cell r="D996">
            <v>1.75</v>
          </cell>
          <cell r="E996">
            <v>2.5</v>
          </cell>
          <cell r="F996">
            <v>3</v>
          </cell>
          <cell r="G996">
            <v>2</v>
          </cell>
          <cell r="H996">
            <v>2.5</v>
          </cell>
          <cell r="I996">
            <v>2.25</v>
          </cell>
          <cell r="J996">
            <v>2.75</v>
          </cell>
          <cell r="K996">
            <v>2.25</v>
          </cell>
          <cell r="L996">
            <v>3</v>
          </cell>
          <cell r="M996">
            <v>2.75</v>
          </cell>
          <cell r="N996">
            <v>3.25</v>
          </cell>
          <cell r="O996">
            <v>3.5</v>
          </cell>
          <cell r="P996">
            <v>4</v>
          </cell>
          <cell r="Q996">
            <v>3.75</v>
          </cell>
          <cell r="R996">
            <v>4.4000000000000004</v>
          </cell>
          <cell r="S996">
            <v>3.5</v>
          </cell>
          <cell r="T996">
            <v>4</v>
          </cell>
          <cell r="U996">
            <v>3.75</v>
          </cell>
          <cell r="V996">
            <v>4.25</v>
          </cell>
          <cell r="W996">
            <v>4.75</v>
          </cell>
          <cell r="X996">
            <v>5.25</v>
          </cell>
          <cell r="Y996">
            <v>5</v>
          </cell>
          <cell r="Z996">
            <v>5.5</v>
          </cell>
          <cell r="AA996">
            <v>5.25</v>
          </cell>
          <cell r="AB996">
            <v>5.75</v>
          </cell>
          <cell r="AC996">
            <v>5.5</v>
          </cell>
          <cell r="AD996">
            <v>6</v>
          </cell>
          <cell r="AE996">
            <v>2</v>
          </cell>
          <cell r="AF996">
            <v>2.375</v>
          </cell>
          <cell r="AG996">
            <v>2.125</v>
          </cell>
          <cell r="AH996">
            <v>2.625</v>
          </cell>
          <cell r="AI996">
            <v>2.5</v>
          </cell>
          <cell r="AJ996">
            <v>3.125</v>
          </cell>
          <cell r="AK996">
            <v>3.625</v>
          </cell>
          <cell r="AL996">
            <v>4.2</v>
          </cell>
          <cell r="AM996">
            <v>3.625</v>
          </cell>
          <cell r="AN996">
            <v>4.125</v>
          </cell>
          <cell r="AO996">
            <v>4.875</v>
          </cell>
          <cell r="AP996">
            <v>5.375</v>
          </cell>
          <cell r="AQ996">
            <v>5.375</v>
          </cell>
          <cell r="AR996">
            <v>5.875</v>
          </cell>
          <cell r="AS996">
            <v>2.1875</v>
          </cell>
          <cell r="AT996">
            <v>2.375</v>
          </cell>
          <cell r="AU996">
            <v>2.8125</v>
          </cell>
          <cell r="AV996">
            <v>3.9125000000000001</v>
          </cell>
          <cell r="AW996">
            <v>3.875</v>
          </cell>
          <cell r="AX996">
            <v>5.125</v>
          </cell>
          <cell r="AY996">
            <v>5.625</v>
          </cell>
          <cell r="AZ996">
            <v>0.4375</v>
          </cell>
          <cell r="BA996">
            <v>0</v>
          </cell>
          <cell r="BB996">
            <v>0</v>
          </cell>
          <cell r="BC996">
            <v>0</v>
          </cell>
          <cell r="BD996">
            <v>2.8125</v>
          </cell>
        </row>
        <row r="997">
          <cell r="A997">
            <v>38337</v>
          </cell>
          <cell r="C997">
            <v>1.5</v>
          </cell>
          <cell r="D997">
            <v>1.75</v>
          </cell>
          <cell r="E997">
            <v>2.5</v>
          </cell>
          <cell r="F997">
            <v>3</v>
          </cell>
          <cell r="G997">
            <v>2</v>
          </cell>
          <cell r="H997">
            <v>2.5</v>
          </cell>
          <cell r="I997">
            <v>2.25</v>
          </cell>
          <cell r="J997">
            <v>2.75</v>
          </cell>
          <cell r="K997">
            <v>2.25</v>
          </cell>
          <cell r="L997">
            <v>3</v>
          </cell>
          <cell r="M997">
            <v>2.75</v>
          </cell>
          <cell r="N997">
            <v>3.25</v>
          </cell>
          <cell r="O997">
            <v>3.5</v>
          </cell>
          <cell r="P997">
            <v>4</v>
          </cell>
          <cell r="Q997">
            <v>3.75</v>
          </cell>
          <cell r="R997">
            <v>4.4000000000000004</v>
          </cell>
          <cell r="S997">
            <v>3.5</v>
          </cell>
          <cell r="T997">
            <v>4</v>
          </cell>
          <cell r="U997">
            <v>3.75</v>
          </cell>
          <cell r="V997">
            <v>4.25</v>
          </cell>
          <cell r="W997">
            <v>4.75</v>
          </cell>
          <cell r="X997">
            <v>5.25</v>
          </cell>
          <cell r="Y997">
            <v>5</v>
          </cell>
          <cell r="Z997">
            <v>5.5</v>
          </cell>
          <cell r="AA997">
            <v>5.25</v>
          </cell>
          <cell r="AB997">
            <v>5.75</v>
          </cell>
          <cell r="AC997">
            <v>5.5</v>
          </cell>
          <cell r="AD997">
            <v>6</v>
          </cell>
          <cell r="AE997">
            <v>2</v>
          </cell>
          <cell r="AF997">
            <v>2.375</v>
          </cell>
          <cell r="AG997">
            <v>2.125</v>
          </cell>
          <cell r="AH997">
            <v>2.625</v>
          </cell>
          <cell r="AI997">
            <v>2.5</v>
          </cell>
          <cell r="AJ997">
            <v>3.125</v>
          </cell>
          <cell r="AK997">
            <v>3.625</v>
          </cell>
          <cell r="AL997">
            <v>4.2</v>
          </cell>
          <cell r="AM997">
            <v>3.625</v>
          </cell>
          <cell r="AN997">
            <v>4.125</v>
          </cell>
          <cell r="AO997">
            <v>4.875</v>
          </cell>
          <cell r="AP997">
            <v>5.375</v>
          </cell>
          <cell r="AQ997">
            <v>5.375</v>
          </cell>
          <cell r="AR997">
            <v>5.875</v>
          </cell>
          <cell r="AS997">
            <v>2.1875</v>
          </cell>
          <cell r="AT997">
            <v>2.375</v>
          </cell>
          <cell r="AU997">
            <v>2.8125</v>
          </cell>
          <cell r="AV997">
            <v>3.9125000000000001</v>
          </cell>
          <cell r="AW997">
            <v>3.875</v>
          </cell>
          <cell r="AX997">
            <v>5.125</v>
          </cell>
          <cell r="AY997">
            <v>5.625</v>
          </cell>
          <cell r="AZ997">
            <v>0</v>
          </cell>
          <cell r="BA997">
            <v>0</v>
          </cell>
          <cell r="BB997">
            <v>0</v>
          </cell>
          <cell r="BC997">
            <v>0</v>
          </cell>
          <cell r="BD997">
            <v>2.8125</v>
          </cell>
        </row>
        <row r="998">
          <cell r="A998">
            <v>38338</v>
          </cell>
          <cell r="C998">
            <v>1.5</v>
          </cell>
          <cell r="D998">
            <v>1.5</v>
          </cell>
          <cell r="E998">
            <v>2</v>
          </cell>
          <cell r="F998">
            <v>2.25</v>
          </cell>
          <cell r="G998">
            <v>2.25</v>
          </cell>
          <cell r="H998">
            <v>2.75</v>
          </cell>
          <cell r="I998">
            <v>2.5</v>
          </cell>
          <cell r="J998">
            <v>3</v>
          </cell>
          <cell r="K998">
            <v>2.5</v>
          </cell>
          <cell r="L998">
            <v>3</v>
          </cell>
          <cell r="M998">
            <v>2.75</v>
          </cell>
          <cell r="N998">
            <v>3.25</v>
          </cell>
          <cell r="O998">
            <v>3.5</v>
          </cell>
          <cell r="P998">
            <v>4</v>
          </cell>
          <cell r="Q998">
            <v>3.75</v>
          </cell>
          <cell r="R998">
            <v>4.25</v>
          </cell>
          <cell r="S998">
            <v>4.25</v>
          </cell>
          <cell r="T998">
            <v>4.75</v>
          </cell>
          <cell r="U998">
            <v>4.5</v>
          </cell>
          <cell r="V998">
            <v>5</v>
          </cell>
          <cell r="W998">
            <v>4.75</v>
          </cell>
          <cell r="X998">
            <v>5.25</v>
          </cell>
          <cell r="Y998">
            <v>5</v>
          </cell>
          <cell r="Z998">
            <v>5.5</v>
          </cell>
          <cell r="AA998">
            <v>5.25</v>
          </cell>
          <cell r="AB998">
            <v>5.75</v>
          </cell>
          <cell r="AC998">
            <v>5.5</v>
          </cell>
          <cell r="AD998">
            <v>6</v>
          </cell>
          <cell r="AE998">
            <v>1.75</v>
          </cell>
          <cell r="AF998">
            <v>1.875</v>
          </cell>
          <cell r="AG998">
            <v>2.375</v>
          </cell>
          <cell r="AH998">
            <v>2.875</v>
          </cell>
          <cell r="AI998">
            <v>2.625</v>
          </cell>
          <cell r="AJ998">
            <v>3.125</v>
          </cell>
          <cell r="AK998">
            <v>3.625</v>
          </cell>
          <cell r="AL998">
            <v>4.125</v>
          </cell>
          <cell r="AM998">
            <v>4.375</v>
          </cell>
          <cell r="AN998">
            <v>4.875</v>
          </cell>
          <cell r="AO998">
            <v>4.875</v>
          </cell>
          <cell r="AP998">
            <v>5.375</v>
          </cell>
          <cell r="AQ998">
            <v>5.375</v>
          </cell>
          <cell r="AR998">
            <v>5.875</v>
          </cell>
          <cell r="AS998">
            <v>1.8125</v>
          </cell>
          <cell r="AT998">
            <v>2.625</v>
          </cell>
          <cell r="AU998">
            <v>2.875</v>
          </cell>
          <cell r="AV998">
            <v>3.875</v>
          </cell>
          <cell r="AW998">
            <v>4.625</v>
          </cell>
          <cell r="AX998">
            <v>5.125</v>
          </cell>
          <cell r="AY998">
            <v>5.625</v>
          </cell>
          <cell r="AZ998">
            <v>-0.375</v>
          </cell>
          <cell r="BA998">
            <v>0.75</v>
          </cell>
          <cell r="BB998">
            <v>0</v>
          </cell>
          <cell r="BC998">
            <v>0</v>
          </cell>
          <cell r="BD998">
            <v>2.75</v>
          </cell>
        </row>
        <row r="999">
          <cell r="A999">
            <v>38339</v>
          </cell>
          <cell r="C999">
            <v>1.5</v>
          </cell>
          <cell r="D999">
            <v>1.5</v>
          </cell>
          <cell r="E999">
            <v>3</v>
          </cell>
          <cell r="F999">
            <v>3.5</v>
          </cell>
          <cell r="G999">
            <v>2.25</v>
          </cell>
          <cell r="H999">
            <v>2.75</v>
          </cell>
          <cell r="I999">
            <v>2.5</v>
          </cell>
          <cell r="J999">
            <v>3</v>
          </cell>
          <cell r="K999">
            <v>3</v>
          </cell>
          <cell r="L999">
            <v>3.5</v>
          </cell>
          <cell r="M999">
            <v>3.25</v>
          </cell>
          <cell r="N999">
            <v>3.75</v>
          </cell>
          <cell r="O999">
            <v>3.5</v>
          </cell>
          <cell r="P999">
            <v>3.9</v>
          </cell>
          <cell r="Q999">
            <v>3.7</v>
          </cell>
          <cell r="R999">
            <v>4.2</v>
          </cell>
          <cell r="S999">
            <v>4.25</v>
          </cell>
          <cell r="T999">
            <v>4.75</v>
          </cell>
          <cell r="U999">
            <v>4.5</v>
          </cell>
          <cell r="V999">
            <v>5</v>
          </cell>
          <cell r="W999">
            <v>4.75</v>
          </cell>
          <cell r="X999">
            <v>5.25</v>
          </cell>
          <cell r="Y999">
            <v>5</v>
          </cell>
          <cell r="Z999">
            <v>5.5</v>
          </cell>
          <cell r="AA999">
            <v>5.25</v>
          </cell>
          <cell r="AB999">
            <v>5.75</v>
          </cell>
          <cell r="AC999">
            <v>5.5</v>
          </cell>
          <cell r="AD999">
            <v>6</v>
          </cell>
          <cell r="AE999">
            <v>2.25</v>
          </cell>
          <cell r="AF999">
            <v>2.5</v>
          </cell>
          <cell r="AG999">
            <v>2.375</v>
          </cell>
          <cell r="AH999">
            <v>2.875</v>
          </cell>
          <cell r="AI999">
            <v>3.125</v>
          </cell>
          <cell r="AJ999">
            <v>3.625</v>
          </cell>
          <cell r="AK999">
            <v>3.6</v>
          </cell>
          <cell r="AL999">
            <v>4.05</v>
          </cell>
          <cell r="AM999">
            <v>4.375</v>
          </cell>
          <cell r="AN999">
            <v>4.875</v>
          </cell>
          <cell r="AO999">
            <v>4.875</v>
          </cell>
          <cell r="AP999">
            <v>5.375</v>
          </cell>
          <cell r="AQ999">
            <v>5.375</v>
          </cell>
          <cell r="AR999">
            <v>5.875</v>
          </cell>
          <cell r="AS999">
            <v>2.375</v>
          </cell>
          <cell r="AT999">
            <v>2.625</v>
          </cell>
          <cell r="AU999">
            <v>3.375</v>
          </cell>
          <cell r="AV999">
            <v>3.8250000000000002</v>
          </cell>
          <cell r="AW999">
            <v>4.625</v>
          </cell>
          <cell r="AX999">
            <v>5.125</v>
          </cell>
          <cell r="AY999">
            <v>5.625</v>
          </cell>
          <cell r="AZ999">
            <v>0.5625</v>
          </cell>
          <cell r="BA999">
            <v>0</v>
          </cell>
          <cell r="BB999">
            <v>0</v>
          </cell>
          <cell r="BC999">
            <v>0</v>
          </cell>
          <cell r="BD999">
            <v>2.25</v>
          </cell>
        </row>
        <row r="1000">
          <cell r="A1000">
            <v>38340</v>
          </cell>
          <cell r="C1000">
            <v>1.5</v>
          </cell>
          <cell r="D1000">
            <v>1.5</v>
          </cell>
          <cell r="E1000">
            <v>3</v>
          </cell>
          <cell r="F1000">
            <v>3.5</v>
          </cell>
          <cell r="G1000">
            <v>2.25</v>
          </cell>
          <cell r="H1000">
            <v>2.75</v>
          </cell>
          <cell r="I1000">
            <v>2.5</v>
          </cell>
          <cell r="J1000">
            <v>3</v>
          </cell>
          <cell r="K1000">
            <v>3</v>
          </cell>
          <cell r="L1000">
            <v>3.5</v>
          </cell>
          <cell r="M1000">
            <v>3.25</v>
          </cell>
          <cell r="N1000">
            <v>3.75</v>
          </cell>
          <cell r="O1000">
            <v>3.5</v>
          </cell>
          <cell r="P1000">
            <v>3.9</v>
          </cell>
          <cell r="Q1000">
            <v>3.7</v>
          </cell>
          <cell r="R1000">
            <v>4.2</v>
          </cell>
          <cell r="S1000">
            <v>4.25</v>
          </cell>
          <cell r="T1000">
            <v>4.75</v>
          </cell>
          <cell r="U1000">
            <v>4.5</v>
          </cell>
          <cell r="V1000">
            <v>5</v>
          </cell>
          <cell r="W1000">
            <v>4.75</v>
          </cell>
          <cell r="X1000">
            <v>5.25</v>
          </cell>
          <cell r="Y1000">
            <v>5</v>
          </cell>
          <cell r="Z1000">
            <v>5.5</v>
          </cell>
          <cell r="AA1000">
            <v>5.25</v>
          </cell>
          <cell r="AB1000">
            <v>5.75</v>
          </cell>
          <cell r="AC1000">
            <v>5.5</v>
          </cell>
          <cell r="AD1000">
            <v>6</v>
          </cell>
          <cell r="AE1000">
            <v>2.25</v>
          </cell>
          <cell r="AF1000">
            <v>2.5</v>
          </cell>
          <cell r="AG1000">
            <v>2.375</v>
          </cell>
          <cell r="AH1000">
            <v>2.875</v>
          </cell>
          <cell r="AI1000">
            <v>3.125</v>
          </cell>
          <cell r="AJ1000">
            <v>3.625</v>
          </cell>
          <cell r="AK1000">
            <v>3.6</v>
          </cell>
          <cell r="AL1000">
            <v>4.05</v>
          </cell>
          <cell r="AM1000">
            <v>4.375</v>
          </cell>
          <cell r="AN1000">
            <v>4.875</v>
          </cell>
          <cell r="AO1000">
            <v>4.875</v>
          </cell>
          <cell r="AP1000">
            <v>5.375</v>
          </cell>
          <cell r="AQ1000">
            <v>5.375</v>
          </cell>
          <cell r="AR1000">
            <v>5.875</v>
          </cell>
          <cell r="AS1000">
            <v>2.375</v>
          </cell>
          <cell r="AT1000">
            <v>2.625</v>
          </cell>
          <cell r="AU1000">
            <v>3.375</v>
          </cell>
          <cell r="AV1000">
            <v>3.8250000000000002</v>
          </cell>
          <cell r="AW1000">
            <v>4.625</v>
          </cell>
          <cell r="AX1000">
            <v>5.125</v>
          </cell>
          <cell r="AY1000">
            <v>5.625</v>
          </cell>
          <cell r="AZ1000">
            <v>0</v>
          </cell>
          <cell r="BA1000">
            <v>0</v>
          </cell>
          <cell r="BB1000">
            <v>0</v>
          </cell>
          <cell r="BC1000">
            <v>0</v>
          </cell>
          <cell r="BD1000">
            <v>2.25</v>
          </cell>
        </row>
        <row r="1001">
          <cell r="A1001">
            <v>38341</v>
          </cell>
          <cell r="C1001">
            <v>2.25</v>
          </cell>
          <cell r="D1001">
            <v>2.75</v>
          </cell>
          <cell r="E1001">
            <v>3</v>
          </cell>
          <cell r="F1001">
            <v>3.5</v>
          </cell>
          <cell r="G1001">
            <v>2.4</v>
          </cell>
          <cell r="H1001">
            <v>2.75</v>
          </cell>
          <cell r="I1001">
            <v>2.65</v>
          </cell>
          <cell r="J1001">
            <v>3</v>
          </cell>
          <cell r="K1001">
            <v>3</v>
          </cell>
          <cell r="L1001">
            <v>3.5</v>
          </cell>
          <cell r="M1001">
            <v>3.25</v>
          </cell>
          <cell r="N1001">
            <v>3.75</v>
          </cell>
          <cell r="O1001">
            <v>3.5</v>
          </cell>
          <cell r="P1001">
            <v>3.9</v>
          </cell>
          <cell r="Q1001">
            <v>3.7</v>
          </cell>
          <cell r="R1001">
            <v>4.2</v>
          </cell>
          <cell r="S1001">
            <v>4.25</v>
          </cell>
          <cell r="T1001">
            <v>4.75</v>
          </cell>
          <cell r="U1001">
            <v>4.5</v>
          </cell>
          <cell r="V1001">
            <v>5</v>
          </cell>
          <cell r="W1001">
            <v>4.75</v>
          </cell>
          <cell r="X1001">
            <v>5.25</v>
          </cell>
          <cell r="Y1001">
            <v>5</v>
          </cell>
          <cell r="Z1001">
            <v>5.5</v>
          </cell>
          <cell r="AA1001">
            <v>5.25</v>
          </cell>
          <cell r="AB1001">
            <v>5.75</v>
          </cell>
          <cell r="AC1001">
            <v>5.5</v>
          </cell>
          <cell r="AD1001">
            <v>6</v>
          </cell>
          <cell r="AE1001">
            <v>2.625</v>
          </cell>
          <cell r="AF1001">
            <v>3.125</v>
          </cell>
          <cell r="AG1001">
            <v>2.5249999999999999</v>
          </cell>
          <cell r="AH1001">
            <v>2.875</v>
          </cell>
          <cell r="AI1001">
            <v>3.125</v>
          </cell>
          <cell r="AJ1001">
            <v>3.625</v>
          </cell>
          <cell r="AK1001">
            <v>3.6</v>
          </cell>
          <cell r="AL1001">
            <v>4.05</v>
          </cell>
          <cell r="AM1001">
            <v>4.375</v>
          </cell>
          <cell r="AN1001">
            <v>4.875</v>
          </cell>
          <cell r="AO1001">
            <v>4.875</v>
          </cell>
          <cell r="AP1001">
            <v>5.375</v>
          </cell>
          <cell r="AQ1001">
            <v>5.375</v>
          </cell>
          <cell r="AR1001">
            <v>5.875</v>
          </cell>
          <cell r="AS1001">
            <v>2.875</v>
          </cell>
          <cell r="AT1001">
            <v>2.7</v>
          </cell>
          <cell r="AU1001">
            <v>3.375</v>
          </cell>
          <cell r="AV1001">
            <v>3.8250000000000002</v>
          </cell>
          <cell r="AW1001">
            <v>4.625</v>
          </cell>
          <cell r="AX1001">
            <v>5.125</v>
          </cell>
          <cell r="AY1001">
            <v>5.625</v>
          </cell>
          <cell r="AZ1001">
            <v>0.5</v>
          </cell>
          <cell r="BA1001">
            <v>0</v>
          </cell>
          <cell r="BB1001">
            <v>0</v>
          </cell>
          <cell r="BC1001">
            <v>0</v>
          </cell>
          <cell r="BD1001">
            <v>2.25</v>
          </cell>
        </row>
        <row r="1002">
          <cell r="A1002">
            <v>38342</v>
          </cell>
          <cell r="C1002">
            <v>2.25</v>
          </cell>
          <cell r="D1002">
            <v>2.75</v>
          </cell>
          <cell r="E1002">
            <v>3</v>
          </cell>
          <cell r="F1002">
            <v>3.5</v>
          </cell>
          <cell r="G1002">
            <v>2.5</v>
          </cell>
          <cell r="H1002">
            <v>3.25</v>
          </cell>
          <cell r="I1002">
            <v>3</v>
          </cell>
          <cell r="J1002">
            <v>3.75</v>
          </cell>
          <cell r="K1002">
            <v>4.25</v>
          </cell>
          <cell r="L1002">
            <v>4.75</v>
          </cell>
          <cell r="M1002">
            <v>4.5</v>
          </cell>
          <cell r="N1002">
            <v>5</v>
          </cell>
          <cell r="O1002">
            <v>3.75</v>
          </cell>
          <cell r="P1002">
            <v>4.25</v>
          </cell>
          <cell r="Q1002">
            <v>4</v>
          </cell>
          <cell r="R1002">
            <v>4.5</v>
          </cell>
          <cell r="S1002">
            <v>4</v>
          </cell>
          <cell r="T1002">
            <v>4.5</v>
          </cell>
          <cell r="U1002">
            <v>4.25</v>
          </cell>
          <cell r="V1002">
            <v>4.75</v>
          </cell>
          <cell r="W1002">
            <v>4.75</v>
          </cell>
          <cell r="X1002">
            <v>5.25</v>
          </cell>
          <cell r="Y1002">
            <v>5</v>
          </cell>
          <cell r="Z1002">
            <v>5.5</v>
          </cell>
          <cell r="AA1002">
            <v>5.25</v>
          </cell>
          <cell r="AB1002">
            <v>5.75</v>
          </cell>
          <cell r="AC1002">
            <v>5.5</v>
          </cell>
          <cell r="AD1002">
            <v>6</v>
          </cell>
          <cell r="AE1002">
            <v>2.625</v>
          </cell>
          <cell r="AF1002">
            <v>3.125</v>
          </cell>
          <cell r="AG1002">
            <v>2.75</v>
          </cell>
          <cell r="AH1002">
            <v>3.5</v>
          </cell>
          <cell r="AI1002">
            <v>4.375</v>
          </cell>
          <cell r="AJ1002">
            <v>4.875</v>
          </cell>
          <cell r="AK1002">
            <v>3.875</v>
          </cell>
          <cell r="AL1002">
            <v>4.375</v>
          </cell>
          <cell r="AM1002">
            <v>4.125</v>
          </cell>
          <cell r="AN1002">
            <v>4.625</v>
          </cell>
          <cell r="AO1002">
            <v>4.875</v>
          </cell>
          <cell r="AP1002">
            <v>5.375</v>
          </cell>
          <cell r="AQ1002">
            <v>5.375</v>
          </cell>
          <cell r="AR1002">
            <v>5.875</v>
          </cell>
          <cell r="AS1002">
            <v>2.875</v>
          </cell>
          <cell r="AT1002">
            <v>3.125</v>
          </cell>
          <cell r="AU1002">
            <v>4.625</v>
          </cell>
          <cell r="AV1002">
            <v>4.125</v>
          </cell>
          <cell r="AW1002">
            <v>4.375</v>
          </cell>
          <cell r="AX1002">
            <v>5.125</v>
          </cell>
          <cell r="AY1002">
            <v>5.625</v>
          </cell>
          <cell r="AZ1002">
            <v>0</v>
          </cell>
          <cell r="BA1002">
            <v>-0.25</v>
          </cell>
          <cell r="BB1002">
            <v>0</v>
          </cell>
          <cell r="BC1002">
            <v>0</v>
          </cell>
          <cell r="BD1002">
            <v>1</v>
          </cell>
        </row>
        <row r="1003">
          <cell r="A1003">
            <v>38343</v>
          </cell>
          <cell r="C1003">
            <v>2.25</v>
          </cell>
          <cell r="D1003">
            <v>2.75</v>
          </cell>
          <cell r="E1003">
            <v>3</v>
          </cell>
          <cell r="F1003">
            <v>3.5</v>
          </cell>
          <cell r="G1003">
            <v>2.5</v>
          </cell>
          <cell r="H1003">
            <v>3.25</v>
          </cell>
          <cell r="I1003">
            <v>3</v>
          </cell>
          <cell r="J1003">
            <v>3.75</v>
          </cell>
          <cell r="K1003">
            <v>4.25</v>
          </cell>
          <cell r="L1003">
            <v>4.75</v>
          </cell>
          <cell r="M1003">
            <v>4.5</v>
          </cell>
          <cell r="N1003">
            <v>5</v>
          </cell>
          <cell r="O1003">
            <v>3.75</v>
          </cell>
          <cell r="P1003">
            <v>4.25</v>
          </cell>
          <cell r="Q1003">
            <v>4</v>
          </cell>
          <cell r="R1003">
            <v>4.5</v>
          </cell>
          <cell r="S1003">
            <v>4</v>
          </cell>
          <cell r="T1003">
            <v>4.5</v>
          </cell>
          <cell r="U1003">
            <v>4.25</v>
          </cell>
          <cell r="V1003">
            <v>4.75</v>
          </cell>
          <cell r="W1003">
            <v>4.75</v>
          </cell>
          <cell r="X1003">
            <v>5.25</v>
          </cell>
          <cell r="Y1003">
            <v>5</v>
          </cell>
          <cell r="Z1003">
            <v>5.5</v>
          </cell>
          <cell r="AA1003">
            <v>5.25</v>
          </cell>
          <cell r="AB1003">
            <v>5.75</v>
          </cell>
          <cell r="AC1003">
            <v>5.5</v>
          </cell>
          <cell r="AD1003">
            <v>6</v>
          </cell>
          <cell r="AE1003">
            <v>2.625</v>
          </cell>
          <cell r="AF1003">
            <v>3.125</v>
          </cell>
          <cell r="AG1003">
            <v>2.75</v>
          </cell>
          <cell r="AH1003">
            <v>3.5</v>
          </cell>
          <cell r="AI1003">
            <v>4.375</v>
          </cell>
          <cell r="AJ1003">
            <v>4.875</v>
          </cell>
          <cell r="AK1003">
            <v>3.875</v>
          </cell>
          <cell r="AL1003">
            <v>4.375</v>
          </cell>
          <cell r="AM1003">
            <v>4.125</v>
          </cell>
          <cell r="AN1003">
            <v>4.625</v>
          </cell>
          <cell r="AO1003">
            <v>4.875</v>
          </cell>
          <cell r="AP1003">
            <v>5.375</v>
          </cell>
          <cell r="AQ1003">
            <v>5.375</v>
          </cell>
          <cell r="AR1003">
            <v>5.875</v>
          </cell>
          <cell r="AS1003">
            <v>2.875</v>
          </cell>
          <cell r="AT1003">
            <v>3.125</v>
          </cell>
          <cell r="AU1003">
            <v>4.625</v>
          </cell>
          <cell r="AV1003">
            <v>4.125</v>
          </cell>
          <cell r="AW1003">
            <v>4.375</v>
          </cell>
          <cell r="AX1003">
            <v>5.125</v>
          </cell>
          <cell r="AY1003">
            <v>5.625</v>
          </cell>
          <cell r="AZ1003">
            <v>0</v>
          </cell>
          <cell r="BA1003">
            <v>0</v>
          </cell>
          <cell r="BB1003">
            <v>0</v>
          </cell>
          <cell r="BC1003">
            <v>0</v>
          </cell>
          <cell r="BD1003">
            <v>1</v>
          </cell>
        </row>
        <row r="1004">
          <cell r="A1004">
            <v>38344</v>
          </cell>
          <cell r="C1004">
            <v>0.75</v>
          </cell>
          <cell r="D1004">
            <v>1</v>
          </cell>
          <cell r="E1004">
            <v>1.5</v>
          </cell>
          <cell r="F1004">
            <v>2</v>
          </cell>
          <cell r="G1004">
            <v>2</v>
          </cell>
          <cell r="H1004">
            <v>2.25</v>
          </cell>
          <cell r="I1004">
            <v>2.25</v>
          </cell>
          <cell r="J1004">
            <v>2.5</v>
          </cell>
          <cell r="K1004">
            <v>4</v>
          </cell>
          <cell r="L1004">
            <v>4.5</v>
          </cell>
          <cell r="M1004">
            <v>4.25</v>
          </cell>
          <cell r="N1004">
            <v>4.75</v>
          </cell>
          <cell r="O1004">
            <v>3.5</v>
          </cell>
          <cell r="P1004">
            <v>4</v>
          </cell>
          <cell r="Q1004">
            <v>3.75</v>
          </cell>
          <cell r="R1004">
            <v>4.25</v>
          </cell>
          <cell r="S1004">
            <v>3.75</v>
          </cell>
          <cell r="T1004">
            <v>4</v>
          </cell>
          <cell r="U1004">
            <v>4.1500000000000004</v>
          </cell>
          <cell r="V1004">
            <v>4.25</v>
          </cell>
          <cell r="W1004">
            <v>4.75</v>
          </cell>
          <cell r="X1004">
            <v>5.25</v>
          </cell>
          <cell r="Y1004">
            <v>5</v>
          </cell>
          <cell r="Z1004">
            <v>5.5</v>
          </cell>
          <cell r="AA1004">
            <v>5.25</v>
          </cell>
          <cell r="AB1004">
            <v>5.75</v>
          </cell>
          <cell r="AC1004">
            <v>5.5</v>
          </cell>
          <cell r="AD1004">
            <v>6</v>
          </cell>
          <cell r="AE1004">
            <v>1.125</v>
          </cell>
          <cell r="AF1004">
            <v>1.5</v>
          </cell>
          <cell r="AG1004">
            <v>2.125</v>
          </cell>
          <cell r="AH1004">
            <v>2.375</v>
          </cell>
          <cell r="AI1004">
            <v>4.125</v>
          </cell>
          <cell r="AJ1004">
            <v>4.625</v>
          </cell>
          <cell r="AK1004">
            <v>3.625</v>
          </cell>
          <cell r="AL1004">
            <v>4.125</v>
          </cell>
          <cell r="AM1004">
            <v>3.95</v>
          </cell>
          <cell r="AN1004">
            <v>4.125</v>
          </cell>
          <cell r="AO1004">
            <v>4.875</v>
          </cell>
          <cell r="AP1004">
            <v>5.375</v>
          </cell>
          <cell r="AQ1004">
            <v>5.375</v>
          </cell>
          <cell r="AR1004">
            <v>5.875</v>
          </cell>
          <cell r="AS1004">
            <v>1.3125</v>
          </cell>
          <cell r="AT1004">
            <v>2.25</v>
          </cell>
          <cell r="AU1004">
            <v>4.375</v>
          </cell>
          <cell r="AV1004">
            <v>3.875</v>
          </cell>
          <cell r="AW1004">
            <v>4.0374999999999996</v>
          </cell>
          <cell r="AX1004">
            <v>5.125</v>
          </cell>
          <cell r="AY1004">
            <v>5.625</v>
          </cell>
          <cell r="AZ1004">
            <v>-1.5625</v>
          </cell>
          <cell r="BA1004">
            <v>-0.33750000000000036</v>
          </cell>
          <cell r="BB1004">
            <v>0</v>
          </cell>
          <cell r="BC1004">
            <v>0</v>
          </cell>
          <cell r="BD1004">
            <v>1.25</v>
          </cell>
        </row>
        <row r="1005">
          <cell r="A1005">
            <v>38345</v>
          </cell>
          <cell r="C1005">
            <v>0.75</v>
          </cell>
          <cell r="D1005">
            <v>1</v>
          </cell>
          <cell r="E1005">
            <v>1</v>
          </cell>
          <cell r="F1005">
            <v>1.25</v>
          </cell>
          <cell r="G1005">
            <v>1.75</v>
          </cell>
          <cell r="H1005">
            <v>2.25</v>
          </cell>
          <cell r="I1005">
            <v>2</v>
          </cell>
          <cell r="J1005">
            <v>2.5</v>
          </cell>
          <cell r="K1005">
            <v>4</v>
          </cell>
          <cell r="L1005">
            <v>4.5</v>
          </cell>
          <cell r="M1005">
            <v>4.25</v>
          </cell>
          <cell r="N1005">
            <v>4.75</v>
          </cell>
          <cell r="O1005">
            <v>3.5</v>
          </cell>
          <cell r="P1005">
            <v>4</v>
          </cell>
          <cell r="Q1005">
            <v>3.75</v>
          </cell>
          <cell r="R1005">
            <v>4.25</v>
          </cell>
          <cell r="S1005">
            <v>3.75</v>
          </cell>
          <cell r="T1005">
            <v>4</v>
          </cell>
          <cell r="U1005">
            <v>4.1500000000000004</v>
          </cell>
          <cell r="V1005">
            <v>4.25</v>
          </cell>
          <cell r="W1005">
            <v>4.75</v>
          </cell>
          <cell r="X1005">
            <v>5.25</v>
          </cell>
          <cell r="Y1005">
            <v>5</v>
          </cell>
          <cell r="Z1005">
            <v>5.5</v>
          </cell>
          <cell r="AA1005">
            <v>5.25</v>
          </cell>
          <cell r="AB1005">
            <v>5.75</v>
          </cell>
          <cell r="AC1005">
            <v>5.5</v>
          </cell>
          <cell r="AD1005">
            <v>6</v>
          </cell>
          <cell r="AE1005">
            <v>0.875</v>
          </cell>
          <cell r="AF1005">
            <v>1.125</v>
          </cell>
          <cell r="AG1005">
            <v>1.875</v>
          </cell>
          <cell r="AH1005">
            <v>2.375</v>
          </cell>
          <cell r="AI1005">
            <v>4.125</v>
          </cell>
          <cell r="AJ1005">
            <v>4.625</v>
          </cell>
          <cell r="AK1005">
            <v>3.625</v>
          </cell>
          <cell r="AL1005">
            <v>4.125</v>
          </cell>
          <cell r="AM1005">
            <v>3.95</v>
          </cell>
          <cell r="AN1005">
            <v>4.125</v>
          </cell>
          <cell r="AO1005">
            <v>4.875</v>
          </cell>
          <cell r="AP1005">
            <v>5.375</v>
          </cell>
          <cell r="AQ1005">
            <v>5.375</v>
          </cell>
          <cell r="AR1005">
            <v>5.875</v>
          </cell>
          <cell r="AS1005">
            <v>1</v>
          </cell>
          <cell r="AT1005">
            <v>2.125</v>
          </cell>
          <cell r="AU1005">
            <v>4.375</v>
          </cell>
          <cell r="AV1005">
            <v>3.875</v>
          </cell>
          <cell r="AW1005">
            <v>4.0374999999999996</v>
          </cell>
          <cell r="AX1005">
            <v>5.125</v>
          </cell>
          <cell r="AY1005">
            <v>5.625</v>
          </cell>
          <cell r="AZ1005">
            <v>-0.3125</v>
          </cell>
          <cell r="BA1005">
            <v>0</v>
          </cell>
          <cell r="BB1005">
            <v>0</v>
          </cell>
          <cell r="BC1005">
            <v>0</v>
          </cell>
          <cell r="BD1005">
            <v>1.25</v>
          </cell>
        </row>
        <row r="1006">
          <cell r="A1006">
            <v>38346</v>
          </cell>
          <cell r="C1006">
            <v>0.75</v>
          </cell>
          <cell r="D1006">
            <v>1</v>
          </cell>
          <cell r="E1006">
            <v>1</v>
          </cell>
          <cell r="F1006">
            <v>1.25</v>
          </cell>
          <cell r="G1006">
            <v>1.75</v>
          </cell>
          <cell r="H1006">
            <v>2.25</v>
          </cell>
          <cell r="I1006">
            <v>2</v>
          </cell>
          <cell r="J1006">
            <v>2.5</v>
          </cell>
          <cell r="K1006">
            <v>4</v>
          </cell>
          <cell r="L1006">
            <v>4.5</v>
          </cell>
          <cell r="M1006">
            <v>4.25</v>
          </cell>
          <cell r="N1006">
            <v>4.75</v>
          </cell>
          <cell r="O1006">
            <v>3.5</v>
          </cell>
          <cell r="P1006">
            <v>4</v>
          </cell>
          <cell r="Q1006">
            <v>3.75</v>
          </cell>
          <cell r="R1006">
            <v>4.25</v>
          </cell>
          <cell r="S1006">
            <v>3.75</v>
          </cell>
          <cell r="T1006">
            <v>4</v>
          </cell>
          <cell r="U1006">
            <v>4.1500000000000004</v>
          </cell>
          <cell r="V1006">
            <v>4.25</v>
          </cell>
          <cell r="W1006">
            <v>4.75</v>
          </cell>
          <cell r="X1006">
            <v>5.25</v>
          </cell>
          <cell r="Y1006">
            <v>5</v>
          </cell>
          <cell r="Z1006">
            <v>5.5</v>
          </cell>
          <cell r="AA1006">
            <v>5.25</v>
          </cell>
          <cell r="AB1006">
            <v>5.75</v>
          </cell>
          <cell r="AC1006">
            <v>5.5</v>
          </cell>
          <cell r="AD1006">
            <v>6</v>
          </cell>
          <cell r="AE1006">
            <v>0.875</v>
          </cell>
          <cell r="AF1006">
            <v>1.125</v>
          </cell>
          <cell r="AG1006">
            <v>1.875</v>
          </cell>
          <cell r="AH1006">
            <v>2.375</v>
          </cell>
          <cell r="AI1006">
            <v>4.125</v>
          </cell>
          <cell r="AJ1006">
            <v>4.625</v>
          </cell>
          <cell r="AK1006">
            <v>3.625</v>
          </cell>
          <cell r="AL1006">
            <v>4.125</v>
          </cell>
          <cell r="AM1006">
            <v>3.95</v>
          </cell>
          <cell r="AN1006">
            <v>4.125</v>
          </cell>
          <cell r="AO1006">
            <v>4.875</v>
          </cell>
          <cell r="AP1006">
            <v>5.375</v>
          </cell>
          <cell r="AQ1006">
            <v>5.375</v>
          </cell>
          <cell r="AR1006">
            <v>5.875</v>
          </cell>
          <cell r="AS1006">
            <v>1</v>
          </cell>
          <cell r="AT1006">
            <v>2.125</v>
          </cell>
          <cell r="AU1006">
            <v>4.375</v>
          </cell>
          <cell r="AV1006">
            <v>3.875</v>
          </cell>
          <cell r="AW1006">
            <v>4.0374999999999996</v>
          </cell>
          <cell r="AX1006">
            <v>5.125</v>
          </cell>
          <cell r="AY1006">
            <v>5.625</v>
          </cell>
          <cell r="AZ1006">
            <v>0</v>
          </cell>
          <cell r="BA1006">
            <v>0</v>
          </cell>
          <cell r="BB1006">
            <v>0</v>
          </cell>
          <cell r="BC1006">
            <v>0</v>
          </cell>
          <cell r="BD1006">
            <v>1.25</v>
          </cell>
        </row>
        <row r="1007">
          <cell r="A1007">
            <v>38347</v>
          </cell>
          <cell r="B1007">
            <v>38348</v>
          </cell>
          <cell r="C1007">
            <v>0.75</v>
          </cell>
          <cell r="D1007">
            <v>1</v>
          </cell>
          <cell r="E1007">
            <v>1</v>
          </cell>
          <cell r="F1007">
            <v>1.25</v>
          </cell>
          <cell r="G1007">
            <v>1.75</v>
          </cell>
          <cell r="H1007">
            <v>2.25</v>
          </cell>
          <cell r="I1007">
            <v>2</v>
          </cell>
          <cell r="J1007">
            <v>2.5</v>
          </cell>
          <cell r="K1007">
            <v>4</v>
          </cell>
          <cell r="L1007">
            <v>4.5</v>
          </cell>
          <cell r="M1007">
            <v>4.25</v>
          </cell>
          <cell r="N1007">
            <v>4.75</v>
          </cell>
          <cell r="O1007">
            <v>3.5</v>
          </cell>
          <cell r="P1007">
            <v>4</v>
          </cell>
          <cell r="Q1007">
            <v>3.75</v>
          </cell>
          <cell r="R1007">
            <v>4.25</v>
          </cell>
          <cell r="S1007">
            <v>3.75</v>
          </cell>
          <cell r="T1007">
            <v>4</v>
          </cell>
          <cell r="U1007">
            <v>4.1500000000000004</v>
          </cell>
          <cell r="V1007">
            <v>4.25</v>
          </cell>
          <cell r="W1007">
            <v>4.75</v>
          </cell>
          <cell r="X1007">
            <v>5.25</v>
          </cell>
          <cell r="Y1007">
            <v>5</v>
          </cell>
          <cell r="Z1007">
            <v>5.5</v>
          </cell>
          <cell r="AA1007">
            <v>5.25</v>
          </cell>
          <cell r="AB1007">
            <v>5.75</v>
          </cell>
          <cell r="AC1007">
            <v>5.5</v>
          </cell>
          <cell r="AD1007">
            <v>6</v>
          </cell>
          <cell r="AE1007">
            <v>0.875</v>
          </cell>
          <cell r="AF1007">
            <v>1.125</v>
          </cell>
          <cell r="AG1007">
            <v>1.875</v>
          </cell>
          <cell r="AH1007">
            <v>2.375</v>
          </cell>
          <cell r="AI1007">
            <v>4.125</v>
          </cell>
          <cell r="AJ1007">
            <v>4.625</v>
          </cell>
          <cell r="AK1007">
            <v>3.625</v>
          </cell>
          <cell r="AL1007">
            <v>4.125</v>
          </cell>
          <cell r="AM1007">
            <v>3.95</v>
          </cell>
          <cell r="AN1007">
            <v>4.125</v>
          </cell>
          <cell r="AO1007">
            <v>4.875</v>
          </cell>
          <cell r="AP1007">
            <v>5.375</v>
          </cell>
          <cell r="AQ1007">
            <v>5.375</v>
          </cell>
          <cell r="AR1007">
            <v>5.875</v>
          </cell>
          <cell r="AS1007">
            <v>1</v>
          </cell>
          <cell r="AT1007">
            <v>2.125</v>
          </cell>
          <cell r="AU1007">
            <v>4.375</v>
          </cell>
          <cell r="AV1007">
            <v>3.875</v>
          </cell>
          <cell r="AW1007">
            <v>4.0374999999999996</v>
          </cell>
          <cell r="AX1007">
            <v>5.125</v>
          </cell>
          <cell r="AY1007">
            <v>5.625</v>
          </cell>
          <cell r="AZ1007">
            <v>0</v>
          </cell>
          <cell r="BA1007">
            <v>0</v>
          </cell>
          <cell r="BB1007">
            <v>0</v>
          </cell>
          <cell r="BC1007">
            <v>0</v>
          </cell>
          <cell r="BD1007">
            <v>1.25</v>
          </cell>
        </row>
        <row r="1008">
          <cell r="A1008">
            <v>38348</v>
          </cell>
          <cell r="C1008">
            <v>0.75</v>
          </cell>
          <cell r="D1008">
            <v>1</v>
          </cell>
          <cell r="E1008">
            <v>1.5</v>
          </cell>
          <cell r="F1008">
            <v>2</v>
          </cell>
          <cell r="G1008">
            <v>3.75</v>
          </cell>
          <cell r="H1008">
            <v>4.5</v>
          </cell>
          <cell r="I1008">
            <v>4.25</v>
          </cell>
          <cell r="J1008">
            <v>4.75</v>
          </cell>
          <cell r="K1008">
            <v>3.5</v>
          </cell>
          <cell r="L1008">
            <v>4</v>
          </cell>
          <cell r="M1008">
            <v>3.75</v>
          </cell>
          <cell r="N1008">
            <v>4.25</v>
          </cell>
          <cell r="O1008">
            <v>3.5</v>
          </cell>
          <cell r="P1008">
            <v>4</v>
          </cell>
          <cell r="Q1008">
            <v>3.75</v>
          </cell>
          <cell r="R1008">
            <v>4.25</v>
          </cell>
          <cell r="S1008">
            <v>3.75</v>
          </cell>
          <cell r="T1008">
            <v>4</v>
          </cell>
          <cell r="U1008">
            <v>4.1500000000000004</v>
          </cell>
          <cell r="V1008">
            <v>4.25</v>
          </cell>
          <cell r="W1008">
            <v>4.75</v>
          </cell>
          <cell r="X1008">
            <v>5.25</v>
          </cell>
          <cell r="Y1008">
            <v>5</v>
          </cell>
          <cell r="Z1008">
            <v>5.5</v>
          </cell>
          <cell r="AA1008">
            <v>5.25</v>
          </cell>
          <cell r="AB1008">
            <v>5.75</v>
          </cell>
          <cell r="AC1008">
            <v>5.5</v>
          </cell>
          <cell r="AD1008">
            <v>6</v>
          </cell>
          <cell r="AE1008">
            <v>1.125</v>
          </cell>
          <cell r="AF1008">
            <v>1.5</v>
          </cell>
          <cell r="AG1008">
            <v>4</v>
          </cell>
          <cell r="AH1008">
            <v>4.625</v>
          </cell>
          <cell r="AI1008">
            <v>3.625</v>
          </cell>
          <cell r="AJ1008">
            <v>4.125</v>
          </cell>
          <cell r="AK1008">
            <v>3.625</v>
          </cell>
          <cell r="AL1008">
            <v>4.125</v>
          </cell>
          <cell r="AM1008">
            <v>3.95</v>
          </cell>
          <cell r="AN1008">
            <v>4.125</v>
          </cell>
          <cell r="AO1008">
            <v>4.875</v>
          </cell>
          <cell r="AP1008">
            <v>5.375</v>
          </cell>
          <cell r="AQ1008">
            <v>5.375</v>
          </cell>
          <cell r="AR1008">
            <v>5.875</v>
          </cell>
          <cell r="AS1008">
            <v>1.3125</v>
          </cell>
          <cell r="AT1008">
            <v>4.3125</v>
          </cell>
          <cell r="AU1008">
            <v>3.875</v>
          </cell>
          <cell r="AV1008">
            <v>3.875</v>
          </cell>
          <cell r="AW1008">
            <v>4.0374999999999996</v>
          </cell>
          <cell r="AX1008">
            <v>5.125</v>
          </cell>
          <cell r="AY1008">
            <v>5.625</v>
          </cell>
          <cell r="AZ1008">
            <v>0.3125</v>
          </cell>
          <cell r="BA1008">
            <v>0</v>
          </cell>
          <cell r="BB1008">
            <v>0</v>
          </cell>
          <cell r="BC1008">
            <v>0</v>
          </cell>
          <cell r="BD1008">
            <v>1.75</v>
          </cell>
        </row>
        <row r="1009">
          <cell r="A1009">
            <v>38349</v>
          </cell>
          <cell r="C1009">
            <v>1.5</v>
          </cell>
          <cell r="D1009">
            <v>2</v>
          </cell>
          <cell r="E1009">
            <v>1.75</v>
          </cell>
          <cell r="F1009">
            <v>2.25</v>
          </cell>
          <cell r="G1009">
            <v>3.75</v>
          </cell>
          <cell r="H1009">
            <v>4.5</v>
          </cell>
          <cell r="I1009">
            <v>4.25</v>
          </cell>
          <cell r="J1009">
            <v>4.75</v>
          </cell>
          <cell r="K1009">
            <v>3.5</v>
          </cell>
          <cell r="L1009">
            <v>4</v>
          </cell>
          <cell r="M1009">
            <v>3.75</v>
          </cell>
          <cell r="N1009">
            <v>4.25</v>
          </cell>
          <cell r="O1009">
            <v>3.5</v>
          </cell>
          <cell r="P1009">
            <v>4</v>
          </cell>
          <cell r="Q1009">
            <v>3.75</v>
          </cell>
          <cell r="R1009">
            <v>4.25</v>
          </cell>
          <cell r="S1009">
            <v>3.75</v>
          </cell>
          <cell r="T1009">
            <v>4</v>
          </cell>
          <cell r="U1009">
            <v>4.1500000000000004</v>
          </cell>
          <cell r="V1009">
            <v>4.25</v>
          </cell>
          <cell r="W1009">
            <v>4.75</v>
          </cell>
          <cell r="X1009">
            <v>5.25</v>
          </cell>
          <cell r="Y1009">
            <v>5</v>
          </cell>
          <cell r="Z1009">
            <v>5.5</v>
          </cell>
          <cell r="AA1009">
            <v>5.25</v>
          </cell>
          <cell r="AB1009">
            <v>5.75</v>
          </cell>
          <cell r="AC1009">
            <v>5.5</v>
          </cell>
          <cell r="AD1009">
            <v>6</v>
          </cell>
          <cell r="AE1009">
            <v>1.625</v>
          </cell>
          <cell r="AF1009">
            <v>2.125</v>
          </cell>
          <cell r="AG1009">
            <v>4</v>
          </cell>
          <cell r="AH1009">
            <v>4.625</v>
          </cell>
          <cell r="AI1009">
            <v>3.625</v>
          </cell>
          <cell r="AJ1009">
            <v>4.125</v>
          </cell>
          <cell r="AK1009">
            <v>3.625</v>
          </cell>
          <cell r="AL1009">
            <v>4.125</v>
          </cell>
          <cell r="AM1009">
            <v>3.95</v>
          </cell>
          <cell r="AN1009">
            <v>4.125</v>
          </cell>
          <cell r="AO1009">
            <v>4.875</v>
          </cell>
          <cell r="AP1009">
            <v>5.375</v>
          </cell>
          <cell r="AQ1009">
            <v>5.375</v>
          </cell>
          <cell r="AR1009">
            <v>5.875</v>
          </cell>
          <cell r="AS1009">
            <v>1.875</v>
          </cell>
          <cell r="AT1009">
            <v>4.3125</v>
          </cell>
          <cell r="AU1009">
            <v>3.875</v>
          </cell>
          <cell r="AV1009">
            <v>3.875</v>
          </cell>
          <cell r="AW1009">
            <v>4.0374999999999996</v>
          </cell>
          <cell r="AX1009">
            <v>5.125</v>
          </cell>
          <cell r="AY1009">
            <v>5.625</v>
          </cell>
          <cell r="AZ1009">
            <v>0.5625</v>
          </cell>
          <cell r="BA1009">
            <v>0</v>
          </cell>
          <cell r="BB1009">
            <v>0</v>
          </cell>
          <cell r="BC1009">
            <v>0</v>
          </cell>
          <cell r="BD1009">
            <v>1.75</v>
          </cell>
        </row>
        <row r="1010">
          <cell r="A1010">
            <v>38350</v>
          </cell>
          <cell r="C1010">
            <v>1.25</v>
          </cell>
          <cell r="D1010">
            <v>1.75</v>
          </cell>
          <cell r="E1010">
            <v>1.5</v>
          </cell>
          <cell r="F1010">
            <v>2</v>
          </cell>
          <cell r="G1010">
            <v>4.25</v>
          </cell>
          <cell r="H1010">
            <v>4.5</v>
          </cell>
          <cell r="I1010">
            <v>4.5</v>
          </cell>
          <cell r="J1010">
            <v>5</v>
          </cell>
          <cell r="K1010">
            <v>4</v>
          </cell>
          <cell r="L1010">
            <v>4.5</v>
          </cell>
          <cell r="M1010">
            <v>4.25</v>
          </cell>
          <cell r="N1010">
            <v>4.75</v>
          </cell>
          <cell r="O1010">
            <v>3.8</v>
          </cell>
          <cell r="P1010">
            <v>4.3</v>
          </cell>
          <cell r="Q1010">
            <v>4.0999999999999996</v>
          </cell>
          <cell r="R1010">
            <v>4.5</v>
          </cell>
          <cell r="S1010">
            <v>4</v>
          </cell>
          <cell r="T1010">
            <v>4.5</v>
          </cell>
          <cell r="U1010">
            <v>4.25</v>
          </cell>
          <cell r="V1010">
            <v>4.75</v>
          </cell>
          <cell r="W1010">
            <v>5</v>
          </cell>
          <cell r="X1010">
            <v>5.5</v>
          </cell>
          <cell r="Y1010">
            <v>5.25</v>
          </cell>
          <cell r="Z1010">
            <v>5.75</v>
          </cell>
          <cell r="AA1010">
            <v>5.5</v>
          </cell>
          <cell r="AB1010">
            <v>6</v>
          </cell>
          <cell r="AC1010">
            <v>5.75</v>
          </cell>
          <cell r="AD1010">
            <v>6.25</v>
          </cell>
          <cell r="AE1010">
            <v>1.375</v>
          </cell>
          <cell r="AF1010">
            <v>1.875</v>
          </cell>
          <cell r="AG1010">
            <v>4.375</v>
          </cell>
          <cell r="AH1010">
            <v>4.75</v>
          </cell>
          <cell r="AI1010">
            <v>4.125</v>
          </cell>
          <cell r="AJ1010">
            <v>4.625</v>
          </cell>
          <cell r="AK1010">
            <v>3.9499999999999997</v>
          </cell>
          <cell r="AL1010">
            <v>4.4000000000000004</v>
          </cell>
          <cell r="AM1010">
            <v>4.125</v>
          </cell>
          <cell r="AN1010">
            <v>4.625</v>
          </cell>
          <cell r="AO1010">
            <v>5.125</v>
          </cell>
          <cell r="AP1010">
            <v>5.625</v>
          </cell>
          <cell r="AQ1010">
            <v>5.625</v>
          </cell>
          <cell r="AR1010">
            <v>6.125</v>
          </cell>
          <cell r="AS1010">
            <v>1.625</v>
          </cell>
          <cell r="AT1010">
            <v>4.5625</v>
          </cell>
          <cell r="AU1010">
            <v>4.375</v>
          </cell>
          <cell r="AV1010">
            <v>4.1749999999999998</v>
          </cell>
          <cell r="AW1010">
            <v>4.375</v>
          </cell>
          <cell r="AX1010">
            <v>5.375</v>
          </cell>
          <cell r="AY1010">
            <v>5.875</v>
          </cell>
          <cell r="AZ1010">
            <v>-0.25</v>
          </cell>
          <cell r="BA1010">
            <v>0.33750000000000036</v>
          </cell>
          <cell r="BB1010">
            <v>0.25</v>
          </cell>
          <cell r="BC1010">
            <v>0.25</v>
          </cell>
          <cell r="BD1010">
            <v>1.5</v>
          </cell>
        </row>
        <row r="1011">
          <cell r="A1011">
            <v>38351</v>
          </cell>
          <cell r="C1011">
            <v>0.5</v>
          </cell>
          <cell r="D1011">
            <v>1</v>
          </cell>
          <cell r="E1011">
            <v>1.25</v>
          </cell>
          <cell r="F1011">
            <v>1.5</v>
          </cell>
          <cell r="G1011">
            <v>3.25</v>
          </cell>
          <cell r="H1011">
            <v>3.5</v>
          </cell>
          <cell r="I1011">
            <v>3.5</v>
          </cell>
          <cell r="J1011">
            <v>3.75</v>
          </cell>
          <cell r="K1011">
            <v>3.5</v>
          </cell>
          <cell r="L1011">
            <v>4</v>
          </cell>
          <cell r="M1011">
            <v>3.75</v>
          </cell>
          <cell r="N1011">
            <v>4.25</v>
          </cell>
          <cell r="O1011">
            <v>3.5</v>
          </cell>
          <cell r="P1011">
            <v>4</v>
          </cell>
          <cell r="Q1011">
            <v>3.75</v>
          </cell>
          <cell r="R1011">
            <v>4.25</v>
          </cell>
          <cell r="S1011">
            <v>3.75</v>
          </cell>
          <cell r="T1011">
            <v>4.25</v>
          </cell>
          <cell r="U1011">
            <v>4</v>
          </cell>
          <cell r="V1011">
            <v>4.5</v>
          </cell>
          <cell r="W1011">
            <v>4.75</v>
          </cell>
          <cell r="X1011">
            <v>5.25</v>
          </cell>
          <cell r="Y1011">
            <v>5</v>
          </cell>
          <cell r="Z1011">
            <v>5.5</v>
          </cell>
          <cell r="AA1011">
            <v>5.25</v>
          </cell>
          <cell r="AB1011">
            <v>5.75</v>
          </cell>
          <cell r="AC1011">
            <v>5.5</v>
          </cell>
          <cell r="AD1011">
            <v>6.25</v>
          </cell>
          <cell r="AE1011">
            <v>0.875</v>
          </cell>
          <cell r="AF1011">
            <v>1.25</v>
          </cell>
          <cell r="AG1011">
            <v>3.375</v>
          </cell>
          <cell r="AH1011">
            <v>3.625</v>
          </cell>
          <cell r="AI1011">
            <v>3.625</v>
          </cell>
          <cell r="AJ1011">
            <v>4.125</v>
          </cell>
          <cell r="AK1011">
            <v>3.625</v>
          </cell>
          <cell r="AL1011">
            <v>4.125</v>
          </cell>
          <cell r="AM1011">
            <v>3.875</v>
          </cell>
          <cell r="AN1011">
            <v>4.375</v>
          </cell>
          <cell r="AO1011">
            <v>4.875</v>
          </cell>
          <cell r="AP1011">
            <v>5.375</v>
          </cell>
          <cell r="AQ1011">
            <v>5.375</v>
          </cell>
          <cell r="AR1011">
            <v>6</v>
          </cell>
          <cell r="AS1011">
            <v>1.0625</v>
          </cell>
          <cell r="AT1011">
            <v>3.5</v>
          </cell>
          <cell r="AU1011">
            <v>3.875</v>
          </cell>
          <cell r="AV1011">
            <v>3.875</v>
          </cell>
          <cell r="AW1011">
            <v>4.125</v>
          </cell>
          <cell r="AX1011">
            <v>5.125</v>
          </cell>
          <cell r="AY1011">
            <v>5.6875</v>
          </cell>
          <cell r="AZ1011">
            <v>-0.5625</v>
          </cell>
          <cell r="BA1011">
            <v>-0.25</v>
          </cell>
          <cell r="BB1011">
            <v>-0.25</v>
          </cell>
          <cell r="BC1011">
            <v>-0.1875</v>
          </cell>
          <cell r="BD1011">
            <v>1.8125</v>
          </cell>
        </row>
        <row r="1012">
          <cell r="A1012">
            <v>38352</v>
          </cell>
          <cell r="C1012">
            <v>1.5</v>
          </cell>
          <cell r="D1012">
            <v>2</v>
          </cell>
          <cell r="E1012">
            <v>4</v>
          </cell>
          <cell r="F1012">
            <v>7.4</v>
          </cell>
          <cell r="G1012">
            <v>3</v>
          </cell>
          <cell r="H1012">
            <v>3.5</v>
          </cell>
          <cell r="I1012">
            <v>3.25</v>
          </cell>
          <cell r="J1012">
            <v>3.75</v>
          </cell>
          <cell r="K1012">
            <v>3.25</v>
          </cell>
          <cell r="L1012">
            <v>3.75</v>
          </cell>
          <cell r="M1012">
            <v>3.5</v>
          </cell>
          <cell r="N1012">
            <v>4</v>
          </cell>
          <cell r="O1012">
            <v>3.5</v>
          </cell>
          <cell r="P1012">
            <v>4</v>
          </cell>
          <cell r="Q1012">
            <v>3.75</v>
          </cell>
          <cell r="R1012">
            <v>4.25</v>
          </cell>
          <cell r="S1012">
            <v>3.75</v>
          </cell>
          <cell r="T1012">
            <v>4.25</v>
          </cell>
          <cell r="U1012">
            <v>4</v>
          </cell>
          <cell r="V1012">
            <v>4.5</v>
          </cell>
          <cell r="W1012">
            <v>4.75</v>
          </cell>
          <cell r="X1012">
            <v>5.25</v>
          </cell>
          <cell r="Y1012">
            <v>5</v>
          </cell>
          <cell r="Z1012">
            <v>5.5</v>
          </cell>
          <cell r="AA1012">
            <v>5.25</v>
          </cell>
          <cell r="AB1012">
            <v>5.75</v>
          </cell>
          <cell r="AC1012">
            <v>5.5</v>
          </cell>
          <cell r="AD1012">
            <v>6.25</v>
          </cell>
          <cell r="AE1012">
            <v>2.75</v>
          </cell>
          <cell r="AF1012">
            <v>4.7</v>
          </cell>
          <cell r="AG1012">
            <v>3.125</v>
          </cell>
          <cell r="AH1012">
            <v>3.625</v>
          </cell>
          <cell r="AI1012">
            <v>3.375</v>
          </cell>
          <cell r="AJ1012">
            <v>3.875</v>
          </cell>
          <cell r="AK1012">
            <v>3.625</v>
          </cell>
          <cell r="AL1012">
            <v>4.125</v>
          </cell>
          <cell r="AM1012">
            <v>3.875</v>
          </cell>
          <cell r="AN1012">
            <v>4.375</v>
          </cell>
          <cell r="AO1012">
            <v>4.875</v>
          </cell>
          <cell r="AP1012">
            <v>5.375</v>
          </cell>
          <cell r="AQ1012">
            <v>5.375</v>
          </cell>
          <cell r="AR1012">
            <v>6</v>
          </cell>
          <cell r="AS1012">
            <v>3.7250000000000001</v>
          </cell>
          <cell r="AT1012">
            <v>3.375</v>
          </cell>
          <cell r="AU1012">
            <v>3.625</v>
          </cell>
          <cell r="AV1012">
            <v>3.875</v>
          </cell>
          <cell r="AW1012">
            <v>4.125</v>
          </cell>
          <cell r="AX1012">
            <v>5.125</v>
          </cell>
          <cell r="AY1012">
            <v>5.6875</v>
          </cell>
          <cell r="AZ1012">
            <v>2.6625000000000001</v>
          </cell>
          <cell r="BA1012">
            <v>0</v>
          </cell>
          <cell r="BB1012">
            <v>0</v>
          </cell>
          <cell r="BC1012">
            <v>0</v>
          </cell>
          <cell r="BD1012">
            <v>2.0625</v>
          </cell>
        </row>
        <row r="1013">
          <cell r="A1013">
            <v>38353</v>
          </cell>
          <cell r="AE1013">
            <v>2.75</v>
          </cell>
          <cell r="AF1013">
            <v>4.7</v>
          </cell>
          <cell r="AG1013">
            <v>3.125</v>
          </cell>
          <cell r="AH1013">
            <v>3.625</v>
          </cell>
          <cell r="AI1013">
            <v>3.375</v>
          </cell>
          <cell r="AJ1013">
            <v>3.875</v>
          </cell>
          <cell r="AK1013">
            <v>3.625</v>
          </cell>
          <cell r="AL1013">
            <v>4.125</v>
          </cell>
          <cell r="AM1013">
            <v>3.875</v>
          </cell>
          <cell r="AN1013">
            <v>4.375</v>
          </cell>
          <cell r="AO1013">
            <v>4.875</v>
          </cell>
          <cell r="AP1013">
            <v>5.375</v>
          </cell>
          <cell r="AQ1013">
            <v>5.375</v>
          </cell>
          <cell r="AR1013">
            <v>6</v>
          </cell>
          <cell r="AS1013">
            <v>3.7250000000000001</v>
          </cell>
          <cell r="AT1013">
            <v>3.375</v>
          </cell>
          <cell r="AU1013">
            <v>3.625</v>
          </cell>
          <cell r="AV1013">
            <v>3.875</v>
          </cell>
          <cell r="AW1013">
            <v>4.125</v>
          </cell>
          <cell r="AX1013">
            <v>5.125</v>
          </cell>
          <cell r="AY1013">
            <v>5.6875</v>
          </cell>
          <cell r="AZ1013">
            <v>0</v>
          </cell>
          <cell r="BA1013">
            <v>0</v>
          </cell>
          <cell r="BB1013">
            <v>0</v>
          </cell>
          <cell r="BC1013">
            <v>0</v>
          </cell>
          <cell r="BD1013">
            <v>2.0625</v>
          </cell>
        </row>
        <row r="1014">
          <cell r="A1014">
            <v>38354</v>
          </cell>
          <cell r="AE1014">
            <v>2.75</v>
          </cell>
          <cell r="AF1014">
            <v>4.7</v>
          </cell>
          <cell r="AG1014">
            <v>3.125</v>
          </cell>
          <cell r="AH1014">
            <v>3.625</v>
          </cell>
          <cell r="AI1014">
            <v>3.375</v>
          </cell>
          <cell r="AJ1014">
            <v>3.875</v>
          </cell>
          <cell r="AK1014">
            <v>3.625</v>
          </cell>
          <cell r="AL1014">
            <v>4.125</v>
          </cell>
          <cell r="AM1014">
            <v>3.875</v>
          </cell>
          <cell r="AN1014">
            <v>4.375</v>
          </cell>
          <cell r="AO1014">
            <v>4.875</v>
          </cell>
          <cell r="AP1014">
            <v>5.375</v>
          </cell>
          <cell r="AQ1014">
            <v>5.375</v>
          </cell>
          <cell r="AR1014">
            <v>6</v>
          </cell>
          <cell r="AS1014">
            <v>3.7250000000000001</v>
          </cell>
          <cell r="AT1014">
            <v>3.375</v>
          </cell>
          <cell r="AU1014">
            <v>3.625</v>
          </cell>
          <cell r="AV1014">
            <v>3.875</v>
          </cell>
          <cell r="AW1014">
            <v>4.125</v>
          </cell>
          <cell r="AX1014">
            <v>5.125</v>
          </cell>
          <cell r="AY1014">
            <v>5.6875</v>
          </cell>
          <cell r="AZ1014">
            <v>0</v>
          </cell>
          <cell r="BA1014">
            <v>0</v>
          </cell>
          <cell r="BB1014">
            <v>0</v>
          </cell>
          <cell r="BC1014">
            <v>0</v>
          </cell>
          <cell r="BD1014">
            <v>2.0625</v>
          </cell>
        </row>
        <row r="1015">
          <cell r="A1015">
            <v>38355</v>
          </cell>
          <cell r="AE1015">
            <v>1</v>
          </cell>
          <cell r="AF1015">
            <v>1.25</v>
          </cell>
          <cell r="AG1015">
            <v>1.875</v>
          </cell>
          <cell r="AH1015">
            <v>2.375</v>
          </cell>
          <cell r="AI1015">
            <v>2.875</v>
          </cell>
          <cell r="AJ1015">
            <v>3.375</v>
          </cell>
          <cell r="AK1015">
            <v>3.2</v>
          </cell>
          <cell r="AL1015">
            <v>3.875</v>
          </cell>
          <cell r="AM1015">
            <v>3.875</v>
          </cell>
          <cell r="AN1015">
            <v>4.375</v>
          </cell>
          <cell r="AO1015">
            <v>4.875</v>
          </cell>
          <cell r="AP1015">
            <v>5.375</v>
          </cell>
          <cell r="AQ1015">
            <v>5.375</v>
          </cell>
          <cell r="AR1015">
            <v>6</v>
          </cell>
          <cell r="AS1015">
            <v>1.125</v>
          </cell>
          <cell r="AT1015">
            <v>2.125</v>
          </cell>
          <cell r="AU1015">
            <v>3.125</v>
          </cell>
          <cell r="AV1015">
            <v>3.5375000000000001</v>
          </cell>
          <cell r="AW1015">
            <v>4.125</v>
          </cell>
          <cell r="AX1015">
            <v>5.125</v>
          </cell>
          <cell r="AY1015">
            <v>5.6875</v>
          </cell>
          <cell r="AZ1015">
            <v>-2.6</v>
          </cell>
          <cell r="BA1015">
            <v>0</v>
          </cell>
          <cell r="BB1015">
            <v>0</v>
          </cell>
          <cell r="BC1015">
            <v>0</v>
          </cell>
          <cell r="BD1015">
            <v>2.5625</v>
          </cell>
        </row>
        <row r="1016">
          <cell r="A1016">
            <v>38356</v>
          </cell>
          <cell r="AE1016">
            <v>1.125</v>
          </cell>
          <cell r="AF1016">
            <v>1.75</v>
          </cell>
          <cell r="AG1016">
            <v>1.375</v>
          </cell>
          <cell r="AH1016">
            <v>2.25</v>
          </cell>
          <cell r="AI1016">
            <v>1.875</v>
          </cell>
          <cell r="AJ1016">
            <v>2.5</v>
          </cell>
          <cell r="AK1016">
            <v>3.125</v>
          </cell>
          <cell r="AL1016">
            <v>3.625</v>
          </cell>
          <cell r="AM1016">
            <v>3.625</v>
          </cell>
          <cell r="AN1016">
            <v>4.125</v>
          </cell>
          <cell r="AO1016">
            <v>4.375</v>
          </cell>
          <cell r="AP1016">
            <v>4.875</v>
          </cell>
          <cell r="AQ1016">
            <v>5.375</v>
          </cell>
          <cell r="AR1016">
            <v>6</v>
          </cell>
          <cell r="AS1016">
            <v>1.4375</v>
          </cell>
          <cell r="AT1016">
            <v>1.8125</v>
          </cell>
          <cell r="AU1016">
            <v>2.1875</v>
          </cell>
          <cell r="AV1016">
            <v>3.375</v>
          </cell>
          <cell r="AW1016">
            <v>3.875</v>
          </cell>
          <cell r="AX1016">
            <v>4.625</v>
          </cell>
          <cell r="AY1016">
            <v>5.6875</v>
          </cell>
          <cell r="AZ1016">
            <v>0.3125</v>
          </cell>
          <cell r="BA1016">
            <v>-0.25</v>
          </cell>
          <cell r="BB1016">
            <v>-0.5</v>
          </cell>
          <cell r="BC1016">
            <v>0</v>
          </cell>
          <cell r="BD1016">
            <v>3.5</v>
          </cell>
        </row>
        <row r="1017">
          <cell r="A1017">
            <v>38357</v>
          </cell>
          <cell r="AE1017">
            <v>1.125</v>
          </cell>
          <cell r="AF1017">
            <v>1.5</v>
          </cell>
          <cell r="AG1017">
            <v>1.375</v>
          </cell>
          <cell r="AH1017">
            <v>2.25</v>
          </cell>
          <cell r="AI1017">
            <v>1.875</v>
          </cell>
          <cell r="AJ1017">
            <v>2.5</v>
          </cell>
          <cell r="AK1017">
            <v>3.125</v>
          </cell>
          <cell r="AL1017">
            <v>3.625</v>
          </cell>
          <cell r="AM1017">
            <v>3.625</v>
          </cell>
          <cell r="AN1017">
            <v>4.125</v>
          </cell>
          <cell r="AO1017">
            <v>4.375</v>
          </cell>
          <cell r="AP1017">
            <v>4.875</v>
          </cell>
          <cell r="AQ1017">
            <v>5.375</v>
          </cell>
          <cell r="AR1017">
            <v>6</v>
          </cell>
          <cell r="AS1017">
            <v>1.3125</v>
          </cell>
          <cell r="AT1017">
            <v>1.8125</v>
          </cell>
          <cell r="AU1017">
            <v>2.1875</v>
          </cell>
          <cell r="AV1017">
            <v>3.375</v>
          </cell>
          <cell r="AW1017">
            <v>3.875</v>
          </cell>
          <cell r="AX1017">
            <v>4.625</v>
          </cell>
          <cell r="AY1017">
            <v>5.6875</v>
          </cell>
          <cell r="AZ1017">
            <v>-0.125</v>
          </cell>
          <cell r="BA1017">
            <v>0</v>
          </cell>
          <cell r="BB1017">
            <v>0</v>
          </cell>
          <cell r="BC1017">
            <v>0</v>
          </cell>
          <cell r="BD1017">
            <v>3.5</v>
          </cell>
        </row>
        <row r="1018">
          <cell r="A1018">
            <v>38358</v>
          </cell>
          <cell r="AE1018">
            <v>5.95</v>
          </cell>
          <cell r="AF1018">
            <v>6.7</v>
          </cell>
          <cell r="AG1018">
            <v>5.375</v>
          </cell>
          <cell r="AH1018">
            <v>5.875</v>
          </cell>
          <cell r="AI1018">
            <v>4.125</v>
          </cell>
          <cell r="AJ1018">
            <v>4.625</v>
          </cell>
          <cell r="AK1018">
            <v>3.625</v>
          </cell>
          <cell r="AL1018">
            <v>4.375</v>
          </cell>
          <cell r="AM1018">
            <v>4.375</v>
          </cell>
          <cell r="AN1018">
            <v>4.6749999999999998</v>
          </cell>
          <cell r="AO1018">
            <v>4.7</v>
          </cell>
          <cell r="AP1018">
            <v>5.125</v>
          </cell>
          <cell r="AQ1018">
            <v>5.375</v>
          </cell>
          <cell r="AR1018">
            <v>6</v>
          </cell>
          <cell r="AS1018">
            <v>6.3250000000000002</v>
          </cell>
          <cell r="AT1018">
            <v>5.625</v>
          </cell>
          <cell r="AU1018">
            <v>4.375</v>
          </cell>
          <cell r="AV1018">
            <v>4</v>
          </cell>
          <cell r="AW1018">
            <v>4.5250000000000004</v>
          </cell>
          <cell r="AX1018">
            <v>4.9124999999999996</v>
          </cell>
          <cell r="AY1018">
            <v>5.6875</v>
          </cell>
          <cell r="AZ1018">
            <v>5.0125000000000002</v>
          </cell>
          <cell r="BA1018">
            <v>0.65000000000000036</v>
          </cell>
          <cell r="BB1018">
            <v>0.28749999999999964</v>
          </cell>
          <cell r="BC1018">
            <v>0</v>
          </cell>
          <cell r="BD1018">
            <v>1.3125</v>
          </cell>
        </row>
        <row r="1019">
          <cell r="A1019">
            <v>38359</v>
          </cell>
          <cell r="AE1019">
            <v>7.2</v>
          </cell>
          <cell r="AF1019">
            <v>7.2</v>
          </cell>
          <cell r="AG1019">
            <v>6.125</v>
          </cell>
          <cell r="AH1019">
            <v>6.625</v>
          </cell>
          <cell r="AI1019">
            <v>4.875</v>
          </cell>
          <cell r="AJ1019">
            <v>5.375</v>
          </cell>
          <cell r="AK1019">
            <v>4.9000000000000004</v>
          </cell>
          <cell r="AL1019">
            <v>5.3250000000000002</v>
          </cell>
          <cell r="AM1019">
            <v>4.375</v>
          </cell>
          <cell r="AN1019">
            <v>4.875</v>
          </cell>
          <cell r="AO1019">
            <v>4.7</v>
          </cell>
          <cell r="AP1019">
            <v>5.125</v>
          </cell>
          <cell r="AQ1019">
            <v>5.375</v>
          </cell>
          <cell r="AR1019">
            <v>6</v>
          </cell>
          <cell r="AS1019">
            <v>7.2</v>
          </cell>
          <cell r="AT1019">
            <v>6.375</v>
          </cell>
          <cell r="AU1019">
            <v>5.125</v>
          </cell>
          <cell r="AV1019">
            <v>5.1125000000000007</v>
          </cell>
          <cell r="AW1019">
            <v>4.625</v>
          </cell>
          <cell r="AX1019">
            <v>4.9124999999999996</v>
          </cell>
          <cell r="AY1019">
            <v>5.6875</v>
          </cell>
          <cell r="AZ1019">
            <v>0.875</v>
          </cell>
          <cell r="BA1019">
            <v>9.9999999999999645E-2</v>
          </cell>
          <cell r="BB1019">
            <v>0</v>
          </cell>
          <cell r="BC1019">
            <v>0</v>
          </cell>
          <cell r="BD1019">
            <v>0.5625</v>
          </cell>
        </row>
        <row r="1020">
          <cell r="A1020">
            <v>38360</v>
          </cell>
          <cell r="AE1020">
            <v>6.95</v>
          </cell>
          <cell r="AF1020">
            <v>7.3250000000000002</v>
          </cell>
          <cell r="AG1020">
            <v>6.125</v>
          </cell>
          <cell r="AH1020">
            <v>6.625</v>
          </cell>
          <cell r="AI1020">
            <v>4.875</v>
          </cell>
          <cell r="AJ1020">
            <v>5.375</v>
          </cell>
          <cell r="AK1020">
            <v>4.5250000000000004</v>
          </cell>
          <cell r="AL1020">
            <v>4.95</v>
          </cell>
          <cell r="AM1020">
            <v>4.375</v>
          </cell>
          <cell r="AN1020">
            <v>4.875</v>
          </cell>
          <cell r="AO1020">
            <v>4.7</v>
          </cell>
          <cell r="AP1020">
            <v>5.125</v>
          </cell>
          <cell r="AQ1020">
            <v>5.375</v>
          </cell>
          <cell r="AR1020">
            <v>6</v>
          </cell>
          <cell r="AS1020">
            <v>7.1375000000000002</v>
          </cell>
          <cell r="AT1020">
            <v>6.375</v>
          </cell>
          <cell r="AU1020">
            <v>5.125</v>
          </cell>
          <cell r="AV1020">
            <v>4.7375000000000007</v>
          </cell>
          <cell r="AW1020">
            <v>4.625</v>
          </cell>
          <cell r="AX1020">
            <v>4.9124999999999996</v>
          </cell>
          <cell r="AY1020">
            <v>5.6875</v>
          </cell>
          <cell r="AZ1020">
            <v>-6.25E-2</v>
          </cell>
          <cell r="BA1020">
            <v>0</v>
          </cell>
          <cell r="BB1020">
            <v>0</v>
          </cell>
          <cell r="BC1020">
            <v>0</v>
          </cell>
          <cell r="BD1020">
            <v>0.5625</v>
          </cell>
        </row>
        <row r="1021">
          <cell r="A1021">
            <v>38361</v>
          </cell>
          <cell r="AE1021">
            <v>6.95</v>
          </cell>
          <cell r="AF1021">
            <v>7.3250000000000002</v>
          </cell>
          <cell r="AG1021">
            <v>6.125</v>
          </cell>
          <cell r="AH1021">
            <v>6.625</v>
          </cell>
          <cell r="AI1021">
            <v>4.875</v>
          </cell>
          <cell r="AJ1021">
            <v>5.375</v>
          </cell>
          <cell r="AK1021">
            <v>4.5250000000000004</v>
          </cell>
          <cell r="AL1021">
            <v>4.95</v>
          </cell>
          <cell r="AM1021">
            <v>4.375</v>
          </cell>
          <cell r="AN1021">
            <v>4.875</v>
          </cell>
          <cell r="AO1021">
            <v>4.7</v>
          </cell>
          <cell r="AP1021">
            <v>5.125</v>
          </cell>
          <cell r="AQ1021">
            <v>5.375</v>
          </cell>
          <cell r="AR1021">
            <v>6</v>
          </cell>
          <cell r="AS1021">
            <v>7.1375000000000002</v>
          </cell>
          <cell r="AT1021">
            <v>6.375</v>
          </cell>
          <cell r="AU1021">
            <v>5.125</v>
          </cell>
          <cell r="AV1021">
            <v>4.7375000000000007</v>
          </cell>
          <cell r="AW1021">
            <v>4.625</v>
          </cell>
          <cell r="AX1021">
            <v>4.9124999999999996</v>
          </cell>
          <cell r="AY1021">
            <v>5.6875</v>
          </cell>
          <cell r="AZ1021">
            <v>0</v>
          </cell>
          <cell r="BA1021">
            <v>0</v>
          </cell>
          <cell r="BB1021">
            <v>0</v>
          </cell>
          <cell r="BC1021">
            <v>0</v>
          </cell>
          <cell r="BD1021">
            <v>0.5625</v>
          </cell>
        </row>
        <row r="1022">
          <cell r="A1022">
            <v>38362</v>
          </cell>
          <cell r="AE1022">
            <v>7.2</v>
          </cell>
          <cell r="AF1022">
            <v>7.3250000000000002</v>
          </cell>
          <cell r="AG1022">
            <v>7.2</v>
          </cell>
          <cell r="AH1022">
            <v>7.3250000000000002</v>
          </cell>
          <cell r="AI1022">
            <v>6.875</v>
          </cell>
          <cell r="AJ1022">
            <v>7.125</v>
          </cell>
          <cell r="AK1022">
            <v>4.8</v>
          </cell>
          <cell r="AL1022">
            <v>5.0750000000000002</v>
          </cell>
          <cell r="AM1022">
            <v>4.8499999999999996</v>
          </cell>
          <cell r="AN1022">
            <v>5.0999999999999996</v>
          </cell>
          <cell r="AO1022">
            <v>5</v>
          </cell>
          <cell r="AP1022">
            <v>5.6</v>
          </cell>
          <cell r="AQ1022">
            <v>5.625</v>
          </cell>
          <cell r="AR1022">
            <v>6.125</v>
          </cell>
          <cell r="AS1022">
            <v>7.2625000000000002</v>
          </cell>
          <cell r="AT1022">
            <v>7.2625000000000002</v>
          </cell>
          <cell r="AU1022">
            <v>7</v>
          </cell>
          <cell r="AV1022">
            <v>4.9375</v>
          </cell>
          <cell r="AW1022">
            <v>4.9749999999999996</v>
          </cell>
          <cell r="AX1022">
            <v>5.3</v>
          </cell>
          <cell r="AY1022">
            <v>5.875</v>
          </cell>
          <cell r="AZ1022">
            <v>0.125</v>
          </cell>
          <cell r="BA1022">
            <v>0.34999999999999964</v>
          </cell>
          <cell r="BB1022">
            <v>0.38750000000000018</v>
          </cell>
          <cell r="BC1022">
            <v>0.1875</v>
          </cell>
          <cell r="BD1022">
            <v>-1.125</v>
          </cell>
        </row>
        <row r="1023">
          <cell r="A1023">
            <v>38363</v>
          </cell>
          <cell r="AE1023">
            <v>7.4</v>
          </cell>
          <cell r="AF1023">
            <v>7.4</v>
          </cell>
          <cell r="AG1023">
            <v>6.9</v>
          </cell>
          <cell r="AH1023">
            <v>7.3250000000000002</v>
          </cell>
          <cell r="AI1023">
            <v>6.875</v>
          </cell>
          <cell r="AJ1023">
            <v>7.125</v>
          </cell>
          <cell r="AK1023">
            <v>4.8</v>
          </cell>
          <cell r="AL1023">
            <v>5.2</v>
          </cell>
          <cell r="AM1023">
            <v>4.8499999999999996</v>
          </cell>
          <cell r="AN1023">
            <v>5.375</v>
          </cell>
          <cell r="AO1023">
            <v>5</v>
          </cell>
          <cell r="AP1023">
            <v>5.6</v>
          </cell>
          <cell r="AQ1023">
            <v>5.625</v>
          </cell>
          <cell r="AR1023">
            <v>6.125</v>
          </cell>
          <cell r="AS1023">
            <v>7.4</v>
          </cell>
          <cell r="AT1023">
            <v>7.1125000000000007</v>
          </cell>
          <cell r="AU1023">
            <v>7</v>
          </cell>
          <cell r="AV1023">
            <v>5</v>
          </cell>
          <cell r="AW1023">
            <v>5.1124999999999998</v>
          </cell>
          <cell r="AX1023">
            <v>5.3</v>
          </cell>
          <cell r="AY1023">
            <v>5.875</v>
          </cell>
          <cell r="AZ1023">
            <v>0.13750000000000018</v>
          </cell>
          <cell r="BA1023">
            <v>0.13750000000000018</v>
          </cell>
          <cell r="BB1023">
            <v>0</v>
          </cell>
          <cell r="BC1023">
            <v>0</v>
          </cell>
          <cell r="BD1023">
            <v>-1.125</v>
          </cell>
        </row>
        <row r="1024">
          <cell r="A1024">
            <v>38364</v>
          </cell>
          <cell r="AE1024">
            <v>7.4</v>
          </cell>
          <cell r="AF1024">
            <v>7.4249999999999998</v>
          </cell>
          <cell r="AG1024">
            <v>6.9</v>
          </cell>
          <cell r="AH1024">
            <v>7.3250000000000002</v>
          </cell>
          <cell r="AI1024">
            <v>5.875</v>
          </cell>
          <cell r="AJ1024">
            <v>6.375</v>
          </cell>
          <cell r="AK1024">
            <v>4.75</v>
          </cell>
          <cell r="AL1024">
            <v>5.0250000000000004</v>
          </cell>
          <cell r="AM1024">
            <v>4.8499999999999996</v>
          </cell>
          <cell r="AN1024">
            <v>5.25</v>
          </cell>
          <cell r="AO1024">
            <v>5</v>
          </cell>
          <cell r="AP1024">
            <v>5.6</v>
          </cell>
          <cell r="AQ1024">
            <v>5.625</v>
          </cell>
          <cell r="AR1024">
            <v>6.125</v>
          </cell>
          <cell r="AS1024">
            <v>7.4124999999999996</v>
          </cell>
          <cell r="AT1024">
            <v>7.1125000000000007</v>
          </cell>
          <cell r="AU1024">
            <v>6.125</v>
          </cell>
          <cell r="AV1024">
            <v>4.8875000000000002</v>
          </cell>
          <cell r="AW1024">
            <v>5.05</v>
          </cell>
          <cell r="AX1024">
            <v>5.3</v>
          </cell>
          <cell r="AY1024">
            <v>5.875</v>
          </cell>
          <cell r="AZ1024">
            <v>1.2499999999999289E-2</v>
          </cell>
          <cell r="BA1024">
            <v>-6.25E-2</v>
          </cell>
          <cell r="BB1024">
            <v>0</v>
          </cell>
          <cell r="BC1024">
            <v>0</v>
          </cell>
          <cell r="BD1024">
            <v>-0.25</v>
          </cell>
        </row>
        <row r="1025">
          <cell r="A1025">
            <v>38365</v>
          </cell>
          <cell r="AE1025">
            <v>6.75</v>
          </cell>
          <cell r="AF1025">
            <v>7.3250000000000002</v>
          </cell>
          <cell r="AG1025">
            <v>5.75</v>
          </cell>
          <cell r="AH1025">
            <v>6.75</v>
          </cell>
          <cell r="AI1025">
            <v>5.125</v>
          </cell>
          <cell r="AJ1025">
            <v>5.625</v>
          </cell>
          <cell r="AK1025">
            <v>4.5</v>
          </cell>
          <cell r="AL1025">
            <v>4.75</v>
          </cell>
          <cell r="AM1025">
            <v>4.8499999999999996</v>
          </cell>
          <cell r="AN1025">
            <v>5.25</v>
          </cell>
          <cell r="AO1025">
            <v>5</v>
          </cell>
          <cell r="AP1025">
            <v>5.6</v>
          </cell>
          <cell r="AQ1025">
            <v>5.625</v>
          </cell>
          <cell r="AR1025">
            <v>6.125</v>
          </cell>
          <cell r="AS1025">
            <v>7.0374999999999996</v>
          </cell>
          <cell r="AT1025">
            <v>6.25</v>
          </cell>
          <cell r="AU1025">
            <v>5.375</v>
          </cell>
          <cell r="AV1025">
            <v>4.625</v>
          </cell>
          <cell r="AW1025">
            <v>5.05</v>
          </cell>
          <cell r="AX1025">
            <v>5.3</v>
          </cell>
          <cell r="AY1025">
            <v>5.875</v>
          </cell>
          <cell r="AZ1025">
            <v>-0.375</v>
          </cell>
          <cell r="BA1025">
            <v>0</v>
          </cell>
          <cell r="BB1025">
            <v>0</v>
          </cell>
          <cell r="BC1025">
            <v>0</v>
          </cell>
          <cell r="BD1025">
            <v>0.5</v>
          </cell>
        </row>
        <row r="1026">
          <cell r="A1026">
            <v>38366</v>
          </cell>
          <cell r="AE1026">
            <v>7.4</v>
          </cell>
          <cell r="AF1026">
            <v>7.4249999999999998</v>
          </cell>
          <cell r="AG1026">
            <v>7.125</v>
          </cell>
          <cell r="AH1026">
            <v>7.3250000000000002</v>
          </cell>
          <cell r="AI1026">
            <v>6.875</v>
          </cell>
          <cell r="AJ1026">
            <v>7.125</v>
          </cell>
          <cell r="AK1026">
            <v>4.55</v>
          </cell>
          <cell r="AL1026">
            <v>4.8250000000000002</v>
          </cell>
          <cell r="AM1026">
            <v>4.8499999999999996</v>
          </cell>
          <cell r="AN1026">
            <v>5.25</v>
          </cell>
          <cell r="AO1026">
            <v>5</v>
          </cell>
          <cell r="AP1026">
            <v>5.6</v>
          </cell>
          <cell r="AQ1026">
            <v>5.625</v>
          </cell>
          <cell r="AR1026">
            <v>6.125</v>
          </cell>
          <cell r="AS1026">
            <v>7.4124999999999996</v>
          </cell>
          <cell r="AT1026">
            <v>7.2249999999999996</v>
          </cell>
          <cell r="AU1026">
            <v>7</v>
          </cell>
          <cell r="AV1026">
            <v>4.6875</v>
          </cell>
          <cell r="AW1026">
            <v>5.05</v>
          </cell>
          <cell r="AX1026">
            <v>5.3</v>
          </cell>
          <cell r="AY1026">
            <v>5.875</v>
          </cell>
          <cell r="AZ1026">
            <v>0.375</v>
          </cell>
          <cell r="BA1026">
            <v>0</v>
          </cell>
          <cell r="BB1026">
            <v>0</v>
          </cell>
          <cell r="BC1026">
            <v>0</v>
          </cell>
          <cell r="BD1026">
            <v>-1.125</v>
          </cell>
        </row>
        <row r="1027">
          <cell r="A1027">
            <v>38367</v>
          </cell>
          <cell r="AE1027">
            <v>6.95</v>
          </cell>
          <cell r="AF1027">
            <v>7.2</v>
          </cell>
          <cell r="AG1027">
            <v>5.875</v>
          </cell>
          <cell r="AH1027">
            <v>6.625</v>
          </cell>
          <cell r="AI1027">
            <v>6.125</v>
          </cell>
          <cell r="AJ1027">
            <v>6.625</v>
          </cell>
          <cell r="AK1027">
            <v>4.375</v>
          </cell>
          <cell r="AL1027">
            <v>4.8250000000000002</v>
          </cell>
          <cell r="AM1027">
            <v>4.8499999999999996</v>
          </cell>
          <cell r="AN1027">
            <v>5.25</v>
          </cell>
          <cell r="AO1027">
            <v>5</v>
          </cell>
          <cell r="AP1027">
            <v>5.6</v>
          </cell>
          <cell r="AQ1027">
            <v>5.625</v>
          </cell>
          <cell r="AR1027">
            <v>6.125</v>
          </cell>
          <cell r="AS1027">
            <v>7.0750000000000002</v>
          </cell>
          <cell r="AT1027">
            <v>6.25</v>
          </cell>
          <cell r="AU1027">
            <v>6.375</v>
          </cell>
          <cell r="AV1027">
            <v>4.5999999999999996</v>
          </cell>
          <cell r="AW1027">
            <v>5.05</v>
          </cell>
          <cell r="AX1027">
            <v>5.3</v>
          </cell>
          <cell r="AY1027">
            <v>5.875</v>
          </cell>
          <cell r="AZ1027">
            <v>-0.33749999999999947</v>
          </cell>
          <cell r="BA1027">
            <v>0</v>
          </cell>
          <cell r="BB1027">
            <v>0</v>
          </cell>
          <cell r="BC1027">
            <v>0</v>
          </cell>
          <cell r="BD1027">
            <v>-0.5</v>
          </cell>
        </row>
        <row r="1028">
          <cell r="A1028">
            <v>38368</v>
          </cell>
          <cell r="AE1028">
            <v>6.95</v>
          </cell>
          <cell r="AF1028">
            <v>7.2</v>
          </cell>
          <cell r="AG1028">
            <v>5.875</v>
          </cell>
          <cell r="AH1028">
            <v>6.625</v>
          </cell>
          <cell r="AI1028">
            <v>6.125</v>
          </cell>
          <cell r="AJ1028">
            <v>6.625</v>
          </cell>
          <cell r="AK1028">
            <v>4.375</v>
          </cell>
          <cell r="AL1028">
            <v>4.8250000000000002</v>
          </cell>
          <cell r="AM1028">
            <v>4.8499999999999996</v>
          </cell>
          <cell r="AN1028">
            <v>5.25</v>
          </cell>
          <cell r="AO1028">
            <v>5</v>
          </cell>
          <cell r="AP1028">
            <v>5.6</v>
          </cell>
          <cell r="AQ1028">
            <v>5.625</v>
          </cell>
          <cell r="AR1028">
            <v>6.125</v>
          </cell>
          <cell r="AS1028">
            <v>7.0750000000000002</v>
          </cell>
          <cell r="AT1028">
            <v>6.25</v>
          </cell>
          <cell r="AU1028">
            <v>6.375</v>
          </cell>
          <cell r="AV1028">
            <v>4.5999999999999996</v>
          </cell>
          <cell r="AW1028">
            <v>5.05</v>
          </cell>
          <cell r="AX1028">
            <v>5.3</v>
          </cell>
          <cell r="AY1028">
            <v>5.875</v>
          </cell>
          <cell r="AZ1028">
            <v>0</v>
          </cell>
          <cell r="BA1028">
            <v>0</v>
          </cell>
          <cell r="BB1028">
            <v>0</v>
          </cell>
          <cell r="BC1028">
            <v>0</v>
          </cell>
          <cell r="BD1028">
            <v>-0.5</v>
          </cell>
        </row>
        <row r="1029">
          <cell r="A1029">
            <v>38369</v>
          </cell>
          <cell r="AE1029">
            <v>7.0750000000000002</v>
          </cell>
          <cell r="AF1029">
            <v>7.2</v>
          </cell>
          <cell r="AG1029">
            <v>5.875</v>
          </cell>
          <cell r="AH1029">
            <v>6.625</v>
          </cell>
          <cell r="AI1029">
            <v>4.875</v>
          </cell>
          <cell r="AJ1029">
            <v>5.375</v>
          </cell>
          <cell r="AK1029">
            <v>4.375</v>
          </cell>
          <cell r="AL1029">
            <v>4.8250000000000002</v>
          </cell>
          <cell r="AM1029">
            <v>4.8499999999999996</v>
          </cell>
          <cell r="AN1029">
            <v>5.25</v>
          </cell>
          <cell r="AO1029">
            <v>5</v>
          </cell>
          <cell r="AP1029">
            <v>5.6</v>
          </cell>
          <cell r="AQ1029">
            <v>5.625</v>
          </cell>
          <cell r="AR1029">
            <v>6.125</v>
          </cell>
          <cell r="AS1029">
            <v>7.1375000000000002</v>
          </cell>
          <cell r="AT1029">
            <v>6.25</v>
          </cell>
          <cell r="AU1029">
            <v>5.125</v>
          </cell>
          <cell r="AV1029">
            <v>4.5999999999999996</v>
          </cell>
          <cell r="AW1029">
            <v>5.05</v>
          </cell>
          <cell r="AX1029">
            <v>5.3</v>
          </cell>
          <cell r="AY1029">
            <v>5.875</v>
          </cell>
          <cell r="AZ1029">
            <v>6.25E-2</v>
          </cell>
          <cell r="BA1029">
            <v>0</v>
          </cell>
          <cell r="BB1029">
            <v>0</v>
          </cell>
          <cell r="BC1029">
            <v>0</v>
          </cell>
          <cell r="BD1029">
            <v>0.75</v>
          </cell>
        </row>
        <row r="1030">
          <cell r="A1030">
            <v>38370</v>
          </cell>
          <cell r="AE1030">
            <v>7.4249999999999998</v>
          </cell>
          <cell r="AF1030">
            <v>7.4249999999999998</v>
          </cell>
          <cell r="AG1030">
            <v>6.75</v>
          </cell>
          <cell r="AH1030">
            <v>7.125</v>
          </cell>
          <cell r="AI1030">
            <v>4.875</v>
          </cell>
          <cell r="AJ1030">
            <v>5.375</v>
          </cell>
          <cell r="AK1030">
            <v>4.375</v>
          </cell>
          <cell r="AL1030">
            <v>4.8250000000000002</v>
          </cell>
          <cell r="AM1030">
            <v>4.8499999999999996</v>
          </cell>
          <cell r="AN1030">
            <v>5.25</v>
          </cell>
          <cell r="AO1030">
            <v>5</v>
          </cell>
          <cell r="AP1030">
            <v>5.6</v>
          </cell>
          <cell r="AQ1030">
            <v>5.625</v>
          </cell>
          <cell r="AR1030">
            <v>6.125</v>
          </cell>
          <cell r="AS1030">
            <v>7.4249999999999998</v>
          </cell>
          <cell r="AT1030">
            <v>6.9375</v>
          </cell>
          <cell r="AU1030">
            <v>5.125</v>
          </cell>
          <cell r="AV1030">
            <v>4.5999999999999996</v>
          </cell>
          <cell r="AW1030">
            <v>5.05</v>
          </cell>
          <cell r="AX1030">
            <v>5.3</v>
          </cell>
          <cell r="AY1030">
            <v>5.875</v>
          </cell>
          <cell r="AZ1030">
            <v>0.28749999999999964</v>
          </cell>
          <cell r="BA1030">
            <v>0</v>
          </cell>
          <cell r="BB1030">
            <v>0</v>
          </cell>
          <cell r="BC1030">
            <v>0</v>
          </cell>
          <cell r="BD1030">
            <v>0.75</v>
          </cell>
        </row>
        <row r="1031">
          <cell r="A1031">
            <v>38371</v>
          </cell>
          <cell r="AE1031">
            <v>7.4249999999999998</v>
          </cell>
          <cell r="AF1031">
            <v>7.4249999999999998</v>
          </cell>
          <cell r="AG1031">
            <v>6.75</v>
          </cell>
          <cell r="AH1031">
            <v>7.125</v>
          </cell>
          <cell r="AI1031">
            <v>4.875</v>
          </cell>
          <cell r="AJ1031">
            <v>5.375</v>
          </cell>
          <cell r="AK1031">
            <v>4.375</v>
          </cell>
          <cell r="AL1031">
            <v>4.8250000000000002</v>
          </cell>
          <cell r="AM1031">
            <v>4.8499999999999996</v>
          </cell>
          <cell r="AN1031">
            <v>5.25</v>
          </cell>
          <cell r="AO1031">
            <v>5</v>
          </cell>
          <cell r="AP1031">
            <v>5.6</v>
          </cell>
          <cell r="AQ1031">
            <v>5.625</v>
          </cell>
          <cell r="AR1031">
            <v>6.125</v>
          </cell>
          <cell r="AS1031">
            <v>7.4249999999999998</v>
          </cell>
          <cell r="AT1031">
            <v>6.9375</v>
          </cell>
          <cell r="AU1031">
            <v>5.125</v>
          </cell>
          <cell r="AV1031">
            <v>4.5999999999999996</v>
          </cell>
          <cell r="AW1031">
            <v>5.05</v>
          </cell>
          <cell r="AX1031">
            <v>5.3</v>
          </cell>
          <cell r="AY1031">
            <v>5.875</v>
          </cell>
          <cell r="AZ1031">
            <v>0</v>
          </cell>
          <cell r="BA1031">
            <v>0</v>
          </cell>
          <cell r="BB1031">
            <v>0</v>
          </cell>
          <cell r="BC1031">
            <v>0</v>
          </cell>
          <cell r="BD1031">
            <v>0.75</v>
          </cell>
        </row>
        <row r="1032">
          <cell r="A1032">
            <v>38372</v>
          </cell>
          <cell r="AE1032">
            <v>7.4249999999999998</v>
          </cell>
          <cell r="AF1032">
            <v>7.4249999999999998</v>
          </cell>
          <cell r="AG1032">
            <v>6.75</v>
          </cell>
          <cell r="AH1032">
            <v>7.125</v>
          </cell>
          <cell r="AI1032">
            <v>4.875</v>
          </cell>
          <cell r="AJ1032">
            <v>5.375</v>
          </cell>
          <cell r="AK1032">
            <v>4.375</v>
          </cell>
          <cell r="AL1032">
            <v>4.8250000000000002</v>
          </cell>
          <cell r="AM1032">
            <v>4.8499999999999996</v>
          </cell>
          <cell r="AN1032">
            <v>5.25</v>
          </cell>
          <cell r="AO1032">
            <v>5</v>
          </cell>
          <cell r="AP1032">
            <v>5.6</v>
          </cell>
          <cell r="AQ1032">
            <v>5.625</v>
          </cell>
          <cell r="AR1032">
            <v>6.125</v>
          </cell>
          <cell r="AS1032">
            <v>7.4249999999999998</v>
          </cell>
          <cell r="AT1032">
            <v>6.9375</v>
          </cell>
          <cell r="AU1032">
            <v>5.125</v>
          </cell>
          <cell r="AV1032">
            <v>4.5999999999999996</v>
          </cell>
          <cell r="AW1032">
            <v>5.05</v>
          </cell>
          <cell r="AX1032">
            <v>5.3</v>
          </cell>
          <cell r="AY1032">
            <v>5.875</v>
          </cell>
          <cell r="AZ1032">
            <v>0</v>
          </cell>
          <cell r="BA1032">
            <v>0</v>
          </cell>
          <cell r="BB1032">
            <v>0</v>
          </cell>
          <cell r="BC1032">
            <v>0</v>
          </cell>
          <cell r="BD1032">
            <v>0.75</v>
          </cell>
        </row>
        <row r="1033">
          <cell r="A1033">
            <v>38373</v>
          </cell>
          <cell r="AE1033">
            <v>7.4249999999999998</v>
          </cell>
          <cell r="AF1033">
            <v>7.4249999999999998</v>
          </cell>
          <cell r="AG1033">
            <v>6.75</v>
          </cell>
          <cell r="AH1033">
            <v>7.125</v>
          </cell>
          <cell r="AI1033">
            <v>4.875</v>
          </cell>
          <cell r="AJ1033">
            <v>5.375</v>
          </cell>
          <cell r="AK1033">
            <v>4.375</v>
          </cell>
          <cell r="AL1033">
            <v>4.8250000000000002</v>
          </cell>
          <cell r="AM1033">
            <v>4.8499999999999996</v>
          </cell>
          <cell r="AN1033">
            <v>5.25</v>
          </cell>
          <cell r="AO1033">
            <v>5</v>
          </cell>
          <cell r="AP1033">
            <v>5.6</v>
          </cell>
          <cell r="AQ1033">
            <v>5.625</v>
          </cell>
          <cell r="AR1033">
            <v>6.125</v>
          </cell>
          <cell r="AS1033">
            <v>7.4249999999999998</v>
          </cell>
          <cell r="AT1033">
            <v>6.9375</v>
          </cell>
          <cell r="AU1033">
            <v>5.125</v>
          </cell>
          <cell r="AV1033">
            <v>4.5999999999999996</v>
          </cell>
          <cell r="AW1033">
            <v>5.05</v>
          </cell>
          <cell r="AX1033">
            <v>5.3</v>
          </cell>
          <cell r="AY1033">
            <v>5.875</v>
          </cell>
          <cell r="AZ1033">
            <v>0</v>
          </cell>
          <cell r="BA1033">
            <v>0</v>
          </cell>
          <cell r="BB1033">
            <v>0</v>
          </cell>
          <cell r="BC1033">
            <v>0</v>
          </cell>
          <cell r="BD1033">
            <v>0.75</v>
          </cell>
        </row>
        <row r="1034">
          <cell r="A1034">
            <v>38374</v>
          </cell>
          <cell r="AE1034">
            <v>7.4249999999999998</v>
          </cell>
          <cell r="AF1034">
            <v>7.4249999999999998</v>
          </cell>
          <cell r="AG1034">
            <v>6.75</v>
          </cell>
          <cell r="AH1034">
            <v>7.125</v>
          </cell>
          <cell r="AI1034">
            <v>4.875</v>
          </cell>
          <cell r="AJ1034">
            <v>5.375</v>
          </cell>
          <cell r="AK1034">
            <v>4.375</v>
          </cell>
          <cell r="AL1034">
            <v>4.8250000000000002</v>
          </cell>
          <cell r="AM1034">
            <v>4.8499999999999996</v>
          </cell>
          <cell r="AN1034">
            <v>5.25</v>
          </cell>
          <cell r="AO1034">
            <v>5</v>
          </cell>
          <cell r="AP1034">
            <v>5.6</v>
          </cell>
          <cell r="AQ1034">
            <v>5.625</v>
          </cell>
          <cell r="AR1034">
            <v>6.125</v>
          </cell>
          <cell r="AS1034">
            <v>7.4249999999999998</v>
          </cell>
          <cell r="AT1034">
            <v>6.9375</v>
          </cell>
          <cell r="AU1034">
            <v>5.125</v>
          </cell>
          <cell r="AV1034">
            <v>4.5999999999999996</v>
          </cell>
          <cell r="AW1034">
            <v>5.05</v>
          </cell>
          <cell r="AX1034">
            <v>5.3</v>
          </cell>
          <cell r="AY1034">
            <v>5.875</v>
          </cell>
          <cell r="AZ1034">
            <v>0</v>
          </cell>
          <cell r="BA1034">
            <v>0</v>
          </cell>
          <cell r="BB1034">
            <v>0</v>
          </cell>
          <cell r="BC1034">
            <v>0</v>
          </cell>
          <cell r="BD1034">
            <v>0.75</v>
          </cell>
        </row>
        <row r="1035">
          <cell r="A1035">
            <v>38375</v>
          </cell>
          <cell r="AE1035">
            <v>7.4249999999999998</v>
          </cell>
          <cell r="AF1035">
            <v>7.4249999999999998</v>
          </cell>
          <cell r="AG1035">
            <v>6.75</v>
          </cell>
          <cell r="AH1035">
            <v>7.125</v>
          </cell>
          <cell r="AI1035">
            <v>4.875</v>
          </cell>
          <cell r="AJ1035">
            <v>5.375</v>
          </cell>
          <cell r="AK1035">
            <v>4.375</v>
          </cell>
          <cell r="AL1035">
            <v>4.8250000000000002</v>
          </cell>
          <cell r="AM1035">
            <v>4.8499999999999996</v>
          </cell>
          <cell r="AN1035">
            <v>5.25</v>
          </cell>
          <cell r="AO1035">
            <v>5</v>
          </cell>
          <cell r="AP1035">
            <v>5.6</v>
          </cell>
          <cell r="AQ1035">
            <v>5.625</v>
          </cell>
          <cell r="AR1035">
            <v>6.125</v>
          </cell>
          <cell r="AS1035">
            <v>7.4249999999999998</v>
          </cell>
          <cell r="AT1035">
            <v>6.9375</v>
          </cell>
          <cell r="AU1035">
            <v>5.125</v>
          </cell>
          <cell r="AV1035">
            <v>4.5999999999999996</v>
          </cell>
          <cell r="AW1035">
            <v>5.05</v>
          </cell>
          <cell r="AX1035">
            <v>5.3</v>
          </cell>
          <cell r="AY1035">
            <v>5.875</v>
          </cell>
          <cell r="AZ1035">
            <v>0</v>
          </cell>
          <cell r="BA1035">
            <v>0</v>
          </cell>
          <cell r="BB1035">
            <v>0</v>
          </cell>
          <cell r="BC1035">
            <v>0</v>
          </cell>
          <cell r="BD1035">
            <v>0.75</v>
          </cell>
        </row>
        <row r="1036">
          <cell r="A1036">
            <v>38376</v>
          </cell>
          <cell r="AE1036">
            <v>7.4249999999999998</v>
          </cell>
          <cell r="AF1036">
            <v>7.4249999999999998</v>
          </cell>
          <cell r="AG1036">
            <v>5.875</v>
          </cell>
          <cell r="AH1036">
            <v>6.5</v>
          </cell>
          <cell r="AI1036">
            <v>5.25</v>
          </cell>
          <cell r="AJ1036">
            <v>6.25</v>
          </cell>
          <cell r="AK1036">
            <v>4.375</v>
          </cell>
          <cell r="AL1036">
            <v>4.875</v>
          </cell>
          <cell r="AM1036">
            <v>4.8499999999999996</v>
          </cell>
          <cell r="AN1036">
            <v>5.25</v>
          </cell>
          <cell r="AO1036">
            <v>5</v>
          </cell>
          <cell r="AP1036">
            <v>5.6</v>
          </cell>
          <cell r="AQ1036">
            <v>5.625</v>
          </cell>
          <cell r="AR1036">
            <v>6.125</v>
          </cell>
          <cell r="AS1036">
            <v>7.4249999999999998</v>
          </cell>
          <cell r="AT1036">
            <v>6.1875</v>
          </cell>
          <cell r="AU1036">
            <v>5.75</v>
          </cell>
          <cell r="AV1036">
            <v>4.625</v>
          </cell>
          <cell r="AW1036">
            <v>5.05</v>
          </cell>
          <cell r="AX1036">
            <v>5.3</v>
          </cell>
          <cell r="AY1036">
            <v>5.875</v>
          </cell>
          <cell r="AZ1036">
            <v>0</v>
          </cell>
          <cell r="BA1036">
            <v>0</v>
          </cell>
          <cell r="BB1036">
            <v>0</v>
          </cell>
          <cell r="BC1036">
            <v>0</v>
          </cell>
          <cell r="BD1036">
            <v>0.125</v>
          </cell>
        </row>
        <row r="1037">
          <cell r="A1037">
            <v>38377</v>
          </cell>
          <cell r="AE1037">
            <v>7.4249999999999998</v>
          </cell>
          <cell r="AF1037">
            <v>7.4249999999999998</v>
          </cell>
          <cell r="AG1037">
            <v>6.75</v>
          </cell>
          <cell r="AH1037">
            <v>7.125</v>
          </cell>
          <cell r="AI1037">
            <v>5.625</v>
          </cell>
          <cell r="AJ1037">
            <v>6.25</v>
          </cell>
          <cell r="AK1037">
            <v>5.25</v>
          </cell>
          <cell r="AL1037">
            <v>5.875</v>
          </cell>
          <cell r="AM1037">
            <v>5</v>
          </cell>
          <cell r="AN1037">
            <v>5.375</v>
          </cell>
          <cell r="AO1037">
            <v>5.125</v>
          </cell>
          <cell r="AP1037">
            <v>5.75</v>
          </cell>
          <cell r="AQ1037">
            <v>5.625</v>
          </cell>
          <cell r="AR1037">
            <v>6.125</v>
          </cell>
          <cell r="AS1037">
            <v>7.4249999999999998</v>
          </cell>
          <cell r="AT1037">
            <v>6.9375</v>
          </cell>
          <cell r="AU1037">
            <v>5.9375</v>
          </cell>
          <cell r="AV1037">
            <v>5.5625</v>
          </cell>
          <cell r="AW1037">
            <v>5.1875</v>
          </cell>
          <cell r="AX1037">
            <v>5.4375</v>
          </cell>
          <cell r="AY1037">
            <v>5.875</v>
          </cell>
          <cell r="AZ1037">
            <v>0</v>
          </cell>
          <cell r="BA1037">
            <v>0.13750000000000018</v>
          </cell>
          <cell r="BB1037">
            <v>0.13750000000000018</v>
          </cell>
          <cell r="BC1037">
            <v>0</v>
          </cell>
          <cell r="BD1037">
            <v>-6.25E-2</v>
          </cell>
        </row>
        <row r="1038">
          <cell r="A1038">
            <v>38378</v>
          </cell>
          <cell r="AE1038">
            <v>7.4249999999999998</v>
          </cell>
          <cell r="AF1038">
            <v>7.4249999999999998</v>
          </cell>
          <cell r="AG1038">
            <v>6.875</v>
          </cell>
          <cell r="AH1038">
            <v>7.3250000000000002</v>
          </cell>
          <cell r="AI1038">
            <v>6.875</v>
          </cell>
          <cell r="AJ1038">
            <v>7.3250000000000002</v>
          </cell>
          <cell r="AK1038">
            <v>5.625</v>
          </cell>
          <cell r="AL1038">
            <v>5.9249999999999998</v>
          </cell>
          <cell r="AM1038">
            <v>5.375</v>
          </cell>
          <cell r="AN1038">
            <v>5.875</v>
          </cell>
          <cell r="AO1038">
            <v>5.25</v>
          </cell>
          <cell r="AP1038">
            <v>5.875</v>
          </cell>
          <cell r="AQ1038">
            <v>5.625</v>
          </cell>
          <cell r="AR1038">
            <v>6.125</v>
          </cell>
          <cell r="AS1038">
            <v>7.4249999999999998</v>
          </cell>
          <cell r="AT1038">
            <v>7.1</v>
          </cell>
          <cell r="AU1038">
            <v>7.1</v>
          </cell>
          <cell r="AV1038">
            <v>5.7750000000000004</v>
          </cell>
          <cell r="AW1038">
            <v>5.625</v>
          </cell>
          <cell r="AX1038">
            <v>5.5625</v>
          </cell>
          <cell r="AY1038">
            <v>5.875</v>
          </cell>
          <cell r="AZ1038">
            <v>0</v>
          </cell>
          <cell r="BA1038">
            <v>0.4375</v>
          </cell>
          <cell r="BB1038">
            <v>0.125</v>
          </cell>
          <cell r="BC1038">
            <v>0</v>
          </cell>
          <cell r="BD1038">
            <v>-1.2249999999999996</v>
          </cell>
        </row>
        <row r="1039">
          <cell r="A1039">
            <v>38379</v>
          </cell>
          <cell r="AE1039">
            <v>6.95</v>
          </cell>
          <cell r="AF1039">
            <v>7.2</v>
          </cell>
          <cell r="AG1039">
            <v>6.25</v>
          </cell>
          <cell r="AH1039">
            <v>7.125</v>
          </cell>
          <cell r="AI1039">
            <v>5.5</v>
          </cell>
          <cell r="AJ1039">
            <v>6.5</v>
          </cell>
          <cell r="AK1039">
            <v>5.75</v>
          </cell>
          <cell r="AL1039">
            <v>6.125</v>
          </cell>
          <cell r="AM1039">
            <v>5.375</v>
          </cell>
          <cell r="AN1039">
            <v>5.875</v>
          </cell>
          <cell r="AO1039">
            <v>5.25</v>
          </cell>
          <cell r="AP1039">
            <v>5.75</v>
          </cell>
          <cell r="AQ1039">
            <v>6</v>
          </cell>
          <cell r="AR1039">
            <v>6.625</v>
          </cell>
          <cell r="AS1039">
            <v>7.0750000000000002</v>
          </cell>
          <cell r="AT1039">
            <v>6.6875</v>
          </cell>
          <cell r="AU1039">
            <v>6</v>
          </cell>
          <cell r="AV1039">
            <v>5.9375</v>
          </cell>
          <cell r="AW1039">
            <v>5.625</v>
          </cell>
          <cell r="AX1039">
            <v>5.5</v>
          </cell>
          <cell r="AY1039">
            <v>6.3125</v>
          </cell>
          <cell r="AZ1039">
            <v>-0.34999999999999964</v>
          </cell>
          <cell r="BA1039">
            <v>0</v>
          </cell>
          <cell r="BB1039">
            <v>-6.25E-2</v>
          </cell>
          <cell r="BC1039">
            <v>0.4375</v>
          </cell>
          <cell r="BD1039">
            <v>0.3125</v>
          </cell>
        </row>
        <row r="1040">
          <cell r="A1040">
            <v>38380</v>
          </cell>
          <cell r="AE1040">
            <v>7.2</v>
          </cell>
          <cell r="AF1040">
            <v>7.3250000000000002</v>
          </cell>
          <cell r="AG1040">
            <v>6.875</v>
          </cell>
          <cell r="AH1040">
            <v>7.3250000000000002</v>
          </cell>
          <cell r="AI1040">
            <v>5.75</v>
          </cell>
          <cell r="AJ1040">
            <v>6.625</v>
          </cell>
          <cell r="AK1040">
            <v>5.75</v>
          </cell>
          <cell r="AL1040">
            <v>6.125</v>
          </cell>
          <cell r="AM1040">
            <v>5.375</v>
          </cell>
          <cell r="AN1040">
            <v>5.875</v>
          </cell>
          <cell r="AO1040">
            <v>5.5</v>
          </cell>
          <cell r="AP1040">
            <v>5.875</v>
          </cell>
          <cell r="AQ1040">
            <v>6</v>
          </cell>
          <cell r="AR1040">
            <v>6.625</v>
          </cell>
          <cell r="AS1040">
            <v>7.2625000000000002</v>
          </cell>
          <cell r="AT1040">
            <v>7.1</v>
          </cell>
          <cell r="AU1040">
            <v>6.1875</v>
          </cell>
          <cell r="AV1040">
            <v>5.9375</v>
          </cell>
          <cell r="AW1040">
            <v>5.625</v>
          </cell>
          <cell r="AX1040">
            <v>5.6875</v>
          </cell>
          <cell r="AY1040">
            <v>6.3125</v>
          </cell>
          <cell r="AZ1040">
            <v>0.1875</v>
          </cell>
          <cell r="BA1040">
            <v>0</v>
          </cell>
          <cell r="BB1040">
            <v>0.1875</v>
          </cell>
          <cell r="BC1040">
            <v>0</v>
          </cell>
          <cell r="BD1040">
            <v>0.125</v>
          </cell>
        </row>
        <row r="1041">
          <cell r="A1041">
            <v>38381</v>
          </cell>
          <cell r="AE1041">
            <v>6.95</v>
          </cell>
          <cell r="AF1041">
            <v>7.0750000000000002</v>
          </cell>
          <cell r="AG1041">
            <v>6.25</v>
          </cell>
          <cell r="AH1041">
            <v>7</v>
          </cell>
          <cell r="AI1041">
            <v>5</v>
          </cell>
          <cell r="AJ1041">
            <v>5.375</v>
          </cell>
          <cell r="AK1041">
            <v>5.375</v>
          </cell>
          <cell r="AL1041">
            <v>6.125</v>
          </cell>
          <cell r="AM1041">
            <v>5.3</v>
          </cell>
          <cell r="AN1041">
            <v>5.75</v>
          </cell>
          <cell r="AO1041">
            <v>5.25</v>
          </cell>
          <cell r="AP1041">
            <v>5.875</v>
          </cell>
          <cell r="AQ1041">
            <v>6</v>
          </cell>
          <cell r="AR1041">
            <v>6.625</v>
          </cell>
          <cell r="AS1041">
            <v>7.0125000000000002</v>
          </cell>
          <cell r="AT1041">
            <v>6.625</v>
          </cell>
          <cell r="AU1041">
            <v>5.1875</v>
          </cell>
          <cell r="AV1041">
            <v>5.75</v>
          </cell>
          <cell r="AW1041">
            <v>5.5250000000000004</v>
          </cell>
          <cell r="AX1041">
            <v>5.5625</v>
          </cell>
          <cell r="AY1041">
            <v>6.3125</v>
          </cell>
          <cell r="AZ1041">
            <v>-0.25</v>
          </cell>
          <cell r="BA1041">
            <v>-9.9999999999999645E-2</v>
          </cell>
          <cell r="BB1041">
            <v>-0.125</v>
          </cell>
          <cell r="BC1041">
            <v>0</v>
          </cell>
          <cell r="BD1041">
            <v>1.125</v>
          </cell>
        </row>
        <row r="1042">
          <cell r="A1042">
            <v>38382</v>
          </cell>
          <cell r="AE1042">
            <v>6.95</v>
          </cell>
          <cell r="AF1042">
            <v>7.0750000000000002</v>
          </cell>
          <cell r="AG1042">
            <v>6.25</v>
          </cell>
          <cell r="AH1042">
            <v>7</v>
          </cell>
          <cell r="AI1042">
            <v>5</v>
          </cell>
          <cell r="AJ1042">
            <v>5.375</v>
          </cell>
          <cell r="AK1042">
            <v>5.375</v>
          </cell>
          <cell r="AL1042">
            <v>6.125</v>
          </cell>
          <cell r="AM1042">
            <v>5.3</v>
          </cell>
          <cell r="AN1042">
            <v>5.75</v>
          </cell>
          <cell r="AO1042">
            <v>5.25</v>
          </cell>
          <cell r="AP1042">
            <v>5.875</v>
          </cell>
          <cell r="AQ1042">
            <v>6</v>
          </cell>
          <cell r="AR1042">
            <v>6.625</v>
          </cell>
          <cell r="AS1042">
            <v>7.0125000000000002</v>
          </cell>
          <cell r="AT1042">
            <v>6.625</v>
          </cell>
          <cell r="AU1042">
            <v>5.1875</v>
          </cell>
          <cell r="AV1042">
            <v>5.75</v>
          </cell>
          <cell r="AW1042">
            <v>5.5250000000000004</v>
          </cell>
          <cell r="AX1042">
            <v>5.5625</v>
          </cell>
          <cell r="AY1042">
            <v>6.3125</v>
          </cell>
          <cell r="AZ1042">
            <v>0</v>
          </cell>
          <cell r="BA1042">
            <v>0</v>
          </cell>
          <cell r="BB1042">
            <v>0</v>
          </cell>
          <cell r="BC1042">
            <v>0</v>
          </cell>
          <cell r="BD1042">
            <v>1.125</v>
          </cell>
        </row>
        <row r="1043">
          <cell r="A1043">
            <v>38383</v>
          </cell>
          <cell r="AE1043">
            <v>4.5</v>
          </cell>
          <cell r="AF1043">
            <v>5.25</v>
          </cell>
          <cell r="AG1043">
            <v>5.25</v>
          </cell>
          <cell r="AH1043">
            <v>6.25</v>
          </cell>
          <cell r="AI1043">
            <v>5</v>
          </cell>
          <cell r="AJ1043">
            <v>5.375</v>
          </cell>
          <cell r="AK1043">
            <v>5.375</v>
          </cell>
          <cell r="AL1043">
            <v>6.125</v>
          </cell>
          <cell r="AM1043">
            <v>5.3</v>
          </cell>
          <cell r="AN1043">
            <v>5.75</v>
          </cell>
          <cell r="AO1043">
            <v>5.25</v>
          </cell>
          <cell r="AP1043">
            <v>5.875</v>
          </cell>
          <cell r="AQ1043">
            <v>6</v>
          </cell>
          <cell r="AR1043">
            <v>6.625</v>
          </cell>
          <cell r="AS1043">
            <v>4.875</v>
          </cell>
          <cell r="AT1043">
            <v>5.75</v>
          </cell>
          <cell r="AU1043">
            <v>5.1875</v>
          </cell>
          <cell r="AV1043">
            <v>5.75</v>
          </cell>
          <cell r="AW1043">
            <v>5.5250000000000004</v>
          </cell>
          <cell r="AX1043">
            <v>5.5625</v>
          </cell>
          <cell r="AY1043">
            <v>6.3125</v>
          </cell>
          <cell r="AZ1043">
            <v>-2.1375000000000002</v>
          </cell>
          <cell r="BA1043">
            <v>0</v>
          </cell>
          <cell r="BB1043">
            <v>0</v>
          </cell>
          <cell r="BC1043">
            <v>0</v>
          </cell>
          <cell r="BD1043">
            <v>1.125</v>
          </cell>
        </row>
        <row r="1044">
          <cell r="A1044">
            <v>38384</v>
          </cell>
          <cell r="AE1044">
            <v>1.5</v>
          </cell>
          <cell r="AF1044">
            <v>2</v>
          </cell>
          <cell r="AG1044">
            <v>3.375</v>
          </cell>
          <cell r="AH1044">
            <v>4.125</v>
          </cell>
          <cell r="AI1044">
            <v>3.625</v>
          </cell>
          <cell r="AJ1044">
            <v>4.25</v>
          </cell>
          <cell r="AK1044">
            <v>4.375</v>
          </cell>
          <cell r="AL1044">
            <v>4.8250000000000002</v>
          </cell>
          <cell r="AM1044">
            <v>4.5999999999999996</v>
          </cell>
          <cell r="AN1044">
            <v>5.125</v>
          </cell>
          <cell r="AO1044">
            <v>5.375</v>
          </cell>
          <cell r="AP1044">
            <v>5.8</v>
          </cell>
          <cell r="AQ1044">
            <v>5.875</v>
          </cell>
          <cell r="AR1044">
            <v>6.375</v>
          </cell>
          <cell r="AS1044">
            <v>1.75</v>
          </cell>
          <cell r="AT1044">
            <v>3.75</v>
          </cell>
          <cell r="AU1044">
            <v>3.9375</v>
          </cell>
          <cell r="AV1044">
            <v>4.5999999999999996</v>
          </cell>
          <cell r="AW1044">
            <v>4.8624999999999998</v>
          </cell>
          <cell r="AX1044">
            <v>5.5875000000000004</v>
          </cell>
          <cell r="AY1044">
            <v>6.125</v>
          </cell>
          <cell r="AZ1044">
            <v>-3.125</v>
          </cell>
          <cell r="BA1044">
            <v>-0.66250000000000053</v>
          </cell>
          <cell r="BB1044">
            <v>2.5000000000000355E-2</v>
          </cell>
          <cell r="BC1044">
            <v>-0.1875</v>
          </cell>
          <cell r="BD1044">
            <v>2.1875</v>
          </cell>
        </row>
        <row r="1045">
          <cell r="A1045">
            <v>38385</v>
          </cell>
          <cell r="AE1045">
            <v>1</v>
          </cell>
          <cell r="AF1045">
            <v>1.375</v>
          </cell>
          <cell r="AG1045">
            <v>4.125</v>
          </cell>
          <cell r="AH1045">
            <v>4.875</v>
          </cell>
          <cell r="AI1045">
            <v>3.875</v>
          </cell>
          <cell r="AJ1045">
            <v>4.625</v>
          </cell>
          <cell r="AK1045">
            <v>4.75</v>
          </cell>
          <cell r="AL1045">
            <v>5</v>
          </cell>
          <cell r="AM1045">
            <v>5</v>
          </cell>
          <cell r="AN1045">
            <v>5.375</v>
          </cell>
          <cell r="AO1045">
            <v>5.5</v>
          </cell>
          <cell r="AP1045">
            <v>5.75</v>
          </cell>
          <cell r="AQ1045">
            <v>5.875</v>
          </cell>
          <cell r="AR1045">
            <v>6.375</v>
          </cell>
          <cell r="AS1045">
            <v>1.1875</v>
          </cell>
          <cell r="AT1045">
            <v>4.5</v>
          </cell>
          <cell r="AU1045">
            <v>4.25</v>
          </cell>
          <cell r="AV1045">
            <v>4.875</v>
          </cell>
          <cell r="AW1045">
            <v>5.1875</v>
          </cell>
          <cell r="AX1045">
            <v>5.625</v>
          </cell>
          <cell r="AY1045">
            <v>6.125</v>
          </cell>
          <cell r="AZ1045">
            <v>-0.5625</v>
          </cell>
          <cell r="BA1045">
            <v>0.32500000000000018</v>
          </cell>
          <cell r="BB1045">
            <v>3.7499999999999645E-2</v>
          </cell>
          <cell r="BC1045">
            <v>0</v>
          </cell>
          <cell r="BD1045">
            <v>1.875</v>
          </cell>
        </row>
        <row r="1046">
          <cell r="A1046">
            <v>38386</v>
          </cell>
          <cell r="AE1046">
            <v>1</v>
          </cell>
          <cell r="AF1046">
            <v>1.375</v>
          </cell>
          <cell r="AG1046">
            <v>2.875</v>
          </cell>
          <cell r="AH1046">
            <v>3.625</v>
          </cell>
          <cell r="AI1046">
            <v>3.625</v>
          </cell>
          <cell r="AJ1046">
            <v>4.375</v>
          </cell>
          <cell r="AK1046">
            <v>4.75</v>
          </cell>
          <cell r="AL1046">
            <v>5.125</v>
          </cell>
          <cell r="AM1046">
            <v>5</v>
          </cell>
          <cell r="AN1046">
            <v>5.375</v>
          </cell>
          <cell r="AO1046">
            <v>5.5</v>
          </cell>
          <cell r="AP1046">
            <v>5.75</v>
          </cell>
          <cell r="AQ1046">
            <v>5.875</v>
          </cell>
          <cell r="AR1046">
            <v>6.375</v>
          </cell>
          <cell r="AS1046">
            <v>1.1875</v>
          </cell>
          <cell r="AT1046">
            <v>3.25</v>
          </cell>
          <cell r="AU1046">
            <v>4</v>
          </cell>
          <cell r="AV1046">
            <v>4.9375</v>
          </cell>
          <cell r="AW1046">
            <v>5.1875</v>
          </cell>
          <cell r="AX1046">
            <v>5.625</v>
          </cell>
          <cell r="AY1046">
            <v>6.125</v>
          </cell>
          <cell r="AZ1046">
            <v>0</v>
          </cell>
          <cell r="BA1046">
            <v>0</v>
          </cell>
          <cell r="BB1046">
            <v>0</v>
          </cell>
          <cell r="BC1046">
            <v>0</v>
          </cell>
          <cell r="BD1046">
            <v>2.125</v>
          </cell>
        </row>
        <row r="1047">
          <cell r="A1047">
            <v>38387</v>
          </cell>
          <cell r="AE1047">
            <v>0.75</v>
          </cell>
          <cell r="AF1047">
            <v>1.125</v>
          </cell>
          <cell r="AG1047">
            <v>1.875</v>
          </cell>
          <cell r="AH1047">
            <v>2.625</v>
          </cell>
          <cell r="AI1047">
            <v>2.875</v>
          </cell>
          <cell r="AJ1047">
            <v>3.375</v>
          </cell>
          <cell r="AK1047">
            <v>4.125</v>
          </cell>
          <cell r="AL1047">
            <v>4.625</v>
          </cell>
          <cell r="AM1047">
            <v>4.75</v>
          </cell>
          <cell r="AN1047">
            <v>5.25</v>
          </cell>
          <cell r="AO1047">
            <v>5.25</v>
          </cell>
          <cell r="AP1047">
            <v>5.875</v>
          </cell>
          <cell r="AQ1047">
            <v>5.875</v>
          </cell>
          <cell r="AR1047">
            <v>6.375</v>
          </cell>
          <cell r="AS1047">
            <v>0.9375</v>
          </cell>
          <cell r="AT1047">
            <v>2.25</v>
          </cell>
          <cell r="AU1047">
            <v>3.125</v>
          </cell>
          <cell r="AV1047">
            <v>4.375</v>
          </cell>
          <cell r="AW1047">
            <v>5</v>
          </cell>
          <cell r="AX1047">
            <v>5.5625</v>
          </cell>
          <cell r="AY1047">
            <v>6.125</v>
          </cell>
          <cell r="AZ1047">
            <v>-0.25</v>
          </cell>
          <cell r="BA1047">
            <v>-0.1875</v>
          </cell>
          <cell r="BB1047">
            <v>-6.25E-2</v>
          </cell>
          <cell r="BC1047">
            <v>0</v>
          </cell>
          <cell r="BD1047">
            <v>3</v>
          </cell>
        </row>
        <row r="1048">
          <cell r="A1048">
            <v>38388</v>
          </cell>
          <cell r="AE1048">
            <v>0.75</v>
          </cell>
          <cell r="AF1048">
            <v>1.125</v>
          </cell>
          <cell r="AG1048">
            <v>1.875</v>
          </cell>
          <cell r="AH1048">
            <v>2.625</v>
          </cell>
          <cell r="AI1048">
            <v>2.875</v>
          </cell>
          <cell r="AJ1048">
            <v>3.375</v>
          </cell>
          <cell r="AK1048">
            <v>4.125</v>
          </cell>
          <cell r="AL1048">
            <v>4.625</v>
          </cell>
          <cell r="AM1048">
            <v>4.75</v>
          </cell>
          <cell r="AN1048">
            <v>5.25</v>
          </cell>
          <cell r="AO1048">
            <v>5.25</v>
          </cell>
          <cell r="AP1048">
            <v>5.875</v>
          </cell>
          <cell r="AQ1048">
            <v>5.875</v>
          </cell>
          <cell r="AR1048">
            <v>6.375</v>
          </cell>
          <cell r="AS1048">
            <v>0.9375</v>
          </cell>
          <cell r="AT1048">
            <v>2.25</v>
          </cell>
          <cell r="AU1048">
            <v>3.125</v>
          </cell>
          <cell r="AV1048">
            <v>4.375</v>
          </cell>
          <cell r="AW1048">
            <v>5</v>
          </cell>
          <cell r="AX1048">
            <v>5.5625</v>
          </cell>
          <cell r="AY1048">
            <v>6.125</v>
          </cell>
          <cell r="AZ1048">
            <v>0</v>
          </cell>
          <cell r="BA1048">
            <v>0</v>
          </cell>
          <cell r="BB1048">
            <v>0</v>
          </cell>
          <cell r="BC1048">
            <v>0</v>
          </cell>
          <cell r="BD1048">
            <v>3</v>
          </cell>
        </row>
        <row r="1049">
          <cell r="A1049">
            <v>38389</v>
          </cell>
          <cell r="AE1049">
            <v>0.75</v>
          </cell>
          <cell r="AF1049">
            <v>1.125</v>
          </cell>
          <cell r="AG1049">
            <v>1.875</v>
          </cell>
          <cell r="AH1049">
            <v>2.625</v>
          </cell>
          <cell r="AI1049">
            <v>2.875</v>
          </cell>
          <cell r="AJ1049">
            <v>3.375</v>
          </cell>
          <cell r="AK1049">
            <v>4.125</v>
          </cell>
          <cell r="AL1049">
            <v>4.625</v>
          </cell>
          <cell r="AM1049">
            <v>4.75</v>
          </cell>
          <cell r="AN1049">
            <v>5.25</v>
          </cell>
          <cell r="AO1049">
            <v>5.25</v>
          </cell>
          <cell r="AP1049">
            <v>5.875</v>
          </cell>
          <cell r="AQ1049">
            <v>5.875</v>
          </cell>
          <cell r="AR1049">
            <v>6.375</v>
          </cell>
          <cell r="AS1049">
            <v>0.9375</v>
          </cell>
          <cell r="AT1049">
            <v>2.25</v>
          </cell>
          <cell r="AU1049">
            <v>3.125</v>
          </cell>
          <cell r="AV1049">
            <v>4.375</v>
          </cell>
          <cell r="AW1049">
            <v>5</v>
          </cell>
          <cell r="AX1049">
            <v>5.5625</v>
          </cell>
          <cell r="AY1049">
            <v>6.125</v>
          </cell>
          <cell r="AZ1049">
            <v>0</v>
          </cell>
          <cell r="BA1049">
            <v>0</v>
          </cell>
          <cell r="BB1049">
            <v>0</v>
          </cell>
          <cell r="BC1049">
            <v>0</v>
          </cell>
          <cell r="BD1049">
            <v>3</v>
          </cell>
        </row>
        <row r="1050">
          <cell r="A1050">
            <v>38390</v>
          </cell>
          <cell r="AE1050">
            <v>1</v>
          </cell>
          <cell r="AF1050">
            <v>1.5</v>
          </cell>
          <cell r="AG1050">
            <v>2.125</v>
          </cell>
          <cell r="AH1050">
            <v>2.75</v>
          </cell>
          <cell r="AI1050">
            <v>2.875</v>
          </cell>
          <cell r="AJ1050">
            <v>3.375</v>
          </cell>
          <cell r="AK1050">
            <v>4.125</v>
          </cell>
          <cell r="AL1050">
            <v>4.625</v>
          </cell>
          <cell r="AM1050">
            <v>4.75</v>
          </cell>
          <cell r="AN1050">
            <v>5.125</v>
          </cell>
          <cell r="AO1050">
            <v>5.25</v>
          </cell>
          <cell r="AP1050">
            <v>5.875</v>
          </cell>
          <cell r="AQ1050">
            <v>5.875</v>
          </cell>
          <cell r="AR1050">
            <v>6.375</v>
          </cell>
          <cell r="AS1050">
            <v>1.25</v>
          </cell>
          <cell r="AT1050">
            <v>2.4375</v>
          </cell>
          <cell r="AU1050">
            <v>3.125</v>
          </cell>
          <cell r="AV1050">
            <v>4.375</v>
          </cell>
          <cell r="AW1050">
            <v>4.9375</v>
          </cell>
          <cell r="AX1050">
            <v>5.5625</v>
          </cell>
          <cell r="AY1050">
            <v>6.125</v>
          </cell>
          <cell r="AZ1050">
            <v>0.3125</v>
          </cell>
          <cell r="BA1050">
            <v>-6.25E-2</v>
          </cell>
          <cell r="BB1050">
            <v>0</v>
          </cell>
          <cell r="BC1050">
            <v>0</v>
          </cell>
          <cell r="BD1050">
            <v>3</v>
          </cell>
        </row>
        <row r="1051">
          <cell r="A1051">
            <v>38391</v>
          </cell>
          <cell r="AE1051">
            <v>4.5</v>
          </cell>
          <cell r="AF1051">
            <v>5.25</v>
          </cell>
          <cell r="AG1051">
            <v>3.125</v>
          </cell>
          <cell r="AH1051">
            <v>3.875</v>
          </cell>
          <cell r="AI1051">
            <v>4.375</v>
          </cell>
          <cell r="AJ1051">
            <v>4.875</v>
          </cell>
          <cell r="AK1051">
            <v>4.625</v>
          </cell>
          <cell r="AL1051">
            <v>5.25</v>
          </cell>
          <cell r="AM1051">
            <v>4.875</v>
          </cell>
          <cell r="AN1051">
            <v>5.625</v>
          </cell>
          <cell r="AO1051">
            <v>5.25</v>
          </cell>
          <cell r="AP1051">
            <v>5.875</v>
          </cell>
          <cell r="AQ1051">
            <v>5.875</v>
          </cell>
          <cell r="AR1051">
            <v>6.375</v>
          </cell>
          <cell r="AS1051">
            <v>4.875</v>
          </cell>
          <cell r="AT1051">
            <v>3.5</v>
          </cell>
          <cell r="AU1051">
            <v>4.625</v>
          </cell>
          <cell r="AV1051">
            <v>4.9375</v>
          </cell>
          <cell r="AW1051">
            <v>5.25</v>
          </cell>
          <cell r="AX1051">
            <v>5.5625</v>
          </cell>
          <cell r="AY1051">
            <v>6.125</v>
          </cell>
          <cell r="AZ1051">
            <v>3.625</v>
          </cell>
          <cell r="BA1051">
            <v>0.3125</v>
          </cell>
          <cell r="BB1051">
            <v>0</v>
          </cell>
          <cell r="BC1051">
            <v>0</v>
          </cell>
          <cell r="BD1051">
            <v>1.5</v>
          </cell>
        </row>
        <row r="1052">
          <cell r="A1052">
            <v>38392</v>
          </cell>
          <cell r="AE1052">
            <v>3.25</v>
          </cell>
          <cell r="AF1052">
            <v>3.875</v>
          </cell>
          <cell r="AG1052">
            <v>2.875</v>
          </cell>
          <cell r="AH1052">
            <v>3.625</v>
          </cell>
          <cell r="AI1052">
            <v>3.375</v>
          </cell>
          <cell r="AJ1052">
            <v>3.875</v>
          </cell>
          <cell r="AK1052">
            <v>4.125</v>
          </cell>
          <cell r="AL1052">
            <v>4.75</v>
          </cell>
          <cell r="AM1052">
            <v>5</v>
          </cell>
          <cell r="AN1052">
            <v>5.25</v>
          </cell>
          <cell r="AO1052">
            <v>5.25</v>
          </cell>
          <cell r="AP1052">
            <v>5.8</v>
          </cell>
          <cell r="AQ1052">
            <v>5.625</v>
          </cell>
          <cell r="AR1052">
            <v>6.375</v>
          </cell>
          <cell r="AS1052">
            <v>3.5625</v>
          </cell>
          <cell r="AT1052">
            <v>3.25</v>
          </cell>
          <cell r="AU1052">
            <v>3.625</v>
          </cell>
          <cell r="AV1052">
            <v>4.4375</v>
          </cell>
          <cell r="AW1052">
            <v>5.125</v>
          </cell>
          <cell r="AX1052">
            <v>5.5250000000000004</v>
          </cell>
          <cell r="AY1052">
            <v>6</v>
          </cell>
          <cell r="AZ1052">
            <v>-1.3125</v>
          </cell>
          <cell r="BA1052">
            <v>-0.125</v>
          </cell>
          <cell r="BB1052">
            <v>-3.7499999999999645E-2</v>
          </cell>
          <cell r="BC1052">
            <v>-0.125</v>
          </cell>
          <cell r="BD1052">
            <v>2.375</v>
          </cell>
        </row>
        <row r="1053">
          <cell r="A1053">
            <v>38393</v>
          </cell>
          <cell r="AE1053">
            <v>2.25</v>
          </cell>
          <cell r="AF1053">
            <v>2.75</v>
          </cell>
          <cell r="AG1053">
            <v>3.375</v>
          </cell>
          <cell r="AH1053">
            <v>3.875</v>
          </cell>
          <cell r="AI1053">
            <v>3.875</v>
          </cell>
          <cell r="AJ1053">
            <v>4.625</v>
          </cell>
          <cell r="AK1053">
            <v>3.75</v>
          </cell>
          <cell r="AL1053">
            <v>4.4000000000000004</v>
          </cell>
          <cell r="AM1053">
            <v>4.875</v>
          </cell>
          <cell r="AN1053">
            <v>5.375</v>
          </cell>
          <cell r="AO1053">
            <v>5.25</v>
          </cell>
          <cell r="AP1053">
            <v>5.8</v>
          </cell>
          <cell r="AQ1053">
            <v>5.625</v>
          </cell>
          <cell r="AR1053">
            <v>6.375</v>
          </cell>
          <cell r="AS1053">
            <v>2.5</v>
          </cell>
          <cell r="AT1053">
            <v>3.625</v>
          </cell>
          <cell r="AU1053">
            <v>4.25</v>
          </cell>
          <cell r="AV1053">
            <v>4.0750000000000002</v>
          </cell>
          <cell r="AW1053">
            <v>5.125</v>
          </cell>
          <cell r="AX1053">
            <v>5.5250000000000004</v>
          </cell>
          <cell r="AY1053">
            <v>6</v>
          </cell>
          <cell r="AZ1053">
            <v>-1.0625</v>
          </cell>
          <cell r="BA1053">
            <v>0</v>
          </cell>
          <cell r="BB1053">
            <v>0</v>
          </cell>
          <cell r="BC1053">
            <v>0</v>
          </cell>
          <cell r="BD1053">
            <v>1.75</v>
          </cell>
        </row>
        <row r="1054">
          <cell r="A1054">
            <v>38394</v>
          </cell>
          <cell r="AE1054">
            <v>1.125</v>
          </cell>
          <cell r="AF1054">
            <v>1.375</v>
          </cell>
          <cell r="AG1054">
            <v>1.375</v>
          </cell>
          <cell r="AH1054">
            <v>1.875</v>
          </cell>
          <cell r="AI1054">
            <v>2.25</v>
          </cell>
          <cell r="AJ1054">
            <v>3.125</v>
          </cell>
          <cell r="AK1054">
            <v>3.375</v>
          </cell>
          <cell r="AL1054">
            <v>4.125</v>
          </cell>
          <cell r="AM1054">
            <v>4.875</v>
          </cell>
          <cell r="AN1054">
            <v>5.375</v>
          </cell>
          <cell r="AO1054">
            <v>5.25</v>
          </cell>
          <cell r="AP1054">
            <v>5.8</v>
          </cell>
          <cell r="AQ1054">
            <v>5.625</v>
          </cell>
          <cell r="AR1054">
            <v>6.375</v>
          </cell>
          <cell r="AS1054">
            <v>1.25</v>
          </cell>
          <cell r="AT1054">
            <v>1.625</v>
          </cell>
          <cell r="AU1054">
            <v>2.6875</v>
          </cell>
          <cell r="AV1054">
            <v>3.75</v>
          </cell>
          <cell r="AW1054">
            <v>5.125</v>
          </cell>
          <cell r="AX1054">
            <v>5.5250000000000004</v>
          </cell>
          <cell r="AY1054">
            <v>6</v>
          </cell>
          <cell r="AZ1054">
            <v>-1.25</v>
          </cell>
          <cell r="BA1054">
            <v>0</v>
          </cell>
          <cell r="BB1054">
            <v>0</v>
          </cell>
          <cell r="BC1054">
            <v>0</v>
          </cell>
          <cell r="BD1054">
            <v>3.3125</v>
          </cell>
        </row>
        <row r="1055">
          <cell r="A1055">
            <v>38395</v>
          </cell>
          <cell r="AE1055">
            <v>0.5</v>
          </cell>
          <cell r="AF1055">
            <v>0.75</v>
          </cell>
          <cell r="AG1055">
            <v>0.875</v>
          </cell>
          <cell r="AH1055">
            <v>1.375</v>
          </cell>
          <cell r="AI1055">
            <v>2.125</v>
          </cell>
          <cell r="AJ1055">
            <v>2.625</v>
          </cell>
          <cell r="AK1055">
            <v>3.375</v>
          </cell>
          <cell r="AL1055">
            <v>3.875</v>
          </cell>
          <cell r="AM1055">
            <v>4.75</v>
          </cell>
          <cell r="AN1055">
            <v>5.5</v>
          </cell>
          <cell r="AO1055">
            <v>5.25</v>
          </cell>
          <cell r="AP1055">
            <v>5.8</v>
          </cell>
          <cell r="AQ1055">
            <v>6.625</v>
          </cell>
          <cell r="AR1055">
            <v>7.125</v>
          </cell>
          <cell r="AS1055">
            <v>0.625</v>
          </cell>
          <cell r="AT1055">
            <v>1.125</v>
          </cell>
          <cell r="AU1055">
            <v>2.375</v>
          </cell>
          <cell r="AV1055">
            <v>3.625</v>
          </cell>
          <cell r="AW1055">
            <v>5.125</v>
          </cell>
          <cell r="AX1055">
            <v>5.5250000000000004</v>
          </cell>
          <cell r="AY1055">
            <v>6.875</v>
          </cell>
          <cell r="AZ1055">
            <v>-0.625</v>
          </cell>
          <cell r="BA1055">
            <v>0</v>
          </cell>
          <cell r="BB1055">
            <v>0</v>
          </cell>
          <cell r="BC1055">
            <v>0.875</v>
          </cell>
          <cell r="BD1055">
            <v>4.5</v>
          </cell>
        </row>
        <row r="1056">
          <cell r="A1056">
            <v>38396</v>
          </cell>
          <cell r="AE1056">
            <v>0.5</v>
          </cell>
          <cell r="AF1056">
            <v>0.75</v>
          </cell>
          <cell r="AG1056">
            <v>0.875</v>
          </cell>
          <cell r="AH1056">
            <v>1.375</v>
          </cell>
          <cell r="AI1056">
            <v>2.125</v>
          </cell>
          <cell r="AJ1056">
            <v>2.625</v>
          </cell>
          <cell r="AK1056">
            <v>3.375</v>
          </cell>
          <cell r="AL1056">
            <v>3.875</v>
          </cell>
          <cell r="AM1056">
            <v>4.75</v>
          </cell>
          <cell r="AN1056">
            <v>5.5</v>
          </cell>
          <cell r="AO1056">
            <v>5.25</v>
          </cell>
          <cell r="AP1056">
            <v>5.8</v>
          </cell>
          <cell r="AQ1056">
            <v>6.625</v>
          </cell>
          <cell r="AR1056">
            <v>7.125</v>
          </cell>
          <cell r="AS1056">
            <v>0.625</v>
          </cell>
          <cell r="AT1056">
            <v>1.125</v>
          </cell>
          <cell r="AU1056">
            <v>2.375</v>
          </cell>
          <cell r="AV1056">
            <v>3.625</v>
          </cell>
          <cell r="AW1056">
            <v>5.125</v>
          </cell>
          <cell r="AX1056">
            <v>5.5250000000000004</v>
          </cell>
          <cell r="AY1056">
            <v>6.875</v>
          </cell>
          <cell r="AZ1056">
            <v>0</v>
          </cell>
          <cell r="BA1056">
            <v>0</v>
          </cell>
          <cell r="BB1056">
            <v>0</v>
          </cell>
          <cell r="BC1056">
            <v>0</v>
          </cell>
          <cell r="BD1056">
            <v>4.5</v>
          </cell>
        </row>
        <row r="1057">
          <cell r="A1057">
            <v>38397</v>
          </cell>
          <cell r="AE1057">
            <v>0.75</v>
          </cell>
          <cell r="AF1057">
            <v>1.125</v>
          </cell>
          <cell r="AG1057">
            <v>1.375</v>
          </cell>
          <cell r="AH1057">
            <v>1.875</v>
          </cell>
          <cell r="AI1057">
            <v>2.125</v>
          </cell>
          <cell r="AJ1057">
            <v>2.625</v>
          </cell>
          <cell r="AK1057">
            <v>3.375</v>
          </cell>
          <cell r="AL1057">
            <v>3.875</v>
          </cell>
          <cell r="AM1057">
            <v>4.75</v>
          </cell>
          <cell r="AN1057">
            <v>5</v>
          </cell>
          <cell r="AO1057">
            <v>5.25</v>
          </cell>
          <cell r="AP1057">
            <v>5.6749999999999998</v>
          </cell>
          <cell r="AQ1057">
            <v>5.625</v>
          </cell>
          <cell r="AR1057">
            <v>6.375</v>
          </cell>
          <cell r="AS1057">
            <v>0.9375</v>
          </cell>
          <cell r="AT1057">
            <v>1.625</v>
          </cell>
          <cell r="AU1057">
            <v>2.375</v>
          </cell>
          <cell r="AV1057">
            <v>3.625</v>
          </cell>
          <cell r="AW1057">
            <v>4.875</v>
          </cell>
          <cell r="AX1057">
            <v>5.4625000000000004</v>
          </cell>
          <cell r="AY1057">
            <v>6</v>
          </cell>
          <cell r="AZ1057">
            <v>0.3125</v>
          </cell>
          <cell r="BA1057">
            <v>-0.25</v>
          </cell>
          <cell r="BB1057">
            <v>-6.25E-2</v>
          </cell>
          <cell r="BC1057">
            <v>-0.875</v>
          </cell>
          <cell r="BD1057">
            <v>3.625</v>
          </cell>
        </row>
        <row r="1058">
          <cell r="A1058">
            <v>38398</v>
          </cell>
          <cell r="AE1058">
            <v>0.5</v>
          </cell>
          <cell r="AF1058">
            <v>0.75</v>
          </cell>
          <cell r="AG1058">
            <v>1.375</v>
          </cell>
          <cell r="AH1058">
            <v>1.875</v>
          </cell>
          <cell r="AI1058">
            <v>2.125</v>
          </cell>
          <cell r="AJ1058">
            <v>2.625</v>
          </cell>
          <cell r="AK1058">
            <v>3.375</v>
          </cell>
          <cell r="AL1058">
            <v>3.875</v>
          </cell>
          <cell r="AM1058">
            <v>4.8</v>
          </cell>
          <cell r="AN1058">
            <v>5</v>
          </cell>
          <cell r="AO1058">
            <v>5.25</v>
          </cell>
          <cell r="AP1058">
            <v>5.8</v>
          </cell>
          <cell r="AQ1058">
            <v>5.625</v>
          </cell>
          <cell r="AR1058">
            <v>6.3</v>
          </cell>
          <cell r="AS1058">
            <v>0.625</v>
          </cell>
          <cell r="AT1058">
            <v>1.625</v>
          </cell>
          <cell r="AU1058">
            <v>2.375</v>
          </cell>
          <cell r="AV1058">
            <v>3.625</v>
          </cell>
          <cell r="AW1058">
            <v>4.9000000000000004</v>
          </cell>
          <cell r="AX1058">
            <v>5.5250000000000004</v>
          </cell>
          <cell r="AY1058">
            <v>5.9625000000000004</v>
          </cell>
          <cell r="AZ1058">
            <v>-0.3125</v>
          </cell>
          <cell r="BA1058">
            <v>2.5000000000000355E-2</v>
          </cell>
          <cell r="BB1058">
            <v>6.25E-2</v>
          </cell>
          <cell r="BC1058">
            <v>-3.7499999999999645E-2</v>
          </cell>
          <cell r="BD1058">
            <v>3.5875000000000004</v>
          </cell>
        </row>
        <row r="1059">
          <cell r="A1059">
            <v>38399</v>
          </cell>
          <cell r="AE1059">
            <v>0.5</v>
          </cell>
          <cell r="AF1059">
            <v>0.75</v>
          </cell>
          <cell r="AG1059">
            <v>1.375</v>
          </cell>
          <cell r="AH1059">
            <v>1.875</v>
          </cell>
          <cell r="AI1059">
            <v>3.125</v>
          </cell>
          <cell r="AJ1059">
            <v>3.625</v>
          </cell>
          <cell r="AK1059">
            <v>3.375</v>
          </cell>
          <cell r="AL1059">
            <v>4</v>
          </cell>
          <cell r="AM1059">
            <v>4.75</v>
          </cell>
          <cell r="AN1059">
            <v>5</v>
          </cell>
          <cell r="AO1059">
            <v>5.25</v>
          </cell>
          <cell r="AP1059">
            <v>5.8</v>
          </cell>
          <cell r="AQ1059">
            <v>5.625</v>
          </cell>
          <cell r="AR1059">
            <v>6.375</v>
          </cell>
          <cell r="AS1059">
            <v>0.625</v>
          </cell>
          <cell r="AT1059">
            <v>1.625</v>
          </cell>
          <cell r="AU1059">
            <v>3.375</v>
          </cell>
          <cell r="AV1059">
            <v>3.6875</v>
          </cell>
          <cell r="AW1059">
            <v>4.875</v>
          </cell>
          <cell r="AX1059">
            <v>5.5250000000000004</v>
          </cell>
          <cell r="AY1059">
            <v>6</v>
          </cell>
          <cell r="AZ1059">
            <v>0</v>
          </cell>
          <cell r="BA1059">
            <v>-2.5000000000000355E-2</v>
          </cell>
          <cell r="BB1059">
            <v>0</v>
          </cell>
          <cell r="BC1059">
            <v>3.7499999999999645E-2</v>
          </cell>
          <cell r="BD1059">
            <v>2.625</v>
          </cell>
        </row>
        <row r="1060">
          <cell r="A1060">
            <v>38400</v>
          </cell>
          <cell r="AE1060">
            <v>1.25</v>
          </cell>
          <cell r="AF1060">
            <v>2.25</v>
          </cell>
          <cell r="AG1060">
            <v>1.5</v>
          </cell>
          <cell r="AH1060">
            <v>2.375</v>
          </cell>
          <cell r="AI1060">
            <v>3.375</v>
          </cell>
          <cell r="AJ1060">
            <v>3.875</v>
          </cell>
          <cell r="AK1060">
            <v>3.625</v>
          </cell>
          <cell r="AL1060">
            <v>4.125</v>
          </cell>
          <cell r="AM1060">
            <v>4.5</v>
          </cell>
          <cell r="AN1060">
            <v>5</v>
          </cell>
          <cell r="AO1060">
            <v>4.75</v>
          </cell>
          <cell r="AP1060">
            <v>5.5</v>
          </cell>
          <cell r="AQ1060">
            <v>5.375</v>
          </cell>
          <cell r="AR1060">
            <v>6.25</v>
          </cell>
          <cell r="AS1060">
            <v>1.75</v>
          </cell>
          <cell r="AT1060">
            <v>1.9375</v>
          </cell>
          <cell r="AU1060">
            <v>3.625</v>
          </cell>
          <cell r="AV1060">
            <v>3.875</v>
          </cell>
          <cell r="AW1060">
            <v>4.75</v>
          </cell>
          <cell r="AX1060">
            <v>5.125</v>
          </cell>
          <cell r="AY1060">
            <v>5.8125</v>
          </cell>
          <cell r="AZ1060">
            <v>1.125</v>
          </cell>
          <cell r="BA1060">
            <v>-0.125</v>
          </cell>
          <cell r="BB1060">
            <v>-0.40000000000000036</v>
          </cell>
          <cell r="BC1060">
            <v>-0.1875</v>
          </cell>
          <cell r="BD1060">
            <v>2.1875</v>
          </cell>
        </row>
        <row r="1061">
          <cell r="A1061">
            <v>38401</v>
          </cell>
          <cell r="AE1061">
            <v>1</v>
          </cell>
          <cell r="AF1061">
            <v>1.875</v>
          </cell>
          <cell r="AG1061">
            <v>2.875</v>
          </cell>
          <cell r="AH1061">
            <v>3.25</v>
          </cell>
          <cell r="AI1061">
            <v>3.125</v>
          </cell>
          <cell r="AJ1061">
            <v>3.875</v>
          </cell>
          <cell r="AK1061">
            <v>4.375</v>
          </cell>
          <cell r="AL1061">
            <v>4.875</v>
          </cell>
          <cell r="AM1061">
            <v>4.625</v>
          </cell>
          <cell r="AN1061">
            <v>5</v>
          </cell>
          <cell r="AO1061">
            <v>4.7</v>
          </cell>
          <cell r="AP1061">
            <v>5.4249999999999998</v>
          </cell>
          <cell r="AQ1061">
            <v>5.375</v>
          </cell>
          <cell r="AR1061">
            <v>6.125</v>
          </cell>
          <cell r="AS1061">
            <v>1.4375</v>
          </cell>
          <cell r="AT1061">
            <v>3.0625</v>
          </cell>
          <cell r="AU1061">
            <v>3.5</v>
          </cell>
          <cell r="AV1061">
            <v>4.625</v>
          </cell>
          <cell r="AW1061">
            <v>4.8125</v>
          </cell>
          <cell r="AX1061">
            <v>5.0625</v>
          </cell>
          <cell r="AY1061">
            <v>5.75</v>
          </cell>
          <cell r="AZ1061">
            <v>-0.3125</v>
          </cell>
          <cell r="BA1061">
            <v>6.25E-2</v>
          </cell>
          <cell r="BB1061">
            <v>-6.25E-2</v>
          </cell>
          <cell r="BC1061">
            <v>-6.25E-2</v>
          </cell>
          <cell r="BD1061">
            <v>2.25</v>
          </cell>
        </row>
        <row r="1062">
          <cell r="A1062">
            <v>38402</v>
          </cell>
          <cell r="AE1062">
            <v>1</v>
          </cell>
          <cell r="AF1062">
            <v>1.875</v>
          </cell>
          <cell r="AG1062">
            <v>2.875</v>
          </cell>
          <cell r="AH1062">
            <v>3.25</v>
          </cell>
          <cell r="AI1062">
            <v>3.125</v>
          </cell>
          <cell r="AJ1062">
            <v>3.875</v>
          </cell>
          <cell r="AK1062">
            <v>4.375</v>
          </cell>
          <cell r="AL1062">
            <v>4.875</v>
          </cell>
          <cell r="AM1062">
            <v>4.625</v>
          </cell>
          <cell r="AN1062">
            <v>5</v>
          </cell>
          <cell r="AO1062">
            <v>4.7</v>
          </cell>
          <cell r="AP1062">
            <v>5.4249999999999998</v>
          </cell>
          <cell r="AQ1062">
            <v>5.375</v>
          </cell>
          <cell r="AR1062">
            <v>6.125</v>
          </cell>
          <cell r="AS1062">
            <v>1.4375</v>
          </cell>
          <cell r="AT1062">
            <v>3.0625</v>
          </cell>
          <cell r="AU1062">
            <v>3.5</v>
          </cell>
          <cell r="AV1062">
            <v>4.625</v>
          </cell>
          <cell r="AW1062">
            <v>4.8125</v>
          </cell>
          <cell r="AX1062">
            <v>5.0625</v>
          </cell>
          <cell r="AY1062">
            <v>5.75</v>
          </cell>
          <cell r="AZ1062">
            <v>0</v>
          </cell>
          <cell r="BA1062">
            <v>0</v>
          </cell>
          <cell r="BB1062">
            <v>0</v>
          </cell>
          <cell r="BC1062">
            <v>0</v>
          </cell>
          <cell r="BD1062">
            <v>2.25</v>
          </cell>
        </row>
        <row r="1063">
          <cell r="A1063">
            <v>38403</v>
          </cell>
          <cell r="AE1063">
            <v>1</v>
          </cell>
          <cell r="AF1063">
            <v>1.875</v>
          </cell>
          <cell r="AG1063">
            <v>2.875</v>
          </cell>
          <cell r="AH1063">
            <v>3.25</v>
          </cell>
          <cell r="AI1063">
            <v>3.125</v>
          </cell>
          <cell r="AJ1063">
            <v>3.875</v>
          </cell>
          <cell r="AK1063">
            <v>4.375</v>
          </cell>
          <cell r="AL1063">
            <v>4.875</v>
          </cell>
          <cell r="AM1063">
            <v>4.625</v>
          </cell>
          <cell r="AN1063">
            <v>5</v>
          </cell>
          <cell r="AO1063">
            <v>4.7</v>
          </cell>
          <cell r="AP1063">
            <v>5.4249999999999998</v>
          </cell>
          <cell r="AQ1063">
            <v>5.375</v>
          </cell>
          <cell r="AR1063">
            <v>6.125</v>
          </cell>
          <cell r="AS1063">
            <v>1.4375</v>
          </cell>
          <cell r="AT1063">
            <v>3.0625</v>
          </cell>
          <cell r="AU1063">
            <v>3.5</v>
          </cell>
          <cell r="AV1063">
            <v>4.625</v>
          </cell>
          <cell r="AW1063">
            <v>4.8125</v>
          </cell>
          <cell r="AX1063">
            <v>5.0625</v>
          </cell>
          <cell r="AY1063">
            <v>5.75</v>
          </cell>
          <cell r="AZ1063">
            <v>0</v>
          </cell>
          <cell r="BA1063">
            <v>0</v>
          </cell>
          <cell r="BB1063">
            <v>0</v>
          </cell>
          <cell r="BC1063">
            <v>0</v>
          </cell>
          <cell r="BD1063">
            <v>2.25</v>
          </cell>
        </row>
        <row r="1064">
          <cell r="A1064">
            <v>38404</v>
          </cell>
          <cell r="AE1064">
            <v>1.75</v>
          </cell>
          <cell r="AF1064">
            <v>2.5</v>
          </cell>
          <cell r="AG1064">
            <v>2.875</v>
          </cell>
          <cell r="AH1064">
            <v>3.25</v>
          </cell>
          <cell r="AI1064">
            <v>3.125</v>
          </cell>
          <cell r="AJ1064">
            <v>3.875</v>
          </cell>
          <cell r="AK1064">
            <v>4.375</v>
          </cell>
          <cell r="AL1064">
            <v>4.875</v>
          </cell>
          <cell r="AM1064">
            <v>4.625</v>
          </cell>
          <cell r="AN1064">
            <v>5</v>
          </cell>
          <cell r="AO1064">
            <v>4.875</v>
          </cell>
          <cell r="AP1064">
            <v>5.625</v>
          </cell>
          <cell r="AQ1064">
            <v>5.375</v>
          </cell>
          <cell r="AR1064">
            <v>6.125</v>
          </cell>
          <cell r="AS1064">
            <v>2.125</v>
          </cell>
          <cell r="AT1064">
            <v>3.0625</v>
          </cell>
          <cell r="AU1064">
            <v>3.5</v>
          </cell>
          <cell r="AV1064">
            <v>4.625</v>
          </cell>
          <cell r="AW1064">
            <v>4.8125</v>
          </cell>
          <cell r="AX1064">
            <v>5.25</v>
          </cell>
          <cell r="AY1064">
            <v>5.75</v>
          </cell>
          <cell r="AZ1064">
            <v>0.6875</v>
          </cell>
          <cell r="BA1064">
            <v>0</v>
          </cell>
          <cell r="BB1064">
            <v>0.1875</v>
          </cell>
          <cell r="BC1064">
            <v>0</v>
          </cell>
          <cell r="BD1064">
            <v>2.25</v>
          </cell>
        </row>
        <row r="1065">
          <cell r="A1065">
            <v>38405</v>
          </cell>
          <cell r="AE1065">
            <v>3.25</v>
          </cell>
          <cell r="AF1065">
            <v>4.95</v>
          </cell>
          <cell r="AG1065">
            <v>4.125</v>
          </cell>
          <cell r="AH1065">
            <v>4.625</v>
          </cell>
          <cell r="AI1065">
            <v>3.875</v>
          </cell>
          <cell r="AJ1065">
            <v>4.375</v>
          </cell>
          <cell r="AK1065">
            <v>4.375</v>
          </cell>
          <cell r="AL1065">
            <v>4.875</v>
          </cell>
          <cell r="AM1065">
            <v>4.6749999999999998</v>
          </cell>
          <cell r="AN1065">
            <v>5</v>
          </cell>
          <cell r="AO1065">
            <v>5.25</v>
          </cell>
          <cell r="AP1065">
            <v>5.875</v>
          </cell>
          <cell r="AQ1065">
            <v>6.125</v>
          </cell>
          <cell r="AR1065">
            <v>6.625</v>
          </cell>
          <cell r="AS1065">
            <v>4.0999999999999996</v>
          </cell>
          <cell r="AT1065">
            <v>4.375</v>
          </cell>
          <cell r="AU1065">
            <v>4.125</v>
          </cell>
          <cell r="AV1065">
            <v>4.625</v>
          </cell>
          <cell r="AW1065">
            <v>4.8375000000000004</v>
          </cell>
          <cell r="AX1065">
            <v>5.5625</v>
          </cell>
          <cell r="AY1065">
            <v>6.375</v>
          </cell>
          <cell r="AZ1065">
            <v>1.9749999999999996</v>
          </cell>
          <cell r="BA1065">
            <v>2.5000000000000355E-2</v>
          </cell>
          <cell r="BB1065">
            <v>0.3125</v>
          </cell>
          <cell r="BC1065">
            <v>0.625</v>
          </cell>
          <cell r="BD1065">
            <v>2.25</v>
          </cell>
        </row>
        <row r="1066">
          <cell r="A1066">
            <v>38406</v>
          </cell>
          <cell r="AE1066">
            <v>2.5</v>
          </cell>
          <cell r="AF1066">
            <v>3</v>
          </cell>
          <cell r="AG1066">
            <v>2.875</v>
          </cell>
          <cell r="AH1066">
            <v>3.625</v>
          </cell>
          <cell r="AI1066">
            <v>3.625</v>
          </cell>
          <cell r="AJ1066">
            <v>4.125</v>
          </cell>
          <cell r="AK1066">
            <v>4.125</v>
          </cell>
          <cell r="AL1066">
            <v>4.625</v>
          </cell>
          <cell r="AM1066">
            <v>4.6749999999999998</v>
          </cell>
          <cell r="AN1066">
            <v>5</v>
          </cell>
          <cell r="AO1066">
            <v>5.25</v>
          </cell>
          <cell r="AP1066">
            <v>5.875</v>
          </cell>
          <cell r="AQ1066">
            <v>6.125</v>
          </cell>
          <cell r="AR1066">
            <v>6.625</v>
          </cell>
          <cell r="AS1066">
            <v>2.75</v>
          </cell>
          <cell r="AT1066">
            <v>3.25</v>
          </cell>
          <cell r="AU1066">
            <v>3.875</v>
          </cell>
          <cell r="AV1066">
            <v>4.375</v>
          </cell>
          <cell r="AW1066">
            <v>4.8375000000000004</v>
          </cell>
          <cell r="AX1066">
            <v>5.5625</v>
          </cell>
          <cell r="AY1066">
            <v>6.375</v>
          </cell>
          <cell r="AZ1066">
            <v>-1.3499999999999996</v>
          </cell>
          <cell r="BA1066">
            <v>0</v>
          </cell>
          <cell r="BB1066">
            <v>0</v>
          </cell>
          <cell r="BC1066">
            <v>0</v>
          </cell>
          <cell r="BD1066">
            <v>2.5</v>
          </cell>
        </row>
        <row r="1067">
          <cell r="A1067">
            <v>38407</v>
          </cell>
          <cell r="AE1067">
            <v>2.375</v>
          </cell>
          <cell r="AF1067">
            <v>3.25</v>
          </cell>
          <cell r="AG1067">
            <v>2.875</v>
          </cell>
          <cell r="AH1067">
            <v>3.625</v>
          </cell>
          <cell r="AI1067">
            <v>3.625</v>
          </cell>
          <cell r="AJ1067">
            <v>4.125</v>
          </cell>
          <cell r="AK1067">
            <v>4</v>
          </cell>
          <cell r="AL1067">
            <v>4.625</v>
          </cell>
          <cell r="AM1067">
            <v>4.6749999999999998</v>
          </cell>
          <cell r="AN1067">
            <v>5</v>
          </cell>
          <cell r="AO1067">
            <v>5.25</v>
          </cell>
          <cell r="AP1067">
            <v>5.875</v>
          </cell>
          <cell r="AQ1067">
            <v>6.125</v>
          </cell>
          <cell r="AR1067">
            <v>6.625</v>
          </cell>
          <cell r="AS1067">
            <v>2.8125</v>
          </cell>
          <cell r="AT1067">
            <v>3.25</v>
          </cell>
          <cell r="AU1067">
            <v>3.875</v>
          </cell>
          <cell r="AV1067">
            <v>4.3125</v>
          </cell>
          <cell r="AW1067">
            <v>4.8375000000000004</v>
          </cell>
          <cell r="AX1067">
            <v>5.5625</v>
          </cell>
          <cell r="AY1067">
            <v>6.375</v>
          </cell>
          <cell r="AZ1067">
            <v>6.25E-2</v>
          </cell>
          <cell r="BA1067">
            <v>0</v>
          </cell>
          <cell r="BB1067">
            <v>0</v>
          </cell>
          <cell r="BC1067">
            <v>0</v>
          </cell>
          <cell r="BD1067">
            <v>2.5</v>
          </cell>
        </row>
        <row r="1068">
          <cell r="A1068">
            <v>38408</v>
          </cell>
          <cell r="AE1068">
            <v>2.5</v>
          </cell>
          <cell r="AF1068">
            <v>3.25</v>
          </cell>
          <cell r="AG1068">
            <v>2.875</v>
          </cell>
          <cell r="AH1068">
            <v>3.625</v>
          </cell>
          <cell r="AI1068">
            <v>3.625</v>
          </cell>
          <cell r="AJ1068">
            <v>4.125</v>
          </cell>
          <cell r="AK1068">
            <v>4</v>
          </cell>
          <cell r="AL1068">
            <v>4.625</v>
          </cell>
          <cell r="AM1068">
            <v>4.6749999999999998</v>
          </cell>
          <cell r="AN1068">
            <v>5</v>
          </cell>
          <cell r="AO1068">
            <v>5.25</v>
          </cell>
          <cell r="AP1068">
            <v>5.875</v>
          </cell>
          <cell r="AQ1068">
            <v>6.125</v>
          </cell>
          <cell r="AR1068">
            <v>6.625</v>
          </cell>
          <cell r="AS1068">
            <v>2.875</v>
          </cell>
          <cell r="AT1068">
            <v>3.25</v>
          </cell>
          <cell r="AU1068">
            <v>3.875</v>
          </cell>
          <cell r="AV1068">
            <v>4.3125</v>
          </cell>
          <cell r="AW1068">
            <v>4.8375000000000004</v>
          </cell>
          <cell r="AX1068">
            <v>5.5625</v>
          </cell>
          <cell r="AY1068">
            <v>6.375</v>
          </cell>
          <cell r="AZ1068">
            <v>6.25E-2</v>
          </cell>
          <cell r="BA1068">
            <v>0</v>
          </cell>
          <cell r="BB1068">
            <v>0</v>
          </cell>
          <cell r="BC1068">
            <v>0</v>
          </cell>
          <cell r="BD1068">
            <v>2.5</v>
          </cell>
        </row>
        <row r="1069">
          <cell r="A1069">
            <v>38409</v>
          </cell>
          <cell r="AE1069">
            <v>1</v>
          </cell>
          <cell r="AF1069">
            <v>1.75</v>
          </cell>
          <cell r="AG1069">
            <v>1.375</v>
          </cell>
          <cell r="AH1069">
            <v>1.875</v>
          </cell>
          <cell r="AI1069">
            <v>1.625</v>
          </cell>
          <cell r="AJ1069">
            <v>2.125</v>
          </cell>
          <cell r="AK1069">
            <v>3.75</v>
          </cell>
          <cell r="AL1069">
            <v>4.375</v>
          </cell>
          <cell r="AM1069">
            <v>4.375</v>
          </cell>
          <cell r="AN1069">
            <v>4.875</v>
          </cell>
          <cell r="AO1069">
            <v>5.25</v>
          </cell>
          <cell r="AP1069">
            <v>5.875</v>
          </cell>
          <cell r="AQ1069">
            <v>6.125</v>
          </cell>
          <cell r="AR1069">
            <v>6.625</v>
          </cell>
          <cell r="AS1069">
            <v>1.375</v>
          </cell>
          <cell r="AT1069">
            <v>1.625</v>
          </cell>
          <cell r="AU1069">
            <v>1.875</v>
          </cell>
          <cell r="AV1069">
            <v>4.0625</v>
          </cell>
          <cell r="AW1069">
            <v>4.625</v>
          </cell>
          <cell r="AX1069">
            <v>5.5625</v>
          </cell>
          <cell r="AY1069">
            <v>6.375</v>
          </cell>
          <cell r="AZ1069">
            <v>-1.5</v>
          </cell>
          <cell r="BA1069">
            <v>-0.21250000000000036</v>
          </cell>
          <cell r="BB1069">
            <v>0</v>
          </cell>
          <cell r="BC1069">
            <v>0</v>
          </cell>
          <cell r="BD1069">
            <v>4.5</v>
          </cell>
        </row>
        <row r="1070">
          <cell r="A1070">
            <v>38410</v>
          </cell>
          <cell r="AE1070">
            <v>1</v>
          </cell>
          <cell r="AF1070">
            <v>1.75</v>
          </cell>
          <cell r="AG1070">
            <v>1.375</v>
          </cell>
          <cell r="AH1070">
            <v>1.875</v>
          </cell>
          <cell r="AI1070">
            <v>1.625</v>
          </cell>
          <cell r="AJ1070">
            <v>2.125</v>
          </cell>
          <cell r="AK1070">
            <v>3.75</v>
          </cell>
          <cell r="AL1070">
            <v>4.375</v>
          </cell>
          <cell r="AM1070">
            <v>4.375</v>
          </cell>
          <cell r="AN1070">
            <v>4.875</v>
          </cell>
          <cell r="AO1070">
            <v>5.25</v>
          </cell>
          <cell r="AP1070">
            <v>5.875</v>
          </cell>
          <cell r="AQ1070">
            <v>6.125</v>
          </cell>
          <cell r="AR1070">
            <v>6.625</v>
          </cell>
          <cell r="AS1070">
            <v>1.375</v>
          </cell>
          <cell r="AT1070">
            <v>1.625</v>
          </cell>
          <cell r="AU1070">
            <v>1.875</v>
          </cell>
          <cell r="AV1070">
            <v>4.0625</v>
          </cell>
          <cell r="AW1070">
            <v>4.625</v>
          </cell>
          <cell r="AX1070">
            <v>5.5625</v>
          </cell>
          <cell r="AY1070">
            <v>6.375</v>
          </cell>
          <cell r="AZ1070">
            <v>0</v>
          </cell>
          <cell r="BA1070">
            <v>0</v>
          </cell>
          <cell r="BB1070">
            <v>0</v>
          </cell>
          <cell r="BC1070">
            <v>0</v>
          </cell>
          <cell r="BD1070">
            <v>4.5</v>
          </cell>
        </row>
        <row r="1071">
          <cell r="A1071">
            <v>38411</v>
          </cell>
          <cell r="AE1071">
            <v>0.875</v>
          </cell>
          <cell r="AF1071">
            <v>1.25</v>
          </cell>
          <cell r="AG1071">
            <v>1.375</v>
          </cell>
          <cell r="AH1071">
            <v>1.875</v>
          </cell>
          <cell r="AI1071">
            <v>1.625</v>
          </cell>
          <cell r="AJ1071">
            <v>2.125</v>
          </cell>
          <cell r="AK1071">
            <v>3.75</v>
          </cell>
          <cell r="AL1071">
            <v>4.375</v>
          </cell>
          <cell r="AM1071">
            <v>4.375</v>
          </cell>
          <cell r="AN1071">
            <v>4.875</v>
          </cell>
          <cell r="AO1071">
            <v>5.25</v>
          </cell>
          <cell r="AP1071">
            <v>5.875</v>
          </cell>
          <cell r="AQ1071">
            <v>6.125</v>
          </cell>
          <cell r="AR1071">
            <v>6.625</v>
          </cell>
          <cell r="AS1071">
            <v>1.0625</v>
          </cell>
          <cell r="AT1071">
            <v>1.625</v>
          </cell>
          <cell r="AU1071">
            <v>1.875</v>
          </cell>
          <cell r="AV1071">
            <v>4.0625</v>
          </cell>
          <cell r="AW1071">
            <v>4.625</v>
          </cell>
          <cell r="AX1071">
            <v>5.5625</v>
          </cell>
          <cell r="AY1071">
            <v>6.375</v>
          </cell>
          <cell r="AZ1071">
            <v>-0.3125</v>
          </cell>
          <cell r="BA1071">
            <v>0</v>
          </cell>
          <cell r="BB1071">
            <v>0</v>
          </cell>
          <cell r="BC1071">
            <v>0</v>
          </cell>
          <cell r="BD1071">
            <v>4.5</v>
          </cell>
        </row>
        <row r="1072">
          <cell r="A1072">
            <v>38412</v>
          </cell>
          <cell r="AE1072">
            <v>0.625</v>
          </cell>
          <cell r="AF1072">
            <v>1</v>
          </cell>
          <cell r="AG1072">
            <v>1.125</v>
          </cell>
          <cell r="AH1072">
            <v>1.625</v>
          </cell>
          <cell r="AI1072">
            <v>1.625</v>
          </cell>
          <cell r="AJ1072">
            <v>2.125</v>
          </cell>
          <cell r="AK1072">
            <v>3.75</v>
          </cell>
          <cell r="AL1072">
            <v>4.375</v>
          </cell>
          <cell r="AM1072">
            <v>4.375</v>
          </cell>
          <cell r="AN1072">
            <v>4.875</v>
          </cell>
          <cell r="AO1072">
            <v>5.25</v>
          </cell>
          <cell r="AP1072">
            <v>5.875</v>
          </cell>
          <cell r="AQ1072">
            <v>6.125</v>
          </cell>
          <cell r="AR1072">
            <v>6.625</v>
          </cell>
          <cell r="AS1072">
            <v>0.8125</v>
          </cell>
          <cell r="AT1072">
            <v>1.375</v>
          </cell>
          <cell r="AU1072">
            <v>1.875</v>
          </cell>
          <cell r="AV1072">
            <v>4.0625</v>
          </cell>
          <cell r="AW1072">
            <v>4.625</v>
          </cell>
          <cell r="AX1072">
            <v>5.5625</v>
          </cell>
          <cell r="AY1072">
            <v>6.375</v>
          </cell>
          <cell r="AZ1072">
            <v>-0.25</v>
          </cell>
          <cell r="BA1072">
            <v>0</v>
          </cell>
          <cell r="BB1072">
            <v>0</v>
          </cell>
          <cell r="BC1072">
            <v>0</v>
          </cell>
          <cell r="BD1072">
            <v>4.5</v>
          </cell>
        </row>
        <row r="1073">
          <cell r="A1073">
            <v>38413</v>
          </cell>
          <cell r="AE1073">
            <v>0.35</v>
          </cell>
          <cell r="AF1073">
            <v>0.5</v>
          </cell>
          <cell r="AG1073">
            <v>1.125</v>
          </cell>
          <cell r="AH1073">
            <v>1.375</v>
          </cell>
          <cell r="AI1073">
            <v>1.625</v>
          </cell>
          <cell r="AJ1073">
            <v>2.125</v>
          </cell>
          <cell r="AK1073">
            <v>3.75</v>
          </cell>
          <cell r="AL1073">
            <v>4.375</v>
          </cell>
          <cell r="AM1073">
            <v>4.375</v>
          </cell>
          <cell r="AN1073">
            <v>4.875</v>
          </cell>
          <cell r="AO1073">
            <v>5.25</v>
          </cell>
          <cell r="AP1073">
            <v>5.875</v>
          </cell>
          <cell r="AQ1073">
            <v>6.125</v>
          </cell>
          <cell r="AR1073">
            <v>6.625</v>
          </cell>
          <cell r="AS1073">
            <v>0.42499999999999999</v>
          </cell>
          <cell r="AT1073">
            <v>1.25</v>
          </cell>
          <cell r="AU1073">
            <v>1.875</v>
          </cell>
          <cell r="AV1073">
            <v>4.0625</v>
          </cell>
          <cell r="AW1073">
            <v>4.625</v>
          </cell>
          <cell r="AX1073">
            <v>5.5625</v>
          </cell>
          <cell r="AY1073">
            <v>6.375</v>
          </cell>
          <cell r="AZ1073">
            <v>-0.38750000000000001</v>
          </cell>
          <cell r="BA1073">
            <v>0</v>
          </cell>
          <cell r="BB1073">
            <v>0</v>
          </cell>
          <cell r="BC1073">
            <v>0</v>
          </cell>
          <cell r="BD1073">
            <v>4.5</v>
          </cell>
        </row>
        <row r="1074">
          <cell r="A1074">
            <v>38414</v>
          </cell>
          <cell r="AE1074">
            <v>2.25</v>
          </cell>
          <cell r="AF1074">
            <v>3</v>
          </cell>
          <cell r="AG1074">
            <v>2.375</v>
          </cell>
          <cell r="AH1074">
            <v>3.25</v>
          </cell>
          <cell r="AI1074">
            <v>3.375</v>
          </cell>
          <cell r="AJ1074">
            <v>3.875</v>
          </cell>
          <cell r="AK1074">
            <v>3.875</v>
          </cell>
          <cell r="AL1074">
            <v>4.375</v>
          </cell>
          <cell r="AM1074">
            <v>4.375</v>
          </cell>
          <cell r="AN1074">
            <v>4.875</v>
          </cell>
          <cell r="AO1074">
            <v>5.25</v>
          </cell>
          <cell r="AP1074">
            <v>5.875</v>
          </cell>
          <cell r="AQ1074">
            <v>6.125</v>
          </cell>
          <cell r="AR1074">
            <v>6.625</v>
          </cell>
          <cell r="AS1074">
            <v>2.625</v>
          </cell>
          <cell r="AT1074">
            <v>2.8125</v>
          </cell>
          <cell r="AU1074">
            <v>3.625</v>
          </cell>
          <cell r="AV1074">
            <v>4.125</v>
          </cell>
          <cell r="AW1074">
            <v>4.625</v>
          </cell>
          <cell r="AX1074">
            <v>5.5625</v>
          </cell>
          <cell r="AY1074">
            <v>6.375</v>
          </cell>
          <cell r="AZ1074">
            <v>2.2000000000000002</v>
          </cell>
          <cell r="BA1074">
            <v>0</v>
          </cell>
          <cell r="BB1074">
            <v>0</v>
          </cell>
          <cell r="BC1074">
            <v>0</v>
          </cell>
          <cell r="BD1074">
            <v>2.75</v>
          </cell>
        </row>
        <row r="1075">
          <cell r="A1075">
            <v>38415</v>
          </cell>
          <cell r="AE1075">
            <v>1</v>
          </cell>
          <cell r="AF1075">
            <v>1.375</v>
          </cell>
          <cell r="AG1075">
            <v>3.125</v>
          </cell>
          <cell r="AH1075">
            <v>3.875</v>
          </cell>
          <cell r="AI1075">
            <v>3.625</v>
          </cell>
          <cell r="AJ1075">
            <v>4.125</v>
          </cell>
          <cell r="AK1075">
            <v>4.125</v>
          </cell>
          <cell r="AL1075">
            <v>4.375</v>
          </cell>
          <cell r="AM1075">
            <v>4.375</v>
          </cell>
          <cell r="AN1075">
            <v>4.875</v>
          </cell>
          <cell r="AO1075">
            <v>5.25</v>
          </cell>
          <cell r="AP1075">
            <v>5.875</v>
          </cell>
          <cell r="AQ1075">
            <v>6.125</v>
          </cell>
          <cell r="AR1075">
            <v>6.625</v>
          </cell>
          <cell r="AS1075">
            <v>1.1875</v>
          </cell>
          <cell r="AT1075">
            <v>3.5</v>
          </cell>
          <cell r="AU1075">
            <v>3.875</v>
          </cell>
          <cell r="AV1075">
            <v>4.25</v>
          </cell>
          <cell r="AW1075">
            <v>4.625</v>
          </cell>
          <cell r="AX1075">
            <v>5.5625</v>
          </cell>
          <cell r="AY1075">
            <v>6.375</v>
          </cell>
          <cell r="AZ1075">
            <v>-1.4375</v>
          </cell>
          <cell r="BA1075">
            <v>0</v>
          </cell>
          <cell r="BB1075">
            <v>0</v>
          </cell>
          <cell r="BC1075">
            <v>0</v>
          </cell>
          <cell r="BD1075">
            <v>2.5</v>
          </cell>
        </row>
        <row r="1076">
          <cell r="A1076">
            <v>38416</v>
          </cell>
          <cell r="AE1076">
            <v>4</v>
          </cell>
          <cell r="AF1076">
            <v>4.75</v>
          </cell>
          <cell r="AG1076">
            <v>3.375</v>
          </cell>
          <cell r="AH1076">
            <v>4.25</v>
          </cell>
          <cell r="AI1076">
            <v>3.625</v>
          </cell>
          <cell r="AJ1076">
            <v>4.125</v>
          </cell>
          <cell r="AK1076">
            <v>4.125</v>
          </cell>
          <cell r="AL1076">
            <v>4.375</v>
          </cell>
          <cell r="AM1076">
            <v>4.375</v>
          </cell>
          <cell r="AN1076">
            <v>4.875</v>
          </cell>
          <cell r="AO1076">
            <v>5.25</v>
          </cell>
          <cell r="AP1076">
            <v>5.875</v>
          </cell>
          <cell r="AQ1076">
            <v>6.125</v>
          </cell>
          <cell r="AR1076">
            <v>6.625</v>
          </cell>
          <cell r="AS1076">
            <v>4.375</v>
          </cell>
          <cell r="AT1076">
            <v>3.8125</v>
          </cell>
          <cell r="AU1076">
            <v>3.875</v>
          </cell>
          <cell r="AV1076">
            <v>4.25</v>
          </cell>
          <cell r="AW1076">
            <v>4.625</v>
          </cell>
          <cell r="AX1076">
            <v>5.5625</v>
          </cell>
          <cell r="AY1076">
            <v>6.375</v>
          </cell>
          <cell r="AZ1076">
            <v>3.1875</v>
          </cell>
          <cell r="BA1076">
            <v>0</v>
          </cell>
          <cell r="BB1076">
            <v>0</v>
          </cell>
          <cell r="BC1076">
            <v>0</v>
          </cell>
          <cell r="BD1076">
            <v>2.5</v>
          </cell>
        </row>
        <row r="1077">
          <cell r="A1077">
            <v>38417</v>
          </cell>
          <cell r="AE1077">
            <v>4</v>
          </cell>
          <cell r="AF1077">
            <v>4.75</v>
          </cell>
          <cell r="AG1077">
            <v>3.375</v>
          </cell>
          <cell r="AH1077">
            <v>4.25</v>
          </cell>
          <cell r="AI1077">
            <v>3.625</v>
          </cell>
          <cell r="AJ1077">
            <v>4.125</v>
          </cell>
          <cell r="AK1077">
            <v>4.125</v>
          </cell>
          <cell r="AL1077">
            <v>4.375</v>
          </cell>
          <cell r="AM1077">
            <v>4.375</v>
          </cell>
          <cell r="AN1077">
            <v>4.875</v>
          </cell>
          <cell r="AO1077">
            <v>5.25</v>
          </cell>
          <cell r="AP1077">
            <v>5.875</v>
          </cell>
          <cell r="AQ1077">
            <v>6.125</v>
          </cell>
          <cell r="AR1077">
            <v>6.625</v>
          </cell>
          <cell r="AS1077">
            <v>4.375</v>
          </cell>
          <cell r="AT1077">
            <v>3.8125</v>
          </cell>
          <cell r="AU1077">
            <v>3.875</v>
          </cell>
          <cell r="AV1077">
            <v>4.25</v>
          </cell>
          <cell r="AW1077">
            <v>4.625</v>
          </cell>
          <cell r="AX1077">
            <v>5.5625</v>
          </cell>
          <cell r="AY1077">
            <v>6.375</v>
          </cell>
          <cell r="AZ1077">
            <v>0</v>
          </cell>
          <cell r="BA1077">
            <v>0</v>
          </cell>
          <cell r="BB1077">
            <v>0</v>
          </cell>
          <cell r="BC1077">
            <v>0</v>
          </cell>
          <cell r="BD1077">
            <v>2.5</v>
          </cell>
        </row>
        <row r="1078">
          <cell r="A1078">
            <v>38418</v>
          </cell>
          <cell r="AE1078">
            <v>6.7</v>
          </cell>
          <cell r="AF1078">
            <v>7.2</v>
          </cell>
          <cell r="AG1078">
            <v>5.375</v>
          </cell>
          <cell r="AH1078">
            <v>6.25</v>
          </cell>
          <cell r="AI1078">
            <v>5.25</v>
          </cell>
          <cell r="AJ1078">
            <v>5.9749999999999996</v>
          </cell>
          <cell r="AK1078">
            <v>5.5</v>
          </cell>
          <cell r="AL1078">
            <v>6.0250000000000004</v>
          </cell>
          <cell r="AM1078">
            <v>4.75</v>
          </cell>
          <cell r="AN1078">
            <v>5.25</v>
          </cell>
          <cell r="AO1078">
            <v>5.4749999999999996</v>
          </cell>
          <cell r="AP1078">
            <v>6.25</v>
          </cell>
          <cell r="AQ1078">
            <v>6.125</v>
          </cell>
          <cell r="AR1078">
            <v>6.875</v>
          </cell>
          <cell r="AS1078">
            <v>6.95</v>
          </cell>
          <cell r="AT1078">
            <v>5.8125</v>
          </cell>
          <cell r="AU1078">
            <v>5.6124999999999998</v>
          </cell>
          <cell r="AV1078">
            <v>5.7625000000000002</v>
          </cell>
          <cell r="AW1078">
            <v>5</v>
          </cell>
          <cell r="AX1078">
            <v>5.8624999999999998</v>
          </cell>
          <cell r="AY1078">
            <v>6.5</v>
          </cell>
          <cell r="AZ1078">
            <v>2.5750000000000002</v>
          </cell>
          <cell r="BA1078">
            <v>0.375</v>
          </cell>
          <cell r="BB1078">
            <v>0.29999999999999982</v>
          </cell>
          <cell r="BC1078">
            <v>0.125</v>
          </cell>
          <cell r="BD1078">
            <v>0.88750000000000018</v>
          </cell>
        </row>
        <row r="1079">
          <cell r="A1079">
            <v>38419</v>
          </cell>
          <cell r="AE1079">
            <v>7.3250000000000002</v>
          </cell>
          <cell r="AF1079">
            <v>7.4249999999999998</v>
          </cell>
          <cell r="AG1079">
            <v>6.375</v>
          </cell>
          <cell r="AH1079">
            <v>6.625</v>
          </cell>
          <cell r="AI1079">
            <v>5.625</v>
          </cell>
          <cell r="AJ1079">
            <v>6.125</v>
          </cell>
          <cell r="AK1079">
            <v>5.5</v>
          </cell>
          <cell r="AL1079">
            <v>6.0250000000000004</v>
          </cell>
          <cell r="AM1079">
            <v>4.75</v>
          </cell>
          <cell r="AN1079">
            <v>5.375</v>
          </cell>
          <cell r="AO1079">
            <v>5.4749999999999996</v>
          </cell>
          <cell r="AP1079">
            <v>6.25</v>
          </cell>
          <cell r="AQ1079">
            <v>6.125</v>
          </cell>
          <cell r="AR1079">
            <v>6.875</v>
          </cell>
          <cell r="AS1079">
            <v>7.375</v>
          </cell>
          <cell r="AT1079">
            <v>6.5</v>
          </cell>
          <cell r="AU1079">
            <v>5.875</v>
          </cell>
          <cell r="AV1079">
            <v>5.7625000000000002</v>
          </cell>
          <cell r="AW1079">
            <v>5.0625</v>
          </cell>
          <cell r="AX1079">
            <v>5.8624999999999998</v>
          </cell>
          <cell r="AY1079">
            <v>6.5</v>
          </cell>
          <cell r="AZ1079">
            <v>0.42499999999999982</v>
          </cell>
          <cell r="BA1079">
            <v>6.25E-2</v>
          </cell>
          <cell r="BB1079">
            <v>0</v>
          </cell>
          <cell r="BC1079">
            <v>0</v>
          </cell>
          <cell r="BD1079">
            <v>0.625</v>
          </cell>
        </row>
        <row r="1080">
          <cell r="A1080">
            <v>38420</v>
          </cell>
          <cell r="AE1080">
            <v>7.3250000000000002</v>
          </cell>
          <cell r="AF1080">
            <v>7.4249999999999998</v>
          </cell>
          <cell r="AG1080">
            <v>6.625</v>
          </cell>
          <cell r="AH1080">
            <v>6.875</v>
          </cell>
          <cell r="AI1080">
            <v>5.625</v>
          </cell>
          <cell r="AJ1080">
            <v>6.25</v>
          </cell>
          <cell r="AK1080">
            <v>5.375</v>
          </cell>
          <cell r="AL1080">
            <v>5.875</v>
          </cell>
          <cell r="AM1080">
            <v>4.75</v>
          </cell>
          <cell r="AN1080">
            <v>5.375</v>
          </cell>
          <cell r="AO1080">
            <v>5.4749999999999996</v>
          </cell>
          <cell r="AP1080">
            <v>6.25</v>
          </cell>
          <cell r="AQ1080">
            <v>6.125</v>
          </cell>
          <cell r="AR1080">
            <v>6.875</v>
          </cell>
          <cell r="AS1080">
            <v>7.375</v>
          </cell>
          <cell r="AT1080">
            <v>6.75</v>
          </cell>
          <cell r="AU1080">
            <v>5.9375</v>
          </cell>
          <cell r="AV1080">
            <v>5.625</v>
          </cell>
          <cell r="AW1080">
            <v>5.0625</v>
          </cell>
          <cell r="AX1080">
            <v>5.8624999999999998</v>
          </cell>
          <cell r="AY1080">
            <v>6.5</v>
          </cell>
          <cell r="AZ1080">
            <v>0</v>
          </cell>
          <cell r="BA1080">
            <v>0</v>
          </cell>
          <cell r="BB1080">
            <v>0</v>
          </cell>
          <cell r="BC1080">
            <v>0</v>
          </cell>
          <cell r="BD1080">
            <v>0.5625</v>
          </cell>
        </row>
        <row r="1081">
          <cell r="A1081">
            <v>38421</v>
          </cell>
          <cell r="AE1081">
            <v>7.4</v>
          </cell>
          <cell r="AF1081">
            <v>7.45</v>
          </cell>
          <cell r="AG1081">
            <v>6.125</v>
          </cell>
          <cell r="AH1081">
            <v>6.75</v>
          </cell>
          <cell r="AI1081">
            <v>5.125</v>
          </cell>
          <cell r="AJ1081">
            <v>5.625</v>
          </cell>
          <cell r="AK1081">
            <v>4.875</v>
          </cell>
          <cell r="AL1081">
            <v>5.375</v>
          </cell>
          <cell r="AM1081">
            <v>4.75</v>
          </cell>
          <cell r="AN1081">
            <v>5.375</v>
          </cell>
          <cell r="AO1081">
            <v>5.4749999999999996</v>
          </cell>
          <cell r="AP1081">
            <v>6.25</v>
          </cell>
          <cell r="AQ1081">
            <v>6.125</v>
          </cell>
          <cell r="AR1081">
            <v>6.875</v>
          </cell>
          <cell r="AS1081">
            <v>7.4250000000000007</v>
          </cell>
          <cell r="AT1081">
            <v>6.4375</v>
          </cell>
          <cell r="AU1081">
            <v>5.375</v>
          </cell>
          <cell r="AV1081">
            <v>5.125</v>
          </cell>
          <cell r="AW1081">
            <v>5.0625</v>
          </cell>
          <cell r="AX1081">
            <v>5.8624999999999998</v>
          </cell>
          <cell r="AY1081">
            <v>6.5</v>
          </cell>
          <cell r="AZ1081">
            <v>5.0000000000000711E-2</v>
          </cell>
          <cell r="BA1081">
            <v>0</v>
          </cell>
          <cell r="BB1081">
            <v>0</v>
          </cell>
          <cell r="BC1081">
            <v>0</v>
          </cell>
          <cell r="BD1081">
            <v>1.125</v>
          </cell>
        </row>
        <row r="1082">
          <cell r="A1082">
            <v>38422</v>
          </cell>
          <cell r="AE1082">
            <v>7.4249999999999998</v>
          </cell>
          <cell r="AF1082">
            <v>7.4249999999999998</v>
          </cell>
          <cell r="AG1082">
            <v>6.125</v>
          </cell>
          <cell r="AH1082">
            <v>6.75</v>
          </cell>
          <cell r="AI1082">
            <v>5.125</v>
          </cell>
          <cell r="AJ1082">
            <v>5.625</v>
          </cell>
          <cell r="AK1082">
            <v>4.875</v>
          </cell>
          <cell r="AL1082">
            <v>5.375</v>
          </cell>
          <cell r="AM1082">
            <v>4.75</v>
          </cell>
          <cell r="AN1082">
            <v>5.375</v>
          </cell>
          <cell r="AO1082">
            <v>5.4749999999999996</v>
          </cell>
          <cell r="AP1082">
            <v>5.75</v>
          </cell>
          <cell r="AQ1082">
            <v>6.125</v>
          </cell>
          <cell r="AR1082">
            <v>6.875</v>
          </cell>
          <cell r="AS1082">
            <v>7.4249999999999998</v>
          </cell>
          <cell r="AT1082">
            <v>6.4375</v>
          </cell>
          <cell r="AU1082">
            <v>5.375</v>
          </cell>
          <cell r="AV1082">
            <v>5.125</v>
          </cell>
          <cell r="AW1082">
            <v>5.0625</v>
          </cell>
          <cell r="AX1082">
            <v>5.6124999999999998</v>
          </cell>
          <cell r="AY1082">
            <v>6.5</v>
          </cell>
          <cell r="AZ1082">
            <v>0</v>
          </cell>
          <cell r="BA1082">
            <v>0</v>
          </cell>
          <cell r="BB1082">
            <v>-0.25</v>
          </cell>
          <cell r="BC1082">
            <v>0</v>
          </cell>
          <cell r="BD1082">
            <v>1.125</v>
          </cell>
        </row>
        <row r="1083">
          <cell r="A1083">
            <v>38423</v>
          </cell>
          <cell r="AE1083">
            <v>3</v>
          </cell>
          <cell r="AF1083">
            <v>3.75</v>
          </cell>
          <cell r="AG1083">
            <v>3.75</v>
          </cell>
          <cell r="AH1083">
            <v>4.125</v>
          </cell>
          <cell r="AI1083">
            <v>3.875</v>
          </cell>
          <cell r="AJ1083">
            <v>4.375</v>
          </cell>
          <cell r="AK1083">
            <v>4.125</v>
          </cell>
          <cell r="AL1083">
            <v>4.625</v>
          </cell>
          <cell r="AM1083">
            <v>4.75</v>
          </cell>
          <cell r="AN1083">
            <v>5.25</v>
          </cell>
          <cell r="AO1083">
            <v>5.4749999999999996</v>
          </cell>
          <cell r="AP1083">
            <v>6.25</v>
          </cell>
          <cell r="AQ1083">
            <v>6.125</v>
          </cell>
          <cell r="AR1083">
            <v>6.875</v>
          </cell>
          <cell r="AS1083">
            <v>3.375</v>
          </cell>
          <cell r="AT1083">
            <v>3.9375</v>
          </cell>
          <cell r="AU1083">
            <v>4.125</v>
          </cell>
          <cell r="AV1083">
            <v>4.375</v>
          </cell>
          <cell r="AW1083">
            <v>5</v>
          </cell>
          <cell r="AX1083">
            <v>5.8624999999999998</v>
          </cell>
          <cell r="AY1083">
            <v>6.5</v>
          </cell>
          <cell r="AZ1083">
            <v>-4.05</v>
          </cell>
          <cell r="BA1083">
            <v>-6.25E-2</v>
          </cell>
          <cell r="BB1083">
            <v>0.25</v>
          </cell>
          <cell r="BC1083">
            <v>0</v>
          </cell>
          <cell r="BD1083">
            <v>2.375</v>
          </cell>
        </row>
        <row r="1084">
          <cell r="A1084">
            <v>38424</v>
          </cell>
          <cell r="AE1084">
            <v>3</v>
          </cell>
          <cell r="AF1084">
            <v>3.75</v>
          </cell>
          <cell r="AG1084">
            <v>3.75</v>
          </cell>
          <cell r="AH1084">
            <v>4.125</v>
          </cell>
          <cell r="AI1084">
            <v>3.875</v>
          </cell>
          <cell r="AJ1084">
            <v>4.375</v>
          </cell>
          <cell r="AK1084">
            <v>4.125</v>
          </cell>
          <cell r="AL1084">
            <v>4.625</v>
          </cell>
          <cell r="AM1084">
            <v>4.75</v>
          </cell>
          <cell r="AN1084">
            <v>5.25</v>
          </cell>
          <cell r="AO1084">
            <v>5.4749999999999996</v>
          </cell>
          <cell r="AP1084">
            <v>6.25</v>
          </cell>
          <cell r="AQ1084">
            <v>6.125</v>
          </cell>
          <cell r="AR1084">
            <v>6.875</v>
          </cell>
          <cell r="AS1084">
            <v>3.375</v>
          </cell>
          <cell r="AT1084">
            <v>3.9375</v>
          </cell>
          <cell r="AU1084">
            <v>4.125</v>
          </cell>
          <cell r="AV1084">
            <v>4.375</v>
          </cell>
          <cell r="AW1084">
            <v>5</v>
          </cell>
          <cell r="AX1084">
            <v>5.8624999999999998</v>
          </cell>
          <cell r="AY1084">
            <v>6.5</v>
          </cell>
          <cell r="AZ1084">
            <v>0</v>
          </cell>
          <cell r="BA1084">
            <v>0</v>
          </cell>
          <cell r="BB1084">
            <v>0</v>
          </cell>
          <cell r="BC1084">
            <v>0</v>
          </cell>
          <cell r="BD1084">
            <v>2.375</v>
          </cell>
        </row>
        <row r="1085">
          <cell r="A1085">
            <v>38425</v>
          </cell>
          <cell r="AE1085">
            <v>0.75</v>
          </cell>
          <cell r="AF1085">
            <v>1.5</v>
          </cell>
          <cell r="AG1085">
            <v>1.625</v>
          </cell>
          <cell r="AH1085">
            <v>2.125</v>
          </cell>
          <cell r="AI1085">
            <v>2.625</v>
          </cell>
          <cell r="AJ1085">
            <v>3.375</v>
          </cell>
          <cell r="AK1085">
            <v>3.875</v>
          </cell>
          <cell r="AL1085">
            <v>4.25</v>
          </cell>
          <cell r="AM1085">
            <v>4.5</v>
          </cell>
          <cell r="AN1085">
            <v>5.25</v>
          </cell>
          <cell r="AO1085">
            <v>5.05</v>
          </cell>
          <cell r="AP1085">
            <v>5.4</v>
          </cell>
          <cell r="AQ1085">
            <v>6.125</v>
          </cell>
          <cell r="AR1085">
            <v>6.875</v>
          </cell>
          <cell r="AS1085">
            <v>1.125</v>
          </cell>
          <cell r="AT1085">
            <v>1.875</v>
          </cell>
          <cell r="AU1085">
            <v>3</v>
          </cell>
          <cell r="AV1085">
            <v>4.0625</v>
          </cell>
          <cell r="AW1085">
            <v>4.875</v>
          </cell>
          <cell r="AX1085">
            <v>5.2249999999999996</v>
          </cell>
          <cell r="AY1085">
            <v>6.5</v>
          </cell>
          <cell r="AZ1085">
            <v>-2.25</v>
          </cell>
          <cell r="BA1085">
            <v>-0.125</v>
          </cell>
          <cell r="BB1085">
            <v>-0.63750000000000018</v>
          </cell>
          <cell r="BC1085">
            <v>0</v>
          </cell>
          <cell r="BD1085">
            <v>3.5</v>
          </cell>
        </row>
        <row r="1086">
          <cell r="A1086">
            <v>38426</v>
          </cell>
          <cell r="AE1086">
            <v>1.125</v>
          </cell>
          <cell r="AF1086">
            <v>1.625</v>
          </cell>
          <cell r="AG1086">
            <v>2.375</v>
          </cell>
          <cell r="AH1086">
            <v>3.125</v>
          </cell>
          <cell r="AI1086">
            <v>2.875</v>
          </cell>
          <cell r="AJ1086">
            <v>3.625</v>
          </cell>
          <cell r="AK1086">
            <v>3.875</v>
          </cell>
          <cell r="AL1086">
            <v>4.375</v>
          </cell>
          <cell r="AM1086">
            <v>4.5</v>
          </cell>
          <cell r="AN1086">
            <v>5.25</v>
          </cell>
          <cell r="AO1086">
            <v>5.05</v>
          </cell>
          <cell r="AP1086">
            <v>5.4</v>
          </cell>
          <cell r="AQ1086">
            <v>6.125</v>
          </cell>
          <cell r="AR1086">
            <v>6.875</v>
          </cell>
          <cell r="AS1086">
            <v>1.375</v>
          </cell>
          <cell r="AT1086">
            <v>2.75</v>
          </cell>
          <cell r="AU1086">
            <v>3.25</v>
          </cell>
          <cell r="AV1086">
            <v>4.125</v>
          </cell>
          <cell r="AW1086">
            <v>4.875</v>
          </cell>
          <cell r="AX1086">
            <v>5.2249999999999996</v>
          </cell>
          <cell r="AY1086">
            <v>6.5</v>
          </cell>
          <cell r="AZ1086">
            <v>0.25</v>
          </cell>
          <cell r="BA1086">
            <v>0</v>
          </cell>
          <cell r="BB1086">
            <v>0</v>
          </cell>
          <cell r="BC1086">
            <v>0</v>
          </cell>
          <cell r="BD1086">
            <v>3.25</v>
          </cell>
        </row>
        <row r="1087">
          <cell r="A1087">
            <v>38427</v>
          </cell>
          <cell r="AE1087">
            <v>1.75</v>
          </cell>
          <cell r="AF1087">
            <v>2.25</v>
          </cell>
          <cell r="AG1087">
            <v>3.625</v>
          </cell>
          <cell r="AH1087">
            <v>4.125</v>
          </cell>
          <cell r="AI1087">
            <v>3.875</v>
          </cell>
          <cell r="AJ1087">
            <v>4.375</v>
          </cell>
          <cell r="AK1087">
            <v>4.0999999999999996</v>
          </cell>
          <cell r="AL1087">
            <v>4.625</v>
          </cell>
          <cell r="AM1087">
            <v>4.875</v>
          </cell>
          <cell r="AN1087">
            <v>5.25</v>
          </cell>
          <cell r="AO1087">
            <v>5.375</v>
          </cell>
          <cell r="AP1087">
            <v>5.875</v>
          </cell>
          <cell r="AQ1087">
            <v>6.125</v>
          </cell>
          <cell r="AR1087">
            <v>6.875</v>
          </cell>
          <cell r="AS1087">
            <v>2</v>
          </cell>
          <cell r="AT1087">
            <v>3.875</v>
          </cell>
          <cell r="AU1087">
            <v>4.125</v>
          </cell>
          <cell r="AV1087">
            <v>4.3624999999999998</v>
          </cell>
          <cell r="AW1087">
            <v>5.0625</v>
          </cell>
          <cell r="AX1087">
            <v>5.625</v>
          </cell>
          <cell r="AY1087">
            <v>6.5</v>
          </cell>
          <cell r="AZ1087">
            <v>0.625</v>
          </cell>
          <cell r="BA1087">
            <v>0.1875</v>
          </cell>
          <cell r="BB1087">
            <v>0.40000000000000036</v>
          </cell>
          <cell r="BC1087">
            <v>0</v>
          </cell>
          <cell r="BD1087">
            <v>2.375</v>
          </cell>
        </row>
        <row r="1088">
          <cell r="A1088">
            <v>38428</v>
          </cell>
          <cell r="AE1088">
            <v>3</v>
          </cell>
          <cell r="AF1088">
            <v>3.5</v>
          </cell>
          <cell r="AG1088">
            <v>3.625</v>
          </cell>
          <cell r="AH1088">
            <v>4.25</v>
          </cell>
          <cell r="AI1088">
            <v>4.25</v>
          </cell>
          <cell r="AJ1088">
            <v>4.875</v>
          </cell>
          <cell r="AK1088">
            <v>4.625</v>
          </cell>
          <cell r="AL1088">
            <v>5</v>
          </cell>
          <cell r="AM1088">
            <v>4.875</v>
          </cell>
          <cell r="AN1088">
            <v>5.25</v>
          </cell>
          <cell r="AO1088">
            <v>5.375</v>
          </cell>
          <cell r="AP1088">
            <v>5.875</v>
          </cell>
          <cell r="AQ1088">
            <v>6.125</v>
          </cell>
          <cell r="AR1088">
            <v>6.875</v>
          </cell>
          <cell r="AS1088">
            <v>3.25</v>
          </cell>
          <cell r="AT1088">
            <v>3.9375</v>
          </cell>
          <cell r="AU1088">
            <v>4.5625</v>
          </cell>
          <cell r="AV1088">
            <v>4.8125</v>
          </cell>
          <cell r="AW1088">
            <v>5.0625</v>
          </cell>
          <cell r="AX1088">
            <v>5.625</v>
          </cell>
          <cell r="AY1088">
            <v>6.5</v>
          </cell>
          <cell r="AZ1088">
            <v>1.25</v>
          </cell>
          <cell r="BA1088">
            <v>0</v>
          </cell>
          <cell r="BB1088">
            <v>0</v>
          </cell>
          <cell r="BC1088">
            <v>0</v>
          </cell>
          <cell r="BD1088">
            <v>1.9375</v>
          </cell>
        </row>
        <row r="1089">
          <cell r="A1089">
            <v>38429</v>
          </cell>
          <cell r="AE1089">
            <v>2.25</v>
          </cell>
          <cell r="AF1089">
            <v>2.625</v>
          </cell>
          <cell r="AG1089">
            <v>4.125</v>
          </cell>
          <cell r="AH1089">
            <v>4.625</v>
          </cell>
          <cell r="AI1089">
            <v>4.375</v>
          </cell>
          <cell r="AJ1089">
            <v>4.875</v>
          </cell>
          <cell r="AK1089">
            <v>4.625</v>
          </cell>
          <cell r="AL1089">
            <v>5</v>
          </cell>
          <cell r="AM1089">
            <v>4.875</v>
          </cell>
          <cell r="AN1089">
            <v>5.25</v>
          </cell>
          <cell r="AO1089">
            <v>5.375</v>
          </cell>
          <cell r="AP1089">
            <v>5.875</v>
          </cell>
          <cell r="AQ1089">
            <v>6.125</v>
          </cell>
          <cell r="AR1089">
            <v>6.875</v>
          </cell>
          <cell r="AS1089">
            <v>2.4375</v>
          </cell>
          <cell r="AT1089">
            <v>4.375</v>
          </cell>
          <cell r="AU1089">
            <v>4.625</v>
          </cell>
          <cell r="AV1089">
            <v>4.8125</v>
          </cell>
          <cell r="AW1089">
            <v>5.0625</v>
          </cell>
          <cell r="AX1089">
            <v>5.625</v>
          </cell>
          <cell r="AY1089">
            <v>6.5</v>
          </cell>
          <cell r="AZ1089">
            <v>-0.8125</v>
          </cell>
          <cell r="BA1089">
            <v>0</v>
          </cell>
          <cell r="BB1089">
            <v>0</v>
          </cell>
          <cell r="BC1089">
            <v>0</v>
          </cell>
          <cell r="BD1089">
            <v>1.875</v>
          </cell>
        </row>
        <row r="1090">
          <cell r="A1090">
            <v>38430</v>
          </cell>
          <cell r="AE1090">
            <v>3.75</v>
          </cell>
          <cell r="AF1090">
            <v>5</v>
          </cell>
          <cell r="AG1090">
            <v>4.375</v>
          </cell>
          <cell r="AH1090">
            <v>4.875</v>
          </cell>
          <cell r="AI1090">
            <v>4.625</v>
          </cell>
          <cell r="AJ1090">
            <v>5.125</v>
          </cell>
          <cell r="AK1090">
            <v>4.625</v>
          </cell>
          <cell r="AL1090">
            <v>5</v>
          </cell>
          <cell r="AM1090">
            <v>4.875</v>
          </cell>
          <cell r="AN1090">
            <v>5.25</v>
          </cell>
          <cell r="AO1090">
            <v>5.375</v>
          </cell>
          <cell r="AP1090">
            <v>5.875</v>
          </cell>
          <cell r="AQ1090">
            <v>6.125</v>
          </cell>
          <cell r="AR1090">
            <v>6.875</v>
          </cell>
          <cell r="AS1090">
            <v>4.375</v>
          </cell>
          <cell r="AT1090">
            <v>4.625</v>
          </cell>
          <cell r="AU1090">
            <v>4.875</v>
          </cell>
          <cell r="AV1090">
            <v>4.8125</v>
          </cell>
          <cell r="AW1090">
            <v>5.0625</v>
          </cell>
          <cell r="AX1090">
            <v>5.625</v>
          </cell>
          <cell r="AY1090">
            <v>6.5</v>
          </cell>
          <cell r="AZ1090">
            <v>1.9375</v>
          </cell>
          <cell r="BA1090">
            <v>0</v>
          </cell>
          <cell r="BB1090">
            <v>0</v>
          </cell>
          <cell r="BC1090">
            <v>0</v>
          </cell>
          <cell r="BD1090">
            <v>1.625</v>
          </cell>
        </row>
        <row r="1091">
          <cell r="A1091">
            <v>38431</v>
          </cell>
          <cell r="AE1091">
            <v>3.75</v>
          </cell>
          <cell r="AF1091">
            <v>5</v>
          </cell>
          <cell r="AG1091">
            <v>4.375</v>
          </cell>
          <cell r="AH1091">
            <v>4.875</v>
          </cell>
          <cell r="AI1091">
            <v>4.625</v>
          </cell>
          <cell r="AJ1091">
            <v>5.125</v>
          </cell>
          <cell r="AK1091">
            <v>4.625</v>
          </cell>
          <cell r="AL1091">
            <v>5</v>
          </cell>
          <cell r="AM1091">
            <v>4.875</v>
          </cell>
          <cell r="AN1091">
            <v>5.25</v>
          </cell>
          <cell r="AO1091">
            <v>5.375</v>
          </cell>
          <cell r="AP1091">
            <v>5.875</v>
          </cell>
          <cell r="AQ1091">
            <v>6.125</v>
          </cell>
          <cell r="AR1091">
            <v>6.875</v>
          </cell>
          <cell r="AS1091">
            <v>4.375</v>
          </cell>
          <cell r="AT1091">
            <v>4.625</v>
          </cell>
          <cell r="AU1091">
            <v>4.875</v>
          </cell>
          <cell r="AV1091">
            <v>4.8125</v>
          </cell>
          <cell r="AW1091">
            <v>5.0625</v>
          </cell>
          <cell r="AX1091">
            <v>5.625</v>
          </cell>
          <cell r="AY1091">
            <v>6.5</v>
          </cell>
          <cell r="AZ1091">
            <v>0</v>
          </cell>
          <cell r="BA1091">
            <v>0</v>
          </cell>
          <cell r="BB1091">
            <v>0</v>
          </cell>
          <cell r="BC1091">
            <v>0</v>
          </cell>
          <cell r="BD1091">
            <v>1.625</v>
          </cell>
        </row>
        <row r="1092">
          <cell r="A1092">
            <v>38432</v>
          </cell>
          <cell r="AE1092">
            <v>2.25</v>
          </cell>
          <cell r="AF1092">
            <v>4</v>
          </cell>
          <cell r="AG1092">
            <v>4.125</v>
          </cell>
          <cell r="AH1092">
            <v>4.625</v>
          </cell>
          <cell r="AI1092">
            <v>4.375</v>
          </cell>
          <cell r="AJ1092">
            <v>4.875</v>
          </cell>
          <cell r="AK1092">
            <v>4.625</v>
          </cell>
          <cell r="AL1092">
            <v>5</v>
          </cell>
          <cell r="AM1092">
            <v>4.875</v>
          </cell>
          <cell r="AN1092">
            <v>5.25</v>
          </cell>
          <cell r="AO1092">
            <v>5.375</v>
          </cell>
          <cell r="AP1092">
            <v>5.875</v>
          </cell>
          <cell r="AQ1092">
            <v>6.125</v>
          </cell>
          <cell r="AR1092">
            <v>6.875</v>
          </cell>
          <cell r="AS1092">
            <v>3.125</v>
          </cell>
          <cell r="AT1092">
            <v>4.375</v>
          </cell>
          <cell r="AU1092">
            <v>4.625</v>
          </cell>
          <cell r="AV1092">
            <v>4.8125</v>
          </cell>
          <cell r="AW1092">
            <v>5.0625</v>
          </cell>
          <cell r="AX1092">
            <v>5.625</v>
          </cell>
          <cell r="AY1092">
            <v>6.5</v>
          </cell>
          <cell r="AZ1092">
            <v>-1.25</v>
          </cell>
          <cell r="BA1092">
            <v>0</v>
          </cell>
          <cell r="BB1092">
            <v>0</v>
          </cell>
          <cell r="BC1092">
            <v>0</v>
          </cell>
          <cell r="BD1092">
            <v>1.875</v>
          </cell>
        </row>
        <row r="1093">
          <cell r="A1093">
            <v>38433</v>
          </cell>
          <cell r="AE1093">
            <v>3</v>
          </cell>
          <cell r="AF1093">
            <v>4</v>
          </cell>
          <cell r="AG1093">
            <v>4.375</v>
          </cell>
          <cell r="AH1093">
            <v>4.875</v>
          </cell>
          <cell r="AI1093">
            <v>4.125</v>
          </cell>
          <cell r="AJ1093">
            <v>4.625</v>
          </cell>
          <cell r="AK1093">
            <v>4.625</v>
          </cell>
          <cell r="AL1093">
            <v>5</v>
          </cell>
          <cell r="AM1093">
            <v>4.875</v>
          </cell>
          <cell r="AN1093">
            <v>5.25</v>
          </cell>
          <cell r="AO1093">
            <v>5.375</v>
          </cell>
          <cell r="AP1093">
            <v>5.875</v>
          </cell>
          <cell r="AQ1093">
            <v>6.125</v>
          </cell>
          <cell r="AR1093">
            <v>6.875</v>
          </cell>
          <cell r="AS1093">
            <v>3.5</v>
          </cell>
          <cell r="AT1093">
            <v>4.625</v>
          </cell>
          <cell r="AU1093">
            <v>4.375</v>
          </cell>
          <cell r="AV1093">
            <v>4.8125</v>
          </cell>
          <cell r="AW1093">
            <v>5.0625</v>
          </cell>
          <cell r="AX1093">
            <v>5.625</v>
          </cell>
          <cell r="AY1093">
            <v>6.5</v>
          </cell>
          <cell r="AZ1093">
            <v>0.375</v>
          </cell>
          <cell r="BA1093">
            <v>0</v>
          </cell>
          <cell r="BB1093">
            <v>0</v>
          </cell>
          <cell r="BC1093">
            <v>0</v>
          </cell>
          <cell r="BD1093">
            <v>2.125</v>
          </cell>
        </row>
        <row r="1094">
          <cell r="A1094">
            <v>38434</v>
          </cell>
          <cell r="AE1094">
            <v>3</v>
          </cell>
          <cell r="AF1094">
            <v>4</v>
          </cell>
          <cell r="AG1094">
            <v>4.375</v>
          </cell>
          <cell r="AH1094">
            <v>4.875</v>
          </cell>
          <cell r="AI1094">
            <v>4.125</v>
          </cell>
          <cell r="AJ1094">
            <v>4.625</v>
          </cell>
          <cell r="AK1094">
            <v>4.625</v>
          </cell>
          <cell r="AL1094">
            <v>5</v>
          </cell>
          <cell r="AM1094">
            <v>4.875</v>
          </cell>
          <cell r="AN1094">
            <v>5.25</v>
          </cell>
          <cell r="AO1094">
            <v>5.375</v>
          </cell>
          <cell r="AP1094">
            <v>5.875</v>
          </cell>
          <cell r="AQ1094">
            <v>6.125</v>
          </cell>
          <cell r="AR1094">
            <v>6.875</v>
          </cell>
          <cell r="AS1094">
            <v>3.5</v>
          </cell>
          <cell r="AT1094">
            <v>4.625</v>
          </cell>
          <cell r="AU1094">
            <v>4.375</v>
          </cell>
          <cell r="AV1094">
            <v>4.8125</v>
          </cell>
          <cell r="AW1094">
            <v>5.0625</v>
          </cell>
          <cell r="AX1094">
            <v>5.625</v>
          </cell>
          <cell r="AY1094">
            <v>6.5</v>
          </cell>
          <cell r="AZ1094">
            <v>0</v>
          </cell>
          <cell r="BA1094">
            <v>0</v>
          </cell>
          <cell r="BB1094">
            <v>0</v>
          </cell>
          <cell r="BC1094">
            <v>0</v>
          </cell>
          <cell r="BD1094">
            <v>2.125</v>
          </cell>
        </row>
        <row r="1095">
          <cell r="A1095">
            <v>38435</v>
          </cell>
          <cell r="AE1095">
            <v>4.5</v>
          </cell>
          <cell r="AF1095">
            <v>5.5</v>
          </cell>
          <cell r="AG1095">
            <v>5.125</v>
          </cell>
          <cell r="AH1095">
            <v>5.75</v>
          </cell>
          <cell r="AI1095">
            <v>4.25</v>
          </cell>
          <cell r="AJ1095">
            <v>4.875</v>
          </cell>
          <cell r="AK1095">
            <v>4.625</v>
          </cell>
          <cell r="AL1095">
            <v>5</v>
          </cell>
          <cell r="AM1095">
            <v>4.875</v>
          </cell>
          <cell r="AN1095">
            <v>5.25</v>
          </cell>
          <cell r="AO1095">
            <v>5.375</v>
          </cell>
          <cell r="AP1095">
            <v>5.875</v>
          </cell>
          <cell r="AQ1095">
            <v>6.125</v>
          </cell>
          <cell r="AR1095">
            <v>6.875</v>
          </cell>
          <cell r="AS1095">
            <v>5</v>
          </cell>
          <cell r="AT1095">
            <v>5.4375</v>
          </cell>
          <cell r="AU1095">
            <v>4.5625</v>
          </cell>
          <cell r="AV1095">
            <v>4.8125</v>
          </cell>
          <cell r="AW1095">
            <v>5.0625</v>
          </cell>
          <cell r="AX1095">
            <v>5.625</v>
          </cell>
          <cell r="AY1095">
            <v>6.5</v>
          </cell>
          <cell r="AZ1095">
            <v>1.5</v>
          </cell>
          <cell r="BA1095">
            <v>0</v>
          </cell>
          <cell r="BB1095">
            <v>0</v>
          </cell>
          <cell r="BC1095">
            <v>0</v>
          </cell>
          <cell r="BD1095">
            <v>1.9375</v>
          </cell>
        </row>
        <row r="1096">
          <cell r="A1096">
            <v>38436</v>
          </cell>
          <cell r="AE1096">
            <v>3.5</v>
          </cell>
          <cell r="AF1096">
            <v>4.75</v>
          </cell>
          <cell r="AG1096">
            <v>5.125</v>
          </cell>
          <cell r="AH1096">
            <v>5.625</v>
          </cell>
          <cell r="AI1096">
            <v>4.25</v>
          </cell>
          <cell r="AJ1096">
            <v>4.875</v>
          </cell>
          <cell r="AK1096">
            <v>4.875</v>
          </cell>
          <cell r="AL1096">
            <v>5.125</v>
          </cell>
          <cell r="AM1096">
            <v>4.875</v>
          </cell>
          <cell r="AN1096">
            <v>5.375</v>
          </cell>
          <cell r="AO1096">
            <v>5.375</v>
          </cell>
          <cell r="AP1096">
            <v>5.875</v>
          </cell>
          <cell r="AQ1096">
            <v>6.125</v>
          </cell>
          <cell r="AR1096">
            <v>6.875</v>
          </cell>
          <cell r="AS1096">
            <v>4.125</v>
          </cell>
          <cell r="AT1096">
            <v>5.375</v>
          </cell>
          <cell r="AU1096">
            <v>4.5625</v>
          </cell>
          <cell r="AV1096">
            <v>5</v>
          </cell>
          <cell r="AW1096">
            <v>5.125</v>
          </cell>
          <cell r="AX1096">
            <v>5.625</v>
          </cell>
          <cell r="AY1096">
            <v>6.5</v>
          </cell>
          <cell r="AZ1096">
            <v>-0.875</v>
          </cell>
          <cell r="BA1096">
            <v>6.25E-2</v>
          </cell>
          <cell r="BB1096">
            <v>0</v>
          </cell>
          <cell r="BC1096">
            <v>0</v>
          </cell>
          <cell r="BD1096">
            <v>1.9375</v>
          </cell>
        </row>
        <row r="1097">
          <cell r="A1097">
            <v>38437</v>
          </cell>
          <cell r="AE1097">
            <v>3.5</v>
          </cell>
          <cell r="AF1097">
            <v>4.75</v>
          </cell>
          <cell r="AG1097">
            <v>2.625</v>
          </cell>
          <cell r="AH1097">
            <v>3.25</v>
          </cell>
          <cell r="AI1097">
            <v>3.125</v>
          </cell>
          <cell r="AJ1097">
            <v>3.625</v>
          </cell>
          <cell r="AK1097">
            <v>4.875</v>
          </cell>
          <cell r="AL1097">
            <v>5.125</v>
          </cell>
          <cell r="AM1097">
            <v>4.875</v>
          </cell>
          <cell r="AN1097">
            <v>5.375</v>
          </cell>
          <cell r="AO1097">
            <v>5.375</v>
          </cell>
          <cell r="AP1097">
            <v>5.875</v>
          </cell>
          <cell r="AQ1097">
            <v>6.125</v>
          </cell>
          <cell r="AR1097">
            <v>6.875</v>
          </cell>
          <cell r="AS1097">
            <v>4.125</v>
          </cell>
          <cell r="AT1097">
            <v>2.9375</v>
          </cell>
          <cell r="AU1097">
            <v>3.375</v>
          </cell>
          <cell r="AV1097">
            <v>5</v>
          </cell>
          <cell r="AW1097">
            <v>5.125</v>
          </cell>
          <cell r="AX1097">
            <v>5.625</v>
          </cell>
          <cell r="AY1097">
            <v>6.5</v>
          </cell>
          <cell r="AZ1097">
            <v>0</v>
          </cell>
          <cell r="BA1097">
            <v>0</v>
          </cell>
          <cell r="BB1097">
            <v>0</v>
          </cell>
          <cell r="BC1097">
            <v>0</v>
          </cell>
          <cell r="BD1097">
            <v>3.125</v>
          </cell>
        </row>
        <row r="1098">
          <cell r="A1098">
            <v>38438</v>
          </cell>
          <cell r="AE1098">
            <v>3.5</v>
          </cell>
          <cell r="AF1098">
            <v>4.75</v>
          </cell>
          <cell r="AG1098">
            <v>2.625</v>
          </cell>
          <cell r="AH1098">
            <v>3.25</v>
          </cell>
          <cell r="AI1098">
            <v>3.125</v>
          </cell>
          <cell r="AJ1098">
            <v>3.625</v>
          </cell>
          <cell r="AK1098">
            <v>4.875</v>
          </cell>
          <cell r="AL1098">
            <v>5.125</v>
          </cell>
          <cell r="AM1098">
            <v>4.875</v>
          </cell>
          <cell r="AN1098">
            <v>5.375</v>
          </cell>
          <cell r="AO1098">
            <v>5.375</v>
          </cell>
          <cell r="AP1098">
            <v>5.875</v>
          </cell>
          <cell r="AQ1098">
            <v>6.125</v>
          </cell>
          <cell r="AR1098">
            <v>6.875</v>
          </cell>
          <cell r="AS1098">
            <v>4.125</v>
          </cell>
          <cell r="AT1098">
            <v>2.9375</v>
          </cell>
          <cell r="AU1098">
            <v>3.375</v>
          </cell>
          <cell r="AV1098">
            <v>5</v>
          </cell>
          <cell r="AW1098">
            <v>5.125</v>
          </cell>
          <cell r="AX1098">
            <v>5.625</v>
          </cell>
          <cell r="AY1098">
            <v>6.5</v>
          </cell>
          <cell r="AZ1098">
            <v>0</v>
          </cell>
          <cell r="BA1098">
            <v>0</v>
          </cell>
          <cell r="BB1098">
            <v>0</v>
          </cell>
          <cell r="BC1098">
            <v>0</v>
          </cell>
          <cell r="BD1098">
            <v>3.125</v>
          </cell>
        </row>
        <row r="1099">
          <cell r="A1099">
            <v>38439</v>
          </cell>
          <cell r="AE1099">
            <v>1.375</v>
          </cell>
          <cell r="AF1099">
            <v>1.75</v>
          </cell>
          <cell r="AG1099">
            <v>2.625</v>
          </cell>
          <cell r="AH1099">
            <v>3.25</v>
          </cell>
          <cell r="AI1099">
            <v>3.25</v>
          </cell>
          <cell r="AJ1099">
            <v>3.875</v>
          </cell>
          <cell r="AK1099">
            <v>4.5</v>
          </cell>
          <cell r="AL1099">
            <v>5.25</v>
          </cell>
          <cell r="AM1099">
            <v>5</v>
          </cell>
          <cell r="AN1099">
            <v>5.5</v>
          </cell>
          <cell r="AO1099">
            <v>5.5</v>
          </cell>
          <cell r="AP1099">
            <v>6.5</v>
          </cell>
          <cell r="AQ1099">
            <v>6.125</v>
          </cell>
          <cell r="AR1099">
            <v>6.875</v>
          </cell>
          <cell r="AS1099">
            <v>1.5625</v>
          </cell>
          <cell r="AT1099">
            <v>2.9375</v>
          </cell>
          <cell r="AU1099">
            <v>3.5625</v>
          </cell>
          <cell r="AV1099">
            <v>4.875</v>
          </cell>
          <cell r="AW1099">
            <v>5.25</v>
          </cell>
          <cell r="AX1099">
            <v>6</v>
          </cell>
          <cell r="AY1099">
            <v>6.5</v>
          </cell>
          <cell r="AZ1099">
            <v>-2.5625</v>
          </cell>
          <cell r="BA1099">
            <v>0.125</v>
          </cell>
          <cell r="BB1099">
            <v>0.375</v>
          </cell>
          <cell r="BC1099">
            <v>0</v>
          </cell>
          <cell r="BD1099">
            <v>2.9375</v>
          </cell>
        </row>
        <row r="1100">
          <cell r="A1100">
            <v>38440</v>
          </cell>
          <cell r="AE1100">
            <v>1</v>
          </cell>
          <cell r="AF1100">
            <v>1.75</v>
          </cell>
          <cell r="AG1100">
            <v>2.375</v>
          </cell>
          <cell r="AH1100">
            <v>2.875</v>
          </cell>
          <cell r="AI1100">
            <v>3.125</v>
          </cell>
          <cell r="AJ1100">
            <v>3.625</v>
          </cell>
          <cell r="AK1100">
            <v>4.5</v>
          </cell>
          <cell r="AL1100">
            <v>4.875</v>
          </cell>
          <cell r="AM1100">
            <v>4.875</v>
          </cell>
          <cell r="AN1100">
            <v>4.625</v>
          </cell>
          <cell r="AO1100">
            <v>5.5</v>
          </cell>
          <cell r="AP1100">
            <v>5.375</v>
          </cell>
          <cell r="AQ1100">
            <v>6.125</v>
          </cell>
          <cell r="AR1100">
            <v>6.875</v>
          </cell>
          <cell r="AS1100">
            <v>1.375</v>
          </cell>
          <cell r="AT1100">
            <v>2.625</v>
          </cell>
          <cell r="AU1100">
            <v>3.375</v>
          </cell>
          <cell r="AV1100">
            <v>4.6875</v>
          </cell>
          <cell r="AW1100">
            <v>4.75</v>
          </cell>
          <cell r="AX1100">
            <v>5.4375</v>
          </cell>
          <cell r="AY1100">
            <v>6.5</v>
          </cell>
          <cell r="AZ1100">
            <v>-0.1875</v>
          </cell>
          <cell r="BA1100">
            <v>-0.5</v>
          </cell>
          <cell r="BB1100">
            <v>-0.5625</v>
          </cell>
          <cell r="BC1100">
            <v>0</v>
          </cell>
          <cell r="BD1100">
            <v>3.125</v>
          </cell>
        </row>
        <row r="1101">
          <cell r="A1101">
            <v>38441</v>
          </cell>
          <cell r="AE1101">
            <v>0.875</v>
          </cell>
          <cell r="AF1101">
            <v>1.25</v>
          </cell>
          <cell r="AG1101">
            <v>2.375</v>
          </cell>
          <cell r="AH1101">
            <v>2.875</v>
          </cell>
          <cell r="AI1101">
            <v>2.875</v>
          </cell>
          <cell r="AJ1101">
            <v>3.375</v>
          </cell>
          <cell r="AK1101">
            <v>4.5</v>
          </cell>
          <cell r="AL1101">
            <v>4.875</v>
          </cell>
          <cell r="AM1101">
            <v>4.875</v>
          </cell>
          <cell r="AN1101">
            <v>5.375</v>
          </cell>
          <cell r="AO1101">
            <v>5.3250000000000002</v>
          </cell>
          <cell r="AP1101">
            <v>5.625</v>
          </cell>
          <cell r="AQ1101">
            <v>6.125</v>
          </cell>
          <cell r="AR1101">
            <v>6.875</v>
          </cell>
          <cell r="AS1101">
            <v>1.0625</v>
          </cell>
          <cell r="AT1101">
            <v>2.625</v>
          </cell>
          <cell r="AU1101">
            <v>3.125</v>
          </cell>
          <cell r="AV1101">
            <v>4.6875</v>
          </cell>
          <cell r="AW1101">
            <v>5.125</v>
          </cell>
          <cell r="AX1101">
            <v>5.4749999999999996</v>
          </cell>
          <cell r="AY1101">
            <v>6.5</v>
          </cell>
          <cell r="AZ1101">
            <v>-0.3125</v>
          </cell>
          <cell r="BA1101">
            <v>0.375</v>
          </cell>
          <cell r="BB1101">
            <v>3.7499999999999645E-2</v>
          </cell>
          <cell r="BC1101">
            <v>0</v>
          </cell>
          <cell r="BD1101">
            <v>3.375</v>
          </cell>
        </row>
        <row r="1102">
          <cell r="A1102">
            <v>38442</v>
          </cell>
          <cell r="AE1102">
            <v>3.25</v>
          </cell>
          <cell r="AF1102">
            <v>4</v>
          </cell>
          <cell r="AG1102">
            <v>5.625</v>
          </cell>
          <cell r="AH1102">
            <v>6.125</v>
          </cell>
          <cell r="AI1102">
            <v>4.875</v>
          </cell>
          <cell r="AJ1102">
            <v>5.375</v>
          </cell>
          <cell r="AK1102">
            <v>4.625</v>
          </cell>
          <cell r="AL1102">
            <v>5.125</v>
          </cell>
          <cell r="AM1102">
            <v>5.25</v>
          </cell>
          <cell r="AN1102">
            <v>5.75</v>
          </cell>
          <cell r="AO1102">
            <v>5.625</v>
          </cell>
          <cell r="AP1102">
            <v>6.0750000000000002</v>
          </cell>
          <cell r="AQ1102">
            <v>6</v>
          </cell>
          <cell r="AR1102">
            <v>6.75</v>
          </cell>
          <cell r="AS1102">
            <v>3.625</v>
          </cell>
          <cell r="AT1102">
            <v>5.875</v>
          </cell>
          <cell r="AU1102">
            <v>5.125</v>
          </cell>
          <cell r="AV1102">
            <v>4.875</v>
          </cell>
          <cell r="AW1102">
            <v>5.5</v>
          </cell>
          <cell r="AX1102">
            <v>5.85</v>
          </cell>
          <cell r="AY1102">
            <v>6.375</v>
          </cell>
          <cell r="AZ1102">
            <v>2.5625</v>
          </cell>
          <cell r="BA1102">
            <v>0.375</v>
          </cell>
          <cell r="BB1102">
            <v>0.375</v>
          </cell>
          <cell r="BC1102">
            <v>-0.125</v>
          </cell>
          <cell r="BD1102">
            <v>1.25</v>
          </cell>
        </row>
        <row r="1103">
          <cell r="A1103">
            <v>38443</v>
          </cell>
          <cell r="AE1103">
            <v>3.75</v>
          </cell>
          <cell r="AF1103">
            <v>4</v>
          </cell>
          <cell r="AG1103">
            <v>4.25</v>
          </cell>
          <cell r="AH1103">
            <v>4.875</v>
          </cell>
          <cell r="AI1103">
            <v>4.875</v>
          </cell>
          <cell r="AJ1103">
            <v>5.375</v>
          </cell>
          <cell r="AK1103">
            <v>4.625</v>
          </cell>
          <cell r="AL1103">
            <v>5.125</v>
          </cell>
          <cell r="AM1103">
            <v>5.25</v>
          </cell>
          <cell r="AN1103">
            <v>5.75</v>
          </cell>
          <cell r="AO1103">
            <v>5.7</v>
          </cell>
          <cell r="AP1103">
            <v>6</v>
          </cell>
          <cell r="AQ1103">
            <v>6</v>
          </cell>
          <cell r="AR1103">
            <v>6.75</v>
          </cell>
          <cell r="AS1103">
            <v>3.875</v>
          </cell>
          <cell r="AT1103">
            <v>4.5625</v>
          </cell>
          <cell r="AU1103">
            <v>5.125</v>
          </cell>
          <cell r="AV1103">
            <v>4.875</v>
          </cell>
          <cell r="AW1103">
            <v>5.5</v>
          </cell>
          <cell r="AX1103">
            <v>5.85</v>
          </cell>
          <cell r="AY1103">
            <v>6.375</v>
          </cell>
          <cell r="AZ1103">
            <v>0.25</v>
          </cell>
          <cell r="BA1103">
            <v>0</v>
          </cell>
          <cell r="BB1103">
            <v>0</v>
          </cell>
          <cell r="BC1103">
            <v>0</v>
          </cell>
          <cell r="BD1103">
            <v>1.25</v>
          </cell>
        </row>
        <row r="1104">
          <cell r="A1104">
            <v>38444</v>
          </cell>
          <cell r="AE1104">
            <v>3.5</v>
          </cell>
          <cell r="AF1104">
            <v>4.5</v>
          </cell>
          <cell r="AG1104">
            <v>3.875</v>
          </cell>
          <cell r="AH1104">
            <v>4.375</v>
          </cell>
          <cell r="AI1104">
            <v>4.375</v>
          </cell>
          <cell r="AJ1104">
            <v>4.875</v>
          </cell>
          <cell r="AK1104">
            <v>4.625</v>
          </cell>
          <cell r="AL1104">
            <v>5.125</v>
          </cell>
          <cell r="AM1104">
            <v>5.125</v>
          </cell>
          <cell r="AN1104">
            <v>5.75</v>
          </cell>
          <cell r="AO1104">
            <v>5.625</v>
          </cell>
          <cell r="AP1104">
            <v>6.0750000000000002</v>
          </cell>
          <cell r="AQ1104">
            <v>6</v>
          </cell>
          <cell r="AR1104">
            <v>6.75</v>
          </cell>
          <cell r="AS1104">
            <v>4</v>
          </cell>
          <cell r="AT1104">
            <v>4.125</v>
          </cell>
          <cell r="AU1104">
            <v>4.625</v>
          </cell>
          <cell r="AV1104">
            <v>4.875</v>
          </cell>
          <cell r="AW1104">
            <v>5.4375</v>
          </cell>
          <cell r="AX1104">
            <v>5.85</v>
          </cell>
          <cell r="AY1104">
            <v>6.375</v>
          </cell>
          <cell r="AZ1104">
            <v>0.125</v>
          </cell>
          <cell r="BA1104">
            <v>-6.25E-2</v>
          </cell>
          <cell r="BB1104">
            <v>0</v>
          </cell>
          <cell r="BC1104">
            <v>0</v>
          </cell>
          <cell r="BD1104">
            <v>1.75</v>
          </cell>
        </row>
        <row r="1105">
          <cell r="A1105">
            <v>38445</v>
          </cell>
          <cell r="AE1105">
            <v>3.5</v>
          </cell>
          <cell r="AF1105">
            <v>4.5</v>
          </cell>
          <cell r="AG1105">
            <v>3.875</v>
          </cell>
          <cell r="AH1105">
            <v>4.375</v>
          </cell>
          <cell r="AI1105">
            <v>4.375</v>
          </cell>
          <cell r="AJ1105">
            <v>4.875</v>
          </cell>
          <cell r="AK1105">
            <v>4.625</v>
          </cell>
          <cell r="AL1105">
            <v>5.125</v>
          </cell>
          <cell r="AM1105">
            <v>5.125</v>
          </cell>
          <cell r="AN1105">
            <v>5.75</v>
          </cell>
          <cell r="AO1105">
            <v>5.625</v>
          </cell>
          <cell r="AP1105">
            <v>6.0750000000000002</v>
          </cell>
          <cell r="AQ1105">
            <v>6</v>
          </cell>
          <cell r="AR1105">
            <v>6.75</v>
          </cell>
          <cell r="AS1105">
            <v>4</v>
          </cell>
          <cell r="AT1105">
            <v>4.125</v>
          </cell>
          <cell r="AU1105">
            <v>4.625</v>
          </cell>
          <cell r="AV1105">
            <v>4.875</v>
          </cell>
          <cell r="AW1105">
            <v>5.4375</v>
          </cell>
          <cell r="AX1105">
            <v>5.85</v>
          </cell>
          <cell r="AY1105">
            <v>6.375</v>
          </cell>
          <cell r="AZ1105">
            <v>0</v>
          </cell>
          <cell r="BA1105">
            <v>0</v>
          </cell>
          <cell r="BB1105">
            <v>0</v>
          </cell>
          <cell r="BC1105">
            <v>0</v>
          </cell>
          <cell r="BD1105">
            <v>1.75</v>
          </cell>
        </row>
        <row r="1106">
          <cell r="A1106">
            <v>38446</v>
          </cell>
          <cell r="AE1106">
            <v>3.25</v>
          </cell>
          <cell r="AF1106">
            <v>3.75</v>
          </cell>
          <cell r="AG1106">
            <v>3.875</v>
          </cell>
          <cell r="AH1106">
            <v>4.125</v>
          </cell>
          <cell r="AI1106">
            <v>4.375</v>
          </cell>
          <cell r="AJ1106">
            <v>4.875</v>
          </cell>
          <cell r="AK1106">
            <v>4.625</v>
          </cell>
          <cell r="AL1106">
            <v>5.125</v>
          </cell>
          <cell r="AM1106">
            <v>5.125</v>
          </cell>
          <cell r="AN1106">
            <v>5.75</v>
          </cell>
          <cell r="AO1106">
            <v>5.625</v>
          </cell>
          <cell r="AP1106">
            <v>6.0750000000000002</v>
          </cell>
          <cell r="AQ1106">
            <v>6</v>
          </cell>
          <cell r="AR1106">
            <v>6.75</v>
          </cell>
          <cell r="AS1106">
            <v>3.5</v>
          </cell>
          <cell r="AT1106">
            <v>4</v>
          </cell>
          <cell r="AU1106">
            <v>4.625</v>
          </cell>
          <cell r="AV1106">
            <v>4.875</v>
          </cell>
          <cell r="AW1106">
            <v>5.4375</v>
          </cell>
          <cell r="AX1106">
            <v>5.85</v>
          </cell>
          <cell r="AY1106">
            <v>6.375</v>
          </cell>
          <cell r="AZ1106">
            <v>-0.5</v>
          </cell>
          <cell r="BA1106">
            <v>0</v>
          </cell>
          <cell r="BB1106">
            <v>0</v>
          </cell>
          <cell r="BC1106">
            <v>0</v>
          </cell>
          <cell r="BD1106">
            <v>1.75</v>
          </cell>
        </row>
        <row r="1107">
          <cell r="A1107">
            <v>38447</v>
          </cell>
          <cell r="AE1107">
            <v>3.25</v>
          </cell>
          <cell r="AF1107">
            <v>3.875</v>
          </cell>
          <cell r="AG1107">
            <v>3.65</v>
          </cell>
          <cell r="AH1107">
            <v>4</v>
          </cell>
          <cell r="AI1107">
            <v>4.125</v>
          </cell>
          <cell r="AJ1107">
            <v>4.375</v>
          </cell>
          <cell r="AK1107">
            <v>4.375</v>
          </cell>
          <cell r="AL1107">
            <v>4.875</v>
          </cell>
          <cell r="AM1107">
            <v>5.125</v>
          </cell>
          <cell r="AN1107">
            <v>5.6</v>
          </cell>
          <cell r="AO1107">
            <v>5.875</v>
          </cell>
          <cell r="AP1107">
            <v>6.125</v>
          </cell>
          <cell r="AQ1107">
            <v>6.15</v>
          </cell>
          <cell r="AR1107">
            <v>6.625</v>
          </cell>
          <cell r="AS1107">
            <v>3.5625</v>
          </cell>
          <cell r="AT1107">
            <v>3.8250000000000002</v>
          </cell>
          <cell r="AU1107">
            <v>4.25</v>
          </cell>
          <cell r="AV1107">
            <v>4.625</v>
          </cell>
          <cell r="AW1107">
            <v>5.3624999999999998</v>
          </cell>
          <cell r="AX1107">
            <v>6</v>
          </cell>
          <cell r="AY1107">
            <v>6.3875000000000002</v>
          </cell>
          <cell r="AZ1107">
            <v>6.25E-2</v>
          </cell>
          <cell r="BA1107">
            <v>-7.5000000000000178E-2</v>
          </cell>
          <cell r="BB1107">
            <v>0.15000000000000036</v>
          </cell>
          <cell r="BC1107">
            <v>1.2500000000000178E-2</v>
          </cell>
          <cell r="BD1107">
            <v>2.1375000000000002</v>
          </cell>
        </row>
        <row r="1108">
          <cell r="A1108">
            <v>38448</v>
          </cell>
          <cell r="AE1108">
            <v>2.5</v>
          </cell>
          <cell r="AF1108">
            <v>3</v>
          </cell>
          <cell r="AG1108">
            <v>2.6749999999999998</v>
          </cell>
          <cell r="AH1108">
            <v>3.125</v>
          </cell>
          <cell r="AI1108">
            <v>3.25</v>
          </cell>
          <cell r="AJ1108">
            <v>4.25</v>
          </cell>
          <cell r="AK1108">
            <v>4.25</v>
          </cell>
          <cell r="AL1108">
            <v>4.875</v>
          </cell>
          <cell r="AM1108">
            <v>5</v>
          </cell>
          <cell r="AN1108">
            <v>5.5</v>
          </cell>
          <cell r="AO1108">
            <v>5.5</v>
          </cell>
          <cell r="AP1108">
            <v>5.95</v>
          </cell>
          <cell r="AQ1108">
            <v>6.15</v>
          </cell>
          <cell r="AR1108">
            <v>6.625</v>
          </cell>
          <cell r="AS1108">
            <v>2.75</v>
          </cell>
          <cell r="AT1108">
            <v>2.9</v>
          </cell>
          <cell r="AU1108">
            <v>3.75</v>
          </cell>
          <cell r="AV1108">
            <v>4.5625</v>
          </cell>
          <cell r="AW1108">
            <v>5.25</v>
          </cell>
          <cell r="AX1108">
            <v>5.7249999999999996</v>
          </cell>
          <cell r="AY1108">
            <v>6.3875000000000002</v>
          </cell>
          <cell r="AZ1108">
            <v>-0.8125</v>
          </cell>
          <cell r="BA1108">
            <v>-0.11249999999999982</v>
          </cell>
          <cell r="BB1108">
            <v>-0.27500000000000036</v>
          </cell>
          <cell r="BC1108">
            <v>0</v>
          </cell>
          <cell r="BD1108">
            <v>2.6375000000000002</v>
          </cell>
        </row>
        <row r="1109">
          <cell r="A1109">
            <v>38449</v>
          </cell>
          <cell r="AE1109">
            <v>1.875</v>
          </cell>
          <cell r="AF1109">
            <v>2.5</v>
          </cell>
          <cell r="AG1109">
            <v>2.625</v>
          </cell>
          <cell r="AH1109">
            <v>3.125</v>
          </cell>
          <cell r="AI1109">
            <v>3.25</v>
          </cell>
          <cell r="AJ1109">
            <v>4.25</v>
          </cell>
          <cell r="AK1109">
            <v>4.125</v>
          </cell>
          <cell r="AL1109">
            <v>4.625</v>
          </cell>
          <cell r="AM1109">
            <v>5.0250000000000004</v>
          </cell>
          <cell r="AN1109">
            <v>5.5</v>
          </cell>
          <cell r="AO1109">
            <v>5.75</v>
          </cell>
          <cell r="AP1109">
            <v>6.3250000000000002</v>
          </cell>
          <cell r="AQ1109">
            <v>6.125</v>
          </cell>
          <cell r="AR1109">
            <v>6.55</v>
          </cell>
          <cell r="AS1109">
            <v>2.1875</v>
          </cell>
          <cell r="AT1109">
            <v>2.875</v>
          </cell>
          <cell r="AU1109">
            <v>3.75</v>
          </cell>
          <cell r="AV1109">
            <v>4.375</v>
          </cell>
          <cell r="AW1109">
            <v>5.2625000000000002</v>
          </cell>
          <cell r="AX1109">
            <v>6.0374999999999996</v>
          </cell>
          <cell r="AY1109">
            <v>6.3375000000000004</v>
          </cell>
          <cell r="AZ1109">
            <v>-0.5625</v>
          </cell>
          <cell r="BA1109">
            <v>1.2500000000000178E-2</v>
          </cell>
          <cell r="BB1109">
            <v>0.3125</v>
          </cell>
          <cell r="BC1109">
            <v>-4.9999999999999822E-2</v>
          </cell>
          <cell r="BD1109">
            <v>2.5875000000000004</v>
          </cell>
        </row>
        <row r="1110">
          <cell r="A1110">
            <v>38450</v>
          </cell>
          <cell r="AE1110">
            <v>0.75</v>
          </cell>
          <cell r="AF1110">
            <v>1.5</v>
          </cell>
          <cell r="AG1110">
            <v>1.625</v>
          </cell>
          <cell r="AH1110">
            <v>2.25</v>
          </cell>
          <cell r="AI1110">
            <v>2.875</v>
          </cell>
          <cell r="AJ1110">
            <v>3.125</v>
          </cell>
          <cell r="AK1110">
            <v>4.125</v>
          </cell>
          <cell r="AL1110">
            <v>4.625</v>
          </cell>
          <cell r="AM1110">
            <v>5</v>
          </cell>
          <cell r="AN1110">
            <v>5.5</v>
          </cell>
          <cell r="AO1110">
            <v>5.5</v>
          </cell>
          <cell r="AP1110">
            <v>5.95</v>
          </cell>
          <cell r="AQ1110">
            <v>6.15</v>
          </cell>
          <cell r="AR1110">
            <v>6.625</v>
          </cell>
          <cell r="AS1110">
            <v>1.125</v>
          </cell>
          <cell r="AT1110">
            <v>1.9375</v>
          </cell>
          <cell r="AU1110">
            <v>3</v>
          </cell>
          <cell r="AV1110">
            <v>4.375</v>
          </cell>
          <cell r="AW1110">
            <v>5.25</v>
          </cell>
          <cell r="AX1110">
            <v>5.7249999999999996</v>
          </cell>
          <cell r="AY1110">
            <v>6.3875000000000002</v>
          </cell>
          <cell r="AZ1110">
            <v>-1.0625</v>
          </cell>
          <cell r="BA1110">
            <v>-1.2500000000000178E-2</v>
          </cell>
          <cell r="BB1110">
            <v>-0.3125</v>
          </cell>
          <cell r="BC1110">
            <v>4.9999999999999822E-2</v>
          </cell>
          <cell r="BD1110">
            <v>3.3875000000000002</v>
          </cell>
        </row>
        <row r="1111">
          <cell r="A1111">
            <v>38451</v>
          </cell>
          <cell r="AE1111">
            <v>0.875</v>
          </cell>
          <cell r="AF1111">
            <v>1.5</v>
          </cell>
          <cell r="AG1111">
            <v>1.625</v>
          </cell>
          <cell r="AH1111">
            <v>2.375</v>
          </cell>
          <cell r="AI1111">
            <v>2.625</v>
          </cell>
          <cell r="AJ1111">
            <v>3.125</v>
          </cell>
          <cell r="AK1111">
            <v>4.125</v>
          </cell>
          <cell r="AL1111">
            <v>4.625</v>
          </cell>
          <cell r="AM1111">
            <v>5</v>
          </cell>
          <cell r="AN1111">
            <v>5.5</v>
          </cell>
          <cell r="AO1111">
            <v>5.5</v>
          </cell>
          <cell r="AP1111">
            <v>5.95</v>
          </cell>
          <cell r="AQ1111">
            <v>6.15</v>
          </cell>
          <cell r="AR1111">
            <v>6.625</v>
          </cell>
          <cell r="AS1111">
            <v>1.1875</v>
          </cell>
          <cell r="AT1111">
            <v>2</v>
          </cell>
          <cell r="AU1111">
            <v>2.875</v>
          </cell>
          <cell r="AV1111">
            <v>4.375</v>
          </cell>
          <cell r="AW1111">
            <v>5.25</v>
          </cell>
          <cell r="AX1111">
            <v>5.7249999999999996</v>
          </cell>
          <cell r="AY1111">
            <v>6.3875000000000002</v>
          </cell>
          <cell r="AZ1111">
            <v>6.25E-2</v>
          </cell>
          <cell r="BA1111">
            <v>0</v>
          </cell>
          <cell r="BB1111">
            <v>0</v>
          </cell>
          <cell r="BC1111">
            <v>0</v>
          </cell>
          <cell r="BD1111">
            <v>3.5125000000000002</v>
          </cell>
        </row>
        <row r="1112">
          <cell r="A1112">
            <v>38452</v>
          </cell>
          <cell r="AE1112">
            <v>0.875</v>
          </cell>
          <cell r="AF1112">
            <v>1.5</v>
          </cell>
          <cell r="AG1112">
            <v>1.625</v>
          </cell>
          <cell r="AH1112">
            <v>2.375</v>
          </cell>
          <cell r="AI1112">
            <v>2.625</v>
          </cell>
          <cell r="AJ1112">
            <v>3.125</v>
          </cell>
          <cell r="AK1112">
            <v>4.125</v>
          </cell>
          <cell r="AL1112">
            <v>4.625</v>
          </cell>
          <cell r="AM1112">
            <v>5</v>
          </cell>
          <cell r="AN1112">
            <v>5.5</v>
          </cell>
          <cell r="AO1112">
            <v>5.5</v>
          </cell>
          <cell r="AP1112">
            <v>5.95</v>
          </cell>
          <cell r="AQ1112">
            <v>6.15</v>
          </cell>
          <cell r="AR1112">
            <v>6.625</v>
          </cell>
          <cell r="AS1112">
            <v>1.1875</v>
          </cell>
          <cell r="AT1112">
            <v>2</v>
          </cell>
          <cell r="AU1112">
            <v>2.875</v>
          </cell>
          <cell r="AV1112">
            <v>4.375</v>
          </cell>
          <cell r="AW1112">
            <v>5.25</v>
          </cell>
          <cell r="AX1112">
            <v>5.7249999999999996</v>
          </cell>
          <cell r="AY1112">
            <v>6.3875000000000002</v>
          </cell>
          <cell r="AZ1112">
            <v>0</v>
          </cell>
          <cell r="BA1112">
            <v>0</v>
          </cell>
          <cell r="BB1112">
            <v>0</v>
          </cell>
          <cell r="BC1112">
            <v>0</v>
          </cell>
          <cell r="BD1112">
            <v>3.5125000000000002</v>
          </cell>
        </row>
        <row r="1113">
          <cell r="A1113">
            <v>38453</v>
          </cell>
          <cell r="AE1113">
            <v>2.5</v>
          </cell>
          <cell r="AF1113">
            <v>3</v>
          </cell>
          <cell r="AG1113">
            <v>3.125</v>
          </cell>
          <cell r="AH1113">
            <v>3.625</v>
          </cell>
          <cell r="AI1113">
            <v>3.5</v>
          </cell>
          <cell r="AJ1113">
            <v>4.125</v>
          </cell>
          <cell r="AK1113">
            <v>4.625</v>
          </cell>
          <cell r="AL1113">
            <v>5.375</v>
          </cell>
          <cell r="AM1113">
            <v>5.25</v>
          </cell>
          <cell r="AN1113">
            <v>6</v>
          </cell>
          <cell r="AO1113">
            <v>5.8</v>
          </cell>
          <cell r="AP1113">
            <v>6.4749999999999996</v>
          </cell>
          <cell r="AQ1113">
            <v>6.25</v>
          </cell>
          <cell r="AR1113">
            <v>6.875</v>
          </cell>
          <cell r="AS1113">
            <v>2.75</v>
          </cell>
          <cell r="AT1113">
            <v>3.375</v>
          </cell>
          <cell r="AU1113">
            <v>3.8125</v>
          </cell>
          <cell r="AV1113">
            <v>5</v>
          </cell>
          <cell r="AW1113">
            <v>5.625</v>
          </cell>
          <cell r="AX1113">
            <v>6.1374999999999993</v>
          </cell>
          <cell r="AY1113">
            <v>6.5625</v>
          </cell>
          <cell r="AZ1113">
            <v>1.5625</v>
          </cell>
          <cell r="BA1113">
            <v>0.375</v>
          </cell>
          <cell r="BB1113">
            <v>0.41249999999999964</v>
          </cell>
          <cell r="BC1113">
            <v>0.17499999999999982</v>
          </cell>
          <cell r="BD1113">
            <v>2.75</v>
          </cell>
        </row>
        <row r="1114">
          <cell r="A1114">
            <v>38454</v>
          </cell>
          <cell r="AE1114">
            <v>3.25</v>
          </cell>
          <cell r="AF1114">
            <v>4.25</v>
          </cell>
          <cell r="AG1114">
            <v>4</v>
          </cell>
          <cell r="AH1114">
            <v>4.75</v>
          </cell>
          <cell r="AI1114">
            <v>4.625</v>
          </cell>
          <cell r="AJ1114">
            <v>5.125</v>
          </cell>
          <cell r="AK1114">
            <v>4.625</v>
          </cell>
          <cell r="AL1114">
            <v>5.375</v>
          </cell>
          <cell r="AM1114">
            <v>5.375</v>
          </cell>
          <cell r="AN1114">
            <v>6</v>
          </cell>
          <cell r="AO1114">
            <v>5.8</v>
          </cell>
          <cell r="AP1114">
            <v>6.4749999999999996</v>
          </cell>
          <cell r="AQ1114">
            <v>6.25</v>
          </cell>
          <cell r="AR1114">
            <v>6.875</v>
          </cell>
          <cell r="AS1114">
            <v>3.75</v>
          </cell>
          <cell r="AT1114">
            <v>4.375</v>
          </cell>
          <cell r="AU1114">
            <v>4.875</v>
          </cell>
          <cell r="AV1114">
            <v>5</v>
          </cell>
          <cell r="AW1114">
            <v>5.6875</v>
          </cell>
          <cell r="AX1114">
            <v>6.1374999999999993</v>
          </cell>
          <cell r="AY1114">
            <v>6.5625</v>
          </cell>
          <cell r="AZ1114">
            <v>1</v>
          </cell>
          <cell r="BA1114">
            <v>6.25E-2</v>
          </cell>
          <cell r="BB1114">
            <v>0</v>
          </cell>
          <cell r="BC1114">
            <v>0</v>
          </cell>
          <cell r="BD1114">
            <v>1.6875</v>
          </cell>
        </row>
        <row r="1115">
          <cell r="A1115">
            <v>38455</v>
          </cell>
          <cell r="AE1115">
            <v>3.25</v>
          </cell>
          <cell r="AF1115">
            <v>3.875</v>
          </cell>
          <cell r="AG1115">
            <v>4</v>
          </cell>
          <cell r="AH1115">
            <v>4.75</v>
          </cell>
          <cell r="AI1115">
            <v>4.625</v>
          </cell>
          <cell r="AJ1115">
            <v>5.125</v>
          </cell>
          <cell r="AK1115">
            <v>4.625</v>
          </cell>
          <cell r="AL1115">
            <v>5.25</v>
          </cell>
          <cell r="AM1115">
            <v>5.375</v>
          </cell>
          <cell r="AN1115">
            <v>6</v>
          </cell>
          <cell r="AO1115">
            <v>5.875</v>
          </cell>
          <cell r="AP1115">
            <v>6.6</v>
          </cell>
          <cell r="AQ1115">
            <v>6.625</v>
          </cell>
          <cell r="AR1115">
            <v>7.125</v>
          </cell>
          <cell r="AS1115">
            <v>3.5625</v>
          </cell>
          <cell r="AT1115">
            <v>4.375</v>
          </cell>
          <cell r="AU1115">
            <v>4.875</v>
          </cell>
          <cell r="AV1115">
            <v>4.9375</v>
          </cell>
          <cell r="AW1115">
            <v>5.6875</v>
          </cell>
          <cell r="AX1115">
            <v>6.2374999999999998</v>
          </cell>
          <cell r="AY1115">
            <v>6.875</v>
          </cell>
          <cell r="AZ1115">
            <v>-0.1875</v>
          </cell>
          <cell r="BA1115">
            <v>0</v>
          </cell>
          <cell r="BB1115">
            <v>0.10000000000000053</v>
          </cell>
          <cell r="BC1115">
            <v>0.3125</v>
          </cell>
          <cell r="BD1115">
            <v>2</v>
          </cell>
        </row>
        <row r="1116">
          <cell r="A1116">
            <v>38456</v>
          </cell>
          <cell r="AE1116">
            <v>4.041666666666667</v>
          </cell>
          <cell r="AF1116">
            <v>4.625</v>
          </cell>
          <cell r="AG1116">
            <v>5.583333333333333</v>
          </cell>
          <cell r="AH1116">
            <v>6.291666666666667</v>
          </cell>
          <cell r="AI1116">
            <v>5.666666666666667</v>
          </cell>
          <cell r="AJ1116">
            <v>6.291666666666667</v>
          </cell>
          <cell r="AK1116">
            <v>5.7249999999999996</v>
          </cell>
          <cell r="AL1116">
            <v>6.291666666666667</v>
          </cell>
          <cell r="AM1116">
            <v>5.958333333333333</v>
          </cell>
          <cell r="AN1116">
            <v>6.4</v>
          </cell>
          <cell r="AO1116">
            <v>6.3166666666666664</v>
          </cell>
          <cell r="AP1116">
            <v>6.8916666666666666</v>
          </cell>
          <cell r="AQ1116">
            <v>7.0666666666666673</v>
          </cell>
          <cell r="AR1116">
            <v>7.5</v>
          </cell>
          <cell r="AS1116">
            <v>4.3333333333333339</v>
          </cell>
          <cell r="AT1116">
            <v>5.9375</v>
          </cell>
          <cell r="AU1116">
            <v>5.979166666666667</v>
          </cell>
          <cell r="AV1116">
            <v>6.0083333333333329</v>
          </cell>
          <cell r="AW1116">
            <v>6.1791666666666671</v>
          </cell>
          <cell r="AX1116">
            <v>6.6041666666666661</v>
          </cell>
          <cell r="AY1116">
            <v>7.2833333333333332</v>
          </cell>
          <cell r="AZ1116">
            <v>0.77083333333333393</v>
          </cell>
          <cell r="BA1116">
            <v>0.49166666666666714</v>
          </cell>
          <cell r="BB1116">
            <v>0.36666666666666625</v>
          </cell>
          <cell r="BC1116">
            <v>0.40833333333333321</v>
          </cell>
          <cell r="BD1116">
            <v>1.3041666666666663</v>
          </cell>
        </row>
        <row r="1117">
          <cell r="A1117">
            <v>38457</v>
          </cell>
          <cell r="AE1117">
            <v>2.5</v>
          </cell>
          <cell r="AF1117">
            <v>3.0416666666666665</v>
          </cell>
          <cell r="AG1117">
            <v>5</v>
          </cell>
          <cell r="AH1117">
            <v>5.708333333333333</v>
          </cell>
          <cell r="AI1117">
            <v>5.166666666666667</v>
          </cell>
          <cell r="AJ1117">
            <v>5.75</v>
          </cell>
          <cell r="AK1117">
            <v>5.5</v>
          </cell>
          <cell r="AL1117">
            <v>6.0333333333333341</v>
          </cell>
          <cell r="AM1117">
            <v>5.9083333333333341</v>
          </cell>
          <cell r="AN1117">
            <v>6.3250000000000002</v>
          </cell>
          <cell r="AO1117">
            <v>6.3</v>
          </cell>
          <cell r="AP1117">
            <v>6.8583333333333334</v>
          </cell>
          <cell r="AQ1117">
            <v>7.05</v>
          </cell>
          <cell r="AR1117">
            <v>7.4833333333333334</v>
          </cell>
          <cell r="AS1117">
            <v>2.770833333333333</v>
          </cell>
          <cell r="AT1117">
            <v>5.3541666666666661</v>
          </cell>
          <cell r="AU1117">
            <v>5.4583333333333339</v>
          </cell>
          <cell r="AV1117">
            <v>5.7666666666666675</v>
          </cell>
          <cell r="AW1117">
            <v>6.1166666666666671</v>
          </cell>
          <cell r="AX1117">
            <v>6.5791666666666666</v>
          </cell>
          <cell r="AY1117">
            <v>7.2666666666666666</v>
          </cell>
          <cell r="AZ1117">
            <v>-1.5625000000000009</v>
          </cell>
          <cell r="BA1117">
            <v>-6.25E-2</v>
          </cell>
          <cell r="BB1117">
            <v>-2.4999999999999467E-2</v>
          </cell>
          <cell r="BC1117">
            <v>-1.6666666666666607E-2</v>
          </cell>
          <cell r="BD1117">
            <v>1.8083333333333327</v>
          </cell>
        </row>
        <row r="1118">
          <cell r="A1118">
            <v>38458</v>
          </cell>
          <cell r="AE1118">
            <v>3.25</v>
          </cell>
          <cell r="AF1118">
            <v>4</v>
          </cell>
          <cell r="AG1118">
            <v>4.375</v>
          </cell>
          <cell r="AH1118">
            <v>5.291666666666667</v>
          </cell>
          <cell r="AI1118">
            <v>4.875</v>
          </cell>
          <cell r="AJ1118">
            <v>5.625</v>
          </cell>
          <cell r="AK1118">
            <v>5.4916666666666671</v>
          </cell>
          <cell r="AL1118">
            <v>6.0333333333333341</v>
          </cell>
          <cell r="AM1118">
            <v>5.9249999999999998</v>
          </cell>
          <cell r="AN1118">
            <v>6.4416666666666664</v>
          </cell>
          <cell r="AO1118">
            <v>6.5250000000000004</v>
          </cell>
          <cell r="AP1118">
            <v>6.95</v>
          </cell>
          <cell r="AQ1118">
            <v>7.1749999999999998</v>
          </cell>
          <cell r="AR1118">
            <v>7.65</v>
          </cell>
          <cell r="AS1118">
            <v>3.625</v>
          </cell>
          <cell r="AT1118">
            <v>4.8333333333333339</v>
          </cell>
          <cell r="AU1118">
            <v>5.25</v>
          </cell>
          <cell r="AV1118">
            <v>5.7625000000000011</v>
          </cell>
          <cell r="AW1118">
            <v>6.1833333333333336</v>
          </cell>
          <cell r="AX1118">
            <v>6.7375000000000007</v>
          </cell>
          <cell r="AY1118">
            <v>7.4124999999999996</v>
          </cell>
          <cell r="AZ1118">
            <v>0.85416666666666696</v>
          </cell>
          <cell r="BA1118">
            <v>6.666666666666643E-2</v>
          </cell>
          <cell r="BB1118">
            <v>0.1583333333333341</v>
          </cell>
          <cell r="BC1118">
            <v>0.14583333333333304</v>
          </cell>
          <cell r="BD1118">
            <v>2.1624999999999996</v>
          </cell>
        </row>
        <row r="1119">
          <cell r="A1119">
            <v>38459</v>
          </cell>
          <cell r="AE1119">
            <v>3.25</v>
          </cell>
          <cell r="AF1119">
            <v>4</v>
          </cell>
          <cell r="AG1119">
            <v>4.375</v>
          </cell>
          <cell r="AH1119">
            <v>5.291666666666667</v>
          </cell>
          <cell r="AI1119">
            <v>4.875</v>
          </cell>
          <cell r="AJ1119">
            <v>5.625</v>
          </cell>
          <cell r="AK1119">
            <v>5.4916666666666671</v>
          </cell>
          <cell r="AL1119">
            <v>6.0333333333333341</v>
          </cell>
          <cell r="AM1119">
            <v>5.9249999999999998</v>
          </cell>
          <cell r="AN1119">
            <v>6.4416666666666664</v>
          </cell>
          <cell r="AO1119">
            <v>6.5250000000000004</v>
          </cell>
          <cell r="AP1119">
            <v>6.95</v>
          </cell>
          <cell r="AQ1119">
            <v>7.1749999999999998</v>
          </cell>
          <cell r="AR1119">
            <v>7.65</v>
          </cell>
          <cell r="AS1119">
            <v>3.625</v>
          </cell>
          <cell r="AT1119">
            <v>4.8333333333333339</v>
          </cell>
          <cell r="AU1119">
            <v>5.25</v>
          </cell>
          <cell r="AV1119">
            <v>5.7625000000000011</v>
          </cell>
          <cell r="AW1119">
            <v>6.1833333333333336</v>
          </cell>
          <cell r="AX1119">
            <v>6.7375000000000007</v>
          </cell>
          <cell r="AY1119">
            <v>7.4124999999999996</v>
          </cell>
          <cell r="AZ1119">
            <v>0</v>
          </cell>
          <cell r="BA1119">
            <v>0</v>
          </cell>
          <cell r="BB1119">
            <v>0</v>
          </cell>
          <cell r="BC1119">
            <v>0</v>
          </cell>
          <cell r="BD1119">
            <v>2.1624999999999996</v>
          </cell>
        </row>
        <row r="1120">
          <cell r="A1120">
            <v>38460</v>
          </cell>
          <cell r="AE1120">
            <v>2.3333333333333335</v>
          </cell>
          <cell r="AF1120">
            <v>3.0833333333333335</v>
          </cell>
          <cell r="AG1120">
            <v>4.041666666666667</v>
          </cell>
          <cell r="AH1120">
            <v>4.833333333333333</v>
          </cell>
          <cell r="AI1120">
            <v>4.875</v>
          </cell>
          <cell r="AJ1120">
            <v>5.416666666666667</v>
          </cell>
          <cell r="AK1120">
            <v>5.2833333333333332</v>
          </cell>
          <cell r="AL1120">
            <v>5.958333333333333</v>
          </cell>
          <cell r="AM1120">
            <v>5.9</v>
          </cell>
          <cell r="AN1120">
            <v>6.3916666666666666</v>
          </cell>
          <cell r="AO1120">
            <v>6.5750000000000002</v>
          </cell>
          <cell r="AP1120">
            <v>7</v>
          </cell>
          <cell r="AQ1120">
            <v>7.1916666666666673</v>
          </cell>
          <cell r="AR1120">
            <v>7.6833333333333327</v>
          </cell>
          <cell r="AS1120">
            <v>2.7083333333333335</v>
          </cell>
          <cell r="AT1120">
            <v>4.4375</v>
          </cell>
          <cell r="AU1120">
            <v>5.1458333333333339</v>
          </cell>
          <cell r="AV1120">
            <v>5.6208333333333336</v>
          </cell>
          <cell r="AW1120">
            <v>6.1458333333333339</v>
          </cell>
          <cell r="AX1120">
            <v>6.7874999999999996</v>
          </cell>
          <cell r="AY1120">
            <v>7.4375</v>
          </cell>
          <cell r="AZ1120">
            <v>-0.91666666666666652</v>
          </cell>
          <cell r="BA1120">
            <v>-3.7499999999999645E-2</v>
          </cell>
          <cell r="BB1120">
            <v>4.9999999999998934E-2</v>
          </cell>
          <cell r="BC1120">
            <v>2.5000000000000355E-2</v>
          </cell>
          <cell r="BD1120">
            <v>2.2916666666666661</v>
          </cell>
        </row>
        <row r="1121">
          <cell r="A1121">
            <v>38461</v>
          </cell>
          <cell r="AE1121">
            <v>3.0416666666666665</v>
          </cell>
          <cell r="AF1121">
            <v>3.5416666666666665</v>
          </cell>
          <cell r="AG1121">
            <v>4.291666666666667</v>
          </cell>
          <cell r="AH1121">
            <v>5.083333333333333</v>
          </cell>
          <cell r="AI1121">
            <v>5</v>
          </cell>
          <cell r="AJ1121">
            <v>5.541666666666667</v>
          </cell>
          <cell r="AK1121">
            <v>5.458333333333333</v>
          </cell>
          <cell r="AL1121">
            <v>5.8583333333333334</v>
          </cell>
          <cell r="AM1121">
            <v>5.8416666666666659</v>
          </cell>
          <cell r="AN1121">
            <v>6.333333333333333</v>
          </cell>
          <cell r="AO1121">
            <v>6.4916666666666671</v>
          </cell>
          <cell r="AP1121">
            <v>6.916666666666667</v>
          </cell>
          <cell r="AQ1121">
            <v>7.1749999999999998</v>
          </cell>
          <cell r="AR1121">
            <v>7.65</v>
          </cell>
          <cell r="AS1121">
            <v>3.2916666666666665</v>
          </cell>
          <cell r="AT1121">
            <v>4.6875</v>
          </cell>
          <cell r="AU1121">
            <v>5.2708333333333339</v>
          </cell>
          <cell r="AV1121">
            <v>5.6583333333333332</v>
          </cell>
          <cell r="AW1121">
            <v>6.0874999999999995</v>
          </cell>
          <cell r="AX1121">
            <v>6.7041666666666675</v>
          </cell>
          <cell r="AY1121">
            <v>7.4124999999999996</v>
          </cell>
          <cell r="AZ1121">
            <v>0.58333333333333304</v>
          </cell>
          <cell r="BA1121">
            <v>-5.8333333333334458E-2</v>
          </cell>
          <cell r="BB1121">
            <v>-8.3333333333332149E-2</v>
          </cell>
          <cell r="BC1121">
            <v>-2.5000000000000355E-2</v>
          </cell>
          <cell r="BD1121">
            <v>2.1416666666666657</v>
          </cell>
        </row>
        <row r="1122">
          <cell r="A1122">
            <v>38462</v>
          </cell>
          <cell r="AE1122">
            <v>2.625</v>
          </cell>
          <cell r="AF1122">
            <v>3.2083333333333335</v>
          </cell>
          <cell r="AG1122">
            <v>4.0250000000000004</v>
          </cell>
          <cell r="AH1122">
            <v>4.666666666666667</v>
          </cell>
          <cell r="AI1122">
            <v>4.958333333333333</v>
          </cell>
          <cell r="AJ1122">
            <v>5.5</v>
          </cell>
          <cell r="AK1122">
            <v>5.4749999999999996</v>
          </cell>
          <cell r="AL1122">
            <v>5.916666666666667</v>
          </cell>
          <cell r="AM1122">
            <v>5.8166666666666673</v>
          </cell>
          <cell r="AN1122">
            <v>6.25</v>
          </cell>
          <cell r="AO1122">
            <v>6.4916666666666671</v>
          </cell>
          <cell r="AP1122">
            <v>6.9333333333333336</v>
          </cell>
          <cell r="AQ1122">
            <v>7.1749999999999998</v>
          </cell>
          <cell r="AR1122">
            <v>7.65</v>
          </cell>
          <cell r="AS1122">
            <v>2.916666666666667</v>
          </cell>
          <cell r="AT1122">
            <v>4.3458333333333332</v>
          </cell>
          <cell r="AU1122">
            <v>5.2291666666666661</v>
          </cell>
          <cell r="AV1122">
            <v>5.6958333333333329</v>
          </cell>
          <cell r="AW1122">
            <v>6.0333333333333332</v>
          </cell>
          <cell r="AX1122">
            <v>6.7125000000000004</v>
          </cell>
          <cell r="AY1122">
            <v>7.4124999999999996</v>
          </cell>
          <cell r="AZ1122">
            <v>-0.37499999999999956</v>
          </cell>
          <cell r="BA1122">
            <v>-5.4166666666666252E-2</v>
          </cell>
          <cell r="BB1122">
            <v>8.3333333333328596E-3</v>
          </cell>
          <cell r="BC1122">
            <v>0</v>
          </cell>
          <cell r="BD1122">
            <v>2.1833333333333336</v>
          </cell>
        </row>
        <row r="1123">
          <cell r="A1123">
            <v>38463</v>
          </cell>
          <cell r="AE1123">
            <v>1.7083333333333333</v>
          </cell>
          <cell r="AF1123">
            <v>2.25</v>
          </cell>
          <cell r="AG1123">
            <v>4</v>
          </cell>
          <cell r="AH1123">
            <v>4.541666666666667</v>
          </cell>
          <cell r="AI1123">
            <v>4.875</v>
          </cell>
          <cell r="AJ1123">
            <v>5.416666666666667</v>
          </cell>
          <cell r="AK1123">
            <v>5.5</v>
          </cell>
          <cell r="AL1123">
            <v>5.958333333333333</v>
          </cell>
          <cell r="AM1123">
            <v>6</v>
          </cell>
          <cell r="AN1123">
            <v>6.375</v>
          </cell>
          <cell r="AO1123">
            <v>6.55</v>
          </cell>
          <cell r="AP1123">
            <v>7.05</v>
          </cell>
          <cell r="AQ1123">
            <v>7.2</v>
          </cell>
          <cell r="AR1123">
            <v>7.6333333333333329</v>
          </cell>
          <cell r="AS1123">
            <v>1.9791666666666665</v>
          </cell>
          <cell r="AT1123">
            <v>4.2708333333333339</v>
          </cell>
          <cell r="AU1123">
            <v>5.1458333333333339</v>
          </cell>
          <cell r="AV1123">
            <v>5.7291666666666661</v>
          </cell>
          <cell r="AW1123">
            <v>6.1875</v>
          </cell>
          <cell r="AX1123">
            <v>6.8</v>
          </cell>
          <cell r="AY1123">
            <v>7.4166666666666661</v>
          </cell>
          <cell r="AZ1123">
            <v>-0.93750000000000044</v>
          </cell>
          <cell r="BA1123">
            <v>0.15416666666666679</v>
          </cell>
          <cell r="BB1123">
            <v>8.7499999999999467E-2</v>
          </cell>
          <cell r="BC1123">
            <v>4.1666666666664298E-3</v>
          </cell>
          <cell r="BD1123">
            <v>2.2708333333333321</v>
          </cell>
        </row>
        <row r="1124">
          <cell r="A1124">
            <v>38464</v>
          </cell>
          <cell r="AE1124">
            <v>1.7083333333333333</v>
          </cell>
          <cell r="AF1124">
            <v>2.25</v>
          </cell>
          <cell r="AG1124">
            <v>4</v>
          </cell>
          <cell r="AH1124">
            <v>4.541666666666667</v>
          </cell>
          <cell r="AI1124">
            <v>4.875</v>
          </cell>
          <cell r="AJ1124">
            <v>5.416666666666667</v>
          </cell>
          <cell r="AK1124">
            <v>5.5</v>
          </cell>
          <cell r="AL1124">
            <v>5.958333333333333</v>
          </cell>
          <cell r="AM1124">
            <v>6</v>
          </cell>
          <cell r="AN1124">
            <v>6.375</v>
          </cell>
          <cell r="AO1124">
            <v>6.55</v>
          </cell>
          <cell r="AP1124">
            <v>7.05</v>
          </cell>
          <cell r="AQ1124">
            <v>7.2</v>
          </cell>
          <cell r="AR1124">
            <v>7.6333333333333329</v>
          </cell>
          <cell r="AS1124">
            <v>1.9791666666666665</v>
          </cell>
          <cell r="AT1124">
            <v>4.2708333333333339</v>
          </cell>
          <cell r="AU1124">
            <v>5.1458333333333339</v>
          </cell>
          <cell r="AV1124">
            <v>5.7291666666666661</v>
          </cell>
          <cell r="AW1124">
            <v>6.1875</v>
          </cell>
          <cell r="AX1124">
            <v>6.8</v>
          </cell>
          <cell r="AY1124">
            <v>7.4166666666666661</v>
          </cell>
          <cell r="AZ1124">
            <v>0</v>
          </cell>
          <cell r="BA1124">
            <v>0</v>
          </cell>
          <cell r="BB1124">
            <v>0</v>
          </cell>
          <cell r="BC1124">
            <v>0</v>
          </cell>
          <cell r="BD1124">
            <v>2.2708333333333321</v>
          </cell>
        </row>
        <row r="1125">
          <cell r="A1125">
            <v>38465</v>
          </cell>
          <cell r="AE1125">
            <v>3.1666666666666665</v>
          </cell>
          <cell r="AF1125">
            <v>4</v>
          </cell>
          <cell r="AG1125">
            <v>3.9166666666666665</v>
          </cell>
          <cell r="AH1125">
            <v>4.666666666666667</v>
          </cell>
          <cell r="AI1125">
            <v>4.791666666666667</v>
          </cell>
          <cell r="AJ1125">
            <v>5.291666666666667</v>
          </cell>
          <cell r="AK1125">
            <v>5.541666666666667</v>
          </cell>
          <cell r="AL1125">
            <v>6.208333333333333</v>
          </cell>
          <cell r="AM1125">
            <v>5.875</v>
          </cell>
          <cell r="AN1125">
            <v>6.3916666666666666</v>
          </cell>
          <cell r="AO1125">
            <v>6.4833333333333343</v>
          </cell>
          <cell r="AP1125">
            <v>6.9083333333333341</v>
          </cell>
          <cell r="AQ1125">
            <v>7.1583333333333341</v>
          </cell>
          <cell r="AR1125">
            <v>7.6333333333333329</v>
          </cell>
          <cell r="AS1125">
            <v>3.583333333333333</v>
          </cell>
          <cell r="AT1125">
            <v>4.291666666666667</v>
          </cell>
          <cell r="AU1125">
            <v>5.041666666666667</v>
          </cell>
          <cell r="AV1125">
            <v>5.875</v>
          </cell>
          <cell r="AW1125">
            <v>6.1333333333333329</v>
          </cell>
          <cell r="AX1125">
            <v>6.6958333333333346</v>
          </cell>
          <cell r="AY1125">
            <v>7.3958333333333339</v>
          </cell>
          <cell r="AZ1125">
            <v>1.6041666666666665</v>
          </cell>
          <cell r="BA1125">
            <v>-5.416666666666714E-2</v>
          </cell>
          <cell r="BB1125">
            <v>-0.10416666666666519</v>
          </cell>
          <cell r="BC1125">
            <v>-2.0833333333332149E-2</v>
          </cell>
          <cell r="BD1125">
            <v>2.354166666666667</v>
          </cell>
        </row>
        <row r="1126">
          <cell r="A1126">
            <v>38466</v>
          </cell>
          <cell r="AE1126">
            <v>3.1666666666666665</v>
          </cell>
          <cell r="AF1126">
            <v>4</v>
          </cell>
          <cell r="AG1126">
            <v>3.9166666666666665</v>
          </cell>
          <cell r="AH1126">
            <v>4.666666666666667</v>
          </cell>
          <cell r="AI1126">
            <v>4.791666666666667</v>
          </cell>
          <cell r="AJ1126">
            <v>5.291666666666667</v>
          </cell>
          <cell r="AK1126">
            <v>5.541666666666667</v>
          </cell>
          <cell r="AL1126">
            <v>6.208333333333333</v>
          </cell>
          <cell r="AM1126">
            <v>5.875</v>
          </cell>
          <cell r="AN1126">
            <v>6.3916666666666666</v>
          </cell>
          <cell r="AO1126">
            <v>6.4833333333333343</v>
          </cell>
          <cell r="AP1126">
            <v>6.9083333333333341</v>
          </cell>
          <cell r="AQ1126">
            <v>7.1583333333333341</v>
          </cell>
          <cell r="AR1126">
            <v>7.6333333333333329</v>
          </cell>
          <cell r="AS1126">
            <v>3.583333333333333</v>
          </cell>
          <cell r="AT1126">
            <v>4.291666666666667</v>
          </cell>
          <cell r="AU1126">
            <v>5.041666666666667</v>
          </cell>
          <cell r="AV1126">
            <v>5.875</v>
          </cell>
          <cell r="AW1126">
            <v>6.1333333333333329</v>
          </cell>
          <cell r="AX1126">
            <v>6.6958333333333346</v>
          </cell>
          <cell r="AY1126">
            <v>7.3958333333333339</v>
          </cell>
          <cell r="AZ1126">
            <v>0</v>
          </cell>
          <cell r="BA1126">
            <v>0</v>
          </cell>
          <cell r="BB1126">
            <v>0</v>
          </cell>
          <cell r="BC1126">
            <v>0</v>
          </cell>
          <cell r="BD1126">
            <v>2.354166666666667</v>
          </cell>
        </row>
        <row r="1127">
          <cell r="A1127">
            <v>38467</v>
          </cell>
          <cell r="AE1127">
            <v>3.1666666666666665</v>
          </cell>
          <cell r="AF1127">
            <v>3.8333333333333335</v>
          </cell>
          <cell r="AG1127">
            <v>3.7083333333333335</v>
          </cell>
          <cell r="AH1127">
            <v>4.5</v>
          </cell>
          <cell r="AI1127">
            <v>4.75</v>
          </cell>
          <cell r="AJ1127">
            <v>5.291666666666667</v>
          </cell>
          <cell r="AK1127">
            <v>5.5</v>
          </cell>
          <cell r="AL1127">
            <v>6.0250000000000004</v>
          </cell>
          <cell r="AM1127">
            <v>6.0583333333333336</v>
          </cell>
          <cell r="AN1127">
            <v>6.5250000000000004</v>
          </cell>
          <cell r="AO1127">
            <v>6.4916666666666671</v>
          </cell>
          <cell r="AP1127">
            <v>6.916666666666667</v>
          </cell>
          <cell r="AQ1127">
            <v>7.1749999999999998</v>
          </cell>
          <cell r="AR1127">
            <v>7.65</v>
          </cell>
          <cell r="AS1127">
            <v>3.5</v>
          </cell>
          <cell r="AT1127">
            <v>4.104166666666667</v>
          </cell>
          <cell r="AU1127">
            <v>5.0208333333333339</v>
          </cell>
          <cell r="AV1127">
            <v>5.7625000000000002</v>
          </cell>
          <cell r="AW1127">
            <v>6.291666666666667</v>
          </cell>
          <cell r="AX1127">
            <v>6.7041666666666675</v>
          </cell>
          <cell r="AY1127">
            <v>7.4124999999999996</v>
          </cell>
          <cell r="AZ1127">
            <v>-8.3333333333333037E-2</v>
          </cell>
          <cell r="BA1127">
            <v>0.1583333333333341</v>
          </cell>
          <cell r="BB1127">
            <v>8.3333333333328596E-3</v>
          </cell>
          <cell r="BC1127">
            <v>1.6666666666665719E-2</v>
          </cell>
          <cell r="BD1127">
            <v>2.3916666666666657</v>
          </cell>
        </row>
        <row r="1128">
          <cell r="A1128">
            <v>38468</v>
          </cell>
          <cell r="AE1128">
            <v>2.375</v>
          </cell>
          <cell r="AF1128">
            <v>2.875</v>
          </cell>
          <cell r="AG1128">
            <v>4.416666666666667</v>
          </cell>
          <cell r="AH1128">
            <v>5.125</v>
          </cell>
          <cell r="AI1128">
            <v>5.25</v>
          </cell>
          <cell r="AJ1128">
            <v>5.875</v>
          </cell>
          <cell r="AK1128">
            <v>5.6416666666666666</v>
          </cell>
          <cell r="AL1128">
            <v>6.166666666666667</v>
          </cell>
          <cell r="AM1128">
            <v>6.1749999999999998</v>
          </cell>
          <cell r="AN1128">
            <v>6.625</v>
          </cell>
          <cell r="AO1128">
            <v>6.6583333333333341</v>
          </cell>
          <cell r="AP1128">
            <v>7.0750000000000002</v>
          </cell>
          <cell r="AQ1128">
            <v>7.1833333333333327</v>
          </cell>
          <cell r="AR1128">
            <v>7.708333333333333</v>
          </cell>
          <cell r="AS1128">
            <v>2.625</v>
          </cell>
          <cell r="AT1128">
            <v>4.7708333333333339</v>
          </cell>
          <cell r="AU1128">
            <v>5.5625</v>
          </cell>
          <cell r="AV1128">
            <v>5.9041666666666668</v>
          </cell>
          <cell r="AW1128">
            <v>6.4</v>
          </cell>
          <cell r="AX1128">
            <v>6.8666666666666671</v>
          </cell>
          <cell r="AY1128">
            <v>7.4458333333333329</v>
          </cell>
          <cell r="AZ1128">
            <v>-0.875</v>
          </cell>
          <cell r="BA1128">
            <v>0.10833333333333339</v>
          </cell>
          <cell r="BB1128">
            <v>0.16249999999999964</v>
          </cell>
          <cell r="BC1128">
            <v>3.3333333333333215E-2</v>
          </cell>
          <cell r="BD1128">
            <v>1.8833333333333329</v>
          </cell>
        </row>
        <row r="1129">
          <cell r="A1129">
            <v>38469</v>
          </cell>
          <cell r="AE1129">
            <v>1.0416666666666667</v>
          </cell>
          <cell r="AF1129">
            <v>1.5416666666666667</v>
          </cell>
          <cell r="AG1129">
            <v>4.166666666666667</v>
          </cell>
          <cell r="AH1129">
            <v>4.916666666666667</v>
          </cell>
          <cell r="AI1129">
            <v>5</v>
          </cell>
          <cell r="AJ1129">
            <v>5.7249999999999996</v>
          </cell>
          <cell r="AK1129">
            <v>5.5750000000000002</v>
          </cell>
          <cell r="AL1129">
            <v>6.0333333333333341</v>
          </cell>
          <cell r="AM1129">
            <v>6.291666666666667</v>
          </cell>
          <cell r="AN1129">
            <v>6.666666666666667</v>
          </cell>
          <cell r="AO1129">
            <v>6.8416666666666659</v>
          </cell>
          <cell r="AP1129">
            <v>7.3</v>
          </cell>
          <cell r="AQ1129">
            <v>7.3916666666666657</v>
          </cell>
          <cell r="AR1129">
            <v>7.916666666666667</v>
          </cell>
          <cell r="AS1129">
            <v>1.2916666666666667</v>
          </cell>
          <cell r="AT1129">
            <v>4.541666666666667</v>
          </cell>
          <cell r="AU1129">
            <v>5.3624999999999998</v>
          </cell>
          <cell r="AV1129">
            <v>5.8041666666666671</v>
          </cell>
          <cell r="AW1129">
            <v>6.479166666666667</v>
          </cell>
          <cell r="AX1129">
            <v>7.0708333333333329</v>
          </cell>
          <cell r="AY1129">
            <v>7.6541666666666668</v>
          </cell>
          <cell r="AZ1129">
            <v>-1.3333333333333333</v>
          </cell>
          <cell r="BA1129">
            <v>7.9166666666666607E-2</v>
          </cell>
          <cell r="BB1129">
            <v>0.20416666666666572</v>
          </cell>
          <cell r="BC1129">
            <v>0.20833333333333393</v>
          </cell>
          <cell r="BD1129">
            <v>2.291666666666667</v>
          </cell>
        </row>
        <row r="1130">
          <cell r="A1130">
            <v>38470</v>
          </cell>
          <cell r="AE1130">
            <v>2.25</v>
          </cell>
          <cell r="AF1130">
            <v>3.3333333333333335</v>
          </cell>
          <cell r="AG1130">
            <v>5.25</v>
          </cell>
          <cell r="AH1130">
            <v>5.708333333333333</v>
          </cell>
          <cell r="AI1130">
            <v>5.291666666666667</v>
          </cell>
          <cell r="AJ1130">
            <v>5.875</v>
          </cell>
          <cell r="AK1130">
            <v>5.7666666666666666</v>
          </cell>
          <cell r="AL1130">
            <v>6.25</v>
          </cell>
          <cell r="AM1130">
            <v>6.333333333333333</v>
          </cell>
          <cell r="AN1130">
            <v>6.708333333333333</v>
          </cell>
          <cell r="AO1130">
            <v>6.8833333333333329</v>
          </cell>
          <cell r="AP1130">
            <v>7.4249999999999998</v>
          </cell>
          <cell r="AQ1130">
            <v>7.416666666666667</v>
          </cell>
          <cell r="AR1130">
            <v>7.9249999999999998</v>
          </cell>
          <cell r="AS1130">
            <v>2.791666666666667</v>
          </cell>
          <cell r="AT1130">
            <v>5.4791666666666661</v>
          </cell>
          <cell r="AU1130">
            <v>5.5833333333333339</v>
          </cell>
          <cell r="AV1130">
            <v>6.0083333333333329</v>
          </cell>
          <cell r="AW1130">
            <v>6.520833333333333</v>
          </cell>
          <cell r="AX1130">
            <v>7.1541666666666668</v>
          </cell>
          <cell r="AY1130">
            <v>7.6708333333333334</v>
          </cell>
          <cell r="AZ1130">
            <v>1.5000000000000002</v>
          </cell>
          <cell r="BA1130">
            <v>4.1666666666666075E-2</v>
          </cell>
          <cell r="BB1130">
            <v>8.3333333333333925E-2</v>
          </cell>
          <cell r="BC1130">
            <v>1.6666666666666607E-2</v>
          </cell>
          <cell r="BD1130">
            <v>2.0874999999999995</v>
          </cell>
        </row>
        <row r="1131">
          <cell r="A1131">
            <v>38471</v>
          </cell>
          <cell r="AE1131">
            <v>0.75</v>
          </cell>
          <cell r="AF1131">
            <v>1.3</v>
          </cell>
          <cell r="AG1131">
            <v>3.875</v>
          </cell>
          <cell r="AH1131">
            <v>4.875</v>
          </cell>
          <cell r="AI1131">
            <v>5.166666666666667</v>
          </cell>
          <cell r="AJ1131">
            <v>5.75</v>
          </cell>
          <cell r="AK1131">
            <v>5.8</v>
          </cell>
          <cell r="AL1131">
            <v>6.3166666666666664</v>
          </cell>
          <cell r="AM1131">
            <v>6.35</v>
          </cell>
          <cell r="AN1131">
            <v>6.7166666666666659</v>
          </cell>
          <cell r="AO1131">
            <v>6.8833333333333329</v>
          </cell>
          <cell r="AP1131">
            <v>7.35</v>
          </cell>
          <cell r="AQ1131">
            <v>7.375</v>
          </cell>
          <cell r="AR1131">
            <v>7.8416666666666659</v>
          </cell>
          <cell r="AS1131">
            <v>1.0249999999999999</v>
          </cell>
          <cell r="AT1131">
            <v>4.375</v>
          </cell>
          <cell r="AU1131">
            <v>5.4583333333333339</v>
          </cell>
          <cell r="AV1131">
            <v>6.0583333333333336</v>
          </cell>
          <cell r="AW1131">
            <v>6.5333333333333332</v>
          </cell>
          <cell r="AX1131">
            <v>7.1166666666666663</v>
          </cell>
          <cell r="AY1131">
            <v>7.6083333333333325</v>
          </cell>
          <cell r="AZ1131">
            <v>-1.7666666666666671</v>
          </cell>
          <cell r="BA1131">
            <v>1.2500000000000178E-2</v>
          </cell>
          <cell r="BB1131">
            <v>-3.7500000000000533E-2</v>
          </cell>
          <cell r="BC1131">
            <v>-6.2500000000000888E-2</v>
          </cell>
          <cell r="BD1131">
            <v>2.1499999999999986</v>
          </cell>
        </row>
        <row r="1132">
          <cell r="A1132">
            <v>38472</v>
          </cell>
          <cell r="AE1132">
            <v>5.166666666666667</v>
          </cell>
          <cell r="AF1132">
            <v>6</v>
          </cell>
          <cell r="AG1132">
            <v>5.25</v>
          </cell>
          <cell r="AH1132">
            <v>5.875</v>
          </cell>
          <cell r="AI1132">
            <v>5.625</v>
          </cell>
          <cell r="AJ1132">
            <v>6.208333333333333</v>
          </cell>
          <cell r="AK1132">
            <v>5.9249999999999998</v>
          </cell>
          <cell r="AL1132">
            <v>6.4833333333333334</v>
          </cell>
          <cell r="AM1132">
            <v>6.4</v>
          </cell>
          <cell r="AN1132">
            <v>6.7666666666666666</v>
          </cell>
          <cell r="AO1132">
            <v>6.916666666666667</v>
          </cell>
          <cell r="AP1132">
            <v>7.3833333333333329</v>
          </cell>
          <cell r="AQ1132">
            <v>7.4083333333333341</v>
          </cell>
          <cell r="AR1132">
            <v>7.833333333333333</v>
          </cell>
          <cell r="AS1132">
            <v>5.5833333333333339</v>
          </cell>
          <cell r="AT1132">
            <v>5.5625</v>
          </cell>
          <cell r="AU1132">
            <v>5.9166666666666661</v>
          </cell>
          <cell r="AV1132">
            <v>6.2041666666666666</v>
          </cell>
          <cell r="AW1132">
            <v>6.5833333333333339</v>
          </cell>
          <cell r="AX1132">
            <v>7.15</v>
          </cell>
          <cell r="AY1132">
            <v>7.6208333333333336</v>
          </cell>
          <cell r="AZ1132">
            <v>4.5583333333333336</v>
          </cell>
          <cell r="BA1132">
            <v>5.0000000000000711E-2</v>
          </cell>
          <cell r="BB1132">
            <v>3.3333333333334103E-2</v>
          </cell>
          <cell r="BC1132">
            <v>1.2500000000001066E-2</v>
          </cell>
          <cell r="BD1132">
            <v>1.7041666666666675</v>
          </cell>
        </row>
        <row r="1133">
          <cell r="A1133">
            <v>38473</v>
          </cell>
          <cell r="AE1133">
            <v>5.166666666666667</v>
          </cell>
          <cell r="AF1133">
            <v>6</v>
          </cell>
          <cell r="AG1133">
            <v>5.25</v>
          </cell>
          <cell r="AH1133">
            <v>5.875</v>
          </cell>
          <cell r="AI1133">
            <v>5.625</v>
          </cell>
          <cell r="AJ1133">
            <v>6.208333333333333</v>
          </cell>
          <cell r="AK1133">
            <v>5.9249999999999998</v>
          </cell>
          <cell r="AL1133">
            <v>6.4833333333333334</v>
          </cell>
          <cell r="AM1133">
            <v>6.4</v>
          </cell>
          <cell r="AN1133">
            <v>6.7666666666666666</v>
          </cell>
          <cell r="AO1133">
            <v>6.916666666666667</v>
          </cell>
          <cell r="AP1133">
            <v>7.3833333333333329</v>
          </cell>
          <cell r="AQ1133">
            <v>7.4083333333333341</v>
          </cell>
          <cell r="AR1133">
            <v>7.833333333333333</v>
          </cell>
          <cell r="AS1133">
            <v>5.5833333333333339</v>
          </cell>
          <cell r="AT1133">
            <v>5.5625</v>
          </cell>
          <cell r="AU1133">
            <v>5.9166666666666661</v>
          </cell>
          <cell r="AV1133">
            <v>6.2041666666666666</v>
          </cell>
          <cell r="AW1133">
            <v>6.5833333333333339</v>
          </cell>
          <cell r="AX1133">
            <v>7.15</v>
          </cell>
          <cell r="AY1133">
            <v>7.6208333333333336</v>
          </cell>
          <cell r="AZ1133">
            <v>0</v>
          </cell>
          <cell r="BA1133">
            <v>0</v>
          </cell>
          <cell r="BB1133">
            <v>0</v>
          </cell>
          <cell r="BC1133">
            <v>0</v>
          </cell>
          <cell r="BD1133">
            <v>1.7041666666666675</v>
          </cell>
        </row>
        <row r="1134">
          <cell r="A1134">
            <v>38474</v>
          </cell>
          <cell r="AE1134">
            <v>6.333333333333333</v>
          </cell>
          <cell r="AF1134">
            <v>7.041666666666667</v>
          </cell>
          <cell r="AG1134">
            <v>6.458333333333333</v>
          </cell>
          <cell r="AH1134">
            <v>7.125</v>
          </cell>
          <cell r="AI1134">
            <v>6.458333333333333</v>
          </cell>
          <cell r="AJ1134">
            <v>6.916666666666667</v>
          </cell>
          <cell r="AK1134">
            <v>6.5166666666666666</v>
          </cell>
          <cell r="AL1134">
            <v>6.9416666666666664</v>
          </cell>
          <cell r="AM1134">
            <v>6.583333333333333</v>
          </cell>
          <cell r="AN1134">
            <v>6.958333333333333</v>
          </cell>
          <cell r="AO1134">
            <v>7.1083333333333343</v>
          </cell>
          <cell r="AP1134">
            <v>7.625</v>
          </cell>
          <cell r="AQ1134">
            <v>7.5750000000000002</v>
          </cell>
          <cell r="AR1134">
            <v>8.0250000000000004</v>
          </cell>
          <cell r="AS1134">
            <v>6.6875</v>
          </cell>
          <cell r="AT1134">
            <v>6.7916666666666661</v>
          </cell>
          <cell r="AU1134">
            <v>6.6875</v>
          </cell>
          <cell r="AV1134">
            <v>6.7291666666666661</v>
          </cell>
          <cell r="AW1134">
            <v>6.770833333333333</v>
          </cell>
          <cell r="AX1134">
            <v>7.3666666666666671</v>
          </cell>
          <cell r="AY1134">
            <v>7.8000000000000007</v>
          </cell>
          <cell r="AZ1134">
            <v>1.1041666666666661</v>
          </cell>
          <cell r="BA1134">
            <v>0.18749999999999911</v>
          </cell>
          <cell r="BB1134">
            <v>0.21666666666666679</v>
          </cell>
          <cell r="BC1134">
            <v>0.17916666666666714</v>
          </cell>
          <cell r="BD1134">
            <v>1.1125000000000007</v>
          </cell>
        </row>
        <row r="1135">
          <cell r="A1135">
            <v>38475</v>
          </cell>
          <cell r="AE1135">
            <v>4.75</v>
          </cell>
          <cell r="AF1135">
            <v>5.541666666666667</v>
          </cell>
          <cell r="AG1135">
            <v>5.6</v>
          </cell>
          <cell r="AH1135">
            <v>6.291666666666667</v>
          </cell>
          <cell r="AI1135">
            <v>5.541666666666667</v>
          </cell>
          <cell r="AJ1135">
            <v>6.125</v>
          </cell>
          <cell r="AK1135">
            <v>6.125</v>
          </cell>
          <cell r="AL1135">
            <v>6.5916666666666659</v>
          </cell>
          <cell r="AM1135">
            <v>6.5166666666666657</v>
          </cell>
          <cell r="AN1135">
            <v>7.083333333333333</v>
          </cell>
          <cell r="AO1135">
            <v>7.1083333333333343</v>
          </cell>
          <cell r="AP1135">
            <v>7.6083333333333343</v>
          </cell>
          <cell r="AQ1135">
            <v>7.5750000000000002</v>
          </cell>
          <cell r="AR1135">
            <v>8.0416666666666661</v>
          </cell>
          <cell r="AS1135">
            <v>5.1458333333333339</v>
          </cell>
          <cell r="AT1135">
            <v>5.9458333333333329</v>
          </cell>
          <cell r="AU1135">
            <v>5.8333333333333339</v>
          </cell>
          <cell r="AV1135">
            <v>6.3583333333333325</v>
          </cell>
          <cell r="AW1135">
            <v>6.7999999999999989</v>
          </cell>
          <cell r="AX1135">
            <v>7.3583333333333343</v>
          </cell>
          <cell r="AY1135">
            <v>7.8083333333333336</v>
          </cell>
          <cell r="AZ1135">
            <v>-1.5416666666666661</v>
          </cell>
          <cell r="BA1135">
            <v>2.9166666666665897E-2</v>
          </cell>
          <cell r="BB1135">
            <v>-8.3333333333328596E-3</v>
          </cell>
          <cell r="BC1135">
            <v>8.3333333333328596E-3</v>
          </cell>
          <cell r="BD1135">
            <v>1.9749999999999996</v>
          </cell>
        </row>
        <row r="1136">
          <cell r="A1136">
            <v>38476</v>
          </cell>
          <cell r="AE1136">
            <v>3.125</v>
          </cell>
          <cell r="AF1136">
            <v>3.625</v>
          </cell>
          <cell r="AG1136">
            <v>4.75</v>
          </cell>
          <cell r="AH1136">
            <v>5.416666666666667</v>
          </cell>
          <cell r="AI1136">
            <v>5.166666666666667</v>
          </cell>
          <cell r="AJ1136">
            <v>5.708333333333333</v>
          </cell>
          <cell r="AK1136">
            <v>6.0333333333333341</v>
          </cell>
          <cell r="AL1136">
            <v>6.4916666666666671</v>
          </cell>
          <cell r="AM1136">
            <v>6.4833333333333334</v>
          </cell>
          <cell r="AN1136">
            <v>7.05</v>
          </cell>
          <cell r="AO1136">
            <v>7.1916666666666664</v>
          </cell>
          <cell r="AP1136">
            <v>7.6416666666666666</v>
          </cell>
          <cell r="AQ1136">
            <v>7.6083333333333343</v>
          </cell>
          <cell r="AR1136">
            <v>8.0749999999999993</v>
          </cell>
          <cell r="AS1136">
            <v>3.375</v>
          </cell>
          <cell r="AT1136">
            <v>5.0833333333333339</v>
          </cell>
          <cell r="AU1136">
            <v>5.4375</v>
          </cell>
          <cell r="AV1136">
            <v>6.2625000000000011</v>
          </cell>
          <cell r="AW1136">
            <v>6.7666666666666666</v>
          </cell>
          <cell r="AX1136">
            <v>7.4166666666666661</v>
          </cell>
          <cell r="AY1136">
            <v>7.8416666666666668</v>
          </cell>
          <cell r="AZ1136">
            <v>-1.7708333333333339</v>
          </cell>
          <cell r="BA1136">
            <v>-3.3333333333332327E-2</v>
          </cell>
          <cell r="BB1136">
            <v>5.8333333333331794E-2</v>
          </cell>
          <cell r="BC1136">
            <v>3.3333333333333215E-2</v>
          </cell>
          <cell r="BD1136">
            <v>2.4041666666666668</v>
          </cell>
        </row>
        <row r="1137">
          <cell r="A1137">
            <v>38477</v>
          </cell>
          <cell r="AE1137">
            <v>6.25</v>
          </cell>
          <cell r="AF1137">
            <v>6.9249999999999998</v>
          </cell>
          <cell r="AG1137">
            <v>5.958333333333333</v>
          </cell>
          <cell r="AH1137">
            <v>6.708333333333333</v>
          </cell>
          <cell r="AI1137">
            <v>5.958333333333333</v>
          </cell>
          <cell r="AJ1137">
            <v>6.375</v>
          </cell>
          <cell r="AK1137">
            <v>6.2583333333333329</v>
          </cell>
          <cell r="AL1137">
            <v>6.6749999999999998</v>
          </cell>
          <cell r="AM1137">
            <v>6.5916666666666659</v>
          </cell>
          <cell r="AN1137">
            <v>7.0083333333333329</v>
          </cell>
          <cell r="AO1137">
            <v>7.2416666666666671</v>
          </cell>
          <cell r="AP1137">
            <v>7.6583333333333341</v>
          </cell>
          <cell r="AQ1137">
            <v>7.7416666666666671</v>
          </cell>
          <cell r="AR1137">
            <v>8.1083333333333343</v>
          </cell>
          <cell r="AS1137">
            <v>6.5875000000000004</v>
          </cell>
          <cell r="AT1137">
            <v>6.333333333333333</v>
          </cell>
          <cell r="AU1137">
            <v>6.1666666666666661</v>
          </cell>
          <cell r="AV1137">
            <v>6.4666666666666668</v>
          </cell>
          <cell r="AW1137">
            <v>6.7999999999999989</v>
          </cell>
          <cell r="AX1137">
            <v>7.4500000000000011</v>
          </cell>
          <cell r="AY1137">
            <v>7.9250000000000007</v>
          </cell>
          <cell r="AZ1137">
            <v>3.2125000000000004</v>
          </cell>
          <cell r="BA1137">
            <v>3.3333333333332327E-2</v>
          </cell>
          <cell r="BB1137">
            <v>3.3333333333334991E-2</v>
          </cell>
          <cell r="BC1137">
            <v>8.3333333333333925E-2</v>
          </cell>
          <cell r="BD1137">
            <v>1.7583333333333346</v>
          </cell>
        </row>
        <row r="1138">
          <cell r="A1138">
            <v>38478</v>
          </cell>
          <cell r="AE1138">
            <v>7.7416666666666663</v>
          </cell>
          <cell r="AF1138">
            <v>8.8833333333333329</v>
          </cell>
          <cell r="AG1138">
            <v>7.666666666666667</v>
          </cell>
          <cell r="AH1138">
            <v>8.2083333333333339</v>
          </cell>
          <cell r="AI1138">
            <v>7.041666666666667</v>
          </cell>
          <cell r="AJ1138">
            <v>7.541666666666667</v>
          </cell>
          <cell r="AK1138">
            <v>6.6416666666666666</v>
          </cell>
          <cell r="AL1138">
            <v>7.25</v>
          </cell>
          <cell r="AM1138">
            <v>6.7249999999999996</v>
          </cell>
          <cell r="AN1138">
            <v>7.1416666666666657</v>
          </cell>
          <cell r="AO1138">
            <v>7.291666666666667</v>
          </cell>
          <cell r="AP1138">
            <v>7.6916666666666664</v>
          </cell>
          <cell r="AQ1138">
            <v>7.708333333333333</v>
          </cell>
          <cell r="AR1138">
            <v>8.1916666666666664</v>
          </cell>
          <cell r="AS1138">
            <v>8.3125</v>
          </cell>
          <cell r="AT1138">
            <v>7.9375</v>
          </cell>
          <cell r="AU1138">
            <v>7.291666666666667</v>
          </cell>
          <cell r="AV1138">
            <v>6.9458333333333329</v>
          </cell>
          <cell r="AW1138">
            <v>6.9333333333333327</v>
          </cell>
          <cell r="AX1138">
            <v>7.4916666666666671</v>
          </cell>
          <cell r="AY1138">
            <v>7.9499999999999993</v>
          </cell>
          <cell r="AZ1138">
            <v>1.7249999999999996</v>
          </cell>
          <cell r="BA1138">
            <v>0.13333333333333375</v>
          </cell>
          <cell r="BB1138">
            <v>4.1666666666666075E-2</v>
          </cell>
          <cell r="BC1138">
            <v>2.4999999999998579E-2</v>
          </cell>
          <cell r="BD1138">
            <v>0.65833333333333233</v>
          </cell>
        </row>
        <row r="1139">
          <cell r="A1139">
            <v>38479</v>
          </cell>
          <cell r="AE1139">
            <v>7.8583333333333334</v>
          </cell>
          <cell r="AF1139">
            <v>8.3416666666666668</v>
          </cell>
          <cell r="AG1139">
            <v>7.2416666666666671</v>
          </cell>
          <cell r="AH1139">
            <v>7.708333333333333</v>
          </cell>
          <cell r="AI1139">
            <v>6.791666666666667</v>
          </cell>
          <cell r="AJ1139">
            <v>7.291666666666667</v>
          </cell>
          <cell r="AK1139">
            <v>6.6</v>
          </cell>
          <cell r="AL1139">
            <v>7</v>
          </cell>
          <cell r="AM1139">
            <v>6.8083333333333336</v>
          </cell>
          <cell r="AN1139">
            <v>7.2249999999999996</v>
          </cell>
          <cell r="AO1139">
            <v>7.375</v>
          </cell>
          <cell r="AP1139">
            <v>7.7750000000000004</v>
          </cell>
          <cell r="AQ1139">
            <v>7.7833333333333341</v>
          </cell>
          <cell r="AR1139">
            <v>8.2750000000000004</v>
          </cell>
          <cell r="AS1139">
            <v>8.1</v>
          </cell>
          <cell r="AT1139">
            <v>7.4749999999999996</v>
          </cell>
          <cell r="AU1139">
            <v>7.041666666666667</v>
          </cell>
          <cell r="AV1139">
            <v>6.8</v>
          </cell>
          <cell r="AW1139">
            <v>7.0166666666666666</v>
          </cell>
          <cell r="AX1139">
            <v>7.5750000000000002</v>
          </cell>
          <cell r="AY1139">
            <v>8.0291666666666668</v>
          </cell>
          <cell r="AZ1139">
            <v>-0.21250000000000036</v>
          </cell>
          <cell r="BA1139">
            <v>8.3333333333333925E-2</v>
          </cell>
          <cell r="BB1139">
            <v>8.3333333333333037E-2</v>
          </cell>
          <cell r="BC1139">
            <v>7.9166666666667496E-2</v>
          </cell>
          <cell r="BD1139">
            <v>0.98749999999999982</v>
          </cell>
        </row>
        <row r="1140">
          <cell r="A1140">
            <v>38480</v>
          </cell>
          <cell r="AE1140">
            <v>7.8583333333333334</v>
          </cell>
          <cell r="AF1140">
            <v>8.3416666666666668</v>
          </cell>
          <cell r="AG1140">
            <v>7.2416666666666671</v>
          </cell>
          <cell r="AH1140">
            <v>7.708333333333333</v>
          </cell>
          <cell r="AI1140">
            <v>6.791666666666667</v>
          </cell>
          <cell r="AJ1140">
            <v>7.291666666666667</v>
          </cell>
          <cell r="AK1140">
            <v>6.6</v>
          </cell>
          <cell r="AL1140">
            <v>7</v>
          </cell>
          <cell r="AM1140">
            <v>6.8083333333333336</v>
          </cell>
          <cell r="AN1140">
            <v>7.2249999999999996</v>
          </cell>
          <cell r="AO1140">
            <v>7.375</v>
          </cell>
          <cell r="AP1140">
            <v>7.7750000000000004</v>
          </cell>
          <cell r="AQ1140">
            <v>7.7833333333333341</v>
          </cell>
          <cell r="AR1140">
            <v>8.2750000000000004</v>
          </cell>
          <cell r="AS1140">
            <v>8.1</v>
          </cell>
          <cell r="AT1140">
            <v>7.4749999999999996</v>
          </cell>
          <cell r="AU1140">
            <v>7.041666666666667</v>
          </cell>
          <cell r="AV1140">
            <v>6.8</v>
          </cell>
          <cell r="AW1140">
            <v>7.0166666666666666</v>
          </cell>
          <cell r="AX1140">
            <v>7.5750000000000002</v>
          </cell>
          <cell r="AY1140">
            <v>8.0291666666666668</v>
          </cell>
          <cell r="AZ1140">
            <v>0</v>
          </cell>
          <cell r="BA1140">
            <v>0</v>
          </cell>
          <cell r="BB1140">
            <v>0</v>
          </cell>
          <cell r="BC1140">
            <v>0</v>
          </cell>
          <cell r="BD1140">
            <v>0.98749999999999982</v>
          </cell>
        </row>
        <row r="1141">
          <cell r="A1141">
            <v>38481</v>
          </cell>
          <cell r="AE1141">
            <v>8.4916666666666654</v>
          </cell>
          <cell r="AF1141">
            <v>8.7333333333333325</v>
          </cell>
          <cell r="AG1141">
            <v>7.25</v>
          </cell>
          <cell r="AH1141">
            <v>7.791666666666667</v>
          </cell>
          <cell r="AI1141">
            <v>6.541666666666667</v>
          </cell>
          <cell r="AJ1141">
            <v>7.166666666666667</v>
          </cell>
          <cell r="AK1141">
            <v>6.5250000000000004</v>
          </cell>
          <cell r="AL1141">
            <v>6.9916666666666671</v>
          </cell>
          <cell r="AM1141">
            <v>6.8083333333333336</v>
          </cell>
          <cell r="AN1141">
            <v>7.2416666666666671</v>
          </cell>
          <cell r="AO1141">
            <v>7.375</v>
          </cell>
          <cell r="AP1141">
            <v>7.7750000000000004</v>
          </cell>
          <cell r="AQ1141">
            <v>7.7833333333333341</v>
          </cell>
          <cell r="AR1141">
            <v>8.2750000000000004</v>
          </cell>
          <cell r="AS1141">
            <v>8.6124999999999989</v>
          </cell>
          <cell r="AT1141">
            <v>7.5208333333333339</v>
          </cell>
          <cell r="AU1141">
            <v>6.854166666666667</v>
          </cell>
          <cell r="AV1141">
            <v>6.7583333333333337</v>
          </cell>
          <cell r="AW1141">
            <v>7.0250000000000004</v>
          </cell>
          <cell r="AX1141">
            <v>7.5750000000000002</v>
          </cell>
          <cell r="AY1141">
            <v>8.0291666666666668</v>
          </cell>
          <cell r="AZ1141">
            <v>0.51249999999999929</v>
          </cell>
          <cell r="BA1141">
            <v>8.3333333333337478E-3</v>
          </cell>
          <cell r="BB1141">
            <v>0</v>
          </cell>
          <cell r="BC1141">
            <v>0</v>
          </cell>
          <cell r="BD1141">
            <v>1.1749999999999998</v>
          </cell>
        </row>
        <row r="1142">
          <cell r="A1142">
            <v>38482</v>
          </cell>
          <cell r="AE1142">
            <v>8.875</v>
          </cell>
          <cell r="AF1142">
            <v>8.9583333333333339</v>
          </cell>
          <cell r="AG1142">
            <v>7</v>
          </cell>
          <cell r="AH1142">
            <v>7.5</v>
          </cell>
          <cell r="AI1142">
            <v>6.666666666666667</v>
          </cell>
          <cell r="AJ1142">
            <v>7.166666666666667</v>
          </cell>
          <cell r="AK1142">
            <v>6.5916666666666659</v>
          </cell>
          <cell r="AL1142">
            <v>7.0250000000000004</v>
          </cell>
          <cell r="AM1142">
            <v>6.8166666666666664</v>
          </cell>
          <cell r="AN1142">
            <v>7.1583333333333341</v>
          </cell>
          <cell r="AO1142">
            <v>7.375</v>
          </cell>
          <cell r="AP1142">
            <v>7.7750000000000004</v>
          </cell>
          <cell r="AQ1142">
            <v>7.791666666666667</v>
          </cell>
          <cell r="AR1142">
            <v>8.2750000000000004</v>
          </cell>
          <cell r="AS1142">
            <v>8.9166666666666679</v>
          </cell>
          <cell r="AT1142">
            <v>7.25</v>
          </cell>
          <cell r="AU1142">
            <v>6.916666666666667</v>
          </cell>
          <cell r="AV1142">
            <v>6.8083333333333336</v>
          </cell>
          <cell r="AW1142">
            <v>6.9875000000000007</v>
          </cell>
          <cell r="AX1142">
            <v>7.5750000000000002</v>
          </cell>
          <cell r="AY1142">
            <v>8.0333333333333332</v>
          </cell>
          <cell r="AZ1142">
            <v>0.30416666666666892</v>
          </cell>
          <cell r="BA1142">
            <v>-3.7499999999999645E-2</v>
          </cell>
          <cell r="BB1142">
            <v>0</v>
          </cell>
          <cell r="BC1142">
            <v>4.1666666666664298E-3</v>
          </cell>
          <cell r="BD1142">
            <v>1.1166666666666663</v>
          </cell>
        </row>
        <row r="1143">
          <cell r="A1143">
            <v>38483</v>
          </cell>
          <cell r="AE1143">
            <v>8.8083333333333318</v>
          </cell>
          <cell r="AF1143">
            <v>8.9166666666666661</v>
          </cell>
          <cell r="AG1143">
            <v>6.458333333333333</v>
          </cell>
          <cell r="AH1143">
            <v>7.166666666666667</v>
          </cell>
          <cell r="AI1143">
            <v>6.541666666666667</v>
          </cell>
          <cell r="AJ1143">
            <v>7.041666666666667</v>
          </cell>
          <cell r="AK1143">
            <v>6.5583333333333327</v>
          </cell>
          <cell r="AL1143">
            <v>6.9416666666666664</v>
          </cell>
          <cell r="AM1143">
            <v>6.9833333333333334</v>
          </cell>
          <cell r="AN1143">
            <v>7.208333333333333</v>
          </cell>
          <cell r="AO1143">
            <v>7.3583333333333334</v>
          </cell>
          <cell r="AP1143">
            <v>7.7833333333333341</v>
          </cell>
          <cell r="AQ1143">
            <v>7.833333333333333</v>
          </cell>
          <cell r="AR1143">
            <v>8.35</v>
          </cell>
          <cell r="AS1143">
            <v>8.8624999999999989</v>
          </cell>
          <cell r="AT1143">
            <v>6.8125</v>
          </cell>
          <cell r="AU1143">
            <v>6.791666666666667</v>
          </cell>
          <cell r="AV1143">
            <v>6.75</v>
          </cell>
          <cell r="AW1143">
            <v>7.0958333333333332</v>
          </cell>
          <cell r="AX1143">
            <v>7.5708333333333337</v>
          </cell>
          <cell r="AY1143">
            <v>8.0916666666666668</v>
          </cell>
          <cell r="AZ1143">
            <v>-5.4166666666668917E-2</v>
          </cell>
          <cell r="BA1143">
            <v>0.1083333333333325</v>
          </cell>
          <cell r="BB1143">
            <v>-4.1666666666664298E-3</v>
          </cell>
          <cell r="BC1143">
            <v>5.833333333333357E-2</v>
          </cell>
          <cell r="BD1143">
            <v>1.2999999999999998</v>
          </cell>
        </row>
        <row r="1144">
          <cell r="A1144">
            <v>38484</v>
          </cell>
          <cell r="AE1144">
            <v>8.7666666666666657</v>
          </cell>
          <cell r="AF1144">
            <v>8.9083333333333332</v>
          </cell>
          <cell r="AG1144">
            <v>8.0416666666666661</v>
          </cell>
          <cell r="AH1144">
            <v>8.4916666666666671</v>
          </cell>
          <cell r="AI1144">
            <v>7.625</v>
          </cell>
          <cell r="AJ1144">
            <v>8.0166666666666675</v>
          </cell>
          <cell r="AK1144">
            <v>7.375</v>
          </cell>
          <cell r="AL1144">
            <v>7.7249999999999996</v>
          </cell>
          <cell r="AM1144">
            <v>7.666666666666667</v>
          </cell>
          <cell r="AN1144">
            <v>8.1333333333333329</v>
          </cell>
          <cell r="AO1144">
            <v>7.958333333333333</v>
          </cell>
          <cell r="AP1144">
            <v>8.4250000000000007</v>
          </cell>
          <cell r="AQ1144">
            <v>8.4166666666666661</v>
          </cell>
          <cell r="AR1144">
            <v>8.875</v>
          </cell>
          <cell r="AS1144">
            <v>8.8374999999999986</v>
          </cell>
          <cell r="AT1144">
            <v>8.2666666666666657</v>
          </cell>
          <cell r="AU1144">
            <v>7.8208333333333337</v>
          </cell>
          <cell r="AV1144">
            <v>7.55</v>
          </cell>
          <cell r="AW1144">
            <v>7.9</v>
          </cell>
          <cell r="AX1144">
            <v>8.1916666666666664</v>
          </cell>
          <cell r="AY1144">
            <v>8.6458333333333321</v>
          </cell>
          <cell r="AZ1144">
            <v>-2.5000000000000355E-2</v>
          </cell>
          <cell r="BA1144">
            <v>0.80416666666666714</v>
          </cell>
          <cell r="BB1144">
            <v>0.62083333333333268</v>
          </cell>
          <cell r="BC1144">
            <v>0.55416666666666536</v>
          </cell>
          <cell r="BD1144">
            <v>0.8249999999999984</v>
          </cell>
        </row>
        <row r="1145">
          <cell r="A1145">
            <v>38485</v>
          </cell>
          <cell r="AE1145">
            <v>8.7666666666666657</v>
          </cell>
          <cell r="AF1145">
            <v>8.9083333333333332</v>
          </cell>
          <cell r="AG1145">
            <v>8.0416666666666661</v>
          </cell>
          <cell r="AH1145">
            <v>8.4916666666666671</v>
          </cell>
          <cell r="AI1145">
            <v>7.625</v>
          </cell>
          <cell r="AJ1145">
            <v>8.0166666666666675</v>
          </cell>
          <cell r="AK1145">
            <v>7.375</v>
          </cell>
          <cell r="AL1145">
            <v>7.7249999999999996</v>
          </cell>
          <cell r="AM1145">
            <v>7.666666666666667</v>
          </cell>
          <cell r="AN1145">
            <v>8.1333333333333329</v>
          </cell>
          <cell r="AO1145">
            <v>7.958333333333333</v>
          </cell>
          <cell r="AP1145">
            <v>8.4250000000000007</v>
          </cell>
          <cell r="AQ1145">
            <v>8.4166666666666661</v>
          </cell>
          <cell r="AR1145">
            <v>8.875</v>
          </cell>
          <cell r="AS1145">
            <v>8.8374999999999986</v>
          </cell>
          <cell r="AT1145">
            <v>8.2666666666666657</v>
          </cell>
          <cell r="AU1145">
            <v>7.8208333333333337</v>
          </cell>
          <cell r="AV1145">
            <v>7.55</v>
          </cell>
          <cell r="AW1145">
            <v>7.9</v>
          </cell>
          <cell r="AX1145">
            <v>8.1916666666666664</v>
          </cell>
          <cell r="AY1145">
            <v>8.6458333333333321</v>
          </cell>
          <cell r="AZ1145">
            <v>0</v>
          </cell>
          <cell r="BA1145">
            <v>0</v>
          </cell>
          <cell r="BB1145">
            <v>0</v>
          </cell>
          <cell r="BC1145">
            <v>0</v>
          </cell>
          <cell r="BD1145">
            <v>0.8249999999999984</v>
          </cell>
        </row>
        <row r="1146">
          <cell r="A1146">
            <v>38486</v>
          </cell>
          <cell r="AE1146">
            <v>8.0250000000000004</v>
          </cell>
          <cell r="AF1146">
            <v>8.5666666666666664</v>
          </cell>
          <cell r="AG1146">
            <v>8.125</v>
          </cell>
          <cell r="AH1146">
            <v>8.5833333333333339</v>
          </cell>
          <cell r="AI1146">
            <v>7.875</v>
          </cell>
          <cell r="AJ1146">
            <v>8.375</v>
          </cell>
          <cell r="AK1146">
            <v>7.875</v>
          </cell>
          <cell r="AL1146">
            <v>8.2750000000000004</v>
          </cell>
          <cell r="AM1146">
            <v>7.875</v>
          </cell>
          <cell r="AN1146">
            <v>8.2916666666666679</v>
          </cell>
          <cell r="AO1146">
            <v>8.1750000000000007</v>
          </cell>
          <cell r="AP1146">
            <v>8.5749999999999993</v>
          </cell>
          <cell r="AQ1146">
            <v>8.4749999999999996</v>
          </cell>
          <cell r="AR1146">
            <v>8.9416666666666682</v>
          </cell>
          <cell r="AS1146">
            <v>8.2958333333333343</v>
          </cell>
          <cell r="AT1146">
            <v>8.3541666666666679</v>
          </cell>
          <cell r="AU1146">
            <v>8.125</v>
          </cell>
          <cell r="AV1146">
            <v>8.0749999999999993</v>
          </cell>
          <cell r="AW1146">
            <v>8.0833333333333339</v>
          </cell>
          <cell r="AX1146">
            <v>8.375</v>
          </cell>
          <cell r="AY1146">
            <v>8.7083333333333339</v>
          </cell>
          <cell r="AZ1146">
            <v>-0.5416666666666643</v>
          </cell>
          <cell r="BA1146">
            <v>0.18333333333333357</v>
          </cell>
          <cell r="BB1146">
            <v>0.18333333333333357</v>
          </cell>
          <cell r="BC1146">
            <v>6.2500000000001776E-2</v>
          </cell>
          <cell r="BD1146">
            <v>0.58333333333333393</v>
          </cell>
        </row>
        <row r="1147">
          <cell r="A1147">
            <v>38487</v>
          </cell>
          <cell r="AE1147">
            <v>8.0250000000000004</v>
          </cell>
          <cell r="AF1147">
            <v>8.5666666666666664</v>
          </cell>
          <cell r="AG1147">
            <v>8.125</v>
          </cell>
          <cell r="AH1147">
            <v>8.5833333333333339</v>
          </cell>
          <cell r="AI1147">
            <v>7.875</v>
          </cell>
          <cell r="AJ1147">
            <v>8.375</v>
          </cell>
          <cell r="AK1147">
            <v>7.875</v>
          </cell>
          <cell r="AL1147">
            <v>8.2750000000000004</v>
          </cell>
          <cell r="AM1147">
            <v>7.875</v>
          </cell>
          <cell r="AN1147">
            <v>8.2916666666666679</v>
          </cell>
          <cell r="AO1147">
            <v>8.1750000000000007</v>
          </cell>
          <cell r="AP1147">
            <v>8.5749999999999993</v>
          </cell>
          <cell r="AQ1147">
            <v>8.4749999999999996</v>
          </cell>
          <cell r="AR1147">
            <v>8.9416666666666682</v>
          </cell>
          <cell r="AS1147">
            <v>8.2958333333333343</v>
          </cell>
          <cell r="AT1147">
            <v>8.3541666666666679</v>
          </cell>
          <cell r="AU1147">
            <v>8.125</v>
          </cell>
          <cell r="AV1147">
            <v>8.0749999999999993</v>
          </cell>
          <cell r="AW1147">
            <v>8.0833333333333339</v>
          </cell>
          <cell r="AX1147">
            <v>8.375</v>
          </cell>
          <cell r="AY1147">
            <v>8.7083333333333339</v>
          </cell>
          <cell r="AZ1147">
            <v>0</v>
          </cell>
          <cell r="BA1147">
            <v>0</v>
          </cell>
          <cell r="BB1147">
            <v>0</v>
          </cell>
          <cell r="BC1147">
            <v>0</v>
          </cell>
          <cell r="BD1147">
            <v>0.58333333333333393</v>
          </cell>
        </row>
        <row r="1148">
          <cell r="A1148">
            <v>38488</v>
          </cell>
          <cell r="AE1148">
            <v>8.2333333333333325</v>
          </cell>
          <cell r="AF1148">
            <v>8.7583333333333329</v>
          </cell>
          <cell r="AG1148">
            <v>7.9666666666666659</v>
          </cell>
          <cell r="AH1148">
            <v>8.5166666666666657</v>
          </cell>
          <cell r="AI1148">
            <v>7.958333333333333</v>
          </cell>
          <cell r="AJ1148">
            <v>8.375</v>
          </cell>
          <cell r="AK1148">
            <v>8.0666666666666664</v>
          </cell>
          <cell r="AL1148">
            <v>8.4499999999999993</v>
          </cell>
          <cell r="AM1148">
            <v>8.0916666666666668</v>
          </cell>
          <cell r="AN1148">
            <v>8.4250000000000007</v>
          </cell>
          <cell r="AO1148">
            <v>8.2249999999999996</v>
          </cell>
          <cell r="AP1148">
            <v>8.6</v>
          </cell>
          <cell r="AQ1148">
            <v>8.5833333333333339</v>
          </cell>
          <cell r="AR1148">
            <v>8.9749999999999996</v>
          </cell>
          <cell r="AS1148">
            <v>8.4958333333333336</v>
          </cell>
          <cell r="AT1148">
            <v>8.2416666666666654</v>
          </cell>
          <cell r="AU1148">
            <v>8.1666666666666661</v>
          </cell>
          <cell r="AV1148">
            <v>8.2583333333333329</v>
          </cell>
          <cell r="AW1148">
            <v>8.2583333333333329</v>
          </cell>
          <cell r="AX1148">
            <v>8.4124999999999996</v>
          </cell>
          <cell r="AY1148">
            <v>8.7791666666666668</v>
          </cell>
          <cell r="AZ1148">
            <v>0.19999999999999929</v>
          </cell>
          <cell r="BA1148">
            <v>0.17499999999999893</v>
          </cell>
          <cell r="BB1148">
            <v>3.7499999999999645E-2</v>
          </cell>
          <cell r="BC1148">
            <v>7.083333333333286E-2</v>
          </cell>
          <cell r="BD1148">
            <v>0.61250000000000071</v>
          </cell>
        </row>
        <row r="1149">
          <cell r="A1149">
            <v>38489</v>
          </cell>
          <cell r="AE1149">
            <v>6.125</v>
          </cell>
          <cell r="AF1149">
            <v>6.583333333333333</v>
          </cell>
          <cell r="AG1149">
            <v>6.75</v>
          </cell>
          <cell r="AH1149">
            <v>7.458333333333333</v>
          </cell>
          <cell r="AI1149">
            <v>7.041666666666667</v>
          </cell>
          <cell r="AJ1149">
            <v>7.666666666666667</v>
          </cell>
          <cell r="AK1149">
            <v>7.65</v>
          </cell>
          <cell r="AL1149">
            <v>8.0666666666666664</v>
          </cell>
          <cell r="AM1149">
            <v>8.0166666666666657</v>
          </cell>
          <cell r="AN1149">
            <v>8.3416666666666668</v>
          </cell>
          <cell r="AO1149">
            <v>8.2166666666666668</v>
          </cell>
          <cell r="AP1149">
            <v>8.5500000000000007</v>
          </cell>
          <cell r="AQ1149">
            <v>8.4666666666666668</v>
          </cell>
          <cell r="AR1149">
            <v>8.8916666666666675</v>
          </cell>
          <cell r="AS1149">
            <v>6.3541666666666661</v>
          </cell>
          <cell r="AT1149">
            <v>7.1041666666666661</v>
          </cell>
          <cell r="AU1149">
            <v>7.354166666666667</v>
          </cell>
          <cell r="AV1149">
            <v>7.8583333333333334</v>
          </cell>
          <cell r="AW1149">
            <v>8.1791666666666671</v>
          </cell>
          <cell r="AX1149">
            <v>8.3833333333333329</v>
          </cell>
          <cell r="AY1149">
            <v>8.6791666666666671</v>
          </cell>
          <cell r="AZ1149">
            <v>-2.1416666666666675</v>
          </cell>
          <cell r="BA1149">
            <v>-7.9166666666665719E-2</v>
          </cell>
          <cell r="BB1149">
            <v>-2.9166666666666785E-2</v>
          </cell>
          <cell r="BC1149">
            <v>-9.9999999999999645E-2</v>
          </cell>
          <cell r="BD1149">
            <v>1.3250000000000002</v>
          </cell>
        </row>
        <row r="1150">
          <cell r="A1150">
            <v>38490</v>
          </cell>
          <cell r="AE1150">
            <v>3.1666666666666665</v>
          </cell>
          <cell r="AF1150">
            <v>3.9166666666666665</v>
          </cell>
          <cell r="AG1150">
            <v>4.958333333333333</v>
          </cell>
          <cell r="AH1150">
            <v>5.666666666666667</v>
          </cell>
          <cell r="AI1150">
            <v>5.666666666666667</v>
          </cell>
          <cell r="AJ1150">
            <v>6.3083333333333336</v>
          </cell>
          <cell r="AK1150">
            <v>7.1333333333333329</v>
          </cell>
          <cell r="AL1150">
            <v>7.65</v>
          </cell>
          <cell r="AM1150">
            <v>8.1999999999999993</v>
          </cell>
          <cell r="AN1150">
            <v>8.5250000000000004</v>
          </cell>
          <cell r="AO1150">
            <v>8.2333333333333325</v>
          </cell>
          <cell r="AP1150">
            <v>8.5500000000000007</v>
          </cell>
          <cell r="AQ1150">
            <v>8.4499999999999993</v>
          </cell>
          <cell r="AR1150">
            <v>8.8916666666666675</v>
          </cell>
          <cell r="AS1150">
            <v>3.5416666666666665</v>
          </cell>
          <cell r="AT1150">
            <v>5.3125</v>
          </cell>
          <cell r="AU1150">
            <v>5.9875000000000007</v>
          </cell>
          <cell r="AV1150">
            <v>7.3916666666666666</v>
          </cell>
          <cell r="AW1150">
            <v>8.3625000000000007</v>
          </cell>
          <cell r="AX1150">
            <v>8.3916666666666657</v>
          </cell>
          <cell r="AY1150">
            <v>8.6708333333333343</v>
          </cell>
          <cell r="AZ1150">
            <v>-2.8124999999999996</v>
          </cell>
          <cell r="BA1150">
            <v>0.18333333333333357</v>
          </cell>
          <cell r="BB1150">
            <v>8.3333333333328596E-3</v>
          </cell>
          <cell r="BC1150">
            <v>-8.3333333333328596E-3</v>
          </cell>
          <cell r="BD1150">
            <v>2.6833333333333336</v>
          </cell>
        </row>
        <row r="1151">
          <cell r="A1151">
            <v>38491</v>
          </cell>
          <cell r="AE1151">
            <v>2.7083333333333335</v>
          </cell>
          <cell r="AF1151">
            <v>3.375</v>
          </cell>
          <cell r="AG1151">
            <v>4.916666666666667</v>
          </cell>
          <cell r="AH1151">
            <v>5.625</v>
          </cell>
          <cell r="AI1151">
            <v>5.708333333333333</v>
          </cell>
          <cell r="AJ1151">
            <v>6.375</v>
          </cell>
          <cell r="AK1151">
            <v>7.15</v>
          </cell>
          <cell r="AL1151">
            <v>7.5583333333333336</v>
          </cell>
          <cell r="AM1151">
            <v>7.9249999999999998</v>
          </cell>
          <cell r="AN1151">
            <v>8.2666666666666675</v>
          </cell>
          <cell r="AO1151">
            <v>8.2166666666666668</v>
          </cell>
          <cell r="AP1151">
            <v>8.5500000000000007</v>
          </cell>
          <cell r="AQ1151">
            <v>8.4499999999999993</v>
          </cell>
          <cell r="AR1151">
            <v>8.8916666666666675</v>
          </cell>
          <cell r="AS1151">
            <v>3.041666666666667</v>
          </cell>
          <cell r="AT1151">
            <v>5.2708333333333339</v>
          </cell>
          <cell r="AU1151">
            <v>6.0416666666666661</v>
          </cell>
          <cell r="AV1151">
            <v>7.354166666666667</v>
          </cell>
          <cell r="AW1151">
            <v>8.0958333333333332</v>
          </cell>
          <cell r="AX1151">
            <v>8.3833333333333329</v>
          </cell>
          <cell r="AY1151">
            <v>8.6708333333333343</v>
          </cell>
          <cell r="AZ1151">
            <v>-0.49999999999999956</v>
          </cell>
          <cell r="BA1151">
            <v>-0.2666666666666675</v>
          </cell>
          <cell r="BB1151">
            <v>-8.3333333333328596E-3</v>
          </cell>
          <cell r="BC1151">
            <v>0</v>
          </cell>
          <cell r="BD1151">
            <v>2.6291666666666682</v>
          </cell>
        </row>
        <row r="1152">
          <cell r="A1152">
            <v>38492</v>
          </cell>
          <cell r="AE1152">
            <v>1.4583333333333333</v>
          </cell>
          <cell r="AF1152">
            <v>1.875</v>
          </cell>
          <cell r="AG1152">
            <v>4.416666666666667</v>
          </cell>
          <cell r="AH1152">
            <v>5.375</v>
          </cell>
          <cell r="AI1152">
            <v>5.541666666666667</v>
          </cell>
          <cell r="AJ1152">
            <v>6.125</v>
          </cell>
          <cell r="AK1152">
            <v>6.791666666666667</v>
          </cell>
          <cell r="AL1152">
            <v>7.208333333333333</v>
          </cell>
          <cell r="AM1152">
            <v>7.8083333333333336</v>
          </cell>
          <cell r="AN1152">
            <v>8.1750000000000007</v>
          </cell>
          <cell r="AO1152">
            <v>8.15</v>
          </cell>
          <cell r="AP1152">
            <v>8.4833333333333343</v>
          </cell>
          <cell r="AQ1152">
            <v>8.4416666666666682</v>
          </cell>
          <cell r="AR1152">
            <v>8.8249999999999993</v>
          </cell>
          <cell r="AS1152">
            <v>1.6666666666666665</v>
          </cell>
          <cell r="AT1152">
            <v>4.8958333333333339</v>
          </cell>
          <cell r="AU1152">
            <v>5.8333333333333339</v>
          </cell>
          <cell r="AV1152">
            <v>7</v>
          </cell>
          <cell r="AW1152">
            <v>7.9916666666666671</v>
          </cell>
          <cell r="AX1152">
            <v>8.3166666666666664</v>
          </cell>
          <cell r="AY1152">
            <v>8.6333333333333329</v>
          </cell>
          <cell r="AZ1152">
            <v>-1.3750000000000004</v>
          </cell>
          <cell r="BA1152">
            <v>-0.10416666666666607</v>
          </cell>
          <cell r="BB1152">
            <v>-6.666666666666643E-2</v>
          </cell>
          <cell r="BC1152">
            <v>-3.7500000000001421E-2</v>
          </cell>
          <cell r="BD1152">
            <v>2.7999999999999989</v>
          </cell>
        </row>
        <row r="1153">
          <cell r="A1153">
            <v>38493</v>
          </cell>
          <cell r="AE1153">
            <v>4.375</v>
          </cell>
          <cell r="AF1153">
            <v>5.125</v>
          </cell>
          <cell r="AG1153">
            <v>5.458333333333333</v>
          </cell>
          <cell r="AH1153">
            <v>6.041666666666667</v>
          </cell>
          <cell r="AI1153">
            <v>5.958333333333333</v>
          </cell>
          <cell r="AJ1153">
            <v>6.541666666666667</v>
          </cell>
          <cell r="AK1153">
            <v>7</v>
          </cell>
          <cell r="AL1153">
            <v>7.4666666666666659</v>
          </cell>
          <cell r="AM1153">
            <v>7.7833333333333341</v>
          </cell>
          <cell r="AN1153">
            <v>8.15</v>
          </cell>
          <cell r="AO1153">
            <v>8.1</v>
          </cell>
          <cell r="AP1153">
            <v>8.4833333333333343</v>
          </cell>
          <cell r="AQ1153">
            <v>8.4250000000000007</v>
          </cell>
          <cell r="AR1153">
            <v>8.8666666666666671</v>
          </cell>
          <cell r="AS1153">
            <v>4.75</v>
          </cell>
          <cell r="AT1153">
            <v>5.75</v>
          </cell>
          <cell r="AU1153">
            <v>6.25</v>
          </cell>
          <cell r="AV1153">
            <v>7.2333333333333325</v>
          </cell>
          <cell r="AW1153">
            <v>7.9666666666666668</v>
          </cell>
          <cell r="AX1153">
            <v>8.2916666666666679</v>
          </cell>
          <cell r="AY1153">
            <v>8.6458333333333339</v>
          </cell>
          <cell r="AZ1153">
            <v>3.0833333333333335</v>
          </cell>
          <cell r="BA1153">
            <v>-2.5000000000000355E-2</v>
          </cell>
          <cell r="BB1153">
            <v>-2.4999999999998579E-2</v>
          </cell>
          <cell r="BC1153">
            <v>1.2500000000001066E-2</v>
          </cell>
          <cell r="BD1153">
            <v>2.3958333333333339</v>
          </cell>
        </row>
        <row r="1154">
          <cell r="A1154">
            <v>38494</v>
          </cell>
          <cell r="AE1154">
            <v>4.375</v>
          </cell>
          <cell r="AF1154">
            <v>5.125</v>
          </cell>
          <cell r="AG1154">
            <v>5.458333333333333</v>
          </cell>
          <cell r="AH1154">
            <v>6.041666666666667</v>
          </cell>
          <cell r="AI1154">
            <v>5.958333333333333</v>
          </cell>
          <cell r="AJ1154">
            <v>6.541666666666667</v>
          </cell>
          <cell r="AK1154">
            <v>7</v>
          </cell>
          <cell r="AL1154">
            <v>7.4666666666666659</v>
          </cell>
          <cell r="AM1154">
            <v>7.7833333333333341</v>
          </cell>
          <cell r="AN1154">
            <v>8.15</v>
          </cell>
          <cell r="AO1154">
            <v>8.1</v>
          </cell>
          <cell r="AP1154">
            <v>8.4833333333333343</v>
          </cell>
          <cell r="AQ1154">
            <v>8.4250000000000007</v>
          </cell>
          <cell r="AR1154">
            <v>8.8666666666666671</v>
          </cell>
          <cell r="AS1154">
            <v>4.75</v>
          </cell>
          <cell r="AT1154">
            <v>5.75</v>
          </cell>
          <cell r="AU1154">
            <v>6.25</v>
          </cell>
          <cell r="AV1154">
            <v>7.2333333333333325</v>
          </cell>
          <cell r="AW1154">
            <v>7.9666666666666668</v>
          </cell>
          <cell r="AX1154">
            <v>8.2916666666666679</v>
          </cell>
          <cell r="AY1154">
            <v>8.6458333333333339</v>
          </cell>
          <cell r="AZ1154">
            <v>0</v>
          </cell>
          <cell r="BA1154">
            <v>0</v>
          </cell>
          <cell r="BB1154">
            <v>0</v>
          </cell>
          <cell r="BC1154">
            <v>0</v>
          </cell>
          <cell r="BD1154">
            <v>2.3958333333333339</v>
          </cell>
        </row>
        <row r="1155">
          <cell r="A1155">
            <v>38495</v>
          </cell>
          <cell r="AE1155">
            <v>3.7083333333333335</v>
          </cell>
          <cell r="AF1155">
            <v>4.458333333333333</v>
          </cell>
          <cell r="AG1155">
            <v>4.791666666666667</v>
          </cell>
          <cell r="AH1155">
            <v>5.3916666666666666</v>
          </cell>
          <cell r="AI1155">
            <v>5.333333333333333</v>
          </cell>
          <cell r="AJ1155">
            <v>5.875</v>
          </cell>
          <cell r="AK1155">
            <v>6.7249999999999996</v>
          </cell>
          <cell r="AL1155">
            <v>7.15</v>
          </cell>
          <cell r="AM1155">
            <v>7.6916666666666664</v>
          </cell>
          <cell r="AN1155">
            <v>8.1</v>
          </cell>
          <cell r="AO1155">
            <v>8.0250000000000004</v>
          </cell>
          <cell r="AP1155">
            <v>8.375</v>
          </cell>
          <cell r="AQ1155">
            <v>8.3583333333333325</v>
          </cell>
          <cell r="AR1155">
            <v>8.8083333333333336</v>
          </cell>
          <cell r="AS1155">
            <v>4.083333333333333</v>
          </cell>
          <cell r="AT1155">
            <v>5.0916666666666668</v>
          </cell>
          <cell r="AU1155">
            <v>5.6041666666666661</v>
          </cell>
          <cell r="AV1155">
            <v>6.9375</v>
          </cell>
          <cell r="AW1155">
            <v>7.895833333333333</v>
          </cell>
          <cell r="AX1155">
            <v>8.1999999999999993</v>
          </cell>
          <cell r="AY1155">
            <v>8.5833333333333321</v>
          </cell>
          <cell r="AZ1155">
            <v>-0.66666666666666696</v>
          </cell>
          <cell r="BA1155">
            <v>-7.0833333333333748E-2</v>
          </cell>
          <cell r="BB1155">
            <v>-9.1666666666668561E-2</v>
          </cell>
          <cell r="BC1155">
            <v>-6.2500000000001776E-2</v>
          </cell>
          <cell r="BD1155">
            <v>2.9791666666666661</v>
          </cell>
        </row>
        <row r="1156">
          <cell r="A1156">
            <v>38496</v>
          </cell>
          <cell r="AE1156">
            <v>4.708333333333333</v>
          </cell>
          <cell r="AF1156">
            <v>5.416666666666667</v>
          </cell>
          <cell r="AG1156">
            <v>5.458333333333333</v>
          </cell>
          <cell r="AH1156">
            <v>6.041666666666667</v>
          </cell>
          <cell r="AI1156">
            <v>5.8916666666666666</v>
          </cell>
          <cell r="AJ1156">
            <v>6.3916666666666666</v>
          </cell>
          <cell r="AK1156">
            <v>6.7249999999999996</v>
          </cell>
          <cell r="AL1156">
            <v>7.15</v>
          </cell>
          <cell r="AM1156">
            <v>7.6916666666666664</v>
          </cell>
          <cell r="AN1156">
            <v>8.0583333333333336</v>
          </cell>
          <cell r="AO1156">
            <v>8.0083333333333346</v>
          </cell>
          <cell r="AP1156">
            <v>8.3666666666666671</v>
          </cell>
          <cell r="AQ1156">
            <v>8.3249999999999993</v>
          </cell>
          <cell r="AR1156">
            <v>8.7333333333333343</v>
          </cell>
          <cell r="AS1156">
            <v>5.0625</v>
          </cell>
          <cell r="AT1156">
            <v>5.75</v>
          </cell>
          <cell r="AU1156">
            <v>6.1416666666666666</v>
          </cell>
          <cell r="AV1156">
            <v>6.9375</v>
          </cell>
          <cell r="AW1156">
            <v>7.875</v>
          </cell>
          <cell r="AX1156">
            <v>8.1875</v>
          </cell>
          <cell r="AY1156">
            <v>8.5291666666666668</v>
          </cell>
          <cell r="AZ1156">
            <v>0.97916666666666696</v>
          </cell>
          <cell r="BA1156">
            <v>-2.0833333333333037E-2</v>
          </cell>
          <cell r="BB1156">
            <v>-1.2499999999999289E-2</v>
          </cell>
          <cell r="BC1156">
            <v>-5.4166666666665364E-2</v>
          </cell>
          <cell r="BD1156">
            <v>2.3875000000000002</v>
          </cell>
        </row>
        <row r="1157">
          <cell r="A1157">
            <v>38497</v>
          </cell>
          <cell r="AE1157">
            <v>5.083333333333333</v>
          </cell>
          <cell r="AF1157">
            <v>5.625</v>
          </cell>
          <cell r="AG1157">
            <v>5.166666666666667</v>
          </cell>
          <cell r="AH1157">
            <v>5.833333333333333</v>
          </cell>
          <cell r="AI1157">
            <v>5.958333333333333</v>
          </cell>
          <cell r="AJ1157">
            <v>6.458333333333333</v>
          </cell>
          <cell r="AK1157">
            <v>6.5333333333333341</v>
          </cell>
          <cell r="AL1157">
            <v>7.0166666666666666</v>
          </cell>
          <cell r="AM1157">
            <v>7.541666666666667</v>
          </cell>
          <cell r="AN1157">
            <v>7.9333333333333336</v>
          </cell>
          <cell r="AO1157">
            <v>7.8583333333333334</v>
          </cell>
          <cell r="AP1157">
            <v>8.25</v>
          </cell>
          <cell r="AQ1157">
            <v>8.2750000000000004</v>
          </cell>
          <cell r="AR1157">
            <v>8.6583333333333332</v>
          </cell>
          <cell r="AS1157">
            <v>5.3541666666666661</v>
          </cell>
          <cell r="AT1157">
            <v>5.5</v>
          </cell>
          <cell r="AU1157">
            <v>6.208333333333333</v>
          </cell>
          <cell r="AV1157">
            <v>6.7750000000000004</v>
          </cell>
          <cell r="AW1157">
            <v>7.7375000000000007</v>
          </cell>
          <cell r="AX1157">
            <v>8.0541666666666671</v>
          </cell>
          <cell r="AY1157">
            <v>8.4666666666666668</v>
          </cell>
          <cell r="AZ1157">
            <v>0.29166666666666607</v>
          </cell>
          <cell r="BA1157">
            <v>-0.13749999999999929</v>
          </cell>
          <cell r="BB1157">
            <v>-0.13333333333333286</v>
          </cell>
          <cell r="BC1157">
            <v>-6.25E-2</v>
          </cell>
          <cell r="BD1157">
            <v>2.2583333333333337</v>
          </cell>
        </row>
        <row r="1158">
          <cell r="A1158">
            <v>38498</v>
          </cell>
          <cell r="AE1158">
            <v>3.0833333333333335</v>
          </cell>
          <cell r="AF1158">
            <v>3.6666666666666665</v>
          </cell>
          <cell r="AG1158">
            <v>5.1166666666666663</v>
          </cell>
          <cell r="AH1158">
            <v>5.583333333333333</v>
          </cell>
          <cell r="AI1158">
            <v>5.708333333333333</v>
          </cell>
          <cell r="AJ1158">
            <v>6.208333333333333</v>
          </cell>
          <cell r="AK1158">
            <v>6.55</v>
          </cell>
          <cell r="AL1158">
            <v>7.0333333333333341</v>
          </cell>
          <cell r="AM1158">
            <v>7.416666666666667</v>
          </cell>
          <cell r="AN1158">
            <v>7.666666666666667</v>
          </cell>
          <cell r="AO1158">
            <v>7.6833333333333336</v>
          </cell>
          <cell r="AP1158">
            <v>8.0833333333333339</v>
          </cell>
          <cell r="AQ1158">
            <v>8.1999999999999993</v>
          </cell>
          <cell r="AR1158">
            <v>8.5500000000000007</v>
          </cell>
          <cell r="AS1158">
            <v>3.375</v>
          </cell>
          <cell r="AT1158">
            <v>5.35</v>
          </cell>
          <cell r="AU1158">
            <v>5.958333333333333</v>
          </cell>
          <cell r="AV1158">
            <v>6.791666666666667</v>
          </cell>
          <cell r="AW1158">
            <v>7.541666666666667</v>
          </cell>
          <cell r="AX1158">
            <v>7.8833333333333337</v>
          </cell>
          <cell r="AY1158">
            <v>8.375</v>
          </cell>
          <cell r="AZ1158">
            <v>-1.9791666666666661</v>
          </cell>
          <cell r="BA1158">
            <v>-0.19583333333333375</v>
          </cell>
          <cell r="BB1158">
            <v>-0.17083333333333339</v>
          </cell>
          <cell r="BC1158">
            <v>-9.1666666666666785E-2</v>
          </cell>
          <cell r="BD1158">
            <v>2.416666666666667</v>
          </cell>
        </row>
        <row r="1159">
          <cell r="A1159">
            <v>38499</v>
          </cell>
          <cell r="AE1159">
            <v>1.3833333333333335</v>
          </cell>
          <cell r="AF1159">
            <v>1.9166666666666667</v>
          </cell>
          <cell r="AG1159">
            <v>4.291666666666667</v>
          </cell>
          <cell r="AH1159">
            <v>4.833333333333333</v>
          </cell>
          <cell r="AI1159">
            <v>5.166666666666667</v>
          </cell>
          <cell r="AJ1159">
            <v>5.7249999999999996</v>
          </cell>
          <cell r="AK1159">
            <v>6.3583333333333334</v>
          </cell>
          <cell r="AL1159">
            <v>6.8</v>
          </cell>
          <cell r="AM1159">
            <v>7.291666666666667</v>
          </cell>
          <cell r="AN1159">
            <v>7.6416666666666666</v>
          </cell>
          <cell r="AO1159">
            <v>7.7166666666666659</v>
          </cell>
          <cell r="AP1159">
            <v>8.0749999999999993</v>
          </cell>
          <cell r="AQ1159">
            <v>8.1833333333333318</v>
          </cell>
          <cell r="AR1159">
            <v>8.6</v>
          </cell>
          <cell r="AS1159">
            <v>1.6500000000000001</v>
          </cell>
          <cell r="AT1159">
            <v>4.5625</v>
          </cell>
          <cell r="AU1159">
            <v>5.4458333333333329</v>
          </cell>
          <cell r="AV1159">
            <v>6.5791666666666666</v>
          </cell>
          <cell r="AW1159">
            <v>7.4666666666666668</v>
          </cell>
          <cell r="AX1159">
            <v>7.8958333333333321</v>
          </cell>
          <cell r="AY1159">
            <v>8.3916666666666657</v>
          </cell>
          <cell r="AZ1159">
            <v>-1.7249999999999999</v>
          </cell>
          <cell r="BA1159">
            <v>-7.5000000000000178E-2</v>
          </cell>
          <cell r="BB1159">
            <v>1.2499999999998401E-2</v>
          </cell>
          <cell r="BC1159">
            <v>1.6666666666665719E-2</v>
          </cell>
          <cell r="BD1159">
            <v>2.9458333333333329</v>
          </cell>
        </row>
        <row r="1160">
          <cell r="A1160">
            <v>38500</v>
          </cell>
          <cell r="AE1160">
            <v>2.75</v>
          </cell>
          <cell r="AF1160">
            <v>3.5</v>
          </cell>
          <cell r="AG1160">
            <v>4.666666666666667</v>
          </cell>
          <cell r="AH1160">
            <v>5.5</v>
          </cell>
          <cell r="AI1160">
            <v>5.333333333333333</v>
          </cell>
          <cell r="AJ1160">
            <v>6.166666666666667</v>
          </cell>
          <cell r="AK1160">
            <v>6.5</v>
          </cell>
          <cell r="AL1160">
            <v>6.9083333333333341</v>
          </cell>
          <cell r="AM1160">
            <v>7.4083333333333341</v>
          </cell>
          <cell r="AN1160">
            <v>7.65</v>
          </cell>
          <cell r="AO1160">
            <v>7.8083333333333327</v>
          </cell>
          <cell r="AP1160">
            <v>7.8583333333333343</v>
          </cell>
          <cell r="AQ1160">
            <v>8.1333333333333329</v>
          </cell>
          <cell r="AR1160">
            <v>8.5</v>
          </cell>
          <cell r="AS1160">
            <v>3.125</v>
          </cell>
          <cell r="AT1160">
            <v>5.0833333333333339</v>
          </cell>
          <cell r="AU1160">
            <v>5.75</v>
          </cell>
          <cell r="AV1160">
            <v>6.7041666666666675</v>
          </cell>
          <cell r="AW1160">
            <v>7.5291666666666668</v>
          </cell>
          <cell r="AX1160">
            <v>7.8333333333333339</v>
          </cell>
          <cell r="AY1160">
            <v>8.3166666666666664</v>
          </cell>
          <cell r="AZ1160">
            <v>1.4749999999999999</v>
          </cell>
          <cell r="BA1160">
            <v>6.25E-2</v>
          </cell>
          <cell r="BB1160">
            <v>-6.2499999999998224E-2</v>
          </cell>
          <cell r="BC1160">
            <v>-7.4999999999999289E-2</v>
          </cell>
          <cell r="BD1160">
            <v>2.5666666666666664</v>
          </cell>
        </row>
        <row r="1161">
          <cell r="A1161">
            <v>38501</v>
          </cell>
          <cell r="AE1161">
            <v>2.75</v>
          </cell>
          <cell r="AF1161">
            <v>3.5</v>
          </cell>
          <cell r="AG1161">
            <v>4.666666666666667</v>
          </cell>
          <cell r="AH1161">
            <v>5.5</v>
          </cell>
          <cell r="AI1161">
            <v>5.333333333333333</v>
          </cell>
          <cell r="AJ1161">
            <v>6.166666666666667</v>
          </cell>
          <cell r="AK1161">
            <v>6.5</v>
          </cell>
          <cell r="AL1161">
            <v>6.9083333333333341</v>
          </cell>
          <cell r="AM1161">
            <v>7.4083333333333341</v>
          </cell>
          <cell r="AN1161">
            <v>7.65</v>
          </cell>
          <cell r="AO1161">
            <v>7.8083333333333327</v>
          </cell>
          <cell r="AP1161">
            <v>7.8583333333333343</v>
          </cell>
          <cell r="AQ1161">
            <v>8.1333333333333329</v>
          </cell>
          <cell r="AR1161">
            <v>8.5</v>
          </cell>
          <cell r="AS1161">
            <v>3.125</v>
          </cell>
          <cell r="AT1161">
            <v>5.0833333333333339</v>
          </cell>
          <cell r="AU1161">
            <v>5.75</v>
          </cell>
          <cell r="AV1161">
            <v>6.7041666666666675</v>
          </cell>
          <cell r="AW1161">
            <v>7.5291666666666668</v>
          </cell>
          <cell r="AX1161">
            <v>7.8333333333333339</v>
          </cell>
          <cell r="AY1161">
            <v>8.3166666666666664</v>
          </cell>
          <cell r="AZ1161">
            <v>0</v>
          </cell>
          <cell r="BA1161">
            <v>0</v>
          </cell>
          <cell r="BB1161">
            <v>0</v>
          </cell>
          <cell r="BC1161">
            <v>0</v>
          </cell>
          <cell r="BD1161">
            <v>2.5666666666666664</v>
          </cell>
        </row>
        <row r="1162">
          <cell r="A1162">
            <v>38502</v>
          </cell>
          <cell r="AE1162">
            <v>1.4166666666666667</v>
          </cell>
          <cell r="AF1162">
            <v>2.2916666666666665</v>
          </cell>
          <cell r="AG1162">
            <v>4.125</v>
          </cell>
          <cell r="AH1162">
            <v>4.708333333333333</v>
          </cell>
          <cell r="AI1162">
            <v>4.958333333333333</v>
          </cell>
          <cell r="AJ1162">
            <v>5.5583333333333336</v>
          </cell>
          <cell r="AK1162">
            <v>6.1833333333333336</v>
          </cell>
          <cell r="AL1162">
            <v>6.5666666666666664</v>
          </cell>
          <cell r="AM1162">
            <v>7.1083333333333334</v>
          </cell>
          <cell r="AN1162">
            <v>7.5083333333333329</v>
          </cell>
          <cell r="AO1162">
            <v>7.625</v>
          </cell>
          <cell r="AP1162">
            <v>8.0333333333333332</v>
          </cell>
          <cell r="AQ1162">
            <v>8.0916666666666668</v>
          </cell>
          <cell r="AR1162">
            <v>8.6</v>
          </cell>
          <cell r="AS1162">
            <v>1.8541666666666665</v>
          </cell>
          <cell r="AT1162">
            <v>4.4166666666666661</v>
          </cell>
          <cell r="AU1162">
            <v>5.2583333333333329</v>
          </cell>
          <cell r="AV1162">
            <v>6.375</v>
          </cell>
          <cell r="AW1162">
            <v>7.3083333333333336</v>
          </cell>
          <cell r="AX1162">
            <v>7.8291666666666666</v>
          </cell>
          <cell r="AY1162">
            <v>8.3458333333333332</v>
          </cell>
          <cell r="AZ1162">
            <v>-1.2708333333333335</v>
          </cell>
          <cell r="BA1162">
            <v>-0.22083333333333321</v>
          </cell>
          <cell r="BB1162">
            <v>-4.166666666667318E-3</v>
          </cell>
          <cell r="BC1162">
            <v>2.9166666666666785E-2</v>
          </cell>
          <cell r="BD1162">
            <v>3.0875000000000004</v>
          </cell>
        </row>
        <row r="1163">
          <cell r="A1163">
            <v>38503</v>
          </cell>
          <cell r="AE1163">
            <v>1</v>
          </cell>
          <cell r="AF1163">
            <v>1.625</v>
          </cell>
          <cell r="AG1163">
            <v>4</v>
          </cell>
          <cell r="AH1163">
            <v>4.75</v>
          </cell>
          <cell r="AI1163">
            <v>5.208333333333333</v>
          </cell>
          <cell r="AJ1163">
            <v>5.75</v>
          </cell>
          <cell r="AK1163">
            <v>5.916666666666667</v>
          </cell>
          <cell r="AL1163">
            <v>6.3083333333333336</v>
          </cell>
          <cell r="AM1163">
            <v>6.958333333333333</v>
          </cell>
          <cell r="AN1163">
            <v>7.4</v>
          </cell>
          <cell r="AO1163">
            <v>7.6</v>
          </cell>
          <cell r="AP1163">
            <v>8.0333333333333332</v>
          </cell>
          <cell r="AQ1163">
            <v>8.0916666666666668</v>
          </cell>
          <cell r="AR1163">
            <v>8.6</v>
          </cell>
          <cell r="AS1163">
            <v>1.3125</v>
          </cell>
          <cell r="AT1163">
            <v>4.375</v>
          </cell>
          <cell r="AU1163">
            <v>5.4791666666666661</v>
          </cell>
          <cell r="AV1163">
            <v>6.1125000000000007</v>
          </cell>
          <cell r="AW1163">
            <v>7.1791666666666671</v>
          </cell>
          <cell r="AX1163">
            <v>7.8166666666666664</v>
          </cell>
          <cell r="AY1163">
            <v>8.3458333333333332</v>
          </cell>
          <cell r="AZ1163">
            <v>-0.54166666666666652</v>
          </cell>
          <cell r="BA1163">
            <v>-0.12916666666666643</v>
          </cell>
          <cell r="BB1163">
            <v>-1.2500000000000178E-2</v>
          </cell>
          <cell r="BC1163">
            <v>0</v>
          </cell>
          <cell r="BD1163">
            <v>2.8666666666666671</v>
          </cell>
        </row>
        <row r="1164">
          <cell r="A1164">
            <v>38504</v>
          </cell>
          <cell r="AE1164">
            <v>1.4583333333333333</v>
          </cell>
          <cell r="AF1164">
            <v>2.1666666666666665</v>
          </cell>
          <cell r="AG1164">
            <v>3.9166666666666665</v>
          </cell>
          <cell r="AH1164">
            <v>4.666666666666667</v>
          </cell>
          <cell r="AI1164">
            <v>4.958333333333333</v>
          </cell>
          <cell r="AJ1164">
            <v>5.5</v>
          </cell>
          <cell r="AK1164">
            <v>6</v>
          </cell>
          <cell r="AL1164">
            <v>6.3916666666666666</v>
          </cell>
          <cell r="AM1164">
            <v>6.958333333333333</v>
          </cell>
          <cell r="AN1164">
            <v>7.3833333333333329</v>
          </cell>
          <cell r="AO1164">
            <v>7.5166666666666666</v>
          </cell>
          <cell r="AP1164">
            <v>7.95</v>
          </cell>
          <cell r="AQ1164">
            <v>7.9249999999999998</v>
          </cell>
          <cell r="AR1164">
            <v>8.4333333333333318</v>
          </cell>
          <cell r="AS1164">
            <v>1.8125</v>
          </cell>
          <cell r="AT1164">
            <v>4.291666666666667</v>
          </cell>
          <cell r="AU1164">
            <v>5.2291666666666661</v>
          </cell>
          <cell r="AV1164">
            <v>6.1958333333333329</v>
          </cell>
          <cell r="AW1164">
            <v>7.1708333333333325</v>
          </cell>
          <cell r="AX1164">
            <v>7.7333333333333334</v>
          </cell>
          <cell r="AY1164">
            <v>8.1791666666666654</v>
          </cell>
          <cell r="AZ1164">
            <v>0.5</v>
          </cell>
          <cell r="BA1164">
            <v>-8.333333333334636E-3</v>
          </cell>
          <cell r="BB1164">
            <v>-8.3333333333333037E-2</v>
          </cell>
          <cell r="BC1164">
            <v>-0.16666666666666785</v>
          </cell>
          <cell r="BD1164">
            <v>2.9499999999999993</v>
          </cell>
        </row>
        <row r="1165">
          <cell r="A1165">
            <v>38505</v>
          </cell>
          <cell r="AE1165">
            <v>1.25</v>
          </cell>
          <cell r="AF1165">
            <v>1.7916666666666667</v>
          </cell>
          <cell r="AG1165">
            <v>3.5833333333333335</v>
          </cell>
          <cell r="AH1165">
            <v>4.333333333333333</v>
          </cell>
          <cell r="AI1165">
            <v>4.625</v>
          </cell>
          <cell r="AJ1165">
            <v>5.125</v>
          </cell>
          <cell r="AK1165">
            <v>6.0666666666666664</v>
          </cell>
          <cell r="AL1165">
            <v>6.4916666666666671</v>
          </cell>
          <cell r="AM1165">
            <v>6.7583333333333329</v>
          </cell>
          <cell r="AN1165">
            <v>7.1833333333333327</v>
          </cell>
          <cell r="AO1165">
            <v>7.4333333333333336</v>
          </cell>
          <cell r="AP1165">
            <v>7.8666666666666671</v>
          </cell>
          <cell r="AQ1165">
            <v>7.8083333333333327</v>
          </cell>
          <cell r="AR1165">
            <v>8.3166666666666664</v>
          </cell>
          <cell r="AS1165">
            <v>1.5208333333333335</v>
          </cell>
          <cell r="AT1165">
            <v>3.958333333333333</v>
          </cell>
          <cell r="AU1165">
            <v>4.875</v>
          </cell>
          <cell r="AV1165">
            <v>6.2791666666666668</v>
          </cell>
          <cell r="AW1165">
            <v>6.9708333333333332</v>
          </cell>
          <cell r="AX1165">
            <v>7.65</v>
          </cell>
          <cell r="AY1165">
            <v>8.0625</v>
          </cell>
          <cell r="AZ1165">
            <v>-0.29166666666666652</v>
          </cell>
          <cell r="BA1165">
            <v>-0.19999999999999929</v>
          </cell>
          <cell r="BB1165">
            <v>-8.3333333333333037E-2</v>
          </cell>
          <cell r="BC1165">
            <v>-0.11666666666666536</v>
          </cell>
          <cell r="BD1165">
            <v>3.1875</v>
          </cell>
        </row>
        <row r="1166">
          <cell r="A1166">
            <v>38506</v>
          </cell>
          <cell r="AE1166">
            <v>0.66666666666666663</v>
          </cell>
          <cell r="AF1166">
            <v>1.125</v>
          </cell>
          <cell r="AG1166">
            <v>3.0416666666666665</v>
          </cell>
          <cell r="AH1166">
            <v>3.5</v>
          </cell>
          <cell r="AI1166">
            <v>4.083333333333333</v>
          </cell>
          <cell r="AJ1166">
            <v>4.583333333333333</v>
          </cell>
          <cell r="AK1166">
            <v>5.9</v>
          </cell>
          <cell r="AL1166">
            <v>6.375</v>
          </cell>
          <cell r="AM1166">
            <v>6.6749999999999998</v>
          </cell>
          <cell r="AN1166">
            <v>7.125</v>
          </cell>
          <cell r="AO1166">
            <v>7.2583333333333329</v>
          </cell>
          <cell r="AP1166">
            <v>7.8083333333333336</v>
          </cell>
          <cell r="AQ1166">
            <v>7.7249999999999996</v>
          </cell>
          <cell r="AR1166">
            <v>8.1666666666666661</v>
          </cell>
          <cell r="AS1166">
            <v>0.89583333333333326</v>
          </cell>
          <cell r="AT1166">
            <v>3.270833333333333</v>
          </cell>
          <cell r="AU1166">
            <v>4.333333333333333</v>
          </cell>
          <cell r="AV1166">
            <v>6.1375000000000002</v>
          </cell>
          <cell r="AW1166">
            <v>6.9</v>
          </cell>
          <cell r="AX1166">
            <v>7.5333333333333332</v>
          </cell>
          <cell r="AY1166">
            <v>7.9458333333333329</v>
          </cell>
          <cell r="AZ1166">
            <v>-0.62500000000000022</v>
          </cell>
          <cell r="BA1166">
            <v>-7.083333333333286E-2</v>
          </cell>
          <cell r="BB1166">
            <v>-0.11666666666666714</v>
          </cell>
          <cell r="BC1166">
            <v>-0.11666666666666714</v>
          </cell>
          <cell r="BD1166">
            <v>3.6124999999999998</v>
          </cell>
        </row>
        <row r="1167">
          <cell r="A1167">
            <v>38507</v>
          </cell>
          <cell r="AE1167">
            <v>1.9166666666666667</v>
          </cell>
          <cell r="AF1167">
            <v>2.5833333333333335</v>
          </cell>
          <cell r="AG1167">
            <v>3.5416666666666665</v>
          </cell>
          <cell r="AH1167">
            <v>3.9583333333333335</v>
          </cell>
          <cell r="AI1167">
            <v>4.5</v>
          </cell>
          <cell r="AJ1167">
            <v>5</v>
          </cell>
          <cell r="AK1167">
            <v>6.2833333333333341</v>
          </cell>
          <cell r="AL1167">
            <v>6.583333333333333</v>
          </cell>
          <cell r="AM1167">
            <v>7.15</v>
          </cell>
          <cell r="AN1167">
            <v>7.4666666666666659</v>
          </cell>
          <cell r="AO1167">
            <v>7.85</v>
          </cell>
          <cell r="AP1167">
            <v>8.2666666666666657</v>
          </cell>
          <cell r="AQ1167">
            <v>8.0833333333333339</v>
          </cell>
          <cell r="AR1167">
            <v>8.5500000000000007</v>
          </cell>
          <cell r="AS1167">
            <v>2.25</v>
          </cell>
          <cell r="AT1167">
            <v>3.75</v>
          </cell>
          <cell r="AU1167">
            <v>4.75</v>
          </cell>
          <cell r="AV1167">
            <v>6.4333333333333336</v>
          </cell>
          <cell r="AW1167">
            <v>7.3083333333333336</v>
          </cell>
          <cell r="AX1167">
            <v>8.0583333333333336</v>
          </cell>
          <cell r="AY1167">
            <v>8.3166666666666664</v>
          </cell>
          <cell r="AZ1167">
            <v>1.3541666666666667</v>
          </cell>
          <cell r="BA1167">
            <v>0.40833333333333321</v>
          </cell>
          <cell r="BB1167">
            <v>0.52500000000000036</v>
          </cell>
          <cell r="BC1167">
            <v>0.37083333333333357</v>
          </cell>
          <cell r="BD1167">
            <v>3.5666666666666664</v>
          </cell>
        </row>
        <row r="1168">
          <cell r="A1168">
            <v>38508</v>
          </cell>
          <cell r="AE1168">
            <v>1.9166666666666667</v>
          </cell>
          <cell r="AF1168">
            <v>2.5833333333333335</v>
          </cell>
          <cell r="AG1168">
            <v>3.5416666666666665</v>
          </cell>
          <cell r="AH1168">
            <v>3.9583333333333335</v>
          </cell>
          <cell r="AI1168">
            <v>4.5</v>
          </cell>
          <cell r="AJ1168">
            <v>5</v>
          </cell>
          <cell r="AK1168">
            <v>6.2833333333333341</v>
          </cell>
          <cell r="AL1168">
            <v>6.583333333333333</v>
          </cell>
          <cell r="AM1168">
            <v>7.15</v>
          </cell>
          <cell r="AN1168">
            <v>7.4666666666666659</v>
          </cell>
          <cell r="AO1168">
            <v>7.85</v>
          </cell>
          <cell r="AP1168">
            <v>8.2666666666666657</v>
          </cell>
          <cell r="AQ1168">
            <v>8.0833333333333339</v>
          </cell>
          <cell r="AR1168">
            <v>8.5500000000000007</v>
          </cell>
          <cell r="AS1168">
            <v>2.25</v>
          </cell>
          <cell r="AT1168">
            <v>3.75</v>
          </cell>
          <cell r="AU1168">
            <v>4.75</v>
          </cell>
          <cell r="AV1168">
            <v>6.4333333333333336</v>
          </cell>
          <cell r="AW1168">
            <v>7.3083333333333336</v>
          </cell>
          <cell r="AX1168">
            <v>8.0583333333333336</v>
          </cell>
          <cell r="AY1168">
            <v>8.3166666666666664</v>
          </cell>
          <cell r="AZ1168">
            <v>0</v>
          </cell>
          <cell r="BA1168">
            <v>0</v>
          </cell>
          <cell r="BB1168">
            <v>0</v>
          </cell>
          <cell r="BC1168">
            <v>0</v>
          </cell>
          <cell r="BD1168">
            <v>3.5666666666666664</v>
          </cell>
        </row>
        <row r="1169">
          <cell r="A1169">
            <v>38509</v>
          </cell>
          <cell r="AE1169">
            <v>3.0833333333333335</v>
          </cell>
          <cell r="AF1169">
            <v>3.6666666666666665</v>
          </cell>
          <cell r="AG1169">
            <v>3.5</v>
          </cell>
          <cell r="AH1169">
            <v>4.125</v>
          </cell>
          <cell r="AI1169">
            <v>4.375</v>
          </cell>
          <cell r="AJ1169">
            <v>4.958333333333333</v>
          </cell>
          <cell r="AK1169">
            <v>5.958333333333333</v>
          </cell>
          <cell r="AL1169">
            <v>6.2333333333333334</v>
          </cell>
          <cell r="AM1169">
            <v>6.8</v>
          </cell>
          <cell r="AN1169">
            <v>7.208333333333333</v>
          </cell>
          <cell r="AO1169">
            <v>7.3666666666666671</v>
          </cell>
          <cell r="AP1169">
            <v>7.833333333333333</v>
          </cell>
          <cell r="AQ1169">
            <v>7.8083333333333327</v>
          </cell>
          <cell r="AR1169">
            <v>8.25</v>
          </cell>
          <cell r="AS1169">
            <v>3.375</v>
          </cell>
          <cell r="AT1169">
            <v>3.8125</v>
          </cell>
          <cell r="AU1169">
            <v>4.6666666666666661</v>
          </cell>
          <cell r="AV1169">
            <v>6.0958333333333332</v>
          </cell>
          <cell r="AW1169">
            <v>7.0041666666666664</v>
          </cell>
          <cell r="AX1169">
            <v>7.6</v>
          </cell>
          <cell r="AY1169">
            <v>8.0291666666666668</v>
          </cell>
          <cell r="AZ1169">
            <v>1.125</v>
          </cell>
          <cell r="BA1169">
            <v>-0.30416666666666714</v>
          </cell>
          <cell r="BB1169">
            <v>-0.45833333333333393</v>
          </cell>
          <cell r="BC1169">
            <v>-0.28749999999999964</v>
          </cell>
          <cell r="BD1169">
            <v>3.3625000000000007</v>
          </cell>
        </row>
        <row r="1170">
          <cell r="A1170">
            <v>38510</v>
          </cell>
          <cell r="AE1170">
            <v>4</v>
          </cell>
          <cell r="AF1170">
            <v>4.75</v>
          </cell>
          <cell r="AG1170">
            <v>4.416666666666667</v>
          </cell>
          <cell r="AH1170">
            <v>5.083333333333333</v>
          </cell>
          <cell r="AI1170">
            <v>5.333333333333333</v>
          </cell>
          <cell r="AJ1170">
            <v>6</v>
          </cell>
          <cell r="AK1170">
            <v>6.5583333333333336</v>
          </cell>
          <cell r="AL1170">
            <v>6.958333333333333</v>
          </cell>
          <cell r="AM1170">
            <v>6.9416666666666673</v>
          </cell>
          <cell r="AN1170">
            <v>7.2683333333333335</v>
          </cell>
          <cell r="AO1170">
            <v>7.6166666666666671</v>
          </cell>
          <cell r="AP1170">
            <v>7.8666666666666671</v>
          </cell>
          <cell r="AQ1170">
            <v>7.916666666666667</v>
          </cell>
          <cell r="AR1170">
            <v>8.35</v>
          </cell>
          <cell r="AS1170">
            <v>4.375</v>
          </cell>
          <cell r="AT1170">
            <v>4.75</v>
          </cell>
          <cell r="AU1170">
            <v>5.6666666666666661</v>
          </cell>
          <cell r="AV1170">
            <v>6.7583333333333329</v>
          </cell>
          <cell r="AW1170">
            <v>7.1050000000000004</v>
          </cell>
          <cell r="AX1170">
            <v>7.7416666666666671</v>
          </cell>
          <cell r="AY1170">
            <v>8.1333333333333329</v>
          </cell>
          <cell r="AZ1170">
            <v>1</v>
          </cell>
          <cell r="BA1170">
            <v>0.100833333333334</v>
          </cell>
          <cell r="BB1170">
            <v>0.1416666666666675</v>
          </cell>
          <cell r="BC1170">
            <v>0.10416666666666607</v>
          </cell>
          <cell r="BD1170">
            <v>2.4666666666666668</v>
          </cell>
        </row>
        <row r="1171">
          <cell r="A1171">
            <v>38511</v>
          </cell>
          <cell r="AE1171">
            <v>4.791666666666667</v>
          </cell>
          <cell r="AF1171">
            <v>5.458333333333333</v>
          </cell>
          <cell r="AG1171">
            <v>5.291666666666667</v>
          </cell>
          <cell r="AH1171">
            <v>5.708333333333333</v>
          </cell>
          <cell r="AI1171">
            <v>5.916666666666667</v>
          </cell>
          <cell r="AJ1171">
            <v>6.666666666666667</v>
          </cell>
          <cell r="AK1171">
            <v>6.6166666666666671</v>
          </cell>
          <cell r="AL1171">
            <v>7.1166666666666671</v>
          </cell>
          <cell r="AM1171">
            <v>6.95</v>
          </cell>
          <cell r="AN1171">
            <v>7.3833333333333329</v>
          </cell>
          <cell r="AO1171">
            <v>7.8</v>
          </cell>
          <cell r="AP1171">
            <v>8.0166666666666657</v>
          </cell>
          <cell r="AQ1171">
            <v>8.0333333333333332</v>
          </cell>
          <cell r="AR1171">
            <v>8.4333333333333336</v>
          </cell>
          <cell r="AS1171">
            <v>5.125</v>
          </cell>
          <cell r="AT1171">
            <v>5.5</v>
          </cell>
          <cell r="AU1171">
            <v>6.291666666666667</v>
          </cell>
          <cell r="AV1171">
            <v>6.8666666666666671</v>
          </cell>
          <cell r="AW1171">
            <v>7.1666666666666661</v>
          </cell>
          <cell r="AX1171">
            <v>7.9083333333333332</v>
          </cell>
          <cell r="AY1171">
            <v>8.2333333333333343</v>
          </cell>
          <cell r="AZ1171">
            <v>0.75</v>
          </cell>
          <cell r="BA1171">
            <v>6.1666666666665648E-2</v>
          </cell>
          <cell r="BB1171">
            <v>0.16666666666666607</v>
          </cell>
          <cell r="BC1171">
            <v>0.10000000000000142</v>
          </cell>
          <cell r="BD1171">
            <v>1.9416666666666673</v>
          </cell>
        </row>
        <row r="1172">
          <cell r="A1172">
            <v>38512</v>
          </cell>
          <cell r="AE1172">
            <v>7.791666666666667</v>
          </cell>
          <cell r="AF1172">
            <v>8.2916666666666661</v>
          </cell>
          <cell r="AG1172">
            <v>7.541666666666667</v>
          </cell>
          <cell r="AH1172">
            <v>8.125</v>
          </cell>
          <cell r="AI1172">
            <v>6.75</v>
          </cell>
          <cell r="AJ1172">
            <v>7.291666666666667</v>
          </cell>
          <cell r="AK1172">
            <v>7</v>
          </cell>
          <cell r="AL1172">
            <v>7.4416666666666673</v>
          </cell>
          <cell r="AM1172">
            <v>7.2</v>
          </cell>
          <cell r="AN1172">
            <v>7.5916666666666659</v>
          </cell>
          <cell r="AO1172">
            <v>7.8</v>
          </cell>
          <cell r="AP1172">
            <v>8.1333333333333329</v>
          </cell>
          <cell r="AQ1172">
            <v>8.15</v>
          </cell>
          <cell r="AR1172">
            <v>8.5166666666666675</v>
          </cell>
          <cell r="AS1172">
            <v>8.0416666666666661</v>
          </cell>
          <cell r="AT1172">
            <v>7.8333333333333339</v>
          </cell>
          <cell r="AU1172">
            <v>7.0208333333333339</v>
          </cell>
          <cell r="AV1172">
            <v>7.2208333333333332</v>
          </cell>
          <cell r="AW1172">
            <v>7.395833333333333</v>
          </cell>
          <cell r="AX1172">
            <v>7.9666666666666668</v>
          </cell>
          <cell r="AY1172">
            <v>8.3333333333333339</v>
          </cell>
          <cell r="AZ1172">
            <v>2.9166666666666661</v>
          </cell>
          <cell r="BA1172">
            <v>0.22916666666666696</v>
          </cell>
          <cell r="BB1172">
            <v>5.833333333333357E-2</v>
          </cell>
          <cell r="BC1172">
            <v>9.9999999999999645E-2</v>
          </cell>
          <cell r="BD1172">
            <v>1.3125</v>
          </cell>
        </row>
        <row r="1173">
          <cell r="A1173">
            <v>38513</v>
          </cell>
          <cell r="AE1173">
            <v>8.1333333333333329</v>
          </cell>
          <cell r="AF1173">
            <v>8.4416666666666664</v>
          </cell>
          <cell r="AG1173">
            <v>6.958333333333333</v>
          </cell>
          <cell r="AH1173">
            <v>7.541666666666667</v>
          </cell>
          <cell r="AI1173">
            <v>6.5</v>
          </cell>
          <cell r="AJ1173">
            <v>6.9416666666666664</v>
          </cell>
          <cell r="AK1173">
            <v>7.0083333333333329</v>
          </cell>
          <cell r="AL1173">
            <v>7.4666666666666677</v>
          </cell>
          <cell r="AM1173">
            <v>7.3166666666666664</v>
          </cell>
          <cell r="AN1173">
            <v>7.6916666666666664</v>
          </cell>
          <cell r="AO1173">
            <v>7.6583333333333341</v>
          </cell>
          <cell r="AP1173">
            <v>8.1</v>
          </cell>
          <cell r="AQ1173">
            <v>8.0833333333333339</v>
          </cell>
          <cell r="AR1173">
            <v>8.6666666666666661</v>
          </cell>
          <cell r="AS1173">
            <v>8.2874999999999996</v>
          </cell>
          <cell r="AT1173">
            <v>7.25</v>
          </cell>
          <cell r="AU1173">
            <v>6.7208333333333332</v>
          </cell>
          <cell r="AV1173">
            <v>7.2375000000000007</v>
          </cell>
          <cell r="AW1173">
            <v>7.5041666666666664</v>
          </cell>
          <cell r="AX1173">
            <v>7.8791666666666664</v>
          </cell>
          <cell r="AY1173">
            <v>8.375</v>
          </cell>
          <cell r="AZ1173">
            <v>0.24583333333333357</v>
          </cell>
          <cell r="BA1173">
            <v>0.10833333333333339</v>
          </cell>
          <cell r="BB1173">
            <v>-8.7500000000000355E-2</v>
          </cell>
          <cell r="BC1173">
            <v>4.1666666666666075E-2</v>
          </cell>
          <cell r="BD1173">
            <v>1.6541666666666668</v>
          </cell>
        </row>
        <row r="1174">
          <cell r="A1174">
            <v>38514</v>
          </cell>
          <cell r="AE1174">
            <v>5.416666666666667</v>
          </cell>
          <cell r="AF1174">
            <v>5.916666666666667</v>
          </cell>
          <cell r="AG1174">
            <v>4.875</v>
          </cell>
          <cell r="AH1174">
            <v>5.416666666666667</v>
          </cell>
          <cell r="AI1174">
            <v>5.416666666666667</v>
          </cell>
          <cell r="AJ1174">
            <v>6.083333333333333</v>
          </cell>
          <cell r="AK1174">
            <v>6.7750000000000004</v>
          </cell>
          <cell r="AL1174">
            <v>7.1083333333333334</v>
          </cell>
          <cell r="AM1174">
            <v>7.4833333333333343</v>
          </cell>
          <cell r="AN1174">
            <v>7.9333333333333336</v>
          </cell>
          <cell r="AO1174">
            <v>7.9</v>
          </cell>
          <cell r="AP1174">
            <v>8.25</v>
          </cell>
          <cell r="AQ1174">
            <v>8.8083333333333353</v>
          </cell>
          <cell r="AR1174">
            <v>9.2916666666666661</v>
          </cell>
          <cell r="AS1174">
            <v>5.666666666666667</v>
          </cell>
          <cell r="AT1174">
            <v>5.1458333333333339</v>
          </cell>
          <cell r="AU1174">
            <v>5.75</v>
          </cell>
          <cell r="AV1174">
            <v>6.9416666666666664</v>
          </cell>
          <cell r="AW1174">
            <v>7.7083333333333339</v>
          </cell>
          <cell r="AX1174">
            <v>8.0749999999999993</v>
          </cell>
          <cell r="AY1174">
            <v>9.0500000000000007</v>
          </cell>
          <cell r="AZ1174">
            <v>-2.6208333333333327</v>
          </cell>
          <cell r="BA1174">
            <v>0.2041666666666675</v>
          </cell>
          <cell r="BB1174">
            <v>0.19583333333333286</v>
          </cell>
          <cell r="BC1174">
            <v>0.67500000000000071</v>
          </cell>
          <cell r="BD1174">
            <v>3.3000000000000007</v>
          </cell>
        </row>
        <row r="1175">
          <cell r="A1175">
            <v>38515</v>
          </cell>
          <cell r="AE1175">
            <v>5.416666666666667</v>
          </cell>
          <cell r="AF1175">
            <v>5.916666666666667</v>
          </cell>
          <cell r="AG1175">
            <v>4.875</v>
          </cell>
          <cell r="AH1175">
            <v>5.416666666666667</v>
          </cell>
          <cell r="AI1175">
            <v>5.416666666666667</v>
          </cell>
          <cell r="AJ1175">
            <v>6.083333333333333</v>
          </cell>
          <cell r="AK1175">
            <v>6.7750000000000004</v>
          </cell>
          <cell r="AL1175">
            <v>7.1083333333333334</v>
          </cell>
          <cell r="AM1175">
            <v>7.4833333333333343</v>
          </cell>
          <cell r="AN1175">
            <v>7.9333333333333336</v>
          </cell>
          <cell r="AO1175">
            <v>7.9</v>
          </cell>
          <cell r="AP1175">
            <v>8.25</v>
          </cell>
          <cell r="AQ1175">
            <v>8.8083333333333353</v>
          </cell>
          <cell r="AR1175">
            <v>9.2916666666666661</v>
          </cell>
          <cell r="AS1175">
            <v>5.666666666666667</v>
          </cell>
          <cell r="AT1175">
            <v>5.1458333333333339</v>
          </cell>
          <cell r="AU1175">
            <v>5.75</v>
          </cell>
          <cell r="AV1175">
            <v>6.9416666666666664</v>
          </cell>
          <cell r="AW1175">
            <v>7.7083333333333339</v>
          </cell>
          <cell r="AX1175">
            <v>8.0749999999999993</v>
          </cell>
          <cell r="AY1175">
            <v>9.0500000000000007</v>
          </cell>
          <cell r="AZ1175">
            <v>0</v>
          </cell>
          <cell r="BA1175">
            <v>0</v>
          </cell>
          <cell r="BB1175">
            <v>0</v>
          </cell>
          <cell r="BC1175">
            <v>0</v>
          </cell>
          <cell r="BD1175">
            <v>3.3000000000000007</v>
          </cell>
        </row>
        <row r="1176">
          <cell r="A1176">
            <v>38516</v>
          </cell>
          <cell r="AE1176">
            <v>5.833333333333333</v>
          </cell>
          <cell r="AF1176">
            <v>6.55</v>
          </cell>
          <cell r="AG1176">
            <v>5.666666666666667</v>
          </cell>
          <cell r="AH1176">
            <v>6.2666666666666666</v>
          </cell>
          <cell r="AI1176">
            <v>5.916666666666667</v>
          </cell>
          <cell r="AJ1176">
            <v>6.375</v>
          </cell>
          <cell r="AK1176">
            <v>6.666666666666667</v>
          </cell>
          <cell r="AL1176">
            <v>7.083333333333333</v>
          </cell>
          <cell r="AM1176">
            <v>7.1916666666666664</v>
          </cell>
          <cell r="AN1176">
            <v>7.55</v>
          </cell>
          <cell r="AO1176">
            <v>7.65</v>
          </cell>
          <cell r="AP1176">
            <v>8.0416666666666661</v>
          </cell>
          <cell r="AQ1176">
            <v>8.0833333333333339</v>
          </cell>
          <cell r="AR1176">
            <v>8.5250000000000004</v>
          </cell>
          <cell r="AS1176">
            <v>6.1916666666666664</v>
          </cell>
          <cell r="AT1176">
            <v>5.9666666666666668</v>
          </cell>
          <cell r="AU1176">
            <v>6.1458333333333339</v>
          </cell>
          <cell r="AV1176">
            <v>6.875</v>
          </cell>
          <cell r="AW1176">
            <v>7.3708333333333336</v>
          </cell>
          <cell r="AX1176">
            <v>7.8458333333333332</v>
          </cell>
          <cell r="AY1176">
            <v>8.3041666666666671</v>
          </cell>
          <cell r="AZ1176">
            <v>0.52499999999999947</v>
          </cell>
          <cell r="BA1176">
            <v>-0.33750000000000036</v>
          </cell>
          <cell r="BB1176">
            <v>-0.22916666666666607</v>
          </cell>
          <cell r="BC1176">
            <v>-0.74583333333333357</v>
          </cell>
          <cell r="BD1176">
            <v>2.1583333333333332</v>
          </cell>
        </row>
        <row r="1177">
          <cell r="A1177">
            <v>38517</v>
          </cell>
          <cell r="AE1177">
            <v>6.291666666666667</v>
          </cell>
          <cell r="AF1177">
            <v>6.75</v>
          </cell>
          <cell r="AG1177">
            <v>5.666666666666667</v>
          </cell>
          <cell r="AH1177">
            <v>6.125</v>
          </cell>
          <cell r="AI1177">
            <v>6.083333333333333</v>
          </cell>
          <cell r="AJ1177">
            <v>6.583333333333333</v>
          </cell>
          <cell r="AK1177">
            <v>6.8916666666666666</v>
          </cell>
          <cell r="AL1177">
            <v>7.1583333333333323</v>
          </cell>
          <cell r="AM1177">
            <v>7.2166666666666659</v>
          </cell>
          <cell r="AN1177">
            <v>7.5583333333333336</v>
          </cell>
          <cell r="AO1177">
            <v>7.7333333333333334</v>
          </cell>
          <cell r="AP1177">
            <v>8.0250000000000004</v>
          </cell>
          <cell r="AQ1177">
            <v>8.0833333333333339</v>
          </cell>
          <cell r="AR1177">
            <v>8.5250000000000004</v>
          </cell>
          <cell r="AS1177">
            <v>6.5208333333333339</v>
          </cell>
          <cell r="AT1177">
            <v>5.8958333333333339</v>
          </cell>
          <cell r="AU1177">
            <v>6.333333333333333</v>
          </cell>
          <cell r="AV1177">
            <v>7.0249999999999995</v>
          </cell>
          <cell r="AW1177">
            <v>7.3874999999999993</v>
          </cell>
          <cell r="AX1177">
            <v>7.8791666666666664</v>
          </cell>
          <cell r="AY1177">
            <v>8.3041666666666671</v>
          </cell>
          <cell r="AZ1177">
            <v>0.3291666666666675</v>
          </cell>
          <cell r="BA1177">
            <v>1.6666666666665719E-2</v>
          </cell>
          <cell r="BB1177">
            <v>3.3333333333333215E-2</v>
          </cell>
          <cell r="BC1177">
            <v>0</v>
          </cell>
          <cell r="BD1177">
            <v>1.9708333333333341</v>
          </cell>
        </row>
        <row r="1178">
          <cell r="A1178">
            <v>38518</v>
          </cell>
          <cell r="AE1178">
            <v>6.791666666666667</v>
          </cell>
          <cell r="AF1178">
            <v>7.35</v>
          </cell>
          <cell r="AG1178">
            <v>6.5</v>
          </cell>
          <cell r="AH1178">
            <v>7</v>
          </cell>
          <cell r="AI1178">
            <v>6.541666666666667</v>
          </cell>
          <cell r="AJ1178">
            <v>7.125</v>
          </cell>
          <cell r="AK1178">
            <v>6.9749999999999996</v>
          </cell>
          <cell r="AL1178">
            <v>7.333333333333333</v>
          </cell>
          <cell r="AM1178">
            <v>7.3250000000000002</v>
          </cell>
          <cell r="AN1178">
            <v>7.6833333333333327</v>
          </cell>
          <cell r="AO1178">
            <v>7.7416666666666671</v>
          </cell>
          <cell r="AP1178">
            <v>8.0333333333333332</v>
          </cell>
          <cell r="AQ1178">
            <v>8.1083333333333343</v>
          </cell>
          <cell r="AR1178">
            <v>8.4833333333333343</v>
          </cell>
          <cell r="AS1178">
            <v>7.0708333333333329</v>
          </cell>
          <cell r="AT1178">
            <v>6.75</v>
          </cell>
          <cell r="AU1178">
            <v>6.8333333333333339</v>
          </cell>
          <cell r="AV1178">
            <v>7.1541666666666668</v>
          </cell>
          <cell r="AW1178">
            <v>7.5041666666666664</v>
          </cell>
          <cell r="AX1178">
            <v>7.8875000000000002</v>
          </cell>
          <cell r="AY1178">
            <v>8.2958333333333343</v>
          </cell>
          <cell r="AZ1178">
            <v>0.54999999999999893</v>
          </cell>
          <cell r="BA1178">
            <v>0.11666666666666714</v>
          </cell>
          <cell r="BB1178">
            <v>8.3333333333337478E-3</v>
          </cell>
          <cell r="BC1178">
            <v>-8.3333333333328596E-3</v>
          </cell>
          <cell r="BD1178">
            <v>1.4625000000000004</v>
          </cell>
        </row>
        <row r="1179">
          <cell r="A1179">
            <v>38519</v>
          </cell>
          <cell r="AE1179">
            <v>8.4250000000000007</v>
          </cell>
          <cell r="AF1179">
            <v>8.6916666666666664</v>
          </cell>
          <cell r="AG1179">
            <v>7.166666666666667</v>
          </cell>
          <cell r="AH1179">
            <v>7.666666666666667</v>
          </cell>
          <cell r="AI1179">
            <v>7.0333333333333341</v>
          </cell>
          <cell r="AJ1179">
            <v>7.5</v>
          </cell>
          <cell r="AK1179">
            <v>7.2166666666666659</v>
          </cell>
          <cell r="AL1179">
            <v>7.5916666666666659</v>
          </cell>
          <cell r="AM1179">
            <v>7.3250000000000002</v>
          </cell>
          <cell r="AN1179">
            <v>7.65</v>
          </cell>
          <cell r="AO1179">
            <v>7.708333333333333</v>
          </cell>
          <cell r="AP1179">
            <v>7.9666666666666659</v>
          </cell>
          <cell r="AQ1179">
            <v>8.0416666666666661</v>
          </cell>
          <cell r="AR1179">
            <v>8.4666666666666668</v>
          </cell>
          <cell r="AS1179">
            <v>8.5583333333333336</v>
          </cell>
          <cell r="AT1179">
            <v>7.416666666666667</v>
          </cell>
          <cell r="AU1179">
            <v>7.2666666666666675</v>
          </cell>
          <cell r="AV1179">
            <v>7.4041666666666659</v>
          </cell>
          <cell r="AW1179">
            <v>7.4875000000000007</v>
          </cell>
          <cell r="AX1179">
            <v>7.8374999999999995</v>
          </cell>
          <cell r="AY1179">
            <v>8.2541666666666664</v>
          </cell>
          <cell r="AZ1179">
            <v>1.4875000000000007</v>
          </cell>
          <cell r="BA1179">
            <v>-1.6666666666665719E-2</v>
          </cell>
          <cell r="BB1179">
            <v>-5.0000000000000711E-2</v>
          </cell>
          <cell r="BC1179">
            <v>-4.1666666666667851E-2</v>
          </cell>
          <cell r="BD1179">
            <v>0.98749999999999893</v>
          </cell>
        </row>
        <row r="1180">
          <cell r="A1180">
            <v>38520</v>
          </cell>
          <cell r="AE1180">
            <v>8.4250000000000007</v>
          </cell>
          <cell r="AF1180">
            <v>8.6916666666666664</v>
          </cell>
          <cell r="AG1180">
            <v>7.166666666666667</v>
          </cell>
          <cell r="AH1180">
            <v>7.666666666666667</v>
          </cell>
          <cell r="AI1180">
            <v>7.0333333333333341</v>
          </cell>
          <cell r="AJ1180">
            <v>7.5</v>
          </cell>
          <cell r="AK1180">
            <v>7.2166666666666659</v>
          </cell>
          <cell r="AL1180">
            <v>7.5916666666666659</v>
          </cell>
          <cell r="AM1180">
            <v>7.3250000000000002</v>
          </cell>
          <cell r="AN1180">
            <v>7.65</v>
          </cell>
          <cell r="AO1180">
            <v>7.708333333333333</v>
          </cell>
          <cell r="AP1180">
            <v>7.9666666666666659</v>
          </cell>
          <cell r="AQ1180">
            <v>8.0416666666666661</v>
          </cell>
          <cell r="AR1180">
            <v>8.4666666666666668</v>
          </cell>
          <cell r="AS1180">
            <v>8.5583333333333336</v>
          </cell>
          <cell r="AT1180">
            <v>7.416666666666667</v>
          </cell>
          <cell r="AU1180">
            <v>7.2666666666666675</v>
          </cell>
          <cell r="AV1180">
            <v>7.4041666666666659</v>
          </cell>
          <cell r="AW1180">
            <v>7.4875000000000007</v>
          </cell>
          <cell r="AX1180">
            <v>7.8374999999999995</v>
          </cell>
          <cell r="AY1180">
            <v>8.2541666666666664</v>
          </cell>
          <cell r="AZ1180">
            <v>0</v>
          </cell>
          <cell r="BA1180">
            <v>0</v>
          </cell>
          <cell r="BB1180">
            <v>0</v>
          </cell>
          <cell r="BC1180">
            <v>0</v>
          </cell>
          <cell r="BD1180">
            <v>0.98749999999999893</v>
          </cell>
        </row>
        <row r="1181">
          <cell r="A1181">
            <v>38521</v>
          </cell>
          <cell r="AE1181">
            <v>8.6999999999999993</v>
          </cell>
          <cell r="AF1181">
            <v>8.8249999999999993</v>
          </cell>
          <cell r="AG1181">
            <v>6.9916666666666671</v>
          </cell>
          <cell r="AH1181">
            <v>7.375</v>
          </cell>
          <cell r="AI1181">
            <v>7.2666666666666666</v>
          </cell>
          <cell r="AJ1181">
            <v>7.6749999999999998</v>
          </cell>
          <cell r="AK1181">
            <v>7.2166666666666659</v>
          </cell>
          <cell r="AL1181">
            <v>7.6416666666666657</v>
          </cell>
          <cell r="AM1181">
            <v>7.3250000000000002</v>
          </cell>
          <cell r="AN1181">
            <v>7.65</v>
          </cell>
          <cell r="AO1181">
            <v>7.7416666666666671</v>
          </cell>
          <cell r="AP1181">
            <v>7.9833333333333343</v>
          </cell>
          <cell r="AQ1181">
            <v>8.0583333333333318</v>
          </cell>
          <cell r="AR1181">
            <v>8.4666666666666668</v>
          </cell>
          <cell r="AS1181">
            <v>8.7624999999999993</v>
          </cell>
          <cell r="AT1181">
            <v>7.1833333333333336</v>
          </cell>
          <cell r="AU1181">
            <v>7.4708333333333332</v>
          </cell>
          <cell r="AV1181">
            <v>7.4291666666666654</v>
          </cell>
          <cell r="AW1181">
            <v>7.4875000000000007</v>
          </cell>
          <cell r="AX1181">
            <v>7.8625000000000007</v>
          </cell>
          <cell r="AY1181">
            <v>8.2624999999999993</v>
          </cell>
          <cell r="AZ1181">
            <v>0.20416666666666572</v>
          </cell>
          <cell r="BA1181">
            <v>0</v>
          </cell>
          <cell r="BB1181">
            <v>2.5000000000001243E-2</v>
          </cell>
          <cell r="BC1181">
            <v>8.3333333333328596E-3</v>
          </cell>
          <cell r="BD1181">
            <v>0.79166666666666607</v>
          </cell>
        </row>
        <row r="1182">
          <cell r="A1182">
            <v>38522</v>
          </cell>
          <cell r="AE1182">
            <v>6.125</v>
          </cell>
          <cell r="AF1182">
            <v>7.5083333333333329</v>
          </cell>
          <cell r="AG1182">
            <v>6.416666666666667</v>
          </cell>
          <cell r="AH1182">
            <v>6.833333333333333</v>
          </cell>
          <cell r="AI1182">
            <v>7.125</v>
          </cell>
          <cell r="AJ1182">
            <v>7.625</v>
          </cell>
          <cell r="AK1182">
            <v>7.3666666666666671</v>
          </cell>
          <cell r="AL1182">
            <v>7.666666666666667</v>
          </cell>
          <cell r="AM1182">
            <v>7.3</v>
          </cell>
          <cell r="AN1182">
            <v>7.5333333333333341</v>
          </cell>
          <cell r="AO1182">
            <v>7.4</v>
          </cell>
          <cell r="AP1182">
            <v>7.7</v>
          </cell>
          <cell r="AQ1182">
            <v>8.1</v>
          </cell>
          <cell r="AR1182">
            <v>8.4166666666666661</v>
          </cell>
          <cell r="AS1182">
            <v>6.8166666666666664</v>
          </cell>
          <cell r="AT1182">
            <v>6.625</v>
          </cell>
          <cell r="AU1182">
            <v>7.375</v>
          </cell>
          <cell r="AV1182">
            <v>7.5166666666666675</v>
          </cell>
          <cell r="AW1182">
            <v>7.416666666666667</v>
          </cell>
          <cell r="AX1182">
            <v>7.5500000000000007</v>
          </cell>
          <cell r="AY1182">
            <v>8.2583333333333329</v>
          </cell>
          <cell r="AZ1182">
            <v>-1.9458333333333329</v>
          </cell>
          <cell r="BA1182">
            <v>-7.0833333333333748E-2</v>
          </cell>
          <cell r="BB1182">
            <v>-0.3125</v>
          </cell>
          <cell r="BC1182">
            <v>-4.1666666666664298E-3</v>
          </cell>
          <cell r="BD1182">
            <v>0.88333333333333286</v>
          </cell>
        </row>
        <row r="1183">
          <cell r="A1183">
            <v>38523</v>
          </cell>
          <cell r="AE1183">
            <v>6.166666666666667</v>
          </cell>
          <cell r="AF1183">
            <v>6.625</v>
          </cell>
          <cell r="AG1183">
            <v>6.416666666666667</v>
          </cell>
          <cell r="AH1183">
            <v>7</v>
          </cell>
          <cell r="AI1183">
            <v>7.541666666666667</v>
          </cell>
          <cell r="AJ1183">
            <v>8.0416666666666661</v>
          </cell>
          <cell r="AK1183">
            <v>7.3416666666666659</v>
          </cell>
          <cell r="AL1183">
            <v>7.6916666666666664</v>
          </cell>
          <cell r="AM1183">
            <v>7.3250000000000002</v>
          </cell>
          <cell r="AN1183">
            <v>7.6749999999999998</v>
          </cell>
          <cell r="AO1183">
            <v>7.7666666666666657</v>
          </cell>
          <cell r="AP1183">
            <v>8.1166666666666671</v>
          </cell>
          <cell r="AQ1183">
            <v>8.0749999999999993</v>
          </cell>
          <cell r="AR1183">
            <v>8.4666666666666668</v>
          </cell>
          <cell r="AS1183">
            <v>6.3958333333333339</v>
          </cell>
          <cell r="AT1183">
            <v>6.7083333333333339</v>
          </cell>
          <cell r="AU1183">
            <v>7.7916666666666661</v>
          </cell>
          <cell r="AV1183">
            <v>7.5166666666666657</v>
          </cell>
          <cell r="AW1183">
            <v>7.5</v>
          </cell>
          <cell r="AX1183">
            <v>7.9416666666666664</v>
          </cell>
          <cell r="AY1183">
            <v>8.2708333333333321</v>
          </cell>
          <cell r="AZ1183">
            <v>-0.4208333333333325</v>
          </cell>
          <cell r="BA1183">
            <v>8.3333333333333037E-2</v>
          </cell>
          <cell r="BB1183">
            <v>0.39166666666666572</v>
          </cell>
          <cell r="BC1183">
            <v>1.2499999999999289E-2</v>
          </cell>
          <cell r="BD1183">
            <v>0.47916666666666607</v>
          </cell>
        </row>
        <row r="1184">
          <cell r="A1184">
            <v>38524</v>
          </cell>
          <cell r="AE1184">
            <v>4.333333333333333</v>
          </cell>
          <cell r="AF1184">
            <v>4.833333333333333</v>
          </cell>
          <cell r="AG1184">
            <v>5.875</v>
          </cell>
          <cell r="AH1184">
            <v>6.375</v>
          </cell>
          <cell r="AI1184">
            <v>7.5750000000000002</v>
          </cell>
          <cell r="AJ1184">
            <v>7.875</v>
          </cell>
          <cell r="AK1184">
            <v>7.3916666666666666</v>
          </cell>
          <cell r="AL1184">
            <v>7.75</v>
          </cell>
          <cell r="AM1184">
            <v>7.291666666666667</v>
          </cell>
          <cell r="AN1184">
            <v>7.6749999999999998</v>
          </cell>
          <cell r="AO1184">
            <v>7.7666666666666657</v>
          </cell>
          <cell r="AP1184">
            <v>8.1333333333333346</v>
          </cell>
          <cell r="AQ1184">
            <v>8.15</v>
          </cell>
          <cell r="AR1184">
            <v>8.5333333333333332</v>
          </cell>
          <cell r="AS1184">
            <v>4.583333333333333</v>
          </cell>
          <cell r="AT1184">
            <v>6.125</v>
          </cell>
          <cell r="AU1184">
            <v>7.7249999999999996</v>
          </cell>
          <cell r="AV1184">
            <v>7.5708333333333329</v>
          </cell>
          <cell r="AW1184">
            <v>7.4833333333333334</v>
          </cell>
          <cell r="AX1184">
            <v>7.95</v>
          </cell>
          <cell r="AY1184">
            <v>8.3416666666666668</v>
          </cell>
          <cell r="AZ1184">
            <v>-1.8125000000000009</v>
          </cell>
          <cell r="BA1184">
            <v>-1.6666666666666607E-2</v>
          </cell>
          <cell r="BB1184">
            <v>8.3333333333337478E-3</v>
          </cell>
          <cell r="BC1184">
            <v>7.0833333333334636E-2</v>
          </cell>
          <cell r="BD1184">
            <v>0.61666666666666714</v>
          </cell>
        </row>
        <row r="1185">
          <cell r="A1185">
            <v>38525</v>
          </cell>
          <cell r="AE1185">
            <v>5.416666666666667</v>
          </cell>
          <cell r="AF1185">
            <v>5.916666666666667</v>
          </cell>
          <cell r="AG1185">
            <v>6.875</v>
          </cell>
          <cell r="AH1185">
            <v>7.5</v>
          </cell>
          <cell r="AI1185">
            <v>7.9</v>
          </cell>
          <cell r="AJ1185">
            <v>8.5</v>
          </cell>
          <cell r="AK1185">
            <v>7.5166666666666666</v>
          </cell>
          <cell r="AL1185">
            <v>7.916666666666667</v>
          </cell>
          <cell r="AM1185">
            <v>7.416666666666667</v>
          </cell>
          <cell r="AN1185">
            <v>7.6916666666666664</v>
          </cell>
          <cell r="AO1185">
            <v>7.8416666666666659</v>
          </cell>
          <cell r="AP1185">
            <v>8.1666666666666679</v>
          </cell>
          <cell r="AQ1185">
            <v>8.25</v>
          </cell>
          <cell r="AR1185">
            <v>8.5916666666666668</v>
          </cell>
          <cell r="AS1185">
            <v>5.666666666666667</v>
          </cell>
          <cell r="AT1185">
            <v>7.1875</v>
          </cell>
          <cell r="AU1185">
            <v>8.1999999999999993</v>
          </cell>
          <cell r="AV1185">
            <v>7.7166666666666668</v>
          </cell>
          <cell r="AW1185">
            <v>7.5541666666666671</v>
          </cell>
          <cell r="AX1185">
            <v>8.0041666666666664</v>
          </cell>
          <cell r="AY1185">
            <v>8.4208333333333343</v>
          </cell>
          <cell r="AZ1185">
            <v>1.0833333333333339</v>
          </cell>
          <cell r="BA1185">
            <v>7.0833333333333748E-2</v>
          </cell>
          <cell r="BB1185">
            <v>5.4166666666666252E-2</v>
          </cell>
          <cell r="BC1185">
            <v>7.9166666666667496E-2</v>
          </cell>
          <cell r="BD1185">
            <v>0.22083333333333499</v>
          </cell>
        </row>
        <row r="1186">
          <cell r="A1186">
            <v>38526</v>
          </cell>
          <cell r="AE1186">
            <v>8.9083333333333332</v>
          </cell>
          <cell r="AF1186">
            <v>8.9583333333333339</v>
          </cell>
          <cell r="AG1186">
            <v>8.5</v>
          </cell>
          <cell r="AH1186">
            <v>8.8583333333333343</v>
          </cell>
          <cell r="AI1186">
            <v>8.3166666666666664</v>
          </cell>
          <cell r="AJ1186">
            <v>8.7333333333333325</v>
          </cell>
          <cell r="AK1186">
            <v>7.6583333333333341</v>
          </cell>
          <cell r="AL1186">
            <v>8.0666666666666664</v>
          </cell>
          <cell r="AM1186">
            <v>7.4833333333333334</v>
          </cell>
          <cell r="AN1186">
            <v>7.7833333333333323</v>
          </cell>
          <cell r="AO1186">
            <v>7.8083333333333336</v>
          </cell>
          <cell r="AP1186">
            <v>8.1666666666666661</v>
          </cell>
          <cell r="AQ1186">
            <v>8.2249999999999996</v>
          </cell>
          <cell r="AR1186">
            <v>8.5916666666666668</v>
          </cell>
          <cell r="AS1186">
            <v>8.9333333333333336</v>
          </cell>
          <cell r="AT1186">
            <v>8.6791666666666671</v>
          </cell>
          <cell r="AU1186">
            <v>8.5249999999999986</v>
          </cell>
          <cell r="AV1186">
            <v>7.8625000000000007</v>
          </cell>
          <cell r="AW1186">
            <v>7.6333333333333329</v>
          </cell>
          <cell r="AX1186">
            <v>7.9874999999999998</v>
          </cell>
          <cell r="AY1186">
            <v>8.4083333333333332</v>
          </cell>
          <cell r="AZ1186">
            <v>3.2666666666666666</v>
          </cell>
          <cell r="BA1186">
            <v>7.9166666666665719E-2</v>
          </cell>
          <cell r="BB1186">
            <v>-1.6666666666666607E-2</v>
          </cell>
          <cell r="BC1186">
            <v>-1.2500000000001066E-2</v>
          </cell>
          <cell r="BD1186">
            <v>-0.11666666666666536</v>
          </cell>
        </row>
        <row r="1187">
          <cell r="A1187">
            <v>38527</v>
          </cell>
          <cell r="AE1187">
            <v>8.9</v>
          </cell>
          <cell r="AF1187">
            <v>8.9833333333333325</v>
          </cell>
          <cell r="AG1187">
            <v>8.5833333333333339</v>
          </cell>
          <cell r="AH1187">
            <v>8.875</v>
          </cell>
          <cell r="AI1187">
            <v>8.3333333333333339</v>
          </cell>
          <cell r="AJ1187">
            <v>8.75</v>
          </cell>
          <cell r="AK1187">
            <v>7.6833333333333327</v>
          </cell>
          <cell r="AL1187">
            <v>8.0666666666666664</v>
          </cell>
          <cell r="AM1187">
            <v>7.4666666666666659</v>
          </cell>
          <cell r="AN1187">
            <v>7.8166666666666664</v>
          </cell>
          <cell r="AO1187">
            <v>7.8166666666666664</v>
          </cell>
          <cell r="AP1187">
            <v>8.1333333333333329</v>
          </cell>
          <cell r="AQ1187">
            <v>8.2333333333333343</v>
          </cell>
          <cell r="AR1187">
            <v>8.6083333333333325</v>
          </cell>
          <cell r="AS1187">
            <v>8.9416666666666664</v>
          </cell>
          <cell r="AT1187">
            <v>8.7291666666666679</v>
          </cell>
          <cell r="AU1187">
            <v>8.5416666666666679</v>
          </cell>
          <cell r="AV1187">
            <v>7.875</v>
          </cell>
          <cell r="AW1187">
            <v>7.6416666666666657</v>
          </cell>
          <cell r="AX1187">
            <v>7.9749999999999996</v>
          </cell>
          <cell r="AY1187">
            <v>8.4208333333333343</v>
          </cell>
          <cell r="AZ1187">
            <v>8.3333333333328596E-3</v>
          </cell>
          <cell r="BA1187">
            <v>8.3333333333328596E-3</v>
          </cell>
          <cell r="BB1187">
            <v>-1.2500000000000178E-2</v>
          </cell>
          <cell r="BC1187">
            <v>1.2500000000001066E-2</v>
          </cell>
          <cell r="BD1187">
            <v>-0.12083333333333357</v>
          </cell>
        </row>
        <row r="1188">
          <cell r="A1188">
            <v>38528</v>
          </cell>
          <cell r="AE1188">
            <v>8.9</v>
          </cell>
          <cell r="AF1188">
            <v>9</v>
          </cell>
          <cell r="AG1188">
            <v>8.5833333333333339</v>
          </cell>
          <cell r="AH1188">
            <v>9.0749999999999993</v>
          </cell>
          <cell r="AI1188">
            <v>8.3333333333333339</v>
          </cell>
          <cell r="AJ1188">
            <v>8.75</v>
          </cell>
          <cell r="AK1188">
            <v>7.7166666666666659</v>
          </cell>
          <cell r="AL1188">
            <v>8.0666666666666664</v>
          </cell>
          <cell r="AM1188">
            <v>7.4666666666666659</v>
          </cell>
          <cell r="AN1188">
            <v>7.8166666666666664</v>
          </cell>
          <cell r="AO1188">
            <v>7.8166666666666664</v>
          </cell>
          <cell r="AP1188">
            <v>8.1333333333333329</v>
          </cell>
          <cell r="AQ1188">
            <v>8.2333333333333343</v>
          </cell>
          <cell r="AR1188">
            <v>8.6083333333333325</v>
          </cell>
          <cell r="AS1188">
            <v>8.9499999999999993</v>
          </cell>
          <cell r="AT1188">
            <v>8.8291666666666657</v>
          </cell>
          <cell r="AU1188">
            <v>8.5416666666666679</v>
          </cell>
          <cell r="AV1188">
            <v>7.8916666666666657</v>
          </cell>
          <cell r="AW1188">
            <v>7.6416666666666657</v>
          </cell>
          <cell r="AX1188">
            <v>7.9749999999999996</v>
          </cell>
          <cell r="AY1188">
            <v>8.4208333333333343</v>
          </cell>
          <cell r="AZ1188">
            <v>8.3333333333328596E-3</v>
          </cell>
          <cell r="BA1188">
            <v>0</v>
          </cell>
          <cell r="BB1188">
            <v>0</v>
          </cell>
          <cell r="BC1188">
            <v>0</v>
          </cell>
          <cell r="BD1188">
            <v>-0.12083333333333357</v>
          </cell>
        </row>
        <row r="1189">
          <cell r="A1189">
            <v>38529</v>
          </cell>
          <cell r="AE1189">
            <v>8.9</v>
          </cell>
          <cell r="AF1189">
            <v>9</v>
          </cell>
          <cell r="AG1189">
            <v>8.5833333333333339</v>
          </cell>
          <cell r="AH1189">
            <v>9.0749999999999993</v>
          </cell>
          <cell r="AI1189">
            <v>8.3333333333333339</v>
          </cell>
          <cell r="AJ1189">
            <v>8.75</v>
          </cell>
          <cell r="AK1189">
            <v>7.7166666666666659</v>
          </cell>
          <cell r="AL1189">
            <v>8.0666666666666664</v>
          </cell>
          <cell r="AM1189">
            <v>7.4666666666666659</v>
          </cell>
          <cell r="AN1189">
            <v>7.8166666666666664</v>
          </cell>
          <cell r="AO1189">
            <v>7.8166666666666664</v>
          </cell>
          <cell r="AP1189">
            <v>8.1333333333333329</v>
          </cell>
          <cell r="AQ1189">
            <v>8.2333333333333343</v>
          </cell>
          <cell r="AR1189">
            <v>8.6083333333333325</v>
          </cell>
          <cell r="AS1189">
            <v>8.9499999999999993</v>
          </cell>
          <cell r="AT1189">
            <v>8.8291666666666657</v>
          </cell>
          <cell r="AU1189">
            <v>8.5416666666666679</v>
          </cell>
          <cell r="AV1189">
            <v>7.8916666666666657</v>
          </cell>
          <cell r="AW1189">
            <v>7.6416666666666657</v>
          </cell>
          <cell r="AX1189">
            <v>7.9749999999999996</v>
          </cell>
          <cell r="AY1189">
            <v>8.4208333333333343</v>
          </cell>
          <cell r="AZ1189">
            <v>0</v>
          </cell>
          <cell r="BA1189">
            <v>0</v>
          </cell>
          <cell r="BB1189">
            <v>0</v>
          </cell>
          <cell r="BC1189">
            <v>0</v>
          </cell>
          <cell r="BD1189">
            <v>-0.12083333333333357</v>
          </cell>
        </row>
        <row r="1190">
          <cell r="A1190">
            <v>38530</v>
          </cell>
          <cell r="AE1190">
            <v>8.9</v>
          </cell>
          <cell r="AF1190">
            <v>9</v>
          </cell>
          <cell r="AG1190">
            <v>8.5833333333333339</v>
          </cell>
          <cell r="AH1190">
            <v>9.0749999999999993</v>
          </cell>
          <cell r="AI1190">
            <v>8.3333333333333339</v>
          </cell>
          <cell r="AJ1190">
            <v>8.75</v>
          </cell>
          <cell r="AK1190">
            <v>7.7166666666666659</v>
          </cell>
          <cell r="AL1190">
            <v>8.0666666666666664</v>
          </cell>
          <cell r="AM1190">
            <v>7.4666666666666659</v>
          </cell>
          <cell r="AN1190">
            <v>7.8166666666666664</v>
          </cell>
          <cell r="AO1190">
            <v>7.8166666666666664</v>
          </cell>
          <cell r="AP1190">
            <v>8.1333333333333329</v>
          </cell>
          <cell r="AQ1190">
            <v>8.2333333333333343</v>
          </cell>
          <cell r="AR1190">
            <v>8.6083333333333325</v>
          </cell>
          <cell r="AS1190">
            <v>8.9499999999999993</v>
          </cell>
          <cell r="AT1190">
            <v>8.8291666666666657</v>
          </cell>
          <cell r="AU1190">
            <v>8.5416666666666679</v>
          </cell>
          <cell r="AV1190">
            <v>7.8916666666666657</v>
          </cell>
          <cell r="AW1190">
            <v>7.6416666666666657</v>
          </cell>
          <cell r="AX1190">
            <v>7.9749999999999996</v>
          </cell>
          <cell r="AY1190">
            <v>8.4208333333333343</v>
          </cell>
          <cell r="AZ1190">
            <v>0</v>
          </cell>
          <cell r="BA1190">
            <v>0</v>
          </cell>
          <cell r="BB1190">
            <v>0</v>
          </cell>
          <cell r="BC1190">
            <v>0</v>
          </cell>
          <cell r="BD1190">
            <v>-0.12083333333333357</v>
          </cell>
        </row>
        <row r="1191">
          <cell r="A1191">
            <v>38531</v>
          </cell>
          <cell r="AE1191">
            <v>8.9</v>
          </cell>
          <cell r="AF1191">
            <v>9</v>
          </cell>
          <cell r="AG1191">
            <v>8.5833333333333339</v>
          </cell>
          <cell r="AH1191">
            <v>9.0749999999999993</v>
          </cell>
          <cell r="AI1191">
            <v>8.3333333333333339</v>
          </cell>
          <cell r="AJ1191">
            <v>8.75</v>
          </cell>
          <cell r="AK1191">
            <v>7.7166666666666659</v>
          </cell>
          <cell r="AL1191">
            <v>8.0666666666666664</v>
          </cell>
          <cell r="AM1191">
            <v>7.4666666666666659</v>
          </cell>
          <cell r="AN1191">
            <v>7.8166666666666664</v>
          </cell>
          <cell r="AO1191">
            <v>7.8166666666666664</v>
          </cell>
          <cell r="AP1191">
            <v>8.1333333333333329</v>
          </cell>
          <cell r="AQ1191">
            <v>8.2333333333333343</v>
          </cell>
          <cell r="AR1191">
            <v>8.6083333333333325</v>
          </cell>
          <cell r="AS1191">
            <v>8.9499999999999993</v>
          </cell>
          <cell r="AT1191">
            <v>8.8291666666666657</v>
          </cell>
          <cell r="AU1191">
            <v>8.5416666666666679</v>
          </cell>
          <cell r="AV1191">
            <v>7.8916666666666657</v>
          </cell>
          <cell r="AW1191">
            <v>7.6416666666666657</v>
          </cell>
          <cell r="AX1191">
            <v>7.9749999999999996</v>
          </cell>
          <cell r="AY1191">
            <v>8.4208333333333343</v>
          </cell>
          <cell r="AZ1191">
            <v>0</v>
          </cell>
          <cell r="BA1191">
            <v>0</v>
          </cell>
          <cell r="BB1191">
            <v>0</v>
          </cell>
          <cell r="BC1191">
            <v>0</v>
          </cell>
          <cell r="BD1191">
            <v>-0.12083333333333357</v>
          </cell>
        </row>
        <row r="1192">
          <cell r="A1192">
            <v>38532</v>
          </cell>
          <cell r="AE1192">
            <v>8.9</v>
          </cell>
          <cell r="AF1192">
            <v>9</v>
          </cell>
          <cell r="AG1192">
            <v>8.5833333333333339</v>
          </cell>
          <cell r="AH1192">
            <v>9.0749999999999993</v>
          </cell>
          <cell r="AI1192">
            <v>8.3333333333333339</v>
          </cell>
          <cell r="AJ1192">
            <v>8.75</v>
          </cell>
          <cell r="AK1192">
            <v>7.7166666666666659</v>
          </cell>
          <cell r="AL1192">
            <v>8.0666666666666664</v>
          </cell>
          <cell r="AM1192">
            <v>7.4666666666666659</v>
          </cell>
          <cell r="AN1192">
            <v>7.8166666666666664</v>
          </cell>
          <cell r="AO1192">
            <v>7.8166666666666664</v>
          </cell>
          <cell r="AP1192">
            <v>8.1333333333333329</v>
          </cell>
          <cell r="AQ1192">
            <v>8.2333333333333343</v>
          </cell>
          <cell r="AR1192">
            <v>8.6083333333333325</v>
          </cell>
          <cell r="AS1192">
            <v>8.9499999999999993</v>
          </cell>
          <cell r="AT1192">
            <v>8.8291666666666657</v>
          </cell>
          <cell r="AU1192">
            <v>8.5416666666666679</v>
          </cell>
          <cell r="AV1192">
            <v>7.8916666666666657</v>
          </cell>
          <cell r="AW1192">
            <v>7.6416666666666657</v>
          </cell>
          <cell r="AX1192">
            <v>7.9749999999999996</v>
          </cell>
          <cell r="AY1192">
            <v>8.4208333333333343</v>
          </cell>
          <cell r="AZ1192">
            <v>0</v>
          </cell>
          <cell r="BA1192">
            <v>0</v>
          </cell>
          <cell r="BB1192">
            <v>0</v>
          </cell>
          <cell r="BC1192">
            <v>0</v>
          </cell>
          <cell r="BD1192">
            <v>-0.12083333333333357</v>
          </cell>
        </row>
        <row r="1193">
          <cell r="A1193">
            <v>38533</v>
          </cell>
          <cell r="AE1193">
            <v>8.9</v>
          </cell>
          <cell r="AF1193">
            <v>9</v>
          </cell>
          <cell r="AG1193">
            <v>8.5833333333333339</v>
          </cell>
          <cell r="AH1193">
            <v>9.0749999999999993</v>
          </cell>
          <cell r="AI1193">
            <v>8.3333333333333339</v>
          </cell>
          <cell r="AJ1193">
            <v>8.75</v>
          </cell>
          <cell r="AK1193">
            <v>7.7166666666666659</v>
          </cell>
          <cell r="AL1193">
            <v>8.0666666666666664</v>
          </cell>
          <cell r="AM1193">
            <v>7.4666666666666659</v>
          </cell>
          <cell r="AN1193">
            <v>7.8166666666666664</v>
          </cell>
          <cell r="AO1193">
            <v>7.8166666666666664</v>
          </cell>
          <cell r="AP1193">
            <v>8.1333333333333329</v>
          </cell>
          <cell r="AQ1193">
            <v>8.2333333333333343</v>
          </cell>
          <cell r="AR1193">
            <v>8.6083333333333325</v>
          </cell>
          <cell r="AS1193">
            <v>8.9499999999999993</v>
          </cell>
          <cell r="AT1193">
            <v>8.8291666666666657</v>
          </cell>
          <cell r="AU1193">
            <v>8.5416666666666679</v>
          </cell>
          <cell r="AV1193">
            <v>7.8916666666666657</v>
          </cell>
          <cell r="AW1193">
            <v>7.6416666666666657</v>
          </cell>
          <cell r="AX1193">
            <v>7.9749999999999996</v>
          </cell>
          <cell r="AY1193">
            <v>8.4208333333333343</v>
          </cell>
          <cell r="AZ1193">
            <v>0</v>
          </cell>
          <cell r="BA1193">
            <v>0</v>
          </cell>
          <cell r="BB1193">
            <v>0</v>
          </cell>
          <cell r="BC1193">
            <v>0</v>
          </cell>
          <cell r="BD1193">
            <v>-0.12083333333333357</v>
          </cell>
        </row>
        <row r="1194">
          <cell r="A1194">
            <v>38534</v>
          </cell>
          <cell r="AE1194">
            <v>8.9</v>
          </cell>
          <cell r="AF1194">
            <v>9</v>
          </cell>
          <cell r="AG1194">
            <v>8.5833333333333339</v>
          </cell>
          <cell r="AH1194">
            <v>9.0749999999999993</v>
          </cell>
          <cell r="AI1194">
            <v>8.3333333333333339</v>
          </cell>
          <cell r="AJ1194">
            <v>8.75</v>
          </cell>
          <cell r="AK1194">
            <v>7.7166666666666659</v>
          </cell>
          <cell r="AL1194">
            <v>8.0666666666666664</v>
          </cell>
          <cell r="AM1194">
            <v>7.4666666666666659</v>
          </cell>
          <cell r="AN1194">
            <v>7.8166666666666664</v>
          </cell>
          <cell r="AO1194">
            <v>7.8166666666666664</v>
          </cell>
          <cell r="AP1194">
            <v>8.1333333333333329</v>
          </cell>
          <cell r="AQ1194">
            <v>8.2333333333333343</v>
          </cell>
          <cell r="AR1194">
            <v>8.6083333333333325</v>
          </cell>
          <cell r="AS1194">
            <v>8.9499999999999993</v>
          </cell>
          <cell r="AT1194">
            <v>8.8291666666666657</v>
          </cell>
          <cell r="AU1194">
            <v>8.5416666666666679</v>
          </cell>
          <cell r="AV1194">
            <v>7.8916666666666657</v>
          </cell>
          <cell r="AW1194">
            <v>7.6416666666666657</v>
          </cell>
          <cell r="AX1194">
            <v>7.9749999999999996</v>
          </cell>
          <cell r="AY1194">
            <v>8.4208333333333343</v>
          </cell>
          <cell r="AZ1194">
            <v>0</v>
          </cell>
          <cell r="BA1194">
            <v>0</v>
          </cell>
          <cell r="BB1194">
            <v>0</v>
          </cell>
          <cell r="BC1194">
            <v>0</v>
          </cell>
          <cell r="BD1194">
            <v>-0.12083333333333357</v>
          </cell>
        </row>
        <row r="1195">
          <cell r="A1195">
            <v>38535</v>
          </cell>
          <cell r="AE1195">
            <v>7.291666666666667</v>
          </cell>
          <cell r="AF1195">
            <v>7.6333333333333329</v>
          </cell>
          <cell r="AG1195">
            <v>7.458333333333333</v>
          </cell>
          <cell r="AH1195">
            <v>8.125</v>
          </cell>
          <cell r="AI1195">
            <v>7.416666666666667</v>
          </cell>
          <cell r="AJ1195">
            <v>7.916666666666667</v>
          </cell>
          <cell r="AK1195">
            <v>7.3666666666666671</v>
          </cell>
          <cell r="AL1195">
            <v>7.75</v>
          </cell>
          <cell r="AM1195">
            <v>7.4833333333333343</v>
          </cell>
          <cell r="AN1195">
            <v>7.7583333333333329</v>
          </cell>
          <cell r="AO1195">
            <v>7.791666666666667</v>
          </cell>
          <cell r="AP1195">
            <v>8.0583333333333353</v>
          </cell>
          <cell r="AQ1195">
            <v>8.2083333333333339</v>
          </cell>
          <cell r="AR1195">
            <v>8.4833333333333325</v>
          </cell>
          <cell r="AS1195">
            <v>7.4625000000000004</v>
          </cell>
          <cell r="AT1195">
            <v>7.7916666666666661</v>
          </cell>
          <cell r="AU1195">
            <v>7.666666666666667</v>
          </cell>
          <cell r="AV1195">
            <v>7.5583333333333336</v>
          </cell>
          <cell r="AW1195">
            <v>7.6208333333333336</v>
          </cell>
          <cell r="AX1195">
            <v>7.9250000000000007</v>
          </cell>
          <cell r="AY1195">
            <v>8.3458333333333332</v>
          </cell>
          <cell r="AZ1195">
            <v>-1.4874999999999989</v>
          </cell>
          <cell r="BA1195">
            <v>-2.0833333333332149E-2</v>
          </cell>
          <cell r="BB1195">
            <v>-4.9999999999998934E-2</v>
          </cell>
          <cell r="BC1195">
            <v>-7.5000000000001066E-2</v>
          </cell>
          <cell r="BD1195">
            <v>0.67916666666666625</v>
          </cell>
        </row>
        <row r="1196">
          <cell r="A1196">
            <v>38536</v>
          </cell>
          <cell r="AE1196">
            <v>7.291666666666667</v>
          </cell>
          <cell r="AF1196">
            <v>7.6333333333333329</v>
          </cell>
          <cell r="AG1196">
            <v>7.458333333333333</v>
          </cell>
          <cell r="AH1196">
            <v>8.125</v>
          </cell>
          <cell r="AI1196">
            <v>7.416666666666667</v>
          </cell>
          <cell r="AJ1196">
            <v>7.916666666666667</v>
          </cell>
          <cell r="AK1196">
            <v>7.3666666666666671</v>
          </cell>
          <cell r="AL1196">
            <v>7.75</v>
          </cell>
          <cell r="AM1196">
            <v>7.4833333333333343</v>
          </cell>
          <cell r="AN1196">
            <v>7.7583333333333329</v>
          </cell>
          <cell r="AO1196">
            <v>7.791666666666667</v>
          </cell>
          <cell r="AP1196">
            <v>8.0583333333333353</v>
          </cell>
          <cell r="AQ1196">
            <v>8.2083333333333339</v>
          </cell>
          <cell r="AR1196">
            <v>8.4833333333333325</v>
          </cell>
          <cell r="AS1196">
            <v>7.4625000000000004</v>
          </cell>
          <cell r="AT1196">
            <v>7.7916666666666661</v>
          </cell>
          <cell r="AU1196">
            <v>7.666666666666667</v>
          </cell>
          <cell r="AV1196">
            <v>7.5583333333333336</v>
          </cell>
          <cell r="AW1196">
            <v>7.6208333333333336</v>
          </cell>
          <cell r="AX1196">
            <v>7.9250000000000007</v>
          </cell>
          <cell r="AY1196">
            <v>8.3458333333333332</v>
          </cell>
          <cell r="AZ1196">
            <v>0</v>
          </cell>
          <cell r="BA1196">
            <v>0</v>
          </cell>
          <cell r="BB1196">
            <v>0</v>
          </cell>
          <cell r="BC1196">
            <v>0</v>
          </cell>
          <cell r="BD1196">
            <v>0.67916666666666625</v>
          </cell>
        </row>
        <row r="1197">
          <cell r="A1197">
            <v>38537</v>
          </cell>
          <cell r="AE1197">
            <v>8.0416666666666661</v>
          </cell>
          <cell r="AF1197">
            <v>8.75</v>
          </cell>
          <cell r="AG1197">
            <v>7.458333333333333</v>
          </cell>
          <cell r="AH1197">
            <v>8.0416666666666661</v>
          </cell>
          <cell r="AI1197">
            <v>7.291666666666667</v>
          </cell>
          <cell r="AJ1197">
            <v>7.791666666666667</v>
          </cell>
          <cell r="AK1197">
            <v>7.375</v>
          </cell>
          <cell r="AL1197">
            <v>7.7</v>
          </cell>
          <cell r="AM1197">
            <v>7.4333333333333336</v>
          </cell>
          <cell r="AN1197">
            <v>7.6833333333333336</v>
          </cell>
          <cell r="AO1197">
            <v>7.875</v>
          </cell>
          <cell r="AP1197">
            <v>8.1166666666666671</v>
          </cell>
          <cell r="AQ1197">
            <v>8.2750000000000004</v>
          </cell>
          <cell r="AR1197">
            <v>8.5916666666666668</v>
          </cell>
          <cell r="AS1197">
            <v>8.3958333333333321</v>
          </cell>
          <cell r="AT1197">
            <v>7.75</v>
          </cell>
          <cell r="AU1197">
            <v>7.541666666666667</v>
          </cell>
          <cell r="AV1197">
            <v>7.5374999999999996</v>
          </cell>
          <cell r="AW1197">
            <v>7.5583333333333336</v>
          </cell>
          <cell r="AX1197">
            <v>7.9958333333333336</v>
          </cell>
          <cell r="AY1197">
            <v>8.4333333333333336</v>
          </cell>
          <cell r="AZ1197">
            <v>0.93333333333333179</v>
          </cell>
          <cell r="BA1197">
            <v>-6.25E-2</v>
          </cell>
          <cell r="BB1197">
            <v>7.083333333333286E-2</v>
          </cell>
          <cell r="BC1197">
            <v>8.7500000000000355E-2</v>
          </cell>
          <cell r="BD1197">
            <v>0.89166666666666661</v>
          </cell>
        </row>
        <row r="1198">
          <cell r="A1198">
            <v>38538</v>
          </cell>
          <cell r="AE1198">
            <v>8.2750000000000004</v>
          </cell>
          <cell r="AF1198">
            <v>8.4499999999999993</v>
          </cell>
          <cell r="AG1198">
            <v>8.2750000000000004</v>
          </cell>
          <cell r="AH1198">
            <v>8.5333333333333332</v>
          </cell>
          <cell r="AI1198">
            <v>7.458333333333333</v>
          </cell>
          <cell r="AJ1198">
            <v>7.95</v>
          </cell>
          <cell r="AK1198">
            <v>7.6333333333333329</v>
          </cell>
          <cell r="AL1198">
            <v>7.916666666666667</v>
          </cell>
          <cell r="AM1198">
            <v>7.7</v>
          </cell>
          <cell r="AN1198">
            <v>8.0833333333333339</v>
          </cell>
          <cell r="AO1198">
            <v>7.9916666666666671</v>
          </cell>
          <cell r="AP1198">
            <v>8.2249999999999996</v>
          </cell>
          <cell r="AQ1198">
            <v>8.4833333333333343</v>
          </cell>
          <cell r="AR1198">
            <v>8.7666666666666675</v>
          </cell>
          <cell r="AS1198">
            <v>8.3625000000000007</v>
          </cell>
          <cell r="AT1198">
            <v>8.4041666666666668</v>
          </cell>
          <cell r="AU1198">
            <v>7.7041666666666666</v>
          </cell>
          <cell r="AV1198">
            <v>7.7750000000000004</v>
          </cell>
          <cell r="AW1198">
            <v>7.8916666666666675</v>
          </cell>
          <cell r="AX1198">
            <v>8.1083333333333343</v>
          </cell>
          <cell r="AY1198">
            <v>8.625</v>
          </cell>
          <cell r="AZ1198">
            <v>-3.3333333333331439E-2</v>
          </cell>
          <cell r="BA1198">
            <v>0.33333333333333393</v>
          </cell>
          <cell r="BB1198">
            <v>0.11250000000000071</v>
          </cell>
          <cell r="BC1198">
            <v>0.19166666666666643</v>
          </cell>
          <cell r="BD1198">
            <v>0.92083333333333339</v>
          </cell>
        </row>
        <row r="1199">
          <cell r="A1199">
            <v>38539</v>
          </cell>
          <cell r="AE1199">
            <v>7.8166666666666664</v>
          </cell>
          <cell r="AF1199">
            <v>8.3166666666666664</v>
          </cell>
          <cell r="AG1199">
            <v>7.416666666666667</v>
          </cell>
          <cell r="AH1199">
            <v>8.0583333333333336</v>
          </cell>
          <cell r="AI1199">
            <v>7.3250000000000002</v>
          </cell>
          <cell r="AJ1199">
            <v>7.8250000000000002</v>
          </cell>
          <cell r="AK1199">
            <v>7.3250000000000002</v>
          </cell>
          <cell r="AL1199">
            <v>7.666666666666667</v>
          </cell>
          <cell r="AM1199">
            <v>7.5166666666666657</v>
          </cell>
          <cell r="AN1199">
            <v>7.7166666666666659</v>
          </cell>
          <cell r="AO1199">
            <v>7.8250000000000002</v>
          </cell>
          <cell r="AP1199">
            <v>8.0833333333333339</v>
          </cell>
          <cell r="AQ1199">
            <v>8.2333333333333343</v>
          </cell>
          <cell r="AR1199">
            <v>8.6416666666666657</v>
          </cell>
          <cell r="AS1199">
            <v>8.0666666666666664</v>
          </cell>
          <cell r="AT1199">
            <v>7.7375000000000007</v>
          </cell>
          <cell r="AU1199">
            <v>7.5750000000000002</v>
          </cell>
          <cell r="AV1199">
            <v>7.4958333333333336</v>
          </cell>
          <cell r="AW1199">
            <v>7.6166666666666654</v>
          </cell>
          <cell r="AX1199">
            <v>7.9541666666666675</v>
          </cell>
          <cell r="AY1199">
            <v>8.4375</v>
          </cell>
          <cell r="AZ1199">
            <v>-0.29583333333333428</v>
          </cell>
          <cell r="BA1199">
            <v>-0.27500000000000213</v>
          </cell>
          <cell r="BB1199">
            <v>-0.15416666666666679</v>
          </cell>
          <cell r="BC1199">
            <v>-0.1875</v>
          </cell>
          <cell r="BD1199">
            <v>0.86249999999999982</v>
          </cell>
        </row>
        <row r="1200">
          <cell r="A1200">
            <v>38540</v>
          </cell>
          <cell r="AE1200">
            <v>7.583333333333333</v>
          </cell>
          <cell r="AF1200">
            <v>8.25</v>
          </cell>
          <cell r="AG1200">
            <v>7.25</v>
          </cell>
          <cell r="AH1200">
            <v>7.75</v>
          </cell>
          <cell r="AI1200">
            <v>7.2583333333333329</v>
          </cell>
          <cell r="AJ1200">
            <v>7.7</v>
          </cell>
          <cell r="AK1200">
            <v>7.5083333333333329</v>
          </cell>
          <cell r="AL1200">
            <v>7.708333333333333</v>
          </cell>
          <cell r="AM1200">
            <v>7.5916666666666659</v>
          </cell>
          <cell r="AN1200">
            <v>7.7583333333333329</v>
          </cell>
          <cell r="AO1200">
            <v>7.8416666666666659</v>
          </cell>
          <cell r="AP1200">
            <v>8.1916666666666682</v>
          </cell>
          <cell r="AQ1200">
            <v>8.375</v>
          </cell>
          <cell r="AR1200">
            <v>8.6416666666666657</v>
          </cell>
          <cell r="AS1200">
            <v>7.9166666666666661</v>
          </cell>
          <cell r="AT1200">
            <v>7.5</v>
          </cell>
          <cell r="AU1200">
            <v>7.4791666666666661</v>
          </cell>
          <cell r="AV1200">
            <v>7.6083333333333325</v>
          </cell>
          <cell r="AW1200">
            <v>7.6749999999999989</v>
          </cell>
          <cell r="AX1200">
            <v>8.0166666666666675</v>
          </cell>
          <cell r="AY1200">
            <v>8.5083333333333329</v>
          </cell>
          <cell r="AZ1200">
            <v>-0.15000000000000036</v>
          </cell>
          <cell r="BA1200">
            <v>5.833333333333357E-2</v>
          </cell>
          <cell r="BB1200">
            <v>6.25E-2</v>
          </cell>
          <cell r="BC1200">
            <v>7.083333333333286E-2</v>
          </cell>
          <cell r="BD1200">
            <v>1.0291666666666668</v>
          </cell>
        </row>
        <row r="1201">
          <cell r="A1201">
            <v>38541</v>
          </cell>
          <cell r="AE1201">
            <v>7.9749999999999996</v>
          </cell>
          <cell r="AF1201">
            <v>8.2083333333333339</v>
          </cell>
          <cell r="AG1201">
            <v>7.375</v>
          </cell>
          <cell r="AH1201">
            <v>7.875</v>
          </cell>
          <cell r="AI1201">
            <v>7.35</v>
          </cell>
          <cell r="AJ1201">
            <v>7.8</v>
          </cell>
          <cell r="AK1201">
            <v>7.4749999999999996</v>
          </cell>
          <cell r="AL1201">
            <v>7.666666666666667</v>
          </cell>
          <cell r="AM1201">
            <v>7.583333333333333</v>
          </cell>
          <cell r="AN1201">
            <v>7.7333333333333334</v>
          </cell>
          <cell r="AO1201">
            <v>7.833333333333333</v>
          </cell>
          <cell r="AP1201">
            <v>8.0333333333333332</v>
          </cell>
          <cell r="AQ1201">
            <v>8.3333333333333339</v>
          </cell>
          <cell r="AR1201">
            <v>8.6666666666666661</v>
          </cell>
          <cell r="AS1201">
            <v>8.0916666666666668</v>
          </cell>
          <cell r="AT1201">
            <v>7.625</v>
          </cell>
          <cell r="AU1201">
            <v>7.5749999999999993</v>
          </cell>
          <cell r="AV1201">
            <v>7.5708333333333329</v>
          </cell>
          <cell r="AW1201">
            <v>7.6583333333333332</v>
          </cell>
          <cell r="AX1201">
            <v>7.9333333333333336</v>
          </cell>
          <cell r="AY1201">
            <v>8.5</v>
          </cell>
          <cell r="AZ1201">
            <v>0.17500000000000071</v>
          </cell>
          <cell r="BA1201">
            <v>-1.6666666666665719E-2</v>
          </cell>
          <cell r="BB1201">
            <v>-8.3333333333333925E-2</v>
          </cell>
          <cell r="BC1201">
            <v>-8.3333333333328596E-3</v>
          </cell>
          <cell r="BD1201">
            <v>0.92500000000000071</v>
          </cell>
        </row>
        <row r="1202">
          <cell r="A1202">
            <v>38542</v>
          </cell>
          <cell r="AE1202">
            <v>6.208333333333333</v>
          </cell>
          <cell r="AF1202">
            <v>6.666666666666667</v>
          </cell>
          <cell r="AG1202">
            <v>6.25</v>
          </cell>
          <cell r="AH1202">
            <v>7.083333333333333</v>
          </cell>
          <cell r="AI1202">
            <v>6.7583333333333329</v>
          </cell>
          <cell r="AJ1202">
            <v>7.2249999999999996</v>
          </cell>
          <cell r="AK1202">
            <v>7.3166666666666664</v>
          </cell>
          <cell r="AL1202">
            <v>7.625</v>
          </cell>
          <cell r="AM1202">
            <v>7.5250000000000004</v>
          </cell>
          <cell r="AN1202">
            <v>7.75</v>
          </cell>
          <cell r="AO1202">
            <v>7.85</v>
          </cell>
          <cell r="AP1202">
            <v>8.0833333333333339</v>
          </cell>
          <cell r="AQ1202">
            <v>8.3249999999999993</v>
          </cell>
          <cell r="AR1202">
            <v>8.6666666666666661</v>
          </cell>
          <cell r="AS1202">
            <v>6.4375</v>
          </cell>
          <cell r="AT1202">
            <v>6.6666666666666661</v>
          </cell>
          <cell r="AU1202">
            <v>6.9916666666666663</v>
          </cell>
          <cell r="AV1202">
            <v>7.4708333333333332</v>
          </cell>
          <cell r="AW1202">
            <v>7.6375000000000002</v>
          </cell>
          <cell r="AX1202">
            <v>7.9666666666666668</v>
          </cell>
          <cell r="AY1202">
            <v>8.4958333333333336</v>
          </cell>
          <cell r="AZ1202">
            <v>-1.6541666666666668</v>
          </cell>
          <cell r="BA1202">
            <v>-2.0833333333333037E-2</v>
          </cell>
          <cell r="BB1202">
            <v>3.3333333333333215E-2</v>
          </cell>
          <cell r="BC1202">
            <v>-4.1666666666664298E-3</v>
          </cell>
          <cell r="BD1202">
            <v>1.5041666666666673</v>
          </cell>
        </row>
        <row r="1203">
          <cell r="A1203">
            <v>38543</v>
          </cell>
          <cell r="AE1203">
            <v>6.208333333333333</v>
          </cell>
          <cell r="AF1203">
            <v>6.666666666666667</v>
          </cell>
          <cell r="AG1203">
            <v>6.25</v>
          </cell>
          <cell r="AH1203">
            <v>7.083333333333333</v>
          </cell>
          <cell r="AI1203">
            <v>6.7583333333333329</v>
          </cell>
          <cell r="AJ1203">
            <v>7.2249999999999996</v>
          </cell>
          <cell r="AK1203">
            <v>7.3166666666666664</v>
          </cell>
          <cell r="AL1203">
            <v>7.625</v>
          </cell>
          <cell r="AM1203">
            <v>7.5250000000000004</v>
          </cell>
          <cell r="AN1203">
            <v>7.75</v>
          </cell>
          <cell r="AO1203">
            <v>7.85</v>
          </cell>
          <cell r="AP1203">
            <v>8.0833333333333339</v>
          </cell>
          <cell r="AQ1203">
            <v>8.3249999999999993</v>
          </cell>
          <cell r="AR1203">
            <v>8.6666666666666661</v>
          </cell>
          <cell r="AS1203">
            <v>6.4375</v>
          </cell>
          <cell r="AT1203">
            <v>6.6666666666666661</v>
          </cell>
          <cell r="AU1203">
            <v>6.9916666666666663</v>
          </cell>
          <cell r="AV1203">
            <v>7.4708333333333332</v>
          </cell>
          <cell r="AW1203">
            <v>7.6375000000000002</v>
          </cell>
          <cell r="AX1203">
            <v>7.9666666666666668</v>
          </cell>
          <cell r="AY1203">
            <v>8.4958333333333336</v>
          </cell>
          <cell r="AZ1203">
            <v>0</v>
          </cell>
          <cell r="BA1203">
            <v>0</v>
          </cell>
          <cell r="BB1203">
            <v>0</v>
          </cell>
          <cell r="BC1203">
            <v>0</v>
          </cell>
          <cell r="BD1203">
            <v>1.5041666666666673</v>
          </cell>
        </row>
        <row r="1204">
          <cell r="A1204">
            <v>38544</v>
          </cell>
          <cell r="AE1204">
            <v>6</v>
          </cell>
          <cell r="AF1204">
            <v>6.625</v>
          </cell>
          <cell r="AG1204">
            <v>6.291666666666667</v>
          </cell>
          <cell r="AH1204">
            <v>6.9</v>
          </cell>
          <cell r="AI1204">
            <v>6.7666666666666666</v>
          </cell>
          <cell r="AJ1204">
            <v>7.15</v>
          </cell>
          <cell r="AK1204">
            <v>7.2583333333333329</v>
          </cell>
          <cell r="AL1204">
            <v>7.5750000000000002</v>
          </cell>
          <cell r="AM1204">
            <v>7.4833333333333334</v>
          </cell>
          <cell r="AN1204">
            <v>7.7333333333333334</v>
          </cell>
          <cell r="AO1204">
            <v>7.7833333333333323</v>
          </cell>
          <cell r="AP1204">
            <v>8.0749999999999993</v>
          </cell>
          <cell r="AQ1204">
            <v>8.3583333333333325</v>
          </cell>
          <cell r="AR1204">
            <v>8.7333333333333325</v>
          </cell>
          <cell r="AS1204">
            <v>6.3125</v>
          </cell>
          <cell r="AT1204">
            <v>6.5958333333333332</v>
          </cell>
          <cell r="AU1204">
            <v>6.9583333333333339</v>
          </cell>
          <cell r="AV1204">
            <v>7.4166666666666661</v>
          </cell>
          <cell r="AW1204">
            <v>7.6083333333333334</v>
          </cell>
          <cell r="AX1204">
            <v>7.9291666666666654</v>
          </cell>
          <cell r="AY1204">
            <v>8.5458333333333325</v>
          </cell>
          <cell r="AZ1204">
            <v>-0.125</v>
          </cell>
          <cell r="BA1204">
            <v>-2.9166666666666785E-2</v>
          </cell>
          <cell r="BB1204">
            <v>-3.7500000000001421E-2</v>
          </cell>
          <cell r="BC1204">
            <v>4.9999999999998934E-2</v>
          </cell>
          <cell r="BD1204">
            <v>1.5874999999999986</v>
          </cell>
        </row>
        <row r="1205">
          <cell r="A1205">
            <v>38545</v>
          </cell>
          <cell r="AE1205">
            <v>6.416666666666667</v>
          </cell>
          <cell r="AF1205">
            <v>6.875</v>
          </cell>
          <cell r="AG1205">
            <v>6.583333333333333</v>
          </cell>
          <cell r="AH1205">
            <v>7.125</v>
          </cell>
          <cell r="AI1205">
            <v>6.8833333333333329</v>
          </cell>
          <cell r="AJ1205">
            <v>7.2833333333333341</v>
          </cell>
          <cell r="AK1205">
            <v>7.2249999999999996</v>
          </cell>
          <cell r="AL1205">
            <v>7.6166666666666671</v>
          </cell>
          <cell r="AM1205">
            <v>7.55</v>
          </cell>
          <cell r="AN1205">
            <v>7.791666666666667</v>
          </cell>
          <cell r="AO1205">
            <v>7.8166666666666664</v>
          </cell>
          <cell r="AP1205">
            <v>8.1</v>
          </cell>
          <cell r="AQ1205">
            <v>8.3249999999999993</v>
          </cell>
          <cell r="AR1205">
            <v>8.6666666666666661</v>
          </cell>
          <cell r="AS1205">
            <v>6.6458333333333339</v>
          </cell>
          <cell r="AT1205">
            <v>6.8541666666666661</v>
          </cell>
          <cell r="AU1205">
            <v>7.0833333333333339</v>
          </cell>
          <cell r="AV1205">
            <v>7.4208333333333334</v>
          </cell>
          <cell r="AW1205">
            <v>7.6708333333333334</v>
          </cell>
          <cell r="AX1205">
            <v>7.958333333333333</v>
          </cell>
          <cell r="AY1205">
            <v>8.4958333333333336</v>
          </cell>
          <cell r="AZ1205">
            <v>0.33333333333333393</v>
          </cell>
          <cell r="BA1205">
            <v>6.25E-2</v>
          </cell>
          <cell r="BB1205">
            <v>2.9166666666667673E-2</v>
          </cell>
          <cell r="BC1205">
            <v>-4.9999999999998934E-2</v>
          </cell>
          <cell r="BD1205">
            <v>1.4124999999999996</v>
          </cell>
        </row>
        <row r="1206">
          <cell r="A1206">
            <v>38546</v>
          </cell>
          <cell r="AE1206">
            <v>7.4833333333333334</v>
          </cell>
          <cell r="AF1206">
            <v>7.8</v>
          </cell>
          <cell r="AG1206">
            <v>6.791666666666667</v>
          </cell>
          <cell r="AH1206">
            <v>7.333333333333333</v>
          </cell>
          <cell r="AI1206">
            <v>7.1</v>
          </cell>
          <cell r="AJ1206">
            <v>7.6833333333333336</v>
          </cell>
          <cell r="AK1206">
            <v>7.4416666666666664</v>
          </cell>
          <cell r="AL1206">
            <v>7.7666666666666657</v>
          </cell>
          <cell r="AM1206">
            <v>7.6083333333333334</v>
          </cell>
          <cell r="AN1206">
            <v>7.8166666666666664</v>
          </cell>
          <cell r="AO1206">
            <v>7.95</v>
          </cell>
          <cell r="AP1206">
            <v>8.1916666666666682</v>
          </cell>
          <cell r="AQ1206">
            <v>8.4250000000000007</v>
          </cell>
          <cell r="AR1206">
            <v>8.7833333333333332</v>
          </cell>
          <cell r="AS1206">
            <v>7.6416666666666666</v>
          </cell>
          <cell r="AT1206">
            <v>7.0625</v>
          </cell>
          <cell r="AU1206">
            <v>7.3916666666666666</v>
          </cell>
          <cell r="AV1206">
            <v>7.6041666666666661</v>
          </cell>
          <cell r="AW1206">
            <v>7.7125000000000004</v>
          </cell>
          <cell r="AX1206">
            <v>8.0708333333333346</v>
          </cell>
          <cell r="AY1206">
            <v>8.6041666666666679</v>
          </cell>
          <cell r="AZ1206">
            <v>0.99583333333333268</v>
          </cell>
          <cell r="BA1206">
            <v>4.1666666666666963E-2</v>
          </cell>
          <cell r="BB1206">
            <v>0.1125000000000016</v>
          </cell>
          <cell r="BC1206">
            <v>0.10833333333333428</v>
          </cell>
          <cell r="BD1206">
            <v>1.2125000000000012</v>
          </cell>
        </row>
        <row r="1207">
          <cell r="A1207">
            <v>38547</v>
          </cell>
          <cell r="AE1207">
            <v>7.9833333333333334</v>
          </cell>
          <cell r="AF1207">
            <v>8.3000000000000007</v>
          </cell>
          <cell r="AG1207">
            <v>7.041666666666667</v>
          </cell>
          <cell r="AH1207">
            <v>7.458333333333333</v>
          </cell>
          <cell r="AI1207">
            <v>7.333333333333333</v>
          </cell>
          <cell r="AJ1207">
            <v>7.8083333333333336</v>
          </cell>
          <cell r="AK1207">
            <v>7.5083333333333329</v>
          </cell>
          <cell r="AL1207">
            <v>7.8083333333333327</v>
          </cell>
          <cell r="AM1207">
            <v>7.625</v>
          </cell>
          <cell r="AN1207">
            <v>7.833333333333333</v>
          </cell>
          <cell r="AO1207">
            <v>7.95</v>
          </cell>
          <cell r="AP1207">
            <v>8.1916666666666682</v>
          </cell>
          <cell r="AQ1207">
            <v>8.4250000000000007</v>
          </cell>
          <cell r="AR1207">
            <v>8.8000000000000007</v>
          </cell>
          <cell r="AS1207">
            <v>8.1416666666666675</v>
          </cell>
          <cell r="AT1207">
            <v>7.25</v>
          </cell>
          <cell r="AU1207">
            <v>7.5708333333333329</v>
          </cell>
          <cell r="AV1207">
            <v>7.6583333333333332</v>
          </cell>
          <cell r="AW1207">
            <v>7.7291666666666661</v>
          </cell>
          <cell r="AX1207">
            <v>8.0708333333333346</v>
          </cell>
          <cell r="AY1207">
            <v>8.6125000000000007</v>
          </cell>
          <cell r="AZ1207">
            <v>0.50000000000000089</v>
          </cell>
          <cell r="BA1207">
            <v>1.6666666666665719E-2</v>
          </cell>
          <cell r="BB1207">
            <v>0</v>
          </cell>
          <cell r="BC1207">
            <v>8.3333333333328596E-3</v>
          </cell>
          <cell r="BD1207">
            <v>1.0416666666666679</v>
          </cell>
        </row>
        <row r="1208">
          <cell r="A1208">
            <v>38548</v>
          </cell>
          <cell r="AE1208">
            <v>8.4499999999999993</v>
          </cell>
          <cell r="AF1208">
            <v>8.7166666666666668</v>
          </cell>
          <cell r="AG1208">
            <v>7.9083333333333341</v>
          </cell>
          <cell r="AH1208">
            <v>8.3083333333333336</v>
          </cell>
          <cell r="AI1208">
            <v>7.7833333333333341</v>
          </cell>
          <cell r="AJ1208">
            <v>8.1</v>
          </cell>
          <cell r="AK1208">
            <v>7.7</v>
          </cell>
          <cell r="AL1208">
            <v>7.9666666666666659</v>
          </cell>
          <cell r="AM1208">
            <v>7.8166666666666664</v>
          </cell>
          <cell r="AN1208">
            <v>8.0500000000000007</v>
          </cell>
          <cell r="AO1208">
            <v>7.9916666666666671</v>
          </cell>
          <cell r="AP1208">
            <v>8.3416666666666668</v>
          </cell>
          <cell r="AQ1208">
            <v>8.4333333333333318</v>
          </cell>
          <cell r="AR1208">
            <v>8.8166666666666664</v>
          </cell>
          <cell r="AS1208">
            <v>8.5833333333333321</v>
          </cell>
          <cell r="AT1208">
            <v>8.1083333333333343</v>
          </cell>
          <cell r="AU1208">
            <v>7.9416666666666664</v>
          </cell>
          <cell r="AV1208">
            <v>7.833333333333333</v>
          </cell>
          <cell r="AW1208">
            <v>7.9333333333333336</v>
          </cell>
          <cell r="AX1208">
            <v>8.1666666666666679</v>
          </cell>
          <cell r="AY1208">
            <v>8.625</v>
          </cell>
          <cell r="AZ1208">
            <v>0.44166666666666465</v>
          </cell>
          <cell r="BA1208">
            <v>0.2041666666666675</v>
          </cell>
          <cell r="BB1208">
            <v>9.5833333333333215E-2</v>
          </cell>
          <cell r="BC1208">
            <v>1.2499999999999289E-2</v>
          </cell>
          <cell r="BD1208">
            <v>0.68333333333333357</v>
          </cell>
        </row>
        <row r="1209">
          <cell r="A1209">
            <v>38549</v>
          </cell>
          <cell r="AE1209">
            <v>8.4333333333333318</v>
          </cell>
          <cell r="AF1209">
            <v>8.7416666666666654</v>
          </cell>
          <cell r="AG1209">
            <v>7.9249999999999998</v>
          </cell>
          <cell r="AH1209">
            <v>8.3833333333333329</v>
          </cell>
          <cell r="AI1209">
            <v>7.8833333333333329</v>
          </cell>
          <cell r="AJ1209">
            <v>8.2166666666666668</v>
          </cell>
          <cell r="AK1209">
            <v>7.8666666666666671</v>
          </cell>
          <cell r="AL1209">
            <v>8.2583333333333346</v>
          </cell>
          <cell r="AM1209">
            <v>7.9416666666666664</v>
          </cell>
          <cell r="AN1209">
            <v>8.2416666666666654</v>
          </cell>
          <cell r="AO1209">
            <v>8.1333333333333329</v>
          </cell>
          <cell r="AP1209">
            <v>8.4416666666666682</v>
          </cell>
          <cell r="AQ1209">
            <v>8.5749999999999993</v>
          </cell>
          <cell r="AR1209">
            <v>8.8416666666666668</v>
          </cell>
          <cell r="AS1209">
            <v>8.5874999999999986</v>
          </cell>
          <cell r="AT1209">
            <v>8.1541666666666668</v>
          </cell>
          <cell r="AU1209">
            <v>8.0500000000000007</v>
          </cell>
          <cell r="AV1209">
            <v>8.0625</v>
          </cell>
          <cell r="AW1209">
            <v>8.091666666666665</v>
          </cell>
          <cell r="AX1209">
            <v>8.2875000000000014</v>
          </cell>
          <cell r="AY1209">
            <v>8.7083333333333321</v>
          </cell>
          <cell r="AZ1209">
            <v>4.1666666666664298E-3</v>
          </cell>
          <cell r="BA1209">
            <v>0.15833333333333144</v>
          </cell>
          <cell r="BB1209">
            <v>0.12083333333333357</v>
          </cell>
          <cell r="BC1209">
            <v>8.3333333333332149E-2</v>
          </cell>
          <cell r="BD1209">
            <v>0.65833333333333144</v>
          </cell>
        </row>
        <row r="1210">
          <cell r="A1210">
            <v>38550</v>
          </cell>
          <cell r="AE1210">
            <v>8.4333333333333318</v>
          </cell>
          <cell r="AF1210">
            <v>8.7416666666666654</v>
          </cell>
          <cell r="AG1210">
            <v>7.9249999999999998</v>
          </cell>
          <cell r="AH1210">
            <v>8.3833333333333329</v>
          </cell>
          <cell r="AI1210">
            <v>7.8833333333333329</v>
          </cell>
          <cell r="AJ1210">
            <v>8.2166666666666668</v>
          </cell>
          <cell r="AK1210">
            <v>7.8666666666666671</v>
          </cell>
          <cell r="AL1210">
            <v>8.2583333333333346</v>
          </cell>
          <cell r="AM1210">
            <v>7.9416666666666664</v>
          </cell>
          <cell r="AN1210">
            <v>8.2416666666666654</v>
          </cell>
          <cell r="AO1210">
            <v>8.1333333333333329</v>
          </cell>
          <cell r="AP1210">
            <v>8.4416666666666682</v>
          </cell>
          <cell r="AQ1210">
            <v>8.5749999999999993</v>
          </cell>
          <cell r="AR1210">
            <v>8.8416666666666668</v>
          </cell>
          <cell r="AS1210">
            <v>8.5874999999999986</v>
          </cell>
          <cell r="AT1210">
            <v>8.1541666666666668</v>
          </cell>
          <cell r="AU1210">
            <v>8.0500000000000007</v>
          </cell>
          <cell r="AV1210">
            <v>8.0625</v>
          </cell>
          <cell r="AW1210">
            <v>8.091666666666665</v>
          </cell>
          <cell r="AX1210">
            <v>8.2875000000000014</v>
          </cell>
          <cell r="AY1210">
            <v>8.7083333333333321</v>
          </cell>
          <cell r="AZ1210">
            <v>0</v>
          </cell>
          <cell r="BA1210">
            <v>0</v>
          </cell>
          <cell r="BB1210">
            <v>0</v>
          </cell>
          <cell r="BC1210">
            <v>0</v>
          </cell>
          <cell r="BD1210">
            <v>0.65833333333333144</v>
          </cell>
        </row>
        <row r="1211">
          <cell r="A1211">
            <v>38551</v>
          </cell>
          <cell r="AE1211">
            <v>8.4833333333333325</v>
          </cell>
          <cell r="AF1211">
            <v>8.75</v>
          </cell>
          <cell r="AG1211">
            <v>7.833333333333333</v>
          </cell>
          <cell r="AH1211">
            <v>8.25</v>
          </cell>
          <cell r="AI1211">
            <v>7.7</v>
          </cell>
          <cell r="AJ1211">
            <v>8.1583333333333332</v>
          </cell>
          <cell r="AK1211">
            <v>7.833333333333333</v>
          </cell>
          <cell r="AL1211">
            <v>8.2249999999999996</v>
          </cell>
          <cell r="AM1211">
            <v>7.9</v>
          </cell>
          <cell r="AN1211">
            <v>8.2083333333333339</v>
          </cell>
          <cell r="AO1211">
            <v>8.1333333333333329</v>
          </cell>
          <cell r="AP1211">
            <v>8.4416666666666682</v>
          </cell>
          <cell r="AQ1211">
            <v>8.5749999999999993</v>
          </cell>
          <cell r="AR1211">
            <v>8.8416666666666668</v>
          </cell>
          <cell r="AS1211">
            <v>8.6166666666666671</v>
          </cell>
          <cell r="AT1211">
            <v>8.0416666666666661</v>
          </cell>
          <cell r="AU1211">
            <v>7.9291666666666671</v>
          </cell>
          <cell r="AV1211">
            <v>8.0291666666666668</v>
          </cell>
          <cell r="AW1211">
            <v>8.0541666666666671</v>
          </cell>
          <cell r="AX1211">
            <v>8.2875000000000014</v>
          </cell>
          <cell r="AY1211">
            <v>8.7083333333333321</v>
          </cell>
          <cell r="AZ1211">
            <v>2.9166666666668561E-2</v>
          </cell>
          <cell r="BA1211">
            <v>-3.7499999999997868E-2</v>
          </cell>
          <cell r="BB1211">
            <v>0</v>
          </cell>
          <cell r="BC1211">
            <v>0</v>
          </cell>
          <cell r="BD1211">
            <v>0.77916666666666501</v>
          </cell>
        </row>
        <row r="1212">
          <cell r="A1212">
            <v>38552</v>
          </cell>
          <cell r="AE1212">
            <v>8.5416666666666661</v>
          </cell>
          <cell r="AF1212">
            <v>8.8000000000000007</v>
          </cell>
          <cell r="AG1212">
            <v>8.0083333333333329</v>
          </cell>
          <cell r="AH1212">
            <v>8.3416666666666668</v>
          </cell>
          <cell r="AI1212">
            <v>7.833333333333333</v>
          </cell>
          <cell r="AJ1212">
            <v>8.125</v>
          </cell>
          <cell r="AK1212">
            <v>7.85</v>
          </cell>
          <cell r="AL1212">
            <v>8.2333333333333343</v>
          </cell>
          <cell r="AM1212">
            <v>7.875</v>
          </cell>
          <cell r="AN1212">
            <v>8.2166666666666668</v>
          </cell>
          <cell r="AO1212">
            <v>8.0749999999999993</v>
          </cell>
          <cell r="AP1212">
            <v>8.6666666666666679</v>
          </cell>
          <cell r="AQ1212">
            <v>8.5916666666666668</v>
          </cell>
          <cell r="AR1212">
            <v>8.8249999999999993</v>
          </cell>
          <cell r="AS1212">
            <v>8.6708333333333343</v>
          </cell>
          <cell r="AT1212">
            <v>8.1750000000000007</v>
          </cell>
          <cell r="AU1212">
            <v>7.9791666666666661</v>
          </cell>
          <cell r="AV1212">
            <v>8.0416666666666679</v>
          </cell>
          <cell r="AW1212">
            <v>8.0458333333333343</v>
          </cell>
          <cell r="AX1212">
            <v>8.3708333333333336</v>
          </cell>
          <cell r="AY1212">
            <v>8.7083333333333321</v>
          </cell>
          <cell r="AZ1212">
            <v>5.416666666666714E-2</v>
          </cell>
          <cell r="BA1212">
            <v>-8.3333333333328596E-3</v>
          </cell>
          <cell r="BB1212">
            <v>8.3333333333332149E-2</v>
          </cell>
          <cell r="BC1212">
            <v>0</v>
          </cell>
          <cell r="BD1212">
            <v>0.72916666666666607</v>
          </cell>
        </row>
        <row r="1213">
          <cell r="A1213">
            <v>38553</v>
          </cell>
          <cell r="AE1213">
            <v>8.5416666666666661</v>
          </cell>
          <cell r="AF1213">
            <v>8.7750000000000004</v>
          </cell>
          <cell r="AG1213">
            <v>7.9333333333333327</v>
          </cell>
          <cell r="AH1213">
            <v>8.2583333333333329</v>
          </cell>
          <cell r="AI1213">
            <v>7.8083333333333336</v>
          </cell>
          <cell r="AJ1213">
            <v>8.125</v>
          </cell>
          <cell r="AK1213">
            <v>7.8916666666666657</v>
          </cell>
          <cell r="AL1213">
            <v>8.1916666666666664</v>
          </cell>
          <cell r="AM1213">
            <v>7.8666666666666671</v>
          </cell>
          <cell r="AN1213">
            <v>8.1583333333333332</v>
          </cell>
          <cell r="AO1213">
            <v>8.0333333333333332</v>
          </cell>
          <cell r="AP1213">
            <v>8.5250000000000004</v>
          </cell>
          <cell r="AQ1213">
            <v>8.5749999999999993</v>
          </cell>
          <cell r="AR1213">
            <v>8.8249999999999993</v>
          </cell>
          <cell r="AS1213">
            <v>8.6583333333333332</v>
          </cell>
          <cell r="AT1213">
            <v>8.0958333333333332</v>
          </cell>
          <cell r="AU1213">
            <v>7.9666666666666668</v>
          </cell>
          <cell r="AV1213">
            <v>8.0416666666666661</v>
          </cell>
          <cell r="AW1213">
            <v>8.0124999999999993</v>
          </cell>
          <cell r="AX1213">
            <v>8.2791666666666668</v>
          </cell>
          <cell r="AY1213">
            <v>8.6999999999999993</v>
          </cell>
          <cell r="AZ1213">
            <v>-1.2500000000001066E-2</v>
          </cell>
          <cell r="BA1213">
            <v>-3.3333333333334991E-2</v>
          </cell>
          <cell r="BB1213">
            <v>-9.1666666666666785E-2</v>
          </cell>
          <cell r="BC1213">
            <v>-8.3333333333328596E-3</v>
          </cell>
          <cell r="BD1213">
            <v>0.7333333333333325</v>
          </cell>
        </row>
        <row r="1214">
          <cell r="A1214">
            <v>38554</v>
          </cell>
          <cell r="AE1214">
            <v>7.9333333333333336</v>
          </cell>
          <cell r="AF1214">
            <v>8.375</v>
          </cell>
          <cell r="AG1214">
            <v>7.9249999999999998</v>
          </cell>
          <cell r="AH1214">
            <v>8.2583333333333329</v>
          </cell>
          <cell r="AI1214">
            <v>7.833333333333333</v>
          </cell>
          <cell r="AJ1214">
            <v>8.1083333333333325</v>
          </cell>
          <cell r="AK1214">
            <v>7.8416666666666659</v>
          </cell>
          <cell r="AL1214">
            <v>7.9916666666666663</v>
          </cell>
          <cell r="AM1214">
            <v>7.833333333333333</v>
          </cell>
          <cell r="AN1214">
            <v>8.0083333333333329</v>
          </cell>
          <cell r="AO1214">
            <v>8</v>
          </cell>
          <cell r="AP1214">
            <v>8.2166666666666668</v>
          </cell>
          <cell r="AQ1214">
            <v>8.5749999999999993</v>
          </cell>
          <cell r="AR1214">
            <v>8.7416666666666671</v>
          </cell>
          <cell r="AS1214">
            <v>8.1541666666666668</v>
          </cell>
          <cell r="AT1214">
            <v>8.0916666666666668</v>
          </cell>
          <cell r="AU1214">
            <v>7.9708333333333332</v>
          </cell>
          <cell r="AV1214">
            <v>7.9166666666666661</v>
          </cell>
          <cell r="AW1214">
            <v>7.9208333333333325</v>
          </cell>
          <cell r="AX1214">
            <v>8.1083333333333343</v>
          </cell>
          <cell r="AY1214">
            <v>8.6583333333333332</v>
          </cell>
          <cell r="AZ1214">
            <v>-0.50416666666666643</v>
          </cell>
          <cell r="BA1214">
            <v>-9.1666666666666785E-2</v>
          </cell>
          <cell r="BB1214">
            <v>-0.1708333333333325</v>
          </cell>
          <cell r="BC1214">
            <v>-4.1666666666666075E-2</v>
          </cell>
          <cell r="BD1214">
            <v>0.6875</v>
          </cell>
        </row>
        <row r="1215">
          <cell r="A1215">
            <v>38555</v>
          </cell>
          <cell r="AE1215">
            <v>8.2583333333333329</v>
          </cell>
          <cell r="AF1215">
            <v>8.5500000000000007</v>
          </cell>
          <cell r="AG1215">
            <v>8.2750000000000004</v>
          </cell>
          <cell r="AH1215">
            <v>8.5416666666666661</v>
          </cell>
          <cell r="AI1215">
            <v>8.0583333333333336</v>
          </cell>
          <cell r="AJ1215">
            <v>8.4333333333333336</v>
          </cell>
          <cell r="AK1215">
            <v>8.0666666666666664</v>
          </cell>
          <cell r="AL1215">
            <v>8.2249999999999996</v>
          </cell>
          <cell r="AM1215">
            <v>7.958333333333333</v>
          </cell>
          <cell r="AN1215">
            <v>8.1416666666666675</v>
          </cell>
          <cell r="AO1215">
            <v>8.1333333333333329</v>
          </cell>
          <cell r="AP1215">
            <v>8.3249999999999993</v>
          </cell>
          <cell r="AQ1215">
            <v>8.5250000000000004</v>
          </cell>
          <cell r="AR1215">
            <v>8.6916666666666682</v>
          </cell>
          <cell r="AS1215">
            <v>8.4041666666666668</v>
          </cell>
          <cell r="AT1215">
            <v>8.4083333333333332</v>
          </cell>
          <cell r="AU1215">
            <v>8.2458333333333336</v>
          </cell>
          <cell r="AV1215">
            <v>8.1458333333333321</v>
          </cell>
          <cell r="AW1215">
            <v>8.0500000000000007</v>
          </cell>
          <cell r="AX1215">
            <v>8.2291666666666661</v>
          </cell>
          <cell r="AY1215">
            <v>8.6083333333333343</v>
          </cell>
          <cell r="AZ1215">
            <v>0.25</v>
          </cell>
          <cell r="BA1215">
            <v>0.12916666666666821</v>
          </cell>
          <cell r="BB1215">
            <v>0.12083333333333179</v>
          </cell>
          <cell r="BC1215">
            <v>-4.9999999999998934E-2</v>
          </cell>
          <cell r="BD1215">
            <v>0.36250000000000071</v>
          </cell>
        </row>
        <row r="1216">
          <cell r="A1216">
            <v>38556</v>
          </cell>
          <cell r="AE1216">
            <v>8.2583333333333329</v>
          </cell>
          <cell r="AF1216">
            <v>8.5916666666666668</v>
          </cell>
          <cell r="AG1216">
            <v>8.2333333333333325</v>
          </cell>
          <cell r="AH1216">
            <v>8.4583333333333339</v>
          </cell>
          <cell r="AI1216">
            <v>8.0916666666666668</v>
          </cell>
          <cell r="AJ1216">
            <v>8.4666666666666668</v>
          </cell>
          <cell r="AK1216">
            <v>8.0429999999999993</v>
          </cell>
          <cell r="AL1216">
            <v>8.2333333333333325</v>
          </cell>
          <cell r="AM1216">
            <v>7.958333333333333</v>
          </cell>
          <cell r="AN1216">
            <v>8.1416666666666675</v>
          </cell>
          <cell r="AO1216">
            <v>8.1333333333333329</v>
          </cell>
          <cell r="AP1216">
            <v>8.3249999999999993</v>
          </cell>
          <cell r="AQ1216">
            <v>8.5250000000000004</v>
          </cell>
          <cell r="AR1216">
            <v>8.6916666666666682</v>
          </cell>
          <cell r="AS1216">
            <v>8.4250000000000007</v>
          </cell>
          <cell r="AT1216">
            <v>8.3458333333333332</v>
          </cell>
          <cell r="AU1216">
            <v>8.2791666666666668</v>
          </cell>
          <cell r="AV1216">
            <v>8.1381666666666668</v>
          </cell>
          <cell r="AW1216">
            <v>8.0500000000000007</v>
          </cell>
          <cell r="AX1216">
            <v>8.2291666666666661</v>
          </cell>
          <cell r="AY1216">
            <v>8.6083333333333343</v>
          </cell>
          <cell r="AZ1216">
            <v>2.0833333333333925E-2</v>
          </cell>
          <cell r="BA1216">
            <v>0</v>
          </cell>
          <cell r="BB1216">
            <v>0</v>
          </cell>
          <cell r="BC1216">
            <v>0</v>
          </cell>
          <cell r="BD1216">
            <v>0.3291666666666675</v>
          </cell>
        </row>
        <row r="1217">
          <cell r="A1217">
            <v>38557</v>
          </cell>
          <cell r="AE1217">
            <v>8.2583333333333329</v>
          </cell>
          <cell r="AF1217">
            <v>8.5916666666666668</v>
          </cell>
          <cell r="AG1217">
            <v>8.2333333333333325</v>
          </cell>
          <cell r="AH1217">
            <v>8.4583333333333339</v>
          </cell>
          <cell r="AI1217">
            <v>8.0916666666666668</v>
          </cell>
          <cell r="AJ1217">
            <v>8.4666666666666668</v>
          </cell>
          <cell r="AK1217">
            <v>8.0429999999999993</v>
          </cell>
          <cell r="AL1217">
            <v>8.2333333333333325</v>
          </cell>
          <cell r="AM1217">
            <v>7.958333333333333</v>
          </cell>
          <cell r="AN1217">
            <v>8.1416666666666675</v>
          </cell>
          <cell r="AO1217">
            <v>8.1333333333333329</v>
          </cell>
          <cell r="AP1217">
            <v>8.3249999999999993</v>
          </cell>
          <cell r="AQ1217">
            <v>8.5250000000000004</v>
          </cell>
          <cell r="AR1217">
            <v>8.6916666666666682</v>
          </cell>
          <cell r="AS1217">
            <v>8.4250000000000007</v>
          </cell>
          <cell r="AT1217">
            <v>8.3458333333333332</v>
          </cell>
          <cell r="AU1217">
            <v>8.2791666666666668</v>
          </cell>
          <cell r="AV1217">
            <v>8.1381666666666668</v>
          </cell>
          <cell r="AW1217">
            <v>8.0500000000000007</v>
          </cell>
          <cell r="AX1217">
            <v>8.2291666666666661</v>
          </cell>
          <cell r="AY1217">
            <v>8.6083333333333343</v>
          </cell>
          <cell r="AZ1217">
            <v>0</v>
          </cell>
          <cell r="BA1217">
            <v>0</v>
          </cell>
          <cell r="BB1217">
            <v>0</v>
          </cell>
          <cell r="BC1217">
            <v>0</v>
          </cell>
          <cell r="BD1217">
            <v>0.3291666666666675</v>
          </cell>
        </row>
        <row r="1218">
          <cell r="A1218">
            <v>38558</v>
          </cell>
          <cell r="AE1218">
            <v>8.4749999999999996</v>
          </cell>
          <cell r="AF1218">
            <v>8.6999999999999993</v>
          </cell>
          <cell r="AG1218">
            <v>8.1166666666666671</v>
          </cell>
          <cell r="AH1218">
            <v>8.4666666666666668</v>
          </cell>
          <cell r="AI1218">
            <v>8.1</v>
          </cell>
          <cell r="AJ1218">
            <v>8.4666666666666668</v>
          </cell>
          <cell r="AK1218">
            <v>8</v>
          </cell>
          <cell r="AL1218">
            <v>8.1833333333333336</v>
          </cell>
          <cell r="AM1218">
            <v>7.9416666666666673</v>
          </cell>
          <cell r="AN1218">
            <v>8.1583333333333332</v>
          </cell>
          <cell r="AO1218">
            <v>8.2916666666666661</v>
          </cell>
          <cell r="AP1218">
            <v>8.2166666666666668</v>
          </cell>
          <cell r="AQ1218">
            <v>8.5333333333333332</v>
          </cell>
          <cell r="AR1218">
            <v>8.7666666666666675</v>
          </cell>
          <cell r="AS1218">
            <v>8.5874999999999986</v>
          </cell>
          <cell r="AT1218">
            <v>8.2916666666666679</v>
          </cell>
          <cell r="AU1218">
            <v>8.2833333333333332</v>
          </cell>
          <cell r="AV1218">
            <v>8.0916666666666668</v>
          </cell>
          <cell r="AW1218">
            <v>8.0500000000000007</v>
          </cell>
          <cell r="AX1218">
            <v>8.2541666666666664</v>
          </cell>
          <cell r="AY1218">
            <v>8.65</v>
          </cell>
          <cell r="AZ1218">
            <v>0.16249999999999787</v>
          </cell>
          <cell r="BA1218">
            <v>0</v>
          </cell>
          <cell r="BB1218">
            <v>2.5000000000000355E-2</v>
          </cell>
          <cell r="BC1218">
            <v>4.1666666666666075E-2</v>
          </cell>
          <cell r="BD1218">
            <v>0.36666666666666714</v>
          </cell>
        </row>
        <row r="1219">
          <cell r="A1219">
            <v>38559</v>
          </cell>
          <cell r="AE1219">
            <v>8.6083333333333343</v>
          </cell>
          <cell r="AF1219">
            <v>8.8249999999999993</v>
          </cell>
          <cell r="AG1219">
            <v>8.1833333333333336</v>
          </cell>
          <cell r="AH1219">
            <v>8.5083333333333329</v>
          </cell>
          <cell r="AI1219">
            <v>8.0500000000000007</v>
          </cell>
          <cell r="AJ1219">
            <v>8.375</v>
          </cell>
          <cell r="AK1219">
            <v>7.9833333333333343</v>
          </cell>
          <cell r="AL1219">
            <v>8.2583333333333329</v>
          </cell>
          <cell r="AM1219">
            <v>8.0666666666666664</v>
          </cell>
          <cell r="AN1219">
            <v>8.3166666666666664</v>
          </cell>
          <cell r="AO1219">
            <v>8.1916666666666647</v>
          </cell>
          <cell r="AP1219">
            <v>8.4416666666666682</v>
          </cell>
          <cell r="AQ1219">
            <v>8.5500000000000007</v>
          </cell>
          <cell r="AR1219">
            <v>8.7833333333333332</v>
          </cell>
          <cell r="AS1219">
            <v>8.7166666666666668</v>
          </cell>
          <cell r="AT1219">
            <v>8.3458333333333332</v>
          </cell>
          <cell r="AU1219">
            <v>8.2125000000000004</v>
          </cell>
          <cell r="AV1219">
            <v>8.1208333333333336</v>
          </cell>
          <cell r="AW1219">
            <v>8.1916666666666664</v>
          </cell>
          <cell r="AX1219">
            <v>8.3166666666666664</v>
          </cell>
          <cell r="AY1219">
            <v>8.6666666666666679</v>
          </cell>
          <cell r="AZ1219">
            <v>0.12916666666666821</v>
          </cell>
          <cell r="BA1219">
            <v>0.14166666666666572</v>
          </cell>
          <cell r="BB1219">
            <v>6.25E-2</v>
          </cell>
          <cell r="BC1219">
            <v>1.6666666666667496E-2</v>
          </cell>
          <cell r="BD1219">
            <v>0.4541666666666675</v>
          </cell>
        </row>
        <row r="1220">
          <cell r="A1220">
            <v>38560</v>
          </cell>
          <cell r="AE1220">
            <v>8.4416666666666682</v>
          </cell>
          <cell r="AF1220">
            <v>8.6583333333333332</v>
          </cell>
          <cell r="AG1220">
            <v>8.1999999999999993</v>
          </cell>
          <cell r="AH1220">
            <v>8.5416666666666661</v>
          </cell>
          <cell r="AI1220">
            <v>8.1583333333333332</v>
          </cell>
          <cell r="AJ1220">
            <v>8.4666666666666668</v>
          </cell>
          <cell r="AK1220">
            <v>8.0333333333333332</v>
          </cell>
          <cell r="AL1220">
            <v>8.375</v>
          </cell>
          <cell r="AM1220">
            <v>8.0333333333333332</v>
          </cell>
          <cell r="AN1220">
            <v>8.3000000000000007</v>
          </cell>
          <cell r="AO1220">
            <v>8.1916666666666647</v>
          </cell>
          <cell r="AP1220">
            <v>8.4416666666666682</v>
          </cell>
          <cell r="AQ1220">
            <v>8.5500000000000007</v>
          </cell>
          <cell r="AR1220">
            <v>8.7833333333333332</v>
          </cell>
          <cell r="AS1220">
            <v>8.5500000000000007</v>
          </cell>
          <cell r="AT1220">
            <v>8.3708333333333336</v>
          </cell>
          <cell r="AU1220">
            <v>8.3125</v>
          </cell>
          <cell r="AV1220">
            <v>8.2041666666666657</v>
          </cell>
          <cell r="AW1220">
            <v>8.1666666666666679</v>
          </cell>
          <cell r="AX1220">
            <v>8.3166666666666664</v>
          </cell>
          <cell r="AY1220">
            <v>8.6666666666666679</v>
          </cell>
          <cell r="AZ1220">
            <v>-0.16666666666666607</v>
          </cell>
          <cell r="BA1220">
            <v>-2.4999999999998579E-2</v>
          </cell>
          <cell r="BB1220">
            <v>0</v>
          </cell>
          <cell r="BC1220">
            <v>0</v>
          </cell>
          <cell r="BD1220">
            <v>0.35416666666666785</v>
          </cell>
        </row>
        <row r="1221">
          <cell r="A1221">
            <v>38561</v>
          </cell>
          <cell r="AE1221">
            <v>8.4666666666666668</v>
          </cell>
          <cell r="AF1221">
            <v>8.7083333333333339</v>
          </cell>
          <cell r="AG1221">
            <v>8.0749999999999993</v>
          </cell>
          <cell r="AH1221">
            <v>8.4583333333333339</v>
          </cell>
          <cell r="AI1221">
            <v>8</v>
          </cell>
          <cell r="AJ1221">
            <v>8.3666666666666671</v>
          </cell>
          <cell r="AK1221">
            <v>8</v>
          </cell>
          <cell r="AL1221">
            <v>8.2166666666666668</v>
          </cell>
          <cell r="AM1221">
            <v>8.0083333333333346</v>
          </cell>
          <cell r="AN1221">
            <v>8.2416666666666671</v>
          </cell>
          <cell r="AO1221">
            <v>8.2249999999999996</v>
          </cell>
          <cell r="AP1221">
            <v>8.5166666666666657</v>
          </cell>
          <cell r="AQ1221">
            <v>8.5500000000000007</v>
          </cell>
          <cell r="AR1221">
            <v>8.7833333333333332</v>
          </cell>
          <cell r="AS1221">
            <v>8.5875000000000004</v>
          </cell>
          <cell r="AT1221">
            <v>8.2666666666666657</v>
          </cell>
          <cell r="AU1221">
            <v>8.1833333333333336</v>
          </cell>
          <cell r="AV1221">
            <v>8.1083333333333343</v>
          </cell>
          <cell r="AW1221">
            <v>8.125</v>
          </cell>
          <cell r="AX1221">
            <v>8.3708333333333336</v>
          </cell>
          <cell r="AY1221">
            <v>8.6666666666666679</v>
          </cell>
          <cell r="AZ1221">
            <v>3.7499999999999645E-2</v>
          </cell>
          <cell r="BA1221">
            <v>-4.1666666666667851E-2</v>
          </cell>
          <cell r="BB1221">
            <v>5.416666666666714E-2</v>
          </cell>
          <cell r="BC1221">
            <v>0</v>
          </cell>
          <cell r="BD1221">
            <v>0.48333333333333428</v>
          </cell>
        </row>
        <row r="1222">
          <cell r="A1222">
            <v>38562</v>
          </cell>
          <cell r="AE1222">
            <v>8.7916666666666661</v>
          </cell>
          <cell r="AF1222">
            <v>8.8916666666666657</v>
          </cell>
          <cell r="AG1222">
            <v>8.1333333333333329</v>
          </cell>
          <cell r="AH1222">
            <v>8.5416666666666661</v>
          </cell>
          <cell r="AI1222">
            <v>8.0833333333333339</v>
          </cell>
          <cell r="AJ1222">
            <v>8.4499999999999993</v>
          </cell>
          <cell r="AK1222">
            <v>8</v>
          </cell>
          <cell r="AL1222">
            <v>8.2333333333333325</v>
          </cell>
          <cell r="AM1222">
            <v>8</v>
          </cell>
          <cell r="AN1222">
            <v>8.1999999999999993</v>
          </cell>
          <cell r="AO1222">
            <v>8.1333333333333329</v>
          </cell>
          <cell r="AP1222">
            <v>8.4</v>
          </cell>
          <cell r="AQ1222">
            <v>8.5833333333333339</v>
          </cell>
          <cell r="AR1222">
            <v>8.8166666666666664</v>
          </cell>
          <cell r="AS1222">
            <v>8.841666666666665</v>
          </cell>
          <cell r="AT1222">
            <v>8.3374999999999986</v>
          </cell>
          <cell r="AU1222">
            <v>8.2666666666666657</v>
          </cell>
          <cell r="AV1222">
            <v>8.1166666666666671</v>
          </cell>
          <cell r="AW1222">
            <v>8.1</v>
          </cell>
          <cell r="AX1222">
            <v>8.2666666666666657</v>
          </cell>
          <cell r="AY1222">
            <v>8.6999999999999993</v>
          </cell>
          <cell r="AZ1222">
            <v>0.25416666666666465</v>
          </cell>
          <cell r="BA1222">
            <v>-2.5000000000000355E-2</v>
          </cell>
          <cell r="BB1222">
            <v>-0.10416666666666785</v>
          </cell>
          <cell r="BC1222">
            <v>3.3333333333331439E-2</v>
          </cell>
          <cell r="BD1222">
            <v>0.43333333333333357</v>
          </cell>
        </row>
        <row r="1223">
          <cell r="A1223">
            <v>38563</v>
          </cell>
          <cell r="AE1223">
            <v>8.7916666666666661</v>
          </cell>
          <cell r="AF1223">
            <v>8.8916666666666657</v>
          </cell>
          <cell r="AG1223">
            <v>8.1333333333333329</v>
          </cell>
          <cell r="AH1223">
            <v>8.5416666666666661</v>
          </cell>
          <cell r="AI1223">
            <v>8.0833333333333339</v>
          </cell>
          <cell r="AJ1223">
            <v>8.4499999999999993</v>
          </cell>
          <cell r="AK1223">
            <v>8</v>
          </cell>
          <cell r="AL1223">
            <v>8.2333333333333325</v>
          </cell>
          <cell r="AM1223">
            <v>8</v>
          </cell>
          <cell r="AN1223">
            <v>8.1999999999999993</v>
          </cell>
          <cell r="AO1223">
            <v>8.1333333333333329</v>
          </cell>
          <cell r="AP1223">
            <v>8.4</v>
          </cell>
          <cell r="AQ1223">
            <v>8.5833333333333339</v>
          </cell>
          <cell r="AR1223">
            <v>8.8166666666666664</v>
          </cell>
          <cell r="AS1223">
            <v>8.841666666666665</v>
          </cell>
          <cell r="AT1223">
            <v>8.3374999999999986</v>
          </cell>
          <cell r="AU1223">
            <v>8.2666666666666657</v>
          </cell>
          <cell r="AV1223">
            <v>8.1166666666666671</v>
          </cell>
          <cell r="AW1223">
            <v>8.1</v>
          </cell>
          <cell r="AX1223">
            <v>8.2666666666666657</v>
          </cell>
          <cell r="AY1223">
            <v>8.6999999999999993</v>
          </cell>
          <cell r="AZ1223">
            <v>0</v>
          </cell>
          <cell r="BA1223">
            <v>0</v>
          </cell>
          <cell r="BB1223">
            <v>0</v>
          </cell>
          <cell r="BC1223">
            <v>0</v>
          </cell>
          <cell r="BD1223">
            <v>0.43333333333333357</v>
          </cell>
        </row>
        <row r="1224">
          <cell r="A1224">
            <v>38564</v>
          </cell>
          <cell r="AE1224">
            <v>8.7916666666666661</v>
          </cell>
          <cell r="AF1224">
            <v>8.8916666666666657</v>
          </cell>
          <cell r="AG1224">
            <v>8.1333333333333329</v>
          </cell>
          <cell r="AH1224">
            <v>8.5416666666666661</v>
          </cell>
          <cell r="AI1224">
            <v>8.0833333333333339</v>
          </cell>
          <cell r="AJ1224">
            <v>8.4499999999999993</v>
          </cell>
          <cell r="AK1224">
            <v>8</v>
          </cell>
          <cell r="AL1224">
            <v>8.2333333333333325</v>
          </cell>
          <cell r="AM1224">
            <v>8</v>
          </cell>
          <cell r="AN1224">
            <v>8.1999999999999993</v>
          </cell>
          <cell r="AO1224">
            <v>8.1333333333333329</v>
          </cell>
          <cell r="AP1224">
            <v>8.4</v>
          </cell>
          <cell r="AQ1224">
            <v>8.5833333333333339</v>
          </cell>
          <cell r="AR1224">
            <v>8.8166666666666664</v>
          </cell>
          <cell r="AS1224">
            <v>8.841666666666665</v>
          </cell>
          <cell r="AT1224">
            <v>8.3374999999999986</v>
          </cell>
          <cell r="AU1224">
            <v>8.2666666666666657</v>
          </cell>
          <cell r="AV1224">
            <v>8.1166666666666671</v>
          </cell>
          <cell r="AW1224">
            <v>8.1</v>
          </cell>
          <cell r="AX1224">
            <v>8.2666666666666657</v>
          </cell>
          <cell r="AY1224">
            <v>8.6999999999999993</v>
          </cell>
          <cell r="AZ1224">
            <v>0</v>
          </cell>
          <cell r="BA1224">
            <v>0</v>
          </cell>
          <cell r="BB1224">
            <v>0</v>
          </cell>
          <cell r="BC1224">
            <v>0</v>
          </cell>
          <cell r="BD1224">
            <v>0.43333333333333357</v>
          </cell>
        </row>
        <row r="1225">
          <cell r="A1225">
            <v>38565</v>
          </cell>
          <cell r="AE1225">
            <v>8.7833333333333332</v>
          </cell>
          <cell r="AF1225">
            <v>8.8833333333333329</v>
          </cell>
          <cell r="AG1225">
            <v>8.1666666666666661</v>
          </cell>
          <cell r="AH1225">
            <v>8.5166666666666675</v>
          </cell>
          <cell r="AI1225">
            <v>8.0833333333333339</v>
          </cell>
          <cell r="AJ1225">
            <v>8.4583333333333339</v>
          </cell>
          <cell r="AK1225">
            <v>7.9916666666666671</v>
          </cell>
          <cell r="AL1225">
            <v>8.2333333333333325</v>
          </cell>
          <cell r="AM1225">
            <v>8.0333333333333332</v>
          </cell>
          <cell r="AN1225">
            <v>8.2166666666666668</v>
          </cell>
          <cell r="AO1225">
            <v>8.1999999999999993</v>
          </cell>
          <cell r="AP1225">
            <v>8.4416666666666682</v>
          </cell>
          <cell r="AQ1225">
            <v>8.5500000000000007</v>
          </cell>
          <cell r="AR1225">
            <v>8.7833333333333332</v>
          </cell>
          <cell r="AS1225">
            <v>8.8333333333333321</v>
          </cell>
          <cell r="AT1225">
            <v>8.3416666666666668</v>
          </cell>
          <cell r="AU1225">
            <v>8.2708333333333339</v>
          </cell>
          <cell r="AV1225">
            <v>8.1125000000000007</v>
          </cell>
          <cell r="AW1225">
            <v>8.125</v>
          </cell>
          <cell r="AX1225">
            <v>8.3208333333333329</v>
          </cell>
          <cell r="AY1225">
            <v>8.6666666666666679</v>
          </cell>
          <cell r="AZ1225">
            <v>-8.3333333333328596E-3</v>
          </cell>
          <cell r="BA1225">
            <v>2.5000000000000355E-2</v>
          </cell>
          <cell r="BB1225">
            <v>5.416666666666714E-2</v>
          </cell>
          <cell r="BC1225">
            <v>-3.3333333333331439E-2</v>
          </cell>
          <cell r="BD1225">
            <v>0.39583333333333393</v>
          </cell>
        </row>
        <row r="1226">
          <cell r="A1226">
            <v>38566</v>
          </cell>
          <cell r="AE1226">
            <v>8.6666666666666661</v>
          </cell>
          <cell r="AF1226">
            <v>8.8249999999999993</v>
          </cell>
          <cell r="AG1226">
            <v>8.125</v>
          </cell>
          <cell r="AH1226">
            <v>8.5416666666666661</v>
          </cell>
          <cell r="AI1226">
            <v>8.0583333333333318</v>
          </cell>
          <cell r="AJ1226">
            <v>8.4833333333333325</v>
          </cell>
          <cell r="AK1226">
            <v>7.9416666666666664</v>
          </cell>
          <cell r="AL1226">
            <v>8.2583333333333329</v>
          </cell>
          <cell r="AM1226">
            <v>8.1666666666666661</v>
          </cell>
          <cell r="AN1226">
            <v>8.3249999999999993</v>
          </cell>
          <cell r="AO1226">
            <v>8.4083333333333332</v>
          </cell>
          <cell r="AP1226">
            <v>7.7416666666666671</v>
          </cell>
          <cell r="AQ1226">
            <v>8.85</v>
          </cell>
          <cell r="AR1226">
            <v>9.1666666666666661</v>
          </cell>
          <cell r="AS1226">
            <v>8.7458333333333336</v>
          </cell>
          <cell r="AT1226">
            <v>8.3333333333333321</v>
          </cell>
          <cell r="AU1226">
            <v>8.2708333333333321</v>
          </cell>
          <cell r="AV1226">
            <v>8.1</v>
          </cell>
          <cell r="AW1226">
            <v>8.2458333333333336</v>
          </cell>
          <cell r="AX1226">
            <v>8.0749999999999993</v>
          </cell>
          <cell r="AY1226">
            <v>9.0083333333333329</v>
          </cell>
          <cell r="AZ1226">
            <v>-8.7499999999998579E-2</v>
          </cell>
          <cell r="BA1226">
            <v>0.12083333333333357</v>
          </cell>
          <cell r="BB1226">
            <v>-0.24583333333333357</v>
          </cell>
          <cell r="BC1226">
            <v>0.34166666666666501</v>
          </cell>
          <cell r="BD1226">
            <v>0.73750000000000071</v>
          </cell>
        </row>
        <row r="1227">
          <cell r="A1227">
            <v>38567</v>
          </cell>
          <cell r="AE1227">
            <v>8.1666666666666661</v>
          </cell>
          <cell r="AF1227">
            <v>8.4166666666666661</v>
          </cell>
          <cell r="AG1227">
            <v>7.6083333333333334</v>
          </cell>
          <cell r="AH1227">
            <v>8.1916666666666664</v>
          </cell>
          <cell r="AI1227">
            <v>7.55</v>
          </cell>
          <cell r="AJ1227">
            <v>7.9833333333333343</v>
          </cell>
          <cell r="AK1227">
            <v>7.708333333333333</v>
          </cell>
          <cell r="AL1227">
            <v>7.916666666666667</v>
          </cell>
          <cell r="AM1227">
            <v>7.8</v>
          </cell>
          <cell r="AN1227">
            <v>7.9666666666666659</v>
          </cell>
          <cell r="AO1227">
            <v>8.0833333333333339</v>
          </cell>
          <cell r="AP1227">
            <v>8.2666666666666675</v>
          </cell>
          <cell r="AQ1227">
            <v>8.5666666666666664</v>
          </cell>
          <cell r="AR1227">
            <v>8.8249999999999993</v>
          </cell>
          <cell r="AS1227">
            <v>8.2916666666666661</v>
          </cell>
          <cell r="AT1227">
            <v>7.9</v>
          </cell>
          <cell r="AU1227">
            <v>7.7666666666666675</v>
          </cell>
          <cell r="AV1227">
            <v>7.8125</v>
          </cell>
          <cell r="AW1227">
            <v>7.8833333333333329</v>
          </cell>
          <cell r="AX1227">
            <v>8.1750000000000007</v>
          </cell>
          <cell r="AY1227">
            <v>8.6958333333333329</v>
          </cell>
          <cell r="AZ1227">
            <v>-0.4541666666666675</v>
          </cell>
          <cell r="BA1227">
            <v>-0.36250000000000071</v>
          </cell>
          <cell r="BB1227">
            <v>0.10000000000000142</v>
          </cell>
          <cell r="BC1227">
            <v>-0.3125</v>
          </cell>
          <cell r="BD1227">
            <v>0.92916666666666536</v>
          </cell>
        </row>
        <row r="1228">
          <cell r="A1228">
            <v>38568</v>
          </cell>
          <cell r="AE1228">
            <v>5.125</v>
          </cell>
          <cell r="AF1228">
            <v>5.708333333333333</v>
          </cell>
          <cell r="AG1228">
            <v>6.291666666666667</v>
          </cell>
          <cell r="AH1228">
            <v>6.583333333333333</v>
          </cell>
          <cell r="AI1228">
            <v>6.6833333333333336</v>
          </cell>
          <cell r="AJ1228">
            <v>7.291666666666667</v>
          </cell>
          <cell r="AK1228">
            <v>7.3083333333333336</v>
          </cell>
          <cell r="AL1228">
            <v>7.7166666666666659</v>
          </cell>
          <cell r="AM1228">
            <v>7.7249999999999996</v>
          </cell>
          <cell r="AN1228">
            <v>7.9416666666666664</v>
          </cell>
          <cell r="AO1228">
            <v>8</v>
          </cell>
          <cell r="AP1228">
            <v>8.2666666666666657</v>
          </cell>
          <cell r="AQ1228">
            <v>8.5583333333333336</v>
          </cell>
          <cell r="AR1228">
            <v>8.8249999999999993</v>
          </cell>
          <cell r="AS1228">
            <v>5.4166666666666661</v>
          </cell>
          <cell r="AT1228">
            <v>6.4375</v>
          </cell>
          <cell r="AU1228">
            <v>6.9875000000000007</v>
          </cell>
          <cell r="AV1228">
            <v>7.5124999999999993</v>
          </cell>
          <cell r="AW1228">
            <v>7.833333333333333</v>
          </cell>
          <cell r="AX1228">
            <v>8.1333333333333329</v>
          </cell>
          <cell r="AY1228">
            <v>8.6916666666666664</v>
          </cell>
          <cell r="AZ1228">
            <v>-2.875</v>
          </cell>
          <cell r="BA1228">
            <v>-4.9999999999999822E-2</v>
          </cell>
          <cell r="BB1228">
            <v>-4.1666666666667851E-2</v>
          </cell>
          <cell r="BC1228">
            <v>-4.1666666666664298E-3</v>
          </cell>
          <cell r="BD1228">
            <v>1.7041666666666657</v>
          </cell>
        </row>
        <row r="1229">
          <cell r="A1229">
            <v>38569</v>
          </cell>
          <cell r="AE1229">
            <v>2.9166666666666665</v>
          </cell>
          <cell r="AF1229">
            <v>3.5833333333333335</v>
          </cell>
          <cell r="AG1229">
            <v>6.083333333333333</v>
          </cell>
          <cell r="AH1229">
            <v>6.75</v>
          </cell>
          <cell r="AI1229">
            <v>6.666666666666667</v>
          </cell>
          <cell r="AJ1229">
            <v>7.2833333333333341</v>
          </cell>
          <cell r="AK1229">
            <v>7.2666666666666657</v>
          </cell>
          <cell r="AL1229">
            <v>7.6166666666666671</v>
          </cell>
          <cell r="AM1229">
            <v>7.7333333333333334</v>
          </cell>
          <cell r="AN1229">
            <v>7.9749999999999996</v>
          </cell>
          <cell r="AO1229">
            <v>8.0583333333333318</v>
          </cell>
          <cell r="AP1229">
            <v>8.2083333333333321</v>
          </cell>
          <cell r="AQ1229">
            <v>8.5583333333333336</v>
          </cell>
          <cell r="AR1229">
            <v>8.8249999999999993</v>
          </cell>
          <cell r="AS1229">
            <v>3.25</v>
          </cell>
          <cell r="AT1229">
            <v>6.4166666666666661</v>
          </cell>
          <cell r="AU1229">
            <v>6.9750000000000005</v>
          </cell>
          <cell r="AV1229">
            <v>7.4416666666666664</v>
          </cell>
          <cell r="AW1229">
            <v>7.8541666666666661</v>
          </cell>
          <cell r="AX1229">
            <v>8.1333333333333329</v>
          </cell>
          <cell r="AY1229">
            <v>8.6916666666666664</v>
          </cell>
          <cell r="AZ1229">
            <v>-2.1666666666666661</v>
          </cell>
          <cell r="BA1229">
            <v>2.0833333333333037E-2</v>
          </cell>
          <cell r="BB1229">
            <v>0</v>
          </cell>
          <cell r="BC1229">
            <v>0</v>
          </cell>
          <cell r="BD1229">
            <v>1.7166666666666659</v>
          </cell>
        </row>
        <row r="1230">
          <cell r="A1230">
            <v>38570</v>
          </cell>
          <cell r="AE1230">
            <v>5.458333333333333</v>
          </cell>
          <cell r="AF1230">
            <v>6.041666666666667</v>
          </cell>
          <cell r="AG1230">
            <v>6.916666666666667</v>
          </cell>
          <cell r="AH1230">
            <v>7.458333333333333</v>
          </cell>
          <cell r="AI1230">
            <v>7.166666666666667</v>
          </cell>
          <cell r="AJ1230">
            <v>7.5916666666666659</v>
          </cell>
          <cell r="AK1230">
            <v>7.5083333333333329</v>
          </cell>
          <cell r="AL1230">
            <v>7.875</v>
          </cell>
          <cell r="AM1230">
            <v>7.6749999999999998</v>
          </cell>
          <cell r="AN1230">
            <v>8.0166666666666657</v>
          </cell>
          <cell r="AO1230">
            <v>8.1</v>
          </cell>
          <cell r="AP1230">
            <v>8.4083333333333332</v>
          </cell>
          <cell r="AQ1230">
            <v>8.7666666666666675</v>
          </cell>
          <cell r="AR1230">
            <v>9.1166666666666671</v>
          </cell>
          <cell r="AS1230">
            <v>5.75</v>
          </cell>
          <cell r="AT1230">
            <v>7.1875</v>
          </cell>
          <cell r="AU1230">
            <v>7.3791666666666664</v>
          </cell>
          <cell r="AV1230">
            <v>7.6916666666666664</v>
          </cell>
          <cell r="AW1230">
            <v>7.8458333333333332</v>
          </cell>
          <cell r="AX1230">
            <v>8.2541666666666664</v>
          </cell>
          <cell r="AY1230">
            <v>8.9416666666666664</v>
          </cell>
          <cell r="AZ1230">
            <v>2.5</v>
          </cell>
          <cell r="BA1230">
            <v>-8.3333333333328596E-3</v>
          </cell>
          <cell r="BB1230">
            <v>0.12083333333333357</v>
          </cell>
          <cell r="BC1230">
            <v>0.25</v>
          </cell>
          <cell r="BD1230">
            <v>1.5625</v>
          </cell>
        </row>
        <row r="1231">
          <cell r="A1231">
            <v>38571</v>
          </cell>
          <cell r="AE1231">
            <v>5.458333333333333</v>
          </cell>
          <cell r="AF1231">
            <v>6.041666666666667</v>
          </cell>
          <cell r="AG1231">
            <v>6.916666666666667</v>
          </cell>
          <cell r="AH1231">
            <v>7.458333333333333</v>
          </cell>
          <cell r="AI1231">
            <v>7.166666666666667</v>
          </cell>
          <cell r="AJ1231">
            <v>7.5916666666666659</v>
          </cell>
          <cell r="AK1231">
            <v>7.5083333333333329</v>
          </cell>
          <cell r="AL1231">
            <v>7.875</v>
          </cell>
          <cell r="AM1231">
            <v>7.6749999999999998</v>
          </cell>
          <cell r="AN1231">
            <v>8.0166666666666657</v>
          </cell>
          <cell r="AO1231">
            <v>8.1</v>
          </cell>
          <cell r="AP1231">
            <v>8.4083333333333332</v>
          </cell>
          <cell r="AQ1231">
            <v>8.7666666666666675</v>
          </cell>
          <cell r="AR1231">
            <v>9.1166666666666671</v>
          </cell>
          <cell r="AS1231">
            <v>5.75</v>
          </cell>
          <cell r="AT1231">
            <v>7.1875</v>
          </cell>
          <cell r="AU1231">
            <v>7.3791666666666664</v>
          </cell>
          <cell r="AV1231">
            <v>7.6916666666666664</v>
          </cell>
          <cell r="AW1231">
            <v>7.8458333333333332</v>
          </cell>
          <cell r="AX1231">
            <v>8.2541666666666664</v>
          </cell>
          <cell r="AY1231">
            <v>8.9416666666666664</v>
          </cell>
          <cell r="AZ1231">
            <v>0</v>
          </cell>
          <cell r="BA1231">
            <v>0</v>
          </cell>
          <cell r="BB1231">
            <v>0</v>
          </cell>
          <cell r="BC1231">
            <v>0</v>
          </cell>
          <cell r="BD1231">
            <v>1.5625</v>
          </cell>
        </row>
        <row r="1232">
          <cell r="A1232">
            <v>38572</v>
          </cell>
          <cell r="AE1232">
            <v>6.916666666666667</v>
          </cell>
          <cell r="AF1232">
            <v>7.5</v>
          </cell>
          <cell r="AG1232">
            <v>7.083333333333333</v>
          </cell>
          <cell r="AH1232">
            <v>7.583333333333333</v>
          </cell>
          <cell r="AI1232">
            <v>7.3583333333333334</v>
          </cell>
          <cell r="AJ1232">
            <v>7.75</v>
          </cell>
          <cell r="AK1232">
            <v>7.7333333333333343</v>
          </cell>
          <cell r="AL1232">
            <v>8.0583333333333318</v>
          </cell>
          <cell r="AM1232">
            <v>7.8166666666666673</v>
          </cell>
          <cell r="AN1232">
            <v>8.0166666666666657</v>
          </cell>
          <cell r="AO1232">
            <v>8.1083333333333343</v>
          </cell>
          <cell r="AP1232">
            <v>8.2249999999999996</v>
          </cell>
          <cell r="AQ1232">
            <v>8.5583333333333336</v>
          </cell>
          <cell r="AR1232">
            <v>8.8249999999999993</v>
          </cell>
          <cell r="AS1232">
            <v>7.2083333333333339</v>
          </cell>
          <cell r="AT1232">
            <v>7.333333333333333</v>
          </cell>
          <cell r="AU1232">
            <v>7.5541666666666671</v>
          </cell>
          <cell r="AV1232">
            <v>7.895833333333333</v>
          </cell>
          <cell r="AW1232">
            <v>7.9166666666666661</v>
          </cell>
          <cell r="AX1232">
            <v>8.1666666666666679</v>
          </cell>
          <cell r="AY1232">
            <v>8.6916666666666664</v>
          </cell>
          <cell r="AZ1232">
            <v>1.4583333333333339</v>
          </cell>
          <cell r="BA1232">
            <v>7.083333333333286E-2</v>
          </cell>
          <cell r="BB1232">
            <v>-8.7499999999998579E-2</v>
          </cell>
          <cell r="BC1232">
            <v>-0.25</v>
          </cell>
          <cell r="BD1232">
            <v>1.1374999999999993</v>
          </cell>
        </row>
        <row r="1233">
          <cell r="A1233">
            <v>38573</v>
          </cell>
          <cell r="AE1233">
            <v>6.875</v>
          </cell>
          <cell r="AF1233">
            <v>7.333333333333333</v>
          </cell>
          <cell r="AG1233">
            <v>6.833333333333333</v>
          </cell>
          <cell r="AH1233">
            <v>7.25</v>
          </cell>
          <cell r="AI1233">
            <v>7.1916666666666673</v>
          </cell>
          <cell r="AJ1233">
            <v>7.6916666666666664</v>
          </cell>
          <cell r="AK1233">
            <v>7.583333333333333</v>
          </cell>
          <cell r="AL1233">
            <v>7.8666666666666671</v>
          </cell>
          <cell r="AM1233">
            <v>7.8416666666666659</v>
          </cell>
          <cell r="AN1233">
            <v>8.0583333333333318</v>
          </cell>
          <cell r="AO1233">
            <v>8.0666666666666664</v>
          </cell>
          <cell r="AP1233">
            <v>8.2249999999999996</v>
          </cell>
          <cell r="AQ1233">
            <v>8.5583333333333336</v>
          </cell>
          <cell r="AR1233">
            <v>8.8249999999999993</v>
          </cell>
          <cell r="AS1233">
            <v>7.1041666666666661</v>
          </cell>
          <cell r="AT1233">
            <v>7.0416666666666661</v>
          </cell>
          <cell r="AU1233">
            <v>7.4416666666666664</v>
          </cell>
          <cell r="AV1233">
            <v>7.7249999999999996</v>
          </cell>
          <cell r="AW1233">
            <v>7.9499999999999993</v>
          </cell>
          <cell r="AX1233">
            <v>8.1458333333333321</v>
          </cell>
          <cell r="AY1233">
            <v>8.6916666666666664</v>
          </cell>
          <cell r="AZ1233">
            <v>-0.10416666666666785</v>
          </cell>
          <cell r="BA1233">
            <v>3.3333333333333215E-2</v>
          </cell>
          <cell r="BB1233">
            <v>-2.0833333333335702E-2</v>
          </cell>
          <cell r="BC1233">
            <v>0</v>
          </cell>
          <cell r="BD1233">
            <v>1.25</v>
          </cell>
        </row>
        <row r="1234">
          <cell r="A1234">
            <v>38574</v>
          </cell>
          <cell r="AE1234">
            <v>7.3916666666666666</v>
          </cell>
          <cell r="AF1234">
            <v>7.75</v>
          </cell>
          <cell r="AG1234">
            <v>7.1</v>
          </cell>
          <cell r="AH1234">
            <v>7.541666666666667</v>
          </cell>
          <cell r="AI1234">
            <v>7.3166666666666673</v>
          </cell>
          <cell r="AJ1234">
            <v>7.7166666666666659</v>
          </cell>
          <cell r="AK1234">
            <v>7.583333333333333</v>
          </cell>
          <cell r="AL1234">
            <v>7.8833333333333329</v>
          </cell>
          <cell r="AM1234">
            <v>7.85</v>
          </cell>
          <cell r="AN1234">
            <v>8.0583333333333318</v>
          </cell>
          <cell r="AO1234">
            <v>8.1</v>
          </cell>
          <cell r="AP1234">
            <v>8.25</v>
          </cell>
          <cell r="AQ1234">
            <v>8.5583333333333336</v>
          </cell>
          <cell r="AR1234">
            <v>8.8249999999999993</v>
          </cell>
          <cell r="AS1234">
            <v>7.5708333333333329</v>
          </cell>
          <cell r="AT1234">
            <v>7.3208333333333329</v>
          </cell>
          <cell r="AU1234">
            <v>7.5166666666666666</v>
          </cell>
          <cell r="AV1234">
            <v>7.7333333333333325</v>
          </cell>
          <cell r="AW1234">
            <v>7.9541666666666657</v>
          </cell>
          <cell r="AX1234">
            <v>8.1750000000000007</v>
          </cell>
          <cell r="AY1234">
            <v>8.6916666666666664</v>
          </cell>
          <cell r="AZ1234">
            <v>0.46666666666666679</v>
          </cell>
          <cell r="BA1234">
            <v>4.1666666666664298E-3</v>
          </cell>
          <cell r="BB1234">
            <v>2.9166666666668561E-2</v>
          </cell>
          <cell r="BC1234">
            <v>0</v>
          </cell>
          <cell r="BD1234">
            <v>1.1749999999999998</v>
          </cell>
        </row>
        <row r="1235">
          <cell r="A1235">
            <v>38575</v>
          </cell>
          <cell r="AE1235">
            <v>4.125</v>
          </cell>
          <cell r="AF1235">
            <v>4.875</v>
          </cell>
          <cell r="AG1235">
            <v>7.25</v>
          </cell>
          <cell r="AH1235">
            <v>7.166666666666667</v>
          </cell>
          <cell r="AI1235">
            <v>7.166666666666667</v>
          </cell>
          <cell r="AJ1235">
            <v>7.5583333333333336</v>
          </cell>
          <cell r="AK1235">
            <v>7.4416666666666664</v>
          </cell>
          <cell r="AL1235">
            <v>7.7333333333333334</v>
          </cell>
          <cell r="AM1235">
            <v>7.7583333333333329</v>
          </cell>
          <cell r="AN1235">
            <v>7.9666666666666677</v>
          </cell>
          <cell r="AO1235">
            <v>8.0833333333333339</v>
          </cell>
          <cell r="AP1235">
            <v>8.2016666666666662</v>
          </cell>
          <cell r="AQ1235">
            <v>8.6166666666666671</v>
          </cell>
          <cell r="AR1235">
            <v>8.8000000000000007</v>
          </cell>
          <cell r="AS1235">
            <v>4.5</v>
          </cell>
          <cell r="AT1235">
            <v>7.2083333333333339</v>
          </cell>
          <cell r="AU1235">
            <v>7.3625000000000007</v>
          </cell>
          <cell r="AV1235">
            <v>7.5875000000000004</v>
          </cell>
          <cell r="AW1235">
            <v>7.8625000000000007</v>
          </cell>
          <cell r="AX1235">
            <v>8.1425000000000001</v>
          </cell>
          <cell r="AY1235">
            <v>8.7083333333333339</v>
          </cell>
          <cell r="AZ1235">
            <v>-3.0708333333333329</v>
          </cell>
          <cell r="BA1235">
            <v>-9.1666666666665009E-2</v>
          </cell>
          <cell r="BB1235">
            <v>-3.2500000000000639E-2</v>
          </cell>
          <cell r="BC1235">
            <v>1.6666666666667496E-2</v>
          </cell>
          <cell r="BD1235">
            <v>1.3458333333333332</v>
          </cell>
        </row>
        <row r="1236">
          <cell r="A1236">
            <v>38576</v>
          </cell>
          <cell r="AE1236">
            <v>3.1666666666666665</v>
          </cell>
          <cell r="AF1236">
            <v>3.8333333333333335</v>
          </cell>
          <cell r="AG1236">
            <v>6.083333333333333</v>
          </cell>
          <cell r="AH1236">
            <v>6.7583333333333329</v>
          </cell>
          <cell r="AI1236">
            <v>6.6916666666666664</v>
          </cell>
          <cell r="AJ1236">
            <v>7.1833333333333336</v>
          </cell>
          <cell r="AK1236">
            <v>7.45</v>
          </cell>
          <cell r="AL1236">
            <v>7.85</v>
          </cell>
          <cell r="AM1236">
            <v>7.7333333333333334</v>
          </cell>
          <cell r="AN1236">
            <v>8.0083333333333329</v>
          </cell>
          <cell r="AO1236">
            <v>8.0500000000000007</v>
          </cell>
          <cell r="AP1236">
            <v>8.25</v>
          </cell>
          <cell r="AQ1236">
            <v>8.5333333333333332</v>
          </cell>
          <cell r="AR1236">
            <v>8.8083333333333318</v>
          </cell>
          <cell r="AS1236">
            <v>3.5</v>
          </cell>
          <cell r="AT1236">
            <v>6.4208333333333325</v>
          </cell>
          <cell r="AU1236">
            <v>6.9375</v>
          </cell>
          <cell r="AV1236">
            <v>7.65</v>
          </cell>
          <cell r="AW1236">
            <v>7.8708333333333336</v>
          </cell>
          <cell r="AX1236">
            <v>8.15</v>
          </cell>
          <cell r="AY1236">
            <v>8.6708333333333325</v>
          </cell>
          <cell r="AZ1236">
            <v>-1</v>
          </cell>
          <cell r="BA1236">
            <v>8.3333333333328596E-3</v>
          </cell>
          <cell r="BB1236">
            <v>7.5000000000002842E-3</v>
          </cell>
          <cell r="BC1236">
            <v>-3.7500000000001421E-2</v>
          </cell>
          <cell r="BD1236">
            <v>1.7333333333333325</v>
          </cell>
        </row>
        <row r="1237">
          <cell r="A1237">
            <v>38577</v>
          </cell>
          <cell r="AE1237">
            <v>7.625</v>
          </cell>
          <cell r="AF1237">
            <v>8.0916666666666668</v>
          </cell>
          <cell r="AG1237">
            <v>7.4749999999999996</v>
          </cell>
          <cell r="AH1237">
            <v>7.958333333333333</v>
          </cell>
          <cell r="AI1237">
            <v>7.4749999999999996</v>
          </cell>
          <cell r="AJ1237">
            <v>7.958333333333333</v>
          </cell>
          <cell r="AK1237">
            <v>7.6</v>
          </cell>
          <cell r="AL1237">
            <v>8</v>
          </cell>
          <cell r="AM1237">
            <v>7.75</v>
          </cell>
          <cell r="AN1237">
            <v>8</v>
          </cell>
          <cell r="AO1237">
            <v>8.0666666666666682</v>
          </cell>
          <cell r="AP1237">
            <v>8.2166666666666668</v>
          </cell>
          <cell r="AQ1237">
            <v>8.9499999999999993</v>
          </cell>
          <cell r="AR1237">
            <v>8.85</v>
          </cell>
          <cell r="AS1237">
            <v>7.8583333333333334</v>
          </cell>
          <cell r="AT1237">
            <v>7.7166666666666668</v>
          </cell>
          <cell r="AU1237">
            <v>7.7166666666666668</v>
          </cell>
          <cell r="AV1237">
            <v>7.8</v>
          </cell>
          <cell r="AW1237">
            <v>7.875</v>
          </cell>
          <cell r="AX1237">
            <v>8.1416666666666675</v>
          </cell>
          <cell r="AY1237">
            <v>8.8999999999999986</v>
          </cell>
          <cell r="AZ1237">
            <v>4.3583333333333334</v>
          </cell>
          <cell r="BA1237">
            <v>4.1666666666664298E-3</v>
          </cell>
          <cell r="BB1237">
            <v>-8.3333333333328596E-3</v>
          </cell>
          <cell r="BC1237">
            <v>0.22916666666666607</v>
          </cell>
          <cell r="BD1237">
            <v>1.1833333333333318</v>
          </cell>
        </row>
        <row r="1238">
          <cell r="A1238">
            <v>38578</v>
          </cell>
          <cell r="AE1238">
            <v>7.625</v>
          </cell>
          <cell r="AF1238">
            <v>8.0916666666666668</v>
          </cell>
          <cell r="AG1238">
            <v>7.4749999999999996</v>
          </cell>
          <cell r="AH1238">
            <v>7.958333333333333</v>
          </cell>
          <cell r="AI1238">
            <v>7.4749999999999996</v>
          </cell>
          <cell r="AJ1238">
            <v>7.958333333333333</v>
          </cell>
          <cell r="AK1238">
            <v>7.6</v>
          </cell>
          <cell r="AL1238">
            <v>8</v>
          </cell>
          <cell r="AM1238">
            <v>7.75</v>
          </cell>
          <cell r="AN1238">
            <v>8</v>
          </cell>
          <cell r="AO1238">
            <v>8.0666666666666682</v>
          </cell>
          <cell r="AP1238">
            <v>8.2166666666666668</v>
          </cell>
          <cell r="AQ1238">
            <v>8.9499999999999993</v>
          </cell>
          <cell r="AR1238">
            <v>8.85</v>
          </cell>
          <cell r="AS1238">
            <v>7.8583333333333334</v>
          </cell>
          <cell r="AT1238">
            <v>7.7166666666666668</v>
          </cell>
          <cell r="AU1238">
            <v>7.7166666666666668</v>
          </cell>
          <cell r="AV1238">
            <v>7.8</v>
          </cell>
          <cell r="AW1238">
            <v>7.875</v>
          </cell>
          <cell r="AX1238">
            <v>8.1416666666666675</v>
          </cell>
          <cell r="AY1238">
            <v>8.8999999999999986</v>
          </cell>
          <cell r="AZ1238">
            <v>0</v>
          </cell>
          <cell r="BA1238">
            <v>0</v>
          </cell>
          <cell r="BB1238">
            <v>0</v>
          </cell>
          <cell r="BC1238">
            <v>0</v>
          </cell>
          <cell r="BD1238">
            <v>1.1833333333333318</v>
          </cell>
        </row>
        <row r="1239">
          <cell r="A1239">
            <v>38579</v>
          </cell>
          <cell r="AE1239">
            <v>8.6999999999999993</v>
          </cell>
          <cell r="AF1239">
            <v>8.8583333333333325</v>
          </cell>
          <cell r="AG1239">
            <v>8.0416666666666661</v>
          </cell>
          <cell r="AH1239">
            <v>8.4666666666666668</v>
          </cell>
          <cell r="AI1239">
            <v>7.8666666666666671</v>
          </cell>
          <cell r="AJ1239">
            <v>8.2666666666666657</v>
          </cell>
          <cell r="AK1239">
            <v>7.8</v>
          </cell>
          <cell r="AL1239">
            <v>8.1333333333333329</v>
          </cell>
          <cell r="AM1239">
            <v>7.8250000000000002</v>
          </cell>
          <cell r="AN1239">
            <v>8.1083333333333343</v>
          </cell>
          <cell r="AO1239">
            <v>8.0916666666666668</v>
          </cell>
          <cell r="AP1239">
            <v>8.3583333333333325</v>
          </cell>
          <cell r="AQ1239">
            <v>8.5333333333333332</v>
          </cell>
          <cell r="AR1239">
            <v>8.8083333333333318</v>
          </cell>
          <cell r="AS1239">
            <v>8.779166666666665</v>
          </cell>
          <cell r="AT1239">
            <v>8.2541666666666664</v>
          </cell>
          <cell r="AU1239">
            <v>8.0666666666666664</v>
          </cell>
          <cell r="AV1239">
            <v>7.9666666666666668</v>
          </cell>
          <cell r="AW1239">
            <v>7.9666666666666668</v>
          </cell>
          <cell r="AX1239">
            <v>8.2249999999999996</v>
          </cell>
          <cell r="AY1239">
            <v>8.6708333333333325</v>
          </cell>
          <cell r="AZ1239">
            <v>0.92083333333333162</v>
          </cell>
          <cell r="BA1239">
            <v>9.1666666666666785E-2</v>
          </cell>
          <cell r="BB1239">
            <v>8.3333333333332149E-2</v>
          </cell>
          <cell r="BC1239">
            <v>-0.22916666666666607</v>
          </cell>
          <cell r="BD1239">
            <v>0.60416666666666607</v>
          </cell>
        </row>
        <row r="1240">
          <cell r="A1240">
            <v>38580</v>
          </cell>
          <cell r="AE1240">
            <v>8.7833333333333332</v>
          </cell>
          <cell r="AF1240">
            <v>8.9166666666666661</v>
          </cell>
          <cell r="AG1240">
            <v>8.1166666666666671</v>
          </cell>
          <cell r="AH1240">
            <v>8.5</v>
          </cell>
          <cell r="AI1240">
            <v>7.833333333333333</v>
          </cell>
          <cell r="AJ1240">
            <v>8.2249999999999996</v>
          </cell>
          <cell r="AK1240">
            <v>7.7833333333333341</v>
          </cell>
          <cell r="AL1240">
            <v>8.0416666666666661</v>
          </cell>
          <cell r="AM1240">
            <v>7.8416666666666659</v>
          </cell>
          <cell r="AN1240">
            <v>8.1</v>
          </cell>
          <cell r="AO1240">
            <v>8.0749999999999993</v>
          </cell>
          <cell r="AP1240">
            <v>8.3583333333333325</v>
          </cell>
          <cell r="AQ1240">
            <v>8.5333333333333332</v>
          </cell>
          <cell r="AR1240">
            <v>8.8083333333333318</v>
          </cell>
          <cell r="AS1240">
            <v>8.85</v>
          </cell>
          <cell r="AT1240">
            <v>8.3083333333333336</v>
          </cell>
          <cell r="AU1240">
            <v>8.0291666666666668</v>
          </cell>
          <cell r="AV1240">
            <v>7.9124999999999996</v>
          </cell>
          <cell r="AW1240">
            <v>7.9708333333333332</v>
          </cell>
          <cell r="AX1240">
            <v>8.216666666666665</v>
          </cell>
          <cell r="AY1240">
            <v>8.6708333333333325</v>
          </cell>
          <cell r="AZ1240">
            <v>7.0833333333334636E-2</v>
          </cell>
          <cell r="BA1240">
            <v>4.1666666666664298E-3</v>
          </cell>
          <cell r="BB1240">
            <v>-8.333333333334636E-3</v>
          </cell>
          <cell r="BC1240">
            <v>0</v>
          </cell>
          <cell r="BD1240">
            <v>0.64166666666666572</v>
          </cell>
        </row>
        <row r="1241">
          <cell r="A1241">
            <v>38581</v>
          </cell>
          <cell r="AE1241">
            <v>8.3833333333333329</v>
          </cell>
          <cell r="AF1241">
            <v>8.6166666666666671</v>
          </cell>
          <cell r="AG1241">
            <v>7.45</v>
          </cell>
          <cell r="AH1241">
            <v>7.9833333333333334</v>
          </cell>
          <cell r="AI1241">
            <v>7.5166666666666666</v>
          </cell>
          <cell r="AJ1241">
            <v>7.8166666666666664</v>
          </cell>
          <cell r="AK1241">
            <v>7.5750000000000002</v>
          </cell>
          <cell r="AL1241">
            <v>7.9249999999999998</v>
          </cell>
          <cell r="AM1241">
            <v>7.833333333333333</v>
          </cell>
          <cell r="AN1241">
            <v>8.0250000000000004</v>
          </cell>
          <cell r="AO1241">
            <v>8.0416666666666661</v>
          </cell>
          <cell r="AP1241">
            <v>8.3166666666666664</v>
          </cell>
          <cell r="AQ1241">
            <v>8.5166666666666675</v>
          </cell>
          <cell r="AR1241">
            <v>8.8249999999999993</v>
          </cell>
          <cell r="AS1241">
            <v>8.5</v>
          </cell>
          <cell r="AT1241">
            <v>7.7166666666666668</v>
          </cell>
          <cell r="AU1241">
            <v>7.6666666666666661</v>
          </cell>
          <cell r="AV1241">
            <v>7.75</v>
          </cell>
          <cell r="AW1241">
            <v>7.9291666666666671</v>
          </cell>
          <cell r="AX1241">
            <v>8.1791666666666671</v>
          </cell>
          <cell r="AY1241">
            <v>8.6708333333333343</v>
          </cell>
          <cell r="AZ1241">
            <v>-0.34999999999999964</v>
          </cell>
          <cell r="BA1241">
            <v>-4.1666666666666075E-2</v>
          </cell>
          <cell r="BB1241">
            <v>-3.7499999999997868E-2</v>
          </cell>
          <cell r="BC1241">
            <v>0</v>
          </cell>
          <cell r="BD1241">
            <v>1.0041666666666682</v>
          </cell>
        </row>
        <row r="1242">
          <cell r="A1242">
            <v>38582</v>
          </cell>
          <cell r="AE1242">
            <v>8.3833333333333329</v>
          </cell>
          <cell r="AF1242">
            <v>8.6166666666666671</v>
          </cell>
          <cell r="AG1242">
            <v>7.45</v>
          </cell>
          <cell r="AH1242">
            <v>7.9833333333333334</v>
          </cell>
          <cell r="AI1242">
            <v>7.5166666666666666</v>
          </cell>
          <cell r="AJ1242">
            <v>7.8166666666666664</v>
          </cell>
          <cell r="AK1242">
            <v>7.5750000000000002</v>
          </cell>
          <cell r="AL1242">
            <v>7.9249999999999998</v>
          </cell>
          <cell r="AM1242">
            <v>7.833333333333333</v>
          </cell>
          <cell r="AN1242">
            <v>8.0250000000000004</v>
          </cell>
          <cell r="AO1242">
            <v>8.0416666666666661</v>
          </cell>
          <cell r="AP1242">
            <v>8.3166666666666664</v>
          </cell>
          <cell r="AQ1242">
            <v>8.5166666666666675</v>
          </cell>
          <cell r="AR1242">
            <v>8.8249999999999993</v>
          </cell>
          <cell r="AS1242">
            <v>8.5</v>
          </cell>
          <cell r="AT1242">
            <v>7.7166666666666668</v>
          </cell>
          <cell r="AU1242">
            <v>7.6666666666666661</v>
          </cell>
          <cell r="AV1242">
            <v>7.75</v>
          </cell>
          <cell r="AW1242">
            <v>7.9291666666666671</v>
          </cell>
          <cell r="AX1242">
            <v>8.1791666666666671</v>
          </cell>
          <cell r="AY1242">
            <v>8.6708333333333343</v>
          </cell>
          <cell r="AZ1242">
            <v>0</v>
          </cell>
          <cell r="BA1242">
            <v>0</v>
          </cell>
          <cell r="BB1242">
            <v>0</v>
          </cell>
          <cell r="BC1242">
            <v>0</v>
          </cell>
          <cell r="BD1242">
            <v>1.0041666666666682</v>
          </cell>
        </row>
        <row r="1243">
          <cell r="A1243">
            <v>38583</v>
          </cell>
          <cell r="AE1243">
            <v>8.4833333333333325</v>
          </cell>
          <cell r="AF1243">
            <v>8.9</v>
          </cell>
          <cell r="AG1243">
            <v>7.583333333333333</v>
          </cell>
          <cell r="AH1243">
            <v>8.2916666666666661</v>
          </cell>
          <cell r="AI1243">
            <v>7.5166666666666666</v>
          </cell>
          <cell r="AJ1243">
            <v>7.958333333333333</v>
          </cell>
          <cell r="AK1243">
            <v>7.5750000000000002</v>
          </cell>
          <cell r="AL1243">
            <v>7.9416666666666664</v>
          </cell>
          <cell r="AM1243">
            <v>7.833333333333333</v>
          </cell>
          <cell r="AN1243">
            <v>8</v>
          </cell>
          <cell r="AO1243">
            <v>8.0416666666666661</v>
          </cell>
          <cell r="AP1243">
            <v>8.3166666666666664</v>
          </cell>
          <cell r="AQ1243">
            <v>8.5166666666666675</v>
          </cell>
          <cell r="AR1243">
            <v>8.85</v>
          </cell>
          <cell r="AS1243">
            <v>8.6916666666666664</v>
          </cell>
          <cell r="AT1243">
            <v>7.9375</v>
          </cell>
          <cell r="AU1243">
            <v>7.7374999999999998</v>
          </cell>
          <cell r="AV1243">
            <v>7.7583333333333329</v>
          </cell>
          <cell r="AW1243">
            <v>7.9166666666666661</v>
          </cell>
          <cell r="AX1243">
            <v>8.1791666666666671</v>
          </cell>
          <cell r="AY1243">
            <v>8.6833333333333336</v>
          </cell>
          <cell r="AZ1243">
            <v>0.19166666666666643</v>
          </cell>
          <cell r="BA1243">
            <v>-1.2500000000001066E-2</v>
          </cell>
          <cell r="BB1243">
            <v>0</v>
          </cell>
          <cell r="BC1243">
            <v>1.2499999999999289E-2</v>
          </cell>
          <cell r="BD1243">
            <v>0.94583333333333375</v>
          </cell>
        </row>
        <row r="1244">
          <cell r="A1244">
            <v>38584</v>
          </cell>
          <cell r="AE1244">
            <v>8.0500000000000007</v>
          </cell>
          <cell r="AF1244">
            <v>8.3000000000000007</v>
          </cell>
          <cell r="AG1244">
            <v>7.5083333333333329</v>
          </cell>
          <cell r="AH1244">
            <v>7.9916666666666671</v>
          </cell>
          <cell r="AI1244">
            <v>7.4833333333333334</v>
          </cell>
          <cell r="AJ1244">
            <v>7.8166666666666673</v>
          </cell>
          <cell r="AK1244">
            <v>7.6416666666666666</v>
          </cell>
          <cell r="AL1244">
            <v>7.9833333333333334</v>
          </cell>
          <cell r="AM1244">
            <v>7.833333333333333</v>
          </cell>
          <cell r="AN1244">
            <v>8.0166666666666675</v>
          </cell>
          <cell r="AO1244">
            <v>8.0416666666666661</v>
          </cell>
          <cell r="AP1244">
            <v>8.3166666666666664</v>
          </cell>
          <cell r="AQ1244">
            <v>8.5166666666666675</v>
          </cell>
          <cell r="AR1244">
            <v>8.85</v>
          </cell>
          <cell r="AS1244">
            <v>8.1750000000000007</v>
          </cell>
          <cell r="AT1244">
            <v>7.75</v>
          </cell>
          <cell r="AU1244">
            <v>7.65</v>
          </cell>
          <cell r="AV1244">
            <v>7.8125</v>
          </cell>
          <cell r="AW1244">
            <v>7.9250000000000007</v>
          </cell>
          <cell r="AX1244">
            <v>8.1791666666666671</v>
          </cell>
          <cell r="AY1244">
            <v>8.6833333333333336</v>
          </cell>
          <cell r="AZ1244">
            <v>-0.51666666666666572</v>
          </cell>
          <cell r="BA1244">
            <v>8.333333333334636E-3</v>
          </cell>
          <cell r="BB1244">
            <v>0</v>
          </cell>
          <cell r="BC1244">
            <v>0</v>
          </cell>
          <cell r="BD1244">
            <v>1.0333333333333332</v>
          </cell>
        </row>
        <row r="1245">
          <cell r="A1245">
            <v>38585</v>
          </cell>
          <cell r="AE1245">
            <v>8.0500000000000007</v>
          </cell>
          <cell r="AF1245">
            <v>8.3000000000000007</v>
          </cell>
          <cell r="AG1245">
            <v>7.5083333333333329</v>
          </cell>
          <cell r="AH1245">
            <v>7.9916666666666671</v>
          </cell>
          <cell r="AI1245">
            <v>7.4833333333333334</v>
          </cell>
          <cell r="AJ1245">
            <v>7.8166666666666673</v>
          </cell>
          <cell r="AK1245">
            <v>7.6416666666666666</v>
          </cell>
          <cell r="AL1245">
            <v>7.9833333333333334</v>
          </cell>
          <cell r="AM1245">
            <v>7.833333333333333</v>
          </cell>
          <cell r="AN1245">
            <v>8.0166666666666675</v>
          </cell>
          <cell r="AO1245">
            <v>8.0416666666666661</v>
          </cell>
          <cell r="AP1245">
            <v>8.3166666666666664</v>
          </cell>
          <cell r="AQ1245">
            <v>8.5166666666666675</v>
          </cell>
          <cell r="AR1245">
            <v>8.85</v>
          </cell>
          <cell r="AS1245">
            <v>8.1750000000000007</v>
          </cell>
          <cell r="AT1245">
            <v>7.75</v>
          </cell>
          <cell r="AU1245">
            <v>7.65</v>
          </cell>
          <cell r="AV1245">
            <v>7.8125</v>
          </cell>
          <cell r="AW1245">
            <v>7.9250000000000007</v>
          </cell>
          <cell r="AX1245">
            <v>8.1791666666666671</v>
          </cell>
          <cell r="AY1245">
            <v>8.6833333333333336</v>
          </cell>
          <cell r="AZ1245">
            <v>0</v>
          </cell>
          <cell r="BA1245">
            <v>0</v>
          </cell>
          <cell r="BB1245">
            <v>0</v>
          </cell>
          <cell r="BC1245">
            <v>0</v>
          </cell>
          <cell r="BD1245">
            <v>1.0333333333333332</v>
          </cell>
        </row>
        <row r="1246">
          <cell r="A1246">
            <v>38586</v>
          </cell>
          <cell r="AE1246">
            <v>8.7666666666666657</v>
          </cell>
          <cell r="AF1246">
            <v>8.9083333333333332</v>
          </cell>
          <cell r="AG1246">
            <v>8.3083333333333336</v>
          </cell>
          <cell r="AH1246">
            <v>8.6416666666666675</v>
          </cell>
          <cell r="AI1246">
            <v>8.0250000000000004</v>
          </cell>
          <cell r="AJ1246">
            <v>8.375</v>
          </cell>
          <cell r="AK1246">
            <v>7.875</v>
          </cell>
          <cell r="AL1246">
            <v>8.15</v>
          </cell>
          <cell r="AM1246">
            <v>7.8916666666666666</v>
          </cell>
          <cell r="AN1246">
            <v>8.15</v>
          </cell>
          <cell r="AO1246">
            <v>8.0749999999999993</v>
          </cell>
          <cell r="AP1246">
            <v>8.35</v>
          </cell>
          <cell r="AQ1246">
            <v>8.5333333333333332</v>
          </cell>
          <cell r="AR1246">
            <v>8.9</v>
          </cell>
          <cell r="AS1246">
            <v>8.8374999999999986</v>
          </cell>
          <cell r="AT1246">
            <v>8.4750000000000014</v>
          </cell>
          <cell r="AU1246">
            <v>8.1999999999999993</v>
          </cell>
          <cell r="AV1246">
            <v>8.0124999999999993</v>
          </cell>
          <cell r="AW1246">
            <v>8.0208333333333339</v>
          </cell>
          <cell r="AX1246">
            <v>8.2124999999999986</v>
          </cell>
          <cell r="AY1246">
            <v>8.7166666666666668</v>
          </cell>
          <cell r="AZ1246">
            <v>0.66249999999999787</v>
          </cell>
          <cell r="BA1246">
            <v>9.5833333333333215E-2</v>
          </cell>
          <cell r="BB1246">
            <v>3.3333333333331439E-2</v>
          </cell>
          <cell r="BC1246">
            <v>3.3333333333333215E-2</v>
          </cell>
          <cell r="BD1246">
            <v>0.5166666666666675</v>
          </cell>
        </row>
        <row r="1247">
          <cell r="A1247">
            <v>38587</v>
          </cell>
          <cell r="AE1247">
            <v>8.7666666666666657</v>
          </cell>
          <cell r="AF1247">
            <v>8.9083333333333332</v>
          </cell>
          <cell r="AG1247">
            <v>8.3083333333333336</v>
          </cell>
          <cell r="AH1247">
            <v>8.6416666666666675</v>
          </cell>
          <cell r="AI1247">
            <v>8.0250000000000004</v>
          </cell>
          <cell r="AJ1247">
            <v>8.375</v>
          </cell>
          <cell r="AK1247">
            <v>7.875</v>
          </cell>
          <cell r="AL1247">
            <v>8.15</v>
          </cell>
          <cell r="AM1247">
            <v>7.8916666666666666</v>
          </cell>
          <cell r="AN1247">
            <v>8.15</v>
          </cell>
          <cell r="AO1247">
            <v>8.0749999999999993</v>
          </cell>
          <cell r="AP1247">
            <v>8.35</v>
          </cell>
          <cell r="AQ1247">
            <v>8.5333333333333332</v>
          </cell>
          <cell r="AR1247">
            <v>8.9166666666666661</v>
          </cell>
          <cell r="AS1247">
            <v>8.8374999999999986</v>
          </cell>
          <cell r="AT1247">
            <v>8.4750000000000014</v>
          </cell>
          <cell r="AU1247">
            <v>8.1999999999999993</v>
          </cell>
          <cell r="AV1247">
            <v>8.0124999999999993</v>
          </cell>
          <cell r="AW1247">
            <v>8.0208333333333339</v>
          </cell>
          <cell r="AX1247">
            <v>8.2124999999999986</v>
          </cell>
          <cell r="AY1247">
            <v>8.7249999999999996</v>
          </cell>
          <cell r="AZ1247">
            <v>0</v>
          </cell>
          <cell r="BA1247">
            <v>0</v>
          </cell>
          <cell r="BB1247">
            <v>0</v>
          </cell>
          <cell r="BC1247">
            <v>8.3333333333328596E-3</v>
          </cell>
          <cell r="BD1247">
            <v>0.52500000000000036</v>
          </cell>
        </row>
        <row r="1248">
          <cell r="A1248">
            <v>38588</v>
          </cell>
          <cell r="AE1248">
            <v>8.7666666666666657</v>
          </cell>
          <cell r="AF1248">
            <v>8.9083333333333332</v>
          </cell>
          <cell r="AG1248">
            <v>8.3083333333333336</v>
          </cell>
          <cell r="AH1248">
            <v>8.6416666666666675</v>
          </cell>
          <cell r="AI1248">
            <v>8.0250000000000004</v>
          </cell>
          <cell r="AJ1248">
            <v>8.375</v>
          </cell>
          <cell r="AK1248">
            <v>7.875</v>
          </cell>
          <cell r="AL1248">
            <v>8.15</v>
          </cell>
          <cell r="AM1248">
            <v>7.8916666666666666</v>
          </cell>
          <cell r="AN1248">
            <v>8.15</v>
          </cell>
          <cell r="AO1248">
            <v>8.0749999999999993</v>
          </cell>
          <cell r="AP1248">
            <v>8.35</v>
          </cell>
          <cell r="AQ1248">
            <v>8.5333333333333332</v>
          </cell>
          <cell r="AR1248">
            <v>8.9166666666666661</v>
          </cell>
          <cell r="AS1248">
            <v>8.8374999999999986</v>
          </cell>
          <cell r="AT1248">
            <v>8.4750000000000014</v>
          </cell>
          <cell r="AU1248">
            <v>8.1999999999999993</v>
          </cell>
          <cell r="AV1248">
            <v>8.0124999999999993</v>
          </cell>
          <cell r="AW1248">
            <v>8.0208333333333339</v>
          </cell>
          <cell r="AX1248">
            <v>8.2124999999999986</v>
          </cell>
          <cell r="AY1248">
            <v>8.7249999999999996</v>
          </cell>
          <cell r="AZ1248">
            <v>0</v>
          </cell>
          <cell r="BA1248">
            <v>0</v>
          </cell>
          <cell r="BB1248">
            <v>0</v>
          </cell>
          <cell r="BC1248">
            <v>0</v>
          </cell>
          <cell r="BD1248">
            <v>0.52500000000000036</v>
          </cell>
        </row>
        <row r="1249">
          <cell r="A1249">
            <v>38589</v>
          </cell>
          <cell r="AE1249">
            <v>8.1999999999999993</v>
          </cell>
          <cell r="AF1249">
            <v>8.35</v>
          </cell>
          <cell r="AG1249">
            <v>8.2249999999999996</v>
          </cell>
          <cell r="AH1249">
            <v>8.5416666666666661</v>
          </cell>
          <cell r="AI1249">
            <v>7.9249999999999998</v>
          </cell>
          <cell r="AJ1249">
            <v>8.3083333333333336</v>
          </cell>
          <cell r="AK1249">
            <v>7.833333333333333</v>
          </cell>
          <cell r="AL1249">
            <v>8.1166666666666671</v>
          </cell>
          <cell r="AM1249">
            <v>7.8916666666666666</v>
          </cell>
          <cell r="AN1249">
            <v>8.15</v>
          </cell>
          <cell r="AO1249">
            <v>8.0749999999999993</v>
          </cell>
          <cell r="AP1249">
            <v>8.35</v>
          </cell>
          <cell r="AQ1249">
            <v>8.5333333333333332</v>
          </cell>
          <cell r="AR1249">
            <v>8.9166666666666661</v>
          </cell>
          <cell r="AS1249">
            <v>8.2749999999999986</v>
          </cell>
          <cell r="AT1249">
            <v>8.3833333333333329</v>
          </cell>
          <cell r="AU1249">
            <v>8.1166666666666671</v>
          </cell>
          <cell r="AV1249">
            <v>7.9749999999999996</v>
          </cell>
          <cell r="AW1249">
            <v>8.0208333333333339</v>
          </cell>
          <cell r="AX1249">
            <v>8.2124999999999986</v>
          </cell>
          <cell r="AY1249">
            <v>8.7249999999999996</v>
          </cell>
          <cell r="AZ1249">
            <v>-0.5625</v>
          </cell>
          <cell r="BA1249">
            <v>0</v>
          </cell>
          <cell r="BB1249">
            <v>0</v>
          </cell>
          <cell r="BC1249">
            <v>0</v>
          </cell>
          <cell r="BD1249">
            <v>0.6083333333333325</v>
          </cell>
        </row>
        <row r="1250">
          <cell r="A1250">
            <v>38590</v>
          </cell>
          <cell r="AE1250">
            <v>8.1999999999999993</v>
          </cell>
          <cell r="AF1250">
            <v>8.35</v>
          </cell>
          <cell r="AG1250">
            <v>8.2249999999999996</v>
          </cell>
          <cell r="AH1250">
            <v>8.5416666666666661</v>
          </cell>
          <cell r="AI1250">
            <v>7.9249999999999998</v>
          </cell>
          <cell r="AJ1250">
            <v>8.3083333333333336</v>
          </cell>
          <cell r="AK1250">
            <v>7.833333333333333</v>
          </cell>
          <cell r="AL1250">
            <v>8.1166666666666671</v>
          </cell>
          <cell r="AM1250">
            <v>7.8916666666666666</v>
          </cell>
          <cell r="AN1250">
            <v>8.15</v>
          </cell>
          <cell r="AO1250">
            <v>8.0749999999999993</v>
          </cell>
          <cell r="AP1250">
            <v>8.35</v>
          </cell>
          <cell r="AQ1250">
            <v>8.5333333333333332</v>
          </cell>
          <cell r="AR1250">
            <v>8.9166666666666661</v>
          </cell>
          <cell r="AS1250">
            <v>8.2749999999999986</v>
          </cell>
          <cell r="AT1250">
            <v>8.3833333333333329</v>
          </cell>
          <cell r="AU1250">
            <v>8.1166666666666671</v>
          </cell>
          <cell r="AV1250">
            <v>7.9749999999999996</v>
          </cell>
          <cell r="AW1250">
            <v>8.0208333333333339</v>
          </cell>
          <cell r="AX1250">
            <v>8.2124999999999986</v>
          </cell>
          <cell r="AY1250">
            <v>8.7249999999999996</v>
          </cell>
          <cell r="AZ1250">
            <v>0</v>
          </cell>
          <cell r="BA1250">
            <v>0</v>
          </cell>
          <cell r="BB1250">
            <v>0</v>
          </cell>
          <cell r="BC1250">
            <v>0</v>
          </cell>
          <cell r="BD1250">
            <v>0.6083333333333325</v>
          </cell>
        </row>
        <row r="1251">
          <cell r="A1251">
            <v>38591</v>
          </cell>
          <cell r="AE1251">
            <v>6.208333333333333</v>
          </cell>
          <cell r="AF1251">
            <v>7.583333333333333</v>
          </cell>
          <cell r="AG1251">
            <v>8.2249999999999996</v>
          </cell>
          <cell r="AH1251">
            <v>8.5416666666666661</v>
          </cell>
          <cell r="AI1251">
            <v>7.9249999999999998</v>
          </cell>
          <cell r="AJ1251">
            <v>8.3083333333333336</v>
          </cell>
          <cell r="AK1251">
            <v>7.833333333333333</v>
          </cell>
          <cell r="AL1251">
            <v>8.1166666666666671</v>
          </cell>
          <cell r="AM1251">
            <v>7.8916666666666666</v>
          </cell>
          <cell r="AN1251">
            <v>8.15</v>
          </cell>
          <cell r="AO1251">
            <v>8.0749999999999993</v>
          </cell>
          <cell r="AP1251">
            <v>8.35</v>
          </cell>
          <cell r="AQ1251">
            <v>8.5333333333333332</v>
          </cell>
          <cell r="AR1251">
            <v>8.9166666666666661</v>
          </cell>
          <cell r="AS1251">
            <v>6.895833333333333</v>
          </cell>
          <cell r="AT1251">
            <v>8.3833333333333329</v>
          </cell>
          <cell r="AU1251">
            <v>8.1166666666666671</v>
          </cell>
          <cell r="AV1251">
            <v>7.9749999999999996</v>
          </cell>
          <cell r="AW1251">
            <v>8.0208333333333339</v>
          </cell>
          <cell r="AX1251">
            <v>8.2124999999999986</v>
          </cell>
          <cell r="AY1251">
            <v>8.7249999999999996</v>
          </cell>
          <cell r="AZ1251">
            <v>-1.3791666666666655</v>
          </cell>
          <cell r="BA1251">
            <v>0</v>
          </cell>
          <cell r="BB1251">
            <v>0</v>
          </cell>
          <cell r="BC1251">
            <v>0</v>
          </cell>
          <cell r="BD1251">
            <v>0.6083333333333325</v>
          </cell>
        </row>
        <row r="1252">
          <cell r="A1252">
            <v>38592</v>
          </cell>
          <cell r="AE1252">
            <v>8.1999999999999993</v>
          </cell>
          <cell r="AF1252">
            <v>8.35</v>
          </cell>
          <cell r="AG1252">
            <v>8.2249999999999996</v>
          </cell>
          <cell r="AH1252">
            <v>8.5416666666666661</v>
          </cell>
          <cell r="AI1252">
            <v>7.9249999999999998</v>
          </cell>
          <cell r="AJ1252">
            <v>8.3083333333333336</v>
          </cell>
          <cell r="AK1252">
            <v>7.833333333333333</v>
          </cell>
          <cell r="AL1252">
            <v>8.1166666666666671</v>
          </cell>
          <cell r="AM1252">
            <v>7.8916666666666666</v>
          </cell>
          <cell r="AN1252">
            <v>8.15</v>
          </cell>
          <cell r="AO1252">
            <v>8.0749999999999993</v>
          </cell>
          <cell r="AP1252">
            <v>8.35</v>
          </cell>
          <cell r="AQ1252">
            <v>8.5333333333333332</v>
          </cell>
          <cell r="AR1252">
            <v>8.9166666666666661</v>
          </cell>
          <cell r="AS1252">
            <v>8.2749999999999986</v>
          </cell>
          <cell r="AT1252">
            <v>8.3833333333333329</v>
          </cell>
          <cell r="AU1252">
            <v>8.1166666666666671</v>
          </cell>
          <cell r="AV1252">
            <v>7.9749999999999996</v>
          </cell>
          <cell r="AW1252">
            <v>8.0208333333333339</v>
          </cell>
          <cell r="AX1252">
            <v>8.2124999999999986</v>
          </cell>
          <cell r="AY1252">
            <v>8.7249999999999996</v>
          </cell>
          <cell r="AZ1252">
            <v>1.3791666666666655</v>
          </cell>
          <cell r="BA1252">
            <v>0</v>
          </cell>
          <cell r="BB1252">
            <v>0</v>
          </cell>
          <cell r="BC1252">
            <v>0</v>
          </cell>
          <cell r="BD1252">
            <v>0.6083333333333325</v>
          </cell>
        </row>
        <row r="1253">
          <cell r="A1253">
            <v>38593</v>
          </cell>
          <cell r="AE1253">
            <v>6.833333333333333</v>
          </cell>
          <cell r="AF1253">
            <v>7.375</v>
          </cell>
          <cell r="AG1253">
            <v>6.541666666666667</v>
          </cell>
          <cell r="AH1253">
            <v>7.3166666666666664</v>
          </cell>
          <cell r="AI1253">
            <v>6.791666666666667</v>
          </cell>
          <cell r="AJ1253">
            <v>7.3583333333333334</v>
          </cell>
          <cell r="AK1253">
            <v>7.3</v>
          </cell>
          <cell r="AL1253">
            <v>7.541666666666667</v>
          </cell>
          <cell r="AM1253">
            <v>7.6833333333333327</v>
          </cell>
          <cell r="AN1253">
            <v>7.95</v>
          </cell>
          <cell r="AO1253">
            <v>7.9833333333333343</v>
          </cell>
          <cell r="AP1253">
            <v>8.1416666666666657</v>
          </cell>
          <cell r="AQ1253">
            <v>8.5</v>
          </cell>
          <cell r="AR1253">
            <v>8.8666666666666671</v>
          </cell>
          <cell r="AS1253">
            <v>7.1041666666666661</v>
          </cell>
          <cell r="AT1253">
            <v>6.9291666666666671</v>
          </cell>
          <cell r="AU1253">
            <v>7.0750000000000002</v>
          </cell>
          <cell r="AV1253">
            <v>7.4208333333333334</v>
          </cell>
          <cell r="AW1253">
            <v>7.8166666666666664</v>
          </cell>
          <cell r="AX1253">
            <v>8.0625</v>
          </cell>
          <cell r="AY1253">
            <v>8.6833333333333336</v>
          </cell>
          <cell r="AZ1253">
            <v>-1.1708333333333325</v>
          </cell>
          <cell r="BA1253">
            <v>-0.2041666666666675</v>
          </cell>
          <cell r="BB1253">
            <v>-0.14999999999999858</v>
          </cell>
          <cell r="BC1253">
            <v>-4.1666666666666075E-2</v>
          </cell>
          <cell r="BD1253">
            <v>1.6083333333333334</v>
          </cell>
        </row>
        <row r="1254">
          <cell r="A1254">
            <v>38594</v>
          </cell>
          <cell r="AE1254">
            <v>7.6833333333333336</v>
          </cell>
          <cell r="AF1254">
            <v>8.0250000000000004</v>
          </cell>
          <cell r="AG1254">
            <v>7.55</v>
          </cell>
          <cell r="AH1254">
            <v>7.9249999999999998</v>
          </cell>
          <cell r="AI1254">
            <v>7.35</v>
          </cell>
          <cell r="AJ1254">
            <v>7.6916666666666673</v>
          </cell>
          <cell r="AK1254">
            <v>7.541666666666667</v>
          </cell>
          <cell r="AL1254">
            <v>7.7166666666666659</v>
          </cell>
          <cell r="AM1254">
            <v>7.8166666666666664</v>
          </cell>
          <cell r="AN1254">
            <v>8.1</v>
          </cell>
          <cell r="AO1254">
            <v>8.0250000000000004</v>
          </cell>
          <cell r="AP1254">
            <v>8.1916666666666682</v>
          </cell>
          <cell r="AQ1254">
            <v>8.5333333333333332</v>
          </cell>
          <cell r="AR1254">
            <v>8.9</v>
          </cell>
          <cell r="AS1254">
            <v>7.854166666666667</v>
          </cell>
          <cell r="AT1254">
            <v>7.7374999999999998</v>
          </cell>
          <cell r="AU1254">
            <v>7.5208333333333339</v>
          </cell>
          <cell r="AV1254">
            <v>7.6291666666666664</v>
          </cell>
          <cell r="AW1254">
            <v>7.958333333333333</v>
          </cell>
          <cell r="AX1254">
            <v>8.1083333333333343</v>
          </cell>
          <cell r="AY1254">
            <v>8.7166666666666668</v>
          </cell>
          <cell r="AZ1254">
            <v>0.75000000000000089</v>
          </cell>
          <cell r="BA1254">
            <v>0.14166666666666661</v>
          </cell>
          <cell r="BB1254">
            <v>4.5833333333334281E-2</v>
          </cell>
          <cell r="BC1254">
            <v>3.3333333333333215E-2</v>
          </cell>
          <cell r="BD1254">
            <v>1.1958333333333329</v>
          </cell>
        </row>
        <row r="1255">
          <cell r="A1255">
            <v>38595</v>
          </cell>
          <cell r="AE1255">
            <v>8.2416666666666654</v>
          </cell>
          <cell r="AF1255">
            <v>8.4916666666666654</v>
          </cell>
          <cell r="AG1255">
            <v>7.7249999999999996</v>
          </cell>
          <cell r="AH1255">
            <v>8.15</v>
          </cell>
          <cell r="AI1255">
            <v>7.7</v>
          </cell>
          <cell r="AJ1255">
            <v>8.0250000000000004</v>
          </cell>
          <cell r="AK1255">
            <v>7.6749999999999998</v>
          </cell>
          <cell r="AL1255">
            <v>7.9333333333333336</v>
          </cell>
          <cell r="AM1255">
            <v>7.85</v>
          </cell>
          <cell r="AN1255">
            <v>8.0749999999999993</v>
          </cell>
          <cell r="AO1255">
            <v>8.0500000000000007</v>
          </cell>
          <cell r="AP1255">
            <v>8.2583333333333346</v>
          </cell>
          <cell r="AQ1255">
            <v>8.5916666666666668</v>
          </cell>
          <cell r="AR1255">
            <v>8.8583333333333325</v>
          </cell>
          <cell r="AS1255">
            <v>8.3666666666666654</v>
          </cell>
          <cell r="AT1255">
            <v>7.9375</v>
          </cell>
          <cell r="AU1255">
            <v>7.8625000000000007</v>
          </cell>
          <cell r="AV1255">
            <v>7.8041666666666671</v>
          </cell>
          <cell r="AW1255">
            <v>7.9624999999999995</v>
          </cell>
          <cell r="AX1255">
            <v>8.1541666666666686</v>
          </cell>
          <cell r="AY1255">
            <v>8.7249999999999996</v>
          </cell>
          <cell r="AZ1255">
            <v>0.5124999999999984</v>
          </cell>
          <cell r="BA1255">
            <v>4.1666666666664298E-3</v>
          </cell>
          <cell r="BB1255">
            <v>4.5833333333334281E-2</v>
          </cell>
          <cell r="BC1255">
            <v>8.3333333333328596E-3</v>
          </cell>
          <cell r="BD1255">
            <v>0.86249999999999893</v>
          </cell>
        </row>
        <row r="1256">
          <cell r="A1256">
            <v>38596</v>
          </cell>
          <cell r="AE1256">
            <v>7.916666666666667</v>
          </cell>
          <cell r="AF1256">
            <v>8.2583333333333329</v>
          </cell>
          <cell r="AG1256">
            <v>7.7583333333333329</v>
          </cell>
          <cell r="AH1256">
            <v>8.2083333333333339</v>
          </cell>
          <cell r="AI1256">
            <v>7.7666666666666666</v>
          </cell>
          <cell r="AJ1256">
            <v>8.1416666666666657</v>
          </cell>
          <cell r="AK1256">
            <v>7.75</v>
          </cell>
          <cell r="AL1256">
            <v>7.95</v>
          </cell>
          <cell r="AM1256">
            <v>7.8833333333333329</v>
          </cell>
          <cell r="AN1256">
            <v>8.0916666666666668</v>
          </cell>
          <cell r="AO1256">
            <v>8.0416666666666661</v>
          </cell>
          <cell r="AP1256">
            <v>8.3249999999999993</v>
          </cell>
          <cell r="AQ1256">
            <v>8.6083333333333343</v>
          </cell>
          <cell r="AR1256">
            <v>8.8583333333333325</v>
          </cell>
          <cell r="AS1256">
            <v>8.0875000000000004</v>
          </cell>
          <cell r="AT1256">
            <v>7.9833333333333334</v>
          </cell>
          <cell r="AU1256">
            <v>7.9541666666666657</v>
          </cell>
          <cell r="AV1256">
            <v>7.85</v>
          </cell>
          <cell r="AW1256">
            <v>7.9874999999999998</v>
          </cell>
          <cell r="AX1256">
            <v>8.1833333333333336</v>
          </cell>
          <cell r="AY1256">
            <v>8.7333333333333343</v>
          </cell>
          <cell r="AZ1256">
            <v>-0.27916666666666501</v>
          </cell>
          <cell r="BA1256">
            <v>2.5000000000000355E-2</v>
          </cell>
          <cell r="BB1256">
            <v>2.9166666666665009E-2</v>
          </cell>
          <cell r="BC1256">
            <v>8.333333333334636E-3</v>
          </cell>
          <cell r="BD1256">
            <v>0.77916666666666856</v>
          </cell>
        </row>
        <row r="1257">
          <cell r="A1257">
            <v>38597</v>
          </cell>
          <cell r="AE1257">
            <v>6.666666666666667</v>
          </cell>
          <cell r="AF1257">
            <v>7.1749999999999998</v>
          </cell>
          <cell r="AG1257">
            <v>7.166666666666667</v>
          </cell>
          <cell r="AH1257">
            <v>7.7416666666666671</v>
          </cell>
          <cell r="AI1257">
            <v>7.4749999999999996</v>
          </cell>
          <cell r="AJ1257">
            <v>7.85</v>
          </cell>
          <cell r="AK1257">
            <v>7.6333333333333329</v>
          </cell>
          <cell r="AL1257">
            <v>7.8833333333333329</v>
          </cell>
          <cell r="AM1257">
            <v>7.9249999999999998</v>
          </cell>
          <cell r="AN1257">
            <v>8.125</v>
          </cell>
          <cell r="AO1257">
            <v>8.1</v>
          </cell>
          <cell r="AP1257">
            <v>8.2916666666666661</v>
          </cell>
          <cell r="AQ1257">
            <v>8.625</v>
          </cell>
          <cell r="AR1257">
            <v>8.9</v>
          </cell>
          <cell r="AS1257">
            <v>6.9208333333333334</v>
          </cell>
          <cell r="AT1257">
            <v>7.4541666666666675</v>
          </cell>
          <cell r="AU1257">
            <v>7.6624999999999996</v>
          </cell>
          <cell r="AV1257">
            <v>7.7583333333333329</v>
          </cell>
          <cell r="AW1257">
            <v>8.0250000000000004</v>
          </cell>
          <cell r="AX1257">
            <v>8.1958333333333329</v>
          </cell>
          <cell r="AY1257">
            <v>8.7624999999999993</v>
          </cell>
          <cell r="AZ1257">
            <v>-1.166666666666667</v>
          </cell>
          <cell r="BA1257">
            <v>3.7500000000000533E-2</v>
          </cell>
          <cell r="BB1257">
            <v>1.2499999999999289E-2</v>
          </cell>
          <cell r="BC1257">
            <v>2.9166666666665009E-2</v>
          </cell>
          <cell r="BD1257">
            <v>1.0999999999999996</v>
          </cell>
        </row>
        <row r="1258">
          <cell r="A1258">
            <v>38598</v>
          </cell>
          <cell r="AE1258">
            <v>6.875</v>
          </cell>
          <cell r="AF1258">
            <v>7.2833333333333341</v>
          </cell>
          <cell r="AG1258">
            <v>7.15</v>
          </cell>
          <cell r="AH1258">
            <v>7.6</v>
          </cell>
          <cell r="AI1258">
            <v>7.291666666666667</v>
          </cell>
          <cell r="AJ1258">
            <v>7.6833333333333336</v>
          </cell>
          <cell r="AK1258">
            <v>7.8</v>
          </cell>
          <cell r="AL1258">
            <v>8.1</v>
          </cell>
          <cell r="AM1258">
            <v>7.9</v>
          </cell>
          <cell r="AN1258">
            <v>8.125</v>
          </cell>
          <cell r="AO1258">
            <v>8.0833333333333339</v>
          </cell>
          <cell r="AP1258">
            <v>8.3083333333333318</v>
          </cell>
          <cell r="AQ1258">
            <v>8.5916666666666668</v>
          </cell>
          <cell r="AR1258">
            <v>8.9</v>
          </cell>
          <cell r="AS1258">
            <v>7.0791666666666675</v>
          </cell>
          <cell r="AT1258">
            <v>7.375</v>
          </cell>
          <cell r="AU1258">
            <v>7.4875000000000007</v>
          </cell>
          <cell r="AV1258">
            <v>7.9499999999999993</v>
          </cell>
          <cell r="AW1258">
            <v>8.0124999999999993</v>
          </cell>
          <cell r="AX1258">
            <v>8.1958333333333329</v>
          </cell>
          <cell r="AY1258">
            <v>8.7458333333333336</v>
          </cell>
          <cell r="AZ1258">
            <v>0.1583333333333341</v>
          </cell>
          <cell r="BA1258">
            <v>-1.2500000000001066E-2</v>
          </cell>
          <cell r="BB1258">
            <v>0</v>
          </cell>
          <cell r="BC1258">
            <v>-1.6666666666665719E-2</v>
          </cell>
          <cell r="BD1258">
            <v>1.2583333333333329</v>
          </cell>
        </row>
        <row r="1259">
          <cell r="A1259">
            <v>38599</v>
          </cell>
          <cell r="AE1259">
            <v>6.875</v>
          </cell>
          <cell r="AF1259">
            <v>7.2833333333333341</v>
          </cell>
          <cell r="AG1259">
            <v>7.15</v>
          </cell>
          <cell r="AH1259">
            <v>7.6</v>
          </cell>
          <cell r="AI1259">
            <v>7.291666666666667</v>
          </cell>
          <cell r="AJ1259">
            <v>7.6833333333333336</v>
          </cell>
          <cell r="AK1259">
            <v>7.8</v>
          </cell>
          <cell r="AL1259">
            <v>8.1</v>
          </cell>
          <cell r="AM1259">
            <v>7.9</v>
          </cell>
          <cell r="AN1259">
            <v>8.125</v>
          </cell>
          <cell r="AO1259">
            <v>8.0833333333333339</v>
          </cell>
          <cell r="AP1259">
            <v>8.3083333333333318</v>
          </cell>
          <cell r="AQ1259">
            <v>8.5916666666666668</v>
          </cell>
          <cell r="AR1259">
            <v>8.9</v>
          </cell>
          <cell r="AS1259">
            <v>7.0791666666666675</v>
          </cell>
          <cell r="AT1259">
            <v>7.375</v>
          </cell>
          <cell r="AU1259">
            <v>7.4875000000000007</v>
          </cell>
          <cell r="AV1259">
            <v>7.9499999999999993</v>
          </cell>
          <cell r="AW1259">
            <v>8.0124999999999993</v>
          </cell>
          <cell r="AX1259">
            <v>8.1958333333333329</v>
          </cell>
          <cell r="AY1259">
            <v>8.7458333333333336</v>
          </cell>
          <cell r="AZ1259">
            <v>0</v>
          </cell>
          <cell r="BA1259">
            <v>0</v>
          </cell>
          <cell r="BB1259">
            <v>0</v>
          </cell>
          <cell r="BC1259">
            <v>0</v>
          </cell>
          <cell r="BD1259">
            <v>1.2583333333333329</v>
          </cell>
        </row>
        <row r="1260">
          <cell r="A1260">
            <v>38600</v>
          </cell>
          <cell r="AE1260">
            <v>6.875</v>
          </cell>
          <cell r="AF1260">
            <v>7.333333333333333</v>
          </cell>
          <cell r="AG1260">
            <v>7.125</v>
          </cell>
          <cell r="AH1260">
            <v>7.5583333333333336</v>
          </cell>
          <cell r="AI1260">
            <v>7.2249999999999996</v>
          </cell>
          <cell r="AJ1260">
            <v>7.666666666666667</v>
          </cell>
          <cell r="AK1260">
            <v>7.55</v>
          </cell>
          <cell r="AL1260">
            <v>7.8083333333333336</v>
          </cell>
          <cell r="AM1260">
            <v>7.8583333333333343</v>
          </cell>
          <cell r="AN1260">
            <v>8.0583333333333318</v>
          </cell>
          <cell r="AO1260">
            <v>8.0666666666666682</v>
          </cell>
          <cell r="AP1260">
            <v>8.2583333333333346</v>
          </cell>
          <cell r="AQ1260">
            <v>8.5916666666666668</v>
          </cell>
          <cell r="AR1260">
            <v>8.9</v>
          </cell>
          <cell r="AS1260">
            <v>7.1041666666666661</v>
          </cell>
          <cell r="AT1260">
            <v>7.3416666666666668</v>
          </cell>
          <cell r="AU1260">
            <v>7.4458333333333329</v>
          </cell>
          <cell r="AV1260">
            <v>7.6791666666666671</v>
          </cell>
          <cell r="AW1260">
            <v>7.958333333333333</v>
          </cell>
          <cell r="AX1260">
            <v>8.1625000000000014</v>
          </cell>
          <cell r="AY1260">
            <v>8.7458333333333336</v>
          </cell>
          <cell r="AZ1260">
            <v>2.4999999999998579E-2</v>
          </cell>
          <cell r="BA1260">
            <v>-5.4166666666666252E-2</v>
          </cell>
          <cell r="BB1260">
            <v>-3.3333333333331439E-2</v>
          </cell>
          <cell r="BC1260">
            <v>0</v>
          </cell>
          <cell r="BD1260">
            <v>1.3000000000000007</v>
          </cell>
        </row>
        <row r="1261">
          <cell r="A1261">
            <v>38601</v>
          </cell>
          <cell r="AE1261">
            <v>7.041666666666667</v>
          </cell>
          <cell r="AF1261">
            <v>7.458333333333333</v>
          </cell>
          <cell r="AG1261">
            <v>7.166666666666667</v>
          </cell>
          <cell r="AH1261">
            <v>7.5666666666666664</v>
          </cell>
          <cell r="AI1261">
            <v>7.25</v>
          </cell>
          <cell r="AJ1261">
            <v>7.625</v>
          </cell>
          <cell r="AK1261">
            <v>7.55</v>
          </cell>
          <cell r="AL1261">
            <v>7.8</v>
          </cell>
          <cell r="AM1261">
            <v>7.8583333333333343</v>
          </cell>
          <cell r="AN1261">
            <v>8.0500000000000007</v>
          </cell>
          <cell r="AO1261">
            <v>8.0666666666666682</v>
          </cell>
          <cell r="AP1261">
            <v>8.2583333333333346</v>
          </cell>
          <cell r="AQ1261">
            <v>8.5916666666666668</v>
          </cell>
          <cell r="AR1261">
            <v>8.9</v>
          </cell>
          <cell r="AS1261">
            <v>7.25</v>
          </cell>
          <cell r="AT1261">
            <v>7.3666666666666671</v>
          </cell>
          <cell r="AU1261">
            <v>7.4375</v>
          </cell>
          <cell r="AV1261">
            <v>7.6749999999999998</v>
          </cell>
          <cell r="AW1261">
            <v>7.9541666666666675</v>
          </cell>
          <cell r="AX1261">
            <v>8.1625000000000014</v>
          </cell>
          <cell r="AY1261">
            <v>8.7458333333333336</v>
          </cell>
          <cell r="AZ1261">
            <v>0.14583333333333393</v>
          </cell>
          <cell r="BA1261">
            <v>-4.1666666666655416E-3</v>
          </cell>
          <cell r="BB1261">
            <v>0</v>
          </cell>
          <cell r="BC1261">
            <v>0</v>
          </cell>
          <cell r="BD1261">
            <v>1.3083333333333336</v>
          </cell>
        </row>
        <row r="1262">
          <cell r="A1262">
            <v>38602</v>
          </cell>
          <cell r="AE1262">
            <v>6.708333333333333</v>
          </cell>
          <cell r="AF1262">
            <v>7.125</v>
          </cell>
          <cell r="AG1262">
            <v>7.2249999999999996</v>
          </cell>
          <cell r="AH1262">
            <v>7.625</v>
          </cell>
          <cell r="AI1262">
            <v>7.375</v>
          </cell>
          <cell r="AJ1262">
            <v>7.7166666666666659</v>
          </cell>
          <cell r="AK1262">
            <v>7.5333333333333341</v>
          </cell>
          <cell r="AL1262">
            <v>7.85</v>
          </cell>
          <cell r="AM1262">
            <v>7.791666666666667</v>
          </cell>
          <cell r="AN1262">
            <v>8</v>
          </cell>
          <cell r="AO1262">
            <v>8.1416666666666675</v>
          </cell>
          <cell r="AP1262">
            <v>8.3000000000000007</v>
          </cell>
          <cell r="AQ1262">
            <v>8.5916666666666668</v>
          </cell>
          <cell r="AR1262">
            <v>8.9166666666666661</v>
          </cell>
          <cell r="AS1262">
            <v>6.9166666666666661</v>
          </cell>
          <cell r="AT1262">
            <v>7.4249999999999998</v>
          </cell>
          <cell r="AU1262">
            <v>7.5458333333333325</v>
          </cell>
          <cell r="AV1262">
            <v>7.6916666666666664</v>
          </cell>
          <cell r="AW1262">
            <v>7.8958333333333339</v>
          </cell>
          <cell r="AX1262">
            <v>8.220833333333335</v>
          </cell>
          <cell r="AY1262">
            <v>8.7541666666666664</v>
          </cell>
          <cell r="AZ1262">
            <v>-0.33333333333333393</v>
          </cell>
          <cell r="BA1262">
            <v>-5.833333333333357E-2</v>
          </cell>
          <cell r="BB1262">
            <v>5.833333333333357E-2</v>
          </cell>
          <cell r="BC1262">
            <v>8.3333333333328596E-3</v>
          </cell>
          <cell r="BD1262">
            <v>1.2083333333333339</v>
          </cell>
        </row>
        <row r="1263">
          <cell r="A1263">
            <v>38603</v>
          </cell>
          <cell r="AE1263">
            <v>6</v>
          </cell>
          <cell r="AF1263">
            <v>6.5</v>
          </cell>
          <cell r="AG1263">
            <v>7.5750000000000002</v>
          </cell>
          <cell r="AH1263">
            <v>7.75</v>
          </cell>
          <cell r="AI1263">
            <v>7.45</v>
          </cell>
          <cell r="AJ1263">
            <v>7.5750000000000002</v>
          </cell>
          <cell r="AK1263">
            <v>7.625</v>
          </cell>
          <cell r="AL1263">
            <v>7.875</v>
          </cell>
          <cell r="AM1263">
            <v>7.9</v>
          </cell>
          <cell r="AN1263">
            <v>8.0500000000000007</v>
          </cell>
          <cell r="AO1263">
            <v>8.1750000000000007</v>
          </cell>
          <cell r="AP1263">
            <v>8.35</v>
          </cell>
          <cell r="AQ1263">
            <v>8.5500000000000007</v>
          </cell>
          <cell r="AR1263">
            <v>8.8249999999999993</v>
          </cell>
          <cell r="AS1263">
            <v>6.25</v>
          </cell>
          <cell r="AT1263">
            <v>7.6624999999999996</v>
          </cell>
          <cell r="AU1263">
            <v>7.5125000000000002</v>
          </cell>
          <cell r="AV1263">
            <v>7.75</v>
          </cell>
          <cell r="AW1263">
            <v>7.9750000000000005</v>
          </cell>
          <cell r="AX1263">
            <v>8.2624999999999993</v>
          </cell>
          <cell r="AY1263">
            <v>8.6875</v>
          </cell>
          <cell r="AZ1263">
            <v>-0.66666666666666607</v>
          </cell>
          <cell r="BA1263">
            <v>7.9166666666666607E-2</v>
          </cell>
          <cell r="BB1263">
            <v>4.1666666666664298E-2</v>
          </cell>
          <cell r="BC1263">
            <v>-6.666666666666643E-2</v>
          </cell>
          <cell r="BD1263">
            <v>1.1749999999999998</v>
          </cell>
        </row>
        <row r="1264">
          <cell r="A1264">
            <v>38604</v>
          </cell>
          <cell r="AE1264">
            <v>6.45</v>
          </cell>
          <cell r="AF1264">
            <v>7.3250000000000002</v>
          </cell>
          <cell r="AG1264">
            <v>7.8250000000000002</v>
          </cell>
          <cell r="AH1264">
            <v>7.95</v>
          </cell>
          <cell r="AI1264">
            <v>7.7</v>
          </cell>
          <cell r="AJ1264">
            <v>8.0500000000000007</v>
          </cell>
          <cell r="AK1264">
            <v>7.875</v>
          </cell>
          <cell r="AL1264">
            <v>8.1</v>
          </cell>
          <cell r="AM1264">
            <v>7.95</v>
          </cell>
          <cell r="AN1264">
            <v>8.125</v>
          </cell>
          <cell r="AO1264">
            <v>8.1750000000000007</v>
          </cell>
          <cell r="AP1264">
            <v>8.4</v>
          </cell>
          <cell r="AQ1264">
            <v>8.5500000000000007</v>
          </cell>
          <cell r="AR1264">
            <v>8.8249999999999993</v>
          </cell>
          <cell r="AS1264">
            <v>6.8875000000000002</v>
          </cell>
          <cell r="AT1264">
            <v>7.8875000000000002</v>
          </cell>
          <cell r="AU1264">
            <v>7.875</v>
          </cell>
          <cell r="AV1264">
            <v>7.9874999999999998</v>
          </cell>
          <cell r="AW1264">
            <v>8.0374999999999996</v>
          </cell>
          <cell r="AX1264">
            <v>8.2875000000000014</v>
          </cell>
          <cell r="AY1264">
            <v>8.6875</v>
          </cell>
          <cell r="AZ1264">
            <v>0.63750000000000018</v>
          </cell>
          <cell r="BA1264">
            <v>6.2499999999999112E-2</v>
          </cell>
          <cell r="BB1264">
            <v>2.5000000000002132E-2</v>
          </cell>
          <cell r="BC1264">
            <v>0</v>
          </cell>
          <cell r="BD1264">
            <v>0.8125</v>
          </cell>
        </row>
        <row r="1265">
          <cell r="A1265">
            <v>38605</v>
          </cell>
          <cell r="AE1265">
            <v>8.3249999999999993</v>
          </cell>
          <cell r="AF1265">
            <v>8.4499999999999993</v>
          </cell>
          <cell r="AG1265">
            <v>7.9249999999999998</v>
          </cell>
          <cell r="AH1265">
            <v>8.1750000000000007</v>
          </cell>
          <cell r="AI1265">
            <v>7.875</v>
          </cell>
          <cell r="AJ1265">
            <v>8.0500000000000007</v>
          </cell>
          <cell r="AK1265">
            <v>7.9</v>
          </cell>
          <cell r="AL1265">
            <v>8.15</v>
          </cell>
          <cell r="AM1265">
            <v>7.95</v>
          </cell>
          <cell r="AN1265">
            <v>8.125</v>
          </cell>
          <cell r="AO1265">
            <v>8.1750000000000007</v>
          </cell>
          <cell r="AP1265">
            <v>8.4</v>
          </cell>
          <cell r="AQ1265">
            <v>8.5500000000000007</v>
          </cell>
          <cell r="AR1265">
            <v>8.8249999999999993</v>
          </cell>
          <cell r="AS1265">
            <v>8.3874999999999993</v>
          </cell>
          <cell r="AT1265">
            <v>8.0500000000000007</v>
          </cell>
          <cell r="AU1265">
            <v>7.9625000000000004</v>
          </cell>
          <cell r="AV1265">
            <v>8.0250000000000004</v>
          </cell>
          <cell r="AW1265">
            <v>8.0374999999999996</v>
          </cell>
          <cell r="AX1265">
            <v>8.2875000000000014</v>
          </cell>
          <cell r="AY1265">
            <v>8.6875</v>
          </cell>
          <cell r="AZ1265">
            <v>1.4999999999999991</v>
          </cell>
          <cell r="BA1265">
            <v>0</v>
          </cell>
          <cell r="BB1265">
            <v>0</v>
          </cell>
          <cell r="BC1265">
            <v>0</v>
          </cell>
          <cell r="BD1265">
            <v>0.72499999999999964</v>
          </cell>
        </row>
        <row r="1266">
          <cell r="A1266">
            <v>38607</v>
          </cell>
          <cell r="AE1266">
            <v>8.6999999999999993</v>
          </cell>
          <cell r="AF1266">
            <v>8.83</v>
          </cell>
          <cell r="AG1266">
            <v>8.1999999999999993</v>
          </cell>
          <cell r="AH1266">
            <v>8.5299999999999994</v>
          </cell>
          <cell r="AI1266">
            <v>8.1300000000000008</v>
          </cell>
          <cell r="AJ1266">
            <v>8.2799999999999994</v>
          </cell>
          <cell r="AK1266">
            <v>7.95</v>
          </cell>
          <cell r="AL1266">
            <v>8.15</v>
          </cell>
          <cell r="AM1266">
            <v>7.95</v>
          </cell>
          <cell r="AN1266">
            <v>8.1300000000000008</v>
          </cell>
          <cell r="AO1266">
            <v>8.18</v>
          </cell>
          <cell r="AP1266">
            <v>8.4</v>
          </cell>
          <cell r="AQ1266">
            <v>8.5500000000000007</v>
          </cell>
          <cell r="AR1266">
            <v>8.83</v>
          </cell>
          <cell r="AS1266">
            <v>8.7650000000000006</v>
          </cell>
          <cell r="AT1266">
            <v>8.3649999999999984</v>
          </cell>
          <cell r="AU1266">
            <v>8.2050000000000001</v>
          </cell>
          <cell r="AV1266">
            <v>8.0500000000000007</v>
          </cell>
          <cell r="AW1266">
            <v>8.0400000000000009</v>
          </cell>
          <cell r="AX1266">
            <v>8.2899999999999991</v>
          </cell>
          <cell r="AY1266">
            <v>8.6900000000000013</v>
          </cell>
          <cell r="AZ1266">
            <v>0.37750000000000128</v>
          </cell>
          <cell r="BA1266">
            <v>2.500000000001279E-3</v>
          </cell>
          <cell r="BB1266">
            <v>2.4999999999977263E-3</v>
          </cell>
          <cell r="BC1266">
            <v>2.500000000001279E-3</v>
          </cell>
          <cell r="BD1266">
            <v>0.48500000000000121</v>
          </cell>
        </row>
        <row r="1267">
          <cell r="A1267">
            <v>38608</v>
          </cell>
          <cell r="AE1267">
            <v>8.1999999999999993</v>
          </cell>
          <cell r="AF1267">
            <v>8.3249999999999993</v>
          </cell>
          <cell r="AG1267">
            <v>7.7249999999999996</v>
          </cell>
          <cell r="AH1267">
            <v>8.0749999999999993</v>
          </cell>
          <cell r="AI1267">
            <v>7.7</v>
          </cell>
          <cell r="AJ1267">
            <v>8.0749999999999993</v>
          </cell>
          <cell r="AK1267">
            <v>7.9</v>
          </cell>
          <cell r="AL1267">
            <v>8.0500000000000007</v>
          </cell>
          <cell r="AM1267">
            <v>7.95</v>
          </cell>
          <cell r="AN1267">
            <v>8.125</v>
          </cell>
          <cell r="AO1267">
            <v>8.1750000000000007</v>
          </cell>
          <cell r="AP1267">
            <v>8.4</v>
          </cell>
          <cell r="AQ1267">
            <v>8.5500000000000007</v>
          </cell>
          <cell r="AR1267">
            <v>8.8249999999999993</v>
          </cell>
          <cell r="AS1267">
            <v>8.2624999999999993</v>
          </cell>
          <cell r="AT1267">
            <v>7.8999999999999995</v>
          </cell>
          <cell r="AU1267">
            <v>7.8874999999999993</v>
          </cell>
          <cell r="AV1267">
            <v>7.9750000000000005</v>
          </cell>
          <cell r="AW1267">
            <v>8.0374999999999996</v>
          </cell>
          <cell r="AX1267">
            <v>8.2875000000000014</v>
          </cell>
          <cell r="AY1267">
            <v>8.6875</v>
          </cell>
          <cell r="AZ1267">
            <v>-0.50250000000000128</v>
          </cell>
          <cell r="BA1267">
            <v>-2.500000000001279E-3</v>
          </cell>
          <cell r="BB1267">
            <v>-2.4999999999977263E-3</v>
          </cell>
          <cell r="BC1267">
            <v>-2.500000000001279E-3</v>
          </cell>
          <cell r="BD1267">
            <v>0.80000000000000071</v>
          </cell>
        </row>
        <row r="1268">
          <cell r="A1268">
            <v>38609</v>
          </cell>
          <cell r="AE1268">
            <v>7.9249999999999998</v>
          </cell>
          <cell r="AF1268">
            <v>8.125</v>
          </cell>
          <cell r="AG1268">
            <v>7.625</v>
          </cell>
          <cell r="AH1268">
            <v>8.0749999999999993</v>
          </cell>
          <cell r="AI1268">
            <v>7.8</v>
          </cell>
          <cell r="AJ1268">
            <v>8.1750000000000007</v>
          </cell>
          <cell r="AK1268">
            <v>7.875</v>
          </cell>
          <cell r="AL1268">
            <v>8.1</v>
          </cell>
          <cell r="AM1268">
            <v>7.9</v>
          </cell>
          <cell r="AN1268">
            <v>8.1</v>
          </cell>
          <cell r="AO1268">
            <v>8.1750000000000007</v>
          </cell>
          <cell r="AP1268">
            <v>8.4</v>
          </cell>
          <cell r="AQ1268">
            <v>8.5500000000000007</v>
          </cell>
          <cell r="AR1268">
            <v>8.8249999999999993</v>
          </cell>
          <cell r="AS1268">
            <v>8.0250000000000004</v>
          </cell>
          <cell r="AT1268">
            <v>7.85</v>
          </cell>
          <cell r="AU1268">
            <v>7.9875000000000007</v>
          </cell>
          <cell r="AV1268">
            <v>7.9874999999999998</v>
          </cell>
          <cell r="AW1268">
            <v>8</v>
          </cell>
          <cell r="AX1268">
            <v>8.2875000000000014</v>
          </cell>
          <cell r="AY1268">
            <v>8.6875</v>
          </cell>
          <cell r="AZ1268">
            <v>-0.23749999999999893</v>
          </cell>
          <cell r="BA1268">
            <v>-3.7499999999999645E-2</v>
          </cell>
          <cell r="BB1268">
            <v>0</v>
          </cell>
          <cell r="BC1268">
            <v>0</v>
          </cell>
          <cell r="BD1268">
            <v>0.69999999999999929</v>
          </cell>
        </row>
        <row r="1269">
          <cell r="A1269">
            <v>38610</v>
          </cell>
          <cell r="AE1269">
            <v>6.75</v>
          </cell>
          <cell r="AF1269">
            <v>7.25</v>
          </cell>
          <cell r="AG1269">
            <v>7.375</v>
          </cell>
          <cell r="AH1269">
            <v>7.875</v>
          </cell>
          <cell r="AI1269">
            <v>7.65</v>
          </cell>
          <cell r="AJ1269">
            <v>8</v>
          </cell>
          <cell r="AK1269">
            <v>7.875</v>
          </cell>
          <cell r="AL1269">
            <v>8.1</v>
          </cell>
          <cell r="AM1269">
            <v>7.95</v>
          </cell>
          <cell r="AN1269">
            <v>8.1750000000000007</v>
          </cell>
          <cell r="AO1269">
            <v>8.25</v>
          </cell>
          <cell r="AP1269">
            <v>8.4</v>
          </cell>
          <cell r="AQ1269">
            <v>8.5500000000000007</v>
          </cell>
          <cell r="AR1269">
            <v>8.8249999999999993</v>
          </cell>
          <cell r="AS1269">
            <v>7</v>
          </cell>
          <cell r="AT1269">
            <v>7.625</v>
          </cell>
          <cell r="AU1269">
            <v>7.8250000000000002</v>
          </cell>
          <cell r="AV1269">
            <v>7.9874999999999998</v>
          </cell>
          <cell r="AW1269">
            <v>8.0625</v>
          </cell>
          <cell r="AX1269">
            <v>8.3249999999999993</v>
          </cell>
          <cell r="AY1269">
            <v>8.6875</v>
          </cell>
          <cell r="AZ1269">
            <v>-1.0250000000000004</v>
          </cell>
          <cell r="BA1269">
            <v>6.25E-2</v>
          </cell>
          <cell r="BB1269">
            <v>3.7499999999997868E-2</v>
          </cell>
          <cell r="BC1269">
            <v>0</v>
          </cell>
          <cell r="BD1269">
            <v>0.86249999999999982</v>
          </cell>
        </row>
        <row r="1270">
          <cell r="A1270">
            <v>38611</v>
          </cell>
          <cell r="AE1270">
            <v>4</v>
          </cell>
          <cell r="AF1270">
            <v>4.25</v>
          </cell>
          <cell r="AG1270">
            <v>7.125</v>
          </cell>
          <cell r="AH1270">
            <v>7.625</v>
          </cell>
          <cell r="AI1270">
            <v>7.8250000000000002</v>
          </cell>
          <cell r="AJ1270">
            <v>8.1</v>
          </cell>
          <cell r="AK1270">
            <v>7.8250000000000002</v>
          </cell>
          <cell r="AL1270">
            <v>8</v>
          </cell>
          <cell r="AM1270">
            <v>7.95</v>
          </cell>
          <cell r="AN1270">
            <v>8.1750000000000007</v>
          </cell>
          <cell r="AO1270">
            <v>8.1750000000000007</v>
          </cell>
          <cell r="AP1270">
            <v>8.375</v>
          </cell>
          <cell r="AQ1270">
            <v>8.5500000000000007</v>
          </cell>
          <cell r="AR1270">
            <v>8.75</v>
          </cell>
          <cell r="AS1270">
            <v>4.125</v>
          </cell>
          <cell r="AT1270">
            <v>7.375</v>
          </cell>
          <cell r="AU1270">
            <v>7.9625000000000004</v>
          </cell>
          <cell r="AV1270">
            <v>7.9124999999999996</v>
          </cell>
          <cell r="AW1270">
            <v>8.0625</v>
          </cell>
          <cell r="AX1270">
            <v>8.2750000000000004</v>
          </cell>
          <cell r="AY1270">
            <v>8.65</v>
          </cell>
          <cell r="AZ1270">
            <v>-2.875</v>
          </cell>
          <cell r="BA1270">
            <v>0</v>
          </cell>
          <cell r="BB1270">
            <v>-4.9999999999998934E-2</v>
          </cell>
          <cell r="BC1270">
            <v>-3.7499999999999645E-2</v>
          </cell>
          <cell r="BD1270">
            <v>0.6875</v>
          </cell>
        </row>
        <row r="1271">
          <cell r="A1271">
            <v>38612</v>
          </cell>
          <cell r="AE1271">
            <v>7.45</v>
          </cell>
          <cell r="AF1271">
            <v>7.95</v>
          </cell>
          <cell r="AG1271">
            <v>7.5750000000000002</v>
          </cell>
          <cell r="AH1271">
            <v>7.9</v>
          </cell>
          <cell r="AI1271">
            <v>7.8250000000000002</v>
          </cell>
          <cell r="AJ1271">
            <v>8.15</v>
          </cell>
          <cell r="AK1271">
            <v>7.9249999999999998</v>
          </cell>
          <cell r="AL1271">
            <v>8.125</v>
          </cell>
          <cell r="AM1271">
            <v>7.95</v>
          </cell>
          <cell r="AN1271">
            <v>8.1750000000000007</v>
          </cell>
          <cell r="AO1271">
            <v>8.1750000000000007</v>
          </cell>
          <cell r="AP1271">
            <v>8.375</v>
          </cell>
          <cell r="AQ1271">
            <v>8.5500000000000007</v>
          </cell>
          <cell r="AR1271">
            <v>8.75</v>
          </cell>
          <cell r="AS1271">
            <v>7.7</v>
          </cell>
          <cell r="AT1271">
            <v>7.7375000000000007</v>
          </cell>
          <cell r="AU1271">
            <v>7.9875000000000007</v>
          </cell>
          <cell r="AV1271">
            <v>8.0250000000000004</v>
          </cell>
          <cell r="AW1271">
            <v>8.0625</v>
          </cell>
          <cell r="AX1271">
            <v>8.2750000000000004</v>
          </cell>
          <cell r="AY1271">
            <v>8.65</v>
          </cell>
          <cell r="AZ1271">
            <v>3.5750000000000002</v>
          </cell>
          <cell r="BA1271">
            <v>0</v>
          </cell>
          <cell r="BB1271">
            <v>0</v>
          </cell>
          <cell r="BC1271">
            <v>0</v>
          </cell>
          <cell r="BD1271">
            <v>0.66249999999999964</v>
          </cell>
        </row>
        <row r="1272">
          <cell r="A1272">
            <v>38614</v>
          </cell>
          <cell r="AE1272">
            <v>8.375</v>
          </cell>
          <cell r="AF1272">
            <v>8.5749999999999993</v>
          </cell>
          <cell r="AG1272">
            <v>7.875</v>
          </cell>
          <cell r="AH1272">
            <v>8.125</v>
          </cell>
          <cell r="AI1272">
            <v>7.9249999999999998</v>
          </cell>
          <cell r="AJ1272">
            <v>8.15</v>
          </cell>
          <cell r="AK1272">
            <v>7.9</v>
          </cell>
          <cell r="AL1272">
            <v>8.1</v>
          </cell>
          <cell r="AM1272">
            <v>7.95</v>
          </cell>
          <cell r="AN1272">
            <v>8.1750000000000007</v>
          </cell>
          <cell r="AO1272">
            <v>8.1750000000000007</v>
          </cell>
          <cell r="AP1272">
            <v>8.375</v>
          </cell>
          <cell r="AQ1272">
            <v>8.5500000000000007</v>
          </cell>
          <cell r="AR1272">
            <v>8.75</v>
          </cell>
          <cell r="AS1272">
            <v>8.4749999999999996</v>
          </cell>
          <cell r="AT1272">
            <v>8</v>
          </cell>
          <cell r="AU1272">
            <v>8.0374999999999996</v>
          </cell>
          <cell r="AV1272">
            <v>8</v>
          </cell>
          <cell r="AW1272">
            <v>8.0625</v>
          </cell>
          <cell r="AX1272">
            <v>8.2750000000000004</v>
          </cell>
          <cell r="AY1272">
            <v>8.65</v>
          </cell>
          <cell r="AZ1272">
            <v>0.77499999999999947</v>
          </cell>
          <cell r="BA1272">
            <v>0</v>
          </cell>
          <cell r="BB1272">
            <v>0</v>
          </cell>
          <cell r="BC1272">
            <v>0</v>
          </cell>
          <cell r="BD1272">
            <v>0.61250000000000071</v>
          </cell>
        </row>
        <row r="1273">
          <cell r="A1273">
            <v>38615</v>
          </cell>
          <cell r="AE1273">
            <v>8.25</v>
          </cell>
          <cell r="AF1273">
            <v>8.4499999999999993</v>
          </cell>
          <cell r="AG1273">
            <v>8.18</v>
          </cell>
          <cell r="AH1273">
            <v>8.4499999999999993</v>
          </cell>
          <cell r="AI1273">
            <v>8.1999999999999993</v>
          </cell>
          <cell r="AJ1273">
            <v>8.5500000000000007</v>
          </cell>
          <cell r="AK1273">
            <v>8</v>
          </cell>
          <cell r="AL1273">
            <v>8.25</v>
          </cell>
          <cell r="AM1273">
            <v>8.0299999999999994</v>
          </cell>
          <cell r="AN1273">
            <v>8.1999999999999993</v>
          </cell>
          <cell r="AO1273">
            <v>8.2799999999999994</v>
          </cell>
          <cell r="AP1273">
            <v>8.4</v>
          </cell>
          <cell r="AQ1273">
            <v>8.5500000000000007</v>
          </cell>
          <cell r="AR1273">
            <v>8.75</v>
          </cell>
          <cell r="AS1273">
            <v>8.35</v>
          </cell>
          <cell r="AT1273">
            <v>8.3149999999999995</v>
          </cell>
          <cell r="AU1273">
            <v>8.375</v>
          </cell>
          <cell r="AV1273">
            <v>8.125</v>
          </cell>
          <cell r="AW1273">
            <v>8.1149999999999984</v>
          </cell>
          <cell r="AX1273">
            <v>8.34</v>
          </cell>
          <cell r="AY1273">
            <v>8.65</v>
          </cell>
          <cell r="AZ1273">
            <v>-0.125</v>
          </cell>
          <cell r="BA1273">
            <v>5.2499999999998437E-2</v>
          </cell>
          <cell r="BB1273">
            <v>6.4999999999999503E-2</v>
          </cell>
          <cell r="BC1273">
            <v>0</v>
          </cell>
          <cell r="BD1273">
            <v>0.27500000000000036</v>
          </cell>
        </row>
        <row r="1274">
          <cell r="A1274">
            <v>38616</v>
          </cell>
          <cell r="AE1274">
            <v>8.5</v>
          </cell>
          <cell r="AF1274">
            <v>8.625</v>
          </cell>
          <cell r="AG1274">
            <v>8.1750000000000007</v>
          </cell>
          <cell r="AH1274">
            <v>8.25</v>
          </cell>
          <cell r="AI1274">
            <v>8.25</v>
          </cell>
          <cell r="AJ1274">
            <v>8.3000000000000007</v>
          </cell>
          <cell r="AK1274">
            <v>8</v>
          </cell>
          <cell r="AL1274">
            <v>8.1</v>
          </cell>
          <cell r="AM1274">
            <v>8.0250000000000004</v>
          </cell>
          <cell r="AN1274">
            <v>8.125</v>
          </cell>
          <cell r="AO1274">
            <v>8.2750000000000004</v>
          </cell>
          <cell r="AP1274">
            <v>8.3249999999999993</v>
          </cell>
          <cell r="AQ1274">
            <v>8.5500000000000007</v>
          </cell>
          <cell r="AR1274">
            <v>8.6750000000000007</v>
          </cell>
          <cell r="AS1274">
            <v>8.5625</v>
          </cell>
          <cell r="AT1274">
            <v>8.2125000000000004</v>
          </cell>
          <cell r="AU1274">
            <v>8.2750000000000004</v>
          </cell>
          <cell r="AV1274">
            <v>8.0500000000000007</v>
          </cell>
          <cell r="AW1274">
            <v>8.0749999999999993</v>
          </cell>
          <cell r="AX1274">
            <v>8.3000000000000007</v>
          </cell>
          <cell r="AY1274">
            <v>8.6125000000000007</v>
          </cell>
          <cell r="AZ1274">
            <v>0.21250000000000036</v>
          </cell>
          <cell r="BA1274">
            <v>-3.9999999999999147E-2</v>
          </cell>
          <cell r="BB1274">
            <v>-3.9999999999999147E-2</v>
          </cell>
          <cell r="BC1274">
            <v>-3.7499999999999645E-2</v>
          </cell>
          <cell r="BD1274">
            <v>0.33750000000000036</v>
          </cell>
        </row>
        <row r="1275">
          <cell r="A1275">
            <v>38617</v>
          </cell>
          <cell r="AE1275">
            <v>8.8249999999999993</v>
          </cell>
          <cell r="AF1275">
            <v>8.875</v>
          </cell>
          <cell r="AG1275">
            <v>8.3249999999999993</v>
          </cell>
          <cell r="AH1275">
            <v>8.5500000000000007</v>
          </cell>
          <cell r="AI1275">
            <v>8.1999999999999993</v>
          </cell>
          <cell r="AJ1275">
            <v>8.4</v>
          </cell>
          <cell r="AK1275">
            <v>8.1750000000000007</v>
          </cell>
          <cell r="AL1275">
            <v>8.25</v>
          </cell>
          <cell r="AM1275">
            <v>8.0250000000000004</v>
          </cell>
          <cell r="AN1275">
            <v>8.1999999999999993</v>
          </cell>
          <cell r="AO1275">
            <v>8.2750000000000004</v>
          </cell>
          <cell r="AP1275">
            <v>8.4</v>
          </cell>
          <cell r="AQ1275">
            <v>8.5500000000000007</v>
          </cell>
          <cell r="AR1275">
            <v>8.75</v>
          </cell>
          <cell r="AS1275">
            <v>8.85</v>
          </cell>
          <cell r="AT1275">
            <v>8.4375</v>
          </cell>
          <cell r="AU1275">
            <v>8.3000000000000007</v>
          </cell>
          <cell r="AV1275">
            <v>8.2125000000000004</v>
          </cell>
          <cell r="AW1275">
            <v>8.1125000000000007</v>
          </cell>
          <cell r="AX1275">
            <v>8.3375000000000004</v>
          </cell>
          <cell r="AY1275">
            <v>8.65</v>
          </cell>
          <cell r="AZ1275">
            <v>0.28749999999999964</v>
          </cell>
          <cell r="BA1275">
            <v>3.7500000000001421E-2</v>
          </cell>
          <cell r="BB1275">
            <v>3.7499999999999645E-2</v>
          </cell>
          <cell r="BC1275">
            <v>3.7499999999999645E-2</v>
          </cell>
          <cell r="BD1275">
            <v>0.34999999999999964</v>
          </cell>
        </row>
        <row r="1276">
          <cell r="A1276">
            <v>38618</v>
          </cell>
          <cell r="AE1276">
            <v>8.9250000000000007</v>
          </cell>
          <cell r="AF1276">
            <v>8.9250000000000007</v>
          </cell>
          <cell r="AG1276">
            <v>8.3249999999999993</v>
          </cell>
          <cell r="AH1276">
            <v>8.5500000000000007</v>
          </cell>
          <cell r="AI1276">
            <v>8.2249999999999996</v>
          </cell>
          <cell r="AJ1276">
            <v>8.4</v>
          </cell>
          <cell r="AK1276">
            <v>8.1750000000000007</v>
          </cell>
          <cell r="AL1276">
            <v>8.25</v>
          </cell>
          <cell r="AM1276">
            <v>8.0250000000000004</v>
          </cell>
          <cell r="AN1276">
            <v>8.1999999999999993</v>
          </cell>
          <cell r="AO1276">
            <v>8.2750000000000004</v>
          </cell>
          <cell r="AP1276">
            <v>8.4</v>
          </cell>
          <cell r="AQ1276">
            <v>8.5500000000000007</v>
          </cell>
          <cell r="AR1276">
            <v>8.75</v>
          </cell>
          <cell r="AS1276">
            <v>8.9250000000000007</v>
          </cell>
          <cell r="AT1276">
            <v>8.4375</v>
          </cell>
          <cell r="AU1276">
            <v>8.3125</v>
          </cell>
          <cell r="AV1276">
            <v>8.2125000000000004</v>
          </cell>
          <cell r="AW1276">
            <v>8.1125000000000007</v>
          </cell>
          <cell r="AX1276">
            <v>8.3375000000000004</v>
          </cell>
          <cell r="AY1276">
            <v>8.65</v>
          </cell>
          <cell r="AZ1276">
            <v>7.5000000000001066E-2</v>
          </cell>
          <cell r="BA1276">
            <v>0</v>
          </cell>
          <cell r="BB1276">
            <v>0</v>
          </cell>
          <cell r="BC1276">
            <v>0</v>
          </cell>
          <cell r="BD1276">
            <v>0.33750000000000036</v>
          </cell>
        </row>
        <row r="1277">
          <cell r="A1277">
            <v>38619</v>
          </cell>
          <cell r="AE1277">
            <v>8.4499999999999993</v>
          </cell>
          <cell r="AF1277">
            <v>8.58</v>
          </cell>
          <cell r="AG1277">
            <v>8.1300000000000008</v>
          </cell>
          <cell r="AH1277">
            <v>8.6300000000000008</v>
          </cell>
          <cell r="AI1277">
            <v>8.23</v>
          </cell>
          <cell r="AJ1277">
            <v>8.4</v>
          </cell>
          <cell r="AK1277">
            <v>8.18</v>
          </cell>
          <cell r="AL1277">
            <v>8.25</v>
          </cell>
          <cell r="AM1277">
            <v>8.0299999999999994</v>
          </cell>
          <cell r="AN1277">
            <v>8.1999999999999993</v>
          </cell>
          <cell r="AO1277">
            <v>8.2799999999999994</v>
          </cell>
          <cell r="AP1277">
            <v>8.4</v>
          </cell>
          <cell r="AQ1277">
            <v>8.5500000000000007</v>
          </cell>
          <cell r="AR1277">
            <v>8.75</v>
          </cell>
          <cell r="AS1277">
            <v>8.5150000000000006</v>
          </cell>
          <cell r="AT1277">
            <v>8.3800000000000008</v>
          </cell>
          <cell r="AU1277">
            <v>8.3150000000000013</v>
          </cell>
          <cell r="AV1277">
            <v>8.2149999999999999</v>
          </cell>
          <cell r="AW1277">
            <v>8.1149999999999984</v>
          </cell>
          <cell r="AX1277">
            <v>8.34</v>
          </cell>
          <cell r="AY1277">
            <v>8.65</v>
          </cell>
          <cell r="AZ1277">
            <v>-0.41000000000000014</v>
          </cell>
          <cell r="BA1277">
            <v>2.4999999999977263E-3</v>
          </cell>
          <cell r="BB1277">
            <v>2.4999999999995026E-3</v>
          </cell>
          <cell r="BC1277">
            <v>0</v>
          </cell>
          <cell r="BD1277">
            <v>0.33499999999999908</v>
          </cell>
        </row>
        <row r="1278">
          <cell r="A1278">
            <v>38621</v>
          </cell>
          <cell r="AE1278">
            <v>8.6999999999999993</v>
          </cell>
          <cell r="AF1278">
            <v>8.6999999999999993</v>
          </cell>
          <cell r="AG1278">
            <v>8.3000000000000007</v>
          </cell>
          <cell r="AH1278">
            <v>8.5</v>
          </cell>
          <cell r="AI1278">
            <v>8.23</v>
          </cell>
          <cell r="AJ1278">
            <v>8.4</v>
          </cell>
          <cell r="AK1278">
            <v>8.08</v>
          </cell>
          <cell r="AL1278">
            <v>8.33</v>
          </cell>
          <cell r="AM1278">
            <v>8.0500000000000007</v>
          </cell>
          <cell r="AN1278">
            <v>8.1999999999999993</v>
          </cell>
          <cell r="AO1278">
            <v>8.2799999999999994</v>
          </cell>
          <cell r="AP1278">
            <v>8.4</v>
          </cell>
          <cell r="AQ1278">
            <v>8.5500000000000007</v>
          </cell>
          <cell r="AR1278">
            <v>8.75</v>
          </cell>
          <cell r="AS1278">
            <v>8.6999999999999993</v>
          </cell>
          <cell r="AT1278">
            <v>8.4</v>
          </cell>
          <cell r="AU1278">
            <v>8.3150000000000013</v>
          </cell>
          <cell r="AV1278">
            <v>8.2050000000000001</v>
          </cell>
          <cell r="AW1278">
            <v>8.125</v>
          </cell>
          <cell r="AX1278">
            <v>8.34</v>
          </cell>
          <cell r="AY1278">
            <v>8.65</v>
          </cell>
          <cell r="AZ1278">
            <v>0.18499999999999872</v>
          </cell>
          <cell r="BA1278">
            <v>1.0000000000001563E-2</v>
          </cell>
          <cell r="BB1278">
            <v>0</v>
          </cell>
          <cell r="BC1278">
            <v>0</v>
          </cell>
          <cell r="BD1278">
            <v>0.33499999999999908</v>
          </cell>
        </row>
        <row r="1279">
          <cell r="A1279">
            <v>38622</v>
          </cell>
          <cell r="AE1279">
            <v>8.6999999999999993</v>
          </cell>
          <cell r="AF1279">
            <v>8.83</v>
          </cell>
          <cell r="AG1279">
            <v>8.0500000000000007</v>
          </cell>
          <cell r="AH1279">
            <v>8.33</v>
          </cell>
          <cell r="AI1279">
            <v>7.95</v>
          </cell>
          <cell r="AJ1279">
            <v>8.08</v>
          </cell>
          <cell r="AK1279">
            <v>7.95</v>
          </cell>
          <cell r="AL1279">
            <v>8.1999999999999993</v>
          </cell>
          <cell r="AM1279">
            <v>8.0299999999999994</v>
          </cell>
          <cell r="AN1279">
            <v>8.1999999999999993</v>
          </cell>
          <cell r="AO1279">
            <v>8.2799999999999994</v>
          </cell>
          <cell r="AP1279">
            <v>8.4</v>
          </cell>
          <cell r="AQ1279">
            <v>8.5500000000000007</v>
          </cell>
          <cell r="AR1279">
            <v>8.75</v>
          </cell>
          <cell r="AS1279">
            <v>8.7650000000000006</v>
          </cell>
          <cell r="AT1279">
            <v>8.1900000000000013</v>
          </cell>
          <cell r="AU1279">
            <v>8.0150000000000006</v>
          </cell>
          <cell r="AV1279">
            <v>8.0749999999999993</v>
          </cell>
          <cell r="AW1279">
            <v>8.1149999999999984</v>
          </cell>
          <cell r="AX1279">
            <v>8.34</v>
          </cell>
          <cell r="AY1279">
            <v>8.65</v>
          </cell>
          <cell r="AZ1279">
            <v>6.5000000000001279E-2</v>
          </cell>
          <cell r="BA1279">
            <v>-1.0000000000001563E-2</v>
          </cell>
          <cell r="BB1279">
            <v>0</v>
          </cell>
          <cell r="BC1279">
            <v>0</v>
          </cell>
          <cell r="BD1279">
            <v>0.63499999999999979</v>
          </cell>
        </row>
        <row r="1280">
          <cell r="A1280">
            <v>38623</v>
          </cell>
          <cell r="AE1280">
            <v>8.5</v>
          </cell>
          <cell r="AF1280">
            <v>8.5749999999999993</v>
          </cell>
          <cell r="AG1280">
            <v>7.95</v>
          </cell>
          <cell r="AH1280">
            <v>8.0500000000000007</v>
          </cell>
          <cell r="AI1280">
            <v>7.7</v>
          </cell>
          <cell r="AJ1280">
            <v>8</v>
          </cell>
          <cell r="AK1280">
            <v>7.8250000000000002</v>
          </cell>
          <cell r="AL1280">
            <v>8.0749999999999993</v>
          </cell>
          <cell r="AM1280">
            <v>7.95</v>
          </cell>
          <cell r="AN1280">
            <v>8.125</v>
          </cell>
          <cell r="AO1280">
            <v>8.2750000000000004</v>
          </cell>
          <cell r="AP1280">
            <v>8.4</v>
          </cell>
          <cell r="AQ1280">
            <v>8.5500000000000007</v>
          </cell>
          <cell r="AR1280">
            <v>8.75</v>
          </cell>
          <cell r="AS1280">
            <v>8.5374999999999996</v>
          </cell>
          <cell r="AT1280">
            <v>8</v>
          </cell>
          <cell r="AU1280">
            <v>7.85</v>
          </cell>
          <cell r="AV1280">
            <v>7.9499999999999993</v>
          </cell>
          <cell r="AW1280">
            <v>8.0374999999999996</v>
          </cell>
          <cell r="AX1280">
            <v>8.3375000000000004</v>
          </cell>
          <cell r="AY1280">
            <v>8.65</v>
          </cell>
          <cell r="AZ1280">
            <v>-0.22750000000000092</v>
          </cell>
          <cell r="BA1280">
            <v>-7.7499999999998792E-2</v>
          </cell>
          <cell r="BB1280">
            <v>-2.4999999999995026E-3</v>
          </cell>
          <cell r="BC1280">
            <v>0</v>
          </cell>
          <cell r="BD1280">
            <v>0.80000000000000071</v>
          </cell>
        </row>
        <row r="1281">
          <cell r="A1281">
            <v>38624</v>
          </cell>
          <cell r="AE1281">
            <v>6.13</v>
          </cell>
          <cell r="AF1281">
            <v>6.5</v>
          </cell>
          <cell r="AG1281">
            <v>7.13</v>
          </cell>
          <cell r="AH1281">
            <v>7.63</v>
          </cell>
          <cell r="AI1281">
            <v>7.6</v>
          </cell>
          <cell r="AJ1281">
            <v>7.88</v>
          </cell>
          <cell r="AK1281">
            <v>7.68</v>
          </cell>
          <cell r="AL1281">
            <v>7.93</v>
          </cell>
          <cell r="AM1281">
            <v>7.95</v>
          </cell>
          <cell r="AN1281">
            <v>8.15</v>
          </cell>
          <cell r="AO1281">
            <v>8.2799999999999994</v>
          </cell>
          <cell r="AP1281">
            <v>8.4</v>
          </cell>
          <cell r="AQ1281">
            <v>8.5500000000000007</v>
          </cell>
          <cell r="AR1281">
            <v>8.75</v>
          </cell>
          <cell r="AS1281">
            <v>6.3149999999999995</v>
          </cell>
          <cell r="AT1281">
            <v>7.38</v>
          </cell>
          <cell r="AU1281">
            <v>7.74</v>
          </cell>
          <cell r="AV1281">
            <v>7.8049999999999997</v>
          </cell>
          <cell r="AW1281">
            <v>8.0500000000000007</v>
          </cell>
          <cell r="AX1281">
            <v>8.34</v>
          </cell>
          <cell r="AY1281">
            <v>8.65</v>
          </cell>
          <cell r="AZ1281">
            <v>-2.2225000000000001</v>
          </cell>
          <cell r="BA1281">
            <v>1.2500000000001066E-2</v>
          </cell>
          <cell r="BB1281">
            <v>2.4999999999995026E-3</v>
          </cell>
          <cell r="BC1281">
            <v>0</v>
          </cell>
          <cell r="BD1281">
            <v>0.91000000000000014</v>
          </cell>
        </row>
        <row r="1282">
          <cell r="A1282">
            <v>38625</v>
          </cell>
          <cell r="AE1282">
            <v>7.95</v>
          </cell>
          <cell r="AF1282">
            <v>8.4499999999999993</v>
          </cell>
          <cell r="AG1282">
            <v>7.625</v>
          </cell>
          <cell r="AH1282">
            <v>7.875</v>
          </cell>
          <cell r="AI1282">
            <v>7.7</v>
          </cell>
          <cell r="AJ1282">
            <v>7.9249999999999998</v>
          </cell>
          <cell r="AK1282">
            <v>7.8250000000000002</v>
          </cell>
          <cell r="AL1282">
            <v>8.0250000000000004</v>
          </cell>
          <cell r="AM1282">
            <v>7.95</v>
          </cell>
          <cell r="AN1282">
            <v>8.15</v>
          </cell>
          <cell r="AO1282">
            <v>8.2750000000000004</v>
          </cell>
          <cell r="AP1282">
            <v>8.4</v>
          </cell>
          <cell r="AQ1282">
            <v>8.4499999999999993</v>
          </cell>
          <cell r="AR1282">
            <v>8.8249999999999993</v>
          </cell>
          <cell r="AS1282">
            <v>8.1999999999999993</v>
          </cell>
          <cell r="AT1282">
            <v>7.75</v>
          </cell>
          <cell r="AU1282">
            <v>7.8125</v>
          </cell>
          <cell r="AV1282">
            <v>7.9250000000000007</v>
          </cell>
          <cell r="AW1282">
            <v>8.0500000000000007</v>
          </cell>
          <cell r="AX1282">
            <v>8.3375000000000004</v>
          </cell>
          <cell r="AY1282">
            <v>8.6374999999999993</v>
          </cell>
          <cell r="AZ1282">
            <v>1.8849999999999998</v>
          </cell>
          <cell r="BA1282">
            <v>0</v>
          </cell>
          <cell r="BB1282">
            <v>-2.4999999999995026E-3</v>
          </cell>
          <cell r="BC1282">
            <v>-1.2500000000001066E-2</v>
          </cell>
          <cell r="BD1282">
            <v>0.82499999999999929</v>
          </cell>
        </row>
        <row r="1283">
          <cell r="A1283">
            <v>38626</v>
          </cell>
          <cell r="AE1283">
            <v>7.625</v>
          </cell>
          <cell r="AF1283">
            <v>7.875</v>
          </cell>
          <cell r="AG1283">
            <v>7.625</v>
          </cell>
          <cell r="AH1283">
            <v>7.875</v>
          </cell>
          <cell r="AI1283">
            <v>7.8250000000000002</v>
          </cell>
          <cell r="AJ1283">
            <v>8.0250000000000004</v>
          </cell>
          <cell r="AK1283">
            <v>7.8250000000000002</v>
          </cell>
          <cell r="AL1283">
            <v>8.0250000000000004</v>
          </cell>
          <cell r="AM1283">
            <v>7.95</v>
          </cell>
          <cell r="AN1283">
            <v>8.15</v>
          </cell>
          <cell r="AO1283">
            <v>8.2750000000000004</v>
          </cell>
          <cell r="AP1283">
            <v>8.4</v>
          </cell>
          <cell r="AQ1283">
            <v>8.4499999999999993</v>
          </cell>
          <cell r="AR1283">
            <v>8.8249999999999993</v>
          </cell>
          <cell r="AS1283">
            <v>7.75</v>
          </cell>
          <cell r="AT1283">
            <v>7.75</v>
          </cell>
          <cell r="AU1283">
            <v>7.9250000000000007</v>
          </cell>
          <cell r="AV1283">
            <v>7.9250000000000007</v>
          </cell>
          <cell r="AW1283">
            <v>8.0500000000000007</v>
          </cell>
          <cell r="AX1283">
            <v>8.3375000000000004</v>
          </cell>
          <cell r="AY1283">
            <v>8.6374999999999993</v>
          </cell>
          <cell r="AZ1283">
            <v>-0.44999999999999929</v>
          </cell>
          <cell r="BA1283">
            <v>0</v>
          </cell>
          <cell r="BB1283">
            <v>0</v>
          </cell>
          <cell r="BC1283">
            <v>0</v>
          </cell>
          <cell r="BD1283">
            <v>0.71249999999999858</v>
          </cell>
        </row>
        <row r="1284">
          <cell r="A1284">
            <v>38628</v>
          </cell>
          <cell r="AE1284">
            <v>7.25</v>
          </cell>
          <cell r="AF1284">
            <v>7.5</v>
          </cell>
          <cell r="AG1284">
            <v>7.5</v>
          </cell>
          <cell r="AH1284">
            <v>8.125</v>
          </cell>
          <cell r="AI1284">
            <v>7.625</v>
          </cell>
          <cell r="AJ1284">
            <v>7.9749999999999996</v>
          </cell>
          <cell r="AK1284">
            <v>7.875</v>
          </cell>
          <cell r="AL1284">
            <v>8.2249999999999996</v>
          </cell>
          <cell r="AM1284">
            <v>7.9249999999999998</v>
          </cell>
          <cell r="AN1284">
            <v>8.1999999999999993</v>
          </cell>
          <cell r="AO1284">
            <v>8.1999999999999993</v>
          </cell>
          <cell r="AP1284">
            <v>8.4499999999999993</v>
          </cell>
          <cell r="AQ1284">
            <v>8.5250000000000004</v>
          </cell>
          <cell r="AR1284">
            <v>8.75</v>
          </cell>
          <cell r="AS1284">
            <v>7.375</v>
          </cell>
          <cell r="AT1284">
            <v>7.8125</v>
          </cell>
          <cell r="AU1284">
            <v>7.8</v>
          </cell>
          <cell r="AV1284">
            <v>8.0500000000000007</v>
          </cell>
          <cell r="AW1284">
            <v>8.0625</v>
          </cell>
          <cell r="AX1284">
            <v>8.3249999999999993</v>
          </cell>
          <cell r="AY1284">
            <v>8.6374999999999993</v>
          </cell>
          <cell r="AZ1284">
            <v>-0.375</v>
          </cell>
          <cell r="BA1284">
            <v>1.2499999999999289E-2</v>
          </cell>
          <cell r="BB1284">
            <v>-1.2500000000001066E-2</v>
          </cell>
          <cell r="BC1284">
            <v>0</v>
          </cell>
          <cell r="BD1284">
            <v>0.83749999999999947</v>
          </cell>
        </row>
        <row r="1285">
          <cell r="A1285">
            <v>38629</v>
          </cell>
          <cell r="AE1285">
            <v>8.23</v>
          </cell>
          <cell r="AF1285">
            <v>8.3249999999999993</v>
          </cell>
          <cell r="AG1285">
            <v>7.7374999999999998</v>
          </cell>
          <cell r="AH1285">
            <v>8.0749999999999993</v>
          </cell>
          <cell r="AI1285">
            <v>7.7424999999999997</v>
          </cell>
          <cell r="AJ1285">
            <v>8.1</v>
          </cell>
          <cell r="AK1285">
            <v>7.9625000000000004</v>
          </cell>
          <cell r="AL1285">
            <v>8.2249999999999996</v>
          </cell>
          <cell r="AM1285">
            <v>7.9924999999999997</v>
          </cell>
          <cell r="AN1285">
            <v>8.1999999999999993</v>
          </cell>
          <cell r="AO1285">
            <v>8.2650000000000006</v>
          </cell>
          <cell r="AP1285">
            <v>8.4499999999999993</v>
          </cell>
          <cell r="AQ1285">
            <v>8.5824999999999996</v>
          </cell>
          <cell r="AR1285">
            <v>8.75</v>
          </cell>
          <cell r="AS1285">
            <v>8.2774999999999999</v>
          </cell>
          <cell r="AT1285">
            <v>7.90625</v>
          </cell>
          <cell r="AU1285">
            <v>7.9212499999999997</v>
          </cell>
          <cell r="AV1285">
            <v>8.09375</v>
          </cell>
          <cell r="AW1285">
            <v>8.0962499999999995</v>
          </cell>
          <cell r="AX1285">
            <v>8.3574999999999999</v>
          </cell>
          <cell r="AY1285">
            <v>8.6662499999999998</v>
          </cell>
          <cell r="AZ1285">
            <v>0.90249999999999986</v>
          </cell>
          <cell r="BA1285">
            <v>3.3749999999999503E-2</v>
          </cell>
          <cell r="BB1285">
            <v>3.2500000000000639E-2</v>
          </cell>
          <cell r="BC1285">
            <v>2.8750000000000497E-2</v>
          </cell>
          <cell r="BD1285">
            <v>0.74500000000000011</v>
          </cell>
        </row>
        <row r="1286">
          <cell r="A1286">
            <v>38630</v>
          </cell>
          <cell r="AE1286">
            <v>8.7624999999999993</v>
          </cell>
          <cell r="AF1286">
            <v>8.7624999999999993</v>
          </cell>
          <cell r="AG1286">
            <v>8.5</v>
          </cell>
          <cell r="AH1286">
            <v>8.5</v>
          </cell>
          <cell r="AI1286">
            <v>8</v>
          </cell>
          <cell r="AJ1286">
            <v>8</v>
          </cell>
          <cell r="AK1286">
            <v>8.25</v>
          </cell>
          <cell r="AL1286">
            <v>8.25</v>
          </cell>
          <cell r="AM1286">
            <v>8.2624999999999993</v>
          </cell>
          <cell r="AN1286">
            <v>8.2624999999999993</v>
          </cell>
          <cell r="AO1286">
            <v>8.3625000000000007</v>
          </cell>
          <cell r="AP1286">
            <v>8.3625000000000007</v>
          </cell>
          <cell r="AQ1286">
            <v>8.6374999999999993</v>
          </cell>
          <cell r="AR1286">
            <v>8.6374999999999993</v>
          </cell>
          <cell r="AS1286">
            <v>8.7624999999999993</v>
          </cell>
          <cell r="AT1286">
            <v>8.5</v>
          </cell>
          <cell r="AU1286">
            <v>8</v>
          </cell>
          <cell r="AV1286">
            <v>8.25</v>
          </cell>
          <cell r="AW1286">
            <v>8.2624999999999993</v>
          </cell>
          <cell r="AX1286">
            <v>8.3625000000000007</v>
          </cell>
          <cell r="AY1286">
            <v>8.6374999999999993</v>
          </cell>
          <cell r="AZ1286">
            <v>0.48499999999999943</v>
          </cell>
          <cell r="BA1286">
            <v>0.16624999999999979</v>
          </cell>
          <cell r="BB1286">
            <v>5.0000000000007816E-3</v>
          </cell>
          <cell r="BC1286">
            <v>-2.8750000000000497E-2</v>
          </cell>
          <cell r="BD1286">
            <v>0.63749999999999929</v>
          </cell>
        </row>
        <row r="1287">
          <cell r="A1287">
            <v>38632</v>
          </cell>
          <cell r="AE1287">
            <v>8.9250000000000007</v>
          </cell>
          <cell r="AF1287">
            <v>8.9250000000000007</v>
          </cell>
          <cell r="AG1287">
            <v>8.375</v>
          </cell>
          <cell r="AH1287">
            <v>8.625</v>
          </cell>
          <cell r="AI1287">
            <v>8.1</v>
          </cell>
          <cell r="AJ1287">
            <v>8.3249999999999993</v>
          </cell>
          <cell r="AK1287">
            <v>8.125</v>
          </cell>
          <cell r="AL1287">
            <v>8.3000000000000007</v>
          </cell>
          <cell r="AM1287">
            <v>8.1999999999999993</v>
          </cell>
          <cell r="AN1287">
            <v>8.3249999999999993</v>
          </cell>
          <cell r="AO1287">
            <v>8.2750000000000004</v>
          </cell>
          <cell r="AP1287">
            <v>8.4499999999999993</v>
          </cell>
          <cell r="AQ1287">
            <v>8.5250000000000004</v>
          </cell>
          <cell r="AR1287">
            <v>8.75</v>
          </cell>
          <cell r="AS1287">
            <v>8.9250000000000007</v>
          </cell>
          <cell r="AT1287">
            <v>8.5</v>
          </cell>
          <cell r="AU1287">
            <v>8.2124999999999986</v>
          </cell>
          <cell r="AV1287">
            <v>8.2125000000000004</v>
          </cell>
          <cell r="AW1287">
            <v>8.2624999999999993</v>
          </cell>
          <cell r="AX1287">
            <v>8.3625000000000007</v>
          </cell>
          <cell r="AY1287">
            <v>8.6374999999999993</v>
          </cell>
          <cell r="AZ1287">
            <v>0.16250000000000142</v>
          </cell>
          <cell r="BA1287">
            <v>0</v>
          </cell>
          <cell r="BB1287">
            <v>0</v>
          </cell>
          <cell r="BC1287">
            <v>0</v>
          </cell>
          <cell r="BD1287">
            <v>0.42500000000000071</v>
          </cell>
        </row>
        <row r="1288">
          <cell r="A1288">
            <v>38633</v>
          </cell>
          <cell r="AE1288">
            <v>8.9250000000000007</v>
          </cell>
          <cell r="AF1288">
            <v>8.9250000000000007</v>
          </cell>
          <cell r="AG1288">
            <v>8.125</v>
          </cell>
          <cell r="AH1288">
            <v>8.5</v>
          </cell>
          <cell r="AI1288">
            <v>8.1</v>
          </cell>
          <cell r="AJ1288">
            <v>8.3249999999999993</v>
          </cell>
          <cell r="AK1288">
            <v>8.125</v>
          </cell>
          <cell r="AL1288">
            <v>8.3000000000000007</v>
          </cell>
          <cell r="AM1288">
            <v>8.1999999999999993</v>
          </cell>
          <cell r="AN1288">
            <v>8.3249999999999993</v>
          </cell>
          <cell r="AO1288">
            <v>8.2750000000000004</v>
          </cell>
          <cell r="AP1288">
            <v>8.4499999999999993</v>
          </cell>
          <cell r="AQ1288">
            <v>8.5250000000000004</v>
          </cell>
          <cell r="AR1288">
            <v>8.75</v>
          </cell>
          <cell r="AS1288">
            <v>8.9250000000000007</v>
          </cell>
          <cell r="AT1288">
            <v>8.3125</v>
          </cell>
          <cell r="AU1288">
            <v>8.2124999999999986</v>
          </cell>
          <cell r="AV1288">
            <v>8.2125000000000004</v>
          </cell>
          <cell r="AW1288">
            <v>8.2624999999999993</v>
          </cell>
          <cell r="AX1288">
            <v>8.3625000000000007</v>
          </cell>
          <cell r="AY1288">
            <v>8.6374999999999993</v>
          </cell>
          <cell r="AZ1288">
            <v>0</v>
          </cell>
          <cell r="BA1288">
            <v>0</v>
          </cell>
          <cell r="BB1288">
            <v>0</v>
          </cell>
          <cell r="BC1288">
            <v>0</v>
          </cell>
          <cell r="BD1288">
            <v>0.42500000000000071</v>
          </cell>
        </row>
        <row r="1289">
          <cell r="A1289">
            <v>38635</v>
          </cell>
          <cell r="AE1289">
            <v>8.8275000000000006</v>
          </cell>
          <cell r="AF1289">
            <v>8.8249999999999993</v>
          </cell>
          <cell r="AG1289">
            <v>8.4375</v>
          </cell>
          <cell r="AH1289">
            <v>8.5625</v>
          </cell>
          <cell r="AI1289">
            <v>8.3025000000000002</v>
          </cell>
          <cell r="AJ1289">
            <v>8.35</v>
          </cell>
          <cell r="AK1289">
            <v>8.34</v>
          </cell>
          <cell r="AL1289">
            <v>8.4124999999999996</v>
          </cell>
          <cell r="AM1289">
            <v>8.23</v>
          </cell>
          <cell r="AN1289">
            <v>8.2937499999999993</v>
          </cell>
          <cell r="AO1289">
            <v>8.3175000000000008</v>
          </cell>
          <cell r="AP1289">
            <v>8.40625</v>
          </cell>
          <cell r="AQ1289">
            <v>8.5824999999999996</v>
          </cell>
          <cell r="AR1289">
            <v>8.6937499999999996</v>
          </cell>
          <cell r="AS1289">
            <v>8.8262499999999999</v>
          </cell>
          <cell r="AT1289">
            <v>8.5</v>
          </cell>
          <cell r="AU1289">
            <v>8.3262499999999999</v>
          </cell>
          <cell r="AV1289">
            <v>8.3762499999999989</v>
          </cell>
          <cell r="AW1289">
            <v>8.2618749999999999</v>
          </cell>
          <cell r="AX1289">
            <v>8.3618750000000013</v>
          </cell>
          <cell r="AY1289">
            <v>8.6381249999999987</v>
          </cell>
          <cell r="AZ1289">
            <v>-9.8750000000000782E-2</v>
          </cell>
          <cell r="BA1289">
            <v>-6.2499999999943157E-4</v>
          </cell>
          <cell r="BB1289">
            <v>-6.2499999999943157E-4</v>
          </cell>
          <cell r="BC1289">
            <v>6.2499999999943157E-4</v>
          </cell>
          <cell r="BD1289">
            <v>0.31187499999999879</v>
          </cell>
        </row>
        <row r="1290">
          <cell r="A1290">
            <v>38636</v>
          </cell>
          <cell r="AE1290">
            <v>8.9</v>
          </cell>
          <cell r="AF1290">
            <v>8.9</v>
          </cell>
          <cell r="AG1290">
            <v>8.3249999999999993</v>
          </cell>
          <cell r="AH1290">
            <v>8.4625000000000004</v>
          </cell>
          <cell r="AI1290">
            <v>8.2249999999999996</v>
          </cell>
          <cell r="AJ1290">
            <v>8.3625000000000007</v>
          </cell>
          <cell r="AK1290">
            <v>8.2750000000000004</v>
          </cell>
          <cell r="AL1290">
            <v>8.3874999999999993</v>
          </cell>
          <cell r="AM1290">
            <v>8.1999999999999993</v>
          </cell>
          <cell r="AN1290">
            <v>8.3000000000000007</v>
          </cell>
          <cell r="AO1290">
            <v>8.2750000000000004</v>
          </cell>
          <cell r="AP1290">
            <v>8.3874999999999993</v>
          </cell>
          <cell r="AQ1290">
            <v>8.5250000000000004</v>
          </cell>
          <cell r="AR1290">
            <v>8.6624999999999996</v>
          </cell>
          <cell r="AS1290">
            <v>8.9</v>
          </cell>
          <cell r="AT1290">
            <v>8.3937500000000007</v>
          </cell>
          <cell r="AU1290">
            <v>8.2937499999999993</v>
          </cell>
          <cell r="AV1290">
            <v>8.3312500000000007</v>
          </cell>
          <cell r="AW1290">
            <v>8.25</v>
          </cell>
          <cell r="AX1290">
            <v>8.3312500000000007</v>
          </cell>
          <cell r="AY1290">
            <v>8.59375</v>
          </cell>
          <cell r="AZ1290">
            <v>7.3750000000000426E-2</v>
          </cell>
          <cell r="BA1290">
            <v>-1.1874999999999858E-2</v>
          </cell>
          <cell r="BB1290">
            <v>-3.0625000000000568E-2</v>
          </cell>
          <cell r="BC1290">
            <v>-4.4374999999998721E-2</v>
          </cell>
          <cell r="BD1290">
            <v>0.30000000000000071</v>
          </cell>
        </row>
        <row r="1291">
          <cell r="A1291">
            <v>38637</v>
          </cell>
          <cell r="AE1291">
            <v>8.8249999999999993</v>
          </cell>
          <cell r="AF1291">
            <v>8.9</v>
          </cell>
          <cell r="AG1291">
            <v>8.1999999999999993</v>
          </cell>
          <cell r="AH1291">
            <v>8.5500000000000007</v>
          </cell>
          <cell r="AI1291">
            <v>8.1750000000000007</v>
          </cell>
          <cell r="AJ1291">
            <v>8.35</v>
          </cell>
          <cell r="AK1291">
            <v>8.3000000000000007</v>
          </cell>
          <cell r="AL1291">
            <v>8.375</v>
          </cell>
          <cell r="AM1291">
            <v>8.1999999999999993</v>
          </cell>
          <cell r="AN1291">
            <v>8.3249999999999993</v>
          </cell>
          <cell r="AO1291">
            <v>8.3000000000000007</v>
          </cell>
          <cell r="AP1291">
            <v>8.4499999999999993</v>
          </cell>
          <cell r="AQ1291">
            <v>8.5250000000000004</v>
          </cell>
          <cell r="AR1291">
            <v>8.75</v>
          </cell>
          <cell r="AS1291">
            <v>8.8625000000000007</v>
          </cell>
          <cell r="AT1291">
            <v>8.375</v>
          </cell>
          <cell r="AU1291">
            <v>8.2624999999999993</v>
          </cell>
          <cell r="AV1291">
            <v>8.3375000000000004</v>
          </cell>
          <cell r="AW1291">
            <v>8.2624999999999993</v>
          </cell>
          <cell r="AX1291">
            <v>8.375</v>
          </cell>
          <cell r="AY1291">
            <v>8.6374999999999993</v>
          </cell>
          <cell r="AZ1291">
            <v>-3.7499999999999645E-2</v>
          </cell>
          <cell r="BA1291">
            <v>1.2499999999999289E-2</v>
          </cell>
          <cell r="BB1291">
            <v>4.3749999999999289E-2</v>
          </cell>
          <cell r="BC1291">
            <v>4.3749999999999289E-2</v>
          </cell>
          <cell r="BD1291">
            <v>0.375</v>
          </cell>
        </row>
        <row r="1292">
          <cell r="A1292">
            <v>38638</v>
          </cell>
          <cell r="AE1292">
            <v>8.6125000000000007</v>
          </cell>
          <cell r="AF1292">
            <v>8.4187499999999993</v>
          </cell>
          <cell r="AG1292">
            <v>8.3125</v>
          </cell>
          <cell r="AH1292">
            <v>8.3125</v>
          </cell>
          <cell r="AI1292">
            <v>8.2874999999999996</v>
          </cell>
          <cell r="AJ1292">
            <v>8.2687500000000007</v>
          </cell>
          <cell r="AK1292">
            <v>8.2249999999999996</v>
          </cell>
          <cell r="AL1292">
            <v>8.2437500000000004</v>
          </cell>
          <cell r="AM1292">
            <v>8.3000000000000007</v>
          </cell>
          <cell r="AN1292">
            <v>8.2937499999999993</v>
          </cell>
          <cell r="AO1292">
            <v>8.4</v>
          </cell>
          <cell r="AP1292">
            <v>8.4124999999999996</v>
          </cell>
          <cell r="AQ1292">
            <v>8.6624999999999996</v>
          </cell>
          <cell r="AR1292">
            <v>8.6937499999999996</v>
          </cell>
          <cell r="AS1292">
            <v>8.515625</v>
          </cell>
          <cell r="AT1292">
            <v>8.3125</v>
          </cell>
          <cell r="AU1292">
            <v>8.2781249999999993</v>
          </cell>
          <cell r="AV1292">
            <v>8.234375</v>
          </cell>
          <cell r="AW1292">
            <v>8.296875</v>
          </cell>
          <cell r="AX1292">
            <v>8.40625</v>
          </cell>
          <cell r="AY1292">
            <v>8.6781249999999996</v>
          </cell>
          <cell r="AZ1292">
            <v>-0.34687500000000071</v>
          </cell>
          <cell r="BA1292">
            <v>3.4375000000000711E-2</v>
          </cell>
          <cell r="BB1292">
            <v>3.125E-2</v>
          </cell>
          <cell r="BC1292">
            <v>4.0625000000000355E-2</v>
          </cell>
          <cell r="BD1292">
            <v>0.40000000000000036</v>
          </cell>
        </row>
        <row r="1293">
          <cell r="A1293">
            <v>38639</v>
          </cell>
          <cell r="AE1293">
            <v>8.48</v>
          </cell>
          <cell r="AF1293">
            <v>8.5437499999999993</v>
          </cell>
          <cell r="AG1293">
            <v>8.2074999999999996</v>
          </cell>
          <cell r="AH1293">
            <v>8.2687500000000007</v>
          </cell>
          <cell r="AI1293">
            <v>8.14</v>
          </cell>
          <cell r="AJ1293">
            <v>8.2125000000000004</v>
          </cell>
          <cell r="AK1293">
            <v>8.1174999999999997</v>
          </cell>
          <cell r="AL1293">
            <v>8.2062500000000007</v>
          </cell>
          <cell r="AM1293">
            <v>8.2074999999999996</v>
          </cell>
          <cell r="AN1293">
            <v>8.2687500000000007</v>
          </cell>
          <cell r="AO1293">
            <v>8.34</v>
          </cell>
          <cell r="AP1293">
            <v>8.4124999999999996</v>
          </cell>
          <cell r="AQ1293">
            <v>8.5824999999999996</v>
          </cell>
          <cell r="AR1293">
            <v>8.6937499999999996</v>
          </cell>
          <cell r="AS1293">
            <v>8.5118749999999999</v>
          </cell>
          <cell r="AT1293">
            <v>8.2381250000000001</v>
          </cell>
          <cell r="AU1293">
            <v>8.1762499999999996</v>
          </cell>
          <cell r="AV1293">
            <v>8.1618750000000002</v>
          </cell>
          <cell r="AW1293">
            <v>8.2381250000000001</v>
          </cell>
          <cell r="AX1293">
            <v>8.3762499999999989</v>
          </cell>
          <cell r="AY1293">
            <v>8.6381249999999987</v>
          </cell>
          <cell r="AZ1293">
            <v>-3.7500000000001421E-3</v>
          </cell>
          <cell r="BA1293">
            <v>-5.8749999999999858E-2</v>
          </cell>
          <cell r="BB1293">
            <v>-3.0000000000001137E-2</v>
          </cell>
          <cell r="BC1293">
            <v>-4.0000000000000924E-2</v>
          </cell>
          <cell r="BD1293">
            <v>0.46187499999999915</v>
          </cell>
        </row>
        <row r="1294">
          <cell r="A1294">
            <v>38640</v>
          </cell>
          <cell r="AE1294">
            <v>8</v>
          </cell>
          <cell r="AF1294">
            <v>8.25</v>
          </cell>
          <cell r="AG1294">
            <v>8.1</v>
          </cell>
          <cell r="AH1294">
            <v>8.3000000000000007</v>
          </cell>
          <cell r="AI1294">
            <v>8.1</v>
          </cell>
          <cell r="AJ1294">
            <v>8.25</v>
          </cell>
          <cell r="AK1294">
            <v>8.1</v>
          </cell>
          <cell r="AL1294">
            <v>8.25</v>
          </cell>
          <cell r="AM1294">
            <v>8.1750000000000007</v>
          </cell>
          <cell r="AN1294">
            <v>8.3249999999999993</v>
          </cell>
          <cell r="AO1294">
            <v>8.3249999999999993</v>
          </cell>
          <cell r="AP1294">
            <v>8.4499999999999993</v>
          </cell>
          <cell r="AQ1294">
            <v>8.5250000000000004</v>
          </cell>
          <cell r="AR1294">
            <v>8.75</v>
          </cell>
          <cell r="AS1294">
            <v>8.125</v>
          </cell>
          <cell r="AT1294">
            <v>8.1999999999999993</v>
          </cell>
          <cell r="AU1294">
            <v>8.1750000000000007</v>
          </cell>
          <cell r="AV1294">
            <v>8.1750000000000007</v>
          </cell>
          <cell r="AW1294">
            <v>8.25</v>
          </cell>
          <cell r="AX1294">
            <v>8.3874999999999993</v>
          </cell>
          <cell r="AY1294">
            <v>8.6374999999999993</v>
          </cell>
          <cell r="AZ1294">
            <v>-0.38687499999999986</v>
          </cell>
          <cell r="BA1294">
            <v>1.1874999999999858E-2</v>
          </cell>
          <cell r="BB1294">
            <v>1.1250000000000426E-2</v>
          </cell>
          <cell r="BC1294">
            <v>-6.2499999999943157E-4</v>
          </cell>
          <cell r="BD1294">
            <v>0.46249999999999858</v>
          </cell>
        </row>
        <row r="1295">
          <cell r="A1295">
            <v>38642</v>
          </cell>
          <cell r="AE1295">
            <v>8.5</v>
          </cell>
          <cell r="AF1295">
            <v>8.6999999999999993</v>
          </cell>
          <cell r="AG1295">
            <v>8.1750000000000007</v>
          </cell>
          <cell r="AH1295">
            <v>8.3249999999999993</v>
          </cell>
          <cell r="AI1295">
            <v>8.1</v>
          </cell>
          <cell r="AJ1295">
            <v>8.25</v>
          </cell>
          <cell r="AK1295">
            <v>8.1</v>
          </cell>
          <cell r="AL1295">
            <v>8.25</v>
          </cell>
          <cell r="AM1295">
            <v>8.2249999999999996</v>
          </cell>
          <cell r="AN1295">
            <v>8.35</v>
          </cell>
          <cell r="AO1295">
            <v>8.3249999999999993</v>
          </cell>
          <cell r="AP1295">
            <v>8.4499999999999993</v>
          </cell>
          <cell r="AQ1295">
            <v>8.5250000000000004</v>
          </cell>
          <cell r="AR1295">
            <v>8.75</v>
          </cell>
          <cell r="AS1295">
            <v>8.6</v>
          </cell>
          <cell r="AT1295">
            <v>8.25</v>
          </cell>
          <cell r="AU1295">
            <v>8.1750000000000007</v>
          </cell>
          <cell r="AV1295">
            <v>8.1750000000000007</v>
          </cell>
          <cell r="AW1295">
            <v>8.2874999999999996</v>
          </cell>
          <cell r="AX1295">
            <v>8.3874999999999993</v>
          </cell>
          <cell r="AY1295">
            <v>8.6374999999999993</v>
          </cell>
          <cell r="AZ1295">
            <v>0.47499999999999964</v>
          </cell>
          <cell r="BA1295">
            <v>3.7499999999999645E-2</v>
          </cell>
          <cell r="BB1295">
            <v>0</v>
          </cell>
          <cell r="BC1295">
            <v>0</v>
          </cell>
          <cell r="BD1295">
            <v>0.46249999999999858</v>
          </cell>
        </row>
        <row r="1296">
          <cell r="A1296">
            <v>38643</v>
          </cell>
          <cell r="AE1296">
            <v>8.625</v>
          </cell>
          <cell r="AF1296">
            <v>8.75</v>
          </cell>
          <cell r="AG1296">
            <v>8.1750000000000007</v>
          </cell>
          <cell r="AH1296">
            <v>8.3249999999999993</v>
          </cell>
          <cell r="AI1296">
            <v>8.1</v>
          </cell>
          <cell r="AJ1296">
            <v>8.25</v>
          </cell>
          <cell r="AK1296">
            <v>8.1999999999999993</v>
          </cell>
          <cell r="AL1296">
            <v>8.3249999999999993</v>
          </cell>
          <cell r="AM1296">
            <v>8.3000000000000007</v>
          </cell>
          <cell r="AN1296">
            <v>8.375</v>
          </cell>
          <cell r="AO1296">
            <v>8.3249999999999993</v>
          </cell>
          <cell r="AP1296">
            <v>8.5</v>
          </cell>
          <cell r="AQ1296">
            <v>8.5250000000000004</v>
          </cell>
          <cell r="AR1296">
            <v>8.75</v>
          </cell>
          <cell r="AS1296">
            <v>8.6875</v>
          </cell>
          <cell r="AT1296">
            <v>8.25</v>
          </cell>
          <cell r="AU1296">
            <v>8.1750000000000007</v>
          </cell>
          <cell r="AV1296">
            <v>8.2624999999999993</v>
          </cell>
          <cell r="AW1296">
            <v>8.3375000000000004</v>
          </cell>
          <cell r="AX1296">
            <v>8.4124999999999996</v>
          </cell>
          <cell r="AY1296">
            <v>8.6374999999999993</v>
          </cell>
          <cell r="AZ1296">
            <v>8.7500000000000355E-2</v>
          </cell>
          <cell r="BA1296">
            <v>5.0000000000000711E-2</v>
          </cell>
          <cell r="BB1296">
            <v>2.5000000000000355E-2</v>
          </cell>
          <cell r="BC1296">
            <v>0</v>
          </cell>
          <cell r="BD1296">
            <v>0.46249999999999858</v>
          </cell>
        </row>
        <row r="1297">
          <cell r="A1297">
            <v>38644</v>
          </cell>
          <cell r="AE1297">
            <v>8.6999999999999993</v>
          </cell>
          <cell r="AF1297">
            <v>8.73</v>
          </cell>
          <cell r="AG1297">
            <v>8.3000000000000007</v>
          </cell>
          <cell r="AH1297">
            <v>8.4</v>
          </cell>
          <cell r="AI1297">
            <v>8.18</v>
          </cell>
          <cell r="AJ1297">
            <v>8.33</v>
          </cell>
          <cell r="AK1297">
            <v>8.1999999999999993</v>
          </cell>
          <cell r="AL1297">
            <v>8.33</v>
          </cell>
          <cell r="AM1297">
            <v>8.3000000000000007</v>
          </cell>
          <cell r="AN1297">
            <v>8.3800000000000008</v>
          </cell>
          <cell r="AO1297">
            <v>8.33</v>
          </cell>
          <cell r="AP1297">
            <v>8.5</v>
          </cell>
          <cell r="AQ1297">
            <v>8.5299999999999994</v>
          </cell>
          <cell r="AR1297">
            <v>8.75</v>
          </cell>
          <cell r="AS1297">
            <v>8.7149999999999999</v>
          </cell>
          <cell r="AT1297">
            <v>8.3500000000000014</v>
          </cell>
          <cell r="AU1297">
            <v>8.254999999999999</v>
          </cell>
          <cell r="AV1297">
            <v>8.2650000000000006</v>
          </cell>
          <cell r="AW1297">
            <v>8.34</v>
          </cell>
          <cell r="AX1297">
            <v>8.4149999999999991</v>
          </cell>
          <cell r="AY1297">
            <v>8.64</v>
          </cell>
          <cell r="AZ1297">
            <v>2.7499999999999858E-2</v>
          </cell>
          <cell r="BA1297">
            <v>2.4999999999995026E-3</v>
          </cell>
          <cell r="BB1297">
            <v>2.4999999999995026E-3</v>
          </cell>
          <cell r="BC1297">
            <v>2.500000000001279E-3</v>
          </cell>
          <cell r="BD1297">
            <v>0.38500000000000156</v>
          </cell>
        </row>
        <row r="1298">
          <cell r="A1298">
            <v>38645</v>
          </cell>
          <cell r="AE1298">
            <v>8.7624999999999993</v>
          </cell>
          <cell r="AF1298">
            <v>8.71875</v>
          </cell>
          <cell r="AG1298">
            <v>8.4625000000000004</v>
          </cell>
          <cell r="AH1298">
            <v>8.4937500000000004</v>
          </cell>
          <cell r="AI1298">
            <v>8.3625000000000007</v>
          </cell>
          <cell r="AJ1298">
            <v>8.375</v>
          </cell>
          <cell r="AK1298">
            <v>8.2874999999999996</v>
          </cell>
          <cell r="AL1298">
            <v>8.3062500000000004</v>
          </cell>
          <cell r="AM1298">
            <v>8.4</v>
          </cell>
          <cell r="AN1298">
            <v>8.375</v>
          </cell>
          <cell r="AO1298">
            <v>8.4625000000000004</v>
          </cell>
          <cell r="AP1298">
            <v>8.4562500000000007</v>
          </cell>
          <cell r="AQ1298">
            <v>8.6624999999999996</v>
          </cell>
          <cell r="AR1298">
            <v>8.6937499999999996</v>
          </cell>
          <cell r="AS1298">
            <v>8.7406249999999996</v>
          </cell>
          <cell r="AT1298">
            <v>8.4781250000000004</v>
          </cell>
          <cell r="AU1298">
            <v>8.3687500000000004</v>
          </cell>
          <cell r="AV1298">
            <v>8.296875</v>
          </cell>
          <cell r="AW1298">
            <v>8.3874999999999993</v>
          </cell>
          <cell r="AX1298">
            <v>8.4593750000000014</v>
          </cell>
          <cell r="AY1298">
            <v>8.6781249999999996</v>
          </cell>
          <cell r="AZ1298">
            <v>2.5624999999999787E-2</v>
          </cell>
          <cell r="BA1298">
            <v>4.7499999999999432E-2</v>
          </cell>
          <cell r="BB1298">
            <v>4.4375000000002274E-2</v>
          </cell>
          <cell r="BC1298">
            <v>3.8124999999999076E-2</v>
          </cell>
          <cell r="BD1298">
            <v>0.30937499999999929</v>
          </cell>
        </row>
        <row r="1299">
          <cell r="A1299">
            <v>38646</v>
          </cell>
          <cell r="AE1299">
            <v>8.625</v>
          </cell>
          <cell r="AF1299">
            <v>8.625</v>
          </cell>
          <cell r="AG1299">
            <v>8.3885000000000005</v>
          </cell>
          <cell r="AH1299">
            <v>8.3885000000000005</v>
          </cell>
          <cell r="AI1299">
            <v>8.2750000000000004</v>
          </cell>
          <cell r="AJ1299">
            <v>8.2750000000000004</v>
          </cell>
          <cell r="AK1299">
            <v>8.2750000000000004</v>
          </cell>
          <cell r="AL1299">
            <v>8.2750000000000004</v>
          </cell>
          <cell r="AM1299">
            <v>8.3375000000000004</v>
          </cell>
          <cell r="AN1299">
            <v>8.3375000000000004</v>
          </cell>
          <cell r="AO1299">
            <v>8.4124999999999996</v>
          </cell>
          <cell r="AP1299">
            <v>8.4124999999999996</v>
          </cell>
          <cell r="AQ1299">
            <v>8.6374999999999993</v>
          </cell>
          <cell r="AR1299">
            <v>8.6374999999999993</v>
          </cell>
          <cell r="AS1299">
            <v>8.625</v>
          </cell>
          <cell r="AT1299">
            <v>8.3885000000000005</v>
          </cell>
          <cell r="AU1299">
            <v>8.2750000000000004</v>
          </cell>
          <cell r="AV1299">
            <v>8.2750000000000004</v>
          </cell>
          <cell r="AW1299">
            <v>8.3375000000000004</v>
          </cell>
          <cell r="AX1299">
            <v>8.4124999999999996</v>
          </cell>
          <cell r="AY1299">
            <v>8.6374999999999993</v>
          </cell>
          <cell r="AZ1299">
            <v>-0.11562499999999964</v>
          </cell>
          <cell r="BA1299">
            <v>-4.9999999999998934E-2</v>
          </cell>
          <cell r="BB1299">
            <v>-4.6875000000001776E-2</v>
          </cell>
          <cell r="BC1299">
            <v>-4.0625000000000355E-2</v>
          </cell>
          <cell r="BD1299">
            <v>0.36249999999999893</v>
          </cell>
        </row>
        <row r="1300">
          <cell r="A1300">
            <v>38647</v>
          </cell>
          <cell r="AE1300">
            <v>8.5500000000000007</v>
          </cell>
          <cell r="AF1300">
            <v>8.65</v>
          </cell>
          <cell r="AG1300">
            <v>8.4275000000000002</v>
          </cell>
          <cell r="AH1300">
            <v>8.5250000000000004</v>
          </cell>
          <cell r="AI1300">
            <v>8.4175000000000004</v>
          </cell>
          <cell r="AJ1300">
            <v>8.5062499999999996</v>
          </cell>
          <cell r="AK1300">
            <v>8.3125</v>
          </cell>
          <cell r="AL1300">
            <v>8.3874999999999993</v>
          </cell>
          <cell r="AM1300">
            <v>8.3074999999999992</v>
          </cell>
          <cell r="AN1300">
            <v>8.3687500000000004</v>
          </cell>
          <cell r="AO1300">
            <v>8.3674999999999997</v>
          </cell>
          <cell r="AP1300">
            <v>8.4562500000000007</v>
          </cell>
          <cell r="AQ1300">
            <v>8.5824999999999996</v>
          </cell>
          <cell r="AR1300">
            <v>8.6937499999999996</v>
          </cell>
          <cell r="AS1300">
            <v>8.6000000000000014</v>
          </cell>
          <cell r="AT1300">
            <v>8.4762500000000003</v>
          </cell>
          <cell r="AU1300">
            <v>8.4618749999999991</v>
          </cell>
          <cell r="AV1300">
            <v>8.35</v>
          </cell>
          <cell r="AW1300">
            <v>8.3381249999999998</v>
          </cell>
          <cell r="AX1300">
            <v>8.4118750000000002</v>
          </cell>
          <cell r="AY1300">
            <v>8.6381249999999987</v>
          </cell>
          <cell r="AZ1300">
            <v>-2.4999999999998579E-2</v>
          </cell>
          <cell r="BA1300">
            <v>6.2499999999943157E-4</v>
          </cell>
          <cell r="BB1300">
            <v>-6.2499999999943157E-4</v>
          </cell>
          <cell r="BC1300">
            <v>6.2499999999943157E-4</v>
          </cell>
          <cell r="BD1300">
            <v>0.17624999999999957</v>
          </cell>
        </row>
        <row r="1301">
          <cell r="A1301">
            <v>38649</v>
          </cell>
          <cell r="AE1301">
            <v>8.5</v>
          </cell>
          <cell r="AF1301">
            <v>8.65</v>
          </cell>
          <cell r="AG1301">
            <v>8.375</v>
          </cell>
          <cell r="AH1301">
            <v>8.5749999999999993</v>
          </cell>
          <cell r="AI1301">
            <v>8.375</v>
          </cell>
          <cell r="AJ1301">
            <v>8.5500000000000007</v>
          </cell>
          <cell r="AK1301">
            <v>8.2750000000000004</v>
          </cell>
          <cell r="AL1301">
            <v>8.4250000000000007</v>
          </cell>
          <cell r="AM1301">
            <v>8.2750000000000004</v>
          </cell>
          <cell r="AN1301">
            <v>8.4</v>
          </cell>
          <cell r="AO1301">
            <v>8.3249999999999993</v>
          </cell>
          <cell r="AP1301">
            <v>8.5</v>
          </cell>
          <cell r="AQ1301">
            <v>8.5250000000000004</v>
          </cell>
          <cell r="AR1301">
            <v>8.75</v>
          </cell>
          <cell r="AS1301">
            <v>8.5749999999999993</v>
          </cell>
          <cell r="AT1301">
            <v>8.4749999999999996</v>
          </cell>
          <cell r="AU1301">
            <v>8.4625000000000004</v>
          </cell>
          <cell r="AV1301">
            <v>8.3500000000000014</v>
          </cell>
          <cell r="AW1301">
            <v>8.3375000000000004</v>
          </cell>
          <cell r="AX1301">
            <v>8.4124999999999996</v>
          </cell>
          <cell r="AY1301">
            <v>8.6374999999999993</v>
          </cell>
          <cell r="AZ1301">
            <v>-2.5000000000002132E-2</v>
          </cell>
          <cell r="BA1301">
            <v>-6.2499999999943157E-4</v>
          </cell>
          <cell r="BB1301">
            <v>6.2499999999943157E-4</v>
          </cell>
          <cell r="BC1301">
            <v>-6.2499999999943157E-4</v>
          </cell>
          <cell r="BD1301">
            <v>0.17499999999999893</v>
          </cell>
        </row>
        <row r="1302">
          <cell r="A1302">
            <v>38650</v>
          </cell>
          <cell r="AE1302">
            <v>8.6999999999999993</v>
          </cell>
          <cell r="AF1302">
            <v>8.8000000000000007</v>
          </cell>
          <cell r="AG1302">
            <v>8.3249999999999993</v>
          </cell>
          <cell r="AH1302">
            <v>8.625</v>
          </cell>
          <cell r="AI1302">
            <v>8.3249999999999993</v>
          </cell>
          <cell r="AJ1302">
            <v>8.5</v>
          </cell>
          <cell r="AK1302">
            <v>8.2750000000000004</v>
          </cell>
          <cell r="AL1302">
            <v>8.4250000000000007</v>
          </cell>
          <cell r="AM1302">
            <v>8.2750000000000004</v>
          </cell>
          <cell r="AN1302">
            <v>8.4</v>
          </cell>
          <cell r="AO1302">
            <v>8.3249999999999993</v>
          </cell>
          <cell r="AP1302">
            <v>8.5</v>
          </cell>
          <cell r="AQ1302">
            <v>8.5250000000000004</v>
          </cell>
          <cell r="AR1302">
            <v>8.75</v>
          </cell>
          <cell r="AS1302">
            <v>8.75</v>
          </cell>
          <cell r="AT1302">
            <v>8.4749999999999996</v>
          </cell>
          <cell r="AU1302">
            <v>8.4124999999999996</v>
          </cell>
          <cell r="AV1302">
            <v>8.3500000000000014</v>
          </cell>
          <cell r="AW1302">
            <v>8.3375000000000004</v>
          </cell>
          <cell r="AX1302">
            <v>8.4124999999999996</v>
          </cell>
          <cell r="AY1302">
            <v>8.6374999999999993</v>
          </cell>
          <cell r="AZ1302">
            <v>0.17500000000000071</v>
          </cell>
          <cell r="BA1302">
            <v>0</v>
          </cell>
          <cell r="BB1302">
            <v>0</v>
          </cell>
          <cell r="BC1302">
            <v>0</v>
          </cell>
          <cell r="BD1302">
            <v>0.22499999999999964</v>
          </cell>
        </row>
        <row r="1303">
          <cell r="A1303">
            <v>38651</v>
          </cell>
          <cell r="AE1303">
            <v>8.6999999999999993</v>
          </cell>
          <cell r="AF1303">
            <v>8.85</v>
          </cell>
          <cell r="AG1303">
            <v>8.33</v>
          </cell>
          <cell r="AH1303">
            <v>8.65</v>
          </cell>
          <cell r="AI1303">
            <v>8.33</v>
          </cell>
          <cell r="AJ1303">
            <v>8.5500000000000007</v>
          </cell>
          <cell r="AK1303">
            <v>8.35</v>
          </cell>
          <cell r="AL1303">
            <v>8.43</v>
          </cell>
          <cell r="AM1303">
            <v>8.2799999999999994</v>
          </cell>
          <cell r="AN1303">
            <v>8.4</v>
          </cell>
          <cell r="AO1303">
            <v>8.33</v>
          </cell>
          <cell r="AP1303">
            <v>8.5</v>
          </cell>
          <cell r="AQ1303">
            <v>8.5299999999999994</v>
          </cell>
          <cell r="AR1303">
            <v>8.75</v>
          </cell>
          <cell r="AS1303">
            <v>8.7749999999999986</v>
          </cell>
          <cell r="AT1303">
            <v>8.49</v>
          </cell>
          <cell r="AU1303">
            <v>8.4400000000000013</v>
          </cell>
          <cell r="AV1303">
            <v>8.39</v>
          </cell>
          <cell r="AW1303">
            <v>8.34</v>
          </cell>
          <cell r="AX1303">
            <v>8.4149999999999991</v>
          </cell>
          <cell r="AY1303">
            <v>8.64</v>
          </cell>
          <cell r="AZ1303">
            <v>2.4999999999998579E-2</v>
          </cell>
          <cell r="BA1303">
            <v>2.4999999999995026E-3</v>
          </cell>
          <cell r="BB1303">
            <v>2.4999999999995026E-3</v>
          </cell>
          <cell r="BC1303">
            <v>2.500000000001279E-3</v>
          </cell>
          <cell r="BD1303">
            <v>0.19999999999999929</v>
          </cell>
        </row>
        <row r="1304">
          <cell r="A1304">
            <v>38652</v>
          </cell>
          <cell r="AE1304">
            <v>8.85</v>
          </cell>
          <cell r="AF1304">
            <v>8.9</v>
          </cell>
          <cell r="AG1304">
            <v>8.6999999999999993</v>
          </cell>
          <cell r="AH1304">
            <v>8.9250000000000007</v>
          </cell>
          <cell r="AI1304">
            <v>8.4499999999999993</v>
          </cell>
          <cell r="AJ1304">
            <v>8.6</v>
          </cell>
          <cell r="AK1304">
            <v>8.4499999999999993</v>
          </cell>
          <cell r="AL1304">
            <v>8.5500000000000007</v>
          </cell>
          <cell r="AM1304">
            <v>8.4</v>
          </cell>
          <cell r="AN1304">
            <v>8.5500000000000007</v>
          </cell>
          <cell r="AO1304">
            <v>8.4</v>
          </cell>
          <cell r="AP1304">
            <v>8.625</v>
          </cell>
          <cell r="AQ1304">
            <v>8.5500000000000007</v>
          </cell>
          <cell r="AR1304">
            <v>8.8000000000000007</v>
          </cell>
          <cell r="AS1304">
            <v>8.875</v>
          </cell>
          <cell r="AT1304">
            <v>8.8125</v>
          </cell>
          <cell r="AU1304">
            <v>8.5249999999999986</v>
          </cell>
          <cell r="AV1304">
            <v>8.5</v>
          </cell>
          <cell r="AW1304">
            <v>8.4750000000000014</v>
          </cell>
          <cell r="AX1304">
            <v>8.5124999999999993</v>
          </cell>
          <cell r="AY1304">
            <v>8.6750000000000007</v>
          </cell>
          <cell r="AZ1304">
            <v>0.10000000000000142</v>
          </cell>
          <cell r="BA1304">
            <v>0.13500000000000156</v>
          </cell>
          <cell r="BB1304">
            <v>9.7500000000000142E-2</v>
          </cell>
          <cell r="BC1304">
            <v>3.5000000000000142E-2</v>
          </cell>
          <cell r="BD1304">
            <v>0.15000000000000213</v>
          </cell>
        </row>
        <row r="1305">
          <cell r="A1305">
            <v>38653</v>
          </cell>
          <cell r="AE1305">
            <v>8.9250000000000007</v>
          </cell>
          <cell r="AF1305">
            <v>8.9250000000000007</v>
          </cell>
          <cell r="AG1305">
            <v>8.6999999999999993</v>
          </cell>
          <cell r="AH1305">
            <v>8.9250000000000007</v>
          </cell>
          <cell r="AI1305">
            <v>8.4499999999999993</v>
          </cell>
          <cell r="AJ1305">
            <v>8.6</v>
          </cell>
          <cell r="AK1305">
            <v>8.4499999999999993</v>
          </cell>
          <cell r="AL1305">
            <v>8.5500000000000007</v>
          </cell>
          <cell r="AM1305">
            <v>8.4</v>
          </cell>
          <cell r="AN1305">
            <v>8.5250000000000004</v>
          </cell>
          <cell r="AO1305">
            <v>8.4499999999999993</v>
          </cell>
          <cell r="AP1305">
            <v>8.6</v>
          </cell>
          <cell r="AQ1305">
            <v>8.5500000000000007</v>
          </cell>
          <cell r="AR1305">
            <v>8.8000000000000007</v>
          </cell>
          <cell r="AS1305">
            <v>8.9250000000000007</v>
          </cell>
          <cell r="AT1305">
            <v>8.8125</v>
          </cell>
          <cell r="AU1305">
            <v>8.5249999999999986</v>
          </cell>
          <cell r="AV1305">
            <v>8.5</v>
          </cell>
          <cell r="AW1305">
            <v>8.4625000000000004</v>
          </cell>
          <cell r="AX1305">
            <v>8.5249999999999986</v>
          </cell>
          <cell r="AY1305">
            <v>8.6750000000000007</v>
          </cell>
          <cell r="AZ1305">
            <v>5.0000000000000711E-2</v>
          </cell>
          <cell r="BA1305">
            <v>-1.2500000000001066E-2</v>
          </cell>
          <cell r="BB1305">
            <v>1.2499999999999289E-2</v>
          </cell>
          <cell r="BC1305">
            <v>0</v>
          </cell>
          <cell r="BD1305">
            <v>0.15000000000000213</v>
          </cell>
        </row>
        <row r="1306">
          <cell r="A1306">
            <v>38654</v>
          </cell>
          <cell r="AE1306">
            <v>8.5</v>
          </cell>
          <cell r="AF1306">
            <v>8.6999999999999993</v>
          </cell>
          <cell r="AG1306">
            <v>8.1999999999999993</v>
          </cell>
          <cell r="AH1306">
            <v>8.625</v>
          </cell>
          <cell r="AI1306">
            <v>8.3000000000000007</v>
          </cell>
          <cell r="AJ1306">
            <v>8.5500000000000007</v>
          </cell>
          <cell r="AK1306">
            <v>8.3249999999999993</v>
          </cell>
          <cell r="AL1306">
            <v>8.4499999999999993</v>
          </cell>
          <cell r="AM1306">
            <v>8.4250000000000007</v>
          </cell>
          <cell r="AN1306">
            <v>8.5749999999999993</v>
          </cell>
          <cell r="AO1306">
            <v>8.5500000000000007</v>
          </cell>
          <cell r="AP1306">
            <v>8.6750000000000007</v>
          </cell>
          <cell r="AQ1306">
            <v>8.625</v>
          </cell>
          <cell r="AR1306">
            <v>8.8000000000000007</v>
          </cell>
          <cell r="AS1306">
            <v>8.6</v>
          </cell>
          <cell r="AT1306">
            <v>8.4124999999999996</v>
          </cell>
          <cell r="AU1306">
            <v>8.4250000000000007</v>
          </cell>
          <cell r="AV1306">
            <v>8.3874999999999993</v>
          </cell>
          <cell r="AW1306">
            <v>8.5</v>
          </cell>
          <cell r="AX1306">
            <v>8.6125000000000007</v>
          </cell>
          <cell r="AY1306">
            <v>8.7125000000000004</v>
          </cell>
          <cell r="AZ1306">
            <v>-0.32500000000000107</v>
          </cell>
          <cell r="BA1306">
            <v>3.7499999999999645E-2</v>
          </cell>
          <cell r="BB1306">
            <v>8.7500000000002132E-2</v>
          </cell>
          <cell r="BC1306">
            <v>3.7499999999999645E-2</v>
          </cell>
          <cell r="BD1306">
            <v>0.28749999999999964</v>
          </cell>
        </row>
        <row r="1307">
          <cell r="A1307">
            <v>38656</v>
          </cell>
          <cell r="AE1307">
            <v>8.6750000000000007</v>
          </cell>
          <cell r="AF1307">
            <v>8.8249999999999993</v>
          </cell>
          <cell r="AG1307">
            <v>8.375</v>
          </cell>
          <cell r="AH1307">
            <v>8.625</v>
          </cell>
          <cell r="AI1307">
            <v>8.3000000000000007</v>
          </cell>
          <cell r="AJ1307">
            <v>8.5500000000000007</v>
          </cell>
          <cell r="AK1307">
            <v>8.3249999999999993</v>
          </cell>
          <cell r="AL1307">
            <v>8.4499999999999993</v>
          </cell>
          <cell r="AM1307">
            <v>8.4</v>
          </cell>
          <cell r="AN1307">
            <v>8.5250000000000004</v>
          </cell>
          <cell r="AO1307">
            <v>8.5500000000000007</v>
          </cell>
          <cell r="AP1307">
            <v>8.6750000000000007</v>
          </cell>
          <cell r="AQ1307">
            <v>8.625</v>
          </cell>
          <cell r="AR1307">
            <v>8.8000000000000007</v>
          </cell>
          <cell r="AS1307">
            <v>8.75</v>
          </cell>
          <cell r="AT1307">
            <v>8.5</v>
          </cell>
          <cell r="AU1307">
            <v>8.4250000000000007</v>
          </cell>
          <cell r="AV1307">
            <v>8.3874999999999993</v>
          </cell>
          <cell r="AW1307">
            <v>8.4625000000000004</v>
          </cell>
          <cell r="AX1307">
            <v>8.6125000000000007</v>
          </cell>
          <cell r="AY1307">
            <v>8.7125000000000004</v>
          </cell>
          <cell r="AZ1307">
            <v>0.15000000000000036</v>
          </cell>
          <cell r="BA1307">
            <v>-3.7499999999999645E-2</v>
          </cell>
          <cell r="BB1307">
            <v>0</v>
          </cell>
          <cell r="BC1307">
            <v>0</v>
          </cell>
          <cell r="BD1307">
            <v>0.28749999999999964</v>
          </cell>
        </row>
        <row r="1308">
          <cell r="A1308">
            <v>38657</v>
          </cell>
          <cell r="AE1308">
            <v>8.6999999999999993</v>
          </cell>
          <cell r="AF1308">
            <v>8.8249999999999993</v>
          </cell>
          <cell r="AG1308">
            <v>8.5749999999999993</v>
          </cell>
          <cell r="AH1308">
            <v>8.75</v>
          </cell>
          <cell r="AI1308">
            <v>8.4</v>
          </cell>
          <cell r="AJ1308">
            <v>8.625</v>
          </cell>
          <cell r="AK1308">
            <v>8.3249999999999993</v>
          </cell>
          <cell r="AL1308">
            <v>8.5</v>
          </cell>
          <cell r="AM1308">
            <v>8.4</v>
          </cell>
          <cell r="AN1308">
            <v>8.5250000000000004</v>
          </cell>
          <cell r="AO1308">
            <v>8.5500000000000007</v>
          </cell>
          <cell r="AP1308">
            <v>8.6750000000000007</v>
          </cell>
          <cell r="AQ1308">
            <v>8.625</v>
          </cell>
          <cell r="AR1308">
            <v>8.8000000000000007</v>
          </cell>
          <cell r="AS1308">
            <v>8.7624999999999993</v>
          </cell>
          <cell r="AT1308">
            <v>8.6624999999999996</v>
          </cell>
          <cell r="AU1308">
            <v>8.5124999999999993</v>
          </cell>
          <cell r="AV1308">
            <v>8.4124999999999996</v>
          </cell>
          <cell r="AW1308">
            <v>8.4625000000000004</v>
          </cell>
          <cell r="AX1308">
            <v>8.6125000000000007</v>
          </cell>
          <cell r="AY1308">
            <v>8.7125000000000004</v>
          </cell>
          <cell r="AZ1308">
            <v>1.2499999999999289E-2</v>
          </cell>
          <cell r="BA1308">
            <v>0</v>
          </cell>
          <cell r="BB1308">
            <v>0</v>
          </cell>
          <cell r="BC1308">
            <v>0</v>
          </cell>
          <cell r="BD1308">
            <v>0.20000000000000107</v>
          </cell>
        </row>
        <row r="1309">
          <cell r="A1309">
            <v>38658</v>
          </cell>
          <cell r="AE1309">
            <v>8.9</v>
          </cell>
          <cell r="AF1309">
            <v>8.9</v>
          </cell>
          <cell r="AG1309">
            <v>8.6750000000000007</v>
          </cell>
          <cell r="AH1309">
            <v>8.85</v>
          </cell>
          <cell r="AI1309">
            <v>8.5250000000000004</v>
          </cell>
          <cell r="AJ1309">
            <v>8.8000000000000007</v>
          </cell>
          <cell r="AK1309">
            <v>8.5</v>
          </cell>
          <cell r="AL1309">
            <v>8.625</v>
          </cell>
          <cell r="AM1309">
            <v>8.4</v>
          </cell>
          <cell r="AN1309">
            <v>8.5250000000000004</v>
          </cell>
          <cell r="AO1309">
            <v>8.5500000000000007</v>
          </cell>
          <cell r="AP1309">
            <v>8.6750000000000007</v>
          </cell>
          <cell r="AQ1309">
            <v>8.625</v>
          </cell>
          <cell r="AR1309">
            <v>8.8000000000000007</v>
          </cell>
          <cell r="AS1309">
            <v>8.9</v>
          </cell>
          <cell r="AT1309">
            <v>8.7624999999999993</v>
          </cell>
          <cell r="AU1309">
            <v>8.6625000000000014</v>
          </cell>
          <cell r="AV1309">
            <v>8.5625</v>
          </cell>
          <cell r="AW1309">
            <v>8.4625000000000004</v>
          </cell>
          <cell r="AX1309">
            <v>8.6125000000000007</v>
          </cell>
          <cell r="AY1309">
            <v>8.7125000000000004</v>
          </cell>
          <cell r="AZ1309">
            <v>0.13750000000000107</v>
          </cell>
          <cell r="BA1309">
            <v>0</v>
          </cell>
          <cell r="BB1309">
            <v>0</v>
          </cell>
          <cell r="BC1309">
            <v>0</v>
          </cell>
          <cell r="BD1309">
            <v>4.9999999999998934E-2</v>
          </cell>
        </row>
        <row r="1310">
          <cell r="A1310">
            <v>38663</v>
          </cell>
          <cell r="AE1310">
            <v>8.8249999999999993</v>
          </cell>
          <cell r="AF1310">
            <v>8.9</v>
          </cell>
          <cell r="AG1310">
            <v>8.6999999999999993</v>
          </cell>
          <cell r="AH1310">
            <v>8.85</v>
          </cell>
          <cell r="AI1310">
            <v>8.5250000000000004</v>
          </cell>
          <cell r="AJ1310">
            <v>8.8000000000000007</v>
          </cell>
          <cell r="AK1310">
            <v>8.4250000000000007</v>
          </cell>
          <cell r="AL1310">
            <v>8.6</v>
          </cell>
          <cell r="AM1310">
            <v>8.4250000000000007</v>
          </cell>
          <cell r="AN1310">
            <v>8.5749999999999993</v>
          </cell>
          <cell r="AO1310">
            <v>8.4749999999999996</v>
          </cell>
          <cell r="AP1310">
            <v>8.65</v>
          </cell>
          <cell r="AQ1310">
            <v>8.5500000000000007</v>
          </cell>
          <cell r="AR1310">
            <v>8.8000000000000007</v>
          </cell>
          <cell r="AS1310">
            <v>8.8625000000000007</v>
          </cell>
          <cell r="AT1310">
            <v>8.7749999999999986</v>
          </cell>
          <cell r="AU1310">
            <v>8.6625000000000014</v>
          </cell>
          <cell r="AV1310">
            <v>8.5124999999999993</v>
          </cell>
          <cell r="AW1310">
            <v>8.5</v>
          </cell>
          <cell r="AX1310">
            <v>8.5625</v>
          </cell>
          <cell r="AY1310">
            <v>8.6750000000000007</v>
          </cell>
          <cell r="AZ1310">
            <v>-3.7499999999999645E-2</v>
          </cell>
          <cell r="BA1310">
            <v>3.7499999999999645E-2</v>
          </cell>
          <cell r="BB1310">
            <v>-5.0000000000000711E-2</v>
          </cell>
          <cell r="BC1310">
            <v>-3.7499999999999645E-2</v>
          </cell>
          <cell r="BD1310">
            <v>1.2499999999999289E-2</v>
          </cell>
        </row>
        <row r="1311">
          <cell r="A1311">
            <v>38664</v>
          </cell>
          <cell r="AE1311">
            <v>8.85</v>
          </cell>
          <cell r="AF1311">
            <v>8.9</v>
          </cell>
          <cell r="AG1311">
            <v>8.75</v>
          </cell>
          <cell r="AH1311">
            <v>8.875</v>
          </cell>
          <cell r="AI1311">
            <v>8.5250000000000004</v>
          </cell>
          <cell r="AJ1311">
            <v>8.8000000000000007</v>
          </cell>
          <cell r="AK1311">
            <v>8.4499999999999993</v>
          </cell>
          <cell r="AL1311">
            <v>8.6</v>
          </cell>
          <cell r="AM1311">
            <v>8.4250000000000007</v>
          </cell>
          <cell r="AN1311">
            <v>8.5749999999999993</v>
          </cell>
          <cell r="AO1311">
            <v>8.5</v>
          </cell>
          <cell r="AP1311">
            <v>8.6750000000000007</v>
          </cell>
          <cell r="AQ1311">
            <v>8.6</v>
          </cell>
          <cell r="AR1311">
            <v>8.8000000000000007</v>
          </cell>
          <cell r="AS1311">
            <v>8.875</v>
          </cell>
          <cell r="AT1311">
            <v>8.8125</v>
          </cell>
          <cell r="AU1311">
            <v>8.6625000000000014</v>
          </cell>
          <cell r="AV1311">
            <v>8.5249999999999986</v>
          </cell>
          <cell r="AW1311">
            <v>8.5</v>
          </cell>
          <cell r="AX1311">
            <v>8.5875000000000004</v>
          </cell>
          <cell r="AY1311">
            <v>8.6999999999999993</v>
          </cell>
          <cell r="AZ1311">
            <v>1.2499999999999289E-2</v>
          </cell>
          <cell r="BA1311">
            <v>0</v>
          </cell>
          <cell r="BB1311">
            <v>2.5000000000000355E-2</v>
          </cell>
          <cell r="BC1311">
            <v>2.4999999999998579E-2</v>
          </cell>
          <cell r="BD1311">
            <v>3.7499999999997868E-2</v>
          </cell>
        </row>
        <row r="1312">
          <cell r="A1312">
            <v>38666</v>
          </cell>
          <cell r="AE1312">
            <v>8.9</v>
          </cell>
          <cell r="AF1312">
            <v>8.9</v>
          </cell>
          <cell r="AG1312">
            <v>8.75</v>
          </cell>
          <cell r="AH1312">
            <v>8.875</v>
          </cell>
          <cell r="AI1312">
            <v>8.5250000000000004</v>
          </cell>
          <cell r="AJ1312">
            <v>8.8000000000000007</v>
          </cell>
          <cell r="AK1312">
            <v>8.4749999999999996</v>
          </cell>
          <cell r="AL1312">
            <v>8.625</v>
          </cell>
          <cell r="AM1312">
            <v>8.4749999999999996</v>
          </cell>
          <cell r="AN1312">
            <v>8.6</v>
          </cell>
          <cell r="AO1312">
            <v>8.5</v>
          </cell>
          <cell r="AP1312">
            <v>8.6750000000000007</v>
          </cell>
          <cell r="AQ1312">
            <v>8.6</v>
          </cell>
          <cell r="AR1312">
            <v>8.8000000000000007</v>
          </cell>
          <cell r="AS1312">
            <v>8.9</v>
          </cell>
          <cell r="AT1312">
            <v>8.8125</v>
          </cell>
          <cell r="AU1312">
            <v>8.6625000000000014</v>
          </cell>
          <cell r="AV1312">
            <v>8.5500000000000007</v>
          </cell>
          <cell r="AW1312">
            <v>8.5374999999999996</v>
          </cell>
          <cell r="AX1312">
            <v>8.5875000000000004</v>
          </cell>
          <cell r="AY1312">
            <v>8.6999999999999993</v>
          </cell>
          <cell r="AZ1312">
            <v>2.5000000000000355E-2</v>
          </cell>
          <cell r="BA1312">
            <v>3.7499999999999645E-2</v>
          </cell>
          <cell r="BB1312">
            <v>0</v>
          </cell>
          <cell r="BC1312">
            <v>0</v>
          </cell>
          <cell r="BD1312">
            <v>3.7499999999997868E-2</v>
          </cell>
        </row>
        <row r="1313">
          <cell r="A1313">
            <v>38667</v>
          </cell>
          <cell r="AE1313">
            <v>8.9</v>
          </cell>
          <cell r="AF1313">
            <v>8.9</v>
          </cell>
          <cell r="AG1313">
            <v>8.75</v>
          </cell>
          <cell r="AH1313">
            <v>8.8249999999999993</v>
          </cell>
          <cell r="AI1313">
            <v>8.5749999999999993</v>
          </cell>
          <cell r="AJ1313">
            <v>8.8000000000000007</v>
          </cell>
          <cell r="AK1313">
            <v>8.5250000000000004</v>
          </cell>
          <cell r="AL1313">
            <v>8.625</v>
          </cell>
          <cell r="AM1313">
            <v>8.5</v>
          </cell>
          <cell r="AN1313">
            <v>8.625</v>
          </cell>
          <cell r="AO1313">
            <v>8.5250000000000004</v>
          </cell>
          <cell r="AP1313">
            <v>8.6750000000000007</v>
          </cell>
          <cell r="AQ1313">
            <v>8.625</v>
          </cell>
          <cell r="AR1313">
            <v>8.8000000000000007</v>
          </cell>
          <cell r="AS1313">
            <v>8.9</v>
          </cell>
          <cell r="AT1313">
            <v>8.7874999999999996</v>
          </cell>
          <cell r="AU1313">
            <v>8.6875</v>
          </cell>
          <cell r="AV1313">
            <v>8.5749999999999993</v>
          </cell>
          <cell r="AW1313">
            <v>8.5625</v>
          </cell>
          <cell r="AX1313">
            <v>8.6000000000000014</v>
          </cell>
          <cell r="AY1313">
            <v>8.7125000000000004</v>
          </cell>
          <cell r="AZ1313">
            <v>0</v>
          </cell>
          <cell r="BA1313">
            <v>2.5000000000000355E-2</v>
          </cell>
          <cell r="BB1313">
            <v>1.2500000000001066E-2</v>
          </cell>
          <cell r="BC1313">
            <v>1.2500000000001066E-2</v>
          </cell>
          <cell r="BD1313">
            <v>2.5000000000000355E-2</v>
          </cell>
        </row>
        <row r="1314">
          <cell r="A1314">
            <v>38668</v>
          </cell>
          <cell r="AE1314">
            <v>8.6999999999999993</v>
          </cell>
          <cell r="AF1314">
            <v>8.8249999999999993</v>
          </cell>
          <cell r="AG1314">
            <v>8.5500000000000007</v>
          </cell>
          <cell r="AH1314">
            <v>8.75</v>
          </cell>
          <cell r="AI1314">
            <v>8.4</v>
          </cell>
          <cell r="AJ1314">
            <v>8.625</v>
          </cell>
          <cell r="AK1314">
            <v>8.4499999999999993</v>
          </cell>
          <cell r="AL1314">
            <v>8.65</v>
          </cell>
          <cell r="AM1314">
            <v>8.4749999999999996</v>
          </cell>
          <cell r="AN1314">
            <v>8.5749999999999993</v>
          </cell>
          <cell r="AO1314">
            <v>8.5749999999999993</v>
          </cell>
          <cell r="AP1314">
            <v>8.6999999999999993</v>
          </cell>
          <cell r="AQ1314">
            <v>8.625</v>
          </cell>
          <cell r="AR1314">
            <v>8.8000000000000007</v>
          </cell>
          <cell r="AS1314">
            <v>8.7624999999999993</v>
          </cell>
          <cell r="AT1314">
            <v>8.65</v>
          </cell>
          <cell r="AU1314">
            <v>8.5124999999999993</v>
          </cell>
          <cell r="AV1314">
            <v>8.5500000000000007</v>
          </cell>
          <cell r="AW1314">
            <v>8.5249999999999986</v>
          </cell>
          <cell r="AX1314">
            <v>8.6374999999999993</v>
          </cell>
          <cell r="AY1314">
            <v>8.7125000000000004</v>
          </cell>
          <cell r="AZ1314">
            <v>-0.13750000000000107</v>
          </cell>
          <cell r="BA1314">
            <v>-3.7500000000001421E-2</v>
          </cell>
          <cell r="BB1314">
            <v>3.7499999999997868E-2</v>
          </cell>
          <cell r="BC1314">
            <v>0</v>
          </cell>
          <cell r="BD1314">
            <v>0.20000000000000107</v>
          </cell>
        </row>
        <row r="1315">
          <cell r="A1315">
            <v>38670</v>
          </cell>
          <cell r="AE1315">
            <v>8.4250000000000007</v>
          </cell>
          <cell r="AF1315">
            <v>8.5749999999999993</v>
          </cell>
          <cell r="AG1315">
            <v>8.4499999999999993</v>
          </cell>
          <cell r="AH1315">
            <v>8.65</v>
          </cell>
          <cell r="AI1315">
            <v>8.3249999999999993</v>
          </cell>
          <cell r="AJ1315">
            <v>8.5500000000000007</v>
          </cell>
          <cell r="AK1315">
            <v>8.4</v>
          </cell>
          <cell r="AL1315">
            <v>8.5500000000000007</v>
          </cell>
          <cell r="AM1315">
            <v>8.4749999999999996</v>
          </cell>
          <cell r="AN1315">
            <v>8.5500000000000007</v>
          </cell>
          <cell r="AO1315">
            <v>8.5749999999999993</v>
          </cell>
          <cell r="AP1315">
            <v>8.6999999999999993</v>
          </cell>
          <cell r="AQ1315">
            <v>8.625</v>
          </cell>
          <cell r="AR1315">
            <v>8.8000000000000007</v>
          </cell>
          <cell r="AS1315">
            <v>8.5</v>
          </cell>
          <cell r="AT1315">
            <v>8.5500000000000007</v>
          </cell>
          <cell r="AU1315">
            <v>8.4375</v>
          </cell>
          <cell r="AV1315">
            <v>8.4750000000000014</v>
          </cell>
          <cell r="AW1315">
            <v>8.5124999999999993</v>
          </cell>
          <cell r="AX1315">
            <v>8.6374999999999993</v>
          </cell>
          <cell r="AY1315">
            <v>8.7125000000000004</v>
          </cell>
          <cell r="AZ1315">
            <v>-0.26249999999999929</v>
          </cell>
          <cell r="BA1315">
            <v>-1.2499999999999289E-2</v>
          </cell>
          <cell r="BB1315">
            <v>0</v>
          </cell>
          <cell r="BC1315">
            <v>0</v>
          </cell>
          <cell r="BD1315">
            <v>0.27500000000000036</v>
          </cell>
        </row>
        <row r="1316">
          <cell r="A1316">
            <v>38671</v>
          </cell>
          <cell r="AE1316">
            <v>6.8</v>
          </cell>
          <cell r="AF1316">
            <v>7.375</v>
          </cell>
          <cell r="AG1316">
            <v>8.125</v>
          </cell>
          <cell r="AH1316">
            <v>8.5500000000000007</v>
          </cell>
          <cell r="AI1316">
            <v>8.25</v>
          </cell>
          <cell r="AJ1316">
            <v>8.4499999999999993</v>
          </cell>
          <cell r="AK1316">
            <v>8.35</v>
          </cell>
          <cell r="AL1316">
            <v>8.5500000000000007</v>
          </cell>
          <cell r="AM1316">
            <v>8.375</v>
          </cell>
          <cell r="AN1316">
            <v>8.5500000000000007</v>
          </cell>
          <cell r="AO1316">
            <v>8.5749999999999993</v>
          </cell>
          <cell r="AP1316">
            <v>8.6999999999999993</v>
          </cell>
          <cell r="AQ1316">
            <v>8.625</v>
          </cell>
          <cell r="AR1316">
            <v>8.8000000000000007</v>
          </cell>
          <cell r="AS1316">
            <v>7.0875000000000004</v>
          </cell>
          <cell r="AT1316">
            <v>8.3375000000000004</v>
          </cell>
          <cell r="AU1316">
            <v>8.35</v>
          </cell>
          <cell r="AV1316">
            <v>8.4499999999999993</v>
          </cell>
          <cell r="AW1316">
            <v>8.4625000000000004</v>
          </cell>
          <cell r="AX1316">
            <v>8.6374999999999993</v>
          </cell>
          <cell r="AY1316">
            <v>8.7125000000000004</v>
          </cell>
          <cell r="AZ1316">
            <v>-1.4124999999999996</v>
          </cell>
          <cell r="BA1316">
            <v>-4.9999999999998934E-2</v>
          </cell>
          <cell r="BB1316">
            <v>0</v>
          </cell>
          <cell r="BC1316">
            <v>0</v>
          </cell>
          <cell r="BD1316">
            <v>0.36250000000000071</v>
          </cell>
        </row>
        <row r="1317">
          <cell r="A1317">
            <v>38672</v>
          </cell>
          <cell r="AE1317">
            <v>6.5</v>
          </cell>
          <cell r="AF1317">
            <v>6.83</v>
          </cell>
          <cell r="AG1317">
            <v>8.1300000000000008</v>
          </cell>
          <cell r="AH1317">
            <v>8.5500000000000007</v>
          </cell>
          <cell r="AI1317">
            <v>8.23</v>
          </cell>
          <cell r="AJ1317">
            <v>8.4499999999999993</v>
          </cell>
          <cell r="AK1317">
            <v>8.23</v>
          </cell>
          <cell r="AL1317">
            <v>8.4499999999999993</v>
          </cell>
          <cell r="AM1317">
            <v>8.3800000000000008</v>
          </cell>
          <cell r="AN1317">
            <v>8.5500000000000007</v>
          </cell>
          <cell r="AO1317">
            <v>8.58</v>
          </cell>
          <cell r="AP1317">
            <v>8.6999999999999993</v>
          </cell>
          <cell r="AQ1317">
            <v>8.6300000000000008</v>
          </cell>
          <cell r="AR1317">
            <v>8.8000000000000007</v>
          </cell>
          <cell r="AS1317">
            <v>6.665</v>
          </cell>
          <cell r="AT1317">
            <v>8.34</v>
          </cell>
          <cell r="AU1317">
            <v>8.34</v>
          </cell>
          <cell r="AV1317">
            <v>8.34</v>
          </cell>
          <cell r="AW1317">
            <v>8.4649999999999999</v>
          </cell>
          <cell r="AX1317">
            <v>8.64</v>
          </cell>
          <cell r="AY1317">
            <v>8.7149999999999999</v>
          </cell>
          <cell r="AZ1317">
            <v>-0.42250000000000032</v>
          </cell>
          <cell r="BA1317">
            <v>2.4999999999995026E-3</v>
          </cell>
          <cell r="BB1317">
            <v>2.500000000001279E-3</v>
          </cell>
          <cell r="BC1317">
            <v>2.4999999999995026E-3</v>
          </cell>
          <cell r="BD1317">
            <v>0.375</v>
          </cell>
        </row>
        <row r="1318">
          <cell r="A1318">
            <v>38673</v>
          </cell>
          <cell r="AE1318">
            <v>4.5</v>
          </cell>
          <cell r="AF1318">
            <v>4.875</v>
          </cell>
          <cell r="AG1318">
            <v>7</v>
          </cell>
          <cell r="AH1318">
            <v>8</v>
          </cell>
          <cell r="AI1318">
            <v>7.625</v>
          </cell>
          <cell r="AJ1318">
            <v>8.125</v>
          </cell>
          <cell r="AK1318">
            <v>7.8250000000000002</v>
          </cell>
          <cell r="AL1318">
            <v>8.0749999999999993</v>
          </cell>
          <cell r="AM1318">
            <v>8.25</v>
          </cell>
          <cell r="AN1318">
            <v>8.375</v>
          </cell>
          <cell r="AO1318">
            <v>8.4250000000000007</v>
          </cell>
          <cell r="AP1318">
            <v>8.625</v>
          </cell>
          <cell r="AQ1318">
            <v>8.5749999999999993</v>
          </cell>
          <cell r="AR1318">
            <v>8.7249999999999996</v>
          </cell>
          <cell r="AS1318">
            <v>4.6875</v>
          </cell>
          <cell r="AT1318">
            <v>7.5</v>
          </cell>
          <cell r="AU1318">
            <v>7.875</v>
          </cell>
          <cell r="AV1318">
            <v>7.9499999999999993</v>
          </cell>
          <cell r="AW1318">
            <v>8.3125</v>
          </cell>
          <cell r="AX1318">
            <v>8.5250000000000004</v>
          </cell>
          <cell r="AY1318">
            <v>8.6499999999999986</v>
          </cell>
          <cell r="AZ1318">
            <v>-1.9775</v>
          </cell>
          <cell r="BA1318">
            <v>-0.15249999999999986</v>
          </cell>
          <cell r="BB1318">
            <v>-0.11500000000000021</v>
          </cell>
          <cell r="BC1318">
            <v>-6.5000000000001279E-2</v>
          </cell>
          <cell r="BD1318">
            <v>0.77499999999999858</v>
          </cell>
        </row>
        <row r="1319">
          <cell r="A1319">
            <v>38674</v>
          </cell>
          <cell r="AE1319">
            <v>2.5</v>
          </cell>
          <cell r="AF1319">
            <v>3</v>
          </cell>
          <cell r="AG1319">
            <v>6.75</v>
          </cell>
          <cell r="AH1319">
            <v>7.375</v>
          </cell>
          <cell r="AI1319">
            <v>7.625</v>
          </cell>
          <cell r="AJ1319">
            <v>8.125</v>
          </cell>
          <cell r="AK1319">
            <v>7.9749999999999996</v>
          </cell>
          <cell r="AL1319">
            <v>8.3000000000000007</v>
          </cell>
          <cell r="AM1319">
            <v>8.25</v>
          </cell>
          <cell r="AN1319">
            <v>8.375</v>
          </cell>
          <cell r="AO1319">
            <v>8.4250000000000007</v>
          </cell>
          <cell r="AP1319">
            <v>8.625</v>
          </cell>
          <cell r="AQ1319">
            <v>8.5749999999999993</v>
          </cell>
          <cell r="AR1319">
            <v>8.7249999999999996</v>
          </cell>
          <cell r="AS1319">
            <v>2.75</v>
          </cell>
          <cell r="AT1319">
            <v>7.0625</v>
          </cell>
          <cell r="AU1319">
            <v>7.875</v>
          </cell>
          <cell r="AV1319">
            <v>8.1374999999999993</v>
          </cell>
          <cell r="AW1319">
            <v>8.3125</v>
          </cell>
          <cell r="AX1319">
            <v>8.5250000000000004</v>
          </cell>
          <cell r="AY1319">
            <v>8.6499999999999986</v>
          </cell>
          <cell r="AZ1319">
            <v>-1.9375</v>
          </cell>
          <cell r="BA1319">
            <v>0</v>
          </cell>
          <cell r="BB1319">
            <v>0</v>
          </cell>
          <cell r="BC1319">
            <v>0</v>
          </cell>
          <cell r="BD1319">
            <v>0.77499999999999858</v>
          </cell>
        </row>
        <row r="1320">
          <cell r="A1320">
            <v>38675</v>
          </cell>
          <cell r="AE1320">
            <v>8.3249999999999993</v>
          </cell>
          <cell r="AF1320">
            <v>8.4499999999999993</v>
          </cell>
          <cell r="AG1320">
            <v>7.875</v>
          </cell>
          <cell r="AH1320">
            <v>8.375</v>
          </cell>
          <cell r="AI1320">
            <v>7.875</v>
          </cell>
          <cell r="AJ1320">
            <v>8.1999999999999993</v>
          </cell>
          <cell r="AK1320">
            <v>8.125</v>
          </cell>
          <cell r="AL1320">
            <v>8.3000000000000007</v>
          </cell>
          <cell r="AM1320">
            <v>8.2750000000000004</v>
          </cell>
          <cell r="AN1320">
            <v>8.4</v>
          </cell>
          <cell r="AO1320">
            <v>8.4</v>
          </cell>
          <cell r="AP1320">
            <v>8.625</v>
          </cell>
          <cell r="AQ1320">
            <v>8.5749999999999993</v>
          </cell>
          <cell r="AR1320">
            <v>8.7249999999999996</v>
          </cell>
          <cell r="AS1320">
            <v>8.3874999999999993</v>
          </cell>
          <cell r="AT1320">
            <v>8.125</v>
          </cell>
          <cell r="AU1320">
            <v>8.0374999999999996</v>
          </cell>
          <cell r="AV1320">
            <v>8.2125000000000004</v>
          </cell>
          <cell r="AW1320">
            <v>8.3375000000000004</v>
          </cell>
          <cell r="AX1320">
            <v>8.5124999999999993</v>
          </cell>
          <cell r="AY1320">
            <v>8.6499999999999986</v>
          </cell>
          <cell r="AZ1320">
            <v>5.6374999999999993</v>
          </cell>
          <cell r="BA1320">
            <v>2.5000000000000355E-2</v>
          </cell>
          <cell r="BB1320">
            <v>-1.2500000000001066E-2</v>
          </cell>
          <cell r="BC1320">
            <v>0</v>
          </cell>
          <cell r="BD1320">
            <v>0.61249999999999893</v>
          </cell>
        </row>
        <row r="1321">
          <cell r="A1321">
            <v>38677</v>
          </cell>
          <cell r="AE1321">
            <v>8.3249999999999993</v>
          </cell>
          <cell r="AF1321">
            <v>8.5749999999999993</v>
          </cell>
          <cell r="AG1321">
            <v>8.1</v>
          </cell>
          <cell r="AH1321">
            <v>8.5</v>
          </cell>
          <cell r="AI1321">
            <v>8.125</v>
          </cell>
          <cell r="AJ1321">
            <v>8.4</v>
          </cell>
          <cell r="AK1321">
            <v>8.1</v>
          </cell>
          <cell r="AL1321">
            <v>8.3249999999999993</v>
          </cell>
          <cell r="AM1321">
            <v>8.3249999999999993</v>
          </cell>
          <cell r="AN1321">
            <v>8.4250000000000007</v>
          </cell>
          <cell r="AO1321">
            <v>8.4250000000000007</v>
          </cell>
          <cell r="AP1321">
            <v>8.65</v>
          </cell>
          <cell r="AQ1321">
            <v>8.5500000000000007</v>
          </cell>
          <cell r="AR1321">
            <v>8.6999999999999993</v>
          </cell>
          <cell r="AS1321">
            <v>8.4499999999999993</v>
          </cell>
          <cell r="AT1321">
            <v>8.3000000000000007</v>
          </cell>
          <cell r="AU1321">
            <v>8.2624999999999993</v>
          </cell>
          <cell r="AV1321">
            <v>8.2124999999999986</v>
          </cell>
          <cell r="AW1321">
            <v>8.375</v>
          </cell>
          <cell r="AX1321">
            <v>8.5375000000000014</v>
          </cell>
          <cell r="AY1321">
            <v>8.625</v>
          </cell>
          <cell r="AZ1321">
            <v>6.25E-2</v>
          </cell>
          <cell r="BA1321">
            <v>3.7499999999999645E-2</v>
          </cell>
          <cell r="BB1321">
            <v>2.5000000000002132E-2</v>
          </cell>
          <cell r="BC1321">
            <v>-2.4999999999998579E-2</v>
          </cell>
          <cell r="BD1321">
            <v>0.36250000000000071</v>
          </cell>
        </row>
        <row r="1322">
          <cell r="A1322">
            <v>38678</v>
          </cell>
          <cell r="AE1322">
            <v>8.8000000000000007</v>
          </cell>
          <cell r="AF1322">
            <v>8.8249999999999993</v>
          </cell>
          <cell r="AG1322">
            <v>8.375</v>
          </cell>
          <cell r="AH1322">
            <v>8.6750000000000007</v>
          </cell>
          <cell r="AI1322">
            <v>8.375</v>
          </cell>
          <cell r="AJ1322">
            <v>8.6</v>
          </cell>
          <cell r="AK1322">
            <v>8.15</v>
          </cell>
          <cell r="AL1322">
            <v>8.3249999999999993</v>
          </cell>
          <cell r="AM1322">
            <v>8.3000000000000007</v>
          </cell>
          <cell r="AN1322">
            <v>8.4250000000000007</v>
          </cell>
          <cell r="AO1322">
            <v>8.4250000000000007</v>
          </cell>
          <cell r="AP1322">
            <v>8.65</v>
          </cell>
          <cell r="AQ1322">
            <v>8.5500000000000007</v>
          </cell>
          <cell r="AR1322">
            <v>8.6999999999999993</v>
          </cell>
          <cell r="AS1322">
            <v>8.8125</v>
          </cell>
          <cell r="AT1322">
            <v>8.5250000000000004</v>
          </cell>
          <cell r="AU1322">
            <v>8.4875000000000007</v>
          </cell>
          <cell r="AV1322">
            <v>8.2375000000000007</v>
          </cell>
          <cell r="AW1322">
            <v>8.3625000000000007</v>
          </cell>
          <cell r="AX1322">
            <v>8.5375000000000014</v>
          </cell>
          <cell r="AY1322">
            <v>8.625</v>
          </cell>
          <cell r="AZ1322">
            <v>0.36250000000000071</v>
          </cell>
          <cell r="BA1322">
            <v>-1.2499999999999289E-2</v>
          </cell>
          <cell r="BB1322">
            <v>0</v>
          </cell>
          <cell r="BC1322">
            <v>0</v>
          </cell>
          <cell r="BD1322">
            <v>0.13749999999999929</v>
          </cell>
        </row>
        <row r="1323">
          <cell r="A1323">
            <v>38679</v>
          </cell>
          <cell r="AE1323">
            <v>8.4499999999999993</v>
          </cell>
          <cell r="AF1323">
            <v>8.5749999999999993</v>
          </cell>
          <cell r="AG1323">
            <v>8.3249999999999993</v>
          </cell>
          <cell r="AH1323">
            <v>8.5749999999999993</v>
          </cell>
          <cell r="AI1323">
            <v>8.375</v>
          </cell>
          <cell r="AJ1323">
            <v>8.6</v>
          </cell>
          <cell r="AK1323">
            <v>8.15</v>
          </cell>
          <cell r="AL1323">
            <v>8.3249999999999993</v>
          </cell>
          <cell r="AM1323">
            <v>8.2750000000000004</v>
          </cell>
          <cell r="AN1323">
            <v>8.4</v>
          </cell>
          <cell r="AO1323">
            <v>8.4250000000000007</v>
          </cell>
          <cell r="AP1323">
            <v>8.6</v>
          </cell>
          <cell r="AQ1323">
            <v>8.5500000000000007</v>
          </cell>
          <cell r="AR1323">
            <v>8.6999999999999993</v>
          </cell>
          <cell r="AS1323">
            <v>8.5124999999999993</v>
          </cell>
          <cell r="AT1323">
            <v>8.4499999999999993</v>
          </cell>
          <cell r="AU1323">
            <v>8.4875000000000007</v>
          </cell>
          <cell r="AV1323">
            <v>8.2375000000000007</v>
          </cell>
          <cell r="AW1323">
            <v>8.3375000000000004</v>
          </cell>
          <cell r="AX1323">
            <v>8.5124999999999993</v>
          </cell>
          <cell r="AY1323">
            <v>8.625</v>
          </cell>
          <cell r="AZ1323">
            <v>-0.30000000000000071</v>
          </cell>
          <cell r="BA1323">
            <v>-2.5000000000000355E-2</v>
          </cell>
          <cell r="BB1323">
            <v>-2.5000000000002132E-2</v>
          </cell>
          <cell r="BC1323">
            <v>0</v>
          </cell>
          <cell r="BD1323">
            <v>0.13749999999999929</v>
          </cell>
        </row>
        <row r="1324">
          <cell r="A1324">
            <v>38680</v>
          </cell>
          <cell r="AE1324">
            <v>8.4499999999999993</v>
          </cell>
          <cell r="AF1324">
            <v>8.5749999999999993</v>
          </cell>
          <cell r="AG1324">
            <v>8.5</v>
          </cell>
          <cell r="AH1324">
            <v>8.6750000000000007</v>
          </cell>
          <cell r="AI1324">
            <v>8.375</v>
          </cell>
          <cell r="AJ1324">
            <v>8.625</v>
          </cell>
          <cell r="AK1324">
            <v>8.1750000000000007</v>
          </cell>
          <cell r="AL1324">
            <v>8.4</v>
          </cell>
          <cell r="AM1324">
            <v>8.2750000000000004</v>
          </cell>
          <cell r="AN1324">
            <v>8.4</v>
          </cell>
          <cell r="AO1324">
            <v>8.4250000000000007</v>
          </cell>
          <cell r="AP1324">
            <v>8.6</v>
          </cell>
          <cell r="AQ1324">
            <v>8.5500000000000007</v>
          </cell>
          <cell r="AR1324">
            <v>8.6999999999999993</v>
          </cell>
          <cell r="AS1324">
            <v>8.5124999999999993</v>
          </cell>
          <cell r="AT1324">
            <v>8.5875000000000004</v>
          </cell>
          <cell r="AU1324">
            <v>8.5</v>
          </cell>
          <cell r="AV1324">
            <v>8.2875000000000014</v>
          </cell>
          <cell r="AW1324">
            <v>8.3375000000000004</v>
          </cell>
          <cell r="AX1324">
            <v>8.5124999999999993</v>
          </cell>
          <cell r="AY1324">
            <v>8.625</v>
          </cell>
          <cell r="AZ1324">
            <v>0</v>
          </cell>
          <cell r="BA1324">
            <v>0</v>
          </cell>
          <cell r="BB1324">
            <v>0</v>
          </cell>
          <cell r="BC1324">
            <v>0</v>
          </cell>
          <cell r="BD1324">
            <v>0.125</v>
          </cell>
        </row>
        <row r="1325">
          <cell r="A1325">
            <v>38681</v>
          </cell>
          <cell r="AE1325">
            <v>4.95</v>
          </cell>
          <cell r="AF1325">
            <v>5.45</v>
          </cell>
          <cell r="AG1325">
            <v>8.4499999999999993</v>
          </cell>
          <cell r="AH1325">
            <v>8.5749999999999993</v>
          </cell>
          <cell r="AI1325">
            <v>8.3000000000000007</v>
          </cell>
          <cell r="AJ1325">
            <v>8.5250000000000004</v>
          </cell>
          <cell r="AK1325">
            <v>8.2249999999999996</v>
          </cell>
          <cell r="AL1325">
            <v>8.4</v>
          </cell>
          <cell r="AM1325">
            <v>8.3000000000000007</v>
          </cell>
          <cell r="AN1325">
            <v>8.4499999999999993</v>
          </cell>
          <cell r="AO1325">
            <v>8.4250000000000007</v>
          </cell>
          <cell r="AP1325">
            <v>8.6</v>
          </cell>
          <cell r="AQ1325">
            <v>8.5500000000000007</v>
          </cell>
          <cell r="AR1325">
            <v>8.6999999999999993</v>
          </cell>
          <cell r="AS1325">
            <v>5.2</v>
          </cell>
          <cell r="AT1325">
            <v>8.5124999999999993</v>
          </cell>
          <cell r="AU1325">
            <v>8.4125000000000014</v>
          </cell>
          <cell r="AV1325">
            <v>8.3125</v>
          </cell>
          <cell r="AW1325">
            <v>8.375</v>
          </cell>
          <cell r="AX1325">
            <v>8.5124999999999993</v>
          </cell>
          <cell r="AY1325">
            <v>8.625</v>
          </cell>
          <cell r="AZ1325">
            <v>-3.3124999999999991</v>
          </cell>
          <cell r="BA1325">
            <v>3.7499999999999645E-2</v>
          </cell>
          <cell r="BB1325">
            <v>0</v>
          </cell>
          <cell r="BC1325">
            <v>0</v>
          </cell>
          <cell r="BD1325">
            <v>0.21249999999999858</v>
          </cell>
        </row>
        <row r="1326">
          <cell r="A1326">
            <v>38682</v>
          </cell>
          <cell r="AE1326">
            <v>7.7750000000000004</v>
          </cell>
          <cell r="AF1326">
            <v>8.4499999999999993</v>
          </cell>
          <cell r="AG1326">
            <v>8.125</v>
          </cell>
          <cell r="AH1326">
            <v>8.4499999999999993</v>
          </cell>
          <cell r="AI1326">
            <v>8.1750000000000007</v>
          </cell>
          <cell r="AJ1326">
            <v>8.35</v>
          </cell>
          <cell r="AK1326">
            <v>8.1750000000000007</v>
          </cell>
          <cell r="AL1326">
            <v>8.35</v>
          </cell>
          <cell r="AM1326">
            <v>8.3000000000000007</v>
          </cell>
          <cell r="AN1326">
            <v>8.4499999999999993</v>
          </cell>
          <cell r="AO1326">
            <v>8.4250000000000007</v>
          </cell>
          <cell r="AP1326">
            <v>8.6</v>
          </cell>
          <cell r="AQ1326">
            <v>8.5500000000000007</v>
          </cell>
          <cell r="AR1326">
            <v>8.6999999999999993</v>
          </cell>
          <cell r="AS1326">
            <v>8.1125000000000007</v>
          </cell>
          <cell r="AT1326">
            <v>8.2874999999999996</v>
          </cell>
          <cell r="AU1326">
            <v>8.2624999999999993</v>
          </cell>
          <cell r="AV1326">
            <v>8.2624999999999993</v>
          </cell>
          <cell r="AW1326">
            <v>8.375</v>
          </cell>
          <cell r="AX1326">
            <v>8.5124999999999993</v>
          </cell>
          <cell r="AY1326">
            <v>8.625</v>
          </cell>
          <cell r="AZ1326">
            <v>2.9125000000000005</v>
          </cell>
          <cell r="BA1326">
            <v>0</v>
          </cell>
          <cell r="BB1326">
            <v>0</v>
          </cell>
          <cell r="BC1326">
            <v>0</v>
          </cell>
          <cell r="BD1326">
            <v>0.36250000000000071</v>
          </cell>
        </row>
        <row r="1327">
          <cell r="A1327">
            <v>38684</v>
          </cell>
          <cell r="AE1327">
            <v>7.625</v>
          </cell>
          <cell r="AF1327">
            <v>8.8249999999999993</v>
          </cell>
          <cell r="AG1327">
            <v>7.875</v>
          </cell>
          <cell r="AH1327">
            <v>8.375</v>
          </cell>
          <cell r="AI1327">
            <v>7.875</v>
          </cell>
          <cell r="AJ1327">
            <v>8.3249999999999993</v>
          </cell>
          <cell r="AK1327">
            <v>8.1750000000000007</v>
          </cell>
          <cell r="AL1327">
            <v>8.35</v>
          </cell>
          <cell r="AM1327">
            <v>8.3000000000000007</v>
          </cell>
          <cell r="AN1327">
            <v>8.4749999999999996</v>
          </cell>
          <cell r="AO1327">
            <v>8.4250000000000007</v>
          </cell>
          <cell r="AP1327">
            <v>8.6</v>
          </cell>
          <cell r="AQ1327">
            <v>8.5500000000000007</v>
          </cell>
          <cell r="AR1327">
            <v>8.6999999999999993</v>
          </cell>
          <cell r="AS1327">
            <v>8.2249999999999996</v>
          </cell>
          <cell r="AT1327">
            <v>8.125</v>
          </cell>
          <cell r="AU1327">
            <v>8.1</v>
          </cell>
          <cell r="AV1327">
            <v>8.2624999999999993</v>
          </cell>
          <cell r="AW1327">
            <v>8.3874999999999993</v>
          </cell>
          <cell r="AX1327">
            <v>8.5124999999999993</v>
          </cell>
          <cell r="AY1327">
            <v>8.625</v>
          </cell>
          <cell r="AZ1327">
            <v>0.11249999999999893</v>
          </cell>
          <cell r="BA1327">
            <v>1.2499999999999289E-2</v>
          </cell>
          <cell r="BB1327">
            <v>0</v>
          </cell>
          <cell r="BC1327">
            <v>0</v>
          </cell>
          <cell r="BD1327">
            <v>0.52500000000000036</v>
          </cell>
        </row>
        <row r="1328">
          <cell r="A1328">
            <v>38685</v>
          </cell>
          <cell r="AE1328">
            <v>8.25</v>
          </cell>
          <cell r="AF1328">
            <v>8.5749999999999993</v>
          </cell>
          <cell r="AG1328">
            <v>7.875</v>
          </cell>
          <cell r="AH1328">
            <v>8.375</v>
          </cell>
          <cell r="AI1328">
            <v>8.15</v>
          </cell>
          <cell r="AJ1328">
            <v>8.5500000000000007</v>
          </cell>
          <cell r="AK1328">
            <v>8.1750000000000007</v>
          </cell>
          <cell r="AL1328">
            <v>8.35</v>
          </cell>
          <cell r="AM1328">
            <v>8.3000000000000007</v>
          </cell>
          <cell r="AN1328">
            <v>8.4749999999999996</v>
          </cell>
          <cell r="AO1328">
            <v>8.4250000000000007</v>
          </cell>
          <cell r="AP1328">
            <v>8.6</v>
          </cell>
          <cell r="AQ1328">
            <v>8.5500000000000007</v>
          </cell>
          <cell r="AR1328">
            <v>8.6999999999999993</v>
          </cell>
          <cell r="AS1328">
            <v>8.4124999999999996</v>
          </cell>
          <cell r="AT1328">
            <v>8.125</v>
          </cell>
          <cell r="AU1328">
            <v>8.3500000000000014</v>
          </cell>
          <cell r="AV1328">
            <v>8.2624999999999993</v>
          </cell>
          <cell r="AW1328">
            <v>8.3874999999999993</v>
          </cell>
          <cell r="AX1328">
            <v>8.5124999999999993</v>
          </cell>
          <cell r="AY1328">
            <v>8.625</v>
          </cell>
          <cell r="AZ1328">
            <v>0.1875</v>
          </cell>
          <cell r="BA1328">
            <v>0</v>
          </cell>
          <cell r="BB1328">
            <v>0</v>
          </cell>
          <cell r="BC1328">
            <v>0</v>
          </cell>
          <cell r="BD1328">
            <v>0.27499999999999858</v>
          </cell>
        </row>
        <row r="1329">
          <cell r="A1329">
            <v>38686</v>
          </cell>
          <cell r="AE1329">
            <v>8.5250000000000004</v>
          </cell>
          <cell r="AF1329">
            <v>8.6999999999999993</v>
          </cell>
          <cell r="AG1329">
            <v>8.5</v>
          </cell>
          <cell r="AH1329">
            <v>8.625</v>
          </cell>
          <cell r="AI1329">
            <v>8.3000000000000007</v>
          </cell>
          <cell r="AJ1329">
            <v>8.5749999999999993</v>
          </cell>
          <cell r="AK1329">
            <v>8.4250000000000007</v>
          </cell>
          <cell r="AL1329">
            <v>8.5500000000000007</v>
          </cell>
          <cell r="AM1329">
            <v>8.4250000000000007</v>
          </cell>
          <cell r="AN1329">
            <v>8.5250000000000004</v>
          </cell>
          <cell r="AO1329">
            <v>8.4499999999999993</v>
          </cell>
          <cell r="AP1329">
            <v>8.625</v>
          </cell>
          <cell r="AQ1329">
            <v>8.5749999999999993</v>
          </cell>
          <cell r="AR1329">
            <v>8.75</v>
          </cell>
          <cell r="AS1329">
            <v>8.6125000000000007</v>
          </cell>
          <cell r="AT1329">
            <v>8.5625</v>
          </cell>
          <cell r="AU1329">
            <v>8.4375</v>
          </cell>
          <cell r="AV1329">
            <v>8.4875000000000007</v>
          </cell>
          <cell r="AW1329">
            <v>8.4750000000000014</v>
          </cell>
          <cell r="AX1329">
            <v>8.5374999999999996</v>
          </cell>
          <cell r="AY1329">
            <v>8.6624999999999996</v>
          </cell>
          <cell r="AZ1329">
            <v>0.20000000000000107</v>
          </cell>
          <cell r="BA1329">
            <v>8.7500000000002132E-2</v>
          </cell>
          <cell r="BB1329">
            <v>2.5000000000000355E-2</v>
          </cell>
          <cell r="BC1329">
            <v>3.7499999999999645E-2</v>
          </cell>
          <cell r="BD1329">
            <v>0.22499999999999964</v>
          </cell>
        </row>
        <row r="1330">
          <cell r="A1330">
            <v>38687</v>
          </cell>
          <cell r="AE1330">
            <v>7.65</v>
          </cell>
          <cell r="AF1330">
            <v>7.95</v>
          </cell>
          <cell r="AG1330">
            <v>8.375</v>
          </cell>
          <cell r="AH1330">
            <v>8.5749999999999993</v>
          </cell>
          <cell r="AI1330">
            <v>8.3000000000000007</v>
          </cell>
          <cell r="AJ1330">
            <v>8.5749999999999993</v>
          </cell>
          <cell r="AK1330">
            <v>8.4499999999999993</v>
          </cell>
          <cell r="AL1330">
            <v>8.6</v>
          </cell>
          <cell r="AM1330">
            <v>8.35</v>
          </cell>
          <cell r="AN1330">
            <v>8.4749999999999996</v>
          </cell>
          <cell r="AO1330">
            <v>8.4499999999999993</v>
          </cell>
          <cell r="AP1330">
            <v>8.6</v>
          </cell>
          <cell r="AQ1330">
            <v>8.5250000000000004</v>
          </cell>
          <cell r="AR1330">
            <v>8.6750000000000007</v>
          </cell>
          <cell r="AS1330">
            <v>7.8000000000000007</v>
          </cell>
          <cell r="AT1330">
            <v>8.4749999999999996</v>
          </cell>
          <cell r="AU1330">
            <v>8.4375</v>
          </cell>
          <cell r="AV1330">
            <v>8.5249999999999986</v>
          </cell>
          <cell r="AW1330">
            <v>8.4124999999999996</v>
          </cell>
          <cell r="AX1330">
            <v>8.5249999999999986</v>
          </cell>
          <cell r="AY1330">
            <v>8.6000000000000014</v>
          </cell>
          <cell r="AZ1330">
            <v>-0.8125</v>
          </cell>
          <cell r="BA1330">
            <v>-6.2500000000001776E-2</v>
          </cell>
          <cell r="BB1330">
            <v>-1.2500000000001066E-2</v>
          </cell>
          <cell r="BC1330">
            <v>-6.2499999999998224E-2</v>
          </cell>
          <cell r="BD1330">
            <v>0.16250000000000142</v>
          </cell>
        </row>
        <row r="1331">
          <cell r="A1331">
            <v>38688</v>
          </cell>
          <cell r="AE1331">
            <v>8.0749999999999993</v>
          </cell>
          <cell r="AF1331">
            <v>8.4499999999999993</v>
          </cell>
          <cell r="AG1331">
            <v>8</v>
          </cell>
          <cell r="AH1331">
            <v>8.375</v>
          </cell>
          <cell r="AI1331">
            <v>8</v>
          </cell>
          <cell r="AJ1331">
            <v>8.4250000000000007</v>
          </cell>
          <cell r="AK1331">
            <v>8.375</v>
          </cell>
          <cell r="AL1331">
            <v>8.5749999999999993</v>
          </cell>
          <cell r="AM1331">
            <v>8.3249999999999993</v>
          </cell>
          <cell r="AN1331">
            <v>8.4499999999999993</v>
          </cell>
          <cell r="AO1331">
            <v>8.4499999999999993</v>
          </cell>
          <cell r="AP1331">
            <v>8.6</v>
          </cell>
          <cell r="AQ1331">
            <v>8.5250000000000004</v>
          </cell>
          <cell r="AR1331">
            <v>8.6750000000000007</v>
          </cell>
          <cell r="AS1331">
            <v>8.2624999999999993</v>
          </cell>
          <cell r="AT1331">
            <v>8.1875</v>
          </cell>
          <cell r="AU1331">
            <v>8.2125000000000004</v>
          </cell>
          <cell r="AV1331">
            <v>8.4749999999999996</v>
          </cell>
          <cell r="AW1331">
            <v>8.3874999999999993</v>
          </cell>
          <cell r="AX1331">
            <v>8.5249999999999986</v>
          </cell>
          <cell r="AY1331">
            <v>8.6000000000000014</v>
          </cell>
          <cell r="AZ1331">
            <v>0.46249999999999858</v>
          </cell>
          <cell r="BA1331">
            <v>-2.5000000000000355E-2</v>
          </cell>
          <cell r="BB1331">
            <v>0</v>
          </cell>
          <cell r="BC1331">
            <v>0</v>
          </cell>
          <cell r="BD1331">
            <v>0.38750000000000107</v>
          </cell>
        </row>
        <row r="1332">
          <cell r="A1332">
            <v>38689</v>
          </cell>
          <cell r="AE1332">
            <v>8.375</v>
          </cell>
          <cell r="AF1332">
            <v>8.6999999999999993</v>
          </cell>
          <cell r="AG1332">
            <v>8.125</v>
          </cell>
          <cell r="AH1332">
            <v>8.5</v>
          </cell>
          <cell r="AI1332">
            <v>8</v>
          </cell>
          <cell r="AJ1332">
            <v>8.4250000000000007</v>
          </cell>
          <cell r="AK1332">
            <v>8.375</v>
          </cell>
          <cell r="AL1332">
            <v>8.5749999999999993</v>
          </cell>
          <cell r="AM1332">
            <v>8.3249999999999993</v>
          </cell>
          <cell r="AN1332">
            <v>8.4499999999999993</v>
          </cell>
          <cell r="AO1332">
            <v>8.4499999999999993</v>
          </cell>
          <cell r="AP1332">
            <v>8.6</v>
          </cell>
          <cell r="AQ1332">
            <v>8.5250000000000004</v>
          </cell>
          <cell r="AR1332">
            <v>8.6750000000000007</v>
          </cell>
          <cell r="AS1332">
            <v>8.5374999999999996</v>
          </cell>
          <cell r="AT1332">
            <v>8.3125</v>
          </cell>
          <cell r="AU1332">
            <v>8.2125000000000004</v>
          </cell>
          <cell r="AV1332">
            <v>8.4749999999999996</v>
          </cell>
          <cell r="AW1332">
            <v>8.3874999999999993</v>
          </cell>
          <cell r="AX1332">
            <v>8.5249999999999986</v>
          </cell>
          <cell r="AY1332">
            <v>8.6000000000000014</v>
          </cell>
          <cell r="AZ1332">
            <v>0.27500000000000036</v>
          </cell>
          <cell r="BA1332">
            <v>0</v>
          </cell>
          <cell r="BB1332">
            <v>0</v>
          </cell>
          <cell r="BC1332">
            <v>0</v>
          </cell>
          <cell r="BD1332">
            <v>0.38750000000000107</v>
          </cell>
        </row>
        <row r="1333">
          <cell r="A1333">
            <v>38691</v>
          </cell>
          <cell r="AE1333">
            <v>8.25</v>
          </cell>
          <cell r="AF1333">
            <v>8.5500000000000007</v>
          </cell>
          <cell r="AG1333">
            <v>8.125</v>
          </cell>
          <cell r="AH1333">
            <v>8.5500000000000007</v>
          </cell>
          <cell r="AI1333">
            <v>8.125</v>
          </cell>
          <cell r="AJ1333">
            <v>8.4250000000000007</v>
          </cell>
          <cell r="AK1333">
            <v>8.375</v>
          </cell>
          <cell r="AL1333">
            <v>8.5</v>
          </cell>
          <cell r="AM1333">
            <v>8.375</v>
          </cell>
          <cell r="AN1333">
            <v>8.4499999999999993</v>
          </cell>
          <cell r="AO1333">
            <v>8.4499999999999993</v>
          </cell>
          <cell r="AP1333">
            <v>8.6</v>
          </cell>
          <cell r="AQ1333">
            <v>8.5250000000000004</v>
          </cell>
          <cell r="AR1333">
            <v>8.6750000000000007</v>
          </cell>
          <cell r="AS1333">
            <v>8.4</v>
          </cell>
          <cell r="AT1333">
            <v>8.3375000000000004</v>
          </cell>
          <cell r="AU1333">
            <v>8.2750000000000004</v>
          </cell>
          <cell r="AV1333">
            <v>8.4375</v>
          </cell>
          <cell r="AW1333">
            <v>8.4124999999999996</v>
          </cell>
          <cell r="AX1333">
            <v>8.5249999999999986</v>
          </cell>
          <cell r="AY1333">
            <v>8.6000000000000014</v>
          </cell>
          <cell r="AZ1333">
            <v>-0.13749999999999929</v>
          </cell>
          <cell r="BA1333">
            <v>2.5000000000000355E-2</v>
          </cell>
          <cell r="BB1333">
            <v>0</v>
          </cell>
          <cell r="BC1333">
            <v>0</v>
          </cell>
          <cell r="BD1333">
            <v>0.32500000000000107</v>
          </cell>
        </row>
        <row r="1334">
          <cell r="A1334">
            <v>38692</v>
          </cell>
          <cell r="AE1334">
            <v>8.5749999999999993</v>
          </cell>
          <cell r="AF1334">
            <v>8.6999999999999993</v>
          </cell>
          <cell r="AG1334">
            <v>8.35</v>
          </cell>
          <cell r="AH1334">
            <v>8.625</v>
          </cell>
          <cell r="AI1334">
            <v>8.2249999999999996</v>
          </cell>
          <cell r="AJ1334">
            <v>8.5749999999999993</v>
          </cell>
          <cell r="AK1334">
            <v>8.4499999999999993</v>
          </cell>
          <cell r="AL1334">
            <v>8.5749999999999993</v>
          </cell>
          <cell r="AM1334">
            <v>8.4250000000000007</v>
          </cell>
          <cell r="AN1334">
            <v>8.5749999999999993</v>
          </cell>
          <cell r="AO1334">
            <v>8.4499999999999993</v>
          </cell>
          <cell r="AP1334">
            <v>8.625</v>
          </cell>
          <cell r="AQ1334">
            <v>8.5250000000000004</v>
          </cell>
          <cell r="AR1334">
            <v>8.6750000000000007</v>
          </cell>
          <cell r="AS1334">
            <v>8.6374999999999993</v>
          </cell>
          <cell r="AT1334">
            <v>8.4875000000000007</v>
          </cell>
          <cell r="AU1334">
            <v>8.3999999999999986</v>
          </cell>
          <cell r="AV1334">
            <v>8.5124999999999993</v>
          </cell>
          <cell r="AW1334">
            <v>8.5</v>
          </cell>
          <cell r="AX1334">
            <v>8.5374999999999996</v>
          </cell>
          <cell r="AY1334">
            <v>8.6000000000000014</v>
          </cell>
          <cell r="AZ1334">
            <v>0.23749999999999893</v>
          </cell>
          <cell r="BA1334">
            <v>8.7500000000000355E-2</v>
          </cell>
          <cell r="BB1334">
            <v>1.2500000000001066E-2</v>
          </cell>
          <cell r="BC1334">
            <v>0</v>
          </cell>
          <cell r="BD1334">
            <v>0.20000000000000284</v>
          </cell>
        </row>
        <row r="1335">
          <cell r="A1335">
            <v>38693</v>
          </cell>
          <cell r="AE1335">
            <v>8.65</v>
          </cell>
          <cell r="AF1335">
            <v>8.6999999999999993</v>
          </cell>
          <cell r="AG1335">
            <v>8.2750000000000004</v>
          </cell>
          <cell r="AH1335">
            <v>8.5</v>
          </cell>
          <cell r="AI1335">
            <v>8.2249999999999996</v>
          </cell>
          <cell r="AJ1335">
            <v>8.6</v>
          </cell>
          <cell r="AK1335">
            <v>8.3249999999999993</v>
          </cell>
          <cell r="AL1335">
            <v>8.5749999999999993</v>
          </cell>
          <cell r="AM1335">
            <v>8.4250000000000007</v>
          </cell>
          <cell r="AN1335">
            <v>8.5749999999999993</v>
          </cell>
          <cell r="AO1335">
            <v>8.4499999999999993</v>
          </cell>
          <cell r="AP1335">
            <v>8.625</v>
          </cell>
          <cell r="AQ1335">
            <v>8.5250000000000004</v>
          </cell>
          <cell r="AR1335">
            <v>8.6750000000000007</v>
          </cell>
          <cell r="AS1335">
            <v>8.6750000000000007</v>
          </cell>
          <cell r="AT1335">
            <v>8.3874999999999993</v>
          </cell>
          <cell r="AU1335">
            <v>8.4124999999999996</v>
          </cell>
          <cell r="AV1335">
            <v>8.4499999999999993</v>
          </cell>
          <cell r="AW1335">
            <v>8.5</v>
          </cell>
          <cell r="AX1335">
            <v>8.5374999999999996</v>
          </cell>
          <cell r="AY1335">
            <v>8.6000000000000014</v>
          </cell>
          <cell r="AZ1335">
            <v>3.7500000000001421E-2</v>
          </cell>
          <cell r="BA1335">
            <v>0</v>
          </cell>
          <cell r="BB1335">
            <v>0</v>
          </cell>
          <cell r="BC1335">
            <v>0</v>
          </cell>
          <cell r="BD1335">
            <v>0.18750000000000178</v>
          </cell>
        </row>
        <row r="1336">
          <cell r="A1336">
            <v>38694</v>
          </cell>
          <cell r="AE1336">
            <v>6</v>
          </cell>
          <cell r="AF1336">
            <v>7.5</v>
          </cell>
          <cell r="AG1336">
            <v>7.875</v>
          </cell>
          <cell r="AH1336">
            <v>8.1750000000000007</v>
          </cell>
          <cell r="AI1336">
            <v>7.65</v>
          </cell>
          <cell r="AJ1336">
            <v>8.125</v>
          </cell>
          <cell r="AK1336">
            <v>8.1999999999999993</v>
          </cell>
          <cell r="AL1336">
            <v>8.35</v>
          </cell>
          <cell r="AM1336">
            <v>8.2750000000000004</v>
          </cell>
          <cell r="AN1336">
            <v>8.35</v>
          </cell>
          <cell r="AO1336">
            <v>8.375</v>
          </cell>
          <cell r="AP1336">
            <v>8.5749999999999993</v>
          </cell>
          <cell r="AQ1336">
            <v>8.5250000000000004</v>
          </cell>
          <cell r="AR1336">
            <v>8.65</v>
          </cell>
          <cell r="AS1336">
            <v>6.75</v>
          </cell>
          <cell r="AT1336">
            <v>8.0250000000000004</v>
          </cell>
          <cell r="AU1336">
            <v>7.8875000000000002</v>
          </cell>
          <cell r="AV1336">
            <v>8.2749999999999986</v>
          </cell>
          <cell r="AW1336">
            <v>8.3125</v>
          </cell>
          <cell r="AX1336">
            <v>8.4749999999999996</v>
          </cell>
          <cell r="AY1336">
            <v>8.5875000000000004</v>
          </cell>
          <cell r="AZ1336">
            <v>-1.9250000000000007</v>
          </cell>
          <cell r="BA1336">
            <v>-0.1875</v>
          </cell>
          <cell r="BB1336">
            <v>-6.25E-2</v>
          </cell>
          <cell r="BC1336">
            <v>-1.2500000000001066E-2</v>
          </cell>
          <cell r="BD1336">
            <v>0.70000000000000018</v>
          </cell>
        </row>
        <row r="1337">
          <cell r="A1337">
            <v>38695</v>
          </cell>
          <cell r="AE1337">
            <v>4.25</v>
          </cell>
          <cell r="AF1337">
            <v>5</v>
          </cell>
          <cell r="AG1337">
            <v>7.125</v>
          </cell>
          <cell r="AH1337">
            <v>7.55</v>
          </cell>
          <cell r="AI1337">
            <v>7.65</v>
          </cell>
          <cell r="AJ1337">
            <v>8.125</v>
          </cell>
          <cell r="AK1337">
            <v>8.1999999999999993</v>
          </cell>
          <cell r="AL1337">
            <v>8.4</v>
          </cell>
          <cell r="AM1337">
            <v>8.2750000000000004</v>
          </cell>
          <cell r="AN1337">
            <v>8.35</v>
          </cell>
          <cell r="AO1337">
            <v>8.375</v>
          </cell>
          <cell r="AP1337">
            <v>8.5749999999999993</v>
          </cell>
          <cell r="AQ1337">
            <v>8.5250000000000004</v>
          </cell>
          <cell r="AR1337">
            <v>8.65</v>
          </cell>
          <cell r="AS1337">
            <v>4.625</v>
          </cell>
          <cell r="AT1337">
            <v>7.3375000000000004</v>
          </cell>
          <cell r="AU1337">
            <v>7.8875000000000002</v>
          </cell>
          <cell r="AV1337">
            <v>8.3000000000000007</v>
          </cell>
          <cell r="AW1337">
            <v>8.3125</v>
          </cell>
          <cell r="AX1337">
            <v>8.4749999999999996</v>
          </cell>
          <cell r="AY1337">
            <v>8.5875000000000004</v>
          </cell>
          <cell r="AZ1337">
            <v>-2.125</v>
          </cell>
          <cell r="BA1337">
            <v>0</v>
          </cell>
          <cell r="BB1337">
            <v>0</v>
          </cell>
          <cell r="BC1337">
            <v>0</v>
          </cell>
          <cell r="BD1337">
            <v>0.70000000000000018</v>
          </cell>
        </row>
        <row r="1338">
          <cell r="A1338">
            <v>38696</v>
          </cell>
          <cell r="AE1338">
            <v>5.75</v>
          </cell>
          <cell r="AF1338">
            <v>7</v>
          </cell>
          <cell r="AG1338">
            <v>6.875</v>
          </cell>
          <cell r="AH1338">
            <v>7.875</v>
          </cell>
          <cell r="AI1338">
            <v>7.625</v>
          </cell>
          <cell r="AJ1338">
            <v>7.9749999999999996</v>
          </cell>
          <cell r="AK1338">
            <v>8.15</v>
          </cell>
          <cell r="AL1338">
            <v>8.3000000000000007</v>
          </cell>
          <cell r="AM1338">
            <v>8.1750000000000007</v>
          </cell>
          <cell r="AN1338">
            <v>8.3249999999999993</v>
          </cell>
          <cell r="AO1338">
            <v>8.375</v>
          </cell>
          <cell r="AP1338">
            <v>8.5749999999999993</v>
          </cell>
          <cell r="AQ1338">
            <v>8.5250000000000004</v>
          </cell>
          <cell r="AR1338">
            <v>8.65</v>
          </cell>
          <cell r="AS1338">
            <v>6.375</v>
          </cell>
          <cell r="AT1338">
            <v>7.375</v>
          </cell>
          <cell r="AU1338">
            <v>7.8</v>
          </cell>
          <cell r="AV1338">
            <v>8.2250000000000014</v>
          </cell>
          <cell r="AW1338">
            <v>8.25</v>
          </cell>
          <cell r="AX1338">
            <v>8.4749999999999996</v>
          </cell>
          <cell r="AY1338">
            <v>8.5875000000000004</v>
          </cell>
          <cell r="AZ1338">
            <v>1.75</v>
          </cell>
          <cell r="BA1338">
            <v>-6.25E-2</v>
          </cell>
          <cell r="BB1338">
            <v>0</v>
          </cell>
          <cell r="BC1338">
            <v>0</v>
          </cell>
          <cell r="BD1338">
            <v>0.78750000000000053</v>
          </cell>
        </row>
        <row r="1339">
          <cell r="A1339">
            <v>38698</v>
          </cell>
          <cell r="AE1339">
            <v>6.625</v>
          </cell>
          <cell r="AF1339">
            <v>7</v>
          </cell>
          <cell r="AG1339">
            <v>7.3</v>
          </cell>
          <cell r="AH1339">
            <v>8</v>
          </cell>
          <cell r="AI1339">
            <v>7.7249999999999996</v>
          </cell>
          <cell r="AJ1339">
            <v>8</v>
          </cell>
          <cell r="AK1339">
            <v>8.1999999999999993</v>
          </cell>
          <cell r="AL1339">
            <v>8.15</v>
          </cell>
          <cell r="AM1339">
            <v>8.1999999999999993</v>
          </cell>
          <cell r="AN1339">
            <v>8.15</v>
          </cell>
          <cell r="AO1339">
            <v>8.35</v>
          </cell>
          <cell r="AP1339">
            <v>8.2249999999999996</v>
          </cell>
          <cell r="AQ1339">
            <v>8.5250000000000004</v>
          </cell>
          <cell r="AR1339">
            <v>8.3000000000000007</v>
          </cell>
          <cell r="AS1339">
            <v>6.8125</v>
          </cell>
          <cell r="AT1339">
            <v>7.65</v>
          </cell>
          <cell r="AU1339">
            <v>7.8624999999999998</v>
          </cell>
          <cell r="AV1339">
            <v>8.1750000000000007</v>
          </cell>
          <cell r="AW1339">
            <v>8.1750000000000007</v>
          </cell>
          <cell r="AX1339">
            <v>8.2874999999999996</v>
          </cell>
          <cell r="AY1339">
            <v>8.4125000000000014</v>
          </cell>
          <cell r="AZ1339">
            <v>0.4375</v>
          </cell>
          <cell r="BA1339">
            <v>-7.4999999999999289E-2</v>
          </cell>
          <cell r="BB1339">
            <v>-0.1875</v>
          </cell>
          <cell r="BC1339">
            <v>-0.17499999999999893</v>
          </cell>
          <cell r="BD1339">
            <v>0.5500000000000016</v>
          </cell>
        </row>
        <row r="1340">
          <cell r="A1340">
            <v>38699</v>
          </cell>
          <cell r="AE1340">
            <v>5.25</v>
          </cell>
          <cell r="AF1340">
            <v>6.25</v>
          </cell>
          <cell r="AG1340">
            <v>7.25</v>
          </cell>
          <cell r="AH1340">
            <v>7.625</v>
          </cell>
          <cell r="AI1340">
            <v>7.7249999999999996</v>
          </cell>
          <cell r="AJ1340">
            <v>8.0500000000000007</v>
          </cell>
          <cell r="AK1340">
            <v>8.0749999999999993</v>
          </cell>
          <cell r="AL1340">
            <v>8.3000000000000007</v>
          </cell>
          <cell r="AM1340">
            <v>8.1999999999999993</v>
          </cell>
          <cell r="AN1340">
            <v>8.2750000000000004</v>
          </cell>
          <cell r="AO1340">
            <v>8.2750000000000004</v>
          </cell>
          <cell r="AP1340">
            <v>8.5</v>
          </cell>
          <cell r="AQ1340">
            <v>8.5250000000000004</v>
          </cell>
          <cell r="AR1340">
            <v>8.65</v>
          </cell>
          <cell r="AS1340">
            <v>5.75</v>
          </cell>
          <cell r="AT1340">
            <v>7.4375</v>
          </cell>
          <cell r="AU1340">
            <v>7.8875000000000002</v>
          </cell>
          <cell r="AV1340">
            <v>8.1875</v>
          </cell>
          <cell r="AW1340">
            <v>8.2375000000000007</v>
          </cell>
          <cell r="AX1340">
            <v>8.3874999999999993</v>
          </cell>
          <cell r="AY1340">
            <v>8.5875000000000004</v>
          </cell>
          <cell r="AZ1340">
            <v>-1.0625</v>
          </cell>
          <cell r="BA1340">
            <v>6.25E-2</v>
          </cell>
          <cell r="BB1340">
            <v>9.9999999999999645E-2</v>
          </cell>
          <cell r="BC1340">
            <v>0.17499999999999893</v>
          </cell>
          <cell r="BD1340">
            <v>0.70000000000000018</v>
          </cell>
        </row>
        <row r="1341">
          <cell r="A1341">
            <v>38700</v>
          </cell>
          <cell r="AE1341">
            <v>4</v>
          </cell>
          <cell r="AF1341">
            <v>4.5</v>
          </cell>
          <cell r="AG1341">
            <v>6.375</v>
          </cell>
          <cell r="AH1341">
            <v>6.75</v>
          </cell>
          <cell r="AI1341">
            <v>6.875</v>
          </cell>
          <cell r="AJ1341">
            <v>7.25</v>
          </cell>
          <cell r="AK1341">
            <v>8.0749999999999993</v>
          </cell>
          <cell r="AL1341">
            <v>8.3000000000000007</v>
          </cell>
          <cell r="AM1341">
            <v>8.1999999999999993</v>
          </cell>
          <cell r="AN1341">
            <v>8.2750000000000004</v>
          </cell>
          <cell r="AO1341">
            <v>8.2750000000000004</v>
          </cell>
          <cell r="AP1341">
            <v>8.5</v>
          </cell>
          <cell r="AQ1341">
            <v>8.5250000000000004</v>
          </cell>
          <cell r="AR1341">
            <v>8.65</v>
          </cell>
          <cell r="AS1341">
            <v>4.25</v>
          </cell>
          <cell r="AT1341">
            <v>6.5625</v>
          </cell>
          <cell r="AU1341">
            <v>7.0625</v>
          </cell>
          <cell r="AV1341">
            <v>8.1875</v>
          </cell>
          <cell r="AW1341">
            <v>8.2375000000000007</v>
          </cell>
          <cell r="AX1341">
            <v>8.3874999999999993</v>
          </cell>
          <cell r="AY1341">
            <v>8.5875000000000004</v>
          </cell>
          <cell r="AZ1341">
            <v>-1.5</v>
          </cell>
          <cell r="BA1341">
            <v>0</v>
          </cell>
          <cell r="BB1341">
            <v>0</v>
          </cell>
          <cell r="BC1341">
            <v>0</v>
          </cell>
          <cell r="BD1341">
            <v>1.5250000000000004</v>
          </cell>
        </row>
        <row r="1342">
          <cell r="A1342">
            <v>38701</v>
          </cell>
          <cell r="AE1342">
            <v>5.875</v>
          </cell>
          <cell r="AF1342">
            <v>6.5</v>
          </cell>
          <cell r="AG1342">
            <v>6.25</v>
          </cell>
          <cell r="AH1342">
            <v>6.875</v>
          </cell>
          <cell r="AI1342">
            <v>6.625</v>
          </cell>
          <cell r="AJ1342">
            <v>7.25</v>
          </cell>
          <cell r="AK1342">
            <v>8.0749999999999993</v>
          </cell>
          <cell r="AL1342">
            <v>8.3000000000000007</v>
          </cell>
          <cell r="AM1342">
            <v>8.1999999999999993</v>
          </cell>
          <cell r="AN1342">
            <v>8.2750000000000004</v>
          </cell>
          <cell r="AO1342">
            <v>8.2750000000000004</v>
          </cell>
          <cell r="AP1342">
            <v>8.5</v>
          </cell>
          <cell r="AQ1342">
            <v>8.5250000000000004</v>
          </cell>
          <cell r="AR1342">
            <v>8.65</v>
          </cell>
          <cell r="AS1342">
            <v>6.1875</v>
          </cell>
          <cell r="AT1342">
            <v>6.5625</v>
          </cell>
          <cell r="AU1342">
            <v>6.9375</v>
          </cell>
          <cell r="AV1342">
            <v>8.1875</v>
          </cell>
          <cell r="AW1342">
            <v>8.2375000000000007</v>
          </cell>
          <cell r="AX1342">
            <v>8.3874999999999993</v>
          </cell>
          <cell r="AY1342">
            <v>8.5875000000000004</v>
          </cell>
          <cell r="AZ1342">
            <v>1.9375</v>
          </cell>
          <cell r="BA1342">
            <v>0</v>
          </cell>
          <cell r="BB1342">
            <v>0</v>
          </cell>
          <cell r="BC1342">
            <v>0</v>
          </cell>
          <cell r="BD1342">
            <v>1.6500000000000004</v>
          </cell>
        </row>
        <row r="1343">
          <cell r="A1343">
            <v>38702</v>
          </cell>
          <cell r="AE1343">
            <v>6.25</v>
          </cell>
          <cell r="AF1343">
            <v>7</v>
          </cell>
          <cell r="AG1343">
            <v>6.75</v>
          </cell>
          <cell r="AH1343">
            <v>7.375</v>
          </cell>
          <cell r="AI1343">
            <v>7.25</v>
          </cell>
          <cell r="AJ1343">
            <v>7.875</v>
          </cell>
          <cell r="AK1343">
            <v>8.0749999999999993</v>
          </cell>
          <cell r="AL1343">
            <v>8.35</v>
          </cell>
          <cell r="AM1343">
            <v>8.1750000000000007</v>
          </cell>
          <cell r="AN1343">
            <v>8.35</v>
          </cell>
          <cell r="AO1343">
            <v>8.2750000000000004</v>
          </cell>
          <cell r="AP1343">
            <v>8.5</v>
          </cell>
          <cell r="AQ1343">
            <v>8.5250000000000004</v>
          </cell>
          <cell r="AR1343">
            <v>8.65</v>
          </cell>
          <cell r="AS1343">
            <v>6.625</v>
          </cell>
          <cell r="AT1343">
            <v>7.0625</v>
          </cell>
          <cell r="AU1343">
            <v>7.5625</v>
          </cell>
          <cell r="AV1343">
            <v>8.2124999999999986</v>
          </cell>
          <cell r="AW1343">
            <v>8.2624999999999993</v>
          </cell>
          <cell r="AX1343">
            <v>8.3874999999999993</v>
          </cell>
          <cell r="AY1343">
            <v>8.5875000000000004</v>
          </cell>
          <cell r="AZ1343">
            <v>0.4375</v>
          </cell>
          <cell r="BA1343">
            <v>2.4999999999998579E-2</v>
          </cell>
          <cell r="BB1343">
            <v>0</v>
          </cell>
          <cell r="BC1343">
            <v>0</v>
          </cell>
          <cell r="BD1343">
            <v>1.0250000000000004</v>
          </cell>
        </row>
        <row r="1344">
          <cell r="A1344">
            <v>38703</v>
          </cell>
          <cell r="AE1344">
            <v>6.75</v>
          </cell>
          <cell r="AF1344">
            <v>7.625</v>
          </cell>
          <cell r="AG1344">
            <v>7.25</v>
          </cell>
          <cell r="AH1344">
            <v>7.875</v>
          </cell>
          <cell r="AI1344">
            <v>7.375</v>
          </cell>
          <cell r="AJ1344">
            <v>8</v>
          </cell>
          <cell r="AK1344">
            <v>8.0749999999999993</v>
          </cell>
          <cell r="AL1344">
            <v>8.35</v>
          </cell>
          <cell r="AM1344">
            <v>8.1750000000000007</v>
          </cell>
          <cell r="AN1344">
            <v>8.35</v>
          </cell>
          <cell r="AO1344">
            <v>8.2750000000000004</v>
          </cell>
          <cell r="AP1344">
            <v>8.5</v>
          </cell>
          <cell r="AQ1344">
            <v>8.5250000000000004</v>
          </cell>
          <cell r="AR1344">
            <v>8.65</v>
          </cell>
          <cell r="AS1344">
            <v>7.1875</v>
          </cell>
          <cell r="AT1344">
            <v>7.5625</v>
          </cell>
          <cell r="AU1344">
            <v>7.6875</v>
          </cell>
          <cell r="AV1344">
            <v>8.2124999999999986</v>
          </cell>
          <cell r="AW1344">
            <v>8.2624999999999993</v>
          </cell>
          <cell r="AX1344">
            <v>8.3874999999999993</v>
          </cell>
          <cell r="AY1344">
            <v>8.5875000000000004</v>
          </cell>
          <cell r="AZ1344">
            <v>0.5625</v>
          </cell>
          <cell r="BA1344">
            <v>0</v>
          </cell>
          <cell r="BB1344">
            <v>0</v>
          </cell>
          <cell r="BC1344">
            <v>0</v>
          </cell>
          <cell r="BD1344">
            <v>0.90000000000000036</v>
          </cell>
        </row>
        <row r="1345">
          <cell r="A1345">
            <v>38705</v>
          </cell>
          <cell r="AE1345">
            <v>8</v>
          </cell>
          <cell r="AF1345">
            <v>8.375</v>
          </cell>
          <cell r="AG1345">
            <v>7.625</v>
          </cell>
          <cell r="AH1345">
            <v>7.875</v>
          </cell>
          <cell r="AI1345">
            <v>7.625</v>
          </cell>
          <cell r="AJ1345">
            <v>8</v>
          </cell>
          <cell r="AK1345">
            <v>8.0749999999999993</v>
          </cell>
          <cell r="AL1345">
            <v>8.35</v>
          </cell>
          <cell r="AM1345">
            <v>8.1750000000000007</v>
          </cell>
          <cell r="AN1345">
            <v>8.35</v>
          </cell>
          <cell r="AO1345">
            <v>8.2750000000000004</v>
          </cell>
          <cell r="AP1345">
            <v>8.5</v>
          </cell>
          <cell r="AQ1345">
            <v>8.5250000000000004</v>
          </cell>
          <cell r="AR1345">
            <v>8.65</v>
          </cell>
          <cell r="AS1345">
            <v>8.1875</v>
          </cell>
          <cell r="AT1345">
            <v>7.75</v>
          </cell>
          <cell r="AU1345">
            <v>7.8125</v>
          </cell>
          <cell r="AV1345">
            <v>8.2124999999999986</v>
          </cell>
          <cell r="AW1345">
            <v>8.2624999999999993</v>
          </cell>
          <cell r="AX1345">
            <v>8.3874999999999993</v>
          </cell>
          <cell r="AY1345">
            <v>8.5875000000000004</v>
          </cell>
          <cell r="AZ1345">
            <v>1</v>
          </cell>
          <cell r="BA1345">
            <v>0</v>
          </cell>
          <cell r="BB1345">
            <v>0</v>
          </cell>
          <cell r="BC1345">
            <v>0</v>
          </cell>
          <cell r="BD1345">
            <v>0.77500000000000036</v>
          </cell>
        </row>
        <row r="1346">
          <cell r="A1346">
            <v>38706</v>
          </cell>
          <cell r="AE1346">
            <v>8.3000000000000007</v>
          </cell>
          <cell r="AF1346">
            <v>8.5749999999999993</v>
          </cell>
          <cell r="AG1346">
            <v>7.625</v>
          </cell>
          <cell r="AH1346">
            <v>8.125</v>
          </cell>
          <cell r="AI1346">
            <v>7.625</v>
          </cell>
          <cell r="AJ1346">
            <v>8</v>
          </cell>
          <cell r="AK1346">
            <v>8.125</v>
          </cell>
          <cell r="AL1346">
            <v>8.4499999999999993</v>
          </cell>
          <cell r="AM1346">
            <v>8.1750000000000007</v>
          </cell>
          <cell r="AN1346">
            <v>8.35</v>
          </cell>
          <cell r="AO1346">
            <v>8.2750000000000004</v>
          </cell>
          <cell r="AP1346">
            <v>8.5</v>
          </cell>
          <cell r="AQ1346">
            <v>8.5250000000000004</v>
          </cell>
          <cell r="AR1346">
            <v>8.65</v>
          </cell>
          <cell r="AS1346">
            <v>8.4375</v>
          </cell>
          <cell r="AT1346">
            <v>7.875</v>
          </cell>
          <cell r="AU1346">
            <v>7.8125</v>
          </cell>
          <cell r="AV1346">
            <v>8.2874999999999996</v>
          </cell>
          <cell r="AW1346">
            <v>8.2624999999999993</v>
          </cell>
          <cell r="AX1346">
            <v>8.3874999999999993</v>
          </cell>
          <cell r="AY1346">
            <v>8.5875000000000004</v>
          </cell>
          <cell r="AZ1346">
            <v>0.25</v>
          </cell>
          <cell r="BA1346">
            <v>0</v>
          </cell>
          <cell r="BB1346">
            <v>0</v>
          </cell>
          <cell r="BC1346">
            <v>0</v>
          </cell>
          <cell r="BD1346">
            <v>0.77500000000000036</v>
          </cell>
        </row>
        <row r="1347">
          <cell r="A1347">
            <v>38707</v>
          </cell>
          <cell r="AE1347">
            <v>8.25</v>
          </cell>
          <cell r="AF1347">
            <v>8.4499999999999993</v>
          </cell>
          <cell r="AG1347">
            <v>8.25</v>
          </cell>
          <cell r="AH1347">
            <v>8.625</v>
          </cell>
          <cell r="AI1347">
            <v>8.4250000000000007</v>
          </cell>
          <cell r="AJ1347">
            <v>8.5749999999999993</v>
          </cell>
          <cell r="AK1347">
            <v>8.15</v>
          </cell>
          <cell r="AL1347">
            <v>8.35</v>
          </cell>
          <cell r="AM1347">
            <v>8.1999999999999993</v>
          </cell>
          <cell r="AN1347">
            <v>8.4</v>
          </cell>
          <cell r="AO1347">
            <v>8.2750000000000004</v>
          </cell>
          <cell r="AP1347">
            <v>8.5</v>
          </cell>
          <cell r="AQ1347">
            <v>8.5250000000000004</v>
          </cell>
          <cell r="AR1347">
            <v>8.65</v>
          </cell>
          <cell r="AS1347">
            <v>8.35</v>
          </cell>
          <cell r="AT1347">
            <v>8.4375</v>
          </cell>
          <cell r="AU1347">
            <v>8.5</v>
          </cell>
          <cell r="AV1347">
            <v>8.25</v>
          </cell>
          <cell r="AW1347">
            <v>8.3000000000000007</v>
          </cell>
          <cell r="AX1347">
            <v>8.3874999999999993</v>
          </cell>
          <cell r="AY1347">
            <v>8.5875000000000004</v>
          </cell>
          <cell r="AZ1347">
            <v>-8.7500000000000355E-2</v>
          </cell>
          <cell r="BA1347">
            <v>3.7500000000001421E-2</v>
          </cell>
          <cell r="BB1347">
            <v>0</v>
          </cell>
          <cell r="BC1347">
            <v>0</v>
          </cell>
          <cell r="BD1347">
            <v>8.7500000000000355E-2</v>
          </cell>
        </row>
        <row r="1348">
          <cell r="A1348">
            <v>38708</v>
          </cell>
          <cell r="AE1348">
            <v>8.625</v>
          </cell>
          <cell r="AF1348">
            <v>8.8249999999999993</v>
          </cell>
          <cell r="AG1348">
            <v>8.25</v>
          </cell>
          <cell r="AH1348">
            <v>8.625</v>
          </cell>
          <cell r="AI1348">
            <v>8.4250000000000007</v>
          </cell>
          <cell r="AJ1348">
            <v>8.5749999999999993</v>
          </cell>
          <cell r="AK1348">
            <v>8.15</v>
          </cell>
          <cell r="AL1348">
            <v>8.35</v>
          </cell>
          <cell r="AM1348">
            <v>8.2249999999999996</v>
          </cell>
          <cell r="AN1348">
            <v>8.4</v>
          </cell>
          <cell r="AO1348">
            <v>8.2750000000000004</v>
          </cell>
          <cell r="AP1348">
            <v>8.5</v>
          </cell>
          <cell r="AQ1348">
            <v>8.5250000000000004</v>
          </cell>
          <cell r="AR1348">
            <v>8.65</v>
          </cell>
          <cell r="AS1348">
            <v>8.7249999999999996</v>
          </cell>
          <cell r="AT1348">
            <v>8.4375</v>
          </cell>
          <cell r="AU1348">
            <v>8.5</v>
          </cell>
          <cell r="AV1348">
            <v>8.25</v>
          </cell>
          <cell r="AW1348">
            <v>8.3125</v>
          </cell>
          <cell r="AX1348">
            <v>8.3874999999999993</v>
          </cell>
          <cell r="AY1348">
            <v>8.5875000000000004</v>
          </cell>
          <cell r="AZ1348">
            <v>0.375</v>
          </cell>
          <cell r="BA1348">
            <v>1.2499999999999289E-2</v>
          </cell>
          <cell r="BB1348">
            <v>0</v>
          </cell>
          <cell r="BC1348">
            <v>0</v>
          </cell>
          <cell r="BD1348">
            <v>8.7500000000000355E-2</v>
          </cell>
        </row>
        <row r="1349">
          <cell r="A1349">
            <v>38709</v>
          </cell>
          <cell r="AE1349">
            <v>5.125</v>
          </cell>
          <cell r="AF1349">
            <v>5.45</v>
          </cell>
          <cell r="AG1349">
            <v>6.5</v>
          </cell>
          <cell r="AH1349">
            <v>7.75</v>
          </cell>
          <cell r="AI1349">
            <v>8.125</v>
          </cell>
          <cell r="AJ1349">
            <v>8.2249999999999996</v>
          </cell>
          <cell r="AK1349">
            <v>8.125</v>
          </cell>
          <cell r="AL1349">
            <v>8.2750000000000004</v>
          </cell>
          <cell r="AM1349">
            <v>8.1999999999999993</v>
          </cell>
          <cell r="AN1349">
            <v>8.4</v>
          </cell>
          <cell r="AO1349">
            <v>8.2750000000000004</v>
          </cell>
          <cell r="AP1349">
            <v>8.5</v>
          </cell>
          <cell r="AQ1349">
            <v>8.5250000000000004</v>
          </cell>
          <cell r="AR1349">
            <v>8.65</v>
          </cell>
          <cell r="AS1349">
            <v>5.2874999999999996</v>
          </cell>
          <cell r="AT1349">
            <v>7.125</v>
          </cell>
          <cell r="AU1349">
            <v>8.1750000000000007</v>
          </cell>
          <cell r="AV1349">
            <v>8.1999999999999993</v>
          </cell>
          <cell r="AW1349">
            <v>8.3000000000000007</v>
          </cell>
          <cell r="AX1349">
            <v>8.3874999999999993</v>
          </cell>
          <cell r="AY1349">
            <v>8.5875000000000004</v>
          </cell>
          <cell r="AZ1349">
            <v>-3.4375</v>
          </cell>
          <cell r="BA1349">
            <v>-1.2499999999999289E-2</v>
          </cell>
          <cell r="BB1349">
            <v>0</v>
          </cell>
          <cell r="BC1349">
            <v>0</v>
          </cell>
          <cell r="BD1349">
            <v>0.41249999999999964</v>
          </cell>
        </row>
        <row r="1350">
          <cell r="A1350">
            <v>38710</v>
          </cell>
          <cell r="AE1350">
            <v>7.125</v>
          </cell>
          <cell r="AF1350">
            <v>7.75</v>
          </cell>
          <cell r="AG1350">
            <v>7.25</v>
          </cell>
          <cell r="AH1350">
            <v>7.75</v>
          </cell>
          <cell r="AI1350">
            <v>8</v>
          </cell>
          <cell r="AJ1350">
            <v>8.1750000000000007</v>
          </cell>
          <cell r="AK1350">
            <v>8.1</v>
          </cell>
          <cell r="AL1350">
            <v>8.25</v>
          </cell>
          <cell r="AM1350">
            <v>8.1750000000000007</v>
          </cell>
          <cell r="AN1350">
            <v>8.3000000000000007</v>
          </cell>
          <cell r="AO1350">
            <v>8.2750000000000004</v>
          </cell>
          <cell r="AP1350">
            <v>8.5</v>
          </cell>
          <cell r="AQ1350">
            <v>8.5250000000000004</v>
          </cell>
          <cell r="AR1350">
            <v>8.65</v>
          </cell>
          <cell r="AS1350">
            <v>7.4375</v>
          </cell>
          <cell r="AT1350">
            <v>7.5</v>
          </cell>
          <cell r="AU1350">
            <v>8.0875000000000004</v>
          </cell>
          <cell r="AV1350">
            <v>8.1750000000000007</v>
          </cell>
          <cell r="AW1350">
            <v>8.2375000000000007</v>
          </cell>
          <cell r="AX1350">
            <v>8.3874999999999993</v>
          </cell>
          <cell r="AY1350">
            <v>8.5875000000000004</v>
          </cell>
          <cell r="AZ1350">
            <v>2.1500000000000004</v>
          </cell>
          <cell r="BA1350">
            <v>-6.25E-2</v>
          </cell>
          <cell r="BB1350">
            <v>0</v>
          </cell>
          <cell r="BC1350">
            <v>0</v>
          </cell>
          <cell r="BD1350">
            <v>0.5</v>
          </cell>
        </row>
        <row r="1351">
          <cell r="A1351">
            <v>38712</v>
          </cell>
          <cell r="AE1351">
            <v>7.125</v>
          </cell>
          <cell r="AF1351">
            <v>7.75</v>
          </cell>
          <cell r="AG1351">
            <v>7.25</v>
          </cell>
          <cell r="AH1351">
            <v>8.25</v>
          </cell>
          <cell r="AI1351">
            <v>8</v>
          </cell>
          <cell r="AJ1351">
            <v>8.2249999999999996</v>
          </cell>
          <cell r="AK1351">
            <v>8.0749999999999993</v>
          </cell>
          <cell r="AL1351">
            <v>8.1999999999999993</v>
          </cell>
          <cell r="AM1351">
            <v>8.1750000000000007</v>
          </cell>
          <cell r="AN1351">
            <v>8.3000000000000007</v>
          </cell>
          <cell r="AO1351">
            <v>8.2750000000000004</v>
          </cell>
          <cell r="AP1351">
            <v>8.5</v>
          </cell>
          <cell r="AQ1351">
            <v>8.5250000000000004</v>
          </cell>
          <cell r="AR1351">
            <v>8.65</v>
          </cell>
          <cell r="AS1351">
            <v>7.4375</v>
          </cell>
          <cell r="AT1351">
            <v>7.75</v>
          </cell>
          <cell r="AU1351">
            <v>8.1125000000000007</v>
          </cell>
          <cell r="AV1351">
            <v>8.1374999999999993</v>
          </cell>
          <cell r="AW1351">
            <v>8.2375000000000007</v>
          </cell>
          <cell r="AX1351">
            <v>8.3874999999999993</v>
          </cell>
          <cell r="AY1351">
            <v>8.5875000000000004</v>
          </cell>
          <cell r="AZ1351">
            <v>0</v>
          </cell>
          <cell r="BA1351">
            <v>0</v>
          </cell>
          <cell r="BB1351">
            <v>0</v>
          </cell>
          <cell r="BC1351">
            <v>0</v>
          </cell>
          <cell r="BD1351">
            <v>0.47499999999999964</v>
          </cell>
        </row>
        <row r="1352">
          <cell r="A1352">
            <v>38713</v>
          </cell>
          <cell r="AE1352">
            <v>7.5</v>
          </cell>
          <cell r="AF1352">
            <v>7.875</v>
          </cell>
          <cell r="AG1352">
            <v>7.7</v>
          </cell>
          <cell r="AH1352">
            <v>8.0749999999999993</v>
          </cell>
          <cell r="AI1352">
            <v>7.75</v>
          </cell>
          <cell r="AJ1352">
            <v>8.0500000000000007</v>
          </cell>
          <cell r="AK1352">
            <v>8.0500000000000007</v>
          </cell>
          <cell r="AL1352">
            <v>8.1750000000000007</v>
          </cell>
          <cell r="AM1352">
            <v>8.1750000000000007</v>
          </cell>
          <cell r="AN1352">
            <v>8.2750000000000004</v>
          </cell>
          <cell r="AO1352">
            <v>8.2750000000000004</v>
          </cell>
          <cell r="AP1352">
            <v>8.5</v>
          </cell>
          <cell r="AQ1352">
            <v>8.5250000000000004</v>
          </cell>
          <cell r="AR1352">
            <v>8.65</v>
          </cell>
          <cell r="AS1352">
            <v>7.6875</v>
          </cell>
          <cell r="AT1352">
            <v>7.8874999999999993</v>
          </cell>
          <cell r="AU1352">
            <v>7.9</v>
          </cell>
          <cell r="AV1352">
            <v>8.1125000000000007</v>
          </cell>
          <cell r="AW1352">
            <v>8.2250000000000014</v>
          </cell>
          <cell r="AX1352">
            <v>8.3874999999999993</v>
          </cell>
          <cell r="AY1352">
            <v>8.5875000000000004</v>
          </cell>
          <cell r="AZ1352">
            <v>0.25</v>
          </cell>
          <cell r="BA1352">
            <v>-1.2499999999999289E-2</v>
          </cell>
          <cell r="BB1352">
            <v>0</v>
          </cell>
          <cell r="BC1352">
            <v>0</v>
          </cell>
          <cell r="BD1352">
            <v>0.6875</v>
          </cell>
        </row>
        <row r="1353">
          <cell r="A1353">
            <v>38714</v>
          </cell>
          <cell r="AE1353">
            <v>5</v>
          </cell>
          <cell r="AF1353">
            <v>5.75</v>
          </cell>
          <cell r="AG1353">
            <v>7</v>
          </cell>
          <cell r="AH1353">
            <v>7.75</v>
          </cell>
          <cell r="AI1353">
            <v>7.25</v>
          </cell>
          <cell r="AJ1353">
            <v>7.875</v>
          </cell>
          <cell r="AK1353">
            <v>8.0500000000000007</v>
          </cell>
          <cell r="AL1353">
            <v>8.1750000000000007</v>
          </cell>
          <cell r="AM1353">
            <v>8.1750000000000007</v>
          </cell>
          <cell r="AN1353">
            <v>8.2750000000000004</v>
          </cell>
          <cell r="AO1353">
            <v>8.2750000000000004</v>
          </cell>
          <cell r="AP1353">
            <v>8.5</v>
          </cell>
          <cell r="AQ1353">
            <v>8.5250000000000004</v>
          </cell>
          <cell r="AR1353">
            <v>8.65</v>
          </cell>
          <cell r="AS1353">
            <v>5.375</v>
          </cell>
          <cell r="AT1353">
            <v>7.375</v>
          </cell>
          <cell r="AU1353">
            <v>7.5625</v>
          </cell>
          <cell r="AV1353">
            <v>8.1125000000000007</v>
          </cell>
          <cell r="AW1353">
            <v>8.2250000000000014</v>
          </cell>
          <cell r="AX1353">
            <v>8.3874999999999993</v>
          </cell>
          <cell r="AY1353">
            <v>8.5875000000000004</v>
          </cell>
          <cell r="BD1353">
            <v>1.0250000000000004</v>
          </cell>
        </row>
        <row r="1354">
          <cell r="A1354">
            <v>38715</v>
          </cell>
          <cell r="AE1354">
            <v>3.5</v>
          </cell>
          <cell r="AF1354">
            <v>5.25</v>
          </cell>
          <cell r="AG1354">
            <v>6.5</v>
          </cell>
          <cell r="AH1354">
            <v>7.125</v>
          </cell>
          <cell r="AI1354">
            <v>7</v>
          </cell>
          <cell r="AJ1354">
            <v>7.625</v>
          </cell>
          <cell r="AK1354">
            <v>7.375</v>
          </cell>
          <cell r="AL1354">
            <v>7.875</v>
          </cell>
          <cell r="AM1354">
            <v>8</v>
          </cell>
          <cell r="AN1354">
            <v>8.375</v>
          </cell>
          <cell r="AO1354">
            <v>8.2750000000000004</v>
          </cell>
          <cell r="AP1354">
            <v>8.5</v>
          </cell>
          <cell r="AQ1354">
            <v>8.5250000000000004</v>
          </cell>
          <cell r="AR1354">
            <v>8.65</v>
          </cell>
          <cell r="AS1354">
            <v>4.375</v>
          </cell>
          <cell r="AT1354">
            <v>6.8125</v>
          </cell>
          <cell r="AU1354">
            <v>7.3125</v>
          </cell>
          <cell r="AV1354">
            <v>7.625</v>
          </cell>
          <cell r="AW1354">
            <v>8.1875</v>
          </cell>
          <cell r="AX1354">
            <v>8.3874999999999993</v>
          </cell>
          <cell r="AY1354">
            <v>8.5875000000000004</v>
          </cell>
          <cell r="BD1354">
            <v>1.2750000000000004</v>
          </cell>
        </row>
        <row r="1355">
          <cell r="A1355">
            <v>38716</v>
          </cell>
          <cell r="AE1355">
            <v>3.75</v>
          </cell>
          <cell r="AF1355">
            <v>5</v>
          </cell>
          <cell r="AG1355">
            <v>6.4</v>
          </cell>
          <cell r="AH1355">
            <v>6.875</v>
          </cell>
          <cell r="AI1355">
            <v>7.1</v>
          </cell>
          <cell r="AJ1355">
            <v>7.3</v>
          </cell>
          <cell r="AK1355">
            <v>7.1749999999999998</v>
          </cell>
          <cell r="AL1355">
            <v>7.6749999999999998</v>
          </cell>
          <cell r="AM1355">
            <v>7.625</v>
          </cell>
          <cell r="AN1355">
            <v>8.125</v>
          </cell>
          <cell r="AO1355">
            <v>8.2750000000000004</v>
          </cell>
          <cell r="AP1355">
            <v>8.5</v>
          </cell>
          <cell r="AQ1355">
            <v>8.5250000000000004</v>
          </cell>
          <cell r="AR1355">
            <v>8.6999999999999993</v>
          </cell>
          <cell r="AS1355">
            <v>4.375</v>
          </cell>
          <cell r="AT1355">
            <v>6.6375000000000002</v>
          </cell>
          <cell r="AU1355">
            <v>7.1999999999999993</v>
          </cell>
          <cell r="AV1355">
            <v>7.4249999999999998</v>
          </cell>
          <cell r="AW1355">
            <v>7.875</v>
          </cell>
          <cell r="AX1355">
            <v>8.3874999999999993</v>
          </cell>
          <cell r="AY1355">
            <v>8.6125000000000007</v>
          </cell>
          <cell r="BD1355">
            <v>1.4125000000000014</v>
          </cell>
        </row>
        <row r="1356">
          <cell r="A1356">
            <v>38717</v>
          </cell>
          <cell r="AE1356">
            <v>7</v>
          </cell>
          <cell r="AF1356">
            <v>7.75</v>
          </cell>
          <cell r="AG1356">
            <v>6.75</v>
          </cell>
          <cell r="AH1356">
            <v>7.5</v>
          </cell>
          <cell r="AI1356">
            <v>7.5</v>
          </cell>
          <cell r="AJ1356">
            <v>7.7</v>
          </cell>
          <cell r="AK1356">
            <v>7.7</v>
          </cell>
          <cell r="AL1356">
            <v>8</v>
          </cell>
          <cell r="AM1356">
            <v>8</v>
          </cell>
          <cell r="AN1356">
            <v>8.1750000000000007</v>
          </cell>
          <cell r="AO1356">
            <v>8.1999999999999993</v>
          </cell>
          <cell r="AP1356">
            <v>8.375</v>
          </cell>
          <cell r="AQ1356">
            <v>8.5250000000000004</v>
          </cell>
          <cell r="AR1356">
            <v>8.6999999999999993</v>
          </cell>
          <cell r="AS1356">
            <v>7.375</v>
          </cell>
          <cell r="AT1356">
            <v>7.125</v>
          </cell>
          <cell r="AU1356">
            <v>7.6</v>
          </cell>
          <cell r="AV1356">
            <v>7.85</v>
          </cell>
          <cell r="AW1356">
            <v>8.0875000000000004</v>
          </cell>
          <cell r="AX1356">
            <v>8.2874999999999996</v>
          </cell>
          <cell r="AY1356">
            <v>8.6125000000000007</v>
          </cell>
          <cell r="BD1356">
            <v>1.0125000000000011</v>
          </cell>
        </row>
        <row r="1357">
          <cell r="A1357">
            <v>38720</v>
          </cell>
          <cell r="AE1357">
            <v>6.125</v>
          </cell>
          <cell r="AF1357">
            <v>7.2</v>
          </cell>
          <cell r="AG1357">
            <v>6.75</v>
          </cell>
          <cell r="AH1357">
            <v>7.625</v>
          </cell>
          <cell r="AI1357">
            <v>7</v>
          </cell>
          <cell r="AJ1357">
            <v>7.75</v>
          </cell>
          <cell r="AK1357">
            <v>7.7</v>
          </cell>
          <cell r="AL1357">
            <v>8</v>
          </cell>
          <cell r="AM1357">
            <v>8</v>
          </cell>
          <cell r="AN1357">
            <v>8.1750000000000007</v>
          </cell>
          <cell r="AO1357">
            <v>8.1999999999999993</v>
          </cell>
          <cell r="AP1357">
            <v>8.375</v>
          </cell>
          <cell r="AQ1357">
            <v>8.5250000000000004</v>
          </cell>
          <cell r="AR1357">
            <v>8.6999999999999993</v>
          </cell>
          <cell r="AS1357">
            <v>6.6624999999999996</v>
          </cell>
          <cell r="AT1357">
            <v>7.1875</v>
          </cell>
          <cell r="AU1357">
            <v>7.375</v>
          </cell>
          <cell r="AV1357">
            <v>7.85</v>
          </cell>
          <cell r="AW1357">
            <v>8.0875000000000004</v>
          </cell>
          <cell r="AX1357">
            <v>8.2874999999999996</v>
          </cell>
          <cell r="AY1357">
            <v>8.6125000000000007</v>
          </cell>
          <cell r="BD1357">
            <v>1.2375000000000007</v>
          </cell>
        </row>
        <row r="1358">
          <cell r="A1358">
            <v>38721</v>
          </cell>
          <cell r="AE1358">
            <v>6.25</v>
          </cell>
          <cell r="AF1358">
            <v>7.2</v>
          </cell>
          <cell r="AG1358">
            <v>5.75</v>
          </cell>
          <cell r="AH1358">
            <v>7</v>
          </cell>
          <cell r="AI1358">
            <v>5.875</v>
          </cell>
          <cell r="AJ1358">
            <v>7.125</v>
          </cell>
          <cell r="AK1358">
            <v>7.7</v>
          </cell>
          <cell r="AL1358">
            <v>8</v>
          </cell>
          <cell r="AM1358">
            <v>8</v>
          </cell>
          <cell r="AN1358">
            <v>8.1750000000000007</v>
          </cell>
          <cell r="AO1358">
            <v>8.1999999999999993</v>
          </cell>
          <cell r="AP1358">
            <v>8.375</v>
          </cell>
          <cell r="AQ1358">
            <v>8.5250000000000004</v>
          </cell>
          <cell r="AR1358">
            <v>8.6999999999999993</v>
          </cell>
          <cell r="AS1358">
            <v>6.7249999999999996</v>
          </cell>
          <cell r="AT1358">
            <v>6.375</v>
          </cell>
          <cell r="AU1358">
            <v>6.5</v>
          </cell>
          <cell r="AV1358">
            <v>7.85</v>
          </cell>
          <cell r="AW1358">
            <v>8.0875000000000004</v>
          </cell>
          <cell r="AX1358">
            <v>8.2874999999999996</v>
          </cell>
          <cell r="AY1358">
            <v>8.6125000000000007</v>
          </cell>
          <cell r="BD1358">
            <v>2.1125000000000007</v>
          </cell>
        </row>
        <row r="1359">
          <cell r="A1359">
            <v>38722</v>
          </cell>
          <cell r="AE1359">
            <v>5</v>
          </cell>
          <cell r="AF1359">
            <v>5.5</v>
          </cell>
          <cell r="AG1359">
            <v>7.5</v>
          </cell>
          <cell r="AH1359">
            <v>7.75</v>
          </cell>
          <cell r="AI1359">
            <v>7.4249999999999998</v>
          </cell>
          <cell r="AJ1359">
            <v>8</v>
          </cell>
          <cell r="AK1359">
            <v>7.6749999999999998</v>
          </cell>
          <cell r="AL1359">
            <v>8</v>
          </cell>
          <cell r="AM1359">
            <v>7.95</v>
          </cell>
          <cell r="AN1359">
            <v>8.1750000000000007</v>
          </cell>
          <cell r="AO1359">
            <v>8.25</v>
          </cell>
          <cell r="AP1359">
            <v>8.375</v>
          </cell>
          <cell r="AQ1359">
            <v>8.5250000000000004</v>
          </cell>
          <cell r="AR1359">
            <v>8.6999999999999993</v>
          </cell>
          <cell r="AS1359">
            <v>5.25</v>
          </cell>
          <cell r="AT1359">
            <v>7.625</v>
          </cell>
          <cell r="AU1359">
            <v>7.7125000000000004</v>
          </cell>
          <cell r="AV1359">
            <v>7.8375000000000004</v>
          </cell>
          <cell r="AW1359">
            <v>8.0625</v>
          </cell>
          <cell r="AX1359">
            <v>8.3125</v>
          </cell>
          <cell r="AY1359">
            <v>8.6125000000000007</v>
          </cell>
          <cell r="BD1359">
            <v>0.90000000000000036</v>
          </cell>
        </row>
        <row r="1360">
          <cell r="A1360">
            <v>38723</v>
          </cell>
          <cell r="AE1360">
            <v>5.95</v>
          </cell>
          <cell r="AF1360">
            <v>6.45</v>
          </cell>
          <cell r="AG1360">
            <v>7.25</v>
          </cell>
          <cell r="AH1360">
            <v>7.625</v>
          </cell>
          <cell r="AI1360">
            <v>7.5</v>
          </cell>
          <cell r="AJ1360">
            <v>7.95</v>
          </cell>
          <cell r="AK1360">
            <v>7.75</v>
          </cell>
          <cell r="AL1360">
            <v>8.0749999999999993</v>
          </cell>
          <cell r="AM1360">
            <v>8</v>
          </cell>
          <cell r="AN1360">
            <v>8.3249999999999993</v>
          </cell>
          <cell r="AO1360">
            <v>8.2750000000000004</v>
          </cell>
          <cell r="AP1360">
            <v>8.4250000000000007</v>
          </cell>
          <cell r="AQ1360">
            <v>8.5250000000000004</v>
          </cell>
          <cell r="AR1360">
            <v>8.6999999999999993</v>
          </cell>
          <cell r="AS1360">
            <v>6.2</v>
          </cell>
          <cell r="AT1360">
            <v>7.4375</v>
          </cell>
          <cell r="AU1360">
            <v>7.7249999999999996</v>
          </cell>
          <cell r="AV1360">
            <v>7.9124999999999996</v>
          </cell>
          <cell r="AW1360">
            <v>8.1624999999999996</v>
          </cell>
          <cell r="AX1360">
            <v>8.3500000000000014</v>
          </cell>
          <cell r="AY1360">
            <v>8.6125000000000007</v>
          </cell>
          <cell r="BD1360">
            <v>0.88750000000000107</v>
          </cell>
        </row>
        <row r="1361">
          <cell r="A1361">
            <v>38724</v>
          </cell>
          <cell r="AE1361">
            <v>8.3249999999999993</v>
          </cell>
          <cell r="AF1361">
            <v>8.4</v>
          </cell>
          <cell r="AG1361">
            <v>7.75</v>
          </cell>
          <cell r="AH1361">
            <v>8.375</v>
          </cell>
          <cell r="AI1361">
            <v>7.75</v>
          </cell>
          <cell r="AJ1361">
            <v>8.375</v>
          </cell>
          <cell r="AK1361">
            <v>7.875</v>
          </cell>
          <cell r="AL1361">
            <v>8.0749999999999993</v>
          </cell>
          <cell r="AM1361">
            <v>8</v>
          </cell>
          <cell r="AN1361">
            <v>8.3249999999999993</v>
          </cell>
          <cell r="AO1361">
            <v>8.2750000000000004</v>
          </cell>
          <cell r="AP1361">
            <v>8.4250000000000007</v>
          </cell>
          <cell r="AQ1361">
            <v>8.5250000000000004</v>
          </cell>
          <cell r="AR1361">
            <v>8.6999999999999993</v>
          </cell>
          <cell r="AS1361">
            <v>8.3625000000000007</v>
          </cell>
          <cell r="AT1361">
            <v>8.0625</v>
          </cell>
          <cell r="AU1361">
            <v>8.0625</v>
          </cell>
          <cell r="AV1361">
            <v>7.9749999999999996</v>
          </cell>
          <cell r="AW1361">
            <v>8.1624999999999996</v>
          </cell>
          <cell r="AX1361">
            <v>8.3500000000000014</v>
          </cell>
          <cell r="AY1361">
            <v>8.6125000000000007</v>
          </cell>
          <cell r="BD1361">
            <v>0.55000000000000071</v>
          </cell>
        </row>
        <row r="1362">
          <cell r="A1362">
            <v>38726</v>
          </cell>
          <cell r="AE1362">
            <v>8.375</v>
          </cell>
          <cell r="AF1362">
            <v>8.8249999999999993</v>
          </cell>
          <cell r="AG1362">
            <v>8.375</v>
          </cell>
          <cell r="AH1362">
            <v>8.625</v>
          </cell>
          <cell r="AI1362">
            <v>8.1750000000000007</v>
          </cell>
          <cell r="AJ1362">
            <v>8.5</v>
          </cell>
          <cell r="AK1362">
            <v>8</v>
          </cell>
          <cell r="AL1362">
            <v>8.25</v>
          </cell>
          <cell r="AM1362">
            <v>8.1</v>
          </cell>
          <cell r="AN1362">
            <v>8.3249999999999993</v>
          </cell>
          <cell r="AO1362">
            <v>8.2750000000000004</v>
          </cell>
          <cell r="AP1362">
            <v>8.4250000000000007</v>
          </cell>
          <cell r="AQ1362">
            <v>8.5250000000000004</v>
          </cell>
          <cell r="AR1362">
            <v>8.6999999999999993</v>
          </cell>
          <cell r="AS1362">
            <v>8.6</v>
          </cell>
          <cell r="AT1362">
            <v>8.5</v>
          </cell>
          <cell r="AU1362">
            <v>8.3375000000000004</v>
          </cell>
          <cell r="AV1362">
            <v>8.125</v>
          </cell>
          <cell r="AW1362">
            <v>8.2124999999999986</v>
          </cell>
          <cell r="AX1362">
            <v>8.3500000000000014</v>
          </cell>
          <cell r="AY1362">
            <v>8.6125000000000007</v>
          </cell>
          <cell r="BD1362">
            <v>0.27500000000000036</v>
          </cell>
        </row>
        <row r="1363">
          <cell r="A1363">
            <v>38730</v>
          </cell>
          <cell r="AE1363">
            <v>7.375</v>
          </cell>
          <cell r="AF1363">
            <v>7.7</v>
          </cell>
          <cell r="AG1363">
            <v>8.125</v>
          </cell>
          <cell r="AH1363">
            <v>8.5500000000000007</v>
          </cell>
          <cell r="AI1363">
            <v>7.875</v>
          </cell>
          <cell r="AJ1363">
            <v>8.375</v>
          </cell>
          <cell r="AK1363">
            <v>7.875</v>
          </cell>
          <cell r="AL1363">
            <v>8.125</v>
          </cell>
          <cell r="AM1363">
            <v>8</v>
          </cell>
          <cell r="AN1363">
            <v>8.3249999999999993</v>
          </cell>
          <cell r="AO1363">
            <v>8.2750000000000004</v>
          </cell>
          <cell r="AP1363">
            <v>8.4250000000000007</v>
          </cell>
          <cell r="AQ1363">
            <v>8.5250000000000004</v>
          </cell>
          <cell r="AR1363">
            <v>8.6999999999999993</v>
          </cell>
          <cell r="AS1363">
            <v>7.5374999999999996</v>
          </cell>
          <cell r="AT1363">
            <v>8.3375000000000004</v>
          </cell>
          <cell r="AU1363">
            <v>8.125</v>
          </cell>
          <cell r="AV1363">
            <v>8</v>
          </cell>
          <cell r="AW1363">
            <v>8.1624999999999996</v>
          </cell>
          <cell r="AX1363">
            <v>8.3500000000000014</v>
          </cell>
          <cell r="AY1363">
            <v>8.6125000000000007</v>
          </cell>
          <cell r="BD1363">
            <v>0.48750000000000071</v>
          </cell>
        </row>
        <row r="1364">
          <cell r="A1364">
            <v>38731</v>
          </cell>
          <cell r="AE1364">
            <v>8.84</v>
          </cell>
          <cell r="AF1364">
            <v>8.8249999999999993</v>
          </cell>
          <cell r="AG1364">
            <v>8.44</v>
          </cell>
          <cell r="AH1364">
            <v>8.2750000000000004</v>
          </cell>
          <cell r="AI1364">
            <v>8.16</v>
          </cell>
          <cell r="AJ1364">
            <v>7.95</v>
          </cell>
          <cell r="AK1364">
            <v>8.19</v>
          </cell>
          <cell r="AL1364">
            <v>8.0500000000000007</v>
          </cell>
          <cell r="AM1364">
            <v>8.1999999999999993</v>
          </cell>
          <cell r="AN1364">
            <v>8.0749999999999993</v>
          </cell>
          <cell r="AO1364">
            <v>8.33</v>
          </cell>
          <cell r="AP1364">
            <v>8.25</v>
          </cell>
          <cell r="AQ1364">
            <v>8.61</v>
          </cell>
          <cell r="AR1364">
            <v>8.5250000000000004</v>
          </cell>
          <cell r="AS1364">
            <v>8.8324999999999996</v>
          </cell>
          <cell r="AT1364">
            <v>8.3574999999999999</v>
          </cell>
          <cell r="AU1364">
            <v>8.0549999999999997</v>
          </cell>
          <cell r="AV1364">
            <v>8.120000000000001</v>
          </cell>
          <cell r="AW1364">
            <v>8.1374999999999993</v>
          </cell>
          <cell r="AX1364">
            <v>8.2899999999999991</v>
          </cell>
          <cell r="AY1364">
            <v>8.567499999999999</v>
          </cell>
          <cell r="BD1364">
            <v>0.51249999999999929</v>
          </cell>
        </row>
        <row r="1365">
          <cell r="A1365">
            <v>38733</v>
          </cell>
          <cell r="AE1365">
            <v>8.1999999999999993</v>
          </cell>
          <cell r="AF1365">
            <v>8.4499999999999993</v>
          </cell>
          <cell r="AG1365">
            <v>8.25</v>
          </cell>
          <cell r="AH1365">
            <v>8.5</v>
          </cell>
          <cell r="AI1365">
            <v>8.3000000000000007</v>
          </cell>
          <cell r="AJ1365">
            <v>8.5250000000000004</v>
          </cell>
          <cell r="AK1365">
            <v>8.2750000000000004</v>
          </cell>
          <cell r="AL1365">
            <v>8.4499999999999993</v>
          </cell>
          <cell r="AM1365">
            <v>8.3249999999999993</v>
          </cell>
          <cell r="AN1365">
            <v>8.5</v>
          </cell>
          <cell r="AO1365">
            <v>8.25</v>
          </cell>
          <cell r="AP1365">
            <v>8.4</v>
          </cell>
          <cell r="AQ1365">
            <v>8.5250000000000004</v>
          </cell>
          <cell r="AR1365">
            <v>8.6999999999999993</v>
          </cell>
          <cell r="AS1365">
            <v>8.3249999999999993</v>
          </cell>
          <cell r="AT1365">
            <v>8.375</v>
          </cell>
          <cell r="AU1365">
            <v>8.4125000000000014</v>
          </cell>
          <cell r="AV1365">
            <v>8.3625000000000007</v>
          </cell>
          <cell r="AW1365">
            <v>8.4124999999999996</v>
          </cell>
          <cell r="AX1365">
            <v>8.3249999999999993</v>
          </cell>
          <cell r="AY1365">
            <v>8.6125000000000007</v>
          </cell>
          <cell r="AZ1365" t="str">
            <v>change</v>
          </cell>
          <cell r="BA1365">
            <v>0.3969384888125434</v>
          </cell>
          <cell r="BB1365">
            <v>0.27642838279447007</v>
          </cell>
          <cell r="BC1365">
            <v>0.16380624164884408</v>
          </cell>
          <cell r="BD1365">
            <v>0.19999999999999929</v>
          </cell>
        </row>
        <row r="1366">
          <cell r="A1366">
            <v>38734</v>
          </cell>
          <cell r="AE1366">
            <v>8.375</v>
          </cell>
          <cell r="AF1366">
            <v>8.5749999999999993</v>
          </cell>
          <cell r="AG1366">
            <v>8.25</v>
          </cell>
          <cell r="AH1366">
            <v>8.5500000000000007</v>
          </cell>
          <cell r="AI1366">
            <v>8.3000000000000007</v>
          </cell>
          <cell r="AJ1366">
            <v>8.5250000000000004</v>
          </cell>
          <cell r="AK1366">
            <v>8.2750000000000004</v>
          </cell>
          <cell r="AL1366">
            <v>8.4499999999999993</v>
          </cell>
          <cell r="AM1366">
            <v>8.3249999999999993</v>
          </cell>
          <cell r="AN1366">
            <v>8.5</v>
          </cell>
          <cell r="AO1366">
            <v>8.25</v>
          </cell>
          <cell r="AP1366">
            <v>8.4</v>
          </cell>
          <cell r="AQ1366">
            <v>8.5250000000000004</v>
          </cell>
          <cell r="AR1366">
            <v>8.6999999999999993</v>
          </cell>
          <cell r="AS1366">
            <v>8.4749999999999996</v>
          </cell>
          <cell r="AT1366">
            <v>8.4</v>
          </cell>
          <cell r="AU1366">
            <v>8.4125000000000014</v>
          </cell>
          <cell r="AV1366">
            <v>8.3625000000000007</v>
          </cell>
          <cell r="AW1366">
            <v>8.4124999999999996</v>
          </cell>
          <cell r="AX1366">
            <v>8.3249999999999993</v>
          </cell>
          <cell r="AY1366">
            <v>8.6125000000000007</v>
          </cell>
          <cell r="BD1366">
            <v>0.19999999999999929</v>
          </cell>
        </row>
        <row r="1367">
          <cell r="A1367">
            <v>38735</v>
          </cell>
          <cell r="AE1367">
            <v>8</v>
          </cell>
          <cell r="AF1367">
            <v>8.1999999999999993</v>
          </cell>
          <cell r="AG1367">
            <v>8.2750000000000004</v>
          </cell>
          <cell r="AH1367">
            <v>8.4499999999999993</v>
          </cell>
          <cell r="AI1367">
            <v>8.3000000000000007</v>
          </cell>
          <cell r="AJ1367">
            <v>8.5250000000000004</v>
          </cell>
          <cell r="AK1367">
            <v>8.2750000000000004</v>
          </cell>
          <cell r="AL1367">
            <v>8.4499999999999993</v>
          </cell>
          <cell r="AM1367">
            <v>8.3249999999999993</v>
          </cell>
          <cell r="AN1367">
            <v>8.5</v>
          </cell>
          <cell r="AO1367">
            <v>8.33</v>
          </cell>
          <cell r="AP1367">
            <v>8.25</v>
          </cell>
          <cell r="AQ1367">
            <v>8.61</v>
          </cell>
          <cell r="AR1367">
            <v>8.5250000000000004</v>
          </cell>
          <cell r="AS1367">
            <v>8.1</v>
          </cell>
          <cell r="AT1367">
            <v>8.3625000000000007</v>
          </cell>
          <cell r="AU1367">
            <v>8.4125000000000014</v>
          </cell>
          <cell r="AV1367">
            <v>8.3625000000000007</v>
          </cell>
          <cell r="AW1367">
            <v>8.4124999999999996</v>
          </cell>
          <cell r="AX1367">
            <v>8.2899999999999991</v>
          </cell>
          <cell r="AY1367">
            <v>8.567499999999999</v>
          </cell>
          <cell r="BD1367">
            <v>0.15499999999999758</v>
          </cell>
        </row>
        <row r="1368">
          <cell r="A1368">
            <v>38736</v>
          </cell>
          <cell r="AE1368">
            <v>6.5750000000000002</v>
          </cell>
          <cell r="AF1368">
            <v>6.75</v>
          </cell>
          <cell r="AG1368">
            <v>8.0749999999999993</v>
          </cell>
          <cell r="AH1368">
            <v>8.2750000000000004</v>
          </cell>
          <cell r="AI1368">
            <v>8</v>
          </cell>
          <cell r="AJ1368">
            <v>8.4250000000000007</v>
          </cell>
          <cell r="AK1368">
            <v>8.25</v>
          </cell>
          <cell r="AL1368">
            <v>8.4499999999999993</v>
          </cell>
          <cell r="AM1368">
            <v>8.35</v>
          </cell>
          <cell r="AN1368">
            <v>8.5500000000000007</v>
          </cell>
          <cell r="AO1368">
            <v>8.25</v>
          </cell>
          <cell r="AP1368">
            <v>8.4</v>
          </cell>
          <cell r="AQ1368">
            <v>8.5250000000000004</v>
          </cell>
          <cell r="AR1368">
            <v>8.6999999999999993</v>
          </cell>
          <cell r="AS1368">
            <v>6.6624999999999996</v>
          </cell>
          <cell r="AT1368">
            <v>8.1750000000000007</v>
          </cell>
          <cell r="AU1368">
            <v>8.2125000000000004</v>
          </cell>
          <cell r="AV1368">
            <v>8.35</v>
          </cell>
          <cell r="AW1368">
            <v>8.4499999999999993</v>
          </cell>
          <cell r="AX1368">
            <v>8.3249999999999993</v>
          </cell>
          <cell r="AY1368">
            <v>8.6125000000000007</v>
          </cell>
          <cell r="BD1368">
            <v>0.40000000000000036</v>
          </cell>
        </row>
        <row r="1369">
          <cell r="A1369">
            <v>38737</v>
          </cell>
          <cell r="AE1369">
            <v>4</v>
          </cell>
          <cell r="AF1369">
            <v>4.75</v>
          </cell>
          <cell r="AG1369">
            <v>7.625</v>
          </cell>
          <cell r="AH1369">
            <v>8.125</v>
          </cell>
          <cell r="AI1369">
            <v>7.9249999999999998</v>
          </cell>
          <cell r="AJ1369">
            <v>8.3249999999999993</v>
          </cell>
          <cell r="AK1369">
            <v>8.1999999999999993</v>
          </cell>
          <cell r="AL1369">
            <v>8.4499999999999993</v>
          </cell>
          <cell r="AM1369">
            <v>8.35</v>
          </cell>
          <cell r="AN1369">
            <v>8.5500000000000007</v>
          </cell>
          <cell r="AO1369">
            <v>8.25</v>
          </cell>
          <cell r="AP1369">
            <v>8.4</v>
          </cell>
          <cell r="AQ1369">
            <v>8.5250000000000004</v>
          </cell>
          <cell r="AR1369">
            <v>8.6999999999999993</v>
          </cell>
          <cell r="AS1369">
            <v>4.375</v>
          </cell>
          <cell r="AT1369">
            <v>7.875</v>
          </cell>
          <cell r="AU1369">
            <v>8.125</v>
          </cell>
          <cell r="AV1369">
            <v>8.3249999999999993</v>
          </cell>
          <cell r="AW1369">
            <v>8.4499999999999993</v>
          </cell>
          <cell r="AX1369">
            <v>8.3249999999999993</v>
          </cell>
          <cell r="AY1369">
            <v>8.6125000000000007</v>
          </cell>
          <cell r="BD1369">
            <v>0.48750000000000071</v>
          </cell>
        </row>
        <row r="1370">
          <cell r="A1370">
            <v>38738</v>
          </cell>
          <cell r="AE1370">
            <v>8.4499999999999993</v>
          </cell>
          <cell r="AF1370">
            <v>8.5749999999999993</v>
          </cell>
          <cell r="AG1370">
            <v>8.1</v>
          </cell>
          <cell r="AH1370">
            <v>8.35</v>
          </cell>
          <cell r="AI1370">
            <v>8.1</v>
          </cell>
          <cell r="AJ1370">
            <v>8.35</v>
          </cell>
          <cell r="AK1370">
            <v>8.125</v>
          </cell>
          <cell r="AL1370">
            <v>8.35</v>
          </cell>
          <cell r="AM1370">
            <v>8.15</v>
          </cell>
          <cell r="AN1370">
            <v>8.3000000000000007</v>
          </cell>
          <cell r="AO1370">
            <v>8.25</v>
          </cell>
          <cell r="AP1370">
            <v>8.4</v>
          </cell>
          <cell r="AQ1370">
            <v>8.5250000000000004</v>
          </cell>
          <cell r="AR1370">
            <v>8.6999999999999993</v>
          </cell>
          <cell r="AS1370">
            <v>8.5124999999999993</v>
          </cell>
          <cell r="AT1370">
            <v>8.2249999999999996</v>
          </cell>
          <cell r="AU1370">
            <v>8.2249999999999996</v>
          </cell>
          <cell r="AV1370">
            <v>8.2375000000000007</v>
          </cell>
          <cell r="AW1370">
            <v>8.2250000000000014</v>
          </cell>
          <cell r="AX1370">
            <v>8.3249999999999993</v>
          </cell>
          <cell r="AY1370">
            <v>8.6125000000000007</v>
          </cell>
          <cell r="BD1370">
            <v>0.38750000000000107</v>
          </cell>
        </row>
        <row r="1371">
          <cell r="A1371">
            <v>38740</v>
          </cell>
          <cell r="AE1371">
            <v>8.65</v>
          </cell>
          <cell r="AF1371">
            <v>8.8249999999999993</v>
          </cell>
          <cell r="AG1371">
            <v>8.1750000000000007</v>
          </cell>
          <cell r="AH1371">
            <v>8.5</v>
          </cell>
          <cell r="AI1371">
            <v>8.1</v>
          </cell>
          <cell r="AJ1371">
            <v>8.35</v>
          </cell>
          <cell r="AK1371">
            <v>8.3000000000000007</v>
          </cell>
          <cell r="AL1371">
            <v>8.5</v>
          </cell>
          <cell r="AM1371">
            <v>8.15</v>
          </cell>
          <cell r="AN1371">
            <v>8.3249999999999993</v>
          </cell>
          <cell r="AO1371">
            <v>8.25</v>
          </cell>
          <cell r="AP1371">
            <v>8.4</v>
          </cell>
          <cell r="AQ1371">
            <v>8.5250000000000004</v>
          </cell>
          <cell r="AR1371">
            <v>8.6999999999999993</v>
          </cell>
          <cell r="AS1371">
            <v>8.7375000000000007</v>
          </cell>
          <cell r="AT1371">
            <v>8.3375000000000004</v>
          </cell>
          <cell r="AU1371">
            <v>8.2249999999999996</v>
          </cell>
          <cell r="AV1371">
            <v>8.4</v>
          </cell>
          <cell r="AW1371">
            <v>8.2375000000000007</v>
          </cell>
          <cell r="AX1371">
            <v>8.3249999999999993</v>
          </cell>
          <cell r="AY1371">
            <v>8.6125000000000007</v>
          </cell>
          <cell r="BD1371">
            <v>0.38750000000000107</v>
          </cell>
        </row>
        <row r="1372">
          <cell r="A1372">
            <v>38741</v>
          </cell>
          <cell r="AE1372">
            <v>8.0500000000000007</v>
          </cell>
          <cell r="AF1372">
            <v>8.4499999999999993</v>
          </cell>
          <cell r="AG1372">
            <v>8.0250000000000004</v>
          </cell>
          <cell r="AH1372">
            <v>8.375</v>
          </cell>
          <cell r="AI1372">
            <v>8.1</v>
          </cell>
          <cell r="AJ1372">
            <v>8.35</v>
          </cell>
          <cell r="AK1372">
            <v>8.3000000000000007</v>
          </cell>
          <cell r="AL1372">
            <v>8.5</v>
          </cell>
          <cell r="AM1372">
            <v>8.15</v>
          </cell>
          <cell r="AN1372">
            <v>8.3249999999999993</v>
          </cell>
          <cell r="AO1372">
            <v>8.3000000000000007</v>
          </cell>
          <cell r="AP1372">
            <v>8.4</v>
          </cell>
          <cell r="AQ1372">
            <v>8.5250000000000004</v>
          </cell>
          <cell r="AR1372">
            <v>8.6999999999999993</v>
          </cell>
          <cell r="AS1372">
            <v>8.25</v>
          </cell>
          <cell r="AT1372">
            <v>8.1999999999999993</v>
          </cell>
          <cell r="AU1372">
            <v>8.2249999999999996</v>
          </cell>
          <cell r="AV1372">
            <v>8.4</v>
          </cell>
          <cell r="AW1372">
            <v>8.2375000000000007</v>
          </cell>
          <cell r="AX1372">
            <v>8.3500000000000014</v>
          </cell>
          <cell r="AY1372">
            <v>8.6125000000000007</v>
          </cell>
          <cell r="BD1372">
            <v>0.38750000000000107</v>
          </cell>
        </row>
        <row r="1373">
          <cell r="A1373">
            <v>38742</v>
          </cell>
          <cell r="AE1373">
            <v>7.375</v>
          </cell>
          <cell r="AF1373">
            <v>7.75</v>
          </cell>
          <cell r="AG1373">
            <v>7.875</v>
          </cell>
          <cell r="AH1373">
            <v>8.125</v>
          </cell>
          <cell r="AI1373">
            <v>7.875</v>
          </cell>
          <cell r="AJ1373">
            <v>8.125</v>
          </cell>
          <cell r="AK1373">
            <v>8.125</v>
          </cell>
          <cell r="AL1373">
            <v>8.3000000000000007</v>
          </cell>
          <cell r="AM1373">
            <v>8.1999999999999993</v>
          </cell>
          <cell r="AN1373">
            <v>8.3249999999999993</v>
          </cell>
          <cell r="AO1373">
            <v>8.3000000000000007</v>
          </cell>
          <cell r="AP1373">
            <v>8.4</v>
          </cell>
          <cell r="AQ1373">
            <v>8.5250000000000004</v>
          </cell>
          <cell r="AR1373">
            <v>8.6999999999999993</v>
          </cell>
          <cell r="AS1373">
            <v>7.5625</v>
          </cell>
          <cell r="AT1373">
            <v>8</v>
          </cell>
          <cell r="AU1373">
            <v>8</v>
          </cell>
          <cell r="AV1373">
            <v>8.2125000000000004</v>
          </cell>
          <cell r="AW1373">
            <v>8.2624999999999993</v>
          </cell>
          <cell r="AX1373">
            <v>8.3500000000000014</v>
          </cell>
          <cell r="AY1373">
            <v>8.6125000000000007</v>
          </cell>
          <cell r="BD1373">
            <v>0.61250000000000071</v>
          </cell>
        </row>
        <row r="1374">
          <cell r="A1374">
            <v>38743</v>
          </cell>
          <cell r="AE1374">
            <v>7.75</v>
          </cell>
          <cell r="AF1374">
            <v>8</v>
          </cell>
          <cell r="AG1374">
            <v>7.875</v>
          </cell>
          <cell r="AH1374">
            <v>8.125</v>
          </cell>
          <cell r="AI1374">
            <v>7.875</v>
          </cell>
          <cell r="AJ1374">
            <v>8.125</v>
          </cell>
          <cell r="AK1374">
            <v>8.125</v>
          </cell>
          <cell r="AL1374">
            <v>8.3000000000000007</v>
          </cell>
          <cell r="AM1374">
            <v>8.1999999999999993</v>
          </cell>
          <cell r="AN1374">
            <v>8.3249999999999993</v>
          </cell>
          <cell r="AO1374">
            <v>8.3000000000000007</v>
          </cell>
          <cell r="AP1374">
            <v>8.4</v>
          </cell>
          <cell r="AQ1374">
            <v>8.5250000000000004</v>
          </cell>
          <cell r="AR1374">
            <v>8.6999999999999993</v>
          </cell>
          <cell r="AS1374">
            <v>7.875</v>
          </cell>
          <cell r="AT1374">
            <v>8</v>
          </cell>
          <cell r="AU1374">
            <v>8</v>
          </cell>
          <cell r="AV1374">
            <v>8.2125000000000004</v>
          </cell>
          <cell r="AW1374">
            <v>8.2624999999999993</v>
          </cell>
          <cell r="AX1374">
            <v>8.3500000000000014</v>
          </cell>
          <cell r="AY1374">
            <v>8.6125000000000007</v>
          </cell>
          <cell r="BD1374">
            <v>0.61250000000000071</v>
          </cell>
        </row>
        <row r="1375">
          <cell r="A1375">
            <v>38744</v>
          </cell>
          <cell r="AE1375">
            <v>6.875</v>
          </cell>
          <cell r="AF1375">
            <v>7.25</v>
          </cell>
          <cell r="AG1375">
            <v>8</v>
          </cell>
          <cell r="AH1375">
            <v>8.25</v>
          </cell>
          <cell r="AI1375">
            <v>8.125</v>
          </cell>
          <cell r="AJ1375">
            <v>8.3249999999999993</v>
          </cell>
          <cell r="AK1375">
            <v>8.1999999999999993</v>
          </cell>
          <cell r="AL1375">
            <v>8.35</v>
          </cell>
          <cell r="AM1375">
            <v>8.3000000000000007</v>
          </cell>
          <cell r="AN1375">
            <v>8.4749999999999996</v>
          </cell>
          <cell r="AO1375">
            <v>8.4250000000000007</v>
          </cell>
          <cell r="AP1375">
            <v>8.5500000000000007</v>
          </cell>
          <cell r="AQ1375">
            <v>8.5250000000000004</v>
          </cell>
          <cell r="AR1375">
            <v>8.6999999999999993</v>
          </cell>
          <cell r="AS1375">
            <v>7.0625</v>
          </cell>
          <cell r="AT1375">
            <v>8.125</v>
          </cell>
          <cell r="AU1375">
            <v>8.2249999999999996</v>
          </cell>
          <cell r="AV1375">
            <v>8.2749999999999986</v>
          </cell>
          <cell r="AW1375">
            <v>8.3874999999999993</v>
          </cell>
          <cell r="AX1375">
            <v>8.4875000000000007</v>
          </cell>
          <cell r="AY1375">
            <v>8.6125000000000007</v>
          </cell>
          <cell r="BD1375">
            <v>0.38750000000000107</v>
          </cell>
        </row>
        <row r="1376">
          <cell r="A1376">
            <v>38745</v>
          </cell>
          <cell r="AE1376">
            <v>8</v>
          </cell>
          <cell r="AF1376">
            <v>8.5</v>
          </cell>
          <cell r="AG1376">
            <v>8</v>
          </cell>
          <cell r="AH1376">
            <v>8.25</v>
          </cell>
          <cell r="AI1376">
            <v>8.125</v>
          </cell>
          <cell r="AJ1376">
            <v>8.3249999999999993</v>
          </cell>
          <cell r="AK1376">
            <v>8.1999999999999993</v>
          </cell>
          <cell r="AL1376">
            <v>8.35</v>
          </cell>
          <cell r="AM1376">
            <v>8.3000000000000007</v>
          </cell>
          <cell r="AN1376">
            <v>8.4749999999999996</v>
          </cell>
          <cell r="AO1376">
            <v>8.4250000000000007</v>
          </cell>
          <cell r="AP1376">
            <v>8.5500000000000007</v>
          </cell>
          <cell r="AQ1376">
            <v>8.5250000000000004</v>
          </cell>
          <cell r="AR1376">
            <v>8.6999999999999993</v>
          </cell>
          <cell r="AS1376">
            <v>8.25</v>
          </cell>
          <cell r="AT1376">
            <v>8.125</v>
          </cell>
          <cell r="AU1376">
            <v>8.2249999999999996</v>
          </cell>
          <cell r="AV1376">
            <v>8.2749999999999986</v>
          </cell>
          <cell r="AW1376">
            <v>8.3874999999999993</v>
          </cell>
          <cell r="AX1376">
            <v>8.4875000000000007</v>
          </cell>
          <cell r="AY1376">
            <v>8.6125000000000007</v>
          </cell>
          <cell r="BD1376">
            <v>0.38750000000000107</v>
          </cell>
        </row>
        <row r="1377">
          <cell r="A1377">
            <v>38747</v>
          </cell>
          <cell r="AE1377">
            <v>7.5</v>
          </cell>
          <cell r="AF1377">
            <v>7.875</v>
          </cell>
          <cell r="AG1377">
            <v>7.5</v>
          </cell>
          <cell r="AH1377">
            <v>7.875</v>
          </cell>
          <cell r="AI1377">
            <v>8.125</v>
          </cell>
          <cell r="AJ1377">
            <v>8.3249999999999993</v>
          </cell>
          <cell r="AK1377">
            <v>8.25</v>
          </cell>
          <cell r="AL1377">
            <v>8.35</v>
          </cell>
          <cell r="AM1377">
            <v>8.3000000000000007</v>
          </cell>
          <cell r="AN1377">
            <v>8.4725000000000001</v>
          </cell>
          <cell r="AO1377">
            <v>8.4250000000000007</v>
          </cell>
          <cell r="AP1377">
            <v>8.5500000000000007</v>
          </cell>
          <cell r="AQ1377">
            <v>8.5250000000000004</v>
          </cell>
          <cell r="AR1377">
            <v>8.6999999999999993</v>
          </cell>
          <cell r="AS1377">
            <v>7.6875</v>
          </cell>
          <cell r="AT1377">
            <v>7.6875</v>
          </cell>
          <cell r="AU1377">
            <v>8.2249999999999996</v>
          </cell>
          <cell r="AV1377">
            <v>8.3000000000000007</v>
          </cell>
          <cell r="AW1377">
            <v>8.3862500000000004</v>
          </cell>
          <cell r="AX1377">
            <v>8.4875000000000007</v>
          </cell>
          <cell r="AY1377">
            <v>8.6125000000000007</v>
          </cell>
          <cell r="BD1377">
            <v>0.38750000000000107</v>
          </cell>
        </row>
        <row r="1378">
          <cell r="A1378">
            <v>38748</v>
          </cell>
          <cell r="AE1378">
            <v>8.125</v>
          </cell>
          <cell r="AF1378">
            <v>8.4499999999999993</v>
          </cell>
          <cell r="AG1378">
            <v>8.125</v>
          </cell>
          <cell r="AH1378">
            <v>8.4499999999999993</v>
          </cell>
          <cell r="AI1378">
            <v>8.1999999999999993</v>
          </cell>
          <cell r="AJ1378">
            <v>8.4</v>
          </cell>
          <cell r="AK1378">
            <v>8.25</v>
          </cell>
          <cell r="AL1378">
            <v>8.35</v>
          </cell>
          <cell r="AM1378">
            <v>8.375</v>
          </cell>
          <cell r="AN1378">
            <v>8.5</v>
          </cell>
          <cell r="AO1378">
            <v>8.5250000000000004</v>
          </cell>
          <cell r="AP1378">
            <v>8.625</v>
          </cell>
          <cell r="AQ1378">
            <v>8.625</v>
          </cell>
          <cell r="AR1378">
            <v>8.7750000000000004</v>
          </cell>
          <cell r="AS1378">
            <v>8.2874999999999996</v>
          </cell>
          <cell r="AT1378">
            <v>8.2874999999999996</v>
          </cell>
          <cell r="AU1378">
            <v>8.3000000000000007</v>
          </cell>
          <cell r="AV1378">
            <v>8.3000000000000007</v>
          </cell>
          <cell r="AW1378">
            <v>8.4375</v>
          </cell>
          <cell r="AX1378">
            <v>8.5749999999999993</v>
          </cell>
          <cell r="AY1378">
            <v>8.6999999999999993</v>
          </cell>
          <cell r="BD1378">
            <v>0.39999999999999858</v>
          </cell>
        </row>
        <row r="1379">
          <cell r="A1379">
            <v>38749</v>
          </cell>
          <cell r="AE1379">
            <v>8.25</v>
          </cell>
          <cell r="AF1379">
            <v>8.4499999999999993</v>
          </cell>
          <cell r="AG1379">
            <v>8.1300000000000008</v>
          </cell>
          <cell r="AH1379">
            <v>8.3800000000000008</v>
          </cell>
          <cell r="AI1379">
            <v>8.1999999999999993</v>
          </cell>
          <cell r="AJ1379">
            <v>8.4</v>
          </cell>
          <cell r="AK1379">
            <v>8.3000000000000007</v>
          </cell>
          <cell r="AL1379">
            <v>8.35</v>
          </cell>
          <cell r="AM1379">
            <v>8.25</v>
          </cell>
          <cell r="AN1379">
            <v>8.3800000000000008</v>
          </cell>
          <cell r="AO1379">
            <v>8.5299999999999994</v>
          </cell>
          <cell r="AP1379">
            <v>8.68</v>
          </cell>
          <cell r="AQ1379">
            <v>8.6300000000000008</v>
          </cell>
          <cell r="AR1379">
            <v>8.73</v>
          </cell>
          <cell r="AS1379">
            <v>8.35</v>
          </cell>
          <cell r="AT1379">
            <v>8.2550000000000008</v>
          </cell>
          <cell r="AU1379">
            <v>8.3000000000000007</v>
          </cell>
          <cell r="AV1379">
            <v>8.3249999999999993</v>
          </cell>
          <cell r="AW1379">
            <v>8.3150000000000013</v>
          </cell>
          <cell r="AX1379">
            <v>8.6050000000000004</v>
          </cell>
          <cell r="AY1379">
            <v>8.68</v>
          </cell>
          <cell r="BD1379">
            <v>0.37999999999999901</v>
          </cell>
        </row>
        <row r="1380">
          <cell r="A1380">
            <v>38750</v>
          </cell>
          <cell r="AE1380">
            <v>7.88</v>
          </cell>
          <cell r="AF1380">
            <v>8.3800000000000008</v>
          </cell>
          <cell r="AG1380">
            <v>7.93</v>
          </cell>
          <cell r="AH1380">
            <v>8.1300000000000008</v>
          </cell>
          <cell r="AI1380">
            <v>7.9</v>
          </cell>
          <cell r="AJ1380">
            <v>8.18</v>
          </cell>
          <cell r="AK1380">
            <v>8.18</v>
          </cell>
          <cell r="AL1380">
            <v>8.35</v>
          </cell>
          <cell r="AM1380">
            <v>8.23</v>
          </cell>
          <cell r="AN1380">
            <v>8.33</v>
          </cell>
          <cell r="AO1380">
            <v>8.4499999999999993</v>
          </cell>
          <cell r="AP1380">
            <v>8.58</v>
          </cell>
          <cell r="AQ1380">
            <v>8.6300000000000008</v>
          </cell>
          <cell r="AR1380">
            <v>8.73</v>
          </cell>
          <cell r="AS1380">
            <v>8.1300000000000008</v>
          </cell>
          <cell r="AT1380">
            <v>8.0300000000000011</v>
          </cell>
          <cell r="AU1380">
            <v>8.0399999999999991</v>
          </cell>
          <cell r="AV1380">
            <v>8.2650000000000006</v>
          </cell>
          <cell r="AW1380">
            <v>8.2800000000000011</v>
          </cell>
          <cell r="AX1380">
            <v>8.5150000000000006</v>
          </cell>
          <cell r="AY1380">
            <v>8.68</v>
          </cell>
          <cell r="BD1380">
            <v>0.64000000000000057</v>
          </cell>
        </row>
        <row r="1381">
          <cell r="A1381">
            <v>38751</v>
          </cell>
          <cell r="AE1381">
            <v>7.5</v>
          </cell>
          <cell r="AF1381">
            <v>7.83</v>
          </cell>
          <cell r="AG1381">
            <v>7.93</v>
          </cell>
          <cell r="AH1381">
            <v>8.1300000000000008</v>
          </cell>
          <cell r="AI1381">
            <v>8</v>
          </cell>
          <cell r="AJ1381">
            <v>8.3000000000000007</v>
          </cell>
          <cell r="AK1381">
            <v>8</v>
          </cell>
          <cell r="AL1381">
            <v>8.1999999999999993</v>
          </cell>
          <cell r="AM1381">
            <v>8.23</v>
          </cell>
          <cell r="AN1381">
            <v>8.33</v>
          </cell>
          <cell r="AO1381">
            <v>8.4499999999999993</v>
          </cell>
          <cell r="AP1381">
            <v>8.58</v>
          </cell>
          <cell r="AQ1381">
            <v>8.6300000000000008</v>
          </cell>
          <cell r="AR1381">
            <v>8.73</v>
          </cell>
          <cell r="AS1381">
            <v>7.665</v>
          </cell>
          <cell r="AT1381">
            <v>8.0300000000000011</v>
          </cell>
          <cell r="AU1381">
            <v>8.15</v>
          </cell>
          <cell r="AV1381">
            <v>8.1</v>
          </cell>
          <cell r="AW1381">
            <v>8.2800000000000011</v>
          </cell>
          <cell r="AX1381">
            <v>8.5150000000000006</v>
          </cell>
          <cell r="AY1381">
            <v>8.68</v>
          </cell>
          <cell r="BD1381">
            <v>0.52999999999999936</v>
          </cell>
        </row>
        <row r="1382">
          <cell r="A1382">
            <v>38752</v>
          </cell>
          <cell r="AE1382">
            <v>8.5</v>
          </cell>
          <cell r="AF1382">
            <v>8.6999999999999993</v>
          </cell>
          <cell r="AG1382">
            <v>8.1300000000000008</v>
          </cell>
          <cell r="AH1382">
            <v>8.4</v>
          </cell>
          <cell r="AI1382">
            <v>8.1300000000000008</v>
          </cell>
          <cell r="AJ1382">
            <v>8.4</v>
          </cell>
          <cell r="AK1382">
            <v>8.2799999999999994</v>
          </cell>
          <cell r="AL1382">
            <v>8.4</v>
          </cell>
          <cell r="AM1382">
            <v>8.33</v>
          </cell>
          <cell r="AN1382">
            <v>8.43</v>
          </cell>
          <cell r="AO1382">
            <v>8.4499999999999993</v>
          </cell>
          <cell r="AP1382">
            <v>8.58</v>
          </cell>
          <cell r="AQ1382">
            <v>8.6300000000000008</v>
          </cell>
          <cell r="AR1382">
            <v>8.73</v>
          </cell>
          <cell r="AS1382">
            <v>8.6</v>
          </cell>
          <cell r="AT1382">
            <v>8.2650000000000006</v>
          </cell>
          <cell r="AU1382">
            <v>8.2650000000000006</v>
          </cell>
          <cell r="AV1382">
            <v>8.34</v>
          </cell>
          <cell r="AW1382">
            <v>8.379999999999999</v>
          </cell>
          <cell r="AX1382">
            <v>8.5150000000000006</v>
          </cell>
          <cell r="AY1382">
            <v>8.68</v>
          </cell>
          <cell r="BD1382">
            <v>0.41499999999999915</v>
          </cell>
        </row>
        <row r="1383">
          <cell r="A1383">
            <v>38754</v>
          </cell>
          <cell r="AE1383">
            <v>8.6999999999999993</v>
          </cell>
          <cell r="AF1383">
            <v>8.83</v>
          </cell>
          <cell r="AG1383">
            <v>8.5</v>
          </cell>
          <cell r="AH1383">
            <v>8.6</v>
          </cell>
          <cell r="AI1383">
            <v>8.33</v>
          </cell>
          <cell r="AJ1383">
            <v>8.5500000000000007</v>
          </cell>
          <cell r="AK1383">
            <v>8.3000000000000007</v>
          </cell>
          <cell r="AL1383">
            <v>8.4</v>
          </cell>
          <cell r="AM1383">
            <v>8.33</v>
          </cell>
          <cell r="AN1383">
            <v>8.43</v>
          </cell>
          <cell r="AO1383">
            <v>8.4499999999999993</v>
          </cell>
          <cell r="AP1383">
            <v>8.58</v>
          </cell>
          <cell r="AQ1383">
            <v>8.6300000000000008</v>
          </cell>
          <cell r="AR1383">
            <v>8.73</v>
          </cell>
          <cell r="AS1383">
            <v>8.7650000000000006</v>
          </cell>
          <cell r="AT1383">
            <v>8.5500000000000007</v>
          </cell>
          <cell r="AU1383">
            <v>8.4400000000000013</v>
          </cell>
          <cell r="AV1383">
            <v>8.3500000000000014</v>
          </cell>
          <cell r="AW1383">
            <v>8.379999999999999</v>
          </cell>
          <cell r="AX1383">
            <v>8.5150000000000006</v>
          </cell>
          <cell r="AY1383">
            <v>8.68</v>
          </cell>
          <cell r="BD1383">
            <v>0.23999999999999844</v>
          </cell>
        </row>
        <row r="1384">
          <cell r="A1384">
            <v>38755</v>
          </cell>
          <cell r="AE1384">
            <v>8.3800000000000008</v>
          </cell>
          <cell r="AF1384">
            <v>8.58</v>
          </cell>
          <cell r="AG1384">
            <v>8.2799999999999994</v>
          </cell>
          <cell r="AH1384">
            <v>8.43</v>
          </cell>
          <cell r="AI1384">
            <v>8.33</v>
          </cell>
          <cell r="AJ1384">
            <v>8.5299999999999994</v>
          </cell>
          <cell r="AK1384">
            <v>8.3000000000000007</v>
          </cell>
          <cell r="AL1384">
            <v>8.43</v>
          </cell>
          <cell r="AM1384">
            <v>8.33</v>
          </cell>
          <cell r="AN1384">
            <v>8.43</v>
          </cell>
          <cell r="AO1384">
            <v>8.4499999999999993</v>
          </cell>
          <cell r="AP1384">
            <v>8.58</v>
          </cell>
          <cell r="AQ1384">
            <v>8.6300000000000008</v>
          </cell>
          <cell r="AR1384">
            <v>8.73</v>
          </cell>
          <cell r="AS1384">
            <v>8.48</v>
          </cell>
          <cell r="AT1384">
            <v>8.3550000000000004</v>
          </cell>
          <cell r="AU1384">
            <v>8.43</v>
          </cell>
          <cell r="AV1384">
            <v>8.3650000000000002</v>
          </cell>
          <cell r="AW1384">
            <v>8.379999999999999</v>
          </cell>
          <cell r="AX1384">
            <v>8.5150000000000006</v>
          </cell>
          <cell r="AY1384">
            <v>8.68</v>
          </cell>
          <cell r="BD1384">
            <v>0.25</v>
          </cell>
        </row>
        <row r="1385">
          <cell r="A1385">
            <v>38758</v>
          </cell>
          <cell r="AE1385">
            <v>8.4499999999999993</v>
          </cell>
          <cell r="AF1385">
            <v>8.58</v>
          </cell>
          <cell r="AG1385">
            <v>8.2799999999999994</v>
          </cell>
          <cell r="AH1385">
            <v>8.5</v>
          </cell>
          <cell r="AI1385">
            <v>8.33</v>
          </cell>
          <cell r="AJ1385">
            <v>8.5299999999999994</v>
          </cell>
          <cell r="AK1385">
            <v>8.3000000000000007</v>
          </cell>
          <cell r="AL1385">
            <v>8.4499999999999993</v>
          </cell>
          <cell r="AM1385">
            <v>8.3000000000000007</v>
          </cell>
          <cell r="AN1385">
            <v>8.43</v>
          </cell>
          <cell r="AO1385">
            <v>8.4499999999999993</v>
          </cell>
          <cell r="AP1385">
            <v>8.58</v>
          </cell>
          <cell r="AQ1385">
            <v>8.6300000000000008</v>
          </cell>
          <cell r="AR1385">
            <v>8.7799999999999994</v>
          </cell>
          <cell r="AS1385">
            <v>8.5150000000000006</v>
          </cell>
          <cell r="AT1385">
            <v>8.39</v>
          </cell>
          <cell r="AU1385">
            <v>8.43</v>
          </cell>
          <cell r="AV1385">
            <v>8.375</v>
          </cell>
          <cell r="AW1385">
            <v>8.3650000000000002</v>
          </cell>
          <cell r="AX1385">
            <v>8.5150000000000006</v>
          </cell>
          <cell r="AY1385">
            <v>8.7050000000000001</v>
          </cell>
          <cell r="BD1385">
            <v>0.27500000000000036</v>
          </cell>
        </row>
        <row r="1386">
          <cell r="A1386">
            <v>38759</v>
          </cell>
          <cell r="AE1386">
            <v>8.4</v>
          </cell>
          <cell r="AF1386">
            <v>8.6</v>
          </cell>
          <cell r="AG1386">
            <v>8.2750000000000004</v>
          </cell>
          <cell r="AH1386">
            <v>8.5</v>
          </cell>
          <cell r="AI1386">
            <v>8.1750000000000007</v>
          </cell>
          <cell r="AJ1386">
            <v>8.4</v>
          </cell>
          <cell r="AK1386">
            <v>8.2750000000000004</v>
          </cell>
          <cell r="AL1386">
            <v>8.4499999999999993</v>
          </cell>
          <cell r="AM1386">
            <v>8.3000000000000007</v>
          </cell>
          <cell r="AN1386">
            <v>8.4250000000000007</v>
          </cell>
          <cell r="AO1386">
            <v>8.4499999999999993</v>
          </cell>
          <cell r="AP1386">
            <v>8.5749999999999993</v>
          </cell>
          <cell r="AQ1386">
            <v>8.625</v>
          </cell>
          <cell r="AR1386">
            <v>8.7750000000000004</v>
          </cell>
          <cell r="AS1386">
            <v>8.5</v>
          </cell>
          <cell r="AT1386">
            <v>8.3874999999999993</v>
          </cell>
          <cell r="AU1386">
            <v>8.2875000000000014</v>
          </cell>
          <cell r="AV1386">
            <v>8.3625000000000007</v>
          </cell>
          <cell r="AW1386">
            <v>8.3625000000000007</v>
          </cell>
          <cell r="AX1386">
            <v>8.5124999999999993</v>
          </cell>
          <cell r="AY1386">
            <v>8.6999999999999993</v>
          </cell>
          <cell r="BD1386">
            <v>0.41249999999999787</v>
          </cell>
        </row>
        <row r="1387">
          <cell r="A1387">
            <v>38761</v>
          </cell>
          <cell r="AE1387">
            <v>8.3249999999999993</v>
          </cell>
          <cell r="AF1387">
            <v>8.4499999999999993</v>
          </cell>
          <cell r="AG1387">
            <v>8.3249999999999993</v>
          </cell>
          <cell r="AH1387">
            <v>8.5749999999999993</v>
          </cell>
          <cell r="AI1387">
            <v>8.2750000000000004</v>
          </cell>
          <cell r="AJ1387">
            <v>8.5</v>
          </cell>
          <cell r="AK1387">
            <v>8.2750000000000004</v>
          </cell>
          <cell r="AL1387">
            <v>8.4749999999999996</v>
          </cell>
          <cell r="AM1387">
            <v>8.3000000000000007</v>
          </cell>
          <cell r="AN1387">
            <v>8.4250000000000007</v>
          </cell>
          <cell r="AO1387">
            <v>8.4499999999999993</v>
          </cell>
          <cell r="AP1387">
            <v>8.5749999999999993</v>
          </cell>
          <cell r="AQ1387">
            <v>8.625</v>
          </cell>
          <cell r="AR1387">
            <v>8.7750000000000004</v>
          </cell>
          <cell r="AS1387">
            <v>8.3874999999999993</v>
          </cell>
          <cell r="AT1387">
            <v>8.4499999999999993</v>
          </cell>
          <cell r="AU1387">
            <v>8.3874999999999993</v>
          </cell>
          <cell r="AV1387">
            <v>8.375</v>
          </cell>
          <cell r="AW1387">
            <v>8.3625000000000007</v>
          </cell>
          <cell r="AX1387">
            <v>8.5124999999999993</v>
          </cell>
          <cell r="AY1387">
            <v>8.6999999999999993</v>
          </cell>
          <cell r="BD1387">
            <v>0.3125</v>
          </cell>
        </row>
        <row r="1388">
          <cell r="A1388">
            <v>38762</v>
          </cell>
          <cell r="AE1388">
            <v>8.125</v>
          </cell>
          <cell r="AF1388">
            <v>8.375</v>
          </cell>
          <cell r="AG1388">
            <v>8</v>
          </cell>
          <cell r="AH1388">
            <v>8.125</v>
          </cell>
          <cell r="AI1388">
            <v>8.1</v>
          </cell>
          <cell r="AJ1388">
            <v>8.3249999999999993</v>
          </cell>
          <cell r="AK1388">
            <v>8.15</v>
          </cell>
          <cell r="AL1388">
            <v>8.4</v>
          </cell>
          <cell r="AM1388">
            <v>8.375</v>
          </cell>
          <cell r="AN1388">
            <v>8.4749999999999996</v>
          </cell>
          <cell r="AO1388">
            <v>8.4749999999999996</v>
          </cell>
          <cell r="AP1388">
            <v>8.625</v>
          </cell>
          <cell r="AQ1388">
            <v>8.625</v>
          </cell>
          <cell r="AR1388">
            <v>8.7750000000000004</v>
          </cell>
          <cell r="AS1388">
            <v>8.25</v>
          </cell>
          <cell r="AT1388">
            <v>8.0625</v>
          </cell>
          <cell r="AU1388">
            <v>8.2124999999999986</v>
          </cell>
          <cell r="AV1388">
            <v>8.2750000000000004</v>
          </cell>
          <cell r="AW1388">
            <v>8.4250000000000007</v>
          </cell>
          <cell r="AX1388">
            <v>8.5500000000000007</v>
          </cell>
          <cell r="AY1388">
            <v>8.6999999999999993</v>
          </cell>
          <cell r="BD1388">
            <v>0.48750000000000071</v>
          </cell>
        </row>
        <row r="1389">
          <cell r="A1389">
            <v>38763</v>
          </cell>
          <cell r="AE1389">
            <v>6.125</v>
          </cell>
          <cell r="AF1389">
            <v>6.5</v>
          </cell>
          <cell r="AG1389">
            <v>7.625</v>
          </cell>
          <cell r="AH1389">
            <v>7.875</v>
          </cell>
          <cell r="AI1389">
            <v>7.875</v>
          </cell>
          <cell r="AJ1389">
            <v>8.125</v>
          </cell>
          <cell r="AK1389">
            <v>8.125</v>
          </cell>
          <cell r="AL1389">
            <v>8.3000000000000007</v>
          </cell>
          <cell r="AM1389">
            <v>8.375</v>
          </cell>
          <cell r="AN1389">
            <v>8.4749999999999996</v>
          </cell>
          <cell r="AO1389">
            <v>8.4749999999999996</v>
          </cell>
          <cell r="AP1389">
            <v>8.625</v>
          </cell>
          <cell r="AQ1389">
            <v>8.625</v>
          </cell>
          <cell r="AR1389">
            <v>8.7750000000000004</v>
          </cell>
          <cell r="AS1389">
            <v>6.3125</v>
          </cell>
          <cell r="AT1389">
            <v>7.75</v>
          </cell>
          <cell r="AU1389">
            <v>8</v>
          </cell>
          <cell r="AV1389">
            <v>8.2125000000000004</v>
          </cell>
          <cell r="AW1389">
            <v>8.4250000000000007</v>
          </cell>
          <cell r="AX1389">
            <v>8.5500000000000007</v>
          </cell>
          <cell r="AY1389">
            <v>8.6999999999999993</v>
          </cell>
          <cell r="BD1389">
            <v>0.69999999999999929</v>
          </cell>
        </row>
        <row r="1390">
          <cell r="A1390">
            <v>38764</v>
          </cell>
          <cell r="AE1390">
            <v>5.875</v>
          </cell>
          <cell r="AF1390">
            <v>6.25</v>
          </cell>
          <cell r="AG1390">
            <v>7.875</v>
          </cell>
          <cell r="AH1390">
            <v>7.9749999999999996</v>
          </cell>
          <cell r="AI1390">
            <v>7.875</v>
          </cell>
          <cell r="AJ1390">
            <v>8.125</v>
          </cell>
          <cell r="AK1390">
            <v>8.125</v>
          </cell>
          <cell r="AL1390">
            <v>8.3000000000000007</v>
          </cell>
          <cell r="AM1390">
            <v>8.375</v>
          </cell>
          <cell r="AN1390">
            <v>8.4749999999999996</v>
          </cell>
          <cell r="AO1390">
            <v>8.4749999999999996</v>
          </cell>
          <cell r="AP1390">
            <v>8.625</v>
          </cell>
          <cell r="AQ1390">
            <v>8.625</v>
          </cell>
          <cell r="AR1390">
            <v>8.7750000000000004</v>
          </cell>
          <cell r="AS1390">
            <v>6.0625</v>
          </cell>
          <cell r="AT1390">
            <v>7.9249999999999998</v>
          </cell>
          <cell r="AU1390">
            <v>8</v>
          </cell>
          <cell r="AV1390">
            <v>8.2125000000000004</v>
          </cell>
          <cell r="AW1390">
            <v>8.4250000000000007</v>
          </cell>
          <cell r="AX1390">
            <v>8.5500000000000007</v>
          </cell>
          <cell r="AY1390">
            <v>8.6999999999999993</v>
          </cell>
          <cell r="BD1390">
            <v>0.69999999999999929</v>
          </cell>
        </row>
        <row r="1391">
          <cell r="A1391">
            <v>38765</v>
          </cell>
          <cell r="AE1391">
            <v>6</v>
          </cell>
          <cell r="AF1391">
            <v>6.45</v>
          </cell>
          <cell r="AG1391">
            <v>7.375</v>
          </cell>
          <cell r="AH1391">
            <v>7.625</v>
          </cell>
          <cell r="AI1391">
            <v>7.625</v>
          </cell>
          <cell r="AJ1391">
            <v>8.0250000000000004</v>
          </cell>
          <cell r="AK1391">
            <v>7.9749999999999996</v>
          </cell>
          <cell r="AL1391">
            <v>8.2249999999999996</v>
          </cell>
          <cell r="AM1391">
            <v>8.375</v>
          </cell>
          <cell r="AN1391">
            <v>8.4749999999999996</v>
          </cell>
          <cell r="AO1391">
            <v>8.4749999999999996</v>
          </cell>
          <cell r="AP1391">
            <v>8.625</v>
          </cell>
          <cell r="AQ1391">
            <v>8.625</v>
          </cell>
          <cell r="AR1391">
            <v>8.7750000000000004</v>
          </cell>
          <cell r="AS1391">
            <v>6.2249999999999996</v>
          </cell>
          <cell r="AT1391">
            <v>7.5</v>
          </cell>
          <cell r="AU1391">
            <v>7.8250000000000002</v>
          </cell>
          <cell r="AV1391">
            <v>8.1</v>
          </cell>
          <cell r="AW1391">
            <v>8.4250000000000007</v>
          </cell>
          <cell r="AX1391">
            <v>8.5500000000000007</v>
          </cell>
          <cell r="AY1391">
            <v>8.6999999999999993</v>
          </cell>
          <cell r="BD1391">
            <v>0.87499999999999911</v>
          </cell>
        </row>
        <row r="1392">
          <cell r="A1392">
            <v>38766</v>
          </cell>
          <cell r="AE1392">
            <v>7.875</v>
          </cell>
          <cell r="AF1392">
            <v>8.375</v>
          </cell>
          <cell r="AG1392">
            <v>8.1</v>
          </cell>
          <cell r="AH1392">
            <v>8.1999999999999993</v>
          </cell>
          <cell r="AI1392">
            <v>8.0850000000000009</v>
          </cell>
          <cell r="AJ1392">
            <v>8.1999999999999993</v>
          </cell>
          <cell r="AK1392">
            <v>8.15</v>
          </cell>
          <cell r="AL1392">
            <v>8.2750000000000004</v>
          </cell>
          <cell r="AM1392">
            <v>8.375</v>
          </cell>
          <cell r="AN1392">
            <v>8.4749999999999996</v>
          </cell>
          <cell r="AO1392">
            <v>8.4749999999999996</v>
          </cell>
          <cell r="AP1392">
            <v>8.625</v>
          </cell>
          <cell r="AQ1392">
            <v>8.625</v>
          </cell>
          <cell r="AR1392">
            <v>8.7750000000000004</v>
          </cell>
          <cell r="AS1392">
            <v>8.125</v>
          </cell>
          <cell r="AT1392">
            <v>8.1499999999999986</v>
          </cell>
          <cell r="AU1392">
            <v>8.1425000000000001</v>
          </cell>
          <cell r="AV1392">
            <v>8.2125000000000004</v>
          </cell>
          <cell r="AW1392">
            <v>8.4250000000000007</v>
          </cell>
          <cell r="AX1392">
            <v>8.5500000000000007</v>
          </cell>
          <cell r="AY1392">
            <v>8.6999999999999993</v>
          </cell>
          <cell r="BD1392">
            <v>0.55749999999999922</v>
          </cell>
        </row>
        <row r="1393">
          <cell r="A1393">
            <v>38768</v>
          </cell>
          <cell r="AE1393">
            <v>7.75</v>
          </cell>
          <cell r="AF1393">
            <v>8.0749999999999993</v>
          </cell>
          <cell r="AG1393">
            <v>8.1</v>
          </cell>
          <cell r="AH1393">
            <v>8.1999999999999993</v>
          </cell>
          <cell r="AI1393">
            <v>8.0749999999999993</v>
          </cell>
          <cell r="AJ1393">
            <v>8.15</v>
          </cell>
          <cell r="AK1393">
            <v>8.15</v>
          </cell>
          <cell r="AL1393">
            <v>8.2750000000000004</v>
          </cell>
          <cell r="AM1393">
            <v>8.375</v>
          </cell>
          <cell r="AN1393">
            <v>8.4749999999999996</v>
          </cell>
          <cell r="AO1393">
            <v>8.4749999999999996</v>
          </cell>
          <cell r="AP1393">
            <v>8.625</v>
          </cell>
          <cell r="AQ1393">
            <v>8.625</v>
          </cell>
          <cell r="AR1393">
            <v>8.7750000000000004</v>
          </cell>
          <cell r="AS1393">
            <v>7.9124999999999996</v>
          </cell>
          <cell r="AT1393">
            <v>8.1499999999999986</v>
          </cell>
          <cell r="AU1393">
            <v>8.1125000000000007</v>
          </cell>
          <cell r="AV1393">
            <v>8.2125000000000004</v>
          </cell>
          <cell r="AW1393">
            <v>8.4250000000000007</v>
          </cell>
          <cell r="AX1393">
            <v>8.5500000000000007</v>
          </cell>
          <cell r="AY1393">
            <v>8.6999999999999993</v>
          </cell>
          <cell r="BD1393">
            <v>0.58749999999999858</v>
          </cell>
        </row>
      </sheetData>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 val="Table 7"/>
      <sheetName val="Table 6"/>
      <sheetName val="Table 8"/>
      <sheetName val="Monetary 1"/>
      <sheetName val="Monetary 2"/>
      <sheetName val="Discounting"/>
      <sheetName val="Exchange Rate"/>
      <sheetName val="Reserves"/>
      <sheetName val="Forex Purchases"/>
      <sheetName val="Graphs 1"/>
      <sheetName val="Graphs 2"/>
      <sheetName val="Graph 3"/>
      <sheetName val="FOREX FLOWS"/>
      <sheetName val="Maturity"/>
    </sheetNames>
    <sheetDataSet>
      <sheetData sheetId="0">
        <row r="2">
          <cell r="B2" t="str">
            <v>Table 1</v>
          </cell>
        </row>
        <row r="3">
          <cell r="B3" t="str">
            <v>Selected Economic Indicators</v>
          </cell>
        </row>
        <row r="5">
          <cell r="B5" t="str">
            <v>Monetary Indicators</v>
          </cell>
        </row>
        <row r="6">
          <cell r="C6" t="str">
            <v>Units</v>
          </cell>
          <cell r="D6" t="str">
            <v>FY04</v>
          </cell>
          <cell r="E6" t="str">
            <v>FY05</v>
          </cell>
          <cell r="F6" t="str">
            <v>July - 19th Nov 2005P</v>
          </cell>
          <cell r="G6" t="str">
            <v>July - 20th Nov 2004</v>
          </cell>
        </row>
        <row r="7">
          <cell r="B7" t="str">
            <v>Monetary Expansion (M2)</v>
          </cell>
          <cell r="C7" t="str">
            <v>Bn Rs.</v>
          </cell>
          <cell r="D7">
            <v>407.9</v>
          </cell>
          <cell r="E7">
            <v>479.8</v>
          </cell>
          <cell r="F7">
            <v>75.245339862999771</v>
          </cell>
          <cell r="G7">
            <v>135.03445876999979</v>
          </cell>
        </row>
        <row r="8">
          <cell r="C8" t="str">
            <v>%</v>
          </cell>
          <cell r="D8" t="str">
            <v>(19.6)</v>
          </cell>
          <cell r="E8" t="str">
            <v>(19.3)</v>
          </cell>
          <cell r="F8" t="str">
            <v>(2.54)</v>
          </cell>
          <cell r="G8" t="str">
            <v>(5.43)</v>
          </cell>
        </row>
        <row r="9">
          <cell r="B9" t="str">
            <v>Reserve Money Expansion</v>
          </cell>
          <cell r="C9" t="str">
            <v>Bn Rs.</v>
          </cell>
          <cell r="D9">
            <v>103.4</v>
          </cell>
          <cell r="E9">
            <v>136.1</v>
          </cell>
          <cell r="F9">
            <v>59.587483783999808</v>
          </cell>
          <cell r="G9">
            <v>109.50830318999989</v>
          </cell>
        </row>
        <row r="10">
          <cell r="C10" t="str">
            <v>%</v>
          </cell>
          <cell r="D10" t="str">
            <v>(15.4)</v>
          </cell>
          <cell r="E10" t="str">
            <v>(17.6)</v>
          </cell>
          <cell r="F10" t="str">
            <v>(6.56)</v>
          </cell>
          <cell r="G10" t="str">
            <v>(14.17)</v>
          </cell>
        </row>
        <row r="11">
          <cell r="B11" t="str">
            <v>Currency in Circulation</v>
          </cell>
          <cell r="C11" t="str">
            <v>Bn Rs.</v>
          </cell>
          <cell r="D11">
            <v>83.538873000000137</v>
          </cell>
          <cell r="E11">
            <v>87.784881999999982</v>
          </cell>
          <cell r="F11">
            <v>82.642003999999957</v>
          </cell>
          <cell r="G11">
            <v>102.46596339999989</v>
          </cell>
        </row>
        <row r="12">
          <cell r="C12" t="str">
            <v>%</v>
          </cell>
          <cell r="D12" t="str">
            <v>(16.9)</v>
          </cell>
          <cell r="E12" t="str">
            <v>(15.2)</v>
          </cell>
          <cell r="F12" t="str">
            <v>(12.41)</v>
          </cell>
          <cell r="G12" t="str">
            <v>(17.72)</v>
          </cell>
        </row>
        <row r="13">
          <cell r="B13" t="str">
            <v>Deposits with Banks</v>
          </cell>
          <cell r="C13" t="str">
            <v>Bn Rs.</v>
          </cell>
          <cell r="D13">
            <v>325.69564800000001</v>
          </cell>
          <cell r="E13">
            <v>390.79181400000004</v>
          </cell>
          <cell r="F13">
            <v>-7.4965539999995379</v>
          </cell>
          <cell r="G13">
            <v>32.233488000000129</v>
          </cell>
        </row>
        <row r="14">
          <cell r="C14" t="str">
            <v>%</v>
          </cell>
          <cell r="D14" t="str">
            <v>(20.6)</v>
          </cell>
          <cell r="E14" t="str">
            <v>(20.5)</v>
          </cell>
          <cell r="F14" t="str">
            <v>(-0.33)</v>
          </cell>
          <cell r="G14" t="str">
            <v>(1.69)</v>
          </cell>
        </row>
        <row r="15">
          <cell r="B15" t="str">
            <v>Demand Deposits</v>
          </cell>
          <cell r="C15" t="str">
            <v>Bn Rs.</v>
          </cell>
          <cell r="D15">
            <v>183.24274800000003</v>
          </cell>
          <cell r="E15">
            <v>163.58531299999996</v>
          </cell>
          <cell r="F15">
            <v>-43.378999999999998</v>
          </cell>
          <cell r="G15">
            <v>77.045000000000002</v>
          </cell>
        </row>
        <row r="16">
          <cell r="B16" t="str">
            <v>Time Deposits</v>
          </cell>
          <cell r="C16" t="str">
            <v>Bn Rs.</v>
          </cell>
          <cell r="D16">
            <v>122.89615299999993</v>
          </cell>
          <cell r="E16">
            <v>192.6060610000001</v>
          </cell>
          <cell r="F16">
            <v>-17.509</v>
          </cell>
          <cell r="G16">
            <v>-113.985</v>
          </cell>
        </row>
        <row r="17">
          <cell r="B17" t="str">
            <v>RFCDs</v>
          </cell>
          <cell r="C17" t="str">
            <v>Bn Rs.</v>
          </cell>
          <cell r="D17">
            <v>19.556747000000019</v>
          </cell>
          <cell r="E17">
            <v>34.600439999999999</v>
          </cell>
          <cell r="F17">
            <v>-3.15</v>
          </cell>
          <cell r="G17">
            <v>12.295999999999999</v>
          </cell>
        </row>
        <row r="18">
          <cell r="B18" t="str">
            <v>Net Budgetary Borrowing</v>
          </cell>
          <cell r="C18" t="str">
            <v>Bn Rs.</v>
          </cell>
          <cell r="D18">
            <v>71.796219675999978</v>
          </cell>
          <cell r="E18">
            <v>63.69929099999996</v>
          </cell>
          <cell r="F18">
            <v>75.344045323999978</v>
          </cell>
          <cell r="G18">
            <v>45.422062979999986</v>
          </cell>
        </row>
        <row r="19">
          <cell r="C19" t="str">
            <v>%</v>
          </cell>
          <cell r="D19" t="str">
            <v>(12.5)</v>
          </cell>
          <cell r="E19" t="str">
            <v>(12.5)</v>
          </cell>
          <cell r="F19" t="str">
            <v>(11.65)</v>
          </cell>
          <cell r="G19" t="str">
            <v>(7.90)</v>
          </cell>
        </row>
        <row r="20">
          <cell r="B20" t="str">
            <v>SBP</v>
          </cell>
          <cell r="C20" t="str">
            <v>Bn Rs.</v>
          </cell>
          <cell r="D20">
            <v>155.58760067599991</v>
          </cell>
          <cell r="E20">
            <v>59.963782000000002</v>
          </cell>
          <cell r="F20">
            <v>115.12414432400008</v>
          </cell>
          <cell r="G20">
            <v>179.44422397999995</v>
          </cell>
        </row>
        <row r="21">
          <cell r="D21">
            <v>113.30522528170366</v>
          </cell>
          <cell r="E21">
            <v>137.82703427468459</v>
          </cell>
          <cell r="F21">
            <v>42.88</v>
          </cell>
          <cell r="G21">
            <v>158.96</v>
          </cell>
        </row>
        <row r="22">
          <cell r="B22" t="str">
            <v>Scheduled Banks</v>
          </cell>
          <cell r="C22" t="str">
            <v>Bn Rs.</v>
          </cell>
          <cell r="D22">
            <v>-83.79138099999993</v>
          </cell>
          <cell r="E22">
            <v>3.7355089999999618</v>
          </cell>
          <cell r="F22">
            <v>-39.780099000000106</v>
          </cell>
          <cell r="G22">
            <v>-134.02216099999995</v>
          </cell>
        </row>
        <row r="23">
          <cell r="D23">
            <v>0.81514345442800695</v>
          </cell>
          <cell r="E23" t="str">
            <v>(-18.1)</v>
          </cell>
          <cell r="F23" t="str">
            <v>(-10.52)</v>
          </cell>
          <cell r="G23" t="str">
            <v>(-29.01)</v>
          </cell>
        </row>
        <row r="24">
          <cell r="B24" t="str">
            <v>Bank Credit to Private Sector</v>
          </cell>
          <cell r="C24" t="str">
            <v>Bn Rs.</v>
          </cell>
          <cell r="D24">
            <v>352.2</v>
          </cell>
          <cell r="E24">
            <v>437.8</v>
          </cell>
          <cell r="F24">
            <v>166.43408199999999</v>
          </cell>
          <cell r="G24">
            <v>142.47527199999999</v>
          </cell>
        </row>
        <row r="25">
          <cell r="C25" t="str">
            <v>%</v>
          </cell>
          <cell r="D25" t="str">
            <v>(34.3)</v>
          </cell>
          <cell r="E25" t="str">
            <v>(34.4)</v>
          </cell>
          <cell r="F25" t="str">
            <v>(9.62)</v>
          </cell>
          <cell r="G25" t="str">
            <v>(11.00)</v>
          </cell>
        </row>
        <row r="26">
          <cell r="B26" t="str">
            <v>NDA</v>
          </cell>
          <cell r="C26" t="str">
            <v>Bn Rs.</v>
          </cell>
          <cell r="D26">
            <v>364.32600000000002</v>
          </cell>
          <cell r="E26">
            <v>426.048</v>
          </cell>
          <cell r="F26">
            <v>156.67117864699981</v>
          </cell>
          <cell r="G26">
            <v>118.05758192500004</v>
          </cell>
        </row>
        <row r="27">
          <cell r="C27" t="str">
            <v>%</v>
          </cell>
          <cell r="D27" t="str">
            <v>(23.7)</v>
          </cell>
          <cell r="E27" t="str">
            <v>(22.4)</v>
          </cell>
          <cell r="F27" t="str">
            <v>(6.73)</v>
          </cell>
          <cell r="G27" t="str">
            <v>(6.20)</v>
          </cell>
        </row>
        <row r="28">
          <cell r="B28" t="str">
            <v>NFA</v>
          </cell>
          <cell r="C28" t="str">
            <v>Bn Rs.</v>
          </cell>
          <cell r="D28">
            <v>43.526000000000003</v>
          </cell>
          <cell r="E28">
            <v>53.747999999999998</v>
          </cell>
          <cell r="F28">
            <v>-81.425838784000049</v>
          </cell>
          <cell r="G28">
            <v>16.976876844999772</v>
          </cell>
        </row>
        <row r="29">
          <cell r="C29" t="str">
            <v>%</v>
          </cell>
          <cell r="D29" t="str">
            <v>(8.1)</v>
          </cell>
          <cell r="E29" t="str">
            <v>(9.2)</v>
          </cell>
          <cell r="F29" t="str">
            <v>(-12.78)</v>
          </cell>
          <cell r="G29" t="str">
            <v>(2.91)</v>
          </cell>
        </row>
        <row r="30">
          <cell r="B30" t="str">
            <v>C/D Ratio</v>
          </cell>
          <cell r="D30">
            <v>0.30326211190599978</v>
          </cell>
          <cell r="E30">
            <v>0.28988557014368416</v>
          </cell>
          <cell r="F30">
            <v>0.32692890718304934</v>
          </cell>
          <cell r="G30">
            <v>0.35107640519024041</v>
          </cell>
        </row>
        <row r="31">
          <cell r="B31" t="str">
            <v>Money Multiplier</v>
          </cell>
          <cell r="D31">
            <v>3.2173103323880725</v>
          </cell>
          <cell r="E31">
            <v>3.2632765162013504</v>
          </cell>
          <cell r="F31">
            <v>3.1402071238834064</v>
          </cell>
          <cell r="G31">
            <v>2.9710579298576518</v>
          </cell>
        </row>
        <row r="34">
          <cell r="B34" t="str">
            <v>External Indicators</v>
          </cell>
        </row>
        <row r="35">
          <cell r="C35" t="str">
            <v>Units</v>
          </cell>
          <cell r="D35" t="str">
            <v>FY04</v>
          </cell>
          <cell r="E35" t="str">
            <v>FY05</v>
          </cell>
          <cell r="F35" t="str">
            <v>July-Oct 2005</v>
          </cell>
          <cell r="G35" t="str">
            <v>July-Oct 2004</v>
          </cell>
        </row>
        <row r="36">
          <cell r="B36" t="str">
            <v>CPI Inflation</v>
          </cell>
          <cell r="C36" t="str">
            <v>%</v>
          </cell>
          <cell r="D36">
            <v>4.5691579884151068</v>
          </cell>
          <cell r="E36">
            <v>9.2757799493844892</v>
          </cell>
          <cell r="F36">
            <v>8.6492890995260687</v>
          </cell>
          <cell r="G36">
            <v>9.1849935316947082</v>
          </cell>
        </row>
        <row r="38">
          <cell r="B38" t="str">
            <v>Core Inflation</v>
          </cell>
          <cell r="C38" t="str">
            <v>%</v>
          </cell>
          <cell r="D38">
            <v>4.2641611604099774</v>
          </cell>
          <cell r="E38">
            <v>7.3281758313943444</v>
          </cell>
          <cell r="F38">
            <v>7.7876906836597017</v>
          </cell>
          <cell r="G38">
            <v>6.910304395834344</v>
          </cell>
        </row>
        <row r="40">
          <cell r="B40" t="str">
            <v>Exports</v>
          </cell>
          <cell r="C40" t="str">
            <v>Mn US$</v>
          </cell>
          <cell r="D40">
            <v>12313.3</v>
          </cell>
          <cell r="E40">
            <v>14391</v>
          </cell>
          <cell r="F40">
            <v>5508.8</v>
          </cell>
          <cell r="G40">
            <v>4482.6000000000004</v>
          </cell>
        </row>
        <row r="41">
          <cell r="C41" t="str">
            <v>%</v>
          </cell>
          <cell r="D41" t="str">
            <v>(10.3)</v>
          </cell>
          <cell r="E41" t="str">
            <v>(16.9)</v>
          </cell>
          <cell r="F41" t="str">
            <v>(22.89)</v>
          </cell>
          <cell r="G41" t="str">
            <v>(12.79)</v>
          </cell>
        </row>
        <row r="42">
          <cell r="B42" t="str">
            <v>Imports</v>
          </cell>
          <cell r="C42" t="str">
            <v>Mn US$</v>
          </cell>
          <cell r="D42">
            <v>15591.8</v>
          </cell>
          <cell r="E42">
            <v>20598.099999999999</v>
          </cell>
          <cell r="F42">
            <v>8881.2000000000007</v>
          </cell>
          <cell r="G42">
            <v>5767</v>
          </cell>
        </row>
        <row r="43">
          <cell r="C43" t="str">
            <v>%</v>
          </cell>
          <cell r="D43" t="str">
            <v>(27.6)</v>
          </cell>
          <cell r="E43" t="str">
            <v>(32.1)</v>
          </cell>
          <cell r="F43" t="str">
            <v>(54.00)</v>
          </cell>
          <cell r="G43" t="str">
            <v>(34.46)</v>
          </cell>
        </row>
        <row r="44">
          <cell r="B44" t="str">
            <v>Trade Deficit</v>
          </cell>
          <cell r="C44" t="str">
            <v>Mn US$</v>
          </cell>
          <cell r="D44">
            <v>-3278.5</v>
          </cell>
          <cell r="E44">
            <v>-6207</v>
          </cell>
          <cell r="F44">
            <v>-3372.4000000000005</v>
          </cell>
          <cell r="G44">
            <v>-1284.3999999999996</v>
          </cell>
        </row>
        <row r="46">
          <cell r="B46" t="str">
            <v>Workers' Remittances</v>
          </cell>
          <cell r="C46" t="str">
            <v>Mn US$</v>
          </cell>
          <cell r="D46">
            <v>3871.58</v>
          </cell>
          <cell r="E46">
            <v>4168.79</v>
          </cell>
          <cell r="F46">
            <v>1375</v>
          </cell>
          <cell r="G46">
            <v>1317</v>
          </cell>
        </row>
        <row r="48">
          <cell r="B48" t="str">
            <v>FDI</v>
          </cell>
          <cell r="C48" t="str">
            <v>Mn US$</v>
          </cell>
          <cell r="D48">
            <v>949.4</v>
          </cell>
          <cell r="E48">
            <v>1524</v>
          </cell>
          <cell r="F48">
            <v>465.7</v>
          </cell>
          <cell r="G48">
            <v>275.3</v>
          </cell>
        </row>
        <row r="50">
          <cell r="B50" t="str">
            <v xml:space="preserve">Current Account* </v>
          </cell>
          <cell r="C50" t="str">
            <v>Mn US$</v>
          </cell>
          <cell r="D50">
            <v>1811.4</v>
          </cell>
          <cell r="E50">
            <v>-1559</v>
          </cell>
          <cell r="F50">
            <v>-1427</v>
          </cell>
          <cell r="G50">
            <v>119</v>
          </cell>
        </row>
        <row r="52">
          <cell r="B52" t="str">
            <v>Capital &amp; Financial Account*</v>
          </cell>
          <cell r="C52" t="str">
            <v>Mn US$</v>
          </cell>
          <cell r="D52">
            <v>-1252</v>
          </cell>
          <cell r="E52">
            <v>-1226</v>
          </cell>
          <cell r="F52">
            <v>1082</v>
          </cell>
          <cell r="G52">
            <v>-592</v>
          </cell>
        </row>
        <row r="54">
          <cell r="B54" t="str">
            <v>Overall BOP*</v>
          </cell>
          <cell r="C54" t="str">
            <v>Mn US$</v>
          </cell>
          <cell r="D54">
            <v>781</v>
          </cell>
          <cell r="E54">
            <v>-413</v>
          </cell>
          <cell r="F54">
            <v>-192</v>
          </cell>
          <cell r="G54">
            <v>-559</v>
          </cell>
        </row>
        <row r="56">
          <cell r="C56" t="str">
            <v>Units</v>
          </cell>
          <cell r="D56" t="str">
            <v>FY04</v>
          </cell>
          <cell r="E56" t="str">
            <v>FY05</v>
          </cell>
          <cell r="F56" t="str">
            <v>July-Nov 2005</v>
          </cell>
          <cell r="G56" t="str">
            <v>July-Nov 2004</v>
          </cell>
        </row>
        <row r="57">
          <cell r="B57" t="str">
            <v>SBP's Net Injections</v>
          </cell>
          <cell r="C57" t="str">
            <v>Mn US$</v>
          </cell>
          <cell r="D57">
            <v>896.8</v>
          </cell>
          <cell r="E57">
            <v>-2049.1999999999998</v>
          </cell>
          <cell r="F57">
            <v>-1478.9</v>
          </cell>
          <cell r="G57">
            <v>-1591.5</v>
          </cell>
        </row>
        <row r="59">
          <cell r="B59" t="str">
            <v>REER Index</v>
          </cell>
          <cell r="D59">
            <v>91.377099999999999</v>
          </cell>
          <cell r="E59">
            <v>94.789299999999997</v>
          </cell>
          <cell r="F59">
            <v>98.781541969202607</v>
          </cell>
          <cell r="G59">
            <v>86.122586179726227</v>
          </cell>
        </row>
        <row r="60">
          <cell r="B60" t="str">
            <v>App(+) / Dep(-)</v>
          </cell>
          <cell r="C60" t="str">
            <v>%</v>
          </cell>
          <cell r="D60" t="str">
            <v>(0.30)</v>
          </cell>
          <cell r="E60" t="str">
            <v>(3.73)</v>
          </cell>
          <cell r="F60" t="str">
            <v>(4.21)</v>
          </cell>
          <cell r="G60" t="str">
            <v>(-5.75)</v>
          </cell>
        </row>
        <row r="62">
          <cell r="B62" t="str">
            <v>Rs/$ Parity</v>
          </cell>
          <cell r="D62">
            <v>58.172200000000004</v>
          </cell>
          <cell r="E62">
            <v>59.692099999999996</v>
          </cell>
          <cell r="F62">
            <v>59.771050000000002</v>
          </cell>
          <cell r="G62">
            <v>59.777000000000001</v>
          </cell>
        </row>
        <row r="63">
          <cell r="B63" t="str">
            <v>App(+) / Dep(-)</v>
          </cell>
          <cell r="C63" t="str">
            <v>%</v>
          </cell>
          <cell r="D63" t="str">
            <v>(-0.64)</v>
          </cell>
          <cell r="E63" t="str">
            <v>(-2.55)</v>
          </cell>
          <cell r="F63" t="str">
            <v>(0.13)</v>
          </cell>
          <cell r="G63" t="str">
            <v>(2.76)</v>
          </cell>
        </row>
        <row r="64">
          <cell r="B64" t="str">
            <v>Rs/Euro Parity</v>
          </cell>
          <cell r="D64">
            <v>70.313649999999996</v>
          </cell>
          <cell r="E64">
            <v>72.119</v>
          </cell>
          <cell r="F64">
            <v>70.444600000000008</v>
          </cell>
          <cell r="G64">
            <v>79.249499999999998</v>
          </cell>
        </row>
        <row r="65">
          <cell r="B65" t="str">
            <v>App(+) / Dep(-)</v>
          </cell>
          <cell r="C65" t="str">
            <v>%</v>
          </cell>
          <cell r="D65" t="str">
            <v>(-5.05)</v>
          </cell>
          <cell r="E65" t="str">
            <v>(-2.50)</v>
          </cell>
          <cell r="F65" t="str">
            <v>(-2.32)</v>
          </cell>
          <cell r="G65" t="str">
            <v>(12.71)</v>
          </cell>
        </row>
        <row r="67">
          <cell r="B67" t="str">
            <v>Total Liquid Reserves</v>
          </cell>
          <cell r="C67" t="str">
            <v>Mn US$</v>
          </cell>
          <cell r="D67">
            <v>12327.9</v>
          </cell>
          <cell r="E67">
            <v>12617.2</v>
          </cell>
          <cell r="F67">
            <v>11319.8</v>
          </cell>
          <cell r="G67">
            <v>11776.5</v>
          </cell>
        </row>
        <row r="68">
          <cell r="C68" t="str">
            <v>%</v>
          </cell>
          <cell r="D68" t="str">
            <v>(15.01)</v>
          </cell>
          <cell r="E68" t="str">
            <v>(2.35)</v>
          </cell>
          <cell r="F68" t="str">
            <v>(-10.28)</v>
          </cell>
          <cell r="G68" t="str">
            <v>(-4.47)</v>
          </cell>
        </row>
        <row r="70">
          <cell r="B70" t="str">
            <v xml:space="preserve"> *  BOP data is available for July-September 2005.</v>
          </cell>
        </row>
        <row r="71">
          <cell r="B71" t="str">
            <v>Growth Rates are given in parenthesis.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 val="Table 7"/>
      <sheetName val="Table 6"/>
      <sheetName val="Table 8"/>
      <sheetName val="Monetary 1"/>
      <sheetName val="Monetary 2"/>
      <sheetName val="Discounting"/>
      <sheetName val="Exchange Rate"/>
      <sheetName val="Reserves"/>
      <sheetName val="Forex Purchases"/>
      <sheetName val="Graphs 1"/>
      <sheetName val="Graphs 2"/>
      <sheetName val="Graph 3"/>
      <sheetName val="FOREX FLOWS"/>
      <sheetName val="Maturity"/>
    </sheetNames>
    <sheetDataSet>
      <sheetData sheetId="0">
        <row r="2">
          <cell r="B2" t="str">
            <v>Table 1</v>
          </cell>
        </row>
        <row r="3">
          <cell r="B3" t="str">
            <v>Selected Economic Indicators</v>
          </cell>
        </row>
        <row r="5">
          <cell r="B5" t="str">
            <v>Monetary Indicators</v>
          </cell>
        </row>
        <row r="6">
          <cell r="C6" t="str">
            <v>Units</v>
          </cell>
          <cell r="D6" t="str">
            <v>FY04</v>
          </cell>
          <cell r="E6" t="str">
            <v>FY05</v>
          </cell>
          <cell r="F6" t="str">
            <v>July - 19th Nov 2005P</v>
          </cell>
          <cell r="G6" t="str">
            <v>July - 20th Nov 2004</v>
          </cell>
        </row>
        <row r="7">
          <cell r="B7" t="str">
            <v>Monetary Expansion (M2)</v>
          </cell>
          <cell r="C7" t="str">
            <v>Bn Rs.</v>
          </cell>
          <cell r="D7">
            <v>407.9</v>
          </cell>
          <cell r="E7">
            <v>479.8</v>
          </cell>
          <cell r="F7">
            <v>75.245339862999771</v>
          </cell>
          <cell r="G7">
            <v>135.03445876999979</v>
          </cell>
        </row>
        <row r="8">
          <cell r="C8" t="str">
            <v>%</v>
          </cell>
          <cell r="D8" t="str">
            <v>(19.6)</v>
          </cell>
          <cell r="E8" t="str">
            <v>(19.3)</v>
          </cell>
          <cell r="F8" t="str">
            <v>(2.54)</v>
          </cell>
          <cell r="G8" t="str">
            <v>(5.43)</v>
          </cell>
        </row>
        <row r="9">
          <cell r="B9" t="str">
            <v>Reserve Money Expansion</v>
          </cell>
          <cell r="C9" t="str">
            <v>Bn Rs.</v>
          </cell>
          <cell r="D9">
            <v>103.4</v>
          </cell>
          <cell r="E9">
            <v>136.1</v>
          </cell>
          <cell r="F9">
            <v>59.587483783999808</v>
          </cell>
          <cell r="G9">
            <v>109.50830318999989</v>
          </cell>
        </row>
        <row r="10">
          <cell r="C10" t="str">
            <v>%</v>
          </cell>
          <cell r="D10" t="str">
            <v>(15.4)</v>
          </cell>
          <cell r="E10" t="str">
            <v>(17.6)</v>
          </cell>
          <cell r="F10" t="str">
            <v>(6.56)</v>
          </cell>
          <cell r="G10" t="str">
            <v>(14.17)</v>
          </cell>
        </row>
        <row r="11">
          <cell r="B11" t="str">
            <v>Currency in Circulation</v>
          </cell>
          <cell r="C11" t="str">
            <v>Bn Rs.</v>
          </cell>
          <cell r="D11">
            <v>83.538873000000137</v>
          </cell>
          <cell r="E11">
            <v>87.784881999999982</v>
          </cell>
          <cell r="F11">
            <v>82.642003999999957</v>
          </cell>
          <cell r="G11">
            <v>102.46596339999989</v>
          </cell>
        </row>
        <row r="12">
          <cell r="C12" t="str">
            <v>%</v>
          </cell>
          <cell r="D12" t="str">
            <v>(16.9)</v>
          </cell>
          <cell r="E12" t="str">
            <v>(15.2)</v>
          </cell>
          <cell r="F12" t="str">
            <v>(12.41)</v>
          </cell>
          <cell r="G12" t="str">
            <v>(17.72)</v>
          </cell>
        </row>
        <row r="13">
          <cell r="B13" t="str">
            <v>Deposits with Banks</v>
          </cell>
          <cell r="C13" t="str">
            <v>Bn Rs.</v>
          </cell>
          <cell r="D13">
            <v>325.69564800000001</v>
          </cell>
          <cell r="E13">
            <v>390.79181400000004</v>
          </cell>
          <cell r="F13">
            <v>-7.4965539999995379</v>
          </cell>
          <cell r="G13">
            <v>32.233488000000129</v>
          </cell>
        </row>
        <row r="14">
          <cell r="C14" t="str">
            <v>%</v>
          </cell>
          <cell r="D14" t="str">
            <v>(20.6)</v>
          </cell>
          <cell r="E14" t="str">
            <v>(20.5)</v>
          </cell>
          <cell r="F14" t="str">
            <v>(-0.33)</v>
          </cell>
          <cell r="G14" t="str">
            <v>(1.69)</v>
          </cell>
        </row>
        <row r="15">
          <cell r="B15" t="str">
            <v>Demand Deposits</v>
          </cell>
          <cell r="C15" t="str">
            <v>Bn Rs.</v>
          </cell>
          <cell r="D15">
            <v>183.24274800000003</v>
          </cell>
          <cell r="E15">
            <v>163.58531299999996</v>
          </cell>
          <cell r="F15">
            <v>-43.378999999999998</v>
          </cell>
          <cell r="G15">
            <v>77.045000000000002</v>
          </cell>
        </row>
        <row r="16">
          <cell r="B16" t="str">
            <v>Time Deposits</v>
          </cell>
          <cell r="C16" t="str">
            <v>Bn Rs.</v>
          </cell>
          <cell r="D16">
            <v>122.89615299999993</v>
          </cell>
          <cell r="E16">
            <v>192.6060610000001</v>
          </cell>
          <cell r="F16">
            <v>-17.509</v>
          </cell>
          <cell r="G16">
            <v>-113.985</v>
          </cell>
        </row>
        <row r="17">
          <cell r="B17" t="str">
            <v>RFCDs</v>
          </cell>
          <cell r="C17" t="str">
            <v>Bn Rs.</v>
          </cell>
          <cell r="D17">
            <v>19.556747000000019</v>
          </cell>
          <cell r="E17">
            <v>34.600439999999999</v>
          </cell>
          <cell r="F17">
            <v>-3.15</v>
          </cell>
          <cell r="G17">
            <v>12.295999999999999</v>
          </cell>
        </row>
        <row r="18">
          <cell r="B18" t="str">
            <v>Net Budgetary Borrowing</v>
          </cell>
          <cell r="C18" t="str">
            <v>Bn Rs.</v>
          </cell>
          <cell r="D18">
            <v>71.796219675999978</v>
          </cell>
          <cell r="E18">
            <v>63.69929099999996</v>
          </cell>
          <cell r="F18">
            <v>75.344045323999978</v>
          </cell>
          <cell r="G18">
            <v>45.422062979999986</v>
          </cell>
        </row>
        <row r="19">
          <cell r="C19" t="str">
            <v>%</v>
          </cell>
          <cell r="D19" t="str">
            <v>(12.5)</v>
          </cell>
          <cell r="E19" t="str">
            <v>(12.5)</v>
          </cell>
          <cell r="F19" t="str">
            <v>(11.65)</v>
          </cell>
          <cell r="G19" t="str">
            <v>(7.90)</v>
          </cell>
        </row>
        <row r="20">
          <cell r="B20" t="str">
            <v>SBP</v>
          </cell>
          <cell r="C20" t="str">
            <v>Bn Rs.</v>
          </cell>
          <cell r="D20">
            <v>155.58760067599991</v>
          </cell>
          <cell r="E20">
            <v>59.963782000000002</v>
          </cell>
          <cell r="F20">
            <v>115.12414432400008</v>
          </cell>
          <cell r="G20">
            <v>179.44422397999995</v>
          </cell>
        </row>
        <row r="21">
          <cell r="D21">
            <v>113.30522528170366</v>
          </cell>
          <cell r="E21">
            <v>137.82703427468459</v>
          </cell>
          <cell r="F21">
            <v>42.88</v>
          </cell>
          <cell r="G21">
            <v>158.96</v>
          </cell>
        </row>
        <row r="22">
          <cell r="B22" t="str">
            <v>Scheduled Banks</v>
          </cell>
          <cell r="C22" t="str">
            <v>Bn Rs.</v>
          </cell>
          <cell r="D22">
            <v>-83.79138099999993</v>
          </cell>
          <cell r="E22">
            <v>3.7355089999999618</v>
          </cell>
          <cell r="F22">
            <v>-39.780099000000106</v>
          </cell>
          <cell r="G22">
            <v>-134.02216099999995</v>
          </cell>
        </row>
        <row r="23">
          <cell r="D23">
            <v>0.81514345442800695</v>
          </cell>
          <cell r="E23" t="str">
            <v>(-18.1)</v>
          </cell>
          <cell r="F23" t="str">
            <v>(-10.52)</v>
          </cell>
          <cell r="G23" t="str">
            <v>(-29.01)</v>
          </cell>
        </row>
        <row r="24">
          <cell r="B24" t="str">
            <v>Bank Credit to Private Sector</v>
          </cell>
          <cell r="C24" t="str">
            <v>Bn Rs.</v>
          </cell>
          <cell r="D24">
            <v>352.2</v>
          </cell>
          <cell r="E24">
            <v>437.8</v>
          </cell>
          <cell r="F24">
            <v>166.43408199999999</v>
          </cell>
          <cell r="G24">
            <v>142.47527199999999</v>
          </cell>
        </row>
        <row r="25">
          <cell r="C25" t="str">
            <v>%</v>
          </cell>
          <cell r="D25" t="str">
            <v>(34.3)</v>
          </cell>
          <cell r="E25" t="str">
            <v>(34.4)</v>
          </cell>
          <cell r="F25" t="str">
            <v>(9.62)</v>
          </cell>
          <cell r="G25" t="str">
            <v>(11.00)</v>
          </cell>
        </row>
        <row r="26">
          <cell r="B26" t="str">
            <v>NDA</v>
          </cell>
          <cell r="C26" t="str">
            <v>Bn Rs.</v>
          </cell>
          <cell r="D26">
            <v>364.32600000000002</v>
          </cell>
          <cell r="E26">
            <v>426.048</v>
          </cell>
          <cell r="F26">
            <v>156.67117864699981</v>
          </cell>
          <cell r="G26">
            <v>118.05758192500004</v>
          </cell>
        </row>
        <row r="27">
          <cell r="C27" t="str">
            <v>%</v>
          </cell>
          <cell r="D27" t="str">
            <v>(23.7)</v>
          </cell>
          <cell r="E27" t="str">
            <v>(22.4)</v>
          </cell>
          <cell r="F27" t="str">
            <v>(6.73)</v>
          </cell>
          <cell r="G27" t="str">
            <v>(6.20)</v>
          </cell>
        </row>
        <row r="28">
          <cell r="B28" t="str">
            <v>NFA</v>
          </cell>
          <cell r="C28" t="str">
            <v>Bn Rs.</v>
          </cell>
          <cell r="D28">
            <v>43.526000000000003</v>
          </cell>
          <cell r="E28">
            <v>53.747999999999998</v>
          </cell>
          <cell r="F28">
            <v>-81.425838784000049</v>
          </cell>
          <cell r="G28">
            <v>16.976876844999772</v>
          </cell>
        </row>
        <row r="29">
          <cell r="C29" t="str">
            <v>%</v>
          </cell>
          <cell r="D29" t="str">
            <v>(8.1)</v>
          </cell>
          <cell r="E29" t="str">
            <v>(9.2)</v>
          </cell>
          <cell r="F29" t="str">
            <v>(-12.78)</v>
          </cell>
          <cell r="G29" t="str">
            <v>(2.91)</v>
          </cell>
        </row>
        <row r="30">
          <cell r="B30" t="str">
            <v>C/D Ratio</v>
          </cell>
          <cell r="D30">
            <v>0.30326211190599978</v>
          </cell>
          <cell r="E30">
            <v>0.28988557014368416</v>
          </cell>
          <cell r="F30">
            <v>0.32692890718304934</v>
          </cell>
          <cell r="G30">
            <v>0.35107640519024041</v>
          </cell>
        </row>
        <row r="31">
          <cell r="B31" t="str">
            <v>Money Multiplier</v>
          </cell>
          <cell r="D31">
            <v>3.2173103323880725</v>
          </cell>
          <cell r="E31">
            <v>3.2632765162013504</v>
          </cell>
          <cell r="F31">
            <v>3.1402071238834064</v>
          </cell>
          <cell r="G31">
            <v>2.9710579298576518</v>
          </cell>
        </row>
        <row r="34">
          <cell r="B34" t="str">
            <v>External Indicators</v>
          </cell>
        </row>
        <row r="35">
          <cell r="C35" t="str">
            <v>Units</v>
          </cell>
          <cell r="D35" t="str">
            <v>FY04</v>
          </cell>
          <cell r="E35" t="str">
            <v>FY05</v>
          </cell>
          <cell r="F35" t="str">
            <v>July-Oct 2005</v>
          </cell>
          <cell r="G35" t="str">
            <v>July-Oct 2004</v>
          </cell>
        </row>
        <row r="36">
          <cell r="B36" t="str">
            <v>CPI Inflation</v>
          </cell>
          <cell r="C36" t="str">
            <v>%</v>
          </cell>
          <cell r="D36">
            <v>4.5691579884151068</v>
          </cell>
          <cell r="E36">
            <v>9.2757799493844892</v>
          </cell>
          <cell r="F36">
            <v>8.6492890995260687</v>
          </cell>
          <cell r="G36">
            <v>9.1849935316947082</v>
          </cell>
        </row>
        <row r="38">
          <cell r="B38" t="str">
            <v>Core Inflation</v>
          </cell>
          <cell r="C38" t="str">
            <v>%</v>
          </cell>
          <cell r="D38">
            <v>4.2641611604099774</v>
          </cell>
          <cell r="E38">
            <v>7.3281758313943444</v>
          </cell>
          <cell r="F38">
            <v>7.7876906836597017</v>
          </cell>
          <cell r="G38">
            <v>6.910304395834344</v>
          </cell>
        </row>
        <row r="40">
          <cell r="B40" t="str">
            <v>Exports</v>
          </cell>
          <cell r="C40" t="str">
            <v>Mn US$</v>
          </cell>
          <cell r="D40">
            <v>12313.3</v>
          </cell>
          <cell r="E40">
            <v>14391</v>
          </cell>
          <cell r="F40">
            <v>5508.8</v>
          </cell>
          <cell r="G40">
            <v>4482.6000000000004</v>
          </cell>
        </row>
        <row r="41">
          <cell r="C41" t="str">
            <v>%</v>
          </cell>
          <cell r="D41" t="str">
            <v>(10.3)</v>
          </cell>
          <cell r="E41" t="str">
            <v>(16.9)</v>
          </cell>
          <cell r="F41" t="str">
            <v>(22.89)</v>
          </cell>
          <cell r="G41" t="str">
            <v>(12.79)</v>
          </cell>
        </row>
        <row r="42">
          <cell r="B42" t="str">
            <v>Imports</v>
          </cell>
          <cell r="C42" t="str">
            <v>Mn US$</v>
          </cell>
          <cell r="D42">
            <v>15591.8</v>
          </cell>
          <cell r="E42">
            <v>20598.099999999999</v>
          </cell>
          <cell r="F42">
            <v>8881.2000000000007</v>
          </cell>
          <cell r="G42">
            <v>5767</v>
          </cell>
        </row>
        <row r="43">
          <cell r="C43" t="str">
            <v>%</v>
          </cell>
          <cell r="D43" t="str">
            <v>(27.6)</v>
          </cell>
          <cell r="E43" t="str">
            <v>(32.1)</v>
          </cell>
          <cell r="F43" t="str">
            <v>(54.00)</v>
          </cell>
          <cell r="G43" t="str">
            <v>(34.46)</v>
          </cell>
        </row>
        <row r="44">
          <cell r="B44" t="str">
            <v>Trade Deficit</v>
          </cell>
          <cell r="C44" t="str">
            <v>Mn US$</v>
          </cell>
          <cell r="D44">
            <v>-3278.5</v>
          </cell>
          <cell r="E44">
            <v>-6207</v>
          </cell>
          <cell r="F44">
            <v>-3372.4000000000005</v>
          </cell>
          <cell r="G44">
            <v>-1284.3999999999996</v>
          </cell>
        </row>
        <row r="46">
          <cell r="B46" t="str">
            <v>Workers' Remittances</v>
          </cell>
          <cell r="C46" t="str">
            <v>Mn US$</v>
          </cell>
          <cell r="D46">
            <v>3871.58</v>
          </cell>
          <cell r="E46">
            <v>4168.79</v>
          </cell>
          <cell r="F46">
            <v>1375</v>
          </cell>
          <cell r="G46">
            <v>1317</v>
          </cell>
        </row>
        <row r="48">
          <cell r="B48" t="str">
            <v>FDI</v>
          </cell>
          <cell r="C48" t="str">
            <v>Mn US$</v>
          </cell>
          <cell r="D48">
            <v>949.4</v>
          </cell>
          <cell r="E48">
            <v>1524</v>
          </cell>
          <cell r="F48">
            <v>465.7</v>
          </cell>
          <cell r="G48">
            <v>275.3</v>
          </cell>
        </row>
        <row r="50">
          <cell r="B50" t="str">
            <v xml:space="preserve">Current Account* </v>
          </cell>
          <cell r="C50" t="str">
            <v>Mn US$</v>
          </cell>
          <cell r="D50">
            <v>1811.4</v>
          </cell>
          <cell r="E50">
            <v>-1559</v>
          </cell>
          <cell r="F50">
            <v>-1427</v>
          </cell>
          <cell r="G50">
            <v>119</v>
          </cell>
        </row>
        <row r="52">
          <cell r="B52" t="str">
            <v>Capital &amp; Financial Account*</v>
          </cell>
          <cell r="C52" t="str">
            <v>Mn US$</v>
          </cell>
          <cell r="D52">
            <v>-1252</v>
          </cell>
          <cell r="E52">
            <v>-1226</v>
          </cell>
          <cell r="F52">
            <v>1082</v>
          </cell>
          <cell r="G52">
            <v>-592</v>
          </cell>
        </row>
        <row r="54">
          <cell r="B54" t="str">
            <v>Overall BOP*</v>
          </cell>
          <cell r="C54" t="str">
            <v>Mn US$</v>
          </cell>
          <cell r="D54">
            <v>781</v>
          </cell>
          <cell r="E54">
            <v>-413</v>
          </cell>
          <cell r="F54">
            <v>-192</v>
          </cell>
          <cell r="G54">
            <v>-559</v>
          </cell>
        </row>
        <row r="56">
          <cell r="C56" t="str">
            <v>Units</v>
          </cell>
          <cell r="D56" t="str">
            <v>FY04</v>
          </cell>
          <cell r="E56" t="str">
            <v>FY05</v>
          </cell>
          <cell r="F56" t="str">
            <v>July-Nov 2005</v>
          </cell>
          <cell r="G56" t="str">
            <v>July-Nov 2004</v>
          </cell>
        </row>
        <row r="57">
          <cell r="B57" t="str">
            <v>SBP's Net Injections</v>
          </cell>
          <cell r="C57" t="str">
            <v>Mn US$</v>
          </cell>
          <cell r="D57">
            <v>896.8</v>
          </cell>
          <cell r="E57">
            <v>-2049.1999999999998</v>
          </cell>
          <cell r="F57">
            <v>-1478.9</v>
          </cell>
          <cell r="G57">
            <v>-1591.5</v>
          </cell>
        </row>
        <row r="59">
          <cell r="B59" t="str">
            <v>REER Index</v>
          </cell>
          <cell r="D59">
            <v>91.377099999999999</v>
          </cell>
          <cell r="E59">
            <v>94.789299999999997</v>
          </cell>
          <cell r="F59">
            <v>98.781541969202607</v>
          </cell>
          <cell r="G59">
            <v>86.122586179726227</v>
          </cell>
        </row>
        <row r="60">
          <cell r="B60" t="str">
            <v>App(+) / Dep(-)</v>
          </cell>
          <cell r="C60" t="str">
            <v>%</v>
          </cell>
          <cell r="D60" t="str">
            <v>(0.30)</v>
          </cell>
          <cell r="E60" t="str">
            <v>(3.73)</v>
          </cell>
          <cell r="F60" t="str">
            <v>(4.21)</v>
          </cell>
          <cell r="G60" t="str">
            <v>(-5.75)</v>
          </cell>
        </row>
        <row r="62">
          <cell r="B62" t="str">
            <v>Rs/$ Parity</v>
          </cell>
          <cell r="D62">
            <v>58.172200000000004</v>
          </cell>
          <cell r="E62">
            <v>59.692099999999996</v>
          </cell>
          <cell r="F62">
            <v>59.771050000000002</v>
          </cell>
          <cell r="G62">
            <v>59.777000000000001</v>
          </cell>
        </row>
        <row r="63">
          <cell r="B63" t="str">
            <v>App(+) / Dep(-)</v>
          </cell>
          <cell r="C63" t="str">
            <v>%</v>
          </cell>
          <cell r="D63" t="str">
            <v>(-0.64)</v>
          </cell>
          <cell r="E63" t="str">
            <v>(-2.55)</v>
          </cell>
          <cell r="F63" t="str">
            <v>(0.13)</v>
          </cell>
          <cell r="G63" t="str">
            <v>(2.76)</v>
          </cell>
        </row>
        <row r="64">
          <cell r="B64" t="str">
            <v>Rs/Euro Parity</v>
          </cell>
          <cell r="D64">
            <v>70.313649999999996</v>
          </cell>
          <cell r="E64">
            <v>72.119</v>
          </cell>
          <cell r="F64">
            <v>70.444600000000008</v>
          </cell>
          <cell r="G64">
            <v>79.249499999999998</v>
          </cell>
        </row>
        <row r="65">
          <cell r="B65" t="str">
            <v>App(+) / Dep(-)</v>
          </cell>
          <cell r="C65" t="str">
            <v>%</v>
          </cell>
          <cell r="D65" t="str">
            <v>(-5.05)</v>
          </cell>
          <cell r="E65" t="str">
            <v>(-2.50)</v>
          </cell>
          <cell r="F65" t="str">
            <v>(-2.32)</v>
          </cell>
          <cell r="G65" t="str">
            <v>(12.71)</v>
          </cell>
        </row>
        <row r="67">
          <cell r="B67" t="str">
            <v>Total Liquid Reserves</v>
          </cell>
          <cell r="C67" t="str">
            <v>Mn US$</v>
          </cell>
          <cell r="D67">
            <v>12327.9</v>
          </cell>
          <cell r="E67">
            <v>12617.2</v>
          </cell>
          <cell r="F67">
            <v>11319.8</v>
          </cell>
          <cell r="G67">
            <v>11776.5</v>
          </cell>
        </row>
        <row r="68">
          <cell r="C68" t="str">
            <v>%</v>
          </cell>
          <cell r="D68" t="str">
            <v>(15.01)</v>
          </cell>
          <cell r="E68" t="str">
            <v>(2.35)</v>
          </cell>
          <cell r="F68" t="str">
            <v>(-10.28)</v>
          </cell>
          <cell r="G68" t="str">
            <v>(-4.47)</v>
          </cell>
        </row>
        <row r="70">
          <cell r="B70" t="str">
            <v xml:space="preserve"> *  BOP data is available for July-September 2005.</v>
          </cell>
        </row>
        <row r="71">
          <cell r="B71" t="str">
            <v>Growth Rates are given in parenthesis.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ILB"/>
      <sheetName val="todo"/>
      <sheetName val="BIZ, BLOOMBERG"/>
      <sheetName val="overview"/>
      <sheetName val="eurostat"/>
      <sheetName val="BIZ, BLOOMBERG (&lt;&gt;frn)"/>
      <sheetName val="Auswertung"/>
      <sheetName val="DEMAND"/>
      <sheetName val="nom_GDP"/>
      <sheetName val="fx_access"/>
      <sheetName val="Asset_Structure"/>
      <sheetName val="Size_of_pension_fund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ow r="19">
          <cell r="B19" t="str">
            <v>WU5630</v>
          </cell>
          <cell r="C19" t="str">
            <v>WU5627</v>
          </cell>
          <cell r="D19" t="str">
            <v>WU5621</v>
          </cell>
          <cell r="E19" t="str">
            <v>WU5636</v>
          </cell>
          <cell r="F19" t="str">
            <v>WU5622</v>
          </cell>
        </row>
        <row r="20">
          <cell r="B20" t="str">
            <v>Euro-Referenzkurs der EZB / 1 EUR = ... JPY</v>
          </cell>
          <cell r="C20" t="str">
            <v>Euro-Referenzkurs der EZB / 1 EUR = ... GBP</v>
          </cell>
          <cell r="D20" t="str">
            <v>Euro-Referenzkurs der EZB / 1 EUR = ... CAD</v>
          </cell>
          <cell r="E20" t="str">
            <v>Euro-Referenzkurs der EZB / 1 EUR = ... USD</v>
          </cell>
          <cell r="F20" t="str">
            <v>Euro-Referenzkurs der EZB / 1 EUR = ... CHF</v>
          </cell>
        </row>
        <row r="21">
          <cell r="B21" t="str">
            <v>Statistische Angaben: Umrechnungsart: Mittelwert, JPY, Beobachtungszeitraum: Jun. 2004 bis Mai. 2005</v>
          </cell>
          <cell r="C21" t="str">
            <v>Statistische Angaben: Umrechnungsart: Mittelwert, GBP, Beobachtungszeitraum: Jun. 2004 bis Mai. 2005</v>
          </cell>
          <cell r="D21" t="str">
            <v>Statistische Angaben: Umrechnungsart: Mittelwert, CAD, Beobachtungszeitraum: Jun. 2004 bis Mai. 2005</v>
          </cell>
          <cell r="E21" t="str">
            <v>Statistische Angaben: Umrechnungsart: Mittelwert, USD, Beobachtungszeitraum: Jun. 2004 bis Mai. 2005</v>
          </cell>
          <cell r="F21" t="str">
            <v>Statistische Angaben: Umrechnungsart: Mittelwert, CHF, Beobachtungszeitraum: Jun. 2004 bis Mai. 2005</v>
          </cell>
        </row>
        <row r="22">
          <cell r="A22" t="str">
            <v>2004 Jun</v>
          </cell>
          <cell r="B22">
            <v>132.86000000000001</v>
          </cell>
          <cell r="C22">
            <v>0.66427999999999998</v>
          </cell>
          <cell r="D22">
            <v>1.6492</v>
          </cell>
          <cell r="E22">
            <v>1.2138</v>
          </cell>
          <cell r="F22">
            <v>1.5192000000000001</v>
          </cell>
        </row>
        <row r="23">
          <cell r="A23" t="str">
            <v xml:space="preserve">        Jul</v>
          </cell>
          <cell r="B23">
            <v>134.08000000000001</v>
          </cell>
          <cell r="C23">
            <v>0.66576000000000002</v>
          </cell>
          <cell r="D23">
            <v>1.6220000000000001</v>
          </cell>
          <cell r="E23">
            <v>1.2265999999999999</v>
          </cell>
          <cell r="F23">
            <v>1.5269999999999999</v>
          </cell>
        </row>
        <row r="24">
          <cell r="A24" t="str">
            <v xml:space="preserve">        Aug</v>
          </cell>
          <cell r="B24">
            <v>134.54</v>
          </cell>
          <cell r="C24">
            <v>0.66942000000000002</v>
          </cell>
          <cell r="D24">
            <v>1.6007</v>
          </cell>
          <cell r="E24">
            <v>1.2176</v>
          </cell>
          <cell r="F24">
            <v>1.5387</v>
          </cell>
        </row>
        <row r="25">
          <cell r="A25" t="str">
            <v xml:space="preserve">        Sep</v>
          </cell>
          <cell r="B25">
            <v>134.51</v>
          </cell>
          <cell r="C25">
            <v>0.68130000000000002</v>
          </cell>
          <cell r="D25">
            <v>1.5767</v>
          </cell>
          <cell r="E25">
            <v>1.2218</v>
          </cell>
          <cell r="F25">
            <v>1.5430999999999999</v>
          </cell>
        </row>
        <row r="26">
          <cell r="A26" t="str">
            <v xml:space="preserve">        Okt</v>
          </cell>
          <cell r="B26">
            <v>135.97</v>
          </cell>
          <cell r="C26">
            <v>0.69144000000000005</v>
          </cell>
          <cell r="D26">
            <v>1.56</v>
          </cell>
          <cell r="E26">
            <v>1.2490000000000001</v>
          </cell>
          <cell r="F26">
            <v>1.5426</v>
          </cell>
        </row>
        <row r="27">
          <cell r="A27" t="str">
            <v xml:space="preserve">        Nov</v>
          </cell>
          <cell r="B27">
            <v>136.09</v>
          </cell>
          <cell r="C27">
            <v>0.69862000000000002</v>
          </cell>
          <cell r="D27">
            <v>1.554</v>
          </cell>
          <cell r="E27">
            <v>1.2990999999999999</v>
          </cell>
          <cell r="F27">
            <v>1.5216000000000001</v>
          </cell>
        </row>
        <row r="28">
          <cell r="A28" t="str">
            <v xml:space="preserve">        Dez</v>
          </cell>
          <cell r="B28">
            <v>139.13999999999999</v>
          </cell>
          <cell r="C28">
            <v>0.69499999999999995</v>
          </cell>
          <cell r="D28">
            <v>1.6333</v>
          </cell>
          <cell r="E28">
            <v>1.3408</v>
          </cell>
          <cell r="F28">
            <v>1.5364</v>
          </cell>
        </row>
        <row r="29">
          <cell r="A29" t="str">
            <v>2005 Jan</v>
          </cell>
          <cell r="B29">
            <v>135.63</v>
          </cell>
          <cell r="C29">
            <v>0.69867000000000001</v>
          </cell>
          <cell r="D29">
            <v>1.6060000000000001</v>
          </cell>
          <cell r="E29">
            <v>1.3119000000000001</v>
          </cell>
          <cell r="F29">
            <v>1.5468999999999999</v>
          </cell>
        </row>
        <row r="30">
          <cell r="A30" t="str">
            <v xml:space="preserve">        Feb</v>
          </cell>
          <cell r="B30">
            <v>136.55000000000001</v>
          </cell>
          <cell r="C30">
            <v>0.68967999999999996</v>
          </cell>
          <cell r="D30">
            <v>1.6128</v>
          </cell>
          <cell r="E30">
            <v>1.3013999999999999</v>
          </cell>
          <cell r="F30">
            <v>1.5501</v>
          </cell>
        </row>
        <row r="31">
          <cell r="A31" t="str">
            <v xml:space="preserve">        Mrz</v>
          </cell>
          <cell r="B31">
            <v>138.83000000000001</v>
          </cell>
          <cell r="C31">
            <v>0.69233</v>
          </cell>
          <cell r="D31">
            <v>1.6064000000000001</v>
          </cell>
          <cell r="E31">
            <v>1.3201000000000001</v>
          </cell>
          <cell r="F31">
            <v>1.5494000000000001</v>
          </cell>
        </row>
        <row r="32">
          <cell r="A32" t="str">
            <v xml:space="preserve">        Apr</v>
          </cell>
          <cell r="B32">
            <v>138.84</v>
          </cell>
          <cell r="C32">
            <v>0.68293000000000004</v>
          </cell>
          <cell r="D32">
            <v>1.5991</v>
          </cell>
          <cell r="E32">
            <v>1.2938000000000001</v>
          </cell>
          <cell r="F32">
            <v>1.5475000000000001</v>
          </cell>
        </row>
        <row r="33">
          <cell r="A33" t="str">
            <v xml:space="preserve">        Mai</v>
          </cell>
          <cell r="B33">
            <v>135.37</v>
          </cell>
          <cell r="C33">
            <v>0.68398999999999999</v>
          </cell>
          <cell r="D33">
            <v>1.5942000000000001</v>
          </cell>
          <cell r="E33">
            <v>1.2694000000000001</v>
          </cell>
          <cell r="F33">
            <v>1.5448999999999999</v>
          </cell>
        </row>
      </sheetData>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rted-Pvt WS"/>
      <sheetName val="Cr to Pvt (2)"/>
      <sheetName val="WS"/>
      <sheetName val="C-4-C"/>
      <sheetName val="Corresponding"/>
      <sheetName val="Adj"/>
      <sheetName val="CHECK"/>
      <sheetName val="SBP"/>
      <sheetName val="Sch.Bks"/>
      <sheetName val="New Format"/>
      <sheetName val="Output"/>
      <sheetName val="fax"/>
      <sheetName val="Gov_stocks"/>
      <sheetName val="Gov.flows"/>
      <sheetName val="Fax Gov Formate"/>
      <sheetName val="Cr to Pvt"/>
      <sheetName val="Module1"/>
      <sheetName val="Module2"/>
      <sheetName val="Module3"/>
      <sheetName val="Module4"/>
      <sheetName val="Module6"/>
      <sheetName val="Module8"/>
      <sheetName val="Module5"/>
      <sheetName val="Module7"/>
      <sheetName val="Module9"/>
      <sheetName val="Module10"/>
      <sheetName val="Module11"/>
      <sheetName val="Module12"/>
      <sheetName val="Module13"/>
      <sheetName val="Module14"/>
      <sheetName val="Module15"/>
      <sheetName val="Module16"/>
      <sheetName val="Module17"/>
      <sheetName val="Module18"/>
      <sheetName val="Module19"/>
      <sheetName val="Module20"/>
      <sheetName val="Module21"/>
      <sheetName val="Module22"/>
      <sheetName val="Sorted-Pvt_WS"/>
      <sheetName val="Cr_to_Pvt_(2)"/>
      <sheetName val="Sch_Bks"/>
      <sheetName val="New_Format"/>
      <sheetName val="Gov_flows"/>
      <sheetName val="Fax_Gov_Formate"/>
      <sheetName val="Cr_to_Pvt"/>
    </sheetNames>
    <sheetDataSet>
      <sheetData sheetId="0">
        <row r="2">
          <cell r="N2" t="str">
            <v xml:space="preserve">M O N E T A R Y    S U R V E Y   (FLOWS)                                                                                 PROVISIONAL                                         </v>
          </cell>
        </row>
      </sheetData>
      <sheetData sheetId="1">
        <row r="1">
          <cell r="U1" t="str">
            <v xml:space="preserve"> OUTGOING FAX MESSAGE</v>
          </cell>
        </row>
      </sheetData>
      <sheetData sheetId="2">
        <row r="1">
          <cell r="B1" t="str">
            <v>CREDIT TO PRIVATE SECTOR BY  COMMERCIAL BANKS</v>
          </cell>
        </row>
      </sheetData>
      <sheetData sheetId="3"/>
      <sheetData sheetId="4"/>
      <sheetData sheetId="5"/>
      <sheetData sheetId="6"/>
      <sheetData sheetId="7"/>
      <sheetData sheetId="8"/>
      <sheetData sheetId="9" refreshError="1"/>
      <sheetData sheetId="10"/>
      <sheetData sheetId="11"/>
      <sheetData sheetId="12"/>
      <sheetData sheetId="13"/>
      <sheetData sheetId="14" refreshError="1">
        <row r="1">
          <cell r="U1" t="str">
            <v xml:space="preserve"> OUTGOING FAX MESSAGE</v>
          </cell>
        </row>
        <row r="2">
          <cell r="U2" t="str">
            <v>To :</v>
          </cell>
          <cell r="V2" t="str">
            <v>THE CHIEF MANAGER</v>
          </cell>
          <cell r="AN2" t="str">
            <v>ECONOMIC POLICY DEPARTMENT</v>
          </cell>
          <cell r="AZ2" t="str">
            <v>OUTGOING FAX MESSAGE</v>
          </cell>
        </row>
        <row r="3">
          <cell r="V3" t="str">
            <v>SBP, ISLAMABAD.</v>
          </cell>
          <cell r="AC3" t="str">
            <v xml:space="preserve"> OUTGOING FAX MESSAGE</v>
          </cell>
          <cell r="BF3" t="str">
            <v>FROM:</v>
          </cell>
        </row>
        <row r="4">
          <cell r="V4" t="str">
            <v>(Tel: 051-9204991)</v>
          </cell>
          <cell r="AO4" t="str">
            <v xml:space="preserve">Tele Fax message regarding Sector-wise causative analysis of cummulative expansion/contraction </v>
          </cell>
        </row>
        <row r="5">
          <cell r="A5" t="str">
            <v xml:space="preserve">   FAX MESSAGE</v>
          </cell>
          <cell r="AO5" t="str">
            <v>in Monetary Assets from 01-07-2005 to</v>
          </cell>
          <cell r="AR5">
            <v>38689</v>
          </cell>
          <cell r="AZ5" t="str">
            <v>From:</v>
          </cell>
          <cell r="BA5" t="str">
            <v>Asmat Ullah Panezai</v>
          </cell>
        </row>
        <row r="6">
          <cell r="A6" t="str">
            <v>MONETARY SURVEY (CAUSATIVE FACTORS)</v>
          </cell>
          <cell r="U6" t="str">
            <v>From:</v>
          </cell>
          <cell r="V6" t="str">
            <v>Asmat Ullah Panezai</v>
          </cell>
          <cell r="AO6" t="str">
            <v xml:space="preserve"> to be sent to the officials of Ministry of Finance/Planning Division is submitted at flag 'A' for approvel</v>
          </cell>
          <cell r="BA6" t="str">
            <v>Analyst</v>
          </cell>
        </row>
        <row r="7">
          <cell r="K7" t="str">
            <v>(Rs. in million)</v>
          </cell>
          <cell r="V7" t="str">
            <v>Analyst</v>
          </cell>
          <cell r="AC7" t="str">
            <v>Date:</v>
          </cell>
          <cell r="AE7">
            <v>38705.474114351855</v>
          </cell>
          <cell r="AO7" t="str">
            <v>Mailing lists are placed at flag 'B' and 'C'.</v>
          </cell>
          <cell r="BA7" t="str">
            <v>Economic Policy Department, SBP, Karachi.</v>
          </cell>
        </row>
        <row r="8">
          <cell r="E8" t="str">
            <v>Revised Credit Plan 2004-05</v>
          </cell>
          <cell r="F8" t="str">
            <v xml:space="preserve">Change since        </v>
          </cell>
          <cell r="I8" t="str">
            <v>Change since</v>
          </cell>
          <cell r="V8" t="str">
            <v>Economic Policy Department, SBP, Karachi.</v>
          </cell>
        </row>
        <row r="9">
          <cell r="F9" t="str">
            <v>July 1, 2005 to</v>
          </cell>
          <cell r="I9" t="str">
            <v xml:space="preserve"> July 1, 2004 to</v>
          </cell>
          <cell r="AC9" t="str">
            <v>From:</v>
          </cell>
          <cell r="AE9" t="str">
            <v>Asmat Ullah Panezai</v>
          </cell>
          <cell r="AI9" t="str">
            <v>Tel:  (021) 9212547</v>
          </cell>
          <cell r="AO9" t="str">
            <v xml:space="preserve">Tele Fax message containing certain additional informations on components of monetary </v>
          </cell>
          <cell r="AZ9" t="str">
            <v>TO:</v>
          </cell>
        </row>
        <row r="10">
          <cell r="F10">
            <v>37681</v>
          </cell>
          <cell r="G10">
            <v>38689</v>
          </cell>
          <cell r="H10">
            <v>37317</v>
          </cell>
          <cell r="I10">
            <v>37317</v>
          </cell>
          <cell r="J10" t="str">
            <v>p</v>
          </cell>
          <cell r="K10">
            <v>38325</v>
          </cell>
          <cell r="U10" t="str">
            <v>For :</v>
          </cell>
          <cell r="V10" t="str">
            <v>CHIEF (Fiscal &amp; Monetary),</v>
          </cell>
          <cell r="AD10" t="str">
            <v xml:space="preserve">     Analyst,</v>
          </cell>
          <cell r="AI10" t="str">
            <v>Fax: (021) 9211472</v>
          </cell>
          <cell r="AO10" t="str">
            <v xml:space="preserve">      assets as on</v>
          </cell>
          <cell r="AP10">
            <v>38689</v>
          </cell>
          <cell r="AQ10" t="str">
            <v>to be sent to</v>
          </cell>
          <cell r="AZ10" t="str">
            <v>1.</v>
          </cell>
          <cell r="BA10" t="str">
            <v>JOINT SECRETARY/SPECIAL ASSISTANT TO THE</v>
          </cell>
        </row>
        <row r="11">
          <cell r="A11" t="str">
            <v xml:space="preserve"> I.</v>
          </cell>
          <cell r="B11" t="str">
            <v>Government  Sector Borrowing (Net)</v>
          </cell>
          <cell r="E11">
            <v>120000</v>
          </cell>
          <cell r="F11">
            <v>-40163.574000000059</v>
          </cell>
          <cell r="G11">
            <v>66689.760323999988</v>
          </cell>
          <cell r="H11">
            <v>4550.9158000000234</v>
          </cell>
          <cell r="I11">
            <v>4550.9158000000234</v>
          </cell>
          <cell r="K11">
            <v>70694.604312000025</v>
          </cell>
          <cell r="V11" t="str">
            <v>PLANNING AND DEVELOPMENT DIVISION,</v>
          </cell>
          <cell r="AE11" t="str">
            <v>Economic Policy Department, SBP, Karachi.</v>
          </cell>
          <cell r="BA11" t="str">
            <v>MINISTER OF  FINANCE AND ECONOMIC AFFAIRS,</v>
          </cell>
        </row>
        <row r="12">
          <cell r="D12" t="str">
            <v xml:space="preserve">   Gross Budgetary Borrowings</v>
          </cell>
          <cell r="E12">
            <v>-4407.1470000000554</v>
          </cell>
          <cell r="F12">
            <v>-4407.1470000000554</v>
          </cell>
          <cell r="G12">
            <v>83604.737324000103</v>
          </cell>
          <cell r="H12">
            <v>-181022.17119999998</v>
          </cell>
          <cell r="I12">
            <v>-181022.17119999998</v>
          </cell>
          <cell r="K12">
            <v>0</v>
          </cell>
          <cell r="AO12" t="str">
            <v xml:space="preserve">Joint Secretary/Special Assistant to  Minister of  </v>
          </cell>
          <cell r="BA12" t="str">
            <v xml:space="preserve"> ISLAMABAD.</v>
          </cell>
        </row>
        <row r="13">
          <cell r="D13" t="str">
            <v xml:space="preserve">   Special Account-Debt Repayment</v>
          </cell>
          <cell r="E13">
            <v>0</v>
          </cell>
          <cell r="F13">
            <v>0</v>
          </cell>
          <cell r="G13">
            <v>0</v>
          </cell>
          <cell r="H13">
            <v>157644</v>
          </cell>
          <cell r="I13">
            <v>157644</v>
          </cell>
          <cell r="K13">
            <v>0</v>
          </cell>
          <cell r="AC13" t="str">
            <v xml:space="preserve">Sub:   </v>
          </cell>
          <cell r="AE13" t="str">
            <v xml:space="preserve">Weekly Monetary Survey (Cauative Factors) </v>
          </cell>
          <cell r="AO13" t="str">
            <v>Finance and Economic affairs, Islamabad.</v>
          </cell>
          <cell r="BA13" t="str">
            <v>ISLAMBAD.</v>
          </cell>
        </row>
        <row r="14">
          <cell r="B14" t="str">
            <v>a)</v>
          </cell>
          <cell r="C14" t="str">
            <v xml:space="preserve"> Net Budgetary Borrowing</v>
          </cell>
          <cell r="E14">
            <v>98000</v>
          </cell>
          <cell r="F14">
            <v>-4407.1470000000554</v>
          </cell>
          <cell r="G14">
            <v>83604.737323999987</v>
          </cell>
          <cell r="H14">
            <v>22583.828800000025</v>
          </cell>
          <cell r="I14">
            <v>22583.828800000025</v>
          </cell>
          <cell r="K14">
            <v>67727.338467000023</v>
          </cell>
          <cell r="AO14" t="str">
            <v>Economic Adviser/Additional Secretary,</v>
          </cell>
          <cell r="BA14" t="str">
            <v>ISLAMABAD.</v>
          </cell>
        </row>
        <row r="15">
          <cell r="B15" t="str">
            <v>b)</v>
          </cell>
          <cell r="C15" t="str">
            <v xml:space="preserve"> Commodity Operations</v>
          </cell>
          <cell r="E15">
            <v>20000</v>
          </cell>
          <cell r="F15">
            <v>-37322.300000000003</v>
          </cell>
          <cell r="G15">
            <v>-16083.5</v>
          </cell>
          <cell r="H15">
            <v>-17732</v>
          </cell>
          <cell r="I15">
            <v>-17732</v>
          </cell>
          <cell r="K15">
            <v>1368</v>
          </cell>
          <cell r="AC15" t="str">
            <v>Sub:</v>
          </cell>
          <cell r="AE15" t="str">
            <v>Weekly Monetary Survey (Causative Factors)</v>
          </cell>
          <cell r="AO15" t="str">
            <v>Finance Division, Islamabad.</v>
          </cell>
          <cell r="AZ15" t="str">
            <v>2.</v>
          </cell>
          <cell r="BA15" t="str">
            <v>ECONOMIC ADVISER/ADDITIONAL SECRETARY,</v>
          </cell>
        </row>
        <row r="16">
          <cell r="B16" t="str">
            <v>c)</v>
          </cell>
          <cell r="C16" t="str">
            <v xml:space="preserve"> Effect of Zakat Fund/Privatisation proceeds etc</v>
          </cell>
          <cell r="E16">
            <v>2000</v>
          </cell>
          <cell r="F16">
            <v>1565.8729999999996</v>
          </cell>
          <cell r="G16">
            <v>-831.47699999999895</v>
          </cell>
          <cell r="H16">
            <v>-300.91300000000138</v>
          </cell>
          <cell r="I16">
            <v>-300.91300000000138</v>
          </cell>
          <cell r="K16">
            <v>1599.2658449999999</v>
          </cell>
          <cell r="AE16" t="str">
            <v>July 1,2005 to</v>
          </cell>
          <cell r="AF16">
            <v>38689</v>
          </cell>
          <cell r="AO16" t="str">
            <v>Chief (Fiscal &amp; Monetary),</v>
          </cell>
          <cell r="BA16" t="str">
            <v>FINANCE DIVISION, GOVERNMENT OF PAKISTAN,</v>
          </cell>
        </row>
        <row r="17">
          <cell r="B17" t="str">
            <v>d)</v>
          </cell>
          <cell r="C17" t="str">
            <v xml:space="preserve"> Others (e.g. Credit to CAA by commercial banks)</v>
          </cell>
          <cell r="E17">
            <v>0</v>
          </cell>
          <cell r="F17">
            <v>0</v>
          </cell>
          <cell r="G17">
            <v>0</v>
          </cell>
          <cell r="H17">
            <v>0</v>
          </cell>
          <cell r="I17">
            <v>0</v>
          </cell>
          <cell r="K17">
            <v>0</v>
          </cell>
          <cell r="AE17" t="str">
            <v>July 1,2005 to</v>
          </cell>
          <cell r="AO17" t="str">
            <v>Planning and Development Division, Islamabad.</v>
          </cell>
          <cell r="BA17" t="str">
            <v>ISLAMBAD.</v>
          </cell>
        </row>
        <row r="18">
          <cell r="A18" t="str">
            <v>II.</v>
          </cell>
          <cell r="B18" t="str">
            <v>Credit to Non-Government Sector  (A+B+C)</v>
          </cell>
          <cell r="E18">
            <v>320000</v>
          </cell>
          <cell r="F18">
            <v>0</v>
          </cell>
          <cell r="G18">
            <v>204019.05200000011</v>
          </cell>
          <cell r="H18">
            <v>0</v>
          </cell>
          <cell r="I18">
            <v>0</v>
          </cell>
          <cell r="K18">
            <v>159562.52728000007</v>
          </cell>
          <cell r="BA18" t="str">
            <v>ISLAMABAD.</v>
          </cell>
        </row>
        <row r="19">
          <cell r="B19" t="str">
            <v>A.</v>
          </cell>
          <cell r="C19" t="str">
            <v>Credit to Private Sector (a+b)</v>
          </cell>
          <cell r="E19">
            <v>330000</v>
          </cell>
          <cell r="F19">
            <v>0</v>
          </cell>
          <cell r="G19">
            <v>209022.93800000008</v>
          </cell>
          <cell r="H19">
            <v>0</v>
          </cell>
          <cell r="I19">
            <v>0</v>
          </cell>
          <cell r="K19">
            <v>176030.34000000008</v>
          </cell>
          <cell r="AC19" t="str">
            <v>For :</v>
          </cell>
          <cell r="AE19" t="str">
            <v>FINANCE DIVISION,</v>
          </cell>
          <cell r="AO19" t="str">
            <v>Additional Secretary (External Finance Wing),</v>
          </cell>
          <cell r="AZ19">
            <v>3</v>
          </cell>
          <cell r="BA19" t="str">
            <v>CHIEF (Fiscal &amp; Monetary),</v>
          </cell>
        </row>
        <row r="20">
          <cell r="C20" t="str">
            <v>(a)</v>
          </cell>
          <cell r="D20" t="str">
            <v>Commercial Banks</v>
          </cell>
          <cell r="F20">
            <v>0</v>
          </cell>
          <cell r="G20">
            <v>208921.42100000009</v>
          </cell>
          <cell r="H20">
            <v>0</v>
          </cell>
          <cell r="I20">
            <v>0</v>
          </cell>
          <cell r="K20">
            <v>174603.34000000008</v>
          </cell>
          <cell r="AE20" t="str">
            <v>GOVERNMENT OF PAKISTAN,</v>
          </cell>
          <cell r="AO20" t="str">
            <v>Finance Division, Government of Pakistan, Islamabad.</v>
          </cell>
          <cell r="BA20" t="str">
            <v>PLANNING AND DEVELOPMENT DIVISION,</v>
          </cell>
        </row>
        <row r="21">
          <cell r="C21" t="str">
            <v>(b)</v>
          </cell>
          <cell r="D21" t="str">
            <v>Specialised Banks</v>
          </cell>
          <cell r="F21">
            <v>0</v>
          </cell>
          <cell r="G21">
            <v>101.516999999988</v>
          </cell>
          <cell r="H21">
            <v>0</v>
          </cell>
          <cell r="I21">
            <v>0</v>
          </cell>
          <cell r="K21">
            <v>1427</v>
          </cell>
          <cell r="AE21" t="str">
            <v>ISLAMABAD</v>
          </cell>
          <cell r="AO21" t="str">
            <v>are submitted at flag 'D' for approvel please.</v>
          </cell>
          <cell r="AZ21">
            <v>4</v>
          </cell>
          <cell r="BA21" t="str">
            <v>(EXTERNAL FINANCE WING)</v>
          </cell>
        </row>
        <row r="22">
          <cell r="B22" t="str">
            <v>B.</v>
          </cell>
          <cell r="C22" t="str">
            <v>Credit to Public Sectors Enterprises (PSEs)</v>
          </cell>
          <cell r="E22">
            <v>-10000</v>
          </cell>
          <cell r="F22">
            <v>0</v>
          </cell>
          <cell r="G22">
            <v>-3492.1709999999875</v>
          </cell>
          <cell r="H22">
            <v>0</v>
          </cell>
          <cell r="I22">
            <v>0</v>
          </cell>
          <cell r="K22">
            <v>-11854.744720000002</v>
          </cell>
          <cell r="AD22" t="str">
            <v>1.</v>
          </cell>
          <cell r="AE22" t="str">
            <v>P.S. TO  MINISTER OF FINANCE &amp; ECONOMIC AFFAIRS,</v>
          </cell>
          <cell r="BA22" t="str">
            <v>FINANCE DIVISION,</v>
          </cell>
        </row>
        <row r="23">
          <cell r="C23" t="str">
            <v>(i)</v>
          </cell>
          <cell r="D23" t="str">
            <v xml:space="preserve">WAPDA, KESC, OGDC, PTC, PIA &amp; Pak.Steel  </v>
          </cell>
          <cell r="F23">
            <v>0</v>
          </cell>
          <cell r="G23">
            <v>-2666.5019999999968</v>
          </cell>
          <cell r="H23">
            <v>0</v>
          </cell>
          <cell r="I23">
            <v>0</v>
          </cell>
          <cell r="K23">
            <v>-865.98200000000361</v>
          </cell>
          <cell r="AE23" t="str">
            <v>MINISTRY OF FINANCE, GOVERNMENT OF PAKISTAN, ISLAMABAD.</v>
          </cell>
          <cell r="AU23" t="str">
            <v>Asmat Ullah Panezai</v>
          </cell>
          <cell r="BA23" t="str">
            <v>GOVERNMENT OF PAKISTAN,</v>
          </cell>
        </row>
        <row r="24">
          <cell r="C24" t="str">
            <v>(ii)</v>
          </cell>
          <cell r="D24" t="str">
            <v>Others</v>
          </cell>
          <cell r="F24">
            <v>0</v>
          </cell>
          <cell r="G24">
            <v>-1531.6379999999917</v>
          </cell>
          <cell r="H24">
            <v>0</v>
          </cell>
          <cell r="I24">
            <v>0</v>
          </cell>
          <cell r="K24">
            <v>-10282.197</v>
          </cell>
          <cell r="AD24" t="str">
            <v>2.</v>
          </cell>
          <cell r="AE24" t="str">
            <v>SECRETARY  MINISTRY OF FINANCE,</v>
          </cell>
          <cell r="AU24" t="str">
            <v>Analyst</v>
          </cell>
        </row>
        <row r="25">
          <cell r="C25" t="str">
            <v>(iii)</v>
          </cell>
          <cell r="D25" t="str">
            <v>PSEs Special Account-Debt Repayment with SBP</v>
          </cell>
          <cell r="E25">
            <v>0</v>
          </cell>
          <cell r="F25">
            <v>0</v>
          </cell>
          <cell r="G25">
            <v>705.96900000000096</v>
          </cell>
          <cell r="H25">
            <v>0</v>
          </cell>
          <cell r="I25">
            <v>0</v>
          </cell>
          <cell r="K25">
            <v>-706.56571999999869</v>
          </cell>
          <cell r="AU25">
            <v>38705.474114351855</v>
          </cell>
        </row>
        <row r="26">
          <cell r="B26" t="str">
            <v>C.</v>
          </cell>
          <cell r="C26" t="str">
            <v>Other Financial Institutions (SBP credit to NBFIs)</v>
          </cell>
          <cell r="G26">
            <v>-1511.7150000000001</v>
          </cell>
          <cell r="K26">
            <v>-4613.0679999999993</v>
          </cell>
          <cell r="AZ26" t="str">
            <v>COMPONENTS OF MONETARY ASSETS (M2)</v>
          </cell>
        </row>
        <row r="27">
          <cell r="A27" t="str">
            <v>III.</v>
          </cell>
          <cell r="B27" t="str">
            <v>Other Items (Net)</v>
          </cell>
          <cell r="E27">
            <v>-75000</v>
          </cell>
          <cell r="F27">
            <v>-67860.873000000021</v>
          </cell>
          <cell r="G27">
            <v>-68228.020274999886</v>
          </cell>
          <cell r="H27">
            <v>481.17800000000716</v>
          </cell>
          <cell r="I27">
            <v>481.17800000000716</v>
          </cell>
          <cell r="K27">
            <v>-68122.86674649005</v>
          </cell>
          <cell r="AO27" t="str">
            <v xml:space="preserve">Economist </v>
          </cell>
          <cell r="BG27" t="str">
            <v>(Rs. in million)</v>
          </cell>
        </row>
        <row r="28">
          <cell r="A28" t="str">
            <v>IV.</v>
          </cell>
          <cell r="B28" t="str">
            <v>Domestic Credit Expansion (+)/Contraction (-)  (I+II+III)</v>
          </cell>
          <cell r="E28">
            <v>365000</v>
          </cell>
          <cell r="F28">
            <v>-40196.44952000006</v>
          </cell>
          <cell r="G28">
            <v>202480.79204900021</v>
          </cell>
          <cell r="H28">
            <v>53683.472800000032</v>
          </cell>
          <cell r="I28">
            <v>53683.472800000032</v>
          </cell>
          <cell r="K28">
            <v>162134.26484551004</v>
          </cell>
          <cell r="BF28" t="str">
            <v xml:space="preserve">  AS ON</v>
          </cell>
        </row>
        <row r="29">
          <cell r="E29">
            <v>0.156691800201187</v>
          </cell>
          <cell r="F29">
            <v>-2.6326155648830018E-2</v>
          </cell>
          <cell r="G29">
            <v>8.6923506335123399E-2</v>
          </cell>
          <cell r="H29">
            <v>3.5843775050794335E-2</v>
          </cell>
          <cell r="I29">
            <v>3.5843775050794335E-2</v>
          </cell>
          <cell r="K29">
            <v>8.5182883933118347E-2</v>
          </cell>
          <cell r="BE29">
            <v>38024</v>
          </cell>
          <cell r="BF29">
            <v>37681</v>
          </cell>
          <cell r="BG29">
            <v>38689</v>
          </cell>
          <cell r="BH29" t="str">
            <v>p</v>
          </cell>
        </row>
        <row r="30">
          <cell r="AZ30" t="str">
            <v>1.</v>
          </cell>
          <cell r="BA30" t="str">
            <v>CURRENCY IN CIRCULATION</v>
          </cell>
          <cell r="BD30">
            <v>38374</v>
          </cell>
          <cell r="BE30">
            <v>38241</v>
          </cell>
          <cell r="BF30">
            <v>502018.44799999997</v>
          </cell>
          <cell r="BG30">
            <v>746580.36800000002</v>
          </cell>
        </row>
        <row r="31">
          <cell r="A31" t="str">
            <v>V.</v>
          </cell>
          <cell r="B31" t="str">
            <v>Foreign Assets (Net)</v>
          </cell>
          <cell r="E31">
            <v>15000</v>
          </cell>
          <cell r="F31">
            <v>246938.11243299994</v>
          </cell>
          <cell r="G31">
            <v>-96706.195439000163</v>
          </cell>
          <cell r="H31">
            <v>100544.88739399999</v>
          </cell>
          <cell r="I31">
            <v>100544.88739399999</v>
          </cell>
          <cell r="K31">
            <v>-8411.9549830001633</v>
          </cell>
          <cell r="AZ31" t="str">
            <v>2.</v>
          </cell>
          <cell r="BA31" t="str">
            <v>DEMAND DEPOSITS_1/</v>
          </cell>
          <cell r="BD31">
            <v>704339.38500000001</v>
          </cell>
          <cell r="BE31">
            <v>594464.14199999999</v>
          </cell>
          <cell r="BF31">
            <v>539394.47</v>
          </cell>
          <cell r="BG31">
            <v>958490.54599999997</v>
          </cell>
        </row>
        <row r="32">
          <cell r="A32" t="str">
            <v>VI.</v>
          </cell>
          <cell r="B32" t="str">
            <v>Monetary Expansion (+)/Contraction (-) (IV+V)</v>
          </cell>
          <cell r="E32">
            <v>380000</v>
          </cell>
          <cell r="F32">
            <v>206741.66291299989</v>
          </cell>
          <cell r="G32">
            <v>105774.59661000005</v>
          </cell>
          <cell r="H32">
            <v>154228.36019400001</v>
          </cell>
          <cell r="I32">
            <v>154228.36019400001</v>
          </cell>
          <cell r="K32">
            <v>153722.30986250989</v>
          </cell>
          <cell r="AO32" t="str">
            <v xml:space="preserve">Director  </v>
          </cell>
          <cell r="AZ32" t="str">
            <v>3.</v>
          </cell>
          <cell r="BA32" t="str">
            <v>OTHER DEPOSITS WITH SBP _2/</v>
          </cell>
          <cell r="BD32">
            <v>834004.625</v>
          </cell>
          <cell r="BE32">
            <v>792446.79799999995</v>
          </cell>
          <cell r="BF32">
            <v>6031.6290070000105</v>
          </cell>
          <cell r="BG32">
            <v>3301.7183010000444</v>
          </cell>
        </row>
        <row r="33">
          <cell r="D33" t="str">
            <v/>
          </cell>
          <cell r="E33">
            <v>0.12813278865074937</v>
          </cell>
          <cell r="F33">
            <v>0.1173755365011093</v>
          </cell>
          <cell r="G33">
            <v>3.5658138124519408E-2</v>
          </cell>
          <cell r="H33">
            <v>0.10106409718848396</v>
          </cell>
          <cell r="I33">
            <v>0.10106409718848396</v>
          </cell>
          <cell r="K33">
            <v>6.1821767874397582E-2</v>
          </cell>
          <cell r="AZ33" t="str">
            <v>4.</v>
          </cell>
          <cell r="BA33" t="str">
            <v>Narrow Money   (M1)  (1+2+3)</v>
          </cell>
          <cell r="BD33">
            <v>5360.4274309999892</v>
          </cell>
          <cell r="BE33">
            <v>2429.0442560000229</v>
          </cell>
          <cell r="BF33">
            <v>1047444.547007</v>
          </cell>
          <cell r="BG33">
            <v>1708372.6323009999</v>
          </cell>
        </row>
        <row r="34">
          <cell r="A34" t="str">
            <v xml:space="preserve">P = </v>
          </cell>
          <cell r="B34" t="str">
            <v>Provisional.</v>
          </cell>
          <cell r="AZ34" t="str">
            <v>5.</v>
          </cell>
          <cell r="BA34" t="str">
            <v>TIME DEPOSITS_1/</v>
          </cell>
          <cell r="BD34">
            <v>1543704.4374309999</v>
          </cell>
          <cell r="BE34">
            <v>1389339.984256</v>
          </cell>
          <cell r="BF34">
            <v>796796.06499999994</v>
          </cell>
          <cell r="BG34">
            <v>1184170.7669999998</v>
          </cell>
        </row>
        <row r="35">
          <cell r="AZ35" t="str">
            <v>6.</v>
          </cell>
          <cell r="BA35" t="str">
            <v>RESIDENT FOREIGN CURRENCY DEPOSITS</v>
          </cell>
          <cell r="BD35">
            <v>991816.505</v>
          </cell>
          <cell r="BE35">
            <v>977756.25</v>
          </cell>
          <cell r="BF35">
            <v>123869.40100000001</v>
          </cell>
          <cell r="BG35">
            <v>179583.856</v>
          </cell>
        </row>
        <row r="36">
          <cell r="AZ36" t="str">
            <v>7.</v>
          </cell>
          <cell r="BA36" t="str">
            <v>MONETARY ASSETS (M2)  (4+5+6)</v>
          </cell>
          <cell r="BD36">
            <v>172492.87</v>
          </cell>
          <cell r="BE36">
            <v>153198.37599999999</v>
          </cell>
          <cell r="BF36">
            <v>1968110.0130070001</v>
          </cell>
          <cell r="BG36">
            <v>3072127.2553010001</v>
          </cell>
        </row>
        <row r="38">
          <cell r="A38" t="str">
            <v>COMPONENTS OF MONETARY ASSETS (M2)</v>
          </cell>
        </row>
        <row r="39">
          <cell r="E39" t="str">
            <v>(Rs. in million)</v>
          </cell>
          <cell r="F39" t="str">
            <v>(Rs. In million)</v>
          </cell>
        </row>
        <row r="40">
          <cell r="E40" t="str">
            <v>As on</v>
          </cell>
          <cell r="F40" t="str">
            <v>As on</v>
          </cell>
        </row>
        <row r="41">
          <cell r="E41">
            <v>38689</v>
          </cell>
          <cell r="F41">
            <v>37681</v>
          </cell>
          <cell r="G41" t="str">
            <v>P</v>
          </cell>
          <cell r="H41">
            <v>37317</v>
          </cell>
        </row>
        <row r="42">
          <cell r="A42" t="str">
            <v>1.</v>
          </cell>
          <cell r="D42" t="str">
            <v>CURRENCY IN CIRCULATION</v>
          </cell>
          <cell r="E42">
            <v>746580.36800000002</v>
          </cell>
          <cell r="F42">
            <v>502018.44799999997</v>
          </cell>
        </row>
        <row r="43">
          <cell r="A43" t="str">
            <v>2.</v>
          </cell>
          <cell r="D43" t="str">
            <v>DEMAND DEPOSITS_1/</v>
          </cell>
          <cell r="E43">
            <v>958490.54599999997</v>
          </cell>
          <cell r="F43">
            <v>539394.47</v>
          </cell>
        </row>
        <row r="44">
          <cell r="A44" t="str">
            <v>3.</v>
          </cell>
          <cell r="D44" t="str">
            <v>OTHER DEPOSITS WITH SBP _2/</v>
          </cell>
          <cell r="E44">
            <v>3301.7183010000444</v>
          </cell>
          <cell r="F44">
            <v>6031.6290070000105</v>
          </cell>
        </row>
        <row r="45">
          <cell r="A45" t="str">
            <v>4.</v>
          </cell>
          <cell r="D45" t="str">
            <v>Narrow Money   (M1)  (1+2+3)</v>
          </cell>
          <cell r="E45">
            <v>1708372.6323009999</v>
          </cell>
          <cell r="F45">
            <v>1047444.547007</v>
          </cell>
        </row>
        <row r="46">
          <cell r="A46" t="str">
            <v>5.</v>
          </cell>
          <cell r="D46" t="str">
            <v>TIME DEPOSITS_1/</v>
          </cell>
          <cell r="E46">
            <v>1184170.7669999998</v>
          </cell>
          <cell r="F46">
            <v>796796.06499999994</v>
          </cell>
        </row>
        <row r="47">
          <cell r="A47" t="str">
            <v>6.</v>
          </cell>
          <cell r="D47" t="str">
            <v>RESIDENT FOREIGN CURRENCY DEPOSITS</v>
          </cell>
          <cell r="E47">
            <v>179583.856</v>
          </cell>
          <cell r="F47">
            <v>123869.40100000001</v>
          </cell>
        </row>
        <row r="48">
          <cell r="A48" t="str">
            <v>7.</v>
          </cell>
          <cell r="D48" t="str">
            <v>MONETARY ASSETS (M2)  (4+5+6)</v>
          </cell>
          <cell r="E48">
            <v>3072127.2553010001</v>
          </cell>
          <cell r="F48">
            <v>1968110.0130070001</v>
          </cell>
        </row>
        <row r="50">
          <cell r="A50" t="str">
            <v>1/</v>
          </cell>
          <cell r="B50" t="str">
            <v xml:space="preserve">  EXCLUDING INTER-BANK DEPOSITS AND DEPOSITS OF THE GOVERNMENT AND FOREIGN CONSTITUENTS.</v>
          </cell>
        </row>
        <row r="51">
          <cell r="A51" t="str">
            <v>2/</v>
          </cell>
          <cell r="B51" t="str">
            <v xml:space="preserve">  EXCLUDING IMF A/C NO 1&amp;2, SAF LOANS A/C, COUNTERPART FUNDS, DEPOSITS OF FOREIGN</v>
          </cell>
        </row>
        <row r="52">
          <cell r="B52" t="str">
            <v xml:space="preserve">  GOVERNMENT, CENTRAL BANKS, INTERNATIONAL ORGANISATIONS AND DEPOSIT MONEY BANKS.</v>
          </cell>
        </row>
        <row r="53">
          <cell r="A53" t="str">
            <v xml:space="preserve">P = </v>
          </cell>
          <cell r="B53" t="str">
            <v>Provisional</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2">
          <cell r="N2" t="str">
            <v xml:space="preserve">M O N E T A R Y    S U R V E Y   (FLOWS)                                                                                 PROVISIONAL                                         </v>
          </cell>
        </row>
      </sheetData>
      <sheetData sheetId="39">
        <row r="1">
          <cell r="U1" t="str">
            <v xml:space="preserve"> OUTGOING FAX MESSAGE</v>
          </cell>
        </row>
      </sheetData>
      <sheetData sheetId="40"/>
      <sheetData sheetId="41">
        <row r="2">
          <cell r="N2" t="str">
            <v xml:space="preserve">M O N E T A R Y    S U R V E Y   (FLOWS)                                                                                 PROVISIONAL                                         </v>
          </cell>
        </row>
      </sheetData>
      <sheetData sheetId="42"/>
      <sheetData sheetId="43">
        <row r="1">
          <cell r="U1" t="str">
            <v xml:space="preserve"> OUTGOING FAX MESSAGE</v>
          </cell>
        </row>
      </sheetData>
      <sheetData sheetId="44">
        <row r="1">
          <cell r="B1" t="str">
            <v>CREDIT TO PRIVATE SECTOR BY  COMMERCIAL BANKS</v>
          </cell>
        </row>
      </sheetData>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banks"/>
      <sheetName val="Deposits"/>
      <sheetName val="PSCBs"/>
      <sheetName val="FBs"/>
      <sheetName val="LPBs"/>
      <sheetName val="CBs"/>
      <sheetName val="SBs"/>
      <sheetName val="FSIs"/>
      <sheetName val="DFIs"/>
      <sheetName val="IBBs"/>
      <sheetName val="IBs"/>
      <sheetName val="All IBIs"/>
      <sheetName val="Transpose"/>
      <sheetName val="Concentration"/>
      <sheetName val="Segment-wise Adv. and NPLs"/>
      <sheetName val="Seg"/>
      <sheetName val="Seg Sec PVT"/>
      <sheetName val="Investments by Maturity"/>
      <sheetName val="ECL Specific"/>
      <sheetName val="Sector-wise Advances and NPLs"/>
      <sheetName val="Specific Provisions"/>
      <sheetName val="investment"/>
      <sheetName val="MCR CAR"/>
      <sheetName val="Non-Bank"/>
      <sheetName val="Table of Contents"/>
      <sheetName val="Data Conventions"/>
      <sheetName val="Table 1.1"/>
      <sheetName val="Table 1.2"/>
      <sheetName val="Table 1.3"/>
      <sheetName val="Table 1.4"/>
      <sheetName val="Table 1.5"/>
      <sheetName val="Table 1.6"/>
      <sheetName val="Table 1.7"/>
      <sheetName val="Table 1.8"/>
      <sheetName val="Table 1.9"/>
      <sheetName val="Table 1.10"/>
      <sheetName val="Table 1.11"/>
      <sheetName val="Table 1.12"/>
      <sheetName val="Table 1.13"/>
      <sheetName val="Table 1.14"/>
      <sheetName val="Table 1.15"/>
      <sheetName val="Table 1.16"/>
      <sheetName val="Table 2.1"/>
      <sheetName val="Table 2.2"/>
      <sheetName val="Table 2.3"/>
      <sheetName val="Table 3.1"/>
      <sheetName val="Table 3.2"/>
      <sheetName val="Table 3.3"/>
      <sheetName val="Table 4.1"/>
      <sheetName val="Table 4.2"/>
      <sheetName val="Table 4.3"/>
      <sheetName val="Table 4.4"/>
      <sheetName val="Table 4.5"/>
      <sheetName val="Table 4.6"/>
      <sheetName val="Table 4.7"/>
      <sheetName val="Table 4.8"/>
      <sheetName val="Table 5"/>
      <sheetName val="Annexure A"/>
      <sheetName val="Annexure 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2">
          <cell r="CK12">
            <v>111.789991</v>
          </cell>
        </row>
        <row r="13">
          <cell r="CK13">
            <v>796.35196499999995</v>
          </cell>
        </row>
        <row r="14">
          <cell r="CK14">
            <v>292.20832000000001</v>
          </cell>
        </row>
        <row r="15">
          <cell r="CK15">
            <v>3.468477</v>
          </cell>
        </row>
      </sheetData>
      <sheetData sheetId="33"/>
      <sheetData sheetId="34"/>
      <sheetData sheetId="35">
        <row r="14">
          <cell r="FO14">
            <v>3588127.253</v>
          </cell>
          <cell r="FP14">
            <v>392252.85200000001</v>
          </cell>
        </row>
        <row r="19">
          <cell r="FO19">
            <v>45504.750999999997</v>
          </cell>
          <cell r="FP19">
            <v>1759.7190000000001</v>
          </cell>
        </row>
        <row r="20">
          <cell r="FO20">
            <v>8111.4629999999997</v>
          </cell>
          <cell r="FP20">
            <v>1875.6389999999999</v>
          </cell>
        </row>
        <row r="21">
          <cell r="FO21">
            <v>208344.36</v>
          </cell>
          <cell r="FP21">
            <v>20110.21</v>
          </cell>
        </row>
        <row r="22">
          <cell r="FO22">
            <v>167702.511</v>
          </cell>
          <cell r="FP22">
            <v>3007.4180000000001</v>
          </cell>
        </row>
        <row r="23">
          <cell r="FO23">
            <v>437673.9</v>
          </cell>
          <cell r="FP23">
            <v>44000.629000000001</v>
          </cell>
        </row>
        <row r="24">
          <cell r="FO24">
            <v>22262.949000000001</v>
          </cell>
          <cell r="FP24">
            <v>2015.4390000000001</v>
          </cell>
        </row>
        <row r="25">
          <cell r="FO25">
            <v>526194.55500000005</v>
          </cell>
          <cell r="FP25">
            <v>2864.4580000000001</v>
          </cell>
        </row>
        <row r="26">
          <cell r="FO26">
            <v>175161.723</v>
          </cell>
          <cell r="FP26">
            <v>21969.637999999999</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banks"/>
      <sheetName val="Deposits"/>
      <sheetName val="PSCBs"/>
      <sheetName val="FBs"/>
      <sheetName val="LPBs"/>
      <sheetName val="CBs"/>
      <sheetName val="SBs"/>
      <sheetName val="FSIs"/>
      <sheetName val="Transpose"/>
      <sheetName val="Concentration"/>
      <sheetName val="IBBs"/>
      <sheetName val="IBs"/>
      <sheetName val="All IBIs"/>
      <sheetName val="DFIs"/>
      <sheetName val="Seg Sec PVT"/>
      <sheetName val="Investments by Maturity"/>
      <sheetName val="Segment-wise Adv. and NPLs"/>
      <sheetName val="Seg"/>
      <sheetName val="ECL Specific"/>
      <sheetName val="Sector-wise Advances and NPLs"/>
      <sheetName val="Specific Provisions"/>
      <sheetName val="investment"/>
      <sheetName val="MCR CAR"/>
      <sheetName val="Non-Bank"/>
      <sheetName val="Sheet1"/>
      <sheetName val="Table of Contents"/>
      <sheetName val="Data Conventions"/>
      <sheetName val="Table 1.1"/>
      <sheetName val="Table 1.2"/>
      <sheetName val="Table 1.3"/>
      <sheetName val="Table 1.4"/>
      <sheetName val="Table 1.5"/>
      <sheetName val="Table 1.6"/>
      <sheetName val="Table 1.7"/>
      <sheetName val="Table 1.8"/>
      <sheetName val="Table 1.9"/>
      <sheetName val="Table 1.10"/>
      <sheetName val="Table 1.11"/>
      <sheetName val="Table 1.12"/>
      <sheetName val="Table 1.13"/>
      <sheetName val="Table 1.14"/>
      <sheetName val="Table 1.15"/>
      <sheetName val="Table 1.16"/>
      <sheetName val="Table 2.1"/>
      <sheetName val="Table 2.2"/>
      <sheetName val="Table 2.3"/>
      <sheetName val="Table 3.1"/>
      <sheetName val="Table 3.2"/>
      <sheetName val="Table 3.3"/>
      <sheetName val="Table 4.1"/>
      <sheetName val="Table 4.2"/>
      <sheetName val="Table 4.3"/>
      <sheetName val="Table 4.4"/>
      <sheetName val="Table 4.5"/>
      <sheetName val="Table 4.6"/>
      <sheetName val="Table 4.7"/>
      <sheetName val="Table 4.8"/>
      <sheetName val="Table 5"/>
      <sheetName val="Annexure A"/>
      <sheetName val="Annexure 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9">
          <cell r="AI19">
            <v>3198.9180000000001</v>
          </cell>
        </row>
        <row r="20">
          <cell r="AI20">
            <v>35156.578000000001</v>
          </cell>
        </row>
        <row r="21">
          <cell r="AI21">
            <v>54800.184000000001</v>
          </cell>
        </row>
        <row r="22">
          <cell r="AI22">
            <v>810477.44200000004</v>
          </cell>
        </row>
        <row r="23">
          <cell r="AI23">
            <v>903633.12199999997</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Data June-23"/>
      <sheetName val="Sheet1"/>
      <sheetName val="Summary Results"/>
      <sheetName val="Transp Results"/>
      <sheetName val="C-1"/>
      <sheetName val="C-2"/>
      <sheetName val="C-3"/>
      <sheetName val="C-4"/>
      <sheetName val="C-5"/>
      <sheetName val="C-6"/>
      <sheetName val="C-7"/>
      <sheetName val="C-8"/>
      <sheetName val="C-9"/>
      <sheetName val="C-10"/>
      <sheetName val="C-11"/>
      <sheetName val="IR-1"/>
      <sheetName val="IR-2"/>
      <sheetName val="IR-3"/>
      <sheetName val="IR-4"/>
      <sheetName val="ER-1"/>
      <sheetName val="ER-2"/>
      <sheetName val="ER-3"/>
      <sheetName val="EQ-1"/>
      <sheetName val="EQ-2"/>
      <sheetName val="L-1"/>
      <sheetName val="L-2"/>
      <sheetName val="L-3"/>
      <sheetName val="L-4"/>
      <sheetName val="R-1"/>
      <sheetName val="IR Risk"/>
      <sheetName val="IR In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_rec_pay"/>
      <sheetName val="Inv_rec_pay_Sep"/>
      <sheetName val="Inv_rec_pay_Oct"/>
      <sheetName val="Inv_Rec_Pay_Nov"/>
      <sheetName val="Inv_RecPay_Dec"/>
      <sheetName val="Inv_RecPay_Feb"/>
      <sheetName val="Inv_RecPay_Mar"/>
      <sheetName val="Inv_RecPay_Apr"/>
      <sheetName val="Inv_Rec_Pay_May"/>
      <sheetName val="Inv_Rec_Pay_Jun"/>
      <sheetName val="Inv_Rec_Pay_Jul02"/>
      <sheetName val="Inv_Rec_Pay_Aug02"/>
      <sheetName val="Inv_Rec_Pay_Sept02"/>
      <sheetName val="Inv_Rec_Pay_Oct02"/>
      <sheetName val="Inv_Rec_Pay_Nov02"/>
      <sheetName val="XM-DoTrade"/>
      <sheetName val="Table1"/>
      <sheetName val="remitances"/>
      <sheetName val="MAssets"/>
      <sheetName val="Crpri"/>
      <sheetName val="BOP"/>
      <sheetName val="Fax Gov Formate"/>
      <sheetName val="Cr to Pvt"/>
      <sheetName val="New Format"/>
    </sheetNames>
    <sheetDataSet>
      <sheetData sheetId="0"/>
      <sheetData sheetId="1"/>
      <sheetData sheetId="2"/>
      <sheetData sheetId="3" refreshError="1">
        <row r="2">
          <cell r="B2" t="str">
            <v>Table E-6a</v>
          </cell>
        </row>
        <row r="3">
          <cell r="B3" t="str">
            <v>Invisible and Capital Receipts and Payments</v>
          </cell>
        </row>
        <row r="4">
          <cell r="B4" t="str">
            <v>(Only on cash basis)</v>
          </cell>
        </row>
        <row r="5">
          <cell r="B5" t="str">
            <v>July-November, 2001P</v>
          </cell>
        </row>
        <row r="6">
          <cell r="L6" t="str">
            <v>(Thousand US $)</v>
          </cell>
        </row>
        <row r="7">
          <cell r="B7" t="str">
            <v>Item</v>
          </cell>
          <cell r="C7" t="str">
            <v xml:space="preserve">Receipts </v>
          </cell>
          <cell r="E7" t="str">
            <v xml:space="preserve">Payments </v>
          </cell>
          <cell r="G7" t="str">
            <v>Receipts</v>
          </cell>
          <cell r="I7" t="str">
            <v>Payments</v>
          </cell>
          <cell r="K7" t="str">
            <v>Net</v>
          </cell>
        </row>
        <row r="8">
          <cell r="C8" t="str">
            <v>Nov,01</v>
          </cell>
          <cell r="D8" t="str">
            <v>Jul-Nov,01</v>
          </cell>
          <cell r="E8" t="str">
            <v>Nov,01</v>
          </cell>
          <cell r="F8" t="str">
            <v>Jul-Nov,01</v>
          </cell>
          <cell r="G8" t="str">
            <v>Nov,00</v>
          </cell>
          <cell r="H8" t="str">
            <v>Jul-Nov,00</v>
          </cell>
          <cell r="I8" t="str">
            <v>Nov,00</v>
          </cell>
          <cell r="J8" t="str">
            <v>Jul-Nov,00</v>
          </cell>
          <cell r="K8" t="str">
            <v>Jul-Nov,01</v>
          </cell>
          <cell r="L8" t="str">
            <v>Jul-Nov,00</v>
          </cell>
        </row>
        <row r="10">
          <cell r="B10" t="str">
            <v xml:space="preserve">Shipment </v>
          </cell>
          <cell r="C10">
            <v>1</v>
          </cell>
          <cell r="D10">
            <v>22</v>
          </cell>
          <cell r="E10">
            <v>598</v>
          </cell>
          <cell r="F10">
            <v>4338</v>
          </cell>
          <cell r="G10">
            <v>1</v>
          </cell>
          <cell r="H10">
            <v>336</v>
          </cell>
          <cell r="I10">
            <v>1356</v>
          </cell>
          <cell r="J10">
            <v>5295</v>
          </cell>
          <cell r="K10">
            <v>-4316</v>
          </cell>
          <cell r="L10">
            <v>-4959</v>
          </cell>
        </row>
        <row r="11">
          <cell r="B11" t="str">
            <v>Other Transportation</v>
          </cell>
          <cell r="C11">
            <v>5760</v>
          </cell>
          <cell r="D11">
            <v>36045</v>
          </cell>
          <cell r="E11">
            <v>1757</v>
          </cell>
          <cell r="F11">
            <v>18908</v>
          </cell>
          <cell r="G11">
            <v>7423</v>
          </cell>
          <cell r="H11">
            <v>39932</v>
          </cell>
          <cell r="I11">
            <v>1259</v>
          </cell>
          <cell r="J11">
            <v>6140</v>
          </cell>
          <cell r="K11">
            <v>17137</v>
          </cell>
          <cell r="L11">
            <v>33792</v>
          </cell>
        </row>
        <row r="12">
          <cell r="B12" t="str">
            <v xml:space="preserve">     Earnings/Opert. Exp. of Pak. Shipping cos.</v>
          </cell>
          <cell r="C12">
            <v>1655</v>
          </cell>
          <cell r="D12">
            <v>8016</v>
          </cell>
          <cell r="E12">
            <v>961</v>
          </cell>
          <cell r="F12">
            <v>6213</v>
          </cell>
          <cell r="G12">
            <v>830</v>
          </cell>
          <cell r="H12">
            <v>10681</v>
          </cell>
          <cell r="I12">
            <v>507</v>
          </cell>
          <cell r="J12">
            <v>2553</v>
          </cell>
          <cell r="L12">
            <v>8128</v>
          </cell>
        </row>
        <row r="13">
          <cell r="B13" t="str">
            <v xml:space="preserve">     Supply of bunker oil to foreign ships</v>
          </cell>
          <cell r="C13">
            <v>413</v>
          </cell>
          <cell r="D13">
            <v>6770</v>
          </cell>
          <cell r="E13">
            <v>0</v>
          </cell>
          <cell r="F13">
            <v>0</v>
          </cell>
          <cell r="G13">
            <v>2546</v>
          </cell>
          <cell r="H13">
            <v>6849</v>
          </cell>
          <cell r="I13">
            <v>0</v>
          </cell>
          <cell r="J13">
            <v>0</v>
          </cell>
          <cell r="K13">
            <v>6770</v>
          </cell>
          <cell r="L13">
            <v>6849</v>
          </cell>
        </row>
        <row r="14">
          <cell r="B14" t="str">
            <v xml:space="preserve">     Remitt. Recd. By foreign ships. Cos or their agents</v>
          </cell>
          <cell r="C14">
            <v>2157</v>
          </cell>
          <cell r="D14">
            <v>10872</v>
          </cell>
          <cell r="E14">
            <v>0</v>
          </cell>
          <cell r="F14">
            <v>13</v>
          </cell>
          <cell r="G14">
            <v>1753</v>
          </cell>
          <cell r="H14">
            <v>8970</v>
          </cell>
          <cell r="I14">
            <v>0</v>
          </cell>
          <cell r="J14">
            <v>69</v>
          </cell>
          <cell r="K14">
            <v>10859</v>
          </cell>
          <cell r="L14">
            <v>8901</v>
          </cell>
        </row>
        <row r="15">
          <cell r="B15" t="str">
            <v xml:space="preserve">     Earnings/Opert. Exp. of Pak Air cos.</v>
          </cell>
          <cell r="C15">
            <v>320</v>
          </cell>
          <cell r="D15">
            <v>2990</v>
          </cell>
          <cell r="E15">
            <v>0</v>
          </cell>
          <cell r="F15">
            <v>8459</v>
          </cell>
          <cell r="G15">
            <v>346</v>
          </cell>
          <cell r="H15">
            <v>1525</v>
          </cell>
          <cell r="I15">
            <v>0</v>
          </cell>
          <cell r="J15">
            <v>0</v>
          </cell>
          <cell r="K15">
            <v>-5469</v>
          </cell>
          <cell r="L15">
            <v>1525</v>
          </cell>
        </row>
        <row r="16">
          <cell r="B16" t="str">
            <v xml:space="preserve">     Avia. Fuel supply to foreign aircrafts</v>
          </cell>
          <cell r="C16">
            <v>799</v>
          </cell>
          <cell r="D16">
            <v>6055</v>
          </cell>
          <cell r="E16">
            <v>0</v>
          </cell>
          <cell r="F16">
            <v>0</v>
          </cell>
          <cell r="G16">
            <v>1167</v>
          </cell>
          <cell r="H16">
            <v>10047</v>
          </cell>
          <cell r="I16">
            <v>0</v>
          </cell>
          <cell r="J16">
            <v>0</v>
          </cell>
          <cell r="K16">
            <v>6055</v>
          </cell>
          <cell r="L16">
            <v>10047</v>
          </cell>
        </row>
        <row r="17">
          <cell r="B17" t="str">
            <v xml:space="preserve">     Others</v>
          </cell>
          <cell r="C17">
            <v>416</v>
          </cell>
          <cell r="D17">
            <v>1342</v>
          </cell>
          <cell r="E17">
            <v>796</v>
          </cell>
          <cell r="F17">
            <v>4223</v>
          </cell>
          <cell r="G17">
            <v>1127</v>
          </cell>
          <cell r="H17">
            <v>3385</v>
          </cell>
          <cell r="I17">
            <v>752</v>
          </cell>
          <cell r="J17">
            <v>3518</v>
          </cell>
          <cell r="K17">
            <v>-2881</v>
          </cell>
          <cell r="L17">
            <v>-133</v>
          </cell>
        </row>
        <row r="18">
          <cell r="B18" t="str">
            <v>Travel</v>
          </cell>
          <cell r="C18">
            <v>9868</v>
          </cell>
          <cell r="D18">
            <v>40207</v>
          </cell>
          <cell r="E18">
            <v>15142</v>
          </cell>
          <cell r="F18">
            <v>83711</v>
          </cell>
          <cell r="G18">
            <v>7356</v>
          </cell>
          <cell r="H18">
            <v>39173</v>
          </cell>
          <cell r="I18">
            <v>19432</v>
          </cell>
          <cell r="J18">
            <v>95856</v>
          </cell>
          <cell r="K18">
            <v>-43504</v>
          </cell>
          <cell r="L18">
            <v>-56683</v>
          </cell>
        </row>
        <row r="19">
          <cell r="B19" t="str">
            <v xml:space="preserve">     Tourists foreign national</v>
          </cell>
          <cell r="C19">
            <v>8720</v>
          </cell>
          <cell r="D19">
            <v>35977</v>
          </cell>
          <cell r="E19">
            <v>0</v>
          </cell>
          <cell r="F19">
            <v>0</v>
          </cell>
          <cell r="G19">
            <v>6321</v>
          </cell>
          <cell r="H19">
            <v>34310</v>
          </cell>
          <cell r="I19">
            <v>0</v>
          </cell>
          <cell r="J19">
            <v>0</v>
          </cell>
          <cell r="K19">
            <v>35977</v>
          </cell>
          <cell r="L19">
            <v>34310</v>
          </cell>
        </row>
        <row r="20">
          <cell r="B20" t="str">
            <v xml:space="preserve">     Official</v>
          </cell>
          <cell r="C20">
            <v>0</v>
          </cell>
          <cell r="D20">
            <v>0</v>
          </cell>
          <cell r="E20">
            <v>3869</v>
          </cell>
          <cell r="F20">
            <v>16806</v>
          </cell>
          <cell r="G20">
            <v>0</v>
          </cell>
          <cell r="H20">
            <v>0</v>
          </cell>
          <cell r="I20">
            <v>3597</v>
          </cell>
          <cell r="J20">
            <v>9341</v>
          </cell>
          <cell r="K20">
            <v>-16806</v>
          </cell>
          <cell r="L20">
            <v>-9341</v>
          </cell>
        </row>
        <row r="21">
          <cell r="B21" t="str">
            <v xml:space="preserve">     Business travel</v>
          </cell>
          <cell r="C21">
            <v>5</v>
          </cell>
          <cell r="D21">
            <v>116</v>
          </cell>
          <cell r="E21">
            <v>216</v>
          </cell>
          <cell r="F21">
            <v>3732</v>
          </cell>
          <cell r="G21">
            <v>168</v>
          </cell>
          <cell r="H21">
            <v>193</v>
          </cell>
          <cell r="I21">
            <v>565</v>
          </cell>
          <cell r="J21">
            <v>3522</v>
          </cell>
          <cell r="K21">
            <v>-3616</v>
          </cell>
          <cell r="L21">
            <v>-3329</v>
          </cell>
        </row>
        <row r="22">
          <cell r="B22" t="str">
            <v xml:space="preserve">     Holidays</v>
          </cell>
          <cell r="C22">
            <v>0</v>
          </cell>
          <cell r="D22">
            <v>0</v>
          </cell>
          <cell r="E22">
            <v>447</v>
          </cell>
          <cell r="F22">
            <v>25414</v>
          </cell>
          <cell r="G22">
            <v>0</v>
          </cell>
          <cell r="H22">
            <v>0</v>
          </cell>
          <cell r="I22">
            <v>7301</v>
          </cell>
          <cell r="J22">
            <v>36956</v>
          </cell>
          <cell r="K22">
            <v>-25414</v>
          </cell>
          <cell r="L22">
            <v>-36956</v>
          </cell>
        </row>
        <row r="23">
          <cell r="B23" t="str">
            <v xml:space="preserve">     Students and trainees</v>
          </cell>
          <cell r="C23">
            <v>74</v>
          </cell>
          <cell r="D23">
            <v>414</v>
          </cell>
          <cell r="E23">
            <v>1297</v>
          </cell>
          <cell r="F23">
            <v>6354</v>
          </cell>
          <cell r="G23">
            <v>67</v>
          </cell>
          <cell r="H23">
            <v>1053</v>
          </cell>
          <cell r="I23">
            <v>2313</v>
          </cell>
          <cell r="J23">
            <v>6529</v>
          </cell>
          <cell r="K23">
            <v>-5940</v>
          </cell>
          <cell r="L23">
            <v>-5476</v>
          </cell>
        </row>
        <row r="24">
          <cell r="B24" t="str">
            <v xml:space="preserve">     Religeous travel - (Haj/other)</v>
          </cell>
          <cell r="C24">
            <v>0</v>
          </cell>
          <cell r="D24">
            <v>367</v>
          </cell>
          <cell r="E24">
            <v>9310</v>
          </cell>
          <cell r="F24">
            <v>31160</v>
          </cell>
          <cell r="G24">
            <v>319</v>
          </cell>
          <cell r="H24">
            <v>479</v>
          </cell>
          <cell r="I24">
            <v>5647</v>
          </cell>
          <cell r="J24">
            <v>39386</v>
          </cell>
          <cell r="K24">
            <v>-30793</v>
          </cell>
          <cell r="L24">
            <v>-38907</v>
          </cell>
        </row>
        <row r="25">
          <cell r="B25" t="str">
            <v xml:space="preserve">     Others</v>
          </cell>
          <cell r="C25">
            <v>1069</v>
          </cell>
          <cell r="D25">
            <v>3333</v>
          </cell>
          <cell r="E25">
            <v>3</v>
          </cell>
          <cell r="F25">
            <v>245</v>
          </cell>
          <cell r="G25">
            <v>481</v>
          </cell>
          <cell r="H25">
            <v>3138</v>
          </cell>
          <cell r="I25">
            <v>9</v>
          </cell>
          <cell r="J25">
            <v>122</v>
          </cell>
          <cell r="K25">
            <v>3088</v>
          </cell>
          <cell r="L25">
            <v>3016</v>
          </cell>
        </row>
        <row r="26">
          <cell r="B26" t="str">
            <v>Investment Income</v>
          </cell>
          <cell r="C26">
            <v>11274</v>
          </cell>
          <cell r="D26">
            <v>53218</v>
          </cell>
          <cell r="E26">
            <v>122653</v>
          </cell>
          <cell r="F26">
            <v>600996</v>
          </cell>
          <cell r="G26">
            <v>14194</v>
          </cell>
          <cell r="H26">
            <v>53135</v>
          </cell>
          <cell r="I26">
            <v>109957</v>
          </cell>
          <cell r="J26">
            <v>677335</v>
          </cell>
          <cell r="K26">
            <v>-547778</v>
          </cell>
          <cell r="L26">
            <v>-624200</v>
          </cell>
        </row>
        <row r="27">
          <cell r="B27" t="str">
            <v xml:space="preserve">     Interest debt servicing</v>
          </cell>
          <cell r="C27">
            <v>0</v>
          </cell>
          <cell r="D27">
            <v>10</v>
          </cell>
          <cell r="E27">
            <v>63044</v>
          </cell>
          <cell r="F27">
            <v>274685</v>
          </cell>
          <cell r="G27">
            <v>0</v>
          </cell>
          <cell r="H27">
            <v>0</v>
          </cell>
          <cell r="I27">
            <v>41775</v>
          </cell>
          <cell r="J27">
            <v>289599</v>
          </cell>
          <cell r="K27">
            <v>-274675</v>
          </cell>
          <cell r="L27">
            <v>-289599</v>
          </cell>
        </row>
        <row r="28">
          <cell r="B28" t="str">
            <v xml:space="preserve">     Interest supplier's credit</v>
          </cell>
          <cell r="C28">
            <v>0</v>
          </cell>
          <cell r="D28">
            <v>0</v>
          </cell>
          <cell r="E28">
            <v>8650</v>
          </cell>
          <cell r="F28">
            <v>79029</v>
          </cell>
          <cell r="G28">
            <v>0</v>
          </cell>
          <cell r="H28">
            <v>0</v>
          </cell>
          <cell r="I28">
            <v>9919</v>
          </cell>
          <cell r="J28">
            <v>80812</v>
          </cell>
          <cell r="K28">
            <v>-79029</v>
          </cell>
          <cell r="L28">
            <v>-80812</v>
          </cell>
        </row>
        <row r="29">
          <cell r="B29" t="str">
            <v xml:space="preserve">     Interest/discount central bank</v>
          </cell>
          <cell r="C29">
            <v>8797</v>
          </cell>
          <cell r="D29">
            <v>34676</v>
          </cell>
          <cell r="E29">
            <v>1185</v>
          </cell>
          <cell r="F29">
            <v>23112</v>
          </cell>
          <cell r="G29">
            <v>2994</v>
          </cell>
          <cell r="H29">
            <v>26897</v>
          </cell>
          <cell r="I29">
            <v>5420</v>
          </cell>
          <cell r="J29">
            <v>40586</v>
          </cell>
          <cell r="K29">
            <v>11564</v>
          </cell>
          <cell r="L29">
            <v>-13689</v>
          </cell>
        </row>
        <row r="30">
          <cell r="B30" t="str">
            <v xml:space="preserve">     Interest/discount deposit money bank</v>
          </cell>
          <cell r="C30">
            <v>1542</v>
          </cell>
          <cell r="D30">
            <v>11526</v>
          </cell>
          <cell r="E30">
            <v>283</v>
          </cell>
          <cell r="F30">
            <v>1333</v>
          </cell>
          <cell r="G30">
            <v>1849</v>
          </cell>
          <cell r="H30">
            <v>11334</v>
          </cell>
          <cell r="I30">
            <v>195</v>
          </cell>
          <cell r="J30">
            <v>5867</v>
          </cell>
          <cell r="K30">
            <v>10193</v>
          </cell>
          <cell r="L30">
            <v>5467</v>
          </cell>
        </row>
        <row r="31">
          <cell r="B31" t="str">
            <v xml:space="preserve">     Interest on FCA</v>
          </cell>
          <cell r="C31">
            <v>0</v>
          </cell>
          <cell r="D31">
            <v>0</v>
          </cell>
          <cell r="E31">
            <v>7585</v>
          </cell>
          <cell r="F31">
            <v>27165</v>
          </cell>
          <cell r="I31">
            <v>11091</v>
          </cell>
          <cell r="J31">
            <v>40498</v>
          </cell>
          <cell r="K31">
            <v>-27165</v>
          </cell>
          <cell r="L31">
            <v>-40498</v>
          </cell>
        </row>
        <row r="32">
          <cell r="B32" t="str">
            <v xml:space="preserve">     Profit on FEBC/DBC/FCBC</v>
          </cell>
          <cell r="C32">
            <v>0</v>
          </cell>
          <cell r="D32">
            <v>0</v>
          </cell>
          <cell r="E32">
            <v>6751</v>
          </cell>
          <cell r="F32">
            <v>43128</v>
          </cell>
          <cell r="I32">
            <v>17547</v>
          </cell>
          <cell r="J32">
            <v>70955</v>
          </cell>
          <cell r="K32">
            <v>-43128</v>
          </cell>
          <cell r="L32">
            <v>-70955</v>
          </cell>
        </row>
        <row r="33">
          <cell r="B33" t="str">
            <v xml:space="preserve">     Profits and dividents</v>
          </cell>
          <cell r="C33">
            <v>628</v>
          </cell>
          <cell r="D33">
            <v>3669</v>
          </cell>
          <cell r="E33">
            <v>21974</v>
          </cell>
          <cell r="F33">
            <v>116477</v>
          </cell>
          <cell r="G33">
            <v>6896</v>
          </cell>
          <cell r="H33">
            <v>8591</v>
          </cell>
          <cell r="I33">
            <v>6335</v>
          </cell>
          <cell r="J33">
            <v>87727</v>
          </cell>
          <cell r="K33">
            <v>-112808</v>
          </cell>
          <cell r="L33">
            <v>-79136</v>
          </cell>
        </row>
        <row r="34">
          <cell r="B34" t="str">
            <v xml:space="preserve">     Others</v>
          </cell>
          <cell r="C34">
            <v>307</v>
          </cell>
          <cell r="D34">
            <v>3337</v>
          </cell>
          <cell r="E34">
            <v>13181</v>
          </cell>
          <cell r="F34">
            <v>36067</v>
          </cell>
          <cell r="G34">
            <v>2455</v>
          </cell>
          <cell r="H34">
            <v>6313</v>
          </cell>
          <cell r="I34">
            <v>17675</v>
          </cell>
          <cell r="J34">
            <v>61291</v>
          </cell>
          <cell r="K34">
            <v>-32730</v>
          </cell>
          <cell r="L34">
            <v>-54978</v>
          </cell>
        </row>
        <row r="35">
          <cell r="B35" t="str">
            <v>Government Receipts/ Payments</v>
          </cell>
          <cell r="C35">
            <v>15787</v>
          </cell>
          <cell r="D35">
            <v>71799</v>
          </cell>
          <cell r="E35">
            <v>768</v>
          </cell>
          <cell r="F35">
            <v>6318</v>
          </cell>
          <cell r="G35">
            <v>7414</v>
          </cell>
          <cell r="H35">
            <v>36725</v>
          </cell>
          <cell r="I35">
            <v>1031</v>
          </cell>
          <cell r="J35">
            <v>6254</v>
          </cell>
          <cell r="K35">
            <v>65481</v>
          </cell>
          <cell r="L35">
            <v>30471</v>
          </cell>
        </row>
        <row r="36">
          <cell r="B36" t="str">
            <v>Insurance - Marine</v>
          </cell>
          <cell r="C36">
            <v>560</v>
          </cell>
          <cell r="D36">
            <v>902</v>
          </cell>
          <cell r="E36">
            <v>2387</v>
          </cell>
          <cell r="F36">
            <v>8338</v>
          </cell>
          <cell r="G36">
            <v>97</v>
          </cell>
          <cell r="H36">
            <v>1045</v>
          </cell>
          <cell r="I36">
            <v>446</v>
          </cell>
          <cell r="J36">
            <v>3231</v>
          </cell>
          <cell r="K36">
            <v>-7436</v>
          </cell>
          <cell r="L36">
            <v>-2186</v>
          </cell>
        </row>
        <row r="37">
          <cell r="B37" t="str">
            <v>Insurance - Non Marine</v>
          </cell>
          <cell r="C37">
            <v>4067</v>
          </cell>
          <cell r="D37">
            <v>7430</v>
          </cell>
          <cell r="E37">
            <v>6840</v>
          </cell>
          <cell r="F37">
            <v>18978</v>
          </cell>
          <cell r="G37">
            <v>1082</v>
          </cell>
          <cell r="H37">
            <v>2234</v>
          </cell>
          <cell r="I37">
            <v>4409</v>
          </cell>
          <cell r="J37">
            <v>12530</v>
          </cell>
          <cell r="K37">
            <v>-11548</v>
          </cell>
          <cell r="L37">
            <v>-10296</v>
          </cell>
        </row>
        <row r="38">
          <cell r="B38" t="str">
            <v>Miscellaneous Services</v>
          </cell>
          <cell r="C38">
            <v>50918</v>
          </cell>
          <cell r="D38">
            <v>142023</v>
          </cell>
          <cell r="E38">
            <v>24864</v>
          </cell>
          <cell r="F38">
            <v>152661</v>
          </cell>
          <cell r="G38">
            <v>16170</v>
          </cell>
          <cell r="H38">
            <v>112352</v>
          </cell>
          <cell r="I38">
            <v>23138</v>
          </cell>
          <cell r="J38">
            <v>120378</v>
          </cell>
          <cell r="K38">
            <v>-10638</v>
          </cell>
          <cell r="L38">
            <v>-8026</v>
          </cell>
        </row>
        <row r="39">
          <cell r="B39" t="str">
            <v xml:space="preserve">     Communication Services</v>
          </cell>
          <cell r="C39">
            <v>0</v>
          </cell>
          <cell r="D39">
            <v>25045</v>
          </cell>
          <cell r="E39">
            <v>0</v>
          </cell>
          <cell r="F39">
            <v>776</v>
          </cell>
          <cell r="G39">
            <v>0</v>
          </cell>
          <cell r="H39">
            <v>25045</v>
          </cell>
          <cell r="I39">
            <v>0</v>
          </cell>
          <cell r="J39">
            <v>776</v>
          </cell>
          <cell r="K39">
            <v>24269</v>
          </cell>
          <cell r="L39">
            <v>24269</v>
          </cell>
        </row>
        <row r="40">
          <cell r="B40" t="str">
            <v xml:space="preserve">     Agency Commision</v>
          </cell>
          <cell r="C40">
            <v>0</v>
          </cell>
          <cell r="D40">
            <v>0</v>
          </cell>
          <cell r="E40">
            <v>0</v>
          </cell>
          <cell r="F40">
            <v>10239</v>
          </cell>
          <cell r="G40">
            <v>0</v>
          </cell>
          <cell r="H40">
            <v>0</v>
          </cell>
          <cell r="I40">
            <v>0</v>
          </cell>
          <cell r="J40">
            <v>10239</v>
          </cell>
          <cell r="K40">
            <v>-10239</v>
          </cell>
          <cell r="L40">
            <v>-10239</v>
          </cell>
        </row>
        <row r="41">
          <cell r="B41" t="str">
            <v xml:space="preserve">     Others</v>
          </cell>
          <cell r="C41">
            <v>0</v>
          </cell>
          <cell r="D41">
            <v>13909</v>
          </cell>
          <cell r="E41">
            <v>0</v>
          </cell>
          <cell r="F41">
            <v>16604</v>
          </cell>
          <cell r="G41">
            <v>0</v>
          </cell>
          <cell r="H41">
            <v>13909</v>
          </cell>
          <cell r="I41">
            <v>0</v>
          </cell>
          <cell r="J41">
            <v>16604</v>
          </cell>
          <cell r="K41">
            <v>-2695</v>
          </cell>
          <cell r="L41">
            <v>-2695</v>
          </cell>
        </row>
        <row r="42">
          <cell r="B42" t="str">
            <v>Unrequited Transfers</v>
          </cell>
          <cell r="C42">
            <v>928490</v>
          </cell>
          <cell r="D42">
            <v>1996013</v>
          </cell>
          <cell r="E42">
            <v>3650</v>
          </cell>
          <cell r="F42">
            <v>27896</v>
          </cell>
          <cell r="G42">
            <v>195545</v>
          </cell>
          <cell r="H42">
            <v>1117379</v>
          </cell>
          <cell r="I42">
            <v>4354</v>
          </cell>
          <cell r="J42">
            <v>13734</v>
          </cell>
          <cell r="K42">
            <v>1968117</v>
          </cell>
          <cell r="L42">
            <v>1103645</v>
          </cell>
        </row>
        <row r="43">
          <cell r="B43" t="str">
            <v xml:space="preserve">     Kerb market purchases</v>
          </cell>
          <cell r="C43">
            <v>40500</v>
          </cell>
          <cell r="D43">
            <v>516500</v>
          </cell>
          <cell r="E43">
            <v>0</v>
          </cell>
          <cell r="F43">
            <v>0</v>
          </cell>
          <cell r="G43">
            <v>87200</v>
          </cell>
          <cell r="H43">
            <v>490900</v>
          </cell>
          <cell r="I43">
            <v>0</v>
          </cell>
          <cell r="J43">
            <v>0</v>
          </cell>
          <cell r="K43">
            <v>516500</v>
          </cell>
          <cell r="L43">
            <v>490900</v>
          </cell>
        </row>
        <row r="44">
          <cell r="B44" t="str">
            <v xml:space="preserve">     Workers' remittances</v>
          </cell>
          <cell r="C44">
            <v>218044</v>
          </cell>
          <cell r="D44">
            <v>693140</v>
          </cell>
          <cell r="E44">
            <v>443</v>
          </cell>
          <cell r="F44">
            <v>1071</v>
          </cell>
          <cell r="G44">
            <v>75230</v>
          </cell>
          <cell r="H44">
            <v>518289</v>
          </cell>
          <cell r="I44">
            <v>77</v>
          </cell>
          <cell r="J44">
            <v>751</v>
          </cell>
          <cell r="K44">
            <v>692069</v>
          </cell>
          <cell r="L44">
            <v>517538</v>
          </cell>
        </row>
        <row r="45">
          <cell r="B45" t="str">
            <v xml:space="preserve">     Private Donations</v>
          </cell>
          <cell r="C45">
            <v>13367</v>
          </cell>
          <cell r="D45">
            <v>43412</v>
          </cell>
          <cell r="E45">
            <v>0</v>
          </cell>
          <cell r="F45">
            <v>0</v>
          </cell>
          <cell r="G45">
            <v>2838</v>
          </cell>
          <cell r="H45">
            <v>16699</v>
          </cell>
          <cell r="I45">
            <v>0</v>
          </cell>
          <cell r="J45">
            <v>0</v>
          </cell>
          <cell r="K45">
            <v>43412</v>
          </cell>
          <cell r="L45">
            <v>16699</v>
          </cell>
        </row>
        <row r="46">
          <cell r="B46" t="str">
            <v xml:space="preserve">     Withdtewals in Pak Rs. From FE-25</v>
          </cell>
          <cell r="C46">
            <v>43310</v>
          </cell>
          <cell r="D46">
            <v>98510</v>
          </cell>
          <cell r="E46">
            <v>0</v>
          </cell>
          <cell r="F46">
            <v>0</v>
          </cell>
          <cell r="G46">
            <v>7236</v>
          </cell>
          <cell r="H46">
            <v>17138</v>
          </cell>
          <cell r="I46">
            <v>0</v>
          </cell>
          <cell r="J46">
            <v>0</v>
          </cell>
          <cell r="K46">
            <v>98510</v>
          </cell>
          <cell r="L46">
            <v>17138</v>
          </cell>
        </row>
        <row r="47">
          <cell r="B47" t="str">
            <v xml:space="preserve">     Official Donations</v>
          </cell>
          <cell r="C47">
            <v>600000</v>
          </cell>
          <cell r="D47">
            <v>600120</v>
          </cell>
        </row>
        <row r="48">
          <cell r="B48" t="str">
            <v xml:space="preserve">     Others</v>
          </cell>
          <cell r="C48">
            <v>13269</v>
          </cell>
          <cell r="D48">
            <v>44331</v>
          </cell>
          <cell r="E48">
            <v>3207</v>
          </cell>
          <cell r="F48">
            <v>26825</v>
          </cell>
          <cell r="G48">
            <v>23041</v>
          </cell>
          <cell r="H48">
            <v>74353</v>
          </cell>
          <cell r="I48">
            <v>4277</v>
          </cell>
          <cell r="J48">
            <v>12983</v>
          </cell>
          <cell r="K48">
            <v>17506</v>
          </cell>
          <cell r="L48">
            <v>61370</v>
          </cell>
        </row>
        <row r="49">
          <cell r="B49" t="str">
            <v>Short Term Capital</v>
          </cell>
          <cell r="C49">
            <v>351273</v>
          </cell>
          <cell r="D49">
            <v>1965252</v>
          </cell>
          <cell r="E49">
            <v>260074</v>
          </cell>
          <cell r="F49">
            <v>1753532</v>
          </cell>
          <cell r="G49">
            <v>294189</v>
          </cell>
          <cell r="H49">
            <v>1987611</v>
          </cell>
          <cell r="I49">
            <v>342375</v>
          </cell>
          <cell r="J49">
            <v>1878243</v>
          </cell>
          <cell r="K49">
            <v>211720</v>
          </cell>
          <cell r="L49">
            <v>109368</v>
          </cell>
        </row>
        <row r="50">
          <cell r="B50" t="str">
            <v xml:space="preserve">      Foreign Currency Accounts</v>
          </cell>
          <cell r="C50">
            <v>332876</v>
          </cell>
          <cell r="D50">
            <v>1935373</v>
          </cell>
          <cell r="E50">
            <v>252892</v>
          </cell>
          <cell r="F50">
            <v>1741280</v>
          </cell>
          <cell r="G50">
            <v>294159</v>
          </cell>
          <cell r="H50">
            <v>1771779</v>
          </cell>
          <cell r="I50">
            <v>266374</v>
          </cell>
          <cell r="J50">
            <v>1705915</v>
          </cell>
          <cell r="K50">
            <v>194093</v>
          </cell>
          <cell r="L50">
            <v>65864</v>
          </cell>
        </row>
        <row r="51">
          <cell r="B51" t="str">
            <v xml:space="preserve">     Others</v>
          </cell>
          <cell r="C51">
            <v>18397</v>
          </cell>
          <cell r="D51">
            <v>29879</v>
          </cell>
          <cell r="E51">
            <v>7182</v>
          </cell>
          <cell r="F51">
            <v>12252</v>
          </cell>
          <cell r="G51">
            <v>30</v>
          </cell>
          <cell r="H51">
            <v>215832</v>
          </cell>
          <cell r="I51">
            <v>76001</v>
          </cell>
          <cell r="J51">
            <v>172328</v>
          </cell>
          <cell r="K51">
            <v>17627</v>
          </cell>
          <cell r="L51">
            <v>43504</v>
          </cell>
        </row>
        <row r="52">
          <cell r="B52" t="str">
            <v>Direct Investment - Abroad</v>
          </cell>
          <cell r="C52">
            <v>252</v>
          </cell>
          <cell r="D52">
            <v>1998</v>
          </cell>
          <cell r="E52">
            <v>3235</v>
          </cell>
          <cell r="F52">
            <v>8279</v>
          </cell>
          <cell r="G52">
            <v>4349</v>
          </cell>
          <cell r="H52">
            <v>4681</v>
          </cell>
          <cell r="I52">
            <v>0</v>
          </cell>
          <cell r="J52">
            <v>284</v>
          </cell>
          <cell r="K52">
            <v>-6281</v>
          </cell>
          <cell r="L52">
            <v>4397</v>
          </cell>
        </row>
        <row r="53">
          <cell r="B53" t="str">
            <v>Direct Investment - In Pakistan</v>
          </cell>
          <cell r="C53">
            <v>32244</v>
          </cell>
          <cell r="D53">
            <v>125982</v>
          </cell>
          <cell r="E53">
            <v>0</v>
          </cell>
          <cell r="F53">
            <v>787</v>
          </cell>
          <cell r="G53">
            <v>37317</v>
          </cell>
          <cell r="H53">
            <v>90407</v>
          </cell>
          <cell r="I53">
            <v>0</v>
          </cell>
          <cell r="J53">
            <v>37159</v>
          </cell>
          <cell r="K53">
            <v>125195</v>
          </cell>
          <cell r="L53">
            <v>53248</v>
          </cell>
        </row>
        <row r="54">
          <cell r="B54" t="str">
            <v>Portfolio Investment - Abroad</v>
          </cell>
          <cell r="C54">
            <v>332</v>
          </cell>
          <cell r="D54">
            <v>443</v>
          </cell>
          <cell r="E54">
            <v>0</v>
          </cell>
          <cell r="F54">
            <v>0</v>
          </cell>
          <cell r="G54">
            <v>0</v>
          </cell>
          <cell r="H54">
            <v>1294</v>
          </cell>
          <cell r="I54">
            <v>0</v>
          </cell>
          <cell r="J54">
            <v>102</v>
          </cell>
          <cell r="K54">
            <v>443</v>
          </cell>
          <cell r="L54">
            <v>1192</v>
          </cell>
        </row>
        <row r="55">
          <cell r="B55" t="str">
            <v>Portfolio Investment - In Pakistan</v>
          </cell>
          <cell r="C55">
            <v>16908</v>
          </cell>
          <cell r="D55">
            <v>90204</v>
          </cell>
          <cell r="E55">
            <v>48962</v>
          </cell>
          <cell r="F55">
            <v>168189</v>
          </cell>
          <cell r="G55">
            <v>15903</v>
          </cell>
          <cell r="H55">
            <v>69559</v>
          </cell>
          <cell r="I55">
            <v>39453</v>
          </cell>
          <cell r="J55">
            <v>128778</v>
          </cell>
          <cell r="K55">
            <v>-77985</v>
          </cell>
          <cell r="L55">
            <v>-59219</v>
          </cell>
        </row>
        <row r="56">
          <cell r="B56" t="str">
            <v>Other Long Term Capital</v>
          </cell>
          <cell r="C56">
            <v>5029</v>
          </cell>
          <cell r="D56">
            <v>42330</v>
          </cell>
          <cell r="E56">
            <v>13155</v>
          </cell>
          <cell r="F56">
            <v>259103</v>
          </cell>
          <cell r="G56">
            <v>8995</v>
          </cell>
          <cell r="H56">
            <v>227457</v>
          </cell>
          <cell r="I56">
            <v>183667</v>
          </cell>
          <cell r="J56">
            <v>264218</v>
          </cell>
          <cell r="K56">
            <v>-216773</v>
          </cell>
          <cell r="L56">
            <v>-36761</v>
          </cell>
        </row>
        <row r="57">
          <cell r="B57" t="str">
            <v xml:space="preserve">     FCA under special permission</v>
          </cell>
          <cell r="C57">
            <v>3294</v>
          </cell>
          <cell r="D57">
            <v>22971</v>
          </cell>
          <cell r="E57">
            <v>3240</v>
          </cell>
          <cell r="F57">
            <v>22822</v>
          </cell>
          <cell r="G57">
            <v>5407</v>
          </cell>
          <cell r="H57">
            <v>37397</v>
          </cell>
          <cell r="I57">
            <v>2458</v>
          </cell>
          <cell r="J57">
            <v>32613</v>
          </cell>
          <cell r="K57">
            <v>149</v>
          </cell>
          <cell r="L57">
            <v>4784</v>
          </cell>
        </row>
        <row r="58">
          <cell r="B58" t="str">
            <v xml:space="preserve">     Borrow/Repay. By Others</v>
          </cell>
          <cell r="C58">
            <v>1705</v>
          </cell>
          <cell r="D58">
            <v>18809</v>
          </cell>
          <cell r="E58">
            <v>9915</v>
          </cell>
          <cell r="F58">
            <v>235663</v>
          </cell>
          <cell r="G58">
            <v>3588</v>
          </cell>
          <cell r="H58">
            <v>190057</v>
          </cell>
          <cell r="I58">
            <v>181209</v>
          </cell>
          <cell r="J58">
            <v>208218</v>
          </cell>
          <cell r="K58">
            <v>-216854</v>
          </cell>
          <cell r="L58">
            <v>-18161</v>
          </cell>
        </row>
        <row r="59">
          <cell r="B59" t="str">
            <v xml:space="preserve">     Others</v>
          </cell>
          <cell r="C59">
            <v>30</v>
          </cell>
          <cell r="D59">
            <v>550</v>
          </cell>
          <cell r="E59">
            <v>0</v>
          </cell>
          <cell r="F59">
            <v>618</v>
          </cell>
          <cell r="G59">
            <v>0</v>
          </cell>
          <cell r="H59">
            <v>3</v>
          </cell>
          <cell r="I59">
            <v>0</v>
          </cell>
          <cell r="J59">
            <v>23387</v>
          </cell>
          <cell r="K59">
            <v>-68</v>
          </cell>
          <cell r="L59">
            <v>-23384</v>
          </cell>
        </row>
        <row r="60">
          <cell r="B60" t="str">
            <v>Cover Transfers</v>
          </cell>
          <cell r="C60">
            <v>206826</v>
          </cell>
          <cell r="D60">
            <v>803968</v>
          </cell>
          <cell r="E60">
            <v>317547</v>
          </cell>
          <cell r="F60">
            <v>1915747</v>
          </cell>
          <cell r="G60">
            <v>219415</v>
          </cell>
          <cell r="H60">
            <v>505909</v>
          </cell>
          <cell r="I60">
            <v>202184</v>
          </cell>
          <cell r="J60">
            <v>1176686</v>
          </cell>
          <cell r="K60">
            <v>-1111779</v>
          </cell>
          <cell r="L60">
            <v>-670777</v>
          </cell>
        </row>
        <row r="61">
          <cell r="B61" t="str">
            <v xml:space="preserve">     Transactions in Currency notes</v>
          </cell>
          <cell r="C61">
            <v>11917</v>
          </cell>
          <cell r="D61">
            <v>67144</v>
          </cell>
          <cell r="E61">
            <v>700</v>
          </cell>
          <cell r="F61">
            <v>9300</v>
          </cell>
          <cell r="G61">
            <v>2591</v>
          </cell>
          <cell r="H61">
            <v>34557</v>
          </cell>
          <cell r="I61">
            <v>750</v>
          </cell>
          <cell r="J61">
            <v>12588</v>
          </cell>
          <cell r="K61">
            <v>57844</v>
          </cell>
          <cell r="L61">
            <v>21969</v>
          </cell>
        </row>
        <row r="62">
          <cell r="B62" t="str">
            <v xml:space="preserve">     Drawings/Repayment - IMF Stand By</v>
          </cell>
          <cell r="C62">
            <v>0</v>
          </cell>
          <cell r="D62">
            <v>0</v>
          </cell>
          <cell r="E62">
            <v>0</v>
          </cell>
          <cell r="F62">
            <v>262236</v>
          </cell>
          <cell r="G62">
            <v>191601</v>
          </cell>
          <cell r="H62">
            <v>191601</v>
          </cell>
          <cell r="I62">
            <v>0</v>
          </cell>
          <cell r="J62">
            <v>0</v>
          </cell>
          <cell r="K62">
            <v>-262236</v>
          </cell>
          <cell r="L62">
            <v>191601</v>
          </cell>
        </row>
        <row r="63">
          <cell r="B63" t="str">
            <v xml:space="preserve">     Drawings/Repayment - IMF Others</v>
          </cell>
          <cell r="C63">
            <v>0</v>
          </cell>
          <cell r="D63">
            <v>0</v>
          </cell>
          <cell r="E63">
            <v>0</v>
          </cell>
          <cell r="F63">
            <v>47196</v>
          </cell>
          <cell r="G63">
            <v>0</v>
          </cell>
          <cell r="H63">
            <v>0</v>
          </cell>
          <cell r="I63">
            <v>0</v>
          </cell>
          <cell r="J63">
            <v>73075</v>
          </cell>
          <cell r="K63">
            <v>-47196</v>
          </cell>
          <cell r="L63">
            <v>-73075</v>
          </cell>
        </row>
        <row r="64">
          <cell r="B64" t="str">
            <v xml:space="preserve">     Contra Repayment to IMF - Stand By</v>
          </cell>
          <cell r="C64">
            <v>2</v>
          </cell>
          <cell r="D64">
            <v>155890</v>
          </cell>
          <cell r="E64">
            <v>0</v>
          </cell>
          <cell r="F64">
            <v>0</v>
          </cell>
          <cell r="G64">
            <v>0</v>
          </cell>
          <cell r="H64">
            <v>1</v>
          </cell>
          <cell r="I64">
            <v>0</v>
          </cell>
          <cell r="J64">
            <v>0</v>
          </cell>
          <cell r="K64">
            <v>155890</v>
          </cell>
          <cell r="L64">
            <v>1</v>
          </cell>
        </row>
        <row r="65">
          <cell r="B65" t="str">
            <v xml:space="preserve">     Contra Repayment to IMF - Others</v>
          </cell>
          <cell r="C65">
            <v>0</v>
          </cell>
          <cell r="D65">
            <v>165552</v>
          </cell>
          <cell r="E65">
            <v>0</v>
          </cell>
          <cell r="F65">
            <v>0</v>
          </cell>
          <cell r="G65">
            <v>0</v>
          </cell>
          <cell r="H65">
            <v>48564</v>
          </cell>
          <cell r="I65">
            <v>0</v>
          </cell>
          <cell r="J65">
            <v>0</v>
          </cell>
          <cell r="K65">
            <v>165552</v>
          </cell>
          <cell r="L65">
            <v>48564</v>
          </cell>
        </row>
        <row r="66">
          <cell r="B66" t="str">
            <v xml:space="preserve">     Reimbursements</v>
          </cell>
          <cell r="C66">
            <v>129586</v>
          </cell>
          <cell r="D66">
            <v>160536</v>
          </cell>
          <cell r="E66">
            <v>0</v>
          </cell>
          <cell r="F66">
            <v>0</v>
          </cell>
          <cell r="G66">
            <v>11349</v>
          </cell>
          <cell r="H66">
            <v>90445</v>
          </cell>
          <cell r="I66">
            <v>0</v>
          </cell>
          <cell r="J66">
            <v>0</v>
          </cell>
          <cell r="K66">
            <v>160536</v>
          </cell>
          <cell r="L66">
            <v>90445</v>
          </cell>
        </row>
        <row r="67">
          <cell r="B67" t="str">
            <v xml:space="preserve">     Short term debt serv. loans/credits</v>
          </cell>
          <cell r="C67">
            <v>50000</v>
          </cell>
          <cell r="D67">
            <v>200002</v>
          </cell>
          <cell r="E67">
            <v>130901</v>
          </cell>
          <cell r="F67">
            <v>637079</v>
          </cell>
          <cell r="G67">
            <v>0</v>
          </cell>
          <cell r="H67">
            <v>0</v>
          </cell>
          <cell r="I67">
            <v>0</v>
          </cell>
          <cell r="J67">
            <v>67472</v>
          </cell>
          <cell r="K67">
            <v>-437077</v>
          </cell>
          <cell r="L67">
            <v>-67472</v>
          </cell>
        </row>
        <row r="68">
          <cell r="B68" t="str">
            <v xml:space="preserve">     Long term debt serv. loans/credits</v>
          </cell>
          <cell r="C68">
            <v>299</v>
          </cell>
          <cell r="D68">
            <v>511</v>
          </cell>
          <cell r="E68">
            <v>85820</v>
          </cell>
          <cell r="F68">
            <v>334140</v>
          </cell>
          <cell r="G68">
            <v>0</v>
          </cell>
          <cell r="H68">
            <v>771</v>
          </cell>
          <cell r="I68">
            <v>96605</v>
          </cell>
          <cell r="J68">
            <v>398265</v>
          </cell>
          <cell r="K68">
            <v>-333629</v>
          </cell>
          <cell r="L68">
            <v>-397494</v>
          </cell>
        </row>
        <row r="69">
          <cell r="B69" t="str">
            <v xml:space="preserve">     Repay. of debt serv. Supplier's credits</v>
          </cell>
          <cell r="C69">
            <v>0</v>
          </cell>
          <cell r="D69">
            <v>1137</v>
          </cell>
          <cell r="E69">
            <v>28067</v>
          </cell>
          <cell r="F69">
            <v>213950</v>
          </cell>
          <cell r="G69">
            <v>0</v>
          </cell>
          <cell r="H69">
            <v>0</v>
          </cell>
          <cell r="I69">
            <v>21271</v>
          </cell>
          <cell r="J69">
            <v>174396</v>
          </cell>
          <cell r="K69">
            <v>-212813</v>
          </cell>
          <cell r="L69">
            <v>-174396</v>
          </cell>
        </row>
        <row r="70">
          <cell r="B70" t="str">
            <v xml:space="preserve">     Purc. of crude oil/mineral extracted from Pakistan</v>
          </cell>
          <cell r="C70">
            <v>0</v>
          </cell>
          <cell r="D70">
            <v>0</v>
          </cell>
          <cell r="E70">
            <v>26672</v>
          </cell>
          <cell r="F70">
            <v>124633</v>
          </cell>
          <cell r="G70">
            <v>0</v>
          </cell>
          <cell r="H70">
            <v>0</v>
          </cell>
          <cell r="I70">
            <v>22139</v>
          </cell>
          <cell r="J70">
            <v>86575</v>
          </cell>
          <cell r="K70">
            <v>-124633</v>
          </cell>
          <cell r="L70">
            <v>-86575</v>
          </cell>
        </row>
        <row r="71">
          <cell r="B71" t="str">
            <v xml:space="preserve">     Surplus fund foreign shipping cos.</v>
          </cell>
          <cell r="C71">
            <v>0</v>
          </cell>
          <cell r="D71">
            <v>0</v>
          </cell>
          <cell r="E71">
            <v>11276</v>
          </cell>
          <cell r="F71">
            <v>57438</v>
          </cell>
          <cell r="G71">
            <v>6481</v>
          </cell>
          <cell r="H71">
            <v>6752</v>
          </cell>
          <cell r="I71">
            <v>11291</v>
          </cell>
          <cell r="J71">
            <v>63850</v>
          </cell>
          <cell r="K71">
            <v>-57438</v>
          </cell>
          <cell r="L71">
            <v>-57098</v>
          </cell>
        </row>
        <row r="72">
          <cell r="B72" t="str">
            <v xml:space="preserve">     Surplus fund foreign airlines</v>
          </cell>
          <cell r="C72">
            <v>0</v>
          </cell>
          <cell r="D72">
            <v>0</v>
          </cell>
          <cell r="E72">
            <v>19897</v>
          </cell>
          <cell r="F72">
            <v>122487</v>
          </cell>
          <cell r="G72">
            <v>0</v>
          </cell>
          <cell r="H72">
            <v>0</v>
          </cell>
          <cell r="I72">
            <v>24303</v>
          </cell>
          <cell r="J72">
            <v>96987</v>
          </cell>
          <cell r="K72">
            <v>-122487</v>
          </cell>
          <cell r="L72">
            <v>-96987</v>
          </cell>
        </row>
        <row r="73">
          <cell r="B73" t="str">
            <v xml:space="preserve">     Others</v>
          </cell>
          <cell r="C73">
            <v>15022</v>
          </cell>
          <cell r="D73">
            <v>53196</v>
          </cell>
          <cell r="E73">
            <v>14214</v>
          </cell>
          <cell r="F73">
            <v>107288</v>
          </cell>
          <cell r="G73">
            <v>7393</v>
          </cell>
          <cell r="H73">
            <v>133218</v>
          </cell>
          <cell r="I73">
            <v>25825</v>
          </cell>
          <cell r="J73">
            <v>203478</v>
          </cell>
          <cell r="K73">
            <v>-54092</v>
          </cell>
          <cell r="L73">
            <v>-70260</v>
          </cell>
        </row>
        <row r="74">
          <cell r="B74" t="str">
            <v>Total</v>
          </cell>
          <cell r="C74">
            <v>1639589</v>
          </cell>
          <cell r="D74">
            <v>5377836</v>
          </cell>
          <cell r="E74">
            <v>821632</v>
          </cell>
          <cell r="F74">
            <v>5027781</v>
          </cell>
          <cell r="G74">
            <v>829450</v>
          </cell>
          <cell r="H74">
            <v>4289229</v>
          </cell>
          <cell r="I74">
            <v>933061</v>
          </cell>
          <cell r="J74">
            <v>4426223</v>
          </cell>
          <cell r="K74">
            <v>350055</v>
          </cell>
          <cell r="L74">
            <v>-136994</v>
          </cell>
        </row>
        <row r="75">
          <cell r="B75" t="str">
            <v>Source Person: Kamran Akram Bakhshi   9212599 (Statistics Department)</v>
          </cell>
        </row>
        <row r="76">
          <cell r="B76" t="str">
            <v>P = provisional</v>
          </cell>
        </row>
      </sheetData>
      <sheetData sheetId="4"/>
      <sheetData sheetId="5"/>
      <sheetData sheetId="6"/>
      <sheetData sheetId="7"/>
      <sheetData sheetId="8" refreshError="1">
        <row r="2">
          <cell r="B2" t="str">
            <v>Invisible and Capital Receipts and Payments</v>
          </cell>
        </row>
        <row r="3">
          <cell r="B3" t="str">
            <v>(Only on cash basis)</v>
          </cell>
        </row>
        <row r="4">
          <cell r="B4" t="str">
            <v>July-May, 2001-02 ( Prov. )</v>
          </cell>
        </row>
        <row r="5">
          <cell r="H5" t="str">
            <v>(Thousand US $)</v>
          </cell>
        </row>
        <row r="6">
          <cell r="B6" t="str">
            <v>Item</v>
          </cell>
          <cell r="C6" t="str">
            <v xml:space="preserve">Receipts </v>
          </cell>
          <cell r="E6" t="str">
            <v xml:space="preserve">Payments </v>
          </cell>
          <cell r="G6" t="str">
            <v>Net</v>
          </cell>
        </row>
        <row r="7">
          <cell r="C7" t="str">
            <v>May,2002</v>
          </cell>
          <cell r="D7" t="str">
            <v>Jul.-May2001-02</v>
          </cell>
          <cell r="E7" t="str">
            <v>May,2002</v>
          </cell>
          <cell r="F7" t="str">
            <v>Jul.-May2001-02</v>
          </cell>
          <cell r="G7" t="str">
            <v>May,2002</v>
          </cell>
          <cell r="H7" t="str">
            <v>Jul.-May2001-02</v>
          </cell>
        </row>
        <row r="8">
          <cell r="B8" t="str">
            <v xml:space="preserve">Shipment </v>
          </cell>
          <cell r="C8">
            <v>34</v>
          </cell>
          <cell r="D8">
            <v>203</v>
          </cell>
          <cell r="E8">
            <v>0</v>
          </cell>
          <cell r="F8">
            <v>5799</v>
          </cell>
          <cell r="G8">
            <v>34</v>
          </cell>
          <cell r="H8">
            <v>-5596</v>
          </cell>
        </row>
        <row r="9">
          <cell r="B9" t="str">
            <v>Other Transportation</v>
          </cell>
          <cell r="C9">
            <v>11367</v>
          </cell>
          <cell r="D9">
            <v>86091</v>
          </cell>
          <cell r="E9">
            <v>3584</v>
          </cell>
          <cell r="F9">
            <v>30510</v>
          </cell>
          <cell r="G9">
            <v>7783</v>
          </cell>
          <cell r="H9">
            <v>55581</v>
          </cell>
        </row>
        <row r="10">
          <cell r="B10" t="str">
            <v xml:space="preserve">     Earnings/Opert. Exp. of Pak. Shipping cos.</v>
          </cell>
          <cell r="C10">
            <v>1146</v>
          </cell>
          <cell r="D10">
            <v>15039</v>
          </cell>
          <cell r="E10">
            <v>2432</v>
          </cell>
          <cell r="F10">
            <v>11506</v>
          </cell>
          <cell r="G10">
            <v>-1286</v>
          </cell>
          <cell r="H10">
            <v>3533</v>
          </cell>
        </row>
        <row r="11">
          <cell r="B11" t="str">
            <v xml:space="preserve">     Supply of bunker oil to foreign ships</v>
          </cell>
          <cell r="C11">
            <v>2110</v>
          </cell>
          <cell r="D11">
            <v>13640</v>
          </cell>
          <cell r="E11">
            <v>0</v>
          </cell>
          <cell r="F11">
            <v>0</v>
          </cell>
          <cell r="G11">
            <v>2110</v>
          </cell>
          <cell r="H11">
            <v>13640</v>
          </cell>
        </row>
        <row r="12">
          <cell r="B12" t="str">
            <v xml:space="preserve">     Remitt. Recd. By foreign ships. Cos or their agents</v>
          </cell>
          <cell r="C12">
            <v>2682</v>
          </cell>
          <cell r="D12">
            <v>25021</v>
          </cell>
          <cell r="E12">
            <v>254</v>
          </cell>
          <cell r="F12">
            <v>268</v>
          </cell>
          <cell r="G12">
            <v>2428</v>
          </cell>
          <cell r="H12">
            <v>24753</v>
          </cell>
        </row>
        <row r="13">
          <cell r="B13" t="str">
            <v xml:space="preserve">     Earnings/Opert. Exp. of Pak Air cos.</v>
          </cell>
          <cell r="C13">
            <v>322</v>
          </cell>
          <cell r="D13">
            <v>5518</v>
          </cell>
          <cell r="E13">
            <v>0</v>
          </cell>
          <cell r="F13">
            <v>8759</v>
          </cell>
          <cell r="G13">
            <v>322</v>
          </cell>
          <cell r="H13">
            <v>-3241</v>
          </cell>
        </row>
        <row r="14">
          <cell r="B14" t="str">
            <v xml:space="preserve">     Avia. Fuel supply to foreign aircrafts</v>
          </cell>
          <cell r="C14">
            <v>4815</v>
          </cell>
          <cell r="D14">
            <v>23892</v>
          </cell>
          <cell r="G14">
            <v>4815</v>
          </cell>
          <cell r="H14">
            <v>23892</v>
          </cell>
        </row>
        <row r="15">
          <cell r="B15" t="str">
            <v xml:space="preserve">     Others</v>
          </cell>
          <cell r="C15">
            <v>292</v>
          </cell>
          <cell r="D15">
            <v>2981</v>
          </cell>
          <cell r="E15">
            <v>898</v>
          </cell>
          <cell r="F15">
            <v>9977</v>
          </cell>
          <cell r="G15">
            <v>-606</v>
          </cell>
          <cell r="H15">
            <v>-6996</v>
          </cell>
        </row>
        <row r="16">
          <cell r="B16" t="str">
            <v>Travel</v>
          </cell>
          <cell r="C16">
            <v>9395</v>
          </cell>
          <cell r="D16">
            <v>100102</v>
          </cell>
          <cell r="E16">
            <v>17657</v>
          </cell>
          <cell r="F16">
            <v>233717</v>
          </cell>
          <cell r="G16">
            <v>-8262</v>
          </cell>
          <cell r="H16">
            <v>-133615</v>
          </cell>
        </row>
        <row r="17">
          <cell r="B17" t="str">
            <v xml:space="preserve">     Tourists foreign national</v>
          </cell>
          <cell r="C17">
            <v>7693</v>
          </cell>
          <cell r="D17">
            <v>88592</v>
          </cell>
          <cell r="E17">
            <v>0</v>
          </cell>
          <cell r="F17">
            <v>0</v>
          </cell>
          <cell r="G17">
            <v>7693</v>
          </cell>
          <cell r="H17">
            <v>88592</v>
          </cell>
        </row>
        <row r="18">
          <cell r="B18" t="str">
            <v xml:space="preserve">     Official</v>
          </cell>
          <cell r="C18">
            <v>0</v>
          </cell>
          <cell r="D18">
            <v>0</v>
          </cell>
          <cell r="E18">
            <v>3932</v>
          </cell>
          <cell r="F18">
            <v>44371</v>
          </cell>
          <cell r="G18">
            <v>-3932</v>
          </cell>
          <cell r="H18">
            <v>-44371</v>
          </cell>
        </row>
        <row r="19">
          <cell r="B19" t="str">
            <v xml:space="preserve">     Business travel</v>
          </cell>
          <cell r="C19">
            <v>24</v>
          </cell>
          <cell r="D19">
            <v>217</v>
          </cell>
          <cell r="E19">
            <v>174</v>
          </cell>
          <cell r="F19">
            <v>4869</v>
          </cell>
          <cell r="G19">
            <v>-150</v>
          </cell>
          <cell r="H19">
            <v>-4652</v>
          </cell>
        </row>
        <row r="20">
          <cell r="B20" t="str">
            <v xml:space="preserve">     Holidays</v>
          </cell>
          <cell r="C20">
            <v>0</v>
          </cell>
          <cell r="D20">
            <v>0</v>
          </cell>
          <cell r="E20">
            <v>903</v>
          </cell>
          <cell r="F20">
            <v>30427</v>
          </cell>
          <cell r="G20">
            <v>-903</v>
          </cell>
          <cell r="H20">
            <v>-30427</v>
          </cell>
        </row>
        <row r="21">
          <cell r="B21" t="str">
            <v xml:space="preserve">     Students and trainees</v>
          </cell>
          <cell r="C21">
            <v>44</v>
          </cell>
          <cell r="D21">
            <v>1433</v>
          </cell>
          <cell r="E21">
            <v>596</v>
          </cell>
          <cell r="F21">
            <v>10840</v>
          </cell>
          <cell r="G21">
            <v>-552</v>
          </cell>
          <cell r="H21">
            <v>-9407</v>
          </cell>
        </row>
        <row r="22">
          <cell r="B22" t="str">
            <v xml:space="preserve">     Religeous travel - (Haj/other)</v>
          </cell>
          <cell r="C22">
            <v>0</v>
          </cell>
          <cell r="D22">
            <v>382</v>
          </cell>
          <cell r="E22">
            <v>12048</v>
          </cell>
          <cell r="F22">
            <v>142904</v>
          </cell>
          <cell r="G22">
            <v>-12048</v>
          </cell>
          <cell r="H22">
            <v>-142522</v>
          </cell>
        </row>
        <row r="23">
          <cell r="B23" t="str">
            <v xml:space="preserve">     Others</v>
          </cell>
          <cell r="C23">
            <v>1634</v>
          </cell>
          <cell r="D23">
            <v>9478</v>
          </cell>
          <cell r="E23">
            <v>4</v>
          </cell>
          <cell r="F23">
            <v>306</v>
          </cell>
          <cell r="G23">
            <v>1630</v>
          </cell>
          <cell r="H23">
            <v>9172</v>
          </cell>
        </row>
        <row r="24">
          <cell r="B24" t="str">
            <v>Investment Income</v>
          </cell>
          <cell r="C24">
            <v>8978</v>
          </cell>
          <cell r="D24">
            <v>103440</v>
          </cell>
          <cell r="E24">
            <v>77466</v>
          </cell>
          <cell r="F24">
            <v>1291569</v>
          </cell>
          <cell r="G24">
            <v>-68488</v>
          </cell>
          <cell r="H24">
            <v>-1188129</v>
          </cell>
        </row>
        <row r="25">
          <cell r="B25" t="str">
            <v xml:space="preserve">     Interest debt servicing</v>
          </cell>
          <cell r="C25">
            <v>0</v>
          </cell>
          <cell r="D25">
            <v>10</v>
          </cell>
          <cell r="E25">
            <v>34049</v>
          </cell>
          <cell r="F25">
            <v>493393</v>
          </cell>
          <cell r="G25">
            <v>-34049</v>
          </cell>
          <cell r="H25">
            <v>-493383</v>
          </cell>
        </row>
        <row r="26">
          <cell r="B26" t="str">
            <v xml:space="preserve">     Interest supplier's credit</v>
          </cell>
          <cell r="C26">
            <v>0</v>
          </cell>
          <cell r="D26">
            <v>0</v>
          </cell>
          <cell r="E26">
            <v>9593</v>
          </cell>
          <cell r="F26">
            <v>187232</v>
          </cell>
          <cell r="G26">
            <v>-9593</v>
          </cell>
          <cell r="H26">
            <v>-187232</v>
          </cell>
        </row>
        <row r="27">
          <cell r="B27" t="str">
            <v xml:space="preserve">     Interest/discount central bank</v>
          </cell>
          <cell r="C27">
            <v>4820</v>
          </cell>
          <cell r="D27">
            <v>68514</v>
          </cell>
          <cell r="E27">
            <v>780</v>
          </cell>
          <cell r="F27">
            <v>44865</v>
          </cell>
          <cell r="G27">
            <v>4040</v>
          </cell>
          <cell r="H27">
            <v>23649</v>
          </cell>
        </row>
        <row r="28">
          <cell r="B28" t="str">
            <v xml:space="preserve">     Interest/discount deposit money bank</v>
          </cell>
          <cell r="C28">
            <v>1419</v>
          </cell>
          <cell r="D28">
            <v>20285</v>
          </cell>
          <cell r="E28">
            <v>136</v>
          </cell>
          <cell r="F28">
            <v>4884</v>
          </cell>
          <cell r="G28">
            <v>1283</v>
          </cell>
          <cell r="H28">
            <v>15401</v>
          </cell>
        </row>
        <row r="29">
          <cell r="B29" t="str">
            <v xml:space="preserve">     Interest on FCA</v>
          </cell>
          <cell r="C29">
            <v>0</v>
          </cell>
          <cell r="D29">
            <v>0</v>
          </cell>
          <cell r="E29">
            <v>915</v>
          </cell>
          <cell r="F29">
            <v>51994</v>
          </cell>
          <cell r="G29">
            <v>-915</v>
          </cell>
          <cell r="H29">
            <v>-51994</v>
          </cell>
        </row>
        <row r="30">
          <cell r="B30" t="str">
            <v xml:space="preserve">     Profit on FEBC/DBC/FCBC</v>
          </cell>
          <cell r="C30">
            <v>0</v>
          </cell>
          <cell r="D30">
            <v>0</v>
          </cell>
          <cell r="E30">
            <v>3332</v>
          </cell>
          <cell r="F30">
            <v>121671</v>
          </cell>
          <cell r="G30">
            <v>-3332</v>
          </cell>
          <cell r="H30">
            <v>-121671</v>
          </cell>
        </row>
        <row r="31">
          <cell r="B31" t="str">
            <v xml:space="preserve">     Profits and dividents</v>
          </cell>
          <cell r="C31">
            <v>465</v>
          </cell>
          <cell r="D31">
            <v>4952</v>
          </cell>
          <cell r="E31">
            <v>18640</v>
          </cell>
          <cell r="F31">
            <v>302755</v>
          </cell>
          <cell r="G31">
            <v>-18175</v>
          </cell>
          <cell r="H31">
            <v>-297803</v>
          </cell>
        </row>
        <row r="32">
          <cell r="B32" t="str">
            <v xml:space="preserve">     Others</v>
          </cell>
          <cell r="C32">
            <v>2274</v>
          </cell>
          <cell r="D32">
            <v>9679</v>
          </cell>
          <cell r="E32">
            <v>10021</v>
          </cell>
          <cell r="F32">
            <v>84775</v>
          </cell>
          <cell r="G32">
            <v>-7747</v>
          </cell>
          <cell r="H32">
            <v>-75096</v>
          </cell>
        </row>
        <row r="33">
          <cell r="B33" t="str">
            <v>Government Receipts/ Payments</v>
          </cell>
          <cell r="C33">
            <v>14692</v>
          </cell>
          <cell r="D33">
            <v>542150</v>
          </cell>
          <cell r="E33">
            <v>4525</v>
          </cell>
          <cell r="F33">
            <v>26862</v>
          </cell>
          <cell r="G33">
            <v>10167</v>
          </cell>
          <cell r="H33">
            <v>515288</v>
          </cell>
        </row>
        <row r="34">
          <cell r="B34" t="str">
            <v>Insurance - Marine</v>
          </cell>
          <cell r="C34">
            <v>221</v>
          </cell>
          <cell r="D34">
            <v>3110</v>
          </cell>
          <cell r="E34">
            <v>1281</v>
          </cell>
          <cell r="F34">
            <v>18182</v>
          </cell>
          <cell r="G34">
            <v>-1060</v>
          </cell>
          <cell r="H34">
            <v>-15072</v>
          </cell>
        </row>
        <row r="35">
          <cell r="B35" t="str">
            <v>Insurance - Non Marine</v>
          </cell>
          <cell r="C35">
            <v>2452</v>
          </cell>
          <cell r="D35">
            <v>11998</v>
          </cell>
          <cell r="E35">
            <v>1822</v>
          </cell>
          <cell r="F35">
            <v>27888</v>
          </cell>
          <cell r="G35">
            <v>630</v>
          </cell>
          <cell r="H35">
            <v>-15890</v>
          </cell>
        </row>
        <row r="36">
          <cell r="B36" t="str">
            <v>Miscellaneous Services</v>
          </cell>
          <cell r="C36">
            <v>21822</v>
          </cell>
          <cell r="D36">
            <v>267187</v>
          </cell>
          <cell r="E36">
            <v>24216</v>
          </cell>
          <cell r="F36">
            <v>336239</v>
          </cell>
          <cell r="G36">
            <v>-2394</v>
          </cell>
          <cell r="H36">
            <v>-69052</v>
          </cell>
        </row>
        <row r="37">
          <cell r="B37" t="str">
            <v xml:space="preserve">     Communication Services</v>
          </cell>
          <cell r="C37">
            <v>3096</v>
          </cell>
          <cell r="D37">
            <v>94478</v>
          </cell>
          <cell r="E37">
            <v>3469</v>
          </cell>
          <cell r="F37">
            <v>14248</v>
          </cell>
          <cell r="G37">
            <v>-373</v>
          </cell>
          <cell r="H37">
            <v>80230</v>
          </cell>
        </row>
        <row r="38">
          <cell r="B38" t="str">
            <v xml:space="preserve">     Agency Commision</v>
          </cell>
          <cell r="C38">
            <v>3148</v>
          </cell>
          <cell r="D38">
            <v>38337</v>
          </cell>
          <cell r="E38">
            <v>8420</v>
          </cell>
          <cell r="F38">
            <v>100265</v>
          </cell>
          <cell r="G38">
            <v>-5272</v>
          </cell>
          <cell r="H38">
            <v>-61928</v>
          </cell>
        </row>
        <row r="39">
          <cell r="B39" t="str">
            <v xml:space="preserve">     Others</v>
          </cell>
          <cell r="C39">
            <v>15578</v>
          </cell>
          <cell r="D39">
            <v>134372</v>
          </cell>
          <cell r="E39">
            <v>12327</v>
          </cell>
          <cell r="F39">
            <v>221726</v>
          </cell>
          <cell r="G39">
            <v>3251</v>
          </cell>
          <cell r="H39">
            <v>-87354</v>
          </cell>
        </row>
        <row r="40">
          <cell r="B40" t="str">
            <v>Unrequited Transfers</v>
          </cell>
          <cell r="C40">
            <v>434043</v>
          </cell>
          <cell r="D40">
            <v>4432892</v>
          </cell>
          <cell r="E40">
            <v>1893</v>
          </cell>
          <cell r="F40">
            <v>41799</v>
          </cell>
          <cell r="G40">
            <v>432150</v>
          </cell>
          <cell r="H40">
            <v>4391093</v>
          </cell>
        </row>
        <row r="41">
          <cell r="B41" t="str">
            <v xml:space="preserve">     Kerb market purchases</v>
          </cell>
          <cell r="C41">
            <v>105500</v>
          </cell>
          <cell r="D41">
            <v>1375800</v>
          </cell>
          <cell r="G41">
            <v>105500</v>
          </cell>
          <cell r="H41">
            <v>1375800</v>
          </cell>
        </row>
        <row r="42">
          <cell r="B42" t="str">
            <v xml:space="preserve">     Workers' remittances</v>
          </cell>
          <cell r="C42">
            <v>220338</v>
          </cell>
          <cell r="D42">
            <v>1800152</v>
          </cell>
          <cell r="E42">
            <v>50</v>
          </cell>
          <cell r="F42">
            <v>2123</v>
          </cell>
          <cell r="G42">
            <v>220288</v>
          </cell>
          <cell r="H42">
            <v>1798029</v>
          </cell>
        </row>
        <row r="43">
          <cell r="B43" t="str">
            <v xml:space="preserve">     Private Donations</v>
          </cell>
          <cell r="C43">
            <v>6800</v>
          </cell>
          <cell r="D43">
            <v>93866</v>
          </cell>
          <cell r="G43">
            <v>6800</v>
          </cell>
          <cell r="H43">
            <v>93866</v>
          </cell>
        </row>
        <row r="44">
          <cell r="B44" t="str">
            <v xml:space="preserve">     Withdtewals in Pak Rs. From FE-25</v>
          </cell>
          <cell r="C44">
            <v>34790</v>
          </cell>
          <cell r="D44">
            <v>321208</v>
          </cell>
          <cell r="G44">
            <v>34790</v>
          </cell>
          <cell r="H44">
            <v>321208</v>
          </cell>
        </row>
        <row r="45">
          <cell r="B45" t="str">
            <v xml:space="preserve">     Official Donations</v>
          </cell>
          <cell r="C45">
            <v>50000</v>
          </cell>
          <cell r="D45">
            <v>719530</v>
          </cell>
          <cell r="F45">
            <v>11</v>
          </cell>
          <cell r="G45">
            <v>50000</v>
          </cell>
          <cell r="H45">
            <v>719519</v>
          </cell>
        </row>
        <row r="46">
          <cell r="B46" t="str">
            <v xml:space="preserve">     Others</v>
          </cell>
          <cell r="C46">
            <v>16615</v>
          </cell>
          <cell r="D46">
            <v>122336</v>
          </cell>
          <cell r="E46">
            <v>1843</v>
          </cell>
          <cell r="F46">
            <v>39665</v>
          </cell>
          <cell r="G46">
            <v>14772</v>
          </cell>
          <cell r="H46">
            <v>82671</v>
          </cell>
        </row>
        <row r="47">
          <cell r="B47" t="str">
            <v>Short Term Capital</v>
          </cell>
          <cell r="C47">
            <v>278846</v>
          </cell>
          <cell r="D47">
            <v>3991413</v>
          </cell>
          <cell r="E47">
            <v>399806</v>
          </cell>
          <cell r="F47">
            <v>4083563</v>
          </cell>
          <cell r="G47">
            <v>-120960</v>
          </cell>
          <cell r="H47">
            <v>-92150</v>
          </cell>
        </row>
        <row r="48">
          <cell r="B48" t="str">
            <v xml:space="preserve">      Foreign Currency Accounts</v>
          </cell>
          <cell r="C48">
            <v>247246</v>
          </cell>
          <cell r="D48">
            <v>3761023</v>
          </cell>
          <cell r="E48">
            <v>380518</v>
          </cell>
          <cell r="F48">
            <v>3820958</v>
          </cell>
          <cell r="G48">
            <v>-133272</v>
          </cell>
          <cell r="H48">
            <v>-59935</v>
          </cell>
        </row>
        <row r="49">
          <cell r="B49" t="str">
            <v xml:space="preserve">     Others</v>
          </cell>
          <cell r="C49">
            <v>31600</v>
          </cell>
          <cell r="D49">
            <v>230390</v>
          </cell>
          <cell r="E49">
            <v>19288</v>
          </cell>
          <cell r="F49">
            <v>262605</v>
          </cell>
          <cell r="G49">
            <v>12312</v>
          </cell>
          <cell r="H49">
            <v>-32215</v>
          </cell>
        </row>
        <row r="50">
          <cell r="B50" t="str">
            <v>Direct Investment - Abroad</v>
          </cell>
          <cell r="C50">
            <v>763</v>
          </cell>
          <cell r="D50">
            <v>6135</v>
          </cell>
          <cell r="F50">
            <v>8654</v>
          </cell>
          <cell r="G50">
            <v>763</v>
          </cell>
          <cell r="H50">
            <v>-2519</v>
          </cell>
        </row>
        <row r="51">
          <cell r="B51" t="str">
            <v>Direct Investment - In Pakistan</v>
          </cell>
          <cell r="C51">
            <v>13751</v>
          </cell>
          <cell r="D51">
            <v>263811</v>
          </cell>
          <cell r="E51">
            <v>1139</v>
          </cell>
          <cell r="F51">
            <v>25344</v>
          </cell>
          <cell r="G51">
            <v>12612</v>
          </cell>
          <cell r="H51">
            <v>238467</v>
          </cell>
        </row>
        <row r="52">
          <cell r="B52" t="str">
            <v>Portfolio Investment - Abroad</v>
          </cell>
          <cell r="C52">
            <v>5</v>
          </cell>
          <cell r="D52">
            <v>1772</v>
          </cell>
          <cell r="E52">
            <v>1</v>
          </cell>
          <cell r="F52">
            <v>109</v>
          </cell>
          <cell r="G52">
            <v>4</v>
          </cell>
          <cell r="H52">
            <v>1663</v>
          </cell>
        </row>
        <row r="53">
          <cell r="B53" t="str">
            <v>Portfolio Investment - In Pakistan</v>
          </cell>
          <cell r="C53">
            <v>35934</v>
          </cell>
          <cell r="D53">
            <v>344299</v>
          </cell>
          <cell r="E53">
            <v>29949</v>
          </cell>
          <cell r="F53">
            <v>381706</v>
          </cell>
          <cell r="G53">
            <v>5985</v>
          </cell>
          <cell r="H53">
            <v>-37407</v>
          </cell>
        </row>
        <row r="54">
          <cell r="B54" t="str">
            <v>Other Long Term Capital</v>
          </cell>
          <cell r="C54">
            <v>7864</v>
          </cell>
          <cell r="D54">
            <v>201107</v>
          </cell>
          <cell r="E54">
            <v>5582</v>
          </cell>
          <cell r="F54">
            <v>555772</v>
          </cell>
          <cell r="G54">
            <v>2282</v>
          </cell>
          <cell r="H54">
            <v>-354665</v>
          </cell>
        </row>
        <row r="55">
          <cell r="B55" t="str">
            <v xml:space="preserve">     FCA under special permission</v>
          </cell>
          <cell r="C55">
            <v>5083</v>
          </cell>
          <cell r="D55">
            <v>58556</v>
          </cell>
          <cell r="E55">
            <v>4965</v>
          </cell>
          <cell r="F55">
            <v>63189</v>
          </cell>
          <cell r="G55">
            <v>118</v>
          </cell>
          <cell r="H55">
            <v>-4633</v>
          </cell>
        </row>
        <row r="56">
          <cell r="B56" t="str">
            <v xml:space="preserve">     Borrow/Repay. By Others</v>
          </cell>
          <cell r="C56">
            <v>2780</v>
          </cell>
          <cell r="D56">
            <v>141432</v>
          </cell>
          <cell r="E56">
            <v>144</v>
          </cell>
          <cell r="F56">
            <v>468416</v>
          </cell>
          <cell r="G56">
            <v>2636</v>
          </cell>
          <cell r="H56">
            <v>-326984</v>
          </cell>
        </row>
        <row r="57">
          <cell r="B57" t="str">
            <v xml:space="preserve">     Others</v>
          </cell>
          <cell r="C57">
            <v>1</v>
          </cell>
          <cell r="D57">
            <v>1119</v>
          </cell>
          <cell r="E57">
            <v>473</v>
          </cell>
          <cell r="F57">
            <v>24167</v>
          </cell>
          <cell r="G57">
            <v>-472</v>
          </cell>
          <cell r="H57">
            <v>-23048</v>
          </cell>
        </row>
        <row r="58">
          <cell r="B58" t="str">
            <v>Cover Transfers</v>
          </cell>
          <cell r="C58">
            <v>99019</v>
          </cell>
          <cell r="D58">
            <v>1763504</v>
          </cell>
          <cell r="E58">
            <v>211495</v>
          </cell>
          <cell r="F58">
            <v>4011704</v>
          </cell>
          <cell r="G58">
            <v>-112476</v>
          </cell>
          <cell r="H58">
            <v>-2248200</v>
          </cell>
        </row>
        <row r="59">
          <cell r="B59" t="str">
            <v xml:space="preserve">     Transactions in Currency notes</v>
          </cell>
          <cell r="C59">
            <v>24775</v>
          </cell>
          <cell r="D59">
            <v>221543</v>
          </cell>
          <cell r="E59">
            <v>710</v>
          </cell>
          <cell r="F59">
            <v>11162</v>
          </cell>
          <cell r="G59">
            <v>24065</v>
          </cell>
          <cell r="H59">
            <v>210381</v>
          </cell>
        </row>
        <row r="60">
          <cell r="B60" t="str">
            <v xml:space="preserve">     Drawings/Repayment - IMF Stand By</v>
          </cell>
          <cell r="C60">
            <v>0</v>
          </cell>
          <cell r="D60">
            <v>0</v>
          </cell>
          <cell r="E60">
            <v>0</v>
          </cell>
          <cell r="F60">
            <v>270391</v>
          </cell>
          <cell r="G60">
            <v>0</v>
          </cell>
          <cell r="H60">
            <v>-270391</v>
          </cell>
        </row>
        <row r="61">
          <cell r="B61" t="str">
            <v xml:space="preserve">     Drawings/Repayment - IMF Others</v>
          </cell>
          <cell r="C61">
            <v>0</v>
          </cell>
          <cell r="D61">
            <v>0</v>
          </cell>
          <cell r="E61">
            <v>0</v>
          </cell>
          <cell r="F61">
            <v>277691</v>
          </cell>
          <cell r="G61">
            <v>0</v>
          </cell>
          <cell r="H61">
            <v>-277691</v>
          </cell>
        </row>
        <row r="62">
          <cell r="B62" t="str">
            <v xml:space="preserve">     Contra Repayment to IMF - Stand By</v>
          </cell>
          <cell r="C62">
            <v>0</v>
          </cell>
          <cell r="D62">
            <v>194861</v>
          </cell>
          <cell r="E62">
            <v>0</v>
          </cell>
          <cell r="F62">
            <v>689</v>
          </cell>
          <cell r="G62">
            <v>0</v>
          </cell>
          <cell r="H62">
            <v>194172</v>
          </cell>
        </row>
        <row r="63">
          <cell r="B63" t="str">
            <v xml:space="preserve">     Contra Repayment to IMF - Others</v>
          </cell>
          <cell r="C63">
            <v>0</v>
          </cell>
          <cell r="D63">
            <v>483070</v>
          </cell>
          <cell r="E63">
            <v>0</v>
          </cell>
          <cell r="F63">
            <v>107622</v>
          </cell>
          <cell r="G63">
            <v>0</v>
          </cell>
          <cell r="H63">
            <v>375448</v>
          </cell>
        </row>
        <row r="64">
          <cell r="B64" t="str">
            <v xml:space="preserve">     Reimbursements</v>
          </cell>
          <cell r="C64">
            <v>29531</v>
          </cell>
          <cell r="D64">
            <v>416060</v>
          </cell>
          <cell r="E64">
            <v>0</v>
          </cell>
          <cell r="F64">
            <v>0</v>
          </cell>
          <cell r="G64">
            <v>29531</v>
          </cell>
          <cell r="H64">
            <v>416060</v>
          </cell>
        </row>
        <row r="65">
          <cell r="B65" t="str">
            <v xml:space="preserve">     Short term debt serv. loans/credits</v>
          </cell>
          <cell r="C65">
            <v>0</v>
          </cell>
          <cell r="D65">
            <v>300308</v>
          </cell>
          <cell r="E65">
            <v>47589</v>
          </cell>
          <cell r="F65">
            <v>1339191</v>
          </cell>
          <cell r="G65">
            <v>-47589</v>
          </cell>
          <cell r="H65">
            <v>-1038883</v>
          </cell>
        </row>
        <row r="66">
          <cell r="B66" t="str">
            <v xml:space="preserve">     Long term debt serv. loans/credits</v>
          </cell>
          <cell r="C66">
            <v>540</v>
          </cell>
          <cell r="D66">
            <v>2236</v>
          </cell>
          <cell r="E66">
            <v>78385</v>
          </cell>
          <cell r="F66">
            <v>701119</v>
          </cell>
          <cell r="G66">
            <v>-77845</v>
          </cell>
          <cell r="H66">
            <v>-698883</v>
          </cell>
        </row>
        <row r="67">
          <cell r="B67" t="str">
            <v xml:space="preserve">     Repay. of debt serv. Supplier's credits</v>
          </cell>
          <cell r="C67">
            <v>0</v>
          </cell>
          <cell r="D67">
            <v>1137</v>
          </cell>
          <cell r="E67">
            <v>13669</v>
          </cell>
          <cell r="F67">
            <v>425397</v>
          </cell>
          <cell r="G67">
            <v>-13669</v>
          </cell>
          <cell r="H67">
            <v>-424260</v>
          </cell>
        </row>
        <row r="68">
          <cell r="B68" t="str">
            <v xml:space="preserve">     Purc. of crude oil/mineral extracted from Pakistan</v>
          </cell>
          <cell r="C68">
            <v>0</v>
          </cell>
          <cell r="D68">
            <v>0</v>
          </cell>
          <cell r="E68">
            <v>23475</v>
          </cell>
          <cell r="F68">
            <v>284167</v>
          </cell>
          <cell r="G68">
            <v>-23475</v>
          </cell>
          <cell r="H68">
            <v>-284167</v>
          </cell>
        </row>
        <row r="69">
          <cell r="B69" t="str">
            <v xml:space="preserve">     Surplus fund foreign shipping cos.</v>
          </cell>
          <cell r="C69">
            <v>0</v>
          </cell>
          <cell r="D69">
            <v>0</v>
          </cell>
          <cell r="E69">
            <v>11209</v>
          </cell>
          <cell r="F69">
            <v>127189</v>
          </cell>
          <cell r="G69">
            <v>-11209</v>
          </cell>
          <cell r="H69">
            <v>-127189</v>
          </cell>
        </row>
        <row r="70">
          <cell r="B70" t="str">
            <v xml:space="preserve">     Surplus fund foreign airlines</v>
          </cell>
          <cell r="C70">
            <v>0</v>
          </cell>
          <cell r="D70">
            <v>0</v>
          </cell>
          <cell r="E70">
            <v>15729</v>
          </cell>
          <cell r="F70">
            <v>228003</v>
          </cell>
          <cell r="G70">
            <v>-15729</v>
          </cell>
          <cell r="H70">
            <v>-228003</v>
          </cell>
        </row>
        <row r="71">
          <cell r="B71" t="str">
            <v xml:space="preserve">     Others</v>
          </cell>
          <cell r="C71">
            <v>44173</v>
          </cell>
          <cell r="D71">
            <v>144289</v>
          </cell>
          <cell r="E71">
            <v>20729</v>
          </cell>
          <cell r="F71">
            <v>239083</v>
          </cell>
          <cell r="G71">
            <v>23444</v>
          </cell>
          <cell r="H71">
            <v>-94794</v>
          </cell>
        </row>
        <row r="72">
          <cell r="B72" t="str">
            <v>Total</v>
          </cell>
          <cell r="C72">
            <v>939186</v>
          </cell>
          <cell r="D72">
            <v>12119214</v>
          </cell>
          <cell r="E72">
            <v>780416</v>
          </cell>
          <cell r="F72">
            <v>11079417</v>
          </cell>
          <cell r="G72">
            <v>158770</v>
          </cell>
          <cell r="H72">
            <v>1039797</v>
          </cell>
        </row>
        <row r="80">
          <cell r="B80" t="str">
            <v>Table E-6a</v>
          </cell>
        </row>
      </sheetData>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rted-Pvt WS"/>
      <sheetName val="Cr to Pvt (2)"/>
      <sheetName val="WS"/>
      <sheetName val="C-4-C"/>
      <sheetName val="Corresponding"/>
      <sheetName val="Adj"/>
      <sheetName val="CHECK"/>
      <sheetName val="SBP"/>
      <sheetName val="Sch.Bks"/>
      <sheetName val="New Format"/>
      <sheetName val="Output"/>
      <sheetName val="fax"/>
      <sheetName val="Gov_stocks"/>
      <sheetName val="Gov.flows"/>
      <sheetName val="Fax Gov Formate"/>
      <sheetName val="Cr to Pvt"/>
      <sheetName val="Module1"/>
      <sheetName val="Module2"/>
      <sheetName val="Module3"/>
      <sheetName val="Module4"/>
      <sheetName val="Module6"/>
      <sheetName val="Module8"/>
      <sheetName val="Module5"/>
      <sheetName val="Module7"/>
      <sheetName val="Module9"/>
      <sheetName val="Module10"/>
      <sheetName val="Module11"/>
      <sheetName val="Module12"/>
      <sheetName val="Module13"/>
      <sheetName val="Module14"/>
      <sheetName val="Module15"/>
      <sheetName val="Module16"/>
      <sheetName val="Module17"/>
      <sheetName val="Module18"/>
      <sheetName val="Module19"/>
      <sheetName val="Module20"/>
      <sheetName val="Module21"/>
      <sheetName val="Module22"/>
      <sheetName val="Sorted-Pvt_WS"/>
      <sheetName val="Cr_to_Pvt_(2)"/>
      <sheetName val="Sch_Bks"/>
      <sheetName val="New_Format"/>
      <sheetName val="Gov_flows"/>
      <sheetName val="Fax_Gov_Formate"/>
      <sheetName val="Cr_to_Pvt"/>
      <sheetName val="#REF"/>
      <sheetName val="Inv_Rec_Pay_Nov"/>
      <sheetName val="XM-DoTrade"/>
    </sheetNames>
    <sheetDataSet>
      <sheetData sheetId="0"/>
      <sheetData sheetId="1"/>
      <sheetData sheetId="2"/>
      <sheetData sheetId="3"/>
      <sheetData sheetId="4"/>
      <sheetData sheetId="5"/>
      <sheetData sheetId="6"/>
      <sheetData sheetId="7"/>
      <sheetData sheetId="8"/>
      <sheetData sheetId="9">
        <row r="2">
          <cell r="N2" t="str">
            <v xml:space="preserve">M O N E T A R Y    S U R V E Y   (FLOWS)                                                                                 PROVISIONAL                                         </v>
          </cell>
        </row>
      </sheetData>
      <sheetData sheetId="10">
        <row r="1">
          <cell r="AK1" t="str">
            <v>To: Mr. Mahmood Akhtar</v>
          </cell>
        </row>
      </sheetData>
      <sheetData sheetId="11"/>
      <sheetData sheetId="12">
        <row r="8">
          <cell r="A8" t="str">
            <v>MONETARY SURVEY (STOCKS)</v>
          </cell>
        </row>
      </sheetData>
      <sheetData sheetId="13"/>
      <sheetData sheetId="14">
        <row r="1">
          <cell r="U1" t="str">
            <v xml:space="preserve"> OUTGOING FAX MESSAGE</v>
          </cell>
        </row>
        <row r="2">
          <cell r="U2" t="str">
            <v>To :</v>
          </cell>
          <cell r="V2" t="str">
            <v>THE CHIEF MANAGER</v>
          </cell>
          <cell r="AN2" t="str">
            <v>ECONOMIC POLICY DEPARTMENT</v>
          </cell>
          <cell r="AZ2" t="str">
            <v>OUTGOING FAX MESSAGE</v>
          </cell>
        </row>
        <row r="3">
          <cell r="V3" t="str">
            <v>SBP, ISLAMABAD.</v>
          </cell>
          <cell r="AC3" t="str">
            <v xml:space="preserve"> OUTGOING FAX MESSAGE</v>
          </cell>
          <cell r="BF3" t="str">
            <v>FROM:</v>
          </cell>
        </row>
        <row r="4">
          <cell r="V4" t="str">
            <v>(Tel: 051-9204991)</v>
          </cell>
          <cell r="AO4" t="str">
            <v xml:space="preserve">Tele Fax message regarding Sector-wise causative analysis of cummulative expansion/contraction </v>
          </cell>
        </row>
        <row r="5">
          <cell r="A5" t="str">
            <v xml:space="preserve">   FAX MESSAGE</v>
          </cell>
          <cell r="AO5" t="str">
            <v>in Monetary Assets from 01-07-2005 to</v>
          </cell>
          <cell r="AR5">
            <v>38745</v>
          </cell>
          <cell r="AS5" t="str">
            <v>to be sent to the officials of Ministry of</v>
          </cell>
          <cell r="AZ5" t="str">
            <v>From:</v>
          </cell>
          <cell r="BA5" t="str">
            <v>Asmat Ullah Panezai</v>
          </cell>
        </row>
        <row r="6">
          <cell r="A6" t="str">
            <v>MONETARY SURVEY (CAUSATIVE FACTORS)</v>
          </cell>
          <cell r="U6" t="str">
            <v>From:</v>
          </cell>
          <cell r="V6" t="str">
            <v>Asmat Ullah Panezai</v>
          </cell>
          <cell r="AO6" t="str">
            <v>Finance/Planning Division is submitted at flag 'A' for approvel.</v>
          </cell>
          <cell r="BA6" t="str">
            <v>Analyst</v>
          </cell>
        </row>
        <row r="7">
          <cell r="K7" t="str">
            <v>(Rs. in million)</v>
          </cell>
          <cell r="V7" t="str">
            <v>Analyst</v>
          </cell>
          <cell r="AC7" t="str">
            <v>Date:</v>
          </cell>
          <cell r="AE7">
            <v>38765.525790740743</v>
          </cell>
          <cell r="AO7" t="str">
            <v>Mailing lists are placed at flag 'B' and 'C'.</v>
          </cell>
          <cell r="BA7" t="str">
            <v>Economic Policy Department, SBP, Karachi.</v>
          </cell>
        </row>
        <row r="8">
          <cell r="E8" t="str">
            <v xml:space="preserve"> Credit Plan         2005-06</v>
          </cell>
          <cell r="F8" t="str">
            <v xml:space="preserve">Change since        </v>
          </cell>
          <cell r="V8" t="str">
            <v>Economic Policy Department, SBP, Karachi.</v>
          </cell>
        </row>
        <row r="9">
          <cell r="F9" t="str">
            <v>July 1, 2005 to</v>
          </cell>
          <cell r="I9" t="str">
            <v xml:space="preserve"> July 1, 2004 to</v>
          </cell>
          <cell r="AC9" t="str">
            <v>From:</v>
          </cell>
          <cell r="AE9" t="str">
            <v>Asmat Ullah Panezai</v>
          </cell>
          <cell r="AI9" t="str">
            <v>Tel:  (021) 9212547</v>
          </cell>
          <cell r="AO9" t="str">
            <v>Tele Fax message containing additional informations on components of monetary assets as on</v>
          </cell>
          <cell r="AZ9" t="str">
            <v>TO:</v>
          </cell>
        </row>
        <row r="10">
          <cell r="F10">
            <v>37681</v>
          </cell>
          <cell r="G10">
            <v>38745</v>
          </cell>
          <cell r="H10">
            <v>37317</v>
          </cell>
          <cell r="I10">
            <v>37317</v>
          </cell>
          <cell r="J10" t="str">
            <v>p</v>
          </cell>
          <cell r="K10">
            <v>38381</v>
          </cell>
          <cell r="U10" t="str">
            <v>For :</v>
          </cell>
          <cell r="V10" t="str">
            <v>CHIEF (Fiscal &amp; Monetary),</v>
          </cell>
          <cell r="AD10" t="str">
            <v xml:space="preserve">     Analyst,</v>
          </cell>
          <cell r="AI10" t="str">
            <v>Fax: (021) 9211472</v>
          </cell>
          <cell r="AO10">
            <v>38745</v>
          </cell>
          <cell r="AP10" t="str">
            <v>to be sent to</v>
          </cell>
          <cell r="AZ10" t="str">
            <v>1.</v>
          </cell>
          <cell r="BA10" t="str">
            <v>JOINT SECRETARY/SPECIAL ASSISTANT TO THE</v>
          </cell>
        </row>
        <row r="11">
          <cell r="A11" t="str">
            <v xml:space="preserve"> I.</v>
          </cell>
          <cell r="B11" t="str">
            <v>Government  Sector Borrowing (Net)</v>
          </cell>
          <cell r="E11">
            <v>120000</v>
          </cell>
          <cell r="F11">
            <v>-40163.574000000059</v>
          </cell>
          <cell r="G11">
            <v>84506.385323999944</v>
          </cell>
          <cell r="H11">
            <v>4550.9158000000234</v>
          </cell>
          <cell r="I11">
            <v>4550.9158000000234</v>
          </cell>
          <cell r="K11">
            <v>-1499.5960479999385</v>
          </cell>
          <cell r="V11" t="str">
            <v>PLANNING AND DEVELOPMENT DIVISION,</v>
          </cell>
          <cell r="AE11" t="str">
            <v>Economic Policy Department, SBP, Karachi.</v>
          </cell>
          <cell r="BA11" t="str">
            <v>MINISTER OF  FINANCE AND ECONOMIC AFFAIRS,</v>
          </cell>
        </row>
        <row r="12">
          <cell r="D12" t="str">
            <v xml:space="preserve">   Gross Budgetary Borrowings</v>
          </cell>
          <cell r="E12">
            <v>-4407.1470000000554</v>
          </cell>
          <cell r="F12">
            <v>-4407.1470000000554</v>
          </cell>
          <cell r="G12">
            <v>104062.68532399996</v>
          </cell>
          <cell r="H12">
            <v>-181022.17119999998</v>
          </cell>
          <cell r="I12">
            <v>-181022.17119999998</v>
          </cell>
          <cell r="K12">
            <v>0</v>
          </cell>
          <cell r="AO12" t="str">
            <v xml:space="preserve">Joint Secretary/Special Assistant to  Minister of  </v>
          </cell>
          <cell r="BA12" t="str">
            <v xml:space="preserve"> ISLAMABAD.</v>
          </cell>
        </row>
        <row r="13">
          <cell r="D13" t="str">
            <v xml:space="preserve">   Special Account-Debt Repayment</v>
          </cell>
          <cell r="E13">
            <v>0</v>
          </cell>
          <cell r="F13">
            <v>0</v>
          </cell>
          <cell r="G13">
            <v>0</v>
          </cell>
          <cell r="H13">
            <v>157644</v>
          </cell>
          <cell r="I13">
            <v>157644</v>
          </cell>
          <cell r="K13">
            <v>0</v>
          </cell>
          <cell r="AC13" t="str">
            <v xml:space="preserve">Sub:   </v>
          </cell>
          <cell r="AE13" t="str">
            <v xml:space="preserve">Weekly Monetary Survey (Cauative Factors) </v>
          </cell>
          <cell r="AO13" t="str">
            <v>Finance and Economic affairs, Islamabad.</v>
          </cell>
          <cell r="BA13" t="str">
            <v>ISLAMBAD.</v>
          </cell>
        </row>
        <row r="14">
          <cell r="B14" t="str">
            <v>a)</v>
          </cell>
          <cell r="C14" t="str">
            <v xml:space="preserve"> Net Budgetary Borrowing</v>
          </cell>
          <cell r="E14">
            <v>98000</v>
          </cell>
          <cell r="F14">
            <v>-4407.1470000000554</v>
          </cell>
          <cell r="G14">
            <v>104062.68532399993</v>
          </cell>
          <cell r="H14">
            <v>22583.828800000025</v>
          </cell>
          <cell r="I14">
            <v>22583.828800000025</v>
          </cell>
          <cell r="K14">
            <v>-2628.1593149999389</v>
          </cell>
          <cell r="AO14" t="str">
            <v>Economic Adviser/Additional Secretary,</v>
          </cell>
          <cell r="BA14" t="str">
            <v>ISLAMABAD.</v>
          </cell>
        </row>
        <row r="15">
          <cell r="B15" t="str">
            <v>b)</v>
          </cell>
          <cell r="C15" t="str">
            <v xml:space="preserve"> Commodity Operations</v>
          </cell>
          <cell r="E15">
            <v>20000</v>
          </cell>
          <cell r="F15">
            <v>-37322.300000000003</v>
          </cell>
          <cell r="G15">
            <v>-18223.400000000001</v>
          </cell>
          <cell r="H15">
            <v>-17732</v>
          </cell>
          <cell r="I15">
            <v>-17732</v>
          </cell>
          <cell r="K15">
            <v>-17</v>
          </cell>
          <cell r="AC15" t="str">
            <v>Sub:</v>
          </cell>
          <cell r="AE15" t="str">
            <v>Weekly Monetary Survey (Causative Factors)</v>
          </cell>
          <cell r="AO15" t="str">
            <v>Finance Division, Islamabad.</v>
          </cell>
          <cell r="AZ15" t="str">
            <v>2.</v>
          </cell>
          <cell r="BA15" t="str">
            <v>ECONOMIC ADVISER/ADDITIONAL SECRETARY,</v>
          </cell>
        </row>
        <row r="16">
          <cell r="B16" t="str">
            <v>c)</v>
          </cell>
          <cell r="C16" t="str">
            <v xml:space="preserve"> Effect of Zakat Fund/Privatisation proceeds etc</v>
          </cell>
          <cell r="E16">
            <v>2000</v>
          </cell>
          <cell r="F16">
            <v>1565.8729999999996</v>
          </cell>
          <cell r="G16">
            <v>-1332.8999999999996</v>
          </cell>
          <cell r="H16">
            <v>-300.91300000000138</v>
          </cell>
          <cell r="I16">
            <v>-300.91300000000138</v>
          </cell>
          <cell r="K16">
            <v>1145.5632670000005</v>
          </cell>
          <cell r="AE16" t="str">
            <v>July 1, 2005  to</v>
          </cell>
          <cell r="AF16">
            <v>38745</v>
          </cell>
          <cell r="AO16" t="str">
            <v>Chief (Fiscal &amp; Monetary),</v>
          </cell>
          <cell r="BA16" t="str">
            <v>FINANCE DIVISION, GOVERNMENT OF PAKISTAN.</v>
          </cell>
        </row>
        <row r="17">
          <cell r="B17" t="str">
            <v>d)</v>
          </cell>
          <cell r="C17" t="str">
            <v xml:space="preserve"> Others (e.g. Credit to CAA by commercial banks)</v>
          </cell>
          <cell r="E17">
            <v>0</v>
          </cell>
          <cell r="F17">
            <v>0</v>
          </cell>
          <cell r="G17">
            <v>0</v>
          </cell>
          <cell r="H17">
            <v>0</v>
          </cell>
          <cell r="I17">
            <v>0</v>
          </cell>
          <cell r="K17">
            <v>0</v>
          </cell>
          <cell r="AE17" t="str">
            <v>July 1,2005 to</v>
          </cell>
          <cell r="AO17" t="str">
            <v>Planning and Development Division, Islamabad.</v>
          </cell>
          <cell r="BA17" t="str">
            <v>ISLAMBAD.</v>
          </cell>
        </row>
        <row r="18">
          <cell r="A18" t="str">
            <v>II.</v>
          </cell>
          <cell r="B18" t="str">
            <v>Credit to Non-Government Sector  (A+B+C)</v>
          </cell>
          <cell r="E18">
            <v>320000</v>
          </cell>
          <cell r="F18">
            <v>0</v>
          </cell>
          <cell r="G18">
            <v>272585.93000000063</v>
          </cell>
          <cell r="H18">
            <v>0</v>
          </cell>
          <cell r="I18">
            <v>0</v>
          </cell>
          <cell r="K18">
            <v>272769.20028000016</v>
          </cell>
          <cell r="AO18" t="str">
            <v>Planning and Development Division, Islamabad.</v>
          </cell>
          <cell r="BA18" t="str">
            <v>ISLAMABAD.</v>
          </cell>
        </row>
        <row r="19">
          <cell r="B19" t="str">
            <v>A.</v>
          </cell>
          <cell r="C19" t="str">
            <v>Credit to Private Sector (a+b)</v>
          </cell>
          <cell r="E19">
            <v>330000</v>
          </cell>
          <cell r="F19">
            <v>0</v>
          </cell>
          <cell r="G19">
            <v>273990.49700000061</v>
          </cell>
          <cell r="H19">
            <v>0</v>
          </cell>
          <cell r="I19">
            <v>0</v>
          </cell>
          <cell r="K19">
            <v>289710.75100000016</v>
          </cell>
          <cell r="AC19" t="str">
            <v>For :</v>
          </cell>
          <cell r="AE19" t="str">
            <v>FINANCE DIVISION,</v>
          </cell>
          <cell r="AZ19">
            <v>3</v>
          </cell>
          <cell r="BA19" t="str">
            <v>CHIEF (Fiscal &amp; Monetary),</v>
          </cell>
        </row>
        <row r="20">
          <cell r="C20" t="str">
            <v>(a)</v>
          </cell>
          <cell r="D20" t="str">
            <v>Commercial Banks</v>
          </cell>
          <cell r="F20">
            <v>0</v>
          </cell>
          <cell r="G20">
            <v>273236.66000000061</v>
          </cell>
          <cell r="H20">
            <v>0</v>
          </cell>
          <cell r="I20">
            <v>0</v>
          </cell>
          <cell r="K20">
            <v>289901.75100000016</v>
          </cell>
          <cell r="AE20" t="str">
            <v>GOVERNMENT OF PAKISTAN,</v>
          </cell>
          <cell r="AO20" t="str">
            <v>Additional Secretary (External Finance Wing),</v>
          </cell>
          <cell r="BA20" t="str">
            <v>PLANNING AND DEVELOPMENT DIVISION.</v>
          </cell>
        </row>
        <row r="21">
          <cell r="C21" t="str">
            <v>(b)</v>
          </cell>
          <cell r="D21" t="str">
            <v>Specialised Banks</v>
          </cell>
          <cell r="F21">
            <v>0</v>
          </cell>
          <cell r="G21">
            <v>753.83700000000135</v>
          </cell>
          <cell r="H21">
            <v>0</v>
          </cell>
          <cell r="I21">
            <v>0</v>
          </cell>
          <cell r="K21">
            <v>-191</v>
          </cell>
          <cell r="AE21" t="str">
            <v>ISLAMABAD</v>
          </cell>
          <cell r="AO21" t="str">
            <v>Finance Division, Government of Pakistan, Islamabad.</v>
          </cell>
          <cell r="AZ21">
            <v>4</v>
          </cell>
          <cell r="BA21" t="str">
            <v>ADDITIONAL SECRETARY,</v>
          </cell>
        </row>
        <row r="22">
          <cell r="B22" t="str">
            <v>B.</v>
          </cell>
          <cell r="C22" t="str">
            <v>Credit to Public Sectors Enterprises (PSEs)</v>
          </cell>
          <cell r="E22">
            <v>-10000</v>
          </cell>
          <cell r="F22">
            <v>0</v>
          </cell>
          <cell r="G22">
            <v>-96.493999999991502</v>
          </cell>
          <cell r="H22">
            <v>0</v>
          </cell>
          <cell r="I22">
            <v>0</v>
          </cell>
          <cell r="K22">
            <v>-10963.113720000001</v>
          </cell>
          <cell r="AD22" t="str">
            <v>1.</v>
          </cell>
          <cell r="AE22" t="str">
            <v>P.S. TO  MINISTER OF FINANCE &amp; ECONOMIC AFFAIRS,</v>
          </cell>
          <cell r="AO22" t="str">
            <v>are submitted at flag 'D' for approvel please.</v>
          </cell>
          <cell r="BA22" t="str">
            <v>(EXTERNAL FINANCE WING),</v>
          </cell>
        </row>
        <row r="23">
          <cell r="C23" t="str">
            <v>(i)</v>
          </cell>
          <cell r="D23" t="str">
            <v xml:space="preserve">WAPDA, KESC, OGDC, PTC, PIA &amp; Pak.Steel  </v>
          </cell>
          <cell r="F23">
            <v>0</v>
          </cell>
          <cell r="G23">
            <v>695.72700000000623</v>
          </cell>
          <cell r="H23">
            <v>0</v>
          </cell>
          <cell r="I23">
            <v>0</v>
          </cell>
          <cell r="K23">
            <v>-1309.9820000000036</v>
          </cell>
          <cell r="AE23" t="str">
            <v>MINISTRY OF FINANCE, GOVERNMENT OF PAKISTAN, ISLAMABAD.</v>
          </cell>
          <cell r="AU23" t="str">
            <v>Asmat Ullah Panezai</v>
          </cell>
          <cell r="BA23" t="str">
            <v>FINANCE DIVISION,</v>
          </cell>
        </row>
        <row r="24">
          <cell r="C24" t="str">
            <v>(ii)</v>
          </cell>
          <cell r="D24" t="str">
            <v>Others</v>
          </cell>
          <cell r="F24">
            <v>0</v>
          </cell>
          <cell r="G24">
            <v>-1477.7350000000006</v>
          </cell>
          <cell r="H24">
            <v>0</v>
          </cell>
          <cell r="I24">
            <v>0</v>
          </cell>
          <cell r="K24">
            <v>-8882.1970000000001</v>
          </cell>
          <cell r="AD24" t="str">
            <v>2.</v>
          </cell>
          <cell r="AE24" t="str">
            <v>SECRETARY  MINISTRY OF FINANCE,</v>
          </cell>
          <cell r="AU24" t="str">
            <v>Analyst</v>
          </cell>
          <cell r="BA24" t="str">
            <v>GOVERNMENT OF PAKISTAN.</v>
          </cell>
        </row>
        <row r="25">
          <cell r="C25" t="str">
            <v>(iii)</v>
          </cell>
          <cell r="D25" t="str">
            <v>PSEs Special Account-Debt Repayment with SBP</v>
          </cell>
          <cell r="E25">
            <v>0</v>
          </cell>
          <cell r="F25">
            <v>0</v>
          </cell>
          <cell r="G25">
            <v>685.51400000000285</v>
          </cell>
          <cell r="H25">
            <v>0</v>
          </cell>
          <cell r="I25">
            <v>0</v>
          </cell>
          <cell r="K25">
            <v>-770.93471999999747</v>
          </cell>
          <cell r="AU25">
            <v>38765.525790740743</v>
          </cell>
        </row>
        <row r="26">
          <cell r="B26" t="str">
            <v>C.</v>
          </cell>
          <cell r="C26" t="str">
            <v>Other Financial Institutions (SBP credit to NBFIs)</v>
          </cell>
          <cell r="G26">
            <v>-1308.0730000000003</v>
          </cell>
          <cell r="K26">
            <v>-5978.4369999999981</v>
          </cell>
          <cell r="AZ26" t="str">
            <v>COMPONENTS OF MONETARY ASSETS (M2)</v>
          </cell>
        </row>
        <row r="27">
          <cell r="A27" t="str">
            <v>III.</v>
          </cell>
          <cell r="B27" t="str">
            <v>Other Items (Net)</v>
          </cell>
          <cell r="E27">
            <v>-75000</v>
          </cell>
          <cell r="F27">
            <v>-67860.873000000021</v>
          </cell>
          <cell r="G27">
            <v>-68343.762321999835</v>
          </cell>
          <cell r="H27">
            <v>481.17800000000716</v>
          </cell>
          <cell r="I27">
            <v>481.17800000000716</v>
          </cell>
          <cell r="K27">
            <v>-72046.529765000028</v>
          </cell>
          <cell r="AO27" t="str">
            <v>Analyst (OG-3)</v>
          </cell>
          <cell r="BG27" t="str">
            <v>(Rs. in million)</v>
          </cell>
        </row>
        <row r="28">
          <cell r="A28" t="str">
            <v>IV.</v>
          </cell>
          <cell r="B28" t="str">
            <v>Domestic Credit Expansion (+)/Contraction (-)  (I+II+III)</v>
          </cell>
          <cell r="E28">
            <v>365000</v>
          </cell>
          <cell r="F28">
            <v>-40196.44952000006</v>
          </cell>
          <cell r="G28">
            <v>288748.55300200079</v>
          </cell>
          <cell r="H28">
            <v>53683.472800000032</v>
          </cell>
          <cell r="I28">
            <v>53683.472800000032</v>
          </cell>
          <cell r="K28">
            <v>199223.07446700017</v>
          </cell>
          <cell r="BF28" t="str">
            <v xml:space="preserve">  AS ON</v>
          </cell>
        </row>
        <row r="29">
          <cell r="E29">
            <v>0.156691800201187</v>
          </cell>
          <cell r="F29">
            <v>-2.6326155648830018E-2</v>
          </cell>
          <cell r="G29">
            <v>0.12395761801471607</v>
          </cell>
          <cell r="H29">
            <v>3.5843775050794335E-2</v>
          </cell>
          <cell r="I29">
            <v>3.5843775050794335E-2</v>
          </cell>
          <cell r="K29">
            <v>0.10466878204487956</v>
          </cell>
          <cell r="BE29">
            <v>38024</v>
          </cell>
          <cell r="BF29">
            <v>37681</v>
          </cell>
          <cell r="BG29">
            <v>38745</v>
          </cell>
          <cell r="BH29" t="str">
            <v>p</v>
          </cell>
        </row>
        <row r="30">
          <cell r="AO30" t="str">
            <v xml:space="preserve">Economist </v>
          </cell>
          <cell r="AZ30" t="str">
            <v>1.</v>
          </cell>
          <cell r="BA30" t="str">
            <v>CURRENCY IN CIRCULATION</v>
          </cell>
          <cell r="BD30">
            <v>38374</v>
          </cell>
          <cell r="BE30">
            <v>38241</v>
          </cell>
          <cell r="BF30">
            <v>502018.44799999997</v>
          </cell>
          <cell r="BG30">
            <v>757182.36200000008</v>
          </cell>
        </row>
        <row r="31">
          <cell r="A31" t="str">
            <v>V.</v>
          </cell>
          <cell r="B31" t="str">
            <v>Foreign Assets (Net)</v>
          </cell>
          <cell r="E31">
            <v>15000</v>
          </cell>
          <cell r="F31">
            <v>246938.11243299994</v>
          </cell>
          <cell r="G31">
            <v>-75420.414927000194</v>
          </cell>
          <cell r="H31">
            <v>100544.88739399999</v>
          </cell>
          <cell r="I31">
            <v>100544.88739399999</v>
          </cell>
          <cell r="K31">
            <v>44294.727605999899</v>
          </cell>
          <cell r="AZ31" t="str">
            <v>2.</v>
          </cell>
          <cell r="BA31" t="str">
            <v>DEMAND DEPOSITS_1/</v>
          </cell>
          <cell r="BD31">
            <v>704339.38500000001</v>
          </cell>
          <cell r="BE31">
            <v>594464.14199999999</v>
          </cell>
          <cell r="BF31">
            <v>539394.47</v>
          </cell>
          <cell r="BG31">
            <v>981974.06600000034</v>
          </cell>
        </row>
        <row r="32">
          <cell r="A32" t="str">
            <v>VI.</v>
          </cell>
          <cell r="B32" t="str">
            <v>Monetary Expansion (+)/Contraction (-) (IV+V)</v>
          </cell>
          <cell r="E32">
            <v>380000</v>
          </cell>
          <cell r="F32">
            <v>206741.66291299989</v>
          </cell>
          <cell r="G32">
            <v>213328.13807500061</v>
          </cell>
          <cell r="H32">
            <v>154228.36019400001</v>
          </cell>
          <cell r="I32">
            <v>154228.36019400001</v>
          </cell>
          <cell r="K32">
            <v>243517.80207300006</v>
          </cell>
          <cell r="AZ32" t="str">
            <v>3.</v>
          </cell>
          <cell r="BA32" t="str">
            <v>OTHER DEPOSITS WITH SBP _2/</v>
          </cell>
          <cell r="BD32">
            <v>834004.625</v>
          </cell>
          <cell r="BE32">
            <v>792446.79799999995</v>
          </cell>
          <cell r="BF32">
            <v>6031.6290070000105</v>
          </cell>
          <cell r="BG32">
            <v>2904.3451010000135</v>
          </cell>
        </row>
        <row r="33">
          <cell r="D33" t="str">
            <v/>
          </cell>
          <cell r="E33">
            <v>0.12810346644268208</v>
          </cell>
          <cell r="F33">
            <v>0.1173755365011093</v>
          </cell>
          <cell r="G33">
            <v>7.1915984150449183E-2</v>
          </cell>
          <cell r="H33">
            <v>0.10106409718848396</v>
          </cell>
          <cell r="I33">
            <v>0.10106409718848396</v>
          </cell>
          <cell r="K33">
            <v>9.793415759960776E-2</v>
          </cell>
          <cell r="AZ33" t="str">
            <v>4.</v>
          </cell>
          <cell r="BA33" t="str">
            <v>Narrow Money   (M1)  (1+2+3)</v>
          </cell>
          <cell r="BD33">
            <v>5360.4274309999892</v>
          </cell>
          <cell r="BE33">
            <v>2429.0442560000229</v>
          </cell>
          <cell r="BF33">
            <v>1047444.547007</v>
          </cell>
          <cell r="BG33">
            <v>1742060.7731010003</v>
          </cell>
        </row>
        <row r="34">
          <cell r="A34" t="str">
            <v xml:space="preserve">P = </v>
          </cell>
          <cell r="B34" t="str">
            <v>Provisional.</v>
          </cell>
          <cell r="AO34" t="str">
            <v xml:space="preserve">Director  </v>
          </cell>
          <cell r="AZ34" t="str">
            <v>5.</v>
          </cell>
          <cell r="BA34" t="str">
            <v>TIME DEPOSITS_1/</v>
          </cell>
          <cell r="BD34">
            <v>1543704.4374309999</v>
          </cell>
          <cell r="BE34">
            <v>1389339.984256</v>
          </cell>
          <cell r="BF34">
            <v>796796.06499999994</v>
          </cell>
          <cell r="BG34">
            <v>1254601.4109999998</v>
          </cell>
        </row>
        <row r="35">
          <cell r="AZ35" t="str">
            <v>6.</v>
          </cell>
          <cell r="BA35" t="str">
            <v>RESIDENT FOREIGN CURRENCY DEPOSITS</v>
          </cell>
          <cell r="BD35">
            <v>991816.505</v>
          </cell>
          <cell r="BE35">
            <v>977756.25</v>
          </cell>
          <cell r="BF35">
            <v>123869.40100000001</v>
          </cell>
          <cell r="BG35">
            <v>183018.77399999998</v>
          </cell>
        </row>
        <row r="36">
          <cell r="AZ36" t="str">
            <v>7.</v>
          </cell>
          <cell r="BA36" t="str">
            <v>MONETARY ASSETS (M2)  (4+5+6)</v>
          </cell>
          <cell r="BD36">
            <v>172492.87</v>
          </cell>
          <cell r="BE36">
            <v>153198.37599999999</v>
          </cell>
          <cell r="BF36">
            <v>1968110.0130070001</v>
          </cell>
          <cell r="BG36">
            <v>3179680.9581010006</v>
          </cell>
        </row>
        <row r="38">
          <cell r="A38" t="str">
            <v>COMPONENTS OF MONETARY ASSETS (M2)</v>
          </cell>
        </row>
        <row r="39">
          <cell r="E39" t="str">
            <v>(Rs. in million)</v>
          </cell>
          <cell r="F39" t="str">
            <v>(Rs. In million)</v>
          </cell>
        </row>
        <row r="40">
          <cell r="E40" t="str">
            <v>As on</v>
          </cell>
          <cell r="F40" t="str">
            <v>As on</v>
          </cell>
        </row>
        <row r="41">
          <cell r="E41">
            <v>38745</v>
          </cell>
          <cell r="F41">
            <v>37681</v>
          </cell>
          <cell r="G41" t="str">
            <v>P</v>
          </cell>
          <cell r="H41">
            <v>37317</v>
          </cell>
        </row>
        <row r="42">
          <cell r="A42" t="str">
            <v>1.</v>
          </cell>
          <cell r="D42" t="str">
            <v>CURRENCY IN CIRCULATION</v>
          </cell>
          <cell r="E42">
            <v>757182.36200000008</v>
          </cell>
          <cell r="F42">
            <v>502018.44799999997</v>
          </cell>
        </row>
        <row r="43">
          <cell r="A43" t="str">
            <v>2.</v>
          </cell>
          <cell r="D43" t="str">
            <v>DEMAND DEPOSITS_1/</v>
          </cell>
          <cell r="E43">
            <v>981974.06600000034</v>
          </cell>
          <cell r="F43">
            <v>539394.47</v>
          </cell>
        </row>
        <row r="44">
          <cell r="A44" t="str">
            <v>3.</v>
          </cell>
          <cell r="D44" t="str">
            <v>OTHER DEPOSITS WITH SBP _2/</v>
          </cell>
          <cell r="E44">
            <v>2904.3451010000135</v>
          </cell>
          <cell r="F44">
            <v>6031.6290070000105</v>
          </cell>
        </row>
        <row r="45">
          <cell r="A45" t="str">
            <v>4.</v>
          </cell>
          <cell r="D45" t="str">
            <v>Narrow Money   (M1)  (1+2+3)</v>
          </cell>
          <cell r="E45">
            <v>1742060.7731010003</v>
          </cell>
          <cell r="F45">
            <v>1047444.547007</v>
          </cell>
        </row>
        <row r="46">
          <cell r="A46" t="str">
            <v>5.</v>
          </cell>
          <cell r="D46" t="str">
            <v>TIME DEPOSITS_1/</v>
          </cell>
          <cell r="E46">
            <v>1254601.4109999998</v>
          </cell>
          <cell r="F46">
            <v>796796.06499999994</v>
          </cell>
        </row>
        <row r="47">
          <cell r="A47" t="str">
            <v>6.</v>
          </cell>
          <cell r="D47" t="str">
            <v>RESIDENT FOREIGN CURRENCY DEPOSITS</v>
          </cell>
          <cell r="E47">
            <v>183018.77399999998</v>
          </cell>
          <cell r="F47">
            <v>123869.40100000001</v>
          </cell>
        </row>
        <row r="48">
          <cell r="A48" t="str">
            <v>7.</v>
          </cell>
          <cell r="D48" t="str">
            <v>MONETARY ASSETS (M2)  (4+5+6)</v>
          </cell>
          <cell r="E48">
            <v>3179680.9581010006</v>
          </cell>
          <cell r="F48">
            <v>1968110.0130070001</v>
          </cell>
        </row>
        <row r="50">
          <cell r="A50" t="str">
            <v>1/</v>
          </cell>
          <cell r="B50" t="str">
            <v xml:space="preserve">  EXCLUDING INTER-BANK DEPOSITS AND DEPOSITS OF THE GOVERNMENT AND FOREIGN CONSTITUENTS.</v>
          </cell>
        </row>
        <row r="51">
          <cell r="A51" t="str">
            <v>2/</v>
          </cell>
          <cell r="B51" t="str">
            <v xml:space="preserve">  EXCLUDING IMF A/C NO 1&amp;2, SAF LOANS A/C, COUNTERPART FUNDS, DEPOSITS OF FOREIGN</v>
          </cell>
        </row>
        <row r="52">
          <cell r="B52" t="str">
            <v xml:space="preserve">  GOVERNMENT, CENTRAL BANKS, INTERNATIONAL ORGANISATIONS AND DEPOSIT MONEY BANKS.</v>
          </cell>
        </row>
        <row r="53">
          <cell r="A53" t="str">
            <v xml:space="preserve">P = </v>
          </cell>
          <cell r="B53" t="str">
            <v>Provisional</v>
          </cell>
        </row>
      </sheetData>
      <sheetData sheetId="15">
        <row r="1">
          <cell r="B1" t="str">
            <v>CREDIT TO PRIVATE SECTOR BY  COMMERCIAL BANKS</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row r="2">
          <cell r="N2" t="str">
            <v xml:space="preserve">M O N E T A R Y    S U R V E Y   (FLOWS)                                                                                 PROVISIONAL                                         </v>
          </cell>
        </row>
      </sheetData>
      <sheetData sheetId="42"/>
      <sheetData sheetId="43">
        <row r="1">
          <cell r="U1" t="str">
            <v xml:space="preserve"> OUTGOING FAX MESSAGE</v>
          </cell>
        </row>
      </sheetData>
      <sheetData sheetId="44">
        <row r="1">
          <cell r="B1" t="str">
            <v>CREDIT TO PRIVATE SECTOR BY  COMMERCIAL BANKS</v>
          </cell>
        </row>
      </sheetData>
      <sheetData sheetId="45" refreshError="1"/>
      <sheetData sheetId="46" refreshError="1"/>
      <sheetData sheetId="4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rted-Pvt WS"/>
      <sheetName val="Cr to Pvt (2)"/>
      <sheetName val="WS"/>
      <sheetName val="C-4-C"/>
      <sheetName val="Corresponding"/>
      <sheetName val="Adj"/>
      <sheetName val="CHECK"/>
      <sheetName val="SBP"/>
      <sheetName val="Sch.Bks"/>
      <sheetName val="New Format"/>
      <sheetName val="Output"/>
      <sheetName val="fax"/>
      <sheetName val="Gov_stocks"/>
      <sheetName val="Gov.flows"/>
      <sheetName val="Fax Gov Formate"/>
      <sheetName val="Cr to Pvt"/>
      <sheetName val="Module1"/>
      <sheetName val="Module2"/>
      <sheetName val="Module3"/>
      <sheetName val="Module4"/>
      <sheetName val="Module6"/>
      <sheetName val="Module8"/>
      <sheetName val="Module5"/>
      <sheetName val="Module7"/>
      <sheetName val="Module9"/>
      <sheetName val="Module10"/>
      <sheetName val="Module11"/>
      <sheetName val="Module12"/>
      <sheetName val="Module13"/>
      <sheetName val="Module14"/>
      <sheetName val="Module15"/>
      <sheetName val="Module16"/>
      <sheetName val="Module17"/>
      <sheetName val="Module18"/>
      <sheetName val="Module19"/>
      <sheetName val="Module20"/>
      <sheetName val="Module21"/>
      <sheetName val="Module22"/>
    </sheetNames>
    <sheetDataSet>
      <sheetData sheetId="0"/>
      <sheetData sheetId="1"/>
      <sheetData sheetId="2"/>
      <sheetData sheetId="3"/>
      <sheetData sheetId="4"/>
      <sheetData sheetId="5"/>
      <sheetData sheetId="6"/>
      <sheetData sheetId="7"/>
      <sheetData sheetId="8"/>
      <sheetData sheetId="9">
        <row r="2">
          <cell r="N2" t="str">
            <v xml:space="preserve">M O N E T A R Y    S U R V E Y   (FLOWS)                                                                                 PROVISIONAL                                         </v>
          </cell>
        </row>
        <row r="3">
          <cell r="N3">
            <v>38745</v>
          </cell>
        </row>
        <row r="4">
          <cell r="W4" t="str">
            <v>(Rs. in million)</v>
          </cell>
        </row>
        <row r="5">
          <cell r="R5" t="str">
            <v>IMF</v>
          </cell>
          <cell r="AA5" t="str">
            <v>Monetary impact since</v>
          </cell>
        </row>
        <row r="6">
          <cell r="R6" t="str">
            <v xml:space="preserve">Projections </v>
          </cell>
          <cell r="AA6">
            <v>38534</v>
          </cell>
          <cell r="AC6">
            <v>38169</v>
          </cell>
          <cell r="AE6" t="str">
            <v>Change during</v>
          </cell>
        </row>
        <row r="7">
          <cell r="R7" t="str">
            <v>upto:</v>
          </cell>
          <cell r="W7" t="str">
            <v>Credit plan</v>
          </cell>
          <cell r="AA7" t="str">
            <v>to</v>
          </cell>
          <cell r="AC7" t="str">
            <v>to</v>
          </cell>
          <cell r="AE7" t="str">
            <v>This</v>
          </cell>
        </row>
        <row r="8">
          <cell r="R8" t="str">
            <v>Sep. 2002</v>
          </cell>
          <cell r="T8" t="str">
            <v>Mar.03 (Revised)</v>
          </cell>
          <cell r="U8">
            <v>37802</v>
          </cell>
          <cell r="V8" t="str">
            <v>Mar. 2001</v>
          </cell>
          <cell r="W8" t="str">
            <v>2002-2003</v>
          </cell>
          <cell r="Y8">
            <v>38738</v>
          </cell>
          <cell r="AA8">
            <v>38745</v>
          </cell>
          <cell r="AB8" t="str">
            <v>P</v>
          </cell>
          <cell r="AC8">
            <v>38381</v>
          </cell>
          <cell r="AE8" t="str">
            <v>week</v>
          </cell>
        </row>
        <row r="10">
          <cell r="N10" t="str">
            <v>I.</v>
          </cell>
          <cell r="P10" t="str">
            <v xml:space="preserve"> Government Sector Borrowing (net) (A+B+C+D)</v>
          </cell>
          <cell r="R10">
            <v>-6000</v>
          </cell>
          <cell r="T10">
            <v>-58200</v>
          </cell>
          <cell r="U10">
            <v>-33900</v>
          </cell>
          <cell r="V10">
            <v>-20100</v>
          </cell>
          <cell r="W10">
            <v>-16200</v>
          </cell>
          <cell r="Y10">
            <v>86685.395323999925</v>
          </cell>
          <cell r="AA10">
            <v>84506.385323999944</v>
          </cell>
          <cell r="AC10">
            <v>-1499.5960479999385</v>
          </cell>
          <cell r="AE10">
            <v>-2179.0100000000093</v>
          </cell>
        </row>
        <row r="11">
          <cell r="P11" t="str">
            <v>(A)</v>
          </cell>
          <cell r="Q11" t="str">
            <v>MTBs Issued on KESC A/c</v>
          </cell>
          <cell r="AA11">
            <v>0</v>
          </cell>
          <cell r="AE11">
            <v>0</v>
          </cell>
        </row>
        <row r="12">
          <cell r="Q12" t="str">
            <v xml:space="preserve">   Gross Budgetary Borrowing</v>
          </cell>
          <cell r="R12">
            <v>-2900</v>
          </cell>
          <cell r="T12">
            <v>11900</v>
          </cell>
          <cell r="U12">
            <v>400</v>
          </cell>
          <cell r="V12">
            <v>-63500</v>
          </cell>
          <cell r="Y12">
            <v>105475.42932399991</v>
          </cell>
          <cell r="AA12">
            <v>104062.68532399996</v>
          </cell>
          <cell r="AC12">
            <v>-2628.1593149999389</v>
          </cell>
          <cell r="AE12">
            <v>-1412.7439999999478</v>
          </cell>
        </row>
        <row r="13">
          <cell r="Q13" t="str">
            <v xml:space="preserve">   Special Account-Debt Repayment</v>
          </cell>
          <cell r="R13">
            <v>0</v>
          </cell>
          <cell r="T13">
            <v>-26900</v>
          </cell>
          <cell r="U13">
            <v>-29600</v>
          </cell>
          <cell r="V13">
            <v>-43600</v>
          </cell>
          <cell r="Y13">
            <v>0</v>
          </cell>
          <cell r="AA13">
            <v>0</v>
          </cell>
          <cell r="AC13">
            <v>0</v>
          </cell>
          <cell r="AE13">
            <v>0</v>
          </cell>
        </row>
        <row r="14">
          <cell r="Q14" t="str">
            <v xml:space="preserve">   Saudi Oil Facility-Counterpart Rupee A/c </v>
          </cell>
          <cell r="Y14">
            <v>0</v>
          </cell>
          <cell r="AA14">
            <v>0</v>
          </cell>
          <cell r="AE14">
            <v>0</v>
          </cell>
        </row>
        <row r="15">
          <cell r="P15" t="str">
            <v>(A)</v>
          </cell>
          <cell r="Q15" t="str">
            <v xml:space="preserve"> Net Budgetary Borrowing [B(i) + B(ii)]</v>
          </cell>
          <cell r="R15">
            <v>-4000</v>
          </cell>
          <cell r="S15" t="str">
            <v>@</v>
          </cell>
          <cell r="T15" t="str">
            <v>-38600 _1/</v>
          </cell>
          <cell r="U15">
            <v>-29200</v>
          </cell>
          <cell r="V15">
            <v>19900</v>
          </cell>
          <cell r="W15">
            <v>-14200</v>
          </cell>
          <cell r="X15" t="str">
            <v>_1/</v>
          </cell>
          <cell r="Y15">
            <v>105475.42932399991</v>
          </cell>
          <cell r="Z15" t="str">
            <v>@</v>
          </cell>
          <cell r="AA15">
            <v>104062.68532399993</v>
          </cell>
          <cell r="AC15">
            <v>-2628.1593149999389</v>
          </cell>
          <cell r="AE15">
            <v>-1412.7439999999478</v>
          </cell>
        </row>
        <row r="16">
          <cell r="Q16" t="str">
            <v>(i) From the State Bank of Pakistan (a+b)</v>
          </cell>
          <cell r="R16">
            <v>-2700</v>
          </cell>
          <cell r="T16">
            <v>-21200</v>
          </cell>
          <cell r="U16">
            <v>-10400</v>
          </cell>
          <cell r="Y16">
            <v>149092.268324</v>
          </cell>
          <cell r="AA16">
            <v>146821.78732400006</v>
          </cell>
          <cell r="AC16">
            <v>179610.41268499999</v>
          </cell>
          <cell r="AE16">
            <v>-2270.4809999999125</v>
          </cell>
        </row>
        <row r="17">
          <cell r="Q17" t="str">
            <v xml:space="preserve">      (a) Federal Government </v>
          </cell>
          <cell r="Y17">
            <v>139444.290324</v>
          </cell>
          <cell r="AA17">
            <v>134543.04632400005</v>
          </cell>
          <cell r="AC17">
            <v>167427.26968499998</v>
          </cell>
          <cell r="AE17">
            <v>-4901.2439999999478</v>
          </cell>
        </row>
        <row r="18">
          <cell r="Q18" t="str">
            <v xml:space="preserve">      (b) Provincial Governments</v>
          </cell>
          <cell r="Y18">
            <v>9647.9780000000101</v>
          </cell>
          <cell r="AA18">
            <v>12278.741000000005</v>
          </cell>
          <cell r="AC18">
            <v>12183.143000000004</v>
          </cell>
          <cell r="AE18">
            <v>2630.7629999999954</v>
          </cell>
        </row>
        <row r="19">
          <cell r="Q19" t="str">
            <v>(ii) From scheduled banks (a+b)</v>
          </cell>
          <cell r="R19">
            <v>-1300</v>
          </cell>
          <cell r="T19">
            <v>-17400</v>
          </cell>
          <cell r="U19">
            <v>-18800</v>
          </cell>
          <cell r="Y19">
            <v>-43616.839000000095</v>
          </cell>
          <cell r="AA19">
            <v>-42759.10200000013</v>
          </cell>
          <cell r="AC19">
            <v>-182238.57199999993</v>
          </cell>
          <cell r="AE19">
            <v>857.73699999996461</v>
          </cell>
        </row>
        <row r="20">
          <cell r="Q20" t="str">
            <v xml:space="preserve">      (a) Federal Government </v>
          </cell>
          <cell r="Y20">
            <v>-44228.676000000094</v>
          </cell>
          <cell r="AA20">
            <v>-43370.939000000129</v>
          </cell>
          <cell r="AC20">
            <v>-180765.57199999993</v>
          </cell>
          <cell r="AE20">
            <v>857.73699999996461</v>
          </cell>
        </row>
        <row r="21">
          <cell r="Q21" t="str">
            <v xml:space="preserve">      (b) Provincial Governments</v>
          </cell>
          <cell r="Y21">
            <v>611.83699999999953</v>
          </cell>
          <cell r="AA21">
            <v>611.83699999999953</v>
          </cell>
          <cell r="AC21">
            <v>-1473</v>
          </cell>
          <cell r="AE21">
            <v>0</v>
          </cell>
        </row>
        <row r="22">
          <cell r="P22" t="str">
            <v>(B)</v>
          </cell>
          <cell r="Q22" t="str">
            <v>For Commodity Operations (Commercial Banks)</v>
          </cell>
          <cell r="R22">
            <v>-1000</v>
          </cell>
          <cell r="T22">
            <v>-20000</v>
          </cell>
          <cell r="U22">
            <v>-6000</v>
          </cell>
          <cell r="V22">
            <v>-40000</v>
          </cell>
          <cell r="W22">
            <v>-3000</v>
          </cell>
          <cell r="Y22">
            <v>-17471.600000000006</v>
          </cell>
          <cell r="AA22">
            <v>-18223.400000000001</v>
          </cell>
          <cell r="AC22">
            <v>-17</v>
          </cell>
          <cell r="AE22">
            <v>-751.79999999998836</v>
          </cell>
        </row>
        <row r="23">
          <cell r="Q23" t="str">
            <v xml:space="preserve">(i)   Federal Government </v>
          </cell>
          <cell r="Y23">
            <v>-16992.5</v>
          </cell>
          <cell r="AA23">
            <v>-16594.300000000003</v>
          </cell>
          <cell r="AC23">
            <v>16461</v>
          </cell>
          <cell r="AE23">
            <v>398.19999999999709</v>
          </cell>
        </row>
        <row r="24">
          <cell r="Q24" t="str">
            <v>(ii)  Provincial Governments</v>
          </cell>
          <cell r="Y24">
            <v>-479.09999999999854</v>
          </cell>
          <cell r="AA24">
            <v>-1629.0999999999985</v>
          </cell>
          <cell r="AC24">
            <v>-16478</v>
          </cell>
          <cell r="AE24">
            <v>-1150</v>
          </cell>
        </row>
        <row r="25">
          <cell r="P25" t="str">
            <v>(C)</v>
          </cell>
          <cell r="Q25" t="str">
            <v>Net effect of Zakat Fund/Privatisation proceeds etc.</v>
          </cell>
          <cell r="R25">
            <v>0</v>
          </cell>
          <cell r="T25">
            <v>500</v>
          </cell>
          <cell r="U25">
            <v>1400</v>
          </cell>
          <cell r="V25">
            <v>0</v>
          </cell>
          <cell r="W25">
            <v>1000</v>
          </cell>
          <cell r="Y25">
            <v>-1318.4339999999993</v>
          </cell>
          <cell r="AA25">
            <v>-1332.8999999999996</v>
          </cell>
          <cell r="AC25">
            <v>1145.5632670000005</v>
          </cell>
          <cell r="AE25">
            <v>-14.466000000000349</v>
          </cell>
        </row>
        <row r="26">
          <cell r="Q26" t="str">
            <v xml:space="preserve"> (i)  Zakat Fund etc.</v>
          </cell>
          <cell r="T26">
            <v>500</v>
          </cell>
          <cell r="Y26">
            <v>0</v>
          </cell>
          <cell r="AA26">
            <v>-1332.8999999999996</v>
          </cell>
          <cell r="AC26">
            <v>1088.9750000000004</v>
          </cell>
          <cell r="AE26">
            <v>-14.466000000000349</v>
          </cell>
        </row>
        <row r="27">
          <cell r="Q27" t="str">
            <v xml:space="preserve"> (ii)  Privatization Fund (PTC)</v>
          </cell>
          <cell r="AA27">
            <v>0</v>
          </cell>
          <cell r="AC27">
            <v>56.588267000000002</v>
          </cell>
          <cell r="AE27">
            <v>0</v>
          </cell>
        </row>
        <row r="28">
          <cell r="Q28" t="str">
            <v xml:space="preserve"> (ii) Utilization of privatisation proceeds by govt. / WAPDA</v>
          </cell>
          <cell r="Y28">
            <v>0</v>
          </cell>
          <cell r="AA28">
            <v>0</v>
          </cell>
          <cell r="AC28">
            <v>0</v>
          </cell>
          <cell r="AE28">
            <v>0</v>
          </cell>
        </row>
        <row r="29">
          <cell r="Q29" t="str">
            <v xml:space="preserve"> (iii) Use of priv. proceeds /NDRP Fund for Debt retirement</v>
          </cell>
          <cell r="Y29">
            <v>0</v>
          </cell>
          <cell r="AA29">
            <v>0</v>
          </cell>
          <cell r="AC29">
            <v>0</v>
          </cell>
          <cell r="AE29">
            <v>0</v>
          </cell>
        </row>
        <row r="30">
          <cell r="Q30" t="str">
            <v xml:space="preserve"> (iv)  Payment to HBL on a/c of HC&amp;EB</v>
          </cell>
          <cell r="Y30">
            <v>0</v>
          </cell>
          <cell r="AA30">
            <v>0</v>
          </cell>
          <cell r="AC30">
            <v>0</v>
          </cell>
          <cell r="AE30">
            <v>0</v>
          </cell>
        </row>
        <row r="31">
          <cell r="AE31">
            <v>0</v>
          </cell>
        </row>
        <row r="32">
          <cell r="P32" t="str">
            <v>(D)</v>
          </cell>
          <cell r="Q32" t="str">
            <v>Privatization commission A/c with NBP</v>
          </cell>
          <cell r="R32">
            <v>0</v>
          </cell>
          <cell r="T32">
            <v>0</v>
          </cell>
          <cell r="W32">
            <v>0</v>
          </cell>
          <cell r="Y32">
            <v>0</v>
          </cell>
          <cell r="AA32">
            <v>0</v>
          </cell>
          <cell r="AC32">
            <v>0</v>
          </cell>
          <cell r="AE32">
            <v>0</v>
          </cell>
        </row>
        <row r="33">
          <cell r="AE33">
            <v>0</v>
          </cell>
        </row>
        <row r="34">
          <cell r="N34" t="str">
            <v>II.</v>
          </cell>
          <cell r="P34" t="str">
            <v>Non-Government Sector  (A+B)</v>
          </cell>
          <cell r="R34">
            <v>16000</v>
          </cell>
          <cell r="T34">
            <v>85200</v>
          </cell>
          <cell r="U34">
            <v>110800</v>
          </cell>
          <cell r="V34">
            <v>71400</v>
          </cell>
          <cell r="W34">
            <v>114700</v>
          </cell>
          <cell r="Y34">
            <v>267273.49500000034</v>
          </cell>
          <cell r="AA34">
            <v>272585.93000000069</v>
          </cell>
          <cell r="AC34">
            <v>272769.20028000016</v>
          </cell>
          <cell r="AE34">
            <v>5312.4350000002887</v>
          </cell>
        </row>
        <row r="36">
          <cell r="P36" t="str">
            <v>(A)</v>
          </cell>
          <cell r="Q36" t="str">
            <v xml:space="preserve">WAPDA, KESC, OGDC, PTC, PIA &amp; Pak.Steel  </v>
          </cell>
          <cell r="S36" t="str">
            <v>@</v>
          </cell>
          <cell r="U36">
            <v>20000</v>
          </cell>
          <cell r="V36">
            <v>9500</v>
          </cell>
          <cell r="W36">
            <v>0</v>
          </cell>
          <cell r="X36" t="str">
            <v>_1/</v>
          </cell>
          <cell r="Y36">
            <v>215.41999999999825</v>
          </cell>
          <cell r="AA36">
            <v>695.72700000000623</v>
          </cell>
          <cell r="AC36">
            <v>-1309.9820000000036</v>
          </cell>
          <cell r="AE36">
            <v>480.30700000000797</v>
          </cell>
        </row>
        <row r="38">
          <cell r="P38" t="str">
            <v>(B)</v>
          </cell>
          <cell r="Q38" t="str">
            <v>Net Credit to Private Sector &amp; PSEs</v>
          </cell>
          <cell r="R38">
            <v>16000</v>
          </cell>
          <cell r="T38">
            <v>85200</v>
          </cell>
          <cell r="U38">
            <v>90800</v>
          </cell>
          <cell r="V38">
            <v>61900</v>
          </cell>
          <cell r="W38">
            <v>114700</v>
          </cell>
          <cell r="Y38">
            <v>267058.07500000042</v>
          </cell>
          <cell r="AA38">
            <v>271890.20300000068</v>
          </cell>
          <cell r="AC38">
            <v>274079.18228000018</v>
          </cell>
          <cell r="AE38">
            <v>4832.1280000002589</v>
          </cell>
        </row>
        <row r="39">
          <cell r="V39">
            <v>71500</v>
          </cell>
        </row>
        <row r="40">
          <cell r="Q40" t="str">
            <v>(a) Commercial Banks</v>
          </cell>
          <cell r="R40">
            <v>16000</v>
          </cell>
          <cell r="T40">
            <v>85200</v>
          </cell>
          <cell r="W40">
            <v>114700</v>
          </cell>
          <cell r="Y40">
            <v>268067.26900000032</v>
          </cell>
          <cell r="AA40">
            <v>271758.92500000063</v>
          </cell>
          <cell r="AC40">
            <v>281019.55400000018</v>
          </cell>
          <cell r="AE40">
            <v>3691.6560000001919</v>
          </cell>
        </row>
        <row r="42">
          <cell r="Q42" t="str">
            <v>I) Pubic Sector Corporations other then IIA (Gross)</v>
          </cell>
          <cell r="R42">
            <v>7000</v>
          </cell>
          <cell r="T42" t="str">
            <v>16300 -1/2/</v>
          </cell>
          <cell r="W42">
            <v>20000</v>
          </cell>
          <cell r="Y42">
            <v>-1026.4029999999984</v>
          </cell>
          <cell r="Z42" t="str">
            <v xml:space="preserve">*@ </v>
          </cell>
          <cell r="AA42">
            <v>-1477.7350000000006</v>
          </cell>
          <cell r="AC42">
            <v>-8882.1970000000001</v>
          </cell>
          <cell r="AE42">
            <v>-451.33200000000215</v>
          </cell>
        </row>
        <row r="43">
          <cell r="Q43" t="str">
            <v>II)Private Sector</v>
          </cell>
          <cell r="R43">
            <v>9000</v>
          </cell>
          <cell r="T43" t="str">
            <v>68800  -3/</v>
          </cell>
          <cell r="W43">
            <v>94700</v>
          </cell>
          <cell r="Y43">
            <v>269093.67200000025</v>
          </cell>
          <cell r="AA43">
            <v>273236.66000000061</v>
          </cell>
          <cell r="AC43">
            <v>289901.75100000016</v>
          </cell>
          <cell r="AE43">
            <v>4142.9880000003614</v>
          </cell>
        </row>
        <row r="44">
          <cell r="Q44" t="str">
            <v xml:space="preserve">  (Export Finance)</v>
          </cell>
          <cell r="Y44">
            <v>0</v>
          </cell>
          <cell r="AA44">
            <v>0</v>
          </cell>
          <cell r="AC44">
            <v>17671</v>
          </cell>
          <cell r="AE44">
            <v>0</v>
          </cell>
        </row>
        <row r="46">
          <cell r="Q46" t="str">
            <v>(b) Specialised Banks</v>
          </cell>
          <cell r="W46">
            <v>0</v>
          </cell>
          <cell r="Y46">
            <v>-284.2780000000057</v>
          </cell>
          <cell r="AA46">
            <v>753.83700000000135</v>
          </cell>
          <cell r="AC46">
            <v>-191</v>
          </cell>
          <cell r="AE46">
            <v>1038.1150000000052</v>
          </cell>
        </row>
        <row r="47">
          <cell r="Q47" t="str">
            <v xml:space="preserve">    (i) Zari Taraqiati Bank Limited</v>
          </cell>
          <cell r="Y47">
            <v>2176.8139999999985</v>
          </cell>
          <cell r="AA47">
            <v>3241.9320000000007</v>
          </cell>
          <cell r="AC47">
            <v>1451</v>
          </cell>
          <cell r="AE47">
            <v>1065.1180000000022</v>
          </cell>
        </row>
        <row r="48">
          <cell r="Q48" t="str">
            <v xml:space="preserve">    (ii) IDBP</v>
          </cell>
          <cell r="Y48">
            <v>-2291.6659999999993</v>
          </cell>
          <cell r="AA48">
            <v>-2300.9449999999997</v>
          </cell>
          <cell r="AC48">
            <v>-2625</v>
          </cell>
          <cell r="AE48">
            <v>-9.2790000000004511</v>
          </cell>
        </row>
        <row r="49">
          <cell r="Q49" t="str">
            <v xml:space="preserve">    (iii) FBC/PPCB</v>
          </cell>
          <cell r="Y49">
            <v>-163.57999999999993</v>
          </cell>
          <cell r="AA49">
            <v>-163.92799999999988</v>
          </cell>
          <cell r="AC49">
            <v>983</v>
          </cell>
          <cell r="AE49">
            <v>-0.34799999999995634</v>
          </cell>
        </row>
        <row r="50">
          <cell r="Q50" t="str">
            <v xml:space="preserve">   (iv) SME</v>
          </cell>
          <cell r="Y50">
            <v>-5.8459999999995489</v>
          </cell>
          <cell r="AA50">
            <v>-23.221999999999753</v>
          </cell>
          <cell r="AE50">
            <v>-17.376000000000204</v>
          </cell>
        </row>
        <row r="51">
          <cell r="Q51" t="str">
            <v>(c) Other Financial Institutions( SBP credit to NBFIs)</v>
          </cell>
          <cell r="W51">
            <v>0</v>
          </cell>
          <cell r="Y51">
            <v>-1410.4300000000003</v>
          </cell>
          <cell r="AA51">
            <v>-1308.0730000000003</v>
          </cell>
          <cell r="AC51">
            <v>-5978.4369999999981</v>
          </cell>
          <cell r="AE51">
            <v>102.35699999999997</v>
          </cell>
        </row>
        <row r="53">
          <cell r="Q53" t="str">
            <v>(d) PSEs Special Account-Debt Repayment with SBP</v>
          </cell>
          <cell r="R53">
            <v>0</v>
          </cell>
          <cell r="V53">
            <v>-9600</v>
          </cell>
          <cell r="W53">
            <v>0</v>
          </cell>
          <cell r="Y53">
            <v>685.51400000000285</v>
          </cell>
          <cell r="AA53">
            <v>685.51400000000285</v>
          </cell>
          <cell r="AC53">
            <v>-770.93471999999747</v>
          </cell>
          <cell r="AE53">
            <v>0</v>
          </cell>
        </row>
        <row r="55">
          <cell r="N55" t="str">
            <v>III.</v>
          </cell>
          <cell r="P55" t="str">
            <v>Other Items (net) (i)+(ii)</v>
          </cell>
          <cell r="R55">
            <v>1000</v>
          </cell>
          <cell r="T55">
            <v>0</v>
          </cell>
          <cell r="U55">
            <v>0</v>
          </cell>
          <cell r="V55">
            <v>-2000</v>
          </cell>
          <cell r="W55">
            <v>0</v>
          </cell>
          <cell r="Y55">
            <v>-66955.411322000029</v>
          </cell>
          <cell r="AA55">
            <v>-68343.762321999835</v>
          </cell>
          <cell r="AC55">
            <v>-72046.529765000028</v>
          </cell>
          <cell r="AE55">
            <v>-1388.3509999997914</v>
          </cell>
        </row>
        <row r="56">
          <cell r="Q56" t="str">
            <v xml:space="preserve">(i) State Bank of Pakistan </v>
          </cell>
          <cell r="R56">
            <v>4400</v>
          </cell>
          <cell r="T56">
            <v>12000</v>
          </cell>
          <cell r="U56">
            <v>12000</v>
          </cell>
          <cell r="Y56">
            <v>-27174.416322000034</v>
          </cell>
          <cell r="AA56">
            <v>-15615.548321999988</v>
          </cell>
          <cell r="AC56">
            <v>-7946.0007650000261</v>
          </cell>
          <cell r="AE56">
            <v>11558.868000000046</v>
          </cell>
        </row>
        <row r="57">
          <cell r="Q57" t="str">
            <v xml:space="preserve">(ii) Scheduled Banks </v>
          </cell>
          <cell r="R57">
            <v>-3400</v>
          </cell>
          <cell r="T57">
            <v>-12000</v>
          </cell>
          <cell r="U57">
            <v>-12000</v>
          </cell>
          <cell r="Y57">
            <v>-39780.99500000001</v>
          </cell>
          <cell r="AA57">
            <v>-52728.213999999847</v>
          </cell>
          <cell r="AC57">
            <v>-64100.529000000002</v>
          </cell>
          <cell r="AE57">
            <v>-12947.218999999837</v>
          </cell>
        </row>
        <row r="59">
          <cell r="N59" t="str">
            <v>IV.</v>
          </cell>
          <cell r="P59" t="str">
            <v xml:space="preserve">Net domestic assets of the banking system </v>
          </cell>
          <cell r="R59">
            <v>11000</v>
          </cell>
          <cell r="S59" t="str">
            <v>@</v>
          </cell>
          <cell r="T59">
            <v>27000</v>
          </cell>
          <cell r="U59">
            <v>76900</v>
          </cell>
          <cell r="V59">
            <v>49300</v>
          </cell>
          <cell r="W59">
            <v>98500</v>
          </cell>
          <cell r="X59" t="str">
            <v>_1/</v>
          </cell>
          <cell r="Y59">
            <v>287003.4790020003</v>
          </cell>
          <cell r="AA59">
            <v>288748.55300200079</v>
          </cell>
          <cell r="AC59">
            <v>199223.07446700017</v>
          </cell>
          <cell r="AE59">
            <v>1745.074000000488</v>
          </cell>
        </row>
        <row r="60">
          <cell r="P60" t="str">
            <v>(I+II+III)=(i)+(ii)</v>
          </cell>
          <cell r="R60">
            <v>7.2493835301855837E-3</v>
          </cell>
          <cell r="T60" t="str">
            <v>(1.77%)</v>
          </cell>
          <cell r="U60">
            <v>3.3012601193072006</v>
          </cell>
          <cell r="V60">
            <v>2.1164125342242521E-2</v>
          </cell>
          <cell r="W60">
            <v>6.4000000000000001E-2</v>
          </cell>
          <cell r="Y60">
            <v>0.12320847065432056</v>
          </cell>
          <cell r="AA60">
            <v>0.12395761801471607</v>
          </cell>
          <cell r="AC60">
            <v>0.10466878204487956</v>
          </cell>
          <cell r="AE60">
            <v>7.4914736039551066E-4</v>
          </cell>
        </row>
        <row r="61">
          <cell r="Q61" t="str">
            <v>(i) State Bank of Pakistan -4/</v>
          </cell>
          <cell r="R61">
            <v>4100</v>
          </cell>
          <cell r="S61" t="str">
            <v>@</v>
          </cell>
          <cell r="T61" t="str">
            <v xml:space="preserve">        -8700  -1/ -6/</v>
          </cell>
          <cell r="U61">
            <v>1000</v>
          </cell>
          <cell r="V61">
            <v>8000</v>
          </cell>
          <cell r="X61" t="str">
            <v>_1/</v>
          </cell>
          <cell r="Y61">
            <v>119874.49067799986</v>
          </cell>
          <cell r="Z61" t="str">
            <v>@</v>
          </cell>
          <cell r="AA61">
            <v>129250.7726780001</v>
          </cell>
          <cell r="AC61">
            <v>166060.82078199994</v>
          </cell>
          <cell r="AE61">
            <v>9376.2820000002393</v>
          </cell>
        </row>
        <row r="62">
          <cell r="Q62" t="str">
            <v>(ii) Scheduled banks -5/</v>
          </cell>
          <cell r="R62">
            <v>6900</v>
          </cell>
          <cell r="T62">
            <v>35700</v>
          </cell>
          <cell r="U62">
            <v>75900</v>
          </cell>
          <cell r="Y62">
            <v>167128.97700000042</v>
          </cell>
          <cell r="AA62">
            <v>159497.77300000098</v>
          </cell>
          <cell r="AC62">
            <v>33162.471000000369</v>
          </cell>
          <cell r="AE62">
            <v>-7631.2039999994449</v>
          </cell>
        </row>
        <row r="64">
          <cell r="N64" t="str">
            <v>V.</v>
          </cell>
          <cell r="P64" t="str">
            <v>Foreign assets of the banking system (net)</v>
          </cell>
          <cell r="R64">
            <v>13000</v>
          </cell>
          <cell r="T64">
            <v>79700</v>
          </cell>
          <cell r="U64">
            <v>90000</v>
          </cell>
          <cell r="V64">
            <v>32600</v>
          </cell>
          <cell r="W64">
            <v>91500</v>
          </cell>
          <cell r="Y64">
            <v>-77076.066661000019</v>
          </cell>
          <cell r="AA64">
            <v>-75420.414927000194</v>
          </cell>
          <cell r="AC64">
            <v>44294.727605999899</v>
          </cell>
          <cell r="AE64">
            <v>1655.6517339998391</v>
          </cell>
        </row>
        <row r="65">
          <cell r="Q65" t="str">
            <v xml:space="preserve">(i) State Bank of Pakistan </v>
          </cell>
          <cell r="R65">
            <v>13100</v>
          </cell>
          <cell r="S65" t="str">
            <v>@</v>
          </cell>
          <cell r="T65" t="str">
            <v xml:space="preserve">       48600  -1/</v>
          </cell>
          <cell r="U65">
            <v>52900</v>
          </cell>
          <cell r="V65">
            <v>8700</v>
          </cell>
          <cell r="X65" t="str">
            <v>_1/</v>
          </cell>
          <cell r="Y65">
            <v>-42585.419661000022</v>
          </cell>
          <cell r="AA65">
            <v>-39321.621927000175</v>
          </cell>
          <cell r="AC65">
            <v>-30649.370394000085</v>
          </cell>
          <cell r="AE65">
            <v>3263.797733999847</v>
          </cell>
        </row>
        <row r="66">
          <cell r="Q66" t="str">
            <v>(ii) Scheduled banks</v>
          </cell>
          <cell r="R66">
            <v>-100</v>
          </cell>
          <cell r="T66">
            <v>31100</v>
          </cell>
          <cell r="U66">
            <v>37100</v>
          </cell>
          <cell r="Y66">
            <v>-34490.646999999997</v>
          </cell>
          <cell r="AA66">
            <v>-36098.79300000002</v>
          </cell>
          <cell r="AC66">
            <v>74944.097999999984</v>
          </cell>
          <cell r="AE66">
            <v>-1608.1460000000225</v>
          </cell>
        </row>
        <row r="68">
          <cell r="N68" t="str">
            <v>VI.</v>
          </cell>
          <cell r="P68" t="str">
            <v>Monetary Assets  (M2)</v>
          </cell>
          <cell r="R68">
            <v>24000</v>
          </cell>
          <cell r="T68">
            <v>106700</v>
          </cell>
          <cell r="U68">
            <v>167900</v>
          </cell>
          <cell r="V68">
            <v>81900</v>
          </cell>
          <cell r="W68">
            <v>190000</v>
          </cell>
          <cell r="Y68">
            <v>209927.41234100005</v>
          </cell>
          <cell r="AA68">
            <v>213328.13807500061</v>
          </cell>
          <cell r="AC68">
            <v>243517.80207300006</v>
          </cell>
          <cell r="AE68">
            <v>3400.7257340005599</v>
          </cell>
        </row>
        <row r="69">
          <cell r="Q69" t="str">
            <v xml:space="preserve">   (IV+V)</v>
          </cell>
          <cell r="R69">
            <v>1.3699599407931489E-2</v>
          </cell>
          <cell r="T69" t="str">
            <v>(6.07%)</v>
          </cell>
          <cell r="U69" t="str">
            <v>(9.50%)</v>
          </cell>
          <cell r="V69">
            <v>2.760966816225174E-2</v>
          </cell>
          <cell r="W69">
            <v>0.108</v>
          </cell>
          <cell r="Y69">
            <v>7.0769550584801E-2</v>
          </cell>
          <cell r="AA69">
            <v>7.1915984150449183E-2</v>
          </cell>
          <cell r="AC69">
            <v>9.793415759960776E-2</v>
          </cell>
          <cell r="AE69">
            <v>1.1464335656481833E-3</v>
          </cell>
        </row>
        <row r="70">
          <cell r="P70" t="str">
            <v xml:space="preserve">Momorandum item: </v>
          </cell>
        </row>
        <row r="71">
          <cell r="P71" t="str">
            <v>Total Government Borrowing for Budgetary Support (net)</v>
          </cell>
          <cell r="Y71">
            <v>12635.689000000013</v>
          </cell>
          <cell r="AA71">
            <v>104062.68532399993</v>
          </cell>
          <cell r="AC71">
            <v>-2628.1593149999389</v>
          </cell>
          <cell r="AE71">
            <v>224574.26799999981</v>
          </cell>
        </row>
        <row r="72">
          <cell r="P72" t="str">
            <v>Liquid Foreign Exchange Reserve (Million US $)</v>
          </cell>
          <cell r="Y72">
            <v>0</v>
          </cell>
          <cell r="AA72">
            <v>0</v>
          </cell>
          <cell r="AC72">
            <v>0</v>
          </cell>
          <cell r="AE72">
            <v>0</v>
          </cell>
        </row>
        <row r="73">
          <cell r="P73" t="str">
            <v>1:</v>
          </cell>
          <cell r="Q73" t="str">
            <v xml:space="preserve"> Quantitative Targets</v>
          </cell>
        </row>
        <row r="74">
          <cell r="P74" t="str">
            <v>2:</v>
          </cell>
          <cell r="Q74" t="str">
            <v>Bank Credit in respect of CAA is reflected in credit to private sector.</v>
          </cell>
        </row>
        <row r="75">
          <cell r="P75" t="str">
            <v>1/</v>
          </cell>
          <cell r="Q75" t="str">
            <v>Quantitative targets</v>
          </cell>
        </row>
        <row r="76">
          <cell r="P76" t="str">
            <v>2/</v>
          </cell>
          <cell r="Q76" t="str">
            <v xml:space="preserve"> It also Includes credit to  autonomous bodies.</v>
          </cell>
        </row>
        <row r="77">
          <cell r="P77" t="str">
            <v>3/</v>
          </cell>
          <cell r="Q77" t="str">
            <v>It also includes credit extended by specialised banks</v>
          </cell>
        </row>
        <row r="78">
          <cell r="P78" t="str">
            <v>4/</v>
          </cell>
          <cell r="Q78" t="str">
            <v>Net of claims on Scheduled banks.</v>
          </cell>
        </row>
        <row r="79">
          <cell r="P79" t="str">
            <v>5/</v>
          </cell>
          <cell r="Q79" t="str">
            <v>Net of claims on SBP.</v>
          </cell>
        </row>
        <row r="80">
          <cell r="P80" t="str">
            <v>6/</v>
          </cell>
          <cell r="Q80" t="str">
            <v>If net claims on banks  (- Rs.4500 million) is  included then it works out at ( -) Rs.13200 million.</v>
          </cell>
        </row>
        <row r="81">
          <cell r="P81" t="str">
            <v>P :</v>
          </cell>
          <cell r="Q81" t="str">
            <v>Provisional</v>
          </cell>
        </row>
      </sheetData>
      <sheetData sheetId="10">
        <row r="1">
          <cell r="AK1" t="str">
            <v>To: Mr. Mahmood Akhtar</v>
          </cell>
          <cell r="AQ1" t="str">
            <v>From: Nisar ul Arfeen</v>
          </cell>
        </row>
        <row r="2">
          <cell r="AK2" t="str">
            <v>Joint Secretary (Budget)</v>
          </cell>
          <cell r="AQ2" t="str">
            <v>Analyst</v>
          </cell>
        </row>
        <row r="4">
          <cell r="AK4" t="str">
            <v>BREAK-UP OF BANKS BUDGETARY SUPPORT</v>
          </cell>
        </row>
        <row r="5">
          <cell r="AM5">
            <v>38745</v>
          </cell>
        </row>
        <row r="6">
          <cell r="AS6" t="str">
            <v xml:space="preserve">Monetary </v>
          </cell>
        </row>
        <row r="7">
          <cell r="AM7" t="str">
            <v>(Rs. in million)</v>
          </cell>
          <cell r="AS7" t="str">
            <v>impact during</v>
          </cell>
          <cell r="AT7" t="str">
            <v>Change</v>
          </cell>
        </row>
        <row r="8">
          <cell r="AS8">
            <v>38534</v>
          </cell>
          <cell r="AT8" t="str">
            <v xml:space="preserve">During </v>
          </cell>
        </row>
        <row r="9">
          <cell r="AM9" t="str">
            <v>As On</v>
          </cell>
          <cell r="AS9" t="str">
            <v>to</v>
          </cell>
        </row>
        <row r="10">
          <cell r="AM10">
            <v>38533</v>
          </cell>
          <cell r="AO10">
            <v>38738</v>
          </cell>
          <cell r="AP10" t="str">
            <v>P</v>
          </cell>
          <cell r="AQ10">
            <v>38745</v>
          </cell>
          <cell r="AR10" t="str">
            <v>P</v>
          </cell>
          <cell r="AS10">
            <v>38745</v>
          </cell>
          <cell r="AT10" t="str">
            <v>the week</v>
          </cell>
        </row>
        <row r="12">
          <cell r="AK12" t="str">
            <v>Central Government</v>
          </cell>
          <cell r="AM12">
            <v>773449.76147599996</v>
          </cell>
          <cell r="AO12">
            <v>868665.37579999981</v>
          </cell>
          <cell r="AQ12">
            <v>864621.86879999982</v>
          </cell>
          <cell r="AS12">
            <v>91172.107323999866</v>
          </cell>
          <cell r="AT12">
            <v>-4043.5069999999832</v>
          </cell>
        </row>
        <row r="14">
          <cell r="AK14" t="str">
            <v>Scheduled Banks</v>
          </cell>
          <cell r="AM14">
            <v>470335.12800000003</v>
          </cell>
          <cell r="AO14">
            <v>426106.45199999993</v>
          </cell>
          <cell r="AQ14">
            <v>426964.1889999999</v>
          </cell>
          <cell r="AS14">
            <v>-43370.939000000129</v>
          </cell>
          <cell r="AT14">
            <v>857.73699999996461</v>
          </cell>
        </row>
        <row r="16">
          <cell r="AK16" t="str">
            <v>a)</v>
          </cell>
          <cell r="AL16" t="str">
            <v>Government Securities</v>
          </cell>
          <cell r="AM16">
            <v>181647.128</v>
          </cell>
          <cell r="AO16">
            <v>179607.16400000002</v>
          </cell>
          <cell r="AQ16">
            <v>180144.83599999998</v>
          </cell>
          <cell r="AS16">
            <v>-1502.2920000000158</v>
          </cell>
          <cell r="AT16">
            <v>537.67199999996228</v>
          </cell>
        </row>
        <row r="17">
          <cell r="AK17" t="str">
            <v>b)</v>
          </cell>
          <cell r="AL17" t="str">
            <v>Treasuy Bills</v>
          </cell>
          <cell r="AM17">
            <v>415120</v>
          </cell>
          <cell r="AO17">
            <v>385333.28799999994</v>
          </cell>
          <cell r="AQ17">
            <v>385653.35299999994</v>
          </cell>
          <cell r="AS17">
            <v>-29466.647000000055</v>
          </cell>
          <cell r="AT17">
            <v>320.06500000000233</v>
          </cell>
        </row>
        <row r="18">
          <cell r="AK18" t="str">
            <v>c)</v>
          </cell>
          <cell r="AL18" t="str">
            <v>Government Deposits</v>
          </cell>
          <cell r="AM18">
            <v>-126432</v>
          </cell>
          <cell r="AO18">
            <v>-138834</v>
          </cell>
          <cell r="AP18" t="str">
            <v>1/</v>
          </cell>
          <cell r="AQ18">
            <v>-138834</v>
          </cell>
          <cell r="AR18" t="str">
            <v>1/</v>
          </cell>
          <cell r="AS18">
            <v>-12402</v>
          </cell>
          <cell r="AT18">
            <v>0</v>
          </cell>
        </row>
        <row r="19">
          <cell r="AK19" t="str">
            <v>State Bank</v>
          </cell>
          <cell r="AM19">
            <v>303114.63347599993</v>
          </cell>
          <cell r="AO19">
            <v>442558.92379999993</v>
          </cell>
          <cell r="AQ19">
            <v>437657.67979999998</v>
          </cell>
          <cell r="AS19">
            <v>134543.04632400005</v>
          </cell>
          <cell r="AT19">
            <v>-4901.2439999999478</v>
          </cell>
        </row>
        <row r="20">
          <cell r="AK20" t="str">
            <v>a)</v>
          </cell>
          <cell r="AL20" t="str">
            <v>Government Securities</v>
          </cell>
          <cell r="AM20">
            <v>4771.2377999999999</v>
          </cell>
          <cell r="AO20">
            <v>3161.3377999999998</v>
          </cell>
          <cell r="AQ20">
            <v>3161.3377999999998</v>
          </cell>
          <cell r="AS20">
            <v>-1609.9</v>
          </cell>
          <cell r="AT20">
            <v>0</v>
          </cell>
        </row>
        <row r="21">
          <cell r="AK21" t="str">
            <v>b)</v>
          </cell>
          <cell r="AL21" t="str">
            <v xml:space="preserve">Accrued Profit on MTBs </v>
          </cell>
          <cell r="AM21">
            <v>3510.6046759999999</v>
          </cell>
          <cell r="AO21">
            <v>10874.138000000001</v>
          </cell>
          <cell r="AQ21">
            <v>11430.014999999999</v>
          </cell>
          <cell r="AS21">
            <v>7919.4103239999995</v>
          </cell>
          <cell r="AT21">
            <v>555.87699999999859</v>
          </cell>
        </row>
        <row r="22">
          <cell r="AK22" t="str">
            <v>c)</v>
          </cell>
          <cell r="AL22" t="str">
            <v>Treasury Bills</v>
          </cell>
          <cell r="AM22">
            <v>332961.74499999994</v>
          </cell>
          <cell r="AO22">
            <v>500656.2</v>
          </cell>
          <cell r="AQ22">
            <v>500656.19999999995</v>
          </cell>
          <cell r="AS22">
            <v>167694.45500000002</v>
          </cell>
          <cell r="AT22">
            <v>0</v>
          </cell>
        </row>
        <row r="23">
          <cell r="AL23" t="str">
            <v>MTFBs purchased for replenishment of cash balances</v>
          </cell>
          <cell r="AM23">
            <v>297544</v>
          </cell>
          <cell r="AO23">
            <v>473544</v>
          </cell>
          <cell r="AQ23">
            <v>473544</v>
          </cell>
          <cell r="AS23">
            <v>176000</v>
          </cell>
          <cell r="AT23">
            <v>0</v>
          </cell>
        </row>
        <row r="24">
          <cell r="AL24" t="str">
            <v>less:</v>
          </cell>
        </row>
        <row r="25">
          <cell r="AL25" t="str">
            <v>MTBs Sold under OMO</v>
          </cell>
          <cell r="AM25">
            <v>1234</v>
          </cell>
          <cell r="AO25">
            <v>0</v>
          </cell>
          <cell r="AQ25">
            <v>0</v>
          </cell>
          <cell r="AS25">
            <v>-1234</v>
          </cell>
          <cell r="AT25">
            <v>0</v>
          </cell>
        </row>
        <row r="26">
          <cell r="AK26" t="str">
            <v>d)</v>
          </cell>
          <cell r="AL26" t="str">
            <v>Adhoc Treasuy Bills</v>
          </cell>
          <cell r="AM26">
            <v>0</v>
          </cell>
          <cell r="AO26">
            <v>0</v>
          </cell>
          <cell r="AQ26">
            <v>0</v>
          </cell>
          <cell r="AS26">
            <v>0</v>
          </cell>
          <cell r="AT26">
            <v>0</v>
          </cell>
        </row>
        <row r="27">
          <cell r="AK27" t="str">
            <v>e)</v>
          </cell>
          <cell r="AL27" t="str">
            <v>Ways and Means Advances</v>
          </cell>
          <cell r="AM27">
            <v>0</v>
          </cell>
          <cell r="AO27">
            <v>0</v>
          </cell>
          <cell r="AQ27">
            <v>0</v>
          </cell>
          <cell r="AS27">
            <v>0</v>
          </cell>
          <cell r="AT27">
            <v>0</v>
          </cell>
        </row>
        <row r="28">
          <cell r="AK28" t="str">
            <v>d)</v>
          </cell>
          <cell r="AL28" t="str">
            <v>Treasuy Currency</v>
          </cell>
          <cell r="AM28">
            <v>6613.9220000000005</v>
          </cell>
          <cell r="AO28">
            <v>7128.1219999999994</v>
          </cell>
          <cell r="AQ28">
            <v>7128.1229999999996</v>
          </cell>
          <cell r="AS28">
            <v>514.20099999999911</v>
          </cell>
          <cell r="AT28">
            <v>1.0000000002037268E-3</v>
          </cell>
        </row>
        <row r="29">
          <cell r="AK29" t="str">
            <v>e)</v>
          </cell>
          <cell r="AL29" t="str">
            <v xml:space="preserve">Debtor Balances (Excl. Zakat Fund) </v>
          </cell>
          <cell r="AM29">
            <v>0</v>
          </cell>
          <cell r="AO29">
            <v>0</v>
          </cell>
          <cell r="AQ29">
            <v>0</v>
          </cell>
          <cell r="AS29">
            <v>0</v>
          </cell>
          <cell r="AT29">
            <v>0</v>
          </cell>
        </row>
        <row r="30">
          <cell r="AK30" t="str">
            <v>f)</v>
          </cell>
          <cell r="AL30" t="str">
            <v xml:space="preserve">Government Deposits </v>
          </cell>
          <cell r="AM30">
            <v>-50205.139000000003</v>
          </cell>
          <cell r="AO30">
            <v>-84723.137000000002</v>
          </cell>
          <cell r="AQ30">
            <v>-90180.258999999991</v>
          </cell>
          <cell r="AS30">
            <v>-39975.119999999988</v>
          </cell>
          <cell r="AT30">
            <v>-5457.1219999999885</v>
          </cell>
        </row>
        <row r="31">
          <cell r="AL31" t="str">
            <v>(Excl. Zakat and Privatisation Fund)</v>
          </cell>
        </row>
        <row r="32">
          <cell r="AK32" t="str">
            <v>i)</v>
          </cell>
          <cell r="AL32" t="str">
            <v>Special Account-Debt Repayment</v>
          </cell>
          <cell r="AM32">
            <v>0</v>
          </cell>
          <cell r="AO32">
            <v>0</v>
          </cell>
          <cell r="AQ32">
            <v>0</v>
          </cell>
          <cell r="AS32">
            <v>0</v>
          </cell>
          <cell r="AT32">
            <v>0</v>
          </cell>
        </row>
        <row r="33">
          <cell r="AS33">
            <v>0</v>
          </cell>
        </row>
        <row r="34">
          <cell r="AK34" t="str">
            <v>g)</v>
          </cell>
          <cell r="AL34" t="str">
            <v>Payment to HBL on a/c of HC&amp;EB</v>
          </cell>
          <cell r="AM34">
            <v>-287</v>
          </cell>
          <cell r="AO34">
            <v>-287</v>
          </cell>
          <cell r="AQ34">
            <v>-287</v>
          </cell>
          <cell r="AS34">
            <v>0</v>
          </cell>
          <cell r="AT34">
            <v>0</v>
          </cell>
        </row>
        <row r="35">
          <cell r="AK35" t="str">
            <v>h)</v>
          </cell>
          <cell r="AL35" t="str">
            <v xml:space="preserve">Adjustment for use of Privatisation proceeds </v>
          </cell>
        </row>
        <row r="36">
          <cell r="AL36" t="str">
            <v>for Debt Retirement</v>
          </cell>
          <cell r="AM36">
            <v>5749.2629999999999</v>
          </cell>
          <cell r="AO36">
            <v>5749.2629999999999</v>
          </cell>
          <cell r="AQ36">
            <v>5749.2629999999999</v>
          </cell>
          <cell r="AS36">
            <v>0</v>
          </cell>
          <cell r="AT36">
            <v>0</v>
          </cell>
        </row>
        <row r="38">
          <cell r="AK38" t="str">
            <v>Provincial Governments</v>
          </cell>
          <cell r="AM38">
            <v>-126767.90600000002</v>
          </cell>
          <cell r="AO38">
            <v>-116508.091</v>
          </cell>
          <cell r="AQ38">
            <v>-113877.32800000001</v>
          </cell>
          <cell r="AS38">
            <v>12890.578000000009</v>
          </cell>
          <cell r="AT38">
            <v>2630.7629999999917</v>
          </cell>
        </row>
        <row r="40">
          <cell r="AK40" t="str">
            <v>Scheduled Banks (a+b-c)</v>
          </cell>
          <cell r="AM40">
            <v>-92127</v>
          </cell>
          <cell r="AO40">
            <v>-91515.163</v>
          </cell>
          <cell r="AQ40">
            <v>-91515.163</v>
          </cell>
          <cell r="AS40">
            <v>611.83699999999953</v>
          </cell>
          <cell r="AT40">
            <v>0</v>
          </cell>
        </row>
        <row r="42">
          <cell r="AK42" t="str">
            <v>a)</v>
          </cell>
          <cell r="AL42" t="str">
            <v>Government Securities</v>
          </cell>
          <cell r="AM42">
            <v>77</v>
          </cell>
          <cell r="AO42">
            <v>64.837000000000003</v>
          </cell>
          <cell r="AQ42">
            <v>64.837000000000003</v>
          </cell>
          <cell r="AS42">
            <v>-12.162999999999997</v>
          </cell>
          <cell r="AT42">
            <v>0</v>
          </cell>
        </row>
        <row r="44">
          <cell r="AK44" t="str">
            <v>b)</v>
          </cell>
          <cell r="AL44" t="str">
            <v>Advances to Punjab Government</v>
          </cell>
          <cell r="AM44">
            <v>1024</v>
          </cell>
          <cell r="AO44">
            <v>1024</v>
          </cell>
          <cell r="AQ44">
            <v>1024</v>
          </cell>
          <cell r="AS44">
            <v>0</v>
          </cell>
          <cell r="AT44">
            <v>0</v>
          </cell>
        </row>
        <row r="45">
          <cell r="AL45" t="str">
            <v>for Cooperatives</v>
          </cell>
        </row>
        <row r="46">
          <cell r="AK46" t="str">
            <v>c)</v>
          </cell>
          <cell r="AL46" t="str">
            <v>Government Deposits</v>
          </cell>
          <cell r="AM46">
            <v>-93228</v>
          </cell>
          <cell r="AO46">
            <v>-92604</v>
          </cell>
          <cell r="AP46" t="str">
            <v>1/</v>
          </cell>
          <cell r="AQ46">
            <v>-92604</v>
          </cell>
          <cell r="AR46" t="str">
            <v>1/</v>
          </cell>
          <cell r="AS46">
            <v>624</v>
          </cell>
          <cell r="AT46">
            <v>0</v>
          </cell>
        </row>
        <row r="47">
          <cell r="AS47">
            <v>0</v>
          </cell>
        </row>
        <row r="48">
          <cell r="AK48" t="str">
            <v>State Bank</v>
          </cell>
          <cell r="AM48">
            <v>-34640.90600000001</v>
          </cell>
          <cell r="AO48">
            <v>-24992.928</v>
          </cell>
          <cell r="AQ48">
            <v>-22362.165000000005</v>
          </cell>
          <cell r="AS48">
            <v>12278.741000000005</v>
          </cell>
          <cell r="AT48">
            <v>2630.7629999999954</v>
          </cell>
        </row>
        <row r="49">
          <cell r="AK49" t="str">
            <v>a)</v>
          </cell>
          <cell r="AL49" t="str">
            <v>Government Securities</v>
          </cell>
          <cell r="AM49">
            <v>0</v>
          </cell>
          <cell r="AO49">
            <v>16306.782000000001</v>
          </cell>
          <cell r="AQ49">
            <v>16389.391</v>
          </cell>
          <cell r="AS49">
            <v>16389.391</v>
          </cell>
        </row>
        <row r="50">
          <cell r="AK50" t="str">
            <v>a)</v>
          </cell>
          <cell r="AL50" t="str">
            <v xml:space="preserve">Debtor Balances (Excl. Zakat Fund) </v>
          </cell>
          <cell r="AM50">
            <v>10814.047</v>
          </cell>
          <cell r="AO50">
            <v>16306.782000000001</v>
          </cell>
          <cell r="AQ50">
            <v>16389.391</v>
          </cell>
          <cell r="AS50">
            <v>5575.3439999999991</v>
          </cell>
          <cell r="AT50">
            <v>82.608999999998559</v>
          </cell>
        </row>
        <row r="51">
          <cell r="AK51" t="str">
            <v>b)</v>
          </cell>
          <cell r="AL51" t="str">
            <v>Ways and Means Advances</v>
          </cell>
        </row>
        <row r="52">
          <cell r="AK52" t="str">
            <v>c)</v>
          </cell>
          <cell r="AL52" t="str">
            <v>Government Deposits (Excl.Zakat Fund)</v>
          </cell>
          <cell r="AM52">
            <v>-45454.953000000009</v>
          </cell>
          <cell r="AO52">
            <v>-41299.71</v>
          </cell>
          <cell r="AQ52">
            <v>-38751.556000000004</v>
          </cell>
          <cell r="AS52">
            <v>6703.3970000000045</v>
          </cell>
          <cell r="AT52">
            <v>2548.153999999995</v>
          </cell>
        </row>
        <row r="53">
          <cell r="AK53" t="str">
            <v>Net Govt. Budgetary Borrowings</v>
          </cell>
        </row>
        <row r="54">
          <cell r="AK54" t="str">
            <v>from the Banking system</v>
          </cell>
          <cell r="AM54">
            <v>646681.85547599988</v>
          </cell>
          <cell r="AN54" t="str">
            <v>2/</v>
          </cell>
          <cell r="AO54">
            <v>752157.28479999979</v>
          </cell>
          <cell r="AP54" t="str">
            <v>3/</v>
          </cell>
          <cell r="AQ54">
            <v>750744.54079999984</v>
          </cell>
          <cell r="AR54" t="str">
            <v>3/</v>
          </cell>
          <cell r="AS54">
            <v>104062.68532399996</v>
          </cell>
          <cell r="AT54">
            <v>-1412.7439999999478</v>
          </cell>
        </row>
        <row r="55">
          <cell r="AL55" t="str">
            <v xml:space="preserve">  Through SBP</v>
          </cell>
          <cell r="AM55">
            <v>268473.72747599991</v>
          </cell>
          <cell r="AO55">
            <v>417565.99579999992</v>
          </cell>
          <cell r="AQ55">
            <v>415295.5148</v>
          </cell>
          <cell r="AS55">
            <v>146821.78732400009</v>
          </cell>
          <cell r="AT55">
            <v>-2270.4809999999525</v>
          </cell>
        </row>
        <row r="56">
          <cell r="AL56" t="str">
            <v xml:space="preserve">  Through Scheduled Banks</v>
          </cell>
          <cell r="AM56">
            <v>378208.12800000003</v>
          </cell>
          <cell r="AO56">
            <v>334772.63799999998</v>
          </cell>
          <cell r="AQ56">
            <v>335449.0259999999</v>
          </cell>
          <cell r="AS56">
            <v>-42759.10200000013</v>
          </cell>
          <cell r="AT56">
            <v>857.73699999996461</v>
          </cell>
        </row>
        <row r="57">
          <cell r="AK57" t="str">
            <v>1/</v>
          </cell>
          <cell r="AL57" t="str">
            <v>Pertains to December, 2005</v>
          </cell>
        </row>
        <row r="58">
          <cell r="AK58" t="str">
            <v>2/</v>
          </cell>
          <cell r="AL58" t="str">
            <v>It includes MTBs worth Rs. 27.4 billion on account of KESC.</v>
          </cell>
        </row>
        <row r="59">
          <cell r="AK59" t="str">
            <v>3/</v>
          </cell>
          <cell r="AL59" t="str">
            <v xml:space="preserve">MTBs on account of KESC amounting Rs.800 million were retired on 25th July,2005. </v>
          </cell>
        </row>
        <row r="60">
          <cell r="AK60" t="str">
            <v>P:</v>
          </cell>
          <cell r="AL60" t="str">
            <v>Provisional</v>
          </cell>
        </row>
      </sheetData>
      <sheetData sheetId="11"/>
      <sheetData sheetId="12">
        <row r="8">
          <cell r="A8" t="str">
            <v>MONETARY SURVEY (STOCKS)</v>
          </cell>
        </row>
        <row r="9">
          <cell r="A9">
            <v>38745</v>
          </cell>
        </row>
        <row r="10">
          <cell r="A10" t="str">
            <v>(Rs. in million)</v>
          </cell>
        </row>
        <row r="11">
          <cell r="D11">
            <v>38533</v>
          </cell>
          <cell r="F11">
            <v>38738</v>
          </cell>
          <cell r="H11">
            <v>38745</v>
          </cell>
          <cell r="I11" t="str">
            <v>P</v>
          </cell>
        </row>
        <row r="13">
          <cell r="A13" t="str">
            <v>I.</v>
          </cell>
          <cell r="B13" t="str">
            <v xml:space="preserve"> Government Sector Borrowing (net) (A+B+C)</v>
          </cell>
          <cell r="D13">
            <v>752514.78021399991</v>
          </cell>
          <cell r="F13">
            <v>839200.17553799984</v>
          </cell>
          <cell r="H13">
            <v>837021.16553799983</v>
          </cell>
        </row>
        <row r="14">
          <cell r="B14" t="str">
            <v>(A)</v>
          </cell>
          <cell r="C14" t="str">
            <v xml:space="preserve"> Net Budgetary Borrowing (i+ii)</v>
          </cell>
          <cell r="D14">
            <v>646681.85547599988</v>
          </cell>
          <cell r="F14">
            <v>752157.28479999979</v>
          </cell>
          <cell r="H14">
            <v>750744.54079999984</v>
          </cell>
        </row>
        <row r="15">
          <cell r="C15" t="str">
            <v>(i) From the State Bank of Pakistan (a+b)</v>
          </cell>
          <cell r="D15">
            <v>268473.72747599991</v>
          </cell>
          <cell r="F15">
            <v>417565.99579999992</v>
          </cell>
          <cell r="H15">
            <v>415295.5148</v>
          </cell>
        </row>
        <row r="16">
          <cell r="C16" t="str">
            <v xml:space="preserve">      (a) Federal Government </v>
          </cell>
          <cell r="D16">
            <v>303114.63347599993</v>
          </cell>
          <cell r="F16">
            <v>442558.92379999993</v>
          </cell>
          <cell r="H16">
            <v>437657.67979999998</v>
          </cell>
        </row>
        <row r="17">
          <cell r="C17" t="str">
            <v xml:space="preserve">      (b) Provincial Governments</v>
          </cell>
          <cell r="D17">
            <v>-34640.90600000001</v>
          </cell>
          <cell r="F17">
            <v>-24992.928</v>
          </cell>
          <cell r="H17">
            <v>-22362.165000000005</v>
          </cell>
        </row>
        <row r="18">
          <cell r="C18" t="str">
            <v>(ii) From scheduled banks (a+b)</v>
          </cell>
          <cell r="D18">
            <v>378208.12800000003</v>
          </cell>
          <cell r="F18">
            <v>334591.28899999993</v>
          </cell>
          <cell r="H18">
            <v>335449.0259999999</v>
          </cell>
        </row>
        <row r="19">
          <cell r="C19" t="str">
            <v xml:space="preserve">      (a) Federal Government </v>
          </cell>
          <cell r="D19">
            <v>470335.12800000003</v>
          </cell>
          <cell r="F19">
            <v>426106.45199999993</v>
          </cell>
          <cell r="H19">
            <v>426964.1889999999</v>
          </cell>
        </row>
        <row r="20">
          <cell r="C20" t="str">
            <v xml:space="preserve">      (b) Provincial Governments</v>
          </cell>
          <cell r="D20">
            <v>-92127</v>
          </cell>
          <cell r="F20">
            <v>-91515.163</v>
          </cell>
          <cell r="H20">
            <v>-91515.163</v>
          </cell>
        </row>
        <row r="21">
          <cell r="B21" t="str">
            <v>(B)</v>
          </cell>
          <cell r="C21" t="str">
            <v>For Commodity Operations (Commercial Banks)</v>
          </cell>
          <cell r="D21">
            <v>87836</v>
          </cell>
          <cell r="F21">
            <v>70364.399999999994</v>
          </cell>
          <cell r="H21">
            <v>69612.600000000006</v>
          </cell>
        </row>
        <row r="22">
          <cell r="C22" t="str">
            <v xml:space="preserve">(i)   Federal Government </v>
          </cell>
          <cell r="D22">
            <v>55181</v>
          </cell>
          <cell r="F22">
            <v>38188.5</v>
          </cell>
          <cell r="H22">
            <v>38586.699999999997</v>
          </cell>
        </row>
        <row r="23">
          <cell r="C23" t="str">
            <v>(ii)  Provincial Governments</v>
          </cell>
          <cell r="D23">
            <v>32655</v>
          </cell>
          <cell r="F23">
            <v>32175.9</v>
          </cell>
          <cell r="H23">
            <v>31025.9</v>
          </cell>
        </row>
        <row r="24">
          <cell r="B24" t="str">
            <v>(C)</v>
          </cell>
          <cell r="C24" t="str">
            <v>Net effect of Zakat Fund/Privatisation proceeds etc.</v>
          </cell>
          <cell r="D24">
            <v>17996.924738000002</v>
          </cell>
          <cell r="F24">
            <v>16678.490738</v>
          </cell>
          <cell r="H24">
            <v>16664.024738</v>
          </cell>
        </row>
        <row r="25">
          <cell r="C25" t="str">
            <v xml:space="preserve"> (i) Zakat Fund</v>
          </cell>
          <cell r="D25">
            <v>-14044.655000000001</v>
          </cell>
          <cell r="F25">
            <v>-15363.089</v>
          </cell>
          <cell r="H25">
            <v>-15377.555</v>
          </cell>
        </row>
        <row r="26">
          <cell r="C26" t="str">
            <v xml:space="preserve"> (ii)  Privatization Fund with SBP(BSC) Islamabad.</v>
          </cell>
          <cell r="D26">
            <v>-153.42026200000001</v>
          </cell>
          <cell r="F26">
            <v>-153.42026200000001</v>
          </cell>
          <cell r="H26">
            <v>-153.42026200000001</v>
          </cell>
        </row>
        <row r="27">
          <cell r="C27" t="str">
            <v xml:space="preserve"> (iii) Utilization of privatisation proceeds by govt. / WAPDA</v>
          </cell>
          <cell r="D27">
            <v>37657.262999999999</v>
          </cell>
          <cell r="F27">
            <v>37657.262999999999</v>
          </cell>
          <cell r="H27">
            <v>37657.262999999999</v>
          </cell>
        </row>
        <row r="28">
          <cell r="C28" t="str">
            <v xml:space="preserve"> (iv) Use of priv. proceeds /NDRP Fund for Debt retirement</v>
          </cell>
          <cell r="D28">
            <v>-5749.2629999999999</v>
          </cell>
          <cell r="F28">
            <v>-5749.2629999999999</v>
          </cell>
          <cell r="H28">
            <v>-5749.2629999999999</v>
          </cell>
        </row>
        <row r="29">
          <cell r="C29" t="str">
            <v xml:space="preserve"> (v)  Payment to HBL on a/c of HC&amp;EB</v>
          </cell>
          <cell r="D29">
            <v>287</v>
          </cell>
          <cell r="F29">
            <v>287</v>
          </cell>
          <cell r="H29">
            <v>287</v>
          </cell>
        </row>
        <row r="30">
          <cell r="A30" t="str">
            <v>II.</v>
          </cell>
          <cell r="B30" t="str">
            <v>Credit to Non-Government Sector  (A+B+C)</v>
          </cell>
          <cell r="D30">
            <v>1782368.2919999999</v>
          </cell>
          <cell r="F30">
            <v>2049641.7870000002</v>
          </cell>
          <cell r="H30">
            <v>2054954.2220000008</v>
          </cell>
        </row>
        <row r="31">
          <cell r="B31" t="str">
            <v>(A)</v>
          </cell>
          <cell r="C31" t="str">
            <v>Credit to Private Sector (incl. private sector invetment) (a+b)</v>
          </cell>
          <cell r="D31">
            <v>1712092.872</v>
          </cell>
          <cell r="F31">
            <v>1980902.2660000003</v>
          </cell>
          <cell r="H31">
            <v>1986083.3690000006</v>
          </cell>
        </row>
        <row r="33">
          <cell r="C33" t="str">
            <v xml:space="preserve">      (a) Commercial Banks</v>
          </cell>
          <cell r="D33">
            <v>1601549.872</v>
          </cell>
          <cell r="F33">
            <v>1870643.5440000002</v>
          </cell>
          <cell r="H33">
            <v>1874786.5320000006</v>
          </cell>
        </row>
        <row r="34">
          <cell r="C34" t="str">
            <v xml:space="preserve">                   Of which :</v>
          </cell>
        </row>
        <row r="35">
          <cell r="C35" t="str">
            <v xml:space="preserve">          Export Finance</v>
          </cell>
          <cell r="D35">
            <v>111680</v>
          </cell>
          <cell r="F35">
            <v>111680</v>
          </cell>
          <cell r="H35">
            <v>111680</v>
          </cell>
        </row>
        <row r="37">
          <cell r="C37" t="str">
            <v xml:space="preserve">      (b) Specialised Banks (i+ii+iii+iv)</v>
          </cell>
          <cell r="D37">
            <v>110543</v>
          </cell>
          <cell r="F37">
            <v>110258.72199999999</v>
          </cell>
          <cell r="H37">
            <v>111296.837</v>
          </cell>
        </row>
        <row r="38">
          <cell r="C38" t="str">
            <v xml:space="preserve">                  (i) Zari Taraqiati Bank Limited</v>
          </cell>
          <cell r="D38">
            <v>81466</v>
          </cell>
          <cell r="F38">
            <v>83642.813999999998</v>
          </cell>
          <cell r="H38">
            <v>84707.932000000001</v>
          </cell>
        </row>
        <row r="39">
          <cell r="C39" t="str">
            <v xml:space="preserve">                  (ii) IDBP</v>
          </cell>
          <cell r="D39">
            <v>11897</v>
          </cell>
          <cell r="F39">
            <v>9605.3340000000007</v>
          </cell>
          <cell r="H39">
            <v>9596.0550000000003</v>
          </cell>
        </row>
        <row r="40">
          <cell r="C40" t="str">
            <v xml:space="preserve">                  (iii) PPCB</v>
          </cell>
          <cell r="D40">
            <v>8132</v>
          </cell>
          <cell r="F40">
            <v>7968.42</v>
          </cell>
          <cell r="H40">
            <v>7968.0720000000001</v>
          </cell>
        </row>
        <row r="41">
          <cell r="C41" t="str">
            <v xml:space="preserve">                 (iv) SME</v>
          </cell>
          <cell r="D41">
            <v>9048</v>
          </cell>
          <cell r="F41">
            <v>9042.1540000000005</v>
          </cell>
          <cell r="H41">
            <v>9024.7780000000002</v>
          </cell>
        </row>
        <row r="42">
          <cell r="B42" t="str">
            <v>(B)</v>
          </cell>
          <cell r="C42" t="str">
            <v>Credit to Public Sectors Enterprises (PSEs)</v>
          </cell>
          <cell r="D42">
            <v>53348.03</v>
          </cell>
          <cell r="F42">
            <v>53222.560999999994</v>
          </cell>
          <cell r="H42">
            <v>53251.536</v>
          </cell>
        </row>
        <row r="43">
          <cell r="C43" t="str">
            <v xml:space="preserve">    i) WAPDA, KESC, OGDC, PTC, PIA &amp; Pak.Steel  </v>
          </cell>
          <cell r="D43">
            <v>32224</v>
          </cell>
          <cell r="F43">
            <v>32439.42</v>
          </cell>
          <cell r="H43">
            <v>32919.727000000006</v>
          </cell>
        </row>
        <row r="44">
          <cell r="C44" t="str">
            <v xml:space="preserve">    ii) Others</v>
          </cell>
          <cell r="D44">
            <v>44838</v>
          </cell>
          <cell r="F44">
            <v>43811.597000000002</v>
          </cell>
          <cell r="H44">
            <v>43360.264999999999</v>
          </cell>
        </row>
        <row r="45">
          <cell r="C45" t="str">
            <v xml:space="preserve">    iii) PSEs Special Account-Debt Repayment with SBP</v>
          </cell>
          <cell r="D45">
            <v>-23713.97</v>
          </cell>
          <cell r="F45">
            <v>-23028.455999999998</v>
          </cell>
          <cell r="H45">
            <v>-23028.455999999998</v>
          </cell>
        </row>
        <row r="46">
          <cell r="B46" t="str">
            <v>(C)</v>
          </cell>
          <cell r="C46" t="str">
            <v>Other Financial Institutions (SBP credit to NBFIs)</v>
          </cell>
          <cell r="D46">
            <v>16927.39</v>
          </cell>
          <cell r="F46">
            <v>15516.96</v>
          </cell>
          <cell r="H46">
            <v>15619.316999999999</v>
          </cell>
        </row>
        <row r="48">
          <cell r="A48" t="str">
            <v>III.</v>
          </cell>
          <cell r="B48" t="str">
            <v>Other Items (net) (i)+(ii)</v>
          </cell>
          <cell r="D48">
            <v>-205469.53856800002</v>
          </cell>
          <cell r="F48">
            <v>-272424.94989000005</v>
          </cell>
          <cell r="H48">
            <v>-273813.30088999984</v>
          </cell>
        </row>
        <row r="49">
          <cell r="C49" t="str">
            <v xml:space="preserve">(i) State Bank of Pakistan </v>
          </cell>
          <cell r="D49">
            <v>-84708.872567999992</v>
          </cell>
          <cell r="F49">
            <v>-111883.28889000003</v>
          </cell>
          <cell r="H49">
            <v>-100324.42088999998</v>
          </cell>
        </row>
        <row r="50">
          <cell r="C50" t="str">
            <v xml:space="preserve">(ii) Scheduled Banks </v>
          </cell>
          <cell r="D50">
            <v>-120760.66600000001</v>
          </cell>
          <cell r="F50">
            <v>-160541.66100000002</v>
          </cell>
          <cell r="H50">
            <v>-173488.87999999986</v>
          </cell>
        </row>
        <row r="52">
          <cell r="A52" t="str">
            <v>IV.</v>
          </cell>
          <cell r="B52" t="str">
            <v xml:space="preserve">Net domestic assets of the banking system </v>
          </cell>
          <cell r="D52">
            <v>2329413.5336459996</v>
          </cell>
          <cell r="F52">
            <v>2616417.0126479999</v>
          </cell>
          <cell r="H52">
            <v>2618162.0866480004</v>
          </cell>
        </row>
        <row r="53">
          <cell r="B53" t="str">
            <v>(I+II+III)=(i)+(ii)</v>
          </cell>
        </row>
        <row r="54">
          <cell r="C54" t="str">
            <v>(i) State Bank of Pakistan (Net of claims on Schd. banks)</v>
          </cell>
          <cell r="D54">
            <v>194975.20416999998</v>
          </cell>
          <cell r="F54">
            <v>314849.69484799984</v>
          </cell>
          <cell r="H54">
            <v>324225.97684800008</v>
          </cell>
        </row>
        <row r="55">
          <cell r="C55" t="str">
            <v>(ii) Scheduled banks (Net of claims on SBP)</v>
          </cell>
          <cell r="D55">
            <v>2134438.3339999998</v>
          </cell>
          <cell r="F55">
            <v>2301567.3110000002</v>
          </cell>
          <cell r="H55">
            <v>2293936.1070000008</v>
          </cell>
        </row>
        <row r="57">
          <cell r="A57" t="str">
            <v>V.</v>
          </cell>
          <cell r="B57" t="str">
            <v>Foreign assets of the banking system (net)</v>
          </cell>
          <cell r="D57">
            <v>636938.67018000013</v>
          </cell>
          <cell r="F57">
            <v>559862.60351900011</v>
          </cell>
          <cell r="H57">
            <v>561518.25525299995</v>
          </cell>
        </row>
        <row r="58">
          <cell r="C58" t="str">
            <v xml:space="preserve">(i) State Bank of Pakistan </v>
          </cell>
          <cell r="D58">
            <v>503658.61618000013</v>
          </cell>
          <cell r="F58">
            <v>461073.19651900011</v>
          </cell>
          <cell r="H58">
            <v>464336.99425299995</v>
          </cell>
        </row>
        <row r="59">
          <cell r="C59" t="str">
            <v>(ii) Scheduled banks</v>
          </cell>
          <cell r="D59">
            <v>133280.054</v>
          </cell>
          <cell r="F59">
            <v>98789.407000000007</v>
          </cell>
          <cell r="H59">
            <v>97181.260999999984</v>
          </cell>
        </row>
        <row r="61">
          <cell r="A61" t="str">
            <v>VI.</v>
          </cell>
          <cell r="B61" t="str">
            <v>Monetary Assets  (M2)</v>
          </cell>
          <cell r="D61">
            <v>2966352.203826</v>
          </cell>
          <cell r="F61">
            <v>3176279.616167</v>
          </cell>
          <cell r="H61">
            <v>3179680.3419010006</v>
          </cell>
        </row>
        <row r="62">
          <cell r="C62" t="str">
            <v xml:space="preserve">  (IV+V)</v>
          </cell>
        </row>
        <row r="63">
          <cell r="A63" t="str">
            <v>P: Provisional</v>
          </cell>
        </row>
        <row r="64">
          <cell r="I64" t="str">
            <v>ECONOMIC POLICY DEPARTMENT</v>
          </cell>
        </row>
        <row r="65">
          <cell r="I65" t="str">
            <v>MONETARY AGGREGATES</v>
          </cell>
        </row>
        <row r="67">
          <cell r="K67">
            <v>38745</v>
          </cell>
        </row>
        <row r="68">
          <cell r="O68" t="str">
            <v xml:space="preserve">          (Rs.in million)</v>
          </cell>
        </row>
        <row r="69">
          <cell r="L69" t="str">
            <v>End-Jun-04</v>
          </cell>
          <cell r="M69" t="str">
            <v>End-Jun-05</v>
          </cell>
          <cell r="N69" t="str">
            <v>July 1,2004 to</v>
          </cell>
          <cell r="O69" t="str">
            <v>July 1,2005 to</v>
          </cell>
          <cell r="P69" t="str">
            <v>Change during</v>
          </cell>
        </row>
        <row r="70">
          <cell r="P70" t="str">
            <v>This week</v>
          </cell>
          <cell r="Q70" t="str">
            <v>A week Earlier</v>
          </cell>
          <cell r="R70" t="str">
            <v>2 weeks Earlier</v>
          </cell>
          <cell r="S70" t="str">
            <v>3 weeks Earlier</v>
          </cell>
        </row>
        <row r="71">
          <cell r="L71" t="str">
            <v>(Stocks)</v>
          </cell>
          <cell r="N71">
            <v>38381</v>
          </cell>
          <cell r="O71">
            <v>38745</v>
          </cell>
        </row>
        <row r="72">
          <cell r="I72" t="str">
            <v>a</v>
          </cell>
          <cell r="J72" t="str">
            <v>Currency in Circulation</v>
          </cell>
          <cell r="L72">
            <v>578115.91500000004</v>
          </cell>
          <cell r="M72">
            <v>665900.79700000002</v>
          </cell>
          <cell r="N72">
            <v>123790.97199999995</v>
          </cell>
          <cell r="O72">
            <v>91281.565000000061</v>
          </cell>
          <cell r="P72">
            <v>-14349.058999999892</v>
          </cell>
          <cell r="Q72">
            <v>-10182.111999999965</v>
          </cell>
          <cell r="R72">
            <v>15900.071999999927</v>
          </cell>
          <cell r="S72">
            <v>34064.66399999999</v>
          </cell>
        </row>
        <row r="73">
          <cell r="I73" t="str">
            <v>b</v>
          </cell>
          <cell r="J73" t="str">
            <v>Cash in tills</v>
          </cell>
          <cell r="L73">
            <v>36432</v>
          </cell>
          <cell r="M73">
            <v>43472</v>
          </cell>
          <cell r="N73">
            <v>2370</v>
          </cell>
          <cell r="O73">
            <v>-705.56100000000151</v>
          </cell>
          <cell r="P73">
            <v>-39.157999999988533</v>
          </cell>
          <cell r="Q73">
            <v>-1696.8350000000137</v>
          </cell>
          <cell r="R73">
            <v>6067.3830000000016</v>
          </cell>
          <cell r="S73">
            <v>-4092.1269999999931</v>
          </cell>
        </row>
        <row r="74">
          <cell r="I74" t="str">
            <v>c</v>
          </cell>
          <cell r="J74" t="str">
            <v>Bank Deposits with SBP (Reserve)</v>
          </cell>
          <cell r="L74">
            <v>156204.15299999999</v>
          </cell>
          <cell r="M74">
            <v>196302.26500000001</v>
          </cell>
          <cell r="N74">
            <v>18497.537000000011</v>
          </cell>
          <cell r="O74">
            <v>3231.1749999999884</v>
          </cell>
          <cell r="P74">
            <v>15190.796000000002</v>
          </cell>
          <cell r="Q74">
            <v>-617.33900000000722</v>
          </cell>
          <cell r="R74">
            <v>-10284.676000000007</v>
          </cell>
          <cell r="S74">
            <v>-12505.08</v>
          </cell>
        </row>
        <row r="75">
          <cell r="J75" t="str">
            <v xml:space="preserve">     i)  Required Reserves</v>
          </cell>
          <cell r="L75">
            <v>135922</v>
          </cell>
          <cell r="M75">
            <v>135922</v>
          </cell>
          <cell r="N75" t="str">
            <v>N.A</v>
          </cell>
          <cell r="O75">
            <v>34674.309320089989</v>
          </cell>
          <cell r="P75">
            <v>0</v>
          </cell>
          <cell r="Q75">
            <v>0</v>
          </cell>
          <cell r="R75">
            <v>0</v>
          </cell>
          <cell r="S75">
            <v>0</v>
          </cell>
        </row>
        <row r="76">
          <cell r="J76" t="str">
            <v xml:space="preserve">     ii) Excess Reserves</v>
          </cell>
          <cell r="L76">
            <v>20282.152999999991</v>
          </cell>
          <cell r="M76">
            <v>60380.265000000014</v>
          </cell>
          <cell r="N76" t="str">
            <v>N.A</v>
          </cell>
          <cell r="O76">
            <v>-31443.134320090001</v>
          </cell>
          <cell r="P76">
            <v>15190.796000000002</v>
          </cell>
          <cell r="Q76">
            <v>-617.33900000000722</v>
          </cell>
          <cell r="R76">
            <v>-10284.676000000007</v>
          </cell>
          <cell r="S76">
            <v>-12505.08</v>
          </cell>
        </row>
        <row r="77">
          <cell r="I77" t="str">
            <v>d</v>
          </cell>
          <cell r="J77" t="str">
            <v>Other Deposits with SBP_1/</v>
          </cell>
          <cell r="L77">
            <v>2116.0154469999834</v>
          </cell>
          <cell r="M77">
            <v>3335.425350000005</v>
          </cell>
          <cell r="N77">
            <v>2388.9493879999791</v>
          </cell>
          <cell r="O77">
            <v>-431.08024899999145</v>
          </cell>
          <cell r="P77">
            <v>-255.30126600002404</v>
          </cell>
          <cell r="Q77">
            <v>-39.385308999975678</v>
          </cell>
          <cell r="R77">
            <v>-914.66672400000971</v>
          </cell>
          <cell r="S77">
            <v>1018.5842129999946</v>
          </cell>
        </row>
        <row r="78">
          <cell r="I78" t="str">
            <v>e</v>
          </cell>
          <cell r="J78" t="str">
            <v>Demand Deposits with Banks _2/</v>
          </cell>
          <cell r="L78">
            <v>791413.03700000001</v>
          </cell>
          <cell r="M78">
            <v>954998.35</v>
          </cell>
          <cell r="N78">
            <v>55882.66399999999</v>
          </cell>
          <cell r="O78">
            <v>26975.716000000364</v>
          </cell>
          <cell r="P78">
            <v>-12926.056999999797</v>
          </cell>
          <cell r="Q78">
            <v>-14120.869999999879</v>
          </cell>
          <cell r="R78">
            <v>-7287.8229999991599</v>
          </cell>
          <cell r="S78">
            <v>-61415.278000000864</v>
          </cell>
        </row>
        <row r="79">
          <cell r="I79" t="str">
            <v>f</v>
          </cell>
          <cell r="J79" t="str">
            <v>Time Deposits with Banks _2/</v>
          </cell>
          <cell r="L79">
            <v>969216.74199999997</v>
          </cell>
          <cell r="M79">
            <v>1161822.8030000001</v>
          </cell>
          <cell r="N79">
            <v>32914.78899999999</v>
          </cell>
          <cell r="O79">
            <v>92778.607999999775</v>
          </cell>
          <cell r="P79">
            <v>30931.31399999978</v>
          </cell>
          <cell r="Q79">
            <v>17180.715999999782</v>
          </cell>
          <cell r="R79">
            <v>-3460.4520000002813</v>
          </cell>
          <cell r="S79">
            <v>-3724.5249999999069</v>
          </cell>
        </row>
        <row r="80">
          <cell r="I80" t="str">
            <v>g</v>
          </cell>
          <cell r="J80" t="str">
            <v>RFCDs with Banks</v>
          </cell>
          <cell r="L80">
            <v>145694.46100000001</v>
          </cell>
          <cell r="M80">
            <v>180294.90100000001</v>
          </cell>
          <cell r="N80">
            <v>28540.64499999999</v>
          </cell>
          <cell r="O80">
            <v>2723.8729999999632</v>
          </cell>
          <cell r="P80">
            <v>0</v>
          </cell>
          <cell r="Q80">
            <v>0</v>
          </cell>
          <cell r="R80">
            <v>0</v>
          </cell>
          <cell r="S80">
            <v>0</v>
          </cell>
        </row>
        <row r="81">
          <cell r="I81" t="str">
            <v>h</v>
          </cell>
          <cell r="J81" t="str">
            <v>Total Deposits with Banks (e+f+g)</v>
          </cell>
          <cell r="L81">
            <v>1906324.24</v>
          </cell>
          <cell r="M81">
            <v>2297116.054</v>
          </cell>
          <cell r="N81">
            <v>117338.098</v>
          </cell>
          <cell r="O81">
            <v>122478.19700000016</v>
          </cell>
          <cell r="P81">
            <v>18005.257000000216</v>
          </cell>
          <cell r="Q81">
            <v>3059.8459999999031</v>
          </cell>
          <cell r="R81">
            <v>-10748.274999999441</v>
          </cell>
          <cell r="S81">
            <v>-65139.803000001237</v>
          </cell>
        </row>
        <row r="82">
          <cell r="I82" t="str">
            <v xml:space="preserve">i </v>
          </cell>
          <cell r="J82" t="str">
            <v>Reserve  Money (a+b+c+d)</v>
          </cell>
          <cell r="L82">
            <v>772868.08344700001</v>
          </cell>
          <cell r="M82">
            <v>909010.48735000007</v>
          </cell>
          <cell r="N82">
            <v>147047.45838799991</v>
          </cell>
          <cell r="O82">
            <v>93376.098751000129</v>
          </cell>
          <cell r="P82">
            <v>547.2777340002358</v>
          </cell>
          <cell r="Q82">
            <v>-12535.671308999998</v>
          </cell>
          <cell r="R82">
            <v>10768.112275999971</v>
          </cell>
          <cell r="S82">
            <v>18486.041212999844</v>
          </cell>
        </row>
        <row r="83">
          <cell r="I83" t="str">
            <v>j</v>
          </cell>
          <cell r="J83" t="str">
            <v>Money Supply  (M2) (a+d+h)</v>
          </cell>
          <cell r="L83">
            <v>2486556.4704470001</v>
          </cell>
          <cell r="M83">
            <v>2966352.5763499998</v>
          </cell>
          <cell r="N83">
            <v>243517.71938799974</v>
          </cell>
          <cell r="O83">
            <v>213328.38175100042</v>
          </cell>
          <cell r="P83">
            <v>3400.8967340001836</v>
          </cell>
          <cell r="Q83">
            <v>-7161.6513089998625</v>
          </cell>
          <cell r="R83">
            <v>4237.1302760001272</v>
          </cell>
          <cell r="S83">
            <v>-30056.554787000641</v>
          </cell>
        </row>
        <row r="85">
          <cell r="I85" t="str">
            <v>MONETARY AGGREGATES (GROWTH RATE)</v>
          </cell>
        </row>
        <row r="86">
          <cell r="S86" t="str">
            <v>(PERCENT)</v>
          </cell>
        </row>
        <row r="87">
          <cell r="L87" t="str">
            <v>During</v>
          </cell>
          <cell r="R87" t="str">
            <v>Since July up to</v>
          </cell>
        </row>
        <row r="88">
          <cell r="L88" t="str">
            <v>FY04</v>
          </cell>
          <cell r="M88" t="str">
            <v>FY05</v>
          </cell>
          <cell r="N88" t="str">
            <v>FY05-Q1</v>
          </cell>
          <cell r="O88" t="str">
            <v>FY05-Q2</v>
          </cell>
          <cell r="P88" t="str">
            <v>FY06-Q1</v>
          </cell>
          <cell r="Q88" t="str">
            <v>FY06-Q2</v>
          </cell>
          <cell r="R88">
            <v>38381</v>
          </cell>
          <cell r="S88">
            <v>38745</v>
          </cell>
        </row>
        <row r="89">
          <cell r="J89" t="str">
            <v xml:space="preserve">Money Supply(M2) </v>
          </cell>
          <cell r="L89">
            <v>19.62</v>
          </cell>
          <cell r="M89">
            <v>19.295592583777044</v>
          </cell>
          <cell r="N89">
            <v>1.1756281697372861</v>
          </cell>
          <cell r="O89">
            <v>9.8325821230614618</v>
          </cell>
          <cell r="P89">
            <v>-0.34958041467070267</v>
          </cell>
          <cell r="Q89">
            <v>7.9669747528055224</v>
          </cell>
          <cell r="R89">
            <v>9.7933717686380604</v>
          </cell>
          <cell r="S89">
            <v>7.1916057265685618</v>
          </cell>
        </row>
        <row r="90">
          <cell r="J90" t="str">
            <v xml:space="preserve">Reserve  Money </v>
          </cell>
          <cell r="L90">
            <v>15.44</v>
          </cell>
          <cell r="M90">
            <v>17.615218795917077</v>
          </cell>
          <cell r="N90">
            <v>5.1147820914914099</v>
          </cell>
          <cell r="O90">
            <v>15.927397912976637</v>
          </cell>
          <cell r="P90">
            <v>-3.396183446683354E-2</v>
          </cell>
          <cell r="Q90">
            <v>8.3728779696350166</v>
          </cell>
          <cell r="R90">
            <v>19.02620402335242</v>
          </cell>
          <cell r="S90">
            <v>10.272279588678401</v>
          </cell>
        </row>
        <row r="91">
          <cell r="J91" t="str">
            <v>Currency in Circulation</v>
          </cell>
          <cell r="L91">
            <v>16.89</v>
          </cell>
          <cell r="M91">
            <v>15.184650642250519</v>
          </cell>
          <cell r="N91">
            <v>1.5104918881190033</v>
          </cell>
          <cell r="O91">
            <v>13.348099299428551</v>
          </cell>
          <cell r="P91">
            <v>1.1740265269573058</v>
          </cell>
          <cell r="Q91">
            <v>9.88856002225209</v>
          </cell>
          <cell r="R91">
            <v>21.412828947980088</v>
          </cell>
          <cell r="S91">
            <v>13.707982542030205</v>
          </cell>
        </row>
        <row r="92">
          <cell r="J92" t="str">
            <v>Total Deposits with Banks</v>
          </cell>
          <cell r="L92">
            <v>20.6</v>
          </cell>
          <cell r="M92">
            <v>20.49975580229729</v>
          </cell>
          <cell r="N92">
            <v>1.0571480746633277</v>
          </cell>
          <cell r="O92">
            <v>8.5999410047893932</v>
          </cell>
          <cell r="P92">
            <v>-0.79346439498610977</v>
          </cell>
          <cell r="Q92">
            <v>7.4319785325047683</v>
          </cell>
          <cell r="R92">
            <v>6.155201488703721</v>
          </cell>
          <cell r="S92">
            <v>5.3318245191281033</v>
          </cell>
        </row>
        <row r="93">
          <cell r="J93" t="str">
            <v xml:space="preserve">     Demand Deposits</v>
          </cell>
          <cell r="L93">
            <v>30.130170992289301</v>
          </cell>
          <cell r="M93">
            <v>20.670030104646855</v>
          </cell>
          <cell r="N93">
            <v>-0.54260554214247136</v>
          </cell>
          <cell r="O93">
            <v>11.325639559814325</v>
          </cell>
          <cell r="P93">
            <v>-0.28481661774600875</v>
          </cell>
          <cell r="Q93">
            <v>11.981773999923661</v>
          </cell>
          <cell r="R93">
            <v>7.0611250241509493</v>
          </cell>
          <cell r="S93">
            <v>2.8246871840145404</v>
          </cell>
        </row>
        <row r="94">
          <cell r="J94" t="str">
            <v xml:space="preserve">     Time Deposits</v>
          </cell>
          <cell r="L94">
            <v>14.521229259613335</v>
          </cell>
          <cell r="M94">
            <v>19.8723415159496</v>
          </cell>
          <cell r="N94">
            <v>1.2536581833003435</v>
          </cell>
          <cell r="O94">
            <v>4.9020782391726403</v>
          </cell>
          <cell r="P94">
            <v>-1.0635455740835464</v>
          </cell>
          <cell r="Q94">
            <v>4.6109918708490349</v>
          </cell>
          <cell r="R94">
            <v>3.3960194426769341</v>
          </cell>
          <cell r="S94">
            <v>7.9856074231312579</v>
          </cell>
        </row>
        <row r="95">
          <cell r="J95" t="str">
            <v xml:space="preserve">     RFCDs</v>
          </cell>
          <cell r="L95">
            <v>15.504282089653232</v>
          </cell>
          <cell r="M95">
            <v>23.748631047819998</v>
          </cell>
          <cell r="N95">
            <v>8.4397553040811868</v>
          </cell>
          <cell r="O95">
            <v>18.393567480921586</v>
          </cell>
          <cell r="P95">
            <v>-1.7472978894727542</v>
          </cell>
          <cell r="Q95">
            <v>1.5107875957068639</v>
          </cell>
          <cell r="R95">
            <v>19.58938233073939</v>
          </cell>
          <cell r="S95">
            <v>1.5107875957068639</v>
          </cell>
        </row>
        <row r="96">
          <cell r="J96" t="str">
            <v>Bank Credit to Private Sector</v>
          </cell>
          <cell r="L96">
            <v>34.268197896016481</v>
          </cell>
          <cell r="M96">
            <v>34.361323983430914</v>
          </cell>
          <cell r="N96">
            <v>5.1545083494880473</v>
          </cell>
          <cell r="O96">
            <v>22.342882984842401</v>
          </cell>
          <cell r="P96">
            <v>4.5329634431186294</v>
          </cell>
          <cell r="Q96">
            <v>17.385198365570893</v>
          </cell>
          <cell r="R96">
            <v>22.735869480679728</v>
          </cell>
          <cell r="S96">
            <v>16.003249676516415</v>
          </cell>
        </row>
        <row r="97">
          <cell r="J97" t="str">
            <v>Net Bank Credit to Government Sector</v>
          </cell>
          <cell r="L97">
            <v>9.7066746839468863</v>
          </cell>
          <cell r="M97">
            <v>14.585223258514748</v>
          </cell>
          <cell r="N97">
            <v>-2.75</v>
          </cell>
          <cell r="O97">
            <v>4.6516672261518561</v>
          </cell>
          <cell r="P97">
            <v>1.3981538437036403</v>
          </cell>
          <cell r="Q97">
            <v>8.2855889715905491</v>
          </cell>
          <cell r="R97">
            <v>-0.22834308704048836</v>
          </cell>
          <cell r="S97">
            <v>11.229863857287699</v>
          </cell>
        </row>
        <row r="98">
          <cell r="J98" t="str">
            <v>Net  Domestic Assets (NDA)</v>
          </cell>
          <cell r="L98">
            <v>23.672272848389682</v>
          </cell>
          <cell r="M98">
            <v>22.38385442945879</v>
          </cell>
          <cell r="N98">
            <v>0.16064855001584383</v>
          </cell>
          <cell r="O98">
            <v>12.671785090654291</v>
          </cell>
          <cell r="P98">
            <v>1.8408782654353986</v>
          </cell>
          <cell r="Q98">
            <v>12.91746089609212</v>
          </cell>
          <cell r="R98">
            <v>10.466878204487955</v>
          </cell>
          <cell r="S98">
            <v>12.395761801471608</v>
          </cell>
        </row>
        <row r="99">
          <cell r="J99" t="str">
            <v>Net Foreign Assets (NFA)</v>
          </cell>
          <cell r="L99">
            <v>8.0654134464619407</v>
          </cell>
          <cell r="M99">
            <v>9.2163870489448723</v>
          </cell>
          <cell r="N99">
            <v>4.4882525904689814</v>
          </cell>
          <cell r="O99">
            <v>0.56618148488784592</v>
          </cell>
          <cell r="P99">
            <v>-8.3605835387496654</v>
          </cell>
          <cell r="Q99">
            <v>-10.137901108713004</v>
          </cell>
          <cell r="R99">
            <v>7.5952526372395042</v>
          </cell>
          <cell r="S99">
            <v>-11.84107959808536</v>
          </cell>
        </row>
        <row r="101">
          <cell r="I101" t="str">
            <v>MONETARY RATIOS</v>
          </cell>
        </row>
        <row r="103">
          <cell r="L103" t="str">
            <v>End-Jun-04</v>
          </cell>
          <cell r="M103" t="str">
            <v>End-Jun-05</v>
          </cell>
          <cell r="N103" t="str">
            <v>FY05-Q1</v>
          </cell>
          <cell r="O103" t="str">
            <v>FY05-Q2</v>
          </cell>
          <cell r="P103" t="str">
            <v>FY06-Q1</v>
          </cell>
          <cell r="Q103" t="str">
            <v>FY06-Q2</v>
          </cell>
          <cell r="R103">
            <v>38381</v>
          </cell>
          <cell r="S103">
            <v>38745</v>
          </cell>
        </row>
        <row r="104">
          <cell r="J104" t="str">
            <v>Currency-Deposit Ratio (a/h)</v>
          </cell>
          <cell r="L104">
            <v>0.30326211190599978</v>
          </cell>
          <cell r="M104">
            <v>0.28988557014368416</v>
          </cell>
          <cell r="N104">
            <v>0.3046225500828868</v>
          </cell>
          <cell r="O104">
            <v>0.31652120301391073</v>
          </cell>
          <cell r="P104">
            <v>0.29563465939654249</v>
          </cell>
          <cell r="Q104">
            <v>0.31293774222147464</v>
          </cell>
          <cell r="R104">
            <v>0.34684980484130551</v>
          </cell>
          <cell r="S104">
            <v>0.31293774222147464</v>
          </cell>
        </row>
        <row r="105">
          <cell r="J105" t="str">
            <v>Reserve-Deposit Ratio (c/h)</v>
          </cell>
          <cell r="L105">
            <v>8.1939971030321662E-2</v>
          </cell>
          <cell r="M105">
            <v>8.5455963210120001E-2</v>
          </cell>
          <cell r="N105">
            <v>9.762971049572558E-2</v>
          </cell>
          <cell r="O105">
            <v>9.4841718966684016E-2</v>
          </cell>
          <cell r="P105">
            <v>8.407836953705837E-2</v>
          </cell>
          <cell r="Q105">
            <v>8.2465661305623592E-2</v>
          </cell>
          <cell r="R105">
            <v>8.6329466492250345E-2</v>
          </cell>
          <cell r="S105">
            <v>8.2465661305623592E-2</v>
          </cell>
        </row>
        <row r="106">
          <cell r="J106" t="str">
            <v>Excess Reserve-Deposit Ratio [c(ii)/h]</v>
          </cell>
          <cell r="L106">
            <v>1.0639403609534959E-2</v>
          </cell>
          <cell r="M106">
            <v>2.6285247928531527E-2</v>
          </cell>
          <cell r="N106">
            <v>2.5293216510811695E-2</v>
          </cell>
          <cell r="O106">
            <v>2.3091663769831374E-2</v>
          </cell>
          <cell r="P106">
            <v>9.3328711356659971E-3</v>
          </cell>
          <cell r="Q106">
            <v>1.1959497204107885E-2</v>
          </cell>
          <cell r="R106">
            <v>0</v>
          </cell>
          <cell r="S106">
            <v>1.1959497204107885E-2</v>
          </cell>
        </row>
        <row r="107">
          <cell r="J107" t="str">
            <v>Money Multiplier (j/i)</v>
          </cell>
          <cell r="L107">
            <v>3.2173103323880725</v>
          </cell>
          <cell r="M107">
            <v>3.2632765162013504</v>
          </cell>
          <cell r="N107">
            <v>3.096742317488935</v>
          </cell>
          <cell r="O107">
            <v>3.0481621054122896</v>
          </cell>
          <cell r="P107">
            <v>3.2529735101029127</v>
          </cell>
          <cell r="Q107">
            <v>3.1721104434059302</v>
          </cell>
          <cell r="R107">
            <v>2.9677443913918329</v>
          </cell>
          <cell r="S107">
            <v>3.1721104434059302</v>
          </cell>
        </row>
        <row r="108">
          <cell r="I108">
            <v>1</v>
          </cell>
          <cell r="J108" t="str">
            <v>Excluding IMF A/c Nos. 1,2 &amp; SAF A/c loan, Counterpart Funds and deposits of foreign, governments, central banks, international organisations and deposit money banks.</v>
          </cell>
        </row>
        <row r="109">
          <cell r="I109">
            <v>2</v>
          </cell>
          <cell r="J109" t="str">
            <v>Excluding inter-bank deposits, deposits of government and foreign constituents.</v>
          </cell>
        </row>
        <row r="110">
          <cell r="I110" t="str">
            <v xml:space="preserve"> P</v>
          </cell>
          <cell r="J110" t="str">
            <v>Provisional</v>
          </cell>
        </row>
      </sheetData>
      <sheetData sheetId="13"/>
      <sheetData sheetId="14">
        <row r="1">
          <cell r="U1" t="str">
            <v xml:space="preserve"> OUTGOING FAX MESSAGE</v>
          </cell>
        </row>
        <row r="2">
          <cell r="U2" t="str">
            <v>To :</v>
          </cell>
          <cell r="V2" t="str">
            <v>THE CHIEF MANAGER</v>
          </cell>
          <cell r="AN2" t="str">
            <v>ECONOMIC POLICY DEPARTMENT</v>
          </cell>
          <cell r="AZ2" t="str">
            <v>OUTGOING FAX MESSAGE</v>
          </cell>
        </row>
        <row r="3">
          <cell r="V3" t="str">
            <v>SBP, ISLAMABAD.</v>
          </cell>
          <cell r="AC3" t="str">
            <v xml:space="preserve"> OUTGOING FAX MESSAGE</v>
          </cell>
          <cell r="BF3" t="str">
            <v>FROM:</v>
          </cell>
        </row>
        <row r="4">
          <cell r="V4" t="str">
            <v>(Tel: 051-9204991)</v>
          </cell>
          <cell r="AO4" t="str">
            <v xml:space="preserve">Tele Fax message regarding Sector-wise causative analysis of cummulative expansion/contraction </v>
          </cell>
        </row>
        <row r="5">
          <cell r="A5" t="str">
            <v xml:space="preserve">   FAX MESSAGE</v>
          </cell>
          <cell r="AO5" t="str">
            <v>in Monetary Assets from 01-07-2005 to</v>
          </cell>
          <cell r="AR5">
            <v>38745</v>
          </cell>
          <cell r="AS5" t="str">
            <v>to be sent to the officials of Ministry of</v>
          </cell>
          <cell r="AZ5" t="str">
            <v>From:</v>
          </cell>
          <cell r="BA5" t="str">
            <v>Asmat Ullah Panezai</v>
          </cell>
        </row>
        <row r="6">
          <cell r="A6" t="str">
            <v>MONETARY SURVEY (CAUSATIVE FACTORS)</v>
          </cell>
          <cell r="U6" t="str">
            <v>From:</v>
          </cell>
          <cell r="V6" t="str">
            <v>Asmat Ullah Panezai</v>
          </cell>
          <cell r="AO6" t="str">
            <v>Finance/Planning Division is submitted at flag 'A' for approvel.</v>
          </cell>
          <cell r="BA6" t="str">
            <v>Analyst</v>
          </cell>
        </row>
        <row r="7">
          <cell r="K7" t="str">
            <v>(Rs. in million)</v>
          </cell>
          <cell r="V7" t="str">
            <v>Analyst</v>
          </cell>
          <cell r="AC7" t="str">
            <v>Date:</v>
          </cell>
          <cell r="AE7">
            <v>38765.525790740743</v>
          </cell>
          <cell r="AO7" t="str">
            <v>Mailing lists are placed at flag 'B' and 'C'.</v>
          </cell>
          <cell r="BA7" t="str">
            <v>Economic Policy Department, SBP, Karachi.</v>
          </cell>
        </row>
        <row r="8">
          <cell r="E8" t="str">
            <v xml:space="preserve"> Credit Plan         2005-06</v>
          </cell>
          <cell r="F8" t="str">
            <v xml:space="preserve">Change since        </v>
          </cell>
          <cell r="V8" t="str">
            <v>Economic Policy Department, SBP, Karachi.</v>
          </cell>
        </row>
        <row r="9">
          <cell r="F9" t="str">
            <v>July 1, 2005 to</v>
          </cell>
          <cell r="I9" t="str">
            <v xml:space="preserve"> July 1, 2004 to</v>
          </cell>
          <cell r="AC9" t="str">
            <v>From:</v>
          </cell>
          <cell r="AE9" t="str">
            <v>Asmat Ullah Panezai</v>
          </cell>
          <cell r="AI9" t="str">
            <v>Tel:  (021) 9212547</v>
          </cell>
          <cell r="AO9" t="str">
            <v>Tele Fax message containing additional informations on components of monetary assets as on</v>
          </cell>
          <cell r="AZ9" t="str">
            <v>TO:</v>
          </cell>
        </row>
        <row r="10">
          <cell r="F10">
            <v>37681</v>
          </cell>
          <cell r="G10">
            <v>38745</v>
          </cell>
          <cell r="H10">
            <v>37317</v>
          </cell>
          <cell r="I10">
            <v>37317</v>
          </cell>
          <cell r="J10" t="str">
            <v>p</v>
          </cell>
          <cell r="K10">
            <v>38381</v>
          </cell>
          <cell r="U10" t="str">
            <v>For :</v>
          </cell>
          <cell r="V10" t="str">
            <v>CHIEF (Fiscal &amp; Monetary),</v>
          </cell>
          <cell r="AD10" t="str">
            <v xml:space="preserve">     Analyst,</v>
          </cell>
          <cell r="AI10" t="str">
            <v>Fax: (021) 9211472</v>
          </cell>
          <cell r="AO10">
            <v>38745</v>
          </cell>
          <cell r="AP10" t="str">
            <v>to be sent to</v>
          </cell>
          <cell r="AZ10" t="str">
            <v>1.</v>
          </cell>
          <cell r="BA10" t="str">
            <v>JOINT SECRETARY/SPECIAL ASSISTANT TO THE</v>
          </cell>
        </row>
        <row r="11">
          <cell r="A11" t="str">
            <v xml:space="preserve"> I.</v>
          </cell>
          <cell r="B11" t="str">
            <v>Government  Sector Borrowing (Net)</v>
          </cell>
          <cell r="E11">
            <v>120000</v>
          </cell>
          <cell r="F11">
            <v>-40163.574000000059</v>
          </cell>
          <cell r="G11">
            <v>84506.385323999944</v>
          </cell>
          <cell r="H11">
            <v>4550.9158000000234</v>
          </cell>
          <cell r="I11">
            <v>4550.9158000000234</v>
          </cell>
          <cell r="K11">
            <v>-1499.5960479999385</v>
          </cell>
          <cell r="V11" t="str">
            <v>PLANNING AND DEVELOPMENT DIVISION,</v>
          </cell>
          <cell r="AE11" t="str">
            <v>Economic Policy Department, SBP, Karachi.</v>
          </cell>
          <cell r="BA11" t="str">
            <v>MINISTER OF  FINANCE AND ECONOMIC AFFAIRS,</v>
          </cell>
        </row>
        <row r="12">
          <cell r="D12" t="str">
            <v xml:space="preserve">   Gross Budgetary Borrowings</v>
          </cell>
          <cell r="E12">
            <v>-4407.1470000000554</v>
          </cell>
          <cell r="F12">
            <v>-4407.1470000000554</v>
          </cell>
          <cell r="G12">
            <v>104062.68532399996</v>
          </cell>
          <cell r="H12">
            <v>-181022.17119999998</v>
          </cell>
          <cell r="I12">
            <v>-181022.17119999998</v>
          </cell>
          <cell r="K12">
            <v>0</v>
          </cell>
          <cell r="AO12" t="str">
            <v xml:space="preserve">Joint Secretary/Special Assistant to  Minister of  </v>
          </cell>
          <cell r="BA12" t="str">
            <v xml:space="preserve"> ISLAMABAD.</v>
          </cell>
        </row>
        <row r="13">
          <cell r="D13" t="str">
            <v xml:space="preserve">   Special Account-Debt Repayment</v>
          </cell>
          <cell r="E13">
            <v>0</v>
          </cell>
          <cell r="F13">
            <v>0</v>
          </cell>
          <cell r="G13">
            <v>0</v>
          </cell>
          <cell r="H13">
            <v>157644</v>
          </cell>
          <cell r="I13">
            <v>157644</v>
          </cell>
          <cell r="K13">
            <v>0</v>
          </cell>
          <cell r="AC13" t="str">
            <v xml:space="preserve">Sub:   </v>
          </cell>
          <cell r="AE13" t="str">
            <v xml:space="preserve">Weekly Monetary Survey (Cauative Factors) </v>
          </cell>
          <cell r="AO13" t="str">
            <v>Finance and Economic affairs, Islamabad.</v>
          </cell>
          <cell r="BA13" t="str">
            <v>ISLAMBAD.</v>
          </cell>
        </row>
        <row r="14">
          <cell r="B14" t="str">
            <v>a)</v>
          </cell>
          <cell r="C14" t="str">
            <v xml:space="preserve"> Net Budgetary Borrowing</v>
          </cell>
          <cell r="E14">
            <v>98000</v>
          </cell>
          <cell r="F14">
            <v>-4407.1470000000554</v>
          </cell>
          <cell r="G14">
            <v>104062.68532399993</v>
          </cell>
          <cell r="H14">
            <v>22583.828800000025</v>
          </cell>
          <cell r="I14">
            <v>22583.828800000025</v>
          </cell>
          <cell r="K14">
            <v>-2628.1593149999389</v>
          </cell>
          <cell r="AO14" t="str">
            <v>Economic Adviser/Additional Secretary,</v>
          </cell>
          <cell r="BA14" t="str">
            <v>ISLAMABAD.</v>
          </cell>
        </row>
        <row r="15">
          <cell r="B15" t="str">
            <v>b)</v>
          </cell>
          <cell r="C15" t="str">
            <v xml:space="preserve"> Commodity Operations</v>
          </cell>
          <cell r="E15">
            <v>20000</v>
          </cell>
          <cell r="F15">
            <v>-37322.300000000003</v>
          </cell>
          <cell r="G15">
            <v>-18223.400000000001</v>
          </cell>
          <cell r="H15">
            <v>-17732</v>
          </cell>
          <cell r="I15">
            <v>-17732</v>
          </cell>
          <cell r="K15">
            <v>-17</v>
          </cell>
          <cell r="AC15" t="str">
            <v>Sub:</v>
          </cell>
          <cell r="AE15" t="str">
            <v>Weekly Monetary Survey (Causative Factors)</v>
          </cell>
          <cell r="AO15" t="str">
            <v>Finance Division, Islamabad.</v>
          </cell>
          <cell r="AZ15" t="str">
            <v>2.</v>
          </cell>
          <cell r="BA15" t="str">
            <v>ECONOMIC ADVISER/ADDITIONAL SECRETARY,</v>
          </cell>
        </row>
        <row r="16">
          <cell r="B16" t="str">
            <v>c)</v>
          </cell>
          <cell r="C16" t="str">
            <v xml:space="preserve"> Effect of Zakat Fund/Privatisation proceeds etc</v>
          </cell>
          <cell r="E16">
            <v>2000</v>
          </cell>
          <cell r="F16">
            <v>1565.8729999999996</v>
          </cell>
          <cell r="G16">
            <v>-1332.8999999999996</v>
          </cell>
          <cell r="H16">
            <v>-300.91300000000138</v>
          </cell>
          <cell r="I16">
            <v>-300.91300000000138</v>
          </cell>
          <cell r="K16">
            <v>1145.5632670000005</v>
          </cell>
          <cell r="AE16" t="str">
            <v>July 1, 2005  to</v>
          </cell>
          <cell r="AF16">
            <v>38745</v>
          </cell>
          <cell r="AO16" t="str">
            <v>Chief (Fiscal &amp; Monetary),</v>
          </cell>
          <cell r="BA16" t="str">
            <v>FINANCE DIVISION, GOVERNMENT OF PAKISTAN.</v>
          </cell>
        </row>
        <row r="17">
          <cell r="B17" t="str">
            <v>d)</v>
          </cell>
          <cell r="C17" t="str">
            <v xml:space="preserve"> Others (e.g. Credit to CAA by commercial banks)</v>
          </cell>
          <cell r="E17">
            <v>0</v>
          </cell>
          <cell r="F17">
            <v>0</v>
          </cell>
          <cell r="G17">
            <v>0</v>
          </cell>
          <cell r="H17">
            <v>0</v>
          </cell>
          <cell r="I17">
            <v>0</v>
          </cell>
          <cell r="K17">
            <v>0</v>
          </cell>
          <cell r="AE17" t="str">
            <v>July 1,2005 to</v>
          </cell>
          <cell r="AO17" t="str">
            <v>Planning and Development Division, Islamabad.</v>
          </cell>
          <cell r="BA17" t="str">
            <v>ISLAMBAD.</v>
          </cell>
        </row>
        <row r="18">
          <cell r="A18" t="str">
            <v>II.</v>
          </cell>
          <cell r="B18" t="str">
            <v>Credit to Non-Government Sector  (A+B+C)</v>
          </cell>
          <cell r="E18">
            <v>320000</v>
          </cell>
          <cell r="F18">
            <v>0</v>
          </cell>
          <cell r="G18">
            <v>272585.93000000063</v>
          </cell>
          <cell r="H18">
            <v>0</v>
          </cell>
          <cell r="I18">
            <v>0</v>
          </cell>
          <cell r="K18">
            <v>272769.20028000016</v>
          </cell>
          <cell r="AO18" t="str">
            <v>Planning and Development Division, Islamabad.</v>
          </cell>
          <cell r="BA18" t="str">
            <v>ISLAMABAD.</v>
          </cell>
        </row>
        <row r="19">
          <cell r="B19" t="str">
            <v>A.</v>
          </cell>
          <cell r="C19" t="str">
            <v>Credit to Private Sector (a+b)</v>
          </cell>
          <cell r="E19">
            <v>330000</v>
          </cell>
          <cell r="F19">
            <v>0</v>
          </cell>
          <cell r="G19">
            <v>273990.49700000061</v>
          </cell>
          <cell r="H19">
            <v>0</v>
          </cell>
          <cell r="I19">
            <v>0</v>
          </cell>
          <cell r="K19">
            <v>289710.75100000016</v>
          </cell>
          <cell r="AC19" t="str">
            <v>For :</v>
          </cell>
          <cell r="AE19" t="str">
            <v>FINANCE DIVISION,</v>
          </cell>
          <cell r="AZ19">
            <v>3</v>
          </cell>
          <cell r="BA19" t="str">
            <v>CHIEF (Fiscal &amp; Monetary),</v>
          </cell>
        </row>
        <row r="20">
          <cell r="C20" t="str">
            <v>(a)</v>
          </cell>
          <cell r="D20" t="str">
            <v>Commercial Banks</v>
          </cell>
          <cell r="F20">
            <v>0</v>
          </cell>
          <cell r="G20">
            <v>273236.66000000061</v>
          </cell>
          <cell r="H20">
            <v>0</v>
          </cell>
          <cell r="I20">
            <v>0</v>
          </cell>
          <cell r="K20">
            <v>289901.75100000016</v>
          </cell>
          <cell r="AE20" t="str">
            <v>GOVERNMENT OF PAKISTAN,</v>
          </cell>
          <cell r="AO20" t="str">
            <v>Additional Secretary (External Finance Wing),</v>
          </cell>
          <cell r="BA20" t="str">
            <v>PLANNING AND DEVELOPMENT DIVISION.</v>
          </cell>
        </row>
        <row r="21">
          <cell r="C21" t="str">
            <v>(b)</v>
          </cell>
          <cell r="D21" t="str">
            <v>Specialised Banks</v>
          </cell>
          <cell r="F21">
            <v>0</v>
          </cell>
          <cell r="G21">
            <v>753.83700000000135</v>
          </cell>
          <cell r="H21">
            <v>0</v>
          </cell>
          <cell r="I21">
            <v>0</v>
          </cell>
          <cell r="K21">
            <v>-191</v>
          </cell>
          <cell r="AE21" t="str">
            <v>ISLAMABAD</v>
          </cell>
          <cell r="AO21" t="str">
            <v>Finance Division, Government of Pakistan, Islamabad.</v>
          </cell>
          <cell r="AZ21">
            <v>4</v>
          </cell>
          <cell r="BA21" t="str">
            <v>ADDITIONAL SECRETARY,</v>
          </cell>
        </row>
        <row r="22">
          <cell r="B22" t="str">
            <v>B.</v>
          </cell>
          <cell r="C22" t="str">
            <v>Credit to Public Sectors Enterprises (PSEs)</v>
          </cell>
          <cell r="E22">
            <v>-10000</v>
          </cell>
          <cell r="F22">
            <v>0</v>
          </cell>
          <cell r="G22">
            <v>-96.493999999991502</v>
          </cell>
          <cell r="H22">
            <v>0</v>
          </cell>
          <cell r="I22">
            <v>0</v>
          </cell>
          <cell r="K22">
            <v>-10963.113720000001</v>
          </cell>
          <cell r="AD22" t="str">
            <v>1.</v>
          </cell>
          <cell r="AE22" t="str">
            <v>P.S. TO  MINISTER OF FINANCE &amp; ECONOMIC AFFAIRS,</v>
          </cell>
          <cell r="AO22" t="str">
            <v>are submitted at flag 'D' for approvel please.</v>
          </cell>
          <cell r="BA22" t="str">
            <v>(EXTERNAL FINANCE WING),</v>
          </cell>
        </row>
        <row r="23">
          <cell r="C23" t="str">
            <v>(i)</v>
          </cell>
          <cell r="D23" t="str">
            <v xml:space="preserve">WAPDA, KESC, OGDC, PTC, PIA &amp; Pak.Steel  </v>
          </cell>
          <cell r="F23">
            <v>0</v>
          </cell>
          <cell r="G23">
            <v>695.72700000000623</v>
          </cell>
          <cell r="H23">
            <v>0</v>
          </cell>
          <cell r="I23">
            <v>0</v>
          </cell>
          <cell r="K23">
            <v>-1309.9820000000036</v>
          </cell>
          <cell r="AE23" t="str">
            <v>MINISTRY OF FINANCE, GOVERNMENT OF PAKISTAN, ISLAMABAD.</v>
          </cell>
          <cell r="AU23" t="str">
            <v>Asmat Ullah Panezai</v>
          </cell>
          <cell r="BA23" t="str">
            <v>FINANCE DIVISION,</v>
          </cell>
        </row>
        <row r="24">
          <cell r="C24" t="str">
            <v>(ii)</v>
          </cell>
          <cell r="D24" t="str">
            <v>Others</v>
          </cell>
          <cell r="F24">
            <v>0</v>
          </cell>
          <cell r="G24">
            <v>-1477.7350000000006</v>
          </cell>
          <cell r="H24">
            <v>0</v>
          </cell>
          <cell r="I24">
            <v>0</v>
          </cell>
          <cell r="K24">
            <v>-8882.1970000000001</v>
          </cell>
          <cell r="AD24" t="str">
            <v>2.</v>
          </cell>
          <cell r="AE24" t="str">
            <v>SECRETARY  MINISTRY OF FINANCE,</v>
          </cell>
          <cell r="AU24" t="str">
            <v>Analyst</v>
          </cell>
          <cell r="BA24" t="str">
            <v>GOVERNMENT OF PAKISTAN.</v>
          </cell>
        </row>
        <row r="25">
          <cell r="C25" t="str">
            <v>(iii)</v>
          </cell>
          <cell r="D25" t="str">
            <v>PSEs Special Account-Debt Repayment with SBP</v>
          </cell>
          <cell r="E25">
            <v>0</v>
          </cell>
          <cell r="F25">
            <v>0</v>
          </cell>
          <cell r="G25">
            <v>685.51400000000285</v>
          </cell>
          <cell r="H25">
            <v>0</v>
          </cell>
          <cell r="I25">
            <v>0</v>
          </cell>
          <cell r="K25">
            <v>-770.93471999999747</v>
          </cell>
          <cell r="AU25">
            <v>38765.525790740743</v>
          </cell>
        </row>
        <row r="26">
          <cell r="B26" t="str">
            <v>C.</v>
          </cell>
          <cell r="C26" t="str">
            <v>Other Financial Institutions (SBP credit to NBFIs)</v>
          </cell>
          <cell r="G26">
            <v>-1308.0730000000003</v>
          </cell>
          <cell r="K26">
            <v>-5978.4369999999981</v>
          </cell>
          <cell r="AZ26" t="str">
            <v>COMPONENTS OF MONETARY ASSETS (M2)</v>
          </cell>
        </row>
        <row r="27">
          <cell r="A27" t="str">
            <v>III.</v>
          </cell>
          <cell r="B27" t="str">
            <v>Other Items (Net)</v>
          </cell>
          <cell r="E27">
            <v>-75000</v>
          </cell>
          <cell r="F27">
            <v>-67860.873000000021</v>
          </cell>
          <cell r="G27">
            <v>-68343.762321999835</v>
          </cell>
          <cell r="H27">
            <v>481.17800000000716</v>
          </cell>
          <cell r="I27">
            <v>481.17800000000716</v>
          </cell>
          <cell r="K27">
            <v>-72046.529765000028</v>
          </cell>
          <cell r="AO27" t="str">
            <v>Analyst (OG-3)</v>
          </cell>
          <cell r="BG27" t="str">
            <v>(Rs. in million)</v>
          </cell>
        </row>
        <row r="28">
          <cell r="A28" t="str">
            <v>IV.</v>
          </cell>
          <cell r="B28" t="str">
            <v>Domestic Credit Expansion (+)/Contraction (-)  (I+II+III)</v>
          </cell>
          <cell r="E28">
            <v>365000</v>
          </cell>
          <cell r="F28">
            <v>-40196.44952000006</v>
          </cell>
          <cell r="G28">
            <v>288748.55300200079</v>
          </cell>
          <cell r="H28">
            <v>53683.472800000032</v>
          </cell>
          <cell r="I28">
            <v>53683.472800000032</v>
          </cell>
          <cell r="K28">
            <v>199223.07446700017</v>
          </cell>
          <cell r="BF28" t="str">
            <v xml:space="preserve">  AS ON</v>
          </cell>
        </row>
        <row r="29">
          <cell r="E29">
            <v>0.156691800201187</v>
          </cell>
          <cell r="F29">
            <v>-2.6326155648830018E-2</v>
          </cell>
          <cell r="G29">
            <v>0.12395761801471607</v>
          </cell>
          <cell r="H29">
            <v>3.5843775050794335E-2</v>
          </cell>
          <cell r="I29">
            <v>3.5843775050794335E-2</v>
          </cell>
          <cell r="K29">
            <v>0.10466878204487956</v>
          </cell>
          <cell r="BE29">
            <v>38024</v>
          </cell>
          <cell r="BF29">
            <v>37681</v>
          </cell>
          <cell r="BG29">
            <v>38745</v>
          </cell>
          <cell r="BH29" t="str">
            <v>p</v>
          </cell>
        </row>
        <row r="30">
          <cell r="AO30" t="str">
            <v xml:space="preserve">Economist </v>
          </cell>
          <cell r="AZ30" t="str">
            <v>1.</v>
          </cell>
          <cell r="BA30" t="str">
            <v>CURRENCY IN CIRCULATION</v>
          </cell>
          <cell r="BD30">
            <v>38374</v>
          </cell>
          <cell r="BE30">
            <v>38241</v>
          </cell>
          <cell r="BF30">
            <v>502018.44799999997</v>
          </cell>
          <cell r="BG30">
            <v>757182.36200000008</v>
          </cell>
        </row>
        <row r="31">
          <cell r="A31" t="str">
            <v>V.</v>
          </cell>
          <cell r="B31" t="str">
            <v>Foreign Assets (Net)</v>
          </cell>
          <cell r="E31">
            <v>15000</v>
          </cell>
          <cell r="F31">
            <v>246938.11243299994</v>
          </cell>
          <cell r="G31">
            <v>-75420.414927000194</v>
          </cell>
          <cell r="H31">
            <v>100544.88739399999</v>
          </cell>
          <cell r="I31">
            <v>100544.88739399999</v>
          </cell>
          <cell r="K31">
            <v>44294.727605999899</v>
          </cell>
          <cell r="AZ31" t="str">
            <v>2.</v>
          </cell>
          <cell r="BA31" t="str">
            <v>DEMAND DEPOSITS_1/</v>
          </cell>
          <cell r="BD31">
            <v>704339.38500000001</v>
          </cell>
          <cell r="BE31">
            <v>594464.14199999999</v>
          </cell>
          <cell r="BF31">
            <v>539394.47</v>
          </cell>
          <cell r="BG31">
            <v>981974.06600000034</v>
          </cell>
        </row>
        <row r="32">
          <cell r="A32" t="str">
            <v>VI.</v>
          </cell>
          <cell r="B32" t="str">
            <v>Monetary Expansion (+)/Contraction (-) (IV+V)</v>
          </cell>
          <cell r="E32">
            <v>380000</v>
          </cell>
          <cell r="F32">
            <v>206741.66291299989</v>
          </cell>
          <cell r="G32">
            <v>213328.13807500061</v>
          </cell>
          <cell r="H32">
            <v>154228.36019400001</v>
          </cell>
          <cell r="I32">
            <v>154228.36019400001</v>
          </cell>
          <cell r="K32">
            <v>243517.80207300006</v>
          </cell>
          <cell r="AZ32" t="str">
            <v>3.</v>
          </cell>
          <cell r="BA32" t="str">
            <v>OTHER DEPOSITS WITH SBP _2/</v>
          </cell>
          <cell r="BD32">
            <v>834004.625</v>
          </cell>
          <cell r="BE32">
            <v>792446.79799999995</v>
          </cell>
          <cell r="BF32">
            <v>6031.6290070000105</v>
          </cell>
          <cell r="BG32">
            <v>2904.3451010000135</v>
          </cell>
        </row>
        <row r="33">
          <cell r="D33" t="str">
            <v/>
          </cell>
          <cell r="E33">
            <v>0.12810346644268208</v>
          </cell>
          <cell r="F33">
            <v>0.1173755365011093</v>
          </cell>
          <cell r="G33">
            <v>7.1915984150449183E-2</v>
          </cell>
          <cell r="H33">
            <v>0.10106409718848396</v>
          </cell>
          <cell r="I33">
            <v>0.10106409718848396</v>
          </cell>
          <cell r="K33">
            <v>9.793415759960776E-2</v>
          </cell>
          <cell r="AZ33" t="str">
            <v>4.</v>
          </cell>
          <cell r="BA33" t="str">
            <v>Narrow Money   (M1)  (1+2+3)</v>
          </cell>
          <cell r="BD33">
            <v>5360.4274309999892</v>
          </cell>
          <cell r="BE33">
            <v>2429.0442560000229</v>
          </cell>
          <cell r="BF33">
            <v>1047444.547007</v>
          </cell>
          <cell r="BG33">
            <v>1742060.7731010003</v>
          </cell>
        </row>
        <row r="34">
          <cell r="A34" t="str">
            <v xml:space="preserve">P = </v>
          </cell>
          <cell r="B34" t="str">
            <v>Provisional.</v>
          </cell>
          <cell r="AO34" t="str">
            <v xml:space="preserve">Director  </v>
          </cell>
          <cell r="AZ34" t="str">
            <v>5.</v>
          </cell>
          <cell r="BA34" t="str">
            <v>TIME DEPOSITS_1/</v>
          </cell>
          <cell r="BD34">
            <v>1543704.4374309999</v>
          </cell>
          <cell r="BE34">
            <v>1389339.984256</v>
          </cell>
          <cell r="BF34">
            <v>796796.06499999994</v>
          </cell>
          <cell r="BG34">
            <v>1254601.4109999998</v>
          </cell>
        </row>
        <row r="35">
          <cell r="AZ35" t="str">
            <v>6.</v>
          </cell>
          <cell r="BA35" t="str">
            <v>RESIDENT FOREIGN CURRENCY DEPOSITS</v>
          </cell>
          <cell r="BD35">
            <v>991816.505</v>
          </cell>
          <cell r="BE35">
            <v>977756.25</v>
          </cell>
          <cell r="BF35">
            <v>123869.40100000001</v>
          </cell>
          <cell r="BG35">
            <v>183018.77399999998</v>
          </cell>
        </row>
        <row r="36">
          <cell r="AZ36" t="str">
            <v>7.</v>
          </cell>
          <cell r="BA36" t="str">
            <v>MONETARY ASSETS (M2)  (4+5+6)</v>
          </cell>
          <cell r="BD36">
            <v>172492.87</v>
          </cell>
          <cell r="BE36">
            <v>153198.37599999999</v>
          </cell>
          <cell r="BF36">
            <v>1968110.0130070001</v>
          </cell>
          <cell r="BG36">
            <v>3179680.9581010006</v>
          </cell>
        </row>
        <row r="38">
          <cell r="A38" t="str">
            <v>COMPONENTS OF MONETARY ASSETS (M2)</v>
          </cell>
        </row>
        <row r="39">
          <cell r="E39" t="str">
            <v>(Rs. in million)</v>
          </cell>
          <cell r="F39" t="str">
            <v>(Rs. In million)</v>
          </cell>
        </row>
        <row r="40">
          <cell r="E40" t="str">
            <v>As on</v>
          </cell>
          <cell r="F40" t="str">
            <v>As on</v>
          </cell>
        </row>
        <row r="41">
          <cell r="E41">
            <v>38745</v>
          </cell>
          <cell r="F41">
            <v>37681</v>
          </cell>
          <cell r="G41" t="str">
            <v>P</v>
          </cell>
          <cell r="H41">
            <v>37317</v>
          </cell>
        </row>
        <row r="42">
          <cell r="A42" t="str">
            <v>1.</v>
          </cell>
          <cell r="D42" t="str">
            <v>CURRENCY IN CIRCULATION</v>
          </cell>
          <cell r="E42">
            <v>757182.36200000008</v>
          </cell>
          <cell r="F42">
            <v>502018.44799999997</v>
          </cell>
        </row>
        <row r="43">
          <cell r="A43" t="str">
            <v>2.</v>
          </cell>
          <cell r="D43" t="str">
            <v>DEMAND DEPOSITS_1/</v>
          </cell>
          <cell r="E43">
            <v>981974.06600000034</v>
          </cell>
          <cell r="F43">
            <v>539394.47</v>
          </cell>
        </row>
        <row r="44">
          <cell r="A44" t="str">
            <v>3.</v>
          </cell>
          <cell r="D44" t="str">
            <v>OTHER DEPOSITS WITH SBP _2/</v>
          </cell>
          <cell r="E44">
            <v>2904.3451010000135</v>
          </cell>
          <cell r="F44">
            <v>6031.6290070000105</v>
          </cell>
        </row>
        <row r="45">
          <cell r="A45" t="str">
            <v>4.</v>
          </cell>
          <cell r="D45" t="str">
            <v>Narrow Money   (M1)  (1+2+3)</v>
          </cell>
          <cell r="E45">
            <v>1742060.7731010003</v>
          </cell>
          <cell r="F45">
            <v>1047444.547007</v>
          </cell>
        </row>
        <row r="46">
          <cell r="A46" t="str">
            <v>5.</v>
          </cell>
          <cell r="D46" t="str">
            <v>TIME DEPOSITS_1/</v>
          </cell>
          <cell r="E46">
            <v>1254601.4109999998</v>
          </cell>
          <cell r="F46">
            <v>796796.06499999994</v>
          </cell>
        </row>
        <row r="47">
          <cell r="A47" t="str">
            <v>6.</v>
          </cell>
          <cell r="D47" t="str">
            <v>RESIDENT FOREIGN CURRENCY DEPOSITS</v>
          </cell>
          <cell r="E47">
            <v>183018.77399999998</v>
          </cell>
          <cell r="F47">
            <v>123869.40100000001</v>
          </cell>
        </row>
        <row r="48">
          <cell r="A48" t="str">
            <v>7.</v>
          </cell>
          <cell r="D48" t="str">
            <v>MONETARY ASSETS (M2)  (4+5+6)</v>
          </cell>
          <cell r="E48">
            <v>3179680.9581010006</v>
          </cell>
          <cell r="F48">
            <v>1968110.0130070001</v>
          </cell>
        </row>
        <row r="50">
          <cell r="A50" t="str">
            <v>1/</v>
          </cell>
          <cell r="B50" t="str">
            <v xml:space="preserve">  EXCLUDING INTER-BANK DEPOSITS AND DEPOSITS OF THE GOVERNMENT AND FOREIGN CONSTITUENTS.</v>
          </cell>
        </row>
        <row r="51">
          <cell r="A51" t="str">
            <v>2/</v>
          </cell>
          <cell r="B51" t="str">
            <v xml:space="preserve">  EXCLUDING IMF A/C NO 1&amp;2, SAF LOANS A/C, COUNTERPART FUNDS, DEPOSITS OF FOREIGN</v>
          </cell>
        </row>
        <row r="52">
          <cell r="B52" t="str">
            <v xml:space="preserve">  GOVERNMENT, CENTRAL BANKS, INTERNATIONAL ORGANISATIONS AND DEPOSIT MONEY BANKS.</v>
          </cell>
        </row>
        <row r="53">
          <cell r="A53" t="str">
            <v xml:space="preserve">P = </v>
          </cell>
          <cell r="B53" t="str">
            <v>Provisional</v>
          </cell>
        </row>
      </sheetData>
      <sheetData sheetId="15">
        <row r="1">
          <cell r="B1" t="str">
            <v>CREDIT TO PRIVATE SECTOR BY  COMMERCIAL BANKS</v>
          </cell>
        </row>
        <row r="2">
          <cell r="B2" t="str">
            <v>(Rs. in million)</v>
          </cell>
        </row>
        <row r="4">
          <cell r="K4" t="str">
            <v>Change Since</v>
          </cell>
        </row>
        <row r="5">
          <cell r="K5" t="str">
            <v>1st July,2003</v>
          </cell>
          <cell r="L5" t="str">
            <v>1st July,2001</v>
          </cell>
          <cell r="M5" t="str">
            <v>Change</v>
          </cell>
        </row>
        <row r="6">
          <cell r="H6" t="str">
            <v>Stock as on</v>
          </cell>
          <cell r="K6" t="str">
            <v>to</v>
          </cell>
          <cell r="L6" t="str">
            <v>to</v>
          </cell>
          <cell r="M6" t="str">
            <v xml:space="preserve">During the </v>
          </cell>
        </row>
        <row r="7">
          <cell r="C7" t="str">
            <v>N A M E  O F  B A N K S</v>
          </cell>
          <cell r="E7">
            <v>37072</v>
          </cell>
          <cell r="G7">
            <v>0</v>
          </cell>
          <cell r="H7">
            <v>38168</v>
          </cell>
          <cell r="I7">
            <v>38318</v>
          </cell>
          <cell r="J7">
            <v>38745</v>
          </cell>
          <cell r="K7">
            <v>38745</v>
          </cell>
          <cell r="L7">
            <v>0</v>
          </cell>
          <cell r="M7" t="str">
            <v>Week</v>
          </cell>
        </row>
        <row r="9">
          <cell r="B9" t="str">
            <v>A.</v>
          </cell>
          <cell r="C9" t="str">
            <v>1. HABIB BANK LIMITED</v>
          </cell>
          <cell r="E9">
            <v>120078</v>
          </cell>
          <cell r="G9">
            <v>162896.00599999999</v>
          </cell>
          <cell r="H9">
            <v>172491.799</v>
          </cell>
          <cell r="I9">
            <v>172491.799</v>
          </cell>
          <cell r="J9">
            <v>172491.799</v>
          </cell>
          <cell r="K9">
            <v>0</v>
          </cell>
          <cell r="L9">
            <v>42818.005999999994</v>
          </cell>
          <cell r="M9">
            <v>0</v>
          </cell>
        </row>
        <row r="10">
          <cell r="C10" t="str">
            <v>2. NATIONAL BANK OF PAKISTAN</v>
          </cell>
          <cell r="E10">
            <v>79339</v>
          </cell>
          <cell r="G10">
            <v>2459</v>
          </cell>
          <cell r="H10">
            <v>162896.00599999999</v>
          </cell>
          <cell r="I10">
            <v>162896.00599999999</v>
          </cell>
          <cell r="J10">
            <v>162896.00599999999</v>
          </cell>
          <cell r="K10">
            <v>0</v>
          </cell>
          <cell r="L10">
            <v>-76880</v>
          </cell>
          <cell r="M10">
            <v>0</v>
          </cell>
        </row>
        <row r="11">
          <cell r="C11" t="str">
            <v>3. FIRST WOMEN BANK</v>
          </cell>
          <cell r="E11">
            <v>550</v>
          </cell>
          <cell r="G11">
            <v>337846.80499999999</v>
          </cell>
          <cell r="H11">
            <v>2459</v>
          </cell>
          <cell r="I11">
            <v>2459</v>
          </cell>
          <cell r="J11">
            <v>2459</v>
          </cell>
          <cell r="K11">
            <v>0</v>
          </cell>
          <cell r="L11">
            <v>337296.80499999999</v>
          </cell>
          <cell r="M11">
            <v>0</v>
          </cell>
        </row>
        <row r="13">
          <cell r="C13" t="str">
            <v>SUB-TOTAL  A</v>
          </cell>
          <cell r="E13">
            <v>199967</v>
          </cell>
          <cell r="G13">
            <v>503201.81099999999</v>
          </cell>
          <cell r="H13">
            <v>337846.80499999999</v>
          </cell>
          <cell r="I13">
            <v>337846.80499999999</v>
          </cell>
          <cell r="J13">
            <v>337846.80499999999</v>
          </cell>
          <cell r="K13">
            <v>0</v>
          </cell>
          <cell r="L13">
            <v>303234.81099999999</v>
          </cell>
          <cell r="M13">
            <v>0</v>
          </cell>
        </row>
        <row r="14">
          <cell r="B14" t="str">
            <v>B.</v>
          </cell>
          <cell r="C14" t="str">
            <v>4.ALLIED BANK OF PAKISTAN</v>
          </cell>
          <cell r="E14">
            <v>52578</v>
          </cell>
          <cell r="G14">
            <v>90690</v>
          </cell>
          <cell r="H14">
            <v>48242</v>
          </cell>
          <cell r="I14">
            <v>48242</v>
          </cell>
          <cell r="J14">
            <v>48242</v>
          </cell>
          <cell r="K14">
            <v>0</v>
          </cell>
          <cell r="L14">
            <v>38112</v>
          </cell>
          <cell r="M14">
            <v>0</v>
          </cell>
        </row>
        <row r="15">
          <cell r="C15" t="str">
            <v>5. MUSLIM COMMERCIAL BANK LTD</v>
          </cell>
          <cell r="E15">
            <v>52672</v>
          </cell>
          <cell r="G15">
            <v>225391</v>
          </cell>
          <cell r="H15">
            <v>86459</v>
          </cell>
          <cell r="I15">
            <v>86459</v>
          </cell>
          <cell r="J15">
            <v>86459</v>
          </cell>
          <cell r="K15">
            <v>0</v>
          </cell>
          <cell r="L15">
            <v>172719</v>
          </cell>
          <cell r="M15">
            <v>0</v>
          </cell>
        </row>
        <row r="16">
          <cell r="C16" t="str">
            <v>6. UNITED BANK LTD</v>
          </cell>
          <cell r="E16">
            <v>41618</v>
          </cell>
          <cell r="G16">
            <v>0</v>
          </cell>
          <cell r="H16">
            <v>90690</v>
          </cell>
          <cell r="I16">
            <v>90690</v>
          </cell>
          <cell r="J16">
            <v>90690</v>
          </cell>
          <cell r="K16">
            <v>0</v>
          </cell>
          <cell r="L16">
            <v>-41618</v>
          </cell>
          <cell r="M16">
            <v>0</v>
          </cell>
        </row>
        <row r="17">
          <cell r="C17" t="str">
            <v>SUB-TOTAL  B</v>
          </cell>
          <cell r="E17">
            <v>105250</v>
          </cell>
          <cell r="G17">
            <v>316081</v>
          </cell>
          <cell r="H17">
            <v>225391</v>
          </cell>
          <cell r="I17">
            <v>225391</v>
          </cell>
          <cell r="J17">
            <v>225391</v>
          </cell>
          <cell r="K17">
            <v>0</v>
          </cell>
          <cell r="L17">
            <v>210831</v>
          </cell>
          <cell r="M17">
            <v>0</v>
          </cell>
        </row>
        <row r="18">
          <cell r="C18" t="str">
            <v/>
          </cell>
        </row>
        <row r="19">
          <cell r="B19" t="str">
            <v>C.</v>
          </cell>
          <cell r="C19" t="str">
            <v>7. BANK AL-HABIB LIMITED</v>
          </cell>
          <cell r="E19">
            <v>9899</v>
          </cell>
          <cell r="G19">
            <v>45941</v>
          </cell>
          <cell r="H19">
            <v>37412</v>
          </cell>
          <cell r="I19">
            <v>37412</v>
          </cell>
          <cell r="J19">
            <v>37412</v>
          </cell>
          <cell r="K19">
            <v>0</v>
          </cell>
          <cell r="L19">
            <v>36042</v>
          </cell>
          <cell r="M19">
            <v>0</v>
          </cell>
        </row>
        <row r="20">
          <cell r="C20" t="str">
            <v xml:space="preserve">8. UNION BANK LTD </v>
          </cell>
          <cell r="E20">
            <v>11713</v>
          </cell>
          <cell r="F20" t="str">
            <v>1/</v>
          </cell>
          <cell r="G20">
            <v>46831.482000000004</v>
          </cell>
          <cell r="H20">
            <v>45941</v>
          </cell>
          <cell r="I20">
            <v>45941</v>
          </cell>
          <cell r="J20">
            <v>45941</v>
          </cell>
          <cell r="K20">
            <v>0</v>
          </cell>
          <cell r="L20">
            <v>35118.482000000004</v>
          </cell>
          <cell r="M20">
            <v>0</v>
          </cell>
        </row>
        <row r="21">
          <cell r="C21" t="str">
            <v>9. FAYSAL BANK LIMITED</v>
          </cell>
          <cell r="E21">
            <v>15994</v>
          </cell>
          <cell r="G21">
            <v>10101</v>
          </cell>
          <cell r="H21">
            <v>46831.482000000004</v>
          </cell>
          <cell r="I21">
            <v>46831.482000000004</v>
          </cell>
          <cell r="J21">
            <v>46831.482000000004</v>
          </cell>
          <cell r="K21">
            <v>0</v>
          </cell>
          <cell r="L21">
            <v>-5893</v>
          </cell>
          <cell r="M21">
            <v>0</v>
          </cell>
        </row>
        <row r="22">
          <cell r="C22" t="str">
            <v>10.MEEZAN BANK</v>
          </cell>
          <cell r="E22">
            <v>2835</v>
          </cell>
          <cell r="G22">
            <v>835</v>
          </cell>
          <cell r="H22">
            <v>10101</v>
          </cell>
          <cell r="I22">
            <v>10101</v>
          </cell>
          <cell r="J22">
            <v>10101</v>
          </cell>
          <cell r="K22">
            <v>0</v>
          </cell>
          <cell r="L22">
            <v>-2000</v>
          </cell>
          <cell r="M22">
            <v>0</v>
          </cell>
        </row>
        <row r="23">
          <cell r="C23" t="str">
            <v>11.BOLAN BANK LTD</v>
          </cell>
          <cell r="E23">
            <v>2110</v>
          </cell>
          <cell r="G23">
            <v>7443</v>
          </cell>
          <cell r="H23">
            <v>7443</v>
          </cell>
          <cell r="I23">
            <v>7443</v>
          </cell>
          <cell r="J23">
            <v>7443</v>
          </cell>
          <cell r="K23">
            <v>0</v>
          </cell>
          <cell r="L23">
            <v>5333</v>
          </cell>
          <cell r="M23">
            <v>0</v>
          </cell>
        </row>
        <row r="24">
          <cell r="C24" t="str">
            <v>12.PRIME COMM. BANK LTD</v>
          </cell>
          <cell r="E24">
            <v>6407</v>
          </cell>
          <cell r="G24">
            <v>16962</v>
          </cell>
          <cell r="H24">
            <v>16962</v>
          </cell>
          <cell r="I24">
            <v>16962</v>
          </cell>
          <cell r="J24">
            <v>16962</v>
          </cell>
          <cell r="K24">
            <v>0</v>
          </cell>
          <cell r="L24">
            <v>10555</v>
          </cell>
          <cell r="M24">
            <v>0</v>
          </cell>
        </row>
        <row r="25">
          <cell r="C25" t="str">
            <v>13.SONERI BANK LTD</v>
          </cell>
          <cell r="E25">
            <v>9555</v>
          </cell>
          <cell r="G25">
            <v>20521</v>
          </cell>
          <cell r="H25">
            <v>20521</v>
          </cell>
          <cell r="I25">
            <v>20521</v>
          </cell>
          <cell r="J25">
            <v>20521</v>
          </cell>
          <cell r="K25">
            <v>0</v>
          </cell>
          <cell r="L25">
            <v>10966</v>
          </cell>
          <cell r="M25">
            <v>0</v>
          </cell>
        </row>
        <row r="26">
          <cell r="C26" t="str">
            <v>14.ASKARI COMM BANK LTD</v>
          </cell>
          <cell r="E26">
            <v>11404</v>
          </cell>
          <cell r="G26">
            <v>47754</v>
          </cell>
          <cell r="H26">
            <v>47754</v>
          </cell>
          <cell r="I26">
            <v>47754</v>
          </cell>
          <cell r="J26">
            <v>47754</v>
          </cell>
          <cell r="K26">
            <v>0</v>
          </cell>
          <cell r="L26">
            <v>36350</v>
          </cell>
          <cell r="M26">
            <v>0</v>
          </cell>
        </row>
        <row r="27">
          <cell r="C27" t="str">
            <v>15.METROPOLITAN BANK LTD</v>
          </cell>
          <cell r="E27">
            <v>8055</v>
          </cell>
          <cell r="G27">
            <v>35430</v>
          </cell>
          <cell r="H27">
            <v>35430</v>
          </cell>
          <cell r="I27">
            <v>35430</v>
          </cell>
          <cell r="J27">
            <v>35430</v>
          </cell>
          <cell r="K27">
            <v>0</v>
          </cell>
          <cell r="L27">
            <v>27375</v>
          </cell>
          <cell r="M27">
            <v>0</v>
          </cell>
        </row>
        <row r="28">
          <cell r="C28" t="str">
            <v>16.BANK ALFALAH LTD.</v>
          </cell>
          <cell r="E28">
            <v>11236</v>
          </cell>
          <cell r="G28">
            <v>60312</v>
          </cell>
          <cell r="H28">
            <v>60312</v>
          </cell>
          <cell r="I28">
            <v>60312</v>
          </cell>
          <cell r="J28">
            <v>60312</v>
          </cell>
          <cell r="K28">
            <v>0</v>
          </cell>
          <cell r="L28">
            <v>49076</v>
          </cell>
          <cell r="M28">
            <v>0</v>
          </cell>
        </row>
        <row r="29">
          <cell r="C29" t="str">
            <v>17.PICIC COMMERCIAL  BANK LIMITED</v>
          </cell>
          <cell r="E29">
            <v>6670</v>
          </cell>
          <cell r="G29">
            <v>19484</v>
          </cell>
          <cell r="H29">
            <v>19484</v>
          </cell>
          <cell r="I29">
            <v>19484</v>
          </cell>
          <cell r="J29">
            <v>19484</v>
          </cell>
          <cell r="K29">
            <v>0</v>
          </cell>
          <cell r="L29">
            <v>12814</v>
          </cell>
          <cell r="M29">
            <v>0</v>
          </cell>
        </row>
        <row r="30">
          <cell r="C30" t="str">
            <v>18.THE BANK OF PUNJAB</v>
          </cell>
          <cell r="E30">
            <v>9585</v>
          </cell>
          <cell r="G30">
            <v>32946</v>
          </cell>
          <cell r="H30">
            <v>32946</v>
          </cell>
          <cell r="I30">
            <v>32946</v>
          </cell>
          <cell r="J30">
            <v>32946</v>
          </cell>
          <cell r="K30">
            <v>0</v>
          </cell>
          <cell r="L30">
            <v>23361</v>
          </cell>
          <cell r="M30">
            <v>0</v>
          </cell>
        </row>
        <row r="31">
          <cell r="C31" t="str">
            <v>19.THE BANK OF KHYBER</v>
          </cell>
          <cell r="E31">
            <v>7502</v>
          </cell>
          <cell r="G31">
            <v>9433</v>
          </cell>
          <cell r="H31">
            <v>9433</v>
          </cell>
          <cell r="I31">
            <v>9433</v>
          </cell>
          <cell r="J31">
            <v>9433</v>
          </cell>
          <cell r="K31">
            <v>0</v>
          </cell>
          <cell r="L31">
            <v>1931</v>
          </cell>
          <cell r="M31">
            <v>0</v>
          </cell>
        </row>
        <row r="32">
          <cell r="C32" t="str">
            <v>20.PLATINUM COMMERCIAL BANK</v>
          </cell>
          <cell r="E32">
            <v>4198</v>
          </cell>
          <cell r="G32">
            <v>5931</v>
          </cell>
          <cell r="H32">
            <v>5931</v>
          </cell>
          <cell r="I32">
            <v>5931</v>
          </cell>
          <cell r="J32">
            <v>5931</v>
          </cell>
          <cell r="K32">
            <v>0</v>
          </cell>
          <cell r="L32">
            <v>1733</v>
          </cell>
          <cell r="M32">
            <v>0</v>
          </cell>
        </row>
        <row r="33">
          <cell r="C33" t="str">
            <v xml:space="preserve">21 SAUDIPAK COMMERCIAL BANK </v>
          </cell>
          <cell r="E33">
            <v>6276</v>
          </cell>
          <cell r="G33">
            <v>24950</v>
          </cell>
          <cell r="H33">
            <v>24950</v>
          </cell>
          <cell r="I33">
            <v>24950</v>
          </cell>
          <cell r="J33">
            <v>24950</v>
          </cell>
          <cell r="K33">
            <v>0</v>
          </cell>
          <cell r="L33">
            <v>18674</v>
          </cell>
          <cell r="M33">
            <v>0</v>
          </cell>
        </row>
        <row r="34">
          <cell r="C34" t="str">
            <v>22.Others  2/</v>
          </cell>
          <cell r="E34">
            <v>643</v>
          </cell>
          <cell r="G34">
            <v>0</v>
          </cell>
          <cell r="H34">
            <v>0</v>
          </cell>
          <cell r="I34">
            <v>0</v>
          </cell>
          <cell r="J34">
            <v>0</v>
          </cell>
          <cell r="K34">
            <v>0</v>
          </cell>
          <cell r="L34">
            <v>-643</v>
          </cell>
          <cell r="M34">
            <v>0</v>
          </cell>
        </row>
        <row r="35">
          <cell r="C35" t="str">
            <v>SUB-TOTAL  C</v>
          </cell>
          <cell r="E35">
            <v>124082</v>
          </cell>
          <cell r="G35">
            <v>384874.48200000002</v>
          </cell>
          <cell r="H35">
            <v>421451.48200000002</v>
          </cell>
          <cell r="I35">
            <v>421451.48200000002</v>
          </cell>
          <cell r="J35">
            <v>421451.48200000002</v>
          </cell>
          <cell r="K35">
            <v>0</v>
          </cell>
          <cell r="L35">
            <v>260792.48200000002</v>
          </cell>
          <cell r="M35">
            <v>0</v>
          </cell>
        </row>
        <row r="36">
          <cell r="C36" t="str">
            <v/>
          </cell>
        </row>
        <row r="37">
          <cell r="B37" t="str">
            <v>D.</v>
          </cell>
          <cell r="C37" t="str">
            <v>22.AMERICAN EXPRESS BANK</v>
          </cell>
          <cell r="E37">
            <v>5100</v>
          </cell>
          <cell r="G37">
            <v>1919</v>
          </cell>
          <cell r="H37">
            <v>1919</v>
          </cell>
          <cell r="I37">
            <v>1919</v>
          </cell>
          <cell r="J37">
            <v>1919</v>
          </cell>
          <cell r="K37">
            <v>0</v>
          </cell>
          <cell r="L37">
            <v>-3181</v>
          </cell>
          <cell r="M37">
            <v>0</v>
          </cell>
        </row>
        <row r="38">
          <cell r="C38" t="str">
            <v>23.BANK OF TOKYO</v>
          </cell>
          <cell r="E38">
            <v>1133</v>
          </cell>
          <cell r="G38">
            <v>95</v>
          </cell>
          <cell r="H38">
            <v>95</v>
          </cell>
          <cell r="I38">
            <v>95</v>
          </cell>
          <cell r="J38">
            <v>95</v>
          </cell>
          <cell r="K38">
            <v>0</v>
          </cell>
          <cell r="L38">
            <v>-1038</v>
          </cell>
          <cell r="M38">
            <v>0</v>
          </cell>
        </row>
        <row r="39">
          <cell r="C39" t="str">
            <v>24.MASHREQ BANK PAKISTAN LIMITED 1/</v>
          </cell>
          <cell r="E39">
            <v>2474</v>
          </cell>
          <cell r="G39">
            <v>2977</v>
          </cell>
          <cell r="H39">
            <v>2977</v>
          </cell>
          <cell r="I39">
            <v>2977</v>
          </cell>
          <cell r="J39">
            <v>2977</v>
          </cell>
          <cell r="K39">
            <v>0</v>
          </cell>
          <cell r="L39">
            <v>503</v>
          </cell>
          <cell r="M39">
            <v>0</v>
          </cell>
        </row>
        <row r="40">
          <cell r="C40" t="str">
            <v>25.STANDARD CHARTERED BANK</v>
          </cell>
          <cell r="E40">
            <v>10918</v>
          </cell>
          <cell r="G40">
            <v>57497</v>
          </cell>
          <cell r="H40">
            <v>43014</v>
          </cell>
          <cell r="I40">
            <v>43014</v>
          </cell>
          <cell r="J40">
            <v>43014</v>
          </cell>
          <cell r="K40">
            <v>0</v>
          </cell>
          <cell r="L40">
            <v>46579</v>
          </cell>
          <cell r="M40">
            <v>0</v>
          </cell>
        </row>
        <row r="41">
          <cell r="C41" t="str">
            <v>26.CITI BANK</v>
          </cell>
          <cell r="E41">
            <v>20282</v>
          </cell>
          <cell r="G41">
            <v>23394</v>
          </cell>
          <cell r="H41">
            <v>23394</v>
          </cell>
          <cell r="I41">
            <v>23394</v>
          </cell>
          <cell r="J41">
            <v>23394</v>
          </cell>
          <cell r="K41">
            <v>0</v>
          </cell>
          <cell r="L41">
            <v>3112</v>
          </cell>
          <cell r="M41">
            <v>0</v>
          </cell>
        </row>
        <row r="42">
          <cell r="C42" t="str">
            <v>27.AL-BARAKA ISLAMIC BANK</v>
          </cell>
          <cell r="E42">
            <v>2867</v>
          </cell>
          <cell r="G42">
            <v>5965</v>
          </cell>
          <cell r="H42">
            <v>5965</v>
          </cell>
          <cell r="I42">
            <v>5965</v>
          </cell>
          <cell r="J42">
            <v>5965</v>
          </cell>
          <cell r="K42">
            <v>0</v>
          </cell>
          <cell r="L42">
            <v>3098</v>
          </cell>
          <cell r="M42">
            <v>0</v>
          </cell>
        </row>
        <row r="43">
          <cell r="C43" t="str">
            <v>28.DEUTSCHE BANK</v>
          </cell>
          <cell r="E43">
            <v>3296</v>
          </cell>
          <cell r="G43">
            <v>1465</v>
          </cell>
          <cell r="H43">
            <v>1465</v>
          </cell>
          <cell r="I43">
            <v>1465</v>
          </cell>
          <cell r="J43">
            <v>1465</v>
          </cell>
          <cell r="K43">
            <v>0</v>
          </cell>
          <cell r="L43">
            <v>-1831</v>
          </cell>
          <cell r="M43">
            <v>0</v>
          </cell>
        </row>
        <row r="44">
          <cell r="C44" t="str">
            <v>29.ABN AMRO BANK</v>
          </cell>
          <cell r="E44">
            <v>16780</v>
          </cell>
          <cell r="G44">
            <v>25741</v>
          </cell>
          <cell r="H44">
            <v>25741</v>
          </cell>
          <cell r="I44">
            <v>25741</v>
          </cell>
          <cell r="J44">
            <v>25741</v>
          </cell>
          <cell r="K44">
            <v>0</v>
          </cell>
          <cell r="L44">
            <v>8961</v>
          </cell>
          <cell r="M44">
            <v>0</v>
          </cell>
        </row>
        <row r="45">
          <cell r="C45" t="str">
            <v>30.CREDIT AGRICOLE  INDOSUEZ</v>
          </cell>
          <cell r="E45">
            <v>3079</v>
          </cell>
          <cell r="G45">
            <v>1960.27</v>
          </cell>
          <cell r="H45">
            <v>1960.27</v>
          </cell>
          <cell r="I45">
            <v>1960.27</v>
          </cell>
          <cell r="J45">
            <v>1960.27</v>
          </cell>
          <cell r="K45">
            <v>0</v>
          </cell>
          <cell r="L45">
            <v>-1118.73</v>
          </cell>
          <cell r="M45">
            <v>0</v>
          </cell>
        </row>
        <row r="46">
          <cell r="C46" t="str">
            <v>31.RUPALI BANK</v>
          </cell>
          <cell r="E46">
            <v>146</v>
          </cell>
          <cell r="G46">
            <v>10547</v>
          </cell>
          <cell r="H46">
            <v>158</v>
          </cell>
          <cell r="I46">
            <v>158</v>
          </cell>
          <cell r="J46">
            <v>158</v>
          </cell>
          <cell r="K46">
            <v>0</v>
          </cell>
          <cell r="L46">
            <v>10401</v>
          </cell>
          <cell r="M46">
            <v>0</v>
          </cell>
        </row>
        <row r="47">
          <cell r="C47" t="str">
            <v>32.HONGKONG &amp; SHINGHAI BANKING CORPORATION</v>
          </cell>
          <cell r="E47">
            <v>2683</v>
          </cell>
          <cell r="G47">
            <v>215</v>
          </cell>
          <cell r="H47">
            <v>4516</v>
          </cell>
          <cell r="I47">
            <v>4516</v>
          </cell>
          <cell r="J47">
            <v>4516</v>
          </cell>
          <cell r="K47">
            <v>0</v>
          </cell>
          <cell r="L47">
            <v>-2468</v>
          </cell>
          <cell r="M47">
            <v>0</v>
          </cell>
        </row>
        <row r="48">
          <cell r="C48" t="str">
            <v>33.I.F.I.C. BANK 2/</v>
          </cell>
          <cell r="E48">
            <v>737</v>
          </cell>
          <cell r="G48">
            <v>19437.080000000002</v>
          </cell>
          <cell r="H48">
            <v>10547</v>
          </cell>
          <cell r="I48">
            <v>10547</v>
          </cell>
          <cell r="J48">
            <v>10547</v>
          </cell>
          <cell r="K48">
            <v>0</v>
          </cell>
          <cell r="L48">
            <v>18700.080000000002</v>
          </cell>
          <cell r="M48">
            <v>0</v>
          </cell>
        </row>
        <row r="49">
          <cell r="C49" t="str">
            <v>34.DOHA BANK</v>
          </cell>
          <cell r="E49">
            <v>1732</v>
          </cell>
          <cell r="G49">
            <v>473</v>
          </cell>
          <cell r="H49">
            <v>835</v>
          </cell>
          <cell r="I49">
            <v>835</v>
          </cell>
          <cell r="J49">
            <v>835</v>
          </cell>
          <cell r="K49">
            <v>0</v>
          </cell>
          <cell r="L49">
            <v>-1259</v>
          </cell>
          <cell r="M49">
            <v>0</v>
          </cell>
        </row>
        <row r="50">
          <cell r="C50" t="str">
            <v>35.BANK OF CEYLON</v>
          </cell>
          <cell r="E50">
            <v>253</v>
          </cell>
          <cell r="G50">
            <v>142711.35</v>
          </cell>
          <cell r="H50">
            <v>215</v>
          </cell>
          <cell r="I50">
            <v>215</v>
          </cell>
          <cell r="J50">
            <v>215</v>
          </cell>
          <cell r="K50">
            <v>0</v>
          </cell>
          <cell r="L50">
            <v>142458.35</v>
          </cell>
          <cell r="M50">
            <v>0</v>
          </cell>
        </row>
        <row r="51">
          <cell r="C51" t="str">
            <v>36.HABIB BANK AG ZURICH</v>
          </cell>
          <cell r="E51">
            <v>8020</v>
          </cell>
          <cell r="G51">
            <v>0</v>
          </cell>
          <cell r="H51">
            <v>19437.080000000002</v>
          </cell>
          <cell r="I51">
            <v>19437.080000000002</v>
          </cell>
          <cell r="J51">
            <v>19437.080000000002</v>
          </cell>
          <cell r="K51">
            <v>0</v>
          </cell>
          <cell r="L51">
            <v>-8020</v>
          </cell>
          <cell r="M51">
            <v>0</v>
          </cell>
        </row>
        <row r="52">
          <cell r="C52" t="str">
            <v xml:space="preserve">37. OMAN INTER.BANK </v>
          </cell>
          <cell r="E52">
            <v>1203</v>
          </cell>
          <cell r="G52">
            <v>1127400.6370000001</v>
          </cell>
          <cell r="H52">
            <v>473</v>
          </cell>
          <cell r="I52">
            <v>473</v>
          </cell>
          <cell r="J52">
            <v>473</v>
          </cell>
          <cell r="K52">
            <v>0</v>
          </cell>
          <cell r="L52">
            <v>1126197.6370000001</v>
          </cell>
          <cell r="M52">
            <v>0</v>
          </cell>
        </row>
        <row r="53">
          <cell r="C53" t="str">
            <v xml:space="preserve">   SUB TOTAL D</v>
          </cell>
          <cell r="E53">
            <v>80703</v>
          </cell>
          <cell r="G53">
            <v>1421797.3370000003</v>
          </cell>
          <cell r="H53">
            <v>142711.35</v>
          </cell>
          <cell r="I53">
            <v>142711.35</v>
          </cell>
          <cell r="J53">
            <v>142711.35</v>
          </cell>
          <cell r="K53">
            <v>0</v>
          </cell>
          <cell r="L53">
            <v>1341094.3370000003</v>
          </cell>
          <cell r="M53">
            <v>0</v>
          </cell>
        </row>
        <row r="55">
          <cell r="C55" t="str">
            <v>GRAND TOTAL (A+B+C+D)</v>
          </cell>
          <cell r="E55">
            <v>510002</v>
          </cell>
          <cell r="G55">
            <v>2625954.6300000004</v>
          </cell>
          <cell r="H55">
            <v>1127400.6370000001</v>
          </cell>
          <cell r="I55">
            <v>1127400.6370000001</v>
          </cell>
          <cell r="J55">
            <v>1127400.6370000001</v>
          </cell>
          <cell r="K55">
            <v>0</v>
          </cell>
          <cell r="L55">
            <v>2115952.6300000004</v>
          </cell>
          <cell r="M55">
            <v>0</v>
          </cell>
        </row>
        <row r="57">
          <cell r="B57" t="str">
            <v>1/</v>
          </cell>
          <cell r="C57" t="str">
            <v>Includes net credit  extended by Crescent Investment Bank, which was merged with Mashreq Bank Pakistan Limited on  9-07-2003.</v>
          </cell>
        </row>
        <row r="58">
          <cell r="B58" t="str">
            <v>2/</v>
          </cell>
          <cell r="C58" t="str">
            <v>Includes net credit  extended by N.D.L.C., which was merged with International Finance Investment &amp;</v>
          </cell>
        </row>
        <row r="59">
          <cell r="C59" t="str">
            <v>Commerce Bank Limited on 3-10-2003.</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92" displayName="Table92" ref="B7:K61" totalsRowShown="0" headerRowDxfId="22" dataDxfId="21" headerRowCellStyle="Normal 3">
  <autoFilter ref="B7:K61" xr:uid="{00000000-0009-0000-0100-000001000000}"/>
  <tableColumns count="10">
    <tableColumn id="1" xr3:uid="{00000000-0010-0000-0000-000001000000}" name="Column1" dataDxfId="20"/>
    <tableColumn id="2" xr3:uid="{00000000-0010-0000-0000-000002000000}" name="Column2" dataDxfId="19"/>
    <tableColumn id="3" xr3:uid="{00000000-0010-0000-0000-000003000000}" name="Column3" dataDxfId="18"/>
    <tableColumn id="4" xr3:uid="{00000000-0010-0000-0000-000004000000}" name="Column4" dataDxfId="17"/>
    <tableColumn id="5" xr3:uid="{00000000-0010-0000-0000-000005000000}" name="Column5" dataDxfId="16"/>
    <tableColumn id="10" xr3:uid="{7C4832DC-118C-4910-BC86-12822FEAEC2E}" name="Column52"/>
    <tableColumn id="6" xr3:uid="{00000000-0010-0000-0000-000006000000}" name="Column6" dataDxfId="15"/>
    <tableColumn id="7" xr3:uid="{00000000-0010-0000-0000-000007000000}" name="Column7" dataDxfId="14"/>
    <tableColumn id="8" xr3:uid="{00000000-0010-0000-0000-000008000000}" name="Column8" dataDxfId="13"/>
    <tableColumn id="9" xr3:uid="{00000000-0010-0000-0000-000009000000}" name="Column9" dataDxfId="12" dataCellStyle="Normal 3"/>
  </tableColumns>
  <tableStyleInfo name="TableStyleMedium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2" displayName="Table132" ref="B7:J59" totalsRowShown="0" headerRowDxfId="11" dataDxfId="10" tableBorderDxfId="9" headerRowCellStyle="Percent 4 2" dataCellStyle="Comma 2">
  <autoFilter ref="B7:J59" xr:uid="{00000000-0009-0000-0100-000002000000}"/>
  <tableColumns count="9">
    <tableColumn id="1" xr3:uid="{00000000-0010-0000-0100-000001000000}" name="Column1" dataDxfId="8" dataCellStyle="Normal 2_Annex-III"/>
    <tableColumn id="2" xr3:uid="{00000000-0010-0000-0100-000002000000}" name="Column2" dataDxfId="7" dataCellStyle="Normal 2_Annex-III"/>
    <tableColumn id="3" xr3:uid="{00000000-0010-0000-0100-000003000000}" name="Column3" dataDxfId="6" dataCellStyle="Comma 2"/>
    <tableColumn id="4" xr3:uid="{00000000-0010-0000-0100-000004000000}" name="Column4" dataDxfId="5" dataCellStyle="Comma 2"/>
    <tableColumn id="5" xr3:uid="{00000000-0010-0000-0100-000005000000}" name="Column5" dataDxfId="4" dataCellStyle="Comma 2"/>
    <tableColumn id="6" xr3:uid="{00000000-0010-0000-0100-000006000000}" name="Column6" dataDxfId="3" dataCellStyle="Comma 2"/>
    <tableColumn id="7" xr3:uid="{00000000-0010-0000-0100-000007000000}" name="Column7" dataDxfId="2" dataCellStyle="Comma 2"/>
    <tableColumn id="8" xr3:uid="{00000000-0010-0000-0100-000008000000}" name="Column8" dataDxfId="1" dataCellStyle="Comma 2"/>
    <tableColumn id="9" xr3:uid="{00000000-0010-0000-0100-000009000000}" name="Column9" dataDxfId="0" dataCellStyle="Comma 2"/>
  </tableColumns>
  <tableStyleInfo name="TableStyleMedium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1">
    <tabColor theme="1"/>
    <pageSetUpPr fitToPage="1"/>
  </sheetPr>
  <dimension ref="A2:B62"/>
  <sheetViews>
    <sheetView view="pageBreakPreview" topLeftCell="A47" zoomScale="80" zoomScaleSheetLayoutView="80" workbookViewId="0">
      <selection activeCell="F2" sqref="F2"/>
    </sheetView>
  </sheetViews>
  <sheetFormatPr defaultRowHeight="14.5"/>
  <cols>
    <col min="1" max="1" width="8.1796875" customWidth="1"/>
    <col min="2" max="2" width="103.81640625" bestFit="1" customWidth="1"/>
    <col min="3" max="3" width="8.26953125" customWidth="1"/>
  </cols>
  <sheetData>
    <row r="2" spans="2:2" ht="22.5">
      <c r="B2" s="421" t="s">
        <v>316</v>
      </c>
    </row>
    <row r="3" spans="2:2" ht="19" customHeight="1">
      <c r="B3" s="413" t="s">
        <v>343</v>
      </c>
    </row>
    <row r="4" spans="2:2" ht="19" customHeight="1">
      <c r="B4" s="414" t="s">
        <v>569</v>
      </c>
    </row>
    <row r="5" spans="2:2" ht="19" customHeight="1">
      <c r="B5" s="415" t="s">
        <v>563</v>
      </c>
    </row>
    <row r="6" spans="2:2" ht="19" customHeight="1">
      <c r="B6" s="415"/>
    </row>
    <row r="7" spans="2:2" ht="19" customHeight="1">
      <c r="B7" s="416" t="s">
        <v>570</v>
      </c>
    </row>
    <row r="8" spans="2:2" ht="19" customHeight="1">
      <c r="B8" s="415" t="s">
        <v>564</v>
      </c>
    </row>
    <row r="9" spans="2:2" ht="19" customHeight="1">
      <c r="B9" s="415" t="s">
        <v>565</v>
      </c>
    </row>
    <row r="10" spans="2:2" ht="19" customHeight="1">
      <c r="B10" s="415" t="s">
        <v>566</v>
      </c>
    </row>
    <row r="11" spans="2:2" ht="19" customHeight="1">
      <c r="B11" s="415" t="s">
        <v>567</v>
      </c>
    </row>
    <row r="12" spans="2:2" ht="19" customHeight="1">
      <c r="B12" s="415" t="s">
        <v>568</v>
      </c>
    </row>
    <row r="13" spans="2:2" ht="19" customHeight="1">
      <c r="B13" s="415"/>
    </row>
    <row r="14" spans="2:2" ht="19" customHeight="1">
      <c r="B14" s="416" t="s">
        <v>12</v>
      </c>
    </row>
    <row r="15" spans="2:2" ht="19" customHeight="1">
      <c r="B15" s="415" t="s">
        <v>844</v>
      </c>
    </row>
    <row r="16" spans="2:2" ht="19" customHeight="1">
      <c r="B16" s="415" t="s">
        <v>845</v>
      </c>
    </row>
    <row r="17" spans="2:2" ht="19" customHeight="1">
      <c r="B17" s="416" t="s">
        <v>317</v>
      </c>
    </row>
    <row r="18" spans="2:2" ht="19" customHeight="1">
      <c r="B18" s="415" t="s">
        <v>825</v>
      </c>
    </row>
    <row r="19" spans="2:2" ht="19" customHeight="1">
      <c r="B19" s="415" t="s">
        <v>826</v>
      </c>
    </row>
    <row r="20" spans="2:2" ht="19" customHeight="1">
      <c r="B20" s="415" t="s">
        <v>827</v>
      </c>
    </row>
    <row r="21" spans="2:2" ht="19" customHeight="1">
      <c r="B21" s="415" t="s">
        <v>846</v>
      </c>
    </row>
    <row r="22" spans="2:2" ht="19" customHeight="1">
      <c r="B22" s="415"/>
    </row>
    <row r="23" spans="2:2" ht="19" customHeight="1">
      <c r="B23" s="416" t="s">
        <v>318</v>
      </c>
    </row>
    <row r="24" spans="2:2" ht="19" customHeight="1">
      <c r="B24" s="415" t="s">
        <v>828</v>
      </c>
    </row>
    <row r="25" spans="2:2" ht="19" customHeight="1">
      <c r="B25" s="415" t="s">
        <v>829</v>
      </c>
    </row>
    <row r="26" spans="2:2" ht="19" customHeight="1">
      <c r="B26" s="415" t="s">
        <v>830</v>
      </c>
    </row>
    <row r="27" spans="2:2" ht="19" customHeight="1">
      <c r="B27" s="415" t="s">
        <v>831</v>
      </c>
    </row>
    <row r="28" spans="2:2" ht="19" customHeight="1">
      <c r="B28" s="415" t="s">
        <v>832</v>
      </c>
    </row>
    <row r="29" spans="2:2" ht="19" customHeight="1">
      <c r="B29" s="415" t="s">
        <v>833</v>
      </c>
    </row>
    <row r="30" spans="2:2" ht="19" customHeight="1">
      <c r="B30" s="415"/>
    </row>
    <row r="31" spans="2:2" ht="19" customHeight="1">
      <c r="B31" s="414" t="s">
        <v>319</v>
      </c>
    </row>
    <row r="32" spans="2:2" ht="19" customHeight="1">
      <c r="B32" s="415" t="s">
        <v>571</v>
      </c>
    </row>
    <row r="33" spans="2:2" ht="19" customHeight="1">
      <c r="B33" s="415" t="s">
        <v>895</v>
      </c>
    </row>
    <row r="34" spans="2:2" ht="19" customHeight="1">
      <c r="B34" s="415" t="s">
        <v>896</v>
      </c>
    </row>
    <row r="35" spans="2:2" ht="19" customHeight="1">
      <c r="B35" s="415"/>
    </row>
    <row r="36" spans="2:2" ht="19" customHeight="1">
      <c r="B36" s="414" t="s">
        <v>320</v>
      </c>
    </row>
    <row r="37" spans="2:2" ht="19" customHeight="1">
      <c r="B37" s="415" t="s">
        <v>572</v>
      </c>
    </row>
    <row r="38" spans="2:2" ht="19" customHeight="1">
      <c r="B38" s="415" t="s">
        <v>573</v>
      </c>
    </row>
    <row r="39" spans="2:2" ht="19" customHeight="1">
      <c r="B39" s="415" t="s">
        <v>322</v>
      </c>
    </row>
    <row r="40" spans="2:2" ht="19" customHeight="1">
      <c r="B40" s="415"/>
    </row>
    <row r="41" spans="2:2" ht="19" customHeight="1">
      <c r="B41" s="414" t="s">
        <v>761</v>
      </c>
    </row>
    <row r="42" spans="2:2" ht="19" customHeight="1">
      <c r="B42" s="415" t="s">
        <v>762</v>
      </c>
    </row>
    <row r="43" spans="2:2" ht="19" customHeight="1">
      <c r="B43" s="415" t="s">
        <v>763</v>
      </c>
    </row>
    <row r="44" spans="2:2" ht="19" customHeight="1">
      <c r="B44" s="415" t="s">
        <v>764</v>
      </c>
    </row>
    <row r="45" spans="2:2" ht="19" customHeight="1">
      <c r="B45" s="415" t="s">
        <v>936</v>
      </c>
    </row>
    <row r="46" spans="2:2" ht="19" customHeight="1">
      <c r="B46" s="415" t="s">
        <v>937</v>
      </c>
    </row>
    <row r="47" spans="2:2" ht="19" customHeight="1">
      <c r="B47" s="415" t="s">
        <v>938</v>
      </c>
    </row>
    <row r="48" spans="2:2" ht="19" customHeight="1">
      <c r="B48" s="415" t="s">
        <v>939</v>
      </c>
    </row>
    <row r="49" spans="1:2" ht="19" customHeight="1">
      <c r="B49" s="415" t="s">
        <v>940</v>
      </c>
    </row>
    <row r="50" spans="1:2" ht="19" customHeight="1">
      <c r="B50" s="415" t="s">
        <v>941</v>
      </c>
    </row>
    <row r="51" spans="1:2" ht="19" customHeight="1">
      <c r="B51" s="414"/>
    </row>
    <row r="52" spans="1:2" ht="19" customHeight="1">
      <c r="B52" s="414" t="s">
        <v>694</v>
      </c>
    </row>
    <row r="53" spans="1:2" ht="19" customHeight="1">
      <c r="B53" s="414"/>
    </row>
    <row r="54" spans="1:2" ht="19" customHeight="1">
      <c r="B54" s="414" t="s">
        <v>651</v>
      </c>
    </row>
    <row r="55" spans="1:2" ht="19" customHeight="1">
      <c r="B55" s="414"/>
    </row>
    <row r="56" spans="1:2" ht="19" customHeight="1">
      <c r="B56" s="414" t="s">
        <v>679</v>
      </c>
    </row>
    <row r="57" spans="1:2" ht="19" customHeight="1">
      <c r="B57" s="414"/>
    </row>
    <row r="58" spans="1:2" ht="17.5">
      <c r="B58" s="417" t="s">
        <v>321</v>
      </c>
    </row>
    <row r="59" spans="1:2" ht="15.5">
      <c r="A59" s="76"/>
      <c r="B59" s="76" t="s">
        <v>1024</v>
      </c>
    </row>
    <row r="60" spans="1:2" ht="15.5">
      <c r="A60" s="76"/>
      <c r="B60" s="834" t="s">
        <v>1117</v>
      </c>
    </row>
    <row r="61" spans="1:2" ht="15.5">
      <c r="A61" s="76"/>
      <c r="B61" s="76" t="s">
        <v>1118</v>
      </c>
    </row>
    <row r="62" spans="1:2" ht="15.5">
      <c r="A62" s="76"/>
      <c r="B62" s="76"/>
    </row>
  </sheetData>
  <hyperlinks>
    <hyperlink ref="B39" location="'Table 3.3'!A1" display=" 3.3: List of Development Finance Institutions" xr:uid="{00000000-0004-0000-0000-000000000000}"/>
    <hyperlink ref="B37" location="'Table 3.1'!A1" display=" 3.1: Financial Soundness Indicators of DFIs" xr:uid="{00000000-0004-0000-0000-000001000000}"/>
    <hyperlink ref="B38" location="'Table 3.2'!A1" display=" 3.2: Balance Sheets and Income Statements of DFIs" xr:uid="{00000000-0004-0000-0000-000002000000}"/>
    <hyperlink ref="B34" location="'Table 2.3'!Print_Area" display=" 2.3: List of Islamic Banks" xr:uid="{00000000-0004-0000-0000-000003000000}"/>
    <hyperlink ref="B32" location="'Table 2.1'!A1" display=" 2.1: Financial Soundness Indicators of Islamic Banking" xr:uid="{00000000-0004-0000-0000-000004000000}"/>
    <hyperlink ref="B33" location="'Table 2.2'!A1" display=" 2.2: Group-wise Balance Sheets and Income Statements of Islamic Banks/Branches" xr:uid="{00000000-0004-0000-0000-000005000000}"/>
    <hyperlink ref="B29" location="'Table 1.16'!A1" display=" 1.16: List of Banks" xr:uid="{00000000-0004-0000-0000-000006000000}"/>
    <hyperlink ref="B28" location="'Table 1.15'!A1" display=" 1.15: Stress Testing Results of the Banking System" xr:uid="{00000000-0004-0000-0000-000007000000}"/>
    <hyperlink ref="B27" location="'Table 1.14'!A1" display=" 1.14: Capital Structure and Capital Adequacy of All Banks and DFIs" xr:uid="{00000000-0004-0000-0000-000008000000}"/>
    <hyperlink ref="B26" location="'Table 1.13'!A1" display=" 1.13: Distribution of Banks by Capital Adequacy Ratio (CAR)" xr:uid="{00000000-0004-0000-0000-000009000000}"/>
    <hyperlink ref="B25" location="'Table 1.12'!A1" display=" 1.12b: Break-up of Mark-up/Return/Interest Expensed" xr:uid="{00000000-0004-0000-0000-00000A000000}"/>
    <hyperlink ref="B23" location="_Toc297803201" display="_Toc297803201" xr:uid="{00000000-0004-0000-0000-00000B000000}"/>
    <hyperlink ref="B20" location="'Table 1.10'!A1" display="1.10: Sector-wise Advances and Non Performing Loans (NPLs)" xr:uid="{00000000-0004-0000-0000-00000C000000}"/>
    <hyperlink ref="B19" location="'Table 1.9'!A1" display="1.9: Segment-wise Advances and Non Performing Loans (NPLs)" xr:uid="{00000000-0004-0000-0000-00000D000000}"/>
    <hyperlink ref="B18" location="'Table 1.8'!A1" display="1.8: Asset Quality Indicators of the Banking System" xr:uid="{00000000-0004-0000-0000-00000E000000}"/>
    <hyperlink ref="B12" location="'Table 1.6'!A1" display="1.6: Concentration in the Banking System" xr:uid="{00000000-0004-0000-0000-00000F000000}"/>
    <hyperlink ref="B11" location="'Table 1.5'!A1" display="1.5: Banks’ Group-wise key variables" xr:uid="{00000000-0004-0000-0000-000010000000}"/>
    <hyperlink ref="B5" location="'Table 1.1'!A1" display="1.1: Financial Soundness Indicators" xr:uid="{00000000-0004-0000-0000-000011000000}"/>
    <hyperlink ref="B10" location="'Table 1.4'!A1" display="1.4: Group wise Balance Sheets and Income Statements of Banks" xr:uid="{00000000-0004-0000-0000-000012000000}"/>
    <hyperlink ref="B9" location="'Table 1.3'!A1" display=" 1.3: Growth Rates of Key Variables and Key Financial Soundness Indicators (FSIs)" xr:uid="{00000000-0004-0000-0000-000013000000}"/>
    <hyperlink ref="B8" location="'Table 1.2'!A1" display=" 1.2: Key variables of Balance Sheet and Profit &amp; Loss Statement" xr:uid="{00000000-0004-0000-0000-000014000000}"/>
    <hyperlink ref="B3" location="'Data Conventions'!Print_Area" display="Data Conventions" xr:uid="{00000000-0004-0000-0000-000015000000}"/>
    <hyperlink ref="B24" location="'Table 1.12'!A1" display=" 1.12a: Break-up of Mark-up/Return/Interest Earned" xr:uid="{00000000-0004-0000-0000-000016000000}"/>
    <hyperlink ref="B41" location="'Table 4'!A1" display="4. Key Variables and FSIs for Other Sectors" xr:uid="{00000000-0004-0000-0000-000017000000}"/>
    <hyperlink ref="B56" location="'Annexure B'!A1" display="Annexure B: Compilation Methodology of FSIs for MFBs" xr:uid="{00000000-0004-0000-0000-000018000000}"/>
    <hyperlink ref="B52" location="'Table 5'!Print_Area" display="5. Key Variables and FSIs for Other Sectors" xr:uid="{00000000-0004-0000-0000-000019000000}"/>
    <hyperlink ref="B54" location="'Annexure A'!A1" display="Annexure A: Compilation Methodology of FSIs for Banks, Islamic Banks and DFIs" xr:uid="{00000000-0004-0000-0000-00001A000000}"/>
    <hyperlink ref="B42" location="'Table 4.1'!A1" display="Table 4.1: Financial Soundness Indicators of MFBs" xr:uid="{00000000-0004-0000-0000-00001B000000}"/>
    <hyperlink ref="B43" location="'Table 4.2'!A1" display=" Table 4.2: Key variables of Balance Sheet and Profit &amp; Loss Statement of MFBs" xr:uid="{00000000-0004-0000-0000-00001C000000}"/>
    <hyperlink ref="B44" location="'Table 4.3'!A1" display="Table 4.3: Growth Rates of Key Variables of MFBs " xr:uid="{00000000-0004-0000-0000-00001D000000}"/>
    <hyperlink ref="B45" location="'Table 4.4'!A1" display="Table 4.4: MFBs' Group-wise Key Variables" xr:uid="{00000000-0004-0000-0000-00001E000000}"/>
    <hyperlink ref="B46" location="'Table 4.5'!A1" display="Table 4.5:  Loan Portfolio Breakdown - MFBs" xr:uid="{00000000-0004-0000-0000-00001F000000}"/>
    <hyperlink ref="B47" location="'Table 4.6'!A1" display="Table 4.6:  Asset Quality of the MFBs" xr:uid="{00000000-0004-0000-0000-000020000000}"/>
    <hyperlink ref="B48" location="'Table 4.7'!A1" display="Table 4.7: Sector-wise Advances and Non Performing Loans (NPLs)" xr:uid="{00000000-0004-0000-0000-000021000000}"/>
    <hyperlink ref="B49" location="'Table 4.7'!Print_Area" display="4.7b: MFBs: Break-up of Mark-up / Return / Interest Expensed" xr:uid="{00000000-0004-0000-0000-000022000000}"/>
    <hyperlink ref="B50" location="'Table 4.8'!A1" display="Table 4.8b: MFBs: Break-up of Mark-up / Return / Interest Expensed" xr:uid="{00000000-0004-0000-0000-000023000000}"/>
    <hyperlink ref="B15" location="'Table 1.7'!A1" display="1.7: Distribution of deposits by Category &amp; Currency" xr:uid="{00000000-0004-0000-0000-000024000000}"/>
    <hyperlink ref="B21" location="'Table 1.11'!A1" display="1.11: Investment by Type &amp; Tenor" xr:uid="{00000000-0004-0000-0000-000025000000}"/>
    <hyperlink ref="B16" location="'Table 1.7'!A1" display="1.7: Distribution of deposits by Category &amp; Currency" xr:uid="{00000000-0004-0000-0000-000026000000}"/>
  </hyperlinks>
  <pageMargins left="0.7" right="0.7" top="0.75" bottom="0.75" header="0.3" footer="0.3"/>
  <pageSetup scale="5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tabColor rgb="FF00B0F0"/>
    <pageSetUpPr fitToPage="1"/>
  </sheetPr>
  <dimension ref="A2:BV97"/>
  <sheetViews>
    <sheetView showGridLines="0" view="pageBreakPreview" zoomScale="70" zoomScaleNormal="78" zoomScaleSheetLayoutView="70" workbookViewId="0">
      <pane xSplit="8" ySplit="6" topLeftCell="BN7" activePane="bottomRight" state="frozen"/>
      <selection activeCell="BU5" sqref="BU5"/>
      <selection pane="topRight" activeCell="BU5" sqref="BU5"/>
      <selection pane="bottomLeft" activeCell="BU5" sqref="BU5"/>
      <selection pane="bottomRight" activeCell="B9" sqref="B9"/>
    </sheetView>
  </sheetViews>
  <sheetFormatPr defaultColWidth="15.7265625" defaultRowHeight="20"/>
  <cols>
    <col min="1" max="1" width="11.453125" style="5" customWidth="1"/>
    <col min="2" max="2" width="30.453125" style="5" customWidth="1"/>
    <col min="3" max="3" width="19.7265625" style="5" hidden="1" customWidth="1"/>
    <col min="4" max="6" width="16.7265625" style="5" hidden="1" customWidth="1"/>
    <col min="7" max="9" width="13" style="5" hidden="1" customWidth="1"/>
    <col min="10" max="12" width="13.453125" style="5" hidden="1" customWidth="1"/>
    <col min="13" max="13" width="5.54296875" style="5" hidden="1" customWidth="1"/>
    <col min="14" max="21" width="13" style="5" hidden="1" customWidth="1"/>
    <col min="22" max="22" width="13.1796875" style="5" hidden="1" customWidth="1"/>
    <col min="23" max="24" width="13" style="5" hidden="1" customWidth="1"/>
    <col min="25" max="28" width="13.1796875" style="5" hidden="1" customWidth="1"/>
    <col min="29" max="29" width="13" style="5" hidden="1" customWidth="1"/>
    <col min="30" max="30" width="13.453125" style="5" hidden="1" customWidth="1"/>
    <col min="31" max="31" width="13" style="5" hidden="1" customWidth="1"/>
    <col min="32" max="33" width="13.1796875" style="5" hidden="1" customWidth="1"/>
    <col min="34" max="34" width="13.453125" style="5" hidden="1" customWidth="1"/>
    <col min="35" max="35" width="13.1796875" style="5" hidden="1" customWidth="1"/>
    <col min="36" max="36" width="13" style="5" hidden="1" customWidth="1"/>
    <col min="37" max="53" width="13.1796875" style="5" hidden="1" customWidth="1"/>
    <col min="54" max="61" width="14.26953125" style="5" hidden="1" customWidth="1"/>
    <col min="62" max="66" width="0" hidden="1" customWidth="1"/>
    <col min="67" max="70" width="14.26953125" style="5" customWidth="1"/>
    <col min="71" max="71" width="13.08984375" bestFit="1" customWidth="1"/>
  </cols>
  <sheetData>
    <row r="2" spans="1:74" ht="20.25" customHeight="1">
      <c r="A2" s="38"/>
      <c r="B2" s="1410" t="s">
        <v>834</v>
      </c>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c r="AO2" s="1410"/>
      <c r="AP2" s="1410"/>
      <c r="AQ2" s="1410"/>
      <c r="AR2" s="1410"/>
      <c r="AS2" s="1410"/>
      <c r="AT2" s="1410"/>
      <c r="AU2" s="1410"/>
      <c r="AV2" s="1410"/>
      <c r="AW2" s="1410"/>
      <c r="AX2" s="1410"/>
      <c r="AY2" s="1410"/>
      <c r="AZ2" s="1410"/>
      <c r="BA2" s="1410"/>
      <c r="BB2" s="1410"/>
      <c r="BC2" s="1410"/>
      <c r="BD2" s="1410"/>
      <c r="BE2" s="1410"/>
      <c r="BF2" s="1410"/>
      <c r="BG2" s="1410"/>
      <c r="BH2" s="1410"/>
      <c r="BI2" s="1410"/>
      <c r="BJ2" s="1410"/>
      <c r="BK2" s="1410"/>
      <c r="BL2" s="1410"/>
      <c r="BM2" s="1410"/>
      <c r="BN2" s="1410"/>
      <c r="BO2" s="1410"/>
      <c r="BP2" s="1410"/>
      <c r="BQ2" s="1410"/>
      <c r="BR2" s="1321"/>
      <c r="BS2" s="1321"/>
    </row>
    <row r="3" spans="1:74" ht="25.5" customHeight="1">
      <c r="A3" s="38"/>
      <c r="B3" s="39"/>
      <c r="C3" s="39"/>
      <c r="D3" s="39"/>
      <c r="E3" s="39"/>
      <c r="F3" s="39"/>
      <c r="G3" s="39"/>
      <c r="H3" s="39"/>
      <c r="I3" s="39"/>
      <c r="J3" s="39"/>
      <c r="K3" s="39"/>
      <c r="L3" s="39"/>
      <c r="BJ3" s="600"/>
    </row>
    <row r="4" spans="1:74" ht="15" customHeight="1">
      <c r="B4" s="948" t="s">
        <v>526</v>
      </c>
      <c r="C4" s="948"/>
      <c r="D4" s="948"/>
      <c r="E4" s="948"/>
      <c r="F4" s="948"/>
      <c r="G4" s="948"/>
      <c r="H4" s="948"/>
      <c r="I4" s="948"/>
      <c r="J4" s="948"/>
      <c r="K4" s="948"/>
      <c r="L4" s="948"/>
      <c r="M4" s="948"/>
      <c r="N4" s="948"/>
      <c r="O4" s="948"/>
      <c r="P4" s="948"/>
      <c r="Q4" s="948"/>
      <c r="R4" s="948"/>
      <c r="S4" s="948"/>
      <c r="T4" s="948"/>
      <c r="U4" s="948"/>
      <c r="V4" s="948"/>
      <c r="W4" s="948"/>
      <c r="X4" s="948"/>
      <c r="Y4" s="948"/>
      <c r="Z4" s="948"/>
      <c r="AA4" s="948"/>
      <c r="AB4" s="948"/>
      <c r="AC4" s="948"/>
      <c r="AD4" s="948"/>
      <c r="AE4" s="948"/>
      <c r="AF4" s="948"/>
      <c r="AG4" s="948"/>
      <c r="AH4" s="948"/>
      <c r="AI4" s="948"/>
      <c r="AJ4" s="948"/>
      <c r="AK4" s="948"/>
      <c r="AL4" s="948"/>
      <c r="AM4" s="948"/>
      <c r="AN4" s="948"/>
      <c r="AO4" s="948"/>
      <c r="AP4" s="948"/>
      <c r="AQ4" s="948"/>
      <c r="AR4" s="948"/>
      <c r="AS4" s="948"/>
      <c r="AT4" s="948"/>
      <c r="AU4" s="948"/>
      <c r="AV4" s="948"/>
      <c r="AW4" s="948"/>
      <c r="AX4" s="948"/>
      <c r="AY4" s="947"/>
      <c r="AZ4" s="947"/>
      <c r="BA4" s="947"/>
      <c r="BB4" s="947"/>
      <c r="BC4" s="947"/>
      <c r="BD4" s="947"/>
      <c r="BE4" s="947"/>
      <c r="BF4" s="947"/>
      <c r="BG4" s="947"/>
      <c r="BH4" s="947"/>
      <c r="BO4" s="947"/>
      <c r="BP4" s="947"/>
      <c r="BQ4" s="947"/>
      <c r="BR4" s="947"/>
    </row>
    <row r="5" spans="1:74" ht="15" customHeight="1">
      <c r="B5" s="76"/>
      <c r="C5" s="76"/>
      <c r="D5" s="76"/>
      <c r="E5" s="76"/>
      <c r="F5" s="76"/>
      <c r="G5" s="76"/>
      <c r="H5" s="76"/>
      <c r="I5" s="76"/>
      <c r="J5" s="76"/>
      <c r="K5" s="290"/>
      <c r="L5" s="290"/>
      <c r="M5" s="290"/>
      <c r="N5" s="290"/>
      <c r="O5" s="290"/>
      <c r="P5" s="290"/>
      <c r="Q5" s="290"/>
      <c r="R5" s="290"/>
      <c r="S5" s="290"/>
      <c r="T5" s="290"/>
      <c r="U5" s="290"/>
      <c r="W5" s="289"/>
      <c r="Y5" s="289"/>
      <c r="Z5" s="289"/>
      <c r="AA5" s="289"/>
      <c r="AB5" s="289"/>
      <c r="AC5" s="289"/>
      <c r="AD5" s="289"/>
      <c r="AE5" s="289"/>
      <c r="AG5" s="289"/>
      <c r="AH5" s="289"/>
      <c r="AI5" s="289"/>
      <c r="AL5" s="289"/>
      <c r="AM5" s="289"/>
      <c r="AR5" s="289"/>
      <c r="AT5" s="289"/>
      <c r="AV5" s="289"/>
      <c r="AY5" s="289"/>
      <c r="BG5" s="289"/>
      <c r="BH5" s="289"/>
      <c r="BI5" s="289"/>
      <c r="BJ5" s="289"/>
      <c r="BK5" s="289"/>
      <c r="BM5" s="289"/>
      <c r="BN5" s="289"/>
      <c r="BO5" s="289"/>
      <c r="BS5" s="289" t="s">
        <v>353</v>
      </c>
    </row>
    <row r="6" spans="1:74" ht="15" customHeight="1">
      <c r="A6" s="285"/>
      <c r="B6" s="158"/>
      <c r="C6" s="951" t="s">
        <v>1</v>
      </c>
      <c r="D6" s="951" t="s">
        <v>2</v>
      </c>
      <c r="E6" s="951" t="s">
        <v>3</v>
      </c>
      <c r="F6" s="951" t="s">
        <v>4</v>
      </c>
      <c r="G6" s="951" t="s">
        <v>5</v>
      </c>
      <c r="H6" s="951" t="s">
        <v>6</v>
      </c>
      <c r="I6" s="951" t="s">
        <v>7</v>
      </c>
      <c r="J6" s="951" t="s">
        <v>341</v>
      </c>
      <c r="K6" s="951" t="s">
        <v>8</v>
      </c>
      <c r="L6" s="951" t="s">
        <v>273</v>
      </c>
      <c r="M6" s="159" t="s">
        <v>291</v>
      </c>
      <c r="N6" s="953" t="s">
        <v>342</v>
      </c>
      <c r="O6" s="953" t="s">
        <v>323</v>
      </c>
      <c r="P6" s="953" t="s">
        <v>324</v>
      </c>
      <c r="Q6" s="953" t="s">
        <v>314</v>
      </c>
      <c r="R6" s="953" t="s">
        <v>363</v>
      </c>
      <c r="S6" s="952" t="s">
        <v>352</v>
      </c>
      <c r="T6" s="952" t="s">
        <v>361</v>
      </c>
      <c r="U6" s="952" t="s">
        <v>362</v>
      </c>
      <c r="V6" s="952" t="s">
        <v>370</v>
      </c>
      <c r="W6" s="952" t="s">
        <v>365</v>
      </c>
      <c r="X6" s="952" t="s">
        <v>367</v>
      </c>
      <c r="Y6" s="952" t="s">
        <v>371</v>
      </c>
      <c r="Z6" s="952" t="s">
        <v>463</v>
      </c>
      <c r="AA6" s="952" t="s">
        <v>509</v>
      </c>
      <c r="AB6" s="952" t="s">
        <v>510</v>
      </c>
      <c r="AC6" s="952" t="s">
        <v>608</v>
      </c>
      <c r="AD6" s="952">
        <v>42353</v>
      </c>
      <c r="AE6" s="952" t="s">
        <v>621</v>
      </c>
      <c r="AF6" s="952" t="s">
        <v>622</v>
      </c>
      <c r="AG6" s="952">
        <v>42643</v>
      </c>
      <c r="AH6" s="952">
        <v>42705</v>
      </c>
      <c r="AI6" s="952">
        <v>42796</v>
      </c>
      <c r="AJ6" s="952">
        <v>42889</v>
      </c>
      <c r="AK6" s="953">
        <v>42982</v>
      </c>
      <c r="AL6" s="953">
        <v>43075</v>
      </c>
      <c r="AM6" s="953">
        <v>43161</v>
      </c>
      <c r="AN6" s="953">
        <v>43281</v>
      </c>
      <c r="AO6" s="953">
        <v>43373</v>
      </c>
      <c r="AP6" s="953">
        <v>43465</v>
      </c>
      <c r="AQ6" s="953">
        <v>43555</v>
      </c>
      <c r="AR6" s="953">
        <v>43646</v>
      </c>
      <c r="AS6" s="953">
        <v>43738</v>
      </c>
      <c r="AT6" s="953">
        <v>43830</v>
      </c>
      <c r="AU6" s="953">
        <v>43921</v>
      </c>
      <c r="AV6" s="953">
        <v>44012</v>
      </c>
      <c r="AW6" s="953">
        <v>44104</v>
      </c>
      <c r="AX6" s="953">
        <v>44196</v>
      </c>
      <c r="AY6" s="953">
        <v>44286</v>
      </c>
      <c r="AZ6" s="953">
        <v>44377</v>
      </c>
      <c r="BA6" s="953">
        <v>44469</v>
      </c>
      <c r="BB6" s="953">
        <v>44561</v>
      </c>
      <c r="BC6" s="953">
        <v>44651</v>
      </c>
      <c r="BD6" s="952">
        <v>44742</v>
      </c>
      <c r="BE6" s="953">
        <v>44834</v>
      </c>
      <c r="BF6" s="953">
        <v>44926</v>
      </c>
      <c r="BG6" s="926">
        <v>45016</v>
      </c>
      <c r="BH6" s="953">
        <v>45107</v>
      </c>
      <c r="BI6" s="926">
        <v>45199</v>
      </c>
      <c r="BJ6" s="953">
        <v>45291</v>
      </c>
      <c r="BK6" s="953">
        <v>45382</v>
      </c>
      <c r="BL6" s="953">
        <v>45473</v>
      </c>
      <c r="BM6" s="952">
        <v>45565</v>
      </c>
      <c r="BN6" s="952">
        <v>45657</v>
      </c>
      <c r="BO6" s="952">
        <v>45747</v>
      </c>
      <c r="BP6" s="952" t="s">
        <v>1109</v>
      </c>
      <c r="BQ6" s="952" t="s">
        <v>1114</v>
      </c>
      <c r="BR6" s="952" t="s">
        <v>1133</v>
      </c>
      <c r="BS6" s="952">
        <v>46112</v>
      </c>
    </row>
    <row r="7" spans="1:74" ht="15" customHeight="1">
      <c r="B7" s="161" t="s">
        <v>542</v>
      </c>
      <c r="C7" s="122">
        <v>1242489.6960000002</v>
      </c>
      <c r="D7" s="122">
        <v>1715060.3419999999</v>
      </c>
      <c r="E7" s="122">
        <v>2126843.8099999996</v>
      </c>
      <c r="F7" s="123">
        <v>2564055.222000001</v>
      </c>
      <c r="G7" s="123">
        <v>2875685.7080000006</v>
      </c>
      <c r="H7" s="123">
        <v>3422548.7251720703</v>
      </c>
      <c r="I7" s="123">
        <v>3551331.3450000002</v>
      </c>
      <c r="J7" s="123">
        <v>3729002.5110000004</v>
      </c>
      <c r="K7" s="715">
        <v>3717393.608</v>
      </c>
      <c r="L7" s="715">
        <v>3776682.0649999999</v>
      </c>
      <c r="M7" s="715">
        <v>3666535.1510000005</v>
      </c>
      <c r="N7" s="715">
        <v>3759235.1269999999</v>
      </c>
      <c r="O7" s="715">
        <v>3846410.841</v>
      </c>
      <c r="P7" s="715">
        <v>3993626.4450000003</v>
      </c>
      <c r="Q7" s="715">
        <v>3981252.6679999996</v>
      </c>
      <c r="R7" s="715">
        <v>4247183.017</v>
      </c>
      <c r="S7" s="715">
        <v>4171695.8830000004</v>
      </c>
      <c r="T7" s="715">
        <v>4177874.682</v>
      </c>
      <c r="U7" s="715">
        <v>4210337.2510000002</v>
      </c>
      <c r="V7" s="715">
        <v>4578715.5</v>
      </c>
      <c r="W7" s="715">
        <v>4482689.818</v>
      </c>
      <c r="X7" s="715">
        <v>4661840.0930000003</v>
      </c>
      <c r="Y7" s="715">
        <v>4681265.5660000006</v>
      </c>
      <c r="Z7" s="715">
        <v>4929956.5590000004</v>
      </c>
      <c r="AA7" s="715">
        <v>4833879.9990000008</v>
      </c>
      <c r="AB7" s="715">
        <v>5061375.9050000003</v>
      </c>
      <c r="AC7" s="715">
        <v>5050841.3239999991</v>
      </c>
      <c r="AD7" s="715">
        <v>5330138.2139999997</v>
      </c>
      <c r="AE7" s="715">
        <v>5299461.7229999984</v>
      </c>
      <c r="AF7" s="715">
        <v>5702816.3319999995</v>
      </c>
      <c r="AG7" s="715">
        <v>5574286.7539999997</v>
      </c>
      <c r="AH7" s="715">
        <v>6013079.8480000002</v>
      </c>
      <c r="AI7" s="715">
        <v>6120857.8740000008</v>
      </c>
      <c r="AJ7" s="715">
        <v>6633527.0149999987</v>
      </c>
      <c r="AK7" s="715">
        <v>6615596.0660000006</v>
      </c>
      <c r="AL7" s="715">
        <v>7029449.3119999981</v>
      </c>
      <c r="AM7" s="715">
        <v>7271177.3270000005</v>
      </c>
      <c r="AN7" s="715">
        <v>7853339.0470000003</v>
      </c>
      <c r="AO7" s="715">
        <v>7969097.9410000006</v>
      </c>
      <c r="AP7" s="715">
        <v>8524808.4090000018</v>
      </c>
      <c r="AQ7" s="715">
        <v>8401922.2819999997</v>
      </c>
      <c r="AR7" s="715">
        <v>8706039.9690000005</v>
      </c>
      <c r="AS7" s="715">
        <v>8624208.5950000007</v>
      </c>
      <c r="AT7" s="715">
        <v>8868743.944000002</v>
      </c>
      <c r="AU7" s="715">
        <v>8841549.375</v>
      </c>
      <c r="AV7" s="715">
        <v>8756426.5460000001</v>
      </c>
      <c r="AW7" s="715">
        <v>8608055.938000001</v>
      </c>
      <c r="AX7" s="715">
        <v>9023738.188000001</v>
      </c>
      <c r="AY7" s="715">
        <v>9109448.3899999987</v>
      </c>
      <c r="AZ7" s="715">
        <v>9563533.2609999999</v>
      </c>
      <c r="BA7" s="715">
        <v>9953274.6380000003</v>
      </c>
      <c r="BB7" s="715">
        <v>10905367.753000002</v>
      </c>
      <c r="BC7" s="715">
        <v>11131652.315000001</v>
      </c>
      <c r="BD7" s="715">
        <v>11694531.283000002</v>
      </c>
      <c r="BE7" s="715">
        <v>11881281.262999998</v>
      </c>
      <c r="BF7" s="715">
        <v>12645356.173</v>
      </c>
      <c r="BG7" s="715">
        <v>12633238.352</v>
      </c>
      <c r="BH7" s="715">
        <v>12964979.632999999</v>
      </c>
      <c r="BI7" s="715">
        <v>12595536.435999999</v>
      </c>
      <c r="BJ7" s="715">
        <v>13100595.050999997</v>
      </c>
      <c r="BK7" s="715">
        <v>12674943.237000002</v>
      </c>
      <c r="BL7" s="715">
        <v>13140861.242000001</v>
      </c>
      <c r="BM7" s="715">
        <v>13001129.967</v>
      </c>
      <c r="BN7" s="715">
        <v>16914380.178000003</v>
      </c>
      <c r="BO7" s="715">
        <v>14293731.577999996</v>
      </c>
      <c r="BP7" s="715">
        <v>14338324.043000001</v>
      </c>
      <c r="BQ7" s="715">
        <v>14296862.816000003</v>
      </c>
      <c r="BR7" s="715">
        <v>15895940.864999998</v>
      </c>
      <c r="BS7" s="1004">
        <v>15632909.469000001</v>
      </c>
      <c r="BV7" s="1247"/>
    </row>
    <row r="8" spans="1:74" ht="15" customHeight="1">
      <c r="B8" s="162" t="s">
        <v>185</v>
      </c>
      <c r="C8" s="163">
        <v>211305.04</v>
      </c>
      <c r="D8" s="719">
        <v>199753.95900000003</v>
      </c>
      <c r="E8" s="719">
        <v>177432.72500000003</v>
      </c>
      <c r="F8" s="719">
        <v>176765.886</v>
      </c>
      <c r="G8" s="719">
        <v>217997.93400000001</v>
      </c>
      <c r="H8" s="719">
        <v>359237.87299999996</v>
      </c>
      <c r="I8" s="719">
        <v>446005.02600000013</v>
      </c>
      <c r="J8" s="719">
        <v>555967.68399999989</v>
      </c>
      <c r="K8" s="719">
        <v>573524.13899999997</v>
      </c>
      <c r="L8" s="719">
        <v>579197.18700000003</v>
      </c>
      <c r="M8" s="719">
        <v>613218.772</v>
      </c>
      <c r="N8" s="719">
        <v>591579.29</v>
      </c>
      <c r="O8" s="719">
        <v>608748.4929999999</v>
      </c>
      <c r="P8" s="719">
        <v>634790.49100000004</v>
      </c>
      <c r="Q8" s="719">
        <v>617144.28800000006</v>
      </c>
      <c r="R8" s="719">
        <v>618225.28200000001</v>
      </c>
      <c r="S8" s="719">
        <v>612608.98900000006</v>
      </c>
      <c r="T8" s="719">
        <v>616469.75300000003</v>
      </c>
      <c r="U8" s="719">
        <v>603769.79300000006</v>
      </c>
      <c r="V8" s="719">
        <v>607409.58399999992</v>
      </c>
      <c r="W8" s="719">
        <v>602442.49</v>
      </c>
      <c r="X8" s="719">
        <v>595297.88100000005</v>
      </c>
      <c r="Y8" s="719">
        <v>608326.054</v>
      </c>
      <c r="Z8" s="719">
        <v>604698.24100000004</v>
      </c>
      <c r="AA8" s="719">
        <v>620334.90500000003</v>
      </c>
      <c r="AB8" s="719">
        <v>630029.826</v>
      </c>
      <c r="AC8" s="719">
        <v>629856.44700000004</v>
      </c>
      <c r="AD8" s="719">
        <v>605444.22100000002</v>
      </c>
      <c r="AE8" s="719">
        <v>619085.67500000005</v>
      </c>
      <c r="AF8" s="719">
        <v>634546.09900000005</v>
      </c>
      <c r="AG8" s="719">
        <v>631326.33800000011</v>
      </c>
      <c r="AH8" s="719">
        <v>604665.86499999999</v>
      </c>
      <c r="AI8" s="719">
        <v>603770.76900000009</v>
      </c>
      <c r="AJ8" s="719">
        <v>614815.77600000007</v>
      </c>
      <c r="AK8" s="719">
        <v>611812.71899999992</v>
      </c>
      <c r="AL8" s="719">
        <v>592546.69099999999</v>
      </c>
      <c r="AM8" s="719">
        <v>600358.94200000004</v>
      </c>
      <c r="AN8" s="719">
        <v>623615.07700000005</v>
      </c>
      <c r="AO8" s="719">
        <v>636725.995</v>
      </c>
      <c r="AP8" s="719">
        <v>679743.90300000005</v>
      </c>
      <c r="AQ8" s="719">
        <v>690252.64100000006</v>
      </c>
      <c r="AR8" s="719">
        <v>768006.4040000001</v>
      </c>
      <c r="AS8" s="719">
        <v>758132.07200000004</v>
      </c>
      <c r="AT8" s="719">
        <v>761117.71600000001</v>
      </c>
      <c r="AU8" s="719">
        <v>805829.85999999987</v>
      </c>
      <c r="AV8" s="719">
        <v>846551.41700000002</v>
      </c>
      <c r="AW8" s="719">
        <v>852691.326</v>
      </c>
      <c r="AX8" s="719">
        <v>828901.75</v>
      </c>
      <c r="AY8" s="719">
        <v>850308.37400000007</v>
      </c>
      <c r="AZ8" s="719">
        <v>850788.03399999999</v>
      </c>
      <c r="BA8" s="719">
        <v>877364.14400000009</v>
      </c>
      <c r="BB8" s="719">
        <v>860205.53800000006</v>
      </c>
      <c r="BC8" s="719">
        <v>863661.73827999993</v>
      </c>
      <c r="BD8" s="719">
        <v>878521.15499999991</v>
      </c>
      <c r="BE8" s="719">
        <v>897821.75399999996</v>
      </c>
      <c r="BF8" s="719">
        <v>924037.57700000005</v>
      </c>
      <c r="BG8" s="719">
        <v>985122.53700000001</v>
      </c>
      <c r="BH8" s="719">
        <v>959404.32299999997</v>
      </c>
      <c r="BI8" s="719">
        <v>964620.32399999991</v>
      </c>
      <c r="BJ8" s="719">
        <v>994818.02300000004</v>
      </c>
      <c r="BK8" s="719">
        <v>995093.64099999995</v>
      </c>
      <c r="BL8" s="719">
        <v>1004353.6799999999</v>
      </c>
      <c r="BM8" s="719">
        <v>1087922.399</v>
      </c>
      <c r="BN8" s="719">
        <v>1067905.43</v>
      </c>
      <c r="BO8" s="719">
        <v>1012739.304</v>
      </c>
      <c r="BP8" s="719">
        <v>1055374.3089999999</v>
      </c>
      <c r="BQ8" s="719">
        <v>947769.7790000001</v>
      </c>
      <c r="BR8" s="719">
        <v>964321.897</v>
      </c>
      <c r="BS8" s="1005">
        <v>911696.13000000012</v>
      </c>
      <c r="BV8" s="1247"/>
    </row>
    <row r="9" spans="1:74" ht="15" customHeight="1">
      <c r="B9" s="161" t="s">
        <v>853</v>
      </c>
      <c r="C9" s="122">
        <v>135103.80000000002</v>
      </c>
      <c r="D9" s="122">
        <v>140613.348</v>
      </c>
      <c r="E9" s="122">
        <v>136264.024</v>
      </c>
      <c r="F9" s="123">
        <v>137672.27900000001</v>
      </c>
      <c r="G9" s="123">
        <v>187603.13500000001</v>
      </c>
      <c r="H9" s="123">
        <v>249914.18699999998</v>
      </c>
      <c r="I9" s="123">
        <v>311588.21699999995</v>
      </c>
      <c r="J9" s="123">
        <v>370777.53800000006</v>
      </c>
      <c r="K9" s="715">
        <v>382261.95099999994</v>
      </c>
      <c r="L9" s="715">
        <v>393225.52600000001</v>
      </c>
      <c r="M9" s="715">
        <v>403586.63399999996</v>
      </c>
      <c r="N9" s="715">
        <v>410016.40500000003</v>
      </c>
      <c r="O9" s="715">
        <v>417134.40400000004</v>
      </c>
      <c r="P9" s="715">
        <v>420864.01499999996</v>
      </c>
      <c r="Q9" s="715">
        <v>432286.47899999999</v>
      </c>
      <c r="R9" s="715">
        <v>442111.34590000001</v>
      </c>
      <c r="S9" s="715">
        <v>440415.93099999998</v>
      </c>
      <c r="T9" s="715">
        <v>451136.24200000003</v>
      </c>
      <c r="U9" s="715">
        <v>461731.91</v>
      </c>
      <c r="V9" s="715">
        <v>468556.8820000001</v>
      </c>
      <c r="W9" s="715">
        <v>468439.35600000003</v>
      </c>
      <c r="X9" s="715">
        <v>473289.76</v>
      </c>
      <c r="Y9" s="715">
        <v>472221.42799999996</v>
      </c>
      <c r="Z9" s="715">
        <v>482656.84700000001</v>
      </c>
      <c r="AA9" s="715">
        <v>497533.12300000002</v>
      </c>
      <c r="AB9" s="715">
        <v>509243.53399999999</v>
      </c>
      <c r="AC9" s="715">
        <v>514920.73300000001</v>
      </c>
      <c r="AD9" s="715">
        <v>514311.49400000001</v>
      </c>
      <c r="AE9" s="715">
        <v>517513.30599999992</v>
      </c>
      <c r="AF9" s="715">
        <v>522986.87599999999</v>
      </c>
      <c r="AG9" s="715">
        <v>522203.66799999995</v>
      </c>
      <c r="AH9" s="715">
        <v>514266.54500000004</v>
      </c>
      <c r="AI9" s="715">
        <v>515717.93900000001</v>
      </c>
      <c r="AJ9" s="715">
        <v>514704.74799999996</v>
      </c>
      <c r="AK9" s="715">
        <v>521886.321</v>
      </c>
      <c r="AL9" s="715">
        <v>516964.78200000001</v>
      </c>
      <c r="AM9" s="715">
        <v>535326.31299999997</v>
      </c>
      <c r="AN9" s="715">
        <v>543039.89500000002</v>
      </c>
      <c r="AO9" s="715">
        <v>547498.57299999997</v>
      </c>
      <c r="AP9" s="715">
        <v>569613.37799999991</v>
      </c>
      <c r="AQ9" s="715">
        <v>580702.17599999998</v>
      </c>
      <c r="AR9" s="715">
        <v>601808.18400000001</v>
      </c>
      <c r="AS9" s="715">
        <v>609986.49300000002</v>
      </c>
      <c r="AT9" s="715">
        <v>619770.84499999997</v>
      </c>
      <c r="AU9" s="715">
        <v>659778.04399999999</v>
      </c>
      <c r="AV9" s="715">
        <v>691041.95</v>
      </c>
      <c r="AW9" s="715">
        <v>721495.71499999997</v>
      </c>
      <c r="AX9" s="715">
        <v>732166.02599999995</v>
      </c>
      <c r="AY9" s="715">
        <v>744604.21199999994</v>
      </c>
      <c r="AZ9" s="715">
        <v>755386.13499999989</v>
      </c>
      <c r="BA9" s="715">
        <v>780252.57799999998</v>
      </c>
      <c r="BB9" s="715">
        <v>784858.98900000006</v>
      </c>
      <c r="BC9" s="715">
        <v>790105.51899999997</v>
      </c>
      <c r="BD9" s="715">
        <v>804667.73399999994</v>
      </c>
      <c r="BE9" s="715">
        <v>825541.59499999997</v>
      </c>
      <c r="BF9" s="715">
        <v>827115.22699999996</v>
      </c>
      <c r="BG9" s="715">
        <v>893886.36199999996</v>
      </c>
      <c r="BH9" s="715">
        <v>905327.30499999993</v>
      </c>
      <c r="BI9" s="715">
        <v>921643.16200000001</v>
      </c>
      <c r="BJ9" s="715">
        <v>922302.23899999994</v>
      </c>
      <c r="BK9" s="715">
        <v>1049110.0490000001</v>
      </c>
      <c r="BL9" s="715">
        <v>1057376.8370000001</v>
      </c>
      <c r="BM9" s="715">
        <v>1100523.8090000001</v>
      </c>
      <c r="BN9" s="715">
        <v>1109329.7830000001</v>
      </c>
      <c r="BO9" s="715">
        <v>1131451.733</v>
      </c>
      <c r="BP9" s="715">
        <v>1120753.5449999999</v>
      </c>
      <c r="BQ9" s="715">
        <v>1067331.93</v>
      </c>
      <c r="BR9" s="715">
        <v>1038622.1580000001</v>
      </c>
      <c r="BS9" s="1004">
        <v>1025592.4209999999</v>
      </c>
      <c r="BV9" s="1247"/>
    </row>
    <row r="10" spans="1:74" ht="15" customHeight="1">
      <c r="B10" s="162" t="s">
        <v>11</v>
      </c>
      <c r="C10" s="955">
        <v>1107648.2179999999</v>
      </c>
      <c r="D10" s="842">
        <v>1574446.993</v>
      </c>
      <c r="E10" s="842">
        <v>1990579.7830000003</v>
      </c>
      <c r="F10" s="842">
        <v>2427719.4709999994</v>
      </c>
      <c r="G10" s="842">
        <v>2688087.0750000007</v>
      </c>
      <c r="H10" s="842">
        <v>3172635.5381101798</v>
      </c>
      <c r="I10" s="842">
        <v>3239744.1279622987</v>
      </c>
      <c r="J10" s="842">
        <v>3358224.9530000002</v>
      </c>
      <c r="K10" s="842">
        <v>3335131.6570000001</v>
      </c>
      <c r="L10" s="842">
        <v>3383456.5389999999</v>
      </c>
      <c r="M10" s="842">
        <v>3262948.5170000005</v>
      </c>
      <c r="N10" s="842">
        <v>3349218.7220000001</v>
      </c>
      <c r="O10" s="842">
        <v>3429276.4369999999</v>
      </c>
      <c r="P10" s="842">
        <v>3572762.43</v>
      </c>
      <c r="Q10" s="842">
        <v>3548966.1889999998</v>
      </c>
      <c r="R10" s="842">
        <v>3805071.6720000007</v>
      </c>
      <c r="S10" s="842">
        <v>3731279.9520000005</v>
      </c>
      <c r="T10" s="842">
        <v>3726738.44</v>
      </c>
      <c r="U10" s="842">
        <v>3748605.341</v>
      </c>
      <c r="V10" s="842">
        <v>4110158.6179999993</v>
      </c>
      <c r="W10" s="842">
        <v>4014250.4619999998</v>
      </c>
      <c r="X10" s="842">
        <v>4188550.3330000006</v>
      </c>
      <c r="Y10" s="842">
        <v>4209044.1380000003</v>
      </c>
      <c r="Z10" s="842">
        <v>4447299.7120000003</v>
      </c>
      <c r="AA10" s="842">
        <v>4336346.8760000011</v>
      </c>
      <c r="AB10" s="842">
        <v>4552132.3710000003</v>
      </c>
      <c r="AC10" s="842">
        <v>4535920.5909999991</v>
      </c>
      <c r="AD10" s="842">
        <v>4815826.72</v>
      </c>
      <c r="AE10" s="842">
        <v>4781948.4169999985</v>
      </c>
      <c r="AF10" s="842">
        <v>5179829.4559999993</v>
      </c>
      <c r="AG10" s="842">
        <v>5052083.0860000001</v>
      </c>
      <c r="AH10" s="842">
        <v>5498813.3030000003</v>
      </c>
      <c r="AI10" s="842">
        <v>5605139.9350000005</v>
      </c>
      <c r="AJ10" s="842">
        <v>6118822.2669999991</v>
      </c>
      <c r="AK10" s="842">
        <v>6093709.745000001</v>
      </c>
      <c r="AL10" s="842">
        <v>6512484.5299999984</v>
      </c>
      <c r="AM10" s="842">
        <v>6735851.0140000004</v>
      </c>
      <c r="AN10" s="842">
        <v>7310299.1520000007</v>
      </c>
      <c r="AO10" s="842">
        <v>7421599.3680000007</v>
      </c>
      <c r="AP10" s="842">
        <v>7955195.0310000023</v>
      </c>
      <c r="AQ10" s="842">
        <v>7821220.1059999997</v>
      </c>
      <c r="AR10" s="842">
        <v>8104231.7850000001</v>
      </c>
      <c r="AS10" s="842">
        <v>8014222.1020000009</v>
      </c>
      <c r="AT10" s="842">
        <v>8248973.0990000023</v>
      </c>
      <c r="AU10" s="842">
        <v>8181771.3310000002</v>
      </c>
      <c r="AV10" s="842">
        <v>8065384.5959999999</v>
      </c>
      <c r="AW10" s="842">
        <v>7886560.2230000012</v>
      </c>
      <c r="AX10" s="842">
        <v>8291572.1620000014</v>
      </c>
      <c r="AY10" s="842">
        <v>8364844.1779999984</v>
      </c>
      <c r="AZ10" s="842">
        <v>8808147.1260000002</v>
      </c>
      <c r="BA10" s="842">
        <v>9173022.0600000005</v>
      </c>
      <c r="BB10" s="842">
        <v>10120508.764000002</v>
      </c>
      <c r="BC10" s="842">
        <v>10341546.796000002</v>
      </c>
      <c r="BD10" s="842">
        <v>10889863.549000002</v>
      </c>
      <c r="BE10" s="842">
        <v>11055739.667999998</v>
      </c>
      <c r="BF10" s="842">
        <v>11818240.946</v>
      </c>
      <c r="BG10" s="842">
        <v>11739351.99</v>
      </c>
      <c r="BH10" s="842">
        <v>12059652.328</v>
      </c>
      <c r="BI10" s="842">
        <v>11673893.273999998</v>
      </c>
      <c r="BJ10" s="842">
        <v>12178292.811999997</v>
      </c>
      <c r="BK10" s="842">
        <v>11625833.188000001</v>
      </c>
      <c r="BL10" s="842">
        <v>12083484.405000001</v>
      </c>
      <c r="BM10" s="842">
        <v>11900606.158</v>
      </c>
      <c r="BN10" s="842">
        <v>15805050.395000003</v>
      </c>
      <c r="BO10" s="842">
        <v>13162279.844999997</v>
      </c>
      <c r="BP10" s="842">
        <v>13217570.499000002</v>
      </c>
      <c r="BQ10" s="842">
        <v>13229530.886</v>
      </c>
      <c r="BR10" s="842">
        <v>14857318.707000002</v>
      </c>
      <c r="BS10" s="1006">
        <v>14607317.047999997</v>
      </c>
      <c r="BV10" s="1247"/>
    </row>
    <row r="11" spans="1:74" ht="15" customHeight="1">
      <c r="B11" s="164" t="s">
        <v>186</v>
      </c>
      <c r="C11" s="165">
        <v>76196.061999999976</v>
      </c>
      <c r="D11" s="165">
        <v>59140.611000000034</v>
      </c>
      <c r="E11" s="165">
        <v>41168.719000000041</v>
      </c>
      <c r="F11" s="166">
        <v>39093.606999999989</v>
      </c>
      <c r="G11" s="166">
        <v>30394.798999999999</v>
      </c>
      <c r="H11" s="166">
        <v>109323.68599999999</v>
      </c>
      <c r="I11" s="166">
        <v>134416.80900000018</v>
      </c>
      <c r="J11" s="166">
        <v>185190.14599999983</v>
      </c>
      <c r="K11" s="720">
        <v>191262.18800000002</v>
      </c>
      <c r="L11" s="720">
        <v>185971.66100000002</v>
      </c>
      <c r="M11" s="720">
        <v>209632.13800000004</v>
      </c>
      <c r="N11" s="720">
        <v>181562.88500000001</v>
      </c>
      <c r="O11" s="720">
        <v>191614.08899999986</v>
      </c>
      <c r="P11" s="720">
        <v>213926.47600000008</v>
      </c>
      <c r="Q11" s="720">
        <v>184857.80900000007</v>
      </c>
      <c r="R11" s="720">
        <v>176113.93609999999</v>
      </c>
      <c r="S11" s="720">
        <v>172193.05800000008</v>
      </c>
      <c r="T11" s="720">
        <v>165333.511</v>
      </c>
      <c r="U11" s="720">
        <v>142037.88300000009</v>
      </c>
      <c r="V11" s="720">
        <v>138852.70199999999</v>
      </c>
      <c r="W11" s="720">
        <v>134003.13399999996</v>
      </c>
      <c r="X11" s="720">
        <v>122008.12100000004</v>
      </c>
      <c r="Y11" s="720">
        <v>136104.62600000005</v>
      </c>
      <c r="Z11" s="720">
        <v>122041.39400000003</v>
      </c>
      <c r="AA11" s="720">
        <v>122801.78200000001</v>
      </c>
      <c r="AB11" s="720">
        <v>120786.29200000002</v>
      </c>
      <c r="AC11" s="720">
        <v>114935.71400000004</v>
      </c>
      <c r="AD11" s="720">
        <v>91132.727000000014</v>
      </c>
      <c r="AE11" s="720">
        <v>101572.36900000012</v>
      </c>
      <c r="AF11" s="720">
        <v>111559.22300000006</v>
      </c>
      <c r="AG11" s="720">
        <v>109122.67000000016</v>
      </c>
      <c r="AH11" s="720">
        <v>90399.319999999949</v>
      </c>
      <c r="AI11" s="720">
        <v>88052.830000000075</v>
      </c>
      <c r="AJ11" s="720">
        <v>100111.02800000011</v>
      </c>
      <c r="AK11" s="720">
        <v>89926.397999999928</v>
      </c>
      <c r="AL11" s="720">
        <v>75581.908999999985</v>
      </c>
      <c r="AM11" s="720">
        <v>65032.629000000074</v>
      </c>
      <c r="AN11" s="720">
        <v>80575.18200000003</v>
      </c>
      <c r="AO11" s="720">
        <v>89227.42200000002</v>
      </c>
      <c r="AP11" s="720">
        <v>110130.52500000014</v>
      </c>
      <c r="AQ11" s="720">
        <v>109550.46500000008</v>
      </c>
      <c r="AR11" s="720">
        <v>166198.22</v>
      </c>
      <c r="AS11" s="720">
        <v>148145.57900000003</v>
      </c>
      <c r="AT11" s="720">
        <v>141346.87100000004</v>
      </c>
      <c r="AU11" s="720">
        <v>146051.81599999988</v>
      </c>
      <c r="AV11" s="720">
        <v>155509.46700000006</v>
      </c>
      <c r="AW11" s="720">
        <v>131195.61100000003</v>
      </c>
      <c r="AX11" s="720">
        <v>96735.724000000046</v>
      </c>
      <c r="AY11" s="720">
        <v>105704.16200000013</v>
      </c>
      <c r="AZ11" s="720">
        <v>95401.899000000092</v>
      </c>
      <c r="BA11" s="720">
        <v>97111.566000000108</v>
      </c>
      <c r="BB11" s="720">
        <v>75346.548999999999</v>
      </c>
      <c r="BC11" s="720">
        <v>73556.219279999961</v>
      </c>
      <c r="BD11" s="720">
        <v>73853.420999999973</v>
      </c>
      <c r="BE11" s="720">
        <v>72280.158999999985</v>
      </c>
      <c r="BF11" s="720">
        <v>96922.350000000093</v>
      </c>
      <c r="BG11" s="720">
        <v>91236.175000000047</v>
      </c>
      <c r="BH11" s="720">
        <v>54077.01800000004</v>
      </c>
      <c r="BI11" s="720">
        <v>42977.161999999895</v>
      </c>
      <c r="BJ11" s="720">
        <v>72515.784000000102</v>
      </c>
      <c r="BK11" s="720">
        <v>-54016.40800000017</v>
      </c>
      <c r="BL11" s="720">
        <v>-53023.157000000123</v>
      </c>
      <c r="BM11" s="720">
        <v>-12601.410000000149</v>
      </c>
      <c r="BN11" s="720">
        <v>-41424.353000000119</v>
      </c>
      <c r="BO11" s="720">
        <v>-118712.429</v>
      </c>
      <c r="BP11" s="720">
        <v>-65379.236000000034</v>
      </c>
      <c r="BQ11" s="720">
        <v>-119562.15099999984</v>
      </c>
      <c r="BR11" s="720">
        <v>-74300.261000000057</v>
      </c>
      <c r="BS11" s="1007">
        <v>-113896.29099999974</v>
      </c>
      <c r="BV11" s="1247"/>
    </row>
    <row r="12" spans="1:74" ht="15" customHeight="1">
      <c r="B12" s="76"/>
      <c r="C12" s="167"/>
      <c r="D12" s="167"/>
      <c r="E12" s="167"/>
      <c r="F12" s="167"/>
      <c r="G12" s="167"/>
      <c r="H12" s="167"/>
      <c r="I12" s="167"/>
      <c r="J12" s="76"/>
      <c r="K12" s="76"/>
      <c r="L12" s="76"/>
      <c r="M12" s="76"/>
      <c r="N12" s="76"/>
      <c r="O12" s="76"/>
      <c r="P12" s="76"/>
      <c r="Q12" s="76"/>
      <c r="R12" s="76"/>
      <c r="BJ12" s="5"/>
      <c r="BK12" s="1151">
        <f t="shared" ref="BK12:BO12" si="0">BK8-BK9-BK11</f>
        <v>0</v>
      </c>
      <c r="BL12" s="1151">
        <f t="shared" si="0"/>
        <v>0</v>
      </c>
      <c r="BM12" s="1151">
        <f t="shared" si="0"/>
        <v>0</v>
      </c>
      <c r="BN12" s="1151">
        <f t="shared" si="0"/>
        <v>0</v>
      </c>
      <c r="BO12" s="1151">
        <f t="shared" si="0"/>
        <v>0</v>
      </c>
      <c r="BP12" s="1151">
        <v>0</v>
      </c>
      <c r="BQ12" s="1151">
        <f>BQ8-BQ9-BQ11</f>
        <v>0</v>
      </c>
      <c r="BR12" s="1151">
        <f>BR8-BR9-BR11</f>
        <v>0</v>
      </c>
      <c r="BS12" s="1151">
        <f>BS8-BS9-BS11</f>
        <v>0</v>
      </c>
      <c r="BV12" s="600"/>
    </row>
    <row r="13" spans="1:74" ht="33.75" customHeight="1">
      <c r="B13" s="948" t="s">
        <v>527</v>
      </c>
      <c r="C13" s="948"/>
      <c r="D13" s="948"/>
      <c r="E13" s="948"/>
      <c r="F13" s="948"/>
      <c r="G13" s="948"/>
      <c r="H13" s="948"/>
      <c r="I13" s="948"/>
      <c r="J13" s="948"/>
      <c r="K13" s="948"/>
      <c r="L13" s="948"/>
      <c r="M13" s="948"/>
      <c r="N13" s="948"/>
      <c r="O13" s="948"/>
      <c r="P13" s="948"/>
      <c r="Q13" s="948"/>
      <c r="R13" s="948"/>
      <c r="S13" s="948"/>
      <c r="T13" s="948"/>
      <c r="U13" s="948"/>
      <c r="V13" s="948"/>
      <c r="W13" s="948"/>
      <c r="X13" s="948"/>
      <c r="Y13" s="948"/>
      <c r="Z13" s="948"/>
      <c r="AA13" s="948"/>
      <c r="AB13" s="948"/>
      <c r="AC13" s="948"/>
      <c r="AD13" s="948"/>
      <c r="AE13" s="948"/>
      <c r="AF13" s="948"/>
      <c r="AG13" s="948"/>
      <c r="AH13" s="948"/>
      <c r="AI13" s="948"/>
      <c r="AJ13" s="948"/>
      <c r="AK13" s="948"/>
      <c r="AL13" s="948"/>
      <c r="AM13" s="948"/>
      <c r="AN13" s="948"/>
      <c r="AO13" s="948"/>
      <c r="AP13" s="948"/>
      <c r="AQ13" s="948"/>
      <c r="AR13" s="948"/>
      <c r="AS13" s="948"/>
      <c r="AT13" s="948"/>
      <c r="AU13" s="948"/>
      <c r="AV13" s="948"/>
      <c r="AW13" s="948"/>
      <c r="AX13" s="948"/>
      <c r="AY13" s="948"/>
      <c r="AZ13" s="948"/>
      <c r="BA13" s="948"/>
      <c r="BB13" s="289"/>
      <c r="BC13" s="289"/>
      <c r="BD13" s="289"/>
      <c r="BE13" s="289"/>
      <c r="BF13" s="289"/>
      <c r="BG13" s="289"/>
      <c r="BH13" s="289"/>
      <c r="BJ13" s="289"/>
      <c r="BK13" s="289"/>
      <c r="BN13" s="289"/>
      <c r="BO13" s="289"/>
      <c r="BP13" s="289"/>
      <c r="BQ13" s="289"/>
      <c r="BR13" s="289"/>
      <c r="BS13" s="289"/>
      <c r="BV13" s="600"/>
    </row>
    <row r="14" spans="1:74" ht="15" customHeight="1">
      <c r="B14" s="76"/>
      <c r="C14" s="167"/>
      <c r="D14" s="167"/>
      <c r="E14" s="167"/>
      <c r="F14" s="167"/>
      <c r="G14" s="167"/>
      <c r="H14" s="167"/>
      <c r="I14" s="167"/>
      <c r="J14" s="76"/>
      <c r="K14" s="76"/>
      <c r="L14" s="76"/>
      <c r="M14" s="76"/>
      <c r="N14" s="76"/>
      <c r="O14" s="76"/>
      <c r="P14" s="76"/>
      <c r="Q14" s="76"/>
      <c r="R14" s="76"/>
      <c r="S14" s="76"/>
      <c r="T14" s="76"/>
      <c r="U14" s="76"/>
      <c r="V14" s="76"/>
      <c r="W14" s="76"/>
      <c r="X14" s="289"/>
      <c r="Y14" s="289"/>
      <c r="Z14" s="76"/>
      <c r="AA14" s="76"/>
      <c r="AB14" s="289"/>
      <c r="AC14" s="289"/>
      <c r="AD14" s="289"/>
      <c r="AE14" s="289"/>
      <c r="AF14" s="289"/>
      <c r="AG14" s="289"/>
      <c r="AH14" s="289"/>
      <c r="AI14" s="289"/>
      <c r="BG14" s="289"/>
      <c r="BH14" s="289"/>
      <c r="BI14" s="289"/>
      <c r="BJ14" s="289"/>
      <c r="BK14" s="289"/>
      <c r="BM14" s="289"/>
      <c r="BN14" s="289"/>
      <c r="BO14" s="289"/>
      <c r="BS14" s="289" t="s">
        <v>353</v>
      </c>
      <c r="BV14" s="600"/>
    </row>
    <row r="15" spans="1:74" ht="15" customHeight="1">
      <c r="B15" s="158"/>
      <c r="C15" s="951" t="s">
        <v>1</v>
      </c>
      <c r="D15" s="951" t="s">
        <v>2</v>
      </c>
      <c r="E15" s="951" t="s">
        <v>3</v>
      </c>
      <c r="F15" s="951" t="s">
        <v>4</v>
      </c>
      <c r="G15" s="951" t="s">
        <v>5</v>
      </c>
      <c r="H15" s="951" t="s">
        <v>6</v>
      </c>
      <c r="I15" s="951" t="s">
        <v>7</v>
      </c>
      <c r="J15" s="951" t="s">
        <v>341</v>
      </c>
      <c r="K15" s="951" t="s">
        <v>8</v>
      </c>
      <c r="L15" s="951" t="s">
        <v>273</v>
      </c>
      <c r="M15" s="953" t="s">
        <v>291</v>
      </c>
      <c r="N15" s="953" t="s">
        <v>342</v>
      </c>
      <c r="O15" s="953" t="s">
        <v>323</v>
      </c>
      <c r="P15" s="953" t="s">
        <v>324</v>
      </c>
      <c r="Q15" s="953" t="s">
        <v>314</v>
      </c>
      <c r="R15" s="953" t="s">
        <v>363</v>
      </c>
      <c r="S15" s="953" t="s">
        <v>352</v>
      </c>
      <c r="T15" s="953" t="s">
        <v>361</v>
      </c>
      <c r="U15" s="953" t="s">
        <v>362</v>
      </c>
      <c r="V15" s="953" t="s">
        <v>370</v>
      </c>
      <c r="W15" s="284" t="s">
        <v>365</v>
      </c>
      <c r="X15" s="160" t="s">
        <v>367</v>
      </c>
      <c r="Y15" s="160" t="s">
        <v>371</v>
      </c>
      <c r="Z15" s="284" t="s">
        <v>463</v>
      </c>
      <c r="AA15" s="284" t="s">
        <v>509</v>
      </c>
      <c r="AB15" s="284" t="s">
        <v>510</v>
      </c>
      <c r="AC15" s="284" t="s">
        <v>608</v>
      </c>
      <c r="AD15" s="284">
        <v>42353</v>
      </c>
      <c r="AE15" s="284" t="s">
        <v>621</v>
      </c>
      <c r="AF15" s="284" t="s">
        <v>622</v>
      </c>
      <c r="AG15" s="284">
        <v>42643</v>
      </c>
      <c r="AH15" s="284">
        <v>42705</v>
      </c>
      <c r="AI15" s="284">
        <v>42796</v>
      </c>
      <c r="AJ15" s="284">
        <v>42889</v>
      </c>
      <c r="AK15" s="953">
        <v>42982</v>
      </c>
      <c r="AL15" s="953">
        <v>43075</v>
      </c>
      <c r="AM15" s="953">
        <v>43161</v>
      </c>
      <c r="AN15" s="953">
        <v>43281</v>
      </c>
      <c r="AO15" s="953">
        <v>43373</v>
      </c>
      <c r="AP15" s="953">
        <v>43465</v>
      </c>
      <c r="AQ15" s="953">
        <v>43555</v>
      </c>
      <c r="AR15" s="953">
        <v>43646</v>
      </c>
      <c r="AS15" s="953">
        <v>43738</v>
      </c>
      <c r="AT15" s="953">
        <v>43830</v>
      </c>
      <c r="AU15" s="953">
        <v>43921</v>
      </c>
      <c r="AV15" s="953">
        <v>44012</v>
      </c>
      <c r="AW15" s="953">
        <v>44104</v>
      </c>
      <c r="AX15" s="953">
        <v>44196</v>
      </c>
      <c r="AY15" s="953">
        <v>44286</v>
      </c>
      <c r="AZ15" s="953">
        <v>44377</v>
      </c>
      <c r="BA15" s="953">
        <v>44469</v>
      </c>
      <c r="BB15" s="953">
        <v>44561</v>
      </c>
      <c r="BC15" s="953">
        <v>44651</v>
      </c>
      <c r="BD15" s="952">
        <v>44742</v>
      </c>
      <c r="BE15" s="953">
        <v>44834</v>
      </c>
      <c r="BF15" s="953">
        <v>44926</v>
      </c>
      <c r="BG15" s="926">
        <v>45016</v>
      </c>
      <c r="BH15" s="953">
        <v>45107</v>
      </c>
      <c r="BI15" s="926">
        <v>45199</v>
      </c>
      <c r="BJ15" s="953">
        <v>45291</v>
      </c>
      <c r="BK15" s="953">
        <v>45382</v>
      </c>
      <c r="BL15" s="952">
        <v>45473</v>
      </c>
      <c r="BM15" s="952">
        <v>45565</v>
      </c>
      <c r="BN15" s="952">
        <v>45657</v>
      </c>
      <c r="BO15" s="952">
        <v>45747</v>
      </c>
      <c r="BP15" s="952" t="s">
        <v>1109</v>
      </c>
      <c r="BQ15" s="952" t="s">
        <v>1114</v>
      </c>
      <c r="BR15" s="952" t="s">
        <v>1133</v>
      </c>
      <c r="BS15" s="952">
        <v>46112</v>
      </c>
      <c r="BV15" s="600"/>
    </row>
    <row r="16" spans="1:74" ht="15" customHeight="1">
      <c r="B16" s="814" t="s">
        <v>187</v>
      </c>
      <c r="C16" s="605">
        <v>12513.936</v>
      </c>
      <c r="D16" s="605">
        <v>14980.216</v>
      </c>
      <c r="E16" s="605">
        <v>6890.0050000000001</v>
      </c>
      <c r="F16" s="604">
        <v>12659.74</v>
      </c>
      <c r="G16" s="604">
        <v>8998.723</v>
      </c>
      <c r="H16" s="604">
        <v>11557.85</v>
      </c>
      <c r="I16" s="604">
        <v>12152.412</v>
      </c>
      <c r="J16" s="604">
        <v>14140.742000000002</v>
      </c>
      <c r="K16" s="776">
        <v>12785.768</v>
      </c>
      <c r="L16" s="776">
        <v>16685.596000000001</v>
      </c>
      <c r="M16" s="776">
        <v>15811.141</v>
      </c>
      <c r="N16" s="776">
        <v>15520.903000000002</v>
      </c>
      <c r="O16" s="776">
        <v>12622.810000000001</v>
      </c>
      <c r="P16" s="776">
        <v>17428.547999999999</v>
      </c>
      <c r="Q16" s="776">
        <v>16243.403</v>
      </c>
      <c r="R16" s="776">
        <v>14319.786</v>
      </c>
      <c r="S16" s="776">
        <v>13842.612000000001</v>
      </c>
      <c r="T16" s="776">
        <v>19811.056</v>
      </c>
      <c r="U16" s="776">
        <v>18433.832000000002</v>
      </c>
      <c r="V16" s="776">
        <v>13785.210999999999</v>
      </c>
      <c r="W16" s="776">
        <v>13751.168</v>
      </c>
      <c r="X16" s="776">
        <v>18771.012000000002</v>
      </c>
      <c r="Y16" s="776">
        <v>22253.109</v>
      </c>
      <c r="Z16" s="776">
        <v>15260.208000000001</v>
      </c>
      <c r="AA16" s="776">
        <v>15308.962</v>
      </c>
      <c r="AB16" s="776">
        <v>25758.63</v>
      </c>
      <c r="AC16" s="776">
        <v>25691.864000000001</v>
      </c>
      <c r="AD16" s="776">
        <v>17474.767</v>
      </c>
      <c r="AE16" s="776">
        <v>17651.467000000001</v>
      </c>
      <c r="AF16" s="776">
        <v>30184.569</v>
      </c>
      <c r="AG16" s="776">
        <v>27097.991999999998</v>
      </c>
      <c r="AH16" s="776">
        <v>22598.720000000001</v>
      </c>
      <c r="AI16" s="776">
        <v>17579.855</v>
      </c>
      <c r="AJ16" s="776">
        <v>35533.736000000004</v>
      </c>
      <c r="AK16" s="776">
        <v>28080.19</v>
      </c>
      <c r="AL16" s="776">
        <v>19779.514999999999</v>
      </c>
      <c r="AM16" s="776">
        <v>16147.711000000001</v>
      </c>
      <c r="AN16" s="776">
        <v>39212.195999999996</v>
      </c>
      <c r="AO16" s="776">
        <v>34307.552000000003</v>
      </c>
      <c r="AP16" s="776">
        <v>32380.225999999999</v>
      </c>
      <c r="AQ16" s="776">
        <v>19133.958000000002</v>
      </c>
      <c r="AR16" s="776">
        <v>40473.985999999997</v>
      </c>
      <c r="AS16" s="776">
        <v>48636.637000000002</v>
      </c>
      <c r="AT16" s="776">
        <v>32634.452000000001</v>
      </c>
      <c r="AU16" s="776">
        <v>24126.988000000001</v>
      </c>
      <c r="AV16" s="776">
        <v>39496.592000000004</v>
      </c>
      <c r="AW16" s="776">
        <v>29199.047000000002</v>
      </c>
      <c r="AX16" s="776">
        <v>27929.788</v>
      </c>
      <c r="AY16" s="776">
        <v>22285.759000000002</v>
      </c>
      <c r="AZ16" s="776">
        <v>21716.976000000002</v>
      </c>
      <c r="BA16" s="776">
        <v>17621.839</v>
      </c>
      <c r="BB16" s="776">
        <v>15762.896000000001</v>
      </c>
      <c r="BC16" s="776">
        <v>18393.528999999999</v>
      </c>
      <c r="BD16" s="776">
        <v>22341.023000000001</v>
      </c>
      <c r="BE16" s="776">
        <v>21362.659</v>
      </c>
      <c r="BF16" s="776">
        <v>20421.07</v>
      </c>
      <c r="BG16" s="776">
        <v>20008.46</v>
      </c>
      <c r="BH16" s="776">
        <v>26037.936999999998</v>
      </c>
      <c r="BI16" s="776">
        <v>22927.003000000001</v>
      </c>
      <c r="BJ16" s="776">
        <v>22955.182999999997</v>
      </c>
      <c r="BK16" s="776">
        <v>19799.538</v>
      </c>
      <c r="BL16" s="776">
        <v>22631.922000000002</v>
      </c>
      <c r="BM16" s="776">
        <v>19436.985000000001</v>
      </c>
      <c r="BN16" s="776">
        <v>15897.669</v>
      </c>
      <c r="BO16" s="776">
        <v>15112.642</v>
      </c>
      <c r="BP16" s="776">
        <v>13648.495999999999</v>
      </c>
      <c r="BQ16" s="776">
        <v>10790.186000000002</v>
      </c>
      <c r="BR16" s="776">
        <v>25232.724000000002</v>
      </c>
      <c r="BS16" s="1008">
        <v>17210.528000000002</v>
      </c>
      <c r="BV16" s="1247"/>
    </row>
    <row r="17" spans="1:74" ht="15" customHeight="1">
      <c r="B17" s="162" t="s">
        <v>188</v>
      </c>
      <c r="C17" s="163">
        <v>10565.95</v>
      </c>
      <c r="D17" s="719">
        <v>13852.773999999999</v>
      </c>
      <c r="E17" s="719">
        <v>17404.727999999999</v>
      </c>
      <c r="F17" s="719">
        <v>17718.210999999999</v>
      </c>
      <c r="G17" s="719">
        <v>36519.814999999995</v>
      </c>
      <c r="H17" s="719">
        <v>78502.535999999993</v>
      </c>
      <c r="I17" s="719">
        <v>63904.894</v>
      </c>
      <c r="J17" s="719">
        <v>53029.94400000001</v>
      </c>
      <c r="K17" s="719">
        <v>59849.853000000003</v>
      </c>
      <c r="L17" s="719">
        <v>60464.421000000002</v>
      </c>
      <c r="M17" s="719">
        <v>68983.741999999998</v>
      </c>
      <c r="N17" s="719">
        <v>50262.423999999999</v>
      </c>
      <c r="O17" s="719">
        <v>56346.313999999998</v>
      </c>
      <c r="P17" s="719">
        <v>61055.593999999997</v>
      </c>
      <c r="Q17" s="719">
        <v>54496.06</v>
      </c>
      <c r="R17" s="297">
        <v>46134.586000000003</v>
      </c>
      <c r="S17" s="719">
        <v>53951.466</v>
      </c>
      <c r="T17" s="719">
        <v>48540.766000000003</v>
      </c>
      <c r="U17" s="719">
        <v>44460.659999999996</v>
      </c>
      <c r="V17" s="297">
        <v>50201.760999999999</v>
      </c>
      <c r="W17" s="719">
        <v>54663.282999999996</v>
      </c>
      <c r="X17" s="719">
        <v>43665.337</v>
      </c>
      <c r="Y17" s="719">
        <v>56828.98</v>
      </c>
      <c r="Z17" s="719">
        <v>57178.553</v>
      </c>
      <c r="AA17" s="719">
        <v>57550.479999999996</v>
      </c>
      <c r="AB17" s="719">
        <v>55517.39</v>
      </c>
      <c r="AC17" s="719">
        <v>48785.14</v>
      </c>
      <c r="AD17" s="719">
        <v>40648.999000000003</v>
      </c>
      <c r="AE17" s="719">
        <v>51710.114999999998</v>
      </c>
      <c r="AF17" s="719">
        <v>52773.363000000005</v>
      </c>
      <c r="AG17" s="719">
        <v>53883.743000000002</v>
      </c>
      <c r="AH17" s="719">
        <v>34260.469000000005</v>
      </c>
      <c r="AI17" s="719">
        <v>43100.541000000005</v>
      </c>
      <c r="AJ17" s="719">
        <v>35238.476999999999</v>
      </c>
      <c r="AK17" s="719">
        <v>33724.688000000002</v>
      </c>
      <c r="AL17" s="719">
        <v>32828.682000000001</v>
      </c>
      <c r="AM17" s="719">
        <v>45024.536999999997</v>
      </c>
      <c r="AN17" s="719">
        <v>39459.466999999997</v>
      </c>
      <c r="AO17" s="719">
        <v>50895.036999999997</v>
      </c>
      <c r="AP17" s="719">
        <v>53897.648999999998</v>
      </c>
      <c r="AQ17" s="719">
        <v>51724.523999999998</v>
      </c>
      <c r="AR17" s="719">
        <v>78332.260999999999</v>
      </c>
      <c r="AS17" s="719">
        <v>57601.04</v>
      </c>
      <c r="AT17" s="719">
        <v>66481.766000000003</v>
      </c>
      <c r="AU17" s="719">
        <v>80509.418999999994</v>
      </c>
      <c r="AV17" s="719">
        <v>60229.298999999999</v>
      </c>
      <c r="AW17" s="719">
        <v>59283.822</v>
      </c>
      <c r="AX17" s="719">
        <v>42133.023000000001</v>
      </c>
      <c r="AY17" s="719">
        <v>54994.212</v>
      </c>
      <c r="AZ17" s="719">
        <v>46066.150999999998</v>
      </c>
      <c r="BA17" s="719">
        <v>52294.596000000005</v>
      </c>
      <c r="BB17" s="719">
        <v>36701.430000000008</v>
      </c>
      <c r="BC17" s="719">
        <v>38712.784</v>
      </c>
      <c r="BD17" s="719">
        <v>39328.638999999996</v>
      </c>
      <c r="BE17" s="719">
        <v>42651.914999999994</v>
      </c>
      <c r="BF17" s="719">
        <v>39254.711999999992</v>
      </c>
      <c r="BG17" s="719">
        <v>74422.817999999999</v>
      </c>
      <c r="BH17" s="719">
        <v>42407.293000000005</v>
      </c>
      <c r="BI17" s="719">
        <v>41246.964</v>
      </c>
      <c r="BJ17" s="719">
        <v>79510.435000000012</v>
      </c>
      <c r="BK17" s="719">
        <v>53249.425000000003</v>
      </c>
      <c r="BL17" s="719">
        <v>58035.917000000001</v>
      </c>
      <c r="BM17" s="719">
        <v>70738.233999999997</v>
      </c>
      <c r="BN17" s="719">
        <v>103784.70699999999</v>
      </c>
      <c r="BO17" s="719">
        <v>57609.402000000002</v>
      </c>
      <c r="BP17" s="719">
        <v>114546.079</v>
      </c>
      <c r="BQ17" s="719">
        <v>54705.642999999996</v>
      </c>
      <c r="BR17" s="719">
        <v>106796.67799999999</v>
      </c>
      <c r="BS17" s="1005">
        <v>57855.983000000007</v>
      </c>
      <c r="BV17" s="1247"/>
    </row>
    <row r="18" spans="1:74" ht="15" customHeight="1">
      <c r="B18" s="814" t="s">
        <v>189</v>
      </c>
      <c r="C18" s="605">
        <v>7291.396999999999</v>
      </c>
      <c r="D18" s="605">
        <v>15102.519</v>
      </c>
      <c r="E18" s="605">
        <v>12206.06</v>
      </c>
      <c r="F18" s="604">
        <v>17428.566999999999</v>
      </c>
      <c r="G18" s="604">
        <v>24247.5</v>
      </c>
      <c r="H18" s="604">
        <v>67876.843999999997</v>
      </c>
      <c r="I18" s="604">
        <v>77808.901000000013</v>
      </c>
      <c r="J18" s="604">
        <v>68665.205000000016</v>
      </c>
      <c r="K18" s="776">
        <v>64349.275999999998</v>
      </c>
      <c r="L18" s="776">
        <v>58963.087999999996</v>
      </c>
      <c r="M18" s="776">
        <v>63223.390000000007</v>
      </c>
      <c r="N18" s="776">
        <v>58345.537999999993</v>
      </c>
      <c r="O18" s="776">
        <v>55210.188999999991</v>
      </c>
      <c r="P18" s="776">
        <v>55699.931000000004</v>
      </c>
      <c r="Q18" s="776">
        <v>51654.925000000003</v>
      </c>
      <c r="R18" s="776">
        <v>55011.018999999993</v>
      </c>
      <c r="S18" s="776">
        <v>52522.487000000001</v>
      </c>
      <c r="T18" s="776">
        <v>40598.025000000001</v>
      </c>
      <c r="U18" s="776">
        <v>38254.170999999995</v>
      </c>
      <c r="V18" s="776">
        <v>32352.602500000001</v>
      </c>
      <c r="W18" s="776">
        <v>33022.779000000002</v>
      </c>
      <c r="X18" s="776">
        <v>27166.986000000001</v>
      </c>
      <c r="Y18" s="776">
        <v>33602.652999999998</v>
      </c>
      <c r="Z18" s="776">
        <v>36745.773000000001</v>
      </c>
      <c r="AA18" s="776">
        <v>42541.603999999999</v>
      </c>
      <c r="AB18" s="776">
        <v>30719.464</v>
      </c>
      <c r="AC18" s="776">
        <v>35036.588000000003</v>
      </c>
      <c r="AD18" s="776">
        <v>28043.652999999998</v>
      </c>
      <c r="AE18" s="776">
        <v>28993.628000000001</v>
      </c>
      <c r="AF18" s="776">
        <v>34842.004999999997</v>
      </c>
      <c r="AG18" s="776">
        <v>34512.821000000004</v>
      </c>
      <c r="AH18" s="776">
        <v>34175.399000000005</v>
      </c>
      <c r="AI18" s="776">
        <v>35541.586000000003</v>
      </c>
      <c r="AJ18" s="776">
        <v>37525.652000000002</v>
      </c>
      <c r="AK18" s="776">
        <v>39499.887000000002</v>
      </c>
      <c r="AL18" s="776">
        <v>35107.861000000004</v>
      </c>
      <c r="AM18" s="776">
        <v>29718.305999999997</v>
      </c>
      <c r="AN18" s="776">
        <v>29107.987000000001</v>
      </c>
      <c r="AO18" s="776">
        <v>35996.947</v>
      </c>
      <c r="AP18" s="776">
        <v>52417.012999999999</v>
      </c>
      <c r="AQ18" s="776">
        <v>67163.077999999994</v>
      </c>
      <c r="AR18" s="776">
        <v>61364.584999999999</v>
      </c>
      <c r="AS18" s="776">
        <v>51718.198000000004</v>
      </c>
      <c r="AT18" s="776">
        <v>55662.788</v>
      </c>
      <c r="AU18" s="776">
        <v>59205.58</v>
      </c>
      <c r="AV18" s="776">
        <v>73213.021000000008</v>
      </c>
      <c r="AW18" s="776">
        <v>81397.571999999986</v>
      </c>
      <c r="AX18" s="776">
        <v>81861.323999999993</v>
      </c>
      <c r="AY18" s="776">
        <v>85218.43</v>
      </c>
      <c r="AZ18" s="776">
        <v>85945.49</v>
      </c>
      <c r="BA18" s="776">
        <v>72355.542000000001</v>
      </c>
      <c r="BB18" s="776">
        <v>68365.395000000004</v>
      </c>
      <c r="BC18" s="776">
        <v>66154.559999999998</v>
      </c>
      <c r="BD18" s="776">
        <v>59292.925999999999</v>
      </c>
      <c r="BE18" s="776">
        <v>66103.418999999994</v>
      </c>
      <c r="BF18" s="776">
        <v>94425.523000000001</v>
      </c>
      <c r="BG18" s="776">
        <v>61532.94</v>
      </c>
      <c r="BH18" s="776">
        <v>61707.311999999998</v>
      </c>
      <c r="BI18" s="776">
        <v>61245.544999999998</v>
      </c>
      <c r="BJ18" s="776">
        <v>69766.698999999993</v>
      </c>
      <c r="BK18" s="776">
        <v>90380.320999999996</v>
      </c>
      <c r="BL18" s="776">
        <v>96915.842999999993</v>
      </c>
      <c r="BM18" s="776">
        <v>93573.523000000001</v>
      </c>
      <c r="BN18" s="776">
        <v>73987.59</v>
      </c>
      <c r="BO18" s="776">
        <v>59344.307999999997</v>
      </c>
      <c r="BP18" s="776">
        <v>52267.665000000008</v>
      </c>
      <c r="BQ18" s="776">
        <v>53701.918000000005</v>
      </c>
      <c r="BR18" s="776">
        <v>47352.162000000004</v>
      </c>
      <c r="BS18" s="1008">
        <v>49220.803</v>
      </c>
      <c r="BV18" s="1247"/>
    </row>
    <row r="19" spans="1:74" ht="15" customHeight="1">
      <c r="B19" s="162" t="s">
        <v>190</v>
      </c>
      <c r="C19" s="955">
        <v>69887.184999999998</v>
      </c>
      <c r="D19" s="842">
        <v>155817.41699999999</v>
      </c>
      <c r="E19" s="842">
        <v>140813.98599999998</v>
      </c>
      <c r="F19" s="842">
        <v>128959.36799999999</v>
      </c>
      <c r="G19" s="842">
        <v>148232.89600000001</v>
      </c>
      <c r="H19" s="842">
        <v>201300.728</v>
      </c>
      <c r="I19" s="842">
        <v>292138.45700000005</v>
      </c>
      <c r="J19" s="842">
        <v>420131.79300000001</v>
      </c>
      <c r="K19" s="842">
        <v>436539.24199999997</v>
      </c>
      <c r="L19" s="842">
        <v>443084.08199999999</v>
      </c>
      <c r="M19" s="842">
        <v>465200.49900000001</v>
      </c>
      <c r="N19" s="842">
        <v>467450.42500000005</v>
      </c>
      <c r="O19" s="842">
        <v>484569.17999999993</v>
      </c>
      <c r="P19" s="842">
        <v>500606.41800000001</v>
      </c>
      <c r="Q19" s="842">
        <v>494749.9</v>
      </c>
      <c r="R19" s="956">
        <v>502759.89100000006</v>
      </c>
      <c r="S19" s="842">
        <v>492292.424</v>
      </c>
      <c r="T19" s="842">
        <v>507519.90600000002</v>
      </c>
      <c r="U19" s="842">
        <v>502621.13</v>
      </c>
      <c r="V19" s="956">
        <v>511070.00999999995</v>
      </c>
      <c r="W19" s="842">
        <v>501005.26</v>
      </c>
      <c r="X19" s="842">
        <v>505694.54600000003</v>
      </c>
      <c r="Y19" s="842">
        <v>495641.31200000003</v>
      </c>
      <c r="Z19" s="842">
        <v>495513.70699999999</v>
      </c>
      <c r="AA19" s="842">
        <v>504933.859</v>
      </c>
      <c r="AB19" s="842">
        <v>518034.342</v>
      </c>
      <c r="AC19" s="842">
        <v>520342.85500000004</v>
      </c>
      <c r="AD19" s="842">
        <v>519276.80200000003</v>
      </c>
      <c r="AE19" s="842">
        <v>520730.46500000003</v>
      </c>
      <c r="AF19" s="842">
        <v>516746.16200000001</v>
      </c>
      <c r="AG19" s="842">
        <v>515831.78200000006</v>
      </c>
      <c r="AH19" s="842">
        <v>513631.27699999994</v>
      </c>
      <c r="AI19" s="842">
        <v>507548.78700000001</v>
      </c>
      <c r="AJ19" s="842">
        <v>506517.91100000002</v>
      </c>
      <c r="AK19" s="842">
        <v>510507.95399999997</v>
      </c>
      <c r="AL19" s="842">
        <v>504830.63299999997</v>
      </c>
      <c r="AM19" s="842">
        <v>509468.38799999998</v>
      </c>
      <c r="AN19" s="842">
        <v>515835.42700000003</v>
      </c>
      <c r="AO19" s="842">
        <v>515526.45900000003</v>
      </c>
      <c r="AP19" s="842">
        <v>541049.01500000001</v>
      </c>
      <c r="AQ19" s="842">
        <v>552231.08100000001</v>
      </c>
      <c r="AR19" s="842">
        <v>587835.57200000004</v>
      </c>
      <c r="AS19" s="842">
        <v>600176.19700000004</v>
      </c>
      <c r="AT19" s="842">
        <v>606338.71</v>
      </c>
      <c r="AU19" s="842">
        <v>641987.87299999991</v>
      </c>
      <c r="AV19" s="842">
        <v>673612.505</v>
      </c>
      <c r="AW19" s="842">
        <v>682810.88500000001</v>
      </c>
      <c r="AX19" s="842">
        <v>676977.61499999999</v>
      </c>
      <c r="AY19" s="842">
        <v>687809.973</v>
      </c>
      <c r="AZ19" s="842">
        <v>697059.41700000002</v>
      </c>
      <c r="BA19" s="842">
        <v>735092.16700000002</v>
      </c>
      <c r="BB19" s="842">
        <v>739375.81700000004</v>
      </c>
      <c r="BC19" s="842">
        <v>740400.86527999991</v>
      </c>
      <c r="BD19" s="842">
        <v>757558.56699999992</v>
      </c>
      <c r="BE19" s="842">
        <v>767703.76099999994</v>
      </c>
      <c r="BF19" s="842">
        <v>769936.272</v>
      </c>
      <c r="BG19" s="842">
        <v>829158.31900000002</v>
      </c>
      <c r="BH19" s="842">
        <v>829251.78099999996</v>
      </c>
      <c r="BI19" s="842">
        <v>839200.81199999992</v>
      </c>
      <c r="BJ19" s="842">
        <v>822585.70600000001</v>
      </c>
      <c r="BK19" s="842">
        <v>831664.35699999996</v>
      </c>
      <c r="BL19" s="842">
        <v>826769.99799999991</v>
      </c>
      <c r="BM19" s="842">
        <v>904173.65700000001</v>
      </c>
      <c r="BN19" s="842">
        <v>874235.46400000004</v>
      </c>
      <c r="BO19" s="842">
        <v>880672.95200000005</v>
      </c>
      <c r="BP19" s="842">
        <v>874912.0689999999</v>
      </c>
      <c r="BQ19" s="842">
        <v>828572.03200000012</v>
      </c>
      <c r="BR19" s="842">
        <v>784940.33299999998</v>
      </c>
      <c r="BS19" s="1006">
        <v>787408.81600000011</v>
      </c>
      <c r="BV19" s="1247"/>
    </row>
    <row r="20" spans="1:74" ht="15" customHeight="1">
      <c r="A20" s="40"/>
      <c r="B20" s="191" t="s">
        <v>88</v>
      </c>
      <c r="C20" s="182"/>
      <c r="D20" s="182">
        <v>199752.92599999998</v>
      </c>
      <c r="E20" s="182">
        <v>177314.77899999998</v>
      </c>
      <c r="F20" s="184">
        <v>176765.886</v>
      </c>
      <c r="G20" s="184">
        <v>217998.93400000001</v>
      </c>
      <c r="H20" s="184">
        <v>359237.95799999998</v>
      </c>
      <c r="I20" s="184">
        <v>446004.66400000005</v>
      </c>
      <c r="J20" s="184">
        <v>555967.68400000001</v>
      </c>
      <c r="K20" s="815">
        <v>573524.13899999997</v>
      </c>
      <c r="L20" s="815">
        <v>579197.18700000003</v>
      </c>
      <c r="M20" s="815">
        <v>613218.772</v>
      </c>
      <c r="N20" s="815">
        <v>591579.29</v>
      </c>
      <c r="O20" s="815">
        <v>608748.4929999999</v>
      </c>
      <c r="P20" s="815">
        <v>634790.49100000004</v>
      </c>
      <c r="Q20" s="815">
        <v>617144.28800000006</v>
      </c>
      <c r="R20" s="815">
        <v>618225.28200000001</v>
      </c>
      <c r="S20" s="815">
        <v>612608.98900000006</v>
      </c>
      <c r="T20" s="815">
        <v>616469.75300000003</v>
      </c>
      <c r="U20" s="815">
        <v>603769.79300000006</v>
      </c>
      <c r="V20" s="815">
        <v>607409.5845</v>
      </c>
      <c r="W20" s="815">
        <v>602442.49</v>
      </c>
      <c r="X20" s="815">
        <v>595297.88100000005</v>
      </c>
      <c r="Y20" s="815">
        <v>608326.054</v>
      </c>
      <c r="Z20" s="815">
        <v>604698.24100000004</v>
      </c>
      <c r="AA20" s="815">
        <v>620334.90500000003</v>
      </c>
      <c r="AB20" s="815">
        <v>630029.826</v>
      </c>
      <c r="AC20" s="815">
        <v>629856.44700000004</v>
      </c>
      <c r="AD20" s="815">
        <v>605444.22100000002</v>
      </c>
      <c r="AE20" s="815">
        <v>619085.67500000005</v>
      </c>
      <c r="AF20" s="815">
        <v>634546.09900000005</v>
      </c>
      <c r="AG20" s="815">
        <v>631326.33800000011</v>
      </c>
      <c r="AH20" s="815">
        <v>604665.86499999999</v>
      </c>
      <c r="AI20" s="815">
        <v>603770.76900000009</v>
      </c>
      <c r="AJ20" s="815">
        <v>614815.77600000007</v>
      </c>
      <c r="AK20" s="815">
        <v>611812.71899999992</v>
      </c>
      <c r="AL20" s="815">
        <v>592546.69099999999</v>
      </c>
      <c r="AM20" s="815">
        <v>600358.94200000004</v>
      </c>
      <c r="AN20" s="815">
        <v>623615.07700000005</v>
      </c>
      <c r="AO20" s="815">
        <v>636725.995</v>
      </c>
      <c r="AP20" s="815">
        <v>679743.90300000005</v>
      </c>
      <c r="AQ20" s="815">
        <v>690252.64100000006</v>
      </c>
      <c r="AR20" s="815">
        <v>768006.4040000001</v>
      </c>
      <c r="AS20" s="815">
        <v>758132.07200000004</v>
      </c>
      <c r="AT20" s="815">
        <v>761117.71600000001</v>
      </c>
      <c r="AU20" s="815">
        <v>805829.85999999987</v>
      </c>
      <c r="AV20" s="815">
        <v>846551.41700000002</v>
      </c>
      <c r="AW20" s="815">
        <v>852691.326</v>
      </c>
      <c r="AX20" s="815">
        <v>828901.75</v>
      </c>
      <c r="AY20" s="815">
        <v>850308.37400000007</v>
      </c>
      <c r="AZ20" s="815">
        <v>850788.03399999999</v>
      </c>
      <c r="BA20" s="815">
        <v>877364.14400000009</v>
      </c>
      <c r="BB20" s="815">
        <v>860205.53800000006</v>
      </c>
      <c r="BC20" s="815">
        <v>863661.73827999993</v>
      </c>
      <c r="BD20" s="815">
        <v>878521.15499999991</v>
      </c>
      <c r="BE20" s="815">
        <v>897821.75399999996</v>
      </c>
      <c r="BF20" s="815">
        <v>924037.57700000005</v>
      </c>
      <c r="BG20" s="815">
        <v>985122.53700000001</v>
      </c>
      <c r="BH20" s="815">
        <v>959404.32299999997</v>
      </c>
      <c r="BI20" s="815">
        <v>964620.32399999991</v>
      </c>
      <c r="BJ20" s="815">
        <v>994818.02300000004</v>
      </c>
      <c r="BK20" s="815">
        <v>995093.64099999995</v>
      </c>
      <c r="BL20" s="815">
        <v>1004353.6799999999</v>
      </c>
      <c r="BM20" s="815">
        <v>1087922.399</v>
      </c>
      <c r="BN20" s="815">
        <v>1067905.43</v>
      </c>
      <c r="BO20" s="815">
        <v>1012739.304</v>
      </c>
      <c r="BP20" s="815">
        <v>1055374.3089999999</v>
      </c>
      <c r="BQ20" s="815">
        <v>947769.7790000001</v>
      </c>
      <c r="BR20" s="815">
        <v>964321.897</v>
      </c>
      <c r="BS20" s="1009">
        <v>911696.13000000012</v>
      </c>
      <c r="BV20" s="1247"/>
    </row>
    <row r="21" spans="1:74" ht="15" customHeight="1">
      <c r="B21" s="76"/>
      <c r="C21" s="76"/>
      <c r="D21" s="76"/>
      <c r="E21" s="76"/>
      <c r="F21" s="76"/>
      <c r="G21" s="76"/>
      <c r="H21" s="76"/>
      <c r="I21" s="76"/>
      <c r="J21" s="76"/>
      <c r="K21" s="76"/>
      <c r="L21" s="76"/>
      <c r="M21" s="76"/>
      <c r="N21" s="76"/>
      <c r="O21" s="76"/>
      <c r="P21" s="76"/>
      <c r="Q21" s="76"/>
      <c r="R21" s="298"/>
      <c r="V21" s="298"/>
      <c r="BJ21" s="5"/>
      <c r="BK21" s="1151">
        <f t="shared" ref="BK21:BN21" si="1">BK20-BK8</f>
        <v>0</v>
      </c>
      <c r="BL21" s="1151">
        <f t="shared" si="1"/>
        <v>0</v>
      </c>
      <c r="BM21" s="1151">
        <f t="shared" si="1"/>
        <v>0</v>
      </c>
      <c r="BN21" s="1151">
        <f t="shared" si="1"/>
        <v>0</v>
      </c>
      <c r="BO21" s="1151">
        <f>BO20-BO8</f>
        <v>0</v>
      </c>
      <c r="BP21" s="1151">
        <v>0</v>
      </c>
      <c r="BQ21" s="1151">
        <f>BQ20-BQ8</f>
        <v>0</v>
      </c>
      <c r="BR21" s="1151">
        <f>BR20-BR8</f>
        <v>0</v>
      </c>
      <c r="BS21" s="1151">
        <f>BS20-BS8</f>
        <v>0</v>
      </c>
      <c r="BV21" s="600"/>
    </row>
    <row r="22" spans="1:74" ht="36.75" customHeight="1">
      <c r="B22" s="948" t="s">
        <v>541</v>
      </c>
      <c r="C22" s="948"/>
      <c r="D22" s="948"/>
      <c r="E22" s="948"/>
      <c r="F22" s="948"/>
      <c r="G22" s="948"/>
      <c r="H22" s="948"/>
      <c r="I22" s="948"/>
      <c r="J22" s="948"/>
      <c r="K22" s="948"/>
      <c r="L22" s="948"/>
      <c r="M22" s="948"/>
      <c r="N22" s="948"/>
      <c r="O22" s="948"/>
      <c r="P22" s="948"/>
      <c r="Q22" s="948"/>
      <c r="R22" s="948"/>
      <c r="S22" s="948"/>
      <c r="T22" s="948"/>
      <c r="U22" s="948"/>
      <c r="V22" s="948"/>
      <c r="W22" s="948"/>
      <c r="X22" s="948"/>
      <c r="Y22" s="948"/>
      <c r="Z22" s="948"/>
      <c r="AA22" s="948"/>
      <c r="AB22" s="948"/>
      <c r="AC22" s="948"/>
      <c r="AD22" s="948"/>
      <c r="AE22" s="948"/>
      <c r="AF22" s="948"/>
      <c r="AG22" s="948"/>
      <c r="AH22" s="948"/>
      <c r="AI22" s="948"/>
      <c r="AJ22" s="948"/>
      <c r="AK22" s="948"/>
      <c r="AL22" s="948"/>
      <c r="AM22" s="948"/>
      <c r="AN22" s="948"/>
      <c r="AO22" s="948"/>
      <c r="AP22" s="948"/>
      <c r="AQ22" s="948"/>
      <c r="AR22" s="948"/>
      <c r="AS22" s="948"/>
      <c r="AT22" s="948"/>
      <c r="AU22" s="948"/>
      <c r="AV22" s="948"/>
      <c r="AW22" s="948"/>
      <c r="AX22" s="948"/>
      <c r="AY22" s="948"/>
      <c r="AZ22" s="948"/>
      <c r="BA22" s="948"/>
      <c r="BB22" s="947"/>
      <c r="BC22" s="947"/>
      <c r="BD22" s="947"/>
      <c r="BE22" s="947"/>
      <c r="BF22" s="947"/>
      <c r="BG22" s="947"/>
      <c r="BH22" s="947"/>
      <c r="BJ22" s="947"/>
      <c r="BK22" s="947"/>
      <c r="BN22" s="947"/>
      <c r="BO22" s="947"/>
      <c r="BP22" s="947"/>
      <c r="BQ22" s="947"/>
      <c r="BR22" s="947"/>
      <c r="BS22" s="947"/>
      <c r="BV22" s="600"/>
    </row>
    <row r="23" spans="1:74" ht="15" customHeight="1">
      <c r="B23" s="76"/>
      <c r="C23" s="76"/>
      <c r="D23" s="76"/>
      <c r="E23" s="76"/>
      <c r="F23" s="76"/>
      <c r="G23" s="76"/>
      <c r="H23" s="76"/>
      <c r="I23" s="76"/>
      <c r="J23" s="76"/>
      <c r="K23" s="76"/>
      <c r="L23" s="76"/>
      <c r="M23" s="76"/>
      <c r="N23" s="76"/>
      <c r="O23" s="76"/>
      <c r="P23" s="76"/>
      <c r="Q23" s="76"/>
      <c r="R23" s="298"/>
      <c r="S23" s="76"/>
      <c r="T23" s="76"/>
      <c r="U23" s="76"/>
      <c r="V23" s="298"/>
      <c r="W23" s="76"/>
      <c r="X23" s="289"/>
      <c r="Y23" s="289"/>
      <c r="Z23" s="76"/>
      <c r="AA23" s="76"/>
      <c r="AB23" s="289"/>
      <c r="AC23" s="289"/>
      <c r="AD23" s="289"/>
      <c r="AE23" s="289"/>
      <c r="AF23" s="289"/>
      <c r="AG23" s="289"/>
      <c r="AH23" s="289"/>
      <c r="AI23" s="289"/>
      <c r="BG23" s="289"/>
      <c r="BH23" s="289"/>
      <c r="BI23" s="289"/>
      <c r="BJ23" s="289"/>
      <c r="BK23" s="289"/>
      <c r="BM23" s="289"/>
      <c r="BN23" s="289"/>
      <c r="BO23" s="289"/>
      <c r="BS23" s="289" t="s">
        <v>353</v>
      </c>
      <c r="BV23" s="600"/>
    </row>
    <row r="24" spans="1:74" ht="15" customHeight="1">
      <c r="B24" s="158"/>
      <c r="C24" s="951" t="s">
        <v>1</v>
      </c>
      <c r="D24" s="951" t="s">
        <v>2</v>
      </c>
      <c r="E24" s="951" t="s">
        <v>3</v>
      </c>
      <c r="F24" s="951" t="s">
        <v>4</v>
      </c>
      <c r="G24" s="951" t="s">
        <v>5</v>
      </c>
      <c r="H24" s="951" t="s">
        <v>6</v>
      </c>
      <c r="I24" s="951" t="s">
        <v>7</v>
      </c>
      <c r="J24" s="951" t="s">
        <v>341</v>
      </c>
      <c r="K24" s="951" t="s">
        <v>8</v>
      </c>
      <c r="L24" s="951" t="s">
        <v>273</v>
      </c>
      <c r="M24" s="953" t="s">
        <v>291</v>
      </c>
      <c r="N24" s="953" t="s">
        <v>342</v>
      </c>
      <c r="O24" s="953" t="s">
        <v>323</v>
      </c>
      <c r="P24" s="953" t="s">
        <v>324</v>
      </c>
      <c r="Q24" s="953" t="s">
        <v>314</v>
      </c>
      <c r="R24" s="953" t="s">
        <v>363</v>
      </c>
      <c r="S24" s="953" t="s">
        <v>352</v>
      </c>
      <c r="T24" s="953" t="s">
        <v>361</v>
      </c>
      <c r="U24" s="953" t="s">
        <v>362</v>
      </c>
      <c r="V24" s="953" t="s">
        <v>370</v>
      </c>
      <c r="W24" s="284" t="s">
        <v>365</v>
      </c>
      <c r="X24" s="160" t="s">
        <v>367</v>
      </c>
      <c r="Y24" s="160" t="s">
        <v>371</v>
      </c>
      <c r="Z24" s="284" t="s">
        <v>463</v>
      </c>
      <c r="AA24" s="284" t="s">
        <v>509</v>
      </c>
      <c r="AB24" s="284" t="s">
        <v>510</v>
      </c>
      <c r="AC24" s="284" t="s">
        <v>608</v>
      </c>
      <c r="AD24" s="284">
        <v>42353</v>
      </c>
      <c r="AE24" s="284" t="s">
        <v>621</v>
      </c>
      <c r="AF24" s="284" t="s">
        <v>622</v>
      </c>
      <c r="AG24" s="284">
        <v>42643</v>
      </c>
      <c r="AH24" s="284">
        <v>42705</v>
      </c>
      <c r="AI24" s="284">
        <v>42796</v>
      </c>
      <c r="AJ24" s="284">
        <v>42889</v>
      </c>
      <c r="AK24" s="953">
        <v>42982</v>
      </c>
      <c r="AL24" s="953">
        <v>43075</v>
      </c>
      <c r="AM24" s="953">
        <v>43161</v>
      </c>
      <c r="AN24" s="953">
        <v>43281</v>
      </c>
      <c r="AO24" s="953">
        <v>43373</v>
      </c>
      <c r="AP24" s="953">
        <v>43465</v>
      </c>
      <c r="AQ24" s="953">
        <v>43555</v>
      </c>
      <c r="AR24" s="953">
        <v>43646</v>
      </c>
      <c r="AS24" s="953">
        <v>43738</v>
      </c>
      <c r="AT24" s="953">
        <v>43830</v>
      </c>
      <c r="AU24" s="953">
        <v>43921</v>
      </c>
      <c r="AV24" s="953">
        <v>44012</v>
      </c>
      <c r="AW24" s="953">
        <v>44104</v>
      </c>
      <c r="AX24" s="953">
        <v>44196</v>
      </c>
      <c r="AY24" s="953">
        <v>44286</v>
      </c>
      <c r="AZ24" s="953">
        <v>44377</v>
      </c>
      <c r="BA24" s="953">
        <v>44469</v>
      </c>
      <c r="BB24" s="953">
        <v>44561</v>
      </c>
      <c r="BC24" s="953">
        <v>44651</v>
      </c>
      <c r="BD24" s="952">
        <v>44742</v>
      </c>
      <c r="BE24" s="953">
        <v>44834</v>
      </c>
      <c r="BF24" s="953">
        <v>44926</v>
      </c>
      <c r="BG24" s="926">
        <v>45016</v>
      </c>
      <c r="BH24" s="953">
        <v>45107</v>
      </c>
      <c r="BI24" s="926">
        <v>45170</v>
      </c>
      <c r="BJ24" s="953">
        <v>45291</v>
      </c>
      <c r="BK24" s="953">
        <v>45382</v>
      </c>
      <c r="BL24" s="952">
        <v>45473</v>
      </c>
      <c r="BM24" s="952">
        <v>45565</v>
      </c>
      <c r="BN24" s="952">
        <v>45657</v>
      </c>
      <c r="BO24" s="952">
        <v>45747</v>
      </c>
      <c r="BP24" s="952" t="s">
        <v>1109</v>
      </c>
      <c r="BQ24" s="952" t="s">
        <v>1114</v>
      </c>
      <c r="BR24" s="952" t="s">
        <v>1133</v>
      </c>
      <c r="BS24" s="952">
        <v>46112</v>
      </c>
      <c r="BV24" s="600"/>
    </row>
    <row r="25" spans="1:74" ht="15" customHeight="1">
      <c r="B25" s="161" t="s">
        <v>187</v>
      </c>
      <c r="C25" s="122">
        <v>0</v>
      </c>
      <c r="D25" s="122">
        <v>124.676</v>
      </c>
      <c r="E25" s="122">
        <v>63.832000000000001</v>
      </c>
      <c r="F25" s="123">
        <v>175.78800000000001</v>
      </c>
      <c r="G25" s="123">
        <v>714.86</v>
      </c>
      <c r="H25" s="123">
        <v>742.54699999999991</v>
      </c>
      <c r="I25" s="123">
        <v>0</v>
      </c>
      <c r="J25" s="123">
        <v>0</v>
      </c>
      <c r="K25" s="715">
        <v>0</v>
      </c>
      <c r="L25" s="715">
        <v>0</v>
      </c>
      <c r="M25" s="715">
        <v>0</v>
      </c>
      <c r="N25" s="715">
        <v>0</v>
      </c>
      <c r="O25" s="715">
        <v>0</v>
      </c>
      <c r="P25" s="715">
        <v>0</v>
      </c>
      <c r="Q25" s="715">
        <v>0</v>
      </c>
      <c r="R25" s="715">
        <v>0</v>
      </c>
      <c r="S25" s="715">
        <v>0</v>
      </c>
      <c r="T25" s="715">
        <v>0</v>
      </c>
      <c r="U25" s="715">
        <v>0</v>
      </c>
      <c r="V25" s="715">
        <v>26.285999999999998</v>
      </c>
      <c r="W25" s="715">
        <v>0</v>
      </c>
      <c r="X25" s="715">
        <v>0</v>
      </c>
      <c r="Y25" s="715">
        <v>0</v>
      </c>
      <c r="Z25" s="715">
        <v>0</v>
      </c>
      <c r="AA25" s="715">
        <v>0</v>
      </c>
      <c r="AB25" s="715">
        <v>0</v>
      </c>
      <c r="AC25" s="715">
        <v>0</v>
      </c>
      <c r="AD25" s="715">
        <v>0</v>
      </c>
      <c r="AE25" s="715">
        <v>0</v>
      </c>
      <c r="AF25" s="715">
        <v>0</v>
      </c>
      <c r="AG25" s="715">
        <v>0</v>
      </c>
      <c r="AH25" s="715">
        <v>0</v>
      </c>
      <c r="AI25" s="715">
        <v>0</v>
      </c>
      <c r="AJ25" s="715">
        <v>0</v>
      </c>
      <c r="AK25" s="715">
        <v>0</v>
      </c>
      <c r="AL25" s="715">
        <v>0</v>
      </c>
      <c r="AM25" s="715">
        <v>0</v>
      </c>
      <c r="AN25" s="715">
        <v>0</v>
      </c>
      <c r="AO25" s="715">
        <v>0</v>
      </c>
      <c r="AP25" s="715">
        <v>0</v>
      </c>
      <c r="AQ25" s="715">
        <v>0</v>
      </c>
      <c r="AR25" s="715">
        <v>0</v>
      </c>
      <c r="AS25" s="715">
        <v>0</v>
      </c>
      <c r="AT25" s="715">
        <v>0</v>
      </c>
      <c r="AU25" s="715">
        <v>0</v>
      </c>
      <c r="AV25" s="715">
        <v>0</v>
      </c>
      <c r="AW25" s="715">
        <v>0</v>
      </c>
      <c r="AX25" s="715">
        <v>0</v>
      </c>
      <c r="AY25" s="715">
        <v>0</v>
      </c>
      <c r="AZ25" s="715">
        <v>0</v>
      </c>
      <c r="BA25" s="715">
        <v>0</v>
      </c>
      <c r="BB25" s="715">
        <v>0</v>
      </c>
      <c r="BC25" s="715">
        <v>0</v>
      </c>
      <c r="BD25" s="715">
        <v>0</v>
      </c>
      <c r="BE25" s="715">
        <v>0</v>
      </c>
      <c r="BF25" s="715">
        <v>0</v>
      </c>
      <c r="BG25" s="715">
        <v>0</v>
      </c>
      <c r="BH25" s="715">
        <v>0</v>
      </c>
      <c r="BI25" s="715">
        <v>0</v>
      </c>
      <c r="BJ25" s="715">
        <v>0</v>
      </c>
      <c r="BK25" s="715">
        <v>0</v>
      </c>
      <c r="BL25" s="715">
        <v>0</v>
      </c>
      <c r="BM25" s="715">
        <f>'[61]ECL Specific'!AI19</f>
        <v>3198.9180000000001</v>
      </c>
      <c r="BN25" s="715">
        <v>4413.4589999999998</v>
      </c>
      <c r="BO25" s="715">
        <v>5758.4170000000004</v>
      </c>
      <c r="BP25" s="715">
        <v>4820.5940000000001</v>
      </c>
      <c r="BQ25" s="715">
        <v>5079.7690000000002</v>
      </c>
      <c r="BR25" s="715">
        <v>7397.7269999999999</v>
      </c>
      <c r="BS25" s="1004">
        <v>8271.9889999999996</v>
      </c>
      <c r="BU25" s="600"/>
      <c r="BV25" s="1247"/>
    </row>
    <row r="26" spans="1:74" ht="15" customHeight="1">
      <c r="B26" s="162" t="s">
        <v>188</v>
      </c>
      <c r="C26" s="163">
        <v>2107.933</v>
      </c>
      <c r="D26" s="719">
        <v>2493.7959999999998</v>
      </c>
      <c r="E26" s="719">
        <v>3097.0810000000001</v>
      </c>
      <c r="F26" s="719">
        <v>3516.4520000000002</v>
      </c>
      <c r="G26" s="719">
        <v>9365.6830000000009</v>
      </c>
      <c r="H26" s="719">
        <v>17490.403000000002</v>
      </c>
      <c r="I26" s="719">
        <v>13665.918000000001</v>
      </c>
      <c r="J26" s="719">
        <v>11787.406104682499</v>
      </c>
      <c r="K26" s="719">
        <v>12287.18</v>
      </c>
      <c r="L26" s="719">
        <v>13278.308000000001</v>
      </c>
      <c r="M26" s="719">
        <v>13112.751</v>
      </c>
      <c r="N26" s="719">
        <v>9669.0669999999991</v>
      </c>
      <c r="O26" s="719">
        <v>11230.366</v>
      </c>
      <c r="P26" s="719">
        <v>11684.384</v>
      </c>
      <c r="Q26" s="719">
        <v>11554.575000000001</v>
      </c>
      <c r="R26" s="297">
        <v>9879.0660000000007</v>
      </c>
      <c r="S26" s="719">
        <v>9246.4380000000001</v>
      </c>
      <c r="T26" s="719">
        <v>8927.0210000000006</v>
      </c>
      <c r="U26" s="719">
        <v>9044.0779999999995</v>
      </c>
      <c r="V26" s="297">
        <v>11319.592000000001</v>
      </c>
      <c r="W26" s="719">
        <v>11190.200999999999</v>
      </c>
      <c r="X26" s="719">
        <v>13365.636</v>
      </c>
      <c r="Y26" s="719">
        <v>11371.583000000001</v>
      </c>
      <c r="Z26" s="719">
        <v>14748.455</v>
      </c>
      <c r="AA26" s="719">
        <v>12198.582</v>
      </c>
      <c r="AB26" s="719">
        <v>11675.703</v>
      </c>
      <c r="AC26" s="719">
        <v>9904.98</v>
      </c>
      <c r="AD26" s="719">
        <v>8539.1450000000004</v>
      </c>
      <c r="AE26" s="719">
        <v>10516.834999999999</v>
      </c>
      <c r="AF26" s="719">
        <v>13321.526</v>
      </c>
      <c r="AG26" s="719">
        <v>11100.6</v>
      </c>
      <c r="AH26" s="719">
        <v>7291.3289999999997</v>
      </c>
      <c r="AI26" s="558">
        <v>8204.6659999999993</v>
      </c>
      <c r="AJ26" s="719">
        <v>6889.6729999999998</v>
      </c>
      <c r="AK26" s="719">
        <v>7254.4089999999997</v>
      </c>
      <c r="AL26" s="719">
        <v>6445.7730000000001</v>
      </c>
      <c r="AM26" s="719">
        <v>8676.6180000000004</v>
      </c>
      <c r="AN26" s="719">
        <v>8322.4779999999992</v>
      </c>
      <c r="AO26" s="719">
        <v>9582.7430000000004</v>
      </c>
      <c r="AP26" s="719">
        <v>8331.0730000000003</v>
      </c>
      <c r="AQ26" s="719">
        <v>9128.7129999999997</v>
      </c>
      <c r="AR26" s="719">
        <v>8087.4979999999996</v>
      </c>
      <c r="AS26" s="719">
        <v>11440.763999999999</v>
      </c>
      <c r="AT26" s="719">
        <v>7803.6639999999998</v>
      </c>
      <c r="AU26" s="719">
        <v>9128.7129999999997</v>
      </c>
      <c r="AV26" s="719">
        <v>12070.847</v>
      </c>
      <c r="AW26" s="719">
        <v>11945.182000000001</v>
      </c>
      <c r="AX26" s="719">
        <v>8584.7980000000007</v>
      </c>
      <c r="AY26" s="719">
        <v>11304.246999999999</v>
      </c>
      <c r="AZ26" s="719">
        <v>8979.9889999999996</v>
      </c>
      <c r="BA26" s="719">
        <v>10504.445</v>
      </c>
      <c r="BB26" s="719">
        <v>7454.8680000000004</v>
      </c>
      <c r="BC26" s="719">
        <v>11711.13</v>
      </c>
      <c r="BD26" s="719">
        <v>7775.3109999999997</v>
      </c>
      <c r="BE26" s="719">
        <v>8740.2109999999993</v>
      </c>
      <c r="BF26" s="719">
        <v>7972.4840000000004</v>
      </c>
      <c r="BG26" s="719">
        <v>9351.3580000000002</v>
      </c>
      <c r="BH26" s="719">
        <v>8797.6049999999996</v>
      </c>
      <c r="BI26" s="719">
        <v>8244.5889999999999</v>
      </c>
      <c r="BJ26" s="719">
        <v>10813.924999999999</v>
      </c>
      <c r="BK26" s="719">
        <v>17924.401999999998</v>
      </c>
      <c r="BL26" s="719">
        <v>19003.32</v>
      </c>
      <c r="BM26" s="719">
        <f>'[61]ECL Specific'!AI20</f>
        <v>35156.578000000001</v>
      </c>
      <c r="BN26" s="719">
        <v>27685.687999999998</v>
      </c>
      <c r="BO26" s="719">
        <v>33582.786999999997</v>
      </c>
      <c r="BP26" s="719">
        <v>37231.118000000002</v>
      </c>
      <c r="BQ26" s="719">
        <v>30580.993999999999</v>
      </c>
      <c r="BR26" s="719">
        <v>87255.165999999997</v>
      </c>
      <c r="BS26" s="1005">
        <v>33034.400999999998</v>
      </c>
      <c r="BU26" s="600"/>
      <c r="BV26" s="1247"/>
    </row>
    <row r="27" spans="1:74" ht="15" customHeight="1">
      <c r="B27" s="161" t="s">
        <v>189</v>
      </c>
      <c r="C27" s="122">
        <v>3347.8049999999998</v>
      </c>
      <c r="D27" s="122">
        <v>5548.0880000000006</v>
      </c>
      <c r="E27" s="122">
        <v>4925.896999999999</v>
      </c>
      <c r="F27" s="123">
        <v>6669.530999999999</v>
      </c>
      <c r="G27" s="123">
        <v>12453.671</v>
      </c>
      <c r="H27" s="123">
        <v>29781.755000000001</v>
      </c>
      <c r="I27" s="123">
        <v>32386.059000000005</v>
      </c>
      <c r="J27" s="123">
        <v>31255.100999999995</v>
      </c>
      <c r="K27" s="715">
        <v>30073.045999999998</v>
      </c>
      <c r="L27" s="715">
        <v>28221.293000000001</v>
      </c>
      <c r="M27" s="715">
        <v>28515.276000000002</v>
      </c>
      <c r="N27" s="715">
        <v>20195.819</v>
      </c>
      <c r="O27" s="715">
        <v>19764.555</v>
      </c>
      <c r="P27" s="715">
        <v>15940.359</v>
      </c>
      <c r="Q27" s="715">
        <v>19478.471000000001</v>
      </c>
      <c r="R27" s="715">
        <v>21347.953000000001</v>
      </c>
      <c r="S27" s="715">
        <v>18563.219000000001</v>
      </c>
      <c r="T27" s="715">
        <v>16624.517</v>
      </c>
      <c r="U27" s="715">
        <v>17014.199000000001</v>
      </c>
      <c r="V27" s="715">
        <v>14335.763999999997</v>
      </c>
      <c r="W27" s="715">
        <v>13691.406999999999</v>
      </c>
      <c r="X27" s="715">
        <v>13704.519</v>
      </c>
      <c r="Y27" s="715">
        <v>14496.555</v>
      </c>
      <c r="Z27" s="715">
        <v>16305.55</v>
      </c>
      <c r="AA27" s="715">
        <v>18901.482</v>
      </c>
      <c r="AB27" s="715">
        <v>13421.021000000001</v>
      </c>
      <c r="AC27" s="715">
        <v>15835.380999999999</v>
      </c>
      <c r="AD27" s="715">
        <v>11522.638999999999</v>
      </c>
      <c r="AE27" s="715">
        <v>11462.317999999999</v>
      </c>
      <c r="AF27" s="715">
        <v>13683.273999999999</v>
      </c>
      <c r="AG27" s="715">
        <v>15113.5</v>
      </c>
      <c r="AH27" s="715">
        <v>16745.630999999998</v>
      </c>
      <c r="AI27" s="557">
        <v>17311.827000000001</v>
      </c>
      <c r="AJ27" s="715">
        <v>15603.843999999999</v>
      </c>
      <c r="AK27" s="715">
        <v>15986.456</v>
      </c>
      <c r="AL27" s="715">
        <v>14912.093000000001</v>
      </c>
      <c r="AM27" s="715">
        <v>13170.736999999999</v>
      </c>
      <c r="AN27" s="715">
        <v>13848.73</v>
      </c>
      <c r="AO27" s="715">
        <v>15536.454</v>
      </c>
      <c r="AP27" s="715">
        <v>17742.286</v>
      </c>
      <c r="AQ27" s="715">
        <v>20493.617999999999</v>
      </c>
      <c r="AR27" s="715">
        <v>20259.905999999999</v>
      </c>
      <c r="AS27" s="715">
        <v>21955.205999999998</v>
      </c>
      <c r="AT27" s="715">
        <v>22197.102999999999</v>
      </c>
      <c r="AU27" s="715">
        <v>20493.617999999999</v>
      </c>
      <c r="AV27" s="715">
        <v>32183.547999999999</v>
      </c>
      <c r="AW27" s="715">
        <v>36297.682000000001</v>
      </c>
      <c r="AX27" s="715">
        <v>41138.124000000003</v>
      </c>
      <c r="AY27" s="715">
        <v>23919.637999999999</v>
      </c>
      <c r="AZ27" s="715">
        <v>45166.362999999998</v>
      </c>
      <c r="BA27" s="715">
        <v>39583.745000000003</v>
      </c>
      <c r="BB27" s="715">
        <v>35930.489000000001</v>
      </c>
      <c r="BC27" s="715">
        <v>40171.817000000003</v>
      </c>
      <c r="BD27" s="715">
        <v>32569.118999999999</v>
      </c>
      <c r="BE27" s="715">
        <v>35250.269</v>
      </c>
      <c r="BF27" s="715">
        <v>31229.748</v>
      </c>
      <c r="BG27" s="715">
        <v>28182.43</v>
      </c>
      <c r="BH27" s="715">
        <v>30029.567999999999</v>
      </c>
      <c r="BI27" s="715">
        <v>30561.862000000001</v>
      </c>
      <c r="BJ27" s="715">
        <v>34464.796999999999</v>
      </c>
      <c r="BK27" s="715">
        <v>46294.182999999997</v>
      </c>
      <c r="BL27" s="715">
        <v>52310.345999999998</v>
      </c>
      <c r="BM27" s="715">
        <f>'[61]ECL Specific'!AI21</f>
        <v>54800.184000000001</v>
      </c>
      <c r="BN27" s="715">
        <v>43110.368000000002</v>
      </c>
      <c r="BO27" s="715">
        <v>37523.794999999998</v>
      </c>
      <c r="BP27" s="715">
        <v>33592.514999999999</v>
      </c>
      <c r="BQ27" s="715">
        <v>54768.245999999999</v>
      </c>
      <c r="BR27" s="715">
        <v>30065.306</v>
      </c>
      <c r="BS27" s="1004">
        <v>29940.799999999999</v>
      </c>
      <c r="BU27" s="600"/>
      <c r="BV27" s="1247"/>
    </row>
    <row r="28" spans="1:74" ht="15" customHeight="1">
      <c r="B28" s="162" t="s">
        <v>190</v>
      </c>
      <c r="C28" s="955">
        <v>55924.036999999997</v>
      </c>
      <c r="D28" s="842">
        <v>122793.61099999998</v>
      </c>
      <c r="E28" s="842">
        <v>113353.94899999999</v>
      </c>
      <c r="F28" s="842">
        <v>107146.54099999998</v>
      </c>
      <c r="G28" s="842">
        <v>144173.42100000003</v>
      </c>
      <c r="H28" s="842">
        <v>185745.84400000001</v>
      </c>
      <c r="I28" s="842">
        <v>251690.76200000002</v>
      </c>
      <c r="J28" s="842">
        <v>311391.17300000001</v>
      </c>
      <c r="K28" s="842">
        <v>321381.565</v>
      </c>
      <c r="L28" s="842">
        <v>333347.23100000003</v>
      </c>
      <c r="M28" s="842">
        <v>345229.74300000002</v>
      </c>
      <c r="N28" s="842">
        <v>364059.42300000001</v>
      </c>
      <c r="O28" s="842">
        <v>369253.908</v>
      </c>
      <c r="P28" s="842">
        <v>375970.99800000002</v>
      </c>
      <c r="Q28" s="842">
        <v>384338.54300000001</v>
      </c>
      <c r="R28" s="956">
        <v>397522.49800000002</v>
      </c>
      <c r="S28" s="842">
        <v>395559.62199999997</v>
      </c>
      <c r="T28" s="842">
        <v>407545.625</v>
      </c>
      <c r="U28" s="842">
        <v>410766.28100000002</v>
      </c>
      <c r="V28" s="956">
        <v>428512.98500000004</v>
      </c>
      <c r="W28" s="842">
        <v>425325.52500000002</v>
      </c>
      <c r="X28" s="842">
        <v>426873.59299999999</v>
      </c>
      <c r="Y28" s="842">
        <v>427472.61900000001</v>
      </c>
      <c r="Z28" s="842">
        <v>433551.973</v>
      </c>
      <c r="AA28" s="842">
        <v>445738.375</v>
      </c>
      <c r="AB28" s="842">
        <v>458853.66</v>
      </c>
      <c r="AC28" s="842">
        <v>465412.94</v>
      </c>
      <c r="AD28" s="842">
        <v>468847.1</v>
      </c>
      <c r="AE28" s="842">
        <v>468238.59100000001</v>
      </c>
      <c r="AF28" s="842">
        <v>466859.02399999998</v>
      </c>
      <c r="AG28" s="842">
        <v>466338.5</v>
      </c>
      <c r="AH28" s="842">
        <v>466870.41200000001</v>
      </c>
      <c r="AI28" s="957">
        <v>462346.43400000001</v>
      </c>
      <c r="AJ28" s="842">
        <v>463066.93</v>
      </c>
      <c r="AK28" s="842">
        <v>469152.05099999998</v>
      </c>
      <c r="AL28" s="842">
        <v>463536.27600000001</v>
      </c>
      <c r="AM28" s="842">
        <v>482093.90700000001</v>
      </c>
      <c r="AN28" s="842">
        <v>484964.59600000002</v>
      </c>
      <c r="AO28" s="842">
        <v>488087.57699999999</v>
      </c>
      <c r="AP28" s="842">
        <v>511601.35100000002</v>
      </c>
      <c r="AQ28" s="842">
        <v>517857.17800000001</v>
      </c>
      <c r="AR28" s="842">
        <v>540788.44799999997</v>
      </c>
      <c r="AS28" s="842">
        <v>542962.00699999998</v>
      </c>
      <c r="AT28" s="842">
        <v>552606.66200000001</v>
      </c>
      <c r="AU28" s="842">
        <v>512118.04700000002</v>
      </c>
      <c r="AV28" s="842">
        <v>590543.19700000004</v>
      </c>
      <c r="AW28" s="842">
        <v>603470.76100000006</v>
      </c>
      <c r="AX28" s="842">
        <v>598397.83499999996</v>
      </c>
      <c r="AY28" s="842">
        <v>583532.00199999998</v>
      </c>
      <c r="AZ28" s="842">
        <v>622829.17299999995</v>
      </c>
      <c r="BA28" s="842">
        <v>660149.56400000001</v>
      </c>
      <c r="BB28" s="842">
        <v>671892.84299999999</v>
      </c>
      <c r="BC28" s="842">
        <v>611380.5</v>
      </c>
      <c r="BD28" s="842">
        <v>692864.74399999995</v>
      </c>
      <c r="BE28" s="842">
        <v>703094.77800000005</v>
      </c>
      <c r="BF28" s="842">
        <v>709238.96</v>
      </c>
      <c r="BG28" s="842">
        <v>762098.60699999996</v>
      </c>
      <c r="BH28" s="842">
        <v>763010.20900000003</v>
      </c>
      <c r="BI28" s="842">
        <v>773276.23</v>
      </c>
      <c r="BJ28" s="842">
        <v>763235.71299999999</v>
      </c>
      <c r="BK28" s="842">
        <v>782586.27300000004</v>
      </c>
      <c r="BL28" s="842">
        <v>787883.51399999997</v>
      </c>
      <c r="BM28" s="842">
        <f>'[61]ECL Specific'!AI22</f>
        <v>810477.44200000004</v>
      </c>
      <c r="BN28" s="842">
        <v>819832.30900000001</v>
      </c>
      <c r="BO28" s="842">
        <v>857919.47100000002</v>
      </c>
      <c r="BP28" s="842">
        <v>844261.978</v>
      </c>
      <c r="BQ28" s="842">
        <v>800066.42200000002</v>
      </c>
      <c r="BR28" s="842">
        <v>759960.96900000004</v>
      </c>
      <c r="BS28" s="1006">
        <v>769102.00899999996</v>
      </c>
      <c r="BU28" s="600"/>
      <c r="BV28" s="1247"/>
    </row>
    <row r="29" spans="1:74" ht="15" customHeight="1">
      <c r="B29" s="164" t="s">
        <v>88</v>
      </c>
      <c r="C29" s="165"/>
      <c r="D29" s="165">
        <v>130960.17099999997</v>
      </c>
      <c r="E29" s="165">
        <v>121440.75899999999</v>
      </c>
      <c r="F29" s="166">
        <v>117508.31199999998</v>
      </c>
      <c r="G29" s="166">
        <v>166707.63500000004</v>
      </c>
      <c r="H29" s="166">
        <v>233760.549</v>
      </c>
      <c r="I29" s="166">
        <v>297742.739</v>
      </c>
      <c r="J29" s="166">
        <v>354434.08810468245</v>
      </c>
      <c r="K29" s="720">
        <v>363741.79099999997</v>
      </c>
      <c r="L29" s="720">
        <v>374846.83200000005</v>
      </c>
      <c r="M29" s="720">
        <v>386857.77</v>
      </c>
      <c r="N29" s="720">
        <v>393924.30900000007</v>
      </c>
      <c r="O29" s="720">
        <v>400248.82900000003</v>
      </c>
      <c r="P29" s="720">
        <v>403595.74100000004</v>
      </c>
      <c r="Q29" s="720">
        <v>415371.58899999998</v>
      </c>
      <c r="R29" s="720">
        <v>428749.51699999999</v>
      </c>
      <c r="S29" s="720">
        <v>423369.27899999998</v>
      </c>
      <c r="T29" s="720">
        <v>433097.163</v>
      </c>
      <c r="U29" s="720">
        <v>436824.55800000002</v>
      </c>
      <c r="V29" s="720">
        <v>454194.62699999998</v>
      </c>
      <c r="W29" s="720">
        <v>450207.13300000003</v>
      </c>
      <c r="X29" s="720">
        <v>453943.74800000002</v>
      </c>
      <c r="Y29" s="720">
        <v>453340.75699999998</v>
      </c>
      <c r="Z29" s="720">
        <v>464605.978</v>
      </c>
      <c r="AA29" s="720">
        <v>476838.43900000001</v>
      </c>
      <c r="AB29" s="720">
        <v>483950.38399999996</v>
      </c>
      <c r="AC29" s="720">
        <v>491153.30099999998</v>
      </c>
      <c r="AD29" s="720">
        <v>488908.88399999996</v>
      </c>
      <c r="AE29" s="720">
        <v>490217.74400000001</v>
      </c>
      <c r="AF29" s="720">
        <v>493863.82399999996</v>
      </c>
      <c r="AG29" s="720">
        <v>492552.6</v>
      </c>
      <c r="AH29" s="720">
        <v>490907.37200000003</v>
      </c>
      <c r="AI29" s="559">
        <v>487862.92700000003</v>
      </c>
      <c r="AJ29" s="720">
        <v>485560.44699999999</v>
      </c>
      <c r="AK29" s="720">
        <v>492392.91599999997</v>
      </c>
      <c r="AL29" s="720">
        <v>484894.14199999999</v>
      </c>
      <c r="AM29" s="720">
        <v>503941.26199999999</v>
      </c>
      <c r="AN29" s="720">
        <v>507135.804</v>
      </c>
      <c r="AO29" s="720">
        <v>513206.77399999998</v>
      </c>
      <c r="AP29" s="720">
        <v>537674.71000000008</v>
      </c>
      <c r="AQ29" s="720">
        <v>547479.50899999996</v>
      </c>
      <c r="AR29" s="720">
        <v>569135.85199999996</v>
      </c>
      <c r="AS29" s="720">
        <v>576357.97699999996</v>
      </c>
      <c r="AT29" s="720">
        <v>582607.429</v>
      </c>
      <c r="AU29" s="720">
        <v>541740.37800000003</v>
      </c>
      <c r="AV29" s="720">
        <v>634797.59200000006</v>
      </c>
      <c r="AW29" s="720">
        <v>651713.625</v>
      </c>
      <c r="AX29" s="720">
        <v>648120.75699999998</v>
      </c>
      <c r="AY29" s="720">
        <v>618755.88699999999</v>
      </c>
      <c r="AZ29" s="720">
        <v>676975.52499999991</v>
      </c>
      <c r="BA29" s="720">
        <v>710237.75399999996</v>
      </c>
      <c r="BB29" s="720">
        <v>715278.2</v>
      </c>
      <c r="BC29" s="720">
        <v>663263.44700000004</v>
      </c>
      <c r="BD29" s="720">
        <v>733209.174</v>
      </c>
      <c r="BE29" s="720">
        <v>747085.25800000003</v>
      </c>
      <c r="BF29" s="720">
        <v>748441.19199999992</v>
      </c>
      <c r="BG29" s="720">
        <v>799632.39500000002</v>
      </c>
      <c r="BH29" s="720">
        <v>801837.38199999998</v>
      </c>
      <c r="BI29" s="720">
        <v>812082.68099999998</v>
      </c>
      <c r="BJ29" s="720">
        <v>808514.43499999994</v>
      </c>
      <c r="BK29" s="720">
        <v>846804.85800000001</v>
      </c>
      <c r="BL29" s="720">
        <v>859197.17999999993</v>
      </c>
      <c r="BM29" s="720">
        <f>'[61]ECL Specific'!AI23</f>
        <v>903633.12199999997</v>
      </c>
      <c r="BN29" s="720">
        <v>895041.82400000002</v>
      </c>
      <c r="BO29" s="720">
        <v>934784.47</v>
      </c>
      <c r="BP29" s="720">
        <v>919906.20499999996</v>
      </c>
      <c r="BQ29" s="720">
        <v>890495.43099999998</v>
      </c>
      <c r="BR29" s="720">
        <v>884679.16799999995</v>
      </c>
      <c r="BS29" s="1007">
        <v>840349.19900000002</v>
      </c>
      <c r="BU29" s="600"/>
      <c r="BV29" s="1247"/>
    </row>
    <row r="30" spans="1:74">
      <c r="B30" s="76"/>
      <c r="C30" s="167"/>
      <c r="D30" s="167"/>
      <c r="E30" s="167"/>
      <c r="F30" s="167"/>
      <c r="G30" s="167"/>
      <c r="H30" s="167"/>
      <c r="I30" s="167"/>
      <c r="J30" s="958"/>
      <c r="K30" s="958"/>
      <c r="L30" s="958"/>
      <c r="M30" s="76"/>
      <c r="N30" s="76"/>
      <c r="O30" s="76"/>
      <c r="P30" s="76"/>
      <c r="Q30" s="76"/>
      <c r="R30" s="298"/>
      <c r="V30" s="298"/>
    </row>
    <row r="31" spans="1:74">
      <c r="B31" s="274" t="s">
        <v>346</v>
      </c>
      <c r="C31" s="76"/>
      <c r="D31" s="76"/>
      <c r="E31" s="76"/>
      <c r="F31" s="76"/>
      <c r="G31" s="76"/>
      <c r="H31" s="76"/>
      <c r="I31" s="76"/>
      <c r="J31" s="76"/>
      <c r="K31" s="76"/>
      <c r="L31" s="76"/>
      <c r="M31" s="76"/>
      <c r="N31" s="76"/>
      <c r="O31" s="76"/>
      <c r="P31" s="76"/>
      <c r="Q31" s="76"/>
      <c r="R31" s="76"/>
      <c r="BO31" s="600"/>
      <c r="BP31" s="600"/>
      <c r="BQ31" s="600"/>
      <c r="BR31" s="600"/>
      <c r="BS31" s="600"/>
    </row>
    <row r="54" ht="27" customHeight="1"/>
    <row r="57" ht="21" hidden="1" customHeight="1"/>
    <row r="58" ht="21" hidden="1" customHeight="1"/>
    <row r="59" ht="21" hidden="1" customHeight="1"/>
    <row r="61" ht="21" hidden="1" customHeight="1"/>
    <row r="62" ht="21" hidden="1" customHeight="1"/>
    <row r="63" ht="21" hidden="1" customHeight="1"/>
    <row r="72" ht="21" hidden="1" customHeight="1"/>
    <row r="73" ht="21" hidden="1" customHeight="1"/>
    <row r="74" ht="21" hidden="1" customHeight="1"/>
    <row r="75" ht="21" hidden="1" customHeight="1"/>
    <row r="76" ht="21" hidden="1" customHeight="1"/>
    <row r="85" ht="21" customHeight="1"/>
    <row r="97" ht="30" customHeight="1"/>
  </sheetData>
  <mergeCells count="1">
    <mergeCell ref="B2:BQ2"/>
  </mergeCells>
  <phoneticPr fontId="193" type="noConversion"/>
  <hyperlinks>
    <hyperlink ref="B31" location="'Table of contents'!Print_Area" display="Back to Table of Contents" xr:uid="{00000000-0004-0000-0900-000000000000}"/>
  </hyperlinks>
  <printOptions horizontalCentered="1"/>
  <pageMargins left="0.7" right="0.7" top="0.75" bottom="0.75" header="0.3" footer="0.3"/>
  <pageSetup scale="7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1">
    <tabColor rgb="FF00B0F0"/>
    <pageSetUpPr fitToPage="1"/>
  </sheetPr>
  <dimension ref="A1:GJ46"/>
  <sheetViews>
    <sheetView showGridLines="0" view="pageBreakPreview" zoomScale="55" zoomScaleNormal="41" zoomScaleSheetLayoutView="55" workbookViewId="0">
      <pane xSplit="2" ySplit="5" topLeftCell="FL6" activePane="bottomRight" state="frozen"/>
      <selection activeCell="BU5" sqref="BU5"/>
      <selection pane="topRight" activeCell="BU5" sqref="BU5"/>
      <selection pane="bottomLeft" activeCell="BU5" sqref="BU5"/>
      <selection pane="bottomRight" activeCell="B16" sqref="B16"/>
    </sheetView>
  </sheetViews>
  <sheetFormatPr defaultRowHeight="20"/>
  <cols>
    <col min="1" max="1" width="9.1796875" style="1"/>
    <col min="2" max="2" width="25" style="5" bestFit="1" customWidth="1"/>
    <col min="3" max="3" width="13" style="5" hidden="1" customWidth="1"/>
    <col min="4" max="4" width="11.1796875" style="5" hidden="1" customWidth="1"/>
    <col min="5" max="5" width="10.81640625" style="5" hidden="1" customWidth="1"/>
    <col min="6" max="6" width="14" style="5" hidden="1" customWidth="1"/>
    <col min="7" max="7" width="11.26953125" style="5" hidden="1" customWidth="1"/>
    <col min="8" max="8" width="12.7265625" style="5" hidden="1" customWidth="1"/>
    <col min="9" max="9" width="14" style="5" hidden="1" customWidth="1"/>
    <col min="10" max="10" width="11.26953125" style="5" hidden="1" customWidth="1"/>
    <col min="11" max="11" width="12.7265625" style="5" hidden="1" customWidth="1"/>
    <col min="12" max="12" width="14" style="1" hidden="1" customWidth="1"/>
    <col min="13" max="13" width="11.26953125" style="1" hidden="1" customWidth="1"/>
    <col min="14" max="14" width="12.7265625" style="1" hidden="1" customWidth="1"/>
    <col min="15" max="15" width="13" style="1" hidden="1" customWidth="1"/>
    <col min="16" max="16" width="11.1796875" style="1" hidden="1" customWidth="1"/>
    <col min="17" max="17" width="10.81640625" style="1" hidden="1" customWidth="1"/>
    <col min="18" max="18" width="14" style="1" hidden="1" customWidth="1"/>
    <col min="19" max="19" width="11.26953125" style="1" hidden="1" customWidth="1"/>
    <col min="20" max="20" width="12.7265625" style="1" hidden="1" customWidth="1"/>
    <col min="21" max="21" width="14" style="1" hidden="1" customWidth="1"/>
    <col min="22" max="22" width="11.26953125" style="1" hidden="1" customWidth="1"/>
    <col min="23" max="23" width="12.7265625" style="1" hidden="1" customWidth="1"/>
    <col min="24" max="24" width="14" style="1" hidden="1" customWidth="1"/>
    <col min="25" max="25" width="11.26953125" style="1" hidden="1" customWidth="1"/>
    <col min="26" max="26" width="12.7265625" style="1" hidden="1" customWidth="1"/>
    <col min="27" max="27" width="13" style="1" hidden="1" customWidth="1"/>
    <col min="28" max="28" width="11.1796875" style="1" hidden="1" customWidth="1"/>
    <col min="29" max="29" width="10.81640625" style="1" hidden="1" customWidth="1"/>
    <col min="30" max="30" width="13" style="1" hidden="1" customWidth="1"/>
    <col min="31" max="31" width="11.1796875" style="1" hidden="1" customWidth="1"/>
    <col min="32" max="32" width="11.7265625" style="1" hidden="1" customWidth="1"/>
    <col min="33" max="33" width="13" style="1" hidden="1" customWidth="1"/>
    <col min="34" max="34" width="11.1796875" style="1" hidden="1" customWidth="1"/>
    <col min="35" max="35" width="10.81640625" style="1" hidden="1" customWidth="1"/>
    <col min="36" max="36" width="13" style="1" hidden="1" customWidth="1"/>
    <col min="37" max="37" width="11.1796875" style="1" hidden="1" customWidth="1"/>
    <col min="38" max="38" width="10.81640625" style="1" hidden="1" customWidth="1"/>
    <col min="39" max="39" width="13" style="1" hidden="1" customWidth="1"/>
    <col min="40" max="40" width="11.1796875" style="1" hidden="1" customWidth="1"/>
    <col min="41" max="41" width="10.81640625" style="1" hidden="1" customWidth="1"/>
    <col min="42" max="42" width="13" style="1" hidden="1" customWidth="1"/>
    <col min="43" max="43" width="11.1796875" style="1" hidden="1" customWidth="1"/>
    <col min="44" max="44" width="10.81640625" style="1" hidden="1" customWidth="1"/>
    <col min="45" max="45" width="13" style="1" hidden="1" customWidth="1"/>
    <col min="46" max="46" width="11.1796875" style="1" hidden="1" customWidth="1"/>
    <col min="47" max="47" width="11.26953125" style="1" hidden="1" customWidth="1"/>
    <col min="48" max="48" width="13" style="1" hidden="1" customWidth="1"/>
    <col min="49" max="49" width="11.1796875" style="1" hidden="1" customWidth="1"/>
    <col min="50" max="50" width="10.81640625" style="1" hidden="1" customWidth="1"/>
    <col min="51" max="51" width="13" style="1" hidden="1" customWidth="1"/>
    <col min="52" max="52" width="11.1796875" style="1" hidden="1" customWidth="1"/>
    <col min="53" max="53" width="10.81640625" style="1" hidden="1" customWidth="1"/>
    <col min="54" max="54" width="13" style="1" hidden="1" customWidth="1"/>
    <col min="55" max="55" width="11.1796875" style="1" hidden="1" customWidth="1"/>
    <col min="56" max="56" width="10.81640625" style="1" hidden="1" customWidth="1"/>
    <col min="57" max="57" width="13" style="1" hidden="1" customWidth="1"/>
    <col min="58" max="58" width="11.1796875" style="1" hidden="1" customWidth="1"/>
    <col min="59" max="59" width="10.81640625" style="1" hidden="1" customWidth="1"/>
    <col min="60" max="60" width="14.26953125" style="1" hidden="1" customWidth="1"/>
    <col min="61" max="61" width="12.1796875" style="1" hidden="1" customWidth="1"/>
    <col min="62" max="62" width="10.81640625" style="1" hidden="1" customWidth="1"/>
    <col min="63" max="63" width="14.26953125" style="1" hidden="1" customWidth="1"/>
    <col min="64" max="64" width="12.1796875" style="1" hidden="1" customWidth="1"/>
    <col min="65" max="65" width="10.81640625" style="1" hidden="1" customWidth="1"/>
    <col min="66" max="66" width="14.26953125" style="1" hidden="1" customWidth="1"/>
    <col min="67" max="67" width="12.1796875" style="1" hidden="1" customWidth="1"/>
    <col min="68" max="68" width="10.81640625" style="1" hidden="1" customWidth="1"/>
    <col min="69" max="69" width="14.26953125" style="1" hidden="1" customWidth="1"/>
    <col min="70" max="70" width="12.1796875" style="1" hidden="1" customWidth="1"/>
    <col min="71" max="71" width="10.81640625" style="1" hidden="1" customWidth="1"/>
    <col min="72" max="72" width="14.26953125" style="1" hidden="1" customWidth="1"/>
    <col min="73" max="73" width="15.7265625" style="1" hidden="1" customWidth="1"/>
    <col min="74" max="74" width="10.81640625" style="1" hidden="1" customWidth="1"/>
    <col min="75" max="75" width="16.453125" style="1" hidden="1" customWidth="1"/>
    <col min="76" max="76" width="14.26953125" style="1" hidden="1" customWidth="1"/>
    <col min="77" max="77" width="10.81640625" style="1" hidden="1" customWidth="1"/>
    <col min="78" max="78" width="16.453125" style="1" hidden="1" customWidth="1"/>
    <col min="79" max="79" width="14.26953125" style="1" hidden="1" customWidth="1"/>
    <col min="80" max="80" width="10.81640625" style="1" hidden="1" customWidth="1"/>
    <col min="81" max="81" width="14.26953125" style="1" hidden="1" customWidth="1"/>
    <col min="82" max="82" width="12.1796875" style="1" hidden="1" customWidth="1"/>
    <col min="83" max="83" width="10.81640625" style="1" hidden="1" customWidth="1"/>
    <col min="84" max="84" width="15.1796875" style="1" hidden="1" customWidth="1"/>
    <col min="85" max="85" width="12.1796875" style="1" hidden="1" customWidth="1"/>
    <col min="86" max="86" width="10.81640625" style="1" hidden="1" customWidth="1"/>
    <col min="87" max="87" width="14.26953125" style="1" hidden="1" customWidth="1"/>
    <col min="88" max="88" width="12.1796875" style="1" hidden="1" customWidth="1"/>
    <col min="89" max="89" width="10.81640625" style="1" hidden="1" customWidth="1"/>
    <col min="90" max="90" width="14.26953125" style="1" hidden="1" customWidth="1"/>
    <col min="91" max="91" width="12.1796875" style="1" hidden="1" customWidth="1"/>
    <col min="92" max="92" width="10.81640625" style="1" hidden="1" customWidth="1"/>
    <col min="93" max="93" width="14.26953125" style="1" hidden="1" customWidth="1"/>
    <col min="94" max="94" width="12.1796875" style="1" hidden="1" customWidth="1"/>
    <col min="95" max="95" width="10.81640625" style="1" hidden="1" customWidth="1"/>
    <col min="96" max="96" width="14.26953125" style="1" hidden="1" customWidth="1"/>
    <col min="97" max="97" width="12.1796875" style="1" hidden="1" customWidth="1"/>
    <col min="98" max="98" width="10.81640625" style="1" hidden="1" customWidth="1"/>
    <col min="99" max="99" width="14.26953125" style="1" hidden="1" customWidth="1"/>
    <col min="100" max="100" width="12.1796875" style="1" hidden="1" customWidth="1"/>
    <col min="101" max="101" width="10.81640625" style="1" hidden="1" customWidth="1"/>
    <col min="102" max="102" width="14.26953125" style="1" hidden="1" customWidth="1"/>
    <col min="103" max="103" width="12.1796875" style="1" hidden="1" customWidth="1"/>
    <col min="104" max="104" width="10.81640625" style="1" hidden="1" customWidth="1"/>
    <col min="105" max="105" width="14.26953125" style="1" hidden="1" customWidth="1"/>
    <col min="106" max="106" width="12.1796875" style="1" hidden="1" customWidth="1"/>
    <col min="107" max="107" width="10.81640625" style="1" hidden="1" customWidth="1"/>
    <col min="108" max="109" width="15.1796875" style="1" hidden="1" customWidth="1"/>
    <col min="110" max="110" width="10.81640625" style="1" hidden="1" customWidth="1"/>
    <col min="111" max="111" width="14.26953125" style="1" hidden="1" customWidth="1"/>
    <col min="112" max="112" width="12.1796875" style="1" hidden="1" customWidth="1"/>
    <col min="113" max="113" width="10.81640625" style="1" hidden="1" customWidth="1"/>
    <col min="114" max="114" width="14.26953125" style="1" hidden="1" customWidth="1"/>
    <col min="115" max="115" width="12.1796875" style="1" hidden="1" customWidth="1"/>
    <col min="116" max="116" width="10.81640625" style="1" hidden="1" customWidth="1"/>
    <col min="117" max="117" width="14.26953125" style="1" hidden="1" customWidth="1"/>
    <col min="118" max="118" width="12.1796875" style="1" hidden="1" customWidth="1"/>
    <col min="119" max="119" width="10.81640625" style="1" hidden="1" customWidth="1"/>
    <col min="120" max="120" width="14.26953125" style="1" hidden="1" customWidth="1"/>
    <col min="121" max="121" width="12.1796875" style="1" hidden="1" customWidth="1"/>
    <col min="122" max="122" width="10.81640625" style="1" hidden="1" customWidth="1"/>
    <col min="123" max="123" width="14.26953125" style="1" hidden="1" customWidth="1"/>
    <col min="124" max="124" width="12.1796875" style="1" hidden="1" customWidth="1"/>
    <col min="125" max="125" width="10.81640625" style="1" hidden="1" customWidth="1"/>
    <col min="126" max="126" width="14.26953125" style="1" hidden="1" customWidth="1"/>
    <col min="127" max="127" width="12.1796875" style="1" hidden="1" customWidth="1"/>
    <col min="128" max="128" width="10.81640625" style="1" hidden="1" customWidth="1"/>
    <col min="129" max="129" width="14.26953125" style="1" hidden="1" customWidth="1"/>
    <col min="130" max="130" width="12.1796875" style="1" hidden="1" customWidth="1"/>
    <col min="131" max="131" width="10.81640625" style="1" hidden="1" customWidth="1"/>
    <col min="132" max="132" width="15.7265625" style="1" hidden="1" customWidth="1"/>
    <col min="133" max="133" width="12.1796875" style="1" hidden="1" customWidth="1"/>
    <col min="134" max="134" width="10.81640625" style="1" hidden="1" customWidth="1"/>
    <col min="135" max="135" width="15.7265625" style="1" hidden="1" customWidth="1"/>
    <col min="136" max="136" width="12.1796875" style="1" hidden="1" customWidth="1"/>
    <col min="137" max="137" width="10.81640625" style="1" hidden="1" customWidth="1"/>
    <col min="138" max="138" width="15.7265625" style="1" hidden="1" customWidth="1"/>
    <col min="139" max="139" width="12.1796875" style="1" hidden="1" customWidth="1"/>
    <col min="140" max="140" width="10.81640625" style="1" hidden="1" customWidth="1"/>
    <col min="141" max="141" width="15.7265625" style="1" hidden="1" customWidth="1"/>
    <col min="142" max="142" width="12.1796875" style="1" hidden="1" customWidth="1"/>
    <col min="143" max="143" width="10.81640625" style="1" hidden="1" customWidth="1"/>
    <col min="144" max="144" width="15.7265625" style="1" hidden="1" customWidth="1"/>
    <col min="145" max="145" width="12.1796875" style="1" hidden="1" customWidth="1"/>
    <col min="146" max="146" width="10.81640625" style="1" hidden="1" customWidth="1"/>
    <col min="147" max="147" width="15.7265625" style="1" hidden="1" customWidth="1"/>
    <col min="148" max="148" width="12.1796875" hidden="1" customWidth="1"/>
    <col min="149" max="149" width="11" hidden="1" customWidth="1"/>
    <col min="150" max="150" width="15.7265625" hidden="1" customWidth="1"/>
    <col min="151" max="151" width="12.1796875" hidden="1" customWidth="1"/>
    <col min="152" max="152" width="11.26953125" hidden="1" customWidth="1"/>
    <col min="153" max="153" width="15.7265625" hidden="1" customWidth="1"/>
    <col min="154" max="154" width="12.1796875" hidden="1" customWidth="1"/>
    <col min="155" max="155" width="11.81640625" hidden="1" customWidth="1"/>
    <col min="156" max="156" width="15.7265625" hidden="1" customWidth="1"/>
    <col min="157" max="157" width="12.1796875" hidden="1" customWidth="1"/>
    <col min="158" max="158" width="11.7265625" hidden="1" customWidth="1"/>
    <col min="159" max="159" width="15.7265625" hidden="1" customWidth="1"/>
    <col min="160" max="160" width="12.1796875" hidden="1" customWidth="1"/>
    <col min="161" max="161" width="11.453125" hidden="1" customWidth="1"/>
    <col min="162" max="162" width="14.1796875" hidden="1" customWidth="1"/>
    <col min="163" max="163" width="12.81640625" hidden="1" customWidth="1"/>
    <col min="164" max="164" width="10" hidden="1" customWidth="1"/>
    <col min="165" max="165" width="14.453125" hidden="1" customWidth="1"/>
    <col min="166" max="166" width="13.1796875" hidden="1" customWidth="1"/>
    <col min="167" max="167" width="10" hidden="1" customWidth="1"/>
    <col min="168" max="168" width="15.7265625" hidden="1" customWidth="1"/>
    <col min="169" max="169" width="14.26953125" hidden="1" customWidth="1"/>
    <col min="170" max="170" width="10.81640625" hidden="1" customWidth="1"/>
    <col min="171" max="171" width="15.7265625" bestFit="1" customWidth="1"/>
    <col min="172" max="172" width="14.26953125" bestFit="1" customWidth="1"/>
    <col min="173" max="173" width="10.81640625" bestFit="1" customWidth="1"/>
    <col min="174" max="174" width="14.1796875" bestFit="1" customWidth="1"/>
    <col min="175" max="175" width="17.453125" bestFit="1" customWidth="1"/>
    <col min="176" max="176" width="13.54296875" customWidth="1"/>
    <col min="177" max="177" width="14.1796875" bestFit="1" customWidth="1"/>
    <col min="178" max="178" width="17.453125" bestFit="1" customWidth="1"/>
    <col min="179" max="179" width="13.54296875" customWidth="1"/>
    <col min="180" max="180" width="14.453125" bestFit="1" customWidth="1"/>
    <col min="181" max="182" width="13.54296875" customWidth="1"/>
    <col min="183" max="183" width="14.453125" bestFit="1" customWidth="1"/>
    <col min="184" max="185" width="13.54296875" customWidth="1"/>
    <col min="186" max="186" width="11.1796875" bestFit="1" customWidth="1"/>
    <col min="187" max="187" width="9.54296875" bestFit="1" customWidth="1"/>
    <col min="189" max="190" width="9.54296875" bestFit="1" customWidth="1"/>
  </cols>
  <sheetData>
    <row r="1" spans="1:190" ht="20.25" customHeight="1"/>
    <row r="2" spans="1:190" ht="20.25" customHeight="1">
      <c r="B2" s="1410" t="s">
        <v>839</v>
      </c>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c r="AO2" s="1410"/>
      <c r="AP2" s="1410"/>
      <c r="AQ2" s="1410"/>
      <c r="AR2" s="1410"/>
      <c r="AS2" s="1410"/>
      <c r="AT2" s="1410"/>
      <c r="AU2" s="1410"/>
      <c r="AV2" s="1410"/>
      <c r="AW2" s="1410"/>
      <c r="AX2" s="1410"/>
      <c r="AY2" s="1410"/>
      <c r="AZ2" s="1410"/>
      <c r="BA2" s="1410"/>
      <c r="BB2" s="1410"/>
      <c r="BC2" s="1410"/>
      <c r="BD2" s="1410"/>
      <c r="BE2" s="1410"/>
      <c r="BF2" s="1410"/>
      <c r="BG2" s="1410"/>
      <c r="BH2" s="1410"/>
      <c r="BI2" s="1410"/>
      <c r="BJ2" s="1410"/>
      <c r="BK2" s="1410"/>
      <c r="BL2" s="1410"/>
      <c r="BM2" s="1410"/>
      <c r="BN2" s="1410"/>
      <c r="BO2" s="1410"/>
      <c r="BP2" s="1410"/>
      <c r="BQ2" s="1410"/>
      <c r="BR2" s="1410"/>
      <c r="BS2" s="1410"/>
      <c r="BT2" s="1410"/>
      <c r="BU2" s="1410"/>
      <c r="BV2" s="1410"/>
      <c r="BW2" s="1410"/>
      <c r="BX2" s="1410"/>
      <c r="BY2" s="1410"/>
      <c r="BZ2" s="1410"/>
      <c r="CA2" s="1410"/>
      <c r="CB2" s="1410"/>
      <c r="CC2" s="1410"/>
      <c r="CD2" s="1410"/>
      <c r="CE2" s="1410"/>
      <c r="CF2" s="1410"/>
      <c r="CG2" s="1410"/>
      <c r="CH2" s="1410"/>
      <c r="CI2" s="1410"/>
      <c r="CJ2" s="1410"/>
      <c r="CK2" s="1410"/>
      <c r="CL2" s="1410"/>
      <c r="CM2" s="1410"/>
      <c r="CN2" s="1410"/>
      <c r="CO2" s="1410"/>
      <c r="CP2" s="1410"/>
      <c r="CQ2" s="1410"/>
      <c r="CR2" s="1410"/>
      <c r="CS2" s="1410"/>
      <c r="CT2" s="1410"/>
      <c r="CU2" s="1410"/>
      <c r="CV2" s="1410"/>
      <c r="CW2" s="1410"/>
      <c r="CX2" s="1410"/>
      <c r="CY2" s="1410"/>
      <c r="CZ2" s="1410"/>
      <c r="DA2" s="1410"/>
      <c r="DB2" s="1410"/>
      <c r="DC2" s="1410"/>
      <c r="DD2" s="1410"/>
      <c r="DE2" s="1410"/>
      <c r="DF2" s="1410"/>
      <c r="DG2" s="1410"/>
      <c r="DH2" s="1410"/>
      <c r="DI2" s="1410"/>
      <c r="DJ2" s="1410"/>
      <c r="DK2" s="1410"/>
      <c r="DL2" s="1410"/>
      <c r="DM2" s="1410"/>
      <c r="DN2" s="1410"/>
      <c r="DO2" s="1410"/>
      <c r="DP2" s="1410"/>
      <c r="DQ2" s="1410"/>
      <c r="DR2" s="1410"/>
      <c r="DS2" s="1410"/>
      <c r="DT2" s="1410"/>
      <c r="DU2" s="1410"/>
      <c r="DV2" s="1410"/>
      <c r="DW2" s="1410"/>
      <c r="DX2" s="1410"/>
      <c r="DY2" s="1410"/>
      <c r="DZ2" s="1410"/>
      <c r="EA2" s="1410"/>
      <c r="EB2" s="1410"/>
      <c r="EC2" s="1410"/>
      <c r="ED2" s="1410"/>
      <c r="EE2" s="1410"/>
      <c r="EF2" s="1410"/>
      <c r="EG2" s="1410"/>
      <c r="EH2" s="1410"/>
      <c r="EI2" s="1410"/>
      <c r="EJ2" s="1410"/>
      <c r="EK2" s="1410"/>
      <c r="EL2" s="1410"/>
      <c r="EM2" s="1410"/>
      <c r="EN2" s="1410"/>
      <c r="EO2" s="1410"/>
      <c r="EP2" s="1410"/>
      <c r="EQ2" s="1410"/>
      <c r="ER2" s="1410"/>
      <c r="ES2" s="1410"/>
      <c r="ET2" s="1410"/>
      <c r="EU2" s="1410"/>
      <c r="EV2" s="1410"/>
      <c r="EW2" s="1410"/>
      <c r="EX2" s="1410"/>
      <c r="EY2" s="1410"/>
      <c r="EZ2" s="1410"/>
      <c r="FA2" s="1410"/>
      <c r="FB2" s="1410"/>
      <c r="FC2" s="1410"/>
      <c r="FD2" s="1410"/>
      <c r="FE2" s="1410"/>
      <c r="FF2" s="1410"/>
      <c r="FG2" s="1410"/>
      <c r="FH2" s="1410"/>
      <c r="FI2" s="1410"/>
      <c r="FJ2" s="1410"/>
      <c r="FK2" s="1410"/>
      <c r="FL2" s="1410"/>
      <c r="FM2" s="1410"/>
      <c r="FN2" s="1410"/>
      <c r="FO2" s="1410"/>
      <c r="FP2" s="1410"/>
      <c r="FQ2" s="1410"/>
      <c r="FR2" s="1410"/>
      <c r="FS2" s="1410"/>
      <c r="FT2" s="1410"/>
    </row>
    <row r="3" spans="1:190" ht="15.75" customHeight="1">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c r="DV3" s="291"/>
      <c r="DW3" s="291"/>
      <c r="DX3" s="291"/>
      <c r="DY3" s="291"/>
      <c r="DZ3" s="291"/>
      <c r="EA3" s="291"/>
      <c r="EB3" s="291"/>
      <c r="EC3" s="291"/>
      <c r="ED3" s="291"/>
      <c r="EE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N3" s="291"/>
      <c r="FO3" s="291"/>
      <c r="FP3" s="291"/>
      <c r="FQ3" s="291"/>
      <c r="FW3" s="847"/>
      <c r="FX3" s="1275"/>
      <c r="FY3" s="1275"/>
      <c r="FZ3" s="847"/>
      <c r="GA3" s="1275"/>
      <c r="GB3" s="1275"/>
      <c r="GC3" s="847" t="s">
        <v>625</v>
      </c>
    </row>
    <row r="4" spans="1:190" ht="21" customHeight="1">
      <c r="A4" s="5"/>
      <c r="B4" s="158"/>
      <c r="C4" s="1446">
        <v>40543</v>
      </c>
      <c r="D4" s="1446"/>
      <c r="E4" s="1446"/>
      <c r="F4" s="1446">
        <v>40603</v>
      </c>
      <c r="G4" s="1446"/>
      <c r="H4" s="1446"/>
      <c r="I4" s="1446">
        <v>40695</v>
      </c>
      <c r="J4" s="1446"/>
      <c r="K4" s="1447"/>
      <c r="L4" s="1446">
        <v>40787</v>
      </c>
      <c r="M4" s="1446"/>
      <c r="N4" s="1447"/>
      <c r="O4" s="1446">
        <v>40878</v>
      </c>
      <c r="P4" s="1446"/>
      <c r="Q4" s="1447"/>
      <c r="R4" s="1446">
        <v>40969</v>
      </c>
      <c r="S4" s="1446"/>
      <c r="T4" s="1447"/>
      <c r="U4" s="1446">
        <v>41090</v>
      </c>
      <c r="V4" s="1446"/>
      <c r="W4" s="1447"/>
      <c r="X4" s="1446">
        <v>41182</v>
      </c>
      <c r="Y4" s="1446"/>
      <c r="Z4" s="1447"/>
      <c r="AA4" s="1446">
        <v>41274</v>
      </c>
      <c r="AB4" s="1446"/>
      <c r="AC4" s="1447"/>
      <c r="AD4" s="1446">
        <v>41334</v>
      </c>
      <c r="AE4" s="1446"/>
      <c r="AF4" s="1447"/>
      <c r="AG4" s="1446">
        <v>41426</v>
      </c>
      <c r="AH4" s="1446"/>
      <c r="AI4" s="1447"/>
      <c r="AJ4" s="1446">
        <v>41518</v>
      </c>
      <c r="AK4" s="1446"/>
      <c r="AL4" s="1447"/>
      <c r="AM4" s="1446">
        <v>41639</v>
      </c>
      <c r="AN4" s="1446"/>
      <c r="AO4" s="1447"/>
      <c r="AP4" s="1446">
        <v>41699</v>
      </c>
      <c r="AQ4" s="1446"/>
      <c r="AR4" s="1447"/>
      <c r="AS4" s="1446">
        <v>41912</v>
      </c>
      <c r="AT4" s="1446"/>
      <c r="AU4" s="1447"/>
      <c r="AV4" s="1446">
        <v>42003</v>
      </c>
      <c r="AW4" s="1446"/>
      <c r="AX4" s="1447"/>
      <c r="AY4" s="1446">
        <v>42094</v>
      </c>
      <c r="AZ4" s="1446"/>
      <c r="BA4" s="1447"/>
      <c r="BB4" s="1446">
        <v>42156</v>
      </c>
      <c r="BC4" s="1446"/>
      <c r="BD4" s="1447"/>
      <c r="BE4" s="1446">
        <v>42277</v>
      </c>
      <c r="BF4" s="1446"/>
      <c r="BG4" s="1447"/>
      <c r="BH4" s="1446">
        <v>42368</v>
      </c>
      <c r="BI4" s="1446"/>
      <c r="BJ4" s="1447"/>
      <c r="BK4" s="1446">
        <v>42460</v>
      </c>
      <c r="BL4" s="1446"/>
      <c r="BM4" s="1447"/>
      <c r="BN4" s="1446">
        <v>42551</v>
      </c>
      <c r="BO4" s="1446"/>
      <c r="BP4" s="1447"/>
      <c r="BQ4" s="1446">
        <v>42643</v>
      </c>
      <c r="BR4" s="1446"/>
      <c r="BS4" s="1447"/>
      <c r="BT4" s="1446">
        <v>42734</v>
      </c>
      <c r="BU4" s="1446"/>
      <c r="BV4" s="1447"/>
      <c r="BW4" s="1446">
        <v>42824</v>
      </c>
      <c r="BX4" s="1446"/>
      <c r="BY4" s="1447"/>
      <c r="BZ4" s="1446">
        <v>42916</v>
      </c>
      <c r="CA4" s="1446"/>
      <c r="CB4" s="1447"/>
      <c r="CC4" s="1446">
        <v>43008</v>
      </c>
      <c r="CD4" s="1446"/>
      <c r="CE4" s="1447"/>
      <c r="CF4" s="1446">
        <v>43100</v>
      </c>
      <c r="CG4" s="1446"/>
      <c r="CH4" s="1447"/>
      <c r="CI4" s="1446">
        <v>43189</v>
      </c>
      <c r="CJ4" s="1446"/>
      <c r="CK4" s="1447"/>
      <c r="CL4" s="1446">
        <v>43281</v>
      </c>
      <c r="CM4" s="1446"/>
      <c r="CN4" s="1447"/>
      <c r="CO4" s="1446">
        <v>43373</v>
      </c>
      <c r="CP4" s="1446"/>
      <c r="CQ4" s="1447"/>
      <c r="CR4" s="1446">
        <v>43465</v>
      </c>
      <c r="CS4" s="1446"/>
      <c r="CT4" s="1447"/>
      <c r="CU4" s="1446">
        <v>43555</v>
      </c>
      <c r="CV4" s="1446"/>
      <c r="CW4" s="1447"/>
      <c r="CX4" s="1446">
        <v>43646</v>
      </c>
      <c r="CY4" s="1446"/>
      <c r="CZ4" s="1447"/>
      <c r="DA4" s="1446">
        <v>43738</v>
      </c>
      <c r="DB4" s="1446"/>
      <c r="DC4" s="1447"/>
      <c r="DD4" s="1446">
        <v>43830</v>
      </c>
      <c r="DE4" s="1446"/>
      <c r="DF4" s="1447"/>
      <c r="DG4" s="1446">
        <v>43921</v>
      </c>
      <c r="DH4" s="1446"/>
      <c r="DI4" s="1447"/>
      <c r="DJ4" s="1446">
        <v>44012</v>
      </c>
      <c r="DK4" s="1446"/>
      <c r="DL4" s="1447"/>
      <c r="DM4" s="1446">
        <v>44104</v>
      </c>
      <c r="DN4" s="1446"/>
      <c r="DO4" s="1447"/>
      <c r="DP4" s="1446">
        <v>44196</v>
      </c>
      <c r="DQ4" s="1446"/>
      <c r="DR4" s="1447"/>
      <c r="DS4" s="1446">
        <v>44286</v>
      </c>
      <c r="DT4" s="1446"/>
      <c r="DU4" s="1447"/>
      <c r="DV4" s="1446">
        <v>44377</v>
      </c>
      <c r="DW4" s="1446"/>
      <c r="DX4" s="1447"/>
      <c r="DY4" s="1446">
        <v>44469</v>
      </c>
      <c r="DZ4" s="1446"/>
      <c r="EA4" s="1447"/>
      <c r="EB4" s="1446">
        <v>44561</v>
      </c>
      <c r="EC4" s="1446"/>
      <c r="ED4" s="1447"/>
      <c r="EE4" s="1446">
        <v>44651</v>
      </c>
      <c r="EF4" s="1446"/>
      <c r="EG4" s="1447"/>
      <c r="EH4" s="1446">
        <v>44742</v>
      </c>
      <c r="EI4" s="1446"/>
      <c r="EJ4" s="1447"/>
      <c r="EK4" s="1446">
        <v>44834</v>
      </c>
      <c r="EL4" s="1446"/>
      <c r="EM4" s="1447"/>
      <c r="EN4" s="1446">
        <v>44926</v>
      </c>
      <c r="EO4" s="1446"/>
      <c r="EP4" s="1446"/>
      <c r="EQ4" s="1446">
        <v>45016</v>
      </c>
      <c r="ER4" s="1446"/>
      <c r="ES4" s="1447"/>
      <c r="ET4" s="1449">
        <v>45107</v>
      </c>
      <c r="EU4" s="1446"/>
      <c r="EV4" s="1447"/>
      <c r="EW4" s="1446">
        <v>45199</v>
      </c>
      <c r="EX4" s="1446"/>
      <c r="EY4" s="1447"/>
      <c r="EZ4" s="1449">
        <v>45291</v>
      </c>
      <c r="FA4" s="1446"/>
      <c r="FB4" s="1447"/>
      <c r="FC4" s="1446">
        <v>45382</v>
      </c>
      <c r="FD4" s="1446"/>
      <c r="FE4" s="1447"/>
      <c r="FF4" s="1449">
        <v>45473</v>
      </c>
      <c r="FG4" s="1446"/>
      <c r="FH4" s="1447"/>
      <c r="FI4" s="1449">
        <v>45565</v>
      </c>
      <c r="FJ4" s="1446"/>
      <c r="FK4" s="1447"/>
      <c r="FL4" s="1446">
        <v>45656</v>
      </c>
      <c r="FM4" s="1446"/>
      <c r="FN4" s="1447"/>
      <c r="FO4" s="1446">
        <v>45747</v>
      </c>
      <c r="FP4" s="1446"/>
      <c r="FQ4" s="1447"/>
      <c r="FR4" s="1443" t="s">
        <v>1109</v>
      </c>
      <c r="FS4" s="1444"/>
      <c r="FT4" s="1445"/>
      <c r="FU4" s="1443" t="s">
        <v>1114</v>
      </c>
      <c r="FV4" s="1444"/>
      <c r="FW4" s="1445"/>
      <c r="FX4" s="1443" t="s">
        <v>1133</v>
      </c>
      <c r="FY4" s="1444"/>
      <c r="FZ4" s="1445"/>
      <c r="GA4" s="1443" t="s">
        <v>1149</v>
      </c>
      <c r="GB4" s="1444"/>
      <c r="GC4" s="1445"/>
    </row>
    <row r="5" spans="1:190" ht="45">
      <c r="B5" s="169"/>
      <c r="C5" s="170" t="s">
        <v>162</v>
      </c>
      <c r="D5" s="170" t="s">
        <v>185</v>
      </c>
      <c r="E5" s="171" t="s">
        <v>204</v>
      </c>
      <c r="F5" s="170" t="s">
        <v>162</v>
      </c>
      <c r="G5" s="170" t="s">
        <v>185</v>
      </c>
      <c r="H5" s="171" t="s">
        <v>204</v>
      </c>
      <c r="I5" s="170" t="s">
        <v>162</v>
      </c>
      <c r="J5" s="170" t="s">
        <v>185</v>
      </c>
      <c r="K5" s="172" t="s">
        <v>204</v>
      </c>
      <c r="L5" s="170" t="s">
        <v>162</v>
      </c>
      <c r="M5" s="170" t="s">
        <v>185</v>
      </c>
      <c r="N5" s="172" t="s">
        <v>204</v>
      </c>
      <c r="O5" s="170" t="s">
        <v>162</v>
      </c>
      <c r="P5" s="170" t="s">
        <v>185</v>
      </c>
      <c r="Q5" s="172" t="s">
        <v>204</v>
      </c>
      <c r="R5" s="170" t="s">
        <v>162</v>
      </c>
      <c r="S5" s="170" t="s">
        <v>185</v>
      </c>
      <c r="T5" s="172" t="s">
        <v>204</v>
      </c>
      <c r="U5" s="170" t="s">
        <v>162</v>
      </c>
      <c r="V5" s="170" t="s">
        <v>185</v>
      </c>
      <c r="W5" s="172" t="s">
        <v>204</v>
      </c>
      <c r="X5" s="170" t="s">
        <v>162</v>
      </c>
      <c r="Y5" s="170" t="s">
        <v>185</v>
      </c>
      <c r="Z5" s="172" t="s">
        <v>204</v>
      </c>
      <c r="AA5" s="170" t="s">
        <v>162</v>
      </c>
      <c r="AB5" s="170" t="s">
        <v>185</v>
      </c>
      <c r="AC5" s="172" t="s">
        <v>204</v>
      </c>
      <c r="AD5" s="170" t="s">
        <v>162</v>
      </c>
      <c r="AE5" s="170" t="s">
        <v>185</v>
      </c>
      <c r="AF5" s="172" t="s">
        <v>204</v>
      </c>
      <c r="AG5" s="170" t="s">
        <v>162</v>
      </c>
      <c r="AH5" s="170" t="s">
        <v>185</v>
      </c>
      <c r="AI5" s="172" t="s">
        <v>204</v>
      </c>
      <c r="AJ5" s="170" t="s">
        <v>162</v>
      </c>
      <c r="AK5" s="170" t="s">
        <v>185</v>
      </c>
      <c r="AL5" s="172" t="s">
        <v>204</v>
      </c>
      <c r="AM5" s="361" t="s">
        <v>162</v>
      </c>
      <c r="AN5" s="361" t="s">
        <v>185</v>
      </c>
      <c r="AO5" s="362" t="s">
        <v>204</v>
      </c>
      <c r="AP5" s="361" t="s">
        <v>162</v>
      </c>
      <c r="AQ5" s="361" t="s">
        <v>185</v>
      </c>
      <c r="AR5" s="362" t="s">
        <v>204</v>
      </c>
      <c r="AS5" s="361" t="s">
        <v>162</v>
      </c>
      <c r="AT5" s="361" t="s">
        <v>185</v>
      </c>
      <c r="AU5" s="362" t="s">
        <v>204</v>
      </c>
      <c r="AV5" s="361" t="s">
        <v>162</v>
      </c>
      <c r="AW5" s="361" t="s">
        <v>185</v>
      </c>
      <c r="AX5" s="362" t="s">
        <v>204</v>
      </c>
      <c r="AY5" s="361" t="s">
        <v>162</v>
      </c>
      <c r="AZ5" s="361" t="s">
        <v>185</v>
      </c>
      <c r="BA5" s="362" t="s">
        <v>204</v>
      </c>
      <c r="BB5" s="361" t="s">
        <v>162</v>
      </c>
      <c r="BC5" s="361" t="s">
        <v>185</v>
      </c>
      <c r="BD5" s="362" t="s">
        <v>204</v>
      </c>
      <c r="BE5" s="361" t="s">
        <v>162</v>
      </c>
      <c r="BF5" s="361" t="s">
        <v>185</v>
      </c>
      <c r="BG5" s="362" t="s">
        <v>204</v>
      </c>
      <c r="BH5" s="361" t="s">
        <v>162</v>
      </c>
      <c r="BI5" s="361" t="s">
        <v>185</v>
      </c>
      <c r="BJ5" s="362" t="s">
        <v>204</v>
      </c>
      <c r="BK5" s="361" t="s">
        <v>162</v>
      </c>
      <c r="BL5" s="361" t="s">
        <v>185</v>
      </c>
      <c r="BM5" s="362" t="s">
        <v>204</v>
      </c>
      <c r="BN5" s="361" t="s">
        <v>162</v>
      </c>
      <c r="BO5" s="361" t="s">
        <v>185</v>
      </c>
      <c r="BP5" s="362" t="s">
        <v>204</v>
      </c>
      <c r="BQ5" s="502" t="s">
        <v>162</v>
      </c>
      <c r="BR5" s="502" t="s">
        <v>185</v>
      </c>
      <c r="BS5" s="502" t="s">
        <v>204</v>
      </c>
      <c r="BT5" s="502" t="s">
        <v>162</v>
      </c>
      <c r="BU5" s="502" t="s">
        <v>185</v>
      </c>
      <c r="BV5" s="502" t="s">
        <v>204</v>
      </c>
      <c r="BW5" s="361" t="s">
        <v>162</v>
      </c>
      <c r="BX5" s="361" t="s">
        <v>185</v>
      </c>
      <c r="BY5" s="362" t="s">
        <v>204</v>
      </c>
      <c r="BZ5" s="361" t="s">
        <v>162</v>
      </c>
      <c r="CA5" s="361" t="s">
        <v>185</v>
      </c>
      <c r="CB5" s="362" t="s">
        <v>204</v>
      </c>
      <c r="CC5" s="361" t="s">
        <v>162</v>
      </c>
      <c r="CD5" s="361" t="s">
        <v>185</v>
      </c>
      <c r="CE5" s="362" t="s">
        <v>204</v>
      </c>
      <c r="CF5" s="361" t="s">
        <v>162</v>
      </c>
      <c r="CG5" s="361" t="s">
        <v>185</v>
      </c>
      <c r="CH5" s="362" t="s">
        <v>204</v>
      </c>
      <c r="CI5" s="361" t="s">
        <v>162</v>
      </c>
      <c r="CJ5" s="361" t="s">
        <v>185</v>
      </c>
      <c r="CK5" s="362" t="s">
        <v>204</v>
      </c>
      <c r="CL5" s="361" t="s">
        <v>162</v>
      </c>
      <c r="CM5" s="361" t="s">
        <v>185</v>
      </c>
      <c r="CN5" s="362" t="s">
        <v>204</v>
      </c>
      <c r="CO5" s="361" t="s">
        <v>162</v>
      </c>
      <c r="CP5" s="361" t="s">
        <v>185</v>
      </c>
      <c r="CQ5" s="362" t="s">
        <v>204</v>
      </c>
      <c r="CR5" s="361" t="s">
        <v>162</v>
      </c>
      <c r="CS5" s="361" t="s">
        <v>185</v>
      </c>
      <c r="CT5" s="362" t="s">
        <v>204</v>
      </c>
      <c r="CU5" s="361" t="s">
        <v>162</v>
      </c>
      <c r="CV5" s="361" t="s">
        <v>185</v>
      </c>
      <c r="CW5" s="362" t="s">
        <v>204</v>
      </c>
      <c r="CX5" s="361" t="s">
        <v>162</v>
      </c>
      <c r="CY5" s="361" t="s">
        <v>185</v>
      </c>
      <c r="CZ5" s="362" t="s">
        <v>204</v>
      </c>
      <c r="DA5" s="361" t="s">
        <v>162</v>
      </c>
      <c r="DB5" s="361" t="s">
        <v>185</v>
      </c>
      <c r="DC5" s="362" t="s">
        <v>204</v>
      </c>
      <c r="DD5" s="361" t="s">
        <v>162</v>
      </c>
      <c r="DE5" s="361" t="s">
        <v>185</v>
      </c>
      <c r="DF5" s="362" t="s">
        <v>204</v>
      </c>
      <c r="DG5" s="361" t="s">
        <v>162</v>
      </c>
      <c r="DH5" s="361" t="s">
        <v>185</v>
      </c>
      <c r="DI5" s="362" t="s">
        <v>204</v>
      </c>
      <c r="DJ5" s="361" t="s">
        <v>162</v>
      </c>
      <c r="DK5" s="361" t="s">
        <v>185</v>
      </c>
      <c r="DL5" s="362" t="s">
        <v>204</v>
      </c>
      <c r="DM5" s="361" t="s">
        <v>162</v>
      </c>
      <c r="DN5" s="361" t="s">
        <v>185</v>
      </c>
      <c r="DO5" s="362" t="s">
        <v>204</v>
      </c>
      <c r="DP5" s="361" t="s">
        <v>162</v>
      </c>
      <c r="DQ5" s="361" t="s">
        <v>185</v>
      </c>
      <c r="DR5" s="362" t="s">
        <v>204</v>
      </c>
      <c r="DS5" s="361" t="s">
        <v>162</v>
      </c>
      <c r="DT5" s="361" t="s">
        <v>185</v>
      </c>
      <c r="DU5" s="362" t="s">
        <v>204</v>
      </c>
      <c r="DV5" s="361" t="s">
        <v>162</v>
      </c>
      <c r="DW5" s="361" t="s">
        <v>185</v>
      </c>
      <c r="DX5" s="362" t="s">
        <v>204</v>
      </c>
      <c r="DY5" s="361" t="s">
        <v>162</v>
      </c>
      <c r="DZ5" s="361" t="s">
        <v>185</v>
      </c>
      <c r="EA5" s="362" t="s">
        <v>204</v>
      </c>
      <c r="EB5" s="361" t="s">
        <v>162</v>
      </c>
      <c r="EC5" s="361" t="s">
        <v>185</v>
      </c>
      <c r="ED5" s="362" t="s">
        <v>204</v>
      </c>
      <c r="EE5" s="361" t="s">
        <v>162</v>
      </c>
      <c r="EF5" s="361" t="s">
        <v>185</v>
      </c>
      <c r="EG5" s="362" t="s">
        <v>204</v>
      </c>
      <c r="EH5" s="361" t="s">
        <v>162</v>
      </c>
      <c r="EI5" s="361" t="s">
        <v>185</v>
      </c>
      <c r="EJ5" s="502" t="s">
        <v>204</v>
      </c>
      <c r="EK5" s="361" t="s">
        <v>162</v>
      </c>
      <c r="EL5" s="361" t="s">
        <v>185</v>
      </c>
      <c r="EM5" s="362" t="s">
        <v>204</v>
      </c>
      <c r="EN5" s="361" t="s">
        <v>162</v>
      </c>
      <c r="EO5" s="361" t="s">
        <v>185</v>
      </c>
      <c r="EP5" s="502" t="s">
        <v>204</v>
      </c>
      <c r="EQ5" s="361" t="s">
        <v>162</v>
      </c>
      <c r="ER5" s="361" t="s">
        <v>185</v>
      </c>
      <c r="ES5" s="362" t="s">
        <v>204</v>
      </c>
      <c r="ET5" s="361" t="s">
        <v>162</v>
      </c>
      <c r="EU5" s="361" t="s">
        <v>185</v>
      </c>
      <c r="EV5" s="362" t="s">
        <v>204</v>
      </c>
      <c r="EW5" s="361" t="s">
        <v>162</v>
      </c>
      <c r="EX5" s="361" t="s">
        <v>185</v>
      </c>
      <c r="EY5" s="362" t="s">
        <v>204</v>
      </c>
      <c r="EZ5" s="361" t="s">
        <v>162</v>
      </c>
      <c r="FA5" s="361" t="s">
        <v>185</v>
      </c>
      <c r="FB5" s="362" t="s">
        <v>204</v>
      </c>
      <c r="FC5" s="361" t="s">
        <v>162</v>
      </c>
      <c r="FD5" s="361" t="s">
        <v>185</v>
      </c>
      <c r="FE5" s="362" t="s">
        <v>204</v>
      </c>
      <c r="FF5" s="361" t="s">
        <v>162</v>
      </c>
      <c r="FG5" s="361" t="s">
        <v>185</v>
      </c>
      <c r="FH5" s="362" t="s">
        <v>204</v>
      </c>
      <c r="FI5" s="361" t="s">
        <v>162</v>
      </c>
      <c r="FJ5" s="361" t="s">
        <v>185</v>
      </c>
      <c r="FK5" s="362" t="s">
        <v>204</v>
      </c>
      <c r="FL5" s="361" t="s">
        <v>162</v>
      </c>
      <c r="FM5" s="361" t="s">
        <v>185</v>
      </c>
      <c r="FN5" s="362" t="s">
        <v>204</v>
      </c>
      <c r="FO5" s="361" t="s">
        <v>162</v>
      </c>
      <c r="FP5" s="361" t="s">
        <v>185</v>
      </c>
      <c r="FQ5" s="362" t="s">
        <v>204</v>
      </c>
      <c r="FR5" s="361" t="s">
        <v>162</v>
      </c>
      <c r="FS5" s="361" t="s">
        <v>185</v>
      </c>
      <c r="FT5" s="362" t="s">
        <v>204</v>
      </c>
      <c r="FU5" s="361" t="s">
        <v>162</v>
      </c>
      <c r="FV5" s="361" t="s">
        <v>185</v>
      </c>
      <c r="FW5" s="362" t="s">
        <v>204</v>
      </c>
      <c r="FX5" s="361" t="s">
        <v>162</v>
      </c>
      <c r="FY5" s="361" t="s">
        <v>185</v>
      </c>
      <c r="FZ5" s="362" t="s">
        <v>204</v>
      </c>
      <c r="GA5" s="361" t="s">
        <v>162</v>
      </c>
      <c r="GB5" s="361" t="s">
        <v>185</v>
      </c>
      <c r="GC5" s="362" t="s">
        <v>204</v>
      </c>
    </row>
    <row r="6" spans="1:190" ht="15.5">
      <c r="B6" s="173" t="s">
        <v>205</v>
      </c>
      <c r="C6" s="561">
        <v>2329440.0890000002</v>
      </c>
      <c r="D6" s="561">
        <v>357717.13500000001</v>
      </c>
      <c r="E6" s="562">
        <v>15.356356949861011</v>
      </c>
      <c r="F6" s="563">
        <v>2433937.94</v>
      </c>
      <c r="G6" s="563">
        <v>376587.53200000001</v>
      </c>
      <c r="H6" s="564">
        <v>15.4723555523359</v>
      </c>
      <c r="I6" s="561">
        <v>2406140.6430000002</v>
      </c>
      <c r="J6" s="561">
        <v>383212.45374199993</v>
      </c>
      <c r="K6" s="562">
        <v>15.926436173082834</v>
      </c>
      <c r="L6" s="563">
        <v>2345910.8929989999</v>
      </c>
      <c r="M6" s="563">
        <v>415501.75399999996</v>
      </c>
      <c r="N6" s="562">
        <v>17.711744944788791</v>
      </c>
      <c r="O6" s="563">
        <v>2419390.0530000003</v>
      </c>
      <c r="P6" s="563">
        <v>414240.42300000007</v>
      </c>
      <c r="Q6" s="565">
        <v>17.121688273717972</v>
      </c>
      <c r="R6" s="563">
        <v>2575732.6349999998</v>
      </c>
      <c r="S6" s="563">
        <v>414197.85100000002</v>
      </c>
      <c r="T6" s="565">
        <v>16.080778158871293</v>
      </c>
      <c r="U6" s="563">
        <v>2583698.5810000002</v>
      </c>
      <c r="V6" s="563">
        <v>439543.12</v>
      </c>
      <c r="W6" s="565">
        <v>17.012167101546275</v>
      </c>
      <c r="X6" s="563">
        <v>2592261.071</v>
      </c>
      <c r="Y6" s="563">
        <v>418329.70400000003</v>
      </c>
      <c r="Z6" s="562">
        <v>16.137637859084293</v>
      </c>
      <c r="AA6" s="563">
        <v>2760067.7370000002</v>
      </c>
      <c r="AB6" s="563">
        <v>418992.609</v>
      </c>
      <c r="AC6" s="562">
        <v>15.180519064195705</v>
      </c>
      <c r="AD6" s="563">
        <v>2810868.818</v>
      </c>
      <c r="AE6" s="563">
        <v>429608.49300000002</v>
      </c>
      <c r="AF6" s="562">
        <v>15.283832893549143</v>
      </c>
      <c r="AG6" s="563">
        <v>2698297.6710000001</v>
      </c>
      <c r="AH6" s="563">
        <v>425873.87799999997</v>
      </c>
      <c r="AI6" s="562">
        <v>15.783057687707574</v>
      </c>
      <c r="AJ6" s="563">
        <v>2746176.6733300001</v>
      </c>
      <c r="AK6" s="563">
        <v>414534.41799999995</v>
      </c>
      <c r="AL6" s="562">
        <v>15.094965375892496</v>
      </c>
      <c r="AM6" s="563">
        <v>3013732.4050000003</v>
      </c>
      <c r="AN6" s="563">
        <v>404972.72</v>
      </c>
      <c r="AO6" s="562">
        <v>13.437580567143947</v>
      </c>
      <c r="AP6" s="563">
        <v>3050212.7910000002</v>
      </c>
      <c r="AQ6" s="563">
        <v>421193.54599999997</v>
      </c>
      <c r="AR6" s="562">
        <v>13.808661062689772</v>
      </c>
      <c r="AS6" s="563">
        <v>3117831.6620000005</v>
      </c>
      <c r="AT6" s="563">
        <v>423430.93099999998</v>
      </c>
      <c r="AU6" s="562">
        <v>13.580942684005622</v>
      </c>
      <c r="AV6" s="563">
        <v>3289489.6040000003</v>
      </c>
      <c r="AW6" s="563">
        <v>429131.87900000002</v>
      </c>
      <c r="AX6" s="562">
        <v>13.045545986166914</v>
      </c>
      <c r="AY6" s="563">
        <v>3243884.3530000001</v>
      </c>
      <c r="AZ6" s="563">
        <v>443273.283</v>
      </c>
      <c r="BA6" s="562">
        <v>13.664891678091212</v>
      </c>
      <c r="BB6" s="563">
        <v>3302198.1349999998</v>
      </c>
      <c r="BC6" s="563">
        <v>442848.96899999998</v>
      </c>
      <c r="BD6" s="562">
        <v>13.410732817823485</v>
      </c>
      <c r="BE6" s="563">
        <v>3281304.7180000003</v>
      </c>
      <c r="BF6" s="563">
        <v>440592.11499999999</v>
      </c>
      <c r="BG6" s="562">
        <v>13.427243004050956</v>
      </c>
      <c r="BH6" s="563">
        <v>3533888.727</v>
      </c>
      <c r="BI6" s="563">
        <v>433657.38699999999</v>
      </c>
      <c r="BJ6" s="562">
        <v>12.27139337146424</v>
      </c>
      <c r="BK6" s="563">
        <v>3590765.7325100005</v>
      </c>
      <c r="BL6" s="563">
        <v>442893.31199999998</v>
      </c>
      <c r="BM6" s="562">
        <v>12.334230216974102</v>
      </c>
      <c r="BN6" s="563">
        <v>3794652.35</v>
      </c>
      <c r="BO6" s="563">
        <v>448524.201</v>
      </c>
      <c r="BP6" s="562">
        <v>11.819902315952605</v>
      </c>
      <c r="BQ6" s="561">
        <v>3689534.8</v>
      </c>
      <c r="BR6" s="561">
        <v>443631.56199999998</v>
      </c>
      <c r="BS6" s="562">
        <v>12.024051433259283</v>
      </c>
      <c r="BT6" s="563">
        <v>4056705.3670000001</v>
      </c>
      <c r="BU6" s="563">
        <v>431280.14600000001</v>
      </c>
      <c r="BV6" s="562">
        <v>10.631290837839149</v>
      </c>
      <c r="BW6" s="563">
        <v>4209439.5839999998</v>
      </c>
      <c r="BX6" s="563">
        <v>434787.77</v>
      </c>
      <c r="BY6" s="562">
        <v>10.328875407848116</v>
      </c>
      <c r="BZ6" s="563">
        <v>4479093.74</v>
      </c>
      <c r="CA6" s="563">
        <v>429960.57800000004</v>
      </c>
      <c r="CB6" s="562">
        <v>9.5992761696476574</v>
      </c>
      <c r="CC6" s="563">
        <v>4492789.4220000003</v>
      </c>
      <c r="CD6" s="563">
        <v>430557.48599999998</v>
      </c>
      <c r="CE6" s="611">
        <v>9.5832999403816697</v>
      </c>
      <c r="CF6" s="563">
        <v>4829625.2129999995</v>
      </c>
      <c r="CG6" s="563">
        <v>425368.86900000001</v>
      </c>
      <c r="CH6" s="611">
        <v>8.8074923050970089</v>
      </c>
      <c r="CI6" s="563">
        <v>5103990.5029999996</v>
      </c>
      <c r="CJ6" s="563">
        <v>431372.87600000005</v>
      </c>
      <c r="CK6" s="611">
        <v>8.4516786570517652</v>
      </c>
      <c r="CL6" s="563">
        <v>5455059.1469999999</v>
      </c>
      <c r="CM6" s="563">
        <v>432989.771121</v>
      </c>
      <c r="CN6" s="611">
        <v>7.9373982839236854</v>
      </c>
      <c r="CO6" s="563">
        <v>5569515.5200000005</v>
      </c>
      <c r="CP6" s="563">
        <v>446550.70900000003</v>
      </c>
      <c r="CQ6" s="611">
        <v>8.0177657714831181</v>
      </c>
      <c r="CR6" s="563">
        <v>6030581.6200000001</v>
      </c>
      <c r="CS6" s="563">
        <v>490571.09900000005</v>
      </c>
      <c r="CT6" s="611">
        <v>8.1347228163375735</v>
      </c>
      <c r="CU6" s="563">
        <v>5990960.3109999988</v>
      </c>
      <c r="CV6" s="563">
        <v>503184.67700000003</v>
      </c>
      <c r="CW6" s="611">
        <v>8.3990654399112437</v>
      </c>
      <c r="CX6" s="563">
        <v>6147617.4850000003</v>
      </c>
      <c r="CY6" s="563">
        <v>561664.28100000008</v>
      </c>
      <c r="CZ6" s="611">
        <v>9.1362919435121626</v>
      </c>
      <c r="DA6" s="563">
        <v>6155518.8699999992</v>
      </c>
      <c r="DB6" s="563">
        <v>550232.38400000008</v>
      </c>
      <c r="DC6" s="611">
        <v>8.9388465151435756</v>
      </c>
      <c r="DD6" s="563">
        <v>6356657.6399999997</v>
      </c>
      <c r="DE6" s="563">
        <v>562760.07599999988</v>
      </c>
      <c r="DF6" s="611">
        <v>8.8530814127658441</v>
      </c>
      <c r="DG6" s="563">
        <v>6425365.0430000005</v>
      </c>
      <c r="DH6" s="563">
        <v>591377.48699999996</v>
      </c>
      <c r="DI6" s="611">
        <v>9.2037959406565637</v>
      </c>
      <c r="DJ6" s="563">
        <v>6226139.8439999996</v>
      </c>
      <c r="DK6" s="563">
        <v>606959.02</v>
      </c>
      <c r="DL6" s="611">
        <v>9.7485606685322637</v>
      </c>
      <c r="DM6" s="563">
        <v>6141694.9189999998</v>
      </c>
      <c r="DN6" s="563">
        <v>614557.99</v>
      </c>
      <c r="DO6" s="611">
        <v>10.006325584470147</v>
      </c>
      <c r="DP6" s="563">
        <v>6421775.9879999999</v>
      </c>
      <c r="DQ6" s="563">
        <v>605238.91899999999</v>
      </c>
      <c r="DR6" s="611">
        <v>9.4247902781251618</v>
      </c>
      <c r="DS6" s="563">
        <v>6492816.4719999991</v>
      </c>
      <c r="DT6" s="563">
        <v>635704.9</v>
      </c>
      <c r="DU6" s="611">
        <v>9.7908958730229152</v>
      </c>
      <c r="DV6" s="563">
        <v>6621260.4930000007</v>
      </c>
      <c r="DW6" s="563">
        <v>636810.71099999989</v>
      </c>
      <c r="DX6" s="611">
        <v>9.617665876055419</v>
      </c>
      <c r="DY6" s="563">
        <v>6964404.1340000005</v>
      </c>
      <c r="DZ6" s="563">
        <v>663283.93099999987</v>
      </c>
      <c r="EA6" s="611">
        <v>9.5239150146653415</v>
      </c>
      <c r="EB6" s="563">
        <v>7731109.3540000003</v>
      </c>
      <c r="EC6" s="563">
        <v>653987.83299999998</v>
      </c>
      <c r="ED6" s="611">
        <v>8.4591719383924264</v>
      </c>
      <c r="EE6" s="563">
        <v>7926781.0549999997</v>
      </c>
      <c r="EF6" s="563">
        <v>661158.89727999992</v>
      </c>
      <c r="EG6" s="611">
        <v>8.3408245124035396</v>
      </c>
      <c r="EH6" s="563">
        <v>8166969.966</v>
      </c>
      <c r="EI6" s="563">
        <v>673172.54799999995</v>
      </c>
      <c r="EJ6" s="611">
        <v>8.2426230389298816</v>
      </c>
      <c r="EK6" s="563">
        <v>8387416.4079999998</v>
      </c>
      <c r="EL6" s="563">
        <v>685623.13699999999</v>
      </c>
      <c r="EM6" s="611">
        <v>8.1744258738131315</v>
      </c>
      <c r="EN6" s="563">
        <v>9022077.4149999991</v>
      </c>
      <c r="EO6" s="563">
        <v>717298.61199999996</v>
      </c>
      <c r="EP6" s="611">
        <v>7.9504816796121451</v>
      </c>
      <c r="EQ6" s="563">
        <v>8741685.227</v>
      </c>
      <c r="ER6" s="563">
        <v>763782.56900000002</v>
      </c>
      <c r="ES6" s="611">
        <v>8.7372462993856548</v>
      </c>
      <c r="ET6" s="563">
        <v>8692091.5280000009</v>
      </c>
      <c r="EU6" s="563">
        <v>735700.12100000004</v>
      </c>
      <c r="EV6" s="611">
        <v>8.4640171888443092</v>
      </c>
      <c r="EW6" s="563">
        <v>8540795.8010000009</v>
      </c>
      <c r="EX6" s="563">
        <v>748627.86600000004</v>
      </c>
      <c r="EY6" s="611">
        <v>8.7653174650580787</v>
      </c>
      <c r="EZ6" s="563">
        <v>8878427.8330000006</v>
      </c>
      <c r="FA6" s="563">
        <v>779084.74300000002</v>
      </c>
      <c r="FB6" s="611">
        <v>8.7750304181584937</v>
      </c>
      <c r="FC6" s="563">
        <v>8640135.1919999998</v>
      </c>
      <c r="FD6" s="563">
        <v>774591.071</v>
      </c>
      <c r="FE6" s="611">
        <v>8.965034154988718</v>
      </c>
      <c r="FF6" s="563">
        <v>8803066.9780000001</v>
      </c>
      <c r="FG6" s="563">
        <v>780629.66899999999</v>
      </c>
      <c r="FH6" s="611">
        <v>8.8677011199720983</v>
      </c>
      <c r="FI6" s="563">
        <v>8871062.6870000008</v>
      </c>
      <c r="FJ6" s="563">
        <v>768486.92100000009</v>
      </c>
      <c r="FK6" s="611">
        <v>8.6628507554813083</v>
      </c>
      <c r="FL6" s="563">
        <v>12304672.007165</v>
      </c>
      <c r="FM6" s="563">
        <v>755753.39700000011</v>
      </c>
      <c r="FN6" s="1010">
        <v>6.1420035947315421</v>
      </c>
      <c r="FO6" s="563">
        <v>10302017.126</v>
      </c>
      <c r="FP6" s="563">
        <v>755419.91599999997</v>
      </c>
      <c r="FQ6" s="1010">
        <v>7.3327379168637572</v>
      </c>
      <c r="FR6" s="563">
        <v>9893880.6840000004</v>
      </c>
      <c r="FS6" s="563">
        <v>741792.98800000001</v>
      </c>
      <c r="FT6" s="1010">
        <v>7.4974927603442678</v>
      </c>
      <c r="FU6" s="563">
        <v>9752531.0350000001</v>
      </c>
      <c r="FV6" s="563">
        <v>711303.83999999985</v>
      </c>
      <c r="FW6" s="1010">
        <v>7.2935306480672981</v>
      </c>
      <c r="FX6" s="563">
        <v>10896482.516999999</v>
      </c>
      <c r="FY6" s="563">
        <v>672207.78099999996</v>
      </c>
      <c r="FZ6" s="1010">
        <f>(FY6/FX6)*100</f>
        <v>6.1690346398598273</v>
      </c>
      <c r="GA6" s="563">
        <v>10651950.089</v>
      </c>
      <c r="GB6" s="563">
        <v>656077.24800000002</v>
      </c>
      <c r="GC6" s="1010">
        <f>(GB6/GA6)*100</f>
        <v>6.1592219501433307</v>
      </c>
      <c r="GD6" s="600"/>
      <c r="GE6" s="600"/>
      <c r="GF6" s="600"/>
      <c r="GG6" s="600"/>
      <c r="GH6" s="600"/>
    </row>
    <row r="7" spans="1:190" ht="15.5">
      <c r="B7" s="410" t="s">
        <v>528</v>
      </c>
      <c r="C7" s="120"/>
      <c r="D7" s="120"/>
      <c r="E7" s="179"/>
      <c r="F7" s="120"/>
      <c r="G7" s="120"/>
      <c r="H7" s="179"/>
      <c r="I7" s="120"/>
      <c r="J7" s="120"/>
      <c r="K7" s="179"/>
      <c r="L7" s="120"/>
      <c r="M7" s="120"/>
      <c r="N7" s="179"/>
      <c r="O7" s="120"/>
      <c r="P7" s="120"/>
      <c r="Q7" s="180"/>
      <c r="R7" s="120"/>
      <c r="S7" s="120"/>
      <c r="T7" s="180"/>
      <c r="U7" s="120"/>
      <c r="V7" s="120"/>
      <c r="W7" s="180"/>
      <c r="X7" s="120"/>
      <c r="Y7" s="120"/>
      <c r="Z7" s="179"/>
      <c r="AA7" s="120"/>
      <c r="AB7" s="120"/>
      <c r="AC7" s="179"/>
      <c r="AD7" s="120"/>
      <c r="AE7" s="120"/>
      <c r="AF7" s="179"/>
      <c r="AG7" s="120"/>
      <c r="AH7" s="120"/>
      <c r="AI7" s="179"/>
      <c r="AJ7" s="120"/>
      <c r="AK7" s="120"/>
      <c r="AL7" s="179"/>
      <c r="AM7" s="120"/>
      <c r="AN7" s="120"/>
      <c r="AO7" s="179"/>
      <c r="AP7" s="120">
        <v>1157697.22</v>
      </c>
      <c r="AQ7" s="120">
        <v>200968.98699999999</v>
      </c>
      <c r="AR7" s="179">
        <v>17.359373722949769</v>
      </c>
      <c r="AS7" s="120">
        <v>1180173.7650000001</v>
      </c>
      <c r="AT7" s="120">
        <v>202287.274</v>
      </c>
      <c r="AU7" s="179">
        <v>17.140465243268647</v>
      </c>
      <c r="AV7" s="120">
        <v>1257211.892</v>
      </c>
      <c r="AW7" s="120">
        <v>209714.53099999999</v>
      </c>
      <c r="AX7" s="179">
        <v>16.680921675532478</v>
      </c>
      <c r="AY7" s="120">
        <v>1368700.246</v>
      </c>
      <c r="AZ7" s="120">
        <v>218868.36499999999</v>
      </c>
      <c r="BA7" s="179">
        <v>15.990964101865149</v>
      </c>
      <c r="BB7" s="120">
        <v>1455746.669</v>
      </c>
      <c r="BC7" s="120">
        <v>217895.49</v>
      </c>
      <c r="BD7" s="179">
        <v>14.967953878244455</v>
      </c>
      <c r="BE7" s="120">
        <v>1489970.659</v>
      </c>
      <c r="BF7" s="120">
        <v>214726.41700000002</v>
      </c>
      <c r="BG7" s="179">
        <v>14.411452715727608</v>
      </c>
      <c r="BH7" s="120">
        <v>1556224.3540000001</v>
      </c>
      <c r="BI7" s="120">
        <v>209772.48699999999</v>
      </c>
      <c r="BJ7" s="179">
        <v>13.479578729173388</v>
      </c>
      <c r="BK7" s="120">
        <v>1590358.7789999999</v>
      </c>
      <c r="BL7" s="120">
        <v>197041.405</v>
      </c>
      <c r="BM7" s="179">
        <v>12.389745483965415</v>
      </c>
      <c r="BN7" s="120">
        <v>1739682.1229999999</v>
      </c>
      <c r="BO7" s="120">
        <v>199649.87600000002</v>
      </c>
      <c r="BP7" s="179">
        <v>11.476227372832527</v>
      </c>
      <c r="BQ7" s="120">
        <v>1801992.4310000001</v>
      </c>
      <c r="BR7" s="120">
        <v>197070.04399999999</v>
      </c>
      <c r="BS7" s="179">
        <v>10.936230397518244</v>
      </c>
      <c r="BT7" s="120">
        <v>1911196.027</v>
      </c>
      <c r="BU7" s="120">
        <v>193440.25</v>
      </c>
      <c r="BV7" s="179">
        <v>10.121423823993748</v>
      </c>
      <c r="BW7" s="120">
        <v>1986409.858</v>
      </c>
      <c r="BX7" s="120">
        <v>195036.82699999999</v>
      </c>
      <c r="BY7" s="179">
        <v>9.8185591565867067</v>
      </c>
      <c r="BZ7" s="120">
        <v>2095189.1129999999</v>
      </c>
      <c r="CA7" s="120">
        <v>195590.63699999999</v>
      </c>
      <c r="CB7" s="179">
        <v>9.3352259128505697</v>
      </c>
      <c r="CC7" s="120">
        <v>2139461.5060000001</v>
      </c>
      <c r="CD7" s="120">
        <v>196050.299</v>
      </c>
      <c r="CE7" s="179">
        <v>9.1635347703236505</v>
      </c>
      <c r="CF7" s="120">
        <v>2243325.537</v>
      </c>
      <c r="CG7" s="120">
        <v>191776.42800000001</v>
      </c>
      <c r="CH7" s="179">
        <v>8.5487560693693485</v>
      </c>
      <c r="CI7" s="120">
        <v>2408089.5099999998</v>
      </c>
      <c r="CJ7" s="120">
        <v>193405.13099999999</v>
      </c>
      <c r="CK7" s="179">
        <v>8.0314759977505989</v>
      </c>
      <c r="CL7" s="120">
        <v>2547685.9380000001</v>
      </c>
      <c r="CM7" s="120">
        <v>191020.25412100001</v>
      </c>
      <c r="CN7" s="179">
        <v>7.4977944208835998</v>
      </c>
      <c r="CO7" s="120">
        <v>2593743.3080000002</v>
      </c>
      <c r="CP7" s="120">
        <v>196855.94200000001</v>
      </c>
      <c r="CQ7" s="179">
        <v>7.5896462611711915</v>
      </c>
      <c r="CR7" s="120">
        <v>2653813.966</v>
      </c>
      <c r="CS7" s="120">
        <v>223413.508</v>
      </c>
      <c r="CT7" s="179">
        <v>8.4185821185025755</v>
      </c>
      <c r="CU7" s="120">
        <v>2694107.1379999998</v>
      </c>
      <c r="CV7" s="120">
        <v>231004.95600000001</v>
      </c>
      <c r="CW7" s="179">
        <v>8.5744532109249771</v>
      </c>
      <c r="CX7" s="120">
        <v>2754193.62</v>
      </c>
      <c r="CY7" s="120">
        <v>270868.07900000003</v>
      </c>
      <c r="CZ7" s="179">
        <v>9.8347507972224548</v>
      </c>
      <c r="DA7" s="120">
        <v>2776348.1430000002</v>
      </c>
      <c r="DB7" s="120">
        <v>251978.005</v>
      </c>
      <c r="DC7" s="179">
        <v>9.0758792493409572</v>
      </c>
      <c r="DD7" s="120">
        <v>2802420.0759999999</v>
      </c>
      <c r="DE7" s="120">
        <v>269417.89299999998</v>
      </c>
      <c r="DF7" s="179">
        <v>9.6137583122281338</v>
      </c>
      <c r="DG7" s="120">
        <v>2819299.2990000001</v>
      </c>
      <c r="DH7" s="120">
        <v>285071.66499999998</v>
      </c>
      <c r="DI7" s="179">
        <v>10.111436735401394</v>
      </c>
      <c r="DJ7" s="120">
        <v>2905800.639</v>
      </c>
      <c r="DK7" s="120">
        <v>288102.26799999998</v>
      </c>
      <c r="DL7" s="179">
        <v>9.9147293222134909</v>
      </c>
      <c r="DM7" s="120">
        <v>3007506.73</v>
      </c>
      <c r="DN7" s="120">
        <v>288598.12300000002</v>
      </c>
      <c r="DO7" s="179">
        <v>9.5959260912443582</v>
      </c>
      <c r="DP7" s="120">
        <v>3096595.639</v>
      </c>
      <c r="DQ7" s="120">
        <v>283234.21100000001</v>
      </c>
      <c r="DR7" s="179">
        <v>9.1466321089138507</v>
      </c>
      <c r="DS7" s="120">
        <v>3092262.6889999998</v>
      </c>
      <c r="DT7" s="120">
        <v>301333.092</v>
      </c>
      <c r="DU7" s="179">
        <v>9.7447442958815209</v>
      </c>
      <c r="DV7" s="120">
        <v>3176000.9920000001</v>
      </c>
      <c r="DW7" s="120">
        <v>303668.36</v>
      </c>
      <c r="DX7" s="179">
        <v>9.5613433611925007</v>
      </c>
      <c r="DY7" s="120">
        <v>3334829.6910000001</v>
      </c>
      <c r="DZ7" s="120">
        <v>311400.72499999998</v>
      </c>
      <c r="EA7" s="179">
        <v>9.3378299299782732</v>
      </c>
      <c r="EB7" s="120">
        <v>3458940.8339999998</v>
      </c>
      <c r="EC7" s="120">
        <v>307649.75599999999</v>
      </c>
      <c r="ED7" s="179">
        <v>8.8943341550085631</v>
      </c>
      <c r="EE7" s="120">
        <v>3618947.4559999998</v>
      </c>
      <c r="EF7" s="120">
        <v>316010.03200000001</v>
      </c>
      <c r="EG7" s="179">
        <v>8.7320978224227641</v>
      </c>
      <c r="EH7" s="120">
        <v>3672825.4950000001</v>
      </c>
      <c r="EI7" s="120">
        <v>327977.75199999998</v>
      </c>
      <c r="EJ7" s="179">
        <v>8.9298484898477319</v>
      </c>
      <c r="EK7" s="120">
        <v>3826848.2829999998</v>
      </c>
      <c r="EL7" s="120">
        <v>326515.61099999998</v>
      </c>
      <c r="EM7" s="179">
        <v>8.5322329722471508</v>
      </c>
      <c r="EN7" s="120">
        <v>3909348.2790000001</v>
      </c>
      <c r="EO7" s="120">
        <v>360229.00300000003</v>
      </c>
      <c r="EP7" s="179">
        <v>9.2145538665627811</v>
      </c>
      <c r="EQ7" s="120">
        <v>3904350.344</v>
      </c>
      <c r="ER7" s="120">
        <v>341028.69799999997</v>
      </c>
      <c r="ES7" s="179">
        <v>8.7345824004773274</v>
      </c>
      <c r="ET7" s="120">
        <v>3904995.03</v>
      </c>
      <c r="EU7" s="120">
        <v>350974.82400000002</v>
      </c>
      <c r="EV7" s="179">
        <v>8.9878430395851243</v>
      </c>
      <c r="EW7" s="120">
        <v>3762252.7340000002</v>
      </c>
      <c r="EX7" s="120">
        <v>363513.33299999998</v>
      </c>
      <c r="EY7" s="179">
        <v>9.6621189138858092</v>
      </c>
      <c r="EZ7" s="120">
        <v>3845438.3679999998</v>
      </c>
      <c r="FA7" s="120">
        <v>397645.54300000001</v>
      </c>
      <c r="FB7" s="179">
        <v>10.340707741125863</v>
      </c>
      <c r="FC7" s="120">
        <v>3753744.63</v>
      </c>
      <c r="FD7" s="120">
        <v>370942.12599999999</v>
      </c>
      <c r="FE7" s="179">
        <v>9.881922255324012</v>
      </c>
      <c r="FF7" s="120">
        <v>3784192.9649999999</v>
      </c>
      <c r="FG7" s="120">
        <v>371000.70799999998</v>
      </c>
      <c r="FH7" s="179">
        <v>9.8039585040029795</v>
      </c>
      <c r="FI7" s="120">
        <v>3894551.9569999999</v>
      </c>
      <c r="FJ7" s="120">
        <v>380346.462</v>
      </c>
      <c r="FK7" s="179">
        <v>9.766116005112524</v>
      </c>
      <c r="FL7" s="120">
        <v>4635711.4840000002</v>
      </c>
      <c r="FM7" s="120">
        <v>367923.29700000002</v>
      </c>
      <c r="FN7" s="180">
        <v>7.9367169046191659</v>
      </c>
      <c r="FO7" s="120">
        <v>4270272.8969999999</v>
      </c>
      <c r="FP7" s="120">
        <v>365523.12599999999</v>
      </c>
      <c r="FQ7" s="180">
        <v>8.5597135081645828</v>
      </c>
      <c r="FR7" s="120">
        <v>4322750.9989999998</v>
      </c>
      <c r="FS7" s="120">
        <v>350160.29100000003</v>
      </c>
      <c r="FT7" s="180">
        <v>8.1004039113287831</v>
      </c>
      <c r="FU7" s="120">
        <v>4178386.0449999999</v>
      </c>
      <c r="FV7" s="120">
        <v>346507.47</v>
      </c>
      <c r="FW7" s="180">
        <v>8.2928543765036427</v>
      </c>
      <c r="FX7" s="120">
        <v>4857278.0350000001</v>
      </c>
      <c r="FY7" s="120">
        <v>338079.36599999998</v>
      </c>
      <c r="FZ7" s="180">
        <f t="shared" ref="FZ7:FZ29" si="0">(FY7/FX7)*100</f>
        <v>6.960263826033998</v>
      </c>
      <c r="GA7" s="120">
        <v>4904324.43</v>
      </c>
      <c r="GB7" s="120">
        <v>341868.80499999999</v>
      </c>
      <c r="GC7" s="180">
        <f t="shared" ref="GC7:GC29" si="1">(GB7/GA7)*100</f>
        <v>6.9707624338384164</v>
      </c>
      <c r="GD7" s="600"/>
      <c r="GE7" s="600"/>
      <c r="GF7" s="600"/>
      <c r="GG7" s="600"/>
      <c r="GH7" s="600"/>
    </row>
    <row r="8" spans="1:190" ht="15.5">
      <c r="B8" s="411" t="s">
        <v>308</v>
      </c>
      <c r="C8" s="174"/>
      <c r="D8" s="174"/>
      <c r="E8" s="175"/>
      <c r="F8" s="176"/>
      <c r="G8" s="176"/>
      <c r="H8" s="177"/>
      <c r="I8" s="174"/>
      <c r="J8" s="174"/>
      <c r="K8" s="175"/>
      <c r="L8" s="176"/>
      <c r="M8" s="176"/>
      <c r="N8" s="175"/>
      <c r="O8" s="176"/>
      <c r="P8" s="176"/>
      <c r="Q8" s="178"/>
      <c r="R8" s="176"/>
      <c r="S8" s="176"/>
      <c r="T8" s="178"/>
      <c r="U8" s="176"/>
      <c r="V8" s="176"/>
      <c r="W8" s="178"/>
      <c r="X8" s="176"/>
      <c r="Y8" s="176"/>
      <c r="Z8" s="175"/>
      <c r="AA8" s="176"/>
      <c r="AB8" s="176"/>
      <c r="AC8" s="175"/>
      <c r="AD8" s="176"/>
      <c r="AE8" s="176"/>
      <c r="AF8" s="175"/>
      <c r="AG8" s="176"/>
      <c r="AH8" s="176"/>
      <c r="AI8" s="175"/>
      <c r="AJ8" s="176"/>
      <c r="AK8" s="176"/>
      <c r="AL8" s="175"/>
      <c r="AM8" s="176"/>
      <c r="AN8" s="176"/>
      <c r="AO8" s="175"/>
      <c r="AP8" s="176">
        <v>1205840.3929999999</v>
      </c>
      <c r="AQ8" s="176">
        <v>144399.78200000001</v>
      </c>
      <c r="AR8" s="175">
        <v>11.975032752116475</v>
      </c>
      <c r="AS8" s="176">
        <v>1194531.594</v>
      </c>
      <c r="AT8" s="176">
        <v>147926.61799999999</v>
      </c>
      <c r="AU8" s="175">
        <v>12.38365052402289</v>
      </c>
      <c r="AV8" s="176">
        <v>1250668.1000000001</v>
      </c>
      <c r="AW8" s="176">
        <v>144895.88399999999</v>
      </c>
      <c r="AX8" s="175">
        <v>11.585478513444132</v>
      </c>
      <c r="AY8" s="176">
        <v>1181296.7050000001</v>
      </c>
      <c r="AZ8" s="176">
        <v>148373.886</v>
      </c>
      <c r="BA8" s="175">
        <v>12.560255638738957</v>
      </c>
      <c r="BB8" s="176">
        <v>1192989.3530000001</v>
      </c>
      <c r="BC8" s="176">
        <v>148839.424</v>
      </c>
      <c r="BD8" s="175">
        <v>12.476173708148758</v>
      </c>
      <c r="BE8" s="176">
        <v>1116560.811</v>
      </c>
      <c r="BF8" s="176">
        <v>151280.595</v>
      </c>
      <c r="BG8" s="175">
        <v>13.548496990528211</v>
      </c>
      <c r="BH8" s="176">
        <v>1269905.0900000001</v>
      </c>
      <c r="BI8" s="176">
        <v>146854.00700000001</v>
      </c>
      <c r="BJ8" s="175">
        <v>11.564171854764359</v>
      </c>
      <c r="BK8" s="176">
        <v>1280810.101</v>
      </c>
      <c r="BL8" s="176">
        <v>164360.98299999998</v>
      </c>
      <c r="BM8" s="175">
        <v>12.832580167167185</v>
      </c>
      <c r="BN8" s="176">
        <v>1289184.0819999999</v>
      </c>
      <c r="BO8" s="176">
        <v>163974.114</v>
      </c>
      <c r="BP8" s="175">
        <v>12.719216463301011</v>
      </c>
      <c r="BQ8" s="174">
        <v>1167987.1479999998</v>
      </c>
      <c r="BR8" s="174">
        <v>164528.62299999999</v>
      </c>
      <c r="BS8" s="175">
        <v>14.086509708752379</v>
      </c>
      <c r="BT8" s="176">
        <v>1371702.8489999999</v>
      </c>
      <c r="BU8" s="176">
        <v>155375.272</v>
      </c>
      <c r="BV8" s="175">
        <v>11.327181547612284</v>
      </c>
      <c r="BW8" s="176">
        <v>1419604.352</v>
      </c>
      <c r="BX8" s="176">
        <v>158534.56</v>
      </c>
      <c r="BY8" s="175">
        <v>11.167517187211329</v>
      </c>
      <c r="BZ8" s="176">
        <v>1507133.298</v>
      </c>
      <c r="CA8" s="176">
        <v>154058.04500000001</v>
      </c>
      <c r="CB8" s="175">
        <v>10.221925638856135</v>
      </c>
      <c r="CC8" s="176">
        <v>1457303.0830000001</v>
      </c>
      <c r="CD8" s="176">
        <v>150893.215</v>
      </c>
      <c r="CE8" s="612">
        <v>10.354278170425033</v>
      </c>
      <c r="CF8" s="176">
        <v>1636074.9110000001</v>
      </c>
      <c r="CG8" s="176">
        <v>150380.24</v>
      </c>
      <c r="CH8" s="612">
        <v>9.1915253384140421</v>
      </c>
      <c r="CI8" s="176">
        <v>1713212.0009999999</v>
      </c>
      <c r="CJ8" s="176">
        <v>154845.32800000001</v>
      </c>
      <c r="CK8" s="612">
        <v>9.03830511983438</v>
      </c>
      <c r="CL8" s="176">
        <v>1871727.3940000001</v>
      </c>
      <c r="CM8" s="176">
        <v>158341.39799999999</v>
      </c>
      <c r="CN8" s="612">
        <v>8.4596399298091356</v>
      </c>
      <c r="CO8" s="176">
        <v>1925300.7279999999</v>
      </c>
      <c r="CP8" s="176">
        <v>166987.68799999999</v>
      </c>
      <c r="CQ8" s="612">
        <v>8.6733301230019588</v>
      </c>
      <c r="CR8" s="176">
        <v>2227674.4369999999</v>
      </c>
      <c r="CS8" s="176">
        <v>181981.64300000001</v>
      </c>
      <c r="CT8" s="612">
        <v>8.1691309994594157</v>
      </c>
      <c r="CU8" s="176">
        <v>2161411.9589999998</v>
      </c>
      <c r="CV8" s="176">
        <v>184135.29699999999</v>
      </c>
      <c r="CW8" s="612">
        <v>8.519213388880857</v>
      </c>
      <c r="CX8" s="176">
        <v>2204343.36</v>
      </c>
      <c r="CY8" s="176">
        <v>202079.266</v>
      </c>
      <c r="CZ8" s="612">
        <v>9.1673225535970957</v>
      </c>
      <c r="DA8" s="176">
        <v>2223197.9909999999</v>
      </c>
      <c r="DB8" s="176">
        <v>208864.84700000001</v>
      </c>
      <c r="DC8" s="612">
        <v>9.3947928994867489</v>
      </c>
      <c r="DD8" s="176">
        <v>2307225.406</v>
      </c>
      <c r="DE8" s="176">
        <v>201438.47099999999</v>
      </c>
      <c r="DF8" s="612">
        <v>8.7307668542550712</v>
      </c>
      <c r="DG8" s="176">
        <v>2293550.4890000001</v>
      </c>
      <c r="DH8" s="176">
        <v>213958.32399999999</v>
      </c>
      <c r="DI8" s="612">
        <v>9.3286947475608848</v>
      </c>
      <c r="DJ8" s="176">
        <v>2100369.6719999998</v>
      </c>
      <c r="DK8" s="176">
        <v>224272.99400000001</v>
      </c>
      <c r="DL8" s="612">
        <v>10.677786724393345</v>
      </c>
      <c r="DM8" s="176">
        <v>1967864.7450000001</v>
      </c>
      <c r="DN8" s="176">
        <v>234158.30799999999</v>
      </c>
      <c r="DO8" s="612">
        <v>11.89910579957059</v>
      </c>
      <c r="DP8" s="176">
        <v>2086606.3389999999</v>
      </c>
      <c r="DQ8" s="176">
        <v>226163.742</v>
      </c>
      <c r="DR8" s="612">
        <v>10.838831348915978</v>
      </c>
      <c r="DS8" s="176">
        <v>2143859.7749999999</v>
      </c>
      <c r="DT8" s="176">
        <v>233473.247</v>
      </c>
      <c r="DU8" s="612">
        <v>10.890322665809615</v>
      </c>
      <c r="DV8" s="176">
        <v>2148380.9440000001</v>
      </c>
      <c r="DW8" s="176">
        <v>236918.75399999999</v>
      </c>
      <c r="DX8" s="612">
        <v>11.027781393316992</v>
      </c>
      <c r="DY8" s="176">
        <v>2203644.5150000001</v>
      </c>
      <c r="DZ8" s="176">
        <v>251408.087</v>
      </c>
      <c r="EA8" s="612">
        <v>11.408740624392404</v>
      </c>
      <c r="EB8" s="176">
        <v>2618211.926</v>
      </c>
      <c r="EC8" s="176">
        <v>248631.95199999999</v>
      </c>
      <c r="ED8" s="612">
        <v>9.4962500755181427</v>
      </c>
      <c r="EE8" s="176">
        <v>2595081.2230000002</v>
      </c>
      <c r="EF8" s="176">
        <v>247159.75328</v>
      </c>
      <c r="EG8" s="612">
        <v>9.5241625229084388</v>
      </c>
      <c r="EH8" s="176">
        <v>2661844.4589999998</v>
      </c>
      <c r="EI8" s="176">
        <v>245674.87400000001</v>
      </c>
      <c r="EJ8" s="612">
        <v>9.2294977330228765</v>
      </c>
      <c r="EK8" s="176">
        <v>2716390.094</v>
      </c>
      <c r="EL8" s="176">
        <v>255506.011</v>
      </c>
      <c r="EM8" s="612">
        <v>9.4060868343013464</v>
      </c>
      <c r="EN8" s="176">
        <v>3355740.943</v>
      </c>
      <c r="EO8" s="176">
        <v>247533.277</v>
      </c>
      <c r="EP8" s="612">
        <v>7.3764119818709144</v>
      </c>
      <c r="EQ8" s="176">
        <v>3089609.5970000001</v>
      </c>
      <c r="ER8" s="176">
        <v>304689.62900000002</v>
      </c>
      <c r="ES8" s="612">
        <v>9.8617517661730645</v>
      </c>
      <c r="ET8" s="176">
        <v>2962500.6970000002</v>
      </c>
      <c r="EU8" s="176">
        <v>275364.83100000001</v>
      </c>
      <c r="EV8" s="612">
        <v>9.2950132055276935</v>
      </c>
      <c r="EW8" s="176">
        <v>2934508.463</v>
      </c>
      <c r="EX8" s="176">
        <v>275136.734</v>
      </c>
      <c r="EY8" s="612">
        <v>9.375905282574065</v>
      </c>
      <c r="EZ8" s="176">
        <v>3108647.7790000001</v>
      </c>
      <c r="FA8" s="176">
        <v>275341.16899999999</v>
      </c>
      <c r="FB8" s="612">
        <v>8.8572649130604511</v>
      </c>
      <c r="FC8" s="176">
        <v>3013685.1770000001</v>
      </c>
      <c r="FD8" s="176">
        <v>297522.95699999999</v>
      </c>
      <c r="FE8" s="612">
        <v>9.8723967344250561</v>
      </c>
      <c r="FF8" s="176">
        <v>3154460.5240000002</v>
      </c>
      <c r="FG8" s="176">
        <v>296488.652</v>
      </c>
      <c r="FH8" s="612">
        <v>9.3990287640068111</v>
      </c>
      <c r="FI8" s="176">
        <v>3036243.3960000002</v>
      </c>
      <c r="FJ8" s="176">
        <v>270234.527</v>
      </c>
      <c r="FK8" s="612">
        <v>8.9002919646037491</v>
      </c>
      <c r="FL8" s="176">
        <v>5567432.1445249999</v>
      </c>
      <c r="FM8" s="176">
        <v>272757.18199999997</v>
      </c>
      <c r="FN8" s="1011">
        <v>4.8991559289721884</v>
      </c>
      <c r="FO8" s="176">
        <v>3893978.0460000001</v>
      </c>
      <c r="FP8" s="176">
        <v>282502.50099999999</v>
      </c>
      <c r="FQ8" s="1011">
        <v>7.2548560280198346</v>
      </c>
      <c r="FR8" s="176">
        <v>3377228.952</v>
      </c>
      <c r="FS8" s="176">
        <v>286958.10399999999</v>
      </c>
      <c r="FT8" s="1011">
        <v>8.4968507637026782</v>
      </c>
      <c r="FU8" s="176">
        <v>3501684.892</v>
      </c>
      <c r="FV8" s="176">
        <v>265641.315</v>
      </c>
      <c r="FW8" s="1011">
        <v>7.5860999259781483</v>
      </c>
      <c r="FX8" s="176">
        <v>3744309.997</v>
      </c>
      <c r="FY8" s="176">
        <v>230702.74900000001</v>
      </c>
      <c r="FZ8" s="1011">
        <f t="shared" si="0"/>
        <v>6.1614222429457683</v>
      </c>
      <c r="GA8" s="176">
        <v>3375102.452</v>
      </c>
      <c r="GB8" s="176">
        <v>219886.05900000001</v>
      </c>
      <c r="GC8" s="1011">
        <f t="shared" si="1"/>
        <v>6.5149447202617843</v>
      </c>
      <c r="GD8" s="600"/>
      <c r="GE8" s="600"/>
      <c r="GF8" s="600"/>
      <c r="GG8" s="600"/>
      <c r="GH8" s="600"/>
    </row>
    <row r="9" spans="1:190" ht="15.5">
      <c r="B9" s="410" t="s">
        <v>529</v>
      </c>
      <c r="C9" s="120"/>
      <c r="D9" s="120"/>
      <c r="E9" s="179"/>
      <c r="F9" s="120"/>
      <c r="G9" s="120"/>
      <c r="H9" s="179"/>
      <c r="I9" s="120"/>
      <c r="J9" s="120"/>
      <c r="K9" s="179"/>
      <c r="L9" s="120"/>
      <c r="M9" s="120"/>
      <c r="N9" s="179"/>
      <c r="O9" s="120"/>
      <c r="P9" s="120"/>
      <c r="Q9" s="180"/>
      <c r="R9" s="120"/>
      <c r="S9" s="120"/>
      <c r="T9" s="180"/>
      <c r="U9" s="120"/>
      <c r="V9" s="120"/>
      <c r="W9" s="180"/>
      <c r="X9" s="120"/>
      <c r="Y9" s="120"/>
      <c r="Z9" s="179"/>
      <c r="AA9" s="120"/>
      <c r="AB9" s="120"/>
      <c r="AC9" s="179"/>
      <c r="AD9" s="120"/>
      <c r="AE9" s="120"/>
      <c r="AF9" s="179"/>
      <c r="AG9" s="120"/>
      <c r="AH9" s="120"/>
      <c r="AI9" s="179"/>
      <c r="AJ9" s="120"/>
      <c r="AK9" s="120"/>
      <c r="AL9" s="179"/>
      <c r="AM9" s="120"/>
      <c r="AN9" s="120"/>
      <c r="AO9" s="179"/>
      <c r="AP9" s="120">
        <v>686675.17800000007</v>
      </c>
      <c r="AQ9" s="120">
        <v>75824.777000000002</v>
      </c>
      <c r="AR9" s="179">
        <v>11.042306381431482</v>
      </c>
      <c r="AS9" s="120">
        <v>743126.30300000007</v>
      </c>
      <c r="AT9" s="120">
        <v>73217.039000000004</v>
      </c>
      <c r="AU9" s="179">
        <v>9.8525699742322264</v>
      </c>
      <c r="AV9" s="120">
        <v>781609.61200000008</v>
      </c>
      <c r="AW9" s="120">
        <v>74521.464000000007</v>
      </c>
      <c r="AX9" s="179">
        <v>9.5343586946574028</v>
      </c>
      <c r="AY9" s="120">
        <v>693887.402</v>
      </c>
      <c r="AZ9" s="120">
        <v>76031.032000000007</v>
      </c>
      <c r="BA9" s="179">
        <v>10.957257875104066</v>
      </c>
      <c r="BB9" s="120">
        <v>653462.1129999999</v>
      </c>
      <c r="BC9" s="120">
        <v>76114.054999999993</v>
      </c>
      <c r="BD9" s="179">
        <v>11.647814538254647</v>
      </c>
      <c r="BE9" s="120">
        <v>674773.24800000002</v>
      </c>
      <c r="BF9" s="120">
        <v>74585.103000000003</v>
      </c>
      <c r="BG9" s="179">
        <v>11.053358031170792</v>
      </c>
      <c r="BH9" s="120">
        <v>707759.28299999994</v>
      </c>
      <c r="BI9" s="120">
        <v>77030.892999999996</v>
      </c>
      <c r="BJ9" s="179">
        <v>10.883770068473973</v>
      </c>
      <c r="BK9" s="120">
        <v>719596.85251</v>
      </c>
      <c r="BL9" s="120">
        <v>81490.923999999999</v>
      </c>
      <c r="BM9" s="179">
        <v>11.324524796871252</v>
      </c>
      <c r="BN9" s="120">
        <v>765786.14500000002</v>
      </c>
      <c r="BO9" s="120">
        <v>84900.210999999996</v>
      </c>
      <c r="BP9" s="179">
        <v>11.086673682245843</v>
      </c>
      <c r="BQ9" s="120">
        <v>719555.22100000002</v>
      </c>
      <c r="BR9" s="120">
        <v>82032.895000000004</v>
      </c>
      <c r="BS9" s="179">
        <v>11.400500282104131</v>
      </c>
      <c r="BT9" s="120">
        <v>773806.49100000004</v>
      </c>
      <c r="BU9" s="120">
        <v>82464.623999999996</v>
      </c>
      <c r="BV9" s="179">
        <v>10.657008562105741</v>
      </c>
      <c r="BW9" s="120">
        <v>803425.37399999995</v>
      </c>
      <c r="BX9" s="120">
        <v>81216.383000000002</v>
      </c>
      <c r="BY9" s="179">
        <v>10.108764999000392</v>
      </c>
      <c r="BZ9" s="120">
        <v>876771.32900000003</v>
      </c>
      <c r="CA9" s="120">
        <v>80311.895999999993</v>
      </c>
      <c r="CB9" s="179">
        <v>9.1599591984377025</v>
      </c>
      <c r="CC9" s="120">
        <v>896024.83299999998</v>
      </c>
      <c r="CD9" s="120">
        <v>83613.971999999994</v>
      </c>
      <c r="CE9" s="179">
        <v>9.331657887209472</v>
      </c>
      <c r="CF9" s="120">
        <v>950224.76500000001</v>
      </c>
      <c r="CG9" s="120">
        <v>83212.201000000001</v>
      </c>
      <c r="CH9" s="179">
        <v>8.7571071671658647</v>
      </c>
      <c r="CI9" s="120">
        <v>982688.99199999997</v>
      </c>
      <c r="CJ9" s="120">
        <v>83122.417000000001</v>
      </c>
      <c r="CK9" s="179">
        <v>8.4586698005873266</v>
      </c>
      <c r="CL9" s="120">
        <v>1035645.8149999999</v>
      </c>
      <c r="CM9" s="120">
        <v>83628.119000000006</v>
      </c>
      <c r="CN9" s="179">
        <v>8.0749729095366458</v>
      </c>
      <c r="CO9" s="120">
        <v>1050471.4839999999</v>
      </c>
      <c r="CP9" s="120">
        <v>82707.078999999998</v>
      </c>
      <c r="CQ9" s="179">
        <v>7.8733292868709617</v>
      </c>
      <c r="CR9" s="120">
        <v>1149093.2169999999</v>
      </c>
      <c r="CS9" s="120">
        <v>85175.948000000004</v>
      </c>
      <c r="CT9" s="179">
        <v>7.4124489414682539</v>
      </c>
      <c r="CU9" s="120">
        <v>1135441.2139999999</v>
      </c>
      <c r="CV9" s="120">
        <v>88044.423999999999</v>
      </c>
      <c r="CW9" s="179">
        <v>7.7542036447516169</v>
      </c>
      <c r="CX9" s="120">
        <v>1189080.5049999999</v>
      </c>
      <c r="CY9" s="120">
        <v>88716.936000000002</v>
      </c>
      <c r="CZ9" s="179">
        <v>7.4609696843024116</v>
      </c>
      <c r="DA9" s="120">
        <v>1155972.736</v>
      </c>
      <c r="DB9" s="120">
        <v>89389.532000000007</v>
      </c>
      <c r="DC9" s="179">
        <v>7.7328408548209913</v>
      </c>
      <c r="DD9" s="120">
        <v>1247012.1580000001</v>
      </c>
      <c r="DE9" s="120">
        <v>91903.712</v>
      </c>
      <c r="DF9" s="179">
        <v>7.36991306864227</v>
      </c>
      <c r="DG9" s="120">
        <v>1312515.2549999999</v>
      </c>
      <c r="DH9" s="120">
        <v>92347.498000000007</v>
      </c>
      <c r="DI9" s="179">
        <v>7.0359180701484503</v>
      </c>
      <c r="DJ9" s="120">
        <v>1219969.5330000001</v>
      </c>
      <c r="DK9" s="120">
        <v>94583.758000000002</v>
      </c>
      <c r="DL9" s="179">
        <v>7.7529606634856831</v>
      </c>
      <c r="DM9" s="120">
        <v>1166323.4439999999</v>
      </c>
      <c r="DN9" s="120">
        <v>91801.558999999994</v>
      </c>
      <c r="DO9" s="179">
        <v>7.8710206394513662</v>
      </c>
      <c r="DP9" s="120">
        <v>1238574.01</v>
      </c>
      <c r="DQ9" s="120">
        <v>95840.966</v>
      </c>
      <c r="DR9" s="179">
        <v>7.7380088090173951</v>
      </c>
      <c r="DS9" s="120">
        <v>1256694.0079999999</v>
      </c>
      <c r="DT9" s="120">
        <v>100898.561</v>
      </c>
      <c r="DU9" s="179">
        <v>8.028888524787174</v>
      </c>
      <c r="DV9" s="120">
        <v>1296878.557</v>
      </c>
      <c r="DW9" s="120">
        <v>96223.596999999994</v>
      </c>
      <c r="DX9" s="179">
        <v>7.4196305028428347</v>
      </c>
      <c r="DY9" s="120">
        <v>1425929.9280000001</v>
      </c>
      <c r="DZ9" s="120">
        <v>100475.11900000001</v>
      </c>
      <c r="EA9" s="179">
        <v>7.0462872702956547</v>
      </c>
      <c r="EB9" s="120">
        <v>1653956.594</v>
      </c>
      <c r="EC9" s="120">
        <v>97706.125</v>
      </c>
      <c r="ED9" s="179">
        <v>5.9074177251352946</v>
      </c>
      <c r="EE9" s="120">
        <v>1712752.3759999999</v>
      </c>
      <c r="EF9" s="120">
        <v>97989.111999999994</v>
      </c>
      <c r="EG9" s="179">
        <v>5.7211487996207575</v>
      </c>
      <c r="EH9" s="120">
        <v>1832300.0120000001</v>
      </c>
      <c r="EI9" s="120">
        <v>99519.922000000006</v>
      </c>
      <c r="EJ9" s="179">
        <v>5.4314206924755508</v>
      </c>
      <c r="EK9" s="120">
        <v>1844178.031</v>
      </c>
      <c r="EL9" s="120">
        <v>103601.515</v>
      </c>
      <c r="EM9" s="179">
        <v>5.617761043592</v>
      </c>
      <c r="EN9" s="120">
        <v>1756988.193</v>
      </c>
      <c r="EO9" s="120">
        <v>109536.33199999999</v>
      </c>
      <c r="EP9" s="179">
        <v>6.234323738565954</v>
      </c>
      <c r="EQ9" s="120">
        <v>1747725.2860000001</v>
      </c>
      <c r="ER9" s="120">
        <v>118064.242</v>
      </c>
      <c r="ES9" s="179">
        <v>6.7553089118606486</v>
      </c>
      <c r="ET9" s="120">
        <v>1824595.801</v>
      </c>
      <c r="EU9" s="120">
        <v>109360.466</v>
      </c>
      <c r="EV9" s="179">
        <v>5.9936817754410701</v>
      </c>
      <c r="EW9" s="120">
        <v>1844034.6040000001</v>
      </c>
      <c r="EX9" s="120">
        <v>109977.799</v>
      </c>
      <c r="EY9" s="179">
        <v>5.9639769645016916</v>
      </c>
      <c r="EZ9" s="120">
        <v>1924341.686</v>
      </c>
      <c r="FA9" s="120">
        <v>106098.031</v>
      </c>
      <c r="FB9" s="179">
        <v>5.5134715301282524</v>
      </c>
      <c r="FC9" s="120">
        <v>1872705.385</v>
      </c>
      <c r="FD9" s="120">
        <v>106125.988</v>
      </c>
      <c r="FE9" s="179">
        <v>5.6669879229294784</v>
      </c>
      <c r="FF9" s="120">
        <v>1864413.4890000001</v>
      </c>
      <c r="FG9" s="120">
        <v>113140.30899999999</v>
      </c>
      <c r="FH9" s="179">
        <v>6.0684129173879837</v>
      </c>
      <c r="FI9" s="120">
        <v>1940267.334</v>
      </c>
      <c r="FJ9" s="120">
        <v>117905.932</v>
      </c>
      <c r="FK9" s="179">
        <v>6.076787973177308</v>
      </c>
      <c r="FL9" s="120">
        <v>2101528.3786400002</v>
      </c>
      <c r="FM9" s="120">
        <v>115072.91800000001</v>
      </c>
      <c r="FN9" s="180">
        <v>5.4756775673174207</v>
      </c>
      <c r="FO9" s="120">
        <v>2137766.1830000002</v>
      </c>
      <c r="FP9" s="120">
        <v>107394.289</v>
      </c>
      <c r="FQ9" s="180">
        <v>5.0236686244746345</v>
      </c>
      <c r="FR9" s="120">
        <v>2193900.733</v>
      </c>
      <c r="FS9" s="120">
        <v>104674.59299999999</v>
      </c>
      <c r="FT9" s="180">
        <v>4.7711635912015531</v>
      </c>
      <c r="FU9" s="120">
        <v>2072460.098</v>
      </c>
      <c r="FV9" s="120">
        <v>99155.054999999993</v>
      </c>
      <c r="FW9" s="180">
        <v>4.7844132244422104</v>
      </c>
      <c r="FX9" s="120">
        <v>2294894.4849999999</v>
      </c>
      <c r="FY9" s="120">
        <v>103425.666</v>
      </c>
      <c r="FZ9" s="180">
        <f t="shared" si="0"/>
        <v>4.5067721708346866</v>
      </c>
      <c r="GA9" s="120">
        <v>2372523.2069999999</v>
      </c>
      <c r="GB9" s="120">
        <v>94322.384000000005</v>
      </c>
      <c r="GC9" s="180">
        <f t="shared" si="1"/>
        <v>3.9756148104982478</v>
      </c>
      <c r="GD9" s="600"/>
      <c r="GE9" s="600"/>
      <c r="GF9" s="600"/>
      <c r="GG9" s="600"/>
      <c r="GH9" s="600"/>
    </row>
    <row r="10" spans="1:190" ht="16.5" customHeight="1">
      <c r="A10" s="37"/>
      <c r="B10" s="173" t="s">
        <v>206</v>
      </c>
      <c r="C10" s="561">
        <v>346985.89500000002</v>
      </c>
      <c r="D10" s="561">
        <v>97204.547999999995</v>
      </c>
      <c r="E10" s="562">
        <v>28.013976764098725</v>
      </c>
      <c r="F10" s="563">
        <v>312883.86899999995</v>
      </c>
      <c r="G10" s="563">
        <v>101197.84699999999</v>
      </c>
      <c r="H10" s="564">
        <v>32.343580806334252</v>
      </c>
      <c r="I10" s="561">
        <v>302552.16000000003</v>
      </c>
      <c r="J10" s="561">
        <v>96329.766000000003</v>
      </c>
      <c r="K10" s="562">
        <v>31.83906074245181</v>
      </c>
      <c r="L10" s="563">
        <v>277613.348</v>
      </c>
      <c r="M10" s="563">
        <v>97788.841</v>
      </c>
      <c r="N10" s="562">
        <v>35.224834001857865</v>
      </c>
      <c r="O10" s="563">
        <v>303685.49599999998</v>
      </c>
      <c r="P10" s="563">
        <v>95500.626000000004</v>
      </c>
      <c r="Q10" s="565">
        <v>31.447213402644692</v>
      </c>
      <c r="R10" s="563">
        <v>269067.429</v>
      </c>
      <c r="S10" s="563">
        <v>99163.604000000007</v>
      </c>
      <c r="T10" s="565">
        <v>36.854555145728916</v>
      </c>
      <c r="U10" s="563">
        <v>257815.19500000001</v>
      </c>
      <c r="V10" s="563">
        <v>96478.108999999997</v>
      </c>
      <c r="W10" s="565">
        <v>37.421420797172175</v>
      </c>
      <c r="X10" s="563">
        <v>238837.78499999997</v>
      </c>
      <c r="Y10" s="563">
        <v>96161.081000000006</v>
      </c>
      <c r="Z10" s="562">
        <v>40.262088764556253</v>
      </c>
      <c r="AA10" s="563">
        <v>276684.18099999998</v>
      </c>
      <c r="AB10" s="563">
        <v>95739.892999999996</v>
      </c>
      <c r="AC10" s="562">
        <v>34.602590091697365</v>
      </c>
      <c r="AD10" s="563">
        <v>245822.29000000004</v>
      </c>
      <c r="AE10" s="563">
        <v>91198.148000000001</v>
      </c>
      <c r="AF10" s="562">
        <v>37.09921830115568</v>
      </c>
      <c r="AG10" s="563">
        <v>244176.28399999999</v>
      </c>
      <c r="AH10" s="563">
        <v>90116.244999999995</v>
      </c>
      <c r="AI10" s="562">
        <v>36.906223456164973</v>
      </c>
      <c r="AJ10" s="563">
        <v>235900.321</v>
      </c>
      <c r="AK10" s="563">
        <v>91250.522000000012</v>
      </c>
      <c r="AL10" s="562">
        <v>38.681813408808381</v>
      </c>
      <c r="AM10" s="563">
        <v>283962.06099999999</v>
      </c>
      <c r="AN10" s="563">
        <v>91710.362999999998</v>
      </c>
      <c r="AO10" s="562">
        <v>32.296695789935121</v>
      </c>
      <c r="AP10" s="563">
        <v>261716.777</v>
      </c>
      <c r="AQ10" s="563">
        <v>92429.951000000015</v>
      </c>
      <c r="AR10" s="562">
        <v>35.316784831107718</v>
      </c>
      <c r="AS10" s="563">
        <v>252415.11300000001</v>
      </c>
      <c r="AT10" s="563">
        <v>90052.037000000011</v>
      </c>
      <c r="AU10" s="562">
        <v>35.676166902098295</v>
      </c>
      <c r="AV10" s="563">
        <v>299302.78500000003</v>
      </c>
      <c r="AW10" s="563">
        <v>91246.608999999997</v>
      </c>
      <c r="AX10" s="562">
        <v>30.486388223885047</v>
      </c>
      <c r="AY10" s="563">
        <v>274064.85000000003</v>
      </c>
      <c r="AZ10" s="563">
        <v>87788.762000000002</v>
      </c>
      <c r="BA10" s="562">
        <v>32.032112837527322</v>
      </c>
      <c r="BB10" s="563">
        <v>279332.21600000001</v>
      </c>
      <c r="BC10" s="563">
        <v>88269.264999999999</v>
      </c>
      <c r="BD10" s="562">
        <v>31.600101937400588</v>
      </c>
      <c r="BE10" s="563">
        <v>273745.663</v>
      </c>
      <c r="BF10" s="563">
        <v>86507.384000000005</v>
      </c>
      <c r="BG10" s="562">
        <v>31.601371525655921</v>
      </c>
      <c r="BH10" s="563">
        <v>318297.96400000004</v>
      </c>
      <c r="BI10" s="563">
        <v>82966.118000000002</v>
      </c>
      <c r="BJ10" s="562">
        <v>26.065550956524497</v>
      </c>
      <c r="BK10" s="563">
        <v>294889.89499999996</v>
      </c>
      <c r="BL10" s="563">
        <v>82986.538</v>
      </c>
      <c r="BM10" s="562">
        <v>28.141533300081377</v>
      </c>
      <c r="BN10" s="563">
        <v>310009.48199999996</v>
      </c>
      <c r="BO10" s="563">
        <v>82170.095000000001</v>
      </c>
      <c r="BP10" s="562">
        <v>26.50567152652447</v>
      </c>
      <c r="BQ10" s="561">
        <v>335266.07900000003</v>
      </c>
      <c r="BR10" s="561">
        <v>84746.296000000002</v>
      </c>
      <c r="BS10" s="562">
        <v>25.277324879621954</v>
      </c>
      <c r="BT10" s="563">
        <v>404618.44900000002</v>
      </c>
      <c r="BU10" s="563">
        <v>82094.850999999995</v>
      </c>
      <c r="BV10" s="562">
        <v>20.289448294533894</v>
      </c>
      <c r="BW10" s="563">
        <v>374802.35599999997</v>
      </c>
      <c r="BX10" s="563">
        <v>81986.099999999991</v>
      </c>
      <c r="BY10" s="562">
        <v>21.874488963991464</v>
      </c>
      <c r="BZ10" s="563">
        <v>388481.77899999998</v>
      </c>
      <c r="CA10" s="563">
        <v>79609.058000000005</v>
      </c>
      <c r="CB10" s="562">
        <v>20.49235313041542</v>
      </c>
      <c r="CC10" s="563">
        <v>376897.95199999999</v>
      </c>
      <c r="CD10" s="563">
        <v>78713.236000000004</v>
      </c>
      <c r="CE10" s="611">
        <v>20.884495546423135</v>
      </c>
      <c r="CF10" s="563">
        <v>452415.45900000003</v>
      </c>
      <c r="CG10" s="563">
        <v>76680.186000000002</v>
      </c>
      <c r="CH10" s="611">
        <v>16.949064068122393</v>
      </c>
      <c r="CI10" s="563">
        <v>419967.25</v>
      </c>
      <c r="CJ10" s="563">
        <v>75510.633000000002</v>
      </c>
      <c r="CK10" s="611">
        <v>17.980124164443776</v>
      </c>
      <c r="CL10" s="563">
        <v>422164.85899999994</v>
      </c>
      <c r="CM10" s="563">
        <v>75142.631884000002</v>
      </c>
      <c r="CN10" s="611">
        <v>17.799357355795458</v>
      </c>
      <c r="CO10" s="563">
        <v>413622.35799999995</v>
      </c>
      <c r="CP10" s="563">
        <v>76219.554000000004</v>
      </c>
      <c r="CQ10" s="611">
        <v>18.42732930795777</v>
      </c>
      <c r="CR10" s="563">
        <v>504979.46799999999</v>
      </c>
      <c r="CS10" s="563">
        <v>75437.365000000005</v>
      </c>
      <c r="CT10" s="611">
        <v>14.93869944827143</v>
      </c>
      <c r="CU10" s="563">
        <v>463041.17200000002</v>
      </c>
      <c r="CV10" s="563">
        <v>76147.532999999996</v>
      </c>
      <c r="CW10" s="611">
        <v>16.445089034112932</v>
      </c>
      <c r="CX10" s="563">
        <v>460406.75799999997</v>
      </c>
      <c r="CY10" s="563">
        <v>74900.563999999998</v>
      </c>
      <c r="CZ10" s="611">
        <v>16.268345913376017</v>
      </c>
      <c r="DA10" s="563">
        <v>411392.16700000002</v>
      </c>
      <c r="DB10" s="563">
        <v>75400.781999999992</v>
      </c>
      <c r="DC10" s="611">
        <v>18.328200692260626</v>
      </c>
      <c r="DD10" s="563">
        <v>480008.97100000002</v>
      </c>
      <c r="DE10" s="563">
        <v>76724.263000000006</v>
      </c>
      <c r="DF10" s="611">
        <v>15.983922725477562</v>
      </c>
      <c r="DG10" s="563">
        <v>418416.71400000004</v>
      </c>
      <c r="DH10" s="563">
        <v>76280.555999999997</v>
      </c>
      <c r="DI10" s="611">
        <v>18.230762167880318</v>
      </c>
      <c r="DJ10" s="563">
        <v>403416.17499999999</v>
      </c>
      <c r="DK10" s="563">
        <v>78333.112999999998</v>
      </c>
      <c r="DL10" s="611">
        <v>19.417444776476795</v>
      </c>
      <c r="DM10" s="563">
        <v>385288.25599999999</v>
      </c>
      <c r="DN10" s="563">
        <v>79078.159000000014</v>
      </c>
      <c r="DO10" s="611">
        <v>20.524414582727385</v>
      </c>
      <c r="DP10" s="563">
        <v>460689.86699999997</v>
      </c>
      <c r="DQ10" s="563">
        <v>78914.755999999994</v>
      </c>
      <c r="DR10" s="611">
        <v>17.129692153615352</v>
      </c>
      <c r="DS10" s="563">
        <v>447618.40299999999</v>
      </c>
      <c r="DT10" s="563">
        <v>77335.664000000004</v>
      </c>
      <c r="DU10" s="611">
        <v>17.277141306453391</v>
      </c>
      <c r="DV10" s="563">
        <v>438351.049</v>
      </c>
      <c r="DW10" s="563">
        <v>76976.966</v>
      </c>
      <c r="DX10" s="611">
        <v>17.560575291334594</v>
      </c>
      <c r="DY10" s="563">
        <v>430273.99499999994</v>
      </c>
      <c r="DZ10" s="563">
        <v>77134.006000000008</v>
      </c>
      <c r="EA10" s="611">
        <v>17.926718067170203</v>
      </c>
      <c r="EB10" s="563">
        <v>518630.74400000001</v>
      </c>
      <c r="EC10" s="563">
        <v>76533.865000000005</v>
      </c>
      <c r="ED10" s="611">
        <v>14.756908626303883</v>
      </c>
      <c r="EE10" s="563">
        <v>488463.07699999999</v>
      </c>
      <c r="EF10" s="563">
        <v>75555.202999999994</v>
      </c>
      <c r="EG10" s="611">
        <v>15.467945594585853</v>
      </c>
      <c r="EH10" s="563">
        <v>477227.01900000003</v>
      </c>
      <c r="EI10" s="563">
        <v>74198.67300000001</v>
      </c>
      <c r="EJ10" s="611">
        <v>15.54787764437118</v>
      </c>
      <c r="EK10" s="563">
        <v>450769.11900000001</v>
      </c>
      <c r="EL10" s="563">
        <v>76462.744000000006</v>
      </c>
      <c r="EM10" s="611">
        <v>16.962728984103279</v>
      </c>
      <c r="EN10" s="563">
        <v>532580.13500000001</v>
      </c>
      <c r="EO10" s="563">
        <v>74884.76999999999</v>
      </c>
      <c r="EP10" s="611">
        <v>14.06075162754615</v>
      </c>
      <c r="EQ10" s="563">
        <v>469084.06899999996</v>
      </c>
      <c r="ER10" s="563">
        <v>76033.076000000001</v>
      </c>
      <c r="ES10" s="611">
        <v>16.208837823481918</v>
      </c>
      <c r="ET10" s="563">
        <v>440650.26299999998</v>
      </c>
      <c r="EU10" s="563">
        <v>74565.532000000007</v>
      </c>
      <c r="EV10" s="611">
        <v>16.921703732195436</v>
      </c>
      <c r="EW10" s="563">
        <v>422348.71199999994</v>
      </c>
      <c r="EX10" s="563">
        <v>75098.725000000006</v>
      </c>
      <c r="EY10" s="611">
        <v>17.781213217006332</v>
      </c>
      <c r="EZ10" s="563">
        <v>537794.81200000003</v>
      </c>
      <c r="FA10" s="563">
        <v>76094.812000000005</v>
      </c>
      <c r="FB10" s="611">
        <v>14.149413549939563</v>
      </c>
      <c r="FC10" s="563">
        <v>487146.28399999999</v>
      </c>
      <c r="FD10" s="563">
        <v>80973.788</v>
      </c>
      <c r="FE10" s="611">
        <v>16.62206829027151</v>
      </c>
      <c r="FF10" s="563">
        <v>484358.38700000005</v>
      </c>
      <c r="FG10" s="563">
        <v>79471.843999999997</v>
      </c>
      <c r="FH10" s="611">
        <v>16.407653120704605</v>
      </c>
      <c r="FI10" s="563">
        <v>536567.95799999998</v>
      </c>
      <c r="FJ10" s="563">
        <v>124266.05499999999</v>
      </c>
      <c r="FK10" s="611">
        <v>23.159425222331294</v>
      </c>
      <c r="FL10" s="563">
        <v>677717.66304999997</v>
      </c>
      <c r="FM10" s="563">
        <v>122210.12499999999</v>
      </c>
      <c r="FN10" s="1010">
        <v>18.03260143021884</v>
      </c>
      <c r="FO10" s="563">
        <v>614841.62699999986</v>
      </c>
      <c r="FP10" s="563">
        <v>117641.92200000001</v>
      </c>
      <c r="FQ10" s="1010">
        <v>19.133695058028337</v>
      </c>
      <c r="FR10" s="563">
        <v>711668.0959999999</v>
      </c>
      <c r="FS10" s="563">
        <v>115938.739</v>
      </c>
      <c r="FT10" s="1010">
        <v>16.291124985319001</v>
      </c>
      <c r="FU10" s="563">
        <v>693052.179</v>
      </c>
      <c r="FV10" s="563">
        <v>89438.03</v>
      </c>
      <c r="FW10" s="1010">
        <v>12.904948964888833</v>
      </c>
      <c r="FX10" s="563">
        <v>902934.69200000004</v>
      </c>
      <c r="FY10" s="563">
        <v>113049.23</v>
      </c>
      <c r="FZ10" s="1010">
        <f t="shared" si="0"/>
        <v>12.520200076662908</v>
      </c>
      <c r="GA10" s="563">
        <v>901331.03899999999</v>
      </c>
      <c r="GB10" s="563">
        <v>113627.715</v>
      </c>
      <c r="GC10" s="1010">
        <f t="shared" si="1"/>
        <v>12.606657275008146</v>
      </c>
      <c r="GD10" s="600"/>
      <c r="GE10" s="600"/>
      <c r="GF10" s="600"/>
      <c r="GG10" s="600"/>
      <c r="GH10" s="600"/>
    </row>
    <row r="11" spans="1:190" ht="16.5" customHeight="1">
      <c r="A11" s="37"/>
      <c r="B11" s="410" t="s">
        <v>528</v>
      </c>
      <c r="C11" s="120"/>
      <c r="D11" s="120"/>
      <c r="E11" s="179"/>
      <c r="F11" s="120"/>
      <c r="G11" s="120"/>
      <c r="H11" s="179"/>
      <c r="I11" s="120"/>
      <c r="J11" s="120"/>
      <c r="K11" s="179"/>
      <c r="L11" s="120"/>
      <c r="M11" s="120"/>
      <c r="N11" s="179"/>
      <c r="O11" s="120"/>
      <c r="P11" s="120"/>
      <c r="Q11" s="180"/>
      <c r="R11" s="120"/>
      <c r="S11" s="120"/>
      <c r="T11" s="180"/>
      <c r="U11" s="120"/>
      <c r="V11" s="120"/>
      <c r="W11" s="180"/>
      <c r="X11" s="120"/>
      <c r="Y11" s="120"/>
      <c r="Z11" s="179"/>
      <c r="AA11" s="120"/>
      <c r="AB11" s="120"/>
      <c r="AC11" s="179"/>
      <c r="AD11" s="120"/>
      <c r="AE11" s="120"/>
      <c r="AF11" s="179"/>
      <c r="AG11" s="120"/>
      <c r="AH11" s="120"/>
      <c r="AI11" s="179"/>
      <c r="AJ11" s="120"/>
      <c r="AK11" s="120"/>
      <c r="AL11" s="179"/>
      <c r="AM11" s="120"/>
      <c r="AN11" s="120"/>
      <c r="AO11" s="179"/>
      <c r="AP11" s="120">
        <v>34701.964</v>
      </c>
      <c r="AQ11" s="120">
        <v>10537.994000000001</v>
      </c>
      <c r="AR11" s="179">
        <v>30.36714002700251</v>
      </c>
      <c r="AS11" s="120">
        <v>36142.264999999999</v>
      </c>
      <c r="AT11" s="120">
        <v>11434.489</v>
      </c>
      <c r="AU11" s="179">
        <v>31.637444415838356</v>
      </c>
      <c r="AV11" s="120">
        <v>37874.252999999997</v>
      </c>
      <c r="AW11" s="120">
        <v>12058.144</v>
      </c>
      <c r="AX11" s="179">
        <v>31.837311748432374</v>
      </c>
      <c r="AY11" s="120">
        <v>42018.73</v>
      </c>
      <c r="AZ11" s="120">
        <v>10834.823</v>
      </c>
      <c r="BA11" s="179">
        <v>25.785698425440273</v>
      </c>
      <c r="BB11" s="120">
        <v>52322.868000000002</v>
      </c>
      <c r="BC11" s="120">
        <v>11420.380999999999</v>
      </c>
      <c r="BD11" s="179">
        <v>21.826748870111629</v>
      </c>
      <c r="BE11" s="120">
        <v>56779.883000000002</v>
      </c>
      <c r="BF11" s="120">
        <v>11232.68</v>
      </c>
      <c r="BG11" s="179">
        <v>19.782851613132067</v>
      </c>
      <c r="BH11" s="120">
        <v>71442.100000000006</v>
      </c>
      <c r="BI11" s="120">
        <v>10694.846</v>
      </c>
      <c r="BJ11" s="179">
        <v>14.969949091642039</v>
      </c>
      <c r="BK11" s="120">
        <v>69316.459000000003</v>
      </c>
      <c r="BL11" s="120">
        <v>10817.531000000001</v>
      </c>
      <c r="BM11" s="179">
        <v>15.606006359903644</v>
      </c>
      <c r="BN11" s="120">
        <v>70886.926000000007</v>
      </c>
      <c r="BO11" s="120">
        <v>11023.192999999999</v>
      </c>
      <c r="BP11" s="179">
        <v>15.550389362348705</v>
      </c>
      <c r="BQ11" s="120">
        <v>75760.710000000006</v>
      </c>
      <c r="BR11" s="120">
        <v>11705.724</v>
      </c>
      <c r="BS11" s="179">
        <v>15.45091644468485</v>
      </c>
      <c r="BT11" s="120">
        <v>88294.362999999998</v>
      </c>
      <c r="BU11" s="120">
        <v>11148.527</v>
      </c>
      <c r="BV11" s="179">
        <v>12.626544460148606</v>
      </c>
      <c r="BW11" s="120">
        <v>87120.266000000003</v>
      </c>
      <c r="BX11" s="120">
        <v>11347.630999999999</v>
      </c>
      <c r="BY11" s="179">
        <v>13.02524833888822</v>
      </c>
      <c r="BZ11" s="120">
        <v>90337.683999999994</v>
      </c>
      <c r="CA11" s="120">
        <v>11113.401</v>
      </c>
      <c r="CB11" s="179">
        <v>12.30206543705504</v>
      </c>
      <c r="CC11" s="120">
        <v>94706.407000000007</v>
      </c>
      <c r="CD11" s="120">
        <v>12580.32</v>
      </c>
      <c r="CE11" s="179">
        <v>13.283494114606203</v>
      </c>
      <c r="CF11" s="120">
        <v>98352.846000000005</v>
      </c>
      <c r="CG11" s="120">
        <v>11318.897999999999</v>
      </c>
      <c r="CH11" s="179">
        <v>11.508460060220321</v>
      </c>
      <c r="CI11" s="120">
        <v>103672.033</v>
      </c>
      <c r="CJ11" s="120">
        <v>12729.67</v>
      </c>
      <c r="CK11" s="179">
        <v>12.278788822439703</v>
      </c>
      <c r="CL11" s="120">
        <v>107192.567</v>
      </c>
      <c r="CM11" s="120">
        <v>12312.922884</v>
      </c>
      <c r="CN11" s="179">
        <v>11.486731989541775</v>
      </c>
      <c r="CO11" s="120">
        <v>109282.351</v>
      </c>
      <c r="CP11" s="120">
        <v>12252.412</v>
      </c>
      <c r="CQ11" s="179">
        <v>11.211702427595101</v>
      </c>
      <c r="CR11" s="120">
        <v>118481.243</v>
      </c>
      <c r="CS11" s="120">
        <v>12286.549000000001</v>
      </c>
      <c r="CT11" s="179">
        <v>10.370037221841098</v>
      </c>
      <c r="CU11" s="120">
        <v>116739.61199999999</v>
      </c>
      <c r="CV11" s="120">
        <v>13160.378000000001</v>
      </c>
      <c r="CW11" s="179">
        <v>11.273275432849649</v>
      </c>
      <c r="CX11" s="120">
        <v>113917.077</v>
      </c>
      <c r="CY11" s="120">
        <v>13442.406999999999</v>
      </c>
      <c r="CZ11" s="179">
        <v>11.800168468156885</v>
      </c>
      <c r="DA11" s="120">
        <v>106460.21400000001</v>
      </c>
      <c r="DB11" s="120">
        <v>12443.221</v>
      </c>
      <c r="DC11" s="179">
        <v>11.688142013315884</v>
      </c>
      <c r="DD11" s="120">
        <v>105306.107</v>
      </c>
      <c r="DE11" s="120">
        <v>12167.242</v>
      </c>
      <c r="DF11" s="179">
        <v>11.554165609787475</v>
      </c>
      <c r="DG11" s="120">
        <v>93901.91</v>
      </c>
      <c r="DH11" s="120">
        <v>11725.425999999999</v>
      </c>
      <c r="DI11" s="179">
        <v>12.486887646907288</v>
      </c>
      <c r="DJ11" s="120">
        <v>98926.338000000003</v>
      </c>
      <c r="DK11" s="120">
        <v>11743.462</v>
      </c>
      <c r="DL11" s="179">
        <v>11.870915508870853</v>
      </c>
      <c r="DM11" s="120">
        <v>100204.387</v>
      </c>
      <c r="DN11" s="120">
        <v>12371.182000000001</v>
      </c>
      <c r="DO11" s="179">
        <v>12.345948486267373</v>
      </c>
      <c r="DP11" s="120">
        <v>104529.06</v>
      </c>
      <c r="DQ11" s="120">
        <v>12270.305</v>
      </c>
      <c r="DR11" s="179">
        <v>11.738654303406154</v>
      </c>
      <c r="DS11" s="120">
        <v>110043.20699999999</v>
      </c>
      <c r="DT11" s="120">
        <v>12116.954</v>
      </c>
      <c r="DU11" s="179">
        <v>11.011087672135909</v>
      </c>
      <c r="DV11" s="120">
        <v>115028.023</v>
      </c>
      <c r="DW11" s="120">
        <v>12519.825000000001</v>
      </c>
      <c r="DX11" s="179">
        <v>10.884152116567282</v>
      </c>
      <c r="DY11" s="120">
        <v>112252.367</v>
      </c>
      <c r="DZ11" s="120">
        <v>12654.999</v>
      </c>
      <c r="EA11" s="179">
        <v>11.273703475669249</v>
      </c>
      <c r="EB11" s="120">
        <v>124673.78200000001</v>
      </c>
      <c r="EC11" s="120">
        <v>13992.501</v>
      </c>
      <c r="ED11" s="179">
        <v>11.223290715605307</v>
      </c>
      <c r="EE11" s="120">
        <v>131181.51500000001</v>
      </c>
      <c r="EF11" s="120">
        <v>13723.127</v>
      </c>
      <c r="EG11" s="179">
        <v>10.461174350669756</v>
      </c>
      <c r="EH11" s="120">
        <v>140878.17499999999</v>
      </c>
      <c r="EI11" s="120">
        <v>13517.192999999999</v>
      </c>
      <c r="EJ11" s="179">
        <v>9.5949518085395411</v>
      </c>
      <c r="EK11" s="120">
        <v>134430.58900000001</v>
      </c>
      <c r="EL11" s="120">
        <v>14180.061</v>
      </c>
      <c r="EM11" s="179">
        <v>10.548239880136208</v>
      </c>
      <c r="EN11" s="120">
        <v>140193.60000000001</v>
      </c>
      <c r="EO11" s="120">
        <v>14074.525</v>
      </c>
      <c r="EP11" s="179">
        <v>10.039349157165519</v>
      </c>
      <c r="EQ11" s="120">
        <v>138911.49799999999</v>
      </c>
      <c r="ER11" s="120">
        <v>13903.566000000001</v>
      </c>
      <c r="ES11" s="179">
        <v>10.008938208988289</v>
      </c>
      <c r="ET11" s="120">
        <v>140095.38500000001</v>
      </c>
      <c r="EU11" s="120">
        <v>14290.593000000001</v>
      </c>
      <c r="EV11" s="179">
        <v>10.200616529944936</v>
      </c>
      <c r="EW11" s="120">
        <v>134356.30600000001</v>
      </c>
      <c r="EX11" s="120">
        <v>15902.021000000001</v>
      </c>
      <c r="EY11" s="179">
        <v>11.835708701309485</v>
      </c>
      <c r="EZ11" s="120">
        <v>161861.49900000001</v>
      </c>
      <c r="FA11" s="120">
        <v>17203.768</v>
      </c>
      <c r="FB11" s="179">
        <v>10.628696821842729</v>
      </c>
      <c r="FC11" s="120">
        <v>173293.55</v>
      </c>
      <c r="FD11" s="120">
        <v>17607.069</v>
      </c>
      <c r="FE11" s="179">
        <v>10.160256397309652</v>
      </c>
      <c r="FF11" s="120">
        <v>191105.32500000001</v>
      </c>
      <c r="FG11" s="120">
        <v>16098.896000000001</v>
      </c>
      <c r="FH11" s="179">
        <v>8.4240959795337993</v>
      </c>
      <c r="FI11" s="120">
        <v>240108.53400000001</v>
      </c>
      <c r="FJ11" s="120">
        <v>45291.900999999998</v>
      </c>
      <c r="FK11" s="179">
        <v>18.863095053506093</v>
      </c>
      <c r="FL11" s="1114">
        <v>266112.45699999999</v>
      </c>
      <c r="FM11" s="120">
        <v>49637.752999999997</v>
      </c>
      <c r="FN11" s="180">
        <v>18.652923489410341</v>
      </c>
      <c r="FO11" s="1114">
        <v>263484.82799999998</v>
      </c>
      <c r="FP11" s="120">
        <v>44291.41</v>
      </c>
      <c r="FQ11" s="180">
        <v>16.809852140708461</v>
      </c>
      <c r="FR11" s="1114">
        <v>319366.13</v>
      </c>
      <c r="FS11" s="120">
        <v>44915.565000000002</v>
      </c>
      <c r="FT11" s="180">
        <v>14.063972594714411</v>
      </c>
      <c r="FU11" s="1114">
        <v>339003.717</v>
      </c>
      <c r="FV11" s="120">
        <v>25527.314999999999</v>
      </c>
      <c r="FW11" s="180">
        <v>7.5300988513940101</v>
      </c>
      <c r="FX11" s="1114">
        <v>411969.95400000003</v>
      </c>
      <c r="FY11" s="120">
        <v>26851.625</v>
      </c>
      <c r="FZ11" s="180">
        <f t="shared" si="0"/>
        <v>6.5178600379191725</v>
      </c>
      <c r="GA11" s="1114">
        <v>438902.43800000002</v>
      </c>
      <c r="GB11" s="120">
        <v>28210.938999999998</v>
      </c>
      <c r="GC11" s="180">
        <f t="shared" si="1"/>
        <v>6.4276104567913102</v>
      </c>
      <c r="GD11" s="600"/>
      <c r="GE11" s="600"/>
      <c r="GF11" s="600"/>
      <c r="GG11" s="600"/>
      <c r="GH11" s="600"/>
    </row>
    <row r="12" spans="1:190" ht="16.5" customHeight="1">
      <c r="A12" s="37"/>
      <c r="B12" s="411" t="s">
        <v>308</v>
      </c>
      <c r="C12" s="174"/>
      <c r="D12" s="174"/>
      <c r="E12" s="175"/>
      <c r="F12" s="176"/>
      <c r="G12" s="176"/>
      <c r="H12" s="177"/>
      <c r="I12" s="174"/>
      <c r="J12" s="174"/>
      <c r="K12" s="175"/>
      <c r="L12" s="176"/>
      <c r="M12" s="176"/>
      <c r="N12" s="175"/>
      <c r="O12" s="176"/>
      <c r="P12" s="176"/>
      <c r="Q12" s="178"/>
      <c r="R12" s="176"/>
      <c r="S12" s="176"/>
      <c r="T12" s="178"/>
      <c r="U12" s="176"/>
      <c r="V12" s="176"/>
      <c r="W12" s="178"/>
      <c r="X12" s="176"/>
      <c r="Y12" s="176"/>
      <c r="Z12" s="175"/>
      <c r="AA12" s="176"/>
      <c r="AB12" s="176"/>
      <c r="AC12" s="175"/>
      <c r="AD12" s="176"/>
      <c r="AE12" s="176"/>
      <c r="AF12" s="175"/>
      <c r="AG12" s="176"/>
      <c r="AH12" s="176"/>
      <c r="AI12" s="175"/>
      <c r="AJ12" s="176"/>
      <c r="AK12" s="176"/>
      <c r="AL12" s="175"/>
      <c r="AM12" s="176"/>
      <c r="AN12" s="176"/>
      <c r="AO12" s="175"/>
      <c r="AP12" s="176">
        <v>191914.94200000001</v>
      </c>
      <c r="AQ12" s="176">
        <v>75071.293000000005</v>
      </c>
      <c r="AR12" s="175">
        <v>39.116960992021141</v>
      </c>
      <c r="AS12" s="176">
        <v>182750.72700000001</v>
      </c>
      <c r="AT12" s="176">
        <v>70466.729000000007</v>
      </c>
      <c r="AU12" s="175">
        <v>38.558932244357095</v>
      </c>
      <c r="AV12" s="176">
        <v>221304.30300000001</v>
      </c>
      <c r="AW12" s="176">
        <v>70044.756999999998</v>
      </c>
      <c r="AX12" s="175">
        <v>31.650878925747772</v>
      </c>
      <c r="AY12" s="176">
        <v>199063.837</v>
      </c>
      <c r="AZ12" s="176">
        <v>69046.740000000005</v>
      </c>
      <c r="BA12" s="175">
        <v>34.685727473443613</v>
      </c>
      <c r="BB12" s="176">
        <v>195986.91899999999</v>
      </c>
      <c r="BC12" s="176">
        <v>68773.451000000001</v>
      </c>
      <c r="BD12" s="175">
        <v>35.090837363487509</v>
      </c>
      <c r="BE12" s="176">
        <v>184497.13200000001</v>
      </c>
      <c r="BF12" s="176">
        <v>68139.343999999997</v>
      </c>
      <c r="BG12" s="175">
        <v>36.932467871641492</v>
      </c>
      <c r="BH12" s="176">
        <v>216856.29800000001</v>
      </c>
      <c r="BI12" s="176">
        <v>65605.968999999997</v>
      </c>
      <c r="BJ12" s="175">
        <v>30.253199747973191</v>
      </c>
      <c r="BK12" s="176">
        <v>193508.10399999999</v>
      </c>
      <c r="BL12" s="176">
        <v>64514.326000000001</v>
      </c>
      <c r="BM12" s="175">
        <v>33.339340661412301</v>
      </c>
      <c r="BN12" s="176">
        <v>204678.41399999999</v>
      </c>
      <c r="BO12" s="176">
        <v>61273.427000000003</v>
      </c>
      <c r="BP12" s="175">
        <v>29.936438241113205</v>
      </c>
      <c r="BQ12" s="174">
        <v>218090.89199999999</v>
      </c>
      <c r="BR12" s="174">
        <v>64703.841999999997</v>
      </c>
      <c r="BS12" s="175">
        <v>29.668291695555997</v>
      </c>
      <c r="BT12" s="176">
        <v>270820.304</v>
      </c>
      <c r="BU12" s="176">
        <v>62601.21</v>
      </c>
      <c r="BV12" s="175">
        <v>23.115404966091464</v>
      </c>
      <c r="BW12" s="176">
        <v>238058.46900000001</v>
      </c>
      <c r="BX12" s="176">
        <v>61915.72</v>
      </c>
      <c r="BY12" s="175">
        <v>26.008618916220954</v>
      </c>
      <c r="BZ12" s="176">
        <v>246315.71900000001</v>
      </c>
      <c r="CA12" s="176">
        <v>59869.976000000002</v>
      </c>
      <c r="CB12" s="175">
        <v>24.30619379187895</v>
      </c>
      <c r="CC12" s="176">
        <v>226706.299</v>
      </c>
      <c r="CD12" s="176">
        <v>57744.925999999999</v>
      </c>
      <c r="CE12" s="612">
        <v>25.471249036622488</v>
      </c>
      <c r="CF12" s="176">
        <v>310720.03399999999</v>
      </c>
      <c r="CG12" s="176">
        <v>58299.461000000003</v>
      </c>
      <c r="CH12" s="612">
        <v>18.762697805317568</v>
      </c>
      <c r="CI12" s="176">
        <v>272186.23599999998</v>
      </c>
      <c r="CJ12" s="176">
        <v>56123.521999999997</v>
      </c>
      <c r="CK12" s="612">
        <v>20.619529784011561</v>
      </c>
      <c r="CL12" s="176">
        <v>268508.19199999998</v>
      </c>
      <c r="CM12" s="176">
        <v>56008.792999999998</v>
      </c>
      <c r="CN12" s="612">
        <v>20.859249240336027</v>
      </c>
      <c r="CO12" s="176">
        <v>257034.39600000001</v>
      </c>
      <c r="CP12" s="176">
        <v>57403.699000000001</v>
      </c>
      <c r="CQ12" s="612">
        <v>22.333080666760257</v>
      </c>
      <c r="CR12" s="176">
        <v>336902.60800000001</v>
      </c>
      <c r="CS12" s="176">
        <v>55964.887000000002</v>
      </c>
      <c r="CT12" s="612">
        <v>16.611592095481789</v>
      </c>
      <c r="CU12" s="176">
        <v>301149.96000000002</v>
      </c>
      <c r="CV12" s="176">
        <v>55545.904999999999</v>
      </c>
      <c r="CW12" s="612">
        <v>18.444599826611299</v>
      </c>
      <c r="CX12" s="176">
        <v>300573.75</v>
      </c>
      <c r="CY12" s="176">
        <v>53921.324000000001</v>
      </c>
      <c r="CZ12" s="612">
        <v>17.939465439014551</v>
      </c>
      <c r="DA12" s="176">
        <v>257945.576</v>
      </c>
      <c r="DB12" s="176">
        <v>55312.112000000001</v>
      </c>
      <c r="DC12" s="612">
        <v>21.443326479070919</v>
      </c>
      <c r="DD12" s="176">
        <v>331072.28999999998</v>
      </c>
      <c r="DE12" s="176">
        <v>56843.557000000001</v>
      </c>
      <c r="DF12" s="612">
        <v>17.169530255763778</v>
      </c>
      <c r="DG12" s="176">
        <v>280711.51</v>
      </c>
      <c r="DH12" s="176">
        <v>57023.233</v>
      </c>
      <c r="DI12" s="612">
        <v>20.31382076210555</v>
      </c>
      <c r="DJ12" s="176">
        <v>260548.25899999999</v>
      </c>
      <c r="DK12" s="176">
        <v>58994.197</v>
      </c>
      <c r="DL12" s="612">
        <v>22.642330148903433</v>
      </c>
      <c r="DM12" s="176">
        <v>244080.57699999999</v>
      </c>
      <c r="DN12" s="176">
        <v>59024.646000000001</v>
      </c>
      <c r="DO12" s="612">
        <v>24.182442833212413</v>
      </c>
      <c r="DP12" s="176">
        <v>315298.44799999997</v>
      </c>
      <c r="DQ12" s="176">
        <v>58766.307000000001</v>
      </c>
      <c r="DR12" s="612">
        <v>18.638311533966068</v>
      </c>
      <c r="DS12" s="176">
        <v>299206.95199999999</v>
      </c>
      <c r="DT12" s="176">
        <v>58259.889000000003</v>
      </c>
      <c r="DU12" s="612">
        <v>19.471435610226063</v>
      </c>
      <c r="DV12" s="176">
        <v>283254.30800000002</v>
      </c>
      <c r="DW12" s="176">
        <v>57731.069000000003</v>
      </c>
      <c r="DX12" s="612">
        <v>20.381356035721794</v>
      </c>
      <c r="DY12" s="176">
        <v>276584.32799999998</v>
      </c>
      <c r="DZ12" s="176">
        <v>58215.195</v>
      </c>
      <c r="EA12" s="612">
        <v>21.047900805138894</v>
      </c>
      <c r="EB12" s="176">
        <v>351680.28700000001</v>
      </c>
      <c r="EC12" s="176">
        <v>56479.745999999999</v>
      </c>
      <c r="ED12" s="612">
        <v>16.059969264071945</v>
      </c>
      <c r="EE12" s="176">
        <v>315558.723</v>
      </c>
      <c r="EF12" s="176">
        <v>55798.485999999997</v>
      </c>
      <c r="EG12" s="612">
        <v>17.682441312199124</v>
      </c>
      <c r="EH12" s="176">
        <v>293766.86700000003</v>
      </c>
      <c r="EI12" s="176">
        <v>54799.127</v>
      </c>
      <c r="EJ12" s="612">
        <v>18.653950855526531</v>
      </c>
      <c r="EK12" s="176">
        <v>276447.98700000002</v>
      </c>
      <c r="EL12" s="176">
        <v>56856.557000000001</v>
      </c>
      <c r="EM12" s="612">
        <v>20.566818958244031</v>
      </c>
      <c r="EN12" s="176">
        <v>353489.85700000002</v>
      </c>
      <c r="EO12" s="176">
        <v>55318.553</v>
      </c>
      <c r="EP12" s="612">
        <v>15.649261755196555</v>
      </c>
      <c r="EQ12" s="176">
        <v>293844.58399999997</v>
      </c>
      <c r="ER12" s="176">
        <v>56570.894999999997</v>
      </c>
      <c r="ES12" s="612">
        <v>19.251978113709253</v>
      </c>
      <c r="ET12" s="176">
        <v>269008.54499999998</v>
      </c>
      <c r="EU12" s="176">
        <v>54660.76</v>
      </c>
      <c r="EV12" s="612">
        <v>20.319339670046542</v>
      </c>
      <c r="EW12" s="176">
        <v>258218.36</v>
      </c>
      <c r="EX12" s="176">
        <v>53454.603000000003</v>
      </c>
      <c r="EY12" s="612">
        <v>20.701317675474357</v>
      </c>
      <c r="EZ12" s="176">
        <v>344574.82</v>
      </c>
      <c r="FA12" s="176">
        <v>53356.998</v>
      </c>
      <c r="FB12" s="612">
        <v>15.484880177837718</v>
      </c>
      <c r="FC12" s="176">
        <v>284789.66800000001</v>
      </c>
      <c r="FD12" s="176">
        <v>56253.678</v>
      </c>
      <c r="FE12" s="612">
        <v>19.752710270373992</v>
      </c>
      <c r="FF12" s="176">
        <v>266225.92200000002</v>
      </c>
      <c r="FG12" s="176">
        <v>57574.637000000002</v>
      </c>
      <c r="FH12" s="612">
        <v>21.626232549961834</v>
      </c>
      <c r="FI12" s="176">
        <v>256893.476</v>
      </c>
      <c r="FJ12" s="176">
        <v>58831.32</v>
      </c>
      <c r="FK12" s="612">
        <v>22.901056467467473</v>
      </c>
      <c r="FL12" s="176">
        <v>367885.02305000002</v>
      </c>
      <c r="FM12" s="176">
        <v>55939.076999999997</v>
      </c>
      <c r="FN12" s="1011">
        <v>15.205586934806314</v>
      </c>
      <c r="FO12" s="176">
        <v>307905.88299999997</v>
      </c>
      <c r="FP12" s="176">
        <v>48188.012000000002</v>
      </c>
      <c r="FQ12" s="1011">
        <v>15.650240758797066</v>
      </c>
      <c r="FR12" s="176">
        <v>344220.66800000001</v>
      </c>
      <c r="FS12" s="176">
        <v>55688.993999999999</v>
      </c>
      <c r="FT12" s="1011">
        <v>16.178283054171516</v>
      </c>
      <c r="FU12" s="176">
        <v>320644.84299999999</v>
      </c>
      <c r="FV12" s="176">
        <v>56382.277999999998</v>
      </c>
      <c r="FW12" s="1011">
        <v>17.584027696338154</v>
      </c>
      <c r="FX12" s="176">
        <v>446815.59499999997</v>
      </c>
      <c r="FY12" s="176">
        <v>78346.581999999995</v>
      </c>
      <c r="FZ12" s="1011">
        <f t="shared" si="0"/>
        <v>17.534433192735811</v>
      </c>
      <c r="GA12" s="176">
        <v>415141.83399999997</v>
      </c>
      <c r="GB12" s="176">
        <v>77573.577000000005</v>
      </c>
      <c r="GC12" s="1011">
        <f t="shared" si="1"/>
        <v>18.686041888999316</v>
      </c>
      <c r="GD12" s="600"/>
      <c r="GE12" s="600"/>
      <c r="GF12" s="600"/>
      <c r="GG12" s="600"/>
      <c r="GH12" s="600"/>
    </row>
    <row r="13" spans="1:190" ht="16.5" customHeight="1">
      <c r="A13" s="37"/>
      <c r="B13" s="410" t="s">
        <v>529</v>
      </c>
      <c r="C13" s="120"/>
      <c r="D13" s="120"/>
      <c r="E13" s="179"/>
      <c r="F13" s="120"/>
      <c r="G13" s="120"/>
      <c r="H13" s="179"/>
      <c r="I13" s="120"/>
      <c r="J13" s="120"/>
      <c r="K13" s="179"/>
      <c r="L13" s="120"/>
      <c r="M13" s="120"/>
      <c r="N13" s="179"/>
      <c r="O13" s="120"/>
      <c r="P13" s="120"/>
      <c r="Q13" s="180"/>
      <c r="R13" s="120"/>
      <c r="S13" s="120"/>
      <c r="T13" s="180"/>
      <c r="U13" s="120"/>
      <c r="V13" s="120"/>
      <c r="W13" s="180"/>
      <c r="X13" s="120"/>
      <c r="Y13" s="120"/>
      <c r="Z13" s="179"/>
      <c r="AA13" s="120"/>
      <c r="AB13" s="120"/>
      <c r="AC13" s="179"/>
      <c r="AD13" s="120"/>
      <c r="AE13" s="120"/>
      <c r="AF13" s="179"/>
      <c r="AG13" s="120"/>
      <c r="AH13" s="120"/>
      <c r="AI13" s="179"/>
      <c r="AJ13" s="120"/>
      <c r="AK13" s="120"/>
      <c r="AL13" s="179"/>
      <c r="AM13" s="120"/>
      <c r="AN13" s="120"/>
      <c r="AO13" s="179"/>
      <c r="AP13" s="120">
        <v>35099.870999999999</v>
      </c>
      <c r="AQ13" s="120">
        <v>6820.6639999999998</v>
      </c>
      <c r="AR13" s="179">
        <v>19.432162585440839</v>
      </c>
      <c r="AS13" s="120">
        <v>33522.120999999999</v>
      </c>
      <c r="AT13" s="120">
        <v>8150.8190000000004</v>
      </c>
      <c r="AU13" s="179">
        <v>24.31474726793093</v>
      </c>
      <c r="AV13" s="120">
        <v>40124.228999999999</v>
      </c>
      <c r="AW13" s="120">
        <v>9143.7080000000005</v>
      </c>
      <c r="AX13" s="179">
        <v>22.788495200742677</v>
      </c>
      <c r="AY13" s="120">
        <v>32982.283000000003</v>
      </c>
      <c r="AZ13" s="120">
        <v>7907.1989999999996</v>
      </c>
      <c r="BA13" s="179">
        <v>23.974080266062838</v>
      </c>
      <c r="BB13" s="120">
        <v>31022.429</v>
      </c>
      <c r="BC13" s="120">
        <v>8075.433</v>
      </c>
      <c r="BD13" s="179">
        <v>26.030950058746207</v>
      </c>
      <c r="BE13" s="120">
        <v>32468.648000000001</v>
      </c>
      <c r="BF13" s="120">
        <v>7135.36</v>
      </c>
      <c r="BG13" s="179">
        <v>21.976153734519528</v>
      </c>
      <c r="BH13" s="120">
        <v>29999.565999999999</v>
      </c>
      <c r="BI13" s="120">
        <v>6665.3029999999999</v>
      </c>
      <c r="BJ13" s="179">
        <v>22.217998087038993</v>
      </c>
      <c r="BK13" s="120">
        <v>32065.331999999999</v>
      </c>
      <c r="BL13" s="120">
        <v>7654.6809999999996</v>
      </c>
      <c r="BM13" s="179">
        <v>23.872140166831894</v>
      </c>
      <c r="BN13" s="120">
        <v>34444.142</v>
      </c>
      <c r="BO13" s="120">
        <v>9873.4750000000004</v>
      </c>
      <c r="BP13" s="179">
        <v>28.665179118121159</v>
      </c>
      <c r="BQ13" s="120">
        <v>41414.476999999999</v>
      </c>
      <c r="BR13" s="120">
        <v>8336.73</v>
      </c>
      <c r="BS13" s="179">
        <v>20.129989810085007</v>
      </c>
      <c r="BT13" s="120">
        <v>45503.781999999999</v>
      </c>
      <c r="BU13" s="120">
        <v>8345.1139999999996</v>
      </c>
      <c r="BV13" s="179">
        <v>18.339385504264239</v>
      </c>
      <c r="BW13" s="120">
        <v>49623.620999999999</v>
      </c>
      <c r="BX13" s="120">
        <v>8722.7489999999998</v>
      </c>
      <c r="BY13" s="179">
        <v>17.577816419321756</v>
      </c>
      <c r="BZ13" s="120">
        <v>51828.375999999997</v>
      </c>
      <c r="CA13" s="120">
        <v>8625.6810000000005</v>
      </c>
      <c r="CB13" s="179">
        <v>16.642776922047492</v>
      </c>
      <c r="CC13" s="120">
        <v>55485.245999999999</v>
      </c>
      <c r="CD13" s="120">
        <v>8387.99</v>
      </c>
      <c r="CE13" s="179">
        <v>15.117514302811239</v>
      </c>
      <c r="CF13" s="120">
        <v>43342.578999999998</v>
      </c>
      <c r="CG13" s="120">
        <v>7061.8270000000002</v>
      </c>
      <c r="CH13" s="179">
        <v>16.293047536465242</v>
      </c>
      <c r="CI13" s="120">
        <v>44108.981</v>
      </c>
      <c r="CJ13" s="120">
        <v>6657.4409999999998</v>
      </c>
      <c r="CK13" s="179">
        <v>15.093164360337411</v>
      </c>
      <c r="CL13" s="120">
        <v>46464.1</v>
      </c>
      <c r="CM13" s="120">
        <v>6820.9160000000002</v>
      </c>
      <c r="CN13" s="179">
        <v>14.679970127474762</v>
      </c>
      <c r="CO13" s="120">
        <v>47305.610999999997</v>
      </c>
      <c r="CP13" s="120">
        <v>6563.4430000000002</v>
      </c>
      <c r="CQ13" s="179">
        <v>13.874554965583261</v>
      </c>
      <c r="CR13" s="120">
        <v>49595.616999999998</v>
      </c>
      <c r="CS13" s="120">
        <v>7185.9290000000001</v>
      </c>
      <c r="CT13" s="179">
        <v>14.489040432746306</v>
      </c>
      <c r="CU13" s="120">
        <v>45151.6</v>
      </c>
      <c r="CV13" s="120">
        <v>7441.25</v>
      </c>
      <c r="CW13" s="179">
        <v>16.480589835133198</v>
      </c>
      <c r="CX13" s="120">
        <v>45915.930999999997</v>
      </c>
      <c r="CY13" s="120">
        <v>7536.8329999999996</v>
      </c>
      <c r="CZ13" s="179">
        <v>16.414418342078267</v>
      </c>
      <c r="DA13" s="120">
        <v>46986.377</v>
      </c>
      <c r="DB13" s="120">
        <v>7645.4489999999996</v>
      </c>
      <c r="DC13" s="179">
        <v>16.271629114966661</v>
      </c>
      <c r="DD13" s="120">
        <v>43630.574000000001</v>
      </c>
      <c r="DE13" s="120">
        <v>7713.4639999999999</v>
      </c>
      <c r="DF13" s="179">
        <v>17.679033972828321</v>
      </c>
      <c r="DG13" s="120">
        <v>43803.294000000002</v>
      </c>
      <c r="DH13" s="120">
        <v>7531.8969999999999</v>
      </c>
      <c r="DI13" s="179">
        <v>17.194818727559621</v>
      </c>
      <c r="DJ13" s="120">
        <v>43941.578000000001</v>
      </c>
      <c r="DK13" s="120">
        <v>7595.4539999999997</v>
      </c>
      <c r="DL13" s="179">
        <v>17.285346466164686</v>
      </c>
      <c r="DM13" s="120">
        <v>41003.292000000001</v>
      </c>
      <c r="DN13" s="120">
        <v>7682.3310000000001</v>
      </c>
      <c r="DO13" s="179">
        <v>18.735888328185943</v>
      </c>
      <c r="DP13" s="120">
        <v>40862.358999999997</v>
      </c>
      <c r="DQ13" s="120">
        <v>7878.1440000000002</v>
      </c>
      <c r="DR13" s="179">
        <v>19.279709230688326</v>
      </c>
      <c r="DS13" s="120">
        <v>38368.243999999999</v>
      </c>
      <c r="DT13" s="120">
        <v>6958.8209999999999</v>
      </c>
      <c r="DU13" s="179">
        <v>18.136928549557808</v>
      </c>
      <c r="DV13" s="120">
        <v>40068.718000000001</v>
      </c>
      <c r="DW13" s="120">
        <v>6726.0720000000001</v>
      </c>
      <c r="DX13" s="179">
        <v>16.78634190392615</v>
      </c>
      <c r="DY13" s="120">
        <v>41437.300000000003</v>
      </c>
      <c r="DZ13" s="120">
        <v>6263.8119999999999</v>
      </c>
      <c r="EA13" s="179">
        <v>15.116361345937113</v>
      </c>
      <c r="EB13" s="120">
        <v>42276.675000000003</v>
      </c>
      <c r="EC13" s="120">
        <v>6061.6180000000004</v>
      </c>
      <c r="ED13" s="179">
        <v>14.337972416231882</v>
      </c>
      <c r="EE13" s="120">
        <v>41722.839</v>
      </c>
      <c r="EF13" s="120">
        <v>6033.59</v>
      </c>
      <c r="EG13" s="179">
        <v>14.46112044293055</v>
      </c>
      <c r="EH13" s="120">
        <v>42581.976999999999</v>
      </c>
      <c r="EI13" s="120">
        <v>5882.3530000000001</v>
      </c>
      <c r="EJ13" s="179">
        <v>13.814184813448188</v>
      </c>
      <c r="EK13" s="120">
        <v>39890.542999999998</v>
      </c>
      <c r="EL13" s="120">
        <v>5426.1260000000002</v>
      </c>
      <c r="EM13" s="179">
        <v>13.602537323194625</v>
      </c>
      <c r="EN13" s="120">
        <v>38896.678</v>
      </c>
      <c r="EO13" s="120">
        <v>5491.692</v>
      </c>
      <c r="EP13" s="179">
        <v>14.118665866529783</v>
      </c>
      <c r="EQ13" s="120">
        <v>36327.987000000001</v>
      </c>
      <c r="ER13" s="120">
        <v>5558.6149999999998</v>
      </c>
      <c r="ES13" s="179">
        <v>15.301191888226562</v>
      </c>
      <c r="ET13" s="120">
        <v>31546.332999999999</v>
      </c>
      <c r="EU13" s="120">
        <v>5614.1790000000001</v>
      </c>
      <c r="EV13" s="179">
        <v>17.796613634935003</v>
      </c>
      <c r="EW13" s="120">
        <v>29774.045999999998</v>
      </c>
      <c r="EX13" s="120">
        <v>5742.1009999999997</v>
      </c>
      <c r="EY13" s="179">
        <v>19.285591887646039</v>
      </c>
      <c r="EZ13" s="120">
        <v>31358.492999999999</v>
      </c>
      <c r="FA13" s="120">
        <v>5534.0460000000003</v>
      </c>
      <c r="FB13" s="179">
        <v>17.647678413627851</v>
      </c>
      <c r="FC13" s="120">
        <v>29063.065999999999</v>
      </c>
      <c r="FD13" s="120">
        <v>7113.0410000000002</v>
      </c>
      <c r="FE13" s="179">
        <v>24.47450313741847</v>
      </c>
      <c r="FF13" s="120">
        <v>27027.14</v>
      </c>
      <c r="FG13" s="120">
        <v>5798.3109999999997</v>
      </c>
      <c r="FH13" s="179">
        <v>21.45366102369692</v>
      </c>
      <c r="FI13" s="120">
        <v>39565.947999999997</v>
      </c>
      <c r="FJ13" s="120">
        <v>20142.833999999999</v>
      </c>
      <c r="FK13" s="179">
        <v>50.909519468609723</v>
      </c>
      <c r="FL13" s="120">
        <v>43720.182999999997</v>
      </c>
      <c r="FM13" s="120">
        <v>16633.294999999998</v>
      </c>
      <c r="FN13" s="180">
        <v>38.044888787405121</v>
      </c>
      <c r="FO13" s="120">
        <v>43450.915999999997</v>
      </c>
      <c r="FP13" s="120">
        <v>25162.5</v>
      </c>
      <c r="FQ13" s="180">
        <v>57.910171560019585</v>
      </c>
      <c r="FR13" s="120">
        <v>48081.298000000003</v>
      </c>
      <c r="FS13" s="120">
        <v>15334.18</v>
      </c>
      <c r="FT13" s="180">
        <v>31.892192261531711</v>
      </c>
      <c r="FU13" s="120">
        <v>33403.618999999999</v>
      </c>
      <c r="FV13" s="120">
        <v>7528.4369999999999</v>
      </c>
      <c r="FW13" s="180">
        <v>22.537788495312437</v>
      </c>
      <c r="FX13" s="120">
        <v>44149.142999999996</v>
      </c>
      <c r="FY13" s="120">
        <v>7851.0230000000001</v>
      </c>
      <c r="FZ13" s="180">
        <f t="shared" si="0"/>
        <v>17.782956738254242</v>
      </c>
      <c r="GA13" s="120">
        <v>47286.767</v>
      </c>
      <c r="GB13" s="120">
        <v>7843.1989999999996</v>
      </c>
      <c r="GC13" s="180">
        <f t="shared" si="1"/>
        <v>16.586456418134908</v>
      </c>
      <c r="GD13" s="600"/>
      <c r="GE13" s="600"/>
      <c r="GF13" s="600"/>
      <c r="GG13" s="600"/>
      <c r="GH13" s="600"/>
    </row>
    <row r="14" spans="1:190" ht="15.5">
      <c r="B14" s="173" t="s">
        <v>207</v>
      </c>
      <c r="C14" s="561">
        <v>169314.584</v>
      </c>
      <c r="D14" s="561">
        <v>30358.542000000001</v>
      </c>
      <c r="E14" s="562">
        <v>17.930258151890801</v>
      </c>
      <c r="F14" s="563">
        <v>165860.4</v>
      </c>
      <c r="G14" s="563">
        <v>33295.875</v>
      </c>
      <c r="H14" s="564">
        <v>20.074638069123189</v>
      </c>
      <c r="I14" s="561">
        <v>170127.505</v>
      </c>
      <c r="J14" s="561">
        <v>36205.072</v>
      </c>
      <c r="K14" s="562">
        <v>21.28113969578288</v>
      </c>
      <c r="L14" s="563">
        <v>174692.84099999999</v>
      </c>
      <c r="M14" s="563">
        <v>35964.071000000004</v>
      </c>
      <c r="N14" s="562">
        <v>20.587031955133188</v>
      </c>
      <c r="O14" s="563">
        <v>176860.38099999999</v>
      </c>
      <c r="P14" s="563">
        <v>34105.398999999998</v>
      </c>
      <c r="Q14" s="565">
        <v>19.283798218211459</v>
      </c>
      <c r="R14" s="563">
        <v>177104.326</v>
      </c>
      <c r="S14" s="563">
        <v>31624.966</v>
      </c>
      <c r="T14" s="565">
        <v>17.856687475832747</v>
      </c>
      <c r="U14" s="563">
        <v>190629.87700000001</v>
      </c>
      <c r="V14" s="563">
        <v>34609.605000000003</v>
      </c>
      <c r="W14" s="565">
        <v>18.155393868296944</v>
      </c>
      <c r="X14" s="563">
        <v>196647.45600000001</v>
      </c>
      <c r="Y14" s="563">
        <v>37313.928</v>
      </c>
      <c r="Z14" s="562">
        <v>18.975037236179652</v>
      </c>
      <c r="AA14" s="563">
        <v>203503.1</v>
      </c>
      <c r="AB14" s="563">
        <v>29587.486000000001</v>
      </c>
      <c r="AC14" s="562">
        <v>14.539083679806353</v>
      </c>
      <c r="AD14" s="563">
        <v>204464.22099999999</v>
      </c>
      <c r="AE14" s="563">
        <v>31557.951000000001</v>
      </c>
      <c r="AF14" s="562">
        <v>15.434461269387567</v>
      </c>
      <c r="AG14" s="563">
        <v>213854.65400000001</v>
      </c>
      <c r="AH14" s="563">
        <v>39638.769</v>
      </c>
      <c r="AI14" s="562">
        <v>18.535378238717218</v>
      </c>
      <c r="AJ14" s="563">
        <v>221664.432</v>
      </c>
      <c r="AK14" s="563">
        <v>38997.031000000003</v>
      </c>
      <c r="AL14" s="562">
        <v>17.592822920729116</v>
      </c>
      <c r="AM14" s="563">
        <v>230747.614</v>
      </c>
      <c r="AN14" s="563">
        <v>32331.187000000002</v>
      </c>
      <c r="AO14" s="562">
        <v>14.011493527296018</v>
      </c>
      <c r="AP14" s="563">
        <v>232610.022</v>
      </c>
      <c r="AQ14" s="563">
        <v>34068.489000000001</v>
      </c>
      <c r="AR14" s="562">
        <v>14.646182785709897</v>
      </c>
      <c r="AS14" s="563">
        <v>254583.573</v>
      </c>
      <c r="AT14" s="563">
        <v>40700.216</v>
      </c>
      <c r="AU14" s="562">
        <v>15.98697650456811</v>
      </c>
      <c r="AV14" s="563">
        <v>264368.83</v>
      </c>
      <c r="AW14" s="563">
        <v>32906.559000000001</v>
      </c>
      <c r="AX14" s="562">
        <v>12.447215883960299</v>
      </c>
      <c r="AY14" s="563">
        <v>260320.03200000001</v>
      </c>
      <c r="AZ14" s="563">
        <v>36577.658000000003</v>
      </c>
      <c r="BA14" s="562">
        <v>14.051034689485595</v>
      </c>
      <c r="BB14" s="563">
        <v>276118.00199999998</v>
      </c>
      <c r="BC14" s="563">
        <v>45755.506999999998</v>
      </c>
      <c r="BD14" s="562">
        <v>16.570997424499691</v>
      </c>
      <c r="BE14" s="563">
        <v>281002.74699999997</v>
      </c>
      <c r="BF14" s="563">
        <v>48982.542999999998</v>
      </c>
      <c r="BG14" s="562">
        <v>17.431339559111144</v>
      </c>
      <c r="BH14" s="563">
        <v>291182.91499999998</v>
      </c>
      <c r="BI14" s="563">
        <v>37815.008000000002</v>
      </c>
      <c r="BJ14" s="562">
        <v>12.98668501893389</v>
      </c>
      <c r="BK14" s="563">
        <v>284320.09700000001</v>
      </c>
      <c r="BL14" s="563">
        <v>34866.021999999997</v>
      </c>
      <c r="BM14" s="562">
        <v>12.26294671670712</v>
      </c>
      <c r="BN14" s="563">
        <v>296641.21600000001</v>
      </c>
      <c r="BO14" s="563">
        <v>45948.63</v>
      </c>
      <c r="BP14" s="562">
        <v>15.489631083497175</v>
      </c>
      <c r="BQ14" s="561">
        <v>293197.46999999997</v>
      </c>
      <c r="BR14" s="561">
        <v>46268.945</v>
      </c>
      <c r="BS14" s="562">
        <v>15.780813183688114</v>
      </c>
      <c r="BT14" s="563">
        <v>294338.83299999998</v>
      </c>
      <c r="BU14" s="563">
        <v>38063.932999999997</v>
      </c>
      <c r="BV14" s="562">
        <v>12.93201193061739</v>
      </c>
      <c r="BW14" s="563">
        <v>289629.163</v>
      </c>
      <c r="BX14" s="563">
        <v>35452.46</v>
      </c>
      <c r="BY14" s="562">
        <v>12.240638902788943</v>
      </c>
      <c r="BZ14" s="563">
        <v>296989.34899999999</v>
      </c>
      <c r="CA14" s="563">
        <v>53205.052000000003</v>
      </c>
      <c r="CB14" s="562">
        <v>17.914801382321631</v>
      </c>
      <c r="CC14" s="563">
        <v>307459.48599999998</v>
      </c>
      <c r="CD14" s="563">
        <v>48699.258000000002</v>
      </c>
      <c r="CE14" s="611">
        <v>15.839243938630668</v>
      </c>
      <c r="CF14" s="563">
        <v>316168.83899999998</v>
      </c>
      <c r="CG14" s="563">
        <v>38385.927000000003</v>
      </c>
      <c r="CH14" s="611">
        <v>12.140958331443917</v>
      </c>
      <c r="CI14" s="563">
        <v>314723.16100000002</v>
      </c>
      <c r="CJ14" s="563">
        <v>39696.209000000003</v>
      </c>
      <c r="CK14" s="611">
        <v>12.613056145556442</v>
      </c>
      <c r="CL14" s="563">
        <v>318152.12800000003</v>
      </c>
      <c r="CM14" s="563">
        <v>61763.343000000001</v>
      </c>
      <c r="CN14" s="611">
        <v>19.413147851080851</v>
      </c>
      <c r="CO14" s="563">
        <v>325066.62400000001</v>
      </c>
      <c r="CP14" s="563">
        <v>58595.165000000001</v>
      </c>
      <c r="CQ14" s="611">
        <v>18.025586348723394</v>
      </c>
      <c r="CR14" s="563">
        <v>324290.56800000003</v>
      </c>
      <c r="CS14" s="563">
        <v>54687.116000000002</v>
      </c>
      <c r="CT14" s="611">
        <v>16.863615965543591</v>
      </c>
      <c r="CU14" s="563">
        <v>324845.32299999997</v>
      </c>
      <c r="CV14" s="563">
        <v>52372.843000000001</v>
      </c>
      <c r="CW14" s="611">
        <v>16.122394041671338</v>
      </c>
      <c r="CX14" s="563">
        <v>334868.43400000001</v>
      </c>
      <c r="CY14" s="563">
        <v>71606.210999999996</v>
      </c>
      <c r="CZ14" s="611">
        <v>21.383386348084393</v>
      </c>
      <c r="DA14" s="563">
        <v>336588.86</v>
      </c>
      <c r="DB14" s="563">
        <v>70463.724000000002</v>
      </c>
      <c r="DC14" s="611">
        <v>20.934657195725372</v>
      </c>
      <c r="DD14" s="563">
        <v>344611.10200000001</v>
      </c>
      <c r="DE14" s="563">
        <v>61254.146000000001</v>
      </c>
      <c r="DF14" s="611">
        <v>17.774861472686972</v>
      </c>
      <c r="DG14" s="563">
        <v>328061.01</v>
      </c>
      <c r="DH14" s="563">
        <v>71445.540999999997</v>
      </c>
      <c r="DI14" s="611">
        <v>21.778126269866693</v>
      </c>
      <c r="DJ14" s="563">
        <v>323080.92700000003</v>
      </c>
      <c r="DK14" s="563">
        <v>88985.229000000007</v>
      </c>
      <c r="DL14" s="611">
        <v>27.542705732053317</v>
      </c>
      <c r="DM14" s="563">
        <v>323464.76299999998</v>
      </c>
      <c r="DN14" s="563">
        <v>86847.615000000005</v>
      </c>
      <c r="DO14" s="611">
        <v>26.849173367301223</v>
      </c>
      <c r="DP14" s="563">
        <v>338037.42</v>
      </c>
      <c r="DQ14" s="563">
        <v>77045.88</v>
      </c>
      <c r="DR14" s="611">
        <v>22.792115736772576</v>
      </c>
      <c r="DS14" s="563">
        <v>319482.35800000001</v>
      </c>
      <c r="DT14" s="563">
        <v>69799.221000000005</v>
      </c>
      <c r="DU14" s="611">
        <v>21.847597919632232</v>
      </c>
      <c r="DV14" s="563">
        <v>384709.75300000003</v>
      </c>
      <c r="DW14" s="563">
        <v>69262.778000000006</v>
      </c>
      <c r="DX14" s="611">
        <v>18.003904881506866</v>
      </c>
      <c r="DY14" s="563">
        <v>391458.25900000002</v>
      </c>
      <c r="DZ14" s="563">
        <v>65566.361999999994</v>
      </c>
      <c r="EA14" s="611">
        <v>16.749260104383183</v>
      </c>
      <c r="EB14" s="563">
        <v>404846.62099999998</v>
      </c>
      <c r="EC14" s="563">
        <v>61820.69</v>
      </c>
      <c r="ED14" s="611">
        <v>15.270150914758407</v>
      </c>
      <c r="EE14" s="563">
        <v>406132.85600000003</v>
      </c>
      <c r="EF14" s="563">
        <v>57008.614999999998</v>
      </c>
      <c r="EG14" s="611">
        <v>14.036937459696686</v>
      </c>
      <c r="EH14" s="563">
        <v>424313.83600000001</v>
      </c>
      <c r="EI14" s="563">
        <v>58970.75</v>
      </c>
      <c r="EJ14" s="611">
        <v>13.897908811062196</v>
      </c>
      <c r="EK14" s="563">
        <v>423138.41399999999</v>
      </c>
      <c r="EL14" s="563">
        <v>58972.538</v>
      </c>
      <c r="EM14" s="611">
        <v>13.936937902310142</v>
      </c>
      <c r="EN14" s="563">
        <v>448526.91600000003</v>
      </c>
      <c r="EO14" s="563">
        <v>55805.707000000002</v>
      </c>
      <c r="EP14" s="611">
        <v>12.441997349385382</v>
      </c>
      <c r="EQ14" s="563">
        <v>441342.18300000002</v>
      </c>
      <c r="ER14" s="563">
        <v>58470.392</v>
      </c>
      <c r="ES14" s="611">
        <v>13.248312591049109</v>
      </c>
      <c r="ET14" s="563">
        <v>453778.02799999999</v>
      </c>
      <c r="EU14" s="563">
        <v>62118.684999999998</v>
      </c>
      <c r="EV14" s="611">
        <v>13.689222740418803</v>
      </c>
      <c r="EW14" s="563">
        <v>450036.03100000002</v>
      </c>
      <c r="EX14" s="563">
        <v>58678.699000000001</v>
      </c>
      <c r="EY14" s="611">
        <v>13.038666897317826</v>
      </c>
      <c r="EZ14" s="563">
        <v>501720.109</v>
      </c>
      <c r="FA14" s="563">
        <v>59545.879000000001</v>
      </c>
      <c r="FB14" s="611">
        <v>11.868346102109294</v>
      </c>
      <c r="FC14" s="563">
        <v>483016.37199999997</v>
      </c>
      <c r="FD14" s="563">
        <v>61254.584000000003</v>
      </c>
      <c r="FE14" s="611">
        <v>12.68167862434278</v>
      </c>
      <c r="FF14" s="563">
        <v>527544.35100000002</v>
      </c>
      <c r="FG14" s="563">
        <v>64154.919000000002</v>
      </c>
      <c r="FH14" s="611">
        <v>12.161047479399508</v>
      </c>
      <c r="FI14" s="563">
        <v>501737.68</v>
      </c>
      <c r="FJ14" s="563">
        <v>60912.133999999998</v>
      </c>
      <c r="FK14" s="611">
        <v>12.140235112499424</v>
      </c>
      <c r="FL14" s="563">
        <v>578497.51193000004</v>
      </c>
      <c r="FM14" s="563">
        <v>56851.588000000003</v>
      </c>
      <c r="FN14" s="1010">
        <v>9.8274559229010521</v>
      </c>
      <c r="FO14" s="563">
        <v>578026.76899999997</v>
      </c>
      <c r="FP14" s="563">
        <v>55478.078000000001</v>
      </c>
      <c r="FQ14" s="1010">
        <v>9.5978388848631351</v>
      </c>
      <c r="FR14" s="563">
        <v>735524.04299999995</v>
      </c>
      <c r="FS14" s="563">
        <v>101548.61599999999</v>
      </c>
      <c r="FT14" s="1010">
        <v>13.806294568673943</v>
      </c>
      <c r="FU14" s="563">
        <v>633975.61100000003</v>
      </c>
      <c r="FV14" s="563">
        <v>49567.446000000004</v>
      </c>
      <c r="FW14" s="1010">
        <v>7.8185099142559915</v>
      </c>
      <c r="FX14" s="563">
        <v>673605.80799999996</v>
      </c>
      <c r="FY14" s="563">
        <v>102777.09600000001</v>
      </c>
      <c r="FZ14" s="1010">
        <f t="shared" si="0"/>
        <v>15.257750865473538</v>
      </c>
      <c r="GA14" s="563">
        <v>671473.50199999998</v>
      </c>
      <c r="GB14" s="563">
        <v>59921.250999999997</v>
      </c>
      <c r="GC14" s="1010">
        <f t="shared" si="1"/>
        <v>8.9238444736126006</v>
      </c>
      <c r="GD14" s="600"/>
      <c r="GE14" s="600"/>
      <c r="GF14" s="600"/>
      <c r="GG14" s="600"/>
      <c r="GH14" s="600"/>
    </row>
    <row r="15" spans="1:190" ht="15.5">
      <c r="B15" s="181" t="s">
        <v>208</v>
      </c>
      <c r="C15" s="277">
        <v>259625.34399999998</v>
      </c>
      <c r="D15" s="277">
        <v>43878.809000000001</v>
      </c>
      <c r="E15" s="566">
        <v>16.900818819906892</v>
      </c>
      <c r="F15" s="277">
        <v>252209.73199999999</v>
      </c>
      <c r="G15" s="277">
        <v>44084.343999999997</v>
      </c>
      <c r="H15" s="566">
        <v>17.479239857405659</v>
      </c>
      <c r="I15" s="277">
        <v>248615.59899999999</v>
      </c>
      <c r="J15" s="277">
        <v>45603.298486</v>
      </c>
      <c r="K15" s="566">
        <v>18.342895083586448</v>
      </c>
      <c r="L15" s="277">
        <v>244449.76102000001</v>
      </c>
      <c r="M15" s="277">
        <v>45567.661999999997</v>
      </c>
      <c r="N15" s="566">
        <v>18.640910839864482</v>
      </c>
      <c r="O15" s="277">
        <v>242235.42299999998</v>
      </c>
      <c r="P15" s="277">
        <v>44965.326000000001</v>
      </c>
      <c r="Q15" s="567">
        <v>18.56265505809198</v>
      </c>
      <c r="R15" s="277">
        <v>240763.655</v>
      </c>
      <c r="S15" s="277">
        <v>44823.514999999999</v>
      </c>
      <c r="T15" s="567">
        <v>18.617226507879689</v>
      </c>
      <c r="U15" s="277">
        <v>245190.837</v>
      </c>
      <c r="V15" s="277">
        <v>44406.228000000003</v>
      </c>
      <c r="W15" s="567">
        <v>18.110883972389232</v>
      </c>
      <c r="X15" s="277">
        <v>244720.46800000002</v>
      </c>
      <c r="Y15" s="277">
        <v>44489.194000000003</v>
      </c>
      <c r="Z15" s="566">
        <v>18.179596649022425</v>
      </c>
      <c r="AA15" s="277">
        <v>250264.315</v>
      </c>
      <c r="AB15" s="277">
        <v>43718.25</v>
      </c>
      <c r="AC15" s="566">
        <v>17.468830903838608</v>
      </c>
      <c r="AD15" s="277">
        <v>251963.60200000001</v>
      </c>
      <c r="AE15" s="277">
        <v>41593.514999999999</v>
      </c>
      <c r="AF15" s="566">
        <v>16.507747416628852</v>
      </c>
      <c r="AG15" s="277">
        <v>262445.12699999998</v>
      </c>
      <c r="AH15" s="277">
        <v>40841.483</v>
      </c>
      <c r="AI15" s="566">
        <v>15.561913252822562</v>
      </c>
      <c r="AJ15" s="277">
        <v>271759.43900000001</v>
      </c>
      <c r="AK15" s="277">
        <v>40090.256999999998</v>
      </c>
      <c r="AL15" s="566">
        <v>14.752112069233405</v>
      </c>
      <c r="AM15" s="277">
        <v>273165.44</v>
      </c>
      <c r="AN15" s="277">
        <v>37194.905999999995</v>
      </c>
      <c r="AO15" s="566">
        <v>13.616256141333249</v>
      </c>
      <c r="AP15" s="277">
        <v>284310.71799999999</v>
      </c>
      <c r="AQ15" s="277">
        <v>36197.126000000004</v>
      </c>
      <c r="AR15" s="566">
        <v>12.731537613013943</v>
      </c>
      <c r="AS15" s="277">
        <v>292042.64</v>
      </c>
      <c r="AT15" s="277">
        <v>35963.620000000003</v>
      </c>
      <c r="AU15" s="566">
        <v>12.314509963339599</v>
      </c>
      <c r="AV15" s="277">
        <v>294024.783</v>
      </c>
      <c r="AW15" s="277">
        <v>34172.146999999997</v>
      </c>
      <c r="AX15" s="566">
        <v>11.622199547716356</v>
      </c>
      <c r="AY15" s="277">
        <v>298412.05</v>
      </c>
      <c r="AZ15" s="277">
        <v>35008.712</v>
      </c>
      <c r="BA15" s="566">
        <v>11.731668342481479</v>
      </c>
      <c r="BB15" s="277">
        <v>320736.03999999998</v>
      </c>
      <c r="BC15" s="277">
        <v>34066.224999999999</v>
      </c>
      <c r="BD15" s="566">
        <v>10.621265075168978</v>
      </c>
      <c r="BE15" s="277">
        <v>328948.73199999996</v>
      </c>
      <c r="BF15" s="277">
        <v>34071.828999999998</v>
      </c>
      <c r="BG15" s="566">
        <v>10.357793080047502</v>
      </c>
      <c r="BH15" s="277">
        <v>335583.39899999998</v>
      </c>
      <c r="BI15" s="277">
        <v>29046.578999999998</v>
      </c>
      <c r="BJ15" s="566">
        <v>8.6555470522545122</v>
      </c>
      <c r="BK15" s="277">
        <v>333547.36</v>
      </c>
      <c r="BL15" s="277">
        <v>35067.584000000003</v>
      </c>
      <c r="BM15" s="566">
        <v>10.513524676075987</v>
      </c>
      <c r="BN15" s="277">
        <v>349860.14400000003</v>
      </c>
      <c r="BO15" s="277">
        <v>34347.255999999994</v>
      </c>
      <c r="BP15" s="566">
        <v>9.8174246449747056</v>
      </c>
      <c r="BQ15" s="277">
        <v>359902.57200000004</v>
      </c>
      <c r="BR15" s="277">
        <v>33294.733</v>
      </c>
      <c r="BS15" s="566">
        <v>9.2510405843946</v>
      </c>
      <c r="BT15" s="277">
        <v>371803.54200000002</v>
      </c>
      <c r="BU15" s="277">
        <v>30142.016</v>
      </c>
      <c r="BV15" s="566">
        <v>8.1069738706254704</v>
      </c>
      <c r="BW15" s="277">
        <v>387426.01500000001</v>
      </c>
      <c r="BX15" s="277">
        <v>29724.407999999999</v>
      </c>
      <c r="BY15" s="566">
        <v>7.6722798287048422</v>
      </c>
      <c r="BZ15" s="277">
        <v>409711.71899999998</v>
      </c>
      <c r="CA15" s="277">
        <v>29882.629000000001</v>
      </c>
      <c r="CB15" s="566">
        <v>7.2935743876049592</v>
      </c>
      <c r="CC15" s="277">
        <v>429298.17799999996</v>
      </c>
      <c r="CD15" s="277">
        <v>30270.561000000002</v>
      </c>
      <c r="CE15" s="566">
        <v>7.0511738812923648</v>
      </c>
      <c r="CF15" s="277">
        <v>448464.83199999999</v>
      </c>
      <c r="CG15" s="277">
        <v>27846.127999999997</v>
      </c>
      <c r="CH15" s="566">
        <v>6.2092110714268882</v>
      </c>
      <c r="CI15" s="277">
        <v>471583.174</v>
      </c>
      <c r="CJ15" s="277">
        <v>27958.300999999999</v>
      </c>
      <c r="CK15" s="566">
        <v>5.9286044416843424</v>
      </c>
      <c r="CL15" s="277">
        <v>497887.99399999995</v>
      </c>
      <c r="CM15" s="277">
        <v>27665.619995000001</v>
      </c>
      <c r="CN15" s="566">
        <v>5.5565951234807249</v>
      </c>
      <c r="CO15" s="277">
        <v>511754.701</v>
      </c>
      <c r="CP15" s="277">
        <v>27769.942000000003</v>
      </c>
      <c r="CQ15" s="566">
        <v>5.4264165909440276</v>
      </c>
      <c r="CR15" s="277">
        <v>535461.27</v>
      </c>
      <c r="CS15" s="277">
        <v>26838.838000000003</v>
      </c>
      <c r="CT15" s="566">
        <v>5.0122837082129212</v>
      </c>
      <c r="CU15" s="277">
        <v>546801.34299999999</v>
      </c>
      <c r="CV15" s="277">
        <v>28120.451000000001</v>
      </c>
      <c r="CW15" s="566">
        <v>5.1427179834121217</v>
      </c>
      <c r="CX15" s="277">
        <v>563060.47300000011</v>
      </c>
      <c r="CY15" s="277">
        <v>25149.108</v>
      </c>
      <c r="CZ15" s="566">
        <v>4.4665021264953895</v>
      </c>
      <c r="DA15" s="277">
        <v>563430.33499999996</v>
      </c>
      <c r="DB15" s="277">
        <v>27070.207000000002</v>
      </c>
      <c r="DC15" s="566">
        <v>4.804534885399808</v>
      </c>
      <c r="DD15" s="277">
        <v>572562.71400000004</v>
      </c>
      <c r="DE15" s="277">
        <v>25887.195</v>
      </c>
      <c r="DF15" s="566">
        <v>4.5212855058529016</v>
      </c>
      <c r="DG15" s="277">
        <v>573669.5469999999</v>
      </c>
      <c r="DH15" s="277">
        <v>28584.341</v>
      </c>
      <c r="DI15" s="566">
        <v>4.9827189101254499</v>
      </c>
      <c r="DJ15" s="277">
        <v>554429.45499999996</v>
      </c>
      <c r="DK15" s="277">
        <v>33196.743000000002</v>
      </c>
      <c r="DL15" s="566">
        <v>5.9875503908788552</v>
      </c>
      <c r="DM15" s="277">
        <v>586857.43299999996</v>
      </c>
      <c r="DN15" s="277">
        <v>33683.585000000006</v>
      </c>
      <c r="DO15" s="566">
        <v>5.7396538078780726</v>
      </c>
      <c r="DP15" s="277">
        <v>635227.4040000001</v>
      </c>
      <c r="DQ15" s="277">
        <v>31296.517</v>
      </c>
      <c r="DR15" s="566">
        <v>4.9268209782712704</v>
      </c>
      <c r="DS15" s="277">
        <v>677698.13800000004</v>
      </c>
      <c r="DT15" s="277">
        <v>31461.297999999999</v>
      </c>
      <c r="DU15" s="566">
        <v>4.6423763377670655</v>
      </c>
      <c r="DV15" s="277">
        <v>717350.78200000001</v>
      </c>
      <c r="DW15" s="277">
        <v>30393.017</v>
      </c>
      <c r="DX15" s="566">
        <v>4.2368416906528168</v>
      </c>
      <c r="DY15" s="277">
        <v>771802.15300000005</v>
      </c>
      <c r="DZ15" s="277">
        <v>31734.648000000001</v>
      </c>
      <c r="EA15" s="566">
        <v>4.1117594550167054</v>
      </c>
      <c r="EB15" s="277">
        <v>820927.82400000002</v>
      </c>
      <c r="EC15" s="277">
        <v>30262.66</v>
      </c>
      <c r="ED15" s="566">
        <v>3.6863971612685891</v>
      </c>
      <c r="EE15" s="277">
        <v>863379.66899999999</v>
      </c>
      <c r="EF15" s="277">
        <v>31036.294000000002</v>
      </c>
      <c r="EG15" s="566">
        <v>3.5947445966555422</v>
      </c>
      <c r="EH15" s="277">
        <v>897754.02</v>
      </c>
      <c r="EI15" s="277">
        <v>30738.036</v>
      </c>
      <c r="EJ15" s="566">
        <v>3.4238817443557648</v>
      </c>
      <c r="EK15" s="277">
        <v>895818.99100000004</v>
      </c>
      <c r="EL15" s="277">
        <v>32142.11</v>
      </c>
      <c r="EM15" s="566">
        <v>3.5880139093858525</v>
      </c>
      <c r="EN15" s="277">
        <v>895907.62699999998</v>
      </c>
      <c r="EO15" s="277">
        <v>32165.292000000001</v>
      </c>
      <c r="EP15" s="566">
        <v>3.5902464752652454</v>
      </c>
      <c r="EQ15" s="277">
        <v>880609.23199999996</v>
      </c>
      <c r="ER15" s="277">
        <v>34889.256000000001</v>
      </c>
      <c r="ES15" s="566">
        <v>3.961945291075486</v>
      </c>
      <c r="ET15" s="277">
        <v>850174.73400000005</v>
      </c>
      <c r="EU15" s="277">
        <v>35776.425000000003</v>
      </c>
      <c r="EV15" s="566">
        <v>4.2081261144606072</v>
      </c>
      <c r="EW15" s="277">
        <v>836856.55099999998</v>
      </c>
      <c r="EX15" s="277">
        <v>36694.508000000002</v>
      </c>
      <c r="EY15" s="566">
        <v>4.384802623120053</v>
      </c>
      <c r="EZ15" s="277">
        <v>814807.48800000001</v>
      </c>
      <c r="FA15" s="277">
        <v>34208.601999999999</v>
      </c>
      <c r="FB15" s="566">
        <v>4.1983661789814084</v>
      </c>
      <c r="FC15" s="277">
        <v>796833.65899999987</v>
      </c>
      <c r="FD15" s="277">
        <v>36228.225000000006</v>
      </c>
      <c r="FE15" s="566">
        <v>4.5465229274407459</v>
      </c>
      <c r="FF15" s="277">
        <v>800256.57300000009</v>
      </c>
      <c r="FG15" s="277">
        <v>36667.407999999996</v>
      </c>
      <c r="FH15" s="566">
        <v>4.5819564920961904</v>
      </c>
      <c r="FI15" s="277">
        <v>811324.02100000018</v>
      </c>
      <c r="FJ15" s="277">
        <v>38200.376000000004</v>
      </c>
      <c r="FK15" s="566">
        <v>4.7083994817404768</v>
      </c>
      <c r="FL15" s="277">
        <v>891241.3600000001</v>
      </c>
      <c r="FM15" s="277">
        <v>38465.081999999995</v>
      </c>
      <c r="FN15" s="567">
        <v>4.3158995673181044</v>
      </c>
      <c r="FO15" s="277">
        <v>871313.87300000002</v>
      </c>
      <c r="FP15" s="277">
        <v>43008.399000000005</v>
      </c>
      <c r="FQ15" s="567">
        <v>4.9360397363947408</v>
      </c>
      <c r="FR15" s="277">
        <v>912150.478</v>
      </c>
      <c r="FS15" s="277">
        <v>43048.661999999997</v>
      </c>
      <c r="FT15" s="567">
        <v>4.7194693242270054</v>
      </c>
      <c r="FU15" s="277">
        <v>988119.32900000003</v>
      </c>
      <c r="FV15" s="277">
        <v>46058.593999999997</v>
      </c>
      <c r="FW15" s="567">
        <v>4.661238035553092</v>
      </c>
      <c r="FX15" s="277">
        <v>1031706.956</v>
      </c>
      <c r="FY15" s="277">
        <v>44409.387999999999</v>
      </c>
      <c r="FZ15" s="567">
        <f t="shared" si="0"/>
        <v>4.3044575537397076</v>
      </c>
      <c r="GA15" s="277">
        <v>1068953.5349999999</v>
      </c>
      <c r="GB15" s="277">
        <v>45009.922999999995</v>
      </c>
      <c r="GC15" s="567">
        <f t="shared" si="1"/>
        <v>4.2106528980232989</v>
      </c>
      <c r="GD15" s="600"/>
      <c r="GE15" s="600"/>
      <c r="GF15" s="600"/>
      <c r="GG15" s="600"/>
      <c r="GH15" s="600"/>
    </row>
    <row r="16" spans="1:190" ht="15.5">
      <c r="B16" s="381" t="s">
        <v>209</v>
      </c>
      <c r="C16" s="174">
        <v>26244.418000000001</v>
      </c>
      <c r="D16" s="174">
        <v>5113.82</v>
      </c>
      <c r="E16" s="175">
        <v>19.485362563574469</v>
      </c>
      <c r="F16" s="176">
        <v>25227.924999999999</v>
      </c>
      <c r="G16" s="176">
        <v>5222.2129999999997</v>
      </c>
      <c r="H16" s="177">
        <v>20.70012892459447</v>
      </c>
      <c r="I16" s="174">
        <v>24989.217000000001</v>
      </c>
      <c r="J16" s="174">
        <v>5291.451</v>
      </c>
      <c r="K16" s="175">
        <v>21.174937173901846</v>
      </c>
      <c r="L16" s="176">
        <v>23935.384999999998</v>
      </c>
      <c r="M16" s="176">
        <v>4777.326</v>
      </c>
      <c r="N16" s="175">
        <v>19.95926115247363</v>
      </c>
      <c r="O16" s="176">
        <v>23406.066999999999</v>
      </c>
      <c r="P16" s="176">
        <v>4822.0749999999998</v>
      </c>
      <c r="Q16" s="178">
        <v>20.601816614470085</v>
      </c>
      <c r="R16" s="176">
        <v>23143.010999999999</v>
      </c>
      <c r="S16" s="176">
        <v>4854.7520000000004</v>
      </c>
      <c r="T16" s="178">
        <v>20.977183997363181</v>
      </c>
      <c r="U16" s="176">
        <v>23183.258000000002</v>
      </c>
      <c r="V16" s="176">
        <v>4873.2849999999999</v>
      </c>
      <c r="W16" s="178">
        <v>21.020708133429732</v>
      </c>
      <c r="X16" s="176">
        <v>23232.508000000002</v>
      </c>
      <c r="Y16" s="176">
        <v>4951.7809999999999</v>
      </c>
      <c r="Z16" s="175">
        <v>21.314018271294685</v>
      </c>
      <c r="AA16" s="176">
        <v>23154.363000000001</v>
      </c>
      <c r="AB16" s="176">
        <v>4982.9340000000002</v>
      </c>
      <c r="AC16" s="175">
        <v>21.520497022526598</v>
      </c>
      <c r="AD16" s="176">
        <v>21210.653999999999</v>
      </c>
      <c r="AE16" s="176">
        <v>3534.1410000000001</v>
      </c>
      <c r="AF16" s="175">
        <v>16.662102922427572</v>
      </c>
      <c r="AG16" s="176">
        <v>21906.958999999999</v>
      </c>
      <c r="AH16" s="176">
        <v>3595.9949999999999</v>
      </c>
      <c r="AI16" s="175">
        <v>16.414852467656509</v>
      </c>
      <c r="AJ16" s="176">
        <v>22428.686000000002</v>
      </c>
      <c r="AK16" s="176">
        <v>3645.953</v>
      </c>
      <c r="AL16" s="175">
        <v>16.255758362304416</v>
      </c>
      <c r="AM16" s="176">
        <v>21402.221000000001</v>
      </c>
      <c r="AN16" s="176">
        <v>2238.2289999999998</v>
      </c>
      <c r="AO16" s="175">
        <v>10.457928642078782</v>
      </c>
      <c r="AP16" s="176">
        <v>21227.173999999999</v>
      </c>
      <c r="AQ16" s="176">
        <v>2286.2939999999999</v>
      </c>
      <c r="AR16" s="175">
        <v>10.770599986602079</v>
      </c>
      <c r="AS16" s="176">
        <v>22551.649000000001</v>
      </c>
      <c r="AT16" s="176">
        <v>2444.3829999999998</v>
      </c>
      <c r="AU16" s="175">
        <v>10.839043300115215</v>
      </c>
      <c r="AV16" s="176">
        <v>22792.768</v>
      </c>
      <c r="AW16" s="176">
        <v>2390.5479999999998</v>
      </c>
      <c r="AX16" s="175">
        <v>10.48818642825654</v>
      </c>
      <c r="AY16" s="176">
        <v>22445.600999999999</v>
      </c>
      <c r="AZ16" s="176">
        <v>2435.277</v>
      </c>
      <c r="BA16" s="175">
        <v>10.849684978361685</v>
      </c>
      <c r="BB16" s="176">
        <v>23959.696</v>
      </c>
      <c r="BC16" s="176">
        <v>2461.576</v>
      </c>
      <c r="BD16" s="175">
        <v>10.273819834775868</v>
      </c>
      <c r="BE16" s="176">
        <v>24142.182000000001</v>
      </c>
      <c r="BF16" s="176">
        <v>2379.4050000000002</v>
      </c>
      <c r="BG16" s="175">
        <v>9.8557992811088919</v>
      </c>
      <c r="BH16" s="176">
        <v>24665.562000000002</v>
      </c>
      <c r="BI16" s="176">
        <v>2383.6350000000002</v>
      </c>
      <c r="BJ16" s="175">
        <v>9.6638179174672771</v>
      </c>
      <c r="BK16" s="176">
        <v>24792.691999999999</v>
      </c>
      <c r="BL16" s="176">
        <v>2430.1460000000002</v>
      </c>
      <c r="BM16" s="175">
        <v>9.8018641944973144</v>
      </c>
      <c r="BN16" s="176">
        <v>25619.248</v>
      </c>
      <c r="BO16" s="176">
        <v>2468.4859999999999</v>
      </c>
      <c r="BP16" s="175">
        <v>9.6352789121679141</v>
      </c>
      <c r="BQ16" s="174">
        <v>27067.18</v>
      </c>
      <c r="BR16" s="174">
        <v>2497.6790000000001</v>
      </c>
      <c r="BS16" s="175">
        <v>9.2277030706560481</v>
      </c>
      <c r="BT16" s="176">
        <v>28306.909</v>
      </c>
      <c r="BU16" s="176">
        <v>2339.9189999999999</v>
      </c>
      <c r="BV16" s="175">
        <v>8.2662469434582206</v>
      </c>
      <c r="BW16" s="176">
        <v>28605.573</v>
      </c>
      <c r="BX16" s="176">
        <v>2335.895</v>
      </c>
      <c r="BY16" s="175">
        <v>8.1658738316481205</v>
      </c>
      <c r="BZ16" s="176">
        <v>30077.034</v>
      </c>
      <c r="CA16" s="176">
        <v>2328.875</v>
      </c>
      <c r="CB16" s="175">
        <v>7.743034103695198</v>
      </c>
      <c r="CC16" s="176">
        <v>33629.1</v>
      </c>
      <c r="CD16" s="176">
        <v>2351.08</v>
      </c>
      <c r="CE16" s="612">
        <v>6.9912070201105596</v>
      </c>
      <c r="CF16" s="176">
        <v>34248.49</v>
      </c>
      <c r="CG16" s="176">
        <v>2306.7800000000002</v>
      </c>
      <c r="CH16" s="612">
        <v>6.7354210360807159</v>
      </c>
      <c r="CI16" s="176">
        <v>34825.483</v>
      </c>
      <c r="CJ16" s="176">
        <v>2319.3829999999998</v>
      </c>
      <c r="CK16" s="612">
        <v>6.6600167469321239</v>
      </c>
      <c r="CL16" s="176">
        <v>37450.824000000001</v>
      </c>
      <c r="CM16" s="176">
        <v>2355.6869309999997</v>
      </c>
      <c r="CN16" s="612">
        <v>6.2900803758016099</v>
      </c>
      <c r="CO16" s="176">
        <v>38630.237999999998</v>
      </c>
      <c r="CP16" s="176">
        <v>2444.692</v>
      </c>
      <c r="CQ16" s="612">
        <v>6.328441465983202</v>
      </c>
      <c r="CR16" s="176">
        <v>40917.440000000002</v>
      </c>
      <c r="CS16" s="176">
        <v>2499.1590000000001</v>
      </c>
      <c r="CT16" s="612">
        <v>6.1078087974223214</v>
      </c>
      <c r="CU16" s="176">
        <v>41332.756999999998</v>
      </c>
      <c r="CV16" s="176">
        <v>2538.5729999999999</v>
      </c>
      <c r="CW16" s="612">
        <v>6.141794509376667</v>
      </c>
      <c r="CX16" s="176">
        <v>44392.557000000001</v>
      </c>
      <c r="CY16" s="176">
        <v>2590.7339999999999</v>
      </c>
      <c r="CZ16" s="612">
        <v>5.83596479923425</v>
      </c>
      <c r="DA16" s="176">
        <v>46030.658000000003</v>
      </c>
      <c r="DB16" s="176">
        <v>2628.1320000000001</v>
      </c>
      <c r="DC16" s="612">
        <v>5.7095251603833255</v>
      </c>
      <c r="DD16" s="176">
        <v>49126.822</v>
      </c>
      <c r="DE16" s="176">
        <v>2692.4670000000001</v>
      </c>
      <c r="DF16" s="612">
        <v>5.4806455829770551</v>
      </c>
      <c r="DG16" s="176">
        <v>46823.989000000001</v>
      </c>
      <c r="DH16" s="176">
        <v>2798.855</v>
      </c>
      <c r="DI16" s="612">
        <v>5.9773954756396339</v>
      </c>
      <c r="DJ16" s="176">
        <v>42971.466999999997</v>
      </c>
      <c r="DK16" s="176">
        <v>2933.3380000000002</v>
      </c>
      <c r="DL16" s="612">
        <v>6.8262458900926051</v>
      </c>
      <c r="DM16" s="176">
        <v>49086.375999999997</v>
      </c>
      <c r="DN16" s="176">
        <v>3057.846</v>
      </c>
      <c r="DO16" s="612">
        <v>6.2295207941201447</v>
      </c>
      <c r="DP16" s="176">
        <v>51422.071000000004</v>
      </c>
      <c r="DQ16" s="176">
        <v>3066.915</v>
      </c>
      <c r="DR16" s="612">
        <v>5.9641996916071305</v>
      </c>
      <c r="DS16" s="176">
        <v>52926.387000000002</v>
      </c>
      <c r="DT16" s="176">
        <v>2721.174</v>
      </c>
      <c r="DU16" s="612">
        <v>5.1414316265344162</v>
      </c>
      <c r="DV16" s="176">
        <v>54966.652000000002</v>
      </c>
      <c r="DW16" s="176">
        <v>2637.614</v>
      </c>
      <c r="DX16" s="612">
        <v>4.7985713228449862</v>
      </c>
      <c r="DY16" s="176">
        <v>58678.688000000002</v>
      </c>
      <c r="DZ16" s="176">
        <v>2685.8270000000002</v>
      </c>
      <c r="EA16" s="612">
        <v>4.5771762995109908</v>
      </c>
      <c r="EB16" s="176">
        <v>64968.040999999997</v>
      </c>
      <c r="EC16" s="176">
        <v>2618.8519999999999</v>
      </c>
      <c r="ED16" s="612">
        <v>4.0309850192343033</v>
      </c>
      <c r="EE16" s="176">
        <v>68890.346000000005</v>
      </c>
      <c r="EF16" s="176">
        <v>2639.7080000000001</v>
      </c>
      <c r="EG16" s="612">
        <v>3.8317531457891065</v>
      </c>
      <c r="EH16" s="176">
        <v>72214.573000000004</v>
      </c>
      <c r="EI16" s="176">
        <v>2223.2240000000002</v>
      </c>
      <c r="EJ16" s="612">
        <v>3.0786362193126862</v>
      </c>
      <c r="EK16" s="176">
        <v>78579.952000000005</v>
      </c>
      <c r="EL16" s="176">
        <v>2207.6320000000001</v>
      </c>
      <c r="EM16" s="612">
        <v>2.8094086898907751</v>
      </c>
      <c r="EN16" s="176">
        <v>86443.384000000005</v>
      </c>
      <c r="EO16" s="176">
        <v>2260.328</v>
      </c>
      <c r="EP16" s="612">
        <v>2.6148073981000093</v>
      </c>
      <c r="EQ16" s="176">
        <v>89060.739000000001</v>
      </c>
      <c r="ER16" s="176">
        <v>2282.9209999999998</v>
      </c>
      <c r="ES16" s="612">
        <v>2.5633304030859208</v>
      </c>
      <c r="ET16" s="176">
        <v>93678.835999999996</v>
      </c>
      <c r="EU16" s="176">
        <v>2310.2049999999999</v>
      </c>
      <c r="EV16" s="612">
        <v>2.4660906333208494</v>
      </c>
      <c r="EW16" s="176">
        <v>102903.53</v>
      </c>
      <c r="EX16" s="176">
        <v>2399.8150000000001</v>
      </c>
      <c r="EY16" s="612">
        <v>2.3321017267337671</v>
      </c>
      <c r="EZ16" s="176">
        <v>107644.916</v>
      </c>
      <c r="FA16" s="176">
        <v>1618.6189999999999</v>
      </c>
      <c r="FB16" s="612">
        <v>1.5036650685853106</v>
      </c>
      <c r="FC16" s="176">
        <v>112083.22</v>
      </c>
      <c r="FD16" s="176">
        <v>1819.479</v>
      </c>
      <c r="FE16" s="612">
        <v>1.6233286302802508</v>
      </c>
      <c r="FF16" s="176">
        <v>122015.70299999999</v>
      </c>
      <c r="FG16" s="176">
        <v>2071.8710000000001</v>
      </c>
      <c r="FH16" s="612">
        <v>1.6980363584841209</v>
      </c>
      <c r="FI16" s="176">
        <v>130034.686</v>
      </c>
      <c r="FJ16" s="176">
        <v>2733.3580000000002</v>
      </c>
      <c r="FK16" s="612">
        <v>2.102022225054629</v>
      </c>
      <c r="FL16" s="176">
        <v>140693.24600000001</v>
      </c>
      <c r="FM16" s="176">
        <v>2402.9059999999999</v>
      </c>
      <c r="FN16" s="1011">
        <v>1.707904301248405</v>
      </c>
      <c r="FO16" s="176">
        <v>140383.51699999999</v>
      </c>
      <c r="FP16" s="176">
        <v>2411.1289999999999</v>
      </c>
      <c r="FQ16" s="1011">
        <v>1.7175299860880393</v>
      </c>
      <c r="FR16" s="176">
        <v>156495.864</v>
      </c>
      <c r="FS16" s="176">
        <v>2874.6610000000001</v>
      </c>
      <c r="FT16" s="1011">
        <v>1.8368926350667008</v>
      </c>
      <c r="FU16" s="176">
        <v>171992.61</v>
      </c>
      <c r="FV16" s="176">
        <v>3285.529</v>
      </c>
      <c r="FW16" s="1011">
        <v>1.9102733541865549</v>
      </c>
      <c r="FX16" s="176">
        <v>182411.571</v>
      </c>
      <c r="FY16" s="176">
        <v>3444.6329999999998</v>
      </c>
      <c r="FZ16" s="1011">
        <f t="shared" si="0"/>
        <v>1.8883851397782216</v>
      </c>
      <c r="GA16" s="176">
        <v>188148.46799999999</v>
      </c>
      <c r="GB16" s="176">
        <v>3801.0889999999999</v>
      </c>
      <c r="GC16" s="1011">
        <f t="shared" si="1"/>
        <v>2.0202604041399903</v>
      </c>
      <c r="GD16" s="600"/>
      <c r="GE16" s="600"/>
      <c r="GF16" s="600"/>
      <c r="GG16" s="600"/>
      <c r="GH16" s="600"/>
    </row>
    <row r="17" spans="1:192" ht="15.5">
      <c r="B17" s="382" t="s">
        <v>210</v>
      </c>
      <c r="C17" s="120">
        <v>57341.057999999997</v>
      </c>
      <c r="D17" s="120">
        <v>5838.9949999999999</v>
      </c>
      <c r="E17" s="179">
        <v>10.182921633570139</v>
      </c>
      <c r="F17" s="120">
        <v>53669.673000000003</v>
      </c>
      <c r="G17" s="120">
        <v>5621.049</v>
      </c>
      <c r="H17" s="179">
        <v>10.473417641281324</v>
      </c>
      <c r="I17" s="120">
        <v>50658.983999999997</v>
      </c>
      <c r="J17" s="120">
        <v>5137.3419999999996</v>
      </c>
      <c r="K17" s="179">
        <v>10.141028489635717</v>
      </c>
      <c r="L17" s="120">
        <v>48383.430999999997</v>
      </c>
      <c r="M17" s="120">
        <v>5166.1760000000004</v>
      </c>
      <c r="N17" s="179">
        <v>10.677572659119608</v>
      </c>
      <c r="O17" s="120">
        <v>46785.218999999997</v>
      </c>
      <c r="P17" s="120">
        <v>4867.7550000000001</v>
      </c>
      <c r="Q17" s="180">
        <v>10.40447197650181</v>
      </c>
      <c r="R17" s="120">
        <v>45721.510999999999</v>
      </c>
      <c r="S17" s="120">
        <v>4798.6480000000001</v>
      </c>
      <c r="T17" s="180">
        <v>10.495383671812597</v>
      </c>
      <c r="U17" s="120">
        <v>45496.112999999998</v>
      </c>
      <c r="V17" s="120">
        <v>4731.2969999999996</v>
      </c>
      <c r="W17" s="180">
        <v>10.399343346100798</v>
      </c>
      <c r="X17" s="120">
        <v>44550.618999999999</v>
      </c>
      <c r="Y17" s="120">
        <v>4779.9589999999998</v>
      </c>
      <c r="Z17" s="179">
        <v>10.72927628682331</v>
      </c>
      <c r="AA17" s="120">
        <v>45347.932000000001</v>
      </c>
      <c r="AB17" s="120">
        <v>4653.0249999999996</v>
      </c>
      <c r="AC17" s="179">
        <v>10.260721481191247</v>
      </c>
      <c r="AD17" s="120">
        <v>47872.328000000001</v>
      </c>
      <c r="AE17" s="120">
        <v>4403.7420000000002</v>
      </c>
      <c r="AF17" s="179">
        <v>9.198930120966752</v>
      </c>
      <c r="AG17" s="120">
        <v>51188.067999999999</v>
      </c>
      <c r="AH17" s="120">
        <v>4380.1570000000002</v>
      </c>
      <c r="AI17" s="179">
        <v>8.5569883200123904</v>
      </c>
      <c r="AJ17" s="120">
        <v>54262.648999999998</v>
      </c>
      <c r="AK17" s="120">
        <v>4360.723</v>
      </c>
      <c r="AL17" s="179">
        <v>8.0363253183603334</v>
      </c>
      <c r="AM17" s="120">
        <v>55824.572</v>
      </c>
      <c r="AN17" s="120">
        <v>3706.4140000000002</v>
      </c>
      <c r="AO17" s="179">
        <v>6.6393952827797769</v>
      </c>
      <c r="AP17" s="120">
        <v>59315.209000000003</v>
      </c>
      <c r="AQ17" s="120">
        <v>3621.8409999999999</v>
      </c>
      <c r="AR17" s="179">
        <v>6.1060916096578195</v>
      </c>
      <c r="AS17" s="120">
        <v>68704.774999999994</v>
      </c>
      <c r="AT17" s="120">
        <v>3978.4749999999999</v>
      </c>
      <c r="AU17" s="179">
        <v>5.7906819431400507</v>
      </c>
      <c r="AV17" s="120">
        <v>70905.744000000006</v>
      </c>
      <c r="AW17" s="120">
        <v>3619.6660000000002</v>
      </c>
      <c r="AX17" s="179">
        <v>5.1048981306789472</v>
      </c>
      <c r="AY17" s="120">
        <v>76071.247000000003</v>
      </c>
      <c r="AZ17" s="120">
        <v>3763.9740000000002</v>
      </c>
      <c r="BA17" s="179">
        <v>4.9479588523111762</v>
      </c>
      <c r="BB17" s="120">
        <v>84437.252999999997</v>
      </c>
      <c r="BC17" s="120">
        <v>3593.9769999999999</v>
      </c>
      <c r="BD17" s="179">
        <v>4.256387876569125</v>
      </c>
      <c r="BE17" s="120">
        <v>89987.410999999993</v>
      </c>
      <c r="BF17" s="120">
        <v>3632.2159999999999</v>
      </c>
      <c r="BG17" s="179">
        <v>4.0363601526440185</v>
      </c>
      <c r="BH17" s="120">
        <v>95088.671000000002</v>
      </c>
      <c r="BI17" s="120">
        <v>2685.52</v>
      </c>
      <c r="BJ17" s="179">
        <v>2.8242270837921373</v>
      </c>
      <c r="BK17" s="120">
        <v>102005.552</v>
      </c>
      <c r="BL17" s="120">
        <v>2748.5990000000002</v>
      </c>
      <c r="BM17" s="179">
        <v>2.6945582334577245</v>
      </c>
      <c r="BN17" s="120">
        <v>109752.288</v>
      </c>
      <c r="BO17" s="120">
        <v>2628.047</v>
      </c>
      <c r="BP17" s="179">
        <v>2.3945259346210621</v>
      </c>
      <c r="BQ17" s="120">
        <v>116823.58</v>
      </c>
      <c r="BR17" s="120">
        <v>2667.047</v>
      </c>
      <c r="BS17" s="179">
        <v>2.2829697566193401</v>
      </c>
      <c r="BT17" s="120">
        <v>125897.656</v>
      </c>
      <c r="BU17" s="120">
        <v>2600.2060000000001</v>
      </c>
      <c r="BV17" s="179">
        <v>2.0653331305866409</v>
      </c>
      <c r="BW17" s="120">
        <v>137381.21100000001</v>
      </c>
      <c r="BX17" s="120">
        <v>2440.1819999999998</v>
      </c>
      <c r="BY17" s="179">
        <v>1.7762123235323641</v>
      </c>
      <c r="BZ17" s="120">
        <v>150313.20199999999</v>
      </c>
      <c r="CA17" s="120">
        <v>2635.0540000000001</v>
      </c>
      <c r="CB17" s="179">
        <v>1.7530422909891843</v>
      </c>
      <c r="CC17" s="120">
        <v>159838.247</v>
      </c>
      <c r="CD17" s="120">
        <v>2709.9989999999998</v>
      </c>
      <c r="CE17" s="179">
        <v>1.6954634143353686</v>
      </c>
      <c r="CF17" s="120">
        <v>169476.29300000001</v>
      </c>
      <c r="CG17" s="120">
        <v>2673.4189999999999</v>
      </c>
      <c r="CH17" s="179">
        <v>1.5774589782890753</v>
      </c>
      <c r="CI17" s="120">
        <v>184330.30900000001</v>
      </c>
      <c r="CJ17" s="120">
        <v>2617.7930000000001</v>
      </c>
      <c r="CK17" s="179">
        <v>1.4201641684439426</v>
      </c>
      <c r="CL17" s="120">
        <v>196555.67499999999</v>
      </c>
      <c r="CM17" s="120">
        <v>2646.0727740000002</v>
      </c>
      <c r="CN17" s="179">
        <v>1.3462204914714371</v>
      </c>
      <c r="CO17" s="120">
        <v>199984.41500000001</v>
      </c>
      <c r="CP17" s="120">
        <v>2872.2950000000001</v>
      </c>
      <c r="CQ17" s="179">
        <v>1.4362594205153436</v>
      </c>
      <c r="CR17" s="120">
        <v>210387.81400000001</v>
      </c>
      <c r="CS17" s="120">
        <v>2760.299</v>
      </c>
      <c r="CT17" s="179">
        <v>1.3120051715542802</v>
      </c>
      <c r="CU17" s="120">
        <v>216278.95499999999</v>
      </c>
      <c r="CV17" s="120">
        <v>2806.6370000000002</v>
      </c>
      <c r="CW17" s="179">
        <v>1.297693064958632</v>
      </c>
      <c r="CX17" s="120">
        <v>221281.91899999999</v>
      </c>
      <c r="CY17" s="120">
        <v>2925.7689999999998</v>
      </c>
      <c r="CZ17" s="179">
        <v>1.322190720878555</v>
      </c>
      <c r="DA17" s="120">
        <v>218002.75700000001</v>
      </c>
      <c r="DB17" s="120">
        <v>3145.64</v>
      </c>
      <c r="DC17" s="179">
        <v>1.442935879934766</v>
      </c>
      <c r="DD17" s="120">
        <v>219806.79500000001</v>
      </c>
      <c r="DE17" s="120">
        <v>3066.7649999999999</v>
      </c>
      <c r="DF17" s="179">
        <v>1.3952093701197907</v>
      </c>
      <c r="DG17" s="120">
        <v>222936.49299999999</v>
      </c>
      <c r="DH17" s="120">
        <v>3585.3989999999999</v>
      </c>
      <c r="DI17" s="179">
        <v>1.6082602501511496</v>
      </c>
      <c r="DJ17" s="120">
        <v>213229.67199999999</v>
      </c>
      <c r="DK17" s="120">
        <v>6272.2070000000003</v>
      </c>
      <c r="DL17" s="179">
        <v>2.9415263556753022</v>
      </c>
      <c r="DM17" s="120">
        <v>233582.875</v>
      </c>
      <c r="DN17" s="120">
        <v>5189.7730000000001</v>
      </c>
      <c r="DO17" s="179">
        <v>2.2218122796887401</v>
      </c>
      <c r="DP17" s="120">
        <v>258071.995</v>
      </c>
      <c r="DQ17" s="120">
        <v>4422.6570000000002</v>
      </c>
      <c r="DR17" s="179">
        <v>1.7137299225357636</v>
      </c>
      <c r="DS17" s="120">
        <v>284553.946</v>
      </c>
      <c r="DT17" s="120">
        <v>4729.8419999999996</v>
      </c>
      <c r="DU17" s="179">
        <v>1.6621951888166751</v>
      </c>
      <c r="DV17" s="120">
        <v>307549.86499999999</v>
      </c>
      <c r="DW17" s="120">
        <v>4559.8149999999996</v>
      </c>
      <c r="DX17" s="179">
        <v>1.4826262401383268</v>
      </c>
      <c r="DY17" s="120">
        <v>334724.71600000001</v>
      </c>
      <c r="DZ17" s="120">
        <v>4297.41</v>
      </c>
      <c r="EA17" s="179">
        <v>1.2838639618115322</v>
      </c>
      <c r="EB17" s="120">
        <v>351437.36099999998</v>
      </c>
      <c r="EC17" s="120">
        <v>4155.3819999999996</v>
      </c>
      <c r="ED17" s="179">
        <v>1.1823961994752175</v>
      </c>
      <c r="EE17" s="120">
        <v>358907.79499999998</v>
      </c>
      <c r="EF17" s="120">
        <v>4297.7520000000004</v>
      </c>
      <c r="EG17" s="179">
        <v>1.1974529558490088</v>
      </c>
      <c r="EH17" s="120">
        <v>361406.25699999998</v>
      </c>
      <c r="EI17" s="120">
        <v>4408.9139999999998</v>
      </c>
      <c r="EJ17" s="179">
        <v>1.2199329465399931</v>
      </c>
      <c r="EK17" s="120">
        <v>345317.12300000002</v>
      </c>
      <c r="EL17" s="120">
        <v>4680.6880000000001</v>
      </c>
      <c r="EM17" s="179">
        <v>1.3554752105356791</v>
      </c>
      <c r="EN17" s="120">
        <v>332569.30499999999</v>
      </c>
      <c r="EO17" s="120">
        <v>4516.3649999999998</v>
      </c>
      <c r="EP17" s="179">
        <v>1.3580222023196036</v>
      </c>
      <c r="EQ17" s="120">
        <v>312339.09399999998</v>
      </c>
      <c r="ER17" s="120">
        <v>4585.2139999999999</v>
      </c>
      <c r="ES17" s="179">
        <v>1.4680243645708981</v>
      </c>
      <c r="ET17" s="120">
        <v>287627.95400000003</v>
      </c>
      <c r="EU17" s="120">
        <v>4650.192</v>
      </c>
      <c r="EV17" s="179">
        <v>1.6167385455170324</v>
      </c>
      <c r="EW17" s="120">
        <v>274964.40000000002</v>
      </c>
      <c r="EX17" s="120">
        <v>4792.3739999999998</v>
      </c>
      <c r="EY17" s="179">
        <v>1.7429070817894969</v>
      </c>
      <c r="EZ17" s="120">
        <v>247397.79800000001</v>
      </c>
      <c r="FA17" s="120">
        <v>4541.1440000000002</v>
      </c>
      <c r="FB17" s="179">
        <v>1.8355636293901048</v>
      </c>
      <c r="FC17" s="120">
        <v>233581.16399999999</v>
      </c>
      <c r="FD17" s="120">
        <v>4789.8</v>
      </c>
      <c r="FE17" s="179">
        <v>2.050593428843432</v>
      </c>
      <c r="FF17" s="120">
        <v>225498.74900000001</v>
      </c>
      <c r="FG17" s="120">
        <v>4856.3159999999998</v>
      </c>
      <c r="FH17" s="179">
        <v>2.1535888875374649</v>
      </c>
      <c r="FI17" s="120">
        <v>226819.88800000001</v>
      </c>
      <c r="FJ17" s="120">
        <v>5105.8159999999998</v>
      </c>
      <c r="FK17" s="179">
        <v>2.2510442294196</v>
      </c>
      <c r="FL17" s="120">
        <v>242634.353</v>
      </c>
      <c r="FM17" s="120">
        <v>4567.3850000000002</v>
      </c>
      <c r="FN17" s="180">
        <v>1.8824148120526032</v>
      </c>
      <c r="FO17" s="120">
        <v>262917.70500000002</v>
      </c>
      <c r="FP17" s="120">
        <v>4581.9679999999998</v>
      </c>
      <c r="FQ17" s="180">
        <v>1.7427384740027301</v>
      </c>
      <c r="FR17" s="120">
        <v>275167.82299999997</v>
      </c>
      <c r="FS17" s="120">
        <v>4685.8370000000004</v>
      </c>
      <c r="FT17" s="180">
        <v>1.7029015053115424</v>
      </c>
      <c r="FU17" s="120">
        <v>296890.85200000001</v>
      </c>
      <c r="FV17" s="120">
        <v>4552.0039999999999</v>
      </c>
      <c r="FW17" s="180">
        <v>1.5332247421352005</v>
      </c>
      <c r="FX17" s="120">
        <v>308914.28499999997</v>
      </c>
      <c r="FY17" s="120">
        <v>4047.6869999999999</v>
      </c>
      <c r="FZ17" s="180">
        <f t="shared" si="0"/>
        <v>1.3102945368809993</v>
      </c>
      <c r="GA17" s="120">
        <v>337826.95500000002</v>
      </c>
      <c r="GB17" s="120">
        <v>4187.2110000000002</v>
      </c>
      <c r="GC17" s="180">
        <f t="shared" si="1"/>
        <v>1.2394543827919238</v>
      </c>
      <c r="GD17" s="600"/>
      <c r="GE17" s="600"/>
      <c r="GF17" s="600"/>
      <c r="GG17" s="600"/>
      <c r="GH17" s="600"/>
    </row>
    <row r="18" spans="1:192" ht="15.5">
      <c r="B18" s="381" t="s">
        <v>211</v>
      </c>
      <c r="C18" s="174">
        <v>1002.615</v>
      </c>
      <c r="D18" s="174">
        <v>108.524</v>
      </c>
      <c r="E18" s="175">
        <v>10.824094991596974</v>
      </c>
      <c r="F18" s="176">
        <v>693.20899999999995</v>
      </c>
      <c r="G18" s="176">
        <v>112.56399999999999</v>
      </c>
      <c r="H18" s="177">
        <v>16.238104236961725</v>
      </c>
      <c r="I18" s="174">
        <v>687.04399999999998</v>
      </c>
      <c r="J18" s="174">
        <v>107.79748600000001</v>
      </c>
      <c r="K18" s="175">
        <v>15.690041103626552</v>
      </c>
      <c r="L18" s="176">
        <v>609.23900000000003</v>
      </c>
      <c r="M18" s="176">
        <v>103.682</v>
      </c>
      <c r="N18" s="175">
        <v>17.018280182325817</v>
      </c>
      <c r="O18" s="176">
        <v>126.10599999999999</v>
      </c>
      <c r="P18" s="176">
        <v>99.721999999999994</v>
      </c>
      <c r="Q18" s="178">
        <v>79.077918576435692</v>
      </c>
      <c r="R18" s="176">
        <v>131.63399999999999</v>
      </c>
      <c r="S18" s="176">
        <v>94.816999999999993</v>
      </c>
      <c r="T18" s="178">
        <v>72.030782320677034</v>
      </c>
      <c r="U18" s="176">
        <v>135.005</v>
      </c>
      <c r="V18" s="176">
        <v>92.983000000000004</v>
      </c>
      <c r="W18" s="178">
        <v>68.873745416836414</v>
      </c>
      <c r="X18" s="176">
        <v>130.48500000000001</v>
      </c>
      <c r="Y18" s="176">
        <v>89.944000000000003</v>
      </c>
      <c r="Z18" s="175">
        <v>68.930528413227563</v>
      </c>
      <c r="AA18" s="176">
        <v>125.559</v>
      </c>
      <c r="AB18" s="176">
        <v>89.966999999999999</v>
      </c>
      <c r="AC18" s="175">
        <v>71.653167037010491</v>
      </c>
      <c r="AD18" s="176">
        <v>110.7</v>
      </c>
      <c r="AE18" s="176">
        <v>77.364000000000004</v>
      </c>
      <c r="AF18" s="175">
        <v>69.886178861788622</v>
      </c>
      <c r="AG18" s="176">
        <v>109.998</v>
      </c>
      <c r="AH18" s="176">
        <v>75.168999999999997</v>
      </c>
      <c r="AI18" s="175">
        <v>68.336697030855092</v>
      </c>
      <c r="AJ18" s="176">
        <v>157.63499999999999</v>
      </c>
      <c r="AK18" s="176">
        <v>74.796000000000006</v>
      </c>
      <c r="AL18" s="175">
        <v>47.448853363783435</v>
      </c>
      <c r="AM18" s="176">
        <v>208.50399999999999</v>
      </c>
      <c r="AN18" s="176">
        <v>73.608000000000004</v>
      </c>
      <c r="AO18" s="175">
        <v>35.302919848060469</v>
      </c>
      <c r="AP18" s="176">
        <v>263.82799999999997</v>
      </c>
      <c r="AQ18" s="176">
        <v>72.459000000000003</v>
      </c>
      <c r="AR18" s="175">
        <v>27.464484436830062</v>
      </c>
      <c r="AS18" s="176">
        <v>331.98099999999999</v>
      </c>
      <c r="AT18" s="176">
        <v>71.078000000000003</v>
      </c>
      <c r="AU18" s="175">
        <v>21.410261430624043</v>
      </c>
      <c r="AV18" s="176">
        <v>345.14800000000002</v>
      </c>
      <c r="AW18" s="176">
        <v>69.986000000000004</v>
      </c>
      <c r="AX18" s="175">
        <v>20.277098520055166</v>
      </c>
      <c r="AY18" s="176">
        <v>344.62400000000002</v>
      </c>
      <c r="AZ18" s="176">
        <v>70.236000000000004</v>
      </c>
      <c r="BA18" s="175">
        <v>20.380472631041364</v>
      </c>
      <c r="BB18" s="176">
        <v>346.553</v>
      </c>
      <c r="BC18" s="176">
        <v>69.438000000000002</v>
      </c>
      <c r="BD18" s="175">
        <v>20.036762053711843</v>
      </c>
      <c r="BE18" s="176">
        <v>323.42</v>
      </c>
      <c r="BF18" s="176">
        <v>69.334000000000003</v>
      </c>
      <c r="BG18" s="175">
        <v>21.437758951208956</v>
      </c>
      <c r="BH18" s="176">
        <v>326.03899999999999</v>
      </c>
      <c r="BI18" s="176">
        <v>68.596000000000004</v>
      </c>
      <c r="BJ18" s="175">
        <v>21.039200831802333</v>
      </c>
      <c r="BK18" s="176">
        <v>310.911</v>
      </c>
      <c r="BL18" s="176">
        <v>70.957999999999998</v>
      </c>
      <c r="BM18" s="175">
        <v>22.822608399188191</v>
      </c>
      <c r="BN18" s="176">
        <v>282.62400000000002</v>
      </c>
      <c r="BO18" s="176">
        <v>67.950999999999993</v>
      </c>
      <c r="BP18" s="175">
        <v>24.042897984601446</v>
      </c>
      <c r="BQ18" s="174">
        <v>303.37799999999999</v>
      </c>
      <c r="BR18" s="174">
        <v>68.707999999999998</v>
      </c>
      <c r="BS18" s="175">
        <v>22.647654081706651</v>
      </c>
      <c r="BT18" s="176">
        <v>318.14100000000002</v>
      </c>
      <c r="BU18" s="176">
        <v>67.457999999999998</v>
      </c>
      <c r="BV18" s="175">
        <v>21.203805859665994</v>
      </c>
      <c r="BW18" s="176">
        <v>415.12799999999999</v>
      </c>
      <c r="BX18" s="176">
        <v>67.986000000000004</v>
      </c>
      <c r="BY18" s="175">
        <v>16.377117419205646</v>
      </c>
      <c r="BZ18" s="176">
        <v>478.70499999999998</v>
      </c>
      <c r="CA18" s="176">
        <v>71.894999999999996</v>
      </c>
      <c r="CB18" s="175">
        <v>15.01864405009348</v>
      </c>
      <c r="CC18" s="176">
        <v>608.55200000000002</v>
      </c>
      <c r="CD18" s="176">
        <v>73.363</v>
      </c>
      <c r="CE18" s="612">
        <v>12.055337916891244</v>
      </c>
      <c r="CF18" s="176">
        <v>652.22900000000004</v>
      </c>
      <c r="CG18" s="176">
        <v>65.850999999999999</v>
      </c>
      <c r="CH18" s="612">
        <v>10.096300532481688</v>
      </c>
      <c r="CI18" s="176">
        <v>711.822</v>
      </c>
      <c r="CJ18" s="176">
        <v>66.519000000000005</v>
      </c>
      <c r="CK18" s="612">
        <v>9.3448924028760008</v>
      </c>
      <c r="CL18" s="176">
        <v>723.44600000000003</v>
      </c>
      <c r="CM18" s="176">
        <v>64.695346000000001</v>
      </c>
      <c r="CN18" s="612">
        <v>8.9426641380282703</v>
      </c>
      <c r="CO18" s="176">
        <v>771.02300000000002</v>
      </c>
      <c r="CP18" s="176">
        <v>65.885999999999996</v>
      </c>
      <c r="CQ18" s="612">
        <v>8.5452703745543257</v>
      </c>
      <c r="CR18" s="176">
        <v>865.96400000000006</v>
      </c>
      <c r="CS18" s="176">
        <v>64.715000000000003</v>
      </c>
      <c r="CT18" s="612">
        <v>7.4731744044787076</v>
      </c>
      <c r="CU18" s="176">
        <v>934.178</v>
      </c>
      <c r="CV18" s="176">
        <v>64.126999999999995</v>
      </c>
      <c r="CW18" s="612">
        <v>6.8645375934779027</v>
      </c>
      <c r="CX18" s="176">
        <v>994.49199999999996</v>
      </c>
      <c r="CY18" s="176">
        <v>63.698</v>
      </c>
      <c r="CZ18" s="612">
        <v>6.4050791761019701</v>
      </c>
      <c r="DA18" s="176">
        <v>1072.8389999999999</v>
      </c>
      <c r="DB18" s="176">
        <v>62.613999999999997</v>
      </c>
      <c r="DC18" s="612">
        <v>5.836290440597331</v>
      </c>
      <c r="DD18" s="176">
        <v>1138.3879999999999</v>
      </c>
      <c r="DE18" s="176">
        <v>62.237000000000002</v>
      </c>
      <c r="DF18" s="612">
        <v>5.4671166596977487</v>
      </c>
      <c r="DG18" s="176">
        <v>1149.18</v>
      </c>
      <c r="DH18" s="176">
        <v>62.277000000000001</v>
      </c>
      <c r="DI18" s="612">
        <v>5.4192554691171093</v>
      </c>
      <c r="DJ18" s="176">
        <v>1070.1669999999999</v>
      </c>
      <c r="DK18" s="176">
        <v>65.369</v>
      </c>
      <c r="DL18" s="612">
        <v>6.10829898511167</v>
      </c>
      <c r="DM18" s="176">
        <v>1125.1369999999999</v>
      </c>
      <c r="DN18" s="176">
        <v>65.694999999999993</v>
      </c>
      <c r="DO18" s="612">
        <v>5.8388445140458449</v>
      </c>
      <c r="DP18" s="176">
        <v>1226.6610000000001</v>
      </c>
      <c r="DQ18" s="176">
        <v>69.709000000000003</v>
      </c>
      <c r="DR18" s="612">
        <v>5.6828251652249477</v>
      </c>
      <c r="DS18" s="176">
        <v>1285.002</v>
      </c>
      <c r="DT18" s="176">
        <v>60.3</v>
      </c>
      <c r="DU18" s="612">
        <v>4.692599700233929</v>
      </c>
      <c r="DV18" s="176">
        <v>1294.289</v>
      </c>
      <c r="DW18" s="176">
        <v>60.493000000000002</v>
      </c>
      <c r="DX18" s="612">
        <v>4.6738402319729211</v>
      </c>
      <c r="DY18" s="176">
        <v>1466.5609999999999</v>
      </c>
      <c r="DZ18" s="176">
        <v>62.402000000000001</v>
      </c>
      <c r="EA18" s="612">
        <v>4.2549883707530753</v>
      </c>
      <c r="EB18" s="176">
        <v>1770.7070000000001</v>
      </c>
      <c r="EC18" s="176">
        <v>66.265000000000001</v>
      </c>
      <c r="ED18" s="612">
        <v>3.7422905088193583</v>
      </c>
      <c r="EE18" s="176">
        <v>1955.23</v>
      </c>
      <c r="EF18" s="176">
        <v>75.055000000000007</v>
      </c>
      <c r="EG18" s="612">
        <v>3.8386788255090196</v>
      </c>
      <c r="EH18" s="176">
        <v>910.95600000000002</v>
      </c>
      <c r="EI18" s="176">
        <v>64.183000000000007</v>
      </c>
      <c r="EJ18" s="612">
        <v>7.0456750929792449</v>
      </c>
      <c r="EK18" s="176">
        <v>1190.7619999999999</v>
      </c>
      <c r="EL18" s="176">
        <v>75.728999999999999</v>
      </c>
      <c r="EM18" s="612">
        <v>6.3597091610246208</v>
      </c>
      <c r="EN18" s="176">
        <v>1163.421</v>
      </c>
      <c r="EO18" s="176">
        <v>94.254999999999995</v>
      </c>
      <c r="EP18" s="612">
        <v>8.1015384800515022</v>
      </c>
      <c r="EQ18" s="176">
        <v>1215.2249999999999</v>
      </c>
      <c r="ER18" s="176">
        <v>87.843000000000004</v>
      </c>
      <c r="ES18" s="612">
        <v>7.2285379250756039</v>
      </c>
      <c r="ET18" s="176">
        <v>1322.886</v>
      </c>
      <c r="EU18" s="176">
        <v>72.426000000000002</v>
      </c>
      <c r="EV18" s="612">
        <v>5.4748481728584331</v>
      </c>
      <c r="EW18" s="176">
        <v>1403.126</v>
      </c>
      <c r="EX18" s="176">
        <v>73.942999999999998</v>
      </c>
      <c r="EY18" s="612">
        <v>5.2698759769258068</v>
      </c>
      <c r="EZ18" s="176">
        <v>1519.057</v>
      </c>
      <c r="FA18" s="176">
        <v>52.491</v>
      </c>
      <c r="FB18" s="612">
        <v>3.455499036573348</v>
      </c>
      <c r="FC18" s="176">
        <v>1685.72</v>
      </c>
      <c r="FD18" s="176">
        <v>52.896000000000001</v>
      </c>
      <c r="FE18" s="612">
        <v>3.1378876681773957</v>
      </c>
      <c r="FF18" s="176">
        <v>2016.8409999999999</v>
      </c>
      <c r="FG18" s="176">
        <v>72.793999999999997</v>
      </c>
      <c r="FH18" s="612">
        <v>3.6093078234724505</v>
      </c>
      <c r="FI18" s="176">
        <v>2248.096</v>
      </c>
      <c r="FJ18" s="176">
        <v>76.822000000000003</v>
      </c>
      <c r="FK18" s="612">
        <v>3.4172028240786871</v>
      </c>
      <c r="FL18" s="176">
        <v>2182.1190000000001</v>
      </c>
      <c r="FM18" s="176">
        <v>479.036</v>
      </c>
      <c r="FN18" s="1011">
        <v>21.952789925755653</v>
      </c>
      <c r="FO18" s="176">
        <v>2189.3409999999999</v>
      </c>
      <c r="FP18" s="176">
        <v>83.105000000000004</v>
      </c>
      <c r="FQ18" s="1011">
        <v>3.7958910923423996</v>
      </c>
      <c r="FR18" s="176">
        <v>2484.1179999999999</v>
      </c>
      <c r="FS18" s="176">
        <v>157.67099999999999</v>
      </c>
      <c r="FT18" s="1011">
        <v>6.3471622523567719</v>
      </c>
      <c r="FU18" s="176">
        <v>2674.2640000000001</v>
      </c>
      <c r="FV18" s="176">
        <v>88.927000000000007</v>
      </c>
      <c r="FW18" s="1011">
        <v>3.3252887523445707</v>
      </c>
      <c r="FX18" s="176">
        <v>2731.799</v>
      </c>
      <c r="FY18" s="176">
        <v>80.305999999999997</v>
      </c>
      <c r="FZ18" s="1011">
        <f t="shared" si="0"/>
        <v>2.9396745514585811</v>
      </c>
      <c r="GA18" s="176">
        <v>2851.5929999999998</v>
      </c>
      <c r="GB18" s="176">
        <v>83.277000000000001</v>
      </c>
      <c r="GC18" s="1011">
        <f t="shared" si="1"/>
        <v>2.9203676681770507</v>
      </c>
      <c r="GD18" s="600"/>
      <c r="GE18" s="600"/>
      <c r="GF18" s="600"/>
      <c r="GG18" s="600"/>
      <c r="GH18" s="600"/>
    </row>
    <row r="19" spans="1:192" ht="15.5">
      <c r="B19" s="383" t="s">
        <v>212</v>
      </c>
      <c r="C19" s="120">
        <v>65330.398000000001</v>
      </c>
      <c r="D19" s="120">
        <v>15506.052</v>
      </c>
      <c r="E19" s="179">
        <v>23.734819432754716</v>
      </c>
      <c r="F19" s="120">
        <v>62492.057999999997</v>
      </c>
      <c r="G19" s="120">
        <v>15902.148999999999</v>
      </c>
      <c r="H19" s="179">
        <v>25.446671959499241</v>
      </c>
      <c r="I19" s="120">
        <v>60720.436999999998</v>
      </c>
      <c r="J19" s="120">
        <v>16509.385999999999</v>
      </c>
      <c r="K19" s="179">
        <v>27.189175203070423</v>
      </c>
      <c r="L19" s="120">
        <v>58693.813999999998</v>
      </c>
      <c r="M19" s="120">
        <v>16625.519</v>
      </c>
      <c r="N19" s="179">
        <v>28.325845377845098</v>
      </c>
      <c r="O19" s="120">
        <v>57773.815999999999</v>
      </c>
      <c r="P19" s="120">
        <v>16533.564999999999</v>
      </c>
      <c r="Q19" s="180">
        <v>28.617747873881132</v>
      </c>
      <c r="R19" s="120">
        <v>56397.951000000001</v>
      </c>
      <c r="S19" s="120">
        <v>16704.045999999998</v>
      </c>
      <c r="T19" s="180">
        <v>29.618178859015636</v>
      </c>
      <c r="U19" s="120">
        <v>55216.406000000003</v>
      </c>
      <c r="V19" s="120">
        <v>16766.837</v>
      </c>
      <c r="W19" s="180">
        <v>30.365679722073907</v>
      </c>
      <c r="X19" s="120">
        <v>53671.699000000001</v>
      </c>
      <c r="Y19" s="120">
        <v>16943.39</v>
      </c>
      <c r="Z19" s="179">
        <v>31.568573970427131</v>
      </c>
      <c r="AA19" s="120">
        <v>52989.908000000003</v>
      </c>
      <c r="AB19" s="120">
        <v>16627.875</v>
      </c>
      <c r="AC19" s="179">
        <v>31.379324153572785</v>
      </c>
      <c r="AD19" s="120">
        <v>52358.402999999998</v>
      </c>
      <c r="AE19" s="120">
        <v>16655.901999999998</v>
      </c>
      <c r="AF19" s="179">
        <v>31.811325490580757</v>
      </c>
      <c r="AG19" s="120">
        <v>51860.925999999999</v>
      </c>
      <c r="AH19" s="120">
        <v>16129.748</v>
      </c>
      <c r="AI19" s="179">
        <v>31.101928260980145</v>
      </c>
      <c r="AJ19" s="120">
        <v>53130.75</v>
      </c>
      <c r="AK19" s="120">
        <v>15698.534</v>
      </c>
      <c r="AL19" s="179">
        <v>29.546983620596357</v>
      </c>
      <c r="AM19" s="120">
        <v>53092.241999999998</v>
      </c>
      <c r="AN19" s="120">
        <v>15106.275</v>
      </c>
      <c r="AO19" s="179">
        <v>28.452885828404085</v>
      </c>
      <c r="AP19" s="120">
        <v>51565.014999999999</v>
      </c>
      <c r="AQ19" s="120">
        <v>14476.287</v>
      </c>
      <c r="AR19" s="179">
        <v>28.073853949232831</v>
      </c>
      <c r="AS19" s="120">
        <v>52009.618000000002</v>
      </c>
      <c r="AT19" s="120">
        <v>14139.748</v>
      </c>
      <c r="AU19" s="179">
        <v>27.186794565574392</v>
      </c>
      <c r="AV19" s="120">
        <v>52303.595000000001</v>
      </c>
      <c r="AW19" s="120">
        <v>14104.837</v>
      </c>
      <c r="AX19" s="179">
        <v>26.96724192667827</v>
      </c>
      <c r="AY19" s="120">
        <v>52556.661999999997</v>
      </c>
      <c r="AZ19" s="120">
        <v>13792.33</v>
      </c>
      <c r="BA19" s="179">
        <v>26.242781552603173</v>
      </c>
      <c r="BB19" s="120">
        <v>53782.275999999998</v>
      </c>
      <c r="BC19" s="120">
        <v>13331.865</v>
      </c>
      <c r="BD19" s="179">
        <v>24.788584625909102</v>
      </c>
      <c r="BE19" s="120">
        <v>53990.868999999999</v>
      </c>
      <c r="BF19" s="120">
        <v>13436.645</v>
      </c>
      <c r="BG19" s="179">
        <v>24.88688411368226</v>
      </c>
      <c r="BH19" s="120">
        <v>54404.016000000003</v>
      </c>
      <c r="BI19" s="120">
        <v>13467.335999999999</v>
      </c>
      <c r="BJ19" s="179">
        <v>24.754304902785115</v>
      </c>
      <c r="BK19" s="120">
        <v>56716.52</v>
      </c>
      <c r="BL19" s="120">
        <v>12946.862999999999</v>
      </c>
      <c r="BM19" s="179">
        <v>22.827322621345598</v>
      </c>
      <c r="BN19" s="120">
        <v>59076.957999999999</v>
      </c>
      <c r="BO19" s="120">
        <v>12565.078</v>
      </c>
      <c r="BP19" s="179">
        <v>21.2689996665028</v>
      </c>
      <c r="BQ19" s="120">
        <v>61753.495000000003</v>
      </c>
      <c r="BR19" s="120">
        <v>12101.623</v>
      </c>
      <c r="BS19" s="179">
        <v>19.596660885347458</v>
      </c>
      <c r="BT19" s="120">
        <v>61609.483</v>
      </c>
      <c r="BU19" s="120">
        <v>10893.769</v>
      </c>
      <c r="BV19" s="179">
        <v>17.681967887962962</v>
      </c>
      <c r="BW19" s="120">
        <v>65092.586000000003</v>
      </c>
      <c r="BX19" s="120">
        <v>10835.717000000001</v>
      </c>
      <c r="BY19" s="179">
        <v>16.646622397211257</v>
      </c>
      <c r="BZ19" s="120">
        <v>70854.869000000006</v>
      </c>
      <c r="CA19" s="120">
        <v>11290.013999999999</v>
      </c>
      <c r="CB19" s="179">
        <v>15.933998833587568</v>
      </c>
      <c r="CC19" s="120">
        <v>75470.319000000003</v>
      </c>
      <c r="CD19" s="120">
        <v>10789.777</v>
      </c>
      <c r="CE19" s="179">
        <v>14.296715772461488</v>
      </c>
      <c r="CF19" s="120">
        <v>79979.091</v>
      </c>
      <c r="CG19" s="120">
        <v>10634.124</v>
      </c>
      <c r="CH19" s="179">
        <v>13.296130109805823</v>
      </c>
      <c r="CI19" s="120">
        <v>84003.597999999998</v>
      </c>
      <c r="CJ19" s="120">
        <v>10943.83</v>
      </c>
      <c r="CK19" s="179">
        <v>13.027811023046896</v>
      </c>
      <c r="CL19" s="120">
        <v>89014.868000000002</v>
      </c>
      <c r="CM19" s="120">
        <v>11133.951348000001</v>
      </c>
      <c r="CN19" s="179">
        <v>12.507968161004296</v>
      </c>
      <c r="CO19" s="120">
        <v>92540.808000000005</v>
      </c>
      <c r="CP19" s="120">
        <v>11080.9</v>
      </c>
      <c r="CQ19" s="179">
        <v>11.974068780553546</v>
      </c>
      <c r="CR19" s="120">
        <v>94937.356</v>
      </c>
      <c r="CS19" s="120">
        <v>10857.786</v>
      </c>
      <c r="CT19" s="179">
        <v>11.436789960740008</v>
      </c>
      <c r="CU19" s="120">
        <v>96959.447</v>
      </c>
      <c r="CV19" s="120">
        <v>11250.933999999999</v>
      </c>
      <c r="CW19" s="179">
        <v>11.603752236746976</v>
      </c>
      <c r="CX19" s="120">
        <v>97895.198000000004</v>
      </c>
      <c r="CY19" s="120">
        <v>10771.778</v>
      </c>
      <c r="CZ19" s="179">
        <v>11.003377305595725</v>
      </c>
      <c r="DA19" s="120">
        <v>95468.67</v>
      </c>
      <c r="DB19" s="120">
        <v>11110.386</v>
      </c>
      <c r="DC19" s="179">
        <v>11.637729948474195</v>
      </c>
      <c r="DD19" s="120">
        <v>92663.956999999995</v>
      </c>
      <c r="DE19" s="120">
        <v>10665.053</v>
      </c>
      <c r="DF19" s="179">
        <v>11.509386546054795</v>
      </c>
      <c r="DG19" s="120">
        <v>90021.888000000006</v>
      </c>
      <c r="DH19" s="120">
        <v>11022.364</v>
      </c>
      <c r="DI19" s="179">
        <v>12.24409334760897</v>
      </c>
      <c r="DJ19" s="120">
        <v>88461.816000000006</v>
      </c>
      <c r="DK19" s="120">
        <v>11572.455</v>
      </c>
      <c r="DL19" s="179">
        <v>13.081864609245642</v>
      </c>
      <c r="DM19" s="120">
        <v>86628.516000000003</v>
      </c>
      <c r="DN19" s="120">
        <v>13105.539000000001</v>
      </c>
      <c r="DO19" s="179">
        <v>15.128435306452669</v>
      </c>
      <c r="DP19" s="120">
        <v>93741.058000000005</v>
      </c>
      <c r="DQ19" s="120">
        <v>11684.43</v>
      </c>
      <c r="DR19" s="179">
        <v>12.464580888344571</v>
      </c>
      <c r="DS19" s="120">
        <v>100414.564</v>
      </c>
      <c r="DT19" s="120">
        <v>11739.316999999999</v>
      </c>
      <c r="DU19" s="179">
        <v>11.69085094070617</v>
      </c>
      <c r="DV19" s="120">
        <v>108604.822</v>
      </c>
      <c r="DW19" s="120">
        <v>10887.066999999999</v>
      </c>
      <c r="DX19" s="179">
        <v>10.024478471130866</v>
      </c>
      <c r="DY19" s="120">
        <v>122897.098</v>
      </c>
      <c r="DZ19" s="120">
        <v>11145.855</v>
      </c>
      <c r="EA19" s="179">
        <v>9.069258087770308</v>
      </c>
      <c r="EB19" s="120">
        <v>147999.666</v>
      </c>
      <c r="EC19" s="120">
        <v>9923.0400000000009</v>
      </c>
      <c r="ED19" s="179">
        <v>6.7047718877960181</v>
      </c>
      <c r="EE19" s="120">
        <v>173918.49</v>
      </c>
      <c r="EF19" s="120">
        <v>9805.857</v>
      </c>
      <c r="EG19" s="179">
        <v>5.6381912009470643</v>
      </c>
      <c r="EH19" s="120">
        <v>205480.07500000001</v>
      </c>
      <c r="EI19" s="120">
        <v>9914.0509999999995</v>
      </c>
      <c r="EJ19" s="179">
        <v>4.8248235260766759</v>
      </c>
      <c r="EK19" s="120">
        <v>215470.908</v>
      </c>
      <c r="EL19" s="120">
        <v>10451.253000000001</v>
      </c>
      <c r="EM19" s="179">
        <v>4.8504241695588899</v>
      </c>
      <c r="EN19" s="120">
        <v>219833.18400000001</v>
      </c>
      <c r="EO19" s="120">
        <v>10716.032999999999</v>
      </c>
      <c r="EP19" s="179">
        <v>4.8746202939043082</v>
      </c>
      <c r="EQ19" s="120">
        <v>221028.17</v>
      </c>
      <c r="ER19" s="120">
        <v>11533.254000000001</v>
      </c>
      <c r="ES19" s="179">
        <v>5.2180018501714063</v>
      </c>
      <c r="ET19" s="120">
        <v>219373.86</v>
      </c>
      <c r="EU19" s="120">
        <v>12070.386</v>
      </c>
      <c r="EV19" s="179">
        <v>5.502198849033336</v>
      </c>
      <c r="EW19" s="120">
        <v>212424.75599999999</v>
      </c>
      <c r="EX19" s="120">
        <v>12543.768</v>
      </c>
      <c r="EY19" s="179">
        <v>5.9050405593969471</v>
      </c>
      <c r="EZ19" s="120">
        <v>211518.70499999999</v>
      </c>
      <c r="FA19" s="120">
        <v>12168.198</v>
      </c>
      <c r="FB19" s="179">
        <v>5.7527763324761283</v>
      </c>
      <c r="FC19" s="120">
        <v>208535.34700000001</v>
      </c>
      <c r="FD19" s="120">
        <v>12966.451999999999</v>
      </c>
      <c r="FE19" s="179">
        <v>6.2178677075786091</v>
      </c>
      <c r="FF19" s="120">
        <v>207594.72500000001</v>
      </c>
      <c r="FG19" s="120">
        <v>13134.001</v>
      </c>
      <c r="FH19" s="179">
        <v>6.3267508362748623</v>
      </c>
      <c r="FI19" s="120">
        <v>205548.29800000001</v>
      </c>
      <c r="FJ19" s="120">
        <v>13270.644</v>
      </c>
      <c r="FK19" s="179">
        <v>6.4562169227983581</v>
      </c>
      <c r="FL19" s="120">
        <v>207813.45699999999</v>
      </c>
      <c r="FM19" s="120">
        <v>14221.547</v>
      </c>
      <c r="FN19" s="180">
        <v>6.8434196732505157</v>
      </c>
      <c r="FO19" s="120">
        <v>201140.584</v>
      </c>
      <c r="FP19" s="120">
        <v>15004.423000000001</v>
      </c>
      <c r="FQ19" s="180">
        <v>7.4596696010388444</v>
      </c>
      <c r="FR19" s="120">
        <v>212451.33199999999</v>
      </c>
      <c r="FS19" s="120">
        <v>15379.37</v>
      </c>
      <c r="FT19" s="180">
        <v>7.2390085085463252</v>
      </c>
      <c r="FU19" s="120">
        <v>217858.43100000001</v>
      </c>
      <c r="FV19" s="120">
        <v>15056.897999999999</v>
      </c>
      <c r="FW19" s="180">
        <v>6.9113221512184655</v>
      </c>
      <c r="FX19" s="120">
        <v>225154.71100000001</v>
      </c>
      <c r="FY19" s="120">
        <v>14631.72</v>
      </c>
      <c r="FZ19" s="180">
        <f t="shared" si="0"/>
        <v>6.4985182566311028</v>
      </c>
      <c r="GA19" s="120">
        <v>232466.67800000001</v>
      </c>
      <c r="GB19" s="120">
        <v>14836.739</v>
      </c>
      <c r="GC19" s="180">
        <f t="shared" si="1"/>
        <v>6.3823078333833285</v>
      </c>
      <c r="GD19" s="600"/>
      <c r="GE19" s="600"/>
      <c r="GF19" s="600"/>
      <c r="GG19" s="600"/>
      <c r="GH19" s="600"/>
      <c r="GI19" s="600"/>
      <c r="GJ19" s="600"/>
    </row>
    <row r="20" spans="1:192" ht="15.5">
      <c r="B20" s="381" t="s">
        <v>213</v>
      </c>
      <c r="C20" s="174">
        <v>109706.855</v>
      </c>
      <c r="D20" s="174">
        <v>17311.418000000001</v>
      </c>
      <c r="E20" s="175">
        <v>15.779704923634903</v>
      </c>
      <c r="F20" s="176">
        <v>110126.867</v>
      </c>
      <c r="G20" s="176">
        <v>17226.368999999999</v>
      </c>
      <c r="H20" s="177">
        <v>15.642294627341027</v>
      </c>
      <c r="I20" s="174">
        <v>111559.917</v>
      </c>
      <c r="J20" s="174">
        <v>18557.322</v>
      </c>
      <c r="K20" s="175">
        <v>16.634399252914466</v>
      </c>
      <c r="L20" s="176">
        <v>112827.89202</v>
      </c>
      <c r="M20" s="176">
        <v>18894.958999999999</v>
      </c>
      <c r="N20" s="175">
        <v>16.746709223859874</v>
      </c>
      <c r="O20" s="176">
        <v>114144.215</v>
      </c>
      <c r="P20" s="176">
        <v>18642.208999999999</v>
      </c>
      <c r="Q20" s="178">
        <v>16.332154021121436</v>
      </c>
      <c r="R20" s="176">
        <v>115369.548</v>
      </c>
      <c r="S20" s="176">
        <v>18371.252</v>
      </c>
      <c r="T20" s="178">
        <v>15.923831130897732</v>
      </c>
      <c r="U20" s="176">
        <v>121160.05499999999</v>
      </c>
      <c r="V20" s="176">
        <v>17941.826000000001</v>
      </c>
      <c r="W20" s="178">
        <v>14.808367328654647</v>
      </c>
      <c r="X20" s="176">
        <v>123135.15700000001</v>
      </c>
      <c r="Y20" s="176">
        <v>17724.12</v>
      </c>
      <c r="Z20" s="175">
        <v>14.39403695241969</v>
      </c>
      <c r="AA20" s="176">
        <v>128646.553</v>
      </c>
      <c r="AB20" s="176">
        <v>17364.449000000001</v>
      </c>
      <c r="AC20" s="175">
        <v>13.497795778484637</v>
      </c>
      <c r="AD20" s="176">
        <v>130411.51700000001</v>
      </c>
      <c r="AE20" s="176">
        <v>16922.366000000002</v>
      </c>
      <c r="AF20" s="175">
        <v>12.976128481045121</v>
      </c>
      <c r="AG20" s="176">
        <v>137379.17600000001</v>
      </c>
      <c r="AH20" s="176">
        <v>16660.414000000001</v>
      </c>
      <c r="AI20" s="175">
        <v>12.127321246998889</v>
      </c>
      <c r="AJ20" s="176">
        <v>141779.71900000001</v>
      </c>
      <c r="AK20" s="176">
        <v>16310.251</v>
      </c>
      <c r="AL20" s="175">
        <v>11.503938020923853</v>
      </c>
      <c r="AM20" s="176">
        <v>142637.90100000001</v>
      </c>
      <c r="AN20" s="176">
        <v>16070.38</v>
      </c>
      <c r="AO20" s="175">
        <v>11.266556705710356</v>
      </c>
      <c r="AP20" s="176">
        <v>151939.492</v>
      </c>
      <c r="AQ20" s="176">
        <v>15740.245000000001</v>
      </c>
      <c r="AR20" s="175">
        <v>10.359548260171886</v>
      </c>
      <c r="AS20" s="176">
        <v>148444.617</v>
      </c>
      <c r="AT20" s="176">
        <v>15329.936</v>
      </c>
      <c r="AU20" s="175">
        <v>10.327040690198958</v>
      </c>
      <c r="AV20" s="176">
        <v>147677.52799999999</v>
      </c>
      <c r="AW20" s="176">
        <v>13987.11</v>
      </c>
      <c r="AX20" s="175">
        <v>9.4713868720771117</v>
      </c>
      <c r="AY20" s="176">
        <v>146993.916</v>
      </c>
      <c r="AZ20" s="176">
        <v>14946.895</v>
      </c>
      <c r="BA20" s="175">
        <v>10.168376628594615</v>
      </c>
      <c r="BB20" s="176">
        <v>158210.26199999999</v>
      </c>
      <c r="BC20" s="176">
        <v>14609.369000000001</v>
      </c>
      <c r="BD20" s="175">
        <v>9.2341475295704907</v>
      </c>
      <c r="BE20" s="176">
        <v>160504.85</v>
      </c>
      <c r="BF20" s="176">
        <v>14554.228999999999</v>
      </c>
      <c r="BG20" s="175">
        <v>9.0677814408723467</v>
      </c>
      <c r="BH20" s="176">
        <v>161099.111</v>
      </c>
      <c r="BI20" s="176">
        <v>10441.492</v>
      </c>
      <c r="BJ20" s="175">
        <v>6.4814088266446106</v>
      </c>
      <c r="BK20" s="176">
        <v>149721.685</v>
      </c>
      <c r="BL20" s="176">
        <v>16871.018</v>
      </c>
      <c r="BM20" s="175">
        <v>11.2682528252337</v>
      </c>
      <c r="BN20" s="176">
        <v>155129.02600000001</v>
      </c>
      <c r="BO20" s="176">
        <v>16617.694</v>
      </c>
      <c r="BP20" s="175">
        <v>10.712175811636952</v>
      </c>
      <c r="BQ20" s="174">
        <v>153954.93900000001</v>
      </c>
      <c r="BR20" s="174">
        <v>15959.675999999999</v>
      </c>
      <c r="BS20" s="175">
        <v>10.366459240388513</v>
      </c>
      <c r="BT20" s="176">
        <v>155671.353</v>
      </c>
      <c r="BU20" s="176">
        <v>14240.664000000001</v>
      </c>
      <c r="BV20" s="175">
        <v>9.1479027615312116</v>
      </c>
      <c r="BW20" s="176">
        <v>155931.51699999999</v>
      </c>
      <c r="BX20" s="176">
        <v>14044.628000000001</v>
      </c>
      <c r="BY20" s="175">
        <v>9.0069206470940717</v>
      </c>
      <c r="BZ20" s="176">
        <v>157987.90900000001</v>
      </c>
      <c r="CA20" s="176">
        <v>13556.790999999999</v>
      </c>
      <c r="CB20" s="175">
        <v>8.5809041247580531</v>
      </c>
      <c r="CC20" s="176">
        <v>159751.96</v>
      </c>
      <c r="CD20" s="176">
        <v>14346.342000000001</v>
      </c>
      <c r="CE20" s="612">
        <v>8.9803855927651846</v>
      </c>
      <c r="CF20" s="176">
        <v>164108.72899999999</v>
      </c>
      <c r="CG20" s="176">
        <v>12165.954</v>
      </c>
      <c r="CH20" s="612">
        <v>7.4133497188927713</v>
      </c>
      <c r="CI20" s="176">
        <v>167711.962</v>
      </c>
      <c r="CJ20" s="176">
        <v>12010.776</v>
      </c>
      <c r="CK20" s="612">
        <v>7.1615499912880392</v>
      </c>
      <c r="CL20" s="176">
        <v>174143.18100000001</v>
      </c>
      <c r="CM20" s="176">
        <v>11465.213596000001</v>
      </c>
      <c r="CN20" s="612">
        <v>6.5837855551748534</v>
      </c>
      <c r="CO20" s="176">
        <v>179828.217</v>
      </c>
      <c r="CP20" s="176">
        <v>11306.169</v>
      </c>
      <c r="CQ20" s="612">
        <v>6.2872051942771581</v>
      </c>
      <c r="CR20" s="176">
        <v>188352.696</v>
      </c>
      <c r="CS20" s="176">
        <v>10656.879000000001</v>
      </c>
      <c r="CT20" s="612">
        <v>5.6579381268851074</v>
      </c>
      <c r="CU20" s="176">
        <v>191296.00599999999</v>
      </c>
      <c r="CV20" s="176">
        <v>11460.18</v>
      </c>
      <c r="CW20" s="612">
        <v>5.9908098656278277</v>
      </c>
      <c r="CX20" s="176">
        <v>198496.307</v>
      </c>
      <c r="CY20" s="176">
        <v>8797.1290000000008</v>
      </c>
      <c r="CZ20" s="612">
        <v>4.4318854758340676</v>
      </c>
      <c r="DA20" s="176">
        <v>202855.41099999999</v>
      </c>
      <c r="DB20" s="176">
        <v>10123.434999999999</v>
      </c>
      <c r="DC20" s="612">
        <v>4.9904683094699402</v>
      </c>
      <c r="DD20" s="176">
        <v>209826.75200000001</v>
      </c>
      <c r="DE20" s="176">
        <v>9400.6730000000007</v>
      </c>
      <c r="DF20" s="612">
        <v>4.4802070805537708</v>
      </c>
      <c r="DG20" s="176">
        <v>212737.997</v>
      </c>
      <c r="DH20" s="176">
        <v>11115.446</v>
      </c>
      <c r="DI20" s="612">
        <v>5.2249462516092038</v>
      </c>
      <c r="DJ20" s="176">
        <v>208696.33300000001</v>
      </c>
      <c r="DK20" s="176">
        <v>12353.374</v>
      </c>
      <c r="DL20" s="612">
        <v>5.9193057311649069</v>
      </c>
      <c r="DM20" s="176">
        <v>216434.52900000001</v>
      </c>
      <c r="DN20" s="176">
        <v>12264.732</v>
      </c>
      <c r="DO20" s="612">
        <v>5.6667168850862977</v>
      </c>
      <c r="DP20" s="176">
        <v>230765.61900000001</v>
      </c>
      <c r="DQ20" s="176">
        <v>12052.806</v>
      </c>
      <c r="DR20" s="612">
        <v>5.2229643446149572</v>
      </c>
      <c r="DS20" s="176">
        <v>238518.239</v>
      </c>
      <c r="DT20" s="176">
        <v>12210.665000000001</v>
      </c>
      <c r="DU20" s="612">
        <v>5.1193841826075195</v>
      </c>
      <c r="DV20" s="176">
        <v>244935.15400000001</v>
      </c>
      <c r="DW20" s="176">
        <v>12248.028</v>
      </c>
      <c r="DX20" s="612">
        <v>5.0005186270648592</v>
      </c>
      <c r="DY20" s="176">
        <v>254035.09</v>
      </c>
      <c r="DZ20" s="176">
        <v>13543.154</v>
      </c>
      <c r="EA20" s="612">
        <v>5.3312138886009803</v>
      </c>
      <c r="EB20" s="176">
        <v>254752.049</v>
      </c>
      <c r="EC20" s="176">
        <v>13499.120999999999</v>
      </c>
      <c r="ED20" s="612">
        <v>5.2989253876423188</v>
      </c>
      <c r="EE20" s="176">
        <v>259707.80799999999</v>
      </c>
      <c r="EF20" s="176">
        <v>14217.922</v>
      </c>
      <c r="EG20" s="612">
        <v>5.474583960140313</v>
      </c>
      <c r="EH20" s="176">
        <v>257742.15900000001</v>
      </c>
      <c r="EI20" s="176">
        <v>14127.664000000001</v>
      </c>
      <c r="EJ20" s="612">
        <v>5.4813166983675341</v>
      </c>
      <c r="EK20" s="176">
        <v>255260.24600000001</v>
      </c>
      <c r="EL20" s="176">
        <v>14726.808000000001</v>
      </c>
      <c r="EM20" s="612">
        <v>5.769330802885773</v>
      </c>
      <c r="EN20" s="176">
        <v>255898.33300000001</v>
      </c>
      <c r="EO20" s="176">
        <v>14578.311</v>
      </c>
      <c r="EP20" s="612">
        <v>5.6969151885799896</v>
      </c>
      <c r="EQ20" s="176">
        <v>256966.00399999999</v>
      </c>
      <c r="ER20" s="176">
        <v>16400.024000000001</v>
      </c>
      <c r="ES20" s="612">
        <v>6.3821765310247036</v>
      </c>
      <c r="ET20" s="176">
        <v>248171.198</v>
      </c>
      <c r="EU20" s="176">
        <v>16673.216</v>
      </c>
      <c r="EV20" s="612">
        <v>6.718433135822635</v>
      </c>
      <c r="EW20" s="176">
        <v>245160.739</v>
      </c>
      <c r="EX20" s="176">
        <v>16884.608</v>
      </c>
      <c r="EY20" s="612">
        <v>6.8871582247922651</v>
      </c>
      <c r="EZ20" s="176">
        <v>246727.01199999999</v>
      </c>
      <c r="FA20" s="176">
        <v>15828.15</v>
      </c>
      <c r="FB20" s="612">
        <v>6.4152481204611682</v>
      </c>
      <c r="FC20" s="176">
        <v>240948.20800000001</v>
      </c>
      <c r="FD20" s="176">
        <v>16599.598000000002</v>
      </c>
      <c r="FE20" s="612">
        <v>6.8892805378324287</v>
      </c>
      <c r="FF20" s="176">
        <v>243130.55499999999</v>
      </c>
      <c r="FG20" s="176">
        <v>16532.425999999999</v>
      </c>
      <c r="FH20" s="612">
        <v>6.7998141985897247</v>
      </c>
      <c r="FI20" s="176">
        <v>246673.05300000001</v>
      </c>
      <c r="FJ20" s="176">
        <v>17013.736000000001</v>
      </c>
      <c r="FK20" s="612">
        <v>6.8972819661821756</v>
      </c>
      <c r="FL20" s="176">
        <v>297918.185</v>
      </c>
      <c r="FM20" s="176">
        <v>16794.207999999999</v>
      </c>
      <c r="FN20" s="1011">
        <v>5.637187941380617</v>
      </c>
      <c r="FO20" s="176">
        <v>264682.72600000002</v>
      </c>
      <c r="FP20" s="176">
        <v>20927.774000000001</v>
      </c>
      <c r="FQ20" s="1011">
        <v>7.906739633624599</v>
      </c>
      <c r="FR20" s="176">
        <v>265551.34100000001</v>
      </c>
      <c r="FS20" s="176">
        <v>19951.123</v>
      </c>
      <c r="FT20" s="1011">
        <v>7.5130944264371085</v>
      </c>
      <c r="FU20" s="176">
        <v>298703.17200000002</v>
      </c>
      <c r="FV20" s="176">
        <v>23075.236000000001</v>
      </c>
      <c r="FW20" s="1011">
        <v>7.7251392563049182</v>
      </c>
      <c r="FX20" s="176">
        <v>312494.59000000003</v>
      </c>
      <c r="FY20" s="176">
        <v>22205.042000000001</v>
      </c>
      <c r="FZ20" s="1011">
        <f t="shared" si="0"/>
        <v>7.1057364545095005</v>
      </c>
      <c r="GA20" s="176">
        <v>307659.84100000001</v>
      </c>
      <c r="GB20" s="176">
        <v>22101.607</v>
      </c>
      <c r="GC20" s="1011">
        <f t="shared" si="1"/>
        <v>7.1837802841482974</v>
      </c>
      <c r="GD20" s="600"/>
      <c r="GE20" s="600"/>
      <c r="GF20" s="600"/>
      <c r="GG20" s="600"/>
      <c r="GH20" s="600"/>
    </row>
    <row r="21" spans="1:192" ht="15.5">
      <c r="B21" s="181" t="s">
        <v>214</v>
      </c>
      <c r="C21" s="277">
        <v>457246.97200000001</v>
      </c>
      <c r="D21" s="277">
        <v>5907.2759999999998</v>
      </c>
      <c r="E21" s="566">
        <v>1.2919223880612161</v>
      </c>
      <c r="F21" s="277">
        <v>401789.47499999998</v>
      </c>
      <c r="G21" s="277">
        <v>6077.8180000000002</v>
      </c>
      <c r="H21" s="566">
        <v>1.512687210136602</v>
      </c>
      <c r="I21" s="277">
        <v>487560.11499999999</v>
      </c>
      <c r="J21" s="277">
        <v>5322.646999999999</v>
      </c>
      <c r="K21" s="566">
        <v>1.091690406217908</v>
      </c>
      <c r="L21" s="277">
        <v>467965.30199999997</v>
      </c>
      <c r="M21" s="277">
        <v>5051.2489999999998</v>
      </c>
      <c r="N21" s="566">
        <v>1.0794067377243282</v>
      </c>
      <c r="O21" s="277">
        <v>437554.54100000003</v>
      </c>
      <c r="P21" s="277">
        <v>4882.8220000000001</v>
      </c>
      <c r="Q21" s="567">
        <v>1.1159344818683987</v>
      </c>
      <c r="R21" s="277">
        <v>414347.42499999999</v>
      </c>
      <c r="S21" s="277">
        <v>5974.616</v>
      </c>
      <c r="T21" s="567">
        <v>1.4419339036558512</v>
      </c>
      <c r="U21" s="277">
        <v>535897.25899999996</v>
      </c>
      <c r="V21" s="277">
        <v>6245.5319999999992</v>
      </c>
      <c r="W21" s="567">
        <v>1.1654345856618757</v>
      </c>
      <c r="X21" s="277">
        <v>523099.05899999989</v>
      </c>
      <c r="Y21" s="277">
        <v>6397.4980000000005</v>
      </c>
      <c r="Z21" s="566">
        <v>1.2229993325222177</v>
      </c>
      <c r="AA21" s="277">
        <v>512847.20300000004</v>
      </c>
      <c r="AB21" s="277">
        <v>5866.5899999999992</v>
      </c>
      <c r="AC21" s="566">
        <v>1.1439255134243169</v>
      </c>
      <c r="AD21" s="277">
        <v>462733.13199999998</v>
      </c>
      <c r="AE21" s="277">
        <v>5489.0060000000012</v>
      </c>
      <c r="AF21" s="566">
        <v>1.1862141740911696</v>
      </c>
      <c r="AG21" s="277">
        <v>565490.84400000004</v>
      </c>
      <c r="AH21" s="277">
        <v>5801.5849999999991</v>
      </c>
      <c r="AI21" s="566">
        <v>1.0259379195182863</v>
      </c>
      <c r="AJ21" s="277">
        <v>527724.0290000001</v>
      </c>
      <c r="AK21" s="277">
        <v>5127.4290000000001</v>
      </c>
      <c r="AL21" s="566">
        <v>0.97161181190026868</v>
      </c>
      <c r="AM21" s="277">
        <v>478873.946</v>
      </c>
      <c r="AN21" s="277">
        <v>5320.4749999999995</v>
      </c>
      <c r="AO21" s="566">
        <v>1.1110387283420926</v>
      </c>
      <c r="AP21" s="277">
        <v>435326.62</v>
      </c>
      <c r="AQ21" s="277">
        <v>5190.4269999999988</v>
      </c>
      <c r="AR21" s="566">
        <v>1.1923063652758012</v>
      </c>
      <c r="AS21" s="277">
        <v>521082.15700000001</v>
      </c>
      <c r="AT21" s="277">
        <v>5316.3770000000004</v>
      </c>
      <c r="AU21" s="566">
        <v>1.0202569649683861</v>
      </c>
      <c r="AV21" s="277">
        <v>548524.24899999995</v>
      </c>
      <c r="AW21" s="277">
        <v>5389.7029999999995</v>
      </c>
      <c r="AX21" s="566">
        <v>0.98258244914893444</v>
      </c>
      <c r="AY21" s="277">
        <v>523681.28800000006</v>
      </c>
      <c r="AZ21" s="277">
        <v>5723.2030000000004</v>
      </c>
      <c r="BA21" s="566">
        <v>1.0928790337072345</v>
      </c>
      <c r="BB21" s="277">
        <v>650617.41799999995</v>
      </c>
      <c r="BC21" s="277">
        <v>6685.4449999999997</v>
      </c>
      <c r="BD21" s="566">
        <v>1.0275539533741778</v>
      </c>
      <c r="BE21" s="277">
        <v>636885.43299999996</v>
      </c>
      <c r="BF21" s="277">
        <v>6988.2959999999994</v>
      </c>
      <c r="BG21" s="566">
        <v>1.0972610830620142</v>
      </c>
      <c r="BH21" s="277">
        <v>594120.80999999994</v>
      </c>
      <c r="BI21" s="277">
        <v>7015.1409999999996</v>
      </c>
      <c r="BJ21" s="566">
        <v>1.1807600208449187</v>
      </c>
      <c r="BK21" s="277">
        <v>550411.98499999999</v>
      </c>
      <c r="BL21" s="277">
        <v>5614.7179999999989</v>
      </c>
      <c r="BM21" s="566">
        <v>1.0200937030831549</v>
      </c>
      <c r="BN21" s="277">
        <v>697671.40899999999</v>
      </c>
      <c r="BO21" s="277">
        <v>4441.7520000000013</v>
      </c>
      <c r="BP21" s="566">
        <v>0.63665386637622712</v>
      </c>
      <c r="BQ21" s="277">
        <v>635648.70600000001</v>
      </c>
      <c r="BR21" s="277">
        <v>4610.5119999999997</v>
      </c>
      <c r="BS21" s="566">
        <v>0.72532390241348177</v>
      </c>
      <c r="BT21" s="277">
        <v>619346.69299999997</v>
      </c>
      <c r="BU21" s="277">
        <v>4571.3999999999996</v>
      </c>
      <c r="BV21" s="566">
        <v>0.73810033244175244</v>
      </c>
      <c r="BW21" s="277">
        <v>579323.13300000003</v>
      </c>
      <c r="BX21" s="277">
        <v>4242.4129999999996</v>
      </c>
      <c r="BY21" s="566">
        <v>0.73230512616177534</v>
      </c>
      <c r="BZ21" s="277">
        <v>771114.44900000002</v>
      </c>
      <c r="CA21" s="277">
        <v>4800.2870000000003</v>
      </c>
      <c r="CB21" s="566">
        <v>0.62251291053165059</v>
      </c>
      <c r="CC21" s="277">
        <v>722076.49100000004</v>
      </c>
      <c r="CD21" s="277">
        <v>6184.07</v>
      </c>
      <c r="CE21" s="566">
        <v>0.85642865777775334</v>
      </c>
      <c r="CF21" s="277">
        <v>735365.03299999994</v>
      </c>
      <c r="CG21" s="277">
        <v>5910.5209999999997</v>
      </c>
      <c r="CH21" s="566">
        <v>0.80375333810575689</v>
      </c>
      <c r="CI21" s="277">
        <v>726166.47399999993</v>
      </c>
      <c r="CJ21" s="277">
        <v>5471.9989999999998</v>
      </c>
      <c r="CK21" s="566">
        <v>0.75354608012377067</v>
      </c>
      <c r="CL21" s="277">
        <v>913493.0959999999</v>
      </c>
      <c r="CM21" s="277">
        <v>4260.1050000000005</v>
      </c>
      <c r="CN21" s="566">
        <v>0.46635327827370909</v>
      </c>
      <c r="CO21" s="277">
        <v>905768.66099999996</v>
      </c>
      <c r="CP21" s="277">
        <v>4494.2939999999999</v>
      </c>
      <c r="CQ21" s="566">
        <v>0.49618563696365292</v>
      </c>
      <c r="CR21" s="277">
        <v>863976.10599999991</v>
      </c>
      <c r="CS21" s="277">
        <v>5442.5450000000001</v>
      </c>
      <c r="CT21" s="566">
        <v>0.6299416109083924</v>
      </c>
      <c r="CU21" s="277">
        <v>799616.91399999987</v>
      </c>
      <c r="CV21" s="277">
        <v>5900.05</v>
      </c>
      <c r="CW21" s="566">
        <v>0.73785957959363546</v>
      </c>
      <c r="CX21" s="277">
        <v>892516.30699999991</v>
      </c>
      <c r="CY21" s="277">
        <v>6043.9629999999997</v>
      </c>
      <c r="CZ21" s="566">
        <v>0.67718236099410567</v>
      </c>
      <c r="DA21" s="277">
        <v>847631.04700000002</v>
      </c>
      <c r="DB21" s="277">
        <v>7228.7179999999998</v>
      </c>
      <c r="DC21" s="566">
        <v>0.85281420797225693</v>
      </c>
      <c r="DD21" s="277">
        <v>799126.02300000004</v>
      </c>
      <c r="DE21" s="277">
        <v>7391.5840000000007</v>
      </c>
      <c r="DF21" s="566">
        <v>0.92495849055837853</v>
      </c>
      <c r="DG21" s="277">
        <v>741674.87800000003</v>
      </c>
      <c r="DH21" s="277">
        <v>9174.6699999999983</v>
      </c>
      <c r="DI21" s="566">
        <v>1.2370204616799758</v>
      </c>
      <c r="DJ21" s="277">
        <v>907365.29399999999</v>
      </c>
      <c r="DK21" s="277">
        <v>7669.915</v>
      </c>
      <c r="DL21" s="566">
        <v>0.84529516951085859</v>
      </c>
      <c r="DM21" s="277">
        <v>827048.27099999995</v>
      </c>
      <c r="DN21" s="277">
        <v>8219.8350000000009</v>
      </c>
      <c r="DO21" s="566">
        <v>0.9938760877960896</v>
      </c>
      <c r="DP21" s="277">
        <v>833394.16</v>
      </c>
      <c r="DQ21" s="277">
        <v>7760.9720000000016</v>
      </c>
      <c r="DR21" s="566">
        <v>0.9312486662973497</v>
      </c>
      <c r="DS21" s="277">
        <v>826036.34100000013</v>
      </c>
      <c r="DT21" s="277">
        <v>8376.6939999999995</v>
      </c>
      <c r="DU21" s="566">
        <v>1.0140829869372536</v>
      </c>
      <c r="DV21" s="277">
        <v>1023108.4739999999</v>
      </c>
      <c r="DW21" s="277">
        <v>8350.969000000001</v>
      </c>
      <c r="DX21" s="566">
        <v>0.81623495574722427</v>
      </c>
      <c r="DY21" s="277">
        <v>990749.60100000002</v>
      </c>
      <c r="DZ21" s="277">
        <v>8520.5509999999995</v>
      </c>
      <c r="EA21" s="566">
        <v>0.86001054064517357</v>
      </c>
      <c r="EB21" s="277">
        <v>990803.005</v>
      </c>
      <c r="EC21" s="277">
        <v>8089.857</v>
      </c>
      <c r="ED21" s="566">
        <v>0.81649500043653989</v>
      </c>
      <c r="EE21" s="277">
        <v>979464.92</v>
      </c>
      <c r="EF21" s="277">
        <v>8394.7180000000008</v>
      </c>
      <c r="EG21" s="566">
        <v>0.85707183877499149</v>
      </c>
      <c r="EH21" s="277">
        <v>1218696.5729999999</v>
      </c>
      <c r="EI21" s="277">
        <v>8007.7959999999994</v>
      </c>
      <c r="EJ21" s="566">
        <v>0.65707873291935481</v>
      </c>
      <c r="EK21" s="277">
        <v>1212027.0019999999</v>
      </c>
      <c r="EL21" s="277">
        <v>7482.5999999999995</v>
      </c>
      <c r="EM21" s="566">
        <v>0.61736248348038036</v>
      </c>
      <c r="EN21" s="277">
        <v>1260928.568</v>
      </c>
      <c r="EO21" s="277">
        <v>7252.0280000000002</v>
      </c>
      <c r="EP21" s="566">
        <v>0.57513392780866879</v>
      </c>
      <c r="EQ21" s="277">
        <v>1271607.9130000002</v>
      </c>
      <c r="ER21" s="277">
        <v>6941.3769999999995</v>
      </c>
      <c r="ES21" s="566">
        <v>0.54587400165069577</v>
      </c>
      <c r="ET21" s="277">
        <v>1610702.9439999999</v>
      </c>
      <c r="EU21" s="277">
        <v>7385.3429999999998</v>
      </c>
      <c r="EV21" s="566">
        <v>0.45851676297674909</v>
      </c>
      <c r="EW21" s="277">
        <v>1414607.81</v>
      </c>
      <c r="EX21" s="277">
        <v>7559.737000000001</v>
      </c>
      <c r="EY21" s="566">
        <v>0.5344051507816856</v>
      </c>
      <c r="EZ21" s="277">
        <v>1407078.0439999998</v>
      </c>
      <c r="FA21" s="277">
        <v>8807.4279999999999</v>
      </c>
      <c r="FB21" s="566">
        <v>0.62593741957357985</v>
      </c>
      <c r="FC21" s="277">
        <v>1315923.3189999999</v>
      </c>
      <c r="FD21" s="277">
        <v>7838.2139999999999</v>
      </c>
      <c r="FE21" s="566">
        <v>0.59564367367214355</v>
      </c>
      <c r="FF21" s="277">
        <v>1539805.3329999999</v>
      </c>
      <c r="FG21" s="277">
        <v>9221.9030000000002</v>
      </c>
      <c r="FH21" s="566">
        <v>0.59890057544046715</v>
      </c>
      <c r="FI21" s="277">
        <v>1259199.7449999999</v>
      </c>
      <c r="FJ21" s="277">
        <v>61153.948000000004</v>
      </c>
      <c r="FK21" s="566">
        <v>4.8565724574539209</v>
      </c>
      <c r="FL21" s="277">
        <v>1397383.0569999998</v>
      </c>
      <c r="FM21" s="277">
        <v>63894.904999999999</v>
      </c>
      <c r="FN21" s="567">
        <v>4.5724688502502726</v>
      </c>
      <c r="FO21" s="277">
        <v>1234813.243</v>
      </c>
      <c r="FP21" s="277">
        <v>10887.012000000001</v>
      </c>
      <c r="FQ21" s="567">
        <v>0.88167275996731442</v>
      </c>
      <c r="FR21" s="277">
        <v>1038484.2300000001</v>
      </c>
      <c r="FS21" s="277">
        <v>18916.332999999999</v>
      </c>
      <c r="FT21" s="567">
        <v>1.8215330048873248</v>
      </c>
      <c r="FU21" s="277">
        <v>1204339.7039999999</v>
      </c>
      <c r="FV21" s="277">
        <v>23857.780000000002</v>
      </c>
      <c r="FW21" s="567">
        <v>1.9809842622277278</v>
      </c>
      <c r="FX21" s="277">
        <v>1311619.72</v>
      </c>
      <c r="FY21" s="277">
        <v>9296.2929999999997</v>
      </c>
      <c r="FZ21" s="567">
        <f t="shared" si="0"/>
        <v>0.70876435130145798</v>
      </c>
      <c r="GA21" s="277">
        <v>1252169.5630000001</v>
      </c>
      <c r="GB21" s="277">
        <v>14416.715</v>
      </c>
      <c r="GC21" s="567">
        <f t="shared" si="1"/>
        <v>1.1513388782154899</v>
      </c>
      <c r="GD21" s="600"/>
      <c r="GE21" s="600"/>
      <c r="GF21" s="600"/>
      <c r="GG21" s="600"/>
      <c r="GH21" s="600"/>
    </row>
    <row r="22" spans="1:192" ht="15.5">
      <c r="A22" s="157"/>
      <c r="B22" s="381" t="s">
        <v>530</v>
      </c>
      <c r="C22" s="174"/>
      <c r="D22" s="174"/>
      <c r="E22" s="175"/>
      <c r="F22" s="176"/>
      <c r="G22" s="176"/>
      <c r="H22" s="177"/>
      <c r="I22" s="174"/>
      <c r="J22" s="174"/>
      <c r="K22" s="175"/>
      <c r="L22" s="176"/>
      <c r="M22" s="176"/>
      <c r="N22" s="175"/>
      <c r="O22" s="176"/>
      <c r="P22" s="176"/>
      <c r="Q22" s="178"/>
      <c r="R22" s="176"/>
      <c r="S22" s="176"/>
      <c r="T22" s="178"/>
      <c r="U22" s="176"/>
      <c r="V22" s="176"/>
      <c r="W22" s="178"/>
      <c r="X22" s="176"/>
      <c r="Y22" s="176"/>
      <c r="Z22" s="175"/>
      <c r="AA22" s="176"/>
      <c r="AB22" s="176"/>
      <c r="AC22" s="175"/>
      <c r="AD22" s="176"/>
      <c r="AE22" s="176"/>
      <c r="AF22" s="175"/>
      <c r="AG22" s="176"/>
      <c r="AH22" s="176"/>
      <c r="AI22" s="175"/>
      <c r="AJ22" s="176"/>
      <c r="AK22" s="176"/>
      <c r="AL22" s="175"/>
      <c r="AM22" s="176"/>
      <c r="AN22" s="176"/>
      <c r="AO22" s="175"/>
      <c r="AP22" s="176">
        <v>36511.904999999999</v>
      </c>
      <c r="AQ22" s="176">
        <v>1556.4839999999999</v>
      </c>
      <c r="AR22" s="175">
        <v>4.2629493037955699</v>
      </c>
      <c r="AS22" s="176">
        <v>15832.1</v>
      </c>
      <c r="AT22" s="176">
        <v>1479.24</v>
      </c>
      <c r="AU22" s="175">
        <v>9.3432962146525096</v>
      </c>
      <c r="AV22" s="176">
        <v>34120.384999999995</v>
      </c>
      <c r="AW22" s="176">
        <v>1415.787</v>
      </c>
      <c r="AX22" s="175">
        <v>4.1493875288921869</v>
      </c>
      <c r="AY22" s="176">
        <v>29078.534</v>
      </c>
      <c r="AZ22" s="176">
        <v>1405.836</v>
      </c>
      <c r="BA22" s="175">
        <v>4.8346178662239305</v>
      </c>
      <c r="BB22" s="176">
        <v>18789.582999999999</v>
      </c>
      <c r="BC22" s="176">
        <v>1400.8240000000001</v>
      </c>
      <c r="BD22" s="175">
        <v>7.4553224518074739</v>
      </c>
      <c r="BE22" s="176">
        <v>16262.267</v>
      </c>
      <c r="BF22" s="176">
        <v>1264.309</v>
      </c>
      <c r="BG22" s="175">
        <v>7.7744941710771318</v>
      </c>
      <c r="BH22" s="176">
        <v>17487.805</v>
      </c>
      <c r="BI22" s="176">
        <v>1313.604</v>
      </c>
      <c r="BJ22" s="175">
        <v>7.5115430438525586</v>
      </c>
      <c r="BK22" s="176">
        <v>15351.464</v>
      </c>
      <c r="BL22" s="176">
        <v>1218.287</v>
      </c>
      <c r="BM22" s="175">
        <v>7.9359662374871869</v>
      </c>
      <c r="BN22" s="176">
        <v>9832.6759999999995</v>
      </c>
      <c r="BO22" s="176">
        <v>1212.5440000000001</v>
      </c>
      <c r="BP22" s="175">
        <v>12.33178028036315</v>
      </c>
      <c r="BQ22" s="174">
        <v>9130.2710000000006</v>
      </c>
      <c r="BR22" s="174">
        <v>1148.3420000000001</v>
      </c>
      <c r="BS22" s="175">
        <v>12.577304660507888</v>
      </c>
      <c r="BT22" s="176">
        <v>17815.608</v>
      </c>
      <c r="BU22" s="176">
        <v>1139.7940000000001</v>
      </c>
      <c r="BV22" s="175">
        <v>6.3977272063911599</v>
      </c>
      <c r="BW22" s="176">
        <v>13243.231</v>
      </c>
      <c r="BX22" s="176">
        <v>727.99099999999999</v>
      </c>
      <c r="BY22" s="175">
        <v>5.4970799799535328</v>
      </c>
      <c r="BZ22" s="176">
        <v>8988.7139999999999</v>
      </c>
      <c r="CA22" s="176">
        <v>942.39300000000003</v>
      </c>
      <c r="CB22" s="175">
        <v>10.484180495674911</v>
      </c>
      <c r="CC22" s="176">
        <v>14648.745999999999</v>
      </c>
      <c r="CD22" s="176">
        <v>1242.8800000000001</v>
      </c>
      <c r="CE22" s="612">
        <v>8.4845487798068184</v>
      </c>
      <c r="CF22" s="176">
        <v>24807.773000000001</v>
      </c>
      <c r="CG22" s="176">
        <v>1050.3040000000001</v>
      </c>
      <c r="CH22" s="612">
        <v>4.2337697946526687</v>
      </c>
      <c r="CI22" s="176">
        <v>24550.032999999999</v>
      </c>
      <c r="CJ22" s="176">
        <v>993.52099999999996</v>
      </c>
      <c r="CK22" s="612">
        <v>4.0469232770481405</v>
      </c>
      <c r="CL22" s="176">
        <v>19371.414000000001</v>
      </c>
      <c r="CM22" s="176">
        <v>992.24900000000002</v>
      </c>
      <c r="CN22" s="612">
        <v>5.122233204039726</v>
      </c>
      <c r="CO22" s="176">
        <v>24780.451000000001</v>
      </c>
      <c r="CP22" s="176">
        <v>1009.425</v>
      </c>
      <c r="CQ22" s="612">
        <v>4.0734730776288126</v>
      </c>
      <c r="CR22" s="176">
        <v>41064.584000000003</v>
      </c>
      <c r="CS22" s="176">
        <v>993.82399999999996</v>
      </c>
      <c r="CT22" s="612">
        <v>2.4201487101391308</v>
      </c>
      <c r="CU22" s="176">
        <v>36046.142999999996</v>
      </c>
      <c r="CV22" s="176">
        <v>1032.3219999999999</v>
      </c>
      <c r="CW22" s="612">
        <v>2.8638903196938434</v>
      </c>
      <c r="CX22" s="176">
        <v>31057.821</v>
      </c>
      <c r="CY22" s="176">
        <v>994.42600000000004</v>
      </c>
      <c r="CZ22" s="612">
        <v>3.2018537295324099</v>
      </c>
      <c r="DA22" s="176">
        <v>38264.720999999998</v>
      </c>
      <c r="DB22" s="176">
        <v>999.95799999999997</v>
      </c>
      <c r="DC22" s="612">
        <v>2.6132635332686736</v>
      </c>
      <c r="DD22" s="176">
        <v>31879.661</v>
      </c>
      <c r="DE22" s="176">
        <v>1138.5899999999999</v>
      </c>
      <c r="DF22" s="612">
        <v>3.5715248038553478</v>
      </c>
      <c r="DG22" s="176">
        <v>30324.316999999999</v>
      </c>
      <c r="DH22" s="176">
        <v>1060.3109999999999</v>
      </c>
      <c r="DI22" s="612">
        <v>3.4965700958738819</v>
      </c>
      <c r="DJ22" s="176">
        <v>29243.325000000001</v>
      </c>
      <c r="DK22" s="176">
        <v>1044.2080000000001</v>
      </c>
      <c r="DL22" s="612">
        <v>3.5707567453427411</v>
      </c>
      <c r="DM22" s="176">
        <v>29328.805</v>
      </c>
      <c r="DN22" s="176">
        <v>1036.203</v>
      </c>
      <c r="DO22" s="612">
        <v>3.5330556427375743</v>
      </c>
      <c r="DP22" s="176">
        <v>31895.920999999998</v>
      </c>
      <c r="DQ22" s="176">
        <v>987.98800000000006</v>
      </c>
      <c r="DR22" s="612">
        <v>3.0975371427587874</v>
      </c>
      <c r="DS22" s="176">
        <v>29133.236000000001</v>
      </c>
      <c r="DT22" s="176">
        <v>988.10599999999999</v>
      </c>
      <c r="DU22" s="612">
        <v>3.3916795236890263</v>
      </c>
      <c r="DV22" s="176">
        <v>27747.098000000002</v>
      </c>
      <c r="DW22" s="176">
        <v>1003.41</v>
      </c>
      <c r="DX22" s="612">
        <v>3.6162700690356875</v>
      </c>
      <c r="DY22" s="176">
        <v>35331.262999999999</v>
      </c>
      <c r="DZ22" s="176">
        <v>971.18499999999995</v>
      </c>
      <c r="EA22" s="612">
        <v>2.7487978564479847</v>
      </c>
      <c r="EB22" s="176">
        <v>43882.031000000003</v>
      </c>
      <c r="EC22" s="176">
        <v>935.23</v>
      </c>
      <c r="ED22" s="612">
        <v>2.1312368153607113</v>
      </c>
      <c r="EE22" s="176">
        <v>35695.828000000001</v>
      </c>
      <c r="EF22" s="176">
        <v>1705.6469999999999</v>
      </c>
      <c r="EG22" s="612">
        <v>4.7782810921209045</v>
      </c>
      <c r="EH22" s="176">
        <v>34139.440999999999</v>
      </c>
      <c r="EI22" s="176">
        <v>1701.115</v>
      </c>
      <c r="EJ22" s="612">
        <v>4.9828437436922304</v>
      </c>
      <c r="EK22" s="176">
        <v>35026.851999999999</v>
      </c>
      <c r="EL22" s="176">
        <v>1548.2360000000001</v>
      </c>
      <c r="EM22" s="612">
        <v>4.4201402969356201</v>
      </c>
      <c r="EN22" s="176">
        <v>59149.415999999997</v>
      </c>
      <c r="EO22" s="176">
        <v>1609.0640000000001</v>
      </c>
      <c r="EP22" s="612">
        <v>2.7203379319924315</v>
      </c>
      <c r="EQ22" s="176">
        <v>54882.201000000001</v>
      </c>
      <c r="ER22" s="176">
        <v>1425.2360000000001</v>
      </c>
      <c r="ES22" s="612">
        <v>2.5969002227151936</v>
      </c>
      <c r="ET22" s="176">
        <v>58715.150999999998</v>
      </c>
      <c r="EU22" s="176">
        <v>1419.3440000000001</v>
      </c>
      <c r="EV22" s="612">
        <v>2.417338584380035</v>
      </c>
      <c r="EW22" s="176">
        <v>66520.398000000001</v>
      </c>
      <c r="EX22" s="176">
        <v>1412.7950000000001</v>
      </c>
      <c r="EY22" s="612">
        <v>2.1238522956522297</v>
      </c>
      <c r="EZ22" s="176">
        <v>70332.148000000001</v>
      </c>
      <c r="FA22" s="176">
        <v>1409.6189999999999</v>
      </c>
      <c r="FB22" s="612">
        <v>2.0042314078051473</v>
      </c>
      <c r="FC22" s="176">
        <v>65324.152999999998</v>
      </c>
      <c r="FD22" s="176">
        <v>1409.6210000000001</v>
      </c>
      <c r="FE22" s="612">
        <v>2.1578863793304754</v>
      </c>
      <c r="FF22" s="176">
        <v>62328.45</v>
      </c>
      <c r="FG22" s="176">
        <v>1375.654</v>
      </c>
      <c r="FH22" s="612">
        <v>2.2071044603226939</v>
      </c>
      <c r="FI22" s="176">
        <v>70407.81</v>
      </c>
      <c r="FJ22" s="176">
        <v>5086.8429999999998</v>
      </c>
      <c r="FK22" s="612">
        <v>7.2248277570343395</v>
      </c>
      <c r="FL22" s="176">
        <v>92105.483999999997</v>
      </c>
      <c r="FM22" s="176">
        <v>5063.0870000000004</v>
      </c>
      <c r="FN22" s="1011">
        <v>5.4970527053524858</v>
      </c>
      <c r="FO22" s="176">
        <v>88072.107999999993</v>
      </c>
      <c r="FP22" s="176">
        <v>5344.5690000000004</v>
      </c>
      <c r="FQ22" s="1011">
        <v>6.0684013603943727</v>
      </c>
      <c r="FR22" s="176">
        <v>86105.963000000003</v>
      </c>
      <c r="FS22" s="176">
        <v>5803.0709999999999</v>
      </c>
      <c r="FT22" s="1011">
        <v>6.7394531084914524</v>
      </c>
      <c r="FU22" s="176">
        <v>90907.535999999993</v>
      </c>
      <c r="FV22" s="176">
        <v>10612.401</v>
      </c>
      <c r="FW22" s="1011">
        <v>11.67384076937252</v>
      </c>
      <c r="FX22" s="176">
        <v>130685.621</v>
      </c>
      <c r="FY22" s="176">
        <v>5067.9480000000003</v>
      </c>
      <c r="FZ22" s="1011">
        <f t="shared" si="0"/>
        <v>3.8779690995997185</v>
      </c>
      <c r="GA22" s="176">
        <v>94441.627999999997</v>
      </c>
      <c r="GB22" s="176">
        <v>5393.36</v>
      </c>
      <c r="GC22" s="1011">
        <f t="shared" si="1"/>
        <v>5.7107867729683779</v>
      </c>
      <c r="GD22" s="600"/>
      <c r="GE22" s="600"/>
      <c r="GF22" s="600"/>
      <c r="GG22" s="600"/>
      <c r="GH22" s="600"/>
    </row>
    <row r="23" spans="1:192" ht="15.5">
      <c r="A23" s="157"/>
      <c r="B23" s="382" t="s">
        <v>531</v>
      </c>
      <c r="C23" s="120"/>
      <c r="D23" s="120"/>
      <c r="E23" s="179"/>
      <c r="F23" s="120"/>
      <c r="G23" s="120"/>
      <c r="H23" s="179"/>
      <c r="I23" s="120"/>
      <c r="J23" s="120"/>
      <c r="K23" s="179"/>
      <c r="L23" s="120"/>
      <c r="M23" s="120"/>
      <c r="N23" s="179"/>
      <c r="O23" s="120"/>
      <c r="P23" s="120"/>
      <c r="Q23" s="180"/>
      <c r="R23" s="120"/>
      <c r="S23" s="120"/>
      <c r="T23" s="180"/>
      <c r="U23" s="120"/>
      <c r="V23" s="120"/>
      <c r="W23" s="180"/>
      <c r="X23" s="120"/>
      <c r="Y23" s="120"/>
      <c r="Z23" s="179"/>
      <c r="AA23" s="120"/>
      <c r="AB23" s="120"/>
      <c r="AC23" s="179"/>
      <c r="AD23" s="120"/>
      <c r="AE23" s="120"/>
      <c r="AF23" s="179"/>
      <c r="AG23" s="120"/>
      <c r="AH23" s="120"/>
      <c r="AI23" s="179"/>
      <c r="AJ23" s="120"/>
      <c r="AK23" s="120"/>
      <c r="AL23" s="179"/>
      <c r="AM23" s="120"/>
      <c r="AN23" s="120"/>
      <c r="AO23" s="179"/>
      <c r="AP23" s="120">
        <v>22733.508999999998</v>
      </c>
      <c r="AQ23" s="120">
        <v>2790.54</v>
      </c>
      <c r="AR23" s="179">
        <v>12.27500778696329</v>
      </c>
      <c r="AS23" s="120">
        <v>11700.446</v>
      </c>
      <c r="AT23" s="120">
        <v>2645.085</v>
      </c>
      <c r="AU23" s="179">
        <v>22.606702342799583</v>
      </c>
      <c r="AV23" s="120">
        <v>24747.614999999998</v>
      </c>
      <c r="AW23" s="120">
        <v>2707.663</v>
      </c>
      <c r="AX23" s="179">
        <v>10.941106850094444</v>
      </c>
      <c r="AY23" s="120">
        <v>26438.862000000001</v>
      </c>
      <c r="AZ23" s="120">
        <v>2770.1770000000001</v>
      </c>
      <c r="BA23" s="179">
        <v>10.477671088869105</v>
      </c>
      <c r="BB23" s="120">
        <v>14942.23</v>
      </c>
      <c r="BC23" s="120">
        <v>2951.1570000000002</v>
      </c>
      <c r="BD23" s="179">
        <v>19.750445549292177</v>
      </c>
      <c r="BE23" s="120">
        <v>12921.587000000001</v>
      </c>
      <c r="BF23" s="120">
        <v>3192.873</v>
      </c>
      <c r="BG23" s="179">
        <v>24.709604168590126</v>
      </c>
      <c r="BH23" s="120">
        <v>19072.558000000001</v>
      </c>
      <c r="BI23" s="120">
        <v>3402.5259999999998</v>
      </c>
      <c r="BJ23" s="179">
        <v>17.839903803150055</v>
      </c>
      <c r="BK23" s="120">
        <v>17971.412</v>
      </c>
      <c r="BL23" s="120">
        <v>3085.502</v>
      </c>
      <c r="BM23" s="179">
        <v>17.168945879155181</v>
      </c>
      <c r="BN23" s="120">
        <v>16511.38</v>
      </c>
      <c r="BO23" s="120">
        <v>2851.663</v>
      </c>
      <c r="BP23" s="179">
        <v>17.270894377090222</v>
      </c>
      <c r="BQ23" s="120">
        <v>10530.367999999999</v>
      </c>
      <c r="BR23" s="120">
        <v>2829.127</v>
      </c>
      <c r="BS23" s="179">
        <v>26.866364024505131</v>
      </c>
      <c r="BT23" s="120">
        <v>18858.069</v>
      </c>
      <c r="BU23" s="120">
        <v>2760.895</v>
      </c>
      <c r="BV23" s="179">
        <v>14.640390805654599</v>
      </c>
      <c r="BW23" s="120">
        <v>17609.901999999998</v>
      </c>
      <c r="BX23" s="120">
        <v>2843.6410000000001</v>
      </c>
      <c r="BY23" s="179">
        <v>16.147966070452867</v>
      </c>
      <c r="BZ23" s="120">
        <v>13482.034</v>
      </c>
      <c r="CA23" s="120">
        <v>2786.009</v>
      </c>
      <c r="CB23" s="179">
        <v>20.664604465468638</v>
      </c>
      <c r="CC23" s="120">
        <v>11609.034</v>
      </c>
      <c r="CD23" s="120">
        <v>2829.55</v>
      </c>
      <c r="CE23" s="179">
        <v>24.373690351841507</v>
      </c>
      <c r="CF23" s="120">
        <v>21010.496999999999</v>
      </c>
      <c r="CG23" s="120">
        <v>2676.085</v>
      </c>
      <c r="CH23" s="179">
        <v>12.736895276680032</v>
      </c>
      <c r="CI23" s="120">
        <v>22778.44</v>
      </c>
      <c r="CJ23" s="120">
        <v>2642.4580000000001</v>
      </c>
      <c r="CK23" s="179">
        <v>11.600697852881938</v>
      </c>
      <c r="CL23" s="120">
        <v>18446.424999999999</v>
      </c>
      <c r="CM23" s="120">
        <v>2477.5700000000002</v>
      </c>
      <c r="CN23" s="179">
        <v>13.431166201581066</v>
      </c>
      <c r="CO23" s="120">
        <v>12882.508</v>
      </c>
      <c r="CP23" s="120">
        <v>2496.056</v>
      </c>
      <c r="CQ23" s="179">
        <v>19.375543954639891</v>
      </c>
      <c r="CR23" s="120">
        <v>31885.94</v>
      </c>
      <c r="CS23" s="120">
        <v>2613.8679999999999</v>
      </c>
      <c r="CT23" s="179">
        <v>8.1975566660415229</v>
      </c>
      <c r="CU23" s="120">
        <v>31280.631000000001</v>
      </c>
      <c r="CV23" s="120">
        <v>2616.1439999999998</v>
      </c>
      <c r="CW23" s="179">
        <v>8.3634630004746366</v>
      </c>
      <c r="CX23" s="120">
        <v>23034.733</v>
      </c>
      <c r="CY23" s="120">
        <v>2565.4949999999999</v>
      </c>
      <c r="CZ23" s="179">
        <v>11.137506998670226</v>
      </c>
      <c r="DA23" s="120">
        <v>14610.870999999999</v>
      </c>
      <c r="DB23" s="120">
        <v>2696.933</v>
      </c>
      <c r="DC23" s="179">
        <v>18.458399913324815</v>
      </c>
      <c r="DD23" s="120">
        <v>21055.933000000001</v>
      </c>
      <c r="DE23" s="120">
        <v>2680.1930000000002</v>
      </c>
      <c r="DF23" s="179">
        <v>12.728920632488716</v>
      </c>
      <c r="DG23" s="120">
        <v>20013.172999999999</v>
      </c>
      <c r="DH23" s="120">
        <v>2627.8530000000001</v>
      </c>
      <c r="DI23" s="179">
        <v>13.130616519429477</v>
      </c>
      <c r="DJ23" s="120">
        <v>18180.513999999999</v>
      </c>
      <c r="DK23" s="120">
        <v>2639.9490000000001</v>
      </c>
      <c r="DL23" s="179">
        <v>14.520761074191855</v>
      </c>
      <c r="DM23" s="120">
        <v>13979.661</v>
      </c>
      <c r="DN23" s="120">
        <v>2647.8530000000001</v>
      </c>
      <c r="DO23" s="179">
        <v>18.94075256903583</v>
      </c>
      <c r="DP23" s="120">
        <v>29197.899000000001</v>
      </c>
      <c r="DQ23" s="120">
        <v>2628.7640000000001</v>
      </c>
      <c r="DR23" s="179">
        <v>9.0032642417182149</v>
      </c>
      <c r="DS23" s="120">
        <v>28808.114000000001</v>
      </c>
      <c r="DT23" s="120">
        <v>2580.386</v>
      </c>
      <c r="DU23" s="179">
        <v>8.9571500584869934</v>
      </c>
      <c r="DV23" s="120">
        <v>21979.861000000001</v>
      </c>
      <c r="DW23" s="120">
        <v>2566.636</v>
      </c>
      <c r="DX23" s="179">
        <v>11.677216703053762</v>
      </c>
      <c r="DY23" s="120">
        <v>17963.612000000001</v>
      </c>
      <c r="DZ23" s="120">
        <v>2465.5639999999999</v>
      </c>
      <c r="EA23" s="179">
        <v>13.725324283334553</v>
      </c>
      <c r="EB23" s="120">
        <v>27231.531999999999</v>
      </c>
      <c r="EC23" s="120">
        <v>2452.9810000000002</v>
      </c>
      <c r="ED23" s="179">
        <v>9.0078699942405009</v>
      </c>
      <c r="EE23" s="120">
        <v>27385.870999999999</v>
      </c>
      <c r="EF23" s="120">
        <v>2291.3040000000001</v>
      </c>
      <c r="EG23" s="179">
        <v>8.3667377239891323</v>
      </c>
      <c r="EH23" s="120">
        <v>20636.017</v>
      </c>
      <c r="EI23" s="120">
        <v>2270.6489999999999</v>
      </c>
      <c r="EJ23" s="179">
        <v>11.003329760776994</v>
      </c>
      <c r="EK23" s="120">
        <v>16706.616999999998</v>
      </c>
      <c r="EL23" s="120">
        <v>2167.7460000000001</v>
      </c>
      <c r="EM23" s="179">
        <v>12.975373769566875</v>
      </c>
      <c r="EN23" s="120">
        <v>30771.089</v>
      </c>
      <c r="EO23" s="120">
        <v>2029.2570000000001</v>
      </c>
      <c r="EP23" s="179">
        <v>6.5946869803665393</v>
      </c>
      <c r="EQ23" s="120">
        <v>25511.951000000001</v>
      </c>
      <c r="ER23" s="120">
        <v>2015.9280000000001</v>
      </c>
      <c r="ES23" s="179">
        <v>7.9018966444393062</v>
      </c>
      <c r="ET23" s="120">
        <v>20455.421999999999</v>
      </c>
      <c r="EU23" s="120">
        <v>2011.239</v>
      </c>
      <c r="EV23" s="179">
        <v>9.8323026530569742</v>
      </c>
      <c r="EW23" s="120">
        <v>16028.032999999999</v>
      </c>
      <c r="EX23" s="120">
        <v>2189.2950000000001</v>
      </c>
      <c r="EY23" s="179">
        <v>13.659162044400583</v>
      </c>
      <c r="EZ23" s="120">
        <v>32646.391</v>
      </c>
      <c r="FA23" s="120">
        <v>2540.7950000000001</v>
      </c>
      <c r="FB23" s="179">
        <v>7.7827745186290276</v>
      </c>
      <c r="FC23" s="120">
        <v>26103.046999999999</v>
      </c>
      <c r="FD23" s="120">
        <v>2172.5819999999999</v>
      </c>
      <c r="FE23" s="179">
        <v>8.3230972997137087</v>
      </c>
      <c r="FF23" s="120">
        <v>15519.239</v>
      </c>
      <c r="FG23" s="120">
        <v>2454.3870000000002</v>
      </c>
      <c r="FH23" s="179">
        <v>15.815124697802515</v>
      </c>
      <c r="FI23" s="120">
        <v>28678.388999999999</v>
      </c>
      <c r="FJ23" s="120">
        <v>2487.1559999999999</v>
      </c>
      <c r="FK23" s="179">
        <v>8.6725792024091728</v>
      </c>
      <c r="FL23" s="120">
        <v>23924.519</v>
      </c>
      <c r="FM23" s="120">
        <v>2571.2710000000002</v>
      </c>
      <c r="FN23" s="180">
        <v>10.747430282715403</v>
      </c>
      <c r="FO23" s="120">
        <v>15692.844999999999</v>
      </c>
      <c r="FP23" s="120">
        <v>2062.614</v>
      </c>
      <c r="FQ23" s="180">
        <v>13.143658782075526</v>
      </c>
      <c r="FR23" s="120">
        <v>15154.321</v>
      </c>
      <c r="FS23" s="120">
        <v>2402.4349999999999</v>
      </c>
      <c r="FT23" s="180">
        <v>15.853135221300906</v>
      </c>
      <c r="FU23" s="120">
        <v>12465.776</v>
      </c>
      <c r="FV23" s="120">
        <v>2240.4450000000002</v>
      </c>
      <c r="FW23" s="180">
        <v>17.972768000965203</v>
      </c>
      <c r="FX23" s="120">
        <v>39631.118999999999</v>
      </c>
      <c r="FY23" s="120">
        <v>1238.28</v>
      </c>
      <c r="FZ23" s="180">
        <f t="shared" si="0"/>
        <v>3.1245143494434262</v>
      </c>
      <c r="GA23" s="120">
        <v>34544.677000000003</v>
      </c>
      <c r="GB23" s="120">
        <v>1323.585</v>
      </c>
      <c r="GC23" s="180">
        <f t="shared" si="1"/>
        <v>3.8315165025280158</v>
      </c>
      <c r="GD23" s="600"/>
      <c r="GE23" s="600"/>
      <c r="GF23" s="600"/>
      <c r="GG23" s="600"/>
      <c r="GH23" s="600"/>
    </row>
    <row r="24" spans="1:192" ht="15.5">
      <c r="A24" s="157"/>
      <c r="B24" s="381" t="s">
        <v>226</v>
      </c>
      <c r="C24" s="174"/>
      <c r="D24" s="174"/>
      <c r="E24" s="175"/>
      <c r="F24" s="176"/>
      <c r="G24" s="176"/>
      <c r="H24" s="177"/>
      <c r="I24" s="174"/>
      <c r="J24" s="174"/>
      <c r="K24" s="175"/>
      <c r="L24" s="176"/>
      <c r="M24" s="176"/>
      <c r="N24" s="175"/>
      <c r="O24" s="176"/>
      <c r="P24" s="176"/>
      <c r="Q24" s="178"/>
      <c r="R24" s="176"/>
      <c r="S24" s="176"/>
      <c r="T24" s="178"/>
      <c r="U24" s="176"/>
      <c r="V24" s="176"/>
      <c r="W24" s="178"/>
      <c r="X24" s="176"/>
      <c r="Y24" s="176"/>
      <c r="Z24" s="175"/>
      <c r="AA24" s="176"/>
      <c r="AB24" s="176"/>
      <c r="AC24" s="175"/>
      <c r="AD24" s="176"/>
      <c r="AE24" s="176"/>
      <c r="AF24" s="175"/>
      <c r="AG24" s="176"/>
      <c r="AH24" s="176"/>
      <c r="AI24" s="175"/>
      <c r="AJ24" s="176"/>
      <c r="AK24" s="176"/>
      <c r="AL24" s="175"/>
      <c r="AM24" s="176"/>
      <c r="AN24" s="176"/>
      <c r="AO24" s="175"/>
      <c r="AP24" s="176">
        <v>91208.547999999995</v>
      </c>
      <c r="AQ24" s="176">
        <v>171.446</v>
      </c>
      <c r="AR24" s="175">
        <v>0.18797141688956612</v>
      </c>
      <c r="AS24" s="176">
        <v>73306.89499999999</v>
      </c>
      <c r="AT24" s="176">
        <v>651.65599999999995</v>
      </c>
      <c r="AU24" s="175">
        <v>0.88894230208495395</v>
      </c>
      <c r="AV24" s="176">
        <v>70976.945999999996</v>
      </c>
      <c r="AW24" s="176">
        <v>850.13199999999995</v>
      </c>
      <c r="AX24" s="175">
        <v>1.1977579311456992</v>
      </c>
      <c r="AY24" s="176">
        <v>104363.558</v>
      </c>
      <c r="AZ24" s="176">
        <v>1117.2570000000001</v>
      </c>
      <c r="BA24" s="175">
        <v>1.0705432254427354</v>
      </c>
      <c r="BB24" s="176">
        <v>98242.62</v>
      </c>
      <c r="BC24" s="176">
        <v>1908.36</v>
      </c>
      <c r="BD24" s="175">
        <v>1.9424970547406002</v>
      </c>
      <c r="BE24" s="176">
        <v>78646.803</v>
      </c>
      <c r="BF24" s="176">
        <v>1921.9490000000001</v>
      </c>
      <c r="BG24" s="175">
        <v>2.4437725714038243</v>
      </c>
      <c r="BH24" s="176">
        <v>78304.885999999999</v>
      </c>
      <c r="BI24" s="176">
        <v>1922.28</v>
      </c>
      <c r="BJ24" s="175">
        <v>2.4548659709433713</v>
      </c>
      <c r="BK24" s="176">
        <v>104207.689</v>
      </c>
      <c r="BL24" s="176">
        <v>1025.1289999999999</v>
      </c>
      <c r="BM24" s="175">
        <v>0.98373643042789283</v>
      </c>
      <c r="BN24" s="176">
        <v>71973.86</v>
      </c>
      <c r="BO24" s="176">
        <v>143.95699999999999</v>
      </c>
      <c r="BP24" s="175">
        <v>0.20001289356997107</v>
      </c>
      <c r="BQ24" s="174">
        <v>46242.614000000001</v>
      </c>
      <c r="BR24" s="174">
        <v>405.06099999999998</v>
      </c>
      <c r="BS24" s="175">
        <v>0.87594745400854712</v>
      </c>
      <c r="BT24" s="176">
        <v>46097.008000000002</v>
      </c>
      <c r="BU24" s="176">
        <v>391.56099999999998</v>
      </c>
      <c r="BV24" s="175">
        <v>0.84942823187136129</v>
      </c>
      <c r="BW24" s="176">
        <v>85607.762000000002</v>
      </c>
      <c r="BX24" s="176">
        <v>391.62599999999998</v>
      </c>
      <c r="BY24" s="175">
        <v>0.45746552748336067</v>
      </c>
      <c r="BZ24" s="176">
        <v>72067.881999999998</v>
      </c>
      <c r="CA24" s="176">
        <v>391.62599999999998</v>
      </c>
      <c r="CB24" s="175">
        <v>0.54341266751810469</v>
      </c>
      <c r="CC24" s="176">
        <v>63351.319000000003</v>
      </c>
      <c r="CD24" s="176">
        <v>735.27599999999995</v>
      </c>
      <c r="CE24" s="612">
        <v>1.1606325039578103</v>
      </c>
      <c r="CF24" s="176">
        <v>43786.786</v>
      </c>
      <c r="CG24" s="176">
        <v>1132.242</v>
      </c>
      <c r="CH24" s="612">
        <v>2.5858075082286236</v>
      </c>
      <c r="CI24" s="176">
        <v>78588.342999999993</v>
      </c>
      <c r="CJ24" s="176">
        <v>985.68600000000004</v>
      </c>
      <c r="CK24" s="612">
        <v>1.2542394487182407</v>
      </c>
      <c r="CL24" s="176">
        <v>65720.570000000007</v>
      </c>
      <c r="CM24" s="176">
        <v>142.68600000000001</v>
      </c>
      <c r="CN24" s="612">
        <v>0.21711010723126714</v>
      </c>
      <c r="CO24" s="176">
        <v>85423.983999999997</v>
      </c>
      <c r="CP24" s="176">
        <v>342.68599999999998</v>
      </c>
      <c r="CQ24" s="612">
        <v>0.40115900002978083</v>
      </c>
      <c r="CR24" s="176">
        <v>62117.025999999998</v>
      </c>
      <c r="CS24" s="176">
        <v>1198.876</v>
      </c>
      <c r="CT24" s="612">
        <v>1.9300280087459436</v>
      </c>
      <c r="CU24" s="176">
        <v>91596.097999999998</v>
      </c>
      <c r="CV24" s="176">
        <v>1448.876</v>
      </c>
      <c r="CW24" s="612">
        <v>1.5818097404105576</v>
      </c>
      <c r="CX24" s="176">
        <v>82207.09</v>
      </c>
      <c r="CY24" s="176">
        <v>1642.701</v>
      </c>
      <c r="CZ24" s="612">
        <v>1.9982473531175962</v>
      </c>
      <c r="DA24" s="176">
        <v>66382.380999999994</v>
      </c>
      <c r="DB24" s="176">
        <v>2705.1489999999999</v>
      </c>
      <c r="DC24" s="612">
        <v>4.0751008916055609</v>
      </c>
      <c r="DD24" s="176">
        <v>71548.827999999994</v>
      </c>
      <c r="DE24" s="176">
        <v>2705.1170000000002</v>
      </c>
      <c r="DF24" s="612">
        <v>3.780798477928947</v>
      </c>
      <c r="DG24" s="176">
        <v>100555.927</v>
      </c>
      <c r="DH24" s="176">
        <v>2705.1170000000002</v>
      </c>
      <c r="DI24" s="612">
        <v>2.6901616649608338</v>
      </c>
      <c r="DJ24" s="176">
        <v>72506.793999999994</v>
      </c>
      <c r="DK24" s="176">
        <v>1844.9369999999999</v>
      </c>
      <c r="DL24" s="612">
        <v>2.5445022434725222</v>
      </c>
      <c r="DM24" s="176">
        <v>69514.172999999995</v>
      </c>
      <c r="DN24" s="176">
        <v>1845.1869999999999</v>
      </c>
      <c r="DO24" s="612">
        <v>2.6544040162860028</v>
      </c>
      <c r="DP24" s="176">
        <v>72229.982000000004</v>
      </c>
      <c r="DQ24" s="176">
        <v>1845.395</v>
      </c>
      <c r="DR24" s="612">
        <v>2.5548878026855939</v>
      </c>
      <c r="DS24" s="176">
        <v>99307.909</v>
      </c>
      <c r="DT24" s="176">
        <v>1845.9770000000001</v>
      </c>
      <c r="DU24" s="612">
        <v>1.8588418773372823</v>
      </c>
      <c r="DV24" s="176">
        <v>89262.019</v>
      </c>
      <c r="DW24" s="176">
        <v>1864.4090000000001</v>
      </c>
      <c r="DX24" s="612">
        <v>2.0886923922256342</v>
      </c>
      <c r="DY24" s="176">
        <v>64053.171999999999</v>
      </c>
      <c r="DZ24" s="176">
        <v>1848.114</v>
      </c>
      <c r="EA24" s="612">
        <v>2.8852809974812805</v>
      </c>
      <c r="EB24" s="176">
        <v>95016.066999999995</v>
      </c>
      <c r="EC24" s="176">
        <v>1804.11</v>
      </c>
      <c r="ED24" s="612">
        <v>1.8987420306504583</v>
      </c>
      <c r="EE24" s="176">
        <v>89346.17</v>
      </c>
      <c r="EF24" s="176">
        <v>1844.748</v>
      </c>
      <c r="EG24" s="612">
        <v>2.0647197300119302</v>
      </c>
      <c r="EH24" s="176">
        <v>93467.722999999998</v>
      </c>
      <c r="EI24" s="176">
        <v>1797.9760000000001</v>
      </c>
      <c r="EJ24" s="612">
        <v>1.9236330385410161</v>
      </c>
      <c r="EK24" s="176">
        <v>74589.284</v>
      </c>
      <c r="EL24" s="176">
        <v>1750.2660000000001</v>
      </c>
      <c r="EM24" s="612">
        <v>2.3465381434684374</v>
      </c>
      <c r="EN24" s="176">
        <v>113088.69100000001</v>
      </c>
      <c r="EO24" s="176">
        <v>1727.92</v>
      </c>
      <c r="EP24" s="612">
        <v>1.5279335048630105</v>
      </c>
      <c r="EQ24" s="176">
        <v>118442.129</v>
      </c>
      <c r="ER24" s="176">
        <v>1702.4059999999999</v>
      </c>
      <c r="ES24" s="612">
        <v>1.4373314751881907</v>
      </c>
      <c r="ET24" s="176">
        <v>123903.314</v>
      </c>
      <c r="EU24" s="176">
        <v>1672.6</v>
      </c>
      <c r="EV24" s="612">
        <v>1.3499235379612202</v>
      </c>
      <c r="EW24" s="176">
        <v>113904.94</v>
      </c>
      <c r="EX24" s="176">
        <v>1646.6</v>
      </c>
      <c r="EY24" s="612">
        <v>1.4455913852375497</v>
      </c>
      <c r="EZ24" s="176">
        <v>100871.25599999999</v>
      </c>
      <c r="FA24" s="176">
        <v>1620.6</v>
      </c>
      <c r="FB24" s="612">
        <v>1.6066023803649279</v>
      </c>
      <c r="FC24" s="176">
        <v>176426.443</v>
      </c>
      <c r="FD24" s="176">
        <v>1591.6</v>
      </c>
      <c r="FE24" s="612">
        <v>0.90213234078521887</v>
      </c>
      <c r="FF24" s="176">
        <v>205619.77499999999</v>
      </c>
      <c r="FG24" s="176">
        <v>1555.6</v>
      </c>
      <c r="FH24" s="612">
        <v>0.75654202033826756</v>
      </c>
      <c r="FI24" s="176">
        <v>222853.65599999999</v>
      </c>
      <c r="FJ24" s="176">
        <v>1539.348</v>
      </c>
      <c r="FK24" s="612">
        <v>0.6907438844081607</v>
      </c>
      <c r="FL24" s="176">
        <v>227883.35699999999</v>
      </c>
      <c r="FM24" s="176">
        <v>1496.848</v>
      </c>
      <c r="FN24" s="1011">
        <v>0.65684831911616959</v>
      </c>
      <c r="FO24" s="176">
        <v>263045.57199999999</v>
      </c>
      <c r="FP24" s="176">
        <v>2695.248</v>
      </c>
      <c r="FQ24" s="1011">
        <v>1.0246315798085361</v>
      </c>
      <c r="FR24" s="176">
        <v>211753.58499999999</v>
      </c>
      <c r="FS24" s="176">
        <v>5890.8270000000002</v>
      </c>
      <c r="FT24" s="1011">
        <v>2.781925510257595</v>
      </c>
      <c r="FU24" s="176">
        <v>200728.67499999999</v>
      </c>
      <c r="FV24" s="176">
        <v>5788.8379999999997</v>
      </c>
      <c r="FW24" s="1011">
        <v>2.883911827744591</v>
      </c>
      <c r="FX24" s="176">
        <v>226850.10200000001</v>
      </c>
      <c r="FY24" s="176">
        <v>1183.2760000000001</v>
      </c>
      <c r="FZ24" s="1011">
        <f t="shared" si="0"/>
        <v>0.52161140311058796</v>
      </c>
      <c r="GA24" s="176">
        <v>278057.88299999997</v>
      </c>
      <c r="GB24" s="176">
        <v>4944.6989999999996</v>
      </c>
      <c r="GC24" s="1011">
        <f t="shared" si="1"/>
        <v>1.7782984415514667</v>
      </c>
      <c r="GD24" s="600"/>
      <c r="GE24" s="600"/>
      <c r="GF24" s="600"/>
      <c r="GG24" s="600"/>
      <c r="GH24" s="600"/>
    </row>
    <row r="25" spans="1:192" ht="15.5">
      <c r="A25" s="157"/>
      <c r="B25" s="383" t="s">
        <v>532</v>
      </c>
      <c r="C25" s="120"/>
      <c r="D25" s="120"/>
      <c r="E25" s="179"/>
      <c r="F25" s="120"/>
      <c r="G25" s="120"/>
      <c r="H25" s="179"/>
      <c r="I25" s="120"/>
      <c r="J25" s="120"/>
      <c r="K25" s="179"/>
      <c r="L25" s="120"/>
      <c r="M25" s="120"/>
      <c r="N25" s="179"/>
      <c r="O25" s="120"/>
      <c r="P25" s="120"/>
      <c r="Q25" s="180"/>
      <c r="R25" s="120"/>
      <c r="S25" s="120"/>
      <c r="T25" s="180"/>
      <c r="U25" s="120"/>
      <c r="V25" s="120"/>
      <c r="W25" s="180"/>
      <c r="X25" s="120"/>
      <c r="Y25" s="120"/>
      <c r="Z25" s="179"/>
      <c r="AA25" s="120"/>
      <c r="AB25" s="120"/>
      <c r="AC25" s="179"/>
      <c r="AD25" s="120"/>
      <c r="AE25" s="120"/>
      <c r="AF25" s="179"/>
      <c r="AG25" s="120"/>
      <c r="AH25" s="120"/>
      <c r="AI25" s="179"/>
      <c r="AJ25" s="120"/>
      <c r="AK25" s="120"/>
      <c r="AL25" s="179"/>
      <c r="AM25" s="120"/>
      <c r="AN25" s="120"/>
      <c r="AO25" s="179"/>
      <c r="AP25" s="120">
        <v>207967.204</v>
      </c>
      <c r="AQ25" s="120">
        <v>480.73</v>
      </c>
      <c r="AR25" s="179">
        <v>0.23115663948629134</v>
      </c>
      <c r="AS25" s="120">
        <v>362669.761</v>
      </c>
      <c r="AT25" s="120">
        <v>350.50099999999998</v>
      </c>
      <c r="AU25" s="179">
        <v>9.6644671734845838E-2</v>
      </c>
      <c r="AV25" s="120">
        <v>340411.99400000001</v>
      </c>
      <c r="AW25" s="120">
        <v>220.53100000000001</v>
      </c>
      <c r="AX25" s="179">
        <v>6.4783557538222347E-2</v>
      </c>
      <c r="AY25" s="120">
        <v>301805.73600000003</v>
      </c>
      <c r="AZ25" s="120">
        <v>240.20099999999999</v>
      </c>
      <c r="BA25" s="179">
        <v>7.9587950574935382E-2</v>
      </c>
      <c r="BB25" s="120">
        <v>460324.55599999998</v>
      </c>
      <c r="BC25" s="120">
        <v>235.58699999999999</v>
      </c>
      <c r="BD25" s="179">
        <v>5.1178455924041563E-2</v>
      </c>
      <c r="BE25" s="120">
        <v>429095.29099999997</v>
      </c>
      <c r="BF25" s="120">
        <v>201.22300000000001</v>
      </c>
      <c r="BG25" s="179">
        <v>4.6894711785592638E-2</v>
      </c>
      <c r="BH25" s="120">
        <v>390201.07</v>
      </c>
      <c r="BI25" s="120">
        <v>200.374</v>
      </c>
      <c r="BJ25" s="179">
        <v>5.1351473741473849E-2</v>
      </c>
      <c r="BK25" s="120">
        <v>330975.348</v>
      </c>
      <c r="BL25" s="120">
        <v>116.11</v>
      </c>
      <c r="BM25" s="179">
        <v>3.5081162600665954E-2</v>
      </c>
      <c r="BN25" s="120">
        <v>535552.39799999993</v>
      </c>
      <c r="BO25" s="120">
        <v>76.099999999999994</v>
      </c>
      <c r="BP25" s="179">
        <v>1.4209627346304965E-2</v>
      </c>
      <c r="BQ25" s="120">
        <v>504550.84700000001</v>
      </c>
      <c r="BR25" s="120">
        <v>132.51499999999999</v>
      </c>
      <c r="BS25" s="179">
        <v>2.6263953531724026E-2</v>
      </c>
      <c r="BT25" s="120">
        <v>467009.93400000001</v>
      </c>
      <c r="BU25" s="120">
        <v>134.61199999999999</v>
      </c>
      <c r="BV25" s="179">
        <v>2.8824226252968741E-2</v>
      </c>
      <c r="BW25" s="120">
        <v>398320.24</v>
      </c>
      <c r="BX25" s="120">
        <v>44.978000000000002</v>
      </c>
      <c r="BY25" s="179">
        <v>1.1291919285848995E-2</v>
      </c>
      <c r="BZ25" s="120">
        <v>613057.00800000003</v>
      </c>
      <c r="CA25" s="120">
        <v>45.003</v>
      </c>
      <c r="CB25" s="179">
        <v>7.3407528847627161E-3</v>
      </c>
      <c r="CC25" s="120">
        <v>561848.32299999997</v>
      </c>
      <c r="CD25" s="120">
        <v>134.30799999999999</v>
      </c>
      <c r="CE25" s="179">
        <v>2.3904672222364184E-2</v>
      </c>
      <c r="CF25" s="120">
        <v>580290.22</v>
      </c>
      <c r="CG25" s="120">
        <v>136.316</v>
      </c>
      <c r="CH25" s="179">
        <v>2.3491004208204651E-2</v>
      </c>
      <c r="CI25" s="120">
        <v>543018.37</v>
      </c>
      <c r="CJ25" s="120">
        <v>136.21</v>
      </c>
      <c r="CK25" s="179">
        <v>2.5083865947297512E-2</v>
      </c>
      <c r="CL25" s="120">
        <v>762011.47499999998</v>
      </c>
      <c r="CM25" s="120">
        <v>136.26900000000001</v>
      </c>
      <c r="CN25" s="179">
        <v>1.7882801568047252E-2</v>
      </c>
      <c r="CO25" s="120">
        <v>732532.59199999995</v>
      </c>
      <c r="CP25" s="120">
        <v>136.26900000000001</v>
      </c>
      <c r="CQ25" s="179">
        <v>1.8602448749474892E-2</v>
      </c>
      <c r="CR25" s="120">
        <v>664304.31299999997</v>
      </c>
      <c r="CS25" s="120">
        <v>114.96899999999999</v>
      </c>
      <c r="CT25" s="179">
        <v>1.7306676736870742E-2</v>
      </c>
      <c r="CU25" s="120">
        <v>574835.44999999995</v>
      </c>
      <c r="CV25" s="120">
        <v>162.51</v>
      </c>
      <c r="CW25" s="179">
        <v>2.8270699032218696E-2</v>
      </c>
      <c r="CX25" s="120">
        <v>687720.07799999998</v>
      </c>
      <c r="CY25" s="120">
        <v>153.386</v>
      </c>
      <c r="CZ25" s="179">
        <v>2.2303551242254121E-2</v>
      </c>
      <c r="DA25" s="120">
        <v>656337.98199999996</v>
      </c>
      <c r="DB25" s="120">
        <v>132.42699999999999</v>
      </c>
      <c r="DC25" s="179">
        <v>2.0176647342039701E-2</v>
      </c>
      <c r="DD25" s="120">
        <v>588039.51399999997</v>
      </c>
      <c r="DE25" s="120">
        <v>112.32899999999999</v>
      </c>
      <c r="DF25" s="179">
        <v>1.9102287741840425E-2</v>
      </c>
      <c r="DG25" s="120">
        <v>508196.47499999998</v>
      </c>
      <c r="DH25" s="120">
        <v>2102.0360000000001</v>
      </c>
      <c r="DI25" s="179">
        <v>0.41362663918516945</v>
      </c>
      <c r="DJ25" s="120">
        <v>698927.19799999997</v>
      </c>
      <c r="DK25" s="120">
        <v>1353.652</v>
      </c>
      <c r="DL25" s="179">
        <v>0.19367567950904094</v>
      </c>
      <c r="DM25" s="120">
        <v>631632.06099999999</v>
      </c>
      <c r="DN25" s="120">
        <v>1336.056</v>
      </c>
      <c r="DO25" s="179">
        <v>0.21152441151969961</v>
      </c>
      <c r="DP25" s="120">
        <v>611468.30200000003</v>
      </c>
      <c r="DQ25" s="120">
        <v>1257.029</v>
      </c>
      <c r="DR25" s="179">
        <v>0.2055754968636134</v>
      </c>
      <c r="DS25" s="120">
        <v>582157.08100000001</v>
      </c>
      <c r="DT25" s="120">
        <v>1045.7470000000001</v>
      </c>
      <c r="DU25" s="179">
        <v>0.17963313238476267</v>
      </c>
      <c r="DV25" s="120">
        <v>794171.19099999999</v>
      </c>
      <c r="DW25" s="120">
        <v>1045.2470000000001</v>
      </c>
      <c r="DX25" s="179">
        <v>0.13161482207430011</v>
      </c>
      <c r="DY25" s="120">
        <v>794280.93099999998</v>
      </c>
      <c r="DZ25" s="120">
        <v>1037.952</v>
      </c>
      <c r="EA25" s="179">
        <v>0.13067819703202721</v>
      </c>
      <c r="EB25" s="120">
        <v>804050.07200000004</v>
      </c>
      <c r="EC25" s="120">
        <v>751.75599999999997</v>
      </c>
      <c r="ED25" s="179">
        <v>9.3496167238699024E-2</v>
      </c>
      <c r="EE25" s="120">
        <v>772037.00800000003</v>
      </c>
      <c r="EF25" s="120">
        <v>473.42700000000002</v>
      </c>
      <c r="EG25" s="179">
        <v>6.1321801298934629E-2</v>
      </c>
      <c r="EH25" s="120">
        <v>1014790.23</v>
      </c>
      <c r="EI25" s="120">
        <v>273.42700000000002</v>
      </c>
      <c r="EJ25" s="179">
        <v>2.6944189243918917E-2</v>
      </c>
      <c r="EK25" s="120">
        <v>1029361.597</v>
      </c>
      <c r="EL25" s="120">
        <v>213.7</v>
      </c>
      <c r="EM25" s="179">
        <v>2.0760440317844887E-2</v>
      </c>
      <c r="EN25" s="120">
        <v>954836.99399999995</v>
      </c>
      <c r="EO25" s="120">
        <v>71.7</v>
      </c>
      <c r="EP25" s="179">
        <v>7.5091351142182496E-3</v>
      </c>
      <c r="EQ25" s="120">
        <v>911327.33900000004</v>
      </c>
      <c r="ER25" s="120">
        <v>68.995000000000005</v>
      </c>
      <c r="ES25" s="179">
        <v>7.5708252180504369E-3</v>
      </c>
      <c r="ET25" s="120">
        <v>1254835.541</v>
      </c>
      <c r="EU25" s="120">
        <v>64.995000000000005</v>
      </c>
      <c r="EV25" s="179">
        <v>5.1795632077972845E-3</v>
      </c>
      <c r="EW25" s="120">
        <v>1070165.797</v>
      </c>
      <c r="EX25" s="120">
        <v>64.995000000000005</v>
      </c>
      <c r="EY25" s="179">
        <v>6.0733579957611E-3</v>
      </c>
      <c r="EZ25" s="120">
        <v>1064423.2109999999</v>
      </c>
      <c r="FA25" s="120">
        <v>717.346</v>
      </c>
      <c r="FB25" s="179">
        <v>6.7392930987109051E-2</v>
      </c>
      <c r="FC25" s="120">
        <v>875116.16500000004</v>
      </c>
      <c r="FD25" s="120">
        <v>127.25700000000001</v>
      </c>
      <c r="FE25" s="179">
        <v>1.4541726583235952E-2</v>
      </c>
      <c r="FF25" s="120">
        <v>1117650.682</v>
      </c>
      <c r="FG25" s="120">
        <v>1211.229</v>
      </c>
      <c r="FH25" s="179">
        <v>0.10837276973092744</v>
      </c>
      <c r="FI25" s="120">
        <v>804834.66899999999</v>
      </c>
      <c r="FJ25" s="120">
        <v>48110.802000000003</v>
      </c>
      <c r="FK25" s="179">
        <v>5.9777248487291494</v>
      </c>
      <c r="FL25" s="120">
        <v>908561.375</v>
      </c>
      <c r="FM25" s="120">
        <v>51145.021999999997</v>
      </c>
      <c r="FN25" s="180">
        <v>5.6292313769116582</v>
      </c>
      <c r="FO25" s="120">
        <v>686893.10600000003</v>
      </c>
      <c r="FP25" s="120">
        <v>94.007999999999996</v>
      </c>
      <c r="FQ25" s="180">
        <v>1.3685972268296428E-2</v>
      </c>
      <c r="FR25" s="120">
        <v>645023.103</v>
      </c>
      <c r="FS25" s="120">
        <v>1058.4480000000001</v>
      </c>
      <c r="FT25" s="180">
        <v>0.16409458747712485</v>
      </c>
      <c r="FU25" s="120">
        <v>792177.65399999998</v>
      </c>
      <c r="FV25" s="120">
        <v>1718.309</v>
      </c>
      <c r="FW25" s="180">
        <v>0.21690955195764711</v>
      </c>
      <c r="FX25" s="120">
        <v>875306.09699999995</v>
      </c>
      <c r="FY25" s="120">
        <v>1365.2829999999999</v>
      </c>
      <c r="FZ25" s="180">
        <f t="shared" si="0"/>
        <v>0.1559777779087034</v>
      </c>
      <c r="GA25" s="120">
        <v>795096.97699999996</v>
      </c>
      <c r="GB25" s="120">
        <v>2316.3130000000001</v>
      </c>
      <c r="GC25" s="180">
        <f t="shared" si="1"/>
        <v>0.29132458895010993</v>
      </c>
      <c r="GD25" s="600"/>
      <c r="GE25" s="600"/>
      <c r="GF25" s="600"/>
      <c r="GG25" s="600"/>
      <c r="GH25" s="600"/>
    </row>
    <row r="26" spans="1:192" ht="15.5">
      <c r="A26" s="157"/>
      <c r="B26" s="381" t="s">
        <v>99</v>
      </c>
      <c r="C26" s="174"/>
      <c r="D26" s="174"/>
      <c r="E26" s="175"/>
      <c r="F26" s="176"/>
      <c r="G26" s="176"/>
      <c r="H26" s="177"/>
      <c r="I26" s="174"/>
      <c r="J26" s="174"/>
      <c r="K26" s="175"/>
      <c r="L26" s="176"/>
      <c r="M26" s="176"/>
      <c r="N26" s="175"/>
      <c r="O26" s="176"/>
      <c r="P26" s="176"/>
      <c r="Q26" s="178"/>
      <c r="R26" s="176"/>
      <c r="S26" s="176"/>
      <c r="T26" s="178"/>
      <c r="U26" s="176"/>
      <c r="V26" s="176"/>
      <c r="W26" s="178"/>
      <c r="X26" s="176"/>
      <c r="Y26" s="176"/>
      <c r="Z26" s="175"/>
      <c r="AA26" s="176"/>
      <c r="AB26" s="176"/>
      <c r="AC26" s="175"/>
      <c r="AD26" s="176"/>
      <c r="AE26" s="176"/>
      <c r="AF26" s="175"/>
      <c r="AG26" s="176"/>
      <c r="AH26" s="176"/>
      <c r="AI26" s="175"/>
      <c r="AJ26" s="176"/>
      <c r="AK26" s="176"/>
      <c r="AL26" s="175"/>
      <c r="AM26" s="176"/>
      <c r="AN26" s="176"/>
      <c r="AO26" s="175"/>
      <c r="AP26" s="176">
        <v>76905.453999999998</v>
      </c>
      <c r="AQ26" s="176">
        <v>191.227</v>
      </c>
      <c r="AR26" s="175">
        <v>0.24865206569094569</v>
      </c>
      <c r="AS26" s="176">
        <v>57572.955000000002</v>
      </c>
      <c r="AT26" s="176">
        <v>189.89500000000001</v>
      </c>
      <c r="AU26" s="175">
        <v>0.32983368666763763</v>
      </c>
      <c r="AV26" s="176">
        <v>78267.308999999994</v>
      </c>
      <c r="AW26" s="176">
        <v>195.59</v>
      </c>
      <c r="AX26" s="175">
        <v>0.24989999336760133</v>
      </c>
      <c r="AY26" s="176">
        <v>61994.597999999998</v>
      </c>
      <c r="AZ26" s="176">
        <v>189.732</v>
      </c>
      <c r="BA26" s="175">
        <v>0.30604602033228767</v>
      </c>
      <c r="BB26" s="176">
        <v>58318.429000000004</v>
      </c>
      <c r="BC26" s="176">
        <v>189.517</v>
      </c>
      <c r="BD26" s="175">
        <v>0.3249693163030849</v>
      </c>
      <c r="BE26" s="176">
        <v>99959.485000000001</v>
      </c>
      <c r="BF26" s="176">
        <v>407.94200000000001</v>
      </c>
      <c r="BG26" s="175">
        <v>0.40810734469070142</v>
      </c>
      <c r="BH26" s="176">
        <v>89054.490999999995</v>
      </c>
      <c r="BI26" s="176">
        <v>176.357</v>
      </c>
      <c r="BJ26" s="175">
        <v>0.19803268540381641</v>
      </c>
      <c r="BK26" s="176">
        <v>81906.072</v>
      </c>
      <c r="BL26" s="176">
        <v>169.69</v>
      </c>
      <c r="BM26" s="175">
        <v>0.2071763373050047</v>
      </c>
      <c r="BN26" s="176">
        <v>63801.095000000001</v>
      </c>
      <c r="BO26" s="176">
        <v>157.488</v>
      </c>
      <c r="BP26" s="175">
        <v>0.24684215843003948</v>
      </c>
      <c r="BQ26" s="174">
        <v>65194.606</v>
      </c>
      <c r="BR26" s="174">
        <v>95.466999999999999</v>
      </c>
      <c r="BS26" s="175">
        <v>0.14643389362610768</v>
      </c>
      <c r="BT26" s="176">
        <v>69566.073999999993</v>
      </c>
      <c r="BU26" s="176">
        <v>144.53800000000001</v>
      </c>
      <c r="BV26" s="175">
        <v>0.20777081656210761</v>
      </c>
      <c r="BW26" s="176">
        <v>64541.998</v>
      </c>
      <c r="BX26" s="176">
        <v>234.17699999999999</v>
      </c>
      <c r="BY26" s="175">
        <v>0.36282886687207916</v>
      </c>
      <c r="BZ26" s="176">
        <v>63518.811000000002</v>
      </c>
      <c r="CA26" s="176">
        <v>635.25599999999997</v>
      </c>
      <c r="CB26" s="175">
        <v>1.0001068817235887</v>
      </c>
      <c r="CC26" s="176">
        <v>70619.069000000003</v>
      </c>
      <c r="CD26" s="176">
        <v>1242.056</v>
      </c>
      <c r="CE26" s="612">
        <v>1.75881106560609</v>
      </c>
      <c r="CF26" s="176">
        <v>65469.756999999998</v>
      </c>
      <c r="CG26" s="176">
        <v>915.57399999999996</v>
      </c>
      <c r="CH26" s="612">
        <v>1.3984686089487088</v>
      </c>
      <c r="CI26" s="176">
        <v>57231.288</v>
      </c>
      <c r="CJ26" s="176">
        <v>714.12400000000002</v>
      </c>
      <c r="CK26" s="612">
        <v>1.2477860012516231</v>
      </c>
      <c r="CL26" s="176">
        <v>47943.212</v>
      </c>
      <c r="CM26" s="176">
        <v>511.33100000000002</v>
      </c>
      <c r="CN26" s="612">
        <v>1.0665347161137222</v>
      </c>
      <c r="CO26" s="176">
        <v>50149.125999999997</v>
      </c>
      <c r="CP26" s="176">
        <v>509.858</v>
      </c>
      <c r="CQ26" s="612">
        <v>1.0166837204700236</v>
      </c>
      <c r="CR26" s="176">
        <v>64604.243000000002</v>
      </c>
      <c r="CS26" s="176">
        <v>521.00800000000004</v>
      </c>
      <c r="CT26" s="612">
        <v>0.80646096263367728</v>
      </c>
      <c r="CU26" s="176">
        <v>65858.592000000004</v>
      </c>
      <c r="CV26" s="176">
        <v>640.19799999999998</v>
      </c>
      <c r="CW26" s="612">
        <v>0.97207969462815103</v>
      </c>
      <c r="CX26" s="176">
        <v>68496.585000000006</v>
      </c>
      <c r="CY26" s="176">
        <v>687.95500000000004</v>
      </c>
      <c r="CZ26" s="612">
        <v>1.0043639401876752</v>
      </c>
      <c r="DA26" s="176">
        <v>72035.092000000004</v>
      </c>
      <c r="DB26" s="176">
        <v>694.25099999999998</v>
      </c>
      <c r="DC26" s="612">
        <v>0.96376777029728788</v>
      </c>
      <c r="DD26" s="176">
        <v>86602.087</v>
      </c>
      <c r="DE26" s="176">
        <v>755.35500000000002</v>
      </c>
      <c r="DF26" s="612">
        <v>0.87221339134702391</v>
      </c>
      <c r="DG26" s="176">
        <v>82584.986000000004</v>
      </c>
      <c r="DH26" s="176">
        <v>679.35299999999995</v>
      </c>
      <c r="DI26" s="612">
        <v>0.82261078303022284</v>
      </c>
      <c r="DJ26" s="176">
        <v>88507.463000000003</v>
      </c>
      <c r="DK26" s="176">
        <v>787.16899999999998</v>
      </c>
      <c r="DL26" s="612">
        <v>0.88938149769358987</v>
      </c>
      <c r="DM26" s="176">
        <v>82593.570999999996</v>
      </c>
      <c r="DN26" s="176">
        <v>1354.5360000000001</v>
      </c>
      <c r="DO26" s="612">
        <v>1.6400017381498135</v>
      </c>
      <c r="DP26" s="176">
        <v>88602.055999999997</v>
      </c>
      <c r="DQ26" s="176">
        <v>1041.796</v>
      </c>
      <c r="DR26" s="612">
        <v>1.1758147011848123</v>
      </c>
      <c r="DS26" s="176">
        <v>86630.001000000004</v>
      </c>
      <c r="DT26" s="176">
        <v>1916.4780000000001</v>
      </c>
      <c r="DU26" s="612">
        <v>2.212256698461772</v>
      </c>
      <c r="DV26" s="176">
        <v>89948.304999999993</v>
      </c>
      <c r="DW26" s="176">
        <v>1871.2670000000001</v>
      </c>
      <c r="DX26" s="612">
        <v>2.0803805030011406</v>
      </c>
      <c r="DY26" s="176">
        <v>79120.623000000007</v>
      </c>
      <c r="DZ26" s="176">
        <v>2197.7359999999999</v>
      </c>
      <c r="EA26" s="612">
        <v>2.7777031027675299</v>
      </c>
      <c r="EB26" s="176">
        <v>20623.303</v>
      </c>
      <c r="EC26" s="176">
        <v>2145.7800000000002</v>
      </c>
      <c r="ED26" s="612">
        <v>10.404637899176482</v>
      </c>
      <c r="EE26" s="176">
        <v>55000.042999999998</v>
      </c>
      <c r="EF26" s="176">
        <v>2079.5920000000001</v>
      </c>
      <c r="EG26" s="612">
        <v>3.7810734075244277</v>
      </c>
      <c r="EH26" s="176">
        <v>55663.161999999997</v>
      </c>
      <c r="EI26" s="176">
        <v>1964.6289999999999</v>
      </c>
      <c r="EJ26" s="612">
        <v>3.5294958629910389</v>
      </c>
      <c r="EK26" s="176">
        <v>56342.652000000002</v>
      </c>
      <c r="EL26" s="176">
        <v>1802.652</v>
      </c>
      <c r="EM26" s="612">
        <v>3.199444711974154</v>
      </c>
      <c r="EN26" s="176">
        <v>103082.378</v>
      </c>
      <c r="EO26" s="176">
        <v>1814.087</v>
      </c>
      <c r="EP26" s="612">
        <v>1.7598420168382225</v>
      </c>
      <c r="EQ26" s="176">
        <v>161444.29300000001</v>
      </c>
      <c r="ER26" s="176">
        <v>1728.8119999999999</v>
      </c>
      <c r="ES26" s="612">
        <v>1.0708411972171725</v>
      </c>
      <c r="ET26" s="176">
        <v>152793.516</v>
      </c>
      <c r="EU26" s="176">
        <v>2217.165</v>
      </c>
      <c r="EV26" s="612">
        <v>1.4510857908394488</v>
      </c>
      <c r="EW26" s="176">
        <v>147988.64199999999</v>
      </c>
      <c r="EX26" s="176">
        <v>2246.0520000000001</v>
      </c>
      <c r="EY26" s="612">
        <v>1.5177191773947087</v>
      </c>
      <c r="EZ26" s="176">
        <v>138805.038</v>
      </c>
      <c r="FA26" s="176">
        <v>2519.0680000000002</v>
      </c>
      <c r="FB26" s="612">
        <v>1.8148246175329747</v>
      </c>
      <c r="FC26" s="176">
        <v>172953.511</v>
      </c>
      <c r="FD26" s="176">
        <v>2537.154</v>
      </c>
      <c r="FE26" s="612">
        <v>1.4669572102528754</v>
      </c>
      <c r="FF26" s="176">
        <v>138687.18700000001</v>
      </c>
      <c r="FG26" s="176">
        <v>2625.0329999999999</v>
      </c>
      <c r="FH26" s="612">
        <v>1.8927725457435369</v>
      </c>
      <c r="FI26" s="176">
        <v>132425.22099999999</v>
      </c>
      <c r="FJ26" s="176">
        <v>3929.799</v>
      </c>
      <c r="FK26" s="612">
        <v>2.9675608394869135</v>
      </c>
      <c r="FL26" s="176">
        <v>144908.32199999999</v>
      </c>
      <c r="FM26" s="176">
        <v>3618.6770000000001</v>
      </c>
      <c r="FN26" s="1011">
        <v>2.4972182066948512</v>
      </c>
      <c r="FO26" s="176">
        <v>181109.61199999999</v>
      </c>
      <c r="FP26" s="176">
        <v>690.57299999999998</v>
      </c>
      <c r="FQ26" s="1011">
        <v>0.38130113160421325</v>
      </c>
      <c r="FR26" s="176">
        <v>80447.258000000002</v>
      </c>
      <c r="FS26" s="176">
        <v>3761.5520000000001</v>
      </c>
      <c r="FT26" s="1011">
        <v>4.6757988942270723</v>
      </c>
      <c r="FU26" s="176">
        <v>108060.06299999999</v>
      </c>
      <c r="FV26" s="176">
        <v>3497.7869999999998</v>
      </c>
      <c r="FW26" s="1011">
        <v>3.2368915054213874</v>
      </c>
      <c r="FX26" s="176">
        <v>39146.781000000003</v>
      </c>
      <c r="FY26" s="176">
        <v>441.50599999999997</v>
      </c>
      <c r="FZ26" s="1011">
        <f t="shared" si="0"/>
        <v>1.1278219785172117</v>
      </c>
      <c r="GA26" s="176">
        <v>50028.398000000001</v>
      </c>
      <c r="GB26" s="176">
        <v>438.75799999999998</v>
      </c>
      <c r="GC26" s="1011">
        <f t="shared" si="1"/>
        <v>0.87701788891980903</v>
      </c>
      <c r="GD26" s="600"/>
      <c r="GE26" s="600"/>
      <c r="GF26" s="600"/>
      <c r="GG26" s="600"/>
      <c r="GH26" s="600"/>
    </row>
    <row r="27" spans="1:192" ht="15.5">
      <c r="B27" s="181" t="s">
        <v>215</v>
      </c>
      <c r="C27" s="277">
        <v>77534.608999999997</v>
      </c>
      <c r="D27" s="277">
        <v>1292.9960000000001</v>
      </c>
      <c r="E27" s="566">
        <v>1.667637222495054</v>
      </c>
      <c r="F27" s="277">
        <v>76339.917000000001</v>
      </c>
      <c r="G27" s="277">
        <v>1287.8630000000001</v>
      </c>
      <c r="H27" s="566">
        <v>1.6870112656790024</v>
      </c>
      <c r="I27" s="277">
        <v>76744.536000000007</v>
      </c>
      <c r="J27" s="277">
        <v>1282.6077720000001</v>
      </c>
      <c r="K27" s="566">
        <v>1.6712691728307536</v>
      </c>
      <c r="L27" s="277">
        <v>75414.594981000002</v>
      </c>
      <c r="M27" s="277">
        <v>1355.788</v>
      </c>
      <c r="N27" s="566">
        <v>1.7977793295072102</v>
      </c>
      <c r="O27" s="277">
        <v>75771.244999999995</v>
      </c>
      <c r="P27" s="277">
        <v>1394.5049999999999</v>
      </c>
      <c r="Q27" s="567">
        <v>1.8404145266452991</v>
      </c>
      <c r="R27" s="277">
        <v>77446.479000000007</v>
      </c>
      <c r="S27" s="277">
        <v>1440.3440000000001</v>
      </c>
      <c r="T27" s="567">
        <v>1.8597927479698593</v>
      </c>
      <c r="U27" s="277">
        <v>80837.842999999993</v>
      </c>
      <c r="V27" s="277">
        <v>1462.6880000000001</v>
      </c>
      <c r="W27" s="567">
        <v>1.8094099814118001</v>
      </c>
      <c r="X27" s="277">
        <v>83074.23000000001</v>
      </c>
      <c r="Y27" s="277">
        <v>1543.5440000000001</v>
      </c>
      <c r="Z27" s="566">
        <v>1.8580298607642827</v>
      </c>
      <c r="AA27" s="277">
        <v>84515.472000000009</v>
      </c>
      <c r="AB27" s="277">
        <v>1588.2919999999999</v>
      </c>
      <c r="AC27" s="566">
        <v>1.8792914035905754</v>
      </c>
      <c r="AD27" s="277">
        <v>84892.368000000002</v>
      </c>
      <c r="AE27" s="277">
        <v>1478.6310000000001</v>
      </c>
      <c r="AF27" s="566">
        <v>1.7417714157767397</v>
      </c>
      <c r="AG27" s="277">
        <v>85108.78899999999</v>
      </c>
      <c r="AH27" s="277">
        <v>1225.4870000000001</v>
      </c>
      <c r="AI27" s="566">
        <v>1.4399065177628132</v>
      </c>
      <c r="AJ27" s="277">
        <v>86081.911670000001</v>
      </c>
      <c r="AK27" s="277">
        <v>1210.5029999999999</v>
      </c>
      <c r="AL27" s="566">
        <v>1.4062222556586956</v>
      </c>
      <c r="AM27" s="277">
        <v>85854.440999999992</v>
      </c>
      <c r="AN27" s="277">
        <v>1261.134</v>
      </c>
      <c r="AO27" s="566">
        <v>1.4689211010062952</v>
      </c>
      <c r="AP27" s="277">
        <v>85187.87</v>
      </c>
      <c r="AQ27" s="277">
        <v>1268.55</v>
      </c>
      <c r="AR27" s="566">
        <v>1.4891204581121702</v>
      </c>
      <c r="AS27" s="277">
        <v>91580.835000000006</v>
      </c>
      <c r="AT27" s="277">
        <v>1336.5239999999999</v>
      </c>
      <c r="AU27" s="566">
        <v>1.4593926775181727</v>
      </c>
      <c r="AV27" s="277">
        <v>93555.445999999996</v>
      </c>
      <c r="AW27" s="277">
        <v>1248.7310000000002</v>
      </c>
      <c r="AX27" s="566">
        <v>1.3347496627828594</v>
      </c>
      <c r="AY27" s="277">
        <v>94165.627000000008</v>
      </c>
      <c r="AZ27" s="277">
        <v>1236.0279999999998</v>
      </c>
      <c r="BA27" s="566">
        <v>1.3126105983449776</v>
      </c>
      <c r="BB27" s="277">
        <v>98537.677000000011</v>
      </c>
      <c r="BC27" s="277">
        <v>1210.6769999999999</v>
      </c>
      <c r="BD27" s="566">
        <v>1.2286437399980514</v>
      </c>
      <c r="BE27" s="277">
        <v>100694.40300000001</v>
      </c>
      <c r="BF27" s="277">
        <v>1173.5609999999999</v>
      </c>
      <c r="BG27" s="566">
        <v>1.165467955552604</v>
      </c>
      <c r="BH27" s="277">
        <v>103405.742</v>
      </c>
      <c r="BI27" s="277">
        <v>1284.2649999999999</v>
      </c>
      <c r="BJ27" s="566">
        <v>1.241966814570123</v>
      </c>
      <c r="BK27" s="277">
        <v>99877.645489999995</v>
      </c>
      <c r="BL27" s="277">
        <v>1336.0119999999999</v>
      </c>
      <c r="BM27" s="566">
        <v>1.337648673479958</v>
      </c>
      <c r="BN27" s="277">
        <v>102035.231</v>
      </c>
      <c r="BO27" s="277">
        <v>1364.6689999999999</v>
      </c>
      <c r="BP27" s="566">
        <v>1.337448826866477</v>
      </c>
      <c r="BQ27" s="277">
        <v>102921.93599999999</v>
      </c>
      <c r="BR27" s="277">
        <v>2059.739</v>
      </c>
      <c r="BS27" s="566">
        <v>2.0012633652752125</v>
      </c>
      <c r="BT27" s="277">
        <v>104139.162</v>
      </c>
      <c r="BU27" s="277">
        <v>1409.2170000000001</v>
      </c>
      <c r="BV27" s="566">
        <v>1.3532056269091162</v>
      </c>
      <c r="BW27" s="277">
        <v>107166.018</v>
      </c>
      <c r="BX27" s="277">
        <v>1460.058</v>
      </c>
      <c r="BY27" s="566">
        <v>1.3624262870343844</v>
      </c>
      <c r="BZ27" s="277">
        <v>110280.557</v>
      </c>
      <c r="CA27" s="277">
        <v>1461.7180000000001</v>
      </c>
      <c r="CB27" s="566">
        <v>1.3254539510532215</v>
      </c>
      <c r="CC27" s="277">
        <v>112665.772</v>
      </c>
      <c r="CD27" s="277">
        <v>1802.4259999999999</v>
      </c>
      <c r="CE27" s="566">
        <v>1.5997990942626301</v>
      </c>
      <c r="CF27" s="277">
        <v>115448.66899999999</v>
      </c>
      <c r="CG27" s="277">
        <v>1779.1369999999999</v>
      </c>
      <c r="CH27" s="566">
        <v>1.541063240841694</v>
      </c>
      <c r="CI27" s="277">
        <v>118039.496</v>
      </c>
      <c r="CJ27" s="277">
        <v>1683.4290000000001</v>
      </c>
      <c r="CK27" s="566">
        <v>1.4261573939624412</v>
      </c>
      <c r="CL27" s="277">
        <v>121796.35</v>
      </c>
      <c r="CM27" s="277">
        <v>1828.9079999999999</v>
      </c>
      <c r="CN27" s="566">
        <v>1.5016115014940923</v>
      </c>
      <c r="CO27" s="277">
        <v>124433.067</v>
      </c>
      <c r="CP27" s="277">
        <v>1918.61</v>
      </c>
      <c r="CQ27" s="566">
        <v>1.5418811464319206</v>
      </c>
      <c r="CR27" s="277">
        <v>126997.352</v>
      </c>
      <c r="CS27" s="277">
        <v>2036.97</v>
      </c>
      <c r="CT27" s="566">
        <v>1.6039468287496264</v>
      </c>
      <c r="CU27" s="277">
        <v>131338.035</v>
      </c>
      <c r="CV27" s="277">
        <v>1700.9739999999999</v>
      </c>
      <c r="CW27" s="566">
        <v>1.2951115036858896</v>
      </c>
      <c r="CX27" s="277">
        <v>139397.02499999999</v>
      </c>
      <c r="CY27" s="277">
        <v>1927.0920000000001</v>
      </c>
      <c r="CZ27" s="566">
        <v>1.382448441779873</v>
      </c>
      <c r="DA27" s="277">
        <v>145550.359</v>
      </c>
      <c r="DB27" s="277">
        <v>2004.847</v>
      </c>
      <c r="DC27" s="566">
        <v>1.3774249777013603</v>
      </c>
      <c r="DD27" s="277">
        <v>151057.054</v>
      </c>
      <c r="DE27" s="277">
        <v>2127.8609999999999</v>
      </c>
      <c r="DF27" s="566">
        <v>1.4086472254384095</v>
      </c>
      <c r="DG27" s="277">
        <v>153826.21299999999</v>
      </c>
      <c r="DH27" s="277">
        <v>2109.3029999999999</v>
      </c>
      <c r="DI27" s="566">
        <v>1.3712246819727663</v>
      </c>
      <c r="DJ27" s="277">
        <v>153550.71299999999</v>
      </c>
      <c r="DK27" s="277">
        <v>2152.3609999999999</v>
      </c>
      <c r="DL27" s="566">
        <v>1.4017264771671885</v>
      </c>
      <c r="DM27" s="277">
        <v>158431.179</v>
      </c>
      <c r="DN27" s="277">
        <v>2156.5839999999998</v>
      </c>
      <c r="DO27" s="566">
        <v>1.3612118609557275</v>
      </c>
      <c r="DP27" s="277">
        <v>163995.69699999999</v>
      </c>
      <c r="DQ27" s="277">
        <v>2195.2829999999999</v>
      </c>
      <c r="DR27" s="566">
        <v>1.3386223176331269</v>
      </c>
      <c r="DS27" s="277">
        <v>170021.66200000001</v>
      </c>
      <c r="DT27" s="277">
        <v>2294.8910000000001</v>
      </c>
      <c r="DU27" s="566">
        <v>1.3497638906741187</v>
      </c>
      <c r="DV27" s="277">
        <v>177359.73499999999</v>
      </c>
      <c r="DW27" s="277">
        <v>2348.4499999999998</v>
      </c>
      <c r="DX27" s="566">
        <v>1.3241167731785346</v>
      </c>
      <c r="DY27" s="277">
        <v>187508.33300000001</v>
      </c>
      <c r="DZ27" s="277">
        <v>2434.4209999999998</v>
      </c>
      <c r="EA27" s="566">
        <v>1.2983001667451226</v>
      </c>
      <c r="EB27" s="277">
        <v>198298.38699999999</v>
      </c>
      <c r="EC27" s="277">
        <v>2379.9940000000001</v>
      </c>
      <c r="ED27" s="566">
        <v>1.2002084515190736</v>
      </c>
      <c r="EE27" s="277">
        <v>208172.37400000001</v>
      </c>
      <c r="EF27" s="277">
        <v>2509.5169999999998</v>
      </c>
      <c r="EG27" s="566">
        <v>1.2054995347269277</v>
      </c>
      <c r="EH27" s="277">
        <v>224693.329</v>
      </c>
      <c r="EI27" s="277">
        <v>2367.5030000000002</v>
      </c>
      <c r="EJ27" s="566">
        <v>1.0536596749607996</v>
      </c>
      <c r="EK27" s="277">
        <v>232705.522</v>
      </c>
      <c r="EL27" s="277">
        <v>2687.1</v>
      </c>
      <c r="EM27" s="566">
        <v>1.1547212016739337</v>
      </c>
      <c r="EN27" s="277">
        <v>243452.348</v>
      </c>
      <c r="EO27" s="277">
        <v>2652.8180000000002</v>
      </c>
      <c r="EP27" s="566">
        <v>1.0896662208408852</v>
      </c>
      <c r="EQ27" s="277">
        <v>250702.54</v>
      </c>
      <c r="ER27" s="277">
        <v>2556.8009999999999</v>
      </c>
      <c r="ES27" s="566">
        <v>1.0198544458305048</v>
      </c>
      <c r="ET27" s="277">
        <v>265450.70799999998</v>
      </c>
      <c r="EU27" s="277">
        <v>2596.1410000000001</v>
      </c>
      <c r="EV27" s="566">
        <v>0.97801246022670252</v>
      </c>
      <c r="EW27" s="277">
        <v>284663.245</v>
      </c>
      <c r="EX27" s="277">
        <v>2704.0729999999999</v>
      </c>
      <c r="EY27" s="566">
        <v>0.94991996595837291</v>
      </c>
      <c r="EZ27" s="277">
        <v>303073.82</v>
      </c>
      <c r="FA27" s="277">
        <v>2802.12</v>
      </c>
      <c r="FB27" s="566">
        <v>0.92456682665629109</v>
      </c>
      <c r="FC27" s="277">
        <v>315787.337</v>
      </c>
      <c r="FD27" s="277">
        <v>2243.0680000000002</v>
      </c>
      <c r="FE27" s="566">
        <v>0.71030967274029744</v>
      </c>
      <c r="FF27" s="277">
        <v>335636.25400000002</v>
      </c>
      <c r="FG27" s="277">
        <v>3161.8359999999998</v>
      </c>
      <c r="FH27" s="566">
        <v>0.94204245289902422</v>
      </c>
      <c r="FI27" s="277">
        <v>356306.82</v>
      </c>
      <c r="FJ27" s="277">
        <v>3313.6379999999999</v>
      </c>
      <c r="FK27" s="566">
        <v>0.92999567058525567</v>
      </c>
      <c r="FL27" s="277">
        <v>366326.41485500004</v>
      </c>
      <c r="FM27" s="277">
        <v>3485.6669999999999</v>
      </c>
      <c r="FN27" s="567">
        <v>0.95151942602329198</v>
      </c>
      <c r="FO27" s="277">
        <v>283173.87400000001</v>
      </c>
      <c r="FP27" s="277">
        <v>3327.576</v>
      </c>
      <c r="FQ27" s="567">
        <v>1.1750999317119206</v>
      </c>
      <c r="FR27" s="277">
        <v>296394.02399999998</v>
      </c>
      <c r="FS27" s="277">
        <v>3892.1619999999998</v>
      </c>
      <c r="FT27" s="567">
        <v>1.3131715503143884</v>
      </c>
      <c r="FU27" s="277">
        <v>306594.391</v>
      </c>
      <c r="FV27" s="277">
        <v>4553.0389999999998</v>
      </c>
      <c r="FW27" s="567">
        <v>1.4850366261266663</v>
      </c>
      <c r="FX27" s="277">
        <v>315322.109</v>
      </c>
      <c r="FY27" s="277">
        <v>4798.348</v>
      </c>
      <c r="FZ27" s="567">
        <f t="shared" si="0"/>
        <v>1.5217290075907746</v>
      </c>
      <c r="GA27" s="277">
        <v>321064.42099999997</v>
      </c>
      <c r="GB27" s="277">
        <v>4724.8069999999998</v>
      </c>
      <c r="GC27" s="567">
        <f t="shared" si="1"/>
        <v>1.4716071576177543</v>
      </c>
      <c r="GD27" s="600"/>
      <c r="GE27" s="600"/>
      <c r="GF27" s="600"/>
      <c r="GG27" s="600"/>
      <c r="GH27" s="600"/>
    </row>
    <row r="28" spans="1:192" ht="15.5">
      <c r="B28" s="173" t="s">
        <v>99</v>
      </c>
      <c r="C28" s="561">
        <v>74164.079999999987</v>
      </c>
      <c r="D28" s="561">
        <v>11410.406999999999</v>
      </c>
      <c r="E28" s="562">
        <v>15.385355012831011</v>
      </c>
      <c r="F28" s="563">
        <v>74372.275000000009</v>
      </c>
      <c r="G28" s="563">
        <v>10992.86</v>
      </c>
      <c r="H28" s="564">
        <v>14.780857517132558</v>
      </c>
      <c r="I28" s="561">
        <v>84941.506999999998</v>
      </c>
      <c r="J28" s="561">
        <v>11241.342000000001</v>
      </c>
      <c r="K28" s="562">
        <v>13.234215399545478</v>
      </c>
      <c r="L28" s="563">
        <v>80488.410999999993</v>
      </c>
      <c r="M28" s="563">
        <v>11989.406999999999</v>
      </c>
      <c r="N28" s="562">
        <v>14.8958177345556</v>
      </c>
      <c r="O28" s="563">
        <v>90652.180999999997</v>
      </c>
      <c r="P28" s="563">
        <v>12055.817000000001</v>
      </c>
      <c r="Q28" s="565">
        <v>13.298981742093996</v>
      </c>
      <c r="R28" s="563">
        <v>91948.892000000007</v>
      </c>
      <c r="S28" s="563">
        <v>11523.597</v>
      </c>
      <c r="T28" s="565">
        <v>12.532611050930335</v>
      </c>
      <c r="U28" s="563">
        <v>99556.853000000003</v>
      </c>
      <c r="V28" s="563">
        <v>12045.209000000001</v>
      </c>
      <c r="W28" s="565">
        <v>12.09882457815335</v>
      </c>
      <c r="X28" s="563">
        <v>102612.599</v>
      </c>
      <c r="Y28" s="563">
        <v>12909.339</v>
      </c>
      <c r="Z28" s="562">
        <v>12.580656884053779</v>
      </c>
      <c r="AA28" s="563">
        <v>108417.129</v>
      </c>
      <c r="AB28" s="563">
        <v>11750.206</v>
      </c>
      <c r="AC28" s="562">
        <v>10.837960853953254</v>
      </c>
      <c r="AD28" s="563">
        <v>110951.452</v>
      </c>
      <c r="AE28" s="563">
        <v>11683.244999999999</v>
      </c>
      <c r="AF28" s="562">
        <v>10.530051467915893</v>
      </c>
      <c r="AG28" s="563">
        <v>108501.31299999999</v>
      </c>
      <c r="AH28" s="563">
        <v>12972.306</v>
      </c>
      <c r="AI28" s="562">
        <v>11.955897713422143</v>
      </c>
      <c r="AJ28" s="563">
        <v>121030.44500000001</v>
      </c>
      <c r="AK28" s="563">
        <v>12559.633</v>
      </c>
      <c r="AL28" s="562">
        <v>10.377250947065425</v>
      </c>
      <c r="AM28" s="563">
        <v>139158.86499999999</v>
      </c>
      <c r="AN28" s="563">
        <v>12332.722000000002</v>
      </c>
      <c r="AO28" s="562">
        <v>8.8623329889906781</v>
      </c>
      <c r="AP28" s="563">
        <v>133325.01999999999</v>
      </c>
      <c r="AQ28" s="563">
        <v>12094.401</v>
      </c>
      <c r="AR28" s="562">
        <v>9.0713663496919033</v>
      </c>
      <c r="AS28" s="563">
        <v>151729.58600000001</v>
      </c>
      <c r="AT28" s="563">
        <v>11526.349</v>
      </c>
      <c r="AU28" s="562">
        <v>7.5966390628654317</v>
      </c>
      <c r="AV28" s="563">
        <v>140690.86199999999</v>
      </c>
      <c r="AW28" s="563">
        <v>9958.2430000000004</v>
      </c>
      <c r="AX28" s="562">
        <v>7.0781022011223449</v>
      </c>
      <c r="AY28" s="563">
        <v>139351.799</v>
      </c>
      <c r="AZ28" s="563">
        <v>10727.259</v>
      </c>
      <c r="BA28" s="562">
        <v>7.6979695109641169</v>
      </c>
      <c r="BB28" s="563">
        <v>133836.41700000002</v>
      </c>
      <c r="BC28" s="563">
        <v>11193.737999999999</v>
      </c>
      <c r="BD28" s="562">
        <v>8.363746019889339</v>
      </c>
      <c r="BE28" s="563">
        <v>148234.628</v>
      </c>
      <c r="BF28" s="563">
        <v>11540.718999999999</v>
      </c>
      <c r="BG28" s="562">
        <v>7.7854406596547729</v>
      </c>
      <c r="BH28" s="563">
        <v>153658.65700000001</v>
      </c>
      <c r="BI28" s="563">
        <v>13659.723</v>
      </c>
      <c r="BJ28" s="562">
        <v>8.8896540336155621</v>
      </c>
      <c r="BK28" s="563">
        <v>145649.008</v>
      </c>
      <c r="BL28" s="563">
        <v>16321.489</v>
      </c>
      <c r="BM28" s="562">
        <v>11.206041993777259</v>
      </c>
      <c r="BN28" s="563">
        <v>151946.5</v>
      </c>
      <c r="BO28" s="563">
        <v>17749.495999999999</v>
      </c>
      <c r="BP28" s="562">
        <v>11.681411549459844</v>
      </c>
      <c r="BQ28" s="561">
        <v>157815.19099999999</v>
      </c>
      <c r="BR28" s="561">
        <v>16714.550999999999</v>
      </c>
      <c r="BS28" s="562">
        <v>10.591218053273463</v>
      </c>
      <c r="BT28" s="563">
        <v>162127.802</v>
      </c>
      <c r="BU28" s="563">
        <v>17104.302</v>
      </c>
      <c r="BV28" s="562">
        <v>10.54988829121362</v>
      </c>
      <c r="BW28" s="563">
        <v>173071.60500000001</v>
      </c>
      <c r="BX28" s="563">
        <v>16117.56</v>
      </c>
      <c r="BY28" s="562">
        <v>9.3126541468197495</v>
      </c>
      <c r="BZ28" s="563">
        <v>177855.42199999999</v>
      </c>
      <c r="CA28" s="563">
        <v>15896.454</v>
      </c>
      <c r="CB28" s="562">
        <v>8.9378517794076586</v>
      </c>
      <c r="CC28" s="563">
        <v>174408.76500000001</v>
      </c>
      <c r="CD28" s="563">
        <v>15585.682000000001</v>
      </c>
      <c r="CE28" s="611">
        <v>8.9362951454876693</v>
      </c>
      <c r="CF28" s="563">
        <v>131961.26699999999</v>
      </c>
      <c r="CG28" s="563">
        <v>16575.922999999999</v>
      </c>
      <c r="CH28" s="611">
        <v>12.561203280959706</v>
      </c>
      <c r="CI28" s="563">
        <v>116707.269</v>
      </c>
      <c r="CJ28" s="563">
        <v>18665.494999999999</v>
      </c>
      <c r="CK28" s="611">
        <v>15.993429680888172</v>
      </c>
      <c r="CL28" s="563">
        <v>124785.473</v>
      </c>
      <c r="CM28" s="563">
        <v>19964.698</v>
      </c>
      <c r="CN28" s="611">
        <v>15.999216511364267</v>
      </c>
      <c r="CO28" s="563">
        <v>118937.01</v>
      </c>
      <c r="CP28" s="563">
        <v>21177.721000000001</v>
      </c>
      <c r="CQ28" s="611">
        <v>17.805829320915333</v>
      </c>
      <c r="CR28" s="563">
        <v>138522.02499999999</v>
      </c>
      <c r="CS28" s="563">
        <v>24729.97</v>
      </c>
      <c r="CT28" s="611">
        <v>17.852734971207649</v>
      </c>
      <c r="CU28" s="563">
        <v>145319.18400000001</v>
      </c>
      <c r="CV28" s="563">
        <v>22826.113000000001</v>
      </c>
      <c r="CW28" s="611">
        <v>15.707570309505728</v>
      </c>
      <c r="CX28" s="563">
        <v>168173.48699999999</v>
      </c>
      <c r="CY28" s="563">
        <v>26715.185000000001</v>
      </c>
      <c r="CZ28" s="611">
        <v>15.885491510323504</v>
      </c>
      <c r="DA28" s="563">
        <v>164096.95699999999</v>
      </c>
      <c r="DB28" s="563">
        <v>25731.41</v>
      </c>
      <c r="DC28" s="611">
        <v>15.680613748370728</v>
      </c>
      <c r="DD28" s="563">
        <v>164720.44</v>
      </c>
      <c r="DE28" s="563">
        <v>24972.591</v>
      </c>
      <c r="DF28" s="611">
        <v>15.160590270399958</v>
      </c>
      <c r="DG28" s="563">
        <v>200535.97</v>
      </c>
      <c r="DH28" s="563">
        <v>26857.962</v>
      </c>
      <c r="DI28" s="611">
        <v>13.393089529025639</v>
      </c>
      <c r="DJ28" s="563">
        <v>188444.13800000001</v>
      </c>
      <c r="DK28" s="563">
        <v>29255.036</v>
      </c>
      <c r="DL28" s="611">
        <v>15.52451368903818</v>
      </c>
      <c r="DM28" s="563">
        <v>185271.117</v>
      </c>
      <c r="DN28" s="563">
        <v>28147.558000000001</v>
      </c>
      <c r="DO28" s="611">
        <v>15.192631455878795</v>
      </c>
      <c r="DP28" s="563">
        <v>170617.652</v>
      </c>
      <c r="DQ28" s="563">
        <v>26449.422999999999</v>
      </c>
      <c r="DR28" s="611">
        <v>15.502160937017232</v>
      </c>
      <c r="DS28" s="563">
        <v>175775.016</v>
      </c>
      <c r="DT28" s="563">
        <v>25335.705999999998</v>
      </c>
      <c r="DU28" s="611">
        <v>14.413712811154003</v>
      </c>
      <c r="DV28" s="563">
        <v>201392.97500000001</v>
      </c>
      <c r="DW28" s="563">
        <v>26645.143</v>
      </c>
      <c r="DX28" s="611">
        <v>13.230423255826079</v>
      </c>
      <c r="DY28" s="563">
        <v>217078.163</v>
      </c>
      <c r="DZ28" s="563">
        <v>28690.224999999999</v>
      </c>
      <c r="EA28" s="611">
        <v>13.21654126951498</v>
      </c>
      <c r="EB28" s="563">
        <v>240751.818</v>
      </c>
      <c r="EC28" s="563">
        <v>27130.638999999999</v>
      </c>
      <c r="ED28" s="611">
        <v>11.269131517004785</v>
      </c>
      <c r="EE28" s="563">
        <v>259258.364</v>
      </c>
      <c r="EF28" s="563">
        <v>27998.493999999999</v>
      </c>
      <c r="EG28" s="611">
        <v>10.799456406351464</v>
      </c>
      <c r="EH28" s="563">
        <v>284876.53999999998</v>
      </c>
      <c r="EI28" s="563">
        <v>31065.848999999998</v>
      </c>
      <c r="EJ28" s="611">
        <v>10.905021873686053</v>
      </c>
      <c r="EK28" s="563">
        <v>279405.80699999997</v>
      </c>
      <c r="EL28" s="563">
        <v>34451.525000000001</v>
      </c>
      <c r="EM28" s="611">
        <v>12.330282383858975</v>
      </c>
      <c r="EN28" s="563">
        <v>241883.16399999999</v>
      </c>
      <c r="EO28" s="563">
        <v>33978.35</v>
      </c>
      <c r="EP28" s="611">
        <v>14.04742249857456</v>
      </c>
      <c r="EQ28" s="563">
        <v>578207.18799999997</v>
      </c>
      <c r="ER28" s="563">
        <v>42449.065999999999</v>
      </c>
      <c r="ES28" s="611">
        <v>7.3414974564446265</v>
      </c>
      <c r="ET28" s="563">
        <v>652131.42799999996</v>
      </c>
      <c r="EU28" s="563">
        <v>41262.076000000001</v>
      </c>
      <c r="EV28" s="611">
        <v>6.3272638349213262</v>
      </c>
      <c r="EW28" s="563">
        <v>646228.28599999996</v>
      </c>
      <c r="EX28" s="563">
        <v>35256.716</v>
      </c>
      <c r="EY28" s="611">
        <v>5.4557679946556847</v>
      </c>
      <c r="EZ28" s="563">
        <v>657692.94499999995</v>
      </c>
      <c r="FA28" s="563">
        <v>34274.438999999998</v>
      </c>
      <c r="FB28" s="611">
        <v>5.211313160733388</v>
      </c>
      <c r="FC28" s="563">
        <v>636101.07400000002</v>
      </c>
      <c r="FD28" s="563">
        <v>31964.690999999999</v>
      </c>
      <c r="FE28" s="611">
        <v>5.0250962160771326</v>
      </c>
      <c r="FF28" s="563">
        <v>650193.36600000004</v>
      </c>
      <c r="FG28" s="563">
        <v>31046.100999999999</v>
      </c>
      <c r="FH28" s="611">
        <v>4.7749027633111831</v>
      </c>
      <c r="FI28" s="563">
        <v>664931.05599999998</v>
      </c>
      <c r="FJ28" s="563">
        <v>31589.327000000001</v>
      </c>
      <c r="FK28" s="611">
        <v>4.7507672735321904</v>
      </c>
      <c r="FL28" s="563">
        <v>698542.16399999999</v>
      </c>
      <c r="FM28" s="563">
        <v>27244.666000000001</v>
      </c>
      <c r="FN28" s="1010">
        <v>3.9002178256486748</v>
      </c>
      <c r="FO28" s="563">
        <v>409545.06599999999</v>
      </c>
      <c r="FP28" s="563">
        <v>26976.401000000002</v>
      </c>
      <c r="FQ28" s="1010">
        <v>6.5869188129835763</v>
      </c>
      <c r="FR28" s="563">
        <v>750222.48800000001</v>
      </c>
      <c r="FS28" s="563">
        <v>30236.967000000001</v>
      </c>
      <c r="FT28" s="1010">
        <v>4.0303999791592489</v>
      </c>
      <c r="FU28" s="563">
        <v>718250.56700000004</v>
      </c>
      <c r="FV28" s="563">
        <v>22991.05</v>
      </c>
      <c r="FW28" s="1010">
        <v>3.2009790254714829</v>
      </c>
      <c r="FX28" s="563">
        <v>764269.06299999997</v>
      </c>
      <c r="FY28" s="563">
        <v>17783.760999999999</v>
      </c>
      <c r="FZ28" s="1010">
        <f t="shared" si="0"/>
        <v>2.3268979291393874</v>
      </c>
      <c r="GA28" s="563">
        <v>765967.32</v>
      </c>
      <c r="GB28" s="563">
        <v>17918.471000000001</v>
      </c>
      <c r="GC28" s="1010">
        <f t="shared" si="1"/>
        <v>2.3393257822017786</v>
      </c>
      <c r="GD28" s="600"/>
      <c r="GE28" s="600"/>
      <c r="GF28" s="600"/>
      <c r="GG28" s="600"/>
      <c r="GH28" s="600"/>
    </row>
    <row r="29" spans="1:192" ht="15.5">
      <c r="B29" s="371" t="s">
        <v>88</v>
      </c>
      <c r="C29" s="568">
        <v>3714311.5729999999</v>
      </c>
      <c r="D29" s="568">
        <v>547769.71299999999</v>
      </c>
      <c r="E29" s="569">
        <v>14.747543447400503</v>
      </c>
      <c r="F29" s="570">
        <v>3717393.608</v>
      </c>
      <c r="G29" s="570">
        <v>573524.13899999997</v>
      </c>
      <c r="H29" s="571">
        <v>15.42812517258732</v>
      </c>
      <c r="I29" s="568">
        <v>3776682.0650000004</v>
      </c>
      <c r="J29" s="568">
        <v>579197.18699999992</v>
      </c>
      <c r="K29" s="569">
        <v>15.33613836249676</v>
      </c>
      <c r="L29" s="570">
        <v>3666535.1509999996</v>
      </c>
      <c r="M29" s="570">
        <v>613218.77199999988</v>
      </c>
      <c r="N29" s="569">
        <v>16.724748209021058</v>
      </c>
      <c r="O29" s="570">
        <v>3746149.3200000003</v>
      </c>
      <c r="P29" s="570">
        <v>607144.91800000006</v>
      </c>
      <c r="Q29" s="572">
        <v>16.207173450309771</v>
      </c>
      <c r="R29" s="570">
        <v>3846410.841</v>
      </c>
      <c r="S29" s="570">
        <v>608748.49300000002</v>
      </c>
      <c r="T29" s="572">
        <v>15.82640331893761</v>
      </c>
      <c r="U29" s="570">
        <v>3993626.4450000003</v>
      </c>
      <c r="V29" s="570">
        <v>634790.49100000004</v>
      </c>
      <c r="W29" s="572">
        <v>15.89508933152109</v>
      </c>
      <c r="X29" s="570">
        <v>3981252.6679999996</v>
      </c>
      <c r="Y29" s="570">
        <v>617144.28800000006</v>
      </c>
      <c r="Z29" s="569">
        <v>15.501259012280306</v>
      </c>
      <c r="AA29" s="570">
        <v>4196299.1370000001</v>
      </c>
      <c r="AB29" s="570">
        <v>607243.326</v>
      </c>
      <c r="AC29" s="569">
        <v>14.470925598362555</v>
      </c>
      <c r="AD29" s="570">
        <v>4171695.8829999999</v>
      </c>
      <c r="AE29" s="570">
        <v>612608.98900000006</v>
      </c>
      <c r="AF29" s="569">
        <v>14.684890897642648</v>
      </c>
      <c r="AG29" s="570">
        <v>4177874.682</v>
      </c>
      <c r="AH29" s="570">
        <v>616469.75300000003</v>
      </c>
      <c r="AI29" s="569">
        <v>14.755582680734895</v>
      </c>
      <c r="AJ29" s="570">
        <v>4210337.2510000002</v>
      </c>
      <c r="AK29" s="570">
        <v>603769.79299999995</v>
      </c>
      <c r="AL29" s="569">
        <v>14.340176499082066</v>
      </c>
      <c r="AM29" s="570">
        <v>4505494.7719999999</v>
      </c>
      <c r="AN29" s="570">
        <v>585123.50699999998</v>
      </c>
      <c r="AO29" s="569">
        <v>12.986886826200051</v>
      </c>
      <c r="AP29" s="570">
        <v>4482689.818</v>
      </c>
      <c r="AQ29" s="570">
        <v>602442.49</v>
      </c>
      <c r="AR29" s="569">
        <v>13.439307970427143</v>
      </c>
      <c r="AS29" s="570">
        <v>4681265.5660000006</v>
      </c>
      <c r="AT29" s="570">
        <v>608326.054</v>
      </c>
      <c r="AU29" s="569">
        <v>12.994905873707912</v>
      </c>
      <c r="AV29" s="570">
        <v>4929956.5590000004</v>
      </c>
      <c r="AW29" s="570">
        <v>604053.87100000004</v>
      </c>
      <c r="AX29" s="569">
        <v>12.252721981844953</v>
      </c>
      <c r="AY29" s="570">
        <v>4833879.9989999998</v>
      </c>
      <c r="AZ29" s="570">
        <v>620334.90500000003</v>
      </c>
      <c r="BA29" s="569">
        <v>12.833063814747794</v>
      </c>
      <c r="BB29" s="570">
        <v>5061375.9049999993</v>
      </c>
      <c r="BC29" s="570">
        <v>630029.826</v>
      </c>
      <c r="BD29" s="569">
        <v>12.447797551997871</v>
      </c>
      <c r="BE29" s="570">
        <v>5050816.324</v>
      </c>
      <c r="BF29" s="570">
        <v>629856.44699999993</v>
      </c>
      <c r="BG29" s="569">
        <v>12.470327349368933</v>
      </c>
      <c r="BH29" s="570">
        <v>5330138.2139999988</v>
      </c>
      <c r="BI29" s="570">
        <v>605444.22100000002</v>
      </c>
      <c r="BJ29" s="569">
        <v>11.35888407939885</v>
      </c>
      <c r="BK29" s="570">
        <v>5299461.7230000012</v>
      </c>
      <c r="BL29" s="570">
        <v>619085.67499999993</v>
      </c>
      <c r="BM29" s="569">
        <v>11.682048241109634</v>
      </c>
      <c r="BN29" s="570">
        <v>5702816.3320000013</v>
      </c>
      <c r="BO29" s="570">
        <v>634546.09900000005</v>
      </c>
      <c r="BP29" s="569">
        <v>11.126889979594733</v>
      </c>
      <c r="BQ29" s="568">
        <v>5574286.7539999997</v>
      </c>
      <c r="BR29" s="568">
        <v>631326.33799999999</v>
      </c>
      <c r="BS29" s="569">
        <v>11.325688215572557</v>
      </c>
      <c r="BT29" s="570">
        <v>6013079.8479999993</v>
      </c>
      <c r="BU29" s="570">
        <v>604665.86499999987</v>
      </c>
      <c r="BV29" s="569">
        <v>10.055842933818962</v>
      </c>
      <c r="BW29" s="570">
        <v>6120857.8739999998</v>
      </c>
      <c r="BX29" s="570">
        <v>603770.76899999997</v>
      </c>
      <c r="BY29" s="569">
        <v>9.8641527287323516</v>
      </c>
      <c r="BZ29" s="570">
        <v>6633527.0150000006</v>
      </c>
      <c r="CA29" s="570">
        <v>614815.77600000007</v>
      </c>
      <c r="CB29" s="569">
        <v>9.2683089193690424</v>
      </c>
      <c r="CC29" s="570">
        <v>6615596.0659999996</v>
      </c>
      <c r="CD29" s="570">
        <v>611812.71899999992</v>
      </c>
      <c r="CE29" s="613">
        <v>9.2480361995547504</v>
      </c>
      <c r="CF29" s="570">
        <v>7029449.311999999</v>
      </c>
      <c r="CG29" s="570">
        <v>592546.69099999988</v>
      </c>
      <c r="CH29" s="613">
        <v>8.4294894905702105</v>
      </c>
      <c r="CI29" s="570">
        <v>7271177.3269999996</v>
      </c>
      <c r="CJ29" s="570">
        <v>600358.94200000004</v>
      </c>
      <c r="CK29" s="613">
        <v>8.2566950990273948</v>
      </c>
      <c r="CL29" s="570">
        <v>7853339.0469999993</v>
      </c>
      <c r="CM29" s="570">
        <v>623615.07699999993</v>
      </c>
      <c r="CN29" s="613">
        <v>7.940763454472564</v>
      </c>
      <c r="CO29" s="570">
        <v>7969097.9410000006</v>
      </c>
      <c r="CP29" s="570">
        <v>636725.99500000011</v>
      </c>
      <c r="CQ29" s="613">
        <v>7.989938129937209</v>
      </c>
      <c r="CR29" s="570">
        <v>8524808.409</v>
      </c>
      <c r="CS29" s="570">
        <v>679743.90300000005</v>
      </c>
      <c r="CT29" s="613">
        <v>7.9737147204665115</v>
      </c>
      <c r="CU29" s="570">
        <v>8401922.2819999997</v>
      </c>
      <c r="CV29" s="570">
        <v>690252.64100000006</v>
      </c>
      <c r="CW29" s="613">
        <v>8.2154133046288038</v>
      </c>
      <c r="CX29" s="570">
        <v>8706039.9690000005</v>
      </c>
      <c r="CY29" s="570">
        <v>768006.4040000001</v>
      </c>
      <c r="CZ29" s="613">
        <v>8.8215354711749079</v>
      </c>
      <c r="DA29" s="570">
        <v>8624208.5949999988</v>
      </c>
      <c r="DB29" s="570">
        <v>758132.07200000016</v>
      </c>
      <c r="DC29" s="613">
        <v>8.7907436798263134</v>
      </c>
      <c r="DD29" s="570">
        <v>8868743.9439999983</v>
      </c>
      <c r="DE29" s="570">
        <v>761117.7159999999</v>
      </c>
      <c r="DF29" s="613">
        <v>8.5820237996037925</v>
      </c>
      <c r="DG29" s="570">
        <v>8841549.375</v>
      </c>
      <c r="DH29" s="570">
        <v>805829.86</v>
      </c>
      <c r="DI29" s="613">
        <v>9.1141249776711213</v>
      </c>
      <c r="DJ29" s="570">
        <v>8756426.5460000001</v>
      </c>
      <c r="DK29" s="570">
        <v>846551.41700000013</v>
      </c>
      <c r="DL29" s="613">
        <v>9.6677727215871077</v>
      </c>
      <c r="DM29" s="570">
        <v>8608055.9379999992</v>
      </c>
      <c r="DN29" s="570">
        <v>852691.32599999988</v>
      </c>
      <c r="DO29" s="613">
        <v>9.9057363490845844</v>
      </c>
      <c r="DP29" s="570">
        <v>9023738.188000001</v>
      </c>
      <c r="DQ29" s="570">
        <v>828901.75</v>
      </c>
      <c r="DR29" s="803">
        <v>9.185791217904514</v>
      </c>
      <c r="DS29" s="570">
        <v>9109448.3900000006</v>
      </c>
      <c r="DT29" s="570">
        <v>850308.37399999995</v>
      </c>
      <c r="DU29" s="803">
        <v>9.3343563473440998</v>
      </c>
      <c r="DV29" s="570">
        <v>9563533.2609999981</v>
      </c>
      <c r="DW29" s="570">
        <v>850788.03399999999</v>
      </c>
      <c r="DX29" s="803">
        <v>8.8961685057290065</v>
      </c>
      <c r="DY29" s="570">
        <v>9953274.6380000021</v>
      </c>
      <c r="DZ29" s="570">
        <v>877364.14399999985</v>
      </c>
      <c r="EA29" s="803">
        <v>8.8148290478227604</v>
      </c>
      <c r="EB29" s="570">
        <v>10905367.753000002</v>
      </c>
      <c r="EC29" s="570">
        <v>860205.53799999994</v>
      </c>
      <c r="ED29" s="803">
        <v>7.8879094908409897</v>
      </c>
      <c r="EE29" s="570">
        <v>11131652.314999999</v>
      </c>
      <c r="EF29" s="570">
        <v>863661.73827999982</v>
      </c>
      <c r="EG29" s="803">
        <v>7.7586122332998846</v>
      </c>
      <c r="EH29" s="570">
        <v>11694531.282999996</v>
      </c>
      <c r="EI29" s="570">
        <v>878521.15499999991</v>
      </c>
      <c r="EJ29" s="613">
        <v>7.5122391290455646</v>
      </c>
      <c r="EK29" s="570">
        <v>11881281.263000002</v>
      </c>
      <c r="EL29" s="570">
        <v>897821.75399999996</v>
      </c>
      <c r="EM29" s="613">
        <v>7.5566071884515056</v>
      </c>
      <c r="EN29" s="570">
        <v>12645356.172999999</v>
      </c>
      <c r="EO29" s="570">
        <v>924037.57700000005</v>
      </c>
      <c r="EP29" s="613">
        <v>7.307327404292324</v>
      </c>
      <c r="EQ29" s="570">
        <v>12633238.352</v>
      </c>
      <c r="ER29" s="570">
        <v>985122.53700000001</v>
      </c>
      <c r="ES29" s="613">
        <v>7.79786234971212</v>
      </c>
      <c r="ET29" s="570">
        <v>12964979.633000001</v>
      </c>
      <c r="EU29" s="570">
        <v>959404.32299999997</v>
      </c>
      <c r="EV29" s="613">
        <v>7.3999678376509781</v>
      </c>
      <c r="EW29" s="570">
        <v>12595536.435999999</v>
      </c>
      <c r="EX29" s="570">
        <v>964620.32400000002</v>
      </c>
      <c r="EY29" s="613">
        <v>7.6584298644316995</v>
      </c>
      <c r="EZ29" s="570">
        <v>13100595.051000001</v>
      </c>
      <c r="FA29" s="570">
        <v>994818.02299999993</v>
      </c>
      <c r="FB29" s="613">
        <v>7.5936857763118395</v>
      </c>
      <c r="FC29" s="570">
        <v>12674943.237</v>
      </c>
      <c r="FD29" s="570">
        <v>995093.64099999995</v>
      </c>
      <c r="FE29" s="613">
        <v>7.850872563240971</v>
      </c>
      <c r="FF29" s="570">
        <v>13140861.242000002</v>
      </c>
      <c r="FG29" s="570">
        <v>1004353.6800000002</v>
      </c>
      <c r="FH29" s="613">
        <v>7.6429821569833454</v>
      </c>
      <c r="FI29" s="570">
        <v>13001129.967</v>
      </c>
      <c r="FJ29" s="570">
        <v>1087922.3990000002</v>
      </c>
      <c r="FK29" s="613">
        <v>8.3679064955231528</v>
      </c>
      <c r="FL29" s="570">
        <v>16914380.177999999</v>
      </c>
      <c r="FM29" s="570">
        <v>1067905.4300000002</v>
      </c>
      <c r="FN29" s="1012">
        <v>6.3135948155463071</v>
      </c>
      <c r="FO29" s="570">
        <v>14293731.578</v>
      </c>
      <c r="FP29" s="570">
        <v>1012739.3039999999</v>
      </c>
      <c r="FQ29" s="1012">
        <v>7.0851988402996433</v>
      </c>
      <c r="FR29" s="570">
        <v>14338324.043</v>
      </c>
      <c r="FS29" s="570">
        <v>1055374.4669999999</v>
      </c>
      <c r="FT29" s="1012">
        <v>7.3605148261050495</v>
      </c>
      <c r="FU29" s="570">
        <v>14296862.816</v>
      </c>
      <c r="FV29" s="570">
        <v>947769.77899999998</v>
      </c>
      <c r="FW29" s="1012">
        <v>6.6292150326806354</v>
      </c>
      <c r="FX29" s="570">
        <v>15895940.864999998</v>
      </c>
      <c r="FY29" s="570">
        <v>964321.89699999988</v>
      </c>
      <c r="FZ29" s="1012">
        <f t="shared" si="0"/>
        <v>6.066466308535805</v>
      </c>
      <c r="GA29" s="570">
        <v>15632909.469000001</v>
      </c>
      <c r="GB29" s="570">
        <v>911696.13</v>
      </c>
      <c r="GC29" s="1012">
        <f t="shared" si="1"/>
        <v>5.8319030875723419</v>
      </c>
      <c r="GD29" s="600"/>
      <c r="GE29" s="600"/>
      <c r="GF29" s="600"/>
      <c r="GG29" s="600"/>
      <c r="GH29" s="600"/>
    </row>
    <row r="30" spans="1:192" ht="15.5">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FR30" s="600">
        <f>FR29-'Table 1.8'!BP7</f>
        <v>0</v>
      </c>
      <c r="FS30" s="600">
        <f>FS29-'Table 1.8'!BP8</f>
        <v>0.15800000005401671</v>
      </c>
      <c r="FU30" s="600">
        <f>FU29-'Table 1.8'!BQ7</f>
        <v>0</v>
      </c>
      <c r="FV30" s="600">
        <f>FV29-'Table 1.8'!BQ8</f>
        <v>0</v>
      </c>
      <c r="FX30" s="600">
        <f>FX29-'Table 1.8'!BR7</f>
        <v>0</v>
      </c>
      <c r="FY30" s="600">
        <f>FY29-'Table 1.8'!BR8</f>
        <v>0</v>
      </c>
      <c r="GA30" s="600">
        <f>GA29-'Table 1.8'!BS7</f>
        <v>0</v>
      </c>
      <c r="GB30" s="600">
        <f>GB29-'Table 1.8'!BS8</f>
        <v>0</v>
      </c>
      <c r="GD30" s="600"/>
    </row>
    <row r="31" spans="1:192" ht="15.5">
      <c r="B31" s="274" t="s">
        <v>346</v>
      </c>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CL31" s="610"/>
      <c r="CM31" s="610"/>
      <c r="CN31" s="610"/>
      <c r="CO31" s="610"/>
    </row>
    <row r="32" spans="1:192" ht="17.5">
      <c r="B32" s="1448"/>
      <c r="C32" s="1448"/>
      <c r="D32" s="1448"/>
      <c r="E32" s="1448"/>
      <c r="F32" s="1448"/>
      <c r="G32" s="1448"/>
      <c r="H32" s="1448"/>
      <c r="I32" s="60"/>
      <c r="J32" s="60"/>
      <c r="K32" s="60"/>
    </row>
    <row r="33" spans="11:146">
      <c r="BW33" s="1">
        <v>3</v>
      </c>
      <c r="BX33" s="1">
        <v>3</v>
      </c>
      <c r="BY33" s="1">
        <v>3</v>
      </c>
      <c r="BZ33" s="1">
        <v>3</v>
      </c>
    </row>
    <row r="34" spans="11:146">
      <c r="K34" s="68"/>
      <c r="L34" s="64"/>
      <c r="M34" s="64"/>
      <c r="N34" s="69"/>
      <c r="O34" s="68"/>
      <c r="P34" s="64"/>
      <c r="Q34" s="69"/>
      <c r="R34" s="64"/>
      <c r="S34" s="69"/>
      <c r="BH34" s="505">
        <v>0</v>
      </c>
      <c r="BI34" s="505">
        <v>0</v>
      </c>
      <c r="BJ34" s="505"/>
      <c r="BK34" s="505">
        <v>0</v>
      </c>
      <c r="BL34" s="505">
        <v>0</v>
      </c>
      <c r="BM34" s="505"/>
      <c r="BN34" s="505">
        <v>0</v>
      </c>
      <c r="BO34" s="505">
        <v>0</v>
      </c>
      <c r="BP34" s="505">
        <v>66.161253834056765</v>
      </c>
      <c r="BQ34" s="505">
        <v>0</v>
      </c>
      <c r="BR34" s="505">
        <v>0</v>
      </c>
      <c r="BS34" s="505">
        <v>64.325347186353554</v>
      </c>
      <c r="BT34" s="505">
        <v>0</v>
      </c>
      <c r="BU34" s="505">
        <v>0</v>
      </c>
      <c r="BV34" s="505"/>
      <c r="BW34" s="505">
        <v>0</v>
      </c>
      <c r="BX34" s="505">
        <v>0</v>
      </c>
      <c r="BY34" s="505"/>
      <c r="BZ34" s="505"/>
      <c r="CA34" s="505"/>
      <c r="CB34" s="505"/>
      <c r="CC34" s="505"/>
      <c r="CD34" s="505"/>
      <c r="CE34" s="505"/>
      <c r="CF34" s="505"/>
      <c r="CG34" s="505"/>
      <c r="CH34" s="505"/>
      <c r="CI34" s="505"/>
      <c r="CJ34" s="505"/>
      <c r="CK34" s="505"/>
      <c r="CL34" s="505"/>
      <c r="CM34" s="505"/>
      <c r="CN34" s="505"/>
      <c r="CO34" s="505"/>
      <c r="CP34" s="505"/>
      <c r="CQ34" s="505"/>
      <c r="CR34" s="505"/>
      <c r="CS34" s="505"/>
      <c r="CT34" s="505"/>
      <c r="CU34" s="505"/>
      <c r="CV34" s="505"/>
      <c r="CW34" s="505"/>
      <c r="CX34" s="505"/>
      <c r="CY34" s="505"/>
      <c r="CZ34" s="505"/>
      <c r="DA34" s="505"/>
      <c r="DB34" s="505"/>
      <c r="DC34" s="505"/>
      <c r="DD34" s="505"/>
      <c r="DE34" s="505"/>
      <c r="DF34" s="505"/>
      <c r="DG34" s="505"/>
      <c r="DH34" s="505"/>
      <c r="DI34" s="505"/>
      <c r="DJ34" s="505"/>
      <c r="DK34" s="505"/>
      <c r="DL34" s="505"/>
      <c r="DM34" s="505"/>
      <c r="DN34" s="505"/>
      <c r="DO34" s="505"/>
      <c r="DP34" s="505"/>
      <c r="DQ34" s="505"/>
      <c r="DR34" s="505"/>
      <c r="DS34" s="505"/>
      <c r="DT34" s="505"/>
      <c r="DU34" s="505"/>
      <c r="DV34" s="505"/>
      <c r="DW34" s="505"/>
      <c r="DX34" s="505"/>
      <c r="DY34" s="505"/>
      <c r="DZ34" s="505"/>
      <c r="EA34" s="505"/>
      <c r="EB34" s="505"/>
      <c r="EC34" s="505"/>
      <c r="ED34" s="505"/>
      <c r="EE34" s="505"/>
      <c r="EF34" s="505"/>
      <c r="EG34" s="505"/>
      <c r="EH34" s="505"/>
      <c r="EI34" s="505"/>
      <c r="EJ34" s="505"/>
      <c r="EK34" s="505"/>
      <c r="EL34" s="505"/>
      <c r="EM34" s="505"/>
      <c r="EN34" s="505"/>
      <c r="EO34" s="505"/>
      <c r="EP34" s="505"/>
    </row>
    <row r="35" spans="11:146">
      <c r="K35" s="70"/>
      <c r="L35" s="64"/>
      <c r="M35" s="64"/>
      <c r="N35" s="69"/>
      <c r="O35" s="70"/>
      <c r="P35" s="64"/>
      <c r="Q35" s="69"/>
      <c r="R35" s="64"/>
      <c r="S35" s="69"/>
    </row>
    <row r="36" spans="11:146">
      <c r="K36" s="70"/>
      <c r="L36" s="64"/>
      <c r="M36" s="64"/>
      <c r="N36" s="69"/>
      <c r="O36" s="70"/>
      <c r="P36" s="64"/>
      <c r="Q36" s="69"/>
      <c r="R36" s="64"/>
      <c r="S36" s="69"/>
    </row>
    <row r="37" spans="11:146">
      <c r="K37" s="70"/>
      <c r="L37" s="64"/>
      <c r="M37" s="64"/>
      <c r="N37" s="69"/>
      <c r="O37" s="70"/>
      <c r="P37" s="64"/>
      <c r="Q37" s="69"/>
      <c r="R37" s="64"/>
      <c r="S37" s="69"/>
    </row>
    <row r="38" spans="11:146">
      <c r="K38" s="63"/>
      <c r="L38" s="64"/>
      <c r="M38" s="64"/>
      <c r="N38" s="66"/>
      <c r="O38" s="63"/>
      <c r="P38" s="64"/>
      <c r="Q38" s="66"/>
      <c r="R38" s="64"/>
      <c r="S38" s="66"/>
    </row>
    <row r="39" spans="11:146">
      <c r="K39" s="63"/>
      <c r="L39" s="64"/>
      <c r="M39" s="64"/>
      <c r="N39" s="66"/>
      <c r="O39" s="63"/>
      <c r="P39" s="64"/>
      <c r="Q39" s="66"/>
      <c r="R39" s="64"/>
      <c r="S39" s="66"/>
      <c r="AC39" s="1">
        <v>100</v>
      </c>
    </row>
    <row r="40" spans="11:146">
      <c r="K40" s="63"/>
      <c r="L40" s="64"/>
      <c r="M40" s="64"/>
      <c r="N40" s="66"/>
      <c r="O40" s="63"/>
      <c r="P40" s="64"/>
      <c r="Q40" s="66"/>
      <c r="R40" s="64"/>
      <c r="S40" s="66"/>
    </row>
    <row r="41" spans="11:146">
      <c r="K41" s="63"/>
      <c r="L41" s="64"/>
      <c r="M41" s="64"/>
      <c r="N41" s="66"/>
      <c r="O41" s="63"/>
      <c r="P41" s="64"/>
      <c r="Q41" s="66"/>
      <c r="R41" s="64"/>
      <c r="S41" s="66"/>
    </row>
    <row r="42" spans="11:146">
      <c r="K42" s="63"/>
      <c r="L42" s="64"/>
      <c r="M42" s="64"/>
      <c r="N42" s="66"/>
      <c r="O42" s="63"/>
      <c r="P42" s="64"/>
      <c r="Q42" s="66"/>
      <c r="R42" s="64"/>
      <c r="S42" s="66"/>
    </row>
    <row r="43" spans="11:146">
      <c r="K43" s="70"/>
      <c r="L43" s="64"/>
      <c r="M43" s="64"/>
      <c r="N43" s="69"/>
      <c r="O43" s="70"/>
      <c r="P43" s="64"/>
      <c r="Q43" s="69"/>
      <c r="R43" s="64"/>
      <c r="S43" s="69"/>
    </row>
    <row r="44" spans="11:146">
      <c r="K44" s="70"/>
      <c r="L44" s="64"/>
      <c r="M44" s="64"/>
      <c r="N44" s="69"/>
      <c r="O44" s="70"/>
      <c r="P44" s="64"/>
      <c r="Q44" s="69"/>
      <c r="R44" s="64"/>
      <c r="S44" s="69"/>
    </row>
    <row r="45" spans="11:146">
      <c r="K45" s="70"/>
      <c r="L45" s="64"/>
      <c r="M45" s="64"/>
      <c r="N45" s="69"/>
      <c r="O45" s="70"/>
      <c r="P45" s="64"/>
      <c r="Q45" s="69"/>
      <c r="R45" s="64"/>
      <c r="S45" s="69"/>
    </row>
    <row r="46" spans="11:146">
      <c r="K46" s="67"/>
      <c r="L46" s="65"/>
      <c r="M46" s="65"/>
      <c r="N46" s="71"/>
      <c r="O46" s="67"/>
      <c r="P46" s="65"/>
      <c r="Q46" s="71"/>
      <c r="R46" s="65"/>
      <c r="S46" s="71"/>
    </row>
  </sheetData>
  <mergeCells count="63">
    <mergeCell ref="FX4:FZ4"/>
    <mergeCell ref="FU4:FW4"/>
    <mergeCell ref="U4:W4"/>
    <mergeCell ref="BT4:BV4"/>
    <mergeCell ref="X4:Z4"/>
    <mergeCell ref="FI4:FK4"/>
    <mergeCell ref="AG4:AI4"/>
    <mergeCell ref="DP4:DR4"/>
    <mergeCell ref="DM4:DO4"/>
    <mergeCell ref="CI4:CK4"/>
    <mergeCell ref="FF4:FH4"/>
    <mergeCell ref="DS4:DU4"/>
    <mergeCell ref="EB4:ED4"/>
    <mergeCell ref="EW4:EY4"/>
    <mergeCell ref="EN4:EP4"/>
    <mergeCell ref="EK4:EM4"/>
    <mergeCell ref="EE4:EG4"/>
    <mergeCell ref="FL4:FN4"/>
    <mergeCell ref="CR4:CT4"/>
    <mergeCell ref="DG4:DI4"/>
    <mergeCell ref="CO4:CQ4"/>
    <mergeCell ref="DD4:DF4"/>
    <mergeCell ref="DA4:DC4"/>
    <mergeCell ref="CU4:CW4"/>
    <mergeCell ref="DY4:EA4"/>
    <mergeCell ref="CX4:CZ4"/>
    <mergeCell ref="FC4:FE4"/>
    <mergeCell ref="EZ4:FB4"/>
    <mergeCell ref="ET4:EV4"/>
    <mergeCell ref="EQ4:ES4"/>
    <mergeCell ref="EH4:EJ4"/>
    <mergeCell ref="BN4:BP4"/>
    <mergeCell ref="AM4:AO4"/>
    <mergeCell ref="AS4:AU4"/>
    <mergeCell ref="CL4:CN4"/>
    <mergeCell ref="DV4:DX4"/>
    <mergeCell ref="BB4:BD4"/>
    <mergeCell ref="BZ4:CB4"/>
    <mergeCell ref="CF4:CH4"/>
    <mergeCell ref="DJ4:DL4"/>
    <mergeCell ref="B32:H32"/>
    <mergeCell ref="L4:N4"/>
    <mergeCell ref="I4:K4"/>
    <mergeCell ref="O4:Q4"/>
    <mergeCell ref="R4:T4"/>
    <mergeCell ref="C4:E4"/>
    <mergeCell ref="F4:H4"/>
    <mergeCell ref="GA4:GC4"/>
    <mergeCell ref="B2:FT2"/>
    <mergeCell ref="FR4:FT4"/>
    <mergeCell ref="FO4:FQ4"/>
    <mergeCell ref="CC4:CE4"/>
    <mergeCell ref="AP4:AR4"/>
    <mergeCell ref="BE4:BG4"/>
    <mergeCell ref="AV4:AX4"/>
    <mergeCell ref="BQ4:BS4"/>
    <mergeCell ref="BH4:BJ4"/>
    <mergeCell ref="AJ4:AL4"/>
    <mergeCell ref="AA4:AC4"/>
    <mergeCell ref="AD4:AF4"/>
    <mergeCell ref="BW4:BY4"/>
    <mergeCell ref="BK4:BM4"/>
    <mergeCell ref="AY4:BA4"/>
  </mergeCells>
  <hyperlinks>
    <hyperlink ref="B31" location="'Table of contents'!Print_Area" display="Back to Table of Contents" xr:uid="{00000000-0004-0000-0A00-000000000000}"/>
  </hyperlinks>
  <printOptions horizontalCentered="1"/>
  <pageMargins left="0.7" right="0.7" top="0.75" bottom="0.75" header="0.3" footer="0.3"/>
  <pageSetup scale="4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2">
    <tabColor rgb="FF00B0F0"/>
  </sheetPr>
  <dimension ref="B1:GG46"/>
  <sheetViews>
    <sheetView showGridLines="0" view="pageBreakPreview" zoomScale="70" zoomScaleNormal="69" zoomScaleSheetLayoutView="70" workbookViewId="0">
      <pane xSplit="65" ySplit="5" topLeftCell="FR6" activePane="bottomRight" state="frozen"/>
      <selection activeCell="BU5" sqref="BU5"/>
      <selection pane="topRight" activeCell="BU5" sqref="BU5"/>
      <selection pane="bottomLeft" activeCell="BU5" sqref="BU5"/>
      <selection pane="bottomRight" activeCell="GF5" sqref="GF5"/>
    </sheetView>
  </sheetViews>
  <sheetFormatPr defaultRowHeight="14.5"/>
  <cols>
    <col min="2" max="2" width="35.08984375" bestFit="1" customWidth="1"/>
    <col min="3" max="3" width="13" hidden="1" customWidth="1"/>
    <col min="4" max="4" width="11.1796875" hidden="1" customWidth="1"/>
    <col min="5" max="5" width="10.81640625" hidden="1" customWidth="1"/>
    <col min="6" max="6" width="14" hidden="1" customWidth="1"/>
    <col min="7" max="7" width="11.26953125" hidden="1" customWidth="1"/>
    <col min="8" max="8" width="12.7265625" hidden="1" customWidth="1"/>
    <col min="9" max="9" width="14" hidden="1" customWidth="1"/>
    <col min="10" max="10" width="11.26953125" hidden="1" customWidth="1"/>
    <col min="11" max="11" width="12.7265625" hidden="1" customWidth="1"/>
    <col min="12" max="12" width="14" hidden="1" customWidth="1"/>
    <col min="13" max="13" width="11.26953125" hidden="1" customWidth="1"/>
    <col min="14" max="14" width="12.7265625" hidden="1" customWidth="1"/>
    <col min="15" max="15" width="13" hidden="1" customWidth="1"/>
    <col min="16" max="16" width="11.1796875" hidden="1" customWidth="1"/>
    <col min="17" max="17" width="10.81640625" hidden="1" customWidth="1"/>
    <col min="18" max="18" width="14" hidden="1" customWidth="1"/>
    <col min="19" max="19" width="11.26953125" hidden="1" customWidth="1"/>
    <col min="20" max="20" width="12.7265625" hidden="1" customWidth="1"/>
    <col min="21" max="21" width="14" hidden="1" customWidth="1"/>
    <col min="22" max="22" width="11.26953125" hidden="1" customWidth="1"/>
    <col min="23" max="23" width="12.7265625" hidden="1" customWidth="1"/>
    <col min="24" max="24" width="14" hidden="1" customWidth="1"/>
    <col min="25" max="25" width="11.26953125" hidden="1" customWidth="1"/>
    <col min="26" max="26" width="12.7265625" hidden="1" customWidth="1"/>
    <col min="27" max="27" width="13" hidden="1" customWidth="1"/>
    <col min="28" max="28" width="11.1796875" hidden="1" customWidth="1"/>
    <col min="29" max="29" width="10.81640625" hidden="1" customWidth="1"/>
    <col min="30" max="30" width="13" hidden="1" customWidth="1"/>
    <col min="31" max="31" width="11.1796875" hidden="1" customWidth="1"/>
    <col min="32" max="32" width="10.81640625" hidden="1" customWidth="1"/>
    <col min="33" max="33" width="13" hidden="1" customWidth="1"/>
    <col min="34" max="34" width="11.1796875" hidden="1" customWidth="1"/>
    <col min="35" max="35" width="10.81640625" hidden="1" customWidth="1"/>
    <col min="36" max="36" width="13" hidden="1" customWidth="1"/>
    <col min="37" max="37" width="11.1796875" hidden="1" customWidth="1"/>
    <col min="38" max="38" width="10.81640625" hidden="1" customWidth="1"/>
    <col min="39" max="39" width="13" hidden="1" customWidth="1"/>
    <col min="40" max="40" width="11.1796875" hidden="1" customWidth="1"/>
    <col min="41" max="41" width="10.81640625" hidden="1" customWidth="1"/>
    <col min="42" max="42" width="13" hidden="1" customWidth="1"/>
    <col min="43" max="43" width="11.1796875" hidden="1" customWidth="1"/>
    <col min="44" max="44" width="10.81640625" hidden="1" customWidth="1"/>
    <col min="45" max="45" width="13" hidden="1" customWidth="1"/>
    <col min="46" max="46" width="11.1796875" hidden="1" customWidth="1"/>
    <col min="47" max="47" width="11" hidden="1" customWidth="1"/>
    <col min="48" max="48" width="14.81640625" hidden="1" customWidth="1"/>
    <col min="49" max="50" width="11" hidden="1" customWidth="1"/>
    <col min="51" max="51" width="13" hidden="1" customWidth="1"/>
    <col min="52" max="52" width="11.1796875" hidden="1" customWidth="1"/>
    <col min="53" max="53" width="10.81640625" hidden="1" customWidth="1"/>
    <col min="54" max="54" width="13" hidden="1" customWidth="1"/>
    <col min="55" max="55" width="11.1796875" hidden="1" customWidth="1"/>
    <col min="56" max="56" width="10.81640625" hidden="1" customWidth="1"/>
    <col min="57" max="57" width="13" hidden="1" customWidth="1"/>
    <col min="58" max="58" width="11.1796875" hidden="1" customWidth="1"/>
    <col min="59" max="59" width="10.81640625" hidden="1" customWidth="1"/>
    <col min="60" max="60" width="13" hidden="1" customWidth="1"/>
    <col min="61" max="61" width="11.1796875" hidden="1" customWidth="1"/>
    <col min="62" max="62" width="10.81640625" hidden="1" customWidth="1"/>
    <col min="63" max="63" width="13" hidden="1" customWidth="1"/>
    <col min="64" max="65" width="10.81640625" hidden="1" customWidth="1"/>
    <col min="66" max="66" width="13" hidden="1" customWidth="1"/>
    <col min="67" max="67" width="11.1796875" hidden="1" customWidth="1"/>
    <col min="68" max="68" width="10.81640625" hidden="1" customWidth="1"/>
    <col min="69" max="69" width="14.81640625" hidden="1" customWidth="1"/>
    <col min="70" max="70" width="13" hidden="1" customWidth="1"/>
    <col min="71" max="71" width="10.81640625" hidden="1" customWidth="1"/>
    <col min="72" max="72" width="13" hidden="1" customWidth="1"/>
    <col min="73" max="73" width="11.453125" hidden="1" customWidth="1"/>
    <col min="74" max="74" width="10.81640625" hidden="1" customWidth="1"/>
    <col min="75" max="75" width="14.81640625" hidden="1" customWidth="1"/>
    <col min="76" max="76" width="13" hidden="1" customWidth="1"/>
    <col min="77" max="77" width="10.81640625" hidden="1" customWidth="1"/>
    <col min="78" max="78" width="13" hidden="1" customWidth="1"/>
    <col min="79" max="79" width="11.453125" hidden="1" customWidth="1"/>
    <col min="80" max="80" width="10.81640625" hidden="1" customWidth="1"/>
    <col min="81" max="81" width="13" hidden="1" customWidth="1"/>
    <col min="82" max="82" width="11.453125" hidden="1" customWidth="1"/>
    <col min="83" max="83" width="10.81640625" hidden="1" customWidth="1"/>
    <col min="84" max="84" width="13" hidden="1" customWidth="1"/>
    <col min="85" max="85" width="11.453125" hidden="1" customWidth="1"/>
    <col min="86" max="86" width="10.81640625" hidden="1" customWidth="1"/>
    <col min="87" max="87" width="13.453125" hidden="1" customWidth="1"/>
    <col min="88" max="88" width="11.453125" hidden="1" customWidth="1"/>
    <col min="89" max="89" width="10.81640625" hidden="1" customWidth="1"/>
    <col min="90" max="90" width="13.453125" hidden="1" customWidth="1"/>
    <col min="91" max="91" width="11.453125" hidden="1" customWidth="1"/>
    <col min="92" max="92" width="10.81640625" hidden="1" customWidth="1"/>
    <col min="93" max="93" width="13.453125" hidden="1" customWidth="1"/>
    <col min="94" max="94" width="11.453125" hidden="1" customWidth="1"/>
    <col min="95" max="95" width="10.81640625" hidden="1" customWidth="1"/>
    <col min="96" max="96" width="12.81640625" hidden="1" customWidth="1"/>
    <col min="97" max="97" width="11.453125" hidden="1" customWidth="1"/>
    <col min="98" max="98" width="10.81640625" hidden="1" customWidth="1"/>
    <col min="99" max="99" width="12.81640625" hidden="1" customWidth="1"/>
    <col min="100" max="100" width="11.453125" hidden="1" customWidth="1"/>
    <col min="101" max="101" width="10.81640625" hidden="1" customWidth="1"/>
    <col min="102" max="102" width="12.81640625" hidden="1" customWidth="1"/>
    <col min="103" max="103" width="11.453125" hidden="1" customWidth="1"/>
    <col min="104" max="104" width="10.81640625" hidden="1" customWidth="1"/>
    <col min="105" max="105" width="13.453125" hidden="1" customWidth="1"/>
    <col min="106" max="106" width="11.453125" hidden="1" customWidth="1"/>
    <col min="107" max="107" width="10.54296875" hidden="1" customWidth="1"/>
    <col min="108" max="108" width="13.1796875" hidden="1" customWidth="1"/>
    <col min="109" max="109" width="11.1796875" hidden="1" customWidth="1"/>
    <col min="110" max="110" width="10.81640625" hidden="1" customWidth="1"/>
    <col min="111" max="111" width="13.453125" hidden="1" customWidth="1"/>
    <col min="112" max="112" width="11.81640625" hidden="1" customWidth="1"/>
    <col min="113" max="113" width="10.81640625" hidden="1" customWidth="1"/>
    <col min="114" max="114" width="13.453125" hidden="1" customWidth="1"/>
    <col min="115" max="115" width="11.453125" hidden="1" customWidth="1"/>
    <col min="116" max="116" width="10.81640625" hidden="1" customWidth="1"/>
    <col min="117" max="117" width="12.81640625" hidden="1" customWidth="1"/>
    <col min="118" max="118" width="11.453125" hidden="1" customWidth="1"/>
    <col min="119" max="119" width="10.81640625" hidden="1" customWidth="1"/>
    <col min="120" max="120" width="13.453125" hidden="1" customWidth="1"/>
    <col min="121" max="121" width="11.453125" hidden="1" customWidth="1"/>
    <col min="122" max="122" width="11" hidden="1" customWidth="1"/>
    <col min="123" max="123" width="13.453125" hidden="1" customWidth="1"/>
    <col min="124" max="124" width="11.453125" hidden="1" customWidth="1"/>
    <col min="125" max="125" width="11" hidden="1" customWidth="1"/>
    <col min="126" max="126" width="13.453125" hidden="1" customWidth="1"/>
    <col min="127" max="127" width="11.453125" hidden="1" customWidth="1"/>
    <col min="128" max="128" width="11" hidden="1" customWidth="1"/>
    <col min="129" max="129" width="13.453125" hidden="1" customWidth="1"/>
    <col min="130" max="130" width="11.453125" hidden="1" customWidth="1"/>
    <col min="131" max="131" width="11" hidden="1" customWidth="1"/>
    <col min="132" max="132" width="14.7265625" hidden="1" customWidth="1"/>
    <col min="133" max="133" width="11.453125" hidden="1" customWidth="1"/>
    <col min="134" max="134" width="11" hidden="1" customWidth="1"/>
    <col min="135" max="135" width="14.7265625" hidden="1" customWidth="1"/>
    <col min="136" max="136" width="11.453125" hidden="1" customWidth="1"/>
    <col min="137" max="137" width="11" hidden="1" customWidth="1"/>
    <col min="138" max="138" width="14.7265625" hidden="1" customWidth="1"/>
    <col min="139" max="139" width="11.453125" hidden="1" customWidth="1"/>
    <col min="140" max="140" width="11" hidden="1" customWidth="1"/>
    <col min="141" max="141" width="14.7265625" hidden="1" customWidth="1"/>
    <col min="142" max="142" width="11.453125" hidden="1" customWidth="1"/>
    <col min="143" max="143" width="11" hidden="1" customWidth="1"/>
    <col min="144" max="144" width="14.7265625" hidden="1" customWidth="1"/>
    <col min="145" max="145" width="11.453125" hidden="1" customWidth="1"/>
    <col min="146" max="146" width="11" hidden="1" customWidth="1"/>
    <col min="147" max="147" width="14.7265625" hidden="1" customWidth="1"/>
    <col min="148" max="148" width="11.453125" hidden="1" customWidth="1"/>
    <col min="149" max="149" width="10.7265625" hidden="1" customWidth="1"/>
    <col min="150" max="150" width="14.7265625" hidden="1" customWidth="1"/>
    <col min="151" max="151" width="11.453125" hidden="1" customWidth="1"/>
    <col min="152" max="152" width="10.7265625" hidden="1" customWidth="1"/>
    <col min="153" max="153" width="14.7265625" hidden="1" customWidth="1"/>
    <col min="154" max="154" width="11.453125" hidden="1" customWidth="1"/>
    <col min="155" max="155" width="10.81640625" hidden="1" customWidth="1"/>
    <col min="156" max="156" width="14.7265625" hidden="1" customWidth="1"/>
    <col min="157" max="157" width="11.453125" hidden="1" customWidth="1"/>
    <col min="158" max="158" width="11.54296875" hidden="1" customWidth="1"/>
    <col min="159" max="159" width="14.7265625" hidden="1" customWidth="1"/>
    <col min="160" max="160" width="11.453125" hidden="1" customWidth="1"/>
    <col min="161" max="161" width="11.26953125" hidden="1" customWidth="1"/>
    <col min="162" max="162" width="14.1796875" hidden="1" customWidth="1"/>
    <col min="163" max="163" width="12.81640625" hidden="1" customWidth="1"/>
    <col min="164" max="164" width="10" hidden="1" customWidth="1"/>
    <col min="165" max="165" width="14.1796875" hidden="1" customWidth="1"/>
    <col min="166" max="166" width="12.81640625" hidden="1" customWidth="1"/>
    <col min="167" max="167" width="10" hidden="1" customWidth="1"/>
    <col min="168" max="168" width="15.1796875" hidden="1" customWidth="1"/>
    <col min="169" max="169" width="13.7265625" hidden="1" customWidth="1"/>
    <col min="170" max="170" width="10.7265625" hidden="1" customWidth="1"/>
    <col min="171" max="171" width="15.1796875" bestFit="1" customWidth="1"/>
    <col min="172" max="172" width="13.7265625" bestFit="1" customWidth="1"/>
    <col min="173" max="173" width="11" customWidth="1"/>
    <col min="174" max="174" width="14.1796875" bestFit="1" customWidth="1"/>
    <col min="175" max="175" width="12.81640625" bestFit="1" customWidth="1"/>
    <col min="176" max="176" width="12.26953125" customWidth="1"/>
    <col min="177" max="177" width="14.1796875" bestFit="1" customWidth="1"/>
    <col min="178" max="178" width="12.81640625" bestFit="1" customWidth="1"/>
    <col min="179" max="179" width="12.26953125" customWidth="1"/>
    <col min="180" max="180" width="14.54296875" bestFit="1" customWidth="1"/>
    <col min="181" max="182" width="12.26953125" customWidth="1"/>
    <col min="183" max="183" width="14.54296875" bestFit="1" customWidth="1"/>
    <col min="184" max="185" width="12.26953125" customWidth="1"/>
  </cols>
  <sheetData>
    <row r="1" spans="2:189" s="1" customFormat="1" ht="14.25" customHeight="1"/>
    <row r="2" spans="2:189" s="1" customFormat="1" ht="20" customHeight="1">
      <c r="B2" s="1450" t="s">
        <v>840</v>
      </c>
      <c r="C2" s="1450"/>
      <c r="D2" s="1450"/>
      <c r="E2" s="1450"/>
      <c r="F2" s="1450"/>
      <c r="G2" s="1450"/>
      <c r="H2" s="1450"/>
      <c r="I2" s="1450"/>
      <c r="J2" s="1450"/>
      <c r="K2" s="1450"/>
      <c r="L2" s="1450"/>
      <c r="M2" s="1450"/>
      <c r="N2" s="1450"/>
      <c r="O2" s="1450"/>
      <c r="P2" s="1450"/>
      <c r="Q2" s="1450"/>
      <c r="R2" s="1450"/>
      <c r="S2" s="1450"/>
      <c r="T2" s="1450"/>
      <c r="U2" s="1450"/>
      <c r="V2" s="1450"/>
      <c r="W2" s="1450"/>
      <c r="X2" s="1450"/>
      <c r="Y2" s="1450"/>
      <c r="Z2" s="1450"/>
      <c r="AA2" s="1450"/>
      <c r="AB2" s="1450"/>
      <c r="AC2" s="1450"/>
      <c r="AD2" s="1450"/>
      <c r="AE2" s="1450"/>
      <c r="AF2" s="1450"/>
      <c r="AG2" s="1450"/>
      <c r="AH2" s="1450"/>
      <c r="AI2" s="1450"/>
      <c r="AJ2" s="1450"/>
      <c r="AK2" s="1450"/>
      <c r="AL2" s="1450"/>
      <c r="AM2" s="1450"/>
      <c r="AN2" s="1450"/>
      <c r="AO2" s="1450"/>
      <c r="AP2" s="1450"/>
      <c r="AQ2" s="1450"/>
      <c r="AR2" s="1450"/>
      <c r="AS2" s="1450"/>
      <c r="AT2" s="1450"/>
      <c r="AU2" s="1450"/>
      <c r="AV2" s="1450"/>
      <c r="AW2" s="1450"/>
      <c r="AX2" s="1450"/>
      <c r="AY2" s="1450"/>
      <c r="AZ2" s="1450"/>
      <c r="BA2" s="1450"/>
      <c r="BB2" s="1450"/>
      <c r="BC2" s="1450"/>
      <c r="BD2" s="1450"/>
      <c r="BE2" s="1450"/>
      <c r="BF2" s="1450"/>
      <c r="BG2" s="1450"/>
      <c r="BH2" s="1450"/>
      <c r="BI2" s="1450"/>
      <c r="BJ2" s="1450"/>
      <c r="BK2" s="1450"/>
      <c r="BL2" s="1450"/>
      <c r="BM2" s="1450"/>
      <c r="BN2" s="1450"/>
      <c r="BO2" s="1450"/>
      <c r="BP2" s="1450"/>
      <c r="BQ2" s="1450"/>
      <c r="BR2" s="1450"/>
      <c r="BS2" s="1450"/>
      <c r="BT2" s="1450"/>
      <c r="BU2" s="1450"/>
      <c r="BV2" s="1450"/>
      <c r="BW2" s="1450"/>
      <c r="BX2" s="1450"/>
      <c r="BY2" s="1450"/>
      <c r="BZ2" s="1450"/>
      <c r="CA2" s="1450"/>
      <c r="CB2" s="1450"/>
      <c r="CC2" s="1450"/>
      <c r="CD2" s="1450"/>
      <c r="CE2" s="1450"/>
      <c r="CF2" s="1450"/>
      <c r="CG2" s="1450"/>
      <c r="CH2" s="1450"/>
      <c r="CI2" s="1450"/>
      <c r="CJ2" s="1450"/>
      <c r="CK2" s="1450"/>
      <c r="CL2" s="1450"/>
      <c r="CM2" s="1450"/>
      <c r="CN2" s="1450"/>
      <c r="CO2" s="1450"/>
      <c r="CP2" s="1450"/>
      <c r="CQ2" s="1450"/>
      <c r="CR2" s="1450"/>
      <c r="CS2" s="1450"/>
      <c r="CT2" s="1450"/>
      <c r="CU2" s="1450"/>
      <c r="CV2" s="1450"/>
      <c r="CW2" s="1450"/>
      <c r="CX2" s="1450"/>
      <c r="CY2" s="1450"/>
      <c r="CZ2" s="1450"/>
      <c r="DA2" s="1450"/>
      <c r="DB2" s="1450"/>
      <c r="DC2" s="1450"/>
      <c r="DD2" s="1450"/>
      <c r="DE2" s="1450"/>
      <c r="DF2" s="1450"/>
      <c r="DG2" s="1450"/>
      <c r="DH2" s="1450"/>
      <c r="DI2" s="1450"/>
      <c r="DJ2" s="1450"/>
      <c r="DK2" s="1450"/>
      <c r="DL2" s="1450"/>
      <c r="DM2" s="1450"/>
      <c r="DN2" s="1450"/>
      <c r="DO2" s="1450"/>
      <c r="DP2" s="1450"/>
      <c r="DQ2" s="1450"/>
      <c r="DR2" s="1450"/>
      <c r="DS2" s="1450"/>
      <c r="DT2" s="1450"/>
      <c r="DU2" s="1450"/>
      <c r="DV2" s="1450"/>
      <c r="DW2" s="1450"/>
      <c r="DX2" s="1450"/>
      <c r="DY2" s="1450"/>
      <c r="DZ2" s="1450"/>
      <c r="EA2" s="1450"/>
      <c r="EB2" s="1450"/>
      <c r="EC2" s="1450"/>
      <c r="ED2" s="1450"/>
      <c r="EE2" s="1450"/>
      <c r="EF2" s="1450"/>
      <c r="EG2" s="1450"/>
      <c r="EH2" s="1450"/>
      <c r="EI2" s="1450"/>
      <c r="EJ2" s="1450"/>
      <c r="EK2" s="1450"/>
      <c r="EL2" s="1450"/>
      <c r="EM2" s="1450"/>
      <c r="EN2" s="1450"/>
      <c r="EO2" s="1450"/>
      <c r="EP2" s="1450"/>
      <c r="EQ2" s="1450"/>
      <c r="ER2" s="1450"/>
      <c r="ES2" s="1450"/>
      <c r="ET2" s="1450"/>
      <c r="EU2" s="1450"/>
      <c r="EV2" s="1450"/>
      <c r="EW2" s="1450"/>
      <c r="EX2" s="1450"/>
      <c r="EY2" s="1450"/>
      <c r="EZ2" s="1450"/>
      <c r="FA2" s="1450"/>
      <c r="FB2" s="1450"/>
      <c r="FC2" s="1450"/>
      <c r="FD2" s="1450"/>
      <c r="FE2" s="1450"/>
      <c r="FF2" s="1450"/>
      <c r="FG2" s="1450"/>
      <c r="FH2" s="1450"/>
      <c r="FI2" s="1450"/>
      <c r="FJ2" s="1450"/>
      <c r="FK2" s="1450"/>
      <c r="FL2" s="1450"/>
      <c r="FM2" s="1450"/>
      <c r="FN2" s="1450"/>
      <c r="FO2" s="1450"/>
      <c r="FP2" s="1450"/>
      <c r="FQ2" s="1450"/>
      <c r="FR2" s="1450"/>
      <c r="FS2" s="1450"/>
      <c r="FT2" s="1450"/>
      <c r="FU2" s="1450"/>
      <c r="FV2" s="1450"/>
    </row>
    <row r="3" spans="2:189" s="1" customFormat="1" ht="15.75" customHeight="1">
      <c r="B3" s="1223"/>
      <c r="C3" s="1223"/>
      <c r="D3" s="1223"/>
      <c r="E3" s="1223"/>
      <c r="F3" s="1223"/>
      <c r="G3" s="1223"/>
      <c r="H3" s="1223"/>
      <c r="I3" s="1223"/>
      <c r="J3" s="1223"/>
      <c r="K3" s="1223"/>
      <c r="L3" s="1223"/>
      <c r="M3" s="1223"/>
      <c r="N3" s="1223"/>
      <c r="O3" s="1223"/>
      <c r="P3" s="1223"/>
      <c r="Q3" s="1223"/>
      <c r="R3" s="1223"/>
      <c r="S3" s="1223"/>
      <c r="T3" s="1223"/>
      <c r="U3" s="1223"/>
      <c r="V3" s="1223"/>
      <c r="W3" s="1223"/>
      <c r="X3" s="1223"/>
      <c r="Y3" s="1223"/>
      <c r="Z3" s="1223"/>
      <c r="AA3" s="1223"/>
      <c r="AB3" s="1223"/>
      <c r="AC3" s="1223"/>
      <c r="AD3" s="1223"/>
      <c r="AE3" s="1223"/>
      <c r="AF3" s="1223"/>
      <c r="AG3" s="1223"/>
      <c r="AH3" s="1223"/>
      <c r="AI3" s="1223"/>
      <c r="AJ3" s="1223"/>
      <c r="AK3" s="1223"/>
      <c r="AL3" s="1223"/>
      <c r="AM3" s="1223"/>
      <c r="AN3" s="1223"/>
      <c r="AO3" s="1223"/>
      <c r="AP3" s="1223"/>
      <c r="AQ3" s="1223"/>
      <c r="AR3" s="1223"/>
      <c r="AS3" s="1223"/>
      <c r="AT3" s="1223"/>
      <c r="AU3" s="1223"/>
      <c r="AV3" s="1223"/>
      <c r="AW3" s="1223"/>
      <c r="AX3" s="1223"/>
      <c r="AY3" s="1223"/>
      <c r="AZ3" s="1223"/>
      <c r="BA3" s="1223"/>
      <c r="BB3" s="1223"/>
      <c r="BC3" s="1223"/>
      <c r="BD3" s="1223"/>
      <c r="BE3" s="1223"/>
      <c r="BF3" s="1223"/>
      <c r="BG3" s="1223"/>
      <c r="BH3" s="1223"/>
      <c r="BI3" s="1223"/>
      <c r="BJ3" s="1223"/>
      <c r="BK3" s="1223"/>
      <c r="BL3" s="1223"/>
      <c r="BM3" s="1223"/>
      <c r="BN3" s="1223"/>
      <c r="BO3" s="1223"/>
      <c r="BP3" s="1223"/>
      <c r="BQ3" s="1223"/>
      <c r="BR3" s="1223"/>
      <c r="BS3" s="1223"/>
      <c r="BT3" s="1223"/>
      <c r="BU3" s="1223"/>
      <c r="BV3" s="1223"/>
      <c r="BW3" s="1223"/>
      <c r="BX3" s="1223"/>
      <c r="BY3" s="1223"/>
      <c r="BZ3" s="1223"/>
      <c r="CA3" s="1223"/>
      <c r="CB3" s="1223"/>
      <c r="CC3" s="1223"/>
      <c r="CD3" s="1223"/>
      <c r="CE3" s="1223"/>
      <c r="CF3" s="1223"/>
      <c r="CG3" s="1223"/>
      <c r="CH3" s="1223"/>
      <c r="CI3" s="1223"/>
      <c r="CJ3" s="1223"/>
      <c r="CK3" s="1223"/>
      <c r="CL3" s="1223"/>
      <c r="CM3" s="1223"/>
      <c r="CN3" s="1223"/>
      <c r="CO3" s="1223"/>
      <c r="CP3" s="1223"/>
      <c r="CQ3" s="1223"/>
      <c r="CR3" s="1223"/>
      <c r="CS3" s="1223"/>
      <c r="CT3" s="1223"/>
      <c r="CU3" s="1223"/>
      <c r="CV3" s="1223"/>
      <c r="CW3" s="1223"/>
      <c r="CX3" s="1223"/>
      <c r="CY3" s="1223"/>
      <c r="CZ3" s="1223"/>
      <c r="DA3" s="1223"/>
      <c r="DB3" s="1223"/>
      <c r="DC3" s="1223"/>
      <c r="DD3" s="1223"/>
      <c r="DE3" s="1223"/>
      <c r="DF3" s="1223"/>
      <c r="DG3" s="1223"/>
      <c r="DH3" s="1223"/>
      <c r="DI3" s="1223"/>
      <c r="DJ3" s="1223"/>
      <c r="DK3" s="1223"/>
      <c r="DL3" s="1223"/>
      <c r="DM3" s="1223"/>
      <c r="DN3" s="1223"/>
      <c r="DO3" s="1223"/>
      <c r="DP3" s="1223"/>
      <c r="DQ3" s="1223"/>
      <c r="DR3" s="1223"/>
      <c r="DS3" s="1223"/>
      <c r="DT3" s="1223"/>
      <c r="DU3" s="1223"/>
      <c r="DV3" s="1223"/>
      <c r="DW3" s="1223"/>
      <c r="DX3" s="1223"/>
      <c r="DY3" s="1223"/>
      <c r="DZ3" s="1223"/>
      <c r="EA3" s="1223"/>
      <c r="EB3" s="1223"/>
      <c r="EC3" s="1223"/>
      <c r="ED3" s="1223"/>
      <c r="EE3" s="1223"/>
      <c r="EF3" s="1223"/>
      <c r="EG3" s="1223"/>
      <c r="EH3" s="1223"/>
      <c r="EI3" s="1223"/>
      <c r="EJ3" s="1223"/>
      <c r="EK3" s="1223"/>
      <c r="EL3" s="1223"/>
      <c r="EM3" s="1223"/>
      <c r="EN3" s="1223"/>
      <c r="EO3" s="1223"/>
      <c r="EP3" s="1223"/>
      <c r="EQ3" s="1223"/>
      <c r="ER3" s="1223"/>
      <c r="ES3" s="1223"/>
      <c r="ET3" s="1223"/>
      <c r="EU3" s="1223"/>
      <c r="EV3" s="1223"/>
      <c r="EW3" s="1223"/>
      <c r="EX3" s="1223"/>
      <c r="EY3" s="1223"/>
      <c r="EZ3" s="1223"/>
      <c r="FA3" s="1223"/>
      <c r="FB3" s="1223"/>
      <c r="FC3" s="1223"/>
      <c r="FD3" s="1223"/>
      <c r="FE3" s="1223"/>
      <c r="FF3" s="1223"/>
      <c r="FG3" s="1223"/>
      <c r="FH3" s="1223"/>
      <c r="FI3" s="1223"/>
      <c r="FJ3" s="1223"/>
      <c r="FK3" s="1223"/>
      <c r="FL3" s="1223"/>
      <c r="FM3" s="1223"/>
      <c r="FN3" s="1223"/>
      <c r="FO3" s="1223"/>
      <c r="FP3" s="1223"/>
      <c r="FQ3" s="1223"/>
      <c r="FR3" s="1223"/>
      <c r="FW3" s="1222"/>
      <c r="FX3" s="289"/>
      <c r="FY3" s="289"/>
      <c r="FZ3" s="1222"/>
      <c r="GA3" s="289"/>
      <c r="GB3" s="289"/>
      <c r="GC3" s="1222" t="s">
        <v>625</v>
      </c>
    </row>
    <row r="4" spans="2:189" s="5" customFormat="1" ht="20">
      <c r="B4" s="158"/>
      <c r="C4" s="1446">
        <v>40543</v>
      </c>
      <c r="D4" s="1446"/>
      <c r="E4" s="1446"/>
      <c r="F4" s="1446">
        <v>40603</v>
      </c>
      <c r="G4" s="1446"/>
      <c r="H4" s="1446"/>
      <c r="I4" s="1446">
        <v>40695</v>
      </c>
      <c r="J4" s="1446"/>
      <c r="K4" s="1447"/>
      <c r="L4" s="1446">
        <v>40787</v>
      </c>
      <c r="M4" s="1446"/>
      <c r="N4" s="1447"/>
      <c r="O4" s="1446">
        <v>40878</v>
      </c>
      <c r="P4" s="1446"/>
      <c r="Q4" s="1447"/>
      <c r="R4" s="1446">
        <v>40969</v>
      </c>
      <c r="S4" s="1446"/>
      <c r="T4" s="1447"/>
      <c r="U4" s="1446">
        <v>41090</v>
      </c>
      <c r="V4" s="1446"/>
      <c r="W4" s="1447"/>
      <c r="X4" s="1446">
        <v>41182</v>
      </c>
      <c r="Y4" s="1446"/>
      <c r="Z4" s="1447"/>
      <c r="AA4" s="1446">
        <v>41274</v>
      </c>
      <c r="AB4" s="1446"/>
      <c r="AC4" s="1447"/>
      <c r="AD4" s="1446">
        <v>41334</v>
      </c>
      <c r="AE4" s="1446"/>
      <c r="AF4" s="1447"/>
      <c r="AG4" s="1446">
        <v>41426</v>
      </c>
      <c r="AH4" s="1446"/>
      <c r="AI4" s="1447"/>
      <c r="AJ4" s="1446">
        <v>41518</v>
      </c>
      <c r="AK4" s="1446"/>
      <c r="AL4" s="1447"/>
      <c r="AM4" s="1446">
        <v>41639</v>
      </c>
      <c r="AN4" s="1446"/>
      <c r="AO4" s="1447"/>
      <c r="AP4" s="1446">
        <v>41699</v>
      </c>
      <c r="AQ4" s="1446"/>
      <c r="AR4" s="1447"/>
      <c r="AS4" s="1446">
        <v>41912</v>
      </c>
      <c r="AT4" s="1446"/>
      <c r="AU4" s="1447"/>
      <c r="AV4" s="1446">
        <v>42003</v>
      </c>
      <c r="AW4" s="1446"/>
      <c r="AX4" s="1447"/>
      <c r="AY4" s="1446">
        <v>42094</v>
      </c>
      <c r="AZ4" s="1446"/>
      <c r="BA4" s="1447"/>
      <c r="BB4" s="1446">
        <v>42156</v>
      </c>
      <c r="BC4" s="1446"/>
      <c r="BD4" s="1447"/>
      <c r="BE4" s="1446">
        <v>42277</v>
      </c>
      <c r="BF4" s="1446"/>
      <c r="BG4" s="1447"/>
      <c r="BH4" s="1446">
        <v>42368</v>
      </c>
      <c r="BI4" s="1446"/>
      <c r="BJ4" s="1447"/>
      <c r="BK4" s="1449">
        <v>42460</v>
      </c>
      <c r="BL4" s="1446"/>
      <c r="BM4" s="1447"/>
      <c r="BN4" s="1446">
        <v>42551</v>
      </c>
      <c r="BO4" s="1446"/>
      <c r="BP4" s="1447"/>
      <c r="BQ4" s="1446">
        <v>42643</v>
      </c>
      <c r="BR4" s="1446"/>
      <c r="BS4" s="1447"/>
      <c r="BT4" s="1449">
        <v>42734</v>
      </c>
      <c r="BU4" s="1446"/>
      <c r="BV4" s="1447"/>
      <c r="BW4" s="1446">
        <v>42824</v>
      </c>
      <c r="BX4" s="1446"/>
      <c r="BY4" s="1447"/>
      <c r="BZ4" s="1446">
        <v>42916</v>
      </c>
      <c r="CA4" s="1446"/>
      <c r="CB4" s="1447"/>
      <c r="CC4" s="1446">
        <v>43008</v>
      </c>
      <c r="CD4" s="1446"/>
      <c r="CE4" s="1447"/>
      <c r="CF4" s="1446">
        <v>43100</v>
      </c>
      <c r="CG4" s="1446"/>
      <c r="CH4" s="1447"/>
      <c r="CI4" s="1446">
        <v>43189</v>
      </c>
      <c r="CJ4" s="1446"/>
      <c r="CK4" s="1447"/>
      <c r="CL4" s="1446">
        <v>43281</v>
      </c>
      <c r="CM4" s="1446"/>
      <c r="CN4" s="1447"/>
      <c r="CO4" s="1446">
        <v>43373</v>
      </c>
      <c r="CP4" s="1446"/>
      <c r="CQ4" s="1447"/>
      <c r="CR4" s="1446">
        <v>43465</v>
      </c>
      <c r="CS4" s="1446"/>
      <c r="CT4" s="1447"/>
      <c r="CU4" s="1446">
        <v>43555</v>
      </c>
      <c r="CV4" s="1446"/>
      <c r="CW4" s="1447"/>
      <c r="CX4" s="1446">
        <v>43646</v>
      </c>
      <c r="CY4" s="1446"/>
      <c r="CZ4" s="1447"/>
      <c r="DA4" s="1446">
        <v>43738</v>
      </c>
      <c r="DB4" s="1446"/>
      <c r="DC4" s="1447"/>
      <c r="DD4" s="1446">
        <v>43830</v>
      </c>
      <c r="DE4" s="1446"/>
      <c r="DF4" s="1447"/>
      <c r="DG4" s="1446">
        <v>43921</v>
      </c>
      <c r="DH4" s="1446"/>
      <c r="DI4" s="1447"/>
      <c r="DJ4" s="1446">
        <v>44012</v>
      </c>
      <c r="DK4" s="1446"/>
      <c r="DL4" s="1447"/>
      <c r="DM4" s="1446">
        <v>44104</v>
      </c>
      <c r="DN4" s="1446"/>
      <c r="DO4" s="1447"/>
      <c r="DP4" s="1446">
        <v>44196</v>
      </c>
      <c r="DQ4" s="1446"/>
      <c r="DR4" s="1447"/>
      <c r="DS4" s="1446">
        <v>44286</v>
      </c>
      <c r="DT4" s="1446"/>
      <c r="DU4" s="1447"/>
      <c r="DV4" s="1446">
        <v>44377</v>
      </c>
      <c r="DW4" s="1446"/>
      <c r="DX4" s="1447"/>
      <c r="DY4" s="1446">
        <v>44469</v>
      </c>
      <c r="DZ4" s="1446"/>
      <c r="EA4" s="1447"/>
      <c r="EB4" s="1446">
        <v>44561</v>
      </c>
      <c r="EC4" s="1446"/>
      <c r="ED4" s="1447"/>
      <c r="EE4" s="1446">
        <v>44651</v>
      </c>
      <c r="EF4" s="1446"/>
      <c r="EG4" s="1447"/>
      <c r="EH4" s="1446">
        <v>44742</v>
      </c>
      <c r="EI4" s="1446"/>
      <c r="EJ4" s="1447"/>
      <c r="EK4" s="1446">
        <v>44834</v>
      </c>
      <c r="EL4" s="1446"/>
      <c r="EM4" s="1447"/>
      <c r="EN4" s="1446">
        <v>44926</v>
      </c>
      <c r="EO4" s="1446"/>
      <c r="EP4" s="1446"/>
      <c r="EQ4" s="1446">
        <v>45016</v>
      </c>
      <c r="ER4" s="1446"/>
      <c r="ES4" s="1447"/>
      <c r="ET4" s="1446">
        <v>45107</v>
      </c>
      <c r="EU4" s="1446"/>
      <c r="EV4" s="1447"/>
      <c r="EW4" s="1446">
        <v>45199</v>
      </c>
      <c r="EX4" s="1446"/>
      <c r="EY4" s="1447"/>
      <c r="EZ4" s="1446">
        <v>45291</v>
      </c>
      <c r="FA4" s="1446"/>
      <c r="FB4" s="1447"/>
      <c r="FC4" s="1446">
        <v>45382</v>
      </c>
      <c r="FD4" s="1446"/>
      <c r="FE4" s="1447"/>
      <c r="FF4" s="1446">
        <v>45473</v>
      </c>
      <c r="FG4" s="1446"/>
      <c r="FH4" s="1447"/>
      <c r="FI4" s="1446">
        <v>45565</v>
      </c>
      <c r="FJ4" s="1446"/>
      <c r="FK4" s="1447"/>
      <c r="FL4" s="1446">
        <v>45656</v>
      </c>
      <c r="FM4" s="1446"/>
      <c r="FN4" s="1447"/>
      <c r="FO4" s="1446">
        <v>45747</v>
      </c>
      <c r="FP4" s="1446"/>
      <c r="FQ4" s="1447"/>
      <c r="FR4" s="1446" t="s">
        <v>1109</v>
      </c>
      <c r="FS4" s="1446"/>
      <c r="FT4" s="1447"/>
      <c r="FU4" s="1446">
        <v>45925</v>
      </c>
      <c r="FV4" s="1446"/>
      <c r="FW4" s="1447"/>
      <c r="FX4" s="1446">
        <v>46022</v>
      </c>
      <c r="FY4" s="1446"/>
      <c r="FZ4" s="1447"/>
      <c r="GA4" s="1446">
        <v>46112</v>
      </c>
      <c r="GB4" s="1446"/>
      <c r="GC4" s="1447"/>
    </row>
    <row r="5" spans="2:189" s="1" customFormat="1" ht="45">
      <c r="B5" s="169"/>
      <c r="C5" s="170" t="s">
        <v>162</v>
      </c>
      <c r="D5" s="170" t="s">
        <v>185</v>
      </c>
      <c r="E5" s="171" t="s">
        <v>204</v>
      </c>
      <c r="F5" s="170" t="s">
        <v>162</v>
      </c>
      <c r="G5" s="170" t="s">
        <v>185</v>
      </c>
      <c r="H5" s="171" t="s">
        <v>204</v>
      </c>
      <c r="I5" s="170" t="s">
        <v>162</v>
      </c>
      <c r="J5" s="170" t="s">
        <v>185</v>
      </c>
      <c r="K5" s="172" t="s">
        <v>204</v>
      </c>
      <c r="L5" s="170" t="s">
        <v>162</v>
      </c>
      <c r="M5" s="170" t="s">
        <v>185</v>
      </c>
      <c r="N5" s="172" t="s">
        <v>204</v>
      </c>
      <c r="O5" s="170" t="s">
        <v>162</v>
      </c>
      <c r="P5" s="170" t="s">
        <v>185</v>
      </c>
      <c r="Q5" s="172" t="s">
        <v>204</v>
      </c>
      <c r="R5" s="170" t="s">
        <v>162</v>
      </c>
      <c r="S5" s="170" t="s">
        <v>185</v>
      </c>
      <c r="T5" s="172" t="s">
        <v>204</v>
      </c>
      <c r="U5" s="170" t="s">
        <v>162</v>
      </c>
      <c r="V5" s="170" t="s">
        <v>185</v>
      </c>
      <c r="W5" s="172" t="s">
        <v>204</v>
      </c>
      <c r="X5" s="170" t="s">
        <v>162</v>
      </c>
      <c r="Y5" s="170" t="s">
        <v>185</v>
      </c>
      <c r="Z5" s="172" t="s">
        <v>204</v>
      </c>
      <c r="AA5" s="170" t="s">
        <v>162</v>
      </c>
      <c r="AB5" s="170" t="s">
        <v>185</v>
      </c>
      <c r="AC5" s="172" t="s">
        <v>204</v>
      </c>
      <c r="AD5" s="170" t="s">
        <v>162</v>
      </c>
      <c r="AE5" s="170" t="s">
        <v>185</v>
      </c>
      <c r="AF5" s="172" t="s">
        <v>204</v>
      </c>
      <c r="AG5" s="170" t="s">
        <v>162</v>
      </c>
      <c r="AH5" s="170" t="s">
        <v>185</v>
      </c>
      <c r="AI5" s="172" t="s">
        <v>204</v>
      </c>
      <c r="AJ5" s="170" t="s">
        <v>162</v>
      </c>
      <c r="AK5" s="170" t="s">
        <v>185</v>
      </c>
      <c r="AL5" s="172" t="s">
        <v>204</v>
      </c>
      <c r="AM5" s="361" t="s">
        <v>162</v>
      </c>
      <c r="AN5" s="361" t="s">
        <v>185</v>
      </c>
      <c r="AO5" s="362" t="s">
        <v>204</v>
      </c>
      <c r="AP5" s="361" t="s">
        <v>162</v>
      </c>
      <c r="AQ5" s="361" t="s">
        <v>185</v>
      </c>
      <c r="AR5" s="362" t="s">
        <v>204</v>
      </c>
      <c r="AS5" s="361" t="s">
        <v>162</v>
      </c>
      <c r="AT5" s="361" t="s">
        <v>185</v>
      </c>
      <c r="AU5" s="362" t="s">
        <v>204</v>
      </c>
      <c r="AV5" s="361" t="s">
        <v>162</v>
      </c>
      <c r="AW5" s="361" t="s">
        <v>185</v>
      </c>
      <c r="AX5" s="362" t="s">
        <v>204</v>
      </c>
      <c r="AY5" s="361" t="s">
        <v>162</v>
      </c>
      <c r="AZ5" s="361" t="s">
        <v>185</v>
      </c>
      <c r="BA5" s="362" t="s">
        <v>204</v>
      </c>
      <c r="BB5" s="361" t="s">
        <v>162</v>
      </c>
      <c r="BC5" s="361" t="s">
        <v>185</v>
      </c>
      <c r="BD5" s="362" t="s">
        <v>204</v>
      </c>
      <c r="BE5" s="361" t="s">
        <v>162</v>
      </c>
      <c r="BF5" s="361" t="s">
        <v>185</v>
      </c>
      <c r="BG5" s="362" t="s">
        <v>204</v>
      </c>
      <c r="BH5" s="361" t="s">
        <v>162</v>
      </c>
      <c r="BI5" s="361" t="s">
        <v>185</v>
      </c>
      <c r="BJ5" s="362" t="s">
        <v>204</v>
      </c>
      <c r="BK5" s="361" t="s">
        <v>162</v>
      </c>
      <c r="BL5" s="361" t="s">
        <v>185</v>
      </c>
      <c r="BM5" s="362" t="s">
        <v>204</v>
      </c>
      <c r="BN5" s="361" t="s">
        <v>162</v>
      </c>
      <c r="BO5" s="361" t="s">
        <v>185</v>
      </c>
      <c r="BP5" s="362" t="s">
        <v>204</v>
      </c>
      <c r="BQ5" s="502" t="s">
        <v>162</v>
      </c>
      <c r="BR5" s="502" t="s">
        <v>185</v>
      </c>
      <c r="BS5" s="502" t="s">
        <v>204</v>
      </c>
      <c r="BT5" s="502" t="s">
        <v>162</v>
      </c>
      <c r="BU5" s="502" t="s">
        <v>185</v>
      </c>
      <c r="BV5" s="502" t="s">
        <v>204</v>
      </c>
      <c r="BW5" s="361" t="s">
        <v>162</v>
      </c>
      <c r="BX5" s="361" t="s">
        <v>185</v>
      </c>
      <c r="BY5" s="362" t="s">
        <v>204</v>
      </c>
      <c r="BZ5" s="361" t="s">
        <v>162</v>
      </c>
      <c r="CA5" s="361" t="s">
        <v>185</v>
      </c>
      <c r="CB5" s="362" t="s">
        <v>204</v>
      </c>
      <c r="CC5" s="361" t="s">
        <v>162</v>
      </c>
      <c r="CD5" s="361" t="s">
        <v>185</v>
      </c>
      <c r="CE5" s="362" t="s">
        <v>204</v>
      </c>
      <c r="CF5" s="361" t="s">
        <v>162</v>
      </c>
      <c r="CG5" s="361" t="s">
        <v>185</v>
      </c>
      <c r="CH5" s="362" t="s">
        <v>204</v>
      </c>
      <c r="CI5" s="361" t="s">
        <v>162</v>
      </c>
      <c r="CJ5" s="361" t="s">
        <v>185</v>
      </c>
      <c r="CK5" s="362" t="s">
        <v>204</v>
      </c>
      <c r="CL5" s="361" t="s">
        <v>162</v>
      </c>
      <c r="CM5" s="361" t="s">
        <v>185</v>
      </c>
      <c r="CN5" s="362" t="s">
        <v>204</v>
      </c>
      <c r="CO5" s="361" t="s">
        <v>162</v>
      </c>
      <c r="CP5" s="361" t="s">
        <v>185</v>
      </c>
      <c r="CQ5" s="362" t="s">
        <v>204</v>
      </c>
      <c r="CR5" s="361" t="s">
        <v>162</v>
      </c>
      <c r="CS5" s="361" t="s">
        <v>185</v>
      </c>
      <c r="CT5" s="362" t="s">
        <v>204</v>
      </c>
      <c r="CU5" s="361" t="s">
        <v>162</v>
      </c>
      <c r="CV5" s="361" t="s">
        <v>185</v>
      </c>
      <c r="CW5" s="362" t="s">
        <v>204</v>
      </c>
      <c r="CX5" s="361" t="s">
        <v>162</v>
      </c>
      <c r="CY5" s="361" t="s">
        <v>185</v>
      </c>
      <c r="CZ5" s="362" t="s">
        <v>204</v>
      </c>
      <c r="DA5" s="361" t="s">
        <v>162</v>
      </c>
      <c r="DB5" s="361" t="s">
        <v>185</v>
      </c>
      <c r="DC5" s="362" t="s">
        <v>204</v>
      </c>
      <c r="DD5" s="361" t="s">
        <v>162</v>
      </c>
      <c r="DE5" s="361" t="s">
        <v>185</v>
      </c>
      <c r="DF5" s="362" t="s">
        <v>204</v>
      </c>
      <c r="DG5" s="361" t="s">
        <v>162</v>
      </c>
      <c r="DH5" s="361" t="s">
        <v>185</v>
      </c>
      <c r="DI5" s="362" t="s">
        <v>204</v>
      </c>
      <c r="DJ5" s="361" t="s">
        <v>162</v>
      </c>
      <c r="DK5" s="361" t="s">
        <v>185</v>
      </c>
      <c r="DL5" s="362" t="s">
        <v>204</v>
      </c>
      <c r="DM5" s="361" t="s">
        <v>162</v>
      </c>
      <c r="DN5" s="361" t="s">
        <v>185</v>
      </c>
      <c r="DO5" s="362" t="s">
        <v>204</v>
      </c>
      <c r="DP5" s="361" t="s">
        <v>162</v>
      </c>
      <c r="DQ5" s="361" t="s">
        <v>185</v>
      </c>
      <c r="DR5" s="362" t="s">
        <v>204</v>
      </c>
      <c r="DS5" s="361" t="s">
        <v>162</v>
      </c>
      <c r="DT5" s="361" t="s">
        <v>185</v>
      </c>
      <c r="DU5" s="362" t="s">
        <v>204</v>
      </c>
      <c r="DV5" s="361" t="s">
        <v>162</v>
      </c>
      <c r="DW5" s="361" t="s">
        <v>185</v>
      </c>
      <c r="DX5" s="362" t="s">
        <v>204</v>
      </c>
      <c r="DY5" s="361" t="s">
        <v>162</v>
      </c>
      <c r="DZ5" s="361" t="s">
        <v>185</v>
      </c>
      <c r="EA5" s="362" t="s">
        <v>204</v>
      </c>
      <c r="EB5" s="361" t="s">
        <v>162</v>
      </c>
      <c r="EC5" s="361" t="s">
        <v>185</v>
      </c>
      <c r="ED5" s="362" t="s">
        <v>204</v>
      </c>
      <c r="EE5" s="361" t="s">
        <v>162</v>
      </c>
      <c r="EF5" s="361" t="s">
        <v>185</v>
      </c>
      <c r="EG5" s="362" t="s">
        <v>204</v>
      </c>
      <c r="EH5" s="361" t="s">
        <v>162</v>
      </c>
      <c r="EI5" s="361" t="s">
        <v>185</v>
      </c>
      <c r="EJ5" s="502" t="s">
        <v>204</v>
      </c>
      <c r="EK5" s="361" t="s">
        <v>162</v>
      </c>
      <c r="EL5" s="361" t="s">
        <v>185</v>
      </c>
      <c r="EM5" s="362" t="s">
        <v>204</v>
      </c>
      <c r="EN5" s="361" t="s">
        <v>162</v>
      </c>
      <c r="EO5" s="361" t="s">
        <v>185</v>
      </c>
      <c r="EP5" s="502" t="s">
        <v>204</v>
      </c>
      <c r="EQ5" s="361" t="s">
        <v>162</v>
      </c>
      <c r="ER5" s="361" t="s">
        <v>185</v>
      </c>
      <c r="ES5" s="362" t="s">
        <v>204</v>
      </c>
      <c r="ET5" s="361" t="s">
        <v>162</v>
      </c>
      <c r="EU5" s="361" t="s">
        <v>185</v>
      </c>
      <c r="EV5" s="362" t="s">
        <v>204</v>
      </c>
      <c r="EW5" s="361" t="s">
        <v>162</v>
      </c>
      <c r="EX5" s="361" t="s">
        <v>185</v>
      </c>
      <c r="EY5" s="362" t="s">
        <v>204</v>
      </c>
      <c r="EZ5" s="361" t="s">
        <v>162</v>
      </c>
      <c r="FA5" s="361" t="s">
        <v>185</v>
      </c>
      <c r="FB5" s="362" t="s">
        <v>204</v>
      </c>
      <c r="FC5" s="361" t="s">
        <v>162</v>
      </c>
      <c r="FD5" s="361" t="s">
        <v>185</v>
      </c>
      <c r="FE5" s="362" t="s">
        <v>204</v>
      </c>
      <c r="FF5" s="361" t="s">
        <v>162</v>
      </c>
      <c r="FG5" s="361" t="s">
        <v>185</v>
      </c>
      <c r="FH5" s="362" t="s">
        <v>204</v>
      </c>
      <c r="FI5" s="361" t="s">
        <v>162</v>
      </c>
      <c r="FJ5" s="361" t="s">
        <v>185</v>
      </c>
      <c r="FK5" s="362" t="s">
        <v>204</v>
      </c>
      <c r="FL5" s="361" t="s">
        <v>162</v>
      </c>
      <c r="FM5" s="361" t="s">
        <v>185</v>
      </c>
      <c r="FN5" s="362" t="s">
        <v>204</v>
      </c>
      <c r="FO5" s="361" t="s">
        <v>162</v>
      </c>
      <c r="FP5" s="361" t="s">
        <v>185</v>
      </c>
      <c r="FQ5" s="362" t="s">
        <v>204</v>
      </c>
      <c r="FR5" s="361" t="s">
        <v>162</v>
      </c>
      <c r="FS5" s="361" t="s">
        <v>185</v>
      </c>
      <c r="FT5" s="362" t="s">
        <v>204</v>
      </c>
      <c r="FU5" s="361" t="s">
        <v>162</v>
      </c>
      <c r="FV5" s="361" t="s">
        <v>185</v>
      </c>
      <c r="FW5" s="362" t="s">
        <v>204</v>
      </c>
      <c r="FX5" s="361" t="s">
        <v>162</v>
      </c>
      <c r="FY5" s="361" t="s">
        <v>185</v>
      </c>
      <c r="FZ5" s="362" t="s">
        <v>204</v>
      </c>
      <c r="GA5" s="361" t="s">
        <v>162</v>
      </c>
      <c r="GB5" s="361" t="s">
        <v>185</v>
      </c>
      <c r="GC5" s="362" t="s">
        <v>204</v>
      </c>
    </row>
    <row r="6" spans="2:189" s="1" customFormat="1" ht="15">
      <c r="B6" s="187" t="s">
        <v>216</v>
      </c>
      <c r="C6" s="174">
        <v>220907.41700000002</v>
      </c>
      <c r="D6" s="174">
        <v>14511.124</v>
      </c>
      <c r="E6" s="175">
        <v>6.5688713385300233</v>
      </c>
      <c r="F6" s="176">
        <v>198520.32199999999</v>
      </c>
      <c r="G6" s="176">
        <v>18692.784</v>
      </c>
      <c r="H6" s="177">
        <v>9.4160556519750163</v>
      </c>
      <c r="I6" s="174">
        <v>232220.78</v>
      </c>
      <c r="J6" s="174">
        <v>17041.553</v>
      </c>
      <c r="K6" s="175">
        <v>7.3385133750734965</v>
      </c>
      <c r="L6" s="176">
        <v>324933.20248199999</v>
      </c>
      <c r="M6" s="176">
        <v>38442.203999999998</v>
      </c>
      <c r="N6" s="175">
        <v>11.830802056040902</v>
      </c>
      <c r="O6" s="176">
        <v>312086.74800000002</v>
      </c>
      <c r="P6" s="176">
        <v>36503.713000000003</v>
      </c>
      <c r="Q6" s="178">
        <v>11.696655892610988</v>
      </c>
      <c r="R6" s="176">
        <v>196878.41099999999</v>
      </c>
      <c r="S6" s="176">
        <v>34510.705999999998</v>
      </c>
      <c r="T6" s="178">
        <v>17.528943790591644</v>
      </c>
      <c r="U6" s="176">
        <v>350683.01799999998</v>
      </c>
      <c r="V6" s="176">
        <v>37132.943339000005</v>
      </c>
      <c r="W6" s="178">
        <v>10.588748651353287</v>
      </c>
      <c r="X6" s="176">
        <v>352502.80200000003</v>
      </c>
      <c r="Y6" s="176">
        <v>39924.712</v>
      </c>
      <c r="Z6" s="175">
        <v>11.326069402421373</v>
      </c>
      <c r="AA6" s="176">
        <v>354342.87099999998</v>
      </c>
      <c r="AB6" s="176">
        <v>32343.094000000001</v>
      </c>
      <c r="AC6" s="175">
        <v>9.1276265580633069</v>
      </c>
      <c r="AD6" s="176">
        <v>323072.80200000003</v>
      </c>
      <c r="AE6" s="176">
        <v>34543.851000000002</v>
      </c>
      <c r="AF6" s="175">
        <v>10.692280744821101</v>
      </c>
      <c r="AG6" s="176">
        <v>364080.70199999999</v>
      </c>
      <c r="AH6" s="176">
        <v>42253.358999999997</v>
      </c>
      <c r="AI6" s="175">
        <v>0.11605492619600584</v>
      </c>
      <c r="AJ6" s="176">
        <v>359168.728</v>
      </c>
      <c r="AK6" s="176">
        <v>41540.728999999999</v>
      </c>
      <c r="AL6" s="175">
        <v>11.565797844182024</v>
      </c>
      <c r="AM6" s="176">
        <v>340341.88400000002</v>
      </c>
      <c r="AN6" s="176">
        <v>34707.389000000003</v>
      </c>
      <c r="AO6" s="175">
        <v>10.197801279139656</v>
      </c>
      <c r="AP6" s="176">
        <v>335484.82699999999</v>
      </c>
      <c r="AQ6" s="176">
        <v>37403.264000000003</v>
      </c>
      <c r="AR6" s="175">
        <v>11.149018074668398</v>
      </c>
      <c r="AS6" s="176">
        <v>390216.40500000003</v>
      </c>
      <c r="AT6" s="176">
        <v>43906.843000000001</v>
      </c>
      <c r="AU6" s="175">
        <v>11.251921353742162</v>
      </c>
      <c r="AV6" s="176">
        <v>393871.12300000002</v>
      </c>
      <c r="AW6" s="176">
        <v>37115.089</v>
      </c>
      <c r="AX6" s="175">
        <v>9.4231556549018691</v>
      </c>
      <c r="AY6" s="176">
        <v>384790.81599999999</v>
      </c>
      <c r="AZ6" s="176">
        <v>40382.063999999998</v>
      </c>
      <c r="BA6" s="175">
        <v>10.494549849131534</v>
      </c>
      <c r="BB6" s="176">
        <v>425284.56</v>
      </c>
      <c r="BC6" s="176">
        <v>50190.171000000002</v>
      </c>
      <c r="BD6" s="175">
        <v>11.801550237328156</v>
      </c>
      <c r="BE6" s="176">
        <v>478058.179</v>
      </c>
      <c r="BF6" s="176">
        <v>48868.807000000001</v>
      </c>
      <c r="BG6" s="175">
        <v>10.222355593250922</v>
      </c>
      <c r="BH6" s="176">
        <v>473845.272</v>
      </c>
      <c r="BI6" s="176">
        <v>40314.716</v>
      </c>
      <c r="BJ6" s="175">
        <v>8.5079916129246502</v>
      </c>
      <c r="BK6" s="176">
        <v>417358.59100000001</v>
      </c>
      <c r="BL6" s="176">
        <v>42872.356</v>
      </c>
      <c r="BM6" s="175">
        <v>10.272307057889218</v>
      </c>
      <c r="BN6" s="176">
        <v>504205.25400000002</v>
      </c>
      <c r="BO6" s="176">
        <v>58081.523999999998</v>
      </c>
      <c r="BP6" s="177">
        <v>11.519420620714119</v>
      </c>
      <c r="BQ6" s="174">
        <v>571670.75</v>
      </c>
      <c r="BR6" s="174">
        <v>51612.764000000003</v>
      </c>
      <c r="BS6" s="175">
        <v>9.0284073481107807</v>
      </c>
      <c r="BT6" s="174">
        <v>548098.65899999999</v>
      </c>
      <c r="BU6" s="174">
        <v>41706.178</v>
      </c>
      <c r="BV6" s="175">
        <v>7.609246495164296</v>
      </c>
      <c r="BW6" s="174">
        <v>476019.07900000003</v>
      </c>
      <c r="BX6" s="174">
        <v>41045.006999999998</v>
      </c>
      <c r="BY6" s="175">
        <v>8.6225550215813929</v>
      </c>
      <c r="BZ6" s="174">
        <v>592496.21200000006</v>
      </c>
      <c r="CA6" s="174">
        <v>56329.743999999999</v>
      </c>
      <c r="CB6" s="175">
        <v>9.5071905708656228</v>
      </c>
      <c r="CC6" s="174">
        <v>607331.88199999998</v>
      </c>
      <c r="CD6" s="174">
        <v>51827.9</v>
      </c>
      <c r="CE6" s="175">
        <v>8.5337031590250021</v>
      </c>
      <c r="CF6" s="174">
        <v>623438.05799999996</v>
      </c>
      <c r="CG6" s="174">
        <v>41387.436999999998</v>
      </c>
      <c r="CH6" s="175">
        <v>6.6385804441858447</v>
      </c>
      <c r="CI6" s="174">
        <v>604390.19700000004</v>
      </c>
      <c r="CJ6" s="174">
        <v>42717.24</v>
      </c>
      <c r="CK6" s="175">
        <v>7.0678247615587972</v>
      </c>
      <c r="CL6" s="174">
        <v>662016.45900000003</v>
      </c>
      <c r="CM6" s="174">
        <v>64883.523999999998</v>
      </c>
      <c r="CN6" s="175">
        <v>9.8008928808218645</v>
      </c>
      <c r="CO6" s="174">
        <v>692482.228</v>
      </c>
      <c r="CP6" s="174">
        <v>61506.527999999998</v>
      </c>
      <c r="CQ6" s="175">
        <v>8.8820370419672354</v>
      </c>
      <c r="CR6" s="174">
        <v>690984.63399999996</v>
      </c>
      <c r="CS6" s="174">
        <v>57576.358</v>
      </c>
      <c r="CT6" s="175">
        <v>8.3325091712531485</v>
      </c>
      <c r="CU6" s="174">
        <v>685008.647</v>
      </c>
      <c r="CV6" s="174">
        <v>55396.366000000002</v>
      </c>
      <c r="CW6" s="175">
        <v>8.0869586453556117</v>
      </c>
      <c r="CX6" s="174">
        <v>728837.61199999996</v>
      </c>
      <c r="CY6" s="174">
        <v>73959.904999999999</v>
      </c>
      <c r="CZ6" s="175">
        <v>10.14765206711094</v>
      </c>
      <c r="DA6" s="174">
        <v>694793.10499999998</v>
      </c>
      <c r="DB6" s="174">
        <v>72086.620999999999</v>
      </c>
      <c r="DC6" s="175">
        <v>10.375264302601275</v>
      </c>
      <c r="DD6" s="174">
        <v>704869.103</v>
      </c>
      <c r="DE6" s="174">
        <v>63212.845999999998</v>
      </c>
      <c r="DF6" s="175">
        <v>8.9680262237285202</v>
      </c>
      <c r="DG6" s="174">
        <v>625909.29599999997</v>
      </c>
      <c r="DH6" s="174">
        <v>74386.36</v>
      </c>
      <c r="DI6" s="175">
        <v>11.884527115251537</v>
      </c>
      <c r="DJ6" s="174">
        <v>658553.55000000005</v>
      </c>
      <c r="DK6" s="174">
        <v>90439.49</v>
      </c>
      <c r="DL6" s="175">
        <v>13.733050258403438</v>
      </c>
      <c r="DM6" s="174">
        <v>654836.23699999996</v>
      </c>
      <c r="DN6" s="174">
        <v>88544.168999999994</v>
      </c>
      <c r="DO6" s="175">
        <v>13.521574402425749</v>
      </c>
      <c r="DP6" s="174">
        <v>702126.13699999999</v>
      </c>
      <c r="DQ6" s="174">
        <v>80118.031000000003</v>
      </c>
      <c r="DR6" s="175">
        <v>11.410774614134612</v>
      </c>
      <c r="DS6" s="174">
        <v>608956.78500000003</v>
      </c>
      <c r="DT6" s="174">
        <v>72956.339000000007</v>
      </c>
      <c r="DU6" s="175">
        <v>11.980544563601505</v>
      </c>
      <c r="DV6" s="174">
        <v>851093.99600000004</v>
      </c>
      <c r="DW6" s="174">
        <v>72653.657000000007</v>
      </c>
      <c r="DX6" s="175">
        <v>8.5365021186214562</v>
      </c>
      <c r="DY6" s="174">
        <v>835340.01199999999</v>
      </c>
      <c r="DZ6" s="174">
        <v>71434.876999999993</v>
      </c>
      <c r="EA6" s="175">
        <v>8.5515928811991344</v>
      </c>
      <c r="EB6" s="174">
        <v>931704.11800000002</v>
      </c>
      <c r="EC6" s="174">
        <v>67446.062000000005</v>
      </c>
      <c r="ED6" s="175">
        <v>7.2390000963803836</v>
      </c>
      <c r="EE6" s="174">
        <v>868683.22100000002</v>
      </c>
      <c r="EF6" s="174">
        <v>62770.302000000003</v>
      </c>
      <c r="EG6" s="175">
        <v>7.2259139445263907</v>
      </c>
      <c r="EH6" s="174">
        <v>997666.92299999995</v>
      </c>
      <c r="EI6" s="174">
        <v>65406.67</v>
      </c>
      <c r="EJ6" s="175">
        <v>6.5559625654743696</v>
      </c>
      <c r="EK6" s="174">
        <v>1038777.536</v>
      </c>
      <c r="EL6" s="174">
        <v>64055.786</v>
      </c>
      <c r="EM6" s="175">
        <v>6.166458532272304</v>
      </c>
      <c r="EN6" s="174">
        <v>1079381.9450000001</v>
      </c>
      <c r="EO6" s="174">
        <v>60489.48</v>
      </c>
      <c r="EP6" s="175">
        <v>5.6040848450545466</v>
      </c>
      <c r="EQ6" s="174">
        <v>1064251.665</v>
      </c>
      <c r="ER6" s="174">
        <v>61076.673999999999</v>
      </c>
      <c r="ES6" s="175">
        <v>5.5327573295363361</v>
      </c>
      <c r="ET6" s="174">
        <v>1143465.3430000001</v>
      </c>
      <c r="EU6" s="174">
        <v>66028.95</v>
      </c>
      <c r="EV6" s="175">
        <v>5.7744601009739558</v>
      </c>
      <c r="EW6" s="174">
        <v>989830.90899999999</v>
      </c>
      <c r="EX6" s="174">
        <v>64031.408000000003</v>
      </c>
      <c r="EY6" s="175">
        <v>6.4689238755626697</v>
      </c>
      <c r="EZ6" s="174">
        <v>1030469.009</v>
      </c>
      <c r="FA6" s="174">
        <v>65929.627999999997</v>
      </c>
      <c r="FB6" s="175">
        <v>6.3980214275420293</v>
      </c>
      <c r="FC6" s="174">
        <v>965233.46</v>
      </c>
      <c r="FD6" s="174">
        <v>67982.294999999998</v>
      </c>
      <c r="FE6" s="175">
        <v>7.0430934915994312</v>
      </c>
      <c r="FF6" s="174">
        <v>1167593.75</v>
      </c>
      <c r="FG6" s="174">
        <v>67949.394</v>
      </c>
      <c r="FH6" s="175">
        <v>5.8196092604983543</v>
      </c>
      <c r="FI6" s="174">
        <v>1231064.2139999999</v>
      </c>
      <c r="FJ6" s="174">
        <v>66018.565000000002</v>
      </c>
      <c r="FK6" s="1013">
        <v>5.3627231016236818</v>
      </c>
      <c r="FL6" s="174">
        <v>1679887.142</v>
      </c>
      <c r="FM6" s="174">
        <v>60097.222999999998</v>
      </c>
      <c r="FN6" s="1013">
        <v>3.5774559788850384</v>
      </c>
      <c r="FO6" s="174">
        <v>1228381.145</v>
      </c>
      <c r="FP6" s="174">
        <v>59753.697999999997</v>
      </c>
      <c r="FQ6" s="1013">
        <v>4.8644265050160795</v>
      </c>
      <c r="FR6" s="174">
        <v>1465951.5060000001</v>
      </c>
      <c r="FS6" s="174">
        <v>107331.29</v>
      </c>
      <c r="FT6" s="1013">
        <v>7.3216125881861185</v>
      </c>
      <c r="FU6" s="174">
        <v>1526388.267</v>
      </c>
      <c r="FV6" s="174">
        <v>55469.03</v>
      </c>
      <c r="FW6" s="1013">
        <v>3.6340052658436739</v>
      </c>
      <c r="FX6" s="174">
        <v>1686738.6640000001</v>
      </c>
      <c r="FY6" s="174">
        <v>111276.71400000001</v>
      </c>
      <c r="FZ6" s="1013">
        <f>(FY6/FX6)*100</f>
        <v>6.5971520292369368</v>
      </c>
      <c r="GA6" s="174">
        <v>1594780.9720000001</v>
      </c>
      <c r="GB6" s="174">
        <v>67802.146999999997</v>
      </c>
      <c r="GC6" s="1013">
        <f>(GB6/GA6)*100</f>
        <v>4.2515021304129279</v>
      </c>
      <c r="GD6" s="610"/>
      <c r="GE6" s="610"/>
      <c r="GF6" s="610"/>
      <c r="GG6" s="610"/>
    </row>
    <row r="7" spans="2:189" s="1" customFormat="1" ht="15">
      <c r="B7" s="188" t="s">
        <v>217</v>
      </c>
      <c r="C7" s="77">
        <v>47708.508999999998</v>
      </c>
      <c r="D7" s="77">
        <v>10986.874</v>
      </c>
      <c r="E7" s="189">
        <v>23.029170750232417</v>
      </c>
      <c r="F7" s="77">
        <v>48947.675000000003</v>
      </c>
      <c r="G7" s="77">
        <v>11514.198</v>
      </c>
      <c r="H7" s="189">
        <v>23.523482984636143</v>
      </c>
      <c r="I7" s="77">
        <v>50828.226999999999</v>
      </c>
      <c r="J7" s="77">
        <v>10751.599</v>
      </c>
      <c r="K7" s="189">
        <v>21.152811409298224</v>
      </c>
      <c r="L7" s="77">
        <v>50380.149731999998</v>
      </c>
      <c r="M7" s="77">
        <v>11080.703</v>
      </c>
      <c r="N7" s="189">
        <v>21.994184334394426</v>
      </c>
      <c r="O7" s="77">
        <v>53726.797000000006</v>
      </c>
      <c r="P7" s="77">
        <v>10928.003000000001</v>
      </c>
      <c r="Q7" s="190">
        <v>20.339948796873188</v>
      </c>
      <c r="R7" s="77">
        <v>41849.750999999997</v>
      </c>
      <c r="S7" s="77">
        <v>11212.504999999999</v>
      </c>
      <c r="T7" s="190">
        <v>26.792286052072328</v>
      </c>
      <c r="U7" s="77">
        <v>56011.069000000003</v>
      </c>
      <c r="V7" s="77">
        <v>11049.506710000001</v>
      </c>
      <c r="W7" s="190">
        <v>19.727362657548994</v>
      </c>
      <c r="X7" s="77">
        <v>53082.221000000005</v>
      </c>
      <c r="Y7" s="77">
        <v>10982.353999999999</v>
      </c>
      <c r="Z7" s="189">
        <v>20.689326469591389</v>
      </c>
      <c r="AA7" s="77">
        <v>56328.726000000002</v>
      </c>
      <c r="AB7" s="77">
        <v>11140.245999999999</v>
      </c>
      <c r="AC7" s="189">
        <v>19.777202133064396</v>
      </c>
      <c r="AD7" s="77">
        <v>57515.704999999994</v>
      </c>
      <c r="AE7" s="77">
        <v>11264.779999999999</v>
      </c>
      <c r="AF7" s="189">
        <v>19.585572323246321</v>
      </c>
      <c r="AG7" s="77">
        <v>58130.479999999996</v>
      </c>
      <c r="AH7" s="77">
        <v>12920.345000000001</v>
      </c>
      <c r="AI7" s="189">
        <v>0.22226455037013287</v>
      </c>
      <c r="AJ7" s="77">
        <v>63984.307000000001</v>
      </c>
      <c r="AK7" s="77">
        <v>10615.679</v>
      </c>
      <c r="AL7" s="189">
        <v>16.591066618882031</v>
      </c>
      <c r="AM7" s="77">
        <v>60793.809000000001</v>
      </c>
      <c r="AN7" s="77">
        <v>10473.112999999999</v>
      </c>
      <c r="AO7" s="189">
        <v>17.227268980629258</v>
      </c>
      <c r="AP7" s="77">
        <v>62061.89</v>
      </c>
      <c r="AQ7" s="77">
        <v>10720.682000000001</v>
      </c>
      <c r="AR7" s="189">
        <v>17.274179049332851</v>
      </c>
      <c r="AS7" s="77">
        <v>63761.820999999996</v>
      </c>
      <c r="AT7" s="77">
        <v>10288.981</v>
      </c>
      <c r="AU7" s="189">
        <v>16.136585873229688</v>
      </c>
      <c r="AV7" s="77">
        <v>72272.597999999998</v>
      </c>
      <c r="AW7" s="77">
        <v>9560.0740000000005</v>
      </c>
      <c r="AX7" s="189">
        <v>13.227799006201494</v>
      </c>
      <c r="AY7" s="77">
        <v>72017.883999999991</v>
      </c>
      <c r="AZ7" s="77">
        <v>14949.223</v>
      </c>
      <c r="BA7" s="189">
        <v>20.757653751670908</v>
      </c>
      <c r="BB7" s="77">
        <v>62532.84</v>
      </c>
      <c r="BC7" s="77">
        <v>11989.531999999999</v>
      </c>
      <c r="BD7" s="189">
        <v>19.173176845958061</v>
      </c>
      <c r="BE7" s="77">
        <v>57611.123999999996</v>
      </c>
      <c r="BF7" s="77">
        <v>12809.493</v>
      </c>
      <c r="BG7" s="189">
        <v>22.234409104741648</v>
      </c>
      <c r="BH7" s="77">
        <v>53312.103999999999</v>
      </c>
      <c r="BI7" s="77">
        <v>12330.576000000001</v>
      </c>
      <c r="BJ7" s="189">
        <v>23.129036512983994</v>
      </c>
      <c r="BK7" s="77">
        <v>70919.168999999994</v>
      </c>
      <c r="BL7" s="77">
        <v>12177.192000000001</v>
      </c>
      <c r="BM7" s="189">
        <v>17.170522683366471</v>
      </c>
      <c r="BN7" s="77">
        <v>81749.716</v>
      </c>
      <c r="BO7" s="77">
        <v>12334.776</v>
      </c>
      <c r="BP7" s="189">
        <v>15.08846342658854</v>
      </c>
      <c r="BQ7" s="77">
        <v>82497.698000000004</v>
      </c>
      <c r="BR7" s="77">
        <v>12210.732</v>
      </c>
      <c r="BS7" s="189">
        <v>14.801300273857338</v>
      </c>
      <c r="BT7" s="77">
        <v>95291.539000000004</v>
      </c>
      <c r="BU7" s="77">
        <v>12604.371999999999</v>
      </c>
      <c r="BV7" s="189">
        <v>13.227168048991212</v>
      </c>
      <c r="BW7" s="77">
        <v>105530.88400000001</v>
      </c>
      <c r="BX7" s="77">
        <v>12586.603999999999</v>
      </c>
      <c r="BY7" s="189">
        <v>11.92693884758892</v>
      </c>
      <c r="BZ7" s="77">
        <v>98121.928</v>
      </c>
      <c r="CA7" s="77">
        <v>12518.46</v>
      </c>
      <c r="CB7" s="189">
        <v>12.75806565888106</v>
      </c>
      <c r="CC7" s="77">
        <v>99842.5</v>
      </c>
      <c r="CD7" s="77">
        <v>12259.843013</v>
      </c>
      <c r="CE7" s="189">
        <v>12.279182725793124</v>
      </c>
      <c r="CF7" s="77">
        <v>108707.071</v>
      </c>
      <c r="CG7" s="77">
        <v>12027.227692</v>
      </c>
      <c r="CH7" s="189">
        <v>11.063887179887315</v>
      </c>
      <c r="CI7" s="77">
        <v>106060.70600000001</v>
      </c>
      <c r="CJ7" s="77">
        <v>12121.261</v>
      </c>
      <c r="CK7" s="189">
        <v>11.428606745272845</v>
      </c>
      <c r="CL7" s="77">
        <v>120920.973</v>
      </c>
      <c r="CM7" s="77">
        <v>13895.021838999999</v>
      </c>
      <c r="CN7" s="189">
        <v>11.49099407180589</v>
      </c>
      <c r="CO7" s="77">
        <v>121774.16099999999</v>
      </c>
      <c r="CP7" s="77">
        <v>13893.249</v>
      </c>
      <c r="CQ7" s="189">
        <v>11.409028718333769</v>
      </c>
      <c r="CR7" s="77">
        <v>129665.985</v>
      </c>
      <c r="CS7" s="77">
        <v>15820.039000000001</v>
      </c>
      <c r="CT7" s="189">
        <v>12.200608355383256</v>
      </c>
      <c r="CU7" s="77">
        <v>135643.69899999999</v>
      </c>
      <c r="CV7" s="77">
        <v>16217.004999999999</v>
      </c>
      <c r="CW7" s="189">
        <v>11.955590358826768</v>
      </c>
      <c r="CX7" s="77">
        <v>141559.111</v>
      </c>
      <c r="CY7" s="77">
        <v>16728.317999999999</v>
      </c>
      <c r="CZ7" s="189">
        <v>11.817196280640671</v>
      </c>
      <c r="DA7" s="77">
        <v>169657.25599999999</v>
      </c>
      <c r="DB7" s="77">
        <v>17085.822</v>
      </c>
      <c r="DC7" s="189">
        <v>10.070787659090751</v>
      </c>
      <c r="DD7" s="77">
        <v>176934.462</v>
      </c>
      <c r="DE7" s="77">
        <v>17543.559000000001</v>
      </c>
      <c r="DF7" s="189">
        <v>9.9152865991702637</v>
      </c>
      <c r="DG7" s="77">
        <v>156458.40700000001</v>
      </c>
      <c r="DH7" s="77">
        <v>17900.715</v>
      </c>
      <c r="DI7" s="189">
        <v>11.441197276155316</v>
      </c>
      <c r="DJ7" s="77">
        <v>160200.45199999999</v>
      </c>
      <c r="DK7" s="77">
        <v>18126.758999999998</v>
      </c>
      <c r="DL7" s="189">
        <v>11.315048599238658</v>
      </c>
      <c r="DM7" s="77">
        <v>140649.52499999999</v>
      </c>
      <c r="DN7" s="77">
        <v>18051.66</v>
      </c>
      <c r="DO7" s="189">
        <v>12.834497663607467</v>
      </c>
      <c r="DP7" s="77">
        <v>142754.443</v>
      </c>
      <c r="DQ7" s="77">
        <v>17596.135999999999</v>
      </c>
      <c r="DR7" s="189">
        <v>12.326156461554055</v>
      </c>
      <c r="DS7" s="77">
        <v>148267.435</v>
      </c>
      <c r="DT7" s="77">
        <v>17101.011999999999</v>
      </c>
      <c r="DU7" s="189">
        <v>11.533896165398692</v>
      </c>
      <c r="DV7" s="77">
        <v>163699.56599999999</v>
      </c>
      <c r="DW7" s="77">
        <v>17483.643</v>
      </c>
      <c r="DX7" s="189">
        <v>10.680323367503613</v>
      </c>
      <c r="DY7" s="77">
        <v>174282.014</v>
      </c>
      <c r="DZ7" s="77">
        <v>17612.023000000001</v>
      </c>
      <c r="EA7" s="189">
        <v>10.105473649162674</v>
      </c>
      <c r="EB7" s="77">
        <v>194677.09</v>
      </c>
      <c r="EC7" s="77">
        <v>17340.774000000001</v>
      </c>
      <c r="ED7" s="189">
        <v>8.9074549039129369</v>
      </c>
      <c r="EE7" s="77">
        <v>200395.473</v>
      </c>
      <c r="EF7" s="77">
        <v>17463.092000000001</v>
      </c>
      <c r="EG7" s="189">
        <v>8.7143146192728622</v>
      </c>
      <c r="EH7" s="77">
        <v>213924.47700000001</v>
      </c>
      <c r="EI7" s="77">
        <v>18565.441999999999</v>
      </c>
      <c r="EJ7" s="189">
        <v>8.6785029279281574</v>
      </c>
      <c r="EK7" s="77">
        <v>222272.011</v>
      </c>
      <c r="EL7" s="77">
        <v>18631.667000000001</v>
      </c>
      <c r="EM7" s="189">
        <v>8.3823720837258282</v>
      </c>
      <c r="EN7" s="77">
        <v>231649.38699999999</v>
      </c>
      <c r="EO7" s="77">
        <v>17775.893</v>
      </c>
      <c r="EP7" s="189">
        <v>7.6736197018298178</v>
      </c>
      <c r="EQ7" s="77">
        <v>225765.67199999999</v>
      </c>
      <c r="ER7" s="77">
        <v>19388.665000000001</v>
      </c>
      <c r="ES7" s="189">
        <v>8.5879597319826377</v>
      </c>
      <c r="ET7" s="77">
        <v>201808.23699999999</v>
      </c>
      <c r="EU7" s="77">
        <v>18934.635999999999</v>
      </c>
      <c r="EV7" s="189">
        <v>9.3824891795670364</v>
      </c>
      <c r="EW7" s="77">
        <v>173913.73800000001</v>
      </c>
      <c r="EX7" s="77">
        <v>19574.847000000002</v>
      </c>
      <c r="EY7" s="189">
        <v>11.255492076192395</v>
      </c>
      <c r="EZ7" s="77">
        <v>191167.90400000001</v>
      </c>
      <c r="FA7" s="77">
        <v>19258.347000000002</v>
      </c>
      <c r="FB7" s="189">
        <v>10.07404830886256</v>
      </c>
      <c r="FC7" s="77">
        <v>182726.522</v>
      </c>
      <c r="FD7" s="77">
        <v>18981.733</v>
      </c>
      <c r="FE7" s="189">
        <v>10.388055763464923</v>
      </c>
      <c r="FF7" s="77">
        <v>174717.734</v>
      </c>
      <c r="FG7" s="77">
        <v>17663.084999999999</v>
      </c>
      <c r="FH7" s="189">
        <v>10.109497528167347</v>
      </c>
      <c r="FI7" s="77">
        <v>204299.6</v>
      </c>
      <c r="FJ7" s="77">
        <v>19275.931</v>
      </c>
      <c r="FK7" s="190">
        <v>9.4351290947216739</v>
      </c>
      <c r="FL7" s="77">
        <v>194525.25399999999</v>
      </c>
      <c r="FM7" s="77">
        <v>21615.222000000002</v>
      </c>
      <c r="FN7" s="190">
        <v>11.111781918043404</v>
      </c>
      <c r="FO7" s="77">
        <v>132058.43299999999</v>
      </c>
      <c r="FP7" s="77">
        <v>27315.629000000001</v>
      </c>
      <c r="FQ7" s="190">
        <v>20.684501837152652</v>
      </c>
      <c r="FR7" s="77">
        <v>137844.78700000001</v>
      </c>
      <c r="FS7" s="77">
        <v>28051.789000000001</v>
      </c>
      <c r="FT7" s="190">
        <v>20.350271933025656</v>
      </c>
      <c r="FU7" s="77">
        <v>150784.109</v>
      </c>
      <c r="FV7" s="77">
        <v>21759.664000000001</v>
      </c>
      <c r="FW7" s="190">
        <v>14.431006121473983</v>
      </c>
      <c r="FX7" s="77">
        <v>216332.16899999999</v>
      </c>
      <c r="FY7" s="77">
        <v>21771.756000000001</v>
      </c>
      <c r="FZ7" s="190">
        <f t="shared" ref="FZ7:FZ19" si="0">(FY7/FX7)*100</f>
        <v>10.064039990279948</v>
      </c>
      <c r="GA7" s="77">
        <v>178444.90900000001</v>
      </c>
      <c r="GB7" s="77">
        <v>19352.204000000002</v>
      </c>
      <c r="GC7" s="190">
        <f t="shared" ref="GC7:GC19" si="1">(GB7/GA7)*100</f>
        <v>10.84491796849189</v>
      </c>
      <c r="GD7" s="610"/>
      <c r="GE7" s="610"/>
      <c r="GF7" s="610"/>
      <c r="GG7" s="610"/>
    </row>
    <row r="8" spans="2:189" s="1" customFormat="1" ht="15">
      <c r="B8" s="191" t="s">
        <v>218</v>
      </c>
      <c r="C8" s="182">
        <v>94983.210999999996</v>
      </c>
      <c r="D8" s="182">
        <v>17569.503000000001</v>
      </c>
      <c r="E8" s="183">
        <v>18.497482676175267</v>
      </c>
      <c r="F8" s="184">
        <v>94197.142000000007</v>
      </c>
      <c r="G8" s="184">
        <v>17628.855</v>
      </c>
      <c r="H8" s="185">
        <v>18.714851242514342</v>
      </c>
      <c r="I8" s="182">
        <v>81304.942999999999</v>
      </c>
      <c r="J8" s="182">
        <v>18730.89</v>
      </c>
      <c r="K8" s="183">
        <v>23.03782440386189</v>
      </c>
      <c r="L8" s="184">
        <v>82872.380999999994</v>
      </c>
      <c r="M8" s="184">
        <v>18896.800999999999</v>
      </c>
      <c r="N8" s="183">
        <v>22.802290427736114</v>
      </c>
      <c r="O8" s="184">
        <v>81119.494999999995</v>
      </c>
      <c r="P8" s="184">
        <v>18803.599999999999</v>
      </c>
      <c r="Q8" s="186">
        <v>23.180124580410663</v>
      </c>
      <c r="R8" s="184">
        <v>73462.964000000007</v>
      </c>
      <c r="S8" s="184">
        <v>18769.63</v>
      </c>
      <c r="T8" s="186">
        <v>25.549785875778163</v>
      </c>
      <c r="U8" s="184">
        <v>63352.031000000003</v>
      </c>
      <c r="V8" s="184">
        <v>17988.818932999999</v>
      </c>
      <c r="W8" s="186">
        <v>28.395015359491786</v>
      </c>
      <c r="X8" s="184">
        <v>64006.794000000002</v>
      </c>
      <c r="Y8" s="184">
        <v>18046.198</v>
      </c>
      <c r="Z8" s="183">
        <v>28.194191385370747</v>
      </c>
      <c r="AA8" s="184">
        <v>58351.106</v>
      </c>
      <c r="AB8" s="184">
        <v>17111.516</v>
      </c>
      <c r="AC8" s="183">
        <v>29.325092826860899</v>
      </c>
      <c r="AD8" s="184">
        <v>54204.550999999999</v>
      </c>
      <c r="AE8" s="184">
        <v>17078.996999999999</v>
      </c>
      <c r="AF8" s="183">
        <v>31.508418914861963</v>
      </c>
      <c r="AG8" s="184">
        <v>53791.786999999997</v>
      </c>
      <c r="AH8" s="184">
        <v>15860.695</v>
      </c>
      <c r="AI8" s="183">
        <v>0.29485346898774717</v>
      </c>
      <c r="AJ8" s="184">
        <v>55208.713000000003</v>
      </c>
      <c r="AK8" s="184">
        <v>15400.322</v>
      </c>
      <c r="AL8" s="183">
        <v>27.894731036385505</v>
      </c>
      <c r="AM8" s="184">
        <v>54678.553</v>
      </c>
      <c r="AN8" s="184">
        <v>13832.451999999999</v>
      </c>
      <c r="AO8" s="183">
        <v>25.29776528651005</v>
      </c>
      <c r="AP8" s="184">
        <v>48803.455000000002</v>
      </c>
      <c r="AQ8" s="184">
        <v>10660.779</v>
      </c>
      <c r="AR8" s="183">
        <v>21.844312047169613</v>
      </c>
      <c r="AS8" s="184">
        <v>44250.656999999999</v>
      </c>
      <c r="AT8" s="184">
        <v>8809.2839999999997</v>
      </c>
      <c r="AU8" s="183">
        <v>19.907690862081438</v>
      </c>
      <c r="AV8" s="184">
        <v>45633.665000000001</v>
      </c>
      <c r="AW8" s="184">
        <v>8909.9480000000003</v>
      </c>
      <c r="AX8" s="183">
        <v>19.524945015921908</v>
      </c>
      <c r="AY8" s="184">
        <v>39783.930999999997</v>
      </c>
      <c r="AZ8" s="184">
        <v>8558.9529999999995</v>
      </c>
      <c r="BA8" s="183">
        <v>21.513593013219332</v>
      </c>
      <c r="BB8" s="184">
        <v>57871.188000000002</v>
      </c>
      <c r="BC8" s="184">
        <v>8594.5110000000004</v>
      </c>
      <c r="BD8" s="183">
        <v>14.85110518208128</v>
      </c>
      <c r="BE8" s="184">
        <v>63198.832999999999</v>
      </c>
      <c r="BF8" s="184">
        <v>8776.2579999999998</v>
      </c>
      <c r="BG8" s="183">
        <v>13.886740598517063</v>
      </c>
      <c r="BH8" s="184">
        <v>57622.652999999998</v>
      </c>
      <c r="BI8" s="184">
        <v>7361.2039999999997</v>
      </c>
      <c r="BJ8" s="183">
        <v>12.774843948958752</v>
      </c>
      <c r="BK8" s="184">
        <v>61756.959000000003</v>
      </c>
      <c r="BL8" s="184">
        <v>7110.79</v>
      </c>
      <c r="BM8" s="183">
        <v>11.514151789760243</v>
      </c>
      <c r="BN8" s="184">
        <v>62406.447999999997</v>
      </c>
      <c r="BO8" s="184">
        <v>6991.5879999999997</v>
      </c>
      <c r="BP8" s="183">
        <v>11.203310273323039</v>
      </c>
      <c r="BQ8" s="182">
        <v>60253.546000000002</v>
      </c>
      <c r="BR8" s="182">
        <v>6893.8270000000002</v>
      </c>
      <c r="BS8" s="183">
        <v>11.441363135706569</v>
      </c>
      <c r="BT8" s="182">
        <v>71722.351999999999</v>
      </c>
      <c r="BU8" s="182">
        <v>6789.1959999999999</v>
      </c>
      <c r="BV8" s="183">
        <v>9.4659416634858822</v>
      </c>
      <c r="BW8" s="182">
        <v>73251.929000000004</v>
      </c>
      <c r="BX8" s="182">
        <v>6693.5690000000004</v>
      </c>
      <c r="BY8" s="183">
        <v>9.1377375195129673</v>
      </c>
      <c r="BZ8" s="182">
        <v>87600.539000000004</v>
      </c>
      <c r="CA8" s="182">
        <v>6619.5940000000001</v>
      </c>
      <c r="CB8" s="183">
        <v>7.5565676599318632</v>
      </c>
      <c r="CC8" s="182">
        <v>85551.7</v>
      </c>
      <c r="CD8" s="182">
        <v>6609.7797790000004</v>
      </c>
      <c r="CE8" s="183">
        <v>7.7260647994136882</v>
      </c>
      <c r="CF8" s="182">
        <v>109561.405</v>
      </c>
      <c r="CG8" s="182">
        <v>6472.2567790000003</v>
      </c>
      <c r="CH8" s="183">
        <v>5.9074240413401053</v>
      </c>
      <c r="CI8" s="182">
        <v>120684.78599999999</v>
      </c>
      <c r="CJ8" s="182">
        <v>6455.0569999999998</v>
      </c>
      <c r="CK8" s="183">
        <v>5.3486915906699295</v>
      </c>
      <c r="CL8" s="182">
        <v>141223.114</v>
      </c>
      <c r="CM8" s="182">
        <v>5295.7339320000001</v>
      </c>
      <c r="CN8" s="183">
        <v>3.7499059339535594</v>
      </c>
      <c r="CO8" s="182">
        <v>151441.71900000001</v>
      </c>
      <c r="CP8" s="182">
        <v>6278.9870000000001</v>
      </c>
      <c r="CQ8" s="183">
        <v>4.1461408662430728</v>
      </c>
      <c r="CR8" s="182">
        <v>166961.51199999999</v>
      </c>
      <c r="CS8" s="182">
        <v>5058.8410000000003</v>
      </c>
      <c r="CT8" s="183">
        <v>3.0299444101823902</v>
      </c>
      <c r="CU8" s="182">
        <v>174885.67499999999</v>
      </c>
      <c r="CV8" s="182">
        <v>4040.2179999999998</v>
      </c>
      <c r="CW8" s="183">
        <v>2.3102052240699531</v>
      </c>
      <c r="CX8" s="182">
        <v>172784.46400000001</v>
      </c>
      <c r="CY8" s="182">
        <v>3725.1779999999999</v>
      </c>
      <c r="CZ8" s="183">
        <v>2.155968143061751</v>
      </c>
      <c r="DA8" s="182">
        <v>177056.326</v>
      </c>
      <c r="DB8" s="182">
        <v>4315.7439999999997</v>
      </c>
      <c r="DC8" s="183">
        <v>2.4374977711894914</v>
      </c>
      <c r="DD8" s="182">
        <v>190559.13399999999</v>
      </c>
      <c r="DE8" s="182">
        <v>4148.5550000000003</v>
      </c>
      <c r="DF8" s="183">
        <v>2.1770433738432087</v>
      </c>
      <c r="DG8" s="182">
        <v>200952.565</v>
      </c>
      <c r="DH8" s="182">
        <v>5613.1719999999996</v>
      </c>
      <c r="DI8" s="183">
        <v>2.7932820862475678</v>
      </c>
      <c r="DJ8" s="182">
        <v>211932.755</v>
      </c>
      <c r="DK8" s="182">
        <v>6207.7420000000002</v>
      </c>
      <c r="DL8" s="183">
        <v>2.9291092828005754</v>
      </c>
      <c r="DM8" s="182">
        <v>201284.19099999999</v>
      </c>
      <c r="DN8" s="182">
        <v>6202.5240000000003</v>
      </c>
      <c r="DO8" s="183">
        <v>3.0814759813899149</v>
      </c>
      <c r="DP8" s="182">
        <v>203770.24100000001</v>
      </c>
      <c r="DQ8" s="182">
        <v>6189.9160000000002</v>
      </c>
      <c r="DR8" s="183">
        <v>3.0376938112371374</v>
      </c>
      <c r="DS8" s="182">
        <v>192923.399</v>
      </c>
      <c r="DT8" s="182">
        <v>6146.0789999999997</v>
      </c>
      <c r="DU8" s="183">
        <v>3.1857613083003993</v>
      </c>
      <c r="DV8" s="182">
        <v>200044.54699999999</v>
      </c>
      <c r="DW8" s="182">
        <v>5747.3909999999996</v>
      </c>
      <c r="DX8" s="183">
        <v>2.8730555699676232</v>
      </c>
      <c r="DY8" s="182">
        <v>206294.11300000001</v>
      </c>
      <c r="DZ8" s="182">
        <v>5745.2950000000001</v>
      </c>
      <c r="EA8" s="183">
        <v>2.7850019161719848</v>
      </c>
      <c r="EB8" s="182">
        <v>213274.685</v>
      </c>
      <c r="EC8" s="182">
        <v>5477.2849999999999</v>
      </c>
      <c r="ED8" s="183">
        <v>2.5681833734744468</v>
      </c>
      <c r="EE8" s="182">
        <v>221224.50700000001</v>
      </c>
      <c r="EF8" s="182">
        <v>5689.7560000000003</v>
      </c>
      <c r="EG8" s="183">
        <v>2.571937475263534</v>
      </c>
      <c r="EH8" s="182">
        <v>245582.696</v>
      </c>
      <c r="EI8" s="182">
        <v>5448.9</v>
      </c>
      <c r="EJ8" s="183">
        <v>2.218763817137996</v>
      </c>
      <c r="EK8" s="182">
        <v>276186.34299999999</v>
      </c>
      <c r="EL8" s="182">
        <v>5490.1229999999996</v>
      </c>
      <c r="EM8" s="183">
        <v>1.9878329030918085</v>
      </c>
      <c r="EN8" s="182">
        <v>291477.69099999999</v>
      </c>
      <c r="EO8" s="182">
        <v>7063.9279999999999</v>
      </c>
      <c r="EP8" s="183">
        <v>2.4234883897169337</v>
      </c>
      <c r="EQ8" s="182">
        <v>276487.11599999998</v>
      </c>
      <c r="ER8" s="182">
        <v>6893.9709999999995</v>
      </c>
      <c r="ES8" s="183">
        <v>2.4934149191964519</v>
      </c>
      <c r="ET8" s="182">
        <v>279687.049</v>
      </c>
      <c r="EU8" s="182">
        <v>6385.1729999999998</v>
      </c>
      <c r="EV8" s="183">
        <v>2.2829705640034836</v>
      </c>
      <c r="EW8" s="182">
        <v>263030.59000000003</v>
      </c>
      <c r="EX8" s="182">
        <v>7220.4030000000002</v>
      </c>
      <c r="EY8" s="183">
        <v>2.7450810949403261</v>
      </c>
      <c r="EZ8" s="182">
        <v>256209.47899999999</v>
      </c>
      <c r="FA8" s="182">
        <v>7326.2820000000002</v>
      </c>
      <c r="FB8" s="183">
        <v>2.8594890511447471</v>
      </c>
      <c r="FC8" s="182">
        <v>252109.15</v>
      </c>
      <c r="FD8" s="182">
        <v>8307.9089999999997</v>
      </c>
      <c r="FE8" s="183">
        <v>3.2953619493778783</v>
      </c>
      <c r="FF8" s="182">
        <v>242127.04199999999</v>
      </c>
      <c r="FG8" s="182">
        <v>7718.9750000000004</v>
      </c>
      <c r="FH8" s="183">
        <v>3.1879855039074902</v>
      </c>
      <c r="FI8" s="182">
        <v>236807.36300000001</v>
      </c>
      <c r="FJ8" s="182">
        <v>10193.227000000001</v>
      </c>
      <c r="FK8" s="1014">
        <v>4.3044383717072181</v>
      </c>
      <c r="FL8" s="182">
        <v>351146.37400000001</v>
      </c>
      <c r="FM8" s="182">
        <v>10126.549999999999</v>
      </c>
      <c r="FN8" s="1014">
        <v>2.8838543552780638</v>
      </c>
      <c r="FO8" s="182">
        <v>216342.99799999999</v>
      </c>
      <c r="FP8" s="182">
        <v>10308.612999999999</v>
      </c>
      <c r="FQ8" s="1014">
        <v>4.7649395151674847</v>
      </c>
      <c r="FR8" s="182">
        <v>208826.11</v>
      </c>
      <c r="FS8" s="182">
        <v>10746.118</v>
      </c>
      <c r="FT8" s="1014">
        <v>5.1459647455004554</v>
      </c>
      <c r="FU8" s="182">
        <v>197728.81200000001</v>
      </c>
      <c r="FV8" s="182">
        <v>9565.6759999999995</v>
      </c>
      <c r="FW8" s="1014">
        <v>4.8377754881772113</v>
      </c>
      <c r="FX8" s="182">
        <v>220576.736</v>
      </c>
      <c r="FY8" s="182">
        <v>10352.297</v>
      </c>
      <c r="FZ8" s="1014">
        <f t="shared" si="0"/>
        <v>4.693285968289965</v>
      </c>
      <c r="GA8" s="182">
        <v>268719.12699999998</v>
      </c>
      <c r="GB8" s="182">
        <v>9872.4869999999992</v>
      </c>
      <c r="GC8" s="1014">
        <f t="shared" si="1"/>
        <v>3.673905579486346</v>
      </c>
      <c r="GD8" s="610"/>
      <c r="GE8" s="610"/>
      <c r="GF8" s="610"/>
      <c r="GG8" s="610"/>
    </row>
    <row r="9" spans="2:189" s="1" customFormat="1" ht="15">
      <c r="B9" s="188" t="s">
        <v>219</v>
      </c>
      <c r="C9" s="77">
        <v>143357.141</v>
      </c>
      <c r="D9" s="77">
        <v>11395.848</v>
      </c>
      <c r="E9" s="189">
        <v>7.9492712539516948</v>
      </c>
      <c r="F9" s="77">
        <v>140391.019</v>
      </c>
      <c r="G9" s="77">
        <v>13047.944000000001</v>
      </c>
      <c r="H9" s="189">
        <v>9.2940019190258898</v>
      </c>
      <c r="I9" s="77">
        <v>144833.50200000001</v>
      </c>
      <c r="J9" s="77">
        <v>12971.989000000001</v>
      </c>
      <c r="K9" s="189">
        <v>8.956483700849823</v>
      </c>
      <c r="L9" s="77">
        <v>137823.247355</v>
      </c>
      <c r="M9" s="77">
        <v>13530.79</v>
      </c>
      <c r="N9" s="189">
        <v>9.8174946967748458</v>
      </c>
      <c r="O9" s="77">
        <v>146899.11199999999</v>
      </c>
      <c r="P9" s="77">
        <v>13820.772000000001</v>
      </c>
      <c r="Q9" s="190">
        <v>9.4083427815411174</v>
      </c>
      <c r="R9" s="77">
        <v>147544.1</v>
      </c>
      <c r="S9" s="77">
        <v>13732.329</v>
      </c>
      <c r="T9" s="190">
        <v>9.3072708430903024</v>
      </c>
      <c r="U9" s="77">
        <v>153278.45600000001</v>
      </c>
      <c r="V9" s="77">
        <v>14309.613218</v>
      </c>
      <c r="W9" s="190">
        <v>9.3356976521214445</v>
      </c>
      <c r="X9" s="77">
        <v>160063.084</v>
      </c>
      <c r="Y9" s="77">
        <v>15064.667000000001</v>
      </c>
      <c r="Z9" s="189">
        <v>9.4117060745874426</v>
      </c>
      <c r="AA9" s="77">
        <v>150101.23300000001</v>
      </c>
      <c r="AB9" s="77">
        <v>14909.105000000001</v>
      </c>
      <c r="AC9" s="189">
        <v>9.932699886615854</v>
      </c>
      <c r="AD9" s="77">
        <v>148580.40399999998</v>
      </c>
      <c r="AE9" s="77">
        <v>15970.703000000001</v>
      </c>
      <c r="AF9" s="189">
        <v>10.748862279308383</v>
      </c>
      <c r="AG9" s="77">
        <v>151741.84</v>
      </c>
      <c r="AH9" s="77">
        <v>15498.174000000001</v>
      </c>
      <c r="AI9" s="189">
        <v>0.1021351395238123</v>
      </c>
      <c r="AJ9" s="77">
        <v>148858.11799999999</v>
      </c>
      <c r="AK9" s="77">
        <v>14610.145</v>
      </c>
      <c r="AL9" s="189">
        <v>9.8148123839641741</v>
      </c>
      <c r="AM9" s="77">
        <v>150256.299</v>
      </c>
      <c r="AN9" s="77">
        <v>13439.986000000001</v>
      </c>
      <c r="AO9" s="189">
        <v>8.9447072032567512</v>
      </c>
      <c r="AP9" s="77">
        <v>159245.454</v>
      </c>
      <c r="AQ9" s="77">
        <v>13371.939</v>
      </c>
      <c r="AR9" s="189">
        <v>8.3970616831548615</v>
      </c>
      <c r="AS9" s="77">
        <v>192906.59999999998</v>
      </c>
      <c r="AT9" s="77">
        <v>16572.921999999999</v>
      </c>
      <c r="AU9" s="189">
        <v>8.5911638067334142</v>
      </c>
      <c r="AV9" s="77">
        <v>190391.84700000001</v>
      </c>
      <c r="AW9" s="77">
        <v>16186.306</v>
      </c>
      <c r="AX9" s="189">
        <v>8.5015751751176616</v>
      </c>
      <c r="AY9" s="77">
        <v>175959.76200000002</v>
      </c>
      <c r="AZ9" s="77">
        <v>15942.617</v>
      </c>
      <c r="BA9" s="189">
        <v>9.0603765422233291</v>
      </c>
      <c r="BB9" s="77">
        <v>197443.83000000002</v>
      </c>
      <c r="BC9" s="77">
        <v>16028.288</v>
      </c>
      <c r="BD9" s="189">
        <v>8.1178976319492993</v>
      </c>
      <c r="BE9" s="77">
        <v>216773.93799999999</v>
      </c>
      <c r="BF9" s="77">
        <v>17297.734</v>
      </c>
      <c r="BG9" s="189">
        <v>7.9796188414494731</v>
      </c>
      <c r="BH9" s="77">
        <v>223607.56200000001</v>
      </c>
      <c r="BI9" s="77">
        <v>13516.96509</v>
      </c>
      <c r="BJ9" s="189">
        <v>6.0449498975352176</v>
      </c>
      <c r="BK9" s="77">
        <v>224022.98</v>
      </c>
      <c r="BL9" s="77">
        <v>14576.812</v>
      </c>
      <c r="BM9" s="189">
        <v>6.506837825298101</v>
      </c>
      <c r="BN9" s="77">
        <v>247343.93400000001</v>
      </c>
      <c r="BO9" s="77">
        <v>14699.694</v>
      </c>
      <c r="BP9" s="189">
        <v>5.9430177899572012</v>
      </c>
      <c r="BQ9" s="77">
        <v>244563.36499999999</v>
      </c>
      <c r="BR9" s="77">
        <v>14043.806</v>
      </c>
      <c r="BS9" s="189">
        <v>5.7423997253227199</v>
      </c>
      <c r="BT9" s="77">
        <v>250091.592</v>
      </c>
      <c r="BU9" s="77">
        <v>12779.700999999999</v>
      </c>
      <c r="BV9" s="189">
        <v>5.1100082564950844</v>
      </c>
      <c r="BW9" s="77">
        <v>236822.78</v>
      </c>
      <c r="BX9" s="77">
        <v>12471.471</v>
      </c>
      <c r="BY9" s="189">
        <v>5.2661618954055012</v>
      </c>
      <c r="BZ9" s="77">
        <v>273440.49699999997</v>
      </c>
      <c r="CA9" s="77">
        <v>13173.472</v>
      </c>
      <c r="CB9" s="189">
        <v>4.8176740989466529</v>
      </c>
      <c r="CC9" s="77">
        <v>271799.98800000001</v>
      </c>
      <c r="CD9" s="77">
        <v>13194.623809000001</v>
      </c>
      <c r="CE9" s="189">
        <v>4.8545343603915097</v>
      </c>
      <c r="CF9" s="77">
        <v>236954.79800000001</v>
      </c>
      <c r="CG9" s="77">
        <v>12863.504809</v>
      </c>
      <c r="CH9" s="189">
        <v>5.4286745478772707</v>
      </c>
      <c r="CI9" s="77">
        <v>225864.505</v>
      </c>
      <c r="CJ9" s="77">
        <v>12318.275</v>
      </c>
      <c r="CK9" s="189">
        <v>5.4538339257866122</v>
      </c>
      <c r="CL9" s="77">
        <v>263329.424</v>
      </c>
      <c r="CM9" s="77">
        <v>12505.308302000001</v>
      </c>
      <c r="CN9" s="189">
        <v>4.748921754372577</v>
      </c>
      <c r="CO9" s="77">
        <v>261236.73300000001</v>
      </c>
      <c r="CP9" s="77">
        <v>12044.921</v>
      </c>
      <c r="CQ9" s="189">
        <v>4.6107302222310365</v>
      </c>
      <c r="CR9" s="77">
        <v>291290.54700000002</v>
      </c>
      <c r="CS9" s="77">
        <v>13028.987999999999</v>
      </c>
      <c r="CT9" s="189">
        <v>4.4728495772298436</v>
      </c>
      <c r="CU9" s="77">
        <v>286027.94699999999</v>
      </c>
      <c r="CV9" s="77">
        <v>15449.713</v>
      </c>
      <c r="CW9" s="189">
        <v>5.4014697382000936</v>
      </c>
      <c r="CX9" s="77">
        <v>302757.64199999999</v>
      </c>
      <c r="CY9" s="77">
        <v>16028.504999999999</v>
      </c>
      <c r="CZ9" s="189">
        <v>5.2941702459157085</v>
      </c>
      <c r="DA9" s="77">
        <v>281538.39399999997</v>
      </c>
      <c r="DB9" s="77">
        <v>15832.232</v>
      </c>
      <c r="DC9" s="189">
        <v>5.6234717315322902</v>
      </c>
      <c r="DD9" s="77">
        <v>311429.092</v>
      </c>
      <c r="DE9" s="77">
        <v>15150.226000000001</v>
      </c>
      <c r="DF9" s="189">
        <v>4.8647433361813226</v>
      </c>
      <c r="DG9" s="77">
        <v>291373.64899999998</v>
      </c>
      <c r="DH9" s="77">
        <v>16525.61</v>
      </c>
      <c r="DI9" s="189">
        <v>5.6716213208422293</v>
      </c>
      <c r="DJ9" s="77">
        <v>286379.52000000002</v>
      </c>
      <c r="DK9" s="77">
        <v>16506.170999999998</v>
      </c>
      <c r="DL9" s="189">
        <v>5.7637400188393348</v>
      </c>
      <c r="DM9" s="77">
        <v>307537.78399999999</v>
      </c>
      <c r="DN9" s="77">
        <v>16562.488000000001</v>
      </c>
      <c r="DO9" s="189">
        <v>5.3855132155078556</v>
      </c>
      <c r="DP9" s="77">
        <v>327336.79300000001</v>
      </c>
      <c r="DQ9" s="77">
        <v>16705.655999999999</v>
      </c>
      <c r="DR9" s="189">
        <v>5.1035069559076423</v>
      </c>
      <c r="DS9" s="77">
        <v>292721.25</v>
      </c>
      <c r="DT9" s="77">
        <v>16534.452000000001</v>
      </c>
      <c r="DU9" s="189">
        <v>5.6485314954073207</v>
      </c>
      <c r="DV9" s="77">
        <v>335687.88</v>
      </c>
      <c r="DW9" s="77">
        <v>16775.762999999999</v>
      </c>
      <c r="DX9" s="189">
        <v>4.9974288615960756</v>
      </c>
      <c r="DY9" s="77">
        <v>330335.07799999998</v>
      </c>
      <c r="DZ9" s="77">
        <v>16457.636999999999</v>
      </c>
      <c r="EA9" s="189">
        <v>4.9821039593015914</v>
      </c>
      <c r="EB9" s="77">
        <v>375419.43900000001</v>
      </c>
      <c r="EC9" s="77">
        <v>16551.120999999999</v>
      </c>
      <c r="ED9" s="189">
        <v>4.4087011168326846</v>
      </c>
      <c r="EE9" s="77">
        <v>377511.85399999999</v>
      </c>
      <c r="EF9" s="77">
        <v>16438.434000000001</v>
      </c>
      <c r="EG9" s="189">
        <v>4.3544153185716921</v>
      </c>
      <c r="EH9" s="77">
        <v>419086.88400000002</v>
      </c>
      <c r="EI9" s="77">
        <v>16538.13</v>
      </c>
      <c r="EJ9" s="189">
        <v>3.9462294410530876</v>
      </c>
      <c r="EK9" s="77">
        <v>444836.22399999999</v>
      </c>
      <c r="EL9" s="77">
        <v>16777.988000000001</v>
      </c>
      <c r="EM9" s="189">
        <v>3.7717225115192066</v>
      </c>
      <c r="EN9" s="77">
        <v>506740.37400000001</v>
      </c>
      <c r="EO9" s="77">
        <v>16279.736000000001</v>
      </c>
      <c r="EP9" s="189">
        <v>3.2126384308979494</v>
      </c>
      <c r="EQ9" s="77">
        <v>436181.76799999998</v>
      </c>
      <c r="ER9" s="77">
        <v>17032.982</v>
      </c>
      <c r="ES9" s="189">
        <v>3.9050192487641988</v>
      </c>
      <c r="ET9" s="77">
        <v>433695.9</v>
      </c>
      <c r="EU9" s="77">
        <v>17724.063999999998</v>
      </c>
      <c r="EV9" s="189">
        <v>4.0867492637121998</v>
      </c>
      <c r="EW9" s="77">
        <v>393377.93400000001</v>
      </c>
      <c r="EX9" s="77">
        <v>16489.396000000001</v>
      </c>
      <c r="EY9" s="189">
        <v>4.19174401378599</v>
      </c>
      <c r="EZ9" s="77">
        <v>435471.679</v>
      </c>
      <c r="FA9" s="77">
        <v>16589.261999999999</v>
      </c>
      <c r="FB9" s="189">
        <v>3.8094927408585848</v>
      </c>
      <c r="FC9" s="77">
        <v>405954.17099999997</v>
      </c>
      <c r="FD9" s="77">
        <v>18106.832999999999</v>
      </c>
      <c r="FE9" s="189">
        <v>4.460314560975406</v>
      </c>
      <c r="FF9" s="77">
        <v>476210.96</v>
      </c>
      <c r="FG9" s="77">
        <v>18698.554</v>
      </c>
      <c r="FH9" s="189">
        <v>3.9265274364957916</v>
      </c>
      <c r="FI9" s="77">
        <v>478529.99800000002</v>
      </c>
      <c r="FJ9" s="77">
        <v>19444.300999999999</v>
      </c>
      <c r="FK9" s="190">
        <v>4.0633400374619777</v>
      </c>
      <c r="FL9" s="77">
        <v>591309.59</v>
      </c>
      <c r="FM9" s="77">
        <v>18781.039000000001</v>
      </c>
      <c r="FN9" s="190">
        <v>3.1761769667899351</v>
      </c>
      <c r="FO9" s="77">
        <v>536037.59499999997</v>
      </c>
      <c r="FP9" s="77">
        <v>17775.629000000001</v>
      </c>
      <c r="FQ9" s="190">
        <v>3.316116101893936</v>
      </c>
      <c r="FR9" s="77">
        <v>517388.84600000002</v>
      </c>
      <c r="FS9" s="77">
        <v>19139.916000000001</v>
      </c>
      <c r="FT9" s="190">
        <v>3.6993290728961714</v>
      </c>
      <c r="FU9" s="77">
        <v>545186.22100000002</v>
      </c>
      <c r="FV9" s="77">
        <v>15057.143</v>
      </c>
      <c r="FW9" s="190">
        <v>2.7618348410166438</v>
      </c>
      <c r="FX9" s="77">
        <v>677850.929</v>
      </c>
      <c r="FY9" s="77">
        <v>13087.35</v>
      </c>
      <c r="FZ9" s="190">
        <f t="shared" si="0"/>
        <v>1.9307121138429539</v>
      </c>
      <c r="GA9" s="77">
        <v>624204.24399999995</v>
      </c>
      <c r="GB9" s="77">
        <v>12924.152</v>
      </c>
      <c r="GC9" s="190">
        <f t="shared" si="1"/>
        <v>2.0705005011148243</v>
      </c>
      <c r="GD9" s="610"/>
      <c r="GE9" s="610"/>
      <c r="GF9" s="610"/>
      <c r="GG9" s="610"/>
    </row>
    <row r="10" spans="2:189" s="1" customFormat="1" ht="15">
      <c r="B10" s="191" t="s">
        <v>220</v>
      </c>
      <c r="C10" s="182">
        <v>61618.923999999999</v>
      </c>
      <c r="D10" s="182">
        <v>23729.825000000001</v>
      </c>
      <c r="E10" s="183">
        <v>38.510612421599575</v>
      </c>
      <c r="F10" s="184">
        <v>59917.235000000001</v>
      </c>
      <c r="G10" s="184">
        <v>22331.008000000002</v>
      </c>
      <c r="H10" s="185">
        <v>37.26975719089841</v>
      </c>
      <c r="I10" s="182">
        <v>58883.392999999996</v>
      </c>
      <c r="J10" s="182">
        <v>23287.486000000001</v>
      </c>
      <c r="K10" s="183">
        <v>39.548478464887374</v>
      </c>
      <c r="L10" s="184">
        <v>56948.986477999999</v>
      </c>
      <c r="M10" s="184">
        <v>29121.477999999999</v>
      </c>
      <c r="N10" s="183">
        <v>51.136077744333406</v>
      </c>
      <c r="O10" s="184">
        <v>60347.370999999999</v>
      </c>
      <c r="P10" s="184">
        <v>30357.623</v>
      </c>
      <c r="Q10" s="186">
        <v>50.304797867665187</v>
      </c>
      <c r="R10" s="184">
        <v>55362.142999999996</v>
      </c>
      <c r="S10" s="184">
        <v>24790.678</v>
      </c>
      <c r="T10" s="186">
        <v>44.779115577227572</v>
      </c>
      <c r="U10" s="184">
        <v>55163.697</v>
      </c>
      <c r="V10" s="184">
        <v>24485.443614</v>
      </c>
      <c r="W10" s="186">
        <v>44.386879316663638</v>
      </c>
      <c r="X10" s="184">
        <v>52623.514999999999</v>
      </c>
      <c r="Y10" s="184">
        <v>24544.383999999998</v>
      </c>
      <c r="Z10" s="183">
        <v>46.641475773710667</v>
      </c>
      <c r="AA10" s="184">
        <v>57003.093000000001</v>
      </c>
      <c r="AB10" s="184">
        <v>23893.946</v>
      </c>
      <c r="AC10" s="183">
        <v>41.916928963837101</v>
      </c>
      <c r="AD10" s="184">
        <v>51269.591999999997</v>
      </c>
      <c r="AE10" s="184">
        <v>24279.827000000001</v>
      </c>
      <c r="AF10" s="183">
        <v>47.357168358195636</v>
      </c>
      <c r="AG10" s="184">
        <v>53944.33</v>
      </c>
      <c r="AH10" s="184">
        <v>24838.18</v>
      </c>
      <c r="AI10" s="183">
        <v>0.4604409768366759</v>
      </c>
      <c r="AJ10" s="184">
        <v>51948.45</v>
      </c>
      <c r="AK10" s="184">
        <v>24536.391</v>
      </c>
      <c r="AL10" s="183">
        <v>47.232190758338319</v>
      </c>
      <c r="AM10" s="184">
        <v>58876.603999999999</v>
      </c>
      <c r="AN10" s="184">
        <v>24292.071</v>
      </c>
      <c r="AO10" s="183">
        <v>41.259293759538167</v>
      </c>
      <c r="AP10" s="184">
        <v>67461.245999999999</v>
      </c>
      <c r="AQ10" s="184">
        <v>11016.203</v>
      </c>
      <c r="AR10" s="183">
        <v>16.329676152142223</v>
      </c>
      <c r="AS10" s="184">
        <v>60552.353999999999</v>
      </c>
      <c r="AT10" s="184">
        <v>11359.532000000001</v>
      </c>
      <c r="AU10" s="183">
        <v>18.75985201169884</v>
      </c>
      <c r="AV10" s="184">
        <v>65870.604999999996</v>
      </c>
      <c r="AW10" s="184">
        <v>11006.427</v>
      </c>
      <c r="AX10" s="183">
        <v>16.709163366572994</v>
      </c>
      <c r="AY10" s="184">
        <v>67860.778000000006</v>
      </c>
      <c r="AZ10" s="184">
        <v>11995.373</v>
      </c>
      <c r="BA10" s="183">
        <v>17.676444853019511</v>
      </c>
      <c r="BB10" s="184">
        <v>71649.414000000004</v>
      </c>
      <c r="BC10" s="184">
        <v>12011.567999999999</v>
      </c>
      <c r="BD10" s="183">
        <v>16.764363208888213</v>
      </c>
      <c r="BE10" s="184">
        <v>71188.057000000001</v>
      </c>
      <c r="BF10" s="184">
        <v>11932.999</v>
      </c>
      <c r="BG10" s="183">
        <v>16.762641800997603</v>
      </c>
      <c r="BH10" s="184">
        <v>81158.842999999993</v>
      </c>
      <c r="BI10" s="184">
        <v>10456.284</v>
      </c>
      <c r="BJ10" s="183">
        <v>12.883727285269456</v>
      </c>
      <c r="BK10" s="184">
        <v>70097.776510000011</v>
      </c>
      <c r="BL10" s="184">
        <v>10573.468999999999</v>
      </c>
      <c r="BM10" s="183">
        <v>15.083886431820856</v>
      </c>
      <c r="BN10" s="184">
        <v>69104.834000000003</v>
      </c>
      <c r="BO10" s="184">
        <v>10729.721</v>
      </c>
      <c r="BP10" s="183">
        <v>15.526730011391098</v>
      </c>
      <c r="BQ10" s="182">
        <v>70781.142999999996</v>
      </c>
      <c r="BR10" s="182">
        <v>12187.236999999999</v>
      </c>
      <c r="BS10" s="183">
        <v>17.218197507774068</v>
      </c>
      <c r="BT10" s="182">
        <v>78173.072</v>
      </c>
      <c r="BU10" s="182">
        <v>13326.216</v>
      </c>
      <c r="BV10" s="183">
        <v>17.047067051426609</v>
      </c>
      <c r="BW10" s="182">
        <v>82994.282999999996</v>
      </c>
      <c r="BX10" s="182">
        <v>13114.168</v>
      </c>
      <c r="BY10" s="183">
        <v>15.801290794933429</v>
      </c>
      <c r="BZ10" s="182">
        <v>81809.350999999995</v>
      </c>
      <c r="CA10" s="182">
        <v>12754.767</v>
      </c>
      <c r="CB10" s="183">
        <v>15.590842420935475</v>
      </c>
      <c r="CC10" s="182">
        <v>91179.489000000001</v>
      </c>
      <c r="CD10" s="182">
        <v>13747.643677999999</v>
      </c>
      <c r="CE10" s="183">
        <v>15.07756166301831</v>
      </c>
      <c r="CF10" s="182">
        <v>97804.148000000001</v>
      </c>
      <c r="CG10" s="182">
        <v>12503.051399</v>
      </c>
      <c r="CH10" s="183">
        <v>12.783763935042918</v>
      </c>
      <c r="CI10" s="182">
        <v>103652.875</v>
      </c>
      <c r="CJ10" s="182">
        <v>11799.683929999999</v>
      </c>
      <c r="CK10" s="183">
        <v>11.383846256073456</v>
      </c>
      <c r="CL10" s="182">
        <v>103248.97900000001</v>
      </c>
      <c r="CM10" s="182">
        <v>12064.695392000001</v>
      </c>
      <c r="CN10" s="183">
        <v>11.685050553381259</v>
      </c>
      <c r="CO10" s="182">
        <v>110490.156</v>
      </c>
      <c r="CP10" s="182">
        <v>14030.691999999999</v>
      </c>
      <c r="CQ10" s="183">
        <v>12.698590089781392</v>
      </c>
      <c r="CR10" s="182">
        <v>117302.572</v>
      </c>
      <c r="CS10" s="182">
        <v>16259.538</v>
      </c>
      <c r="CT10" s="183">
        <v>13.861194791193496</v>
      </c>
      <c r="CU10" s="182">
        <v>123566.523</v>
      </c>
      <c r="CV10" s="182">
        <v>18429.536</v>
      </c>
      <c r="CW10" s="183">
        <v>14.914667462157205</v>
      </c>
      <c r="CX10" s="182">
        <v>117174.993</v>
      </c>
      <c r="CY10" s="182">
        <v>19597.518</v>
      </c>
      <c r="CZ10" s="183">
        <v>16.725000359078322</v>
      </c>
      <c r="DA10" s="182">
        <v>119468.29</v>
      </c>
      <c r="DB10" s="182">
        <v>20173.674999999999</v>
      </c>
      <c r="DC10" s="183">
        <v>16.886217254804599</v>
      </c>
      <c r="DD10" s="182">
        <v>120193.317</v>
      </c>
      <c r="DE10" s="182">
        <v>20443.555</v>
      </c>
      <c r="DF10" s="183">
        <v>17.00889492882537</v>
      </c>
      <c r="DG10" s="182">
        <v>120937.617</v>
      </c>
      <c r="DH10" s="182">
        <v>21993.839</v>
      </c>
      <c r="DI10" s="183">
        <v>18.186102509362325</v>
      </c>
      <c r="DJ10" s="182">
        <v>111443.82799999999</v>
      </c>
      <c r="DK10" s="182">
        <v>23021.838</v>
      </c>
      <c r="DL10" s="183">
        <v>20.657795423179472</v>
      </c>
      <c r="DM10" s="182">
        <v>99480.37</v>
      </c>
      <c r="DN10" s="182">
        <v>23404.079000000002</v>
      </c>
      <c r="DO10" s="183">
        <v>23.526328862669089</v>
      </c>
      <c r="DP10" s="182">
        <v>110588.81600000001</v>
      </c>
      <c r="DQ10" s="182">
        <v>22281.018</v>
      </c>
      <c r="DR10" s="183">
        <v>20.147623246097506</v>
      </c>
      <c r="DS10" s="182">
        <v>119868.39599999999</v>
      </c>
      <c r="DT10" s="182">
        <v>23264.918000000001</v>
      </c>
      <c r="DU10" s="183">
        <v>19.408717206827397</v>
      </c>
      <c r="DV10" s="182">
        <v>124345.876</v>
      </c>
      <c r="DW10" s="182">
        <v>22851.411</v>
      </c>
      <c r="DX10" s="183">
        <v>18.377297048436088</v>
      </c>
      <c r="DY10" s="182">
        <v>133794.065</v>
      </c>
      <c r="DZ10" s="182">
        <v>23768.245999999999</v>
      </c>
      <c r="EA10" s="183">
        <v>17.764798460978071</v>
      </c>
      <c r="EB10" s="182">
        <v>150523.07800000001</v>
      </c>
      <c r="EC10" s="182">
        <v>24109.896000000001</v>
      </c>
      <c r="ED10" s="183">
        <v>16.01740830731617</v>
      </c>
      <c r="EE10" s="182">
        <v>155607.54199999999</v>
      </c>
      <c r="EF10" s="182">
        <v>23996.106</v>
      </c>
      <c r="EG10" s="183">
        <v>15.420914495262705</v>
      </c>
      <c r="EH10" s="182">
        <v>165555.413</v>
      </c>
      <c r="EI10" s="182">
        <v>25131.332999999999</v>
      </c>
      <c r="EJ10" s="183">
        <v>15.180012869769472</v>
      </c>
      <c r="EK10" s="182">
        <v>169446.774</v>
      </c>
      <c r="EL10" s="182">
        <v>26298.401999999998</v>
      </c>
      <c r="EM10" s="183">
        <v>15.52015501929827</v>
      </c>
      <c r="EN10" s="182">
        <v>171971.147</v>
      </c>
      <c r="EO10" s="182">
        <v>24272.117999999999</v>
      </c>
      <c r="EP10" s="183">
        <v>14.11406414588838</v>
      </c>
      <c r="EQ10" s="182">
        <v>147384.71</v>
      </c>
      <c r="ER10" s="182">
        <v>27295.966</v>
      </c>
      <c r="ES10" s="183">
        <v>18.520215563744706</v>
      </c>
      <c r="ET10" s="182">
        <v>134318.30900000001</v>
      </c>
      <c r="EU10" s="182">
        <v>25834.008000000002</v>
      </c>
      <c r="EV10" s="183">
        <v>19.233422600637414</v>
      </c>
      <c r="EW10" s="182">
        <v>137120.16200000001</v>
      </c>
      <c r="EX10" s="182">
        <v>24647.378000000001</v>
      </c>
      <c r="EY10" s="183">
        <v>17.975021062183398</v>
      </c>
      <c r="EZ10" s="182">
        <v>158174.61499999999</v>
      </c>
      <c r="FA10" s="182">
        <v>25923.286</v>
      </c>
      <c r="FB10" s="183">
        <v>16.389030565998215</v>
      </c>
      <c r="FC10" s="182">
        <v>163880.179</v>
      </c>
      <c r="FD10" s="182">
        <v>25822.011999999999</v>
      </c>
      <c r="FE10" s="183">
        <v>15.756641320241663</v>
      </c>
      <c r="FF10" s="182">
        <v>165088.60800000001</v>
      </c>
      <c r="FG10" s="182">
        <v>26029.31</v>
      </c>
      <c r="FH10" s="183">
        <v>15.766872296845582</v>
      </c>
      <c r="FI10" s="182">
        <v>156708.98800000001</v>
      </c>
      <c r="FJ10" s="182">
        <v>17941.681</v>
      </c>
      <c r="FK10" s="1014">
        <v>11.449044007609825</v>
      </c>
      <c r="FL10" s="182">
        <v>197069.315</v>
      </c>
      <c r="FM10" s="182">
        <v>30803.337</v>
      </c>
      <c r="FN10" s="1014">
        <v>15.630711965482805</v>
      </c>
      <c r="FO10" s="182">
        <v>200056.32199999999</v>
      </c>
      <c r="FP10" s="182">
        <v>25575.146000000001</v>
      </c>
      <c r="FQ10" s="1014">
        <v>12.783972905390115</v>
      </c>
      <c r="FR10" s="182">
        <v>187371.35699999999</v>
      </c>
      <c r="FS10" s="182">
        <v>26347.404999999999</v>
      </c>
      <c r="FT10" s="1014">
        <v>14.06159693874662</v>
      </c>
      <c r="FU10" s="182">
        <v>165128.55900000001</v>
      </c>
      <c r="FV10" s="182">
        <v>18390.945</v>
      </c>
      <c r="FW10" s="1014">
        <v>11.137349657366052</v>
      </c>
      <c r="FX10" s="182">
        <v>202525.715</v>
      </c>
      <c r="FY10" s="182">
        <v>18317.900000000001</v>
      </c>
      <c r="FZ10" s="1014">
        <f t="shared" si="0"/>
        <v>9.0447279744204341</v>
      </c>
      <c r="GA10" s="182">
        <v>201566.24900000001</v>
      </c>
      <c r="GB10" s="182">
        <v>17214.236000000001</v>
      </c>
      <c r="GC10" s="1014">
        <f t="shared" si="1"/>
        <v>8.5402373092729427</v>
      </c>
      <c r="GD10" s="610"/>
      <c r="GE10" s="610"/>
      <c r="GF10" s="610"/>
      <c r="GG10" s="610"/>
    </row>
    <row r="11" spans="2:189" s="1" customFormat="1" ht="15">
      <c r="B11" s="192" t="s">
        <v>221</v>
      </c>
      <c r="C11" s="77">
        <v>41547.997000000003</v>
      </c>
      <c r="D11" s="77">
        <v>7907.4740000000002</v>
      </c>
      <c r="E11" s="189">
        <v>19.032142512188972</v>
      </c>
      <c r="F11" s="77">
        <v>41255.508000000002</v>
      </c>
      <c r="G11" s="77">
        <v>7880.4059999999999</v>
      </c>
      <c r="H11" s="189">
        <v>19.101463979064324</v>
      </c>
      <c r="I11" s="77">
        <v>51820.758000000002</v>
      </c>
      <c r="J11" s="77">
        <v>7751.3469999999998</v>
      </c>
      <c r="K11" s="189">
        <v>14.957996175972571</v>
      </c>
      <c r="L11" s="77">
        <v>58339.367000000006</v>
      </c>
      <c r="M11" s="77">
        <v>8381.7340000000004</v>
      </c>
      <c r="N11" s="189">
        <v>14.367200795990808</v>
      </c>
      <c r="O11" s="77">
        <v>70532.701000000001</v>
      </c>
      <c r="P11" s="77">
        <v>8424.2970000000005</v>
      </c>
      <c r="Q11" s="190">
        <v>11.943817379118943</v>
      </c>
      <c r="R11" s="77">
        <v>69710.528000000006</v>
      </c>
      <c r="S11" s="77">
        <v>8562.7759999999998</v>
      </c>
      <c r="T11" s="190">
        <v>12.283332583566143</v>
      </c>
      <c r="U11" s="77">
        <v>77026.760000000009</v>
      </c>
      <c r="V11" s="77">
        <v>10050.679979</v>
      </c>
      <c r="W11" s="190">
        <v>13.048296434901324</v>
      </c>
      <c r="X11" s="77">
        <v>71984.601999999999</v>
      </c>
      <c r="Y11" s="77">
        <v>9589.24</v>
      </c>
      <c r="Z11" s="189">
        <v>13.321237783602665</v>
      </c>
      <c r="AA11" s="77">
        <v>81725.286999999997</v>
      </c>
      <c r="AB11" s="77">
        <v>8546.6119999999992</v>
      </c>
      <c r="AC11" s="189">
        <v>10.45773262319654</v>
      </c>
      <c r="AD11" s="77">
        <v>88011.129000000001</v>
      </c>
      <c r="AE11" s="77">
        <v>9135.1370000000006</v>
      </c>
      <c r="AF11" s="189">
        <v>10.379524843954679</v>
      </c>
      <c r="AG11" s="77">
        <v>106178.976</v>
      </c>
      <c r="AH11" s="77">
        <v>8085.23</v>
      </c>
      <c r="AI11" s="189">
        <v>7.6147183789001691E-2</v>
      </c>
      <c r="AJ11" s="77">
        <v>105292.23300000001</v>
      </c>
      <c r="AK11" s="77">
        <v>8100.9369999999999</v>
      </c>
      <c r="AL11" s="189">
        <v>7.6937650282333738</v>
      </c>
      <c r="AM11" s="77">
        <v>121013.32399999999</v>
      </c>
      <c r="AN11" s="77">
        <v>8264.2559999999994</v>
      </c>
      <c r="AO11" s="189">
        <v>6.8292116329272972</v>
      </c>
      <c r="AP11" s="77">
        <v>105124.867</v>
      </c>
      <c r="AQ11" s="77">
        <v>9581.9599999999991</v>
      </c>
      <c r="AR11" s="189">
        <v>9.1148367398172301</v>
      </c>
      <c r="AS11" s="77">
        <v>116296.027</v>
      </c>
      <c r="AT11" s="77">
        <v>8247.3619999999992</v>
      </c>
      <c r="AU11" s="189">
        <v>7.0916971222069343</v>
      </c>
      <c r="AV11" s="77">
        <v>125251.274</v>
      </c>
      <c r="AW11" s="77">
        <v>7601.2220000000007</v>
      </c>
      <c r="AX11" s="189">
        <v>6.0687781906314182</v>
      </c>
      <c r="AY11" s="77">
        <v>112152.689</v>
      </c>
      <c r="AZ11" s="77">
        <v>8745.5660000000007</v>
      </c>
      <c r="BA11" s="189">
        <v>7.7979102221971699</v>
      </c>
      <c r="BB11" s="77">
        <v>115753.37599999999</v>
      </c>
      <c r="BC11" s="77">
        <v>8681.4169999999995</v>
      </c>
      <c r="BD11" s="189">
        <v>7.4999255313296427</v>
      </c>
      <c r="BE11" s="77">
        <v>136633.00199999998</v>
      </c>
      <c r="BF11" s="77">
        <v>9047.893</v>
      </c>
      <c r="BG11" s="189">
        <v>6.6220406984836666</v>
      </c>
      <c r="BH11" s="77">
        <v>148135.69399999999</v>
      </c>
      <c r="BI11" s="77">
        <v>9601.1489999999994</v>
      </c>
      <c r="BJ11" s="189">
        <v>6.4813204304426453</v>
      </c>
      <c r="BK11" s="77">
        <v>142779.30800000002</v>
      </c>
      <c r="BL11" s="77">
        <v>10176.522000000001</v>
      </c>
      <c r="BM11" s="189">
        <v>7.1274487476854826</v>
      </c>
      <c r="BN11" s="77">
        <v>162358.954</v>
      </c>
      <c r="BO11" s="77">
        <v>9445.1790000000001</v>
      </c>
      <c r="BP11" s="189">
        <v>5.817467264540273</v>
      </c>
      <c r="BQ11" s="77">
        <v>168200.003</v>
      </c>
      <c r="BR11" s="77">
        <v>10526.617</v>
      </c>
      <c r="BS11" s="189">
        <v>6.2583928729180824</v>
      </c>
      <c r="BT11" s="77">
        <v>182664.22099999999</v>
      </c>
      <c r="BU11" s="77">
        <v>10544.284</v>
      </c>
      <c r="BV11" s="189">
        <v>5.7724955343060866</v>
      </c>
      <c r="BW11" s="77">
        <v>195663.05</v>
      </c>
      <c r="BX11" s="77">
        <v>10345.957</v>
      </c>
      <c r="BY11" s="189">
        <v>5.2876396437651367</v>
      </c>
      <c r="BZ11" s="77">
        <v>208485.54399999999</v>
      </c>
      <c r="CA11" s="77">
        <v>9521.3389999999999</v>
      </c>
      <c r="CB11" s="189">
        <v>4.5669060872632974</v>
      </c>
      <c r="CC11" s="77">
        <v>206724.978</v>
      </c>
      <c r="CD11" s="77">
        <v>10410.287</v>
      </c>
      <c r="CE11" s="189">
        <v>5.0358147818982957</v>
      </c>
      <c r="CF11" s="77">
        <v>172694.929</v>
      </c>
      <c r="CG11" s="77">
        <v>8782.41</v>
      </c>
      <c r="CH11" s="189">
        <v>5.0855054348469029</v>
      </c>
      <c r="CI11" s="77">
        <v>164785.67600000001</v>
      </c>
      <c r="CJ11" s="77">
        <v>8655.0859999999993</v>
      </c>
      <c r="CK11" s="189">
        <v>5.2523290920019043</v>
      </c>
      <c r="CL11" s="77">
        <v>185007.64199999999</v>
      </c>
      <c r="CM11" s="77">
        <v>8584.7170000000006</v>
      </c>
      <c r="CN11" s="189">
        <v>4.6401958898541071</v>
      </c>
      <c r="CO11" s="77">
        <v>181801.3</v>
      </c>
      <c r="CP11" s="77">
        <v>9295.5470000000005</v>
      </c>
      <c r="CQ11" s="189">
        <v>5.1130255944264427</v>
      </c>
      <c r="CR11" s="77">
        <v>228481.802</v>
      </c>
      <c r="CS11" s="77">
        <v>9927.616</v>
      </c>
      <c r="CT11" s="189">
        <v>4.3450357591279856</v>
      </c>
      <c r="CU11" s="77">
        <v>229393.36</v>
      </c>
      <c r="CV11" s="77">
        <v>11180.431</v>
      </c>
      <c r="CW11" s="189">
        <v>4.8739122178601866</v>
      </c>
      <c r="CX11" s="77">
        <v>229576.23</v>
      </c>
      <c r="CY11" s="77">
        <v>11109.657999999999</v>
      </c>
      <c r="CZ11" s="189">
        <v>4.8392022118317728</v>
      </c>
      <c r="DA11" s="77">
        <v>244187.326</v>
      </c>
      <c r="DB11" s="77">
        <v>11038.903</v>
      </c>
      <c r="DC11" s="189">
        <v>4.5206699220744984</v>
      </c>
      <c r="DD11" s="77">
        <v>252057.739</v>
      </c>
      <c r="DE11" s="77">
        <v>10997.539000000001</v>
      </c>
      <c r="DF11" s="189">
        <v>4.3631030904391324</v>
      </c>
      <c r="DG11" s="77">
        <v>254020.65900000001</v>
      </c>
      <c r="DH11" s="77">
        <v>9467.3289999999997</v>
      </c>
      <c r="DI11" s="189">
        <v>3.7269917483365003</v>
      </c>
      <c r="DJ11" s="77">
        <v>212349.89799999999</v>
      </c>
      <c r="DK11" s="77">
        <v>9883.64</v>
      </c>
      <c r="DL11" s="189">
        <v>4.6544124075821314</v>
      </c>
      <c r="DM11" s="77">
        <v>204353.59899999999</v>
      </c>
      <c r="DN11" s="77">
        <v>10053.236000000001</v>
      </c>
      <c r="DO11" s="189">
        <v>4.9195297020435653</v>
      </c>
      <c r="DP11" s="77">
        <v>230155.85800000001</v>
      </c>
      <c r="DQ11" s="77">
        <v>11214.65</v>
      </c>
      <c r="DR11" s="189">
        <v>4.8726328747191818</v>
      </c>
      <c r="DS11" s="77">
        <v>228624.21400000001</v>
      </c>
      <c r="DT11" s="77">
        <v>11352.835999999999</v>
      </c>
      <c r="DU11" s="189">
        <v>4.9657189854789392</v>
      </c>
      <c r="DV11" s="77">
        <v>268392.66600000003</v>
      </c>
      <c r="DW11" s="77">
        <v>11869.59</v>
      </c>
      <c r="DX11" s="189">
        <v>4.4224718122513824</v>
      </c>
      <c r="DY11" s="77">
        <v>285690.462</v>
      </c>
      <c r="DZ11" s="77">
        <v>12502.331</v>
      </c>
      <c r="EA11" s="189">
        <v>4.3761807490794</v>
      </c>
      <c r="EB11" s="77">
        <v>337473.11</v>
      </c>
      <c r="EC11" s="77">
        <v>10495.121999999999</v>
      </c>
      <c r="ED11" s="189">
        <v>3.1099135572609029</v>
      </c>
      <c r="EE11" s="77">
        <v>344656.57199999999</v>
      </c>
      <c r="EF11" s="77">
        <v>10547.419</v>
      </c>
      <c r="EG11" s="189">
        <v>3.0602692235910709</v>
      </c>
      <c r="EH11" s="77">
        <v>382568.29200000002</v>
      </c>
      <c r="EI11" s="77">
        <v>10696.751</v>
      </c>
      <c r="EJ11" s="189">
        <v>2.7960370014146387</v>
      </c>
      <c r="EK11" s="77">
        <v>350815.09899999999</v>
      </c>
      <c r="EL11" s="77">
        <v>10715.04</v>
      </c>
      <c r="EM11" s="189">
        <v>3.0543269176678169</v>
      </c>
      <c r="EN11" s="77">
        <v>663779.20700000005</v>
      </c>
      <c r="EO11" s="77">
        <v>10644.815000000001</v>
      </c>
      <c r="EP11" s="189">
        <v>1.6036680401771006</v>
      </c>
      <c r="EQ11" s="77">
        <v>456770.84100000001</v>
      </c>
      <c r="ER11" s="77">
        <v>11373.846</v>
      </c>
      <c r="ES11" s="189">
        <v>2.4900551828351056</v>
      </c>
      <c r="ET11" s="77">
        <v>422297.21</v>
      </c>
      <c r="EU11" s="77">
        <v>11981.395</v>
      </c>
      <c r="EV11" s="189">
        <v>2.8371949225049344</v>
      </c>
      <c r="EW11" s="77">
        <v>405502.891</v>
      </c>
      <c r="EX11" s="77">
        <v>12063.216</v>
      </c>
      <c r="EY11" s="189">
        <v>2.9748779275657498</v>
      </c>
      <c r="EZ11" s="77">
        <v>405467</v>
      </c>
      <c r="FA11" s="77">
        <v>11430.942999999999</v>
      </c>
      <c r="FB11" s="189">
        <v>2.8192042755637323</v>
      </c>
      <c r="FC11" s="77">
        <v>343939.31599999999</v>
      </c>
      <c r="FD11" s="77">
        <v>11149.61</v>
      </c>
      <c r="FE11" s="189">
        <v>3.2417375627972698</v>
      </c>
      <c r="FF11" s="77">
        <v>374142.56699999998</v>
      </c>
      <c r="FG11" s="77">
        <v>11127.870999999999</v>
      </c>
      <c r="FH11" s="189">
        <v>2.974232814305783</v>
      </c>
      <c r="FI11" s="77">
        <v>513885.11</v>
      </c>
      <c r="FJ11" s="77">
        <v>10165.352000000001</v>
      </c>
      <c r="FK11" s="190">
        <v>1.9781370976092303</v>
      </c>
      <c r="FL11" s="77">
        <v>1729350.1780000001</v>
      </c>
      <c r="FM11" s="77">
        <v>8916.0169999999998</v>
      </c>
      <c r="FN11" s="190">
        <v>0.51557036356346331</v>
      </c>
      <c r="FO11" s="77">
        <v>1120761.4809999999</v>
      </c>
      <c r="FP11" s="77">
        <v>8504.5830000000005</v>
      </c>
      <c r="FQ11" s="190">
        <v>0.75882184962421995</v>
      </c>
      <c r="FR11" s="77">
        <v>933314.80599999998</v>
      </c>
      <c r="FS11" s="77">
        <v>11176.405000000001</v>
      </c>
      <c r="FT11" s="190">
        <v>1.1974957354314169</v>
      </c>
      <c r="FU11" s="77">
        <v>888239.41399999999</v>
      </c>
      <c r="FV11" s="77">
        <v>9556.6</v>
      </c>
      <c r="FW11" s="190">
        <v>1.0759036189312807</v>
      </c>
      <c r="FX11" s="77">
        <v>869189.13899999997</v>
      </c>
      <c r="FY11" s="77">
        <v>7361.741</v>
      </c>
      <c r="FZ11" s="190">
        <f t="shared" si="0"/>
        <v>0.84696651967714021</v>
      </c>
      <c r="GA11" s="77">
        <v>704940.96200000006</v>
      </c>
      <c r="GB11" s="77">
        <v>6833.2640000000001</v>
      </c>
      <c r="GC11" s="190">
        <f t="shared" si="1"/>
        <v>0.96933847915621607</v>
      </c>
      <c r="GD11" s="610"/>
      <c r="GE11" s="610"/>
      <c r="GF11" s="610"/>
      <c r="GG11" s="610"/>
    </row>
    <row r="12" spans="2:189" s="1" customFormat="1" ht="15">
      <c r="B12" s="191" t="s">
        <v>222</v>
      </c>
      <c r="C12" s="182">
        <v>446106.00599999999</v>
      </c>
      <c r="D12" s="182">
        <v>71783.623999999996</v>
      </c>
      <c r="E12" s="183">
        <v>16.091158387139043</v>
      </c>
      <c r="F12" s="184">
        <v>427067.027</v>
      </c>
      <c r="G12" s="184">
        <v>72796.03</v>
      </c>
      <c r="H12" s="185">
        <v>17.04557490925189</v>
      </c>
      <c r="I12" s="182">
        <v>425462.01500000001</v>
      </c>
      <c r="J12" s="182">
        <v>73751.274999999994</v>
      </c>
      <c r="K12" s="183">
        <v>17.334397055398703</v>
      </c>
      <c r="L12" s="184">
        <v>339266.10913499998</v>
      </c>
      <c r="M12" s="184">
        <v>54141.097999999998</v>
      </c>
      <c r="N12" s="183">
        <v>15.958298380595481</v>
      </c>
      <c r="O12" s="184">
        <v>336181.44</v>
      </c>
      <c r="P12" s="184">
        <v>53521.248</v>
      </c>
      <c r="Q12" s="186">
        <v>15.920345870372858</v>
      </c>
      <c r="R12" s="184">
        <v>330841.19500000001</v>
      </c>
      <c r="S12" s="184">
        <v>53673.593999999997</v>
      </c>
      <c r="T12" s="186">
        <v>16.223370853197409</v>
      </c>
      <c r="U12" s="184">
        <v>337423.73599999998</v>
      </c>
      <c r="V12" s="184">
        <v>54166.457059</v>
      </c>
      <c r="W12" s="186">
        <v>16.052948053126887</v>
      </c>
      <c r="X12" s="184">
        <v>334535.65299999999</v>
      </c>
      <c r="Y12" s="184">
        <v>54333.713000000003</v>
      </c>
      <c r="Z12" s="183">
        <v>16.241531362279048</v>
      </c>
      <c r="AA12" s="184">
        <v>333308.91100000002</v>
      </c>
      <c r="AB12" s="184">
        <v>54105.981</v>
      </c>
      <c r="AC12" s="183">
        <v>16.232983642012499</v>
      </c>
      <c r="AD12" s="184">
        <v>334607.60100000002</v>
      </c>
      <c r="AE12" s="184">
        <v>50374.815999999999</v>
      </c>
      <c r="AF12" s="183">
        <v>15.054892910218138</v>
      </c>
      <c r="AG12" s="184">
        <v>341943.44900000002</v>
      </c>
      <c r="AH12" s="184">
        <v>49691.885999999999</v>
      </c>
      <c r="AI12" s="183">
        <v>0.14532194181617439</v>
      </c>
      <c r="AJ12" s="184">
        <v>353504.02299999999</v>
      </c>
      <c r="AK12" s="184">
        <v>49735.732000000004</v>
      </c>
      <c r="AL12" s="183">
        <v>14.069353886815597</v>
      </c>
      <c r="AM12" s="184">
        <v>383161.56</v>
      </c>
      <c r="AN12" s="184">
        <v>47090.216999999997</v>
      </c>
      <c r="AO12" s="183">
        <v>12.289911597603892</v>
      </c>
      <c r="AP12" s="184">
        <v>401785.46</v>
      </c>
      <c r="AQ12" s="184">
        <v>48088.171999999999</v>
      </c>
      <c r="AR12" s="183">
        <v>11.968619272583931</v>
      </c>
      <c r="AS12" s="184">
        <v>405662.92099999997</v>
      </c>
      <c r="AT12" s="184">
        <v>54078.303</v>
      </c>
      <c r="AU12" s="183">
        <v>13.330846917606257</v>
      </c>
      <c r="AV12" s="184">
        <v>432837.34899999999</v>
      </c>
      <c r="AW12" s="184">
        <v>53287.16</v>
      </c>
      <c r="AX12" s="183">
        <v>12.311127984475297</v>
      </c>
      <c r="AY12" s="184">
        <v>412516.65299999999</v>
      </c>
      <c r="AZ12" s="184">
        <v>52876.116000000002</v>
      </c>
      <c r="BA12" s="183">
        <v>12.817934891952106</v>
      </c>
      <c r="BB12" s="184">
        <v>438419.386</v>
      </c>
      <c r="BC12" s="184">
        <v>52480.98</v>
      </c>
      <c r="BD12" s="183">
        <v>11.970497125781751</v>
      </c>
      <c r="BE12" s="184">
        <v>429194.66899999999</v>
      </c>
      <c r="BF12" s="184">
        <v>48071.338000000003</v>
      </c>
      <c r="BG12" s="183">
        <v>11.200357663342739</v>
      </c>
      <c r="BH12" s="184">
        <v>454621.68199999997</v>
      </c>
      <c r="BI12" s="184">
        <v>45779.256909999996</v>
      </c>
      <c r="BJ12" s="183">
        <v>10.069747819462776</v>
      </c>
      <c r="BK12" s="184">
        <v>462943.42449</v>
      </c>
      <c r="BL12" s="184">
        <v>48275.232000000004</v>
      </c>
      <c r="BM12" s="183">
        <v>10.427890201309641</v>
      </c>
      <c r="BN12" s="184">
        <v>531846.20299999998</v>
      </c>
      <c r="BO12" s="184">
        <v>47290.216</v>
      </c>
      <c r="BP12" s="183">
        <v>8.8917088687009027</v>
      </c>
      <c r="BQ12" s="182">
        <v>522171.22200000001</v>
      </c>
      <c r="BR12" s="182">
        <v>57594.298999999999</v>
      </c>
      <c r="BS12" s="183">
        <v>11.029772720795401</v>
      </c>
      <c r="BT12" s="182">
        <v>550384.44299999997</v>
      </c>
      <c r="BU12" s="182">
        <v>58027.892</v>
      </c>
      <c r="BV12" s="183">
        <v>10.543156286123443</v>
      </c>
      <c r="BW12" s="182">
        <v>551533.33100000001</v>
      </c>
      <c r="BX12" s="182">
        <v>57536.82</v>
      </c>
      <c r="BY12" s="183">
        <v>10.432156456560556</v>
      </c>
      <c r="BZ12" s="182">
        <v>589900.03</v>
      </c>
      <c r="CA12" s="182">
        <v>56068.552000000003</v>
      </c>
      <c r="CB12" s="183">
        <v>9.5047548988936317</v>
      </c>
      <c r="CC12" s="182">
        <v>609144.4</v>
      </c>
      <c r="CD12" s="182">
        <v>57009.549173999992</v>
      </c>
      <c r="CE12" s="183">
        <v>9.3589548182664064</v>
      </c>
      <c r="CF12" s="182">
        <v>618877.32200000004</v>
      </c>
      <c r="CG12" s="182">
        <v>54733.71501</v>
      </c>
      <c r="CH12" s="183">
        <v>8.8440330683178594</v>
      </c>
      <c r="CI12" s="182">
        <v>650250.47499999998</v>
      </c>
      <c r="CJ12" s="182">
        <v>59095.405393000001</v>
      </c>
      <c r="CK12" s="183">
        <v>9.0880987657871373</v>
      </c>
      <c r="CL12" s="182">
        <v>706925.69200000004</v>
      </c>
      <c r="CM12" s="182">
        <v>55458.415995000003</v>
      </c>
      <c r="CN12" s="183">
        <v>7.8450135032014092</v>
      </c>
      <c r="CO12" s="182">
        <v>720300.09199999995</v>
      </c>
      <c r="CP12" s="182">
        <v>56920.19</v>
      </c>
      <c r="CQ12" s="183">
        <v>7.9022883145765315</v>
      </c>
      <c r="CR12" s="182">
        <v>739483.10900000005</v>
      </c>
      <c r="CS12" s="182">
        <v>62552.843999999997</v>
      </c>
      <c r="CT12" s="183">
        <v>8.4589956469174741</v>
      </c>
      <c r="CU12" s="182">
        <v>745230.07799999998</v>
      </c>
      <c r="CV12" s="182">
        <v>61575.048000000003</v>
      </c>
      <c r="CW12" s="183">
        <v>8.2625553929936792</v>
      </c>
      <c r="CX12" s="182">
        <v>765132.09299999999</v>
      </c>
      <c r="CY12" s="182">
        <v>61433.209000000003</v>
      </c>
      <c r="CZ12" s="183">
        <v>8.0290984474493872</v>
      </c>
      <c r="DA12" s="182">
        <v>758482.84400000004</v>
      </c>
      <c r="DB12" s="182">
        <v>63041.567999999999</v>
      </c>
      <c r="DC12" s="183">
        <v>8.3115351255064116</v>
      </c>
      <c r="DD12" s="182">
        <v>763625.245</v>
      </c>
      <c r="DE12" s="182">
        <v>60656.283000000003</v>
      </c>
      <c r="DF12" s="183">
        <v>7.9432003325138894</v>
      </c>
      <c r="DG12" s="182">
        <v>755499.49600000004</v>
      </c>
      <c r="DH12" s="182">
        <v>63533.506999999998</v>
      </c>
      <c r="DI12" s="183">
        <v>8.4094704677341028</v>
      </c>
      <c r="DJ12" s="182">
        <v>732981.27300000004</v>
      </c>
      <c r="DK12" s="182">
        <v>70298.585999999996</v>
      </c>
      <c r="DL12" s="183">
        <v>9.5907751793271245</v>
      </c>
      <c r="DM12" s="182">
        <v>763215.43099999998</v>
      </c>
      <c r="DN12" s="182">
        <v>71235.360000000001</v>
      </c>
      <c r="DO12" s="183">
        <v>9.3335848708750753</v>
      </c>
      <c r="DP12" s="182">
        <v>815410.68900000001</v>
      </c>
      <c r="DQ12" s="182">
        <v>64666.434000000001</v>
      </c>
      <c r="DR12" s="183">
        <v>7.9305354801401187</v>
      </c>
      <c r="DS12" s="182">
        <v>860413.31200000003</v>
      </c>
      <c r="DT12" s="182">
        <v>64153.684999999998</v>
      </c>
      <c r="DU12" s="183">
        <v>7.4561474241811823</v>
      </c>
      <c r="DV12" s="182">
        <v>935621.554</v>
      </c>
      <c r="DW12" s="182">
        <v>64128.38</v>
      </c>
      <c r="DX12" s="183">
        <v>6.8540939149847757</v>
      </c>
      <c r="DY12" s="182">
        <v>998140.31599999999</v>
      </c>
      <c r="DZ12" s="182">
        <v>64028.273000000001</v>
      </c>
      <c r="EA12" s="183">
        <v>6.4147567204368885</v>
      </c>
      <c r="EB12" s="182">
        <v>1071916.01</v>
      </c>
      <c r="EC12" s="182">
        <v>63050.358999999997</v>
      </c>
      <c r="ED12" s="183">
        <v>5.8820241895631353</v>
      </c>
      <c r="EE12" s="182">
        <v>1108163.2390000001</v>
      </c>
      <c r="EF12" s="182">
        <v>62856.603999999999</v>
      </c>
      <c r="EG12" s="183">
        <v>5.6721430370422166</v>
      </c>
      <c r="EH12" s="182">
        <v>1202134.737</v>
      </c>
      <c r="EI12" s="182">
        <v>63675.733999999997</v>
      </c>
      <c r="EJ12" s="183">
        <v>5.2968882805022872</v>
      </c>
      <c r="EK12" s="182">
        <v>1185900.294</v>
      </c>
      <c r="EL12" s="182">
        <v>62738.627</v>
      </c>
      <c r="EM12" s="183">
        <v>5.290379580595669</v>
      </c>
      <c r="EN12" s="182">
        <v>1211088.33</v>
      </c>
      <c r="EO12" s="182">
        <v>62399.819000000003</v>
      </c>
      <c r="EP12" s="183">
        <v>5.1523755496843071</v>
      </c>
      <c r="EQ12" s="182">
        <v>1202338.6140000001</v>
      </c>
      <c r="ER12" s="182">
        <v>64511.99</v>
      </c>
      <c r="ES12" s="183">
        <v>5.5480379007439913</v>
      </c>
      <c r="ET12" s="182">
        <v>1152768.7309999999</v>
      </c>
      <c r="EU12" s="182">
        <v>64975.455999999998</v>
      </c>
      <c r="EV12" s="183">
        <v>5.6364693327199555</v>
      </c>
      <c r="EW12" s="182">
        <v>1132575.9620000001</v>
      </c>
      <c r="EX12" s="182">
        <v>66274.312999999995</v>
      </c>
      <c r="EY12" s="183">
        <v>5.8516439712323676</v>
      </c>
      <c r="EZ12" s="182">
        <v>1151751.946</v>
      </c>
      <c r="FA12" s="182">
        <v>63589.794999999998</v>
      </c>
      <c r="FB12" s="183">
        <v>5.5211363193998029</v>
      </c>
      <c r="FC12" s="182">
        <v>1144040.625</v>
      </c>
      <c r="FD12" s="182">
        <v>64438.678999999996</v>
      </c>
      <c r="FE12" s="183">
        <v>5.632551641249627</v>
      </c>
      <c r="FF12" s="182">
        <v>1189217.531</v>
      </c>
      <c r="FG12" s="182">
        <v>65284.152999999998</v>
      </c>
      <c r="FH12" s="183">
        <v>5.4896729402486422</v>
      </c>
      <c r="FI12" s="182">
        <v>1105079.43</v>
      </c>
      <c r="FJ12" s="182">
        <v>67798.925000000003</v>
      </c>
      <c r="FK12" s="1014">
        <v>6.1352083080580018</v>
      </c>
      <c r="FL12" s="182">
        <v>1248105.5970000001</v>
      </c>
      <c r="FM12" s="182">
        <v>62335.557000000001</v>
      </c>
      <c r="FN12" s="1014">
        <v>4.9944137058460765</v>
      </c>
      <c r="FO12" s="182">
        <v>1077681.703</v>
      </c>
      <c r="FP12" s="182">
        <v>64880.374000000003</v>
      </c>
      <c r="FQ12" s="1014">
        <v>6.0203651801259177</v>
      </c>
      <c r="FR12" s="182">
        <v>1130757.075</v>
      </c>
      <c r="FS12" s="182">
        <v>69013.111000000004</v>
      </c>
      <c r="FT12" s="1014">
        <v>6.103265902625461</v>
      </c>
      <c r="FU12" s="182">
        <v>1183548.118</v>
      </c>
      <c r="FV12" s="182">
        <v>73795.925000000003</v>
      </c>
      <c r="FW12" s="1014">
        <v>6.2351436226101971</v>
      </c>
      <c r="FX12" s="182">
        <v>1202826.192</v>
      </c>
      <c r="FY12" s="182">
        <v>62501.692000000003</v>
      </c>
      <c r="FZ12" s="1014">
        <f t="shared" si="0"/>
        <v>5.1962363652952446</v>
      </c>
      <c r="GA12" s="182">
        <v>1236079.3829999999</v>
      </c>
      <c r="GB12" s="182">
        <v>66892.125</v>
      </c>
      <c r="GC12" s="1014">
        <f t="shared" si="1"/>
        <v>5.4116366569961629</v>
      </c>
      <c r="GD12" s="610"/>
      <c r="GE12" s="610"/>
      <c r="GF12" s="610"/>
      <c r="GG12" s="610"/>
    </row>
    <row r="13" spans="2:189" s="1" customFormat="1" ht="15">
      <c r="B13" s="192" t="s">
        <v>223</v>
      </c>
      <c r="C13" s="77">
        <v>1469.5229999999999</v>
      </c>
      <c r="D13" s="77">
        <v>0.82899999999999996</v>
      </c>
      <c r="E13" s="189">
        <v>5.6412863221603202E-2</v>
      </c>
      <c r="F13" s="77">
        <v>970.88</v>
      </c>
      <c r="G13" s="77">
        <v>0.82899999999999996</v>
      </c>
      <c r="H13" s="189">
        <v>8.5386453526697423E-2</v>
      </c>
      <c r="I13" s="77">
        <v>1055.672</v>
      </c>
      <c r="J13" s="77">
        <v>0.82899999999999996</v>
      </c>
      <c r="K13" s="189">
        <v>7.8528179207177973E-2</v>
      </c>
      <c r="L13" s="77">
        <v>1086.6579999999999</v>
      </c>
      <c r="M13" s="77">
        <v>0.82899999999999996</v>
      </c>
      <c r="N13" s="189">
        <v>7.6288951997776661E-2</v>
      </c>
      <c r="O13" s="77">
        <v>507.98099999999999</v>
      </c>
      <c r="P13" s="77">
        <v>0.82899999999999996</v>
      </c>
      <c r="Q13" s="190">
        <v>0.16319508013094977</v>
      </c>
      <c r="R13" s="77">
        <v>839.101</v>
      </c>
      <c r="S13" s="77">
        <v>0.82899999999999996</v>
      </c>
      <c r="T13" s="190">
        <v>9.8796211659859773E-2</v>
      </c>
      <c r="U13" s="77">
        <v>683.60599999999999</v>
      </c>
      <c r="V13" s="77">
        <v>0.82899999999999996</v>
      </c>
      <c r="W13" s="190">
        <v>0.12126868400803971</v>
      </c>
      <c r="X13" s="77">
        <v>598.26599999999996</v>
      </c>
      <c r="Y13" s="77">
        <v>23.27</v>
      </c>
      <c r="Z13" s="189">
        <v>3.8895742027793658</v>
      </c>
      <c r="AA13" s="77">
        <v>340.47300000000001</v>
      </c>
      <c r="AB13" s="77">
        <v>0.82899999999999996</v>
      </c>
      <c r="AC13" s="189">
        <v>0.24348479908832707</v>
      </c>
      <c r="AD13" s="77">
        <v>1551.048</v>
      </c>
      <c r="AE13" s="77">
        <v>0.82899999999999996</v>
      </c>
      <c r="AF13" s="189">
        <v>5.3447733403479449E-2</v>
      </c>
      <c r="AG13" s="77">
        <v>200.89599999999999</v>
      </c>
      <c r="AH13" s="77">
        <v>0.82899999999999996</v>
      </c>
      <c r="AI13" s="189">
        <v>4.1265132207709459E-3</v>
      </c>
      <c r="AJ13" s="77">
        <v>544.94799999999998</v>
      </c>
      <c r="AK13" s="77">
        <v>0.82899999999999996</v>
      </c>
      <c r="AL13" s="189">
        <v>0.15212460638446237</v>
      </c>
      <c r="AM13" s="77">
        <v>353.74799999999999</v>
      </c>
      <c r="AN13" s="77">
        <v>0.82899999999999996</v>
      </c>
      <c r="AO13" s="189">
        <v>0.23434761468616078</v>
      </c>
      <c r="AP13" s="77">
        <v>225.221</v>
      </c>
      <c r="AQ13" s="77">
        <v>0.82899999999999996</v>
      </c>
      <c r="AR13" s="189">
        <v>0.36808290523530218</v>
      </c>
      <c r="AS13" s="77">
        <v>945.04499999999996</v>
      </c>
      <c r="AT13" s="77">
        <v>0.82899999999999996</v>
      </c>
      <c r="AU13" s="189">
        <v>8.7720690549127289E-2</v>
      </c>
      <c r="AV13" s="77">
        <v>699.072</v>
      </c>
      <c r="AW13" s="77">
        <v>0.82899999999999996</v>
      </c>
      <c r="AX13" s="189">
        <v>0.11858578229424149</v>
      </c>
      <c r="AY13" s="77">
        <v>599.16200000000003</v>
      </c>
      <c r="AZ13" s="77">
        <v>0.82899999999999996</v>
      </c>
      <c r="BA13" s="189">
        <v>0.13835990934004491</v>
      </c>
      <c r="BB13" s="77">
        <v>63.231000000000002</v>
      </c>
      <c r="BC13" s="77">
        <v>0.82899999999999996</v>
      </c>
      <c r="BD13" s="189">
        <v>1.311065774699119</v>
      </c>
      <c r="BE13" s="77">
        <v>71.825000000000003</v>
      </c>
      <c r="BF13" s="77">
        <v>0.82899999999999996</v>
      </c>
      <c r="BG13" s="189">
        <v>1.1541942220675252</v>
      </c>
      <c r="BH13" s="77">
        <v>378.63799999999998</v>
      </c>
      <c r="BI13" s="77">
        <v>0.82899999999999996</v>
      </c>
      <c r="BJ13" s="189">
        <v>0.21894263122032126</v>
      </c>
      <c r="BK13" s="77">
        <v>1383.4369999999999</v>
      </c>
      <c r="BL13" s="77">
        <v>0.82899999999999996</v>
      </c>
      <c r="BM13" s="189">
        <v>5.9923220211690165E-2</v>
      </c>
      <c r="BN13" s="77">
        <v>1712.8119999999999</v>
      </c>
      <c r="BO13" s="77">
        <v>0.82899999999999996</v>
      </c>
      <c r="BP13" s="189">
        <v>4.8399941149408106E-2</v>
      </c>
      <c r="BQ13" s="77">
        <v>3479.7979999999998</v>
      </c>
      <c r="BR13" s="77">
        <v>0.82899999999999996</v>
      </c>
      <c r="BS13" s="189">
        <v>2.3823221922651832E-2</v>
      </c>
      <c r="BT13" s="77">
        <v>3012.9490000000001</v>
      </c>
      <c r="BU13" s="77">
        <v>0.82899999999999996</v>
      </c>
      <c r="BV13" s="189">
        <v>2.7514571272198762E-2</v>
      </c>
      <c r="BW13" s="77">
        <v>2730.6689999999999</v>
      </c>
      <c r="BX13" s="77">
        <v>0.82899999999999996</v>
      </c>
      <c r="BY13" s="189">
        <v>3.0358860777340645E-2</v>
      </c>
      <c r="BZ13" s="77">
        <v>4553.7150000000001</v>
      </c>
      <c r="CA13" s="77">
        <v>0.82899999999999996</v>
      </c>
      <c r="CB13" s="189">
        <v>1.8204916205779235E-2</v>
      </c>
      <c r="CC13" s="77">
        <v>4583.7060000000001</v>
      </c>
      <c r="CD13" s="77">
        <v>0.82899999999999996</v>
      </c>
      <c r="CE13" s="189">
        <v>1.8085802187138528E-2</v>
      </c>
      <c r="CF13" s="77">
        <v>5933.5479999999998</v>
      </c>
      <c r="CG13" s="77">
        <v>0.82899999999999996</v>
      </c>
      <c r="CH13" s="189">
        <v>1.3971404630079676E-2</v>
      </c>
      <c r="CI13" s="77">
        <v>5474.8010000000004</v>
      </c>
      <c r="CJ13" s="77">
        <v>0.82899999999999996</v>
      </c>
      <c r="CK13" s="189">
        <v>1.5142102881912967E-2</v>
      </c>
      <c r="CL13" s="77">
        <v>3401.5889999999999</v>
      </c>
      <c r="CM13" s="77">
        <v>7.1319999999999997</v>
      </c>
      <c r="CN13" s="189">
        <v>0.20966671752525068</v>
      </c>
      <c r="CO13" s="77">
        <v>3705.5479999999998</v>
      </c>
      <c r="CP13" s="77">
        <v>7.1280000000000001</v>
      </c>
      <c r="CQ13" s="189">
        <v>0.19236021230867878</v>
      </c>
      <c r="CR13" s="77">
        <v>3914.4659999999999</v>
      </c>
      <c r="CS13" s="77">
        <v>7.125</v>
      </c>
      <c r="CT13" s="189">
        <v>0.18201716402697071</v>
      </c>
      <c r="CU13" s="77">
        <v>3956.1750000000002</v>
      </c>
      <c r="CV13" s="77">
        <v>7.11</v>
      </c>
      <c r="CW13" s="189">
        <v>0.17971904680657455</v>
      </c>
      <c r="CX13" s="77">
        <v>3636.578</v>
      </c>
      <c r="CY13" s="77">
        <v>7.11</v>
      </c>
      <c r="CZ13" s="189">
        <v>0.19551347448067938</v>
      </c>
      <c r="DA13" s="77">
        <v>5324.2209999999995</v>
      </c>
      <c r="DB13" s="77">
        <v>7.11</v>
      </c>
      <c r="DC13" s="189">
        <v>0.13354066256828934</v>
      </c>
      <c r="DD13" s="77">
        <v>4299.4989999999998</v>
      </c>
      <c r="DE13" s="77">
        <v>7.11</v>
      </c>
      <c r="DF13" s="189">
        <v>0.16536810451636344</v>
      </c>
      <c r="DG13" s="77">
        <v>5042.7380000000003</v>
      </c>
      <c r="DH13" s="77">
        <v>7.11</v>
      </c>
      <c r="DI13" s="189">
        <v>0.14099483256913209</v>
      </c>
      <c r="DJ13" s="77">
        <v>5755.6419999999998</v>
      </c>
      <c r="DK13" s="77">
        <v>137.15100000000001</v>
      </c>
      <c r="DL13" s="189">
        <v>2.3828966429809224</v>
      </c>
      <c r="DM13" s="77">
        <v>6139.5529999999999</v>
      </c>
      <c r="DN13" s="77">
        <v>136.309</v>
      </c>
      <c r="DO13" s="189">
        <v>2.2201779184901573</v>
      </c>
      <c r="DP13" s="77">
        <v>5731.9129999999996</v>
      </c>
      <c r="DQ13" s="77">
        <v>135.53800000000001</v>
      </c>
      <c r="DR13" s="189">
        <v>2.3646206772503358</v>
      </c>
      <c r="DS13" s="77">
        <v>5777.7179999999998</v>
      </c>
      <c r="DT13" s="77">
        <v>134.77500000000001</v>
      </c>
      <c r="DU13" s="189">
        <v>2.3326683649150066</v>
      </c>
      <c r="DV13" s="77">
        <v>5959.241</v>
      </c>
      <c r="DW13" s="77">
        <v>68.292000000000002</v>
      </c>
      <c r="DX13" s="189">
        <v>1.1459848661935303</v>
      </c>
      <c r="DY13" s="77">
        <v>7341.04</v>
      </c>
      <c r="DZ13" s="77">
        <v>62.011000000000003</v>
      </c>
      <c r="EA13" s="189">
        <v>0.84471682486405197</v>
      </c>
      <c r="EB13" s="77">
        <v>6421.28</v>
      </c>
      <c r="EC13" s="77">
        <v>62.011000000000003</v>
      </c>
      <c r="ED13" s="189">
        <v>0.96571088630304247</v>
      </c>
      <c r="EE13" s="77">
        <v>6183.6779999999999</v>
      </c>
      <c r="EF13" s="77">
        <v>62.009</v>
      </c>
      <c r="EG13" s="189">
        <v>1.0027850738670416</v>
      </c>
      <c r="EH13" s="77">
        <v>5209.8580000000002</v>
      </c>
      <c r="EI13" s="77">
        <v>62.011000000000003</v>
      </c>
      <c r="EJ13" s="189">
        <v>1.1902627672385697</v>
      </c>
      <c r="EK13" s="77">
        <v>5633.2740000000003</v>
      </c>
      <c r="EL13" s="77">
        <v>62.011000000000003</v>
      </c>
      <c r="EM13" s="189">
        <v>1.1007985764583792</v>
      </c>
      <c r="EN13" s="77">
        <v>4140.4690000000001</v>
      </c>
      <c r="EO13" s="77">
        <v>62.011000000000003</v>
      </c>
      <c r="EP13" s="189">
        <v>1.497680576765579</v>
      </c>
      <c r="EQ13" s="77">
        <v>4688.09</v>
      </c>
      <c r="ER13" s="77">
        <v>62.011000000000003</v>
      </c>
      <c r="ES13" s="189">
        <v>1.3227348451074958</v>
      </c>
      <c r="ET13" s="77">
        <v>4394.2470000000003</v>
      </c>
      <c r="EU13" s="77">
        <v>62.011000000000003</v>
      </c>
      <c r="EV13" s="189">
        <v>1.4111860348314511</v>
      </c>
      <c r="EW13" s="77">
        <v>5094.6229999999996</v>
      </c>
      <c r="EX13" s="77">
        <v>62.011000000000003</v>
      </c>
      <c r="EY13" s="189">
        <v>1.2171852559060801</v>
      </c>
      <c r="EZ13" s="77">
        <v>4372.0730000000003</v>
      </c>
      <c r="FA13" s="77">
        <v>62.011000000000003</v>
      </c>
      <c r="FB13" s="189">
        <v>1.4183431978377303</v>
      </c>
      <c r="FC13" s="77">
        <v>3584.3690000000001</v>
      </c>
      <c r="FD13" s="77">
        <v>62.011000000000003</v>
      </c>
      <c r="FE13" s="189">
        <v>1.7300395132309201</v>
      </c>
      <c r="FF13" s="77">
        <v>2856.4029999999998</v>
      </c>
      <c r="FG13" s="77">
        <v>62.011000000000003</v>
      </c>
      <c r="FH13" s="189">
        <v>2.1709471667688351</v>
      </c>
      <c r="FI13" s="77">
        <v>3118.6129999999998</v>
      </c>
      <c r="FJ13" s="77">
        <v>62.011000000000003</v>
      </c>
      <c r="FK13" s="190">
        <v>1.9884160041659549</v>
      </c>
      <c r="FL13" s="77">
        <v>266271.51</v>
      </c>
      <c r="FM13" s="77">
        <v>62.011000000000003</v>
      </c>
      <c r="FN13" s="190">
        <v>2.3288634972626249E-2</v>
      </c>
      <c r="FO13" s="77">
        <v>2731.5259999999998</v>
      </c>
      <c r="FP13" s="77">
        <v>62.011000000000003</v>
      </c>
      <c r="FQ13" s="190">
        <v>2.2701962199883874</v>
      </c>
      <c r="FR13" s="77">
        <v>4162.6620000000003</v>
      </c>
      <c r="FS13" s="77">
        <v>62.01</v>
      </c>
      <c r="FT13" s="190">
        <v>1.4896717533155464</v>
      </c>
      <c r="FU13" s="77">
        <v>4664.018</v>
      </c>
      <c r="FV13" s="77">
        <v>62.011000000000003</v>
      </c>
      <c r="FW13" s="190">
        <v>1.3295617641269826</v>
      </c>
      <c r="FX13" s="77">
        <v>4081.4960000000001</v>
      </c>
      <c r="FY13" s="77">
        <v>62.009</v>
      </c>
      <c r="FZ13" s="190">
        <f t="shared" si="0"/>
        <v>1.5192713652053071</v>
      </c>
      <c r="GA13" s="77">
        <v>3841.248</v>
      </c>
      <c r="GB13" s="77">
        <v>62.01</v>
      </c>
      <c r="GC13" s="190">
        <f t="shared" si="1"/>
        <v>1.6143190962937044</v>
      </c>
      <c r="GD13" s="610"/>
      <c r="GE13" s="610"/>
      <c r="GF13" s="610"/>
      <c r="GG13" s="610"/>
    </row>
    <row r="14" spans="2:189" s="1" customFormat="1" ht="15">
      <c r="B14" s="191" t="s">
        <v>99</v>
      </c>
      <c r="C14" s="182">
        <v>1504599.818</v>
      </c>
      <c r="D14" s="182">
        <v>188025.875</v>
      </c>
      <c r="E14" s="183">
        <v>12.496736524262959</v>
      </c>
      <c r="F14" s="184">
        <v>1431317.395</v>
      </c>
      <c r="G14" s="184">
        <v>192628.742</v>
      </c>
      <c r="H14" s="185">
        <v>13.4581430137653</v>
      </c>
      <c r="I14" s="182">
        <v>1534503.3859999999</v>
      </c>
      <c r="J14" s="182">
        <v>196970.95</v>
      </c>
      <c r="K14" s="183">
        <v>12.836136550564772</v>
      </c>
      <c r="L14" s="184">
        <v>1501108.8889099997</v>
      </c>
      <c r="M14" s="184">
        <v>218314.56400000001</v>
      </c>
      <c r="N14" s="183">
        <v>14.54355281038438</v>
      </c>
      <c r="O14" s="184">
        <v>1519573.199</v>
      </c>
      <c r="P14" s="184">
        <v>210331.96100000001</v>
      </c>
      <c r="Q14" s="186">
        <v>13.841515574137208</v>
      </c>
      <c r="R14" s="184">
        <v>1102595.078</v>
      </c>
      <c r="S14" s="184">
        <v>204587.766</v>
      </c>
      <c r="T14" s="186">
        <v>18.55511330334453</v>
      </c>
      <c r="U14" s="184">
        <v>1638085.4929999998</v>
      </c>
      <c r="V14" s="184">
        <v>229317.10763099999</v>
      </c>
      <c r="W14" s="186">
        <v>13.999092758646389</v>
      </c>
      <c r="X14" s="184">
        <v>1677431.1839999999</v>
      </c>
      <c r="Y14" s="184">
        <v>203933.36500000002</v>
      </c>
      <c r="Z14" s="183">
        <v>12.157480255833853</v>
      </c>
      <c r="AA14" s="184">
        <v>1783342.2560000001</v>
      </c>
      <c r="AB14" s="184">
        <v>205754.95800000001</v>
      </c>
      <c r="AC14" s="183">
        <v>11.53760346942623</v>
      </c>
      <c r="AD14" s="184">
        <v>1696170.514</v>
      </c>
      <c r="AE14" s="184">
        <v>206618.80900000001</v>
      </c>
      <c r="AF14" s="183">
        <v>12.1814880812154</v>
      </c>
      <c r="AG14" s="184">
        <v>1764186.6319999998</v>
      </c>
      <c r="AH14" s="184">
        <v>207826.54499999998</v>
      </c>
      <c r="AI14" s="183">
        <v>0.11780303808582539</v>
      </c>
      <c r="AJ14" s="184">
        <v>1814656.0869999998</v>
      </c>
      <c r="AK14" s="184">
        <v>205840.57699999999</v>
      </c>
      <c r="AL14" s="183">
        <v>11.343227979925214</v>
      </c>
      <c r="AM14" s="184">
        <v>1917126.7320000001</v>
      </c>
      <c r="AN14" s="184">
        <v>204589.076</v>
      </c>
      <c r="AO14" s="183">
        <v>10.671651100841256</v>
      </c>
      <c r="AP14" s="184">
        <v>1780572.9950000001</v>
      </c>
      <c r="AQ14" s="184">
        <v>222641.30100000001</v>
      </c>
      <c r="AR14" s="183">
        <v>12.503913157460866</v>
      </c>
      <c r="AS14" s="184">
        <v>1962243.8810000001</v>
      </c>
      <c r="AT14" s="184">
        <v>217122.60100000002</v>
      </c>
      <c r="AU14" s="183">
        <v>11.065016081963771</v>
      </c>
      <c r="AV14" s="184">
        <v>2027954.777</v>
      </c>
      <c r="AW14" s="184">
        <v>224389.90399999998</v>
      </c>
      <c r="AX14" s="183">
        <v>11.064837665263184</v>
      </c>
      <c r="AY14" s="184">
        <v>1951847.5779999997</v>
      </c>
      <c r="AZ14" s="184">
        <v>218449.05300000001</v>
      </c>
      <c r="BA14" s="183">
        <v>11.191911472095493</v>
      </c>
      <c r="BB14" s="184">
        <v>2139401.6680000001</v>
      </c>
      <c r="BC14" s="184">
        <v>219857.47899999999</v>
      </c>
      <c r="BD14" s="183">
        <v>10.27658724813147</v>
      </c>
      <c r="BE14" s="184">
        <v>2102207.716</v>
      </c>
      <c r="BF14" s="184">
        <v>220920.522</v>
      </c>
      <c r="BG14" s="183">
        <v>10.508976839850966</v>
      </c>
      <c r="BH14" s="184">
        <v>2223915.909</v>
      </c>
      <c r="BI14" s="184">
        <v>215255.38399999999</v>
      </c>
      <c r="BJ14" s="183">
        <v>9.6791152547126273</v>
      </c>
      <c r="BK14" s="184">
        <v>2167046.233</v>
      </c>
      <c r="BL14" s="184">
        <v>225937.72700000001</v>
      </c>
      <c r="BM14" s="183">
        <v>10.426068607092796</v>
      </c>
      <c r="BN14" s="184">
        <v>2297109.3319999999</v>
      </c>
      <c r="BO14" s="184">
        <v>222255.46599999999</v>
      </c>
      <c r="BP14" s="183">
        <v>9.6754413429025234</v>
      </c>
      <c r="BQ14" s="182">
        <v>2134827.6880000001</v>
      </c>
      <c r="BR14" s="182">
        <v>209368.39799999999</v>
      </c>
      <c r="BS14" s="183">
        <v>9.8072738693091175</v>
      </c>
      <c r="BT14" s="182">
        <v>2285685.5010000002</v>
      </c>
      <c r="BU14" s="182">
        <v>205976.394</v>
      </c>
      <c r="BV14" s="183">
        <v>9.0115807231521661</v>
      </c>
      <c r="BW14" s="182">
        <v>2326606.943</v>
      </c>
      <c r="BX14" s="182">
        <v>206140.63800000001</v>
      </c>
      <c r="BY14" s="183">
        <v>8.8601402407144807</v>
      </c>
      <c r="BZ14" s="182">
        <v>2595287.7439999999</v>
      </c>
      <c r="CA14" s="182">
        <v>203801.47200000001</v>
      </c>
      <c r="CB14" s="183">
        <v>7.8527505272263181</v>
      </c>
      <c r="CC14" s="182">
        <v>2587820.6490000002</v>
      </c>
      <c r="CD14" s="182">
        <v>205237.21844200001</v>
      </c>
      <c r="CE14" s="183">
        <v>7.930890362178264</v>
      </c>
      <c r="CF14" s="182">
        <v>2748079.3</v>
      </c>
      <c r="CG14" s="182">
        <v>206879.243032</v>
      </c>
      <c r="CH14" s="183">
        <v>7.528139491171161</v>
      </c>
      <c r="CI14" s="182">
        <v>2810580.3360000001</v>
      </c>
      <c r="CJ14" s="182">
        <v>202618.29267699999</v>
      </c>
      <c r="CK14" s="183">
        <v>7.209126530977052</v>
      </c>
      <c r="CL14" s="182">
        <v>3099351.648</v>
      </c>
      <c r="CM14" s="182">
        <v>207450.572843</v>
      </c>
      <c r="CN14" s="183">
        <v>6.6933538495661526</v>
      </c>
      <c r="CO14" s="182">
        <v>3104727.736</v>
      </c>
      <c r="CP14" s="182">
        <v>213820.43700000001</v>
      </c>
      <c r="CQ14" s="183">
        <v>6.8869303585208153</v>
      </c>
      <c r="CR14" s="182">
        <v>3297258.9410000001</v>
      </c>
      <c r="CS14" s="182">
        <v>232108.59299999999</v>
      </c>
      <c r="CT14" s="183">
        <v>7.0394408553671424</v>
      </c>
      <c r="CU14" s="182">
        <v>3124183.852</v>
      </c>
      <c r="CV14" s="182">
        <v>233349.842</v>
      </c>
      <c r="CW14" s="183">
        <v>7.4691456410485291</v>
      </c>
      <c r="CX14" s="182">
        <v>3404267.6540000001</v>
      </c>
      <c r="CY14" s="182">
        <v>248461.18599999999</v>
      </c>
      <c r="CZ14" s="183">
        <v>7.2985208935630892</v>
      </c>
      <c r="DA14" s="182">
        <v>3359638.9780000001</v>
      </c>
      <c r="DB14" s="182">
        <v>258573.753</v>
      </c>
      <c r="DC14" s="183">
        <v>7.696474373979596</v>
      </c>
      <c r="DD14" s="182">
        <v>3386624.074</v>
      </c>
      <c r="DE14" s="182">
        <v>285990.652</v>
      </c>
      <c r="DF14" s="183">
        <v>8.4447120716947932</v>
      </c>
      <c r="DG14" s="182">
        <v>3292328.0970000001</v>
      </c>
      <c r="DH14" s="182">
        <v>309833.15299999999</v>
      </c>
      <c r="DI14" s="183">
        <v>9.4107617428020873</v>
      </c>
      <c r="DJ14" s="182">
        <v>3426348.673</v>
      </c>
      <c r="DK14" s="182">
        <v>320003.30099999998</v>
      </c>
      <c r="DL14" s="183">
        <v>9.3394844348930626</v>
      </c>
      <c r="DM14" s="182">
        <v>3345623.932</v>
      </c>
      <c r="DN14" s="182">
        <v>323600.41899999999</v>
      </c>
      <c r="DO14" s="183">
        <v>9.6723488825163031</v>
      </c>
      <c r="DP14" s="182">
        <v>3473397.5419999999</v>
      </c>
      <c r="DQ14" s="182">
        <v>319437.64399999997</v>
      </c>
      <c r="DR14" s="183">
        <v>9.1966911399397766</v>
      </c>
      <c r="DS14" s="182">
        <v>3433361.088</v>
      </c>
      <c r="DT14" s="182">
        <v>339017.16600000003</v>
      </c>
      <c r="DU14" s="183">
        <v>9.8742065664140259</v>
      </c>
      <c r="DV14" s="182">
        <v>3536076.3089999999</v>
      </c>
      <c r="DW14" s="182">
        <v>346759.05699999997</v>
      </c>
      <c r="DX14" s="183">
        <v>9.8063227910956261</v>
      </c>
      <c r="DY14" s="182">
        <v>3727147.4679999999</v>
      </c>
      <c r="DZ14" s="182">
        <v>362430.63299999997</v>
      </c>
      <c r="EA14" s="183">
        <v>9.7240754789474835</v>
      </c>
      <c r="EB14" s="182">
        <v>4026515.7480000001</v>
      </c>
      <c r="EC14" s="182">
        <v>357630.88699999999</v>
      </c>
      <c r="ED14" s="183">
        <v>8.8818946548920827</v>
      </c>
      <c r="EE14" s="182">
        <v>4039804.267</v>
      </c>
      <c r="EF14" s="182">
        <v>361499.67527999997</v>
      </c>
      <c r="EG14" s="183">
        <v>8.9484453054566764</v>
      </c>
      <c r="EH14" s="182">
        <v>4288028.6909999996</v>
      </c>
      <c r="EI14" s="182">
        <v>369069.902</v>
      </c>
      <c r="EJ14" s="183">
        <v>8.6069830356925667</v>
      </c>
      <c r="EK14" s="182">
        <v>4362776.2529999996</v>
      </c>
      <c r="EL14" s="182">
        <v>383308</v>
      </c>
      <c r="EM14" s="183">
        <v>8.7858734386487001</v>
      </c>
      <c r="EN14" s="182">
        <v>4502988.483</v>
      </c>
      <c r="EO14" s="182">
        <v>411332.71799999999</v>
      </c>
      <c r="EP14" s="183">
        <v>9.1346606715271932</v>
      </c>
      <c r="EQ14" s="182">
        <v>4714764.9040000001</v>
      </c>
      <c r="ER14" s="182">
        <v>458569.78499999997</v>
      </c>
      <c r="ES14" s="183">
        <v>9.726249226360153</v>
      </c>
      <c r="ET14" s="182">
        <v>5061563.8679999998</v>
      </c>
      <c r="EU14" s="182">
        <v>430399.63500000001</v>
      </c>
      <c r="EV14" s="183">
        <v>8.5032935714010058</v>
      </c>
      <c r="EW14" s="182">
        <v>5056652.3710000003</v>
      </c>
      <c r="EX14" s="182">
        <v>438333.261</v>
      </c>
      <c r="EY14" s="183">
        <v>8.6684475981352769</v>
      </c>
      <c r="EZ14" s="182">
        <v>5311860.4029999999</v>
      </c>
      <c r="FA14" s="182">
        <v>461136.625</v>
      </c>
      <c r="FB14" s="183">
        <v>8.6812640019598799</v>
      </c>
      <c r="FC14" s="182">
        <v>4962707.5580000002</v>
      </c>
      <c r="FD14" s="182">
        <v>453984.89799999999</v>
      </c>
      <c r="FE14" s="183">
        <v>9.1479276724288496</v>
      </c>
      <c r="FF14" s="182">
        <v>5119294.8140000002</v>
      </c>
      <c r="FG14" s="182">
        <v>467444.76799999998</v>
      </c>
      <c r="FH14" s="183">
        <v>9.131038257879867</v>
      </c>
      <c r="FI14" s="182">
        <v>4927503.38</v>
      </c>
      <c r="FJ14" s="182">
        <v>566889.17799999996</v>
      </c>
      <c r="FK14" s="1014">
        <v>11.504592372293816</v>
      </c>
      <c r="FL14" s="182">
        <v>5883973.4910000004</v>
      </c>
      <c r="FM14" s="182">
        <v>546980.72499999998</v>
      </c>
      <c r="FN14" s="1014">
        <v>9.2961113070385171</v>
      </c>
      <c r="FO14" s="182">
        <f>SUM('[60]Table 1.10'!$FO$14,'[60]Table 1.10'!$FO$19:$FO$26)</f>
        <v>5179083.4649999999</v>
      </c>
      <c r="FP14" s="182">
        <f>SUM('[60]Table 1.10'!$FP$14,'[60]Table 1.10'!$FP$19:$FP$26)</f>
        <v>489856.00200000004</v>
      </c>
      <c r="FQ14" s="1014">
        <f>(FP14/FO14)*100</f>
        <v>9.4583531103606191</v>
      </c>
      <c r="FR14" s="182">
        <v>5572142.6620000005</v>
      </c>
      <c r="FS14" s="182">
        <v>488257.01699999999</v>
      </c>
      <c r="FT14" s="1014">
        <v>8.7624643986546946</v>
      </c>
      <c r="FU14" s="182">
        <v>5503556.1189999999</v>
      </c>
      <c r="FV14" s="182">
        <v>452282.17000000004</v>
      </c>
      <c r="FW14" s="1014">
        <v>8.2179986943093084</v>
      </c>
      <c r="FX14" s="182">
        <v>6107247.0209999997</v>
      </c>
      <c r="FY14" s="182">
        <v>446000.272</v>
      </c>
      <c r="FZ14" s="1014">
        <f t="shared" si="0"/>
        <v>7.3028038732740166</v>
      </c>
      <c r="GA14" s="182">
        <v>5949080.4550000001</v>
      </c>
      <c r="GB14" s="182">
        <v>438046.50999999995</v>
      </c>
      <c r="GC14" s="1014">
        <f t="shared" si="1"/>
        <v>7.3632641769340461</v>
      </c>
      <c r="GD14" s="610"/>
      <c r="GE14" s="610"/>
      <c r="GF14" s="610"/>
      <c r="GG14" s="610"/>
    </row>
    <row r="15" spans="2:189" s="1" customFormat="1" ht="15">
      <c r="B15" s="188" t="s">
        <v>224</v>
      </c>
      <c r="C15" s="77">
        <v>350433.52</v>
      </c>
      <c r="D15" s="77">
        <v>13282.629000000001</v>
      </c>
      <c r="E15" s="189">
        <v>3.7903420312075173</v>
      </c>
      <c r="F15" s="77">
        <v>373272.18200000003</v>
      </c>
      <c r="G15" s="77">
        <v>22985.081999999999</v>
      </c>
      <c r="H15" s="189">
        <v>6.1577270175466747</v>
      </c>
      <c r="I15" s="77">
        <v>380259.63400000002</v>
      </c>
      <c r="J15" s="77">
        <v>17670.008999999998</v>
      </c>
      <c r="K15" s="189">
        <v>4.646827435804032</v>
      </c>
      <c r="L15" s="77">
        <v>396337.35699999996</v>
      </c>
      <c r="M15" s="77">
        <v>16834.701000000001</v>
      </c>
      <c r="N15" s="189">
        <v>4.2475685682084219</v>
      </c>
      <c r="O15" s="77">
        <v>369929.01</v>
      </c>
      <c r="P15" s="77">
        <v>14933.73</v>
      </c>
      <c r="Q15" s="190">
        <v>4.0369177859287104</v>
      </c>
      <c r="R15" s="77">
        <v>308628.39199999999</v>
      </c>
      <c r="S15" s="77">
        <v>17557.545999999998</v>
      </c>
      <c r="T15" s="190">
        <v>5.6888952718258006</v>
      </c>
      <c r="U15" s="77">
        <v>483109.147</v>
      </c>
      <c r="V15" s="77">
        <v>20376.875383000002</v>
      </c>
      <c r="W15" s="190">
        <v>4.2178616384177063</v>
      </c>
      <c r="X15" s="77">
        <v>488759.19400000002</v>
      </c>
      <c r="Y15" s="77">
        <v>18848.996999999999</v>
      </c>
      <c r="Z15" s="189">
        <v>3.8564997306219468</v>
      </c>
      <c r="AA15" s="77">
        <v>492813.853</v>
      </c>
      <c r="AB15" s="77">
        <v>18265.477999999999</v>
      </c>
      <c r="AC15" s="189">
        <v>3.7063645611439413</v>
      </c>
      <c r="AD15" s="77">
        <v>512440.06</v>
      </c>
      <c r="AE15" s="77">
        <v>23092.339</v>
      </c>
      <c r="AF15" s="189">
        <v>4.5063492889295187</v>
      </c>
      <c r="AG15" s="77">
        <v>443302.22400000005</v>
      </c>
      <c r="AH15" s="77">
        <v>19947.929</v>
      </c>
      <c r="AI15" s="189">
        <v>4.4998486179487332E-2</v>
      </c>
      <c r="AJ15" s="77">
        <v>455034.821</v>
      </c>
      <c r="AK15" s="77">
        <v>14986.572</v>
      </c>
      <c r="AL15" s="189">
        <v>3.2935000374399919</v>
      </c>
      <c r="AM15" s="77">
        <v>493122.07400000002</v>
      </c>
      <c r="AN15" s="77">
        <v>14955.879000000001</v>
      </c>
      <c r="AO15" s="189">
        <v>3.0328958666733707</v>
      </c>
      <c r="AP15" s="77">
        <v>554431.69700000004</v>
      </c>
      <c r="AQ15" s="77">
        <v>30270.987000000001</v>
      </c>
      <c r="AR15" s="189">
        <v>5.4598225829790534</v>
      </c>
      <c r="AS15" s="77">
        <v>587490.47100000002</v>
      </c>
      <c r="AT15" s="77">
        <v>29018.455000000002</v>
      </c>
      <c r="AU15" s="189">
        <v>4.9393916041916537</v>
      </c>
      <c r="AV15" s="77">
        <v>621297.52</v>
      </c>
      <c r="AW15" s="77">
        <v>29419.989000000001</v>
      </c>
      <c r="AX15" s="189">
        <v>4.7352497077406648</v>
      </c>
      <c r="AY15" s="77">
        <v>639091.53700000001</v>
      </c>
      <c r="AZ15" s="77">
        <v>37335.182000000001</v>
      </c>
      <c r="BA15" s="189">
        <v>5.8419146301416287</v>
      </c>
      <c r="BB15" s="77">
        <v>645348.41599999997</v>
      </c>
      <c r="BC15" s="77">
        <v>36731.96</v>
      </c>
      <c r="BD15" s="189">
        <v>5.6918029221598028</v>
      </c>
      <c r="BE15" s="77">
        <v>659147.11599999992</v>
      </c>
      <c r="BF15" s="77">
        <v>36783.531999999999</v>
      </c>
      <c r="BG15" s="189">
        <v>5.5804737830332867</v>
      </c>
      <c r="BH15" s="77">
        <v>681462.99200000009</v>
      </c>
      <c r="BI15" s="77">
        <v>40697.887000000002</v>
      </c>
      <c r="BJ15" s="189">
        <v>5.9721345807139583</v>
      </c>
      <c r="BK15" s="77">
        <v>669638.32799999998</v>
      </c>
      <c r="BL15" s="77">
        <v>37142.89</v>
      </c>
      <c r="BM15" s="189">
        <v>5.5467090886111885</v>
      </c>
      <c r="BN15" s="77">
        <v>789150.07299999997</v>
      </c>
      <c r="BO15" s="77">
        <v>38390.966999999997</v>
      </c>
      <c r="BP15" s="189">
        <v>4.8648499586465856</v>
      </c>
      <c r="BQ15" s="77">
        <v>822336.83799999999</v>
      </c>
      <c r="BR15" s="77">
        <v>36593.521000000001</v>
      </c>
      <c r="BS15" s="189">
        <v>4.4499430536273756</v>
      </c>
      <c r="BT15" s="77">
        <v>892059.43400000001</v>
      </c>
      <c r="BU15" s="77">
        <v>31094.653999999999</v>
      </c>
      <c r="BV15" s="189">
        <v>3.4857155044671608</v>
      </c>
      <c r="BW15" s="77">
        <v>918635.98499999999</v>
      </c>
      <c r="BX15" s="77">
        <v>32305.1</v>
      </c>
      <c r="BY15" s="189">
        <v>3.5166377681144287</v>
      </c>
      <c r="BZ15" s="77">
        <v>971125.25800000003</v>
      </c>
      <c r="CA15" s="77">
        <v>36788.889000000003</v>
      </c>
      <c r="CB15" s="189">
        <v>3.7882743443173843</v>
      </c>
      <c r="CC15" s="77">
        <v>943567.93500000006</v>
      </c>
      <c r="CD15" s="77">
        <v>34012.006873999999</v>
      </c>
      <c r="CE15" s="189">
        <v>3.6046166484027453</v>
      </c>
      <c r="CF15" s="77">
        <v>1043522.318</v>
      </c>
      <c r="CG15" s="77">
        <v>33588.968569999997</v>
      </c>
      <c r="CH15" s="189">
        <v>3.2188069187035824</v>
      </c>
      <c r="CI15" s="77">
        <v>1149313.895</v>
      </c>
      <c r="CJ15" s="77">
        <v>36329.123</v>
      </c>
      <c r="CK15" s="189">
        <v>3.1609400319657666</v>
      </c>
      <c r="CL15" s="77">
        <v>1245848.1769999999</v>
      </c>
      <c r="CM15" s="77">
        <v>36084.240596000003</v>
      </c>
      <c r="CN15" s="189">
        <v>2.8963593848883566</v>
      </c>
      <c r="CO15" s="77">
        <v>1329123.8060000001</v>
      </c>
      <c r="CP15" s="77">
        <v>35559.64</v>
      </c>
      <c r="CQ15" s="189">
        <v>2.6754196892324713</v>
      </c>
      <c r="CR15" s="77">
        <v>1434621.534</v>
      </c>
      <c r="CS15" s="77">
        <v>38786.480000000003</v>
      </c>
      <c r="CT15" s="189">
        <v>2.7036036390626217</v>
      </c>
      <c r="CU15" s="77">
        <v>1408329.3740000001</v>
      </c>
      <c r="CV15" s="77">
        <v>42596.498</v>
      </c>
      <c r="CW15" s="189">
        <v>3.0246119115598309</v>
      </c>
      <c r="CX15" s="77">
        <v>1450842.2009999999</v>
      </c>
      <c r="CY15" s="77">
        <v>85428.245999999999</v>
      </c>
      <c r="CZ15" s="189">
        <v>5.8881831491473147</v>
      </c>
      <c r="DA15" s="77">
        <v>1468945.8629999999</v>
      </c>
      <c r="DB15" s="77">
        <v>56671.642999999996</v>
      </c>
      <c r="DC15" s="189">
        <v>3.8579803672451609</v>
      </c>
      <c r="DD15" s="77">
        <v>1492818.47</v>
      </c>
      <c r="DE15" s="77">
        <v>46586.326000000001</v>
      </c>
      <c r="DF15" s="189">
        <v>3.1206959812066097</v>
      </c>
      <c r="DG15" s="77">
        <v>1511954.23</v>
      </c>
      <c r="DH15" s="77">
        <v>50694.860999999997</v>
      </c>
      <c r="DI15" s="189">
        <v>3.3529362195044752</v>
      </c>
      <c r="DJ15" s="77">
        <v>1405491.736</v>
      </c>
      <c r="DK15" s="77">
        <v>52054.110999999997</v>
      </c>
      <c r="DL15" s="189">
        <v>3.703622701343297</v>
      </c>
      <c r="DM15" s="77">
        <v>1411409.111</v>
      </c>
      <c r="DN15" s="77">
        <v>53001.635000000002</v>
      </c>
      <c r="DO15" s="189">
        <v>3.7552283449869273</v>
      </c>
      <c r="DP15" s="77">
        <v>1393742.943</v>
      </c>
      <c r="DQ15" s="77">
        <v>58400.697</v>
      </c>
      <c r="DR15" s="189">
        <v>4.1902057544624283</v>
      </c>
      <c r="DS15" s="77">
        <v>1438431.5719999999</v>
      </c>
      <c r="DT15" s="77">
        <v>69595.899999999994</v>
      </c>
      <c r="DU15" s="189">
        <v>4.8383184403574813</v>
      </c>
      <c r="DV15" s="77">
        <v>1398258.3119999999</v>
      </c>
      <c r="DW15" s="77">
        <v>66834.582999999999</v>
      </c>
      <c r="DX15" s="189">
        <v>4.7798452136074268</v>
      </c>
      <c r="DY15" s="77">
        <v>1439617.25</v>
      </c>
      <c r="DZ15" s="77">
        <v>80183.062999999995</v>
      </c>
      <c r="EA15" s="189">
        <v>5.5697486953563526</v>
      </c>
      <c r="EB15" s="77">
        <v>1521025.987</v>
      </c>
      <c r="EC15" s="77">
        <v>78264.161999999997</v>
      </c>
      <c r="ED15" s="189">
        <v>5.1454848680373004</v>
      </c>
      <c r="EE15" s="77">
        <v>1559681.713</v>
      </c>
      <c r="EF15" s="77">
        <v>83735.081999999995</v>
      </c>
      <c r="EG15" s="189">
        <v>5.3687288439727956</v>
      </c>
      <c r="EH15" s="77">
        <v>1519079.4580000001</v>
      </c>
      <c r="EI15" s="77">
        <v>84505.307000000001</v>
      </c>
      <c r="EJ15" s="189">
        <v>5.5629286904622202</v>
      </c>
      <c r="EK15" s="77">
        <v>1581879.9080000001</v>
      </c>
      <c r="EL15" s="77">
        <v>83704.956000000006</v>
      </c>
      <c r="EM15" s="189">
        <v>5.291486134736342</v>
      </c>
      <c r="EN15" s="77">
        <v>1620994.486</v>
      </c>
      <c r="EO15" s="77">
        <v>85439.277000000002</v>
      </c>
      <c r="EP15" s="189">
        <v>5.2707938082400121</v>
      </c>
      <c r="EQ15" s="77">
        <v>1652687.733</v>
      </c>
      <c r="ER15" s="77">
        <v>85166.572</v>
      </c>
      <c r="ES15" s="189">
        <v>5.1532162004617481</v>
      </c>
      <c r="ET15" s="77">
        <v>1793232.2250000001</v>
      </c>
      <c r="EU15" s="77">
        <v>85437.534</v>
      </c>
      <c r="EV15" s="189">
        <v>4.7644433782133264</v>
      </c>
      <c r="EW15" s="77">
        <v>1738443.6510000001</v>
      </c>
      <c r="EX15" s="77">
        <v>85588.290999999997</v>
      </c>
      <c r="EY15" s="189">
        <v>4.9232709355156423</v>
      </c>
      <c r="EZ15" s="77">
        <v>1767480.284</v>
      </c>
      <c r="FA15" s="77">
        <v>82559.619000000006</v>
      </c>
      <c r="FB15" s="189">
        <v>4.671034791582434</v>
      </c>
      <c r="FC15" s="77">
        <v>1720455.281</v>
      </c>
      <c r="FD15" s="77">
        <v>85452.884999999995</v>
      </c>
      <c r="FE15" s="189">
        <v>4.966876264887933</v>
      </c>
      <c r="FF15" s="77">
        <v>1742310.0079999999</v>
      </c>
      <c r="FG15" s="77">
        <v>85505.64</v>
      </c>
      <c r="FH15" s="189">
        <v>4.9076019541523515</v>
      </c>
      <c r="FI15" s="77">
        <v>1662891.0330000001</v>
      </c>
      <c r="FJ15" s="77">
        <v>82546.032000000007</v>
      </c>
      <c r="FK15" s="190">
        <v>4.9640072838134071</v>
      </c>
      <c r="FL15" s="77">
        <v>1740903.0789999999</v>
      </c>
      <c r="FM15" s="77">
        <v>77395.126000000004</v>
      </c>
      <c r="FN15" s="190">
        <v>4.4456883863090697</v>
      </c>
      <c r="FO15" s="77">
        <v>1658799.0379999999</v>
      </c>
      <c r="FP15" s="77">
        <v>67043.883000000002</v>
      </c>
      <c r="FQ15" s="190">
        <v>4.0417121944340071</v>
      </c>
      <c r="FR15" s="77">
        <v>1481338.6810000001</v>
      </c>
      <c r="FS15" s="77">
        <v>66006.210999999996</v>
      </c>
      <c r="FT15" s="190">
        <v>4.4558487432085085</v>
      </c>
      <c r="FU15" s="77">
        <v>1469415.9639999999</v>
      </c>
      <c r="FV15" s="77">
        <v>64378.51</v>
      </c>
      <c r="FW15" s="190">
        <v>4.3812311542301989</v>
      </c>
      <c r="FX15" s="77">
        <v>1789424.355</v>
      </c>
      <c r="FY15" s="77">
        <v>61697.495000000003</v>
      </c>
      <c r="FZ15" s="190">
        <f t="shared" si="0"/>
        <v>3.4478962369996355</v>
      </c>
      <c r="GA15" s="77">
        <v>1799090.2220000001</v>
      </c>
      <c r="GB15" s="77">
        <v>57511.883999999998</v>
      </c>
      <c r="GC15" s="190">
        <f t="shared" si="1"/>
        <v>3.1967203921582983</v>
      </c>
      <c r="GD15" s="610"/>
      <c r="GE15" s="610"/>
      <c r="GF15" s="610"/>
      <c r="GG15" s="610"/>
    </row>
    <row r="16" spans="2:189" s="1" customFormat="1" ht="15">
      <c r="B16" s="191" t="s">
        <v>225</v>
      </c>
      <c r="C16" s="182">
        <v>22850.120999999999</v>
      </c>
      <c r="D16" s="182">
        <v>2858.9960000000001</v>
      </c>
      <c r="E16" s="183">
        <v>12.511951249623582</v>
      </c>
      <c r="F16" s="184">
        <v>25009.260999999999</v>
      </c>
      <c r="G16" s="184">
        <v>3136.6219999999998</v>
      </c>
      <c r="H16" s="185">
        <v>12.541842000049503</v>
      </c>
      <c r="I16" s="182">
        <v>25723.580999999998</v>
      </c>
      <c r="J16" s="182">
        <v>3234.9989999999998</v>
      </c>
      <c r="K16" s="183">
        <v>12.576005650224204</v>
      </c>
      <c r="L16" s="184">
        <v>24871.537390999998</v>
      </c>
      <c r="M16" s="184">
        <v>3068.2040000000002</v>
      </c>
      <c r="N16" s="183">
        <v>12.336205646500401</v>
      </c>
      <c r="O16" s="184">
        <v>30929.949000000001</v>
      </c>
      <c r="P16" s="184">
        <v>3127.7979999999998</v>
      </c>
      <c r="Q16" s="186">
        <v>10.112522332319395</v>
      </c>
      <c r="R16" s="184">
        <v>30744.670999999998</v>
      </c>
      <c r="S16" s="184">
        <v>3482.038</v>
      </c>
      <c r="T16" s="186">
        <v>11.325663559710886</v>
      </c>
      <c r="U16" s="184">
        <v>24512.59</v>
      </c>
      <c r="V16" s="184">
        <v>3350.8554989999998</v>
      </c>
      <c r="W16" s="186">
        <v>13.669936546892842</v>
      </c>
      <c r="X16" s="184">
        <v>22328.52</v>
      </c>
      <c r="Y16" s="184">
        <v>3092.9879999999998</v>
      </c>
      <c r="Z16" s="183">
        <v>13.852185456089341</v>
      </c>
      <c r="AA16" s="184">
        <v>23742.138999999999</v>
      </c>
      <c r="AB16" s="184">
        <v>3048.431</v>
      </c>
      <c r="AC16" s="183">
        <v>12.839748769055728</v>
      </c>
      <c r="AD16" s="184">
        <v>23986.791000000001</v>
      </c>
      <c r="AE16" s="184">
        <v>2858.5889999999999</v>
      </c>
      <c r="AF16" s="183">
        <v>11.917346509585212</v>
      </c>
      <c r="AG16" s="184">
        <v>24353.383999999998</v>
      </c>
      <c r="AH16" s="184">
        <v>2956.1280000000002</v>
      </c>
      <c r="AI16" s="183">
        <v>0.12138469134310043</v>
      </c>
      <c r="AJ16" s="184">
        <v>24530.861000000001</v>
      </c>
      <c r="AK16" s="184">
        <v>2968.22</v>
      </c>
      <c r="AL16" s="183">
        <v>12.099942191185216</v>
      </c>
      <c r="AM16" s="184">
        <v>26628.239000000001</v>
      </c>
      <c r="AN16" s="184">
        <v>3001.5250000000001</v>
      </c>
      <c r="AO16" s="183">
        <v>11.271962070041507</v>
      </c>
      <c r="AP16" s="184">
        <v>25008.199000000001</v>
      </c>
      <c r="AQ16" s="184">
        <v>2794.346</v>
      </c>
      <c r="AR16" s="183">
        <v>11.173719466963615</v>
      </c>
      <c r="AS16" s="184">
        <v>21483.891</v>
      </c>
      <c r="AT16" s="184">
        <v>3040.1219999999998</v>
      </c>
      <c r="AU16" s="183">
        <v>14.150704823441899</v>
      </c>
      <c r="AV16" s="184">
        <v>23066.182000000001</v>
      </c>
      <c r="AW16" s="184">
        <v>3470.5340000000001</v>
      </c>
      <c r="AX16" s="183">
        <v>15.045983769658974</v>
      </c>
      <c r="AY16" s="184">
        <v>22954.799999999999</v>
      </c>
      <c r="AZ16" s="184">
        <v>3762.7739999999999</v>
      </c>
      <c r="BA16" s="183">
        <v>16.392100998483976</v>
      </c>
      <c r="BB16" s="184">
        <v>24777.062999999998</v>
      </c>
      <c r="BC16" s="184">
        <v>3935.41</v>
      </c>
      <c r="BD16" s="183">
        <v>15.883278821222676</v>
      </c>
      <c r="BE16" s="184">
        <v>24884.611000000001</v>
      </c>
      <c r="BF16" s="184">
        <v>3984.1190000000001</v>
      </c>
      <c r="BG16" s="183">
        <v>16.010372836449001</v>
      </c>
      <c r="BH16" s="184">
        <v>25387.993999999999</v>
      </c>
      <c r="BI16" s="184">
        <v>3810.502</v>
      </c>
      <c r="BJ16" s="183">
        <v>15.009070823003976</v>
      </c>
      <c r="BK16" s="184">
        <v>23395.940999999999</v>
      </c>
      <c r="BL16" s="184">
        <v>3814.7640000000001</v>
      </c>
      <c r="BM16" s="183">
        <v>16.305238588180746</v>
      </c>
      <c r="BN16" s="184">
        <v>24365.221000000001</v>
      </c>
      <c r="BO16" s="184">
        <v>3781.2820000000002</v>
      </c>
      <c r="BP16" s="183">
        <v>15.51917792988621</v>
      </c>
      <c r="BQ16" s="182">
        <v>24368.941999999999</v>
      </c>
      <c r="BR16" s="182">
        <v>3728.3539999999998</v>
      </c>
      <c r="BS16" s="183">
        <v>15.299613746054302</v>
      </c>
      <c r="BT16" s="182">
        <v>27170.904999999999</v>
      </c>
      <c r="BU16" s="182">
        <v>3770.3090000000002</v>
      </c>
      <c r="BV16" s="183">
        <v>13.876273167934599</v>
      </c>
      <c r="BW16" s="182">
        <v>25027.577000000001</v>
      </c>
      <c r="BX16" s="182">
        <v>3673.1170000000002</v>
      </c>
      <c r="BY16" s="183">
        <v>14.676278890281708</v>
      </c>
      <c r="BZ16" s="182">
        <v>26029.837</v>
      </c>
      <c r="CA16" s="182">
        <v>3596.2730000000001</v>
      </c>
      <c r="CB16" s="183">
        <v>13.815964348912365</v>
      </c>
      <c r="CC16" s="182">
        <v>25782.003000000001</v>
      </c>
      <c r="CD16" s="182">
        <v>4277.2709999999997</v>
      </c>
      <c r="CE16" s="183">
        <v>16.590142356278523</v>
      </c>
      <c r="CF16" s="182">
        <v>28363.806</v>
      </c>
      <c r="CG16" s="182">
        <v>5306.8302370000001</v>
      </c>
      <c r="CH16" s="183">
        <v>18.70986650028561</v>
      </c>
      <c r="CI16" s="182">
        <v>32954.146999999997</v>
      </c>
      <c r="CJ16" s="182">
        <v>5802.4260000000004</v>
      </c>
      <c r="CK16" s="183">
        <v>17.607574548963445</v>
      </c>
      <c r="CL16" s="182">
        <v>30755.233</v>
      </c>
      <c r="CM16" s="182">
        <v>5709.60149</v>
      </c>
      <c r="CN16" s="183">
        <v>18.564650412500534</v>
      </c>
      <c r="CO16" s="182">
        <v>33431.682000000001</v>
      </c>
      <c r="CP16" s="182">
        <v>5887.6840000000002</v>
      </c>
      <c r="CQ16" s="183">
        <v>17.611091179917302</v>
      </c>
      <c r="CR16" s="182">
        <v>33716.167999999998</v>
      </c>
      <c r="CS16" s="182">
        <v>5673.9480000000003</v>
      </c>
      <c r="CT16" s="183">
        <v>16.828567232195546</v>
      </c>
      <c r="CU16" s="182">
        <v>37037.881999999998</v>
      </c>
      <c r="CV16" s="182">
        <v>5889.17</v>
      </c>
      <c r="CW16" s="183">
        <v>15.900396248359991</v>
      </c>
      <c r="CX16" s="182">
        <v>37046.769</v>
      </c>
      <c r="CY16" s="182">
        <v>5941.3149999999996</v>
      </c>
      <c r="CZ16" s="183">
        <v>16.037336481354146</v>
      </c>
      <c r="DA16" s="182">
        <v>36266.874000000003</v>
      </c>
      <c r="DB16" s="182">
        <v>5813.482</v>
      </c>
      <c r="DC16" s="183">
        <v>16.02973005062416</v>
      </c>
      <c r="DD16" s="182">
        <v>38634.370999999999</v>
      </c>
      <c r="DE16" s="182">
        <v>5948.924</v>
      </c>
      <c r="DF16" s="183">
        <v>15.398009197561416</v>
      </c>
      <c r="DG16" s="182">
        <v>36924.978999999999</v>
      </c>
      <c r="DH16" s="182">
        <v>5952.2960000000003</v>
      </c>
      <c r="DI16" s="183">
        <v>16.119971253064222</v>
      </c>
      <c r="DJ16" s="182">
        <v>35728.648999999998</v>
      </c>
      <c r="DK16" s="182">
        <v>5854.3649999999998</v>
      </c>
      <c r="DL16" s="183">
        <v>16.385632157543935</v>
      </c>
      <c r="DM16" s="182">
        <v>37123.440999999999</v>
      </c>
      <c r="DN16" s="182">
        <v>5816.3270000000002</v>
      </c>
      <c r="DO16" s="183">
        <v>15.667532004913015</v>
      </c>
      <c r="DP16" s="182">
        <v>37387.752</v>
      </c>
      <c r="DQ16" s="182">
        <v>5678.8729999999996</v>
      </c>
      <c r="DR16" s="183">
        <v>15.189126642329285</v>
      </c>
      <c r="DS16" s="182">
        <v>37999.377999999997</v>
      </c>
      <c r="DT16" s="182">
        <v>5455.9859999999999</v>
      </c>
      <c r="DU16" s="183">
        <v>14.358092914047175</v>
      </c>
      <c r="DV16" s="182">
        <v>39507.56</v>
      </c>
      <c r="DW16" s="182">
        <v>5742.6779999999999</v>
      </c>
      <c r="DX16" s="183">
        <v>14.535643304724463</v>
      </c>
      <c r="DY16" s="182">
        <v>42396.396999999997</v>
      </c>
      <c r="DZ16" s="182">
        <v>5760.2560000000003</v>
      </c>
      <c r="EA16" s="183">
        <v>13.586663979960376</v>
      </c>
      <c r="EB16" s="182">
        <v>43635.491999999998</v>
      </c>
      <c r="EC16" s="182">
        <v>5475.9530000000004</v>
      </c>
      <c r="ED16" s="183">
        <v>12.549309630793209</v>
      </c>
      <c r="EE16" s="182">
        <v>47977.315000000002</v>
      </c>
      <c r="EF16" s="182">
        <v>5732.884</v>
      </c>
      <c r="EG16" s="183">
        <v>11.949155554036318</v>
      </c>
      <c r="EH16" s="182">
        <v>51895.336000000003</v>
      </c>
      <c r="EI16" s="182">
        <v>5905.9690000000001</v>
      </c>
      <c r="EJ16" s="183">
        <v>11.380539091220065</v>
      </c>
      <c r="EK16" s="182">
        <v>54822.781000000003</v>
      </c>
      <c r="EL16" s="182">
        <v>6218.6279999999997</v>
      </c>
      <c r="EM16" s="183">
        <v>11.343145835670027</v>
      </c>
      <c r="EN16" s="182">
        <v>52891.188000000002</v>
      </c>
      <c r="EO16" s="182">
        <v>5918.5050000000001</v>
      </c>
      <c r="EP16" s="183">
        <v>11.189964195926173</v>
      </c>
      <c r="EQ16" s="182">
        <v>52414.646999999997</v>
      </c>
      <c r="ER16" s="182">
        <v>6040.482</v>
      </c>
      <c r="ES16" s="183">
        <v>11.524416066371677</v>
      </c>
      <c r="ET16" s="182">
        <v>49969.135999999999</v>
      </c>
      <c r="EU16" s="182">
        <v>6127.2780000000002</v>
      </c>
      <c r="EV16" s="183">
        <v>12.262125164621619</v>
      </c>
      <c r="EW16" s="182">
        <v>48114.067999999999</v>
      </c>
      <c r="EX16" s="182">
        <v>5984.616</v>
      </c>
      <c r="EY16" s="183">
        <v>12.438391199846166</v>
      </c>
      <c r="EZ16" s="182">
        <v>49694.654999999999</v>
      </c>
      <c r="FA16" s="182">
        <v>5840.5110000000004</v>
      </c>
      <c r="FB16" s="183">
        <v>11.75279514466898</v>
      </c>
      <c r="FC16" s="182">
        <v>50483.262999999999</v>
      </c>
      <c r="FD16" s="182">
        <v>6000.5320000000002</v>
      </c>
      <c r="FE16" s="183">
        <v>11.886180970512941</v>
      </c>
      <c r="FF16" s="182">
        <v>51292.821000000004</v>
      </c>
      <c r="FG16" s="182">
        <v>5932.2089999999998</v>
      </c>
      <c r="FH16" s="183">
        <v>11.565378710599674</v>
      </c>
      <c r="FI16" s="182">
        <v>39065.769999999997</v>
      </c>
      <c r="FJ16" s="182">
        <v>2437.5770000000002</v>
      </c>
      <c r="FK16" s="1014">
        <v>6.2396747843444542</v>
      </c>
      <c r="FL16" s="182">
        <v>41186.474000000002</v>
      </c>
      <c r="FM16" s="182">
        <v>2494.0039999999999</v>
      </c>
      <c r="FN16" s="1014">
        <v>6.0553957592970926</v>
      </c>
      <c r="FO16" s="182">
        <v>45440.546000000002</v>
      </c>
      <c r="FP16" s="182">
        <v>3057.038</v>
      </c>
      <c r="FQ16" s="1014">
        <v>6.7275556063961028</v>
      </c>
      <c r="FR16" s="182">
        <v>41535.160000000003</v>
      </c>
      <c r="FS16" s="182">
        <v>2978.75</v>
      </c>
      <c r="FT16" s="1014">
        <v>7.1716348269755068</v>
      </c>
      <c r="FU16" s="182">
        <v>42061.525000000001</v>
      </c>
      <c r="FV16" s="182">
        <v>2978.326</v>
      </c>
      <c r="FW16" s="1014">
        <v>7.0808797351023287</v>
      </c>
      <c r="FX16" s="182">
        <v>44829.036</v>
      </c>
      <c r="FY16" s="182">
        <v>2789.3629999999998</v>
      </c>
      <c r="FZ16" s="1014">
        <f t="shared" si="0"/>
        <v>6.2222239175520073</v>
      </c>
      <c r="GA16" s="182">
        <v>45689.218999999997</v>
      </c>
      <c r="GB16" s="182">
        <v>2715.7330000000002</v>
      </c>
      <c r="GC16" s="1014">
        <f t="shared" si="1"/>
        <v>5.9439251960074007</v>
      </c>
      <c r="GD16" s="610"/>
      <c r="GE16" s="610"/>
      <c r="GF16" s="610"/>
      <c r="GG16" s="610"/>
    </row>
    <row r="17" spans="2:189" s="1" customFormat="1" ht="15">
      <c r="B17" s="192" t="s">
        <v>226</v>
      </c>
      <c r="C17" s="77">
        <v>73565.185000000012</v>
      </c>
      <c r="D17" s="77">
        <v>14245.002</v>
      </c>
      <c r="E17" s="189">
        <v>19.36378193027041</v>
      </c>
      <c r="F17" s="77">
        <v>139303.09599999999</v>
      </c>
      <c r="G17" s="77">
        <v>14287.294</v>
      </c>
      <c r="H17" s="189">
        <v>10.256264512599204</v>
      </c>
      <c r="I17" s="77">
        <v>122088.724</v>
      </c>
      <c r="J17" s="77">
        <v>14083.244000000001</v>
      </c>
      <c r="K17" s="189">
        <v>11.535253657004393</v>
      </c>
      <c r="L17" s="77">
        <v>94967.705997000012</v>
      </c>
      <c r="M17" s="77">
        <v>12974.709000000001</v>
      </c>
      <c r="N17" s="189">
        <v>13.662232717730241</v>
      </c>
      <c r="O17" s="77">
        <v>84022.054999999993</v>
      </c>
      <c r="P17" s="77">
        <v>12233.382</v>
      </c>
      <c r="Q17" s="190">
        <v>14.55972720495827</v>
      </c>
      <c r="R17" s="77">
        <v>123521.194</v>
      </c>
      <c r="S17" s="77">
        <v>11830.812</v>
      </c>
      <c r="T17" s="190">
        <v>9.5779611715864732</v>
      </c>
      <c r="U17" s="77">
        <v>122273.9</v>
      </c>
      <c r="V17" s="77">
        <v>11543.72819</v>
      </c>
      <c r="W17" s="190">
        <v>9.4408767447509234</v>
      </c>
      <c r="X17" s="77">
        <v>97788.49</v>
      </c>
      <c r="Y17" s="77">
        <v>11317.6</v>
      </c>
      <c r="Z17" s="189">
        <v>11.573550220480957</v>
      </c>
      <c r="AA17" s="77">
        <v>105557.561</v>
      </c>
      <c r="AB17" s="77">
        <v>10898.06</v>
      </c>
      <c r="AC17" s="189">
        <v>10.324281744251365</v>
      </c>
      <c r="AD17" s="77">
        <v>160926.93000000002</v>
      </c>
      <c r="AE17" s="77">
        <v>7913.5129999999999</v>
      </c>
      <c r="AF17" s="189">
        <v>4.9174572583967135</v>
      </c>
      <c r="AG17" s="77">
        <v>134261.39499999999</v>
      </c>
      <c r="AH17" s="77">
        <v>7125.8050000000003</v>
      </c>
      <c r="AI17" s="189">
        <v>5.3074117098217258E-2</v>
      </c>
      <c r="AJ17" s="77">
        <v>107970.317</v>
      </c>
      <c r="AK17" s="77">
        <v>6865.8389999999999</v>
      </c>
      <c r="AL17" s="189">
        <v>6.3590060590449138</v>
      </c>
      <c r="AM17" s="77">
        <v>120274.143</v>
      </c>
      <c r="AN17" s="77">
        <v>6289.8440000000001</v>
      </c>
      <c r="AO17" s="189">
        <v>5.2295895386259375</v>
      </c>
      <c r="AP17" s="77">
        <v>175430.50700000001</v>
      </c>
      <c r="AQ17" s="77">
        <v>5368.857</v>
      </c>
      <c r="AR17" s="189">
        <v>3.0603896048707191</v>
      </c>
      <c r="AS17" s="77">
        <v>139168.83199999999</v>
      </c>
      <c r="AT17" s="77">
        <v>5382.2719999999999</v>
      </c>
      <c r="AU17" s="189">
        <v>3.8674406637256249</v>
      </c>
      <c r="AV17" s="77">
        <v>138381.92800000001</v>
      </c>
      <c r="AW17" s="77">
        <v>5763.7610000000004</v>
      </c>
      <c r="AX17" s="189">
        <v>4.165111068549356</v>
      </c>
      <c r="AY17" s="77">
        <v>202141.08300000001</v>
      </c>
      <c r="AZ17" s="77">
        <v>6519.6260000000002</v>
      </c>
      <c r="BA17" s="189">
        <v>3.2252849857344437</v>
      </c>
      <c r="BB17" s="77">
        <v>174635.62299999999</v>
      </c>
      <c r="BC17" s="77">
        <v>8334.7849999999999</v>
      </c>
      <c r="BD17" s="189">
        <v>4.7726717245999684</v>
      </c>
      <c r="BE17" s="77">
        <v>135631.94</v>
      </c>
      <c r="BF17" s="77">
        <v>9378.25</v>
      </c>
      <c r="BG17" s="189">
        <v>6.9144848919804591</v>
      </c>
      <c r="BH17" s="77">
        <v>144716.31099999999</v>
      </c>
      <c r="BI17" s="77">
        <v>8548.6659999999993</v>
      </c>
      <c r="BJ17" s="189">
        <v>5.9071889968228941</v>
      </c>
      <c r="BK17" s="77">
        <v>232101.19700000001</v>
      </c>
      <c r="BL17" s="77">
        <v>11450.823</v>
      </c>
      <c r="BM17" s="189">
        <v>4.933547585280226</v>
      </c>
      <c r="BN17" s="77">
        <v>182629.17</v>
      </c>
      <c r="BO17" s="77">
        <v>13573.665000000001</v>
      </c>
      <c r="BP17" s="189">
        <v>7.4323641727112921</v>
      </c>
      <c r="BQ17" s="77">
        <v>141287.946</v>
      </c>
      <c r="BR17" s="77">
        <v>20029.292000000001</v>
      </c>
      <c r="BS17" s="189">
        <v>14.176221374185738</v>
      </c>
      <c r="BT17" s="77">
        <v>176249.62</v>
      </c>
      <c r="BU17" s="77">
        <v>15563.277</v>
      </c>
      <c r="BV17" s="189">
        <v>8.8302471233696842</v>
      </c>
      <c r="BW17" s="77">
        <v>275635.75199999998</v>
      </c>
      <c r="BX17" s="77">
        <v>15287.646000000001</v>
      </c>
      <c r="BY17" s="189">
        <v>5.5463218719174003</v>
      </c>
      <c r="BZ17" s="77">
        <v>258218.86600000001</v>
      </c>
      <c r="CA17" s="77">
        <v>15743.48</v>
      </c>
      <c r="CB17" s="189">
        <v>6.0969518780242797</v>
      </c>
      <c r="CC17" s="77">
        <v>227258.65900000001</v>
      </c>
      <c r="CD17" s="77">
        <v>16305.388000000001</v>
      </c>
      <c r="CE17" s="189">
        <v>7.1748148439087638</v>
      </c>
      <c r="CF17" s="77">
        <v>245590.133</v>
      </c>
      <c r="CG17" s="77">
        <v>14489.947</v>
      </c>
      <c r="CH17" s="189">
        <v>5.900052588839146</v>
      </c>
      <c r="CI17" s="77">
        <v>311677.45199999999</v>
      </c>
      <c r="CJ17" s="77">
        <v>16407.444</v>
      </c>
      <c r="CK17" s="189">
        <v>5.264238363960958</v>
      </c>
      <c r="CL17" s="77">
        <v>307499.91499999998</v>
      </c>
      <c r="CM17" s="77">
        <v>15994.695</v>
      </c>
      <c r="CN17" s="189">
        <v>5.2015282670891141</v>
      </c>
      <c r="CO17" s="77">
        <v>273588.39600000001</v>
      </c>
      <c r="CP17" s="77">
        <v>22645.034</v>
      </c>
      <c r="CQ17" s="189">
        <v>8.2770447617961107</v>
      </c>
      <c r="CR17" s="77">
        <v>234843.774</v>
      </c>
      <c r="CS17" s="77">
        <v>40337.135000000002</v>
      </c>
      <c r="CT17" s="189">
        <v>17.176156860773325</v>
      </c>
      <c r="CU17" s="77">
        <v>331023.76699999999</v>
      </c>
      <c r="CV17" s="77">
        <v>43295.966</v>
      </c>
      <c r="CW17" s="189">
        <v>13.079413116581446</v>
      </c>
      <c r="CX17" s="77">
        <v>279015.32299999997</v>
      </c>
      <c r="CY17" s="77">
        <v>43818.095000000001</v>
      </c>
      <c r="CZ17" s="189">
        <v>15.704547882483144</v>
      </c>
      <c r="DA17" s="77">
        <v>227875.76800000001</v>
      </c>
      <c r="DB17" s="77">
        <v>52577.58</v>
      </c>
      <c r="DC17" s="189">
        <v>23.072914009882791</v>
      </c>
      <c r="DD17" s="77">
        <v>220988.15100000001</v>
      </c>
      <c r="DE17" s="77">
        <v>50510.665999999997</v>
      </c>
      <c r="DF17" s="189">
        <v>22.856730449769678</v>
      </c>
      <c r="DG17" s="77">
        <v>325716.98200000002</v>
      </c>
      <c r="DH17" s="77">
        <v>50736.516000000003</v>
      </c>
      <c r="DI17" s="189">
        <v>15.576871579879736</v>
      </c>
      <c r="DJ17" s="77">
        <v>289092.82</v>
      </c>
      <c r="DK17" s="77">
        <v>54263.538</v>
      </c>
      <c r="DL17" s="189">
        <v>18.770282153669537</v>
      </c>
      <c r="DM17" s="77">
        <v>200994.40700000001</v>
      </c>
      <c r="DN17" s="77">
        <v>59491.985000000001</v>
      </c>
      <c r="DO17" s="189">
        <v>29.598826100668564</v>
      </c>
      <c r="DP17" s="77">
        <v>238455.37899999999</v>
      </c>
      <c r="DQ17" s="77">
        <v>56957.858</v>
      </c>
      <c r="DR17" s="189">
        <v>23.886170334618452</v>
      </c>
      <c r="DS17" s="77">
        <v>358165.13299999997</v>
      </c>
      <c r="DT17" s="77">
        <v>58240.56</v>
      </c>
      <c r="DU17" s="189">
        <v>16.260812299671841</v>
      </c>
      <c r="DV17" s="77">
        <v>298726.696</v>
      </c>
      <c r="DW17" s="77">
        <v>59160.552000000003</v>
      </c>
      <c r="DX17" s="189">
        <v>19.804240060285743</v>
      </c>
      <c r="DY17" s="77">
        <v>202213.69</v>
      </c>
      <c r="DZ17" s="77">
        <v>58902.290999999997</v>
      </c>
      <c r="EA17" s="189">
        <v>29.128735547034424</v>
      </c>
      <c r="EB17" s="77">
        <v>251045.973</v>
      </c>
      <c r="EC17" s="77">
        <v>58530.813000000002</v>
      </c>
      <c r="ED17" s="189">
        <v>23.314778683982318</v>
      </c>
      <c r="EE17" s="77">
        <v>401195.64399999997</v>
      </c>
      <c r="EF17" s="77">
        <v>58416.94</v>
      </c>
      <c r="EG17" s="189">
        <v>14.560711431851939</v>
      </c>
      <c r="EH17" s="77">
        <v>347779.82500000001</v>
      </c>
      <c r="EI17" s="77">
        <v>59330.639000000003</v>
      </c>
      <c r="EJ17" s="189">
        <v>17.059827722899108</v>
      </c>
      <c r="EK17" s="77">
        <v>271142.11200000002</v>
      </c>
      <c r="EL17" s="77">
        <v>59194.964999999997</v>
      </c>
      <c r="EM17" s="189">
        <v>21.831711999056786</v>
      </c>
      <c r="EN17" s="77">
        <v>292043.42300000001</v>
      </c>
      <c r="EO17" s="77">
        <v>58414.286999999997</v>
      </c>
      <c r="EP17" s="189">
        <v>20.00191834486202</v>
      </c>
      <c r="EQ17" s="77">
        <v>411831.60700000002</v>
      </c>
      <c r="ER17" s="77">
        <v>58314.671999999999</v>
      </c>
      <c r="ES17" s="189">
        <v>14.159834021675758</v>
      </c>
      <c r="ET17" s="77">
        <v>333125.98599999998</v>
      </c>
      <c r="EU17" s="77">
        <v>57280.212</v>
      </c>
      <c r="EV17" s="189">
        <v>17.194759462565614</v>
      </c>
      <c r="EW17" s="77">
        <v>224267.35399999999</v>
      </c>
      <c r="EX17" s="77">
        <v>56006.107000000004</v>
      </c>
      <c r="EY17" s="189">
        <v>24.972920044350282</v>
      </c>
      <c r="EZ17" s="77">
        <v>294807.658</v>
      </c>
      <c r="FA17" s="77">
        <v>53171.375999999997</v>
      </c>
      <c r="FB17" s="189">
        <v>18.035954819056972</v>
      </c>
      <c r="FC17" s="77">
        <v>524221.34600000002</v>
      </c>
      <c r="FD17" s="77">
        <v>53968.334000000003</v>
      </c>
      <c r="FE17" s="189">
        <v>10.294951629077691</v>
      </c>
      <c r="FF17" s="77">
        <v>466825.68400000001</v>
      </c>
      <c r="FG17" s="77">
        <v>53429.116000000002</v>
      </c>
      <c r="FH17" s="189">
        <v>11.445196318718402</v>
      </c>
      <c r="FI17" s="77">
        <v>396157.13199999998</v>
      </c>
      <c r="FJ17" s="77">
        <v>53314.065000000002</v>
      </c>
      <c r="FK17" s="190">
        <v>13.4578076963663</v>
      </c>
      <c r="FL17" s="77">
        <v>459087.52100000001</v>
      </c>
      <c r="FM17" s="77">
        <v>53108.023999999998</v>
      </c>
      <c r="FN17" s="190">
        <v>11.568169808736751</v>
      </c>
      <c r="FO17" s="77">
        <v>563038.402</v>
      </c>
      <c r="FP17" s="77">
        <v>54083.273999999998</v>
      </c>
      <c r="FQ17" s="190">
        <v>9.605610169375268</v>
      </c>
      <c r="FR17" s="77">
        <v>406532.32699999999</v>
      </c>
      <c r="FS17" s="77">
        <v>50998.328000000001</v>
      </c>
      <c r="FT17" s="190">
        <v>12.544716523859615</v>
      </c>
      <c r="FU17" s="77">
        <v>281401.73300000001</v>
      </c>
      <c r="FV17" s="77">
        <v>49720.13</v>
      </c>
      <c r="FW17" s="190">
        <v>17.668736247619339</v>
      </c>
      <c r="FX17" s="77">
        <v>392509.77399999998</v>
      </c>
      <c r="FY17" s="77">
        <v>44204.955999999998</v>
      </c>
      <c r="FZ17" s="190">
        <f t="shared" si="0"/>
        <v>11.262128723449317</v>
      </c>
      <c r="GA17" s="77">
        <v>672968.81900000002</v>
      </c>
      <c r="GB17" s="77">
        <v>41425.002999999997</v>
      </c>
      <c r="GC17" s="190">
        <f t="shared" si="1"/>
        <v>6.155560529766535</v>
      </c>
      <c r="GD17" s="610"/>
      <c r="GE17" s="610"/>
      <c r="GF17" s="610"/>
      <c r="GG17" s="610"/>
    </row>
    <row r="18" spans="2:189" s="1" customFormat="1" ht="15">
      <c r="B18" s="191" t="s">
        <v>227</v>
      </c>
      <c r="C18" s="182">
        <v>705164.20100000012</v>
      </c>
      <c r="D18" s="182">
        <v>171472.11</v>
      </c>
      <c r="E18" s="183">
        <v>24.316621541030266</v>
      </c>
      <c r="F18" s="184">
        <v>737224.86600000004</v>
      </c>
      <c r="G18" s="184">
        <v>176594.345</v>
      </c>
      <c r="H18" s="185">
        <v>23.953932259251818</v>
      </c>
      <c r="I18" s="182">
        <v>667697.44999999995</v>
      </c>
      <c r="J18" s="182">
        <v>182951.01699999999</v>
      </c>
      <c r="K18" s="183">
        <v>27.400286911384793</v>
      </c>
      <c r="L18" s="184">
        <v>597599.56052000006</v>
      </c>
      <c r="M18" s="184">
        <v>188430.95699999999</v>
      </c>
      <c r="N18" s="183">
        <v>31.531307826939692</v>
      </c>
      <c r="O18" s="184">
        <v>680293.46199999994</v>
      </c>
      <c r="P18" s="184">
        <v>194157.96199999997</v>
      </c>
      <c r="Q18" s="186">
        <v>28.540324557756808</v>
      </c>
      <c r="R18" s="184">
        <v>685380.71399999992</v>
      </c>
      <c r="S18" s="184">
        <v>201441.36700000003</v>
      </c>
      <c r="T18" s="186">
        <v>29.391163609543884</v>
      </c>
      <c r="U18" s="184">
        <v>632022.94200000004</v>
      </c>
      <c r="V18" s="184">
        <v>201017.632445</v>
      </c>
      <c r="W18" s="186">
        <v>31.805432854840891</v>
      </c>
      <c r="X18" s="184">
        <v>605548.34299999988</v>
      </c>
      <c r="Y18" s="184">
        <v>207442.8</v>
      </c>
      <c r="Z18" s="183">
        <v>34.257017197386674</v>
      </c>
      <c r="AA18" s="184">
        <v>699341.62799999991</v>
      </c>
      <c r="AB18" s="184">
        <v>207225.07</v>
      </c>
      <c r="AC18" s="183">
        <v>29.63145073926588</v>
      </c>
      <c r="AD18" s="184">
        <v>719358.75599999994</v>
      </c>
      <c r="AE18" s="184">
        <v>209476.799</v>
      </c>
      <c r="AF18" s="183">
        <v>29.119934560162637</v>
      </c>
      <c r="AG18" s="184">
        <v>681758.58699999994</v>
      </c>
      <c r="AH18" s="184">
        <v>209464.64799999999</v>
      </c>
      <c r="AI18" s="183">
        <v>0.30724167175029654</v>
      </c>
      <c r="AJ18" s="184">
        <v>669635.64500000002</v>
      </c>
      <c r="AK18" s="184">
        <v>208567.821</v>
      </c>
      <c r="AL18" s="183">
        <v>31.146463387563543</v>
      </c>
      <c r="AM18" s="184">
        <v>778867.80299999996</v>
      </c>
      <c r="AN18" s="184">
        <v>204186.87</v>
      </c>
      <c r="AO18" s="183">
        <v>26.21585707016316</v>
      </c>
      <c r="AP18" s="184">
        <v>767054</v>
      </c>
      <c r="AQ18" s="184">
        <v>200523.171</v>
      </c>
      <c r="AR18" s="183">
        <v>26.14198882999111</v>
      </c>
      <c r="AS18" s="184">
        <v>696286.66099999996</v>
      </c>
      <c r="AT18" s="184">
        <v>200498.54800000001</v>
      </c>
      <c r="AU18" s="183">
        <v>28.795402702680818</v>
      </c>
      <c r="AV18" s="184">
        <v>792428.61899999995</v>
      </c>
      <c r="AW18" s="184">
        <v>197986.99799999996</v>
      </c>
      <c r="AX18" s="183">
        <v>24.984836899233692</v>
      </c>
      <c r="AY18" s="184">
        <v>752163.326</v>
      </c>
      <c r="AZ18" s="184">
        <v>200817.52900000001</v>
      </c>
      <c r="BA18" s="183">
        <v>26.698659992896278</v>
      </c>
      <c r="BB18" s="184">
        <v>708195.30999999994</v>
      </c>
      <c r="BC18" s="184">
        <v>201192.89600000001</v>
      </c>
      <c r="BD18" s="183">
        <v>28.409238688688866</v>
      </c>
      <c r="BE18" s="184">
        <v>676215.31400000001</v>
      </c>
      <c r="BF18" s="184">
        <v>201984.67300000001</v>
      </c>
      <c r="BG18" s="183">
        <v>29.869875588176935</v>
      </c>
      <c r="BH18" s="184">
        <v>761972.56</v>
      </c>
      <c r="BI18" s="184">
        <v>197770.802</v>
      </c>
      <c r="BJ18" s="183">
        <v>25.955108147201518</v>
      </c>
      <c r="BK18" s="184">
        <v>756018.37899999996</v>
      </c>
      <c r="BL18" s="184">
        <v>194976.269</v>
      </c>
      <c r="BM18" s="183">
        <v>25.789884798554613</v>
      </c>
      <c r="BN18" s="184">
        <v>748834.38100000005</v>
      </c>
      <c r="BO18" s="184">
        <v>196971.19200000001</v>
      </c>
      <c r="BP18" s="183">
        <v>26.303705732229194</v>
      </c>
      <c r="BQ18" s="182">
        <v>727847.81499999994</v>
      </c>
      <c r="BR18" s="182">
        <v>196536.66200000001</v>
      </c>
      <c r="BS18" s="183">
        <v>27.00243896452448</v>
      </c>
      <c r="BT18" s="182">
        <v>852475.56099999999</v>
      </c>
      <c r="BU18" s="182">
        <v>192482.56299999999</v>
      </c>
      <c r="BV18" s="183">
        <v>22.579247054802078</v>
      </c>
      <c r="BW18" s="182">
        <v>850405.61199999996</v>
      </c>
      <c r="BX18" s="182">
        <v>192569.84299999999</v>
      </c>
      <c r="BY18" s="183">
        <v>22.644469919137833</v>
      </c>
      <c r="BZ18" s="182">
        <v>846457.49399999995</v>
      </c>
      <c r="CA18" s="182">
        <v>187898.905</v>
      </c>
      <c r="CB18" s="183">
        <v>22.198268233419409</v>
      </c>
      <c r="CC18" s="182">
        <v>855008.17700000003</v>
      </c>
      <c r="CD18" s="182">
        <v>186920.379231</v>
      </c>
      <c r="CE18" s="183">
        <v>21.861823577741056</v>
      </c>
      <c r="CF18" s="182">
        <v>989922.47600000002</v>
      </c>
      <c r="CG18" s="182">
        <v>183511.270472</v>
      </c>
      <c r="CH18" s="183">
        <v>18.53794361893042</v>
      </c>
      <c r="CI18" s="182">
        <v>985487.47600000002</v>
      </c>
      <c r="CJ18" s="182">
        <v>186038.81899999999</v>
      </c>
      <c r="CK18" s="183">
        <v>18.877847109241191</v>
      </c>
      <c r="CL18" s="182">
        <v>983810.20200000005</v>
      </c>
      <c r="CM18" s="182">
        <v>185681.418611</v>
      </c>
      <c r="CN18" s="183">
        <v>18.873703305121854</v>
      </c>
      <c r="CO18" s="182">
        <v>984994.38399999996</v>
      </c>
      <c r="CP18" s="182">
        <v>184835.95800000001</v>
      </c>
      <c r="CQ18" s="183">
        <v>18.765178868268553</v>
      </c>
      <c r="CR18" s="182">
        <v>1156283.365</v>
      </c>
      <c r="CS18" s="182">
        <v>182606.39799999999</v>
      </c>
      <c r="CT18" s="183">
        <v>15.79253006031095</v>
      </c>
      <c r="CU18" s="182">
        <v>1117635.3030000001</v>
      </c>
      <c r="CV18" s="182">
        <v>182825.73800000001</v>
      </c>
      <c r="CW18" s="183">
        <v>16.358264409620212</v>
      </c>
      <c r="CX18" s="182">
        <v>1073409.2990000001</v>
      </c>
      <c r="CY18" s="182">
        <v>181768.16099999999</v>
      </c>
      <c r="CZ18" s="183">
        <v>16.933723340140354</v>
      </c>
      <c r="DA18" s="182">
        <v>1080973.3500000001</v>
      </c>
      <c r="DB18" s="182">
        <v>180913.93900000001</v>
      </c>
      <c r="DC18" s="183">
        <v>16.736207141461907</v>
      </c>
      <c r="DD18" s="182">
        <v>1205711.287</v>
      </c>
      <c r="DE18" s="182">
        <v>179921.47500000001</v>
      </c>
      <c r="DF18" s="183">
        <v>14.922434329006991</v>
      </c>
      <c r="DG18" s="182">
        <v>1264430.6599999999</v>
      </c>
      <c r="DH18" s="182">
        <v>179185.39199999999</v>
      </c>
      <c r="DI18" s="183">
        <v>14.171231184792688</v>
      </c>
      <c r="DJ18" s="182">
        <v>1220167.75</v>
      </c>
      <c r="DK18" s="182">
        <v>179754.72500000001</v>
      </c>
      <c r="DL18" s="183">
        <v>14.731968206830578</v>
      </c>
      <c r="DM18" s="182">
        <v>1235408.3570000001</v>
      </c>
      <c r="DN18" s="182">
        <v>176591.13500000001</v>
      </c>
      <c r="DO18" s="183">
        <v>14.294150917743872</v>
      </c>
      <c r="DP18" s="182">
        <v>1342879.682</v>
      </c>
      <c r="DQ18" s="182">
        <v>169519.299</v>
      </c>
      <c r="DR18" s="183">
        <v>12.623565705270682</v>
      </c>
      <c r="DS18" s="182">
        <v>1383938.71</v>
      </c>
      <c r="DT18" s="182">
        <v>166354.666</v>
      </c>
      <c r="DU18" s="183">
        <v>12.020378127872441</v>
      </c>
      <c r="DV18" s="182">
        <v>1406119.058</v>
      </c>
      <c r="DW18" s="182">
        <v>160713.03700000001</v>
      </c>
      <c r="DX18" s="183">
        <v>11.429546885495668</v>
      </c>
      <c r="DY18" s="182">
        <v>1570682.733</v>
      </c>
      <c r="DZ18" s="182">
        <v>158477.20800000001</v>
      </c>
      <c r="EA18" s="183">
        <v>10.08970205569835</v>
      </c>
      <c r="EB18" s="182">
        <v>1781735.743</v>
      </c>
      <c r="EC18" s="182">
        <v>155771.09299999999</v>
      </c>
      <c r="ED18" s="183">
        <v>8.7426597132591723</v>
      </c>
      <c r="EE18" s="182">
        <v>1800567.29</v>
      </c>
      <c r="EF18" s="182">
        <v>154453.435</v>
      </c>
      <c r="EG18" s="183">
        <v>8.578042923350008</v>
      </c>
      <c r="EH18" s="182">
        <v>1856018.693</v>
      </c>
      <c r="EI18" s="182">
        <v>154184.367</v>
      </c>
      <c r="EJ18" s="183">
        <v>8.3072636919826532</v>
      </c>
      <c r="EK18" s="182">
        <v>1916792.6540000001</v>
      </c>
      <c r="EL18" s="182">
        <v>160625.56099999999</v>
      </c>
      <c r="EM18" s="183">
        <v>8.379913219346049</v>
      </c>
      <c r="EN18" s="182">
        <v>2016210.0430000001</v>
      </c>
      <c r="EO18" s="182">
        <v>163944.99</v>
      </c>
      <c r="EP18" s="183">
        <v>8.1313447757684827</v>
      </c>
      <c r="EQ18" s="182">
        <v>1987670.9850000001</v>
      </c>
      <c r="ER18" s="182">
        <v>169394.921</v>
      </c>
      <c r="ES18" s="183">
        <v>8.5222817195774478</v>
      </c>
      <c r="ET18" s="182">
        <v>1954653.392</v>
      </c>
      <c r="EU18" s="182">
        <v>168233.97099999999</v>
      </c>
      <c r="EV18" s="183">
        <v>8.6068441437519052</v>
      </c>
      <c r="EW18" s="182">
        <v>2027612.183</v>
      </c>
      <c r="EX18" s="182">
        <v>168345.07699999999</v>
      </c>
      <c r="EY18" s="183">
        <v>8.3026270216487461</v>
      </c>
      <c r="EZ18" s="182">
        <v>2043668.3459999999</v>
      </c>
      <c r="FA18" s="182">
        <v>182000.33799999999</v>
      </c>
      <c r="FB18" s="183">
        <v>8.9055711195127554</v>
      </c>
      <c r="FC18" s="182">
        <v>1955607.997</v>
      </c>
      <c r="FD18" s="182">
        <v>180835.91</v>
      </c>
      <c r="FE18" s="183">
        <v>9.2470428775813609</v>
      </c>
      <c r="FF18" s="182">
        <v>1969183.32</v>
      </c>
      <c r="FG18" s="182">
        <v>177508.59400000001</v>
      </c>
      <c r="FH18" s="183">
        <v>9.0143254920522082</v>
      </c>
      <c r="FI18" s="182">
        <v>2046019.3359999999</v>
      </c>
      <c r="FJ18" s="182">
        <v>171835.554</v>
      </c>
      <c r="FK18" s="1014">
        <v>8.3985303059716543</v>
      </c>
      <c r="FL18" s="182">
        <v>2531564.6529999999</v>
      </c>
      <c r="FM18" s="182">
        <v>175190.595</v>
      </c>
      <c r="FN18" s="1014">
        <v>6.9202496879703439</v>
      </c>
      <c r="FO18" s="182">
        <v>2333318.9240000001</v>
      </c>
      <c r="FP18" s="182">
        <v>184523.424</v>
      </c>
      <c r="FQ18" s="1014">
        <v>7.9081955793540715</v>
      </c>
      <c r="FR18" s="182">
        <v>2251158.0639999998</v>
      </c>
      <c r="FS18" s="182">
        <v>175266.117</v>
      </c>
      <c r="FT18" s="1014">
        <v>7.7855979907770712</v>
      </c>
      <c r="FU18" s="182">
        <v>2338759.9569999999</v>
      </c>
      <c r="FV18" s="182">
        <v>174753.649</v>
      </c>
      <c r="FW18" s="1014">
        <v>7.4720643508948195</v>
      </c>
      <c r="FX18" s="182">
        <v>2481809.639</v>
      </c>
      <c r="FY18" s="182">
        <v>164898.35200000001</v>
      </c>
      <c r="FZ18" s="1014">
        <f t="shared" si="0"/>
        <v>6.6442788120704863</v>
      </c>
      <c r="GA18" s="182">
        <v>2353503.66</v>
      </c>
      <c r="GB18" s="182">
        <v>171044.375</v>
      </c>
      <c r="GC18" s="1014">
        <f t="shared" si="1"/>
        <v>7.267648566138198</v>
      </c>
      <c r="GD18" s="610"/>
      <c r="GE18" s="610"/>
      <c r="GF18" s="610"/>
      <c r="GG18" s="610"/>
    </row>
    <row r="19" spans="2:189" s="1" customFormat="1" ht="15">
      <c r="B19" s="168" t="s">
        <v>88</v>
      </c>
      <c r="C19" s="193">
        <v>3714311.5729999999</v>
      </c>
      <c r="D19" s="193">
        <v>547769.71299999999</v>
      </c>
      <c r="E19" s="194">
        <v>14.747543447400503</v>
      </c>
      <c r="F19" s="193">
        <v>3717393.6079999995</v>
      </c>
      <c r="G19" s="193">
        <v>573524.13899999997</v>
      </c>
      <c r="H19" s="194">
        <v>15.42812517258732</v>
      </c>
      <c r="I19" s="193">
        <v>3776682.0649999995</v>
      </c>
      <c r="J19" s="193">
        <v>579197.18700000003</v>
      </c>
      <c r="K19" s="194">
        <v>15.336138362496769</v>
      </c>
      <c r="L19" s="193">
        <v>3666535.1509999996</v>
      </c>
      <c r="M19" s="193">
        <v>613218.772</v>
      </c>
      <c r="N19" s="194">
        <v>16.724748209021058</v>
      </c>
      <c r="O19" s="193">
        <v>3746149.3200000003</v>
      </c>
      <c r="P19" s="193">
        <v>607144.91799999995</v>
      </c>
      <c r="Q19" s="195">
        <v>16.207173450309767</v>
      </c>
      <c r="R19" s="193">
        <v>3167358.2419999996</v>
      </c>
      <c r="S19" s="193">
        <v>604152.57599999988</v>
      </c>
      <c r="T19" s="195">
        <v>19.074336713440825</v>
      </c>
      <c r="U19" s="193">
        <v>3993626.4449999994</v>
      </c>
      <c r="V19" s="193">
        <v>634790.49100000004</v>
      </c>
      <c r="W19" s="195">
        <v>15.895089331521095</v>
      </c>
      <c r="X19" s="193">
        <v>3981252.6680000005</v>
      </c>
      <c r="Y19" s="193">
        <v>617144.28799999994</v>
      </c>
      <c r="Z19" s="194">
        <v>15.5012590122803</v>
      </c>
      <c r="AA19" s="193">
        <v>4196299.1370000001</v>
      </c>
      <c r="AB19" s="193">
        <v>607243.326</v>
      </c>
      <c r="AC19" s="194">
        <v>14.470925598362555</v>
      </c>
      <c r="AD19" s="193">
        <v>4171695.8830000004</v>
      </c>
      <c r="AE19" s="193">
        <v>612608.98899999994</v>
      </c>
      <c r="AF19" s="194">
        <v>14.684890897642644</v>
      </c>
      <c r="AG19" s="193">
        <v>4177874.6819999996</v>
      </c>
      <c r="AH19" s="193">
        <v>616469.75300000003</v>
      </c>
      <c r="AI19" s="194">
        <v>0.14755582680734897</v>
      </c>
      <c r="AJ19" s="193">
        <v>4210337.2510000002</v>
      </c>
      <c r="AK19" s="193">
        <v>603769.79299999995</v>
      </c>
      <c r="AL19" s="194">
        <v>14.340176499082066</v>
      </c>
      <c r="AM19" s="193">
        <v>4505494.7720000008</v>
      </c>
      <c r="AN19" s="193">
        <v>585123.50699999998</v>
      </c>
      <c r="AO19" s="194">
        <v>12.986886826200047</v>
      </c>
      <c r="AP19" s="193">
        <v>4482689.818</v>
      </c>
      <c r="AQ19" s="193">
        <v>602442.49</v>
      </c>
      <c r="AR19" s="194">
        <v>13.439307970427143</v>
      </c>
      <c r="AS19" s="193">
        <v>4681265.5659999996</v>
      </c>
      <c r="AT19" s="193">
        <v>608326.054</v>
      </c>
      <c r="AU19" s="194">
        <v>12.994905873707916</v>
      </c>
      <c r="AV19" s="193">
        <v>4929956.5590000004</v>
      </c>
      <c r="AW19" s="193">
        <v>604698.24099999992</v>
      </c>
      <c r="AX19" s="194">
        <v>12.265792482412012</v>
      </c>
      <c r="AY19" s="193">
        <v>4833879.9989999998</v>
      </c>
      <c r="AZ19" s="193">
        <v>620334.90500000003</v>
      </c>
      <c r="BA19" s="194">
        <v>12.833063814747794</v>
      </c>
      <c r="BB19" s="193">
        <v>5061375.9049999993</v>
      </c>
      <c r="BC19" s="193">
        <v>630029.826</v>
      </c>
      <c r="BD19" s="194">
        <v>12.447797551997871</v>
      </c>
      <c r="BE19" s="193">
        <v>5050816.324</v>
      </c>
      <c r="BF19" s="193">
        <v>629856.44700000004</v>
      </c>
      <c r="BG19" s="194">
        <v>12.470389073685112</v>
      </c>
      <c r="BH19" s="193">
        <v>5330138.2139999988</v>
      </c>
      <c r="BI19" s="193">
        <v>605444.22100000002</v>
      </c>
      <c r="BJ19" s="194">
        <v>11.35888407939885</v>
      </c>
      <c r="BK19" s="193">
        <v>5299461.7229999993</v>
      </c>
      <c r="BL19" s="193">
        <v>619085.67500000005</v>
      </c>
      <c r="BM19" s="194">
        <v>11.682048241109639</v>
      </c>
      <c r="BN19" s="193">
        <v>5702816.3319999995</v>
      </c>
      <c r="BO19" s="193">
        <v>634546.09900000005</v>
      </c>
      <c r="BP19" s="194">
        <v>11.126889979594736</v>
      </c>
      <c r="BQ19" s="193">
        <v>5574286.7539999988</v>
      </c>
      <c r="BR19" s="193">
        <v>631326.33799999999</v>
      </c>
      <c r="BS19" s="194">
        <v>11.325688215572558</v>
      </c>
      <c r="BT19" s="193">
        <v>6013079.8480000002</v>
      </c>
      <c r="BU19" s="193">
        <v>604665.86499999999</v>
      </c>
      <c r="BV19" s="194">
        <v>10.055842933818962</v>
      </c>
      <c r="BW19" s="193">
        <v>6120857.8739999998</v>
      </c>
      <c r="BX19" s="193">
        <v>603770.76899999997</v>
      </c>
      <c r="BY19" s="194">
        <v>9.8641527287323516</v>
      </c>
      <c r="BZ19" s="193">
        <v>6633527.0150000015</v>
      </c>
      <c r="CA19" s="193">
        <v>614815.77599999995</v>
      </c>
      <c r="CB19" s="194">
        <v>9.2683089193690389</v>
      </c>
      <c r="CC19" s="193">
        <v>6615596.0659999996</v>
      </c>
      <c r="CD19" s="193">
        <v>611812.71900000004</v>
      </c>
      <c r="CE19" s="194">
        <v>9.2480361995547522</v>
      </c>
      <c r="CF19" s="193">
        <v>7029449.3119999999</v>
      </c>
      <c r="CG19" s="193">
        <v>592546.69100000011</v>
      </c>
      <c r="CH19" s="194">
        <v>8.4294894905702122</v>
      </c>
      <c r="CI19" s="193">
        <v>7271177.3269999996</v>
      </c>
      <c r="CJ19" s="193">
        <v>600358.94200000004</v>
      </c>
      <c r="CK19" s="194">
        <v>8.2566950990273948</v>
      </c>
      <c r="CL19" s="193">
        <v>7853339.0470000003</v>
      </c>
      <c r="CM19" s="193">
        <v>623615.07700000005</v>
      </c>
      <c r="CN19" s="194">
        <v>7.9407634544725658</v>
      </c>
      <c r="CO19" s="193">
        <v>7969097.9409999996</v>
      </c>
      <c r="CP19" s="193">
        <v>636725.995</v>
      </c>
      <c r="CQ19" s="194">
        <v>7.989938129937209</v>
      </c>
      <c r="CR19" s="193">
        <v>8524808.409</v>
      </c>
      <c r="CS19" s="193">
        <v>679743.90299999993</v>
      </c>
      <c r="CT19" s="194">
        <v>7.9737147204665098</v>
      </c>
      <c r="CU19" s="193">
        <v>8401922.2819999997</v>
      </c>
      <c r="CV19" s="193">
        <v>690252.64100000006</v>
      </c>
      <c r="CW19" s="194">
        <v>8.2154133046288038</v>
      </c>
      <c r="CX19" s="193">
        <v>8706039.9690000005</v>
      </c>
      <c r="CY19" s="193">
        <v>768006.40399999986</v>
      </c>
      <c r="CZ19" s="194">
        <v>8.8215354711749061</v>
      </c>
      <c r="DA19" s="193">
        <v>8624208.5950000007</v>
      </c>
      <c r="DB19" s="193">
        <v>758132.07199999993</v>
      </c>
      <c r="DC19" s="194">
        <v>8.7907436798263099</v>
      </c>
      <c r="DD19" s="193">
        <v>8868743.9440000001</v>
      </c>
      <c r="DE19" s="193">
        <v>761117.7159999999</v>
      </c>
      <c r="DF19" s="194">
        <v>8.5820237996037907</v>
      </c>
      <c r="DG19" s="193">
        <v>8841549.375</v>
      </c>
      <c r="DH19" s="193">
        <v>805829.85999999987</v>
      </c>
      <c r="DI19" s="194">
        <v>9.1141249776711195</v>
      </c>
      <c r="DJ19" s="193">
        <v>8756426.5460000001</v>
      </c>
      <c r="DK19" s="193">
        <v>846551.41700000002</v>
      </c>
      <c r="DL19" s="194">
        <v>9.6677727215871059</v>
      </c>
      <c r="DM19" s="193">
        <v>8608055.9379999992</v>
      </c>
      <c r="DN19" s="193">
        <v>852691.326</v>
      </c>
      <c r="DO19" s="194">
        <v>9.9057363490845862</v>
      </c>
      <c r="DP19" s="193">
        <v>9023738.188000001</v>
      </c>
      <c r="DQ19" s="193">
        <v>828901.75000000012</v>
      </c>
      <c r="DR19" s="194">
        <v>9.1857912179045158</v>
      </c>
      <c r="DS19" s="193">
        <v>9109448.3899999987</v>
      </c>
      <c r="DT19" s="193">
        <v>850308.37400000007</v>
      </c>
      <c r="DU19" s="194">
        <v>9.3343563473441034</v>
      </c>
      <c r="DV19" s="193">
        <v>9563533.2609999999</v>
      </c>
      <c r="DW19" s="193">
        <v>850788.03399999987</v>
      </c>
      <c r="DX19" s="194">
        <v>8.896168505729003</v>
      </c>
      <c r="DY19" s="193">
        <v>9953274.6380000003</v>
      </c>
      <c r="DZ19" s="193">
        <v>877364.14399999985</v>
      </c>
      <c r="EA19" s="194">
        <v>8.8148290478227622</v>
      </c>
      <c r="EB19" s="193">
        <v>10905367.753</v>
      </c>
      <c r="EC19" s="193">
        <v>860205.53799999994</v>
      </c>
      <c r="ED19" s="194">
        <v>7.8879094908409915</v>
      </c>
      <c r="EE19" s="193">
        <v>11131652.314999998</v>
      </c>
      <c r="EF19" s="193">
        <v>863661.73827999993</v>
      </c>
      <c r="EG19" s="194">
        <v>7.7586122332998873</v>
      </c>
      <c r="EH19" s="193">
        <v>11694531.282999998</v>
      </c>
      <c r="EI19" s="193">
        <v>878521.15499999991</v>
      </c>
      <c r="EJ19" s="194">
        <v>7.5122391290455628</v>
      </c>
      <c r="EK19" s="193">
        <v>11881281.263</v>
      </c>
      <c r="EL19" s="193">
        <v>897821.75399999996</v>
      </c>
      <c r="EM19" s="194">
        <v>7.5566071884515074</v>
      </c>
      <c r="EN19" s="193">
        <v>12645356.172999999</v>
      </c>
      <c r="EO19" s="193">
        <v>924037.57699999993</v>
      </c>
      <c r="EP19" s="194">
        <v>7.307327404292324</v>
      </c>
      <c r="EQ19" s="193">
        <v>12633238.351999998</v>
      </c>
      <c r="ER19" s="193">
        <v>985122.53700000001</v>
      </c>
      <c r="ES19" s="194">
        <v>7.7978623497121218</v>
      </c>
      <c r="ET19" s="193">
        <v>12964979.632999998</v>
      </c>
      <c r="EU19" s="193">
        <v>959404.32299999997</v>
      </c>
      <c r="EV19" s="194">
        <v>7.3999678376509808</v>
      </c>
      <c r="EW19" s="193">
        <v>12595536.436000001</v>
      </c>
      <c r="EX19" s="193">
        <v>964620.32400000002</v>
      </c>
      <c r="EY19" s="194">
        <v>7.6584298644316986</v>
      </c>
      <c r="EZ19" s="1077">
        <v>13100595.050999999</v>
      </c>
      <c r="FA19" s="1077">
        <v>994818.02300000004</v>
      </c>
      <c r="FB19" s="1088">
        <v>7.5936857763118422</v>
      </c>
      <c r="FC19" s="1077">
        <v>12674943.237</v>
      </c>
      <c r="FD19" s="1077">
        <v>995093.64100000006</v>
      </c>
      <c r="FE19" s="1088">
        <v>7.8508725632409719</v>
      </c>
      <c r="FF19" s="1077">
        <v>13140861.242000001</v>
      </c>
      <c r="FG19" s="1077">
        <v>1004353.6800000002</v>
      </c>
      <c r="FH19" s="1088">
        <v>7.6429821569833472</v>
      </c>
      <c r="FI19" s="1077">
        <v>13001129.966999996</v>
      </c>
      <c r="FJ19" s="1077">
        <v>1087922.3990000002</v>
      </c>
      <c r="FK19" s="1102">
        <v>8.3679064955231564</v>
      </c>
      <c r="FL19" s="1077">
        <v>16914380.177999999</v>
      </c>
      <c r="FM19" s="1077">
        <v>1067905.4299999997</v>
      </c>
      <c r="FN19" s="1102">
        <v>6.3135948155463044</v>
      </c>
      <c r="FO19" s="1077">
        <v>14293731.578</v>
      </c>
      <c r="FP19" s="1077">
        <v>1012739.3039999999</v>
      </c>
      <c r="FQ19" s="1102">
        <v>7.0851988402996433</v>
      </c>
      <c r="FR19" s="1077">
        <v>14338324.043</v>
      </c>
      <c r="FS19" s="1077">
        <v>1055374.4669999999</v>
      </c>
      <c r="FT19" s="1102">
        <v>7.3605148261050495</v>
      </c>
      <c r="FU19" s="1077">
        <v>14296862.816000002</v>
      </c>
      <c r="FV19" s="1077">
        <v>947769.7790000001</v>
      </c>
      <c r="FW19" s="1102">
        <v>6.6292150326806354</v>
      </c>
      <c r="FX19" s="1077">
        <f>SUM(FX6:FX18)</f>
        <v>15895940.865000002</v>
      </c>
      <c r="FY19" s="1077">
        <f>SUM(FY6:FY18)</f>
        <v>964321.89700000011</v>
      </c>
      <c r="FZ19" s="1102">
        <f t="shared" si="0"/>
        <v>6.066466308535805</v>
      </c>
      <c r="GA19" s="1077">
        <f>SUM(GA6:GA18)</f>
        <v>15632909.468999999</v>
      </c>
      <c r="GB19" s="1077">
        <f>SUM(GB6:GB18)</f>
        <v>911696.13</v>
      </c>
      <c r="GC19" s="1102">
        <f t="shared" si="1"/>
        <v>5.8319030875723428</v>
      </c>
      <c r="GD19" s="610"/>
      <c r="GE19" s="610"/>
      <c r="GF19" s="610"/>
      <c r="GG19" s="610"/>
    </row>
    <row r="20" spans="2:189" s="1" customFormat="1" ht="15">
      <c r="B20" s="76"/>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FX20" s="610">
        <f>FX19-'Table 1.9'!FX29</f>
        <v>0</v>
      </c>
      <c r="FY20" s="610">
        <f>FY19-'Table 1.9'!FY29</f>
        <v>0</v>
      </c>
      <c r="FZ20" s="1237">
        <f>FZ19-'Table 1.9'!FZ29</f>
        <v>0</v>
      </c>
      <c r="GA20" s="610">
        <f>GA19-'Table 1.9'!GA29</f>
        <v>0</v>
      </c>
      <c r="GB20" s="610">
        <f>GB19-'Table 1.9'!GB29</f>
        <v>0</v>
      </c>
      <c r="GC20" s="1237">
        <f>GC19-'Table 1.9'!GC29</f>
        <v>0</v>
      </c>
    </row>
    <row r="21" spans="2:189" s="1" customFormat="1" ht="15">
      <c r="B21" s="274" t="s">
        <v>346</v>
      </c>
      <c r="C21" s="76"/>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row>
    <row r="22" spans="2:189">
      <c r="FR22" s="1152">
        <f>FR19-'Table 1.9'!FR29</f>
        <v>0</v>
      </c>
      <c r="FS22" s="1153">
        <f>FS19-'Table 1.9'!FS29</f>
        <v>0</v>
      </c>
      <c r="FT22" s="1153"/>
      <c r="FU22" s="1153">
        <f>FU19-'Table 1.9'!FU29</f>
        <v>0</v>
      </c>
      <c r="FV22" s="1153">
        <f>FV19-'Table 1.9'!FV29</f>
        <v>0</v>
      </c>
      <c r="FW22" s="1153"/>
      <c r="FX22" s="1153"/>
      <c r="FY22" s="1153"/>
      <c r="FZ22" s="1153"/>
      <c r="GA22" s="1153"/>
      <c r="GB22" s="1153"/>
      <c r="GC22" s="1153"/>
    </row>
    <row r="23" spans="2:189">
      <c r="CC23" s="600"/>
      <c r="CD23" s="600"/>
      <c r="CE23" s="600"/>
      <c r="CF23" s="600"/>
      <c r="CG23" s="600"/>
      <c r="CH23" s="600"/>
      <c r="CI23" s="600"/>
      <c r="CJ23" s="600"/>
      <c r="CK23" s="600"/>
      <c r="CL23" s="600"/>
      <c r="CM23" s="600"/>
      <c r="CN23" s="600"/>
      <c r="CO23" s="600"/>
      <c r="CP23" s="600"/>
      <c r="CQ23" s="600"/>
      <c r="CR23" s="600"/>
      <c r="CS23" s="600"/>
      <c r="CT23" s="600"/>
      <c r="CU23" s="600"/>
      <c r="CV23" s="600"/>
      <c r="CW23" s="600"/>
      <c r="CX23" s="600"/>
      <c r="CY23" s="600"/>
      <c r="CZ23" s="600"/>
      <c r="DA23" s="600"/>
      <c r="DB23" s="600"/>
      <c r="DC23" s="600"/>
      <c r="DD23" s="600"/>
      <c r="DE23" s="600"/>
      <c r="DF23" s="600"/>
      <c r="DG23" s="600"/>
      <c r="DH23" s="600"/>
      <c r="DI23" s="600"/>
      <c r="DJ23" s="600"/>
      <c r="DK23" s="600"/>
      <c r="DL23" s="600"/>
      <c r="DM23" s="600"/>
      <c r="DN23" s="600"/>
      <c r="DO23" s="600"/>
      <c r="DP23" s="600"/>
      <c r="DQ23" s="600"/>
      <c r="DR23" s="600"/>
      <c r="DS23" s="600"/>
      <c r="DT23" s="600"/>
      <c r="DU23" s="600"/>
      <c r="DV23" s="600"/>
      <c r="DW23" s="600"/>
      <c r="DX23" s="600"/>
      <c r="DY23" s="600"/>
      <c r="DZ23" s="600"/>
      <c r="EA23" s="600"/>
      <c r="EB23" s="600"/>
      <c r="EC23" s="600"/>
      <c r="ED23" s="600"/>
      <c r="EE23" s="600"/>
      <c r="EF23" s="600"/>
      <c r="EG23" s="600"/>
      <c r="EH23" s="600"/>
      <c r="EI23" s="600"/>
      <c r="EJ23" s="600"/>
      <c r="EK23" s="600"/>
      <c r="EL23" s="600"/>
      <c r="EM23" s="600"/>
      <c r="EN23" s="600"/>
      <c r="EO23" s="600"/>
      <c r="EP23" s="600"/>
    </row>
    <row r="24" spans="2:189">
      <c r="CC24" s="600"/>
      <c r="CD24" s="600"/>
      <c r="CE24" s="600"/>
      <c r="CF24" s="600"/>
      <c r="CG24" s="600"/>
      <c r="CH24" s="600"/>
      <c r="CI24" s="600"/>
      <c r="CJ24" s="600"/>
      <c r="CK24" s="600"/>
      <c r="CL24" s="600"/>
      <c r="CM24" s="600"/>
      <c r="CN24" s="600"/>
      <c r="CO24" s="600"/>
      <c r="CP24" s="600"/>
      <c r="CQ24" s="600"/>
      <c r="CR24" s="600"/>
      <c r="CS24" s="600"/>
      <c r="CT24" s="600"/>
      <c r="CU24" s="600"/>
      <c r="CV24" s="600"/>
      <c r="CW24" s="600"/>
      <c r="CX24" s="600"/>
      <c r="CY24" s="600"/>
      <c r="CZ24" s="600"/>
      <c r="DA24" s="600"/>
      <c r="DB24" s="600"/>
      <c r="DC24" s="600"/>
      <c r="DD24" s="600"/>
      <c r="DE24" s="600"/>
      <c r="DF24" s="600"/>
      <c r="DG24" s="600"/>
      <c r="DH24" s="600"/>
      <c r="DI24" s="600"/>
      <c r="DJ24" s="600"/>
      <c r="DK24" s="600"/>
      <c r="DL24" s="600"/>
      <c r="DM24" s="600"/>
      <c r="DN24" s="600"/>
      <c r="DO24" s="600"/>
      <c r="DP24" s="600"/>
      <c r="DQ24" s="600"/>
      <c r="DR24" s="600"/>
      <c r="DS24" s="600"/>
      <c r="DT24" s="600"/>
      <c r="DU24" s="600"/>
      <c r="DV24" s="600"/>
      <c r="DW24" s="600"/>
      <c r="DX24" s="600"/>
      <c r="DY24" s="600"/>
      <c r="DZ24" s="600"/>
      <c r="EA24" s="600"/>
      <c r="EB24" s="600"/>
      <c r="EC24" s="600"/>
      <c r="ED24" s="600"/>
      <c r="EE24" s="600"/>
      <c r="EF24" s="600"/>
      <c r="EG24" s="600"/>
      <c r="EH24" s="600"/>
      <c r="EI24" s="600"/>
      <c r="EJ24" s="600"/>
      <c r="EK24" s="600"/>
      <c r="EL24" s="600"/>
      <c r="EM24" s="600"/>
      <c r="EN24" s="600"/>
      <c r="EO24" s="600"/>
      <c r="EP24" s="600"/>
    </row>
    <row r="25" spans="2:189">
      <c r="CC25" s="600"/>
      <c r="CD25" s="600"/>
      <c r="CE25" s="600"/>
      <c r="CF25" s="600"/>
      <c r="CG25" s="600"/>
      <c r="CH25" s="600"/>
      <c r="CI25" s="600"/>
      <c r="CJ25" s="600"/>
      <c r="CK25" s="600"/>
      <c r="CL25" s="600"/>
      <c r="CM25" s="600"/>
      <c r="CN25" s="600"/>
      <c r="CO25" s="600"/>
      <c r="CP25" s="600"/>
      <c r="CQ25" s="600"/>
      <c r="CR25" s="600"/>
      <c r="CS25" s="600"/>
      <c r="CT25" s="600"/>
      <c r="CU25" s="600"/>
      <c r="CV25" s="600"/>
      <c r="CW25" s="600"/>
      <c r="CX25" s="600"/>
      <c r="CY25" s="600"/>
      <c r="CZ25" s="600"/>
      <c r="DA25" s="600"/>
      <c r="DB25" s="600"/>
      <c r="DC25" s="600"/>
      <c r="DD25" s="600"/>
      <c r="DE25" s="600"/>
      <c r="DF25" s="600"/>
      <c r="DG25" s="600"/>
      <c r="DH25" s="600"/>
      <c r="DI25" s="600"/>
      <c r="DJ25" s="600"/>
      <c r="DK25" s="600"/>
      <c r="DL25" s="600"/>
      <c r="DM25" s="600"/>
      <c r="DN25" s="600"/>
      <c r="DO25" s="600"/>
      <c r="DP25" s="600"/>
      <c r="DQ25" s="600"/>
      <c r="DR25" s="600"/>
      <c r="DS25" s="600"/>
      <c r="DT25" s="600"/>
      <c r="DU25" s="600"/>
      <c r="DV25" s="600"/>
      <c r="DW25" s="600"/>
      <c r="DX25" s="600"/>
      <c r="DY25" s="600"/>
      <c r="DZ25" s="600"/>
      <c r="EA25" s="600"/>
      <c r="EB25" s="600"/>
      <c r="EC25" s="600"/>
      <c r="ED25" s="600"/>
      <c r="EE25" s="600"/>
      <c r="EF25" s="600"/>
      <c r="EG25" s="600"/>
      <c r="EH25" s="600"/>
      <c r="EI25" s="600"/>
      <c r="EJ25" s="600"/>
      <c r="EK25" s="600"/>
      <c r="EL25" s="600"/>
      <c r="EM25" s="600"/>
      <c r="EN25" s="600"/>
      <c r="EO25" s="600"/>
      <c r="EP25" s="600"/>
    </row>
    <row r="26" spans="2:189">
      <c r="CC26" s="600"/>
      <c r="CD26" s="600"/>
      <c r="CE26" s="600"/>
      <c r="CF26" s="600"/>
      <c r="CG26" s="600"/>
      <c r="CH26" s="600"/>
      <c r="CI26" s="600"/>
      <c r="CJ26" s="600"/>
      <c r="CK26" s="600"/>
      <c r="CL26" s="600"/>
      <c r="CM26" s="600"/>
      <c r="CN26" s="600"/>
      <c r="CO26" s="600"/>
      <c r="CP26" s="600"/>
      <c r="CQ26" s="600"/>
      <c r="CR26" s="600"/>
      <c r="CS26" s="600"/>
      <c r="CT26" s="600"/>
      <c r="CU26" s="600"/>
      <c r="CV26" s="600"/>
      <c r="CW26" s="600"/>
      <c r="CX26" s="600"/>
      <c r="CY26" s="600"/>
      <c r="CZ26" s="600"/>
      <c r="DA26" s="600"/>
      <c r="DB26" s="600"/>
      <c r="DC26" s="600"/>
      <c r="DD26" s="600"/>
      <c r="DE26" s="600"/>
      <c r="DF26" s="600"/>
      <c r="DG26" s="600"/>
      <c r="DH26" s="600"/>
      <c r="DI26" s="600"/>
      <c r="DJ26" s="600"/>
      <c r="DK26" s="600"/>
      <c r="DL26" s="600"/>
      <c r="DM26" s="600"/>
      <c r="DN26" s="600"/>
      <c r="DO26" s="600"/>
      <c r="DP26" s="600"/>
      <c r="DQ26" s="600"/>
      <c r="DR26" s="600"/>
      <c r="DS26" s="600"/>
      <c r="DT26" s="600"/>
      <c r="DU26" s="600"/>
      <c r="DV26" s="600"/>
      <c r="DW26" s="600"/>
      <c r="DX26" s="600"/>
      <c r="DY26" s="600"/>
      <c r="DZ26" s="600"/>
      <c r="EA26" s="600"/>
      <c r="EB26" s="600"/>
      <c r="EC26" s="600"/>
      <c r="ED26" s="600"/>
      <c r="EE26" s="600"/>
      <c r="EF26" s="600"/>
      <c r="EG26" s="600"/>
      <c r="EH26" s="600"/>
      <c r="EI26" s="600"/>
      <c r="EJ26" s="600"/>
      <c r="EK26" s="600"/>
      <c r="EL26" s="600"/>
      <c r="EM26" s="600"/>
      <c r="EN26" s="600"/>
      <c r="EO26" s="600"/>
      <c r="EP26" s="600"/>
    </row>
    <row r="27" spans="2:189">
      <c r="CC27" s="600"/>
      <c r="CD27" s="600"/>
      <c r="CE27" s="600"/>
      <c r="CF27" s="600"/>
      <c r="CG27" s="600"/>
      <c r="CH27" s="600"/>
      <c r="CI27" s="600"/>
      <c r="CJ27" s="600"/>
      <c r="CK27" s="600"/>
      <c r="CL27" s="600"/>
      <c r="CM27" s="600"/>
      <c r="CN27" s="600"/>
      <c r="CO27" s="600"/>
      <c r="CP27" s="600"/>
      <c r="CQ27" s="600"/>
      <c r="CR27" s="600"/>
      <c r="CS27" s="600"/>
      <c r="CT27" s="600"/>
      <c r="CU27" s="600"/>
      <c r="CV27" s="600"/>
      <c r="CW27" s="600"/>
      <c r="CX27" s="600"/>
      <c r="CY27" s="600"/>
      <c r="CZ27" s="600"/>
      <c r="DA27" s="600"/>
      <c r="DB27" s="600"/>
      <c r="DC27" s="600"/>
      <c r="DD27" s="600"/>
      <c r="DE27" s="600"/>
      <c r="DF27" s="600"/>
      <c r="DG27" s="600"/>
      <c r="DH27" s="600"/>
      <c r="DI27" s="600"/>
      <c r="DJ27" s="600"/>
      <c r="DK27" s="600"/>
      <c r="DL27" s="600"/>
      <c r="DM27" s="600"/>
      <c r="DN27" s="600"/>
      <c r="DO27" s="600"/>
      <c r="DP27" s="600"/>
      <c r="DQ27" s="600"/>
      <c r="DR27" s="600"/>
      <c r="DS27" s="600"/>
      <c r="DT27" s="600"/>
      <c r="DU27" s="600"/>
      <c r="DV27" s="600"/>
      <c r="DW27" s="600"/>
      <c r="DX27" s="600"/>
      <c r="DY27" s="600"/>
      <c r="DZ27" s="600"/>
      <c r="EA27" s="600"/>
      <c r="EB27" s="600"/>
      <c r="EC27" s="600"/>
      <c r="ED27" s="600"/>
      <c r="EE27" s="600"/>
      <c r="EF27" s="600"/>
      <c r="EG27" s="600"/>
      <c r="EH27" s="600"/>
      <c r="EI27" s="600"/>
      <c r="EJ27" s="600"/>
      <c r="EK27" s="600"/>
      <c r="EL27" s="600"/>
      <c r="EM27" s="600"/>
      <c r="EN27" s="600"/>
      <c r="EO27" s="600"/>
      <c r="EP27" s="600"/>
    </row>
    <row r="28" spans="2:189">
      <c r="CC28" s="600"/>
      <c r="CD28" s="600"/>
      <c r="CE28" s="600"/>
      <c r="CF28" s="600"/>
      <c r="CG28" s="600"/>
      <c r="CH28" s="600"/>
      <c r="CI28" s="600"/>
      <c r="CJ28" s="600"/>
      <c r="CK28" s="600"/>
      <c r="CL28" s="600"/>
      <c r="CM28" s="600"/>
      <c r="CN28" s="600"/>
      <c r="CO28" s="600"/>
      <c r="CP28" s="600"/>
      <c r="CQ28" s="600"/>
      <c r="CR28" s="600"/>
      <c r="CS28" s="600"/>
      <c r="CT28" s="600"/>
      <c r="CU28" s="600"/>
      <c r="CV28" s="600"/>
      <c r="CW28" s="600"/>
      <c r="CX28" s="600"/>
      <c r="CY28" s="600"/>
      <c r="CZ28" s="600"/>
      <c r="DA28" s="600"/>
      <c r="DB28" s="600"/>
      <c r="DC28" s="600"/>
      <c r="DD28" s="600"/>
      <c r="DE28" s="600"/>
      <c r="DF28" s="600"/>
      <c r="DG28" s="600"/>
      <c r="DH28" s="600"/>
      <c r="DI28" s="600"/>
      <c r="DJ28" s="600"/>
      <c r="DK28" s="600"/>
      <c r="DL28" s="600"/>
      <c r="DM28" s="600"/>
      <c r="DN28" s="600"/>
      <c r="DO28" s="600"/>
      <c r="DP28" s="600"/>
      <c r="DQ28" s="600"/>
      <c r="DR28" s="600"/>
      <c r="DS28" s="600"/>
      <c r="DT28" s="600"/>
      <c r="DU28" s="600"/>
      <c r="DV28" s="600"/>
      <c r="DW28" s="600"/>
      <c r="DX28" s="600"/>
      <c r="DY28" s="600"/>
      <c r="DZ28" s="600"/>
      <c r="EA28" s="600"/>
      <c r="EB28" s="600"/>
      <c r="EC28" s="600"/>
      <c r="ED28" s="600"/>
      <c r="EE28" s="600"/>
      <c r="EF28" s="600"/>
      <c r="EG28" s="600"/>
      <c r="EH28" s="600"/>
      <c r="EI28" s="600"/>
      <c r="EJ28" s="600"/>
      <c r="EK28" s="600"/>
      <c r="EL28" s="600"/>
      <c r="EM28" s="600"/>
      <c r="EN28" s="600"/>
      <c r="EO28" s="600"/>
      <c r="EP28" s="600"/>
    </row>
    <row r="29" spans="2:189">
      <c r="CC29" s="600"/>
      <c r="CD29" s="600"/>
      <c r="CE29" s="600"/>
      <c r="CF29" s="600"/>
      <c r="CG29" s="600"/>
      <c r="CH29" s="600"/>
      <c r="CI29" s="600"/>
      <c r="CJ29" s="600"/>
      <c r="CK29" s="600"/>
      <c r="CL29" s="600"/>
      <c r="CM29" s="600"/>
      <c r="CN29" s="600"/>
      <c r="CO29" s="600"/>
      <c r="CP29" s="600"/>
      <c r="CQ29" s="600"/>
      <c r="CR29" s="600"/>
      <c r="CS29" s="600"/>
      <c r="CT29" s="600"/>
      <c r="CU29" s="600"/>
      <c r="CV29" s="600"/>
      <c r="CW29" s="600"/>
      <c r="CX29" s="600"/>
      <c r="CY29" s="600"/>
      <c r="CZ29" s="600"/>
      <c r="DA29" s="600"/>
      <c r="DB29" s="600"/>
      <c r="DC29" s="600"/>
      <c r="DD29" s="600"/>
      <c r="DE29" s="600"/>
      <c r="DF29" s="600"/>
      <c r="DG29" s="600"/>
      <c r="DH29" s="600"/>
      <c r="DI29" s="600"/>
      <c r="DJ29" s="600"/>
      <c r="DK29" s="600"/>
      <c r="DL29" s="600"/>
      <c r="DM29" s="600"/>
      <c r="DN29" s="600"/>
      <c r="DO29" s="600"/>
      <c r="DP29" s="600"/>
      <c r="DQ29" s="600"/>
      <c r="DR29" s="600"/>
      <c r="DS29" s="600"/>
      <c r="DT29" s="600"/>
      <c r="DU29" s="600"/>
      <c r="DV29" s="600"/>
      <c r="DW29" s="600"/>
      <c r="DX29" s="600"/>
      <c r="DY29" s="600"/>
      <c r="DZ29" s="600"/>
      <c r="EA29" s="600"/>
      <c r="EB29" s="600"/>
      <c r="EC29" s="600"/>
      <c r="ED29" s="600"/>
      <c r="EE29" s="600"/>
      <c r="EF29" s="600"/>
      <c r="EG29" s="600"/>
      <c r="EH29" s="600"/>
      <c r="EI29" s="600"/>
      <c r="EJ29" s="600"/>
      <c r="EK29" s="600"/>
      <c r="EL29" s="600"/>
      <c r="EM29" s="600"/>
      <c r="EN29" s="600"/>
      <c r="EO29" s="600"/>
      <c r="EP29" s="600"/>
    </row>
    <row r="30" spans="2:189">
      <c r="CC30" s="600"/>
      <c r="CD30" s="600"/>
      <c r="CE30" s="600"/>
      <c r="CF30" s="600"/>
      <c r="CG30" s="600"/>
      <c r="CH30" s="600"/>
      <c r="CI30" s="600"/>
      <c r="CJ30" s="600"/>
      <c r="CK30" s="600"/>
      <c r="CL30" s="600"/>
      <c r="CM30" s="600"/>
      <c r="CN30" s="600"/>
      <c r="CO30" s="600"/>
      <c r="CP30" s="600"/>
      <c r="CQ30" s="600"/>
      <c r="CR30" s="600"/>
      <c r="CS30" s="600"/>
      <c r="CT30" s="600"/>
      <c r="CU30" s="600"/>
      <c r="CV30" s="600"/>
      <c r="CW30" s="600"/>
      <c r="CX30" s="600"/>
      <c r="CY30" s="600"/>
      <c r="CZ30" s="600"/>
      <c r="DA30" s="600"/>
      <c r="DB30" s="600"/>
      <c r="DC30" s="600"/>
      <c r="DD30" s="600"/>
      <c r="DE30" s="600"/>
      <c r="DF30" s="600"/>
      <c r="DG30" s="600"/>
      <c r="DH30" s="600"/>
      <c r="DI30" s="600"/>
      <c r="DJ30" s="600"/>
      <c r="DK30" s="600"/>
      <c r="DL30" s="600"/>
      <c r="DM30" s="600"/>
      <c r="DN30" s="600"/>
      <c r="DO30" s="600"/>
      <c r="DP30" s="600"/>
      <c r="DQ30" s="600"/>
      <c r="DR30" s="600"/>
      <c r="DS30" s="600"/>
      <c r="DT30" s="600"/>
      <c r="DU30" s="600"/>
      <c r="DV30" s="600"/>
      <c r="DW30" s="600"/>
      <c r="DX30" s="600"/>
      <c r="DY30" s="600"/>
      <c r="DZ30" s="600"/>
      <c r="EA30" s="600"/>
      <c r="EB30" s="600"/>
      <c r="EC30" s="600"/>
      <c r="ED30" s="600"/>
      <c r="EE30" s="600"/>
      <c r="EF30" s="600"/>
      <c r="EG30" s="600"/>
      <c r="EH30" s="600"/>
      <c r="EI30" s="600"/>
      <c r="EJ30" s="600"/>
      <c r="EK30" s="600"/>
      <c r="EL30" s="600"/>
      <c r="EM30" s="600"/>
      <c r="EN30" s="600"/>
      <c r="EO30" s="600"/>
      <c r="EP30" s="600"/>
    </row>
    <row r="31" spans="2:189">
      <c r="CC31" s="600"/>
      <c r="CD31" s="600"/>
      <c r="CE31" s="600"/>
      <c r="CF31" s="600"/>
      <c r="CG31" s="600"/>
      <c r="CH31" s="600"/>
      <c r="CI31" s="600"/>
      <c r="CJ31" s="600"/>
      <c r="CK31" s="600"/>
      <c r="CL31" s="600"/>
      <c r="CM31" s="600"/>
      <c r="CN31" s="600"/>
      <c r="CO31" s="600"/>
      <c r="CP31" s="600"/>
      <c r="CQ31" s="600"/>
      <c r="CR31" s="600"/>
      <c r="CS31" s="600"/>
      <c r="CT31" s="600"/>
      <c r="CU31" s="600"/>
      <c r="CV31" s="600"/>
      <c r="CW31" s="600"/>
      <c r="CX31" s="600"/>
      <c r="CY31" s="600"/>
      <c r="CZ31" s="600"/>
      <c r="DA31" s="600"/>
      <c r="DB31" s="600"/>
      <c r="DC31" s="600"/>
      <c r="DD31" s="600"/>
      <c r="DE31" s="600"/>
      <c r="DF31" s="600"/>
      <c r="DG31" s="600"/>
      <c r="DH31" s="600"/>
      <c r="DI31" s="600"/>
      <c r="DJ31" s="600"/>
      <c r="DK31" s="600"/>
      <c r="DL31" s="600"/>
      <c r="DM31" s="600"/>
      <c r="DN31" s="600"/>
      <c r="DO31" s="600"/>
      <c r="DP31" s="600"/>
      <c r="DQ31" s="600"/>
      <c r="DR31" s="600"/>
      <c r="DS31" s="600"/>
      <c r="DT31" s="600"/>
      <c r="DU31" s="600"/>
      <c r="DV31" s="600"/>
      <c r="DW31" s="600"/>
      <c r="DX31" s="600"/>
      <c r="DY31" s="600"/>
      <c r="DZ31" s="600"/>
      <c r="EA31" s="600"/>
      <c r="EB31" s="600"/>
      <c r="EC31" s="600"/>
      <c r="ED31" s="600"/>
      <c r="EE31" s="600"/>
      <c r="EF31" s="600"/>
      <c r="EG31" s="600"/>
      <c r="EH31" s="600"/>
      <c r="EI31" s="600"/>
      <c r="EJ31" s="600"/>
      <c r="EK31" s="600"/>
      <c r="EL31" s="600"/>
      <c r="EM31" s="600"/>
      <c r="EN31" s="600"/>
      <c r="EO31" s="600"/>
      <c r="EP31" s="600"/>
    </row>
    <row r="32" spans="2:189">
      <c r="CC32" s="600"/>
      <c r="CD32" s="600"/>
      <c r="CE32" s="600"/>
      <c r="CF32" s="600"/>
      <c r="CG32" s="600"/>
      <c r="CH32" s="600"/>
      <c r="CI32" s="600"/>
      <c r="CJ32" s="600"/>
      <c r="CK32" s="600"/>
      <c r="CL32" s="600"/>
      <c r="CM32" s="600"/>
      <c r="CN32" s="600"/>
      <c r="CO32" s="600"/>
      <c r="CP32" s="600"/>
      <c r="CQ32" s="600"/>
      <c r="CR32" s="600"/>
      <c r="CS32" s="600"/>
      <c r="CT32" s="600"/>
      <c r="CU32" s="600"/>
      <c r="CV32" s="600"/>
      <c r="CW32" s="600"/>
      <c r="CX32" s="600"/>
      <c r="CY32" s="600"/>
      <c r="CZ32" s="600"/>
      <c r="DA32" s="600"/>
      <c r="DB32" s="600"/>
      <c r="DC32" s="600"/>
      <c r="DD32" s="600"/>
      <c r="DE32" s="600"/>
      <c r="DF32" s="600"/>
      <c r="DG32" s="600"/>
      <c r="DH32" s="600"/>
      <c r="DI32" s="600"/>
      <c r="DJ32" s="600"/>
      <c r="DK32" s="600"/>
      <c r="DL32" s="600"/>
      <c r="DM32" s="600"/>
      <c r="DN32" s="600"/>
      <c r="DO32" s="600"/>
      <c r="DP32" s="600"/>
      <c r="DQ32" s="600"/>
      <c r="DR32" s="600"/>
      <c r="DS32" s="600"/>
      <c r="DT32" s="600"/>
      <c r="DU32" s="600"/>
      <c r="DV32" s="600"/>
      <c r="DW32" s="600"/>
      <c r="DX32" s="600"/>
      <c r="DY32" s="600"/>
      <c r="DZ32" s="600"/>
      <c r="EA32" s="600"/>
      <c r="EB32" s="600"/>
      <c r="EC32" s="600"/>
      <c r="ED32" s="600"/>
      <c r="EE32" s="600"/>
      <c r="EF32" s="600"/>
      <c r="EG32" s="600"/>
      <c r="EH32" s="600"/>
      <c r="EI32" s="600"/>
      <c r="EJ32" s="600"/>
      <c r="EK32" s="600"/>
      <c r="EL32" s="600"/>
      <c r="EM32" s="600"/>
      <c r="EN32" s="600"/>
      <c r="EO32" s="600"/>
      <c r="EP32" s="600"/>
    </row>
    <row r="33" spans="81:146">
      <c r="CC33" s="600"/>
      <c r="CD33" s="600"/>
      <c r="CE33" s="600"/>
      <c r="CF33" s="600"/>
      <c r="CG33" s="600"/>
      <c r="CH33" s="600"/>
      <c r="CI33" s="600"/>
      <c r="CJ33" s="600"/>
      <c r="CK33" s="600"/>
      <c r="CL33" s="600"/>
      <c r="CM33" s="600"/>
      <c r="CN33" s="600"/>
      <c r="CO33" s="600"/>
      <c r="CP33" s="600"/>
      <c r="CQ33" s="600"/>
      <c r="CR33" s="600"/>
      <c r="CS33" s="600"/>
      <c r="CT33" s="600"/>
      <c r="CU33" s="600"/>
      <c r="CV33" s="600"/>
      <c r="CW33" s="600"/>
      <c r="CX33" s="600"/>
      <c r="CY33" s="600"/>
      <c r="CZ33" s="600"/>
      <c r="DA33" s="600"/>
      <c r="DB33" s="600"/>
      <c r="DC33" s="600"/>
      <c r="DD33" s="600"/>
      <c r="DE33" s="600"/>
      <c r="DF33" s="600"/>
      <c r="DG33" s="600"/>
      <c r="DH33" s="600"/>
      <c r="DI33" s="600"/>
      <c r="DJ33" s="600"/>
      <c r="DK33" s="600"/>
      <c r="DL33" s="600"/>
      <c r="DM33" s="600"/>
      <c r="DN33" s="600"/>
      <c r="DO33" s="600"/>
      <c r="DP33" s="600"/>
      <c r="DQ33" s="600"/>
      <c r="DR33" s="600"/>
      <c r="DS33" s="600"/>
      <c r="DT33" s="600"/>
      <c r="DU33" s="600"/>
      <c r="DV33" s="600"/>
      <c r="DW33" s="600"/>
      <c r="DX33" s="600"/>
      <c r="DY33" s="600"/>
      <c r="DZ33" s="600"/>
      <c r="EA33" s="600"/>
      <c r="EB33" s="600"/>
      <c r="EC33" s="600"/>
      <c r="ED33" s="600"/>
      <c r="EE33" s="600"/>
      <c r="EF33" s="600"/>
      <c r="EG33" s="600"/>
      <c r="EH33" s="600"/>
      <c r="EI33" s="600"/>
      <c r="EJ33" s="600"/>
      <c r="EK33" s="600"/>
      <c r="EL33" s="600"/>
      <c r="EM33" s="600"/>
      <c r="EN33" s="600"/>
      <c r="EO33" s="600"/>
      <c r="EP33" s="600"/>
    </row>
    <row r="34" spans="81:146">
      <c r="CC34" s="600"/>
      <c r="CD34" s="600"/>
      <c r="CE34" s="600"/>
      <c r="CF34" s="600"/>
      <c r="CG34" s="600"/>
      <c r="CH34" s="600"/>
      <c r="CI34" s="600"/>
      <c r="CJ34" s="600"/>
      <c r="CK34" s="600"/>
      <c r="CL34" s="600"/>
      <c r="CM34" s="600"/>
      <c r="CN34" s="600"/>
      <c r="CO34" s="600"/>
      <c r="CP34" s="600"/>
      <c r="CQ34" s="600"/>
      <c r="CR34" s="600"/>
      <c r="CS34" s="600"/>
      <c r="CT34" s="600"/>
      <c r="CU34" s="600"/>
      <c r="CV34" s="600"/>
      <c r="CW34" s="600"/>
      <c r="CX34" s="600"/>
      <c r="CY34" s="600"/>
      <c r="CZ34" s="600"/>
      <c r="DA34" s="600"/>
      <c r="DB34" s="600"/>
      <c r="DC34" s="600"/>
      <c r="DD34" s="600"/>
      <c r="DE34" s="600"/>
      <c r="DF34" s="600"/>
      <c r="DG34" s="600"/>
      <c r="DH34" s="600"/>
      <c r="DI34" s="600"/>
      <c r="DJ34" s="600"/>
      <c r="DK34" s="600"/>
      <c r="DL34" s="600"/>
      <c r="DM34" s="600"/>
      <c r="DN34" s="600"/>
      <c r="DO34" s="600"/>
      <c r="DP34" s="600"/>
      <c r="DQ34" s="600"/>
      <c r="DR34" s="600"/>
      <c r="DS34" s="600"/>
      <c r="DT34" s="600"/>
      <c r="DU34" s="600"/>
      <c r="DV34" s="600"/>
      <c r="DW34" s="600"/>
      <c r="DX34" s="600"/>
      <c r="DY34" s="600"/>
      <c r="DZ34" s="600"/>
      <c r="EA34" s="600"/>
      <c r="EB34" s="600"/>
      <c r="EC34" s="600"/>
      <c r="ED34" s="600"/>
      <c r="EE34" s="600"/>
      <c r="EF34" s="600"/>
      <c r="EG34" s="600"/>
      <c r="EH34" s="600"/>
      <c r="EI34" s="600"/>
      <c r="EJ34" s="600"/>
      <c r="EK34" s="600"/>
      <c r="EL34" s="600"/>
      <c r="EM34" s="600"/>
      <c r="EN34" s="600"/>
      <c r="EO34" s="600"/>
      <c r="EP34" s="600"/>
    </row>
    <row r="35" spans="81:146">
      <c r="CC35" s="600"/>
      <c r="CD35" s="600"/>
      <c r="CE35" s="600"/>
      <c r="CF35" s="600"/>
      <c r="CG35" s="600"/>
      <c r="CH35" s="600"/>
      <c r="CI35" s="600"/>
      <c r="CJ35" s="600"/>
      <c r="CK35" s="600"/>
      <c r="CL35" s="600"/>
      <c r="CM35" s="600"/>
      <c r="CN35" s="600"/>
      <c r="CO35" s="600"/>
      <c r="CP35" s="600"/>
      <c r="CQ35" s="600"/>
      <c r="CR35" s="600"/>
      <c r="CS35" s="600"/>
      <c r="CT35" s="600"/>
      <c r="CU35" s="600"/>
      <c r="CV35" s="600"/>
      <c r="CW35" s="600"/>
      <c r="CX35" s="600"/>
      <c r="CY35" s="600"/>
      <c r="CZ35" s="600"/>
      <c r="DA35" s="600"/>
      <c r="DB35" s="600"/>
      <c r="DC35" s="600"/>
      <c r="DD35" s="600"/>
      <c r="DE35" s="600"/>
      <c r="DF35" s="600"/>
      <c r="DG35" s="600"/>
      <c r="DH35" s="600"/>
      <c r="DI35" s="600"/>
      <c r="DJ35" s="600"/>
      <c r="DK35" s="600"/>
      <c r="DL35" s="600"/>
      <c r="DM35" s="600"/>
      <c r="DN35" s="600"/>
      <c r="DO35" s="600"/>
      <c r="DP35" s="600"/>
      <c r="DQ35" s="600"/>
      <c r="DR35" s="600"/>
      <c r="DS35" s="600"/>
      <c r="DT35" s="600"/>
      <c r="DU35" s="600"/>
      <c r="DV35" s="600"/>
      <c r="DW35" s="600"/>
      <c r="DX35" s="600"/>
      <c r="DY35" s="600"/>
      <c r="DZ35" s="600"/>
      <c r="EA35" s="600"/>
      <c r="EB35" s="600"/>
      <c r="EC35" s="600"/>
      <c r="ED35" s="600"/>
      <c r="EE35" s="600"/>
      <c r="EF35" s="600"/>
      <c r="EG35" s="600"/>
      <c r="EH35" s="600"/>
      <c r="EI35" s="600"/>
      <c r="EJ35" s="600"/>
      <c r="EK35" s="600"/>
      <c r="EL35" s="600"/>
      <c r="EM35" s="600"/>
      <c r="EN35" s="600"/>
      <c r="EO35" s="600"/>
      <c r="EP35" s="600"/>
    </row>
    <row r="36" spans="81:146">
      <c r="CC36" s="600"/>
      <c r="CD36" s="600"/>
      <c r="CE36" s="600"/>
      <c r="CF36" s="600"/>
      <c r="CG36" s="600"/>
      <c r="CH36" s="600"/>
      <c r="CI36" s="600"/>
      <c r="CJ36" s="600"/>
      <c r="CK36" s="600"/>
      <c r="CL36" s="600"/>
      <c r="CM36" s="600"/>
      <c r="CN36" s="600"/>
      <c r="CO36" s="600"/>
      <c r="CP36" s="600"/>
      <c r="CQ36" s="600"/>
      <c r="CR36" s="600"/>
      <c r="CS36" s="600"/>
      <c r="CT36" s="600"/>
      <c r="CU36" s="600"/>
      <c r="CV36" s="600"/>
      <c r="CW36" s="600"/>
      <c r="CX36" s="600"/>
      <c r="CY36" s="600"/>
      <c r="CZ36" s="600"/>
      <c r="DA36" s="600"/>
      <c r="DB36" s="600"/>
      <c r="DC36" s="600"/>
      <c r="DD36" s="600"/>
      <c r="DE36" s="600"/>
      <c r="DF36" s="600"/>
      <c r="DG36" s="600"/>
      <c r="DH36" s="600"/>
      <c r="DI36" s="600"/>
      <c r="DJ36" s="600"/>
      <c r="DK36" s="600"/>
      <c r="DL36" s="600"/>
      <c r="DM36" s="600"/>
      <c r="DN36" s="600"/>
      <c r="DO36" s="600"/>
      <c r="DP36" s="600"/>
      <c r="DQ36" s="600"/>
      <c r="DR36" s="600"/>
      <c r="DS36" s="600"/>
      <c r="DT36" s="600"/>
      <c r="DU36" s="600"/>
      <c r="DV36" s="600"/>
      <c r="DW36" s="600"/>
      <c r="DX36" s="600"/>
      <c r="DY36" s="600"/>
      <c r="DZ36" s="600"/>
      <c r="EA36" s="600"/>
      <c r="EB36" s="600"/>
      <c r="EC36" s="600"/>
      <c r="ED36" s="600"/>
      <c r="EE36" s="600"/>
      <c r="EF36" s="600"/>
      <c r="EG36" s="600"/>
      <c r="EH36" s="600"/>
      <c r="EI36" s="600"/>
      <c r="EJ36" s="600"/>
      <c r="EK36" s="600"/>
      <c r="EL36" s="600"/>
      <c r="EM36" s="600"/>
      <c r="EN36" s="600"/>
      <c r="EO36" s="600"/>
      <c r="EP36" s="600"/>
    </row>
    <row r="37" spans="81:146">
      <c r="CC37" s="600"/>
      <c r="CD37" s="600"/>
      <c r="CE37" s="600"/>
      <c r="CF37" s="600"/>
      <c r="CG37" s="600"/>
      <c r="CH37" s="600"/>
      <c r="CI37" s="600"/>
      <c r="CJ37" s="600"/>
      <c r="CK37" s="600"/>
      <c r="CL37" s="600"/>
      <c r="CM37" s="600"/>
      <c r="CN37" s="600"/>
      <c r="CO37" s="600"/>
      <c r="CP37" s="600"/>
      <c r="CQ37" s="600"/>
      <c r="CR37" s="600"/>
      <c r="CS37" s="600"/>
      <c r="CT37" s="600"/>
      <c r="CU37" s="600"/>
      <c r="CV37" s="600"/>
      <c r="CW37" s="600"/>
      <c r="CX37" s="600"/>
      <c r="CY37" s="600"/>
      <c r="CZ37" s="600"/>
      <c r="DA37" s="600"/>
      <c r="DB37" s="600"/>
      <c r="DC37" s="600"/>
      <c r="DD37" s="600"/>
      <c r="DE37" s="600"/>
      <c r="DF37" s="600"/>
      <c r="DG37" s="600"/>
      <c r="DH37" s="600"/>
      <c r="DI37" s="600"/>
      <c r="DJ37" s="600"/>
      <c r="DK37" s="600"/>
      <c r="DL37" s="600"/>
      <c r="DM37" s="600"/>
      <c r="DN37" s="600"/>
      <c r="DO37" s="600"/>
      <c r="DP37" s="600"/>
      <c r="DQ37" s="600"/>
      <c r="DR37" s="600"/>
      <c r="DS37" s="600"/>
      <c r="DT37" s="600"/>
      <c r="DU37" s="600"/>
      <c r="DV37" s="600"/>
      <c r="DW37" s="600"/>
      <c r="DX37" s="600"/>
      <c r="DY37" s="600"/>
      <c r="DZ37" s="600"/>
      <c r="EA37" s="600"/>
      <c r="EB37" s="600"/>
      <c r="EC37" s="600"/>
      <c r="ED37" s="600"/>
      <c r="EE37" s="600"/>
      <c r="EF37" s="600"/>
      <c r="EG37" s="600"/>
      <c r="EH37" s="600"/>
      <c r="EI37" s="600"/>
      <c r="EJ37" s="600"/>
      <c r="EK37" s="600"/>
      <c r="EL37" s="600"/>
      <c r="EM37" s="600"/>
      <c r="EN37" s="600"/>
      <c r="EO37" s="600"/>
      <c r="EP37" s="600"/>
    </row>
    <row r="38" spans="81:146">
      <c r="CC38" s="600"/>
      <c r="CD38" s="600"/>
      <c r="CE38" s="600"/>
      <c r="CF38" s="600"/>
      <c r="CG38" s="600"/>
      <c r="CH38" s="600"/>
      <c r="CI38" s="600"/>
      <c r="CJ38" s="600"/>
      <c r="CK38" s="600"/>
      <c r="CL38" s="600"/>
      <c r="CM38" s="600"/>
      <c r="CN38" s="600"/>
      <c r="CO38" s="600"/>
      <c r="CP38" s="600"/>
      <c r="CQ38" s="600"/>
      <c r="CR38" s="600"/>
      <c r="CS38" s="600"/>
      <c r="CT38" s="600"/>
      <c r="CU38" s="600"/>
      <c r="CV38" s="600"/>
      <c r="CW38" s="600"/>
      <c r="CX38" s="600"/>
      <c r="CY38" s="600"/>
      <c r="CZ38" s="600"/>
      <c r="DA38" s="600"/>
      <c r="DB38" s="600"/>
      <c r="DC38" s="600"/>
      <c r="DD38" s="600"/>
      <c r="DE38" s="600"/>
      <c r="DF38" s="600"/>
      <c r="DG38" s="600"/>
      <c r="DH38" s="600"/>
      <c r="DI38" s="600"/>
      <c r="DJ38" s="600"/>
      <c r="DK38" s="600"/>
      <c r="DL38" s="600"/>
      <c r="DM38" s="600"/>
      <c r="DN38" s="600"/>
      <c r="DO38" s="600"/>
      <c r="DP38" s="600"/>
      <c r="DQ38" s="600"/>
      <c r="DR38" s="600"/>
      <c r="DS38" s="600"/>
      <c r="DT38" s="600"/>
      <c r="DU38" s="600"/>
      <c r="DV38" s="600"/>
      <c r="DW38" s="600"/>
      <c r="DX38" s="600"/>
      <c r="DY38" s="600"/>
      <c r="DZ38" s="600"/>
      <c r="EA38" s="600"/>
      <c r="EB38" s="600"/>
      <c r="EC38" s="600"/>
      <c r="ED38" s="600"/>
      <c r="EE38" s="600"/>
      <c r="EF38" s="600"/>
      <c r="EG38" s="600"/>
      <c r="EH38" s="600"/>
      <c r="EI38" s="600"/>
      <c r="EJ38" s="600"/>
      <c r="EK38" s="600"/>
      <c r="EL38" s="600"/>
      <c r="EM38" s="600"/>
      <c r="EN38" s="600"/>
      <c r="EO38" s="600"/>
      <c r="EP38" s="600"/>
    </row>
    <row r="39" spans="81:146">
      <c r="CC39" s="600"/>
      <c r="CD39" s="600"/>
      <c r="CE39" s="600"/>
      <c r="CF39" s="600"/>
      <c r="CG39" s="600"/>
      <c r="CH39" s="600"/>
      <c r="CI39" s="600"/>
      <c r="CJ39" s="600"/>
      <c r="CK39" s="600"/>
      <c r="CL39" s="600"/>
      <c r="CM39" s="600"/>
      <c r="CN39" s="600"/>
      <c r="CO39" s="600"/>
      <c r="CP39" s="600"/>
      <c r="CQ39" s="600"/>
      <c r="CR39" s="600"/>
      <c r="CS39" s="600"/>
      <c r="CT39" s="600"/>
      <c r="CU39" s="600"/>
      <c r="CV39" s="600"/>
      <c r="CW39" s="600"/>
      <c r="CX39" s="600"/>
      <c r="CY39" s="600"/>
      <c r="CZ39" s="600"/>
      <c r="DA39" s="600"/>
      <c r="DB39" s="600"/>
      <c r="DC39" s="600"/>
      <c r="DD39" s="600"/>
      <c r="DE39" s="600"/>
      <c r="DF39" s="600"/>
      <c r="DG39" s="600"/>
      <c r="DH39" s="600"/>
      <c r="DI39" s="600"/>
      <c r="DJ39" s="600"/>
      <c r="DK39" s="600"/>
      <c r="DL39" s="600"/>
      <c r="DM39" s="600"/>
      <c r="DN39" s="600"/>
      <c r="DO39" s="600"/>
      <c r="DP39" s="600"/>
      <c r="DQ39" s="600"/>
      <c r="DR39" s="600"/>
      <c r="DS39" s="600"/>
      <c r="DT39" s="600"/>
      <c r="DU39" s="600"/>
      <c r="DV39" s="600"/>
      <c r="DW39" s="600"/>
      <c r="DX39" s="600"/>
      <c r="DY39" s="600"/>
      <c r="DZ39" s="600"/>
      <c r="EA39" s="600"/>
      <c r="EB39" s="600"/>
      <c r="EC39" s="600"/>
      <c r="ED39" s="600"/>
      <c r="EE39" s="600"/>
      <c r="EF39" s="600"/>
      <c r="EG39" s="600"/>
      <c r="EH39" s="600"/>
      <c r="EI39" s="600"/>
      <c r="EJ39" s="600"/>
      <c r="EK39" s="600"/>
      <c r="EL39" s="600"/>
      <c r="EM39" s="600"/>
      <c r="EN39" s="600"/>
      <c r="EO39" s="600"/>
      <c r="EP39" s="600"/>
    </row>
    <row r="40" spans="81:146">
      <c r="CC40" s="600"/>
      <c r="CD40" s="600"/>
      <c r="CE40" s="600"/>
      <c r="CF40" s="600"/>
      <c r="CG40" s="600"/>
      <c r="CH40" s="600"/>
      <c r="CI40" s="600"/>
      <c r="CJ40" s="600"/>
      <c r="CK40" s="600"/>
      <c r="CL40" s="600"/>
      <c r="CM40" s="600"/>
      <c r="CN40" s="600"/>
      <c r="CO40" s="600"/>
      <c r="CP40" s="600"/>
      <c r="CQ40" s="600"/>
      <c r="CR40" s="600"/>
      <c r="CS40" s="600"/>
      <c r="CT40" s="600"/>
      <c r="CU40" s="600"/>
      <c r="CV40" s="600"/>
      <c r="CW40" s="600"/>
      <c r="CX40" s="600"/>
      <c r="CY40" s="600"/>
      <c r="CZ40" s="600"/>
      <c r="DA40" s="600"/>
      <c r="DB40" s="600"/>
      <c r="DC40" s="600"/>
      <c r="DD40" s="600"/>
      <c r="DE40" s="600"/>
      <c r="DF40" s="600"/>
      <c r="DG40" s="600"/>
      <c r="DH40" s="600"/>
      <c r="DI40" s="600"/>
      <c r="DJ40" s="600"/>
      <c r="DK40" s="600"/>
      <c r="DL40" s="600"/>
      <c r="DM40" s="600"/>
      <c r="DN40" s="600"/>
      <c r="DO40" s="600"/>
      <c r="DP40" s="600"/>
      <c r="DQ40" s="600"/>
      <c r="DR40" s="600"/>
      <c r="DS40" s="600"/>
      <c r="DT40" s="600"/>
      <c r="DU40" s="600"/>
      <c r="DV40" s="600"/>
      <c r="DW40" s="600"/>
      <c r="DX40" s="600"/>
      <c r="DY40" s="600"/>
      <c r="DZ40" s="600"/>
      <c r="EA40" s="600"/>
      <c r="EB40" s="600"/>
      <c r="EC40" s="600"/>
      <c r="ED40" s="600"/>
      <c r="EE40" s="600"/>
      <c r="EF40" s="600"/>
      <c r="EG40" s="600"/>
      <c r="EH40" s="600"/>
      <c r="EI40" s="600"/>
      <c r="EJ40" s="600"/>
      <c r="EK40" s="600"/>
      <c r="EL40" s="600"/>
      <c r="EM40" s="600"/>
      <c r="EN40" s="600"/>
      <c r="EO40" s="600"/>
      <c r="EP40" s="600"/>
    </row>
    <row r="41" spans="81:146">
      <c r="CC41" s="600"/>
      <c r="CD41" s="600"/>
      <c r="CE41" s="600"/>
      <c r="CF41" s="600"/>
      <c r="CG41" s="600"/>
      <c r="CH41" s="600"/>
      <c r="CI41" s="600"/>
      <c r="CJ41" s="600"/>
      <c r="CK41" s="600"/>
      <c r="CL41" s="600"/>
      <c r="CM41" s="600"/>
      <c r="CN41" s="600"/>
      <c r="CO41" s="600"/>
      <c r="CP41" s="600"/>
      <c r="CQ41" s="600"/>
      <c r="CR41" s="600"/>
      <c r="CS41" s="600"/>
      <c r="CT41" s="600"/>
      <c r="CU41" s="600"/>
      <c r="CV41" s="600"/>
      <c r="CW41" s="600"/>
      <c r="CX41" s="600"/>
      <c r="CY41" s="600"/>
      <c r="CZ41" s="600"/>
      <c r="DA41" s="600"/>
      <c r="DB41" s="600"/>
      <c r="DC41" s="600"/>
      <c r="DD41" s="600"/>
      <c r="DE41" s="600"/>
      <c r="DF41" s="600"/>
      <c r="DG41" s="600"/>
      <c r="DH41" s="600"/>
      <c r="DI41" s="600"/>
      <c r="DJ41" s="600"/>
      <c r="DK41" s="600"/>
      <c r="DL41" s="600"/>
      <c r="DM41" s="600"/>
      <c r="DN41" s="600"/>
      <c r="DO41" s="600"/>
      <c r="DP41" s="600"/>
      <c r="DQ41" s="600"/>
      <c r="DR41" s="600"/>
      <c r="DS41" s="600"/>
      <c r="DT41" s="600"/>
      <c r="DU41" s="600"/>
      <c r="DV41" s="600"/>
      <c r="DW41" s="600"/>
      <c r="DX41" s="600"/>
      <c r="DY41" s="600"/>
      <c r="DZ41" s="600"/>
      <c r="EA41" s="600"/>
      <c r="EB41" s="600"/>
      <c r="EC41" s="600"/>
      <c r="ED41" s="600"/>
      <c r="EE41" s="600"/>
      <c r="EF41" s="600"/>
      <c r="EG41" s="600"/>
      <c r="EH41" s="600"/>
      <c r="EI41" s="600"/>
      <c r="EJ41" s="600"/>
      <c r="EK41" s="600"/>
      <c r="EL41" s="600"/>
      <c r="EM41" s="600"/>
      <c r="EN41" s="600"/>
      <c r="EO41" s="600"/>
      <c r="EP41" s="600"/>
    </row>
    <row r="42" spans="81:146">
      <c r="CC42" s="600"/>
      <c r="CD42" s="600"/>
      <c r="CE42" s="600"/>
      <c r="CF42" s="600"/>
      <c r="CG42" s="600"/>
      <c r="CH42" s="600"/>
      <c r="CI42" s="600"/>
      <c r="CJ42" s="600"/>
      <c r="CK42" s="600"/>
      <c r="CL42" s="600"/>
      <c r="CM42" s="600"/>
      <c r="CN42" s="600"/>
      <c r="CO42" s="600"/>
      <c r="CP42" s="600"/>
      <c r="CQ42" s="600"/>
      <c r="CR42" s="600"/>
      <c r="CS42" s="600"/>
      <c r="CT42" s="600"/>
      <c r="CU42" s="600"/>
      <c r="CV42" s="600"/>
      <c r="CW42" s="600"/>
      <c r="CX42" s="600"/>
      <c r="CY42" s="600"/>
      <c r="CZ42" s="600"/>
      <c r="DA42" s="600"/>
      <c r="DB42" s="600"/>
      <c r="DC42" s="600"/>
      <c r="DD42" s="600"/>
      <c r="DE42" s="600"/>
      <c r="DF42" s="600"/>
      <c r="DG42" s="600"/>
      <c r="DH42" s="600"/>
      <c r="DI42" s="600"/>
      <c r="DJ42" s="600"/>
      <c r="DK42" s="600"/>
      <c r="DL42" s="600"/>
      <c r="DM42" s="600"/>
      <c r="DN42" s="600"/>
      <c r="DO42" s="600"/>
      <c r="DP42" s="600"/>
      <c r="DQ42" s="600"/>
      <c r="DR42" s="600"/>
      <c r="DS42" s="600"/>
      <c r="DT42" s="600"/>
      <c r="DU42" s="600"/>
      <c r="DV42" s="600"/>
      <c r="DW42" s="600"/>
      <c r="DX42" s="600"/>
      <c r="DY42" s="600"/>
      <c r="DZ42" s="600"/>
      <c r="EA42" s="600"/>
      <c r="EB42" s="600"/>
      <c r="EC42" s="600"/>
      <c r="ED42" s="600"/>
      <c r="EE42" s="600"/>
      <c r="EF42" s="600"/>
      <c r="EG42" s="600"/>
      <c r="EH42" s="600"/>
      <c r="EI42" s="600"/>
      <c r="EJ42" s="600"/>
      <c r="EK42" s="600"/>
      <c r="EL42" s="600"/>
      <c r="EM42" s="600"/>
      <c r="EN42" s="600"/>
      <c r="EO42" s="600"/>
      <c r="EP42" s="600"/>
    </row>
    <row r="43" spans="81:146">
      <c r="CC43" s="600"/>
      <c r="CD43" s="600"/>
      <c r="CE43" s="600"/>
      <c r="CF43" s="600"/>
      <c r="CG43" s="600"/>
      <c r="CH43" s="600"/>
      <c r="CI43" s="600"/>
      <c r="CJ43" s="600"/>
      <c r="CK43" s="600"/>
      <c r="CL43" s="600"/>
      <c r="CM43" s="600"/>
      <c r="CN43" s="600"/>
      <c r="CO43" s="600"/>
      <c r="CP43" s="600"/>
      <c r="CQ43" s="600"/>
      <c r="CR43" s="600"/>
      <c r="CS43" s="600"/>
      <c r="CT43" s="600"/>
      <c r="CU43" s="600"/>
      <c r="CV43" s="600"/>
      <c r="CW43" s="600"/>
      <c r="CX43" s="600"/>
      <c r="CY43" s="600"/>
      <c r="CZ43" s="600"/>
      <c r="DA43" s="600"/>
      <c r="DB43" s="600"/>
      <c r="DC43" s="600"/>
      <c r="DD43" s="600"/>
      <c r="DE43" s="600"/>
      <c r="DF43" s="600"/>
      <c r="DG43" s="600"/>
      <c r="DH43" s="600"/>
      <c r="DI43" s="600"/>
      <c r="DJ43" s="600"/>
      <c r="DK43" s="600"/>
      <c r="DL43" s="600"/>
      <c r="DM43" s="600"/>
      <c r="DN43" s="600"/>
      <c r="DO43" s="600"/>
      <c r="DP43" s="600"/>
      <c r="DQ43" s="600"/>
      <c r="DR43" s="600"/>
      <c r="DS43" s="600"/>
      <c r="DT43" s="600"/>
      <c r="DU43" s="600"/>
      <c r="DV43" s="600"/>
      <c r="DW43" s="600"/>
      <c r="DX43" s="600"/>
      <c r="DY43" s="600"/>
      <c r="DZ43" s="600"/>
      <c r="EA43" s="600"/>
      <c r="EB43" s="600"/>
      <c r="EC43" s="600"/>
      <c r="ED43" s="600"/>
      <c r="EE43" s="600"/>
      <c r="EF43" s="600"/>
      <c r="EG43" s="600"/>
      <c r="EH43" s="600"/>
      <c r="EI43" s="600"/>
      <c r="EJ43" s="600"/>
      <c r="EK43" s="600"/>
      <c r="EL43" s="600"/>
      <c r="EM43" s="600"/>
      <c r="EN43" s="600"/>
      <c r="EO43" s="600"/>
      <c r="EP43" s="600"/>
    </row>
    <row r="44" spans="81:146">
      <c r="CC44" s="600"/>
      <c r="CD44" s="600"/>
      <c r="CE44" s="600"/>
      <c r="CF44" s="600"/>
      <c r="CG44" s="600"/>
      <c r="CH44" s="600"/>
      <c r="CI44" s="600"/>
      <c r="CJ44" s="600"/>
      <c r="CK44" s="600"/>
      <c r="CL44" s="600"/>
      <c r="CM44" s="600"/>
      <c r="CN44" s="600"/>
      <c r="CO44" s="600"/>
      <c r="CP44" s="600"/>
      <c r="CQ44" s="600"/>
      <c r="CR44" s="600"/>
      <c r="CS44" s="600"/>
      <c r="CT44" s="600"/>
      <c r="CU44" s="600"/>
      <c r="CV44" s="600"/>
      <c r="CW44" s="600"/>
      <c r="CX44" s="600"/>
      <c r="CY44" s="600"/>
      <c r="CZ44" s="600"/>
      <c r="DA44" s="600"/>
      <c r="DB44" s="600"/>
      <c r="DC44" s="600"/>
      <c r="DD44" s="600"/>
      <c r="DE44" s="600"/>
      <c r="DF44" s="600"/>
      <c r="DG44" s="600"/>
      <c r="DH44" s="600"/>
      <c r="DI44" s="600"/>
      <c r="DJ44" s="600"/>
      <c r="DK44" s="600"/>
      <c r="DL44" s="600"/>
      <c r="DM44" s="600"/>
      <c r="DN44" s="600"/>
      <c r="DO44" s="600"/>
      <c r="DP44" s="600"/>
      <c r="DQ44" s="600"/>
      <c r="DR44" s="600"/>
      <c r="DS44" s="600"/>
      <c r="DT44" s="600"/>
      <c r="DU44" s="600"/>
      <c r="DV44" s="600"/>
      <c r="DW44" s="600"/>
      <c r="DX44" s="600"/>
      <c r="DY44" s="600"/>
      <c r="DZ44" s="600"/>
      <c r="EA44" s="600"/>
      <c r="EB44" s="600"/>
      <c r="EC44" s="600"/>
      <c r="ED44" s="600"/>
      <c r="EE44" s="600"/>
      <c r="EF44" s="600"/>
      <c r="EG44" s="600"/>
      <c r="EH44" s="600"/>
      <c r="EI44" s="600"/>
      <c r="EJ44" s="600"/>
      <c r="EK44" s="600"/>
      <c r="EL44" s="600"/>
      <c r="EM44" s="600"/>
      <c r="EN44" s="600"/>
      <c r="EO44" s="600"/>
      <c r="EP44" s="600"/>
    </row>
    <row r="45" spans="81:146">
      <c r="CC45" s="600"/>
      <c r="CD45" s="600"/>
      <c r="CE45" s="600"/>
      <c r="CF45" s="600"/>
      <c r="CG45" s="600"/>
      <c r="CH45" s="600"/>
      <c r="CI45" s="600"/>
      <c r="CJ45" s="600"/>
      <c r="CK45" s="600"/>
      <c r="CL45" s="600"/>
      <c r="CM45" s="600"/>
      <c r="CN45" s="600"/>
      <c r="CO45" s="600"/>
      <c r="CP45" s="600"/>
      <c r="CQ45" s="600"/>
      <c r="CR45" s="600"/>
      <c r="CS45" s="600"/>
      <c r="CT45" s="600"/>
      <c r="CU45" s="600"/>
      <c r="CV45" s="600"/>
      <c r="CW45" s="600"/>
      <c r="CX45" s="600"/>
      <c r="CY45" s="600"/>
      <c r="CZ45" s="600"/>
      <c r="DA45" s="600"/>
      <c r="DB45" s="600"/>
      <c r="DC45" s="600"/>
      <c r="DD45" s="600"/>
      <c r="DE45" s="600"/>
      <c r="DF45" s="600"/>
      <c r="DG45" s="600"/>
      <c r="DH45" s="600"/>
      <c r="DI45" s="600"/>
      <c r="DJ45" s="600"/>
      <c r="DK45" s="600"/>
      <c r="DL45" s="600"/>
      <c r="DM45" s="600"/>
      <c r="DN45" s="600"/>
      <c r="DO45" s="600"/>
      <c r="DP45" s="600"/>
      <c r="DQ45" s="600"/>
      <c r="DR45" s="600"/>
      <c r="DS45" s="600"/>
      <c r="DT45" s="600"/>
      <c r="DU45" s="600"/>
      <c r="DV45" s="600"/>
      <c r="DW45" s="600"/>
      <c r="DX45" s="600"/>
      <c r="DY45" s="600"/>
      <c r="DZ45" s="600"/>
      <c r="EA45" s="600"/>
      <c r="EB45" s="600"/>
      <c r="EC45" s="600"/>
      <c r="ED45" s="600"/>
      <c r="EE45" s="600"/>
      <c r="EF45" s="600"/>
      <c r="EG45" s="600"/>
      <c r="EH45" s="600"/>
      <c r="EI45" s="600"/>
      <c r="EJ45" s="600"/>
      <c r="EK45" s="600"/>
      <c r="EL45" s="600"/>
      <c r="EM45" s="600"/>
      <c r="EN45" s="600"/>
      <c r="EO45" s="600"/>
      <c r="EP45" s="600"/>
    </row>
    <row r="46" spans="81:146">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c r="DJ46" s="600"/>
      <c r="DK46" s="600"/>
      <c r="DL46" s="600"/>
      <c r="DM46" s="600"/>
      <c r="DN46" s="600"/>
      <c r="DO46" s="600"/>
      <c r="DP46" s="600"/>
      <c r="DQ46" s="600"/>
      <c r="DR46" s="600"/>
      <c r="DS46" s="600"/>
      <c r="DT46" s="600"/>
      <c r="DU46" s="600"/>
      <c r="DV46" s="600"/>
      <c r="DW46" s="600"/>
      <c r="DX46" s="600"/>
      <c r="DY46" s="600"/>
      <c r="DZ46" s="600"/>
      <c r="EA46" s="600"/>
      <c r="EB46" s="600"/>
      <c r="EC46" s="600"/>
      <c r="ED46" s="600"/>
      <c r="EE46" s="600"/>
      <c r="EF46" s="600"/>
      <c r="EG46" s="600"/>
      <c r="EH46" s="600"/>
      <c r="EI46" s="600"/>
      <c r="EJ46" s="600"/>
      <c r="EK46" s="600"/>
      <c r="EL46" s="600"/>
      <c r="EM46" s="600"/>
      <c r="EN46" s="600"/>
      <c r="EO46" s="600"/>
      <c r="EP46" s="600"/>
    </row>
  </sheetData>
  <mergeCells count="62">
    <mergeCell ref="ET4:EV4"/>
    <mergeCell ref="CU4:CW4"/>
    <mergeCell ref="EQ4:ES4"/>
    <mergeCell ref="B2:FV2"/>
    <mergeCell ref="F4:H4"/>
    <mergeCell ref="AM4:AO4"/>
    <mergeCell ref="X4:Z4"/>
    <mergeCell ref="AA4:AC4"/>
    <mergeCell ref="AG4:AI4"/>
    <mergeCell ref="FU4:FW4"/>
    <mergeCell ref="FL4:FN4"/>
    <mergeCell ref="FF4:FH4"/>
    <mergeCell ref="FC4:FE4"/>
    <mergeCell ref="EZ4:FB4"/>
    <mergeCell ref="EB4:ED4"/>
    <mergeCell ref="I4:K4"/>
    <mergeCell ref="C4:E4"/>
    <mergeCell ref="DY4:EA4"/>
    <mergeCell ref="BK4:BM4"/>
    <mergeCell ref="BH4:BJ4"/>
    <mergeCell ref="AP4:AR4"/>
    <mergeCell ref="AV4:AX4"/>
    <mergeCell ref="AS4:AU4"/>
    <mergeCell ref="AY4:BA4"/>
    <mergeCell ref="BB4:BD4"/>
    <mergeCell ref="BQ4:BS4"/>
    <mergeCell ref="BW4:BY4"/>
    <mergeCell ref="DM4:DO4"/>
    <mergeCell ref="DG4:DI4"/>
    <mergeCell ref="DS4:DU4"/>
    <mergeCell ref="DJ4:DL4"/>
    <mergeCell ref="L4:N4"/>
    <mergeCell ref="AD4:AF4"/>
    <mergeCell ref="U4:W4"/>
    <mergeCell ref="R4:T4"/>
    <mergeCell ref="O4:Q4"/>
    <mergeCell ref="CC4:CE4"/>
    <mergeCell ref="BZ4:CB4"/>
    <mergeCell ref="AJ4:AL4"/>
    <mergeCell ref="BT4:BV4"/>
    <mergeCell ref="BE4:BG4"/>
    <mergeCell ref="EN4:EP4"/>
    <mergeCell ref="CX4:CZ4"/>
    <mergeCell ref="CF4:CH4"/>
    <mergeCell ref="BN4:BP4"/>
    <mergeCell ref="EE4:EG4"/>
    <mergeCell ref="EH4:EJ4"/>
    <mergeCell ref="CL4:CN4"/>
    <mergeCell ref="CO4:CQ4"/>
    <mergeCell ref="EK4:EM4"/>
    <mergeCell ref="DA4:DC4"/>
    <mergeCell ref="DV4:DX4"/>
    <mergeCell ref="DP4:DR4"/>
    <mergeCell ref="DD4:DF4"/>
    <mergeCell ref="CR4:CT4"/>
    <mergeCell ref="CI4:CK4"/>
    <mergeCell ref="GA4:GC4"/>
    <mergeCell ref="FR4:FT4"/>
    <mergeCell ref="FO4:FQ4"/>
    <mergeCell ref="FI4:FK4"/>
    <mergeCell ref="EW4:EY4"/>
    <mergeCell ref="FX4:FZ4"/>
  </mergeCells>
  <hyperlinks>
    <hyperlink ref="B21" location="'Table of contents'!Print_Area" display="Back to Table of Contents" xr:uid="{00000000-0004-0000-0B00-000000000000}"/>
  </hyperlinks>
  <printOptions horizontalCentered="1"/>
  <pageMargins left="0.7" right="0.7" top="0.75" bottom="0.75" header="0.3" footer="0.3"/>
  <pageSetup scale="2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3">
    <tabColor rgb="FF00B0F0"/>
  </sheetPr>
  <dimension ref="A1:CB21"/>
  <sheetViews>
    <sheetView showGridLines="0" zoomScale="70" zoomScaleNormal="70" workbookViewId="0">
      <selection activeCell="BU5" sqref="BU5"/>
    </sheetView>
  </sheetViews>
  <sheetFormatPr defaultRowHeight="14.5"/>
  <cols>
    <col min="2" max="2" width="39.26953125" customWidth="1"/>
    <col min="3" max="3" width="14.26953125" hidden="1" customWidth="1"/>
    <col min="4" max="4" width="14.453125" hidden="1" customWidth="1"/>
    <col min="5" max="9" width="14.26953125" hidden="1" customWidth="1"/>
    <col min="10" max="18" width="16" hidden="1" customWidth="1"/>
    <col min="19" max="21" width="14.7265625" hidden="1" customWidth="1"/>
    <col min="22" max="24" width="16" hidden="1" customWidth="1"/>
    <col min="25" max="25" width="14.7265625" hidden="1" customWidth="1"/>
    <col min="26" max="28" width="16" hidden="1" customWidth="1"/>
    <col min="29" max="29" width="14.7265625" hidden="1" customWidth="1"/>
    <col min="30" max="31" width="16" hidden="1" customWidth="1"/>
    <col min="32" max="32" width="14.7265625" hidden="1" customWidth="1"/>
    <col min="33" max="33" width="8.54296875" hidden="1" customWidth="1"/>
    <col min="34" max="35" width="16" hidden="1" customWidth="1"/>
    <col min="36" max="36" width="12.81640625" hidden="1" customWidth="1"/>
    <col min="37" max="37" width="8.54296875" hidden="1" customWidth="1"/>
    <col min="38" max="39" width="16" hidden="1" customWidth="1"/>
    <col min="40" max="40" width="12.81640625" hidden="1" customWidth="1"/>
    <col min="41" max="41" width="8.54296875" hidden="1" customWidth="1"/>
    <col min="42" max="43" width="16" hidden="1" customWidth="1"/>
    <col min="44" max="44" width="13.26953125" hidden="1" customWidth="1"/>
    <col min="45" max="45" width="8.54296875" hidden="1" customWidth="1"/>
    <col min="46" max="46" width="12.81640625" hidden="1" customWidth="1"/>
    <col min="47" max="47" width="12.7265625" hidden="1" customWidth="1"/>
    <col min="48" max="48" width="12.54296875" hidden="1" customWidth="1"/>
    <col min="49" max="52" width="8.54296875" hidden="1" customWidth="1"/>
    <col min="53" max="63" width="9.81640625" hidden="1" customWidth="1"/>
    <col min="64" max="65" width="11.1796875" hidden="1" customWidth="1"/>
    <col min="66" max="72" width="10.54296875" hidden="1" customWidth="1"/>
    <col min="73" max="76" width="10.54296875" bestFit="1" customWidth="1"/>
    <col min="77" max="78" width="9.453125" bestFit="1" customWidth="1"/>
  </cols>
  <sheetData>
    <row r="1" spans="1:80">
      <c r="A1" s="390"/>
      <c r="B1" s="390"/>
      <c r="C1" s="390"/>
      <c r="D1" s="390"/>
      <c r="E1" s="390"/>
      <c r="F1" s="390"/>
      <c r="G1" s="390"/>
      <c r="H1" s="390"/>
      <c r="I1" s="390"/>
      <c r="J1" s="390"/>
      <c r="K1" s="390"/>
      <c r="L1" s="390"/>
      <c r="M1" s="390"/>
      <c r="N1" s="390"/>
      <c r="O1" s="390"/>
      <c r="P1" s="390"/>
      <c r="Q1" s="390"/>
      <c r="R1" s="390"/>
      <c r="S1" s="390"/>
      <c r="T1" s="390"/>
      <c r="U1" s="390"/>
      <c r="V1" s="390"/>
      <c r="W1" s="390"/>
      <c r="X1" s="390"/>
      <c r="Y1" s="390"/>
      <c r="Z1" s="390"/>
      <c r="AA1" s="390"/>
      <c r="AB1" s="390"/>
      <c r="AC1" s="390"/>
      <c r="AD1" s="390"/>
      <c r="AE1" s="390"/>
      <c r="AF1" s="390"/>
      <c r="AG1" s="390"/>
      <c r="AH1" s="390"/>
      <c r="AI1" s="390"/>
      <c r="AJ1" s="390"/>
      <c r="AK1" s="390"/>
      <c r="AL1" s="390"/>
      <c r="AM1" s="390"/>
      <c r="AN1" s="390"/>
      <c r="AO1" s="390"/>
      <c r="AP1" s="390"/>
      <c r="AQ1" s="390"/>
      <c r="AR1" s="390"/>
      <c r="AS1" s="390"/>
      <c r="AT1" s="390"/>
      <c r="AU1" s="390"/>
      <c r="AV1" s="390"/>
      <c r="AW1" s="390"/>
      <c r="AX1" s="390"/>
      <c r="AY1" s="390"/>
      <c r="AZ1" s="390"/>
      <c r="BA1" s="390"/>
      <c r="BB1" s="390"/>
      <c r="BC1" s="390"/>
      <c r="BD1" s="390"/>
      <c r="BE1" s="390"/>
      <c r="BF1" s="390"/>
      <c r="BG1" s="390"/>
      <c r="BH1" s="390"/>
      <c r="BI1" s="390"/>
      <c r="BJ1" s="390"/>
      <c r="BK1" s="390"/>
      <c r="BL1" s="390"/>
    </row>
    <row r="2" spans="1:80" ht="20.25" customHeight="1">
      <c r="A2" s="390"/>
      <c r="B2" s="1410" t="s">
        <v>847</v>
      </c>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c r="AO2" s="1410"/>
      <c r="AP2" s="1410"/>
      <c r="AQ2" s="1410"/>
      <c r="AR2" s="1410"/>
      <c r="AS2" s="1410"/>
      <c r="AT2" s="1410"/>
      <c r="AU2" s="1410"/>
      <c r="AV2" s="1410"/>
      <c r="AW2" s="1410"/>
      <c r="AX2" s="1410"/>
      <c r="AY2" s="1410"/>
      <c r="AZ2" s="1410"/>
      <c r="BA2" s="1410"/>
      <c r="BB2" s="1410"/>
      <c r="BC2" s="1410"/>
      <c r="BD2" s="1410"/>
      <c r="BE2" s="1410"/>
      <c r="BF2" s="1410"/>
      <c r="BG2" s="1410"/>
      <c r="BH2" s="1410"/>
      <c r="BI2" s="1410"/>
      <c r="BJ2" s="1410"/>
      <c r="BK2" s="1410"/>
      <c r="BL2" s="1410"/>
      <c r="BM2" s="1410"/>
      <c r="BN2" s="1410"/>
      <c r="BO2" s="1410"/>
      <c r="BP2" s="1410"/>
      <c r="BQ2" s="1410"/>
      <c r="BR2" s="1410"/>
      <c r="BS2" s="1410"/>
      <c r="BT2" s="1410"/>
      <c r="BU2" s="1410"/>
      <c r="BV2" s="1410"/>
      <c r="BW2" s="1410"/>
      <c r="BX2" s="1410"/>
    </row>
    <row r="3" spans="1:80" ht="15.5">
      <c r="A3" s="390"/>
      <c r="B3" s="628"/>
      <c r="C3" s="628"/>
      <c r="D3" s="628"/>
      <c r="E3" s="628"/>
      <c r="F3" s="628"/>
      <c r="G3" s="628"/>
      <c r="H3" s="628"/>
      <c r="I3" s="628"/>
      <c r="J3" s="628"/>
      <c r="K3" s="628"/>
      <c r="L3" s="628"/>
      <c r="M3" s="628"/>
      <c r="N3" s="628"/>
      <c r="O3" s="628"/>
      <c r="P3" s="628"/>
      <c r="Q3" s="628"/>
      <c r="R3" s="628"/>
      <c r="S3" s="628"/>
      <c r="T3" s="628"/>
      <c r="U3" s="628"/>
      <c r="V3" s="628"/>
      <c r="W3" s="628"/>
      <c r="X3" s="628"/>
      <c r="Y3" s="628"/>
      <c r="Z3" s="628"/>
      <c r="AA3" s="390"/>
      <c r="AB3" s="390"/>
      <c r="AC3" s="390"/>
      <c r="AD3" s="628"/>
      <c r="AE3" s="628"/>
      <c r="AF3" s="628"/>
      <c r="AG3" s="628"/>
      <c r="AH3" s="628"/>
      <c r="AI3" s="390"/>
      <c r="AJ3" s="390"/>
      <c r="AK3" s="390"/>
      <c r="AL3" s="390"/>
      <c r="AM3" s="390"/>
      <c r="AN3" s="390"/>
      <c r="AO3" s="629"/>
      <c r="AP3" s="390"/>
      <c r="AQ3" s="629"/>
      <c r="AR3" s="629"/>
      <c r="AS3" s="629"/>
      <c r="AT3" s="630"/>
      <c r="AU3" s="390"/>
      <c r="AV3" s="390"/>
      <c r="AW3" s="390"/>
      <c r="AX3" s="390"/>
      <c r="AY3" s="390"/>
      <c r="AZ3" s="390"/>
      <c r="BA3" s="390"/>
      <c r="BB3" s="390"/>
      <c r="BC3" s="629"/>
      <c r="BD3" s="808"/>
      <c r="BE3" s="808"/>
      <c r="BF3" s="390"/>
      <c r="BG3" s="390"/>
      <c r="BH3" s="390"/>
      <c r="BI3" s="390"/>
      <c r="BJ3" s="390"/>
      <c r="BM3" s="629"/>
      <c r="BW3" s="289"/>
      <c r="BX3" s="289"/>
      <c r="BY3" s="289"/>
      <c r="BZ3" s="289" t="s">
        <v>848</v>
      </c>
    </row>
    <row r="4" spans="1:80">
      <c r="A4" s="390"/>
      <c r="B4" s="652"/>
      <c r="C4" s="637">
        <v>39263</v>
      </c>
      <c r="D4" s="637">
        <v>39355</v>
      </c>
      <c r="E4" s="637" t="s">
        <v>5</v>
      </c>
      <c r="F4" s="637">
        <v>39538</v>
      </c>
      <c r="G4" s="637">
        <v>39629</v>
      </c>
      <c r="H4" s="637">
        <v>39721</v>
      </c>
      <c r="I4" s="637" t="s">
        <v>6</v>
      </c>
      <c r="J4" s="637">
        <v>39903</v>
      </c>
      <c r="K4" s="637">
        <v>39994</v>
      </c>
      <c r="L4" s="637">
        <v>40086</v>
      </c>
      <c r="M4" s="637" t="s">
        <v>7</v>
      </c>
      <c r="N4" s="637">
        <v>40268</v>
      </c>
      <c r="O4" s="637">
        <v>40359</v>
      </c>
      <c r="P4" s="637">
        <v>40451</v>
      </c>
      <c r="Q4" s="637" t="s">
        <v>341</v>
      </c>
      <c r="R4" s="637">
        <v>40633</v>
      </c>
      <c r="S4" s="637">
        <v>40724</v>
      </c>
      <c r="T4" s="637">
        <v>40816</v>
      </c>
      <c r="U4" s="637" t="s">
        <v>342</v>
      </c>
      <c r="V4" s="637">
        <v>40999</v>
      </c>
      <c r="W4" s="637">
        <v>41090</v>
      </c>
      <c r="X4" s="637">
        <v>41182</v>
      </c>
      <c r="Y4" s="637" t="s">
        <v>363</v>
      </c>
      <c r="Z4" s="637">
        <v>41364</v>
      </c>
      <c r="AA4" s="637">
        <v>41455</v>
      </c>
      <c r="AB4" s="637">
        <v>41547</v>
      </c>
      <c r="AC4" s="637" t="s">
        <v>370</v>
      </c>
      <c r="AD4" s="637">
        <v>41729</v>
      </c>
      <c r="AE4" s="637">
        <v>41820</v>
      </c>
      <c r="AF4" s="637">
        <v>41912</v>
      </c>
      <c r="AG4" s="637">
        <v>42004</v>
      </c>
      <c r="AH4" s="637">
        <v>42094</v>
      </c>
      <c r="AI4" s="637">
        <v>42185</v>
      </c>
      <c r="AJ4" s="637">
        <v>42277</v>
      </c>
      <c r="AK4" s="637">
        <v>42369</v>
      </c>
      <c r="AL4" s="637">
        <v>42460</v>
      </c>
      <c r="AM4" s="637">
        <v>42551</v>
      </c>
      <c r="AN4" s="637">
        <v>42643</v>
      </c>
      <c r="AO4" s="637">
        <v>42735</v>
      </c>
      <c r="AP4" s="637">
        <v>42825</v>
      </c>
      <c r="AQ4" s="637">
        <v>42916</v>
      </c>
      <c r="AR4" s="637">
        <v>43008</v>
      </c>
      <c r="AS4" s="637">
        <v>43100</v>
      </c>
      <c r="AT4" s="637">
        <v>43190</v>
      </c>
      <c r="AU4" s="637">
        <v>43281</v>
      </c>
      <c r="AV4" s="637">
        <v>43373</v>
      </c>
      <c r="AW4" s="637">
        <v>43465</v>
      </c>
      <c r="AX4" s="637">
        <v>43555</v>
      </c>
      <c r="AY4" s="637">
        <v>43646</v>
      </c>
      <c r="AZ4" s="637">
        <v>43738</v>
      </c>
      <c r="BA4" s="637">
        <v>43830</v>
      </c>
      <c r="BB4" s="637">
        <v>43921</v>
      </c>
      <c r="BC4" s="637">
        <v>44012</v>
      </c>
      <c r="BD4" s="637">
        <v>44104</v>
      </c>
      <c r="BE4" s="637">
        <v>44196</v>
      </c>
      <c r="BF4" s="637">
        <v>44286</v>
      </c>
      <c r="BG4" s="637">
        <v>44377</v>
      </c>
      <c r="BH4" s="637">
        <v>44469</v>
      </c>
      <c r="BI4" s="637">
        <v>44561</v>
      </c>
      <c r="BJ4" s="637">
        <v>44651</v>
      </c>
      <c r="BK4" s="637">
        <v>44742</v>
      </c>
      <c r="BL4" s="637">
        <v>44834</v>
      </c>
      <c r="BM4" s="1125">
        <v>44926</v>
      </c>
      <c r="BN4" s="1125">
        <v>45016</v>
      </c>
      <c r="BO4" s="1125">
        <v>45107</v>
      </c>
      <c r="BP4" s="1125">
        <v>45199</v>
      </c>
      <c r="BQ4" s="1125">
        <v>45291</v>
      </c>
      <c r="BR4" s="1125">
        <v>45382</v>
      </c>
      <c r="BS4" s="1125">
        <v>45473</v>
      </c>
      <c r="BT4" s="1125">
        <v>45565</v>
      </c>
      <c r="BU4" s="1125">
        <v>45656</v>
      </c>
      <c r="BV4" s="1125">
        <v>45746</v>
      </c>
      <c r="BW4" s="1125" t="s">
        <v>1109</v>
      </c>
      <c r="BX4" s="1125" t="s">
        <v>1114</v>
      </c>
      <c r="BY4" s="1125" t="s">
        <v>1133</v>
      </c>
      <c r="BZ4" s="1154" t="s">
        <v>1149</v>
      </c>
    </row>
    <row r="5" spans="1:80" ht="20.149999999999999" customHeight="1">
      <c r="A5" s="390"/>
      <c r="B5" s="655" t="s">
        <v>913</v>
      </c>
      <c r="C5" s="656">
        <v>32.689284000000001</v>
      </c>
      <c r="D5" s="656">
        <v>33.573544214999998</v>
      </c>
      <c r="E5" s="656">
        <v>57.0864525</v>
      </c>
      <c r="F5" s="656">
        <v>73.959946000000002</v>
      </c>
      <c r="G5" s="656">
        <v>166.36473000000001</v>
      </c>
      <c r="H5" s="656">
        <v>158.49332199999998</v>
      </c>
      <c r="I5" s="656">
        <v>208.63162299999999</v>
      </c>
      <c r="J5" s="656">
        <v>182.41100899999998</v>
      </c>
      <c r="K5" s="656">
        <v>64.064326999999992</v>
      </c>
      <c r="L5" s="656">
        <v>46.506425999999998</v>
      </c>
      <c r="M5" s="656">
        <v>63.937135999999995</v>
      </c>
      <c r="N5" s="656">
        <v>148.324209</v>
      </c>
      <c r="O5" s="656">
        <v>178.035706</v>
      </c>
      <c r="P5" s="656">
        <v>127.113974</v>
      </c>
      <c r="Q5" s="656">
        <v>250.11869200000001</v>
      </c>
      <c r="R5" s="656">
        <v>373.28182099999998</v>
      </c>
      <c r="S5" s="656">
        <v>210.951032</v>
      </c>
      <c r="T5" s="656">
        <v>430.001553</v>
      </c>
      <c r="U5" s="656">
        <v>309.88333</v>
      </c>
      <c r="V5" s="656">
        <v>497.95374699999996</v>
      </c>
      <c r="W5" s="656">
        <v>605.00622499999997</v>
      </c>
      <c r="X5" s="656">
        <v>625.42435799999998</v>
      </c>
      <c r="Y5" s="656">
        <v>767.01675899999998</v>
      </c>
      <c r="Z5" s="656">
        <v>686.53393500000004</v>
      </c>
      <c r="AA5" s="656">
        <v>1073.9481740000001</v>
      </c>
      <c r="AB5" s="656">
        <v>1054.4628379999999</v>
      </c>
      <c r="AC5" s="656">
        <v>1023.97838</v>
      </c>
      <c r="AD5" s="656">
        <v>824.99145566499999</v>
      </c>
      <c r="AE5" s="656">
        <v>435.91097200000002</v>
      </c>
      <c r="AF5" s="656">
        <v>542.89940300000001</v>
      </c>
      <c r="AG5" s="656">
        <v>515.08874600000001</v>
      </c>
      <c r="AH5" s="656">
        <v>688.81326799999999</v>
      </c>
      <c r="AI5" s="656">
        <v>591.73595499999999</v>
      </c>
      <c r="AJ5" s="656">
        <v>710.613833</v>
      </c>
      <c r="AK5" s="656">
        <v>782.00236800000005</v>
      </c>
      <c r="AL5" s="656">
        <v>740.09508900000003</v>
      </c>
      <c r="AM5" s="656">
        <v>1330.6464599999999</v>
      </c>
      <c r="AN5" s="656">
        <v>520.41664286100001</v>
      </c>
      <c r="AO5" s="656">
        <v>658.16191299999991</v>
      </c>
      <c r="AP5" s="656">
        <v>601.74642469799994</v>
      </c>
      <c r="AQ5" s="656">
        <v>1527.312756</v>
      </c>
      <c r="AR5" s="656">
        <v>1375.6486769999999</v>
      </c>
      <c r="AS5" s="656">
        <v>2041.963894</v>
      </c>
      <c r="AT5" s="656">
        <v>1776.2511320499998</v>
      </c>
      <c r="AU5" s="656">
        <v>3127.5545256500004</v>
      </c>
      <c r="AV5" s="656">
        <v>2954.8152031510003</v>
      </c>
      <c r="AW5" s="656">
        <v>2852.4608800000001</v>
      </c>
      <c r="AX5" s="656">
        <v>733.84201493800003</v>
      </c>
      <c r="AY5" s="656">
        <v>1160.6099609999999</v>
      </c>
      <c r="AZ5" s="656">
        <v>2513.4842779999999</v>
      </c>
      <c r="BA5" s="656">
        <v>1112.160151</v>
      </c>
      <c r="BB5" s="656">
        <v>786.96563000000003</v>
      </c>
      <c r="BC5" s="656">
        <v>659.967311</v>
      </c>
      <c r="BD5" s="656">
        <v>1046.36103</v>
      </c>
      <c r="BE5" s="804">
        <v>790.05187000000001</v>
      </c>
      <c r="BF5" s="656">
        <v>1351.5259720000001</v>
      </c>
      <c r="BG5" s="656">
        <v>1617.264854</v>
      </c>
      <c r="BH5" s="656">
        <v>1242.736555</v>
      </c>
      <c r="BI5" s="656">
        <v>1293.7043980000001</v>
      </c>
      <c r="BJ5" s="656">
        <v>1245.7179490000001</v>
      </c>
      <c r="BK5" s="656">
        <v>1091.0461599999999</v>
      </c>
      <c r="BL5" s="804">
        <v>1310.7674500000001</v>
      </c>
      <c r="BM5" s="1123">
        <v>579.48317500000007</v>
      </c>
      <c r="BN5" s="1123">
        <v>1192.6207339999999</v>
      </c>
      <c r="BO5" s="1123">
        <v>1113.8828799999999</v>
      </c>
      <c r="BP5" s="1123">
        <v>1826.2745910000001</v>
      </c>
      <c r="BQ5" s="1123">
        <v>588.11481800000001</v>
      </c>
      <c r="BR5" s="1123">
        <v>1191.9268060000002</v>
      </c>
      <c r="BS5" s="1123">
        <v>647.74355100000002</v>
      </c>
      <c r="BT5" s="1123">
        <v>2378.6151320000004</v>
      </c>
      <c r="BU5" s="1123">
        <v>735.86870700000009</v>
      </c>
      <c r="BV5" s="1123">
        <v>2223.3791979999996</v>
      </c>
      <c r="BW5" s="1123">
        <v>1896.8844350000002</v>
      </c>
      <c r="BX5" s="1123">
        <v>2038.4086029999999</v>
      </c>
      <c r="BY5" s="1123">
        <v>856.23783900000001</v>
      </c>
      <c r="BZ5" s="1124">
        <v>1730.333398</v>
      </c>
      <c r="CA5" s="600"/>
      <c r="CB5" s="600"/>
    </row>
    <row r="6" spans="1:80" ht="20.149999999999999" customHeight="1">
      <c r="A6" s="390"/>
      <c r="B6" s="653" t="s">
        <v>914</v>
      </c>
      <c r="C6" s="636">
        <v>112.235311</v>
      </c>
      <c r="D6" s="636">
        <v>212.114215</v>
      </c>
      <c r="E6" s="636">
        <v>241.85897900000001</v>
      </c>
      <c r="F6" s="636">
        <v>226.74509599999999</v>
      </c>
      <c r="G6" s="636">
        <v>239.10377600000001</v>
      </c>
      <c r="H6" s="636">
        <v>277.32792000000001</v>
      </c>
      <c r="I6" s="636">
        <v>364.48141700000002</v>
      </c>
      <c r="J6" s="636">
        <v>207.07463899999999</v>
      </c>
      <c r="K6" s="636">
        <v>134.054475</v>
      </c>
      <c r="L6" s="636">
        <v>50.252834999999997</v>
      </c>
      <c r="M6" s="636">
        <v>247.04978800000001</v>
      </c>
      <c r="N6" s="636">
        <v>225.12066099999998</v>
      </c>
      <c r="O6" s="636">
        <v>329.75281999999999</v>
      </c>
      <c r="P6" s="636">
        <v>367.02357799999999</v>
      </c>
      <c r="Q6" s="636">
        <v>539.29288800000006</v>
      </c>
      <c r="R6" s="636">
        <v>532.43931900000007</v>
      </c>
      <c r="S6" s="636">
        <v>343.05518900000004</v>
      </c>
      <c r="T6" s="636">
        <v>401.82486800000004</v>
      </c>
      <c r="U6" s="636">
        <v>285.87032560000006</v>
      </c>
      <c r="V6" s="636">
        <v>316.33782600000001</v>
      </c>
      <c r="W6" s="636">
        <v>579.37806599999999</v>
      </c>
      <c r="X6" s="636">
        <v>470.149248</v>
      </c>
      <c r="Y6" s="636">
        <v>438.74589899999995</v>
      </c>
      <c r="Z6" s="636">
        <v>638.98983499999997</v>
      </c>
      <c r="AA6" s="636">
        <v>645.98528099999999</v>
      </c>
      <c r="AB6" s="636">
        <v>824.55095800000004</v>
      </c>
      <c r="AC6" s="636">
        <v>1201.527961</v>
      </c>
      <c r="AD6" s="636">
        <v>1030.860495335</v>
      </c>
      <c r="AE6" s="636">
        <v>361.91694669999998</v>
      </c>
      <c r="AF6" s="636">
        <v>447.662576</v>
      </c>
      <c r="AG6" s="636">
        <v>672.67393000000004</v>
      </c>
      <c r="AH6" s="636">
        <v>333.24681500000003</v>
      </c>
      <c r="AI6" s="636">
        <v>630.60290399999997</v>
      </c>
      <c r="AJ6" s="636">
        <v>745.48258400000009</v>
      </c>
      <c r="AK6" s="636">
        <v>888.94939499999998</v>
      </c>
      <c r="AL6" s="636">
        <v>382.78463299999999</v>
      </c>
      <c r="AM6" s="636">
        <v>1002.0980910000001</v>
      </c>
      <c r="AN6" s="636">
        <v>737.26210100000003</v>
      </c>
      <c r="AO6" s="636">
        <v>1531.326984</v>
      </c>
      <c r="AP6" s="636">
        <v>1215.6061355270001</v>
      </c>
      <c r="AQ6" s="636">
        <v>1687.4475949999999</v>
      </c>
      <c r="AR6" s="636">
        <v>1935.6714629999999</v>
      </c>
      <c r="AS6" s="636">
        <v>2704.9979539999999</v>
      </c>
      <c r="AT6" s="636">
        <v>1793.676778</v>
      </c>
      <c r="AU6" s="636">
        <v>2113.578039</v>
      </c>
      <c r="AV6" s="636">
        <v>849.73545899999999</v>
      </c>
      <c r="AW6" s="636">
        <v>2105.4324240000001</v>
      </c>
      <c r="AX6" s="636">
        <v>2188.7344460129998</v>
      </c>
      <c r="AY6" s="636">
        <v>3487.286904</v>
      </c>
      <c r="AZ6" s="636">
        <v>1554.6317569999999</v>
      </c>
      <c r="BA6" s="636">
        <v>920.78475800000001</v>
      </c>
      <c r="BB6" s="636">
        <v>883.98291900000004</v>
      </c>
      <c r="BC6" s="636">
        <v>1648.706428</v>
      </c>
      <c r="BD6" s="636">
        <v>1287.240274</v>
      </c>
      <c r="BE6" s="636">
        <v>2574.5244939999998</v>
      </c>
      <c r="BF6" s="636">
        <v>2275.8690180000003</v>
      </c>
      <c r="BG6" s="636">
        <v>2531.2922519999997</v>
      </c>
      <c r="BH6" s="636">
        <v>3199.8385090000002</v>
      </c>
      <c r="BI6" s="636">
        <v>2825.0951110000001</v>
      </c>
      <c r="BJ6" s="636">
        <v>1647.5089229999999</v>
      </c>
      <c r="BK6" s="636">
        <v>3841.7082530000002</v>
      </c>
      <c r="BL6" s="636">
        <v>2932.5731209999999</v>
      </c>
      <c r="BM6" s="636">
        <v>2005.9222339999999</v>
      </c>
      <c r="BN6" s="636">
        <v>2736.2352110000002</v>
      </c>
      <c r="BO6" s="636">
        <v>4750.3992230000003</v>
      </c>
      <c r="BP6" s="636">
        <v>4255.031892</v>
      </c>
      <c r="BQ6" s="636">
        <v>1167.9816759999999</v>
      </c>
      <c r="BR6" s="636">
        <v>1496.076466</v>
      </c>
      <c r="BS6" s="636">
        <v>2427.4782919999998</v>
      </c>
      <c r="BT6" s="636">
        <v>5159.3535659999998</v>
      </c>
      <c r="BU6" s="636">
        <v>1858.649476</v>
      </c>
      <c r="BV6" s="636">
        <v>1755.6266429999998</v>
      </c>
      <c r="BW6" s="636">
        <v>2452.0390099999877</v>
      </c>
      <c r="BX6" s="636">
        <v>2351.413814</v>
      </c>
      <c r="BY6" s="636">
        <v>1490.848199</v>
      </c>
      <c r="BZ6" s="1101">
        <v>2372.2822650000003</v>
      </c>
      <c r="CA6" s="600"/>
      <c r="CB6" s="600"/>
    </row>
    <row r="7" spans="1:80" ht="20.149999999999999" customHeight="1">
      <c r="A7" s="390"/>
      <c r="B7" s="655" t="s">
        <v>915</v>
      </c>
      <c r="C7" s="656">
        <v>160.00264100000001</v>
      </c>
      <c r="D7" s="656">
        <v>207.47733499999998</v>
      </c>
      <c r="E7" s="656">
        <v>135.672517</v>
      </c>
      <c r="F7" s="656">
        <v>146.11712100000003</v>
      </c>
      <c r="G7" s="656">
        <v>87.332346999999999</v>
      </c>
      <c r="H7" s="656">
        <v>115.698835</v>
      </c>
      <c r="I7" s="656">
        <v>62.728264000000003</v>
      </c>
      <c r="J7" s="656">
        <v>144.32878500000001</v>
      </c>
      <c r="K7" s="656">
        <v>39.700597999999999</v>
      </c>
      <c r="L7" s="656">
        <v>242.691382</v>
      </c>
      <c r="M7" s="656">
        <v>306.38293699999997</v>
      </c>
      <c r="N7" s="656">
        <v>365.30328700000001</v>
      </c>
      <c r="O7" s="656">
        <v>193.05447000000001</v>
      </c>
      <c r="P7" s="656">
        <v>372.94207900000004</v>
      </c>
      <c r="Q7" s="656">
        <v>469.67989299999999</v>
      </c>
      <c r="R7" s="656">
        <v>350.75676099999998</v>
      </c>
      <c r="S7" s="656">
        <v>537.79551200000003</v>
      </c>
      <c r="T7" s="656">
        <v>304.54550699999999</v>
      </c>
      <c r="U7" s="656">
        <v>421.89898700000003</v>
      </c>
      <c r="V7" s="656">
        <v>545.23584199999993</v>
      </c>
      <c r="W7" s="656">
        <v>617.44539800000007</v>
      </c>
      <c r="X7" s="656">
        <v>580.55938100000003</v>
      </c>
      <c r="Y7" s="656">
        <v>499.462627</v>
      </c>
      <c r="Z7" s="656">
        <v>1094.287503</v>
      </c>
      <c r="AA7" s="656">
        <v>544.98619799999994</v>
      </c>
      <c r="AB7" s="656">
        <v>254.54666900000001</v>
      </c>
      <c r="AC7" s="656">
        <v>513.85288400000002</v>
      </c>
      <c r="AD7" s="656">
        <v>335.39110800000003</v>
      </c>
      <c r="AE7" s="656">
        <v>289.80927200100001</v>
      </c>
      <c r="AF7" s="656">
        <v>318.10197199999999</v>
      </c>
      <c r="AG7" s="656">
        <v>619.11412600000006</v>
      </c>
      <c r="AH7" s="656">
        <v>501.06375000000003</v>
      </c>
      <c r="AI7" s="656">
        <v>732.85804299999995</v>
      </c>
      <c r="AJ7" s="656">
        <v>859.76174500000002</v>
      </c>
      <c r="AK7" s="656">
        <v>496.244596</v>
      </c>
      <c r="AL7" s="656">
        <v>1785.0444299999999</v>
      </c>
      <c r="AM7" s="656">
        <v>833.05360999999994</v>
      </c>
      <c r="AN7" s="656">
        <v>1426.0594768559999</v>
      </c>
      <c r="AO7" s="656">
        <v>514.51910299999997</v>
      </c>
      <c r="AP7" s="656">
        <v>1518.7002193329999</v>
      </c>
      <c r="AQ7" s="656">
        <v>490.43608</v>
      </c>
      <c r="AR7" s="656">
        <v>1501.6598570000001</v>
      </c>
      <c r="AS7" s="656">
        <v>169.77734799999999</v>
      </c>
      <c r="AT7" s="656">
        <v>445.41678300000001</v>
      </c>
      <c r="AU7" s="656">
        <v>172.781058</v>
      </c>
      <c r="AV7" s="656">
        <v>286.28291400000001</v>
      </c>
      <c r="AW7" s="656">
        <v>408.385109</v>
      </c>
      <c r="AX7" s="656">
        <v>190.723151242</v>
      </c>
      <c r="AY7" s="656">
        <v>47.947139999999997</v>
      </c>
      <c r="AZ7" s="656">
        <v>584.39103499999999</v>
      </c>
      <c r="BA7" s="656">
        <v>437.79783399999997</v>
      </c>
      <c r="BB7" s="656">
        <v>1660.651091</v>
      </c>
      <c r="BC7" s="656">
        <v>1695.1170099999999</v>
      </c>
      <c r="BD7" s="656">
        <v>1402.253416</v>
      </c>
      <c r="BE7" s="656">
        <v>1089.4736129999999</v>
      </c>
      <c r="BF7" s="656">
        <v>2724.3954880000001</v>
      </c>
      <c r="BG7" s="656">
        <v>2872.441194</v>
      </c>
      <c r="BH7" s="656">
        <v>2024.1431</v>
      </c>
      <c r="BI7" s="656">
        <v>806.60436199999992</v>
      </c>
      <c r="BJ7" s="656">
        <v>1581.3234</v>
      </c>
      <c r="BK7" s="656">
        <v>926.35124699999994</v>
      </c>
      <c r="BL7" s="656">
        <v>711.30088999999998</v>
      </c>
      <c r="BM7" s="656">
        <v>1335.412292</v>
      </c>
      <c r="BN7" s="656">
        <v>1395.894303</v>
      </c>
      <c r="BO7" s="656">
        <v>1579.268311</v>
      </c>
      <c r="BP7" s="656">
        <v>537.68200970700002</v>
      </c>
      <c r="BQ7" s="656">
        <v>1019.097294</v>
      </c>
      <c r="BR7" s="656">
        <v>2162.7126719999997</v>
      </c>
      <c r="BS7" s="656">
        <v>4122.2292799999996</v>
      </c>
      <c r="BT7" s="656">
        <v>2141.2388969999997</v>
      </c>
      <c r="BU7" s="656">
        <v>3400.1608799999999</v>
      </c>
      <c r="BV7" s="656">
        <v>2246.0712489999996</v>
      </c>
      <c r="BW7" s="656">
        <v>3344.8800030000002</v>
      </c>
      <c r="BX7" s="656">
        <v>1952.1082699999999</v>
      </c>
      <c r="BY7" s="656">
        <v>3944.716954</v>
      </c>
      <c r="BZ7" s="1103">
        <v>2386.6686019999997</v>
      </c>
      <c r="CA7" s="600"/>
      <c r="CB7" s="600"/>
    </row>
    <row r="8" spans="1:80" ht="20.149999999999999" customHeight="1">
      <c r="A8" s="390"/>
      <c r="B8" s="653" t="s">
        <v>916</v>
      </c>
      <c r="C8" s="636">
        <v>548.476271</v>
      </c>
      <c r="D8" s="636">
        <v>502.15183399999995</v>
      </c>
      <c r="E8" s="636">
        <v>395.208641</v>
      </c>
      <c r="F8" s="636">
        <v>342.45783699999998</v>
      </c>
      <c r="G8" s="636">
        <v>242.077878</v>
      </c>
      <c r="H8" s="636">
        <v>111.755683</v>
      </c>
      <c r="I8" s="636">
        <v>69.810888999999989</v>
      </c>
      <c r="J8" s="636">
        <v>288.19882699999999</v>
      </c>
      <c r="K8" s="636">
        <v>652.81867699999998</v>
      </c>
      <c r="L8" s="636">
        <v>574.22271999999998</v>
      </c>
      <c r="M8" s="636">
        <v>379.62914899999998</v>
      </c>
      <c r="N8" s="636">
        <v>430.69095199999998</v>
      </c>
      <c r="O8" s="636">
        <v>556.26252499999998</v>
      </c>
      <c r="P8" s="636">
        <v>388.49854499999998</v>
      </c>
      <c r="Q8" s="636">
        <v>222.09414799999999</v>
      </c>
      <c r="R8" s="636">
        <v>299.36036300000001</v>
      </c>
      <c r="S8" s="636">
        <v>570.77574000000004</v>
      </c>
      <c r="T8" s="636">
        <v>836.10705500000006</v>
      </c>
      <c r="U8" s="636">
        <v>1129.6050988</v>
      </c>
      <c r="V8" s="636">
        <v>857.31995700000004</v>
      </c>
      <c r="W8" s="636">
        <v>360.89372700000001</v>
      </c>
      <c r="X8" s="636">
        <v>870.83489300000008</v>
      </c>
      <c r="Y8" s="636">
        <v>1095.6580419999998</v>
      </c>
      <c r="Z8" s="636">
        <v>582.75447299999996</v>
      </c>
      <c r="AA8" s="636">
        <v>754.44887300000005</v>
      </c>
      <c r="AB8" s="636">
        <v>670.95845999999995</v>
      </c>
      <c r="AC8" s="636">
        <v>308.31357700000001</v>
      </c>
      <c r="AD8" s="636">
        <v>442.81884000000002</v>
      </c>
      <c r="AE8" s="636">
        <v>835.28764200000001</v>
      </c>
      <c r="AF8" s="636">
        <v>788.88766599999997</v>
      </c>
      <c r="AG8" s="636">
        <v>748.42363399999999</v>
      </c>
      <c r="AH8" s="636">
        <v>1141.1840090000001</v>
      </c>
      <c r="AI8" s="636">
        <v>762.480233</v>
      </c>
      <c r="AJ8" s="636">
        <v>1912.333529</v>
      </c>
      <c r="AK8" s="636">
        <v>1956.6651119999999</v>
      </c>
      <c r="AL8" s="636">
        <v>1179.1247700000001</v>
      </c>
      <c r="AM8" s="636">
        <v>1150.412781</v>
      </c>
      <c r="AN8" s="636">
        <v>1254.421204003</v>
      </c>
      <c r="AO8" s="636">
        <v>1027.064472</v>
      </c>
      <c r="AP8" s="636">
        <v>1422.9082990000002</v>
      </c>
      <c r="AQ8" s="636">
        <v>1311.2404939999999</v>
      </c>
      <c r="AR8" s="636">
        <v>629.65563499999996</v>
      </c>
      <c r="AS8" s="636">
        <v>637.36410699999999</v>
      </c>
      <c r="AT8" s="636">
        <v>474.76651199999998</v>
      </c>
      <c r="AU8" s="636">
        <v>630.728117</v>
      </c>
      <c r="AV8" s="636">
        <v>642.68796799999996</v>
      </c>
      <c r="AW8" s="636">
        <v>449.44935600000002</v>
      </c>
      <c r="AX8" s="636">
        <v>584.81251468200003</v>
      </c>
      <c r="AY8" s="636">
        <v>657.85169900000005</v>
      </c>
      <c r="AZ8" s="636">
        <v>1506.7353069999999</v>
      </c>
      <c r="BA8" s="636">
        <v>2521.9965830000001</v>
      </c>
      <c r="BB8" s="636">
        <v>1977.8422409999998</v>
      </c>
      <c r="BC8" s="636">
        <v>1724.2568389999999</v>
      </c>
      <c r="BD8" s="636">
        <v>2182.0549449999999</v>
      </c>
      <c r="BE8" s="636">
        <v>1465.8692509999998</v>
      </c>
      <c r="BF8" s="636">
        <v>428.96653200000003</v>
      </c>
      <c r="BG8" s="636">
        <v>315.33354300000002</v>
      </c>
      <c r="BH8" s="636">
        <v>918.39487300000008</v>
      </c>
      <c r="BI8" s="636">
        <v>1382.2516189999999</v>
      </c>
      <c r="BJ8" s="636">
        <v>1078.668277</v>
      </c>
      <c r="BK8" s="636">
        <v>1733.0712760000001</v>
      </c>
      <c r="BL8" s="636">
        <v>2603.9210860000003</v>
      </c>
      <c r="BM8" s="636">
        <v>3106.2645079999998</v>
      </c>
      <c r="BN8" s="636">
        <v>1970.3942960000002</v>
      </c>
      <c r="BO8" s="636">
        <v>1057.9578899999999</v>
      </c>
      <c r="BP8" s="636">
        <v>2627.3409328500002</v>
      </c>
      <c r="BQ8" s="636">
        <v>7040.7139469999993</v>
      </c>
      <c r="BR8" s="636">
        <v>6575.3228490000001</v>
      </c>
      <c r="BS8" s="636">
        <v>6698.7978919999996</v>
      </c>
      <c r="BT8" s="636">
        <v>5067.3669300000001</v>
      </c>
      <c r="BU8" s="636">
        <v>4431.2935020000004</v>
      </c>
      <c r="BV8" s="636">
        <v>3812.1498040000001</v>
      </c>
      <c r="BW8" s="636">
        <v>4391.0402880000001</v>
      </c>
      <c r="BX8" s="636">
        <v>4607.3068499999999</v>
      </c>
      <c r="BY8" s="636">
        <v>5389.780213</v>
      </c>
      <c r="BZ8" s="1101">
        <v>5099.0639160000001</v>
      </c>
      <c r="CA8" s="600"/>
      <c r="CB8" s="600"/>
    </row>
    <row r="9" spans="1:80" ht="20.149999999999999" customHeight="1">
      <c r="A9" s="390"/>
      <c r="B9" s="655" t="s">
        <v>917</v>
      </c>
      <c r="C9" s="656">
        <v>36.35463</v>
      </c>
      <c r="D9" s="656">
        <v>58.705970999999998</v>
      </c>
      <c r="E9" s="656">
        <v>57.741677000000003</v>
      </c>
      <c r="F9" s="656">
        <v>45.069343999999994</v>
      </c>
      <c r="G9" s="656">
        <v>60.444319999999998</v>
      </c>
      <c r="H9" s="656">
        <v>39.007207000000001</v>
      </c>
      <c r="I9" s="656">
        <v>23.806885999999999</v>
      </c>
      <c r="J9" s="656">
        <v>13.920980999999999</v>
      </c>
      <c r="K9" s="656">
        <v>71.405795999999995</v>
      </c>
      <c r="L9" s="656">
        <v>78.158280000000005</v>
      </c>
      <c r="M9" s="656">
        <v>86.142185999999995</v>
      </c>
      <c r="N9" s="656">
        <v>95.659095000000008</v>
      </c>
      <c r="O9" s="656">
        <v>81.258350000000007</v>
      </c>
      <c r="P9" s="656">
        <v>92.566731000000004</v>
      </c>
      <c r="Q9" s="656">
        <v>116.05680599999999</v>
      </c>
      <c r="R9" s="656">
        <v>129.753512</v>
      </c>
      <c r="S9" s="656">
        <v>151.41490900000002</v>
      </c>
      <c r="T9" s="656">
        <v>184.39210800000001</v>
      </c>
      <c r="U9" s="656">
        <v>186.6087526</v>
      </c>
      <c r="V9" s="656">
        <v>226.92129500000001</v>
      </c>
      <c r="W9" s="656">
        <v>280.08345500000001</v>
      </c>
      <c r="X9" s="656">
        <v>268.886751</v>
      </c>
      <c r="Y9" s="656">
        <v>240.013408</v>
      </c>
      <c r="Z9" s="656">
        <v>225.17303700000002</v>
      </c>
      <c r="AA9" s="656">
        <v>237.60428899999999</v>
      </c>
      <c r="AB9" s="656">
        <v>366.39735999999999</v>
      </c>
      <c r="AC9" s="656">
        <v>315.04944799999998</v>
      </c>
      <c r="AD9" s="656">
        <v>342.29236599999996</v>
      </c>
      <c r="AE9" s="656">
        <v>269.17088117199995</v>
      </c>
      <c r="AF9" s="656">
        <v>1235.378248</v>
      </c>
      <c r="AG9" s="656">
        <v>1211.7982860000002</v>
      </c>
      <c r="AH9" s="656">
        <v>1252.1222479999999</v>
      </c>
      <c r="AI9" s="656">
        <v>1327.4397819999999</v>
      </c>
      <c r="AJ9" s="656">
        <v>504.22842700000001</v>
      </c>
      <c r="AK9" s="656">
        <v>498.68900799999994</v>
      </c>
      <c r="AL9" s="656">
        <v>984.10212100000001</v>
      </c>
      <c r="AM9" s="656">
        <v>897.804936</v>
      </c>
      <c r="AN9" s="656">
        <v>916.51188046100003</v>
      </c>
      <c r="AO9" s="656">
        <v>1028.5341820000001</v>
      </c>
      <c r="AP9" s="656">
        <v>723.01582035599995</v>
      </c>
      <c r="AQ9" s="656">
        <v>1047.7548789999998</v>
      </c>
      <c r="AR9" s="656">
        <v>979.69913199999996</v>
      </c>
      <c r="AS9" s="656">
        <v>1140.0507270000001</v>
      </c>
      <c r="AT9" s="656">
        <v>1150.2414820000001</v>
      </c>
      <c r="AU9" s="656">
        <v>932.89477599999998</v>
      </c>
      <c r="AV9" s="656">
        <v>739.4713220000001</v>
      </c>
      <c r="AW9" s="656">
        <v>538.93823499999996</v>
      </c>
      <c r="AX9" s="656">
        <v>256.69414006900001</v>
      </c>
      <c r="AY9" s="656">
        <v>362.12698999999998</v>
      </c>
      <c r="AZ9" s="656">
        <v>1016.5664690000001</v>
      </c>
      <c r="BA9" s="656">
        <v>1121.6877630000001</v>
      </c>
      <c r="BB9" s="656">
        <v>1236.598847</v>
      </c>
      <c r="BC9" s="656">
        <v>1060.3495500000001</v>
      </c>
      <c r="BD9" s="656">
        <v>1039.399357</v>
      </c>
      <c r="BE9" s="656">
        <v>1018.3318869999999</v>
      </c>
      <c r="BF9" s="656">
        <v>971.44921999999997</v>
      </c>
      <c r="BG9" s="656">
        <v>1649.6953899999999</v>
      </c>
      <c r="BH9" s="656">
        <v>1665.6108689999999</v>
      </c>
      <c r="BI9" s="656">
        <v>2606.7325529999998</v>
      </c>
      <c r="BJ9" s="656">
        <v>2681.4149309999998</v>
      </c>
      <c r="BK9" s="656">
        <v>2333.4188870000003</v>
      </c>
      <c r="BL9" s="656">
        <v>1996.9758259999999</v>
      </c>
      <c r="BM9" s="656">
        <v>2165.9849900000004</v>
      </c>
      <c r="BN9" s="656">
        <v>2976.1734380000003</v>
      </c>
      <c r="BO9" s="656">
        <v>4324.0655280000001</v>
      </c>
      <c r="BP9" s="656">
        <v>3295.9771846799999</v>
      </c>
      <c r="BQ9" s="656">
        <v>4611.7814170000001</v>
      </c>
      <c r="BR9" s="656">
        <v>3858.116438</v>
      </c>
      <c r="BS9" s="656">
        <v>4300.6066309999997</v>
      </c>
      <c r="BT9" s="656">
        <v>3479.9088120000001</v>
      </c>
      <c r="BU9" s="656">
        <v>3816.282862</v>
      </c>
      <c r="BV9" s="656">
        <v>4063.0506719999998</v>
      </c>
      <c r="BW9" s="656">
        <v>3814.9474770000002</v>
      </c>
      <c r="BX9" s="656">
        <v>4118.5341800000006</v>
      </c>
      <c r="BY9" s="656">
        <v>2739.1194540000001</v>
      </c>
      <c r="BZ9" s="1103">
        <v>2482.5482659999998</v>
      </c>
      <c r="CA9" s="600"/>
      <c r="CB9" s="600"/>
    </row>
    <row r="10" spans="1:80" ht="20.149999999999999" customHeight="1">
      <c r="A10" s="390"/>
      <c r="B10" s="653" t="s">
        <v>918</v>
      </c>
      <c r="C10" s="636">
        <v>20.536703000000003</v>
      </c>
      <c r="D10" s="636">
        <v>25.326642570000001</v>
      </c>
      <c r="E10" s="636">
        <v>36.422682999999999</v>
      </c>
      <c r="F10" s="636">
        <v>25.908073000000002</v>
      </c>
      <c r="G10" s="636">
        <v>31.745742</v>
      </c>
      <c r="H10" s="636">
        <v>36.270645999999999</v>
      </c>
      <c r="I10" s="636">
        <v>80.196403000000004</v>
      </c>
      <c r="J10" s="636">
        <v>89.455216000000007</v>
      </c>
      <c r="K10" s="636">
        <v>62.403846999999999</v>
      </c>
      <c r="L10" s="636">
        <v>79.102659000000003</v>
      </c>
      <c r="M10" s="636">
        <v>92.491387000000003</v>
      </c>
      <c r="N10" s="636">
        <v>105.318169</v>
      </c>
      <c r="O10" s="636">
        <v>106.32706399999999</v>
      </c>
      <c r="P10" s="636">
        <v>96.596664999999987</v>
      </c>
      <c r="Q10" s="636">
        <v>148.711457</v>
      </c>
      <c r="R10" s="636">
        <v>237.833912</v>
      </c>
      <c r="S10" s="636">
        <v>318.77073100000001</v>
      </c>
      <c r="T10" s="636">
        <v>289.96618599999999</v>
      </c>
      <c r="U10" s="636">
        <v>184.20483164300001</v>
      </c>
      <c r="V10" s="636">
        <v>178.48054199999999</v>
      </c>
      <c r="W10" s="636">
        <v>207.94574499999999</v>
      </c>
      <c r="X10" s="636">
        <v>270.60316</v>
      </c>
      <c r="Y10" s="636">
        <v>257.92777899999999</v>
      </c>
      <c r="Z10" s="636">
        <v>254.000032</v>
      </c>
      <c r="AA10" s="636">
        <v>262.53449499999999</v>
      </c>
      <c r="AB10" s="636">
        <v>314.55234000000002</v>
      </c>
      <c r="AC10" s="636">
        <v>347.36606900000004</v>
      </c>
      <c r="AD10" s="636">
        <v>740.14301599999999</v>
      </c>
      <c r="AE10" s="636">
        <v>1223.0749886689998</v>
      </c>
      <c r="AF10" s="636">
        <v>289.80672399999997</v>
      </c>
      <c r="AG10" s="636">
        <v>434.196348</v>
      </c>
      <c r="AH10" s="636">
        <v>508.61850900000002</v>
      </c>
      <c r="AI10" s="636">
        <v>558.37189000000001</v>
      </c>
      <c r="AJ10" s="636">
        <v>657.27408400000002</v>
      </c>
      <c r="AK10" s="636">
        <v>848.51480900000001</v>
      </c>
      <c r="AL10" s="636">
        <v>689.901026</v>
      </c>
      <c r="AM10" s="636">
        <v>773.55726200000004</v>
      </c>
      <c r="AN10" s="636">
        <v>881.18437992300005</v>
      </c>
      <c r="AO10" s="636">
        <v>842.43142899999998</v>
      </c>
      <c r="AP10" s="636">
        <v>1071.098475</v>
      </c>
      <c r="AQ10" s="636">
        <v>817.74392</v>
      </c>
      <c r="AR10" s="636">
        <v>670.51893799999993</v>
      </c>
      <c r="AS10" s="636">
        <v>504.83234600000003</v>
      </c>
      <c r="AT10" s="636">
        <v>214.17151100000001</v>
      </c>
      <c r="AU10" s="636">
        <v>389.43965800000001</v>
      </c>
      <c r="AV10" s="636">
        <v>444.46488699999998</v>
      </c>
      <c r="AW10" s="636">
        <v>458.44578300000001</v>
      </c>
      <c r="AX10" s="636">
        <v>684.77589908899995</v>
      </c>
      <c r="AY10" s="636">
        <v>640.76761699999997</v>
      </c>
      <c r="AZ10" s="636">
        <v>662.67595200000005</v>
      </c>
      <c r="BA10" s="636">
        <v>668.88998199999992</v>
      </c>
      <c r="BB10" s="636">
        <v>650.67424199999994</v>
      </c>
      <c r="BC10" s="636">
        <v>904.11460599999998</v>
      </c>
      <c r="BD10" s="636">
        <v>1004.846874</v>
      </c>
      <c r="BE10" s="636">
        <v>1081.529912</v>
      </c>
      <c r="BF10" s="636">
        <v>1139.6889160000001</v>
      </c>
      <c r="BG10" s="636">
        <v>857.80338499999993</v>
      </c>
      <c r="BH10" s="636">
        <v>1350.005756</v>
      </c>
      <c r="BI10" s="636">
        <v>816.07848200000001</v>
      </c>
      <c r="BJ10" s="636">
        <v>1671.493616</v>
      </c>
      <c r="BK10" s="636">
        <v>2202.8396349999998</v>
      </c>
      <c r="BL10" s="636">
        <v>2469.3791430000001</v>
      </c>
      <c r="BM10" s="636">
        <v>2827.355677</v>
      </c>
      <c r="BN10" s="636">
        <v>2503.8396910000001</v>
      </c>
      <c r="BO10" s="636">
        <v>3219.284662</v>
      </c>
      <c r="BP10" s="636">
        <v>3043.5242089999997</v>
      </c>
      <c r="BQ10" s="636">
        <v>3834.9283020000003</v>
      </c>
      <c r="BR10" s="636">
        <v>3379.8691490000001</v>
      </c>
      <c r="BS10" s="636">
        <v>3243.9834339999998</v>
      </c>
      <c r="BT10" s="636">
        <v>2833.4169430000002</v>
      </c>
      <c r="BU10" s="636">
        <v>2165.324314</v>
      </c>
      <c r="BV10" s="636">
        <v>1911.4408259999998</v>
      </c>
      <c r="BW10" s="636">
        <v>2113.0173690000001</v>
      </c>
      <c r="BX10" s="636">
        <v>5812.2662520000003</v>
      </c>
      <c r="BY10" s="636">
        <v>4535.2477589999999</v>
      </c>
      <c r="BZ10" s="1101">
        <v>5642.8024500000001</v>
      </c>
      <c r="CA10" s="600"/>
      <c r="CB10" s="600"/>
    </row>
    <row r="11" spans="1:80" ht="20.149999999999999" customHeight="1">
      <c r="A11" s="390"/>
      <c r="B11" s="655" t="s">
        <v>912</v>
      </c>
      <c r="C11" s="656">
        <v>148.37373300000002</v>
      </c>
      <c r="D11" s="656">
        <v>127.67636143</v>
      </c>
      <c r="E11" s="656">
        <v>163.58495600000001</v>
      </c>
      <c r="F11" s="656">
        <v>178.841072</v>
      </c>
      <c r="G11" s="656">
        <v>166.57478899999998</v>
      </c>
      <c r="H11" s="656">
        <v>173.82982699999999</v>
      </c>
      <c r="I11" s="656">
        <v>175.32638900000001</v>
      </c>
      <c r="J11" s="656">
        <v>232.77579399999999</v>
      </c>
      <c r="K11" s="656">
        <v>234.53290799999999</v>
      </c>
      <c r="L11" s="656">
        <v>323.13065999999998</v>
      </c>
      <c r="M11" s="656">
        <v>304.97917999999999</v>
      </c>
      <c r="N11" s="656">
        <v>238.304216</v>
      </c>
      <c r="O11" s="656">
        <v>247.82708099999999</v>
      </c>
      <c r="P11" s="656">
        <v>221.162959</v>
      </c>
      <c r="Q11" s="656">
        <v>203.985771</v>
      </c>
      <c r="R11" s="656">
        <v>173.73495800000001</v>
      </c>
      <c r="S11" s="656">
        <v>203.08023600000001</v>
      </c>
      <c r="T11" s="656">
        <v>144.08498900000001</v>
      </c>
      <c r="U11" s="656">
        <v>267.879044357</v>
      </c>
      <c r="V11" s="656">
        <v>277.35748100000001</v>
      </c>
      <c r="W11" s="656">
        <v>317.803223</v>
      </c>
      <c r="X11" s="656">
        <v>368.69843600000002</v>
      </c>
      <c r="Y11" s="656">
        <v>369.31005900000002</v>
      </c>
      <c r="Z11" s="656">
        <v>357.08335499999998</v>
      </c>
      <c r="AA11" s="656">
        <v>355.99420600000002</v>
      </c>
      <c r="AB11" s="656">
        <v>188.665234</v>
      </c>
      <c r="AC11" s="656">
        <v>196.17651699999999</v>
      </c>
      <c r="AD11" s="656">
        <v>392.09092399999997</v>
      </c>
      <c r="AE11" s="656">
        <v>486.863488061</v>
      </c>
      <c r="AF11" s="656">
        <v>477.752658</v>
      </c>
      <c r="AG11" s="656">
        <v>506.05030900000003</v>
      </c>
      <c r="AH11" s="656">
        <v>692.19999499999994</v>
      </c>
      <c r="AI11" s="656">
        <v>729.00174399999992</v>
      </c>
      <c r="AJ11" s="656">
        <v>463.11492800000002</v>
      </c>
      <c r="AK11" s="656">
        <v>545.34958499999993</v>
      </c>
      <c r="AL11" s="656">
        <v>768.39842500000009</v>
      </c>
      <c r="AM11" s="656">
        <v>800.70581000000004</v>
      </c>
      <c r="AN11" s="656">
        <v>845.48064764800006</v>
      </c>
      <c r="AO11" s="656">
        <v>843.17434199999991</v>
      </c>
      <c r="AP11" s="656">
        <v>451.03801308600003</v>
      </c>
      <c r="AQ11" s="656">
        <v>486.13909899999999</v>
      </c>
      <c r="AR11" s="656">
        <v>779.99264099999994</v>
      </c>
      <c r="AS11" s="656">
        <v>794.39072699999997</v>
      </c>
      <c r="AT11" s="656">
        <v>723.89573300000006</v>
      </c>
      <c r="AU11" s="656">
        <v>502.94508300000001</v>
      </c>
      <c r="AV11" s="656">
        <v>417.48611499999998</v>
      </c>
      <c r="AW11" s="656">
        <v>413.89315199999999</v>
      </c>
      <c r="AX11" s="656">
        <v>473.90605200000005</v>
      </c>
      <c r="AY11" s="656">
        <v>512.63046299999996</v>
      </c>
      <c r="AZ11" s="656">
        <v>464.21842599999997</v>
      </c>
      <c r="BA11" s="656">
        <v>592.95275300000003</v>
      </c>
      <c r="BB11" s="656">
        <v>706.99516299999993</v>
      </c>
      <c r="BC11" s="656">
        <v>1070.802962</v>
      </c>
      <c r="BD11" s="656">
        <v>1204.561776</v>
      </c>
      <c r="BE11" s="656">
        <v>1513.934321</v>
      </c>
      <c r="BF11" s="656">
        <v>1599.2546710000001</v>
      </c>
      <c r="BG11" s="656">
        <v>1834.7239550000002</v>
      </c>
      <c r="BH11" s="656">
        <v>1708.6585770000002</v>
      </c>
      <c r="BI11" s="656">
        <v>2337.05206</v>
      </c>
      <c r="BJ11" s="656">
        <v>2886.401233</v>
      </c>
      <c r="BK11" s="656">
        <v>3072.0070329999999</v>
      </c>
      <c r="BL11" s="656">
        <v>3526.3864789999998</v>
      </c>
      <c r="BM11" s="656">
        <v>3939.6989160000003</v>
      </c>
      <c r="BN11" s="656">
        <v>4242.2342419999995</v>
      </c>
      <c r="BO11" s="656">
        <v>3262.9112519999999</v>
      </c>
      <c r="BP11" s="656">
        <v>4743.5482819999997</v>
      </c>
      <c r="BQ11" s="656">
        <v>4968.2203360000003</v>
      </c>
      <c r="BR11" s="656">
        <v>5404.6007840000002</v>
      </c>
      <c r="BS11" s="656">
        <v>6073.776527</v>
      </c>
      <c r="BT11" s="656">
        <v>7474.097984</v>
      </c>
      <c r="BU11" s="656">
        <v>7889.6544699999995</v>
      </c>
      <c r="BV11" s="656">
        <v>9216.8480309999995</v>
      </c>
      <c r="BW11" s="656">
        <v>9490.1292540000013</v>
      </c>
      <c r="BX11" s="656">
        <v>7742.9938920000004</v>
      </c>
      <c r="BY11" s="656">
        <v>7674.0695009999999</v>
      </c>
      <c r="BZ11" s="1103">
        <v>7641.5380089999999</v>
      </c>
      <c r="CA11" s="600"/>
      <c r="CB11" s="600"/>
    </row>
    <row r="12" spans="1:80" ht="20.149999999999999" customHeight="1">
      <c r="A12" s="390"/>
      <c r="B12" s="653" t="s">
        <v>911</v>
      </c>
      <c r="C12" s="636">
        <v>117.62176700000001</v>
      </c>
      <c r="D12" s="636">
        <v>115.11959</v>
      </c>
      <c r="E12" s="636">
        <v>105.745735</v>
      </c>
      <c r="F12" s="636">
        <v>126.885712</v>
      </c>
      <c r="G12" s="636">
        <v>106.774192</v>
      </c>
      <c r="H12" s="636">
        <v>93.994561000000004</v>
      </c>
      <c r="I12" s="636">
        <v>67.572677999999996</v>
      </c>
      <c r="J12" s="636">
        <v>95.847542000000004</v>
      </c>
      <c r="K12" s="636">
        <v>102.17663499999999</v>
      </c>
      <c r="L12" s="636">
        <v>188.72073800000001</v>
      </c>
      <c r="M12" s="636">
        <v>212.76801800000001</v>
      </c>
      <c r="N12" s="636">
        <v>141.37940799999998</v>
      </c>
      <c r="O12" s="636">
        <v>131.04018500000001</v>
      </c>
      <c r="P12" s="636">
        <v>117.19719500000001</v>
      </c>
      <c r="Q12" s="636">
        <v>122.775161</v>
      </c>
      <c r="R12" s="636">
        <v>146.77147200000002</v>
      </c>
      <c r="S12" s="636">
        <v>180.338472</v>
      </c>
      <c r="T12" s="636">
        <v>183.39441300000001</v>
      </c>
      <c r="U12" s="636">
        <v>190.40218200000001</v>
      </c>
      <c r="V12" s="636">
        <v>211.87223999999998</v>
      </c>
      <c r="W12" s="636">
        <v>199.143631</v>
      </c>
      <c r="X12" s="636">
        <v>193.00039799999999</v>
      </c>
      <c r="Y12" s="636">
        <v>215.74864799999997</v>
      </c>
      <c r="Z12" s="636">
        <v>203.29886199999999</v>
      </c>
      <c r="AA12" s="636">
        <v>268.243199</v>
      </c>
      <c r="AB12" s="636">
        <v>247.36579699999999</v>
      </c>
      <c r="AC12" s="636">
        <v>279.03197700000004</v>
      </c>
      <c r="AD12" s="636">
        <v>407.11241999999999</v>
      </c>
      <c r="AE12" s="636">
        <v>503.12118340000001</v>
      </c>
      <c r="AF12" s="636">
        <v>506.84177600000004</v>
      </c>
      <c r="AG12" s="636">
        <v>533.74225999999999</v>
      </c>
      <c r="AH12" s="636">
        <v>699.38241400000004</v>
      </c>
      <c r="AI12" s="636">
        <v>725.72173499999997</v>
      </c>
      <c r="AJ12" s="636">
        <v>717.561509</v>
      </c>
      <c r="AK12" s="636">
        <v>720.35341099999994</v>
      </c>
      <c r="AL12" s="636">
        <v>741.28654299999994</v>
      </c>
      <c r="AM12" s="636">
        <v>867.12606499999993</v>
      </c>
      <c r="AN12" s="636">
        <v>884.55637924799998</v>
      </c>
      <c r="AO12" s="636">
        <v>896.93754299999989</v>
      </c>
      <c r="AP12" s="636">
        <v>814.14904299999989</v>
      </c>
      <c r="AQ12" s="636">
        <v>866.93054700000005</v>
      </c>
      <c r="AR12" s="636">
        <v>509.98193300000003</v>
      </c>
      <c r="AS12" s="636">
        <v>524.95273100000009</v>
      </c>
      <c r="AT12" s="636">
        <v>378.33541600000001</v>
      </c>
      <c r="AU12" s="636">
        <v>422.27909299999999</v>
      </c>
      <c r="AV12" s="636">
        <v>465.66559599999999</v>
      </c>
      <c r="AW12" s="636">
        <v>529.65350100000001</v>
      </c>
      <c r="AX12" s="636">
        <v>777.457674</v>
      </c>
      <c r="AY12" s="636">
        <v>941.43300299999999</v>
      </c>
      <c r="AZ12" s="636">
        <v>1166.3434560000001</v>
      </c>
      <c r="BA12" s="636">
        <v>1434.8418340000001</v>
      </c>
      <c r="BB12" s="636">
        <v>1601.3258489999998</v>
      </c>
      <c r="BC12" s="636">
        <v>2081.56041</v>
      </c>
      <c r="BD12" s="636">
        <v>2172.8195660000001</v>
      </c>
      <c r="BE12" s="636">
        <v>2249.470217</v>
      </c>
      <c r="BF12" s="636">
        <v>2268.7655290000002</v>
      </c>
      <c r="BG12" s="636">
        <v>2297.7937540000003</v>
      </c>
      <c r="BH12" s="636">
        <v>2254.924755</v>
      </c>
      <c r="BI12" s="636">
        <v>2296.8567389999998</v>
      </c>
      <c r="BJ12" s="636">
        <v>2367.1541200000001</v>
      </c>
      <c r="BK12" s="636">
        <v>2423.194332</v>
      </c>
      <c r="BL12" s="636">
        <v>2213.4375180000002</v>
      </c>
      <c r="BM12" s="636">
        <v>2227.385158</v>
      </c>
      <c r="BN12" s="636">
        <v>2530.43424</v>
      </c>
      <c r="BO12" s="636">
        <v>1993.8219450000001</v>
      </c>
      <c r="BP12" s="636">
        <v>2714.2628490960001</v>
      </c>
      <c r="BQ12" s="636">
        <v>2580.064018</v>
      </c>
      <c r="BR12" s="636">
        <v>2736.951411</v>
      </c>
      <c r="BS12" s="636">
        <v>3082.555785</v>
      </c>
      <c r="BT12" s="636">
        <v>2753.4395950000003</v>
      </c>
      <c r="BU12" s="636">
        <v>3122.4479739999997</v>
      </c>
      <c r="BV12" s="636">
        <v>7517.6515429999999</v>
      </c>
      <c r="BW12" s="636">
        <v>9482.8048800000015</v>
      </c>
      <c r="BX12" s="636">
        <v>7546.1738839999998</v>
      </c>
      <c r="BY12" s="636">
        <v>11699.062214</v>
      </c>
      <c r="BZ12" s="1101">
        <v>12193.243548</v>
      </c>
      <c r="CA12" s="600"/>
      <c r="CB12" s="600"/>
    </row>
    <row r="13" spans="1:80" ht="20.149999999999999" customHeight="1">
      <c r="A13" s="390"/>
      <c r="B13" s="655" t="s">
        <v>843</v>
      </c>
      <c r="C13" s="656">
        <v>16.693963</v>
      </c>
      <c r="D13" s="656">
        <v>14.731672</v>
      </c>
      <c r="E13" s="656">
        <v>21.805312000000001</v>
      </c>
      <c r="F13" s="656">
        <v>23.763542000000001</v>
      </c>
      <c r="G13" s="656">
        <v>22.777883000000003</v>
      </c>
      <c r="H13" s="656">
        <v>22.095231999999999</v>
      </c>
      <c r="I13" s="656">
        <v>29.521917000000002</v>
      </c>
      <c r="J13" s="656">
        <v>44.397066000000002</v>
      </c>
      <c r="K13" s="656">
        <v>47.343108000000001</v>
      </c>
      <c r="L13" s="656">
        <v>60.8553</v>
      </c>
      <c r="M13" s="656">
        <v>59.812841999999996</v>
      </c>
      <c r="N13" s="656">
        <v>36.581614999999999</v>
      </c>
      <c r="O13" s="656">
        <v>69.178073999999995</v>
      </c>
      <c r="P13" s="656">
        <v>90.346614000000002</v>
      </c>
      <c r="Q13" s="656">
        <v>69.115870999999999</v>
      </c>
      <c r="R13" s="656">
        <v>41.203215999999998</v>
      </c>
      <c r="S13" s="656">
        <v>104.06735400000001</v>
      </c>
      <c r="T13" s="656">
        <v>71.139244000000005</v>
      </c>
      <c r="U13" s="656">
        <v>76.282494999999997</v>
      </c>
      <c r="V13" s="656">
        <v>76.588254000000006</v>
      </c>
      <c r="W13" s="656">
        <v>107.77009</v>
      </c>
      <c r="X13" s="656">
        <v>120.95736500000001</v>
      </c>
      <c r="Y13" s="656">
        <v>125.101178</v>
      </c>
      <c r="Z13" s="656">
        <v>117.550579</v>
      </c>
      <c r="AA13" s="656">
        <v>109.36288</v>
      </c>
      <c r="AB13" s="656">
        <v>107.69091800000001</v>
      </c>
      <c r="AC13" s="656">
        <v>120.187022</v>
      </c>
      <c r="AD13" s="656">
        <v>145.806997</v>
      </c>
      <c r="AE13" s="656">
        <v>107.33439999999999</v>
      </c>
      <c r="AF13" s="656">
        <v>109.674662</v>
      </c>
      <c r="AG13" s="656">
        <v>68.541896999999992</v>
      </c>
      <c r="AH13" s="656">
        <v>137.382408</v>
      </c>
      <c r="AI13" s="656">
        <v>150.919974</v>
      </c>
      <c r="AJ13" s="656">
        <v>143.387609</v>
      </c>
      <c r="AK13" s="656">
        <v>143.99646299999998</v>
      </c>
      <c r="AL13" s="656">
        <v>149.97341</v>
      </c>
      <c r="AM13" s="656">
        <v>165.93911399999999</v>
      </c>
      <c r="AN13" s="656">
        <v>158.632161</v>
      </c>
      <c r="AO13" s="656">
        <v>167.01441500000001</v>
      </c>
      <c r="AP13" s="656">
        <v>184.743629</v>
      </c>
      <c r="AQ13" s="656">
        <v>213.53453299999998</v>
      </c>
      <c r="AR13" s="656">
        <v>217.44352699999999</v>
      </c>
      <c r="AS13" s="656">
        <v>210.68933799999999</v>
      </c>
      <c r="AT13" s="656">
        <v>139.02915100000001</v>
      </c>
      <c r="AU13" s="656">
        <v>125.59841400000001</v>
      </c>
      <c r="AV13" s="656">
        <v>141.803022</v>
      </c>
      <c r="AW13" s="656">
        <v>157.26506000000001</v>
      </c>
      <c r="AX13" s="656">
        <v>190.97690096700001</v>
      </c>
      <c r="AY13" s="656">
        <v>157.03707399999999</v>
      </c>
      <c r="AZ13" s="656">
        <v>171.992006</v>
      </c>
      <c r="BA13" s="656">
        <v>128.32593700000001</v>
      </c>
      <c r="BB13" s="656">
        <v>135.411326</v>
      </c>
      <c r="BC13" s="656">
        <v>134.01101600000001</v>
      </c>
      <c r="BD13" s="656">
        <v>146.28443900000002</v>
      </c>
      <c r="BE13" s="656">
        <v>151.448262</v>
      </c>
      <c r="BF13" s="656">
        <v>164.417788</v>
      </c>
      <c r="BG13" s="656">
        <v>186.144891</v>
      </c>
      <c r="BH13" s="656">
        <v>185.352935</v>
      </c>
      <c r="BI13" s="656">
        <v>190.06280100000001</v>
      </c>
      <c r="BJ13" s="656">
        <v>209.60450800000001</v>
      </c>
      <c r="BK13" s="656">
        <v>205.81981400000001</v>
      </c>
      <c r="BL13" s="656">
        <v>224.97837899999999</v>
      </c>
      <c r="BM13" s="656">
        <v>212.49277699999999</v>
      </c>
      <c r="BN13" s="656">
        <v>222.026195</v>
      </c>
      <c r="BO13" s="656">
        <v>202.70015100000001</v>
      </c>
      <c r="BP13" s="656">
        <v>216.40240366700002</v>
      </c>
      <c r="BQ13" s="656">
        <v>208.21173899999999</v>
      </c>
      <c r="BR13" s="656">
        <v>282.60473400000001</v>
      </c>
      <c r="BS13" s="656">
        <v>375.73923500000001</v>
      </c>
      <c r="BT13" s="656">
        <v>213.22618400000002</v>
      </c>
      <c r="BU13" s="656">
        <v>2371.650783</v>
      </c>
      <c r="BV13" s="656">
        <v>406.14387199999999</v>
      </c>
      <c r="BW13" s="656">
        <v>506.031385</v>
      </c>
      <c r="BX13" s="656">
        <v>603.92523400000005</v>
      </c>
      <c r="BY13" s="656">
        <v>736.73803899999996</v>
      </c>
      <c r="BZ13" s="1103">
        <v>551.66604000000007</v>
      </c>
      <c r="CA13" s="600"/>
      <c r="CB13" s="600"/>
    </row>
    <row r="14" spans="1:80" ht="20.149999999999999" customHeight="1">
      <c r="A14" s="390"/>
      <c r="B14" s="654" t="s">
        <v>824</v>
      </c>
      <c r="C14" s="635">
        <v>1192.9843029999997</v>
      </c>
      <c r="D14" s="635">
        <v>1296.8771652150001</v>
      </c>
      <c r="E14" s="635">
        <v>1215.1269524999998</v>
      </c>
      <c r="F14" s="635">
        <v>1189.7477430000001</v>
      </c>
      <c r="G14" s="635">
        <v>1123.195657</v>
      </c>
      <c r="H14" s="635">
        <v>1028.4732329999999</v>
      </c>
      <c r="I14" s="635">
        <v>1082.0764659999998</v>
      </c>
      <c r="J14" s="635">
        <v>1298.4098590000001</v>
      </c>
      <c r="K14" s="635">
        <v>1408.5003710000001</v>
      </c>
      <c r="L14" s="635">
        <v>1643.6410000000003</v>
      </c>
      <c r="M14" s="635">
        <v>1753.1926229999999</v>
      </c>
      <c r="N14" s="635">
        <v>1786.6816119999999</v>
      </c>
      <c r="O14" s="635">
        <v>1892.7362750000004</v>
      </c>
      <c r="P14" s="635">
        <v>1873.4483400000001</v>
      </c>
      <c r="Q14" s="635">
        <v>2141.8306870000001</v>
      </c>
      <c r="R14" s="635">
        <v>2285.1353340000001</v>
      </c>
      <c r="S14" s="635">
        <v>2620.2491749999999</v>
      </c>
      <c r="T14" s="635">
        <v>2845.455923</v>
      </c>
      <c r="U14" s="635">
        <v>3052.6350469999998</v>
      </c>
      <c r="V14" s="635">
        <v>3188.0671840000005</v>
      </c>
      <c r="W14" s="635">
        <v>3275.4695599999995</v>
      </c>
      <c r="X14" s="635">
        <v>3769.1139900000007</v>
      </c>
      <c r="Y14" s="635">
        <v>4008.984398999999</v>
      </c>
      <c r="Z14" s="635">
        <v>4159.6716110000007</v>
      </c>
      <c r="AA14" s="635">
        <v>4253.1075949999995</v>
      </c>
      <c r="AB14" s="635">
        <v>4029.1905740000002</v>
      </c>
      <c r="AC14" s="635">
        <v>4305.483835</v>
      </c>
      <c r="AD14" s="635">
        <v>4661.5076220000001</v>
      </c>
      <c r="AE14" s="635">
        <v>4512.4897740029992</v>
      </c>
      <c r="AF14" s="635">
        <v>4717.005685000001</v>
      </c>
      <c r="AG14" s="635">
        <v>5309.6295360000013</v>
      </c>
      <c r="AH14" s="635">
        <v>5954.0134159999998</v>
      </c>
      <c r="AI14" s="635">
        <v>6209.1322600000003</v>
      </c>
      <c r="AJ14" s="635">
        <v>6713.7582480000001</v>
      </c>
      <c r="AK14" s="635">
        <v>6880.7647470000011</v>
      </c>
      <c r="AL14" s="635">
        <v>7420.7104469999995</v>
      </c>
      <c r="AM14" s="635">
        <v>7821.3441290000001</v>
      </c>
      <c r="AN14" s="635">
        <v>7624.5248730000003</v>
      </c>
      <c r="AO14" s="635">
        <v>7509.1643830000003</v>
      </c>
      <c r="AP14" s="635">
        <v>8003.0060590000003</v>
      </c>
      <c r="AQ14" s="635">
        <v>8448.5399030000008</v>
      </c>
      <c r="AR14" s="635">
        <v>8600.2718029999996</v>
      </c>
      <c r="AS14" s="635">
        <v>8729.0191720000003</v>
      </c>
      <c r="AT14" s="635">
        <v>7095.7844980499995</v>
      </c>
      <c r="AU14" s="635">
        <v>8417.7987636500002</v>
      </c>
      <c r="AV14" s="635">
        <v>6942.4124861509999</v>
      </c>
      <c r="AW14" s="635">
        <v>7913.923499999999</v>
      </c>
      <c r="AX14" s="635">
        <v>6081.9227929999997</v>
      </c>
      <c r="AY14" s="635">
        <v>7967.6908509999994</v>
      </c>
      <c r="AZ14" s="635">
        <v>9641.0386859999999</v>
      </c>
      <c r="BA14" s="635">
        <v>8939.4375949999994</v>
      </c>
      <c r="BB14" s="635">
        <v>9640.4473080000007</v>
      </c>
      <c r="BC14" s="635">
        <v>10978.886132</v>
      </c>
      <c r="BD14" s="635">
        <v>11485.821677</v>
      </c>
      <c r="BE14" s="635">
        <v>11934.633827</v>
      </c>
      <c r="BF14" s="635">
        <v>12924.333134000004</v>
      </c>
      <c r="BG14" s="635">
        <v>14162.493218</v>
      </c>
      <c r="BH14" s="635">
        <v>14549.665929000003</v>
      </c>
      <c r="BI14" s="635">
        <v>14554.438125000001</v>
      </c>
      <c r="BJ14" s="635">
        <v>15369.286957</v>
      </c>
      <c r="BK14" s="635">
        <v>17829.456636999999</v>
      </c>
      <c r="BL14" s="635">
        <v>17989.719891999997</v>
      </c>
      <c r="BM14" s="635">
        <v>18399.999727000002</v>
      </c>
      <c r="BN14" s="635">
        <v>19769.852349999997</v>
      </c>
      <c r="BO14" s="635">
        <v>21504.291842000002</v>
      </c>
      <c r="BP14" s="635">
        <v>23260.044354000001</v>
      </c>
      <c r="BQ14" s="635">
        <v>26019.113546999997</v>
      </c>
      <c r="BR14" s="635">
        <v>27088.181309000007</v>
      </c>
      <c r="BS14" s="635">
        <v>30972.910627000001</v>
      </c>
      <c r="BT14" s="635">
        <v>31500.664043000001</v>
      </c>
      <c r="BU14" s="635">
        <v>29791.332968000002</v>
      </c>
      <c r="BV14" s="635">
        <v>33152.361837999997</v>
      </c>
      <c r="BW14" s="635">
        <f>SUM(BW5:BW13)</f>
        <v>37491.774100999995</v>
      </c>
      <c r="BX14" s="635">
        <v>36773.130979000001</v>
      </c>
      <c r="BY14" s="635">
        <v>39065.820172</v>
      </c>
      <c r="BZ14" s="1104">
        <v>40100.146494000001</v>
      </c>
      <c r="CA14" s="600"/>
      <c r="CB14" s="600"/>
    </row>
    <row r="15" spans="1:80">
      <c r="A15" s="629"/>
      <c r="B15" s="629"/>
      <c r="C15" s="629"/>
      <c r="D15" s="629"/>
      <c r="E15" s="629"/>
      <c r="F15" s="629"/>
      <c r="G15" s="629"/>
      <c r="H15" s="629"/>
      <c r="I15" s="629"/>
      <c r="J15" s="629"/>
      <c r="K15" s="629"/>
      <c r="L15" s="629"/>
      <c r="M15" s="629"/>
      <c r="N15" s="629"/>
      <c r="O15" s="629"/>
      <c r="P15" s="629"/>
      <c r="Q15" s="629"/>
      <c r="R15" s="629"/>
      <c r="S15" s="629"/>
      <c r="T15" s="629"/>
      <c r="U15" s="629"/>
      <c r="V15" s="629"/>
      <c r="W15" s="629"/>
      <c r="X15" s="629"/>
      <c r="Y15" s="629"/>
      <c r="Z15" s="629"/>
      <c r="AA15" s="629"/>
      <c r="AB15" s="629"/>
      <c r="AC15" s="629"/>
      <c r="AD15" s="629"/>
      <c r="AE15" s="629"/>
      <c r="AF15" s="629"/>
      <c r="AG15" s="629"/>
      <c r="AH15" s="629"/>
      <c r="AI15" s="629"/>
      <c r="AJ15" s="629"/>
      <c r="AK15" s="629"/>
      <c r="AL15" s="629"/>
      <c r="AM15" s="629"/>
      <c r="AN15" s="629"/>
      <c r="AO15" s="629"/>
      <c r="AP15" s="629"/>
      <c r="AQ15" s="629"/>
      <c r="AR15" s="629"/>
      <c r="AS15" s="629"/>
      <c r="AT15" s="629"/>
      <c r="AU15" s="629"/>
      <c r="AV15" s="629"/>
      <c r="AW15" s="390"/>
      <c r="AX15" s="390"/>
      <c r="AY15" s="390"/>
      <c r="AZ15" s="390"/>
      <c r="BA15" s="390"/>
      <c r="BB15" s="390"/>
      <c r="BC15" s="390"/>
      <c r="BD15" s="390"/>
      <c r="BE15" s="390"/>
      <c r="BF15" s="390"/>
      <c r="BG15" s="390"/>
      <c r="BH15" s="390"/>
      <c r="BI15" s="390"/>
      <c r="BJ15" s="390"/>
      <c r="BK15" s="390"/>
      <c r="BL15" s="390"/>
    </row>
    <row r="16" spans="1:80">
      <c r="A16" s="390"/>
      <c r="B16" s="694" t="s">
        <v>346</v>
      </c>
      <c r="C16" s="390"/>
      <c r="D16" s="390"/>
      <c r="E16" s="390"/>
      <c r="F16" s="390"/>
      <c r="G16" s="390"/>
      <c r="H16" s="390"/>
      <c r="I16" s="390">
        <v>1000</v>
      </c>
      <c r="J16" s="390"/>
      <c r="K16" s="390"/>
      <c r="L16" s="390"/>
      <c r="M16" s="390"/>
      <c r="N16" s="390"/>
      <c r="O16" s="390"/>
      <c r="P16" s="390"/>
      <c r="Q16" s="390"/>
      <c r="R16" s="390"/>
      <c r="S16" s="390"/>
      <c r="T16" s="390"/>
      <c r="U16" s="390"/>
      <c r="V16" s="390"/>
      <c r="W16" s="390"/>
      <c r="X16" s="390"/>
      <c r="Y16" s="390"/>
      <c r="Z16" s="390"/>
      <c r="AA16" s="390"/>
      <c r="AB16" s="390"/>
      <c r="AC16" s="390"/>
      <c r="AD16" s="390"/>
      <c r="AE16" s="390"/>
      <c r="AF16" s="390"/>
      <c r="AG16" s="390"/>
      <c r="AH16" s="390"/>
      <c r="AI16" s="390"/>
      <c r="AJ16" s="390"/>
      <c r="AK16" s="390"/>
      <c r="AL16" s="390"/>
      <c r="AM16" s="390"/>
      <c r="AN16" s="390"/>
      <c r="AO16" s="390"/>
      <c r="AP16" s="390"/>
      <c r="AQ16" s="390"/>
      <c r="AR16" s="390"/>
      <c r="AS16" s="390"/>
      <c r="AT16" s="390"/>
      <c r="AU16" s="390"/>
      <c r="AV16" s="390"/>
      <c r="AW16" s="390"/>
      <c r="AX16" s="390"/>
      <c r="AY16" s="390"/>
      <c r="AZ16" s="390"/>
      <c r="BA16" s="390"/>
      <c r="BB16" s="390"/>
      <c r="BC16" s="390"/>
      <c r="BD16" s="390"/>
      <c r="BE16" s="390"/>
      <c r="BF16" s="390"/>
      <c r="BG16" s="390"/>
      <c r="BH16" s="390"/>
      <c r="BI16" s="390"/>
      <c r="BJ16" s="390"/>
      <c r="BK16" s="390"/>
      <c r="BL16" s="390"/>
    </row>
    <row r="17" spans="1:78">
      <c r="A17" s="390"/>
      <c r="B17" s="390"/>
      <c r="C17" s="390"/>
      <c r="D17" s="390"/>
      <c r="E17" s="390"/>
      <c r="F17" s="390"/>
      <c r="G17" s="390"/>
      <c r="H17" s="390"/>
      <c r="I17" s="390"/>
      <c r="J17" s="390"/>
      <c r="K17" s="390"/>
      <c r="L17" s="390"/>
      <c r="M17" s="390"/>
      <c r="N17" s="390"/>
      <c r="O17" s="390"/>
      <c r="P17" s="390"/>
      <c r="Q17" s="390"/>
      <c r="R17" s="390"/>
      <c r="S17" s="390"/>
      <c r="T17" s="390"/>
      <c r="U17" s="390"/>
      <c r="V17" s="390"/>
      <c r="W17" s="390"/>
      <c r="X17" s="390"/>
      <c r="Y17" s="390"/>
      <c r="Z17" s="390"/>
      <c r="AA17" s="390"/>
      <c r="AB17" s="390"/>
      <c r="AC17" s="390"/>
      <c r="AD17" s="390"/>
      <c r="AE17" s="390"/>
      <c r="AF17" s="390"/>
      <c r="AG17" s="390"/>
      <c r="AH17" s="390"/>
      <c r="AI17" s="390"/>
      <c r="AJ17" s="390"/>
      <c r="AK17" s="390"/>
      <c r="AL17" s="390"/>
      <c r="AM17" s="390"/>
      <c r="AN17" s="390"/>
      <c r="AO17" s="390"/>
      <c r="AP17" s="390"/>
      <c r="AQ17" s="390"/>
      <c r="AR17" s="390"/>
      <c r="AS17" s="390"/>
      <c r="AT17" s="390"/>
      <c r="AU17" s="390"/>
      <c r="AV17" s="390"/>
      <c r="AW17" s="390"/>
      <c r="AX17" s="390"/>
      <c r="AY17" s="390"/>
      <c r="AZ17" s="390"/>
      <c r="BA17" s="390"/>
      <c r="BB17" s="390"/>
      <c r="BC17" s="390"/>
      <c r="BD17" s="390"/>
      <c r="BE17" s="390"/>
      <c r="BF17" s="390"/>
      <c r="BG17" s="390"/>
      <c r="BH17" s="390"/>
      <c r="BI17" s="390"/>
      <c r="BJ17" s="390"/>
      <c r="BK17" s="390"/>
      <c r="BL17" s="390"/>
      <c r="BR17" s="1155">
        <f>BR14-'Table 1.2'!BO7</f>
        <v>0</v>
      </c>
      <c r="BS17" s="1155">
        <f>BS14-'Table 1.2'!BP7</f>
        <v>0</v>
      </c>
      <c r="BT17" s="1155">
        <f>BT14-'Table 1.2'!BQ7</f>
        <v>0</v>
      </c>
      <c r="BU17" s="1155">
        <f>BU14-'Table 1.2'!BR7</f>
        <v>3.2035000003816094E-2</v>
      </c>
      <c r="BV17" s="1155">
        <f>BV14-'Table 1.2'!BS7</f>
        <v>3.0727999997907318E-2</v>
      </c>
      <c r="BW17" s="1155">
        <f>BW14-'Table 1.2'!BT7</f>
        <v>0</v>
      </c>
      <c r="BX17" s="1155">
        <f>BX14-'Table 1.2'!BU7</f>
        <v>0</v>
      </c>
      <c r="BY17" s="1155">
        <f>BY14-'Table 1.2'!BV7</f>
        <v>0</v>
      </c>
      <c r="BZ17" s="1155">
        <f>BZ14-'Table 1.2'!BW7</f>
        <v>0</v>
      </c>
    </row>
    <row r="18" spans="1:78">
      <c r="A18" s="390"/>
      <c r="B18" s="390"/>
      <c r="C18" s="390"/>
      <c r="D18" s="390"/>
      <c r="E18" s="390"/>
      <c r="F18" s="390"/>
      <c r="G18" s="390"/>
      <c r="H18" s="390"/>
      <c r="I18" s="390"/>
      <c r="J18" s="390"/>
      <c r="K18" s="390"/>
      <c r="L18" s="390"/>
      <c r="M18" s="390"/>
      <c r="N18" s="390"/>
      <c r="O18" s="390"/>
      <c r="P18" s="390"/>
      <c r="Q18" s="390"/>
      <c r="R18" s="390"/>
      <c r="S18" s="390"/>
      <c r="T18" s="390"/>
      <c r="U18" s="390"/>
      <c r="V18" s="390"/>
      <c r="W18" s="390"/>
      <c r="X18" s="390"/>
      <c r="Y18" s="390"/>
      <c r="Z18" s="390"/>
      <c r="AA18" s="390"/>
      <c r="AB18" s="390"/>
      <c r="AC18" s="390"/>
      <c r="AD18" s="390"/>
      <c r="AE18" s="390"/>
      <c r="AF18" s="390"/>
      <c r="AG18" s="390"/>
      <c r="AH18" s="390"/>
      <c r="AI18" s="390"/>
      <c r="AJ18" s="390"/>
      <c r="AK18" s="390"/>
      <c r="AL18" s="390"/>
      <c r="AM18" s="390"/>
      <c r="AN18" s="390"/>
      <c r="AO18" s="390"/>
      <c r="AP18" s="390"/>
      <c r="AQ18" s="390"/>
      <c r="AR18" s="390"/>
      <c r="AS18" s="390"/>
      <c r="AT18" s="390"/>
      <c r="AU18" s="390"/>
      <c r="AV18" s="390"/>
      <c r="AW18" s="390"/>
      <c r="AX18" s="390"/>
      <c r="AY18" s="390"/>
      <c r="AZ18" s="390"/>
      <c r="BA18" s="390"/>
      <c r="BB18" s="390"/>
      <c r="BC18" s="390"/>
      <c r="BD18" s="390"/>
      <c r="BE18" s="390"/>
      <c r="BF18" s="390"/>
      <c r="BG18" s="390"/>
      <c r="BH18" s="390"/>
      <c r="BI18" s="390"/>
      <c r="BJ18" s="390"/>
      <c r="BK18" s="390"/>
      <c r="BL18" s="390"/>
    </row>
    <row r="19" spans="1:78">
      <c r="A19" s="390"/>
      <c r="B19" s="390"/>
      <c r="C19" s="390"/>
      <c r="D19" s="390"/>
      <c r="E19" s="390"/>
      <c r="F19" s="390"/>
      <c r="G19" s="390"/>
      <c r="H19" s="390"/>
      <c r="I19" s="390"/>
      <c r="J19" s="390"/>
      <c r="K19" s="390"/>
      <c r="L19" s="390"/>
      <c r="M19" s="390"/>
      <c r="N19" s="390"/>
      <c r="O19" s="390"/>
      <c r="P19" s="390"/>
      <c r="Q19" s="390"/>
      <c r="R19" s="390"/>
      <c r="S19" s="390"/>
      <c r="T19" s="390"/>
      <c r="U19" s="390"/>
      <c r="V19" s="390"/>
      <c r="W19" s="390"/>
      <c r="X19" s="390"/>
      <c r="Y19" s="390"/>
      <c r="Z19" s="390"/>
      <c r="AA19" s="390"/>
      <c r="AB19" s="390"/>
      <c r="AC19" s="390"/>
      <c r="AD19" s="390"/>
      <c r="AE19" s="390"/>
      <c r="AF19" s="390"/>
      <c r="AG19" s="390"/>
      <c r="AH19" s="390"/>
      <c r="AI19" s="390"/>
      <c r="AJ19" s="390"/>
      <c r="AK19" s="390"/>
      <c r="AL19" s="390"/>
      <c r="AM19" s="390"/>
      <c r="AN19" s="390"/>
      <c r="AO19" s="390"/>
      <c r="AP19" s="390"/>
      <c r="AQ19" s="390"/>
      <c r="AR19" s="390"/>
      <c r="AS19" s="390"/>
      <c r="AT19" s="390"/>
      <c r="AU19" s="390"/>
      <c r="AV19" s="390"/>
      <c r="AW19" s="390"/>
      <c r="AX19" s="390"/>
      <c r="AY19" s="390"/>
      <c r="AZ19" s="390"/>
      <c r="BA19" s="390"/>
      <c r="BB19" s="390"/>
      <c r="BC19" s="390"/>
      <c r="BD19" s="390"/>
      <c r="BE19" s="390"/>
      <c r="BF19" s="390"/>
      <c r="BG19" s="390"/>
      <c r="BH19" s="390"/>
      <c r="BI19" s="390"/>
      <c r="BJ19" s="390"/>
      <c r="BK19" s="390"/>
      <c r="BL19" s="390"/>
    </row>
    <row r="20" spans="1:78">
      <c r="A20" s="390"/>
      <c r="B20" s="390"/>
      <c r="C20" s="390"/>
      <c r="D20" s="390"/>
      <c r="E20" s="390"/>
      <c r="F20" s="390"/>
      <c r="G20" s="390"/>
      <c r="H20" s="390"/>
      <c r="I20" s="390"/>
      <c r="J20" s="390"/>
      <c r="K20" s="390"/>
      <c r="L20" s="390"/>
      <c r="M20" s="390"/>
      <c r="N20" s="390"/>
      <c r="O20" s="390"/>
      <c r="P20" s="390"/>
      <c r="Q20" s="390"/>
      <c r="R20" s="390"/>
      <c r="S20" s="390"/>
      <c r="T20" s="390"/>
      <c r="U20" s="390"/>
      <c r="V20" s="390"/>
      <c r="W20" s="390"/>
      <c r="X20" s="390"/>
      <c r="Y20" s="390"/>
      <c r="Z20" s="390"/>
      <c r="AA20" s="390"/>
      <c r="AB20" s="390"/>
      <c r="AC20" s="390"/>
      <c r="AD20" s="390"/>
      <c r="AE20" s="390"/>
      <c r="AF20" s="390"/>
      <c r="AG20" s="390"/>
      <c r="AH20" s="390"/>
      <c r="AI20" s="390"/>
      <c r="AJ20" s="390"/>
      <c r="AK20" s="390"/>
      <c r="AL20" s="390"/>
      <c r="AM20" s="390"/>
      <c r="AN20" s="390"/>
      <c r="AO20" s="390"/>
      <c r="AP20" s="390"/>
      <c r="AQ20" s="390"/>
      <c r="AR20" s="390"/>
      <c r="AS20" s="390"/>
      <c r="AT20" s="390"/>
      <c r="AU20" s="390"/>
      <c r="AV20" s="390"/>
      <c r="AW20" s="390"/>
      <c r="AX20" s="390"/>
      <c r="AY20" s="390"/>
      <c r="AZ20" s="390"/>
      <c r="BA20" s="390"/>
      <c r="BB20" s="390"/>
      <c r="BC20" s="390"/>
      <c r="BD20" s="390"/>
      <c r="BE20" s="390"/>
      <c r="BF20" s="390"/>
      <c r="BG20" s="390"/>
      <c r="BH20" s="390"/>
      <c r="BI20" s="390"/>
      <c r="BJ20" s="390"/>
      <c r="BK20" s="390"/>
    </row>
    <row r="21" spans="1:78">
      <c r="A21" s="390"/>
      <c r="B21" s="390"/>
      <c r="C21" s="390"/>
      <c r="D21" s="390"/>
      <c r="E21" s="390"/>
      <c r="F21" s="390"/>
      <c r="G21" s="390"/>
      <c r="H21" s="390"/>
      <c r="I21" s="390"/>
      <c r="J21" s="390"/>
      <c r="K21" s="390"/>
      <c r="L21" s="390"/>
      <c r="M21" s="390"/>
      <c r="N21" s="390"/>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0"/>
      <c r="AU21" s="390"/>
      <c r="AV21" s="390"/>
      <c r="AW21" s="390"/>
      <c r="AX21" s="390"/>
      <c r="AY21" s="390"/>
      <c r="AZ21" s="390"/>
      <c r="BA21" s="390"/>
      <c r="BB21" s="390"/>
      <c r="BC21" s="390"/>
      <c r="BD21" s="390"/>
      <c r="BE21" s="390"/>
      <c r="BF21" s="390"/>
      <c r="BG21" s="390"/>
      <c r="BH21" s="390"/>
      <c r="BI21" s="390"/>
      <c r="BJ21" s="390"/>
      <c r="BK21" s="390"/>
    </row>
  </sheetData>
  <mergeCells count="1">
    <mergeCell ref="B2:BX2"/>
  </mergeCells>
  <hyperlinks>
    <hyperlink ref="B16" location="'Table of Contents'!A1" display="Back to Table of Contents" xr:uid="{00000000-0004-0000-0C00-000000000000}"/>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tabColor rgb="FF00B0F0"/>
  </sheetPr>
  <dimension ref="A1:EK101"/>
  <sheetViews>
    <sheetView showGridLines="0" zoomScale="70" zoomScaleNormal="70" zoomScaleSheetLayoutView="80" workbookViewId="0">
      <pane xSplit="22" ySplit="1" topLeftCell="DW2" activePane="bottomRight" state="frozen"/>
      <selection activeCell="BU5" sqref="BU5"/>
      <selection pane="topRight" activeCell="BU5" sqref="BU5"/>
      <selection pane="bottomLeft" activeCell="BU5" sqref="BU5"/>
      <selection pane="bottomRight" activeCell="EJ17" sqref="EJ17"/>
    </sheetView>
  </sheetViews>
  <sheetFormatPr defaultColWidth="9.1796875" defaultRowHeight="20"/>
  <cols>
    <col min="1" max="1" width="9.1796875" style="1"/>
    <col min="2" max="2" width="28.453125" style="5" customWidth="1"/>
    <col min="3" max="3" width="9.81640625" style="5" hidden="1" customWidth="1"/>
    <col min="4" max="4" width="9.26953125" style="5" hidden="1" customWidth="1"/>
    <col min="5" max="5" width="9.81640625" style="5" hidden="1" customWidth="1"/>
    <col min="6" max="6" width="9.26953125" style="5" hidden="1" customWidth="1"/>
    <col min="7" max="7" width="9.7265625" style="5" hidden="1" customWidth="1"/>
    <col min="8" max="8" width="8" style="5" hidden="1" customWidth="1"/>
    <col min="9" max="9" width="11.54296875" style="5" hidden="1" customWidth="1"/>
    <col min="10" max="10" width="9.81640625" style="5" hidden="1" customWidth="1"/>
    <col min="11" max="11" width="11.54296875" style="5" hidden="1" customWidth="1"/>
    <col min="12" max="12" width="7.7265625" style="5" hidden="1" customWidth="1"/>
    <col min="13" max="13" width="20.7265625" style="5" hidden="1" customWidth="1"/>
    <col min="14" max="14" width="14.54296875" style="5" hidden="1" customWidth="1"/>
    <col min="15" max="15" width="9.7265625" style="5" hidden="1" customWidth="1"/>
    <col min="16" max="16" width="8" style="5" hidden="1" customWidth="1"/>
    <col min="17" max="17" width="11.54296875" style="5" hidden="1" customWidth="1"/>
    <col min="18" max="18" width="7.7265625" style="5" hidden="1" customWidth="1"/>
    <col min="19" max="19" width="11.54296875" style="5" hidden="1" customWidth="1"/>
    <col min="20" max="20" width="8" style="5" hidden="1" customWidth="1"/>
    <col min="21" max="21" width="9.7265625" style="1" hidden="1" customWidth="1"/>
    <col min="22" max="22" width="8" style="1" hidden="1" customWidth="1"/>
    <col min="23" max="23" width="9.7265625" style="1" hidden="1" customWidth="1"/>
    <col min="24" max="24" width="8" style="1" hidden="1" customWidth="1"/>
    <col min="25" max="25" width="11.54296875" style="1" hidden="1" customWidth="1"/>
    <col min="26" max="26" width="8" style="1" hidden="1" customWidth="1"/>
    <col min="27" max="27" width="11.54296875" style="1" hidden="1" customWidth="1"/>
    <col min="28" max="28" width="8" style="1" hidden="1" customWidth="1"/>
    <col min="29" max="29" width="9.7265625" style="1" hidden="1" customWidth="1"/>
    <col min="30" max="30" width="8" style="1" hidden="1" customWidth="1"/>
    <col min="31" max="31" width="9.7265625" style="1" hidden="1" customWidth="1"/>
    <col min="32" max="32" width="8" style="1" hidden="1" customWidth="1"/>
    <col min="33" max="33" width="9.7265625" style="1" hidden="1" customWidth="1"/>
    <col min="34" max="34" width="8" style="1" hidden="1" customWidth="1"/>
    <col min="35" max="35" width="9.7265625" style="1" hidden="1" customWidth="1"/>
    <col min="36" max="36" width="8" style="1" hidden="1" customWidth="1"/>
    <col min="37" max="37" width="9.7265625" style="1" hidden="1" customWidth="1"/>
    <col min="38" max="38" width="8" style="1" hidden="1" customWidth="1"/>
    <col min="39" max="66" width="9.1796875" style="1" hidden="1" customWidth="1"/>
    <col min="67" max="67" width="12.1796875" style="1" hidden="1" customWidth="1"/>
    <col min="68" max="70" width="9.1796875" style="1" hidden="1" customWidth="1"/>
    <col min="71" max="72" width="0" style="1" hidden="1" customWidth="1"/>
    <col min="73" max="74" width="9.1796875" style="1" hidden="1" customWidth="1"/>
    <col min="75" max="75" width="9.7265625" style="1" hidden="1" customWidth="1"/>
    <col min="76" max="76" width="8" style="1" hidden="1" customWidth="1"/>
    <col min="77" max="77" width="9.7265625" style="1" hidden="1" customWidth="1"/>
    <col min="78" max="78" width="8" style="1" hidden="1" customWidth="1"/>
    <col min="79" max="79" width="9.81640625" style="1" hidden="1" customWidth="1"/>
    <col min="80" max="80" width="0" style="1" hidden="1" customWidth="1"/>
    <col min="81" max="84" width="9.1796875" style="1" hidden="1" customWidth="1"/>
    <col min="85" max="85" width="9.81640625" style="1" hidden="1" customWidth="1"/>
    <col min="86" max="86" width="8" style="1" hidden="1" customWidth="1"/>
    <col min="87" max="87" width="9.81640625" style="1" hidden="1" customWidth="1"/>
    <col min="88" max="89" width="9.26953125" style="1" hidden="1" customWidth="1"/>
    <col min="90" max="90" width="0" style="1" hidden="1" customWidth="1"/>
    <col min="91" max="91" width="9.81640625" style="1" hidden="1" customWidth="1"/>
    <col min="92" max="92" width="0" style="1" hidden="1" customWidth="1"/>
    <col min="93" max="93" width="9.81640625" style="1" hidden="1" customWidth="1"/>
    <col min="94" max="94" width="0" style="1" hidden="1" customWidth="1"/>
    <col min="95" max="95" width="9.81640625" style="1" hidden="1" customWidth="1"/>
    <col min="96" max="100" width="0" style="1" hidden="1" customWidth="1"/>
    <col min="101" max="101" width="9.81640625" style="1" hidden="1" customWidth="1"/>
    <col min="102" max="102" width="0" style="1" hidden="1" customWidth="1"/>
    <col min="103" max="103" width="9.81640625" style="1" hidden="1" customWidth="1"/>
    <col min="104" max="104" width="0" style="1" hidden="1" customWidth="1"/>
    <col min="105" max="106" width="9.1796875" style="1" hidden="1" customWidth="1"/>
    <col min="107" max="107" width="9.81640625" style="1" hidden="1" customWidth="1"/>
    <col min="108" max="108" width="9.1796875" style="1" hidden="1" customWidth="1"/>
    <col min="109" max="109" width="9.81640625" style="1" hidden="1" customWidth="1"/>
    <col min="110" max="110" width="9.1796875" style="1" hidden="1" customWidth="1"/>
    <col min="111" max="111" width="9.81640625" style="1" hidden="1" customWidth="1"/>
    <col min="112" max="112" width="0" style="1" hidden="1" customWidth="1"/>
    <col min="113" max="113" width="9.7265625" style="1" hidden="1" customWidth="1"/>
    <col min="114" max="114" width="9.1796875" style="1" hidden="1" customWidth="1"/>
    <col min="115" max="115" width="9.81640625" style="1" hidden="1" customWidth="1"/>
    <col min="116" max="116" width="0" style="1" hidden="1" customWidth="1"/>
    <col min="117" max="117" width="9.81640625" style="1" hidden="1" customWidth="1"/>
    <col min="118" max="118" width="0" hidden="1" customWidth="1"/>
    <col min="119" max="119" width="9.81640625" hidden="1" customWidth="1"/>
    <col min="120" max="120" width="0" hidden="1" customWidth="1"/>
    <col min="121" max="121" width="9.81640625" hidden="1" customWidth="1"/>
    <col min="122" max="122" width="0" hidden="1" customWidth="1"/>
    <col min="123" max="123" width="9.81640625" hidden="1" customWidth="1"/>
    <col min="124" max="124" width="0" hidden="1" customWidth="1"/>
    <col min="125" max="125" width="9.81640625" hidden="1" customWidth="1"/>
    <col min="126" max="126" width="0" hidden="1" customWidth="1"/>
    <col min="127" max="127" width="9.81640625" bestFit="1" customWidth="1"/>
    <col min="129" max="129" width="9.81640625" bestFit="1" customWidth="1"/>
    <col min="131" max="131" width="9.81640625" bestFit="1" customWidth="1"/>
    <col min="133" max="133" width="10.36328125" bestFit="1" customWidth="1"/>
    <col min="135" max="135" width="10.36328125" bestFit="1" customWidth="1"/>
    <col min="137" max="137" width="9" bestFit="1" customWidth="1"/>
    <col min="139" max="139" width="13.453125" bestFit="1" customWidth="1"/>
  </cols>
  <sheetData>
    <row r="1" spans="2:141" ht="20.25" customHeight="1">
      <c r="CI1" s="647"/>
    </row>
    <row r="2" spans="2:141" ht="20.25" customHeight="1">
      <c r="B2" s="1410" t="s">
        <v>837</v>
      </c>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c r="AO2" s="1410"/>
      <c r="AP2" s="1410"/>
      <c r="AQ2" s="1410"/>
      <c r="AR2" s="1410"/>
      <c r="AS2" s="1410"/>
      <c r="AT2" s="1410"/>
      <c r="AU2" s="1410"/>
      <c r="AV2" s="1410"/>
      <c r="AW2" s="1410"/>
      <c r="AX2" s="1410"/>
      <c r="AY2" s="1410"/>
      <c r="AZ2" s="1410"/>
      <c r="BA2" s="1410"/>
      <c r="BB2" s="1410"/>
      <c r="BC2" s="1410"/>
      <c r="BD2" s="1410"/>
      <c r="BE2" s="1410"/>
      <c r="BF2" s="1410"/>
      <c r="BG2" s="1410"/>
      <c r="BH2" s="1410"/>
      <c r="BI2" s="1410"/>
      <c r="BJ2" s="1410"/>
      <c r="BK2" s="1410"/>
      <c r="BL2" s="1410"/>
      <c r="BM2" s="1410"/>
      <c r="BN2" s="1410"/>
      <c r="BO2" s="1410"/>
      <c r="BP2" s="1410"/>
      <c r="BQ2" s="1410"/>
      <c r="BR2" s="1410"/>
      <c r="BS2" s="1410"/>
      <c r="BT2" s="1410"/>
      <c r="BU2" s="1410"/>
      <c r="BV2" s="1410"/>
      <c r="BW2" s="1410"/>
      <c r="BX2" s="1410"/>
      <c r="BY2" s="1410"/>
      <c r="BZ2" s="1410"/>
      <c r="CA2" s="1410"/>
      <c r="CB2" s="1410"/>
      <c r="CC2" s="1410"/>
      <c r="CD2" s="1410"/>
      <c r="CE2" s="1410"/>
      <c r="CF2" s="1410"/>
      <c r="CG2" s="1410"/>
      <c r="CH2" s="1410"/>
      <c r="CI2" s="1410"/>
      <c r="CJ2" s="1410"/>
      <c r="CK2" s="1410"/>
      <c r="CL2" s="1410"/>
      <c r="CM2" s="1410"/>
      <c r="CN2" s="1410"/>
      <c r="CO2" s="1410"/>
      <c r="CP2" s="1410"/>
      <c r="CQ2" s="1410"/>
      <c r="CR2" s="1410"/>
      <c r="CS2" s="1410"/>
      <c r="CT2" s="1410"/>
      <c r="CU2" s="1410"/>
      <c r="CV2" s="1410"/>
      <c r="CW2" s="1410"/>
      <c r="CX2" s="1410"/>
      <c r="CY2" s="1410"/>
      <c r="CZ2" s="1410"/>
      <c r="DA2" s="1410"/>
      <c r="DB2" s="1410"/>
      <c r="DC2" s="1410"/>
      <c r="DD2" s="1410"/>
      <c r="DE2" s="1410"/>
      <c r="DF2" s="1410"/>
      <c r="DG2" s="1410"/>
      <c r="DH2" s="1410"/>
      <c r="DI2" s="1410"/>
      <c r="DJ2" s="1410"/>
      <c r="DK2" s="1410"/>
      <c r="DL2" s="1410"/>
      <c r="DM2" s="1410"/>
      <c r="DN2" s="1410"/>
      <c r="DO2" s="1410"/>
      <c r="DP2" s="1410"/>
      <c r="DQ2" s="1410"/>
      <c r="DR2" s="1410"/>
      <c r="DS2" s="1410"/>
      <c r="DT2" s="1410"/>
      <c r="DU2" s="1410"/>
      <c r="DV2" s="1410"/>
      <c r="DW2" s="1410"/>
      <c r="DX2" s="1410"/>
      <c r="DY2" s="1410"/>
      <c r="DZ2" s="1410"/>
      <c r="EA2" s="1410"/>
      <c r="EB2" s="1410"/>
      <c r="EC2" s="1410"/>
      <c r="ED2" s="1410"/>
      <c r="EE2" s="1270"/>
      <c r="EF2" s="1270"/>
      <c r="EG2" s="1270"/>
      <c r="EH2" s="1270"/>
    </row>
    <row r="3" spans="2:141" ht="20.25" customHeight="1">
      <c r="B3" s="196"/>
      <c r="C3" s="76"/>
      <c r="D3" s="76"/>
      <c r="E3" s="76"/>
      <c r="F3" s="76"/>
      <c r="G3" s="76"/>
      <c r="H3" s="76"/>
      <c r="I3" s="76"/>
      <c r="J3" s="76"/>
      <c r="K3" s="7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V3" s="695"/>
      <c r="AW3" s="695"/>
      <c r="AX3" s="695"/>
      <c r="AY3" s="695"/>
      <c r="AZ3" s="695"/>
      <c r="BA3" s="695"/>
      <c r="BB3" s="695"/>
      <c r="BC3" s="695"/>
      <c r="BD3" s="695"/>
      <c r="BE3" s="695"/>
      <c r="BF3" s="695"/>
      <c r="BG3" s="695"/>
      <c r="BH3" s="695"/>
      <c r="BI3" s="755"/>
      <c r="BJ3" s="755"/>
      <c r="BK3" s="755"/>
      <c r="BL3" s="755"/>
      <c r="BM3" s="755"/>
      <c r="BO3" s="755"/>
      <c r="BQ3" s="755"/>
      <c r="BS3" s="755"/>
      <c r="BU3" s="755"/>
      <c r="BY3" s="755"/>
      <c r="CA3" s="755"/>
      <c r="CC3" s="755"/>
      <c r="CE3" s="755"/>
      <c r="CG3" s="755"/>
      <c r="CI3" s="755"/>
      <c r="CK3" s="755"/>
      <c r="CM3" s="755"/>
      <c r="CO3" s="755"/>
      <c r="CQ3" s="755"/>
      <c r="CS3" s="755"/>
      <c r="CU3" s="755"/>
      <c r="CW3" s="755"/>
      <c r="CY3" s="755"/>
      <c r="DA3" s="755"/>
      <c r="DC3" s="755"/>
      <c r="DE3" s="755"/>
      <c r="DG3" s="755"/>
      <c r="DI3" s="755"/>
      <c r="DJ3" s="755"/>
      <c r="DK3" s="755"/>
      <c r="DL3" s="755"/>
      <c r="DM3" s="755"/>
      <c r="DP3" s="755"/>
      <c r="DR3" s="755"/>
      <c r="DV3" s="755"/>
      <c r="DX3" s="755"/>
      <c r="ED3" s="755"/>
      <c r="EE3" s="755"/>
      <c r="EF3" s="755"/>
      <c r="EG3" s="755"/>
      <c r="EH3" s="755" t="s">
        <v>1115</v>
      </c>
    </row>
    <row r="4" spans="2:141" ht="15.5">
      <c r="B4" s="696"/>
      <c r="C4" s="1458" t="s">
        <v>5</v>
      </c>
      <c r="D4" s="1458"/>
      <c r="E4" s="1458" t="s">
        <v>6</v>
      </c>
      <c r="F4" s="1458"/>
      <c r="G4" s="1458" t="s">
        <v>7</v>
      </c>
      <c r="H4" s="1458"/>
      <c r="I4" s="1458">
        <v>40238</v>
      </c>
      <c r="J4" s="1458"/>
      <c r="K4" s="1458">
        <v>40330</v>
      </c>
      <c r="L4" s="1458"/>
      <c r="M4" s="1458">
        <v>40422</v>
      </c>
      <c r="N4" s="1458"/>
      <c r="O4" s="1458" t="s">
        <v>341</v>
      </c>
      <c r="P4" s="1458"/>
      <c r="Q4" s="1458" t="s">
        <v>171</v>
      </c>
      <c r="R4" s="1458"/>
      <c r="S4" s="1452" t="s">
        <v>272</v>
      </c>
      <c r="T4" s="1457"/>
      <c r="U4" s="1452" t="s">
        <v>291</v>
      </c>
      <c r="V4" s="1457"/>
      <c r="W4" s="1458" t="s">
        <v>342</v>
      </c>
      <c r="X4" s="1457"/>
      <c r="Y4" s="1452" t="s">
        <v>323</v>
      </c>
      <c r="Z4" s="1457"/>
      <c r="AA4" s="1452" t="s">
        <v>324</v>
      </c>
      <c r="AB4" s="1457"/>
      <c r="AC4" s="1452" t="s">
        <v>314</v>
      </c>
      <c r="AD4" s="1457"/>
      <c r="AE4" s="1458" t="s">
        <v>363</v>
      </c>
      <c r="AF4" s="1457"/>
      <c r="AG4" s="1452" t="s">
        <v>352</v>
      </c>
      <c r="AH4" s="1457"/>
      <c r="AI4" s="1452" t="s">
        <v>361</v>
      </c>
      <c r="AJ4" s="1457"/>
      <c r="AK4" s="1452" t="s">
        <v>362</v>
      </c>
      <c r="AL4" s="1457"/>
      <c r="AM4" s="1458" t="s">
        <v>370</v>
      </c>
      <c r="AN4" s="1457"/>
      <c r="AO4" s="1452" t="s">
        <v>365</v>
      </c>
      <c r="AP4" s="1457"/>
      <c r="AQ4" s="1458" t="s">
        <v>367</v>
      </c>
      <c r="AR4" s="1457"/>
      <c r="AS4" s="1452" t="s">
        <v>371</v>
      </c>
      <c r="AT4" s="1457"/>
      <c r="AU4" s="1452" t="s">
        <v>463</v>
      </c>
      <c r="AV4" s="1457"/>
      <c r="AW4" s="1452" t="s">
        <v>509</v>
      </c>
      <c r="AX4" s="1457"/>
      <c r="AY4" s="1452" t="s">
        <v>510</v>
      </c>
      <c r="AZ4" s="1457"/>
      <c r="BA4" s="1452" t="s">
        <v>608</v>
      </c>
      <c r="BB4" s="1457"/>
      <c r="BC4" s="1452" t="s">
        <v>612</v>
      </c>
      <c r="BD4" s="1457"/>
      <c r="BE4" s="1452" t="s">
        <v>621</v>
      </c>
      <c r="BF4" s="1457"/>
      <c r="BG4" s="1452" t="s">
        <v>622</v>
      </c>
      <c r="BH4" s="1457"/>
      <c r="BI4" s="1452" t="s">
        <v>624</v>
      </c>
      <c r="BJ4" s="1457"/>
      <c r="BK4" s="1454" t="s">
        <v>626</v>
      </c>
      <c r="BL4" s="1452"/>
      <c r="BM4" s="1452" t="s">
        <v>634</v>
      </c>
      <c r="BN4" s="1453"/>
      <c r="BO4" s="1452" t="s">
        <v>638</v>
      </c>
      <c r="BP4" s="1453"/>
      <c r="BQ4" s="1452" t="s">
        <v>642</v>
      </c>
      <c r="BR4" s="1453"/>
      <c r="BS4" s="1454" t="s">
        <v>784</v>
      </c>
      <c r="BT4" s="1452"/>
      <c r="BU4" s="1452" t="s">
        <v>797</v>
      </c>
      <c r="BV4" s="1453"/>
      <c r="BW4" s="1452" t="s">
        <v>805</v>
      </c>
      <c r="BX4" s="1453"/>
      <c r="BY4" s="1452" t="s">
        <v>808</v>
      </c>
      <c r="BZ4" s="1453"/>
      <c r="CA4" s="1452" t="s">
        <v>849</v>
      </c>
      <c r="CB4" s="1453"/>
      <c r="CC4" s="1454" t="s">
        <v>851</v>
      </c>
      <c r="CD4" s="1452"/>
      <c r="CE4" s="1452" t="s">
        <v>854</v>
      </c>
      <c r="CF4" s="1453"/>
      <c r="CG4" s="1452" t="s">
        <v>856</v>
      </c>
      <c r="CH4" s="1453"/>
      <c r="CI4" s="1452" t="s">
        <v>865</v>
      </c>
      <c r="CJ4" s="1453"/>
      <c r="CK4" s="1454" t="s">
        <v>870</v>
      </c>
      <c r="CL4" s="1456"/>
      <c r="CM4" s="1454" t="s">
        <v>871</v>
      </c>
      <c r="CN4" s="1456"/>
      <c r="CO4" s="1454" t="s">
        <v>877</v>
      </c>
      <c r="CP4" s="1453"/>
      <c r="CQ4" s="1452" t="s">
        <v>880</v>
      </c>
      <c r="CR4" s="1453"/>
      <c r="CS4" s="1452" t="s">
        <v>881</v>
      </c>
      <c r="CT4" s="1453"/>
      <c r="CU4" s="1455" t="s">
        <v>883</v>
      </c>
      <c r="CV4" s="1451"/>
      <c r="CW4" s="1454" t="s">
        <v>885</v>
      </c>
      <c r="CX4" s="1453"/>
      <c r="CY4" s="1454" t="s">
        <v>897</v>
      </c>
      <c r="CZ4" s="1453"/>
      <c r="DA4" s="1452" t="s">
        <v>899</v>
      </c>
      <c r="DB4" s="1453"/>
      <c r="DC4" s="1452" t="s">
        <v>901</v>
      </c>
      <c r="DD4" s="1453"/>
      <c r="DE4" s="1452" t="s">
        <v>903</v>
      </c>
      <c r="DF4" s="1453"/>
      <c r="DG4" s="1452" t="s">
        <v>905</v>
      </c>
      <c r="DH4" s="1453"/>
      <c r="DI4" s="1452" t="s">
        <v>928</v>
      </c>
      <c r="DJ4" s="1453"/>
      <c r="DK4" s="1452" t="s">
        <v>942</v>
      </c>
      <c r="DL4" s="1453"/>
      <c r="DM4" s="1455" t="s">
        <v>944</v>
      </c>
      <c r="DN4" s="1451"/>
      <c r="DO4" s="1455" t="s">
        <v>946</v>
      </c>
      <c r="DP4" s="1451"/>
      <c r="DQ4" s="1455" t="s">
        <v>1021</v>
      </c>
      <c r="DR4" s="1451"/>
      <c r="DS4" s="1451" t="s">
        <v>1025</v>
      </c>
      <c r="DT4" s="1451"/>
      <c r="DU4" s="1451" t="s">
        <v>1071</v>
      </c>
      <c r="DV4" s="1451"/>
      <c r="DW4" s="1451" t="s">
        <v>1088</v>
      </c>
      <c r="DX4" s="1451"/>
      <c r="DY4" s="1451" t="s">
        <v>1103</v>
      </c>
      <c r="DZ4" s="1451"/>
      <c r="EA4" s="1451" t="s">
        <v>1109</v>
      </c>
      <c r="EB4" s="1451"/>
      <c r="EC4" s="1451" t="s">
        <v>1114</v>
      </c>
      <c r="ED4" s="1451"/>
      <c r="EE4" s="1451" t="s">
        <v>1133</v>
      </c>
      <c r="EF4" s="1451"/>
      <c r="EG4" s="1451" t="s">
        <v>1149</v>
      </c>
      <c r="EH4" s="1451"/>
    </row>
    <row r="5" spans="2:141" ht="15.5">
      <c r="B5" s="697" t="s">
        <v>174</v>
      </c>
      <c r="C5" s="721" t="s">
        <v>175</v>
      </c>
      <c r="D5" s="721" t="s">
        <v>176</v>
      </c>
      <c r="E5" s="721" t="s">
        <v>175</v>
      </c>
      <c r="F5" s="721" t="s">
        <v>176</v>
      </c>
      <c r="G5" s="721" t="s">
        <v>175</v>
      </c>
      <c r="H5" s="721" t="s">
        <v>176</v>
      </c>
      <c r="I5" s="721" t="s">
        <v>175</v>
      </c>
      <c r="J5" s="721" t="s">
        <v>176</v>
      </c>
      <c r="K5" s="721" t="s">
        <v>175</v>
      </c>
      <c r="L5" s="721" t="s">
        <v>176</v>
      </c>
      <c r="M5" s="721" t="s">
        <v>175</v>
      </c>
      <c r="N5" s="721" t="s">
        <v>176</v>
      </c>
      <c r="O5" s="721" t="s">
        <v>175</v>
      </c>
      <c r="P5" s="721" t="s">
        <v>176</v>
      </c>
      <c r="Q5" s="721" t="s">
        <v>175</v>
      </c>
      <c r="R5" s="721" t="s">
        <v>176</v>
      </c>
      <c r="S5" s="721" t="s">
        <v>175</v>
      </c>
      <c r="T5" s="722" t="s">
        <v>176</v>
      </c>
      <c r="U5" s="721" t="s">
        <v>175</v>
      </c>
      <c r="V5" s="722" t="s">
        <v>176</v>
      </c>
      <c r="W5" s="721" t="s">
        <v>175</v>
      </c>
      <c r="X5" s="722" t="s">
        <v>176</v>
      </c>
      <c r="Y5" s="721" t="s">
        <v>175</v>
      </c>
      <c r="Z5" s="722" t="s">
        <v>176</v>
      </c>
      <c r="AA5" s="721" t="s">
        <v>175</v>
      </c>
      <c r="AB5" s="722" t="s">
        <v>176</v>
      </c>
      <c r="AC5" s="721" t="s">
        <v>175</v>
      </c>
      <c r="AD5" s="722" t="s">
        <v>176</v>
      </c>
      <c r="AE5" s="721" t="s">
        <v>175</v>
      </c>
      <c r="AF5" s="722" t="s">
        <v>176</v>
      </c>
      <c r="AG5" s="721" t="s">
        <v>175</v>
      </c>
      <c r="AH5" s="721" t="s">
        <v>176</v>
      </c>
      <c r="AI5" s="721" t="s">
        <v>175</v>
      </c>
      <c r="AJ5" s="721" t="s">
        <v>176</v>
      </c>
      <c r="AK5" s="721" t="s">
        <v>175</v>
      </c>
      <c r="AL5" s="721" t="s">
        <v>176</v>
      </c>
      <c r="AM5" s="721" t="s">
        <v>175</v>
      </c>
      <c r="AN5" s="721" t="s">
        <v>176</v>
      </c>
      <c r="AO5" s="721" t="s">
        <v>175</v>
      </c>
      <c r="AP5" s="721" t="s">
        <v>176</v>
      </c>
      <c r="AQ5" s="721" t="s">
        <v>175</v>
      </c>
      <c r="AR5" s="721" t="s">
        <v>176</v>
      </c>
      <c r="AS5" s="721" t="s">
        <v>175</v>
      </c>
      <c r="AT5" s="721" t="s">
        <v>176</v>
      </c>
      <c r="AU5" s="721" t="s">
        <v>175</v>
      </c>
      <c r="AV5" s="721" t="s">
        <v>176</v>
      </c>
      <c r="AW5" s="721" t="s">
        <v>175</v>
      </c>
      <c r="AX5" s="721" t="s">
        <v>176</v>
      </c>
      <c r="AY5" s="721" t="s">
        <v>175</v>
      </c>
      <c r="AZ5" s="721" t="s">
        <v>176</v>
      </c>
      <c r="BA5" s="721" t="s">
        <v>175</v>
      </c>
      <c r="BB5" s="721" t="s">
        <v>176</v>
      </c>
      <c r="BC5" s="721" t="s">
        <v>175</v>
      </c>
      <c r="BD5" s="721" t="s">
        <v>176</v>
      </c>
      <c r="BE5" s="721" t="s">
        <v>175</v>
      </c>
      <c r="BF5" s="721" t="s">
        <v>176</v>
      </c>
      <c r="BG5" s="721" t="s">
        <v>175</v>
      </c>
      <c r="BH5" s="721" t="s">
        <v>176</v>
      </c>
      <c r="BI5" s="721" t="s">
        <v>175</v>
      </c>
      <c r="BJ5" s="721" t="s">
        <v>176</v>
      </c>
      <c r="BK5" s="721" t="s">
        <v>175</v>
      </c>
      <c r="BL5" s="721" t="s">
        <v>176</v>
      </c>
      <c r="BM5" s="721" t="s">
        <v>175</v>
      </c>
      <c r="BN5" s="721" t="s">
        <v>176</v>
      </c>
      <c r="BO5" s="721" t="s">
        <v>175</v>
      </c>
      <c r="BP5" s="721" t="s">
        <v>176</v>
      </c>
      <c r="BQ5" s="721" t="s">
        <v>175</v>
      </c>
      <c r="BR5" s="722" t="s">
        <v>176</v>
      </c>
      <c r="BS5" s="721" t="s">
        <v>175</v>
      </c>
      <c r="BT5" s="721" t="s">
        <v>176</v>
      </c>
      <c r="BU5" s="721" t="s">
        <v>175</v>
      </c>
      <c r="BV5" s="722" t="s">
        <v>176</v>
      </c>
      <c r="BW5" s="721" t="s">
        <v>175</v>
      </c>
      <c r="BX5" s="722" t="s">
        <v>176</v>
      </c>
      <c r="BY5" s="721" t="s">
        <v>175</v>
      </c>
      <c r="BZ5" s="722" t="s">
        <v>176</v>
      </c>
      <c r="CA5" s="721" t="s">
        <v>175</v>
      </c>
      <c r="CB5" s="722" t="s">
        <v>176</v>
      </c>
      <c r="CC5" s="721" t="s">
        <v>175</v>
      </c>
      <c r="CD5" s="722" t="s">
        <v>176</v>
      </c>
      <c r="CE5" s="721" t="s">
        <v>175</v>
      </c>
      <c r="CF5" s="722" t="s">
        <v>176</v>
      </c>
      <c r="CG5" s="721" t="s">
        <v>175</v>
      </c>
      <c r="CH5" s="722" t="s">
        <v>176</v>
      </c>
      <c r="CI5" s="721" t="s">
        <v>175</v>
      </c>
      <c r="CJ5" s="722" t="s">
        <v>176</v>
      </c>
      <c r="CK5" s="789" t="s">
        <v>175</v>
      </c>
      <c r="CL5" s="791" t="s">
        <v>176</v>
      </c>
      <c r="CM5" s="789" t="s">
        <v>175</v>
      </c>
      <c r="CN5" s="791" t="s">
        <v>176</v>
      </c>
      <c r="CO5" s="789" t="s">
        <v>175</v>
      </c>
      <c r="CP5" s="791" t="s">
        <v>176</v>
      </c>
      <c r="CQ5" s="789" t="s">
        <v>175</v>
      </c>
      <c r="CR5" s="791" t="s">
        <v>176</v>
      </c>
      <c r="CS5" s="789" t="s">
        <v>175</v>
      </c>
      <c r="CT5" s="791" t="s">
        <v>176</v>
      </c>
      <c r="CU5" s="789" t="s">
        <v>175</v>
      </c>
      <c r="CV5" s="791" t="s">
        <v>176</v>
      </c>
      <c r="CW5" s="789" t="s">
        <v>175</v>
      </c>
      <c r="CX5" s="791" t="s">
        <v>176</v>
      </c>
      <c r="CY5" s="789" t="s">
        <v>175</v>
      </c>
      <c r="CZ5" s="791" t="s">
        <v>176</v>
      </c>
      <c r="DA5" s="789" t="s">
        <v>175</v>
      </c>
      <c r="DB5" s="791" t="s">
        <v>176</v>
      </c>
      <c r="DC5" s="789" t="s">
        <v>175</v>
      </c>
      <c r="DD5" s="791" t="s">
        <v>176</v>
      </c>
      <c r="DE5" s="789" t="s">
        <v>175</v>
      </c>
      <c r="DF5" s="721" t="s">
        <v>176</v>
      </c>
      <c r="DG5" s="789" t="s">
        <v>175</v>
      </c>
      <c r="DH5" s="721" t="s">
        <v>176</v>
      </c>
      <c r="DI5" s="789" t="s">
        <v>175</v>
      </c>
      <c r="DJ5" s="721" t="s">
        <v>176</v>
      </c>
      <c r="DK5" s="789" t="s">
        <v>175</v>
      </c>
      <c r="DL5" s="721" t="s">
        <v>176</v>
      </c>
      <c r="DM5" s="789" t="s">
        <v>175</v>
      </c>
      <c r="DN5" s="721" t="s">
        <v>176</v>
      </c>
      <c r="DO5" s="789" t="s">
        <v>175</v>
      </c>
      <c r="DP5" s="721" t="s">
        <v>176</v>
      </c>
      <c r="DQ5" s="789" t="s">
        <v>175</v>
      </c>
      <c r="DR5" s="1015" t="s">
        <v>176</v>
      </c>
      <c r="DS5" s="789" t="s">
        <v>175</v>
      </c>
      <c r="DT5" s="1015" t="s">
        <v>176</v>
      </c>
      <c r="DU5" s="789" t="s">
        <v>175</v>
      </c>
      <c r="DV5" s="1015" t="s">
        <v>176</v>
      </c>
      <c r="DW5" s="789" t="s">
        <v>175</v>
      </c>
      <c r="DX5" s="721" t="s">
        <v>176</v>
      </c>
      <c r="DY5" s="789" t="s">
        <v>175</v>
      </c>
      <c r="DZ5" s="721" t="s">
        <v>176</v>
      </c>
      <c r="EA5" s="789" t="s">
        <v>175</v>
      </c>
      <c r="EB5" s="721" t="s">
        <v>176</v>
      </c>
      <c r="EC5" s="789" t="s">
        <v>175</v>
      </c>
      <c r="ED5" s="721" t="s">
        <v>176</v>
      </c>
      <c r="EE5" s="721" t="s">
        <v>175</v>
      </c>
      <c r="EF5" s="1015" t="s">
        <v>176</v>
      </c>
      <c r="EG5" s="721" t="s">
        <v>175</v>
      </c>
      <c r="EH5" s="1015" t="s">
        <v>176</v>
      </c>
    </row>
    <row r="6" spans="2:141" ht="15.5">
      <c r="B6" s="698" t="s">
        <v>177</v>
      </c>
      <c r="C6" s="199">
        <v>269.39800000000002</v>
      </c>
      <c r="D6" s="199">
        <v>71.28416377504702</v>
      </c>
      <c r="E6" s="199">
        <v>356.83912099999992</v>
      </c>
      <c r="F6" s="199">
        <v>74.157902312994821</v>
      </c>
      <c r="G6" s="199">
        <v>410.9595920000001</v>
      </c>
      <c r="H6" s="199">
        <v>69.709088315433135</v>
      </c>
      <c r="I6" s="199">
        <v>100.093553</v>
      </c>
      <c r="J6" s="199">
        <v>65.347484945607292</v>
      </c>
      <c r="K6" s="199">
        <v>202.995349</v>
      </c>
      <c r="L6" s="199">
        <v>65.167157106238406</v>
      </c>
      <c r="M6" s="199">
        <v>300.57820099999998</v>
      </c>
      <c r="N6" s="199">
        <v>64.272937318335465</v>
      </c>
      <c r="O6" s="199">
        <v>398.92333700000006</v>
      </c>
      <c r="P6" s="199">
        <v>63.851736939847434</v>
      </c>
      <c r="Q6" s="737">
        <v>107.1</v>
      </c>
      <c r="R6" s="737">
        <v>60.3</v>
      </c>
      <c r="S6" s="737">
        <v>214.061238</v>
      </c>
      <c r="T6" s="737">
        <v>59.471284777383637</v>
      </c>
      <c r="U6" s="738">
        <v>312.24825799999996</v>
      </c>
      <c r="V6" s="737">
        <v>57.537427024422726</v>
      </c>
      <c r="W6" s="738">
        <v>423.51594399999993</v>
      </c>
      <c r="X6" s="737">
        <v>56.64129450199988</v>
      </c>
      <c r="Y6" s="738">
        <v>104.30588400000001</v>
      </c>
      <c r="Z6" s="737">
        <v>53.665182571077338</v>
      </c>
      <c r="AA6" s="738">
        <v>211.79882199999997</v>
      </c>
      <c r="AB6" s="737">
        <v>54.054750411354988</v>
      </c>
      <c r="AC6" s="738">
        <v>317.94323800000001</v>
      </c>
      <c r="AD6" s="737">
        <v>53.577564303767524</v>
      </c>
      <c r="AE6" s="738">
        <v>422.13999599999994</v>
      </c>
      <c r="AF6" s="737">
        <v>53.17390841314289</v>
      </c>
      <c r="AG6" s="738">
        <v>97.479433</v>
      </c>
      <c r="AH6" s="737">
        <v>50.420690123296431</v>
      </c>
      <c r="AI6" s="738">
        <v>195.72149399999998</v>
      </c>
      <c r="AJ6" s="737">
        <v>50.531915871415556</v>
      </c>
      <c r="AK6" s="738">
        <v>287.43759</v>
      </c>
      <c r="AL6" s="737">
        <v>50.001060600551519</v>
      </c>
      <c r="AM6" s="738">
        <v>396.04060399999992</v>
      </c>
      <c r="AN6" s="737">
        <v>50.944404578531966</v>
      </c>
      <c r="AO6" s="738">
        <v>104.01778300000001</v>
      </c>
      <c r="AP6" s="737">
        <v>49.565627969840527</v>
      </c>
      <c r="AQ6" s="738">
        <v>213.77721699999998</v>
      </c>
      <c r="AR6" s="737">
        <v>48.837529000316074</v>
      </c>
      <c r="AS6" s="738">
        <v>321.16051600000003</v>
      </c>
      <c r="AT6" s="737">
        <v>47.848082148225387</v>
      </c>
      <c r="AU6" s="738">
        <v>437.00060999999999</v>
      </c>
      <c r="AV6" s="737">
        <v>47.509326646719856</v>
      </c>
      <c r="AW6" s="738">
        <v>113.81322200000001</v>
      </c>
      <c r="AX6" s="737">
        <v>44.587453775566622</v>
      </c>
      <c r="AY6" s="738">
        <v>210.47269500000002</v>
      </c>
      <c r="AZ6" s="737">
        <v>42.510499647920952</v>
      </c>
      <c r="BA6" s="738">
        <v>300.90391600000004</v>
      </c>
      <c r="BB6" s="737">
        <v>41.068185573783083</v>
      </c>
      <c r="BC6" s="738">
        <v>403.79755</v>
      </c>
      <c r="BD6" s="737">
        <v>41.129985178488695</v>
      </c>
      <c r="BE6" s="738">
        <v>91.327567000000002</v>
      </c>
      <c r="BF6" s="737">
        <v>38.940221713612814</v>
      </c>
      <c r="BG6" s="738">
        <v>186.54295900000002</v>
      </c>
      <c r="BH6" s="737">
        <v>39.278846966028091</v>
      </c>
      <c r="BI6" s="738">
        <v>280.520985</v>
      </c>
      <c r="BJ6" s="737">
        <v>39.960652286154968</v>
      </c>
      <c r="BK6" s="738">
        <v>383.72374699999995</v>
      </c>
      <c r="BL6" s="737">
        <v>40.907592864315575</v>
      </c>
      <c r="BM6" s="738">
        <v>98.701273999999984</v>
      </c>
      <c r="BN6" s="738">
        <v>42.287369436915036</v>
      </c>
      <c r="BO6" s="738">
        <v>204.05842200000001</v>
      </c>
      <c r="BP6" s="738">
        <v>42.58022109647171</v>
      </c>
      <c r="BQ6" s="738">
        <v>309.57133199999998</v>
      </c>
      <c r="BR6" s="738">
        <v>42.661187029791527</v>
      </c>
      <c r="BS6" s="738">
        <v>434.35455899999999</v>
      </c>
      <c r="BT6" s="737">
        <v>43.493280216047239</v>
      </c>
      <c r="BU6" s="738">
        <v>119.746769</v>
      </c>
      <c r="BV6" s="737">
        <v>46.316838248332921</v>
      </c>
      <c r="BW6" s="738">
        <v>248.22125</v>
      </c>
      <c r="BX6" s="737">
        <v>47.340604579883852</v>
      </c>
      <c r="BY6" s="738">
        <v>392.74206400000003</v>
      </c>
      <c r="BZ6" s="737">
        <v>47.955202569261999</v>
      </c>
      <c r="CA6" s="738">
        <v>570.68251800000007</v>
      </c>
      <c r="CB6" s="737">
        <v>49.494856473029927</v>
      </c>
      <c r="CC6" s="738">
        <v>202.53403500000002</v>
      </c>
      <c r="CD6" s="737">
        <v>53.921812389824311</v>
      </c>
      <c r="CE6" s="738">
        <v>418.73471500000005</v>
      </c>
      <c r="CF6" s="737">
        <v>52.797776354635417</v>
      </c>
      <c r="CG6" s="738">
        <v>665.19174400000009</v>
      </c>
      <c r="CH6" s="737">
        <v>50.797399672662905</v>
      </c>
      <c r="CI6" s="738">
        <v>931.47333300000003</v>
      </c>
      <c r="CJ6" s="737">
        <v>50.30124452540803</v>
      </c>
      <c r="CK6" s="738">
        <v>253.77834999999999</v>
      </c>
      <c r="CL6" s="737">
        <v>46.738216493938751</v>
      </c>
      <c r="CM6" s="738">
        <v>474.12073700000002</v>
      </c>
      <c r="CN6" s="737">
        <v>44.776565953743919</v>
      </c>
      <c r="CO6" s="738">
        <v>640.0753400000001</v>
      </c>
      <c r="CP6" s="737">
        <v>42.470350538923398</v>
      </c>
      <c r="CQ6" s="738">
        <v>801.42789900000002</v>
      </c>
      <c r="CR6" s="737">
        <v>41.64716545231029</v>
      </c>
      <c r="CS6" s="738">
        <v>160.04052500000003</v>
      </c>
      <c r="CT6" s="737">
        <v>38.840836226190326</v>
      </c>
      <c r="CU6" s="738">
        <v>329.60146300000002</v>
      </c>
      <c r="CV6" s="737">
        <v>38.363742769220238</v>
      </c>
      <c r="CW6" s="738">
        <v>500.67911400000003</v>
      </c>
      <c r="CX6" s="737">
        <v>37.674603846678359</v>
      </c>
      <c r="CY6" s="738">
        <v>695.04618900000003</v>
      </c>
      <c r="CZ6" s="737">
        <v>37.946443640293658</v>
      </c>
      <c r="DA6" s="738">
        <v>229.295624</v>
      </c>
      <c r="DB6" s="737">
        <v>37.753661119607848</v>
      </c>
      <c r="DC6" s="738">
        <v>510.63028300000002</v>
      </c>
      <c r="DD6" s="737">
        <v>37.63549260883093</v>
      </c>
      <c r="DE6" s="738">
        <v>851.33969899999988</v>
      </c>
      <c r="DF6" s="737">
        <v>36.469302086911114</v>
      </c>
      <c r="DG6" s="738">
        <v>1242.54394</v>
      </c>
      <c r="DH6" s="737">
        <v>36.326930225670694</v>
      </c>
      <c r="DI6" s="738">
        <v>421.61751199999998</v>
      </c>
      <c r="DJ6" s="737">
        <v>34.632503869785403</v>
      </c>
      <c r="DK6" s="738">
        <v>950.23682799999983</v>
      </c>
      <c r="DL6" s="737">
        <v>34.895853811367495</v>
      </c>
      <c r="DM6" s="738">
        <v>1504.275504</v>
      </c>
      <c r="DN6" s="737">
        <v>33.49468556541666</v>
      </c>
      <c r="DO6" s="738">
        <v>2063.9300459999999</v>
      </c>
      <c r="DP6" s="737">
        <v>32.418870317270319</v>
      </c>
      <c r="DQ6" s="738">
        <v>533.21110499999998</v>
      </c>
      <c r="DR6" s="737">
        <v>28.390248923782124</v>
      </c>
      <c r="DS6" s="738">
        <v>1057.1848689999999</v>
      </c>
      <c r="DT6" s="737">
        <v>27.542195845850763</v>
      </c>
      <c r="DU6" s="1210">
        <v>1569.0616829999999</v>
      </c>
      <c r="DV6" s="737">
        <v>26.66927916405615</v>
      </c>
      <c r="DW6" s="1213">
        <v>2069.6586970000003</v>
      </c>
      <c r="DX6" s="737">
        <v>27.089746119167803</v>
      </c>
      <c r="DY6" s="738">
        <v>441.07570400000009</v>
      </c>
      <c r="DZ6" s="737">
        <v>29.036297224663439</v>
      </c>
      <c r="EA6" s="1213">
        <v>843.95275900000001</v>
      </c>
      <c r="EB6" s="737">
        <v>27.923501076168279</v>
      </c>
      <c r="EC6" s="1213">
        <v>1229.5847229999999</v>
      </c>
      <c r="ED6" s="737">
        <v>27.174215665560226</v>
      </c>
      <c r="EE6" s="1213">
        <v>1632.7681699999998</v>
      </c>
      <c r="EF6" s="737">
        <f>(EE6/$EE$9)*100</f>
        <v>27.084454429339655</v>
      </c>
      <c r="EG6" s="1213">
        <v>420.65923900000007</v>
      </c>
      <c r="EH6" s="737">
        <f>(EG6/$EG$9)*100</f>
        <v>26.961225318008218</v>
      </c>
      <c r="EI6" s="575"/>
      <c r="EJ6" s="560"/>
      <c r="EK6" s="560"/>
    </row>
    <row r="7" spans="2:141" ht="15.5">
      <c r="B7" s="699" t="s">
        <v>163</v>
      </c>
      <c r="C7" s="280">
        <v>80.482142999999994</v>
      </c>
      <c r="D7" s="280">
        <v>20.970389063795249</v>
      </c>
      <c r="E7" s="280">
        <v>94.406051000000019</v>
      </c>
      <c r="F7" s="736">
        <v>19.147860781966308</v>
      </c>
      <c r="G7" s="736">
        <v>149.300285</v>
      </c>
      <c r="H7" s="736">
        <v>25.106842850699561</v>
      </c>
      <c r="I7" s="736">
        <v>45.928907999999993</v>
      </c>
      <c r="J7" s="736">
        <v>29.985334061407347</v>
      </c>
      <c r="K7" s="281">
        <v>93.513112000000007</v>
      </c>
      <c r="L7" s="281">
        <v>30.020311752055306</v>
      </c>
      <c r="M7" s="281">
        <v>143.941532</v>
      </c>
      <c r="N7" s="282">
        <v>30.779161738815446</v>
      </c>
      <c r="O7" s="280">
        <v>196.34160600000004</v>
      </c>
      <c r="P7" s="280">
        <v>31.350893598090064</v>
      </c>
      <c r="Q7" s="280">
        <v>63.2</v>
      </c>
      <c r="R7" s="736">
        <v>35.6</v>
      </c>
      <c r="S7" s="280">
        <v>131.621959</v>
      </c>
      <c r="T7" s="736">
        <v>36.567699410605634</v>
      </c>
      <c r="U7" s="736">
        <v>210.23692799999998</v>
      </c>
      <c r="V7" s="736">
        <v>38.739982026220993</v>
      </c>
      <c r="W7" s="736">
        <v>297.76865299999992</v>
      </c>
      <c r="X7" s="736">
        <v>39.823770998422688</v>
      </c>
      <c r="Y7" s="736">
        <v>85.275811000000004</v>
      </c>
      <c r="Z7" s="736">
        <v>43.874245543153492</v>
      </c>
      <c r="AA7" s="736">
        <v>169.71231999999998</v>
      </c>
      <c r="AB7" s="736">
        <v>43.313541655732195</v>
      </c>
      <c r="AC7" s="736">
        <v>260.512023</v>
      </c>
      <c r="AD7" s="736">
        <v>43.899658794401105</v>
      </c>
      <c r="AE7" s="736">
        <v>352.66336499999994</v>
      </c>
      <c r="AF7" s="736">
        <v>44.422441959706617</v>
      </c>
      <c r="AG7" s="736">
        <v>92.086469999999991</v>
      </c>
      <c r="AH7" s="736">
        <v>47.631210251481789</v>
      </c>
      <c r="AI7" s="736">
        <v>183.30208500000003</v>
      </c>
      <c r="AJ7" s="736">
        <v>47.325438555435646</v>
      </c>
      <c r="AK7" s="736">
        <v>273.05866800000001</v>
      </c>
      <c r="AL7" s="736">
        <v>47.499782495998097</v>
      </c>
      <c r="AM7" s="736">
        <v>360.97556900000001</v>
      </c>
      <c r="AN7" s="736">
        <v>46.433838460921514</v>
      </c>
      <c r="AO7" s="736">
        <v>99.355024</v>
      </c>
      <c r="AP7" s="736">
        <v>47.343771559893526</v>
      </c>
      <c r="AQ7" s="736">
        <v>209.14435800000001</v>
      </c>
      <c r="AR7" s="736">
        <v>47.779149679348144</v>
      </c>
      <c r="AS7" s="736">
        <v>326.61269599999991</v>
      </c>
      <c r="AT7" s="736">
        <v>48.660374891356071</v>
      </c>
      <c r="AU7" s="736">
        <v>450.21250499999996</v>
      </c>
      <c r="AV7" s="736">
        <v>48.945682159306358</v>
      </c>
      <c r="AW7" s="736">
        <v>133.19622799999996</v>
      </c>
      <c r="AX7" s="736">
        <v>52.180937809052018</v>
      </c>
      <c r="AY7" s="736">
        <v>267.72118399999994</v>
      </c>
      <c r="AZ7" s="736">
        <v>54.073338578065801</v>
      </c>
      <c r="BA7" s="736">
        <v>406.81610400000011</v>
      </c>
      <c r="BB7" s="736">
        <v>55.52336930528827</v>
      </c>
      <c r="BC7" s="736">
        <v>544.50173099999995</v>
      </c>
      <c r="BD7" s="736">
        <v>55.461822702221539</v>
      </c>
      <c r="BE7" s="736">
        <v>135.95136099999999</v>
      </c>
      <c r="BF7" s="736">
        <v>57.966902146943369</v>
      </c>
      <c r="BG7" s="736">
        <v>276.84737000000001</v>
      </c>
      <c r="BH7" s="736">
        <v>58.293518755523522</v>
      </c>
      <c r="BI7" s="736">
        <v>404.46578899999992</v>
      </c>
      <c r="BJ7" s="736">
        <v>57.61678312898524</v>
      </c>
      <c r="BK7" s="736">
        <v>527.2037499999999</v>
      </c>
      <c r="BL7" s="736">
        <v>56.203548855527075</v>
      </c>
      <c r="BM7" s="736">
        <v>129.11908100000002</v>
      </c>
      <c r="BN7" s="736">
        <v>55.319511677245004</v>
      </c>
      <c r="BO7" s="736">
        <v>263.61479600000001</v>
      </c>
      <c r="BP7" s="736">
        <v>55.007660002297207</v>
      </c>
      <c r="BQ7" s="736">
        <v>398.41667799999993</v>
      </c>
      <c r="BR7" s="736">
        <v>54.904723593547175</v>
      </c>
      <c r="BS7" s="736">
        <v>535.75762399999996</v>
      </c>
      <c r="BT7" s="736">
        <v>53.647086201104365</v>
      </c>
      <c r="BU7" s="736">
        <v>129.44083499999996</v>
      </c>
      <c r="BV7" s="736">
        <v>50.066404859943646</v>
      </c>
      <c r="BW7" s="736">
        <v>255.347037</v>
      </c>
      <c r="BX7" s="736">
        <v>48.699630306679921</v>
      </c>
      <c r="BY7" s="736">
        <v>391.05652699999996</v>
      </c>
      <c r="BZ7" s="736">
        <v>47.749392507946567</v>
      </c>
      <c r="CA7" s="736">
        <v>519.72985800000004</v>
      </c>
      <c r="CB7" s="736">
        <v>45.075771405456344</v>
      </c>
      <c r="CC7" s="736">
        <v>135.51214599999997</v>
      </c>
      <c r="CD7" s="736">
        <v>36.078185640030711</v>
      </c>
      <c r="CE7" s="736">
        <v>298.00106499999998</v>
      </c>
      <c r="CF7" s="736">
        <v>37.574609937256263</v>
      </c>
      <c r="CG7" s="736">
        <v>540.60080899999991</v>
      </c>
      <c r="CH7" s="736">
        <v>41.283006901146827</v>
      </c>
      <c r="CI7" s="736">
        <v>785.60367900000006</v>
      </c>
      <c r="CJ7" s="736">
        <v>42.424019408228361</v>
      </c>
      <c r="CK7" s="736">
        <v>258.50786200000005</v>
      </c>
      <c r="CL7" s="736">
        <v>47.609248068407908</v>
      </c>
      <c r="CM7" s="736">
        <v>531.82813299999998</v>
      </c>
      <c r="CN7" s="736">
        <v>50.226525892983652</v>
      </c>
      <c r="CO7" s="736">
        <v>797.38497499999994</v>
      </c>
      <c r="CP7" s="736">
        <v>52.908177032286019</v>
      </c>
      <c r="CQ7" s="736">
        <v>1035.9671829999997</v>
      </c>
      <c r="CR7" s="736">
        <v>53.835281660895618</v>
      </c>
      <c r="CS7" s="736">
        <v>236.46029100000004</v>
      </c>
      <c r="CT7" s="736">
        <v>57.387436317947014</v>
      </c>
      <c r="CU7" s="736">
        <v>498.90507500000001</v>
      </c>
      <c r="CV7" s="736">
        <v>58.06972393068088</v>
      </c>
      <c r="CW7" s="736">
        <v>781.90923400000008</v>
      </c>
      <c r="CX7" s="736">
        <v>58.836328121747314</v>
      </c>
      <c r="CY7" s="736">
        <v>1069.8805950000001</v>
      </c>
      <c r="CZ7" s="736">
        <v>58.410742109703648</v>
      </c>
      <c r="DA7" s="736">
        <v>357.05888500000003</v>
      </c>
      <c r="DB7" s="736">
        <v>58.789958172228495</v>
      </c>
      <c r="DC7" s="736">
        <v>805.93477500000006</v>
      </c>
      <c r="DD7" s="736">
        <v>59.400613863930033</v>
      </c>
      <c r="DE7" s="736">
        <v>1412.1244550000001</v>
      </c>
      <c r="DF7" s="736">
        <v>60.491943925793279</v>
      </c>
      <c r="DG7" s="736">
        <v>2078.1197700000002</v>
      </c>
      <c r="DH7" s="736">
        <v>60.755768432122281</v>
      </c>
      <c r="DI7" s="736">
        <v>755.10534199999984</v>
      </c>
      <c r="DJ7" s="736">
        <v>62.025859777168421</v>
      </c>
      <c r="DK7" s="736">
        <v>1688.8283769999998</v>
      </c>
      <c r="DL7" s="736">
        <v>62.019389713951433</v>
      </c>
      <c r="DM7" s="736">
        <v>2827.8932901380003</v>
      </c>
      <c r="DN7" s="736">
        <v>62.966787874865183</v>
      </c>
      <c r="DO7" s="736">
        <v>4080.1286850000001</v>
      </c>
      <c r="DP7" s="736">
        <v>64.088006748650088</v>
      </c>
      <c r="DQ7" s="736">
        <v>1281.1803440000001</v>
      </c>
      <c r="DR7" s="736">
        <v>68.21506255466457</v>
      </c>
      <c r="DS7" s="736">
        <v>2665.9298110000004</v>
      </c>
      <c r="DT7" s="736">
        <v>69.453851562695718</v>
      </c>
      <c r="DU7" s="1211">
        <v>4107.4048110000003</v>
      </c>
      <c r="DV7" s="736">
        <v>69.813396586746109</v>
      </c>
      <c r="DW7" s="1211">
        <v>5308.0409419999996</v>
      </c>
      <c r="DX7" s="736">
        <v>69.47690540346531</v>
      </c>
      <c r="DY7" s="736">
        <v>1043.6535280000001</v>
      </c>
      <c r="DZ7" s="736">
        <v>68.70438286162458</v>
      </c>
      <c r="EA7" s="1211">
        <v>2111.4304159999997</v>
      </c>
      <c r="EB7" s="736">
        <v>69.859987854403613</v>
      </c>
      <c r="EC7" s="1211">
        <v>3003.3847660000001</v>
      </c>
      <c r="ED7" s="736">
        <v>66.375763972420572</v>
      </c>
      <c r="EE7" s="1211">
        <v>4203.9924469999996</v>
      </c>
      <c r="EF7" s="736">
        <f t="shared" ref="EF7:EF9" si="0">(EE7/$EE$9)*100</f>
        <v>69.736073953511479</v>
      </c>
      <c r="EG7" s="1211">
        <v>1109.939572</v>
      </c>
      <c r="EH7" s="736">
        <f t="shared" ref="EH7:EH9" si="1">(EG7/$EG$9)*100</f>
        <v>71.13912667460896</v>
      </c>
      <c r="EI7" s="575"/>
      <c r="EJ7" s="560"/>
      <c r="EK7" s="560"/>
    </row>
    <row r="8" spans="2:141" ht="15.5">
      <c r="B8" s="698" t="s">
        <v>178</v>
      </c>
      <c r="C8" s="199">
        <v>32.205072000000001</v>
      </c>
      <c r="D8" s="199">
        <v>7.7454471611577258</v>
      </c>
      <c r="E8" s="199">
        <v>31.256430999999999</v>
      </c>
      <c r="F8" s="199">
        <v>6.6942369050388821</v>
      </c>
      <c r="G8" s="199">
        <v>29.136746000000006</v>
      </c>
      <c r="H8" s="199">
        <v>5.1840688338672951</v>
      </c>
      <c r="I8" s="199">
        <v>7.1487790000000002</v>
      </c>
      <c r="J8" s="199">
        <v>4.6671809929853678</v>
      </c>
      <c r="K8" s="199">
        <v>14.991009000000002</v>
      </c>
      <c r="L8" s="199">
        <v>4.8125311417062759</v>
      </c>
      <c r="M8" s="199">
        <v>23.139306000000001</v>
      </c>
      <c r="N8" s="199">
        <v>4.9479009428490919</v>
      </c>
      <c r="O8" s="199">
        <v>29.432265000000001</v>
      </c>
      <c r="P8" s="199">
        <v>4.7973694620625054</v>
      </c>
      <c r="Q8" s="737">
        <v>7.3</v>
      </c>
      <c r="R8" s="737">
        <v>4.0999999999999996</v>
      </c>
      <c r="S8" s="737">
        <v>14.257299999999999</v>
      </c>
      <c r="T8" s="737">
        <v>3.9610158120107277</v>
      </c>
      <c r="U8" s="737">
        <v>20.202024999999999</v>
      </c>
      <c r="V8" s="737">
        <v>3.722590949356277</v>
      </c>
      <c r="W8" s="737">
        <v>26.431266000000004</v>
      </c>
      <c r="X8" s="737">
        <v>3.5349344995774161</v>
      </c>
      <c r="Y8" s="737">
        <v>4.78247</v>
      </c>
      <c r="Z8" s="737">
        <v>2.4605718857691694</v>
      </c>
      <c r="AA8" s="737">
        <v>10.311631000000002</v>
      </c>
      <c r="AB8" s="737">
        <v>2.631707932912823</v>
      </c>
      <c r="AC8" s="737">
        <v>14.970816000000001</v>
      </c>
      <c r="AD8" s="737">
        <v>2.5227769018313633</v>
      </c>
      <c r="AE8" s="737">
        <v>19.082228000000001</v>
      </c>
      <c r="AF8" s="737">
        <v>2.4036496271504939</v>
      </c>
      <c r="AG8" s="737">
        <v>3.7663039999999994</v>
      </c>
      <c r="AH8" s="737">
        <v>1.9480996252217819</v>
      </c>
      <c r="AI8" s="737">
        <v>8.2989490000000004</v>
      </c>
      <c r="AJ8" s="737">
        <v>2.1426455731487946</v>
      </c>
      <c r="AK8" s="737">
        <v>14.366727999999998</v>
      </c>
      <c r="AL8" s="737">
        <v>2.4991569034503813</v>
      </c>
      <c r="AM8" s="737">
        <v>20.381477000000004</v>
      </c>
      <c r="AN8" s="737">
        <v>2.6217569605465112</v>
      </c>
      <c r="AO8" s="737">
        <v>6.485894</v>
      </c>
      <c r="AP8" s="737">
        <v>3.0906004702659433</v>
      </c>
      <c r="AQ8" s="737">
        <v>14.809861000000001</v>
      </c>
      <c r="AR8" s="737">
        <v>3.3833213203357873</v>
      </c>
      <c r="AS8" s="737">
        <v>23.435542000000002</v>
      </c>
      <c r="AT8" s="737">
        <v>3.4915429604185406</v>
      </c>
      <c r="AU8" s="737">
        <v>32.607562000000001</v>
      </c>
      <c r="AV8" s="737">
        <v>3.5449911939737797</v>
      </c>
      <c r="AW8" s="737">
        <v>8.2489519999999992</v>
      </c>
      <c r="AX8" s="737">
        <v>3.2316084153813671</v>
      </c>
      <c r="AY8" s="737">
        <v>16.913674999999998</v>
      </c>
      <c r="AZ8" s="737">
        <v>3.4161617740132479</v>
      </c>
      <c r="BA8" s="737">
        <v>24.973454999999998</v>
      </c>
      <c r="BB8" s="737">
        <v>3.4084451209286382</v>
      </c>
      <c r="BC8" s="737">
        <v>33.460251</v>
      </c>
      <c r="BD8" s="737">
        <v>3.4081921192897573</v>
      </c>
      <c r="BE8" s="737">
        <v>7.253807000000001</v>
      </c>
      <c r="BF8" s="737">
        <v>3.0928761394438182</v>
      </c>
      <c r="BG8" s="737">
        <v>11.529311999999999</v>
      </c>
      <c r="BH8" s="737">
        <v>2.427634278448382</v>
      </c>
      <c r="BI8" s="737">
        <v>17.006233999999999</v>
      </c>
      <c r="BJ8" s="737">
        <v>2.422564584859797</v>
      </c>
      <c r="BK8" s="737">
        <v>27.098234000000001</v>
      </c>
      <c r="BL8" s="737">
        <v>2.8888582801573492</v>
      </c>
      <c r="BM8" s="737">
        <v>5.5856839999999996</v>
      </c>
      <c r="BN8" s="737">
        <v>2.3931188858399675</v>
      </c>
      <c r="BO8" s="737">
        <v>11.559666999999999</v>
      </c>
      <c r="BP8" s="737">
        <v>2.4121189012310786</v>
      </c>
      <c r="BQ8" s="737">
        <v>17.662993999999998</v>
      </c>
      <c r="BR8" s="737">
        <v>2.4340893766612908</v>
      </c>
      <c r="BS8" s="737">
        <v>28.558316999999999</v>
      </c>
      <c r="BT8" s="737">
        <v>2.8596335828483967</v>
      </c>
      <c r="BU8" s="737">
        <v>9.3507020000000018</v>
      </c>
      <c r="BV8" s="737">
        <v>3.6167568917234272</v>
      </c>
      <c r="BW8" s="737">
        <v>20.762257999999999</v>
      </c>
      <c r="BX8" s="737">
        <v>3.9597651134362191</v>
      </c>
      <c r="BY8" s="737">
        <v>35.178376999999998</v>
      </c>
      <c r="BZ8" s="737">
        <v>4.2954049227914304</v>
      </c>
      <c r="CA8" s="737">
        <v>62.601409000000004</v>
      </c>
      <c r="CB8" s="737">
        <v>5.4293721215137065</v>
      </c>
      <c r="CC8" s="737">
        <v>37.560695000000003</v>
      </c>
      <c r="CD8" s="737">
        <v>10.000001970144977</v>
      </c>
      <c r="CE8" s="737">
        <v>76.355793000000006</v>
      </c>
      <c r="CF8" s="737">
        <v>9.6276137081083331</v>
      </c>
      <c r="CG8" s="737">
        <v>103.707044</v>
      </c>
      <c r="CH8" s="737">
        <v>7.9195934261902634</v>
      </c>
      <c r="CI8" s="737">
        <v>134.71282300000001</v>
      </c>
      <c r="CJ8" s="737">
        <v>7.2747360663636007</v>
      </c>
      <c r="CK8" s="737">
        <v>30.692038</v>
      </c>
      <c r="CL8" s="737">
        <v>5.6525354376533503</v>
      </c>
      <c r="CM8" s="737">
        <v>52.910215999999991</v>
      </c>
      <c r="CN8" s="737">
        <v>4.996908153272436</v>
      </c>
      <c r="CO8" s="737">
        <v>69.650721000000004</v>
      </c>
      <c r="CP8" s="737">
        <v>4.6214724287905753</v>
      </c>
      <c r="CQ8" s="737">
        <v>86.932517000000004</v>
      </c>
      <c r="CR8" s="737">
        <v>4.5175528867940962</v>
      </c>
      <c r="CS8" s="737">
        <v>15.541097999999998</v>
      </c>
      <c r="CT8" s="737">
        <v>3.7717274558626563</v>
      </c>
      <c r="CU8" s="737">
        <v>30.641811999999998</v>
      </c>
      <c r="CV8" s="737">
        <v>3.5665333000988708</v>
      </c>
      <c r="CW8" s="737">
        <v>46.368198000000007</v>
      </c>
      <c r="CX8" s="737">
        <v>3.4890680315742988</v>
      </c>
      <c r="CY8" s="737">
        <v>66.723622000000006</v>
      </c>
      <c r="CZ8" s="737">
        <v>3.642814250002683</v>
      </c>
      <c r="DA8" s="737">
        <v>20.992214999999998</v>
      </c>
      <c r="DB8" s="737">
        <v>3.4563807081636617</v>
      </c>
      <c r="DC8" s="737">
        <v>40.213470999999998</v>
      </c>
      <c r="DD8" s="737">
        <v>2.9638935272390352</v>
      </c>
      <c r="DE8" s="737">
        <v>70.936699000000004</v>
      </c>
      <c r="DF8" s="737">
        <v>3.0387539872956002</v>
      </c>
      <c r="DG8" s="737">
        <v>99.784789999999987</v>
      </c>
      <c r="DH8" s="737">
        <v>2.9173013422070229</v>
      </c>
      <c r="DI8" s="737">
        <v>40.681217000000004</v>
      </c>
      <c r="DJ8" s="737">
        <v>3.3416363530461699</v>
      </c>
      <c r="DK8" s="737">
        <v>83.999927999999997</v>
      </c>
      <c r="DL8" s="737">
        <v>3.084756474681063</v>
      </c>
      <c r="DM8" s="737">
        <v>158.91830999999999</v>
      </c>
      <c r="DN8" s="737">
        <v>3.5385265597181528</v>
      </c>
      <c r="DO8" s="737">
        <v>222.38780400000002</v>
      </c>
      <c r="DP8" s="737">
        <v>3.4931229340795844</v>
      </c>
      <c r="DQ8" s="737">
        <v>63.757299999999994</v>
      </c>
      <c r="DR8" s="737">
        <v>3.3946885215533045</v>
      </c>
      <c r="DS8" s="737">
        <v>115.30428599999999</v>
      </c>
      <c r="DT8" s="737">
        <v>3.0039525914535088</v>
      </c>
      <c r="DU8" s="1210">
        <v>206.93842800000002</v>
      </c>
      <c r="DV8" s="737">
        <v>3.5173242491977499</v>
      </c>
      <c r="DW8" s="1210">
        <v>262.30808900000005</v>
      </c>
      <c r="DX8" s="737">
        <v>3.4333484773668808</v>
      </c>
      <c r="DY8" s="737">
        <v>34.320186</v>
      </c>
      <c r="DZ8" s="737">
        <v>2.2593199137119839</v>
      </c>
      <c r="EA8" s="1210">
        <v>66.991264000000015</v>
      </c>
      <c r="EB8" s="737">
        <v>2.2165110694280861</v>
      </c>
      <c r="EC8" s="1210">
        <v>291.851901</v>
      </c>
      <c r="ED8" s="737">
        <v>6.4500203620191963</v>
      </c>
      <c r="EE8" s="1210">
        <v>191.67231400000003</v>
      </c>
      <c r="EF8" s="737">
        <f t="shared" si="0"/>
        <v>3.1794716171488582</v>
      </c>
      <c r="EG8" s="1210">
        <v>29.639027000000002</v>
      </c>
      <c r="EH8" s="737">
        <f t="shared" si="1"/>
        <v>1.8996480073828335</v>
      </c>
      <c r="EI8" s="575"/>
      <c r="EJ8" s="560"/>
      <c r="EK8" s="560"/>
    </row>
    <row r="9" spans="2:141" ht="15.5">
      <c r="B9" s="700" t="s">
        <v>88</v>
      </c>
      <c r="C9" s="701">
        <v>382.08521500000006</v>
      </c>
      <c r="D9" s="701">
        <v>100</v>
      </c>
      <c r="E9" s="701">
        <v>482.50160299999993</v>
      </c>
      <c r="F9" s="792">
        <v>100</v>
      </c>
      <c r="G9" s="792">
        <v>589.39662300000009</v>
      </c>
      <c r="H9" s="792">
        <v>100</v>
      </c>
      <c r="I9" s="792">
        <v>153.17123999999998</v>
      </c>
      <c r="J9" s="792">
        <v>100</v>
      </c>
      <c r="K9" s="702">
        <v>311.49947000000003</v>
      </c>
      <c r="L9" s="702">
        <v>100</v>
      </c>
      <c r="M9" s="702">
        <v>467.65903899999995</v>
      </c>
      <c r="N9" s="703">
        <v>100</v>
      </c>
      <c r="O9" s="701">
        <v>624.69720800000016</v>
      </c>
      <c r="P9" s="701">
        <v>100</v>
      </c>
      <c r="Q9" s="701">
        <v>177.6</v>
      </c>
      <c r="R9" s="792">
        <v>100</v>
      </c>
      <c r="S9" s="701">
        <v>359.94049699999999</v>
      </c>
      <c r="T9" s="792">
        <v>100</v>
      </c>
      <c r="U9" s="792">
        <v>542.68721099999993</v>
      </c>
      <c r="V9" s="792">
        <v>100</v>
      </c>
      <c r="W9" s="792">
        <v>747.7158629999999</v>
      </c>
      <c r="X9" s="792">
        <v>100</v>
      </c>
      <c r="Y9" s="792">
        <v>194.36416500000001</v>
      </c>
      <c r="Z9" s="792">
        <v>100</v>
      </c>
      <c r="AA9" s="792">
        <v>391.82277299999993</v>
      </c>
      <c r="AB9" s="792">
        <v>100</v>
      </c>
      <c r="AC9" s="792">
        <v>593.42607700000008</v>
      </c>
      <c r="AD9" s="792">
        <v>100</v>
      </c>
      <c r="AE9" s="792">
        <v>793.88558899999987</v>
      </c>
      <c r="AF9" s="792">
        <v>100</v>
      </c>
      <c r="AG9" s="792">
        <v>193.33220699999998</v>
      </c>
      <c r="AH9" s="792">
        <v>100</v>
      </c>
      <c r="AI9" s="792">
        <v>387.32252800000003</v>
      </c>
      <c r="AJ9" s="792">
        <v>100</v>
      </c>
      <c r="AK9" s="792">
        <v>574.86298599999998</v>
      </c>
      <c r="AL9" s="792">
        <v>100</v>
      </c>
      <c r="AM9" s="792">
        <v>777.39765</v>
      </c>
      <c r="AN9" s="792">
        <v>100</v>
      </c>
      <c r="AO9" s="792">
        <v>209.85870100000002</v>
      </c>
      <c r="AP9" s="792">
        <v>100</v>
      </c>
      <c r="AQ9" s="792">
        <v>437.73143599999997</v>
      </c>
      <c r="AR9" s="792">
        <v>100</v>
      </c>
      <c r="AS9" s="792">
        <v>671.208754</v>
      </c>
      <c r="AT9" s="792">
        <v>100</v>
      </c>
      <c r="AU9" s="792">
        <v>919.82067700000005</v>
      </c>
      <c r="AV9" s="792">
        <v>100</v>
      </c>
      <c r="AW9" s="792">
        <v>255.25840199999996</v>
      </c>
      <c r="AX9" s="792">
        <v>100</v>
      </c>
      <c r="AY9" s="792">
        <v>495.10755399999994</v>
      </c>
      <c r="AZ9" s="792">
        <v>100</v>
      </c>
      <c r="BA9" s="792">
        <v>732.69347500000015</v>
      </c>
      <c r="BB9" s="792">
        <v>100</v>
      </c>
      <c r="BC9" s="792">
        <v>981.75953199999992</v>
      </c>
      <c r="BD9" s="792">
        <v>100</v>
      </c>
      <c r="BE9" s="792">
        <v>234.532735</v>
      </c>
      <c r="BF9" s="792">
        <v>100</v>
      </c>
      <c r="BG9" s="792">
        <v>474.91964100000007</v>
      </c>
      <c r="BH9" s="792">
        <v>100</v>
      </c>
      <c r="BI9" s="792">
        <v>701.99300799999992</v>
      </c>
      <c r="BJ9" s="792">
        <v>100</v>
      </c>
      <c r="BK9" s="792">
        <v>938.02573099999995</v>
      </c>
      <c r="BL9" s="792">
        <v>100</v>
      </c>
      <c r="BM9" s="792">
        <v>233.40603899999999</v>
      </c>
      <c r="BN9" s="792">
        <v>100</v>
      </c>
      <c r="BO9" s="792">
        <v>479.23288500000001</v>
      </c>
      <c r="BP9" s="792">
        <v>100</v>
      </c>
      <c r="BQ9" s="792">
        <v>725.65100399999994</v>
      </c>
      <c r="BR9" s="792">
        <v>100</v>
      </c>
      <c r="BS9" s="792">
        <v>998.67049999999995</v>
      </c>
      <c r="BT9" s="792">
        <v>100</v>
      </c>
      <c r="BU9" s="792">
        <v>258.53830599999998</v>
      </c>
      <c r="BV9" s="792">
        <v>100</v>
      </c>
      <c r="BW9" s="792">
        <v>524.33054500000003</v>
      </c>
      <c r="BX9" s="792">
        <v>100</v>
      </c>
      <c r="BY9" s="792">
        <v>818.97696799999994</v>
      </c>
      <c r="BZ9" s="792">
        <v>100</v>
      </c>
      <c r="CA9" s="792">
        <v>1153.0137850000003</v>
      </c>
      <c r="CB9" s="792">
        <v>100</v>
      </c>
      <c r="CC9" s="792">
        <v>375.606876</v>
      </c>
      <c r="CD9" s="792">
        <v>100</v>
      </c>
      <c r="CE9" s="792">
        <v>793.09157299999993</v>
      </c>
      <c r="CF9" s="792">
        <v>100</v>
      </c>
      <c r="CG9" s="792">
        <v>1309.499597</v>
      </c>
      <c r="CH9" s="792">
        <v>100</v>
      </c>
      <c r="CI9" s="792">
        <v>1851.7898350000003</v>
      </c>
      <c r="CJ9" s="792">
        <v>100</v>
      </c>
      <c r="CK9" s="792">
        <v>542.97825</v>
      </c>
      <c r="CL9" s="792">
        <v>100</v>
      </c>
      <c r="CM9" s="792">
        <v>1058.8590859999999</v>
      </c>
      <c r="CN9" s="792">
        <v>100</v>
      </c>
      <c r="CO9" s="792">
        <v>1507.111036</v>
      </c>
      <c r="CP9" s="792">
        <v>100</v>
      </c>
      <c r="CQ9" s="792">
        <v>1924.3275989999997</v>
      </c>
      <c r="CR9" s="792">
        <v>100</v>
      </c>
      <c r="CS9" s="792">
        <v>412.04191400000008</v>
      </c>
      <c r="CT9" s="792">
        <v>100</v>
      </c>
      <c r="CU9" s="792">
        <v>859.14835000000005</v>
      </c>
      <c r="CV9" s="792">
        <v>100</v>
      </c>
      <c r="CW9" s="792">
        <v>1328.9565460000003</v>
      </c>
      <c r="CX9" s="792">
        <v>100</v>
      </c>
      <c r="CY9" s="792">
        <v>1831.6504060000002</v>
      </c>
      <c r="CZ9" s="792">
        <v>100</v>
      </c>
      <c r="DA9" s="792">
        <v>607.34672399999999</v>
      </c>
      <c r="DB9" s="792">
        <v>100</v>
      </c>
      <c r="DC9" s="792">
        <v>1356.7785290000002</v>
      </c>
      <c r="DD9" s="792">
        <v>100</v>
      </c>
      <c r="DE9" s="792">
        <v>2334.4008530000001</v>
      </c>
      <c r="DF9" s="792">
        <v>100</v>
      </c>
      <c r="DG9" s="792">
        <v>3420.4485000000004</v>
      </c>
      <c r="DH9" s="792">
        <v>100</v>
      </c>
      <c r="DI9" s="792">
        <v>1217.4040709999999</v>
      </c>
      <c r="DJ9" s="792">
        <v>100</v>
      </c>
      <c r="DK9" s="792">
        <v>2723.0651330000001</v>
      </c>
      <c r="DL9" s="792">
        <v>100</v>
      </c>
      <c r="DM9" s="792">
        <v>4491.0871041380005</v>
      </c>
      <c r="DN9" s="792">
        <v>100</v>
      </c>
      <c r="DO9" s="792">
        <v>6366.446535</v>
      </c>
      <c r="DP9" s="792">
        <v>100</v>
      </c>
      <c r="DQ9" s="792">
        <v>1878.1487490000002</v>
      </c>
      <c r="DR9" s="792">
        <v>100</v>
      </c>
      <c r="DS9" s="792">
        <v>3838.4189660000006</v>
      </c>
      <c r="DT9" s="792">
        <v>100</v>
      </c>
      <c r="DU9" s="1212">
        <v>5883.4049220000006</v>
      </c>
      <c r="DV9" s="792">
        <v>100</v>
      </c>
      <c r="DW9" s="1212">
        <v>7640.0077280000005</v>
      </c>
      <c r="DX9" s="792">
        <v>100</v>
      </c>
      <c r="DY9" s="792">
        <v>1519.0494180000001</v>
      </c>
      <c r="DZ9" s="792">
        <v>100</v>
      </c>
      <c r="EA9" s="1212">
        <v>3022.3744390000002</v>
      </c>
      <c r="EB9" s="792">
        <v>100</v>
      </c>
      <c r="EC9" s="1212">
        <v>4524.8213900000001</v>
      </c>
      <c r="ED9" s="792">
        <v>100</v>
      </c>
      <c r="EE9" s="1212">
        <v>6028.4329310000003</v>
      </c>
      <c r="EF9" s="792">
        <f t="shared" si="0"/>
        <v>100</v>
      </c>
      <c r="EG9" s="1212">
        <f>SUM(EG6:EG8)</f>
        <v>1560.237838</v>
      </c>
      <c r="EH9" s="792">
        <f t="shared" si="1"/>
        <v>100</v>
      </c>
      <c r="EI9" s="575"/>
      <c r="EJ9" s="560"/>
      <c r="EK9" s="560"/>
    </row>
    <row r="10" spans="2:141" ht="14.5">
      <c r="B10" s="1"/>
      <c r="C10" s="1"/>
      <c r="D10" s="1"/>
      <c r="E10" s="1"/>
      <c r="F10" s="1"/>
      <c r="G10" s="1"/>
      <c r="H10" s="1"/>
      <c r="I10" s="1"/>
      <c r="J10" s="1"/>
      <c r="K10" s="1"/>
      <c r="L10" s="1"/>
      <c r="M10" s="1"/>
      <c r="N10" s="1"/>
      <c r="O10" s="1"/>
      <c r="P10" s="1"/>
      <c r="Q10" s="1"/>
      <c r="R10" s="1"/>
      <c r="S10" s="1"/>
      <c r="T10" s="1"/>
      <c r="DO10" s="614"/>
      <c r="DP10" s="614"/>
      <c r="DQ10" s="614"/>
      <c r="DR10" s="614"/>
      <c r="EC10" s="1156"/>
      <c r="EE10" s="1156"/>
      <c r="EG10" s="1156">
        <f>EG9-'Table 1.4'!I40/1000</f>
        <v>0</v>
      </c>
      <c r="EI10" s="575"/>
      <c r="EJ10" s="560"/>
      <c r="EK10" s="560"/>
    </row>
    <row r="11" spans="2:141" ht="20.25" customHeight="1">
      <c r="B11" s="1410" t="s">
        <v>838</v>
      </c>
      <c r="C11" s="1410"/>
      <c r="D11" s="1410"/>
      <c r="E11" s="1410"/>
      <c r="F11" s="1410"/>
      <c r="G11" s="1410"/>
      <c r="H11" s="1410"/>
      <c r="I11" s="1410"/>
      <c r="J11" s="1410"/>
      <c r="K11" s="1410"/>
      <c r="L11" s="1410"/>
      <c r="M11" s="1410"/>
      <c r="N11" s="1410"/>
      <c r="O11" s="1410"/>
      <c r="P11" s="1410"/>
      <c r="Q11" s="1410"/>
      <c r="R11" s="1410"/>
      <c r="S11" s="1410"/>
      <c r="T11" s="1410"/>
      <c r="U11" s="1410"/>
      <c r="V11" s="1410"/>
      <c r="W11" s="1410"/>
      <c r="X11" s="1410"/>
      <c r="Y11" s="1410"/>
      <c r="Z11" s="1410"/>
      <c r="AA11" s="1410"/>
      <c r="AB11" s="1410"/>
      <c r="AC11" s="1410"/>
      <c r="AD11" s="1410"/>
      <c r="AE11" s="1410"/>
      <c r="AF11" s="1410"/>
      <c r="AG11" s="1410"/>
      <c r="AH11" s="1410"/>
      <c r="AI11" s="1410"/>
      <c r="AJ11" s="1410"/>
      <c r="AK11" s="1410"/>
      <c r="AL11" s="1410"/>
      <c r="AM11" s="1410"/>
      <c r="AN11" s="1410"/>
      <c r="AO11" s="1410"/>
      <c r="AP11" s="1410"/>
      <c r="AQ11" s="1410"/>
      <c r="AR11" s="1410"/>
      <c r="AS11" s="1410"/>
      <c r="AT11" s="1410"/>
      <c r="AU11" s="1410"/>
      <c r="AV11" s="1410"/>
      <c r="AW11" s="1410"/>
      <c r="AX11" s="1410"/>
      <c r="AY11" s="1410"/>
      <c r="AZ11" s="1410"/>
      <c r="BA11" s="1410"/>
      <c r="BB11" s="1410"/>
      <c r="BC11" s="1410"/>
      <c r="BD11" s="1410"/>
      <c r="BE11" s="1410"/>
      <c r="BF11" s="1410"/>
      <c r="BG11" s="1410"/>
      <c r="BH11" s="1410"/>
      <c r="BI11" s="1410"/>
      <c r="BJ11" s="1410"/>
      <c r="BK11" s="1410"/>
      <c r="BL11" s="1410"/>
      <c r="BM11" s="1410"/>
      <c r="BN11" s="1410"/>
      <c r="BO11" s="1410"/>
      <c r="BP11" s="1410"/>
      <c r="BQ11" s="1410"/>
      <c r="BR11" s="1410"/>
      <c r="BS11" s="1410"/>
      <c r="BT11" s="1410"/>
      <c r="BU11" s="1410"/>
      <c r="BV11" s="1410"/>
      <c r="BW11" s="1410"/>
      <c r="BX11" s="1410"/>
      <c r="BY11" s="1410"/>
      <c r="BZ11" s="1410"/>
      <c r="CA11" s="1410"/>
      <c r="CB11" s="1410"/>
      <c r="CC11" s="1410"/>
      <c r="CD11" s="1410"/>
      <c r="CE11" s="1410"/>
      <c r="CF11" s="1410"/>
      <c r="CG11" s="1410"/>
      <c r="CH11" s="1410"/>
      <c r="CI11" s="1410"/>
      <c r="CJ11" s="1410"/>
      <c r="CK11" s="1410"/>
      <c r="CL11" s="1410"/>
      <c r="CM11" s="1410"/>
      <c r="CN11" s="1410"/>
      <c r="CO11" s="1410"/>
      <c r="CP11" s="1410"/>
      <c r="CQ11" s="1410"/>
      <c r="CR11" s="1410"/>
      <c r="CS11" s="1410"/>
      <c r="CT11" s="1410"/>
      <c r="CU11" s="1410"/>
      <c r="CV11" s="1410"/>
      <c r="CW11" s="1410"/>
      <c r="CX11" s="1410"/>
      <c r="CY11" s="1410"/>
      <c r="CZ11" s="1410"/>
      <c r="DA11" s="1410"/>
      <c r="DB11" s="1410"/>
      <c r="DC11" s="1410"/>
      <c r="DD11" s="1410"/>
      <c r="DE11" s="1410"/>
      <c r="DF11" s="1410"/>
      <c r="DG11" s="1410"/>
      <c r="DH11" s="1410"/>
      <c r="DI11" s="1410"/>
      <c r="DJ11" s="1410"/>
      <c r="DK11" s="1410"/>
      <c r="DL11" s="1410"/>
      <c r="DM11" s="1410"/>
      <c r="DN11" s="1410"/>
      <c r="DO11" s="1410"/>
      <c r="DP11" s="1410"/>
      <c r="DQ11" s="1410"/>
      <c r="DR11" s="1410"/>
      <c r="DS11" s="1410"/>
      <c r="DT11" s="1410"/>
      <c r="DU11" s="1410"/>
      <c r="DV11" s="1410"/>
      <c r="DW11" s="1410"/>
      <c r="DX11" s="1410"/>
      <c r="DY11" s="1410"/>
      <c r="DZ11" s="1410"/>
      <c r="EA11" s="1410"/>
      <c r="EB11" s="1410"/>
      <c r="EC11" s="1410"/>
      <c r="ED11" s="1410"/>
      <c r="EE11" s="1410"/>
      <c r="EF11" s="1270"/>
      <c r="EH11" s="1270"/>
      <c r="EI11" s="575"/>
      <c r="EJ11" s="560"/>
      <c r="EK11" s="560"/>
    </row>
    <row r="12" spans="2:141" ht="20.25" customHeight="1">
      <c r="B12" s="1"/>
      <c r="C12" s="1"/>
      <c r="D12" s="1"/>
      <c r="E12" s="1"/>
      <c r="F12" s="1"/>
      <c r="G12" s="1"/>
      <c r="H12" s="1"/>
      <c r="I12" s="1"/>
      <c r="J12" s="1"/>
      <c r="K12" s="1"/>
      <c r="L12" s="1"/>
      <c r="M12" s="1"/>
      <c r="N12" s="1"/>
      <c r="O12" s="1"/>
      <c r="P12" s="1"/>
      <c r="Q12" s="1"/>
      <c r="R12" s="1"/>
      <c r="S12" s="1"/>
      <c r="T12" s="1"/>
      <c r="AV12" s="695"/>
      <c r="AW12" s="695"/>
      <c r="AX12" s="695"/>
      <c r="AY12" s="695"/>
      <c r="AZ12" s="695"/>
      <c r="BA12" s="695"/>
      <c r="BB12" s="695"/>
      <c r="BC12" s="695"/>
      <c r="BD12" s="695"/>
      <c r="BE12" s="695"/>
      <c r="BF12" s="695"/>
      <c r="BG12" s="695"/>
      <c r="BH12" s="695"/>
      <c r="BI12" s="755"/>
      <c r="BJ12" s="755"/>
      <c r="BK12" s="755"/>
      <c r="BL12" s="755"/>
      <c r="BM12" s="755"/>
      <c r="BO12" s="755"/>
      <c r="BQ12" s="755"/>
      <c r="BS12" s="755"/>
      <c r="BU12" s="755"/>
      <c r="BW12" s="755"/>
      <c r="BY12" s="755"/>
      <c r="BZ12" s="755"/>
      <c r="CA12" s="755"/>
      <c r="CB12" s="755"/>
      <c r="CC12" s="755"/>
      <c r="CD12" s="755"/>
      <c r="CE12" s="755"/>
      <c r="CG12" s="755"/>
      <c r="CH12" s="755"/>
      <c r="CI12" s="755"/>
      <c r="CJ12" s="755"/>
      <c r="CK12" s="755"/>
      <c r="CL12" s="755"/>
      <c r="CM12" s="755"/>
      <c r="CO12" s="755"/>
      <c r="CQ12" s="755"/>
      <c r="CS12" s="755"/>
      <c r="CU12" s="755"/>
      <c r="CW12" s="755"/>
      <c r="CY12" s="755"/>
      <c r="DA12" s="755"/>
      <c r="DC12" s="755"/>
      <c r="DE12" s="755"/>
      <c r="DG12" s="755"/>
      <c r="DI12" s="755"/>
      <c r="DJ12" s="755"/>
      <c r="DK12" s="755"/>
      <c r="DL12" s="755"/>
      <c r="DM12" s="755"/>
      <c r="DN12" s="755"/>
      <c r="DO12" s="614"/>
      <c r="DP12" s="755"/>
      <c r="DQ12" s="614"/>
      <c r="DR12" s="755"/>
      <c r="DV12" s="755"/>
      <c r="DX12" s="755"/>
      <c r="DZ12" s="755"/>
      <c r="EB12" s="755"/>
      <c r="ED12" s="755"/>
      <c r="EE12" s="755"/>
      <c r="EF12" s="755" t="s">
        <v>1115</v>
      </c>
      <c r="EG12" s="755"/>
      <c r="EH12" s="755" t="s">
        <v>1115</v>
      </c>
      <c r="EI12" s="575"/>
      <c r="EJ12" s="560"/>
      <c r="EK12" s="560"/>
    </row>
    <row r="13" spans="2:141" ht="15.5">
      <c r="B13" s="696"/>
      <c r="C13" s="1458" t="s">
        <v>5</v>
      </c>
      <c r="D13" s="1458"/>
      <c r="E13" s="1458" t="s">
        <v>6</v>
      </c>
      <c r="F13" s="1458"/>
      <c r="G13" s="1458" t="s">
        <v>7</v>
      </c>
      <c r="H13" s="1458"/>
      <c r="I13" s="1458">
        <v>40238</v>
      </c>
      <c r="J13" s="1458"/>
      <c r="K13" s="1458">
        <v>40330</v>
      </c>
      <c r="L13" s="1458"/>
      <c r="M13" s="1458">
        <v>40422</v>
      </c>
      <c r="N13" s="1458"/>
      <c r="O13" s="1458" t="s">
        <v>341</v>
      </c>
      <c r="P13" s="1458"/>
      <c r="Q13" s="1458" t="s">
        <v>171</v>
      </c>
      <c r="R13" s="1458"/>
      <c r="S13" s="1452" t="s">
        <v>272</v>
      </c>
      <c r="T13" s="1457"/>
      <c r="U13" s="1452" t="s">
        <v>291</v>
      </c>
      <c r="V13" s="1457"/>
      <c r="W13" s="1458" t="s">
        <v>342</v>
      </c>
      <c r="X13" s="1457"/>
      <c r="Y13" s="1452" t="s">
        <v>323</v>
      </c>
      <c r="Z13" s="1457"/>
      <c r="AA13" s="1452" t="s">
        <v>324</v>
      </c>
      <c r="AB13" s="1457"/>
      <c r="AC13" s="1452" t="s">
        <v>314</v>
      </c>
      <c r="AD13" s="1457"/>
      <c r="AE13" s="1458" t="s">
        <v>363</v>
      </c>
      <c r="AF13" s="1457"/>
      <c r="AG13" s="1452" t="s">
        <v>352</v>
      </c>
      <c r="AH13" s="1457"/>
      <c r="AI13" s="1452" t="s">
        <v>361</v>
      </c>
      <c r="AJ13" s="1457"/>
      <c r="AK13" s="1452" t="s">
        <v>362</v>
      </c>
      <c r="AL13" s="1457"/>
      <c r="AM13" s="1458" t="s">
        <v>370</v>
      </c>
      <c r="AN13" s="1457"/>
      <c r="AO13" s="1452" t="s">
        <v>365</v>
      </c>
      <c r="AP13" s="1457"/>
      <c r="AQ13" s="1458" t="s">
        <v>367</v>
      </c>
      <c r="AR13" s="1457"/>
      <c r="AS13" s="1452" t="s">
        <v>371</v>
      </c>
      <c r="AT13" s="1457"/>
      <c r="AU13" s="1452" t="s">
        <v>463</v>
      </c>
      <c r="AV13" s="1457"/>
      <c r="AW13" s="1452" t="s">
        <v>509</v>
      </c>
      <c r="AX13" s="1457"/>
      <c r="AY13" s="1452" t="s">
        <v>510</v>
      </c>
      <c r="AZ13" s="1457"/>
      <c r="BA13" s="1452" t="s">
        <v>608</v>
      </c>
      <c r="BB13" s="1457"/>
      <c r="BC13" s="1452" t="s">
        <v>612</v>
      </c>
      <c r="BD13" s="1457"/>
      <c r="BE13" s="1452" t="s">
        <v>621</v>
      </c>
      <c r="BF13" s="1457"/>
      <c r="BG13" s="1452" t="s">
        <v>622</v>
      </c>
      <c r="BH13" s="1457"/>
      <c r="BI13" s="1452" t="s">
        <v>624</v>
      </c>
      <c r="BJ13" s="1457"/>
      <c r="BK13" s="1454" t="s">
        <v>626</v>
      </c>
      <c r="BL13" s="1452"/>
      <c r="BM13" s="1452" t="s">
        <v>634</v>
      </c>
      <c r="BN13" s="1453"/>
      <c r="BO13" s="1452" t="s">
        <v>638</v>
      </c>
      <c r="BP13" s="1453"/>
      <c r="BQ13" s="1452" t="s">
        <v>642</v>
      </c>
      <c r="BR13" s="1453"/>
      <c r="BS13" s="1454" t="s">
        <v>784</v>
      </c>
      <c r="BT13" s="1452"/>
      <c r="BU13" s="1452" t="s">
        <v>797</v>
      </c>
      <c r="BV13" s="1453"/>
      <c r="BW13" s="1452" t="s">
        <v>805</v>
      </c>
      <c r="BX13" s="1453"/>
      <c r="BY13" s="1452" t="s">
        <v>808</v>
      </c>
      <c r="BZ13" s="1453"/>
      <c r="CA13" s="1452" t="s">
        <v>849</v>
      </c>
      <c r="CB13" s="1453"/>
      <c r="CC13" s="1454" t="s">
        <v>851</v>
      </c>
      <c r="CD13" s="1452"/>
      <c r="CE13" s="1452" t="s">
        <v>854</v>
      </c>
      <c r="CF13" s="1453"/>
      <c r="CG13" s="1452" t="s">
        <v>856</v>
      </c>
      <c r="CH13" s="1453"/>
      <c r="CI13" s="1452" t="s">
        <v>865</v>
      </c>
      <c r="CJ13" s="1453"/>
      <c r="CK13" s="1452" t="s">
        <v>870</v>
      </c>
      <c r="CL13" s="1453"/>
      <c r="CM13" s="1452" t="s">
        <v>871</v>
      </c>
      <c r="CN13" s="1453"/>
      <c r="CO13" s="1454" t="s">
        <v>877</v>
      </c>
      <c r="CP13" s="1456"/>
      <c r="CQ13" s="1454" t="s">
        <v>880</v>
      </c>
      <c r="CR13" s="1456"/>
      <c r="CS13" s="1455" t="s">
        <v>881</v>
      </c>
      <c r="CT13" s="1451"/>
      <c r="CU13" s="1455" t="s">
        <v>883</v>
      </c>
      <c r="CV13" s="1451"/>
      <c r="CW13" s="1454" t="s">
        <v>885</v>
      </c>
      <c r="CX13" s="1456"/>
      <c r="CY13" s="1454" t="s">
        <v>897</v>
      </c>
      <c r="CZ13" s="1456"/>
      <c r="DA13" s="1454" t="s">
        <v>899</v>
      </c>
      <c r="DB13" s="1456"/>
      <c r="DC13" s="1454" t="s">
        <v>901</v>
      </c>
      <c r="DD13" s="1452"/>
      <c r="DE13" s="1454" t="s">
        <v>903</v>
      </c>
      <c r="DF13" s="1456"/>
      <c r="DG13" s="1454" t="s">
        <v>905</v>
      </c>
      <c r="DH13" s="1456"/>
      <c r="DI13" s="1454" t="s">
        <v>928</v>
      </c>
      <c r="DJ13" s="1456"/>
      <c r="DK13" s="1454" t="s">
        <v>942</v>
      </c>
      <c r="DL13" s="1456"/>
      <c r="DM13" s="1454" t="s">
        <v>944</v>
      </c>
      <c r="DN13" s="1456"/>
      <c r="DO13" s="1454" t="s">
        <v>946</v>
      </c>
      <c r="DP13" s="1456"/>
      <c r="DQ13" s="1454" t="s">
        <v>1021</v>
      </c>
      <c r="DR13" s="1452"/>
      <c r="DS13" s="1451" t="s">
        <v>1025</v>
      </c>
      <c r="DT13" s="1451"/>
      <c r="DU13" s="1451" t="s">
        <v>1071</v>
      </c>
      <c r="DV13" s="1451"/>
      <c r="DW13" s="1451" t="s">
        <v>1088</v>
      </c>
      <c r="DX13" s="1451"/>
      <c r="DY13" s="1451" t="s">
        <v>1103</v>
      </c>
      <c r="DZ13" s="1451"/>
      <c r="EA13" s="1451" t="str">
        <f>EA4</f>
        <v>Jun-25</v>
      </c>
      <c r="EB13" s="1451"/>
      <c r="EC13" s="1451" t="str">
        <f>EC4</f>
        <v>Sep-25</v>
      </c>
      <c r="ED13" s="1451"/>
      <c r="EE13" s="1451" t="str">
        <f>EE4</f>
        <v>Dec-25</v>
      </c>
      <c r="EF13" s="1451"/>
      <c r="EG13" s="1451" t="str">
        <f>EG4</f>
        <v>Mar-26</v>
      </c>
      <c r="EH13" s="1451"/>
      <c r="EJ13" s="560"/>
      <c r="EK13" s="560"/>
    </row>
    <row r="14" spans="2:141" ht="15.5">
      <c r="B14" s="697" t="s">
        <v>174</v>
      </c>
      <c r="C14" s="721" t="s">
        <v>175</v>
      </c>
      <c r="D14" s="721" t="s">
        <v>176</v>
      </c>
      <c r="E14" s="721" t="s">
        <v>175</v>
      </c>
      <c r="F14" s="721" t="s">
        <v>176</v>
      </c>
      <c r="G14" s="721" t="s">
        <v>175</v>
      </c>
      <c r="H14" s="721" t="s">
        <v>176</v>
      </c>
      <c r="I14" s="721" t="s">
        <v>175</v>
      </c>
      <c r="J14" s="721" t="s">
        <v>176</v>
      </c>
      <c r="K14" s="721" t="s">
        <v>175</v>
      </c>
      <c r="L14" s="721" t="s">
        <v>176</v>
      </c>
      <c r="M14" s="721" t="s">
        <v>175</v>
      </c>
      <c r="N14" s="721" t="s">
        <v>176</v>
      </c>
      <c r="O14" s="721" t="s">
        <v>175</v>
      </c>
      <c r="P14" s="721" t="s">
        <v>176</v>
      </c>
      <c r="Q14" s="721" t="s">
        <v>175</v>
      </c>
      <c r="R14" s="721" t="s">
        <v>176</v>
      </c>
      <c r="S14" s="721" t="s">
        <v>175</v>
      </c>
      <c r="T14" s="722" t="s">
        <v>176</v>
      </c>
      <c r="U14" s="721" t="s">
        <v>175</v>
      </c>
      <c r="V14" s="722" t="s">
        <v>176</v>
      </c>
      <c r="W14" s="721" t="s">
        <v>175</v>
      </c>
      <c r="X14" s="722" t="s">
        <v>176</v>
      </c>
      <c r="Y14" s="721" t="s">
        <v>175</v>
      </c>
      <c r="Z14" s="722" t="s">
        <v>176</v>
      </c>
      <c r="AA14" s="721" t="s">
        <v>175</v>
      </c>
      <c r="AB14" s="722" t="s">
        <v>176</v>
      </c>
      <c r="AC14" s="721" t="s">
        <v>175</v>
      </c>
      <c r="AD14" s="722" t="s">
        <v>176</v>
      </c>
      <c r="AE14" s="721" t="s">
        <v>175</v>
      </c>
      <c r="AF14" s="722" t="s">
        <v>176</v>
      </c>
      <c r="AG14" s="721" t="s">
        <v>175</v>
      </c>
      <c r="AH14" s="721" t="s">
        <v>176</v>
      </c>
      <c r="AI14" s="721" t="s">
        <v>175</v>
      </c>
      <c r="AJ14" s="721" t="s">
        <v>176</v>
      </c>
      <c r="AK14" s="721" t="s">
        <v>175</v>
      </c>
      <c r="AL14" s="721" t="s">
        <v>176</v>
      </c>
      <c r="AM14" s="721" t="s">
        <v>175</v>
      </c>
      <c r="AN14" s="721" t="s">
        <v>176</v>
      </c>
      <c r="AO14" s="721" t="s">
        <v>175</v>
      </c>
      <c r="AP14" s="721" t="s">
        <v>176</v>
      </c>
      <c r="AQ14" s="721" t="s">
        <v>175</v>
      </c>
      <c r="AR14" s="721" t="s">
        <v>176</v>
      </c>
      <c r="AS14" s="721" t="s">
        <v>175</v>
      </c>
      <c r="AT14" s="721" t="s">
        <v>176</v>
      </c>
      <c r="AU14" s="721" t="s">
        <v>175</v>
      </c>
      <c r="AV14" s="721" t="s">
        <v>176</v>
      </c>
      <c r="AW14" s="721" t="s">
        <v>175</v>
      </c>
      <c r="AX14" s="721" t="s">
        <v>176</v>
      </c>
      <c r="AY14" s="721" t="s">
        <v>175</v>
      </c>
      <c r="AZ14" s="721" t="s">
        <v>176</v>
      </c>
      <c r="BA14" s="721" t="s">
        <v>175</v>
      </c>
      <c r="BB14" s="721" t="s">
        <v>176</v>
      </c>
      <c r="BC14" s="721" t="s">
        <v>175</v>
      </c>
      <c r="BD14" s="721" t="s">
        <v>176</v>
      </c>
      <c r="BE14" s="721" t="s">
        <v>175</v>
      </c>
      <c r="BF14" s="721" t="s">
        <v>176</v>
      </c>
      <c r="BG14" s="721" t="s">
        <v>175</v>
      </c>
      <c r="BH14" s="721" t="s">
        <v>176</v>
      </c>
      <c r="BI14" s="721" t="s">
        <v>175</v>
      </c>
      <c r="BJ14" s="721" t="s">
        <v>176</v>
      </c>
      <c r="BK14" s="721" t="s">
        <v>175</v>
      </c>
      <c r="BL14" s="721" t="s">
        <v>176</v>
      </c>
      <c r="BM14" s="721" t="s">
        <v>175</v>
      </c>
      <c r="BN14" s="721" t="s">
        <v>176</v>
      </c>
      <c r="BO14" s="721" t="s">
        <v>175</v>
      </c>
      <c r="BP14" s="721" t="s">
        <v>176</v>
      </c>
      <c r="BQ14" s="721" t="s">
        <v>175</v>
      </c>
      <c r="BR14" s="722" t="s">
        <v>176</v>
      </c>
      <c r="BS14" s="721" t="s">
        <v>175</v>
      </c>
      <c r="BT14" s="721" t="s">
        <v>176</v>
      </c>
      <c r="BU14" s="721" t="s">
        <v>175</v>
      </c>
      <c r="BV14" s="722" t="s">
        <v>176</v>
      </c>
      <c r="BW14" s="721" t="s">
        <v>175</v>
      </c>
      <c r="BX14" s="722" t="s">
        <v>176</v>
      </c>
      <c r="BY14" s="721" t="s">
        <v>175</v>
      </c>
      <c r="BZ14" s="722" t="s">
        <v>176</v>
      </c>
      <c r="CA14" s="721" t="s">
        <v>175</v>
      </c>
      <c r="CB14" s="722" t="s">
        <v>176</v>
      </c>
      <c r="CC14" s="721" t="s">
        <v>175</v>
      </c>
      <c r="CD14" s="722" t="s">
        <v>176</v>
      </c>
      <c r="CE14" s="721" t="s">
        <v>175</v>
      </c>
      <c r="CF14" s="722" t="s">
        <v>176</v>
      </c>
      <c r="CG14" s="721" t="s">
        <v>175</v>
      </c>
      <c r="CH14" s="722" t="s">
        <v>176</v>
      </c>
      <c r="CI14" s="721" t="s">
        <v>175</v>
      </c>
      <c r="CJ14" s="722" t="s">
        <v>176</v>
      </c>
      <c r="CK14" s="721" t="s">
        <v>175</v>
      </c>
      <c r="CL14" s="722" t="s">
        <v>176</v>
      </c>
      <c r="CM14" s="721" t="s">
        <v>175</v>
      </c>
      <c r="CN14" s="722" t="s">
        <v>176</v>
      </c>
      <c r="CO14" s="789" t="s">
        <v>175</v>
      </c>
      <c r="CP14" s="791" t="s">
        <v>176</v>
      </c>
      <c r="CQ14" s="789" t="s">
        <v>175</v>
      </c>
      <c r="CR14" s="791" t="s">
        <v>176</v>
      </c>
      <c r="CS14" s="789" t="s">
        <v>175</v>
      </c>
      <c r="CT14" s="791" t="s">
        <v>176</v>
      </c>
      <c r="CU14" s="789" t="s">
        <v>175</v>
      </c>
      <c r="CV14" s="791" t="s">
        <v>176</v>
      </c>
      <c r="CW14" s="789" t="s">
        <v>175</v>
      </c>
      <c r="CX14" s="791" t="s">
        <v>176</v>
      </c>
      <c r="CY14" s="789" t="s">
        <v>175</v>
      </c>
      <c r="CZ14" s="791" t="s">
        <v>176</v>
      </c>
      <c r="DA14" s="789" t="s">
        <v>175</v>
      </c>
      <c r="DB14" s="791" t="s">
        <v>176</v>
      </c>
      <c r="DC14" s="789" t="s">
        <v>175</v>
      </c>
      <c r="DD14" s="791" t="s">
        <v>176</v>
      </c>
      <c r="DE14" s="789" t="s">
        <v>175</v>
      </c>
      <c r="DF14" s="721" t="s">
        <v>176</v>
      </c>
      <c r="DG14" s="789" t="s">
        <v>175</v>
      </c>
      <c r="DH14" s="721" t="s">
        <v>176</v>
      </c>
      <c r="DI14" s="789" t="s">
        <v>175</v>
      </c>
      <c r="DJ14" s="721" t="s">
        <v>176</v>
      </c>
      <c r="DK14" s="789" t="s">
        <v>175</v>
      </c>
      <c r="DL14" s="721" t="s">
        <v>176</v>
      </c>
      <c r="DM14" s="789" t="s">
        <v>175</v>
      </c>
      <c r="DN14" s="721" t="s">
        <v>176</v>
      </c>
      <c r="DO14" s="789" t="s">
        <v>175</v>
      </c>
      <c r="DP14" s="721" t="s">
        <v>176</v>
      </c>
      <c r="DQ14" s="789" t="s">
        <v>175</v>
      </c>
      <c r="DR14" s="721" t="s">
        <v>176</v>
      </c>
      <c r="DS14" s="721" t="s">
        <v>175</v>
      </c>
      <c r="DT14" s="721" t="s">
        <v>176</v>
      </c>
      <c r="DU14" s="721" t="s">
        <v>175</v>
      </c>
      <c r="DV14" s="1015" t="s">
        <v>176</v>
      </c>
      <c r="DW14" s="789" t="s">
        <v>175</v>
      </c>
      <c r="DX14" s="721" t="s">
        <v>176</v>
      </c>
      <c r="DY14" s="789" t="s">
        <v>175</v>
      </c>
      <c r="DZ14" s="721" t="s">
        <v>176</v>
      </c>
      <c r="EA14" s="789" t="s">
        <v>175</v>
      </c>
      <c r="EB14" s="721" t="s">
        <v>176</v>
      </c>
      <c r="EC14" s="789" t="s">
        <v>175</v>
      </c>
      <c r="ED14" s="721" t="s">
        <v>176</v>
      </c>
      <c r="EE14" s="721" t="s">
        <v>175</v>
      </c>
      <c r="EF14" s="1015" t="s">
        <v>176</v>
      </c>
      <c r="EG14" s="721" t="s">
        <v>175</v>
      </c>
      <c r="EH14" s="1015" t="s">
        <v>176</v>
      </c>
      <c r="EJ14" s="560"/>
      <c r="EK14" s="560"/>
    </row>
    <row r="15" spans="2:141" ht="15.5">
      <c r="B15" s="698" t="s">
        <v>12</v>
      </c>
      <c r="C15" s="199"/>
      <c r="D15" s="199"/>
      <c r="E15" s="199"/>
      <c r="F15" s="199"/>
      <c r="G15" s="199"/>
      <c r="H15" s="199"/>
      <c r="I15" s="199"/>
      <c r="J15" s="199"/>
      <c r="K15" s="199"/>
      <c r="L15" s="199"/>
      <c r="M15" s="199"/>
      <c r="N15" s="199"/>
      <c r="O15" s="199"/>
      <c r="P15" s="199"/>
      <c r="Q15" s="737"/>
      <c r="R15" s="737"/>
      <c r="S15" s="737"/>
      <c r="T15" s="737"/>
      <c r="U15" s="738"/>
      <c r="V15" s="737"/>
      <c r="W15" s="738">
        <v>332.45833773373994</v>
      </c>
      <c r="X15" s="737">
        <v>81.901626617532358</v>
      </c>
      <c r="Y15" s="738"/>
      <c r="Z15" s="737"/>
      <c r="AA15" s="738"/>
      <c r="AB15" s="737"/>
      <c r="AC15" s="738"/>
      <c r="AD15" s="737"/>
      <c r="AE15" s="738">
        <v>369.67696300000011</v>
      </c>
      <c r="AF15" s="737">
        <v>81.296977016567311</v>
      </c>
      <c r="AG15" s="738"/>
      <c r="AH15" s="737"/>
      <c r="AI15" s="738"/>
      <c r="AJ15" s="737"/>
      <c r="AK15" s="738"/>
      <c r="AL15" s="737"/>
      <c r="AM15" s="738">
        <v>372.47239099999996</v>
      </c>
      <c r="AN15" s="737">
        <v>83.88121212061705</v>
      </c>
      <c r="AO15" s="738">
        <v>104.19602800000001</v>
      </c>
      <c r="AP15" s="737">
        <v>49.650563690470953</v>
      </c>
      <c r="AQ15" s="738">
        <v>209.44412899999998</v>
      </c>
      <c r="AR15" s="737">
        <v>47.847632537865067</v>
      </c>
      <c r="AS15" s="738">
        <v>321.61997600000001</v>
      </c>
      <c r="AT15" s="737">
        <v>47.916534771535474</v>
      </c>
      <c r="AU15" s="738">
        <v>431.85224599999998</v>
      </c>
      <c r="AV15" s="737">
        <v>85.516953911805629</v>
      </c>
      <c r="AW15" s="738">
        <v>110.889151</v>
      </c>
      <c r="AX15" s="737">
        <v>80.851230053083611</v>
      </c>
      <c r="AY15" s="738">
        <v>197.732305</v>
      </c>
      <c r="AZ15" s="737">
        <v>79.349896640269506</v>
      </c>
      <c r="BA15" s="738">
        <v>285.76914500000004</v>
      </c>
      <c r="BB15" s="737">
        <v>77.997512505943831</v>
      </c>
      <c r="BC15" s="738">
        <v>375.03170699999998</v>
      </c>
      <c r="BD15" s="737">
        <v>77.234563022812807</v>
      </c>
      <c r="BE15" s="738">
        <v>83.677047000000002</v>
      </c>
      <c r="BF15" s="737">
        <v>73.268383627531861</v>
      </c>
      <c r="BG15" s="738">
        <v>165.822428</v>
      </c>
      <c r="BH15" s="737">
        <v>72.954107637119421</v>
      </c>
      <c r="BI15" s="738">
        <v>250.97643500000001</v>
      </c>
      <c r="BJ15" s="737">
        <v>74.320900815989816</v>
      </c>
      <c r="BK15" s="738">
        <v>343.33069300000005</v>
      </c>
      <c r="BL15" s="737">
        <v>75.751590928025621</v>
      </c>
      <c r="BM15" s="738">
        <v>87.038224</v>
      </c>
      <c r="BN15" s="737">
        <v>77.052160720701693</v>
      </c>
      <c r="BO15" s="738">
        <v>177.233125</v>
      </c>
      <c r="BP15" s="737">
        <v>75.629267574374552</v>
      </c>
      <c r="BQ15" s="738">
        <v>267.84092200000003</v>
      </c>
      <c r="BR15" s="737">
        <v>74.749651972550836</v>
      </c>
      <c r="BS15" s="738">
        <v>369.666945</v>
      </c>
      <c r="BT15" s="737">
        <v>73.960110048159294</v>
      </c>
      <c r="BU15" s="738">
        <v>95.770865000000001</v>
      </c>
      <c r="BV15" s="737">
        <v>74.009201014021215</v>
      </c>
      <c r="BW15" s="738">
        <v>195.947597</v>
      </c>
      <c r="BX15" s="737">
        <v>74.555157837772995</v>
      </c>
      <c r="BY15" s="738">
        <v>313.321101</v>
      </c>
      <c r="BZ15" s="737">
        <v>73.795474178475629</v>
      </c>
      <c r="CA15" s="738">
        <v>460.96885499999996</v>
      </c>
      <c r="CB15" s="737">
        <v>75.821779856003644</v>
      </c>
      <c r="CC15" s="738">
        <v>176.83305200000001</v>
      </c>
      <c r="CD15" s="737">
        <v>82.504394345778394</v>
      </c>
      <c r="CE15" s="738">
        <v>371.92837600000001</v>
      </c>
      <c r="CF15" s="737">
        <v>80.415670813090998</v>
      </c>
      <c r="CG15" s="738">
        <v>616.551782</v>
      </c>
      <c r="CH15" s="737">
        <v>76.499154074786802</v>
      </c>
      <c r="CI15" s="738">
        <v>881.44932999999992</v>
      </c>
      <c r="CJ15" s="737">
        <v>76.245821601239555</v>
      </c>
      <c r="CK15" s="738">
        <v>273.55409800000001</v>
      </c>
      <c r="CL15" s="737">
        <v>77.403160737811561</v>
      </c>
      <c r="CM15" s="738">
        <v>484.77155399999998</v>
      </c>
      <c r="CN15" s="737">
        <v>76.440440480961442</v>
      </c>
      <c r="CO15" s="738">
        <v>654.25239599999998</v>
      </c>
      <c r="CP15" s="737">
        <v>76.315811731549772</v>
      </c>
      <c r="CQ15" s="738">
        <v>822.32872799999996</v>
      </c>
      <c r="CR15" s="737">
        <v>76.717103615342282</v>
      </c>
      <c r="CS15" s="738">
        <v>159.86526999999998</v>
      </c>
      <c r="CT15" s="737">
        <v>74.036623023347886</v>
      </c>
      <c r="CU15" s="738">
        <v>323.81068199999999</v>
      </c>
      <c r="CV15" s="737">
        <v>71.576474600421662</v>
      </c>
      <c r="CW15" s="738">
        <v>504.785528</v>
      </c>
      <c r="CX15" s="737">
        <v>71.191358972719627</v>
      </c>
      <c r="CY15" s="738">
        <v>708.51699499999995</v>
      </c>
      <c r="CZ15" s="737">
        <v>71.376290539267089</v>
      </c>
      <c r="DA15" s="738">
        <v>257.36571700000002</v>
      </c>
      <c r="DB15" s="737">
        <v>69.978041342525017</v>
      </c>
      <c r="DC15" s="738">
        <v>578.29154900000003</v>
      </c>
      <c r="DD15" s="737">
        <v>67.6989046943837</v>
      </c>
      <c r="DE15" s="738">
        <v>1010.031578</v>
      </c>
      <c r="DF15" s="737">
        <v>66.262313649203378</v>
      </c>
      <c r="DG15" s="738">
        <v>1478.0095719999999</v>
      </c>
      <c r="DH15" s="737">
        <v>65.89360401735776</v>
      </c>
      <c r="DI15" s="738">
        <v>491.33924400000001</v>
      </c>
      <c r="DJ15" s="737">
        <v>59.978103380932211</v>
      </c>
      <c r="DK15" s="738">
        <v>1111.693493</v>
      </c>
      <c r="DL15" s="737">
        <v>59.065227808255635</v>
      </c>
      <c r="DM15" s="738">
        <v>1858.578753</v>
      </c>
      <c r="DN15" s="737">
        <v>59.276510752947672</v>
      </c>
      <c r="DO15" s="738">
        <v>2652.8392450000001</v>
      </c>
      <c r="DP15" s="737">
        <v>59.431774671265494</v>
      </c>
      <c r="DQ15" s="738">
        <v>829.42620499999998</v>
      </c>
      <c r="DR15" s="737">
        <v>58.603954007077483</v>
      </c>
      <c r="DS15" s="738">
        <v>1694.5263239999999</v>
      </c>
      <c r="DT15" s="737">
        <v>58.096405057227997</v>
      </c>
      <c r="DU15" s="1210">
        <v>2565.589897204</v>
      </c>
      <c r="DV15" s="737">
        <v>58.353812578700015</v>
      </c>
      <c r="DW15" s="1213">
        <v>3278.8475789999998</v>
      </c>
      <c r="DX15" s="737">
        <v>58.542449264414962</v>
      </c>
      <c r="DY15" s="1213">
        <v>494.23027500000001</v>
      </c>
      <c r="DZ15" s="737">
        <v>52.687752367415953</v>
      </c>
      <c r="EA15" s="1213">
        <v>974.39262499999995</v>
      </c>
      <c r="EB15" s="737">
        <v>52.231788030572993</v>
      </c>
      <c r="EC15" s="1213">
        <v>1458.434743</v>
      </c>
      <c r="ED15" s="737">
        <v>52.44837813589205</v>
      </c>
      <c r="EE15" s="1213">
        <v>1961.2104030000003</v>
      </c>
      <c r="EF15" s="737">
        <f>(EE15/$EE$19)*100</f>
        <v>52.944893352175768</v>
      </c>
      <c r="EG15" s="1213">
        <v>506.26900699999993</v>
      </c>
      <c r="EH15" s="737">
        <f>(EG15/$EG$19)*100</f>
        <v>53.23856431066347</v>
      </c>
      <c r="EI15" s="560"/>
      <c r="EJ15" s="560"/>
      <c r="EK15" s="560"/>
    </row>
    <row r="16" spans="2:141" ht="30.5">
      <c r="B16" s="704" t="s">
        <v>533</v>
      </c>
      <c r="C16" s="280"/>
      <c r="D16" s="280"/>
      <c r="E16" s="280"/>
      <c r="F16" s="736"/>
      <c r="G16" s="736"/>
      <c r="H16" s="736"/>
      <c r="I16" s="736"/>
      <c r="J16" s="736"/>
      <c r="K16" s="281"/>
      <c r="L16" s="281"/>
      <c r="M16" s="281"/>
      <c r="N16" s="282"/>
      <c r="O16" s="280"/>
      <c r="P16" s="280"/>
      <c r="Q16" s="280"/>
      <c r="R16" s="736"/>
      <c r="S16" s="280"/>
      <c r="T16" s="736"/>
      <c r="U16" s="736"/>
      <c r="V16" s="736"/>
      <c r="W16" s="761">
        <v>29.343050499199997</v>
      </c>
      <c r="X16" s="761">
        <v>7.2287059551190751</v>
      </c>
      <c r="Y16" s="761"/>
      <c r="Z16" s="761"/>
      <c r="AA16" s="761"/>
      <c r="AB16" s="761"/>
      <c r="AC16" s="761"/>
      <c r="AD16" s="761"/>
      <c r="AE16" s="761">
        <v>43.283141000000008</v>
      </c>
      <c r="AF16" s="761">
        <v>9.5185496291848768</v>
      </c>
      <c r="AG16" s="761"/>
      <c r="AH16" s="761"/>
      <c r="AI16" s="761"/>
      <c r="AJ16" s="761"/>
      <c r="AK16" s="761"/>
      <c r="AL16" s="761"/>
      <c r="AM16" s="761">
        <v>31.944669999999999</v>
      </c>
      <c r="AN16" s="761">
        <v>7.1939765339362083</v>
      </c>
      <c r="AO16" s="761">
        <v>5.751525</v>
      </c>
      <c r="AP16" s="761">
        <v>2.7406654918730289</v>
      </c>
      <c r="AQ16" s="761">
        <v>14.671601000000001</v>
      </c>
      <c r="AR16" s="761">
        <v>3.3517357432834691</v>
      </c>
      <c r="AS16" s="761">
        <v>20.041134</v>
      </c>
      <c r="AT16" s="761">
        <v>2.9858272676819109</v>
      </c>
      <c r="AU16" s="761">
        <v>30.866305000000001</v>
      </c>
      <c r="AV16" s="761">
        <v>6.112258084939393</v>
      </c>
      <c r="AW16" s="761">
        <v>16.692121</v>
      </c>
      <c r="AX16" s="761">
        <v>12.170518963076091</v>
      </c>
      <c r="AY16" s="761">
        <v>32.134217</v>
      </c>
      <c r="AZ16" s="761">
        <v>12.895448710649438</v>
      </c>
      <c r="BA16" s="761">
        <v>51.797922</v>
      </c>
      <c r="BB16" s="761">
        <v>14.137667203283625</v>
      </c>
      <c r="BC16" s="761">
        <v>73.188131999999996</v>
      </c>
      <c r="BD16" s="761">
        <v>15.072467975290268</v>
      </c>
      <c r="BE16" s="761">
        <v>21.677015000000001</v>
      </c>
      <c r="BF16" s="761">
        <v>18.980591546445975</v>
      </c>
      <c r="BG16" s="761">
        <v>43.742334999999997</v>
      </c>
      <c r="BH16" s="761">
        <v>19.244580207744491</v>
      </c>
      <c r="BI16" s="761">
        <v>61.931781999999998</v>
      </c>
      <c r="BJ16" s="761">
        <v>18.339673313869103</v>
      </c>
      <c r="BK16" s="761">
        <v>76.508203999999992</v>
      </c>
      <c r="BL16" s="761">
        <v>16.880571094312067</v>
      </c>
      <c r="BM16" s="761">
        <v>16.051456000000002</v>
      </c>
      <c r="BN16" s="761">
        <v>14.209841500365075</v>
      </c>
      <c r="BO16" s="761">
        <v>36.732855000000001</v>
      </c>
      <c r="BP16" s="761">
        <v>15.674716109450207</v>
      </c>
      <c r="BQ16" s="761">
        <v>59.474181999999999</v>
      </c>
      <c r="BR16" s="761">
        <v>16.598189599467354</v>
      </c>
      <c r="BS16" s="761">
        <v>85.763684999999995</v>
      </c>
      <c r="BT16" s="761">
        <v>17.158936352114655</v>
      </c>
      <c r="BU16" s="761">
        <v>21.476538999999999</v>
      </c>
      <c r="BV16" s="761">
        <v>16.596503455789673</v>
      </c>
      <c r="BW16" s="761">
        <v>40.515923000000001</v>
      </c>
      <c r="BX16" s="761">
        <v>15.415708487652733</v>
      </c>
      <c r="BY16" s="761">
        <v>68.971051000000003</v>
      </c>
      <c r="BZ16" s="761">
        <v>16.244521664478722</v>
      </c>
      <c r="CA16" s="761">
        <v>86.538796000000005</v>
      </c>
      <c r="CB16" s="761">
        <v>14.234205777992551</v>
      </c>
      <c r="CC16" s="761">
        <v>15.166568999999999</v>
      </c>
      <c r="CD16" s="761">
        <v>7.0762144039026005</v>
      </c>
      <c r="CE16" s="761">
        <v>38.793154999999999</v>
      </c>
      <c r="CF16" s="761">
        <v>8.3875761667650082</v>
      </c>
      <c r="CG16" s="761">
        <v>96.892085000000009</v>
      </c>
      <c r="CH16" s="761">
        <v>12.02196272144152</v>
      </c>
      <c r="CI16" s="761">
        <v>141.09878099999997</v>
      </c>
      <c r="CJ16" s="761">
        <v>12.205117319992029</v>
      </c>
      <c r="CK16" s="761">
        <v>39.687769999999993</v>
      </c>
      <c r="CL16" s="761">
        <v>11.229803768596055</v>
      </c>
      <c r="CM16" s="761">
        <v>75.595670999999996</v>
      </c>
      <c r="CN16" s="761">
        <v>11.920184552936544</v>
      </c>
      <c r="CO16" s="761">
        <v>100.13065700000001</v>
      </c>
      <c r="CP16" s="761">
        <v>11.679823283625218</v>
      </c>
      <c r="CQ16" s="761">
        <v>119.65979899999999</v>
      </c>
      <c r="CR16" s="761">
        <v>11.163361908565149</v>
      </c>
      <c r="CS16" s="761">
        <v>25.093651000000001</v>
      </c>
      <c r="CT16" s="761">
        <v>11.621343268406308</v>
      </c>
      <c r="CU16" s="761">
        <v>64.655647000000002</v>
      </c>
      <c r="CV16" s="761">
        <v>14.291756055377224</v>
      </c>
      <c r="CW16" s="761">
        <v>106.98995499999999</v>
      </c>
      <c r="CX16" s="761">
        <v>15.089101946044932</v>
      </c>
      <c r="CY16" s="761">
        <v>151.958654</v>
      </c>
      <c r="CZ16" s="761">
        <v>15.308376671839694</v>
      </c>
      <c r="DA16" s="761">
        <v>67.421526999999998</v>
      </c>
      <c r="DB16" s="761">
        <v>18.331992538781556</v>
      </c>
      <c r="DC16" s="761">
        <v>173.732358</v>
      </c>
      <c r="DD16" s="761">
        <v>20.338340352562458</v>
      </c>
      <c r="DE16" s="761">
        <v>339.341521</v>
      </c>
      <c r="DF16" s="761">
        <v>22.262229011912869</v>
      </c>
      <c r="DG16" s="761">
        <v>507.64675099999999</v>
      </c>
      <c r="DH16" s="761">
        <v>22.63224448934233</v>
      </c>
      <c r="DI16" s="761">
        <v>238.66757800000002</v>
      </c>
      <c r="DJ16" s="761">
        <v>29.134307592496526</v>
      </c>
      <c r="DK16" s="761">
        <v>535.19931700000006</v>
      </c>
      <c r="DL16" s="761">
        <v>28.43559828358897</v>
      </c>
      <c r="DM16" s="761">
        <v>885.47162200000002</v>
      </c>
      <c r="DN16" s="761">
        <v>28.240755490285657</v>
      </c>
      <c r="DO16" s="761">
        <v>1265.523385</v>
      </c>
      <c r="DP16" s="761">
        <v>28.351623944155406</v>
      </c>
      <c r="DQ16" s="761">
        <v>456.93705999999997</v>
      </c>
      <c r="DR16" s="761">
        <v>32.285353762567951</v>
      </c>
      <c r="DS16" s="761">
        <v>961.78567099999998</v>
      </c>
      <c r="DT16" s="761">
        <v>32.974577691278064</v>
      </c>
      <c r="DU16" s="1214">
        <v>1457.7326580000001</v>
      </c>
      <c r="DV16" s="761">
        <v>33.15582837595592</v>
      </c>
      <c r="DW16" s="1214">
        <v>1840.905428</v>
      </c>
      <c r="DX16" s="761">
        <v>32.868594840918078</v>
      </c>
      <c r="DY16" s="1214">
        <v>349.676287</v>
      </c>
      <c r="DZ16" s="761">
        <v>37.2774768162745</v>
      </c>
      <c r="EA16" s="1214">
        <v>715.72384</v>
      </c>
      <c r="EB16" s="761">
        <v>38.365988144981841</v>
      </c>
      <c r="EC16" s="1214">
        <v>1066.6951819999999</v>
      </c>
      <c r="ED16" s="761">
        <v>38.360600314682834</v>
      </c>
      <c r="EE16" s="1214">
        <v>1407.3522119999998</v>
      </c>
      <c r="EF16" s="761">
        <f t="shared" ref="EF16:EF19" si="2">(EE16/$EE$19)*100</f>
        <v>37.992921442446907</v>
      </c>
      <c r="EG16" s="1214">
        <v>353.395104</v>
      </c>
      <c r="EH16" s="761">
        <f t="shared" ref="EH16:EH19" si="3">(EG16/$EG$19)*100</f>
        <v>37.162551353607959</v>
      </c>
      <c r="EI16" s="560"/>
      <c r="EJ16" s="560"/>
      <c r="EK16" s="560"/>
    </row>
    <row r="17" spans="2:141" ht="15.5">
      <c r="B17" s="698" t="s">
        <v>307</v>
      </c>
      <c r="C17" s="199"/>
      <c r="D17" s="199"/>
      <c r="E17" s="199"/>
      <c r="F17" s="199"/>
      <c r="G17" s="199"/>
      <c r="H17" s="199"/>
      <c r="I17" s="199"/>
      <c r="J17" s="199"/>
      <c r="K17" s="199"/>
      <c r="L17" s="199"/>
      <c r="M17" s="199"/>
      <c r="N17" s="199"/>
      <c r="O17" s="199"/>
      <c r="P17" s="199"/>
      <c r="Q17" s="737"/>
      <c r="R17" s="737"/>
      <c r="S17" s="737"/>
      <c r="T17" s="737"/>
      <c r="U17" s="738"/>
      <c r="V17" s="737"/>
      <c r="W17" s="738">
        <v>37.151405007850002</v>
      </c>
      <c r="X17" s="737">
        <v>9.1523061867275111</v>
      </c>
      <c r="Y17" s="738"/>
      <c r="Z17" s="737"/>
      <c r="AA17" s="738"/>
      <c r="AB17" s="737"/>
      <c r="AC17" s="738"/>
      <c r="AD17" s="737"/>
      <c r="AE17" s="738">
        <v>33.821146599999999</v>
      </c>
      <c r="AF17" s="737">
        <v>7.4377287551297924</v>
      </c>
      <c r="AG17" s="738"/>
      <c r="AH17" s="737"/>
      <c r="AI17" s="738"/>
      <c r="AJ17" s="737"/>
      <c r="AK17" s="738"/>
      <c r="AL17" s="737"/>
      <c r="AM17" s="738">
        <v>31.220462000000001</v>
      </c>
      <c r="AN17" s="737">
        <v>7.030884056922396</v>
      </c>
      <c r="AO17" s="738">
        <v>10.104284999999999</v>
      </c>
      <c r="AP17" s="737">
        <v>4.8148039380077927</v>
      </c>
      <c r="AQ17" s="738">
        <v>21.287958</v>
      </c>
      <c r="AR17" s="737">
        <v>4.8632463307935687</v>
      </c>
      <c r="AS17" s="738">
        <v>30.755141999999999</v>
      </c>
      <c r="AT17" s="737">
        <v>4.5820531714936479</v>
      </c>
      <c r="AU17" s="738">
        <v>39.819205000000004</v>
      </c>
      <c r="AV17" s="737">
        <v>7.8851439359880979</v>
      </c>
      <c r="AW17" s="738">
        <v>8.3923989999999993</v>
      </c>
      <c r="AX17" s="737">
        <v>6.1190456967811828</v>
      </c>
      <c r="AY17" s="738">
        <v>16.987627</v>
      </c>
      <c r="AZ17" s="737">
        <v>6.8171280692522735</v>
      </c>
      <c r="BA17" s="738">
        <v>25.380671999999997</v>
      </c>
      <c r="BB17" s="737">
        <v>6.9273723786004187</v>
      </c>
      <c r="BC17" s="738">
        <v>32.754674000000001</v>
      </c>
      <c r="BD17" s="737">
        <v>6.7455441396710709</v>
      </c>
      <c r="BE17" s="738">
        <v>7.7581369999999996</v>
      </c>
      <c r="BF17" s="737">
        <v>6.7930953389278788</v>
      </c>
      <c r="BG17" s="738">
        <v>15.442909999999999</v>
      </c>
      <c r="BH17" s="737">
        <v>6.7941576538147652</v>
      </c>
      <c r="BI17" s="738">
        <v>21.497343000000001</v>
      </c>
      <c r="BJ17" s="737">
        <v>6.3659438660458809</v>
      </c>
      <c r="BK17" s="738">
        <v>28.916032999999999</v>
      </c>
      <c r="BL17" s="737">
        <v>6.379958296001484</v>
      </c>
      <c r="BM17" s="738">
        <v>8.8801379999999988</v>
      </c>
      <c r="BN17" s="737">
        <v>7.8613026432847528</v>
      </c>
      <c r="BO17" s="738">
        <v>18.514678</v>
      </c>
      <c r="BP17" s="737">
        <v>7.9006197995740681</v>
      </c>
      <c r="BQ17" s="738">
        <v>28.258023000000001</v>
      </c>
      <c r="BR17" s="737">
        <v>7.8863131477808182</v>
      </c>
      <c r="BS17" s="738">
        <v>40.962603000000001</v>
      </c>
      <c r="BT17" s="737">
        <v>8.1954815455275831</v>
      </c>
      <c r="BU17" s="738">
        <v>11.211844000000001</v>
      </c>
      <c r="BV17" s="737">
        <v>8.6642176233225818</v>
      </c>
      <c r="BW17" s="738">
        <v>24.382222000000002</v>
      </c>
      <c r="BX17" s="737">
        <v>9.2770742661652612</v>
      </c>
      <c r="BY17" s="738">
        <v>39.214824999999998</v>
      </c>
      <c r="BZ17" s="737">
        <v>9.2361369740652748</v>
      </c>
      <c r="CA17" s="738">
        <v>56.176949999999998</v>
      </c>
      <c r="CB17" s="737">
        <v>9.2401824758458435</v>
      </c>
      <c r="CC17" s="738">
        <v>19.436474999999998</v>
      </c>
      <c r="CD17" s="737">
        <v>9.0684098925797123</v>
      </c>
      <c r="CE17" s="738">
        <v>43.085476</v>
      </c>
      <c r="CF17" s="737">
        <v>9.3156308537247305</v>
      </c>
      <c r="CG17" s="738">
        <v>73.791375000000002</v>
      </c>
      <c r="CH17" s="737">
        <v>9.1557237045101445</v>
      </c>
      <c r="CI17" s="738">
        <v>103.923462</v>
      </c>
      <c r="CJ17" s="737">
        <v>8.9894330554828379</v>
      </c>
      <c r="CK17" s="738">
        <v>29.668637999999998</v>
      </c>
      <c r="CL17" s="737">
        <v>8.3948526919378992</v>
      </c>
      <c r="CM17" s="738">
        <v>55.422485999999999</v>
      </c>
      <c r="CN17" s="737">
        <v>8.7392075864045413</v>
      </c>
      <c r="CO17" s="738">
        <v>75.201418000000004</v>
      </c>
      <c r="CP17" s="737">
        <v>8.771931586527316</v>
      </c>
      <c r="CQ17" s="738">
        <v>94.030794999999998</v>
      </c>
      <c r="CR17" s="737">
        <v>8.7723680292584998</v>
      </c>
      <c r="CS17" s="738">
        <v>23.102258999999997</v>
      </c>
      <c r="CT17" s="737">
        <v>10.699092057773059</v>
      </c>
      <c r="CU17" s="738">
        <v>47.075968000000003</v>
      </c>
      <c r="CV17" s="737">
        <v>10.405869896047045</v>
      </c>
      <c r="CW17" s="738">
        <v>72.036287000000002</v>
      </c>
      <c r="CX17" s="737">
        <v>10.159485330726154</v>
      </c>
      <c r="CY17" s="738">
        <v>98.208059000000006</v>
      </c>
      <c r="CZ17" s="737">
        <v>9.8935198477228958</v>
      </c>
      <c r="DA17" s="738">
        <v>33.474623999999999</v>
      </c>
      <c r="DB17" s="737">
        <v>9.1017896614314004</v>
      </c>
      <c r="DC17" s="738">
        <v>80.446579999999997</v>
      </c>
      <c r="DD17" s="737">
        <v>9.4176464481052165</v>
      </c>
      <c r="DE17" s="738">
        <v>141.55302799999998</v>
      </c>
      <c r="DF17" s="737">
        <v>9.2864731594861745</v>
      </c>
      <c r="DG17" s="738">
        <v>210.56065100000001</v>
      </c>
      <c r="DH17" s="737">
        <v>9.3873547380727427</v>
      </c>
      <c r="DI17" s="738">
        <v>83.316260999999997</v>
      </c>
      <c r="DJ17" s="737">
        <v>10.170470558974383</v>
      </c>
      <c r="DK17" s="738">
        <v>195.56718199999997</v>
      </c>
      <c r="DL17" s="737">
        <v>10.390651946227223</v>
      </c>
      <c r="DM17" s="738">
        <v>313.578372</v>
      </c>
      <c r="DN17" s="737">
        <v>10.00109987792905</v>
      </c>
      <c r="DO17" s="738">
        <v>437.06223199999999</v>
      </c>
      <c r="DP17" s="737">
        <v>9.791540945612164</v>
      </c>
      <c r="DQ17" s="738">
        <v>94.460614000000007</v>
      </c>
      <c r="DR17" s="737">
        <v>6.6742109725557803</v>
      </c>
      <c r="DS17" s="738">
        <v>189.84642799999997</v>
      </c>
      <c r="DT17" s="737">
        <v>6.5088366132433535</v>
      </c>
      <c r="DU17" s="1210">
        <v>272.76590000000004</v>
      </c>
      <c r="DV17" s="737">
        <v>6.2040040864702624</v>
      </c>
      <c r="DW17" s="1213">
        <v>359.06772699999999</v>
      </c>
      <c r="DX17" s="737">
        <v>6.4110037700493869</v>
      </c>
      <c r="DY17" s="1213">
        <v>81.573966999999996</v>
      </c>
      <c r="DZ17" s="737">
        <v>8.6962478632531379</v>
      </c>
      <c r="EA17" s="1213">
        <v>144.27309</v>
      </c>
      <c r="EB17" s="737">
        <v>7.733680717663252</v>
      </c>
      <c r="EC17" s="1213">
        <v>204.204925</v>
      </c>
      <c r="ED17" s="737">
        <v>7.3436382224278063</v>
      </c>
      <c r="EE17" s="1213">
        <v>272.645804</v>
      </c>
      <c r="EF17" s="737">
        <f t="shared" si="2"/>
        <v>7.3603540923590618</v>
      </c>
      <c r="EG17" s="1213">
        <v>73.067191999999977</v>
      </c>
      <c r="EH17" s="737">
        <f t="shared" si="3"/>
        <v>7.6836471253544358</v>
      </c>
      <c r="EI17" s="560"/>
      <c r="EJ17" s="560"/>
      <c r="EK17" s="560"/>
    </row>
    <row r="18" spans="2:141" ht="15.5">
      <c r="B18" s="704" t="s">
        <v>99</v>
      </c>
      <c r="C18" s="280"/>
      <c r="D18" s="280"/>
      <c r="E18" s="280"/>
      <c r="F18" s="736"/>
      <c r="G18" s="736"/>
      <c r="H18" s="736"/>
      <c r="I18" s="736"/>
      <c r="J18" s="736"/>
      <c r="K18" s="281"/>
      <c r="L18" s="281"/>
      <c r="M18" s="281"/>
      <c r="N18" s="282"/>
      <c r="O18" s="280"/>
      <c r="P18" s="280"/>
      <c r="Q18" s="280"/>
      <c r="R18" s="736"/>
      <c r="S18" s="280"/>
      <c r="T18" s="736"/>
      <c r="U18" s="736"/>
      <c r="V18" s="736"/>
      <c r="W18" s="736">
        <v>6.9711810000000005</v>
      </c>
      <c r="X18" s="736">
        <v>1.7173612406210748</v>
      </c>
      <c r="Y18" s="736"/>
      <c r="Z18" s="736"/>
      <c r="AA18" s="736"/>
      <c r="AB18" s="736"/>
      <c r="AC18" s="736"/>
      <c r="AD18" s="736"/>
      <c r="AE18" s="736">
        <v>7.9428690000000008</v>
      </c>
      <c r="AF18" s="736">
        <v>1.746744599118027</v>
      </c>
      <c r="AG18" s="736"/>
      <c r="AH18" s="736"/>
      <c r="AI18" s="736"/>
      <c r="AJ18" s="736"/>
      <c r="AK18" s="736"/>
      <c r="AL18" s="736"/>
      <c r="AM18" s="736">
        <v>8.4099359999999983</v>
      </c>
      <c r="AN18" s="736">
        <v>1.8939272885243559</v>
      </c>
      <c r="AO18" s="736">
        <v>0.97564499999999998</v>
      </c>
      <c r="AP18" s="736">
        <v>0.46490567002985494</v>
      </c>
      <c r="AQ18" s="736">
        <v>1.957398</v>
      </c>
      <c r="AR18" s="736">
        <v>0.44716870643030537</v>
      </c>
      <c r="AS18" s="736">
        <v>3.3034650000000001</v>
      </c>
      <c r="AT18" s="736">
        <v>0.49216655478840787</v>
      </c>
      <c r="AU18" s="736">
        <v>2.4524550000000001</v>
      </c>
      <c r="AV18" s="736">
        <v>0.4856440672668802</v>
      </c>
      <c r="AW18" s="736">
        <v>1.178418</v>
      </c>
      <c r="AX18" s="736">
        <v>0.85920528705909827</v>
      </c>
      <c r="AY18" s="736">
        <v>2.3362259999999999</v>
      </c>
      <c r="AZ18" s="736">
        <v>0.93752657982877541</v>
      </c>
      <c r="BA18" s="736">
        <v>3.4346439999999996</v>
      </c>
      <c r="BB18" s="736">
        <v>0.93744791217213064</v>
      </c>
      <c r="BC18" s="736">
        <v>4.6004579999999997</v>
      </c>
      <c r="BD18" s="736">
        <v>0.94742486222585809</v>
      </c>
      <c r="BE18" s="736">
        <v>1.0940150000000002</v>
      </c>
      <c r="BF18" s="736">
        <v>0.95792948709428372</v>
      </c>
      <c r="BG18" s="736">
        <v>2.289231</v>
      </c>
      <c r="BH18" s="736">
        <v>1.0071545013213203</v>
      </c>
      <c r="BI18" s="736">
        <v>3.2873800000000002</v>
      </c>
      <c r="BJ18" s="736">
        <v>0.97348200409519969</v>
      </c>
      <c r="BK18" s="736">
        <v>4.4773900000000006</v>
      </c>
      <c r="BL18" s="736">
        <v>0.98787968166083129</v>
      </c>
      <c r="BM18" s="736">
        <v>0.99031600000000009</v>
      </c>
      <c r="BN18" s="736">
        <v>0.87669513564847568</v>
      </c>
      <c r="BO18" s="736">
        <v>1.863969</v>
      </c>
      <c r="BP18" s="736">
        <v>0.79539651660116784</v>
      </c>
      <c r="BQ18" s="736">
        <v>2.7441559999999998</v>
      </c>
      <c r="BR18" s="736">
        <v>0.76584528020101117</v>
      </c>
      <c r="BS18" s="736">
        <v>3.4261219999999999</v>
      </c>
      <c r="BT18" s="736">
        <v>0.68547205419846136</v>
      </c>
      <c r="BU18" s="736">
        <v>0.94474999999999998</v>
      </c>
      <c r="BV18" s="736">
        <v>0.73007790686652507</v>
      </c>
      <c r="BW18" s="736">
        <v>1.97658</v>
      </c>
      <c r="BX18" s="736">
        <v>0.75205940840900098</v>
      </c>
      <c r="BY18" s="736">
        <v>3.0733980000000001</v>
      </c>
      <c r="BZ18" s="736">
        <v>0.72386718298037211</v>
      </c>
      <c r="CA18" s="736">
        <v>4.2790420000000005</v>
      </c>
      <c r="CB18" s="736">
        <v>0.70383189015794489</v>
      </c>
      <c r="CC18" s="736">
        <v>2.895581</v>
      </c>
      <c r="CD18" s="736">
        <v>1.3509813577392948</v>
      </c>
      <c r="CE18" s="736">
        <v>8.700327999999999</v>
      </c>
      <c r="CF18" s="736">
        <v>1.881122166419263</v>
      </c>
      <c r="CG18" s="736">
        <v>18.723711999999999</v>
      </c>
      <c r="CH18" s="736">
        <v>2.3231594992615467</v>
      </c>
      <c r="CI18" s="736">
        <v>29.590899</v>
      </c>
      <c r="CJ18" s="736">
        <v>2.5596280232855793</v>
      </c>
      <c r="CK18" s="736">
        <v>10.504129000000001</v>
      </c>
      <c r="CL18" s="736">
        <v>2.9721828016544936</v>
      </c>
      <c r="CM18" s="736">
        <v>18.392341000000002</v>
      </c>
      <c r="CN18" s="736">
        <v>2.900167379697463</v>
      </c>
      <c r="CO18" s="736">
        <v>27.711522000000002</v>
      </c>
      <c r="CP18" s="736">
        <v>3.2324333982977107</v>
      </c>
      <c r="CQ18" s="736">
        <v>35.878194000000001</v>
      </c>
      <c r="CR18" s="736">
        <v>3.3471664468340845</v>
      </c>
      <c r="CS18" s="736">
        <v>7.8661049999999992</v>
      </c>
      <c r="CT18" s="736">
        <v>3.6429416504727503</v>
      </c>
      <c r="CU18" s="736">
        <v>16.855901999999997</v>
      </c>
      <c r="CV18" s="736">
        <v>3.7258994481540806</v>
      </c>
      <c r="CW18" s="736">
        <v>25.242721000000003</v>
      </c>
      <c r="CX18" s="736">
        <v>3.5600537505092822</v>
      </c>
      <c r="CY18" s="736">
        <v>33.966637999999996</v>
      </c>
      <c r="CZ18" s="736">
        <v>3.421812941170324</v>
      </c>
      <c r="DA18" s="736">
        <v>9.5188129999999997</v>
      </c>
      <c r="DB18" s="736">
        <v>2.5881764572620387</v>
      </c>
      <c r="DC18" s="736">
        <v>21.740599</v>
      </c>
      <c r="DD18" s="736">
        <v>2.5451085049486233</v>
      </c>
      <c r="DE18" s="736">
        <v>33.366525000000003</v>
      </c>
      <c r="DF18" s="736">
        <v>2.1889841793975928</v>
      </c>
      <c r="DG18" s="736">
        <v>46.807358999999998</v>
      </c>
      <c r="DH18" s="736">
        <v>2.0867967552271756</v>
      </c>
      <c r="DI18" s="736">
        <v>5.8746180000000008</v>
      </c>
      <c r="DJ18" s="736">
        <v>0.71711846759687137</v>
      </c>
      <c r="DK18" s="736">
        <v>39.685449999999996</v>
      </c>
      <c r="DL18" s="736">
        <v>2.1085219619281683</v>
      </c>
      <c r="DM18" s="736">
        <v>77.810113000000001</v>
      </c>
      <c r="DN18" s="736">
        <v>2.4816338788376182</v>
      </c>
      <c r="DO18" s="736">
        <v>108.246734</v>
      </c>
      <c r="DP18" s="736">
        <v>2.425060438966935</v>
      </c>
      <c r="DQ18" s="736">
        <v>34.483703999999996</v>
      </c>
      <c r="DR18" s="736">
        <v>2.436481257798786</v>
      </c>
      <c r="DS18" s="736">
        <v>70.590595000000008</v>
      </c>
      <c r="DT18" s="736">
        <v>2.4201806382505828</v>
      </c>
      <c r="DU18" s="1215">
        <v>100.52212399999999</v>
      </c>
      <c r="DV18" s="1078">
        <v>2.2863549588737824</v>
      </c>
      <c r="DW18" s="1211">
        <v>121.98282</v>
      </c>
      <c r="DX18" s="736">
        <v>2.1779521246175815</v>
      </c>
      <c r="DY18" s="1211">
        <v>12.555832000000001</v>
      </c>
      <c r="DZ18" s="736">
        <v>1.3385229530564007</v>
      </c>
      <c r="EA18" s="1211">
        <v>31.126946999999994</v>
      </c>
      <c r="EB18" s="736">
        <v>1.6685431067819092</v>
      </c>
      <c r="EC18" s="1211">
        <v>51.370283000000001</v>
      </c>
      <c r="ED18" s="736">
        <v>1.8473833269972963</v>
      </c>
      <c r="EE18" s="1211">
        <v>63.040053</v>
      </c>
      <c r="EF18" s="736">
        <f t="shared" si="2"/>
        <v>1.7018311130182737</v>
      </c>
      <c r="EG18" s="1211">
        <v>18.212836000000003</v>
      </c>
      <c r="EH18" s="736">
        <f t="shared" si="3"/>
        <v>1.9152372103741422</v>
      </c>
      <c r="EI18" s="560"/>
      <c r="EJ18" s="560"/>
      <c r="EK18" s="560"/>
    </row>
    <row r="19" spans="2:141" ht="15.5">
      <c r="B19" s="705" t="s">
        <v>88</v>
      </c>
      <c r="C19" s="706"/>
      <c r="D19" s="706"/>
      <c r="E19" s="706"/>
      <c r="F19" s="706"/>
      <c r="G19" s="706"/>
      <c r="H19" s="706"/>
      <c r="I19" s="706"/>
      <c r="J19" s="706"/>
      <c r="K19" s="706"/>
      <c r="L19" s="706"/>
      <c r="M19" s="706"/>
      <c r="N19" s="706"/>
      <c r="O19" s="706"/>
      <c r="P19" s="706"/>
      <c r="Q19" s="793"/>
      <c r="R19" s="793"/>
      <c r="S19" s="793"/>
      <c r="T19" s="793"/>
      <c r="U19" s="793"/>
      <c r="V19" s="793"/>
      <c r="W19" s="793">
        <v>405.9239742407899</v>
      </c>
      <c r="X19" s="793">
        <v>100</v>
      </c>
      <c r="Y19" s="793"/>
      <c r="Z19" s="793"/>
      <c r="AA19" s="793"/>
      <c r="AB19" s="793"/>
      <c r="AC19" s="793"/>
      <c r="AD19" s="793"/>
      <c r="AE19" s="793">
        <v>454.72411960000011</v>
      </c>
      <c r="AF19" s="793">
        <v>100</v>
      </c>
      <c r="AG19" s="793"/>
      <c r="AH19" s="793"/>
      <c r="AI19" s="793"/>
      <c r="AJ19" s="793"/>
      <c r="AK19" s="793"/>
      <c r="AL19" s="793"/>
      <c r="AM19" s="793">
        <v>444.04745899999989</v>
      </c>
      <c r="AN19" s="793">
        <v>100</v>
      </c>
      <c r="AO19" s="793">
        <v>121.027483</v>
      </c>
      <c r="AP19" s="793">
        <v>57.670938790381619</v>
      </c>
      <c r="AQ19" s="793">
        <v>247.36108599999994</v>
      </c>
      <c r="AR19" s="793">
        <v>56.509783318372399</v>
      </c>
      <c r="AS19" s="793">
        <v>375.71971700000006</v>
      </c>
      <c r="AT19" s="793">
        <v>55.976581765499446</v>
      </c>
      <c r="AU19" s="793">
        <v>504.99021099999999</v>
      </c>
      <c r="AV19" s="793">
        <v>100</v>
      </c>
      <c r="AW19" s="793">
        <v>137.15208900000002</v>
      </c>
      <c r="AX19" s="793">
        <v>100</v>
      </c>
      <c r="AY19" s="793">
        <v>249.19037499999999</v>
      </c>
      <c r="AZ19" s="793">
        <v>100</v>
      </c>
      <c r="BA19" s="793">
        <v>366.382383</v>
      </c>
      <c r="BB19" s="793">
        <v>100</v>
      </c>
      <c r="BC19" s="793">
        <v>485.57497099999995</v>
      </c>
      <c r="BD19" s="793">
        <v>100</v>
      </c>
      <c r="BE19" s="793">
        <v>114.206214</v>
      </c>
      <c r="BF19" s="793">
        <v>100</v>
      </c>
      <c r="BG19" s="793">
        <v>227.29690400000001</v>
      </c>
      <c r="BH19" s="793">
        <v>100</v>
      </c>
      <c r="BI19" s="793">
        <v>337.69294000000002</v>
      </c>
      <c r="BJ19" s="793">
        <v>100</v>
      </c>
      <c r="BK19" s="793">
        <v>453.23232000000007</v>
      </c>
      <c r="BL19" s="793">
        <v>100</v>
      </c>
      <c r="BM19" s="793">
        <v>112.96013400000001</v>
      </c>
      <c r="BN19" s="793">
        <v>100</v>
      </c>
      <c r="BO19" s="793">
        <v>234.344627</v>
      </c>
      <c r="BP19" s="793">
        <v>100</v>
      </c>
      <c r="BQ19" s="793">
        <v>358.31728299999997</v>
      </c>
      <c r="BR19" s="793">
        <v>100</v>
      </c>
      <c r="BS19" s="793">
        <v>499.81935500000003</v>
      </c>
      <c r="BT19" s="793">
        <v>100</v>
      </c>
      <c r="BU19" s="793">
        <v>129.403998</v>
      </c>
      <c r="BV19" s="793">
        <v>100</v>
      </c>
      <c r="BW19" s="793">
        <v>262.82232200000004</v>
      </c>
      <c r="BX19" s="793">
        <v>100</v>
      </c>
      <c r="BY19" s="793">
        <v>424.580375</v>
      </c>
      <c r="BZ19" s="793">
        <v>100</v>
      </c>
      <c r="CA19" s="793">
        <v>607.96364300000005</v>
      </c>
      <c r="CB19" s="793">
        <v>100</v>
      </c>
      <c r="CC19" s="793">
        <v>214.33167700000001</v>
      </c>
      <c r="CD19" s="793">
        <v>100</v>
      </c>
      <c r="CE19" s="793">
        <v>462.50733500000001</v>
      </c>
      <c r="CF19" s="793">
        <v>100</v>
      </c>
      <c r="CG19" s="793">
        <v>805.95895399999995</v>
      </c>
      <c r="CH19" s="793">
        <v>100</v>
      </c>
      <c r="CI19" s="793">
        <v>1156.0624719999998</v>
      </c>
      <c r="CJ19" s="793">
        <v>100</v>
      </c>
      <c r="CK19" s="793">
        <v>353.41463499999998</v>
      </c>
      <c r="CL19" s="793">
        <v>100</v>
      </c>
      <c r="CM19" s="793">
        <v>634.182052</v>
      </c>
      <c r="CN19" s="793">
        <v>100</v>
      </c>
      <c r="CO19" s="793">
        <v>857.29599299999995</v>
      </c>
      <c r="CP19" s="793">
        <v>100</v>
      </c>
      <c r="CQ19" s="793">
        <v>1071.8975159999998</v>
      </c>
      <c r="CR19" s="793">
        <v>100</v>
      </c>
      <c r="CS19" s="793">
        <v>215.92728499999998</v>
      </c>
      <c r="CT19" s="793">
        <v>100</v>
      </c>
      <c r="CU19" s="793">
        <v>452.39819899999998</v>
      </c>
      <c r="CV19" s="793">
        <v>100</v>
      </c>
      <c r="CW19" s="793">
        <v>709.05449099999998</v>
      </c>
      <c r="CX19" s="793">
        <v>100</v>
      </c>
      <c r="CY19" s="793">
        <v>992.65034600000001</v>
      </c>
      <c r="CZ19" s="793">
        <v>100</v>
      </c>
      <c r="DA19" s="793">
        <v>367.78068100000002</v>
      </c>
      <c r="DB19" s="793">
        <v>100</v>
      </c>
      <c r="DC19" s="793">
        <v>854.21108600000002</v>
      </c>
      <c r="DD19" s="793">
        <v>100</v>
      </c>
      <c r="DE19" s="793">
        <v>1524.2926519999999</v>
      </c>
      <c r="DF19" s="793">
        <v>100</v>
      </c>
      <c r="DG19" s="793">
        <v>2243.0243329999998</v>
      </c>
      <c r="DH19" s="793">
        <v>100</v>
      </c>
      <c r="DI19" s="793">
        <v>819.19770100000005</v>
      </c>
      <c r="DJ19" s="793">
        <v>100</v>
      </c>
      <c r="DK19" s="793">
        <v>1882.145442</v>
      </c>
      <c r="DL19" s="793">
        <v>100</v>
      </c>
      <c r="DM19" s="793">
        <v>3135.4388599999997</v>
      </c>
      <c r="DN19" s="793">
        <v>100</v>
      </c>
      <c r="DO19" s="793">
        <v>4463.6715960000001</v>
      </c>
      <c r="DP19" s="793">
        <v>100</v>
      </c>
      <c r="DQ19" s="793">
        <v>1415.307583</v>
      </c>
      <c r="DR19" s="793">
        <v>100</v>
      </c>
      <c r="DS19" s="793">
        <v>2916.749018</v>
      </c>
      <c r="DT19" s="793">
        <v>100</v>
      </c>
      <c r="DU19" s="1216">
        <v>4396.6105792040007</v>
      </c>
      <c r="DV19" s="1079">
        <v>100</v>
      </c>
      <c r="DW19" s="1217">
        <v>5600.8035539999992</v>
      </c>
      <c r="DX19" s="793">
        <v>100</v>
      </c>
      <c r="DY19" s="1217">
        <v>938.03636100000006</v>
      </c>
      <c r="DZ19" s="793">
        <v>100</v>
      </c>
      <c r="EA19" s="1217">
        <v>1865.5165019999999</v>
      </c>
      <c r="EB19" s="793">
        <v>100</v>
      </c>
      <c r="EC19" s="1217">
        <v>2780.7051330000004</v>
      </c>
      <c r="ED19" s="793">
        <v>100</v>
      </c>
      <c r="EE19" s="1217">
        <f>SUM(EE15:EE18)</f>
        <v>3704.2484719999998</v>
      </c>
      <c r="EF19" s="793">
        <f t="shared" si="2"/>
        <v>100</v>
      </c>
      <c r="EG19" s="1217">
        <v>950.94413899999984</v>
      </c>
      <c r="EH19" s="793">
        <f t="shared" si="3"/>
        <v>100</v>
      </c>
      <c r="EI19" s="560"/>
      <c r="EJ19" s="560"/>
      <c r="EK19" s="560"/>
    </row>
    <row r="20" spans="2:141" ht="14.5">
      <c r="B20" s="1"/>
      <c r="C20" s="1"/>
      <c r="D20" s="1"/>
      <c r="E20" s="1"/>
      <c r="F20" s="1"/>
      <c r="G20" s="1"/>
      <c r="H20" s="1"/>
      <c r="I20" s="1"/>
      <c r="J20" s="1"/>
      <c r="K20" s="1"/>
      <c r="L20" s="1"/>
      <c r="M20" s="1"/>
      <c r="N20" s="1"/>
      <c r="O20" s="1"/>
      <c r="P20" s="1"/>
      <c r="Q20" s="1"/>
      <c r="R20" s="1"/>
      <c r="S20" s="1"/>
      <c r="T20" s="1"/>
      <c r="EC20" s="1156"/>
      <c r="EE20" s="560"/>
      <c r="EG20" s="560">
        <f>EG19-'Table 1.4'!I41/1000</f>
        <v>0</v>
      </c>
    </row>
    <row r="21" spans="2:141" ht="15.5">
      <c r="B21" s="274" t="s">
        <v>346</v>
      </c>
      <c r="C21" s="76"/>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row>
    <row r="61" spans="13:13">
      <c r="M61" s="5">
        <v>370243.924</v>
      </c>
    </row>
    <row r="62" spans="13:13">
      <c r="M62" s="5">
        <v>6700.9050000000007</v>
      </c>
    </row>
    <row r="63" spans="13:13">
      <c r="M63" s="5">
        <v>543859.75099999993</v>
      </c>
    </row>
    <row r="64" spans="13:13">
      <c r="M64" s="5">
        <v>35337.436000000002</v>
      </c>
    </row>
    <row r="65" spans="13:13">
      <c r="M65" s="5">
        <v>579197.18700000003</v>
      </c>
    </row>
    <row r="73" spans="13:13">
      <c r="M73" s="5">
        <v>276506.55</v>
      </c>
    </row>
    <row r="74" spans="13:13">
      <c r="M74" s="5">
        <v>5947.2049999999999</v>
      </c>
    </row>
    <row r="75" spans="13:13">
      <c r="M75" s="5">
        <v>372301.67199999996</v>
      </c>
    </row>
    <row r="76" spans="13:13">
      <c r="M76" s="5">
        <v>20923.853999999999</v>
      </c>
    </row>
    <row r="77" spans="13:13">
      <c r="M77" s="5">
        <v>393225.52600000001</v>
      </c>
    </row>
    <row r="85" spans="13:13">
      <c r="M85" s="5">
        <v>2534501.0390000003</v>
      </c>
    </row>
    <row r="86" spans="13:13">
      <c r="M86" s="5">
        <v>68437.944000000003</v>
      </c>
    </row>
    <row r="87" spans="13:13">
      <c r="M87" s="5">
        <v>3290697.5330000003</v>
      </c>
    </row>
    <row r="88" spans="13:13">
      <c r="M88" s="5">
        <v>92759.005999999994</v>
      </c>
    </row>
    <row r="89" spans="13:13">
      <c r="M89" s="5">
        <v>3383456.5389999999</v>
      </c>
    </row>
    <row r="96" spans="13:13">
      <c r="M96" s="5">
        <v>77067.00499999999</v>
      </c>
    </row>
    <row r="97" spans="13:13">
      <c r="M97" s="5">
        <v>93737.374000000011</v>
      </c>
    </row>
    <row r="98" spans="13:13">
      <c r="M98" s="5">
        <v>753.70000000000073</v>
      </c>
    </row>
    <row r="99" spans="13:13">
      <c r="M99" s="5">
        <v>171558.07899999997</v>
      </c>
    </row>
    <row r="100" spans="13:13">
      <c r="M100" s="5">
        <v>14413.582000000002</v>
      </c>
    </row>
    <row r="101" spans="13:13">
      <c r="M101" s="5">
        <v>185971.66100000002</v>
      </c>
    </row>
  </sheetData>
  <mergeCells count="138">
    <mergeCell ref="EE4:EF4"/>
    <mergeCell ref="EE13:EF13"/>
    <mergeCell ref="B11:EE11"/>
    <mergeCell ref="DQ4:DR4"/>
    <mergeCell ref="DQ13:DR13"/>
    <mergeCell ref="CC13:CD13"/>
    <mergeCell ref="CE13:CF13"/>
    <mergeCell ref="CG13:CH13"/>
    <mergeCell ref="EC4:ED4"/>
    <mergeCell ref="EC13:ED13"/>
    <mergeCell ref="BE13:BF13"/>
    <mergeCell ref="BG13:BH13"/>
    <mergeCell ref="BI13:BJ13"/>
    <mergeCell ref="CY4:CZ4"/>
    <mergeCell ref="DA4:DB4"/>
    <mergeCell ref="DC4:DD4"/>
    <mergeCell ref="CM4:CN4"/>
    <mergeCell ref="DS13:DT13"/>
    <mergeCell ref="BO13:BP13"/>
    <mergeCell ref="BQ13:BR13"/>
    <mergeCell ref="BS13:BT13"/>
    <mergeCell ref="BU13:BV13"/>
    <mergeCell ref="BY13:BZ13"/>
    <mergeCell ref="CA13:CB13"/>
    <mergeCell ref="CQ13:CR13"/>
    <mergeCell ref="CS13:CT13"/>
    <mergeCell ref="BW13:BX13"/>
    <mergeCell ref="BY4:BZ4"/>
    <mergeCell ref="BU4:BV4"/>
    <mergeCell ref="DO4:DP4"/>
    <mergeCell ref="DO13:DP13"/>
    <mergeCell ref="DG13:DH13"/>
    <mergeCell ref="DI13:DJ13"/>
    <mergeCell ref="DK13:DL13"/>
    <mergeCell ref="CU13:CV13"/>
    <mergeCell ref="CW13:CX13"/>
    <mergeCell ref="CY13:CZ13"/>
    <mergeCell ref="DA13:DB13"/>
    <mergeCell ref="DC13:DD13"/>
    <mergeCell ref="DE13:DF13"/>
    <mergeCell ref="CI13:CJ13"/>
    <mergeCell ref="CK13:CL13"/>
    <mergeCell ref="CM13:CN13"/>
    <mergeCell ref="CO13:CP13"/>
    <mergeCell ref="CW4:CX4"/>
    <mergeCell ref="CA4:CB4"/>
    <mergeCell ref="CC4:CD4"/>
    <mergeCell ref="CE4:CF4"/>
    <mergeCell ref="CK4:CL4"/>
    <mergeCell ref="BK13:BL13"/>
    <mergeCell ref="BM13:BN13"/>
    <mergeCell ref="AS13:AT13"/>
    <mergeCell ref="AU13:AV13"/>
    <mergeCell ref="AW13:AX13"/>
    <mergeCell ref="AI13:AJ13"/>
    <mergeCell ref="AK13:AL13"/>
    <mergeCell ref="AA13:AB13"/>
    <mergeCell ref="AC13:AD13"/>
    <mergeCell ref="AE13:AF13"/>
    <mergeCell ref="AG13:AH13"/>
    <mergeCell ref="BG4:BH4"/>
    <mergeCell ref="BI4:BJ4"/>
    <mergeCell ref="BK4:BL4"/>
    <mergeCell ref="BS4:BT4"/>
    <mergeCell ref="AE4:AF4"/>
    <mergeCell ref="BO4:BP4"/>
    <mergeCell ref="BW4:BX4"/>
    <mergeCell ref="U13:V13"/>
    <mergeCell ref="W13:X13"/>
    <mergeCell ref="Y13:Z13"/>
    <mergeCell ref="AY13:AZ13"/>
    <mergeCell ref="BA13:BB13"/>
    <mergeCell ref="BC13:BD13"/>
    <mergeCell ref="AM13:AN13"/>
    <mergeCell ref="AO13:AP13"/>
    <mergeCell ref="AQ13:AR13"/>
    <mergeCell ref="C13:D13"/>
    <mergeCell ref="E13:F13"/>
    <mergeCell ref="G13:H13"/>
    <mergeCell ref="I13:J13"/>
    <mergeCell ref="K13:L13"/>
    <mergeCell ref="M13:N13"/>
    <mergeCell ref="O13:P13"/>
    <mergeCell ref="Q13:R13"/>
    <mergeCell ref="S13:T13"/>
    <mergeCell ref="C4:D4"/>
    <mergeCell ref="E4:F4"/>
    <mergeCell ref="G4:H4"/>
    <mergeCell ref="I4:J4"/>
    <mergeCell ref="K4:L4"/>
    <mergeCell ref="M4:N4"/>
    <mergeCell ref="O4:P4"/>
    <mergeCell ref="Q4:R4"/>
    <mergeCell ref="S4:T4"/>
    <mergeCell ref="U4:V4"/>
    <mergeCell ref="W4:X4"/>
    <mergeCell ref="AM4:AN4"/>
    <mergeCell ref="AO4:AP4"/>
    <mergeCell ref="BM4:BN4"/>
    <mergeCell ref="BQ4:BR4"/>
    <mergeCell ref="Y4:Z4"/>
    <mergeCell ref="AA4:AB4"/>
    <mergeCell ref="AC4:AD4"/>
    <mergeCell ref="BC4:BD4"/>
    <mergeCell ref="BE4:BF4"/>
    <mergeCell ref="AQ4:AR4"/>
    <mergeCell ref="AS4:AT4"/>
    <mergeCell ref="AU4:AV4"/>
    <mergeCell ref="AW4:AX4"/>
    <mergeCell ref="AY4:AZ4"/>
    <mergeCell ref="BA4:BB4"/>
    <mergeCell ref="AG4:AH4"/>
    <mergeCell ref="AI4:AJ4"/>
    <mergeCell ref="AK4:AL4"/>
    <mergeCell ref="EG4:EH4"/>
    <mergeCell ref="EG13:EH13"/>
    <mergeCell ref="B2:ED2"/>
    <mergeCell ref="EA4:EB4"/>
    <mergeCell ref="EA13:EB13"/>
    <mergeCell ref="DY4:DZ4"/>
    <mergeCell ref="DY13:DZ13"/>
    <mergeCell ref="CG4:CH4"/>
    <mergeCell ref="CO4:CP4"/>
    <mergeCell ref="CQ4:CR4"/>
    <mergeCell ref="CS4:CT4"/>
    <mergeCell ref="CU4:CV4"/>
    <mergeCell ref="DU13:DV13"/>
    <mergeCell ref="DM4:DN4"/>
    <mergeCell ref="DM13:DN13"/>
    <mergeCell ref="DK4:DL4"/>
    <mergeCell ref="DU4:DV4"/>
    <mergeCell ref="DS4:DT4"/>
    <mergeCell ref="CI4:CJ4"/>
    <mergeCell ref="DE4:DF4"/>
    <mergeCell ref="DG4:DH4"/>
    <mergeCell ref="DI4:DJ4"/>
    <mergeCell ref="DW4:DX4"/>
    <mergeCell ref="DW13:DX13"/>
  </mergeCells>
  <printOptions horizontalCentered="1"/>
  <pageMargins left="0.7" right="0.7" top="0.75" bottom="0.75" header="0.3" footer="0.3"/>
  <pageSetup scale="5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rgb="FF00B0F0"/>
  </sheetPr>
  <dimension ref="B2:BX35"/>
  <sheetViews>
    <sheetView showGridLines="0" view="pageBreakPreview" zoomScale="70" zoomScaleNormal="44" zoomScaleSheetLayoutView="70" workbookViewId="0">
      <selection activeCell="CE9" sqref="CE9"/>
    </sheetView>
  </sheetViews>
  <sheetFormatPr defaultColWidth="9.1796875" defaultRowHeight="20"/>
  <cols>
    <col min="1" max="1" width="9.1796875" style="1"/>
    <col min="2" max="2" width="28.453125" style="5" customWidth="1"/>
    <col min="3" max="3" width="8.54296875" style="5" hidden="1" customWidth="1"/>
    <col min="4" max="4" width="21.54296875" style="5" hidden="1" customWidth="1"/>
    <col min="5" max="5" width="11.54296875" style="5" hidden="1" customWidth="1"/>
    <col min="6" max="6" width="8.81640625" style="5" hidden="1" customWidth="1"/>
    <col min="7" max="7" width="9.1796875" style="5" hidden="1" customWidth="1"/>
    <col min="8" max="10" width="6.54296875" style="5" hidden="1" customWidth="1"/>
    <col min="11" max="16" width="9.7265625" style="5" hidden="1" customWidth="1"/>
    <col min="17" max="30" width="9.7265625" style="1" hidden="1" customWidth="1"/>
    <col min="31" max="31" width="9.81640625" style="1" hidden="1" customWidth="1"/>
    <col min="32" max="46" width="9.7265625" style="1" hidden="1" customWidth="1"/>
    <col min="47" max="48" width="9.1796875" style="1" hidden="1" customWidth="1"/>
    <col min="49" max="49" width="0" style="1" hidden="1" customWidth="1"/>
    <col min="50" max="50" width="8.26953125" style="1" hidden="1" customWidth="1"/>
    <col min="51" max="54" width="8.453125" style="1" hidden="1" customWidth="1"/>
    <col min="55" max="55" width="8.7265625" style="1" hidden="1" customWidth="1"/>
    <col min="56" max="58" width="8.453125" style="1" hidden="1" customWidth="1"/>
    <col min="59" max="59" width="10.81640625" style="1" hidden="1" customWidth="1"/>
    <col min="60" max="60" width="8.453125" style="1" hidden="1" customWidth="1"/>
    <col min="61" max="61" width="10.453125" style="1" hidden="1" customWidth="1"/>
    <col min="62" max="62" width="8.453125" style="1" hidden="1" customWidth="1"/>
    <col min="63" max="63" width="12.7265625" style="1" hidden="1" customWidth="1"/>
    <col min="64" max="64" width="12.26953125" style="1" hidden="1" customWidth="1"/>
    <col min="65" max="65" width="10.81640625" style="1" hidden="1" customWidth="1"/>
    <col min="66" max="70" width="0" style="1" hidden="1" customWidth="1"/>
    <col min="71" max="16384" width="9.1796875" style="1"/>
  </cols>
  <sheetData>
    <row r="2" spans="2:76" ht="17.5">
      <c r="B2" s="708" t="s">
        <v>836</v>
      </c>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7"/>
      <c r="AV2" s="707"/>
      <c r="AW2" s="707"/>
      <c r="AX2" s="707"/>
      <c r="AY2" s="707"/>
      <c r="AZ2" s="707"/>
      <c r="BA2" s="707"/>
      <c r="BB2" s="707"/>
      <c r="BC2" s="707"/>
      <c r="BD2" s="707"/>
      <c r="BE2" s="707"/>
      <c r="BF2" s="707"/>
      <c r="BG2" s="707"/>
      <c r="BH2" s="707"/>
      <c r="BI2" s="707"/>
      <c r="BJ2" s="707"/>
    </row>
    <row r="3" spans="2:76" ht="15">
      <c r="B3" s="76"/>
      <c r="C3" s="76"/>
      <c r="D3" s="76"/>
      <c r="E3" s="76"/>
      <c r="F3" s="76"/>
      <c r="G3" s="76"/>
      <c r="H3" s="76"/>
      <c r="I3" s="76"/>
      <c r="J3" s="76"/>
      <c r="K3" s="76"/>
      <c r="L3" s="76"/>
      <c r="M3" s="76"/>
      <c r="N3" s="76"/>
      <c r="O3" s="76"/>
      <c r="P3" s="76"/>
      <c r="Q3" s="76"/>
      <c r="R3" s="76"/>
      <c r="S3" s="76"/>
      <c r="T3" s="76"/>
      <c r="U3" s="76"/>
      <c r="V3" s="76"/>
      <c r="W3" s="76"/>
    </row>
    <row r="4" spans="2:76" ht="15">
      <c r="B4" s="1126"/>
      <c r="C4" s="1127" t="s">
        <v>160</v>
      </c>
      <c r="D4" s="1127" t="s">
        <v>0</v>
      </c>
      <c r="E4" s="1127" t="s">
        <v>1</v>
      </c>
      <c r="F4" s="1128" t="s">
        <v>2</v>
      </c>
      <c r="G4" s="1128" t="s">
        <v>3</v>
      </c>
      <c r="H4" s="1128" t="s">
        <v>4</v>
      </c>
      <c r="I4" s="1128" t="s">
        <v>5</v>
      </c>
      <c r="J4" s="1128" t="s">
        <v>6</v>
      </c>
      <c r="K4" s="1128" t="s">
        <v>7</v>
      </c>
      <c r="L4" s="1129" t="s">
        <v>228</v>
      </c>
      <c r="M4" s="1130" t="s">
        <v>289</v>
      </c>
      <c r="N4" s="1129" t="s">
        <v>313</v>
      </c>
      <c r="O4" s="1131" t="s">
        <v>341</v>
      </c>
      <c r="P4" s="1129" t="s">
        <v>8</v>
      </c>
      <c r="Q4" s="1130" t="s">
        <v>273</v>
      </c>
      <c r="R4" s="1130" t="s">
        <v>291</v>
      </c>
      <c r="S4" s="1132" t="s">
        <v>342</v>
      </c>
      <c r="T4" s="1132" t="s">
        <v>323</v>
      </c>
      <c r="U4" s="1132" t="s">
        <v>324</v>
      </c>
      <c r="V4" s="1132" t="s">
        <v>314</v>
      </c>
      <c r="W4" s="1132" t="s">
        <v>363</v>
      </c>
      <c r="X4" s="1132" t="s">
        <v>352</v>
      </c>
      <c r="Y4" s="1132" t="s">
        <v>361</v>
      </c>
      <c r="Z4" s="1132" t="s">
        <v>362</v>
      </c>
      <c r="AA4" s="1132" t="s">
        <v>370</v>
      </c>
      <c r="AB4" s="1132" t="s">
        <v>365</v>
      </c>
      <c r="AC4" s="1132" t="s">
        <v>367</v>
      </c>
      <c r="AD4" s="1132" t="s">
        <v>371</v>
      </c>
      <c r="AE4" s="1132" t="s">
        <v>463</v>
      </c>
      <c r="AF4" s="1130" t="s">
        <v>509</v>
      </c>
      <c r="AG4" s="1132" t="s">
        <v>510</v>
      </c>
      <c r="AH4" s="1132" t="s">
        <v>608</v>
      </c>
      <c r="AI4" s="1130" t="s">
        <v>612</v>
      </c>
      <c r="AJ4" s="1130" t="s">
        <v>621</v>
      </c>
      <c r="AK4" s="1130" t="s">
        <v>622</v>
      </c>
      <c r="AL4" s="1130" t="s">
        <v>624</v>
      </c>
      <c r="AM4" s="1130" t="s">
        <v>626</v>
      </c>
      <c r="AN4" s="1130" t="s">
        <v>634</v>
      </c>
      <c r="AO4" s="1130" t="s">
        <v>638</v>
      </c>
      <c r="AP4" s="1130" t="s">
        <v>642</v>
      </c>
      <c r="AQ4" s="1130" t="s">
        <v>784</v>
      </c>
      <c r="AR4" s="1130" t="s">
        <v>797</v>
      </c>
      <c r="AS4" s="1130" t="s">
        <v>805</v>
      </c>
      <c r="AT4" s="1133" t="s">
        <v>808</v>
      </c>
      <c r="AU4" s="1133" t="s">
        <v>849</v>
      </c>
      <c r="AV4" s="1130" t="s">
        <v>851</v>
      </c>
      <c r="AW4" s="1130" t="s">
        <v>854</v>
      </c>
      <c r="AX4" s="1130" t="s">
        <v>856</v>
      </c>
      <c r="AY4" s="1130" t="s">
        <v>865</v>
      </c>
      <c r="AZ4" s="1130" t="s">
        <v>870</v>
      </c>
      <c r="BA4" s="1130" t="s">
        <v>871</v>
      </c>
      <c r="BB4" s="1130" t="s">
        <v>877</v>
      </c>
      <c r="BC4" s="1130" t="s">
        <v>880</v>
      </c>
      <c r="BD4" s="1130" t="s">
        <v>881</v>
      </c>
      <c r="BE4" s="1130" t="s">
        <v>883</v>
      </c>
      <c r="BF4" s="1130" t="s">
        <v>885</v>
      </c>
      <c r="BG4" s="1129" t="s">
        <v>897</v>
      </c>
      <c r="BH4" s="1129" t="s">
        <v>899</v>
      </c>
      <c r="BI4" s="1129" t="s">
        <v>901</v>
      </c>
      <c r="BJ4" s="1129" t="s">
        <v>903</v>
      </c>
      <c r="BK4" s="1129" t="s">
        <v>905</v>
      </c>
      <c r="BL4" s="1129" t="s">
        <v>928</v>
      </c>
      <c r="BM4" s="1129" t="s">
        <v>942</v>
      </c>
      <c r="BN4" s="1129" t="s">
        <v>944</v>
      </c>
      <c r="BO4" s="1129" t="s">
        <v>946</v>
      </c>
      <c r="BP4" s="1129" t="s">
        <v>1021</v>
      </c>
      <c r="BQ4" s="1129" t="s">
        <v>1025</v>
      </c>
      <c r="BR4" s="1129" t="s">
        <v>1071</v>
      </c>
      <c r="BS4" s="1129" t="s">
        <v>1088</v>
      </c>
      <c r="BT4" s="1129" t="s">
        <v>1103</v>
      </c>
      <c r="BU4" s="1129" t="s">
        <v>1109</v>
      </c>
      <c r="BV4" s="1129" t="s">
        <v>1114</v>
      </c>
      <c r="BW4" s="1129" t="s">
        <v>1133</v>
      </c>
      <c r="BX4" s="1130" t="s">
        <v>1149</v>
      </c>
    </row>
    <row r="5" spans="2:76" ht="30">
      <c r="B5" s="200" t="s">
        <v>613</v>
      </c>
      <c r="C5" s="201">
        <v>10</v>
      </c>
      <c r="D5" s="201">
        <v>8</v>
      </c>
      <c r="E5" s="201">
        <v>14</v>
      </c>
      <c r="F5" s="202">
        <v>14</v>
      </c>
      <c r="G5" s="202">
        <v>9</v>
      </c>
      <c r="H5" s="202">
        <v>7</v>
      </c>
      <c r="I5" s="753">
        <v>9</v>
      </c>
      <c r="J5" s="753">
        <v>9</v>
      </c>
      <c r="K5" s="753">
        <v>6</v>
      </c>
      <c r="L5" s="753">
        <v>6</v>
      </c>
      <c r="M5" s="753">
        <v>6</v>
      </c>
      <c r="N5" s="491">
        <v>6</v>
      </c>
      <c r="O5" s="753">
        <v>5</v>
      </c>
      <c r="P5" s="753">
        <v>6</v>
      </c>
      <c r="Q5" s="753">
        <v>5</v>
      </c>
      <c r="R5" s="753">
        <v>5</v>
      </c>
      <c r="S5" s="753">
        <v>5</v>
      </c>
      <c r="T5" s="753">
        <v>5</v>
      </c>
      <c r="U5" s="753">
        <v>5</v>
      </c>
      <c r="V5" s="753">
        <v>5</v>
      </c>
      <c r="W5" s="753">
        <v>5</v>
      </c>
      <c r="X5" s="753">
        <v>5</v>
      </c>
      <c r="Y5" s="753">
        <v>5</v>
      </c>
      <c r="Z5" s="753">
        <v>5</v>
      </c>
      <c r="AA5" s="753">
        <v>5</v>
      </c>
      <c r="AB5" s="753">
        <v>5</v>
      </c>
      <c r="AC5" s="753">
        <v>5</v>
      </c>
      <c r="AD5" s="753">
        <v>4</v>
      </c>
      <c r="AE5" s="753">
        <v>3</v>
      </c>
      <c r="AF5" s="753">
        <v>3</v>
      </c>
      <c r="AG5" s="753">
        <v>2</v>
      </c>
      <c r="AH5" s="753">
        <v>2</v>
      </c>
      <c r="AI5" s="753">
        <v>3</v>
      </c>
      <c r="AJ5" s="753">
        <v>3</v>
      </c>
      <c r="AK5" s="753">
        <v>3</v>
      </c>
      <c r="AL5" s="753">
        <v>2</v>
      </c>
      <c r="AM5" s="753">
        <v>4</v>
      </c>
      <c r="AN5" s="753">
        <v>5</v>
      </c>
      <c r="AO5" s="753">
        <v>4</v>
      </c>
      <c r="AP5" s="753">
        <v>3</v>
      </c>
      <c r="AQ5" s="753">
        <v>4</v>
      </c>
      <c r="AR5" s="753">
        <v>6</v>
      </c>
      <c r="AS5" s="753">
        <v>4</v>
      </c>
      <c r="AT5" s="753">
        <v>4</v>
      </c>
      <c r="AU5" s="753">
        <v>6</v>
      </c>
      <c r="AV5" s="753">
        <v>5</v>
      </c>
      <c r="AW5" s="753">
        <v>6</v>
      </c>
      <c r="AX5" s="753">
        <v>4</v>
      </c>
      <c r="AY5" s="753">
        <v>3</v>
      </c>
      <c r="AZ5" s="753">
        <v>3</v>
      </c>
      <c r="BA5" s="753">
        <v>3</v>
      </c>
      <c r="BB5" s="753">
        <v>3</v>
      </c>
      <c r="BC5" s="753">
        <v>3</v>
      </c>
      <c r="BD5" s="753">
        <v>3</v>
      </c>
      <c r="BE5" s="753">
        <v>3</v>
      </c>
      <c r="BF5" s="753">
        <v>4</v>
      </c>
      <c r="BG5" s="753">
        <v>3</v>
      </c>
      <c r="BH5" s="753">
        <v>3</v>
      </c>
      <c r="BI5" s="753">
        <v>3</v>
      </c>
      <c r="BJ5" s="753">
        <v>3</v>
      </c>
      <c r="BK5" s="753">
        <v>4</v>
      </c>
      <c r="BL5" s="753">
        <v>4</v>
      </c>
      <c r="BM5" s="753">
        <v>3</v>
      </c>
      <c r="BN5" s="753">
        <v>3</v>
      </c>
      <c r="BO5" s="753">
        <v>3</v>
      </c>
      <c r="BP5" s="753">
        <v>3</v>
      </c>
      <c r="BQ5" s="753">
        <v>3</v>
      </c>
      <c r="BR5" s="753">
        <v>3</v>
      </c>
      <c r="BS5" s="753">
        <v>2</v>
      </c>
      <c r="BT5" s="753">
        <v>2</v>
      </c>
      <c r="BU5" s="753">
        <v>1</v>
      </c>
      <c r="BV5" s="753">
        <v>1</v>
      </c>
      <c r="BW5" s="1322">
        <v>0</v>
      </c>
      <c r="BX5" s="1279">
        <v>0</v>
      </c>
    </row>
    <row r="6" spans="2:76" ht="30">
      <c r="B6" s="490" t="s">
        <v>614</v>
      </c>
      <c r="C6" s="198">
        <v>11</v>
      </c>
      <c r="D6" s="198">
        <v>9</v>
      </c>
      <c r="E6" s="198">
        <v>5</v>
      </c>
      <c r="F6" s="204">
        <v>9</v>
      </c>
      <c r="G6" s="204">
        <v>13</v>
      </c>
      <c r="H6" s="204">
        <v>15</v>
      </c>
      <c r="I6" s="492">
        <v>12</v>
      </c>
      <c r="J6" s="492">
        <v>10</v>
      </c>
      <c r="K6" s="493">
        <v>15</v>
      </c>
      <c r="L6" s="493">
        <v>13</v>
      </c>
      <c r="M6" s="493">
        <v>15</v>
      </c>
      <c r="N6" s="754">
        <v>14</v>
      </c>
      <c r="O6" s="754">
        <v>13</v>
      </c>
      <c r="P6" s="754">
        <v>13</v>
      </c>
      <c r="Q6" s="754">
        <v>12</v>
      </c>
      <c r="R6" s="754">
        <v>8</v>
      </c>
      <c r="S6" s="754">
        <v>10</v>
      </c>
      <c r="T6" s="754">
        <v>12</v>
      </c>
      <c r="U6" s="754">
        <v>11</v>
      </c>
      <c r="V6" s="754">
        <v>8</v>
      </c>
      <c r="W6" s="754">
        <v>9</v>
      </c>
      <c r="X6" s="754">
        <v>12</v>
      </c>
      <c r="Y6" s="754">
        <v>11</v>
      </c>
      <c r="Z6" s="754">
        <v>11</v>
      </c>
      <c r="AA6" s="754">
        <v>12</v>
      </c>
      <c r="AB6" s="754">
        <v>10</v>
      </c>
      <c r="AC6" s="754">
        <v>10</v>
      </c>
      <c r="AD6" s="754">
        <v>10</v>
      </c>
      <c r="AE6" s="754">
        <v>12</v>
      </c>
      <c r="AF6" s="754">
        <v>12</v>
      </c>
      <c r="AG6" s="754">
        <v>15</v>
      </c>
      <c r="AH6" s="754">
        <v>11</v>
      </c>
      <c r="AI6" s="754">
        <v>13</v>
      </c>
      <c r="AJ6" s="754">
        <v>16</v>
      </c>
      <c r="AK6" s="754">
        <v>16</v>
      </c>
      <c r="AL6" s="754">
        <v>12</v>
      </c>
      <c r="AM6" s="754">
        <v>13</v>
      </c>
      <c r="AN6" s="754">
        <v>11</v>
      </c>
      <c r="AO6" s="754">
        <v>14</v>
      </c>
      <c r="AP6" s="754">
        <v>14</v>
      </c>
      <c r="AQ6" s="754">
        <v>11</v>
      </c>
      <c r="AR6" s="754">
        <v>8</v>
      </c>
      <c r="AS6" s="754">
        <v>10</v>
      </c>
      <c r="AT6" s="754">
        <v>11</v>
      </c>
      <c r="AU6" s="754">
        <v>10</v>
      </c>
      <c r="AV6" s="754">
        <v>10</v>
      </c>
      <c r="AW6" s="754">
        <v>9</v>
      </c>
      <c r="AX6" s="754">
        <v>8</v>
      </c>
      <c r="AY6" s="754">
        <v>9</v>
      </c>
      <c r="AZ6" s="754">
        <v>9</v>
      </c>
      <c r="BA6" s="754">
        <v>4</v>
      </c>
      <c r="BB6" s="754">
        <v>4</v>
      </c>
      <c r="BC6" s="754">
        <v>4</v>
      </c>
      <c r="BD6" s="754">
        <v>8</v>
      </c>
      <c r="BE6" s="754">
        <v>6</v>
      </c>
      <c r="BF6" s="754">
        <v>8</v>
      </c>
      <c r="BG6" s="754">
        <v>12</v>
      </c>
      <c r="BH6" s="754">
        <v>11</v>
      </c>
      <c r="BI6" s="754">
        <v>12</v>
      </c>
      <c r="BJ6" s="754">
        <v>9</v>
      </c>
      <c r="BK6" s="754">
        <v>6</v>
      </c>
      <c r="BL6" s="754">
        <v>9</v>
      </c>
      <c r="BM6" s="754">
        <v>4</v>
      </c>
      <c r="BN6" s="754">
        <v>1</v>
      </c>
      <c r="BO6" s="754">
        <v>1</v>
      </c>
      <c r="BP6" s="754">
        <v>1</v>
      </c>
      <c r="BQ6" s="754">
        <v>1</v>
      </c>
      <c r="BR6" s="754">
        <v>1</v>
      </c>
      <c r="BS6" s="754">
        <v>1</v>
      </c>
      <c r="BT6" s="754">
        <v>1</v>
      </c>
      <c r="BU6" s="754">
        <v>1</v>
      </c>
      <c r="BV6" s="754">
        <v>1</v>
      </c>
      <c r="BW6" s="754">
        <v>4</v>
      </c>
      <c r="BX6" s="1134">
        <v>5</v>
      </c>
    </row>
    <row r="7" spans="2:76" ht="24.75" customHeight="1">
      <c r="B7" s="200" t="s">
        <v>615</v>
      </c>
      <c r="C7" s="205">
        <v>22</v>
      </c>
      <c r="D7" s="205">
        <v>23</v>
      </c>
      <c r="E7" s="205">
        <v>21</v>
      </c>
      <c r="F7" s="203">
        <v>15</v>
      </c>
      <c r="G7" s="203">
        <v>17</v>
      </c>
      <c r="H7" s="203">
        <v>17</v>
      </c>
      <c r="I7" s="491">
        <v>18</v>
      </c>
      <c r="J7" s="491">
        <v>21</v>
      </c>
      <c r="K7" s="491">
        <v>19</v>
      </c>
      <c r="L7" s="491">
        <v>21</v>
      </c>
      <c r="M7" s="491">
        <v>19</v>
      </c>
      <c r="N7" s="491">
        <v>20</v>
      </c>
      <c r="O7" s="753">
        <v>20</v>
      </c>
      <c r="P7" s="753">
        <v>19</v>
      </c>
      <c r="Q7" s="753">
        <v>21</v>
      </c>
      <c r="R7" s="753">
        <v>25</v>
      </c>
      <c r="S7" s="753">
        <v>23</v>
      </c>
      <c r="T7" s="753">
        <v>21</v>
      </c>
      <c r="U7" s="753">
        <v>22</v>
      </c>
      <c r="V7" s="753">
        <v>25</v>
      </c>
      <c r="W7" s="753">
        <v>24</v>
      </c>
      <c r="X7" s="753">
        <v>21</v>
      </c>
      <c r="Y7" s="753">
        <v>22</v>
      </c>
      <c r="Z7" s="753">
        <v>22</v>
      </c>
      <c r="AA7" s="753">
        <v>21</v>
      </c>
      <c r="AB7" s="753">
        <v>23</v>
      </c>
      <c r="AC7" s="753">
        <v>23</v>
      </c>
      <c r="AD7" s="753">
        <v>24</v>
      </c>
      <c r="AE7" s="753">
        <v>22</v>
      </c>
      <c r="AF7" s="753">
        <v>22</v>
      </c>
      <c r="AG7" s="753">
        <v>18</v>
      </c>
      <c r="AH7" s="753">
        <v>23</v>
      </c>
      <c r="AI7" s="753">
        <v>19</v>
      </c>
      <c r="AJ7" s="753">
        <v>16</v>
      </c>
      <c r="AK7" s="753">
        <v>16</v>
      </c>
      <c r="AL7" s="753">
        <v>21</v>
      </c>
      <c r="AM7" s="753">
        <v>17</v>
      </c>
      <c r="AN7" s="753">
        <v>18</v>
      </c>
      <c r="AO7" s="753">
        <v>16</v>
      </c>
      <c r="AP7" s="753">
        <v>17</v>
      </c>
      <c r="AQ7" s="753">
        <v>18</v>
      </c>
      <c r="AR7" s="753">
        <v>20</v>
      </c>
      <c r="AS7" s="753">
        <v>20</v>
      </c>
      <c r="AT7" s="753">
        <v>19</v>
      </c>
      <c r="AU7" s="753">
        <v>18</v>
      </c>
      <c r="AV7" s="753">
        <v>19</v>
      </c>
      <c r="AW7" s="753">
        <v>19</v>
      </c>
      <c r="AX7" s="753">
        <v>21</v>
      </c>
      <c r="AY7" s="753">
        <v>21</v>
      </c>
      <c r="AZ7" s="753">
        <v>21</v>
      </c>
      <c r="BA7" s="753">
        <v>25</v>
      </c>
      <c r="BB7" s="753">
        <v>25</v>
      </c>
      <c r="BC7" s="753">
        <v>25</v>
      </c>
      <c r="BD7" s="753">
        <v>21</v>
      </c>
      <c r="BE7" s="753">
        <v>23</v>
      </c>
      <c r="BF7" s="753">
        <v>20</v>
      </c>
      <c r="BG7" s="753">
        <v>17</v>
      </c>
      <c r="BH7" s="753">
        <v>18</v>
      </c>
      <c r="BI7" s="753">
        <v>17</v>
      </c>
      <c r="BJ7" s="753">
        <v>20</v>
      </c>
      <c r="BK7" s="753">
        <v>22</v>
      </c>
      <c r="BL7" s="753">
        <v>19</v>
      </c>
      <c r="BM7" s="753">
        <v>25</v>
      </c>
      <c r="BN7" s="753">
        <v>28</v>
      </c>
      <c r="BO7" s="753">
        <v>28</v>
      </c>
      <c r="BP7" s="753">
        <v>28</v>
      </c>
      <c r="BQ7" s="753">
        <v>28</v>
      </c>
      <c r="BR7" s="753">
        <v>28</v>
      </c>
      <c r="BS7" s="753">
        <v>28</v>
      </c>
      <c r="BT7" s="753">
        <v>28</v>
      </c>
      <c r="BU7" s="753">
        <v>29</v>
      </c>
      <c r="BV7" s="753">
        <v>29</v>
      </c>
      <c r="BW7" s="753">
        <v>28</v>
      </c>
      <c r="BX7" s="1135">
        <v>28</v>
      </c>
    </row>
    <row r="8" spans="2:76" ht="24" customHeight="1">
      <c r="B8" s="197" t="s">
        <v>184</v>
      </c>
      <c r="C8" s="198">
        <v>43</v>
      </c>
      <c r="D8" s="198">
        <v>40</v>
      </c>
      <c r="E8" s="198">
        <v>40</v>
      </c>
      <c r="F8" s="204">
        <v>38</v>
      </c>
      <c r="G8" s="204">
        <v>39</v>
      </c>
      <c r="H8" s="204">
        <v>39</v>
      </c>
      <c r="I8" s="492">
        <v>39</v>
      </c>
      <c r="J8" s="492">
        <v>40</v>
      </c>
      <c r="K8" s="493">
        <v>40</v>
      </c>
      <c r="L8" s="493">
        <v>40</v>
      </c>
      <c r="M8" s="493">
        <v>40</v>
      </c>
      <c r="N8" s="754">
        <v>40</v>
      </c>
      <c r="O8" s="754">
        <v>38</v>
      </c>
      <c r="P8" s="754">
        <v>38</v>
      </c>
      <c r="Q8" s="754" t="s">
        <v>348</v>
      </c>
      <c r="R8" s="754">
        <f t="shared" ref="R8:W8" si="0">SUM(R5:R7)</f>
        <v>38</v>
      </c>
      <c r="S8" s="754">
        <f t="shared" si="0"/>
        <v>38</v>
      </c>
      <c r="T8" s="754">
        <f t="shared" si="0"/>
        <v>38</v>
      </c>
      <c r="U8" s="754">
        <f t="shared" si="0"/>
        <v>38</v>
      </c>
      <c r="V8" s="754">
        <f t="shared" si="0"/>
        <v>38</v>
      </c>
      <c r="W8" s="754">
        <f t="shared" si="0"/>
        <v>38</v>
      </c>
      <c r="X8" s="754">
        <f t="shared" ref="X8:AC8" si="1">SUM(X5:X7)</f>
        <v>38</v>
      </c>
      <c r="Y8" s="754">
        <f t="shared" si="1"/>
        <v>38</v>
      </c>
      <c r="Z8" s="754">
        <f t="shared" si="1"/>
        <v>38</v>
      </c>
      <c r="AA8" s="754">
        <f t="shared" si="1"/>
        <v>38</v>
      </c>
      <c r="AB8" s="754">
        <f t="shared" si="1"/>
        <v>38</v>
      </c>
      <c r="AC8" s="754">
        <f t="shared" si="1"/>
        <v>38</v>
      </c>
      <c r="AD8" s="754">
        <v>38</v>
      </c>
      <c r="AE8" s="754">
        <v>37</v>
      </c>
      <c r="AF8" s="754">
        <v>37</v>
      </c>
      <c r="AG8" s="754">
        <v>35</v>
      </c>
      <c r="AH8" s="754">
        <v>36</v>
      </c>
      <c r="AI8" s="754">
        <v>35</v>
      </c>
      <c r="AJ8" s="754">
        <v>35</v>
      </c>
      <c r="AK8" s="754">
        <v>35</v>
      </c>
      <c r="AL8" s="754">
        <v>35</v>
      </c>
      <c r="AM8" s="754">
        <v>34</v>
      </c>
      <c r="AN8" s="754">
        <v>34</v>
      </c>
      <c r="AO8" s="754">
        <f>SUM(AO5:AO7)</f>
        <v>34</v>
      </c>
      <c r="AP8" s="754">
        <f>SUM(AP5:AP7)</f>
        <v>34</v>
      </c>
      <c r="AQ8" s="754">
        <v>34</v>
      </c>
      <c r="AR8" s="754">
        <f t="shared" ref="AR8:BK8" si="2">SUM(AR5:AR7)</f>
        <v>34</v>
      </c>
      <c r="AS8" s="754">
        <f t="shared" si="2"/>
        <v>34</v>
      </c>
      <c r="AT8" s="754">
        <f t="shared" si="2"/>
        <v>34</v>
      </c>
      <c r="AU8" s="754">
        <f t="shared" si="2"/>
        <v>34</v>
      </c>
      <c r="AV8" s="754">
        <f t="shared" si="2"/>
        <v>34</v>
      </c>
      <c r="AW8" s="754">
        <v>34</v>
      </c>
      <c r="AX8" s="754">
        <f t="shared" si="2"/>
        <v>33</v>
      </c>
      <c r="AY8" s="754">
        <f t="shared" si="2"/>
        <v>33</v>
      </c>
      <c r="AZ8" s="754">
        <f t="shared" si="2"/>
        <v>33</v>
      </c>
      <c r="BA8" s="754">
        <f t="shared" si="2"/>
        <v>32</v>
      </c>
      <c r="BB8" s="754">
        <f t="shared" si="2"/>
        <v>32</v>
      </c>
      <c r="BC8" s="754">
        <f t="shared" si="2"/>
        <v>32</v>
      </c>
      <c r="BD8" s="754">
        <f t="shared" si="2"/>
        <v>32</v>
      </c>
      <c r="BE8" s="754">
        <f t="shared" si="2"/>
        <v>32</v>
      </c>
      <c r="BF8" s="754">
        <f t="shared" si="2"/>
        <v>32</v>
      </c>
      <c r="BG8" s="754">
        <f t="shared" si="2"/>
        <v>32</v>
      </c>
      <c r="BH8" s="754">
        <f t="shared" si="2"/>
        <v>32</v>
      </c>
      <c r="BI8" s="754">
        <f t="shared" si="2"/>
        <v>32</v>
      </c>
      <c r="BJ8" s="754">
        <f t="shared" si="2"/>
        <v>32</v>
      </c>
      <c r="BK8" s="754">
        <f t="shared" si="2"/>
        <v>32</v>
      </c>
      <c r="BL8" s="754">
        <v>32</v>
      </c>
      <c r="BM8" s="754">
        <v>32</v>
      </c>
      <c r="BN8" s="754">
        <v>32</v>
      </c>
      <c r="BO8" s="754">
        <v>32</v>
      </c>
      <c r="BP8" s="754">
        <v>32</v>
      </c>
      <c r="BQ8" s="754">
        <v>32</v>
      </c>
      <c r="BR8" s="754">
        <v>32</v>
      </c>
      <c r="BS8" s="754">
        <v>31</v>
      </c>
      <c r="BT8" s="754">
        <v>31</v>
      </c>
      <c r="BU8" s="754">
        <v>31</v>
      </c>
      <c r="BV8" s="754">
        <v>31</v>
      </c>
      <c r="BW8" s="754">
        <v>32</v>
      </c>
      <c r="BX8" s="1134">
        <v>33</v>
      </c>
    </row>
    <row r="9" spans="2:76" ht="15">
      <c r="B9" s="615"/>
      <c r="C9" s="76"/>
      <c r="D9" s="76"/>
      <c r="E9" s="76"/>
      <c r="F9" s="76"/>
      <c r="G9" s="76"/>
      <c r="H9" s="76"/>
      <c r="I9" s="76"/>
      <c r="J9" s="76"/>
      <c r="K9" s="76"/>
      <c r="L9" s="76"/>
      <c r="M9" s="76"/>
      <c r="N9" s="76"/>
      <c r="O9" s="76"/>
      <c r="P9" s="76"/>
      <c r="Q9" s="76"/>
      <c r="R9" s="76"/>
      <c r="S9" s="76"/>
      <c r="T9" s="76"/>
      <c r="U9" s="76"/>
      <c r="V9" s="76"/>
      <c r="W9" s="76"/>
    </row>
    <row r="10" spans="2:76" ht="15" hidden="1" customHeight="1">
      <c r="B10" s="1459"/>
      <c r="C10" s="1459"/>
      <c r="D10" s="1459"/>
      <c r="E10" s="1459"/>
      <c r="F10" s="1459"/>
      <c r="G10" s="1459"/>
      <c r="H10" s="1459"/>
      <c r="I10" s="1459"/>
      <c r="J10" s="1459"/>
      <c r="K10" s="1459"/>
      <c r="L10" s="1459"/>
      <c r="M10" s="1459"/>
      <c r="N10" s="1459"/>
      <c r="O10" s="1459"/>
      <c r="P10" s="1459"/>
      <c r="Q10" s="1459"/>
      <c r="R10" s="1459"/>
      <c r="S10" s="1459"/>
      <c r="T10" s="1459"/>
      <c r="U10" s="1459"/>
      <c r="V10" s="1459"/>
      <c r="W10" s="76"/>
    </row>
    <row r="11" spans="2:76" ht="15">
      <c r="B11" s="274" t="s">
        <v>346</v>
      </c>
      <c r="C11" s="76"/>
      <c r="D11" s="76"/>
      <c r="E11" s="76"/>
      <c r="F11" s="76"/>
      <c r="G11" s="76"/>
      <c r="H11" s="76"/>
      <c r="I11" s="76"/>
      <c r="J11" s="76"/>
      <c r="K11" s="76"/>
      <c r="L11" s="76"/>
      <c r="M11" s="76"/>
      <c r="N11" s="76"/>
      <c r="O11" s="76"/>
      <c r="P11" s="76"/>
      <c r="Q11" s="76"/>
      <c r="R11" s="76"/>
      <c r="S11" s="76"/>
      <c r="T11" s="76"/>
      <c r="U11" s="76"/>
      <c r="V11" s="76"/>
      <c r="W11" s="76"/>
    </row>
    <row r="35" spans="71:71">
      <c r="BS35" s="1">
        <f>COUNTIF(BS3:BS34,"&gt;0.115&amp;&lt;0.15")</f>
        <v>1</v>
      </c>
    </row>
  </sheetData>
  <mergeCells count="1">
    <mergeCell ref="B10:V10"/>
  </mergeCells>
  <hyperlinks>
    <hyperlink ref="B11" location="'Table of contents'!Print_Area" display="Back to Table of Contents" xr:uid="{00000000-0004-0000-0E00-000000000000}"/>
  </hyperlinks>
  <pageMargins left="0.7" right="0.7" top="0.75" bottom="0.75" header="0.3" footer="0.3"/>
  <pageSetup scale="6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
    <tabColor rgb="FF00B0F0"/>
    <pageSetUpPr fitToPage="1"/>
  </sheetPr>
  <dimension ref="A1:IY101"/>
  <sheetViews>
    <sheetView showGridLines="0" view="pageBreakPreview" zoomScale="40" zoomScaleSheetLayoutView="40" zoomScalePageLayoutView="50" workbookViewId="0">
      <pane xSplit="4" ySplit="5" topLeftCell="E6" activePane="bottomRight" state="frozen"/>
      <selection activeCell="BU5" sqref="BU5"/>
      <selection pane="topRight" activeCell="BU5" sqref="BU5"/>
      <selection pane="bottomLeft" activeCell="BU5" sqref="BU5"/>
      <selection pane="bottomRight" activeCell="BU5" sqref="BU5"/>
    </sheetView>
  </sheetViews>
  <sheetFormatPr defaultRowHeight="13.5"/>
  <cols>
    <col min="1" max="1" width="9.1796875" style="33"/>
    <col min="2" max="2" width="5.1796875" style="33" bestFit="1" customWidth="1"/>
    <col min="3" max="3" width="9.1796875" style="310" customWidth="1"/>
    <col min="4" max="4" width="71.81640625" style="29" customWidth="1"/>
    <col min="5" max="5" width="22.7265625" style="31" customWidth="1"/>
    <col min="6" max="6" width="19.453125" style="31" customWidth="1"/>
    <col min="7" max="7" width="20.26953125" style="31" customWidth="1"/>
    <col min="8" max="9" width="19.26953125" style="31" customWidth="1"/>
    <col min="10" max="10" width="18.26953125" style="31" customWidth="1"/>
    <col min="11" max="11" width="16.1796875" style="31" customWidth="1"/>
    <col min="12" max="12" width="16.453125" style="33" customWidth="1"/>
    <col min="13" max="14" width="9.1796875" style="33" customWidth="1"/>
    <col min="15" max="15" width="18.54296875" style="33" bestFit="1" customWidth="1"/>
    <col min="16" max="16" width="15.26953125" style="33" bestFit="1" customWidth="1"/>
    <col min="17" max="21" width="9.1796875" style="33" customWidth="1"/>
    <col min="22" max="22" width="17.7265625" style="31" customWidth="1"/>
    <col min="23" max="23" width="9.1796875" style="33"/>
    <col min="24" max="24" width="11.7265625" style="33" bestFit="1" customWidth="1"/>
    <col min="25" max="259" width="9.1796875" style="33"/>
    <col min="260" max="260" width="7.54296875" style="33" customWidth="1"/>
    <col min="261" max="261" width="47" style="33" customWidth="1"/>
    <col min="262" max="262" width="13.453125" style="33" bestFit="1" customWidth="1"/>
    <col min="263" max="263" width="12.7265625" style="33" customWidth="1"/>
    <col min="264" max="264" width="13.453125" style="33" bestFit="1" customWidth="1"/>
    <col min="265" max="266" width="12.7265625" style="33" customWidth="1"/>
    <col min="267" max="267" width="13.453125" style="33" bestFit="1" customWidth="1"/>
    <col min="268" max="268" width="12.7265625" style="33" customWidth="1"/>
    <col min="269" max="270" width="9.1796875" style="33" customWidth="1"/>
    <col min="271" max="271" width="10.26953125" style="33" customWidth="1"/>
    <col min="272" max="272" width="10.81640625" style="33" customWidth="1"/>
    <col min="273" max="277" width="9.1796875" style="33" customWidth="1"/>
    <col min="278" max="278" width="17.7265625" style="33" customWidth="1"/>
    <col min="279" max="279" width="9.1796875" style="33"/>
    <col min="280" max="280" width="11.7265625" style="33" bestFit="1" customWidth="1"/>
    <col min="281" max="515" width="9.1796875" style="33"/>
    <col min="516" max="516" width="7.54296875" style="33" customWidth="1"/>
    <col min="517" max="517" width="47" style="33" customWidth="1"/>
    <col min="518" max="518" width="13.453125" style="33" bestFit="1" customWidth="1"/>
    <col min="519" max="519" width="12.7265625" style="33" customWidth="1"/>
    <col min="520" max="520" width="13.453125" style="33" bestFit="1" customWidth="1"/>
    <col min="521" max="522" width="12.7265625" style="33" customWidth="1"/>
    <col min="523" max="523" width="13.453125" style="33" bestFit="1" customWidth="1"/>
    <col min="524" max="524" width="12.7265625" style="33" customWidth="1"/>
    <col min="525" max="526" width="9.1796875" style="33" customWidth="1"/>
    <col min="527" max="527" width="10.26953125" style="33" customWidth="1"/>
    <col min="528" max="528" width="10.81640625" style="33" customWidth="1"/>
    <col min="529" max="533" width="9.1796875" style="33" customWidth="1"/>
    <col min="534" max="534" width="17.7265625" style="33" customWidth="1"/>
    <col min="535" max="535" width="9.1796875" style="33"/>
    <col min="536" max="536" width="11.7265625" style="33" bestFit="1" customWidth="1"/>
    <col min="537" max="771" width="9.1796875" style="33"/>
    <col min="772" max="772" width="7.54296875" style="33" customWidth="1"/>
    <col min="773" max="773" width="47" style="33" customWidth="1"/>
    <col min="774" max="774" width="13.453125" style="33" bestFit="1" customWidth="1"/>
    <col min="775" max="775" width="12.7265625" style="33" customWidth="1"/>
    <col min="776" max="776" width="13.453125" style="33" bestFit="1" customWidth="1"/>
    <col min="777" max="778" width="12.7265625" style="33" customWidth="1"/>
    <col min="779" max="779" width="13.453125" style="33" bestFit="1" customWidth="1"/>
    <col min="780" max="780" width="12.7265625" style="33" customWidth="1"/>
    <col min="781" max="782" width="9.1796875" style="33" customWidth="1"/>
    <col min="783" max="783" width="10.26953125" style="33" customWidth="1"/>
    <col min="784" max="784" width="10.81640625" style="33" customWidth="1"/>
    <col min="785" max="789" width="9.1796875" style="33" customWidth="1"/>
    <col min="790" max="790" width="17.7265625" style="33" customWidth="1"/>
    <col min="791" max="791" width="9.1796875" style="33"/>
    <col min="792" max="792" width="11.7265625" style="33" bestFit="1" customWidth="1"/>
    <col min="793" max="1027" width="9.1796875" style="33"/>
    <col min="1028" max="1028" width="7.54296875" style="33" customWidth="1"/>
    <col min="1029" max="1029" width="47" style="33" customWidth="1"/>
    <col min="1030" max="1030" width="13.453125" style="33" bestFit="1" customWidth="1"/>
    <col min="1031" max="1031" width="12.7265625" style="33" customWidth="1"/>
    <col min="1032" max="1032" width="13.453125" style="33" bestFit="1" customWidth="1"/>
    <col min="1033" max="1034" width="12.7265625" style="33" customWidth="1"/>
    <col min="1035" max="1035" width="13.453125" style="33" bestFit="1" customWidth="1"/>
    <col min="1036" max="1036" width="12.7265625" style="33" customWidth="1"/>
    <col min="1037" max="1038" width="9.1796875" style="33" customWidth="1"/>
    <col min="1039" max="1039" width="10.26953125" style="33" customWidth="1"/>
    <col min="1040" max="1040" width="10.81640625" style="33" customWidth="1"/>
    <col min="1041" max="1045" width="9.1796875" style="33" customWidth="1"/>
    <col min="1046" max="1046" width="17.7265625" style="33" customWidth="1"/>
    <col min="1047" max="1047" width="9.1796875" style="33"/>
    <col min="1048" max="1048" width="11.7265625" style="33" bestFit="1" customWidth="1"/>
    <col min="1049" max="1283" width="9.1796875" style="33"/>
    <col min="1284" max="1284" width="7.54296875" style="33" customWidth="1"/>
    <col min="1285" max="1285" width="47" style="33" customWidth="1"/>
    <col min="1286" max="1286" width="13.453125" style="33" bestFit="1" customWidth="1"/>
    <col min="1287" max="1287" width="12.7265625" style="33" customWidth="1"/>
    <col min="1288" max="1288" width="13.453125" style="33" bestFit="1" customWidth="1"/>
    <col min="1289" max="1290" width="12.7265625" style="33" customWidth="1"/>
    <col min="1291" max="1291" width="13.453125" style="33" bestFit="1" customWidth="1"/>
    <col min="1292" max="1292" width="12.7265625" style="33" customWidth="1"/>
    <col min="1293" max="1294" width="9.1796875" style="33" customWidth="1"/>
    <col min="1295" max="1295" width="10.26953125" style="33" customWidth="1"/>
    <col min="1296" max="1296" width="10.81640625" style="33" customWidth="1"/>
    <col min="1297" max="1301" width="9.1796875" style="33" customWidth="1"/>
    <col min="1302" max="1302" width="17.7265625" style="33" customWidth="1"/>
    <col min="1303" max="1303" width="9.1796875" style="33"/>
    <col min="1304" max="1304" width="11.7265625" style="33" bestFit="1" customWidth="1"/>
    <col min="1305" max="1539" width="9.1796875" style="33"/>
    <col min="1540" max="1540" width="7.54296875" style="33" customWidth="1"/>
    <col min="1541" max="1541" width="47" style="33" customWidth="1"/>
    <col min="1542" max="1542" width="13.453125" style="33" bestFit="1" customWidth="1"/>
    <col min="1543" max="1543" width="12.7265625" style="33" customWidth="1"/>
    <col min="1544" max="1544" width="13.453125" style="33" bestFit="1" customWidth="1"/>
    <col min="1545" max="1546" width="12.7265625" style="33" customWidth="1"/>
    <col min="1547" max="1547" width="13.453125" style="33" bestFit="1" customWidth="1"/>
    <col min="1548" max="1548" width="12.7265625" style="33" customWidth="1"/>
    <col min="1549" max="1550" width="9.1796875" style="33" customWidth="1"/>
    <col min="1551" max="1551" width="10.26953125" style="33" customWidth="1"/>
    <col min="1552" max="1552" width="10.81640625" style="33" customWidth="1"/>
    <col min="1553" max="1557" width="9.1796875" style="33" customWidth="1"/>
    <col min="1558" max="1558" width="17.7265625" style="33" customWidth="1"/>
    <col min="1559" max="1559" width="9.1796875" style="33"/>
    <col min="1560" max="1560" width="11.7265625" style="33" bestFit="1" customWidth="1"/>
    <col min="1561" max="1795" width="9.1796875" style="33"/>
    <col min="1796" max="1796" width="7.54296875" style="33" customWidth="1"/>
    <col min="1797" max="1797" width="47" style="33" customWidth="1"/>
    <col min="1798" max="1798" width="13.453125" style="33" bestFit="1" customWidth="1"/>
    <col min="1799" max="1799" width="12.7265625" style="33" customWidth="1"/>
    <col min="1800" max="1800" width="13.453125" style="33" bestFit="1" customWidth="1"/>
    <col min="1801" max="1802" width="12.7265625" style="33" customWidth="1"/>
    <col min="1803" max="1803" width="13.453125" style="33" bestFit="1" customWidth="1"/>
    <col min="1804" max="1804" width="12.7265625" style="33" customWidth="1"/>
    <col min="1805" max="1806" width="9.1796875" style="33" customWidth="1"/>
    <col min="1807" max="1807" width="10.26953125" style="33" customWidth="1"/>
    <col min="1808" max="1808" width="10.81640625" style="33" customWidth="1"/>
    <col min="1809" max="1813" width="9.1796875" style="33" customWidth="1"/>
    <col min="1814" max="1814" width="17.7265625" style="33" customWidth="1"/>
    <col min="1815" max="1815" width="9.1796875" style="33"/>
    <col min="1816" max="1816" width="11.7265625" style="33" bestFit="1" customWidth="1"/>
    <col min="1817" max="2051" width="9.1796875" style="33"/>
    <col min="2052" max="2052" width="7.54296875" style="33" customWidth="1"/>
    <col min="2053" max="2053" width="47" style="33" customWidth="1"/>
    <col min="2054" max="2054" width="13.453125" style="33" bestFit="1" customWidth="1"/>
    <col min="2055" max="2055" width="12.7265625" style="33" customWidth="1"/>
    <col min="2056" max="2056" width="13.453125" style="33" bestFit="1" customWidth="1"/>
    <col min="2057" max="2058" width="12.7265625" style="33" customWidth="1"/>
    <col min="2059" max="2059" width="13.453125" style="33" bestFit="1" customWidth="1"/>
    <col min="2060" max="2060" width="12.7265625" style="33" customWidth="1"/>
    <col min="2061" max="2062" width="9.1796875" style="33" customWidth="1"/>
    <col min="2063" max="2063" width="10.26953125" style="33" customWidth="1"/>
    <col min="2064" max="2064" width="10.81640625" style="33" customWidth="1"/>
    <col min="2065" max="2069" width="9.1796875" style="33" customWidth="1"/>
    <col min="2070" max="2070" width="17.7265625" style="33" customWidth="1"/>
    <col min="2071" max="2071" width="9.1796875" style="33"/>
    <col min="2072" max="2072" width="11.7265625" style="33" bestFit="1" customWidth="1"/>
    <col min="2073" max="2307" width="9.1796875" style="33"/>
    <col min="2308" max="2308" width="7.54296875" style="33" customWidth="1"/>
    <col min="2309" max="2309" width="47" style="33" customWidth="1"/>
    <col min="2310" max="2310" width="13.453125" style="33" bestFit="1" customWidth="1"/>
    <col min="2311" max="2311" width="12.7265625" style="33" customWidth="1"/>
    <col min="2312" max="2312" width="13.453125" style="33" bestFit="1" customWidth="1"/>
    <col min="2313" max="2314" width="12.7265625" style="33" customWidth="1"/>
    <col min="2315" max="2315" width="13.453125" style="33" bestFit="1" customWidth="1"/>
    <col min="2316" max="2316" width="12.7265625" style="33" customWidth="1"/>
    <col min="2317" max="2318" width="9.1796875" style="33" customWidth="1"/>
    <col min="2319" max="2319" width="10.26953125" style="33" customWidth="1"/>
    <col min="2320" max="2320" width="10.81640625" style="33" customWidth="1"/>
    <col min="2321" max="2325" width="9.1796875" style="33" customWidth="1"/>
    <col min="2326" max="2326" width="17.7265625" style="33" customWidth="1"/>
    <col min="2327" max="2327" width="9.1796875" style="33"/>
    <col min="2328" max="2328" width="11.7265625" style="33" bestFit="1" customWidth="1"/>
    <col min="2329" max="2563" width="9.1796875" style="33"/>
    <col min="2564" max="2564" width="7.54296875" style="33" customWidth="1"/>
    <col min="2565" max="2565" width="47" style="33" customWidth="1"/>
    <col min="2566" max="2566" width="13.453125" style="33" bestFit="1" customWidth="1"/>
    <col min="2567" max="2567" width="12.7265625" style="33" customWidth="1"/>
    <col min="2568" max="2568" width="13.453125" style="33" bestFit="1" customWidth="1"/>
    <col min="2569" max="2570" width="12.7265625" style="33" customWidth="1"/>
    <col min="2571" max="2571" width="13.453125" style="33" bestFit="1" customWidth="1"/>
    <col min="2572" max="2572" width="12.7265625" style="33" customWidth="1"/>
    <col min="2573" max="2574" width="9.1796875" style="33" customWidth="1"/>
    <col min="2575" max="2575" width="10.26953125" style="33" customWidth="1"/>
    <col min="2576" max="2576" width="10.81640625" style="33" customWidth="1"/>
    <col min="2577" max="2581" width="9.1796875" style="33" customWidth="1"/>
    <col min="2582" max="2582" width="17.7265625" style="33" customWidth="1"/>
    <col min="2583" max="2583" width="9.1796875" style="33"/>
    <col min="2584" max="2584" width="11.7265625" style="33" bestFit="1" customWidth="1"/>
    <col min="2585" max="2819" width="9.1796875" style="33"/>
    <col min="2820" max="2820" width="7.54296875" style="33" customWidth="1"/>
    <col min="2821" max="2821" width="47" style="33" customWidth="1"/>
    <col min="2822" max="2822" width="13.453125" style="33" bestFit="1" customWidth="1"/>
    <col min="2823" max="2823" width="12.7265625" style="33" customWidth="1"/>
    <col min="2824" max="2824" width="13.453125" style="33" bestFit="1" customWidth="1"/>
    <col min="2825" max="2826" width="12.7265625" style="33" customWidth="1"/>
    <col min="2827" max="2827" width="13.453125" style="33" bestFit="1" customWidth="1"/>
    <col min="2828" max="2828" width="12.7265625" style="33" customWidth="1"/>
    <col min="2829" max="2830" width="9.1796875" style="33" customWidth="1"/>
    <col min="2831" max="2831" width="10.26953125" style="33" customWidth="1"/>
    <col min="2832" max="2832" width="10.81640625" style="33" customWidth="1"/>
    <col min="2833" max="2837" width="9.1796875" style="33" customWidth="1"/>
    <col min="2838" max="2838" width="17.7265625" style="33" customWidth="1"/>
    <col min="2839" max="2839" width="9.1796875" style="33"/>
    <col min="2840" max="2840" width="11.7265625" style="33" bestFit="1" customWidth="1"/>
    <col min="2841" max="3075" width="9.1796875" style="33"/>
    <col min="3076" max="3076" width="7.54296875" style="33" customWidth="1"/>
    <col min="3077" max="3077" width="47" style="33" customWidth="1"/>
    <col min="3078" max="3078" width="13.453125" style="33" bestFit="1" customWidth="1"/>
    <col min="3079" max="3079" width="12.7265625" style="33" customWidth="1"/>
    <col min="3080" max="3080" width="13.453125" style="33" bestFit="1" customWidth="1"/>
    <col min="3081" max="3082" width="12.7265625" style="33" customWidth="1"/>
    <col min="3083" max="3083" width="13.453125" style="33" bestFit="1" customWidth="1"/>
    <col min="3084" max="3084" width="12.7265625" style="33" customWidth="1"/>
    <col min="3085" max="3086" width="9.1796875" style="33" customWidth="1"/>
    <col min="3087" max="3087" width="10.26953125" style="33" customWidth="1"/>
    <col min="3088" max="3088" width="10.81640625" style="33" customWidth="1"/>
    <col min="3089" max="3093" width="9.1796875" style="33" customWidth="1"/>
    <col min="3094" max="3094" width="17.7265625" style="33" customWidth="1"/>
    <col min="3095" max="3095" width="9.1796875" style="33"/>
    <col min="3096" max="3096" width="11.7265625" style="33" bestFit="1" customWidth="1"/>
    <col min="3097" max="3331" width="9.1796875" style="33"/>
    <col min="3332" max="3332" width="7.54296875" style="33" customWidth="1"/>
    <col min="3333" max="3333" width="47" style="33" customWidth="1"/>
    <col min="3334" max="3334" width="13.453125" style="33" bestFit="1" customWidth="1"/>
    <col min="3335" max="3335" width="12.7265625" style="33" customWidth="1"/>
    <col min="3336" max="3336" width="13.453125" style="33" bestFit="1" customWidth="1"/>
    <col min="3337" max="3338" width="12.7265625" style="33" customWidth="1"/>
    <col min="3339" max="3339" width="13.453125" style="33" bestFit="1" customWidth="1"/>
    <col min="3340" max="3340" width="12.7265625" style="33" customWidth="1"/>
    <col min="3341" max="3342" width="9.1796875" style="33" customWidth="1"/>
    <col min="3343" max="3343" width="10.26953125" style="33" customWidth="1"/>
    <col min="3344" max="3344" width="10.81640625" style="33" customWidth="1"/>
    <col min="3345" max="3349" width="9.1796875" style="33" customWidth="1"/>
    <col min="3350" max="3350" width="17.7265625" style="33" customWidth="1"/>
    <col min="3351" max="3351" width="9.1796875" style="33"/>
    <col min="3352" max="3352" width="11.7265625" style="33" bestFit="1" customWidth="1"/>
    <col min="3353" max="3587" width="9.1796875" style="33"/>
    <col min="3588" max="3588" width="7.54296875" style="33" customWidth="1"/>
    <col min="3589" max="3589" width="47" style="33" customWidth="1"/>
    <col min="3590" max="3590" width="13.453125" style="33" bestFit="1" customWidth="1"/>
    <col min="3591" max="3591" width="12.7265625" style="33" customWidth="1"/>
    <col min="3592" max="3592" width="13.453125" style="33" bestFit="1" customWidth="1"/>
    <col min="3593" max="3594" width="12.7265625" style="33" customWidth="1"/>
    <col min="3595" max="3595" width="13.453125" style="33" bestFit="1" customWidth="1"/>
    <col min="3596" max="3596" width="12.7265625" style="33" customWidth="1"/>
    <col min="3597" max="3598" width="9.1796875" style="33" customWidth="1"/>
    <col min="3599" max="3599" width="10.26953125" style="33" customWidth="1"/>
    <col min="3600" max="3600" width="10.81640625" style="33" customWidth="1"/>
    <col min="3601" max="3605" width="9.1796875" style="33" customWidth="1"/>
    <col min="3606" max="3606" width="17.7265625" style="33" customWidth="1"/>
    <col min="3607" max="3607" width="9.1796875" style="33"/>
    <col min="3608" max="3608" width="11.7265625" style="33" bestFit="1" customWidth="1"/>
    <col min="3609" max="3843" width="9.1796875" style="33"/>
    <col min="3844" max="3844" width="7.54296875" style="33" customWidth="1"/>
    <col min="3845" max="3845" width="47" style="33" customWidth="1"/>
    <col min="3846" max="3846" width="13.453125" style="33" bestFit="1" customWidth="1"/>
    <col min="3847" max="3847" width="12.7265625" style="33" customWidth="1"/>
    <col min="3848" max="3848" width="13.453125" style="33" bestFit="1" customWidth="1"/>
    <col min="3849" max="3850" width="12.7265625" style="33" customWidth="1"/>
    <col min="3851" max="3851" width="13.453125" style="33" bestFit="1" customWidth="1"/>
    <col min="3852" max="3852" width="12.7265625" style="33" customWidth="1"/>
    <col min="3853" max="3854" width="9.1796875" style="33" customWidth="1"/>
    <col min="3855" max="3855" width="10.26953125" style="33" customWidth="1"/>
    <col min="3856" max="3856" width="10.81640625" style="33" customWidth="1"/>
    <col min="3857" max="3861" width="9.1796875" style="33" customWidth="1"/>
    <col min="3862" max="3862" width="17.7265625" style="33" customWidth="1"/>
    <col min="3863" max="3863" width="9.1796875" style="33"/>
    <col min="3864" max="3864" width="11.7265625" style="33" bestFit="1" customWidth="1"/>
    <col min="3865" max="4099" width="9.1796875" style="33"/>
    <col min="4100" max="4100" width="7.54296875" style="33" customWidth="1"/>
    <col min="4101" max="4101" width="47" style="33" customWidth="1"/>
    <col min="4102" max="4102" width="13.453125" style="33" bestFit="1" customWidth="1"/>
    <col min="4103" max="4103" width="12.7265625" style="33" customWidth="1"/>
    <col min="4104" max="4104" width="13.453125" style="33" bestFit="1" customWidth="1"/>
    <col min="4105" max="4106" width="12.7265625" style="33" customWidth="1"/>
    <col min="4107" max="4107" width="13.453125" style="33" bestFit="1" customWidth="1"/>
    <col min="4108" max="4108" width="12.7265625" style="33" customWidth="1"/>
    <col min="4109" max="4110" width="9.1796875" style="33" customWidth="1"/>
    <col min="4111" max="4111" width="10.26953125" style="33" customWidth="1"/>
    <col min="4112" max="4112" width="10.81640625" style="33" customWidth="1"/>
    <col min="4113" max="4117" width="9.1796875" style="33" customWidth="1"/>
    <col min="4118" max="4118" width="17.7265625" style="33" customWidth="1"/>
    <col min="4119" max="4119" width="9.1796875" style="33"/>
    <col min="4120" max="4120" width="11.7265625" style="33" bestFit="1" customWidth="1"/>
    <col min="4121" max="4355" width="9.1796875" style="33"/>
    <col min="4356" max="4356" width="7.54296875" style="33" customWidth="1"/>
    <col min="4357" max="4357" width="47" style="33" customWidth="1"/>
    <col min="4358" max="4358" width="13.453125" style="33" bestFit="1" customWidth="1"/>
    <col min="4359" max="4359" width="12.7265625" style="33" customWidth="1"/>
    <col min="4360" max="4360" width="13.453125" style="33" bestFit="1" customWidth="1"/>
    <col min="4361" max="4362" width="12.7265625" style="33" customWidth="1"/>
    <col min="4363" max="4363" width="13.453125" style="33" bestFit="1" customWidth="1"/>
    <col min="4364" max="4364" width="12.7265625" style="33" customWidth="1"/>
    <col min="4365" max="4366" width="9.1796875" style="33" customWidth="1"/>
    <col min="4367" max="4367" width="10.26953125" style="33" customWidth="1"/>
    <col min="4368" max="4368" width="10.81640625" style="33" customWidth="1"/>
    <col min="4369" max="4373" width="9.1796875" style="33" customWidth="1"/>
    <col min="4374" max="4374" width="17.7265625" style="33" customWidth="1"/>
    <col min="4375" max="4375" width="9.1796875" style="33"/>
    <col min="4376" max="4376" width="11.7265625" style="33" bestFit="1" customWidth="1"/>
    <col min="4377" max="4611" width="9.1796875" style="33"/>
    <col min="4612" max="4612" width="7.54296875" style="33" customWidth="1"/>
    <col min="4613" max="4613" width="47" style="33" customWidth="1"/>
    <col min="4614" max="4614" width="13.453125" style="33" bestFit="1" customWidth="1"/>
    <col min="4615" max="4615" width="12.7265625" style="33" customWidth="1"/>
    <col min="4616" max="4616" width="13.453125" style="33" bestFit="1" customWidth="1"/>
    <col min="4617" max="4618" width="12.7265625" style="33" customWidth="1"/>
    <col min="4619" max="4619" width="13.453125" style="33" bestFit="1" customWidth="1"/>
    <col min="4620" max="4620" width="12.7265625" style="33" customWidth="1"/>
    <col min="4621" max="4622" width="9.1796875" style="33" customWidth="1"/>
    <col min="4623" max="4623" width="10.26953125" style="33" customWidth="1"/>
    <col min="4624" max="4624" width="10.81640625" style="33" customWidth="1"/>
    <col min="4625" max="4629" width="9.1796875" style="33" customWidth="1"/>
    <col min="4630" max="4630" width="17.7265625" style="33" customWidth="1"/>
    <col min="4631" max="4631" width="9.1796875" style="33"/>
    <col min="4632" max="4632" width="11.7265625" style="33" bestFit="1" customWidth="1"/>
    <col min="4633" max="4867" width="9.1796875" style="33"/>
    <col min="4868" max="4868" width="7.54296875" style="33" customWidth="1"/>
    <col min="4869" max="4869" width="47" style="33" customWidth="1"/>
    <col min="4870" max="4870" width="13.453125" style="33" bestFit="1" customWidth="1"/>
    <col min="4871" max="4871" width="12.7265625" style="33" customWidth="1"/>
    <col min="4872" max="4872" width="13.453125" style="33" bestFit="1" customWidth="1"/>
    <col min="4873" max="4874" width="12.7265625" style="33" customWidth="1"/>
    <col min="4875" max="4875" width="13.453125" style="33" bestFit="1" customWidth="1"/>
    <col min="4876" max="4876" width="12.7265625" style="33" customWidth="1"/>
    <col min="4877" max="4878" width="9.1796875" style="33" customWidth="1"/>
    <col min="4879" max="4879" width="10.26953125" style="33" customWidth="1"/>
    <col min="4880" max="4880" width="10.81640625" style="33" customWidth="1"/>
    <col min="4881" max="4885" width="9.1796875" style="33" customWidth="1"/>
    <col min="4886" max="4886" width="17.7265625" style="33" customWidth="1"/>
    <col min="4887" max="4887" width="9.1796875" style="33"/>
    <col min="4888" max="4888" width="11.7265625" style="33" bestFit="1" customWidth="1"/>
    <col min="4889" max="5123" width="9.1796875" style="33"/>
    <col min="5124" max="5124" width="7.54296875" style="33" customWidth="1"/>
    <col min="5125" max="5125" width="47" style="33" customWidth="1"/>
    <col min="5126" max="5126" width="13.453125" style="33" bestFit="1" customWidth="1"/>
    <col min="5127" max="5127" width="12.7265625" style="33" customWidth="1"/>
    <col min="5128" max="5128" width="13.453125" style="33" bestFit="1" customWidth="1"/>
    <col min="5129" max="5130" width="12.7265625" style="33" customWidth="1"/>
    <col min="5131" max="5131" width="13.453125" style="33" bestFit="1" customWidth="1"/>
    <col min="5132" max="5132" width="12.7265625" style="33" customWidth="1"/>
    <col min="5133" max="5134" width="9.1796875" style="33" customWidth="1"/>
    <col min="5135" max="5135" width="10.26953125" style="33" customWidth="1"/>
    <col min="5136" max="5136" width="10.81640625" style="33" customWidth="1"/>
    <col min="5137" max="5141" width="9.1796875" style="33" customWidth="1"/>
    <col min="5142" max="5142" width="17.7265625" style="33" customWidth="1"/>
    <col min="5143" max="5143" width="9.1796875" style="33"/>
    <col min="5144" max="5144" width="11.7265625" style="33" bestFit="1" customWidth="1"/>
    <col min="5145" max="5379" width="9.1796875" style="33"/>
    <col min="5380" max="5380" width="7.54296875" style="33" customWidth="1"/>
    <col min="5381" max="5381" width="47" style="33" customWidth="1"/>
    <col min="5382" max="5382" width="13.453125" style="33" bestFit="1" customWidth="1"/>
    <col min="5383" max="5383" width="12.7265625" style="33" customWidth="1"/>
    <col min="5384" max="5384" width="13.453125" style="33" bestFit="1" customWidth="1"/>
    <col min="5385" max="5386" width="12.7265625" style="33" customWidth="1"/>
    <col min="5387" max="5387" width="13.453125" style="33" bestFit="1" customWidth="1"/>
    <col min="5388" max="5388" width="12.7265625" style="33" customWidth="1"/>
    <col min="5389" max="5390" width="9.1796875" style="33" customWidth="1"/>
    <col min="5391" max="5391" width="10.26953125" style="33" customWidth="1"/>
    <col min="5392" max="5392" width="10.81640625" style="33" customWidth="1"/>
    <col min="5393" max="5397" width="9.1796875" style="33" customWidth="1"/>
    <col min="5398" max="5398" width="17.7265625" style="33" customWidth="1"/>
    <col min="5399" max="5399" width="9.1796875" style="33"/>
    <col min="5400" max="5400" width="11.7265625" style="33" bestFit="1" customWidth="1"/>
    <col min="5401" max="5635" width="9.1796875" style="33"/>
    <col min="5636" max="5636" width="7.54296875" style="33" customWidth="1"/>
    <col min="5637" max="5637" width="47" style="33" customWidth="1"/>
    <col min="5638" max="5638" width="13.453125" style="33" bestFit="1" customWidth="1"/>
    <col min="5639" max="5639" width="12.7265625" style="33" customWidth="1"/>
    <col min="5640" max="5640" width="13.453125" style="33" bestFit="1" customWidth="1"/>
    <col min="5641" max="5642" width="12.7265625" style="33" customWidth="1"/>
    <col min="5643" max="5643" width="13.453125" style="33" bestFit="1" customWidth="1"/>
    <col min="5644" max="5644" width="12.7265625" style="33" customWidth="1"/>
    <col min="5645" max="5646" width="9.1796875" style="33" customWidth="1"/>
    <col min="5647" max="5647" width="10.26953125" style="33" customWidth="1"/>
    <col min="5648" max="5648" width="10.81640625" style="33" customWidth="1"/>
    <col min="5649" max="5653" width="9.1796875" style="33" customWidth="1"/>
    <col min="5654" max="5654" width="17.7265625" style="33" customWidth="1"/>
    <col min="5655" max="5655" width="9.1796875" style="33"/>
    <col min="5656" max="5656" width="11.7265625" style="33" bestFit="1" customWidth="1"/>
    <col min="5657" max="5891" width="9.1796875" style="33"/>
    <col min="5892" max="5892" width="7.54296875" style="33" customWidth="1"/>
    <col min="5893" max="5893" width="47" style="33" customWidth="1"/>
    <col min="5894" max="5894" width="13.453125" style="33" bestFit="1" customWidth="1"/>
    <col min="5895" max="5895" width="12.7265625" style="33" customWidth="1"/>
    <col min="5896" max="5896" width="13.453125" style="33" bestFit="1" customWidth="1"/>
    <col min="5897" max="5898" width="12.7265625" style="33" customWidth="1"/>
    <col min="5899" max="5899" width="13.453125" style="33" bestFit="1" customWidth="1"/>
    <col min="5900" max="5900" width="12.7265625" style="33" customWidth="1"/>
    <col min="5901" max="5902" width="9.1796875" style="33" customWidth="1"/>
    <col min="5903" max="5903" width="10.26953125" style="33" customWidth="1"/>
    <col min="5904" max="5904" width="10.81640625" style="33" customWidth="1"/>
    <col min="5905" max="5909" width="9.1796875" style="33" customWidth="1"/>
    <col min="5910" max="5910" width="17.7265625" style="33" customWidth="1"/>
    <col min="5911" max="5911" width="9.1796875" style="33"/>
    <col min="5912" max="5912" width="11.7265625" style="33" bestFit="1" customWidth="1"/>
    <col min="5913" max="6147" width="9.1796875" style="33"/>
    <col min="6148" max="6148" width="7.54296875" style="33" customWidth="1"/>
    <col min="6149" max="6149" width="47" style="33" customWidth="1"/>
    <col min="6150" max="6150" width="13.453125" style="33" bestFit="1" customWidth="1"/>
    <col min="6151" max="6151" width="12.7265625" style="33" customWidth="1"/>
    <col min="6152" max="6152" width="13.453125" style="33" bestFit="1" customWidth="1"/>
    <col min="6153" max="6154" width="12.7265625" style="33" customWidth="1"/>
    <col min="6155" max="6155" width="13.453125" style="33" bestFit="1" customWidth="1"/>
    <col min="6156" max="6156" width="12.7265625" style="33" customWidth="1"/>
    <col min="6157" max="6158" width="9.1796875" style="33" customWidth="1"/>
    <col min="6159" max="6159" width="10.26953125" style="33" customWidth="1"/>
    <col min="6160" max="6160" width="10.81640625" style="33" customWidth="1"/>
    <col min="6161" max="6165" width="9.1796875" style="33" customWidth="1"/>
    <col min="6166" max="6166" width="17.7265625" style="33" customWidth="1"/>
    <col min="6167" max="6167" width="9.1796875" style="33"/>
    <col min="6168" max="6168" width="11.7265625" style="33" bestFit="1" customWidth="1"/>
    <col min="6169" max="6403" width="9.1796875" style="33"/>
    <col min="6404" max="6404" width="7.54296875" style="33" customWidth="1"/>
    <col min="6405" max="6405" width="47" style="33" customWidth="1"/>
    <col min="6406" max="6406" width="13.453125" style="33" bestFit="1" customWidth="1"/>
    <col min="6407" max="6407" width="12.7265625" style="33" customWidth="1"/>
    <col min="6408" max="6408" width="13.453125" style="33" bestFit="1" customWidth="1"/>
    <col min="6409" max="6410" width="12.7265625" style="33" customWidth="1"/>
    <col min="6411" max="6411" width="13.453125" style="33" bestFit="1" customWidth="1"/>
    <col min="6412" max="6412" width="12.7265625" style="33" customWidth="1"/>
    <col min="6413" max="6414" width="9.1796875" style="33" customWidth="1"/>
    <col min="6415" max="6415" width="10.26953125" style="33" customWidth="1"/>
    <col min="6416" max="6416" width="10.81640625" style="33" customWidth="1"/>
    <col min="6417" max="6421" width="9.1796875" style="33" customWidth="1"/>
    <col min="6422" max="6422" width="17.7265625" style="33" customWidth="1"/>
    <col min="6423" max="6423" width="9.1796875" style="33"/>
    <col min="6424" max="6424" width="11.7265625" style="33" bestFit="1" customWidth="1"/>
    <col min="6425" max="6659" width="9.1796875" style="33"/>
    <col min="6660" max="6660" width="7.54296875" style="33" customWidth="1"/>
    <col min="6661" max="6661" width="47" style="33" customWidth="1"/>
    <col min="6662" max="6662" width="13.453125" style="33" bestFit="1" customWidth="1"/>
    <col min="6663" max="6663" width="12.7265625" style="33" customWidth="1"/>
    <col min="6664" max="6664" width="13.453125" style="33" bestFit="1" customWidth="1"/>
    <col min="6665" max="6666" width="12.7265625" style="33" customWidth="1"/>
    <col min="6667" max="6667" width="13.453125" style="33" bestFit="1" customWidth="1"/>
    <col min="6668" max="6668" width="12.7265625" style="33" customWidth="1"/>
    <col min="6669" max="6670" width="9.1796875" style="33" customWidth="1"/>
    <col min="6671" max="6671" width="10.26953125" style="33" customWidth="1"/>
    <col min="6672" max="6672" width="10.81640625" style="33" customWidth="1"/>
    <col min="6673" max="6677" width="9.1796875" style="33" customWidth="1"/>
    <col min="6678" max="6678" width="17.7265625" style="33" customWidth="1"/>
    <col min="6679" max="6679" width="9.1796875" style="33"/>
    <col min="6680" max="6680" width="11.7265625" style="33" bestFit="1" customWidth="1"/>
    <col min="6681" max="6915" width="9.1796875" style="33"/>
    <col min="6916" max="6916" width="7.54296875" style="33" customWidth="1"/>
    <col min="6917" max="6917" width="47" style="33" customWidth="1"/>
    <col min="6918" max="6918" width="13.453125" style="33" bestFit="1" customWidth="1"/>
    <col min="6919" max="6919" width="12.7265625" style="33" customWidth="1"/>
    <col min="6920" max="6920" width="13.453125" style="33" bestFit="1" customWidth="1"/>
    <col min="6921" max="6922" width="12.7265625" style="33" customWidth="1"/>
    <col min="6923" max="6923" width="13.453125" style="33" bestFit="1" customWidth="1"/>
    <col min="6924" max="6924" width="12.7265625" style="33" customWidth="1"/>
    <col min="6925" max="6926" width="9.1796875" style="33" customWidth="1"/>
    <col min="6927" max="6927" width="10.26953125" style="33" customWidth="1"/>
    <col min="6928" max="6928" width="10.81640625" style="33" customWidth="1"/>
    <col min="6929" max="6933" width="9.1796875" style="33" customWidth="1"/>
    <col min="6934" max="6934" width="17.7265625" style="33" customWidth="1"/>
    <col min="6935" max="6935" width="9.1796875" style="33"/>
    <col min="6936" max="6936" width="11.7265625" style="33" bestFit="1" customWidth="1"/>
    <col min="6937" max="7171" width="9.1796875" style="33"/>
    <col min="7172" max="7172" width="7.54296875" style="33" customWidth="1"/>
    <col min="7173" max="7173" width="47" style="33" customWidth="1"/>
    <col min="7174" max="7174" width="13.453125" style="33" bestFit="1" customWidth="1"/>
    <col min="7175" max="7175" width="12.7265625" style="33" customWidth="1"/>
    <col min="7176" max="7176" width="13.453125" style="33" bestFit="1" customWidth="1"/>
    <col min="7177" max="7178" width="12.7265625" style="33" customWidth="1"/>
    <col min="7179" max="7179" width="13.453125" style="33" bestFit="1" customWidth="1"/>
    <col min="7180" max="7180" width="12.7265625" style="33" customWidth="1"/>
    <col min="7181" max="7182" width="9.1796875" style="33" customWidth="1"/>
    <col min="7183" max="7183" width="10.26953125" style="33" customWidth="1"/>
    <col min="7184" max="7184" width="10.81640625" style="33" customWidth="1"/>
    <col min="7185" max="7189" width="9.1796875" style="33" customWidth="1"/>
    <col min="7190" max="7190" width="17.7265625" style="33" customWidth="1"/>
    <col min="7191" max="7191" width="9.1796875" style="33"/>
    <col min="7192" max="7192" width="11.7265625" style="33" bestFit="1" customWidth="1"/>
    <col min="7193" max="7427" width="9.1796875" style="33"/>
    <col min="7428" max="7428" width="7.54296875" style="33" customWidth="1"/>
    <col min="7429" max="7429" width="47" style="33" customWidth="1"/>
    <col min="7430" max="7430" width="13.453125" style="33" bestFit="1" customWidth="1"/>
    <col min="7431" max="7431" width="12.7265625" style="33" customWidth="1"/>
    <col min="7432" max="7432" width="13.453125" style="33" bestFit="1" customWidth="1"/>
    <col min="7433" max="7434" width="12.7265625" style="33" customWidth="1"/>
    <col min="7435" max="7435" width="13.453125" style="33" bestFit="1" customWidth="1"/>
    <col min="7436" max="7436" width="12.7265625" style="33" customWidth="1"/>
    <col min="7437" max="7438" width="9.1796875" style="33" customWidth="1"/>
    <col min="7439" max="7439" width="10.26953125" style="33" customWidth="1"/>
    <col min="7440" max="7440" width="10.81640625" style="33" customWidth="1"/>
    <col min="7441" max="7445" width="9.1796875" style="33" customWidth="1"/>
    <col min="7446" max="7446" width="17.7265625" style="33" customWidth="1"/>
    <col min="7447" max="7447" width="9.1796875" style="33"/>
    <col min="7448" max="7448" width="11.7265625" style="33" bestFit="1" customWidth="1"/>
    <col min="7449" max="7683" width="9.1796875" style="33"/>
    <col min="7684" max="7684" width="7.54296875" style="33" customWidth="1"/>
    <col min="7685" max="7685" width="47" style="33" customWidth="1"/>
    <col min="7686" max="7686" width="13.453125" style="33" bestFit="1" customWidth="1"/>
    <col min="7687" max="7687" width="12.7265625" style="33" customWidth="1"/>
    <col min="7688" max="7688" width="13.453125" style="33" bestFit="1" customWidth="1"/>
    <col min="7689" max="7690" width="12.7265625" style="33" customWidth="1"/>
    <col min="7691" max="7691" width="13.453125" style="33" bestFit="1" customWidth="1"/>
    <col min="7692" max="7692" width="12.7265625" style="33" customWidth="1"/>
    <col min="7693" max="7694" width="9.1796875" style="33" customWidth="1"/>
    <col min="7695" max="7695" width="10.26953125" style="33" customWidth="1"/>
    <col min="7696" max="7696" width="10.81640625" style="33" customWidth="1"/>
    <col min="7697" max="7701" width="9.1796875" style="33" customWidth="1"/>
    <col min="7702" max="7702" width="17.7265625" style="33" customWidth="1"/>
    <col min="7703" max="7703" width="9.1796875" style="33"/>
    <col min="7704" max="7704" width="11.7265625" style="33" bestFit="1" customWidth="1"/>
    <col min="7705" max="7939" width="9.1796875" style="33"/>
    <col min="7940" max="7940" width="7.54296875" style="33" customWidth="1"/>
    <col min="7941" max="7941" width="47" style="33" customWidth="1"/>
    <col min="7942" max="7942" width="13.453125" style="33" bestFit="1" customWidth="1"/>
    <col min="7943" max="7943" width="12.7265625" style="33" customWidth="1"/>
    <col min="7944" max="7944" width="13.453125" style="33" bestFit="1" customWidth="1"/>
    <col min="7945" max="7946" width="12.7265625" style="33" customWidth="1"/>
    <col min="7947" max="7947" width="13.453125" style="33" bestFit="1" customWidth="1"/>
    <col min="7948" max="7948" width="12.7265625" style="33" customWidth="1"/>
    <col min="7949" max="7950" width="9.1796875" style="33" customWidth="1"/>
    <col min="7951" max="7951" width="10.26953125" style="33" customWidth="1"/>
    <col min="7952" max="7952" width="10.81640625" style="33" customWidth="1"/>
    <col min="7953" max="7957" width="9.1796875" style="33" customWidth="1"/>
    <col min="7958" max="7958" width="17.7265625" style="33" customWidth="1"/>
    <col min="7959" max="7959" width="9.1796875" style="33"/>
    <col min="7960" max="7960" width="11.7265625" style="33" bestFit="1" customWidth="1"/>
    <col min="7961" max="8195" width="9.1796875" style="33"/>
    <col min="8196" max="8196" width="7.54296875" style="33" customWidth="1"/>
    <col min="8197" max="8197" width="47" style="33" customWidth="1"/>
    <col min="8198" max="8198" width="13.453125" style="33" bestFit="1" customWidth="1"/>
    <col min="8199" max="8199" width="12.7265625" style="33" customWidth="1"/>
    <col min="8200" max="8200" width="13.453125" style="33" bestFit="1" customWidth="1"/>
    <col min="8201" max="8202" width="12.7265625" style="33" customWidth="1"/>
    <col min="8203" max="8203" width="13.453125" style="33" bestFit="1" customWidth="1"/>
    <col min="8204" max="8204" width="12.7265625" style="33" customWidth="1"/>
    <col min="8205" max="8206" width="9.1796875" style="33" customWidth="1"/>
    <col min="8207" max="8207" width="10.26953125" style="33" customWidth="1"/>
    <col min="8208" max="8208" width="10.81640625" style="33" customWidth="1"/>
    <col min="8209" max="8213" width="9.1796875" style="33" customWidth="1"/>
    <col min="8214" max="8214" width="17.7265625" style="33" customWidth="1"/>
    <col min="8215" max="8215" width="9.1796875" style="33"/>
    <col min="8216" max="8216" width="11.7265625" style="33" bestFit="1" customWidth="1"/>
    <col min="8217" max="8451" width="9.1796875" style="33"/>
    <col min="8452" max="8452" width="7.54296875" style="33" customWidth="1"/>
    <col min="8453" max="8453" width="47" style="33" customWidth="1"/>
    <col min="8454" max="8454" width="13.453125" style="33" bestFit="1" customWidth="1"/>
    <col min="8455" max="8455" width="12.7265625" style="33" customWidth="1"/>
    <col min="8456" max="8456" width="13.453125" style="33" bestFit="1" customWidth="1"/>
    <col min="8457" max="8458" width="12.7265625" style="33" customWidth="1"/>
    <col min="8459" max="8459" width="13.453125" style="33" bestFit="1" customWidth="1"/>
    <col min="8460" max="8460" width="12.7265625" style="33" customWidth="1"/>
    <col min="8461" max="8462" width="9.1796875" style="33" customWidth="1"/>
    <col min="8463" max="8463" width="10.26953125" style="33" customWidth="1"/>
    <col min="8464" max="8464" width="10.81640625" style="33" customWidth="1"/>
    <col min="8465" max="8469" width="9.1796875" style="33" customWidth="1"/>
    <col min="8470" max="8470" width="17.7265625" style="33" customWidth="1"/>
    <col min="8471" max="8471" width="9.1796875" style="33"/>
    <col min="8472" max="8472" width="11.7265625" style="33" bestFit="1" customWidth="1"/>
    <col min="8473" max="8707" width="9.1796875" style="33"/>
    <col min="8708" max="8708" width="7.54296875" style="33" customWidth="1"/>
    <col min="8709" max="8709" width="47" style="33" customWidth="1"/>
    <col min="8710" max="8710" width="13.453125" style="33" bestFit="1" customWidth="1"/>
    <col min="8711" max="8711" width="12.7265625" style="33" customWidth="1"/>
    <col min="8712" max="8712" width="13.453125" style="33" bestFit="1" customWidth="1"/>
    <col min="8713" max="8714" width="12.7265625" style="33" customWidth="1"/>
    <col min="8715" max="8715" width="13.453125" style="33" bestFit="1" customWidth="1"/>
    <col min="8716" max="8716" width="12.7265625" style="33" customWidth="1"/>
    <col min="8717" max="8718" width="9.1796875" style="33" customWidth="1"/>
    <col min="8719" max="8719" width="10.26953125" style="33" customWidth="1"/>
    <col min="8720" max="8720" width="10.81640625" style="33" customWidth="1"/>
    <col min="8721" max="8725" width="9.1796875" style="33" customWidth="1"/>
    <col min="8726" max="8726" width="17.7265625" style="33" customWidth="1"/>
    <col min="8727" max="8727" width="9.1796875" style="33"/>
    <col min="8728" max="8728" width="11.7265625" style="33" bestFit="1" customWidth="1"/>
    <col min="8729" max="8963" width="9.1796875" style="33"/>
    <col min="8964" max="8964" width="7.54296875" style="33" customWidth="1"/>
    <col min="8965" max="8965" width="47" style="33" customWidth="1"/>
    <col min="8966" max="8966" width="13.453125" style="33" bestFit="1" customWidth="1"/>
    <col min="8967" max="8967" width="12.7265625" style="33" customWidth="1"/>
    <col min="8968" max="8968" width="13.453125" style="33" bestFit="1" customWidth="1"/>
    <col min="8969" max="8970" width="12.7265625" style="33" customWidth="1"/>
    <col min="8971" max="8971" width="13.453125" style="33" bestFit="1" customWidth="1"/>
    <col min="8972" max="8972" width="12.7265625" style="33" customWidth="1"/>
    <col min="8973" max="8974" width="9.1796875" style="33" customWidth="1"/>
    <col min="8975" max="8975" width="10.26953125" style="33" customWidth="1"/>
    <col min="8976" max="8976" width="10.81640625" style="33" customWidth="1"/>
    <col min="8977" max="8981" width="9.1796875" style="33" customWidth="1"/>
    <col min="8982" max="8982" width="17.7265625" style="33" customWidth="1"/>
    <col min="8983" max="8983" width="9.1796875" style="33"/>
    <col min="8984" max="8984" width="11.7265625" style="33" bestFit="1" customWidth="1"/>
    <col min="8985" max="9219" width="9.1796875" style="33"/>
    <col min="9220" max="9220" width="7.54296875" style="33" customWidth="1"/>
    <col min="9221" max="9221" width="47" style="33" customWidth="1"/>
    <col min="9222" max="9222" width="13.453125" style="33" bestFit="1" customWidth="1"/>
    <col min="9223" max="9223" width="12.7265625" style="33" customWidth="1"/>
    <col min="9224" max="9224" width="13.453125" style="33" bestFit="1" customWidth="1"/>
    <col min="9225" max="9226" width="12.7265625" style="33" customWidth="1"/>
    <col min="9227" max="9227" width="13.453125" style="33" bestFit="1" customWidth="1"/>
    <col min="9228" max="9228" width="12.7265625" style="33" customWidth="1"/>
    <col min="9229" max="9230" width="9.1796875" style="33" customWidth="1"/>
    <col min="9231" max="9231" width="10.26953125" style="33" customWidth="1"/>
    <col min="9232" max="9232" width="10.81640625" style="33" customWidth="1"/>
    <col min="9233" max="9237" width="9.1796875" style="33" customWidth="1"/>
    <col min="9238" max="9238" width="17.7265625" style="33" customWidth="1"/>
    <col min="9239" max="9239" width="9.1796875" style="33"/>
    <col min="9240" max="9240" width="11.7265625" style="33" bestFit="1" customWidth="1"/>
    <col min="9241" max="9475" width="9.1796875" style="33"/>
    <col min="9476" max="9476" width="7.54296875" style="33" customWidth="1"/>
    <col min="9477" max="9477" width="47" style="33" customWidth="1"/>
    <col min="9478" max="9478" width="13.453125" style="33" bestFit="1" customWidth="1"/>
    <col min="9479" max="9479" width="12.7265625" style="33" customWidth="1"/>
    <col min="9480" max="9480" width="13.453125" style="33" bestFit="1" customWidth="1"/>
    <col min="9481" max="9482" width="12.7265625" style="33" customWidth="1"/>
    <col min="9483" max="9483" width="13.453125" style="33" bestFit="1" customWidth="1"/>
    <col min="9484" max="9484" width="12.7265625" style="33" customWidth="1"/>
    <col min="9485" max="9486" width="9.1796875" style="33" customWidth="1"/>
    <col min="9487" max="9487" width="10.26953125" style="33" customWidth="1"/>
    <col min="9488" max="9488" width="10.81640625" style="33" customWidth="1"/>
    <col min="9489" max="9493" width="9.1796875" style="33" customWidth="1"/>
    <col min="9494" max="9494" width="17.7265625" style="33" customWidth="1"/>
    <col min="9495" max="9495" width="9.1796875" style="33"/>
    <col min="9496" max="9496" width="11.7265625" style="33" bestFit="1" customWidth="1"/>
    <col min="9497" max="9731" width="9.1796875" style="33"/>
    <col min="9732" max="9732" width="7.54296875" style="33" customWidth="1"/>
    <col min="9733" max="9733" width="47" style="33" customWidth="1"/>
    <col min="9734" max="9734" width="13.453125" style="33" bestFit="1" customWidth="1"/>
    <col min="9735" max="9735" width="12.7265625" style="33" customWidth="1"/>
    <col min="9736" max="9736" width="13.453125" style="33" bestFit="1" customWidth="1"/>
    <col min="9737" max="9738" width="12.7265625" style="33" customWidth="1"/>
    <col min="9739" max="9739" width="13.453125" style="33" bestFit="1" customWidth="1"/>
    <col min="9740" max="9740" width="12.7265625" style="33" customWidth="1"/>
    <col min="9741" max="9742" width="9.1796875" style="33" customWidth="1"/>
    <col min="9743" max="9743" width="10.26953125" style="33" customWidth="1"/>
    <col min="9744" max="9744" width="10.81640625" style="33" customWidth="1"/>
    <col min="9745" max="9749" width="9.1796875" style="33" customWidth="1"/>
    <col min="9750" max="9750" width="17.7265625" style="33" customWidth="1"/>
    <col min="9751" max="9751" width="9.1796875" style="33"/>
    <col min="9752" max="9752" width="11.7265625" style="33" bestFit="1" customWidth="1"/>
    <col min="9753" max="9987" width="9.1796875" style="33"/>
    <col min="9988" max="9988" width="7.54296875" style="33" customWidth="1"/>
    <col min="9989" max="9989" width="47" style="33" customWidth="1"/>
    <col min="9990" max="9990" width="13.453125" style="33" bestFit="1" customWidth="1"/>
    <col min="9991" max="9991" width="12.7265625" style="33" customWidth="1"/>
    <col min="9992" max="9992" width="13.453125" style="33" bestFit="1" customWidth="1"/>
    <col min="9993" max="9994" width="12.7265625" style="33" customWidth="1"/>
    <col min="9995" max="9995" width="13.453125" style="33" bestFit="1" customWidth="1"/>
    <col min="9996" max="9996" width="12.7265625" style="33" customWidth="1"/>
    <col min="9997" max="9998" width="9.1796875" style="33" customWidth="1"/>
    <col min="9999" max="9999" width="10.26953125" style="33" customWidth="1"/>
    <col min="10000" max="10000" width="10.81640625" style="33" customWidth="1"/>
    <col min="10001" max="10005" width="9.1796875" style="33" customWidth="1"/>
    <col min="10006" max="10006" width="17.7265625" style="33" customWidth="1"/>
    <col min="10007" max="10007" width="9.1796875" style="33"/>
    <col min="10008" max="10008" width="11.7265625" style="33" bestFit="1" customWidth="1"/>
    <col min="10009" max="10243" width="9.1796875" style="33"/>
    <col min="10244" max="10244" width="7.54296875" style="33" customWidth="1"/>
    <col min="10245" max="10245" width="47" style="33" customWidth="1"/>
    <col min="10246" max="10246" width="13.453125" style="33" bestFit="1" customWidth="1"/>
    <col min="10247" max="10247" width="12.7265625" style="33" customWidth="1"/>
    <col min="10248" max="10248" width="13.453125" style="33" bestFit="1" customWidth="1"/>
    <col min="10249" max="10250" width="12.7265625" style="33" customWidth="1"/>
    <col min="10251" max="10251" width="13.453125" style="33" bestFit="1" customWidth="1"/>
    <col min="10252" max="10252" width="12.7265625" style="33" customWidth="1"/>
    <col min="10253" max="10254" width="9.1796875" style="33" customWidth="1"/>
    <col min="10255" max="10255" width="10.26953125" style="33" customWidth="1"/>
    <col min="10256" max="10256" width="10.81640625" style="33" customWidth="1"/>
    <col min="10257" max="10261" width="9.1796875" style="33" customWidth="1"/>
    <col min="10262" max="10262" width="17.7265625" style="33" customWidth="1"/>
    <col min="10263" max="10263" width="9.1796875" style="33"/>
    <col min="10264" max="10264" width="11.7265625" style="33" bestFit="1" customWidth="1"/>
    <col min="10265" max="10499" width="9.1796875" style="33"/>
    <col min="10500" max="10500" width="7.54296875" style="33" customWidth="1"/>
    <col min="10501" max="10501" width="47" style="33" customWidth="1"/>
    <col min="10502" max="10502" width="13.453125" style="33" bestFit="1" customWidth="1"/>
    <col min="10503" max="10503" width="12.7265625" style="33" customWidth="1"/>
    <col min="10504" max="10504" width="13.453125" style="33" bestFit="1" customWidth="1"/>
    <col min="10505" max="10506" width="12.7265625" style="33" customWidth="1"/>
    <col min="10507" max="10507" width="13.453125" style="33" bestFit="1" customWidth="1"/>
    <col min="10508" max="10508" width="12.7265625" style="33" customWidth="1"/>
    <col min="10509" max="10510" width="9.1796875" style="33" customWidth="1"/>
    <col min="10511" max="10511" width="10.26953125" style="33" customWidth="1"/>
    <col min="10512" max="10512" width="10.81640625" style="33" customWidth="1"/>
    <col min="10513" max="10517" width="9.1796875" style="33" customWidth="1"/>
    <col min="10518" max="10518" width="17.7265625" style="33" customWidth="1"/>
    <col min="10519" max="10519" width="9.1796875" style="33"/>
    <col min="10520" max="10520" width="11.7265625" style="33" bestFit="1" customWidth="1"/>
    <col min="10521" max="10755" width="9.1796875" style="33"/>
    <col min="10756" max="10756" width="7.54296875" style="33" customWidth="1"/>
    <col min="10757" max="10757" width="47" style="33" customWidth="1"/>
    <col min="10758" max="10758" width="13.453125" style="33" bestFit="1" customWidth="1"/>
    <col min="10759" max="10759" width="12.7265625" style="33" customWidth="1"/>
    <col min="10760" max="10760" width="13.453125" style="33" bestFit="1" customWidth="1"/>
    <col min="10761" max="10762" width="12.7265625" style="33" customWidth="1"/>
    <col min="10763" max="10763" width="13.453125" style="33" bestFit="1" customWidth="1"/>
    <col min="10764" max="10764" width="12.7265625" style="33" customWidth="1"/>
    <col min="10765" max="10766" width="9.1796875" style="33" customWidth="1"/>
    <col min="10767" max="10767" width="10.26953125" style="33" customWidth="1"/>
    <col min="10768" max="10768" width="10.81640625" style="33" customWidth="1"/>
    <col min="10769" max="10773" width="9.1796875" style="33" customWidth="1"/>
    <col min="10774" max="10774" width="17.7265625" style="33" customWidth="1"/>
    <col min="10775" max="10775" width="9.1796875" style="33"/>
    <col min="10776" max="10776" width="11.7265625" style="33" bestFit="1" customWidth="1"/>
    <col min="10777" max="11011" width="9.1796875" style="33"/>
    <col min="11012" max="11012" width="7.54296875" style="33" customWidth="1"/>
    <col min="11013" max="11013" width="47" style="33" customWidth="1"/>
    <col min="11014" max="11014" width="13.453125" style="33" bestFit="1" customWidth="1"/>
    <col min="11015" max="11015" width="12.7265625" style="33" customWidth="1"/>
    <col min="11016" max="11016" width="13.453125" style="33" bestFit="1" customWidth="1"/>
    <col min="11017" max="11018" width="12.7265625" style="33" customWidth="1"/>
    <col min="11019" max="11019" width="13.453125" style="33" bestFit="1" customWidth="1"/>
    <col min="11020" max="11020" width="12.7265625" style="33" customWidth="1"/>
    <col min="11021" max="11022" width="9.1796875" style="33" customWidth="1"/>
    <col min="11023" max="11023" width="10.26953125" style="33" customWidth="1"/>
    <col min="11024" max="11024" width="10.81640625" style="33" customWidth="1"/>
    <col min="11025" max="11029" width="9.1796875" style="33" customWidth="1"/>
    <col min="11030" max="11030" width="17.7265625" style="33" customWidth="1"/>
    <col min="11031" max="11031" width="9.1796875" style="33"/>
    <col min="11032" max="11032" width="11.7265625" style="33" bestFit="1" customWidth="1"/>
    <col min="11033" max="11267" width="9.1796875" style="33"/>
    <col min="11268" max="11268" width="7.54296875" style="33" customWidth="1"/>
    <col min="11269" max="11269" width="47" style="33" customWidth="1"/>
    <col min="11270" max="11270" width="13.453125" style="33" bestFit="1" customWidth="1"/>
    <col min="11271" max="11271" width="12.7265625" style="33" customWidth="1"/>
    <col min="11272" max="11272" width="13.453125" style="33" bestFit="1" customWidth="1"/>
    <col min="11273" max="11274" width="12.7265625" style="33" customWidth="1"/>
    <col min="11275" max="11275" width="13.453125" style="33" bestFit="1" customWidth="1"/>
    <col min="11276" max="11276" width="12.7265625" style="33" customWidth="1"/>
    <col min="11277" max="11278" width="9.1796875" style="33" customWidth="1"/>
    <col min="11279" max="11279" width="10.26953125" style="33" customWidth="1"/>
    <col min="11280" max="11280" width="10.81640625" style="33" customWidth="1"/>
    <col min="11281" max="11285" width="9.1796875" style="33" customWidth="1"/>
    <col min="11286" max="11286" width="17.7265625" style="33" customWidth="1"/>
    <col min="11287" max="11287" width="9.1796875" style="33"/>
    <col min="11288" max="11288" width="11.7265625" style="33" bestFit="1" customWidth="1"/>
    <col min="11289" max="11523" width="9.1796875" style="33"/>
    <col min="11524" max="11524" width="7.54296875" style="33" customWidth="1"/>
    <col min="11525" max="11525" width="47" style="33" customWidth="1"/>
    <col min="11526" max="11526" width="13.453125" style="33" bestFit="1" customWidth="1"/>
    <col min="11527" max="11527" width="12.7265625" style="33" customWidth="1"/>
    <col min="11528" max="11528" width="13.453125" style="33" bestFit="1" customWidth="1"/>
    <col min="11529" max="11530" width="12.7265625" style="33" customWidth="1"/>
    <col min="11531" max="11531" width="13.453125" style="33" bestFit="1" customWidth="1"/>
    <col min="11532" max="11532" width="12.7265625" style="33" customWidth="1"/>
    <col min="11533" max="11534" width="9.1796875" style="33" customWidth="1"/>
    <col min="11535" max="11535" width="10.26953125" style="33" customWidth="1"/>
    <col min="11536" max="11536" width="10.81640625" style="33" customWidth="1"/>
    <col min="11537" max="11541" width="9.1796875" style="33" customWidth="1"/>
    <col min="11542" max="11542" width="17.7265625" style="33" customWidth="1"/>
    <col min="11543" max="11543" width="9.1796875" style="33"/>
    <col min="11544" max="11544" width="11.7265625" style="33" bestFit="1" customWidth="1"/>
    <col min="11545" max="11779" width="9.1796875" style="33"/>
    <col min="11780" max="11780" width="7.54296875" style="33" customWidth="1"/>
    <col min="11781" max="11781" width="47" style="33" customWidth="1"/>
    <col min="11782" max="11782" width="13.453125" style="33" bestFit="1" customWidth="1"/>
    <col min="11783" max="11783" width="12.7265625" style="33" customWidth="1"/>
    <col min="11784" max="11784" width="13.453125" style="33" bestFit="1" customWidth="1"/>
    <col min="11785" max="11786" width="12.7265625" style="33" customWidth="1"/>
    <col min="11787" max="11787" width="13.453125" style="33" bestFit="1" customWidth="1"/>
    <col min="11788" max="11788" width="12.7265625" style="33" customWidth="1"/>
    <col min="11789" max="11790" width="9.1796875" style="33" customWidth="1"/>
    <col min="11791" max="11791" width="10.26953125" style="33" customWidth="1"/>
    <col min="11792" max="11792" width="10.81640625" style="33" customWidth="1"/>
    <col min="11793" max="11797" width="9.1796875" style="33" customWidth="1"/>
    <col min="11798" max="11798" width="17.7265625" style="33" customWidth="1"/>
    <col min="11799" max="11799" width="9.1796875" style="33"/>
    <col min="11800" max="11800" width="11.7265625" style="33" bestFit="1" customWidth="1"/>
    <col min="11801" max="12035" width="9.1796875" style="33"/>
    <col min="12036" max="12036" width="7.54296875" style="33" customWidth="1"/>
    <col min="12037" max="12037" width="47" style="33" customWidth="1"/>
    <col min="12038" max="12038" width="13.453125" style="33" bestFit="1" customWidth="1"/>
    <col min="12039" max="12039" width="12.7265625" style="33" customWidth="1"/>
    <col min="12040" max="12040" width="13.453125" style="33" bestFit="1" customWidth="1"/>
    <col min="12041" max="12042" width="12.7265625" style="33" customWidth="1"/>
    <col min="12043" max="12043" width="13.453125" style="33" bestFit="1" customWidth="1"/>
    <col min="12044" max="12044" width="12.7265625" style="33" customWidth="1"/>
    <col min="12045" max="12046" width="9.1796875" style="33" customWidth="1"/>
    <col min="12047" max="12047" width="10.26953125" style="33" customWidth="1"/>
    <col min="12048" max="12048" width="10.81640625" style="33" customWidth="1"/>
    <col min="12049" max="12053" width="9.1796875" style="33" customWidth="1"/>
    <col min="12054" max="12054" width="17.7265625" style="33" customWidth="1"/>
    <col min="12055" max="12055" width="9.1796875" style="33"/>
    <col min="12056" max="12056" width="11.7265625" style="33" bestFit="1" customWidth="1"/>
    <col min="12057" max="12291" width="9.1796875" style="33"/>
    <col min="12292" max="12292" width="7.54296875" style="33" customWidth="1"/>
    <col min="12293" max="12293" width="47" style="33" customWidth="1"/>
    <col min="12294" max="12294" width="13.453125" style="33" bestFit="1" customWidth="1"/>
    <col min="12295" max="12295" width="12.7265625" style="33" customWidth="1"/>
    <col min="12296" max="12296" width="13.453125" style="33" bestFit="1" customWidth="1"/>
    <col min="12297" max="12298" width="12.7265625" style="33" customWidth="1"/>
    <col min="12299" max="12299" width="13.453125" style="33" bestFit="1" customWidth="1"/>
    <col min="12300" max="12300" width="12.7265625" style="33" customWidth="1"/>
    <col min="12301" max="12302" width="9.1796875" style="33" customWidth="1"/>
    <col min="12303" max="12303" width="10.26953125" style="33" customWidth="1"/>
    <col min="12304" max="12304" width="10.81640625" style="33" customWidth="1"/>
    <col min="12305" max="12309" width="9.1796875" style="33" customWidth="1"/>
    <col min="12310" max="12310" width="17.7265625" style="33" customWidth="1"/>
    <col min="12311" max="12311" width="9.1796875" style="33"/>
    <col min="12312" max="12312" width="11.7265625" style="33" bestFit="1" customWidth="1"/>
    <col min="12313" max="12547" width="9.1796875" style="33"/>
    <col min="12548" max="12548" width="7.54296875" style="33" customWidth="1"/>
    <col min="12549" max="12549" width="47" style="33" customWidth="1"/>
    <col min="12550" max="12550" width="13.453125" style="33" bestFit="1" customWidth="1"/>
    <col min="12551" max="12551" width="12.7265625" style="33" customWidth="1"/>
    <col min="12552" max="12552" width="13.453125" style="33" bestFit="1" customWidth="1"/>
    <col min="12553" max="12554" width="12.7265625" style="33" customWidth="1"/>
    <col min="12555" max="12555" width="13.453125" style="33" bestFit="1" customWidth="1"/>
    <col min="12556" max="12556" width="12.7265625" style="33" customWidth="1"/>
    <col min="12557" max="12558" width="9.1796875" style="33" customWidth="1"/>
    <col min="12559" max="12559" width="10.26953125" style="33" customWidth="1"/>
    <col min="12560" max="12560" width="10.81640625" style="33" customWidth="1"/>
    <col min="12561" max="12565" width="9.1796875" style="33" customWidth="1"/>
    <col min="12566" max="12566" width="17.7265625" style="33" customWidth="1"/>
    <col min="12567" max="12567" width="9.1796875" style="33"/>
    <col min="12568" max="12568" width="11.7265625" style="33" bestFit="1" customWidth="1"/>
    <col min="12569" max="12803" width="9.1796875" style="33"/>
    <col min="12804" max="12804" width="7.54296875" style="33" customWidth="1"/>
    <col min="12805" max="12805" width="47" style="33" customWidth="1"/>
    <col min="12806" max="12806" width="13.453125" style="33" bestFit="1" customWidth="1"/>
    <col min="12807" max="12807" width="12.7265625" style="33" customWidth="1"/>
    <col min="12808" max="12808" width="13.453125" style="33" bestFit="1" customWidth="1"/>
    <col min="12809" max="12810" width="12.7265625" style="33" customWidth="1"/>
    <col min="12811" max="12811" width="13.453125" style="33" bestFit="1" customWidth="1"/>
    <col min="12812" max="12812" width="12.7265625" style="33" customWidth="1"/>
    <col min="12813" max="12814" width="9.1796875" style="33" customWidth="1"/>
    <col min="12815" max="12815" width="10.26953125" style="33" customWidth="1"/>
    <col min="12816" max="12816" width="10.81640625" style="33" customWidth="1"/>
    <col min="12817" max="12821" width="9.1796875" style="33" customWidth="1"/>
    <col min="12822" max="12822" width="17.7265625" style="33" customWidth="1"/>
    <col min="12823" max="12823" width="9.1796875" style="33"/>
    <col min="12824" max="12824" width="11.7265625" style="33" bestFit="1" customWidth="1"/>
    <col min="12825" max="13059" width="9.1796875" style="33"/>
    <col min="13060" max="13060" width="7.54296875" style="33" customWidth="1"/>
    <col min="13061" max="13061" width="47" style="33" customWidth="1"/>
    <col min="13062" max="13062" width="13.453125" style="33" bestFit="1" customWidth="1"/>
    <col min="13063" max="13063" width="12.7265625" style="33" customWidth="1"/>
    <col min="13064" max="13064" width="13.453125" style="33" bestFit="1" customWidth="1"/>
    <col min="13065" max="13066" width="12.7265625" style="33" customWidth="1"/>
    <col min="13067" max="13067" width="13.453125" style="33" bestFit="1" customWidth="1"/>
    <col min="13068" max="13068" width="12.7265625" style="33" customWidth="1"/>
    <col min="13069" max="13070" width="9.1796875" style="33" customWidth="1"/>
    <col min="13071" max="13071" width="10.26953125" style="33" customWidth="1"/>
    <col min="13072" max="13072" width="10.81640625" style="33" customWidth="1"/>
    <col min="13073" max="13077" width="9.1796875" style="33" customWidth="1"/>
    <col min="13078" max="13078" width="17.7265625" style="33" customWidth="1"/>
    <col min="13079" max="13079" width="9.1796875" style="33"/>
    <col min="13080" max="13080" width="11.7265625" style="33" bestFit="1" customWidth="1"/>
    <col min="13081" max="13315" width="9.1796875" style="33"/>
    <col min="13316" max="13316" width="7.54296875" style="33" customWidth="1"/>
    <col min="13317" max="13317" width="47" style="33" customWidth="1"/>
    <col min="13318" max="13318" width="13.453125" style="33" bestFit="1" customWidth="1"/>
    <col min="13319" max="13319" width="12.7265625" style="33" customWidth="1"/>
    <col min="13320" max="13320" width="13.453125" style="33" bestFit="1" customWidth="1"/>
    <col min="13321" max="13322" width="12.7265625" style="33" customWidth="1"/>
    <col min="13323" max="13323" width="13.453125" style="33" bestFit="1" customWidth="1"/>
    <col min="13324" max="13324" width="12.7265625" style="33" customWidth="1"/>
    <col min="13325" max="13326" width="9.1796875" style="33" customWidth="1"/>
    <col min="13327" max="13327" width="10.26953125" style="33" customWidth="1"/>
    <col min="13328" max="13328" width="10.81640625" style="33" customWidth="1"/>
    <col min="13329" max="13333" width="9.1796875" style="33" customWidth="1"/>
    <col min="13334" max="13334" width="17.7265625" style="33" customWidth="1"/>
    <col min="13335" max="13335" width="9.1796875" style="33"/>
    <col min="13336" max="13336" width="11.7265625" style="33" bestFit="1" customWidth="1"/>
    <col min="13337" max="13571" width="9.1796875" style="33"/>
    <col min="13572" max="13572" width="7.54296875" style="33" customWidth="1"/>
    <col min="13573" max="13573" width="47" style="33" customWidth="1"/>
    <col min="13574" max="13574" width="13.453125" style="33" bestFit="1" customWidth="1"/>
    <col min="13575" max="13575" width="12.7265625" style="33" customWidth="1"/>
    <col min="13576" max="13576" width="13.453125" style="33" bestFit="1" customWidth="1"/>
    <col min="13577" max="13578" width="12.7265625" style="33" customWidth="1"/>
    <col min="13579" max="13579" width="13.453125" style="33" bestFit="1" customWidth="1"/>
    <col min="13580" max="13580" width="12.7265625" style="33" customWidth="1"/>
    <col min="13581" max="13582" width="9.1796875" style="33" customWidth="1"/>
    <col min="13583" max="13583" width="10.26953125" style="33" customWidth="1"/>
    <col min="13584" max="13584" width="10.81640625" style="33" customWidth="1"/>
    <col min="13585" max="13589" width="9.1796875" style="33" customWidth="1"/>
    <col min="13590" max="13590" width="17.7265625" style="33" customWidth="1"/>
    <col min="13591" max="13591" width="9.1796875" style="33"/>
    <col min="13592" max="13592" width="11.7265625" style="33" bestFit="1" customWidth="1"/>
    <col min="13593" max="13827" width="9.1796875" style="33"/>
    <col min="13828" max="13828" width="7.54296875" style="33" customWidth="1"/>
    <col min="13829" max="13829" width="47" style="33" customWidth="1"/>
    <col min="13830" max="13830" width="13.453125" style="33" bestFit="1" customWidth="1"/>
    <col min="13831" max="13831" width="12.7265625" style="33" customWidth="1"/>
    <col min="13832" max="13832" width="13.453125" style="33" bestFit="1" customWidth="1"/>
    <col min="13833" max="13834" width="12.7265625" style="33" customWidth="1"/>
    <col min="13835" max="13835" width="13.453125" style="33" bestFit="1" customWidth="1"/>
    <col min="13836" max="13836" width="12.7265625" style="33" customWidth="1"/>
    <col min="13837" max="13838" width="9.1796875" style="33" customWidth="1"/>
    <col min="13839" max="13839" width="10.26953125" style="33" customWidth="1"/>
    <col min="13840" max="13840" width="10.81640625" style="33" customWidth="1"/>
    <col min="13841" max="13845" width="9.1796875" style="33" customWidth="1"/>
    <col min="13846" max="13846" width="17.7265625" style="33" customWidth="1"/>
    <col min="13847" max="13847" width="9.1796875" style="33"/>
    <col min="13848" max="13848" width="11.7265625" style="33" bestFit="1" customWidth="1"/>
    <col min="13849" max="14083" width="9.1796875" style="33"/>
    <col min="14084" max="14084" width="7.54296875" style="33" customWidth="1"/>
    <col min="14085" max="14085" width="47" style="33" customWidth="1"/>
    <col min="14086" max="14086" width="13.453125" style="33" bestFit="1" customWidth="1"/>
    <col min="14087" max="14087" width="12.7265625" style="33" customWidth="1"/>
    <col min="14088" max="14088" width="13.453125" style="33" bestFit="1" customWidth="1"/>
    <col min="14089" max="14090" width="12.7265625" style="33" customWidth="1"/>
    <col min="14091" max="14091" width="13.453125" style="33" bestFit="1" customWidth="1"/>
    <col min="14092" max="14092" width="12.7265625" style="33" customWidth="1"/>
    <col min="14093" max="14094" width="9.1796875" style="33" customWidth="1"/>
    <col min="14095" max="14095" width="10.26953125" style="33" customWidth="1"/>
    <col min="14096" max="14096" width="10.81640625" style="33" customWidth="1"/>
    <col min="14097" max="14101" width="9.1796875" style="33" customWidth="1"/>
    <col min="14102" max="14102" width="17.7265625" style="33" customWidth="1"/>
    <col min="14103" max="14103" width="9.1796875" style="33"/>
    <col min="14104" max="14104" width="11.7265625" style="33" bestFit="1" customWidth="1"/>
    <col min="14105" max="14339" width="9.1796875" style="33"/>
    <col min="14340" max="14340" width="7.54296875" style="33" customWidth="1"/>
    <col min="14341" max="14341" width="47" style="33" customWidth="1"/>
    <col min="14342" max="14342" width="13.453125" style="33" bestFit="1" customWidth="1"/>
    <col min="14343" max="14343" width="12.7265625" style="33" customWidth="1"/>
    <col min="14344" max="14344" width="13.453125" style="33" bestFit="1" customWidth="1"/>
    <col min="14345" max="14346" width="12.7265625" style="33" customWidth="1"/>
    <col min="14347" max="14347" width="13.453125" style="33" bestFit="1" customWidth="1"/>
    <col min="14348" max="14348" width="12.7265625" style="33" customWidth="1"/>
    <col min="14349" max="14350" width="9.1796875" style="33" customWidth="1"/>
    <col min="14351" max="14351" width="10.26953125" style="33" customWidth="1"/>
    <col min="14352" max="14352" width="10.81640625" style="33" customWidth="1"/>
    <col min="14353" max="14357" width="9.1796875" style="33" customWidth="1"/>
    <col min="14358" max="14358" width="17.7265625" style="33" customWidth="1"/>
    <col min="14359" max="14359" width="9.1796875" style="33"/>
    <col min="14360" max="14360" width="11.7265625" style="33" bestFit="1" customWidth="1"/>
    <col min="14361" max="14595" width="9.1796875" style="33"/>
    <col min="14596" max="14596" width="7.54296875" style="33" customWidth="1"/>
    <col min="14597" max="14597" width="47" style="33" customWidth="1"/>
    <col min="14598" max="14598" width="13.453125" style="33" bestFit="1" customWidth="1"/>
    <col min="14599" max="14599" width="12.7265625" style="33" customWidth="1"/>
    <col min="14600" max="14600" width="13.453125" style="33" bestFit="1" customWidth="1"/>
    <col min="14601" max="14602" width="12.7265625" style="33" customWidth="1"/>
    <col min="14603" max="14603" width="13.453125" style="33" bestFit="1" customWidth="1"/>
    <col min="14604" max="14604" width="12.7265625" style="33" customWidth="1"/>
    <col min="14605" max="14606" width="9.1796875" style="33" customWidth="1"/>
    <col min="14607" max="14607" width="10.26953125" style="33" customWidth="1"/>
    <col min="14608" max="14608" width="10.81640625" style="33" customWidth="1"/>
    <col min="14609" max="14613" width="9.1796875" style="33" customWidth="1"/>
    <col min="14614" max="14614" width="17.7265625" style="33" customWidth="1"/>
    <col min="14615" max="14615" width="9.1796875" style="33"/>
    <col min="14616" max="14616" width="11.7265625" style="33" bestFit="1" customWidth="1"/>
    <col min="14617" max="14851" width="9.1796875" style="33"/>
    <col min="14852" max="14852" width="7.54296875" style="33" customWidth="1"/>
    <col min="14853" max="14853" width="47" style="33" customWidth="1"/>
    <col min="14854" max="14854" width="13.453125" style="33" bestFit="1" customWidth="1"/>
    <col min="14855" max="14855" width="12.7265625" style="33" customWidth="1"/>
    <col min="14856" max="14856" width="13.453125" style="33" bestFit="1" customWidth="1"/>
    <col min="14857" max="14858" width="12.7265625" style="33" customWidth="1"/>
    <col min="14859" max="14859" width="13.453125" style="33" bestFit="1" customWidth="1"/>
    <col min="14860" max="14860" width="12.7265625" style="33" customWidth="1"/>
    <col min="14861" max="14862" width="9.1796875" style="33" customWidth="1"/>
    <col min="14863" max="14863" width="10.26953125" style="33" customWidth="1"/>
    <col min="14864" max="14864" width="10.81640625" style="33" customWidth="1"/>
    <col min="14865" max="14869" width="9.1796875" style="33" customWidth="1"/>
    <col min="14870" max="14870" width="17.7265625" style="33" customWidth="1"/>
    <col min="14871" max="14871" width="9.1796875" style="33"/>
    <col min="14872" max="14872" width="11.7265625" style="33" bestFit="1" customWidth="1"/>
    <col min="14873" max="15107" width="9.1796875" style="33"/>
    <col min="15108" max="15108" width="7.54296875" style="33" customWidth="1"/>
    <col min="15109" max="15109" width="47" style="33" customWidth="1"/>
    <col min="15110" max="15110" width="13.453125" style="33" bestFit="1" customWidth="1"/>
    <col min="15111" max="15111" width="12.7265625" style="33" customWidth="1"/>
    <col min="15112" max="15112" width="13.453125" style="33" bestFit="1" customWidth="1"/>
    <col min="15113" max="15114" width="12.7265625" style="33" customWidth="1"/>
    <col min="15115" max="15115" width="13.453125" style="33" bestFit="1" customWidth="1"/>
    <col min="15116" max="15116" width="12.7265625" style="33" customWidth="1"/>
    <col min="15117" max="15118" width="9.1796875" style="33" customWidth="1"/>
    <col min="15119" max="15119" width="10.26953125" style="33" customWidth="1"/>
    <col min="15120" max="15120" width="10.81640625" style="33" customWidth="1"/>
    <col min="15121" max="15125" width="9.1796875" style="33" customWidth="1"/>
    <col min="15126" max="15126" width="17.7265625" style="33" customWidth="1"/>
    <col min="15127" max="15127" width="9.1796875" style="33"/>
    <col min="15128" max="15128" width="11.7265625" style="33" bestFit="1" customWidth="1"/>
    <col min="15129" max="15363" width="9.1796875" style="33"/>
    <col min="15364" max="15364" width="7.54296875" style="33" customWidth="1"/>
    <col min="15365" max="15365" width="47" style="33" customWidth="1"/>
    <col min="15366" max="15366" width="13.453125" style="33" bestFit="1" customWidth="1"/>
    <col min="15367" max="15367" width="12.7265625" style="33" customWidth="1"/>
    <col min="15368" max="15368" width="13.453125" style="33" bestFit="1" customWidth="1"/>
    <col min="15369" max="15370" width="12.7265625" style="33" customWidth="1"/>
    <col min="15371" max="15371" width="13.453125" style="33" bestFit="1" customWidth="1"/>
    <col min="15372" max="15372" width="12.7265625" style="33" customWidth="1"/>
    <col min="15373" max="15374" width="9.1796875" style="33" customWidth="1"/>
    <col min="15375" max="15375" width="10.26953125" style="33" customWidth="1"/>
    <col min="15376" max="15376" width="10.81640625" style="33" customWidth="1"/>
    <col min="15377" max="15381" width="9.1796875" style="33" customWidth="1"/>
    <col min="15382" max="15382" width="17.7265625" style="33" customWidth="1"/>
    <col min="15383" max="15383" width="9.1796875" style="33"/>
    <col min="15384" max="15384" width="11.7265625" style="33" bestFit="1" customWidth="1"/>
    <col min="15385" max="15619" width="9.1796875" style="33"/>
    <col min="15620" max="15620" width="7.54296875" style="33" customWidth="1"/>
    <col min="15621" max="15621" width="47" style="33" customWidth="1"/>
    <col min="15622" max="15622" width="13.453125" style="33" bestFit="1" customWidth="1"/>
    <col min="15623" max="15623" width="12.7265625" style="33" customWidth="1"/>
    <col min="15624" max="15624" width="13.453125" style="33" bestFit="1" customWidth="1"/>
    <col min="15625" max="15626" width="12.7265625" style="33" customWidth="1"/>
    <col min="15627" max="15627" width="13.453125" style="33" bestFit="1" customWidth="1"/>
    <col min="15628" max="15628" width="12.7265625" style="33" customWidth="1"/>
    <col min="15629" max="15630" width="9.1796875" style="33" customWidth="1"/>
    <col min="15631" max="15631" width="10.26953125" style="33" customWidth="1"/>
    <col min="15632" max="15632" width="10.81640625" style="33" customWidth="1"/>
    <col min="15633" max="15637" width="9.1796875" style="33" customWidth="1"/>
    <col min="15638" max="15638" width="17.7265625" style="33" customWidth="1"/>
    <col min="15639" max="15639" width="9.1796875" style="33"/>
    <col min="15640" max="15640" width="11.7265625" style="33" bestFit="1" customWidth="1"/>
    <col min="15641" max="15875" width="9.1796875" style="33"/>
    <col min="15876" max="15876" width="7.54296875" style="33" customWidth="1"/>
    <col min="15877" max="15877" width="47" style="33" customWidth="1"/>
    <col min="15878" max="15878" width="13.453125" style="33" bestFit="1" customWidth="1"/>
    <col min="15879" max="15879" width="12.7265625" style="33" customWidth="1"/>
    <col min="15880" max="15880" width="13.453125" style="33" bestFit="1" customWidth="1"/>
    <col min="15881" max="15882" width="12.7265625" style="33" customWidth="1"/>
    <col min="15883" max="15883" width="13.453125" style="33" bestFit="1" customWidth="1"/>
    <col min="15884" max="15884" width="12.7265625" style="33" customWidth="1"/>
    <col min="15885" max="15886" width="9.1796875" style="33" customWidth="1"/>
    <col min="15887" max="15887" width="10.26953125" style="33" customWidth="1"/>
    <col min="15888" max="15888" width="10.81640625" style="33" customWidth="1"/>
    <col min="15889" max="15893" width="9.1796875" style="33" customWidth="1"/>
    <col min="15894" max="15894" width="17.7265625" style="33" customWidth="1"/>
    <col min="15895" max="15895" width="9.1796875" style="33"/>
    <col min="15896" max="15896" width="11.7265625" style="33" bestFit="1" customWidth="1"/>
    <col min="15897" max="16131" width="9.1796875" style="33"/>
    <col min="16132" max="16132" width="7.54296875" style="33" customWidth="1"/>
    <col min="16133" max="16133" width="47" style="33" customWidth="1"/>
    <col min="16134" max="16134" width="13.453125" style="33" bestFit="1" customWidth="1"/>
    <col min="16135" max="16135" width="12.7265625" style="33" customWidth="1"/>
    <col min="16136" max="16136" width="13.453125" style="33" bestFit="1" customWidth="1"/>
    <col min="16137" max="16138" width="12.7265625" style="33" customWidth="1"/>
    <col min="16139" max="16139" width="13.453125" style="33" bestFit="1" customWidth="1"/>
    <col min="16140" max="16140" width="12.7265625" style="33" customWidth="1"/>
    <col min="16141" max="16142" width="9.1796875" style="33" customWidth="1"/>
    <col min="16143" max="16143" width="10.26953125" style="33" customWidth="1"/>
    <col min="16144" max="16144" width="10.81640625" style="33" customWidth="1"/>
    <col min="16145" max="16149" width="9.1796875" style="33" customWidth="1"/>
    <col min="16150" max="16150" width="17.7265625" style="33" customWidth="1"/>
    <col min="16151" max="16151" width="9.1796875" style="33"/>
    <col min="16152" max="16152" width="11.7265625" style="33" bestFit="1" customWidth="1"/>
    <col min="16153" max="16384" width="9.1796875" style="33"/>
  </cols>
  <sheetData>
    <row r="1" spans="2:259" ht="18" customHeight="1">
      <c r="E1" s="30"/>
      <c r="F1" s="30"/>
      <c r="G1" s="30"/>
      <c r="H1" s="30"/>
      <c r="I1" s="30"/>
      <c r="J1" s="30"/>
      <c r="L1" s="32"/>
    </row>
    <row r="2" spans="2:259" ht="30" customHeight="1">
      <c r="B2" s="1461" t="s">
        <v>857</v>
      </c>
      <c r="C2" s="1461"/>
      <c r="D2" s="1461"/>
      <c r="E2" s="1461"/>
      <c r="F2" s="1461"/>
      <c r="G2" s="1461"/>
      <c r="H2" s="1461"/>
      <c r="I2" s="1461"/>
      <c r="J2" s="1461"/>
      <c r="K2" s="1461"/>
      <c r="L2" s="1461"/>
      <c r="M2" s="34"/>
      <c r="N2" s="34"/>
      <c r="O2" s="34"/>
      <c r="P2" s="34"/>
      <c r="Q2" s="34"/>
      <c r="R2" s="34"/>
      <c r="S2" s="34"/>
      <c r="T2" s="34"/>
      <c r="U2" s="34"/>
      <c r="V2" s="34"/>
    </row>
    <row r="3" spans="2:259" ht="25.5" customHeight="1">
      <c r="B3" s="1462" t="s">
        <v>1147</v>
      </c>
      <c r="C3" s="1462"/>
      <c r="D3" s="1462"/>
      <c r="E3" s="1462"/>
      <c r="F3" s="1462"/>
      <c r="G3" s="1462"/>
      <c r="H3" s="1462"/>
      <c r="I3" s="1462"/>
      <c r="J3" s="1462"/>
      <c r="K3" s="1462"/>
      <c r="L3" s="1462"/>
      <c r="M3" s="35"/>
      <c r="N3" s="35"/>
      <c r="O3" s="35"/>
      <c r="P3" s="35"/>
      <c r="Q3" s="35"/>
      <c r="R3" s="35"/>
      <c r="S3" s="35"/>
      <c r="T3" s="35"/>
      <c r="U3" s="35"/>
      <c r="V3" s="35"/>
    </row>
    <row r="4" spans="2:259" ht="15">
      <c r="C4" s="311"/>
      <c r="D4" s="206"/>
      <c r="E4" s="207"/>
      <c r="F4" s="208"/>
      <c r="G4" s="208"/>
      <c r="H4" s="208"/>
      <c r="I4" s="208"/>
      <c r="J4" s="208"/>
      <c r="K4" s="1463" t="s">
        <v>353</v>
      </c>
      <c r="L4" s="1463"/>
      <c r="V4" s="36"/>
    </row>
    <row r="5" spans="2:259" s="314" customFormat="1" ht="54" customHeight="1">
      <c r="B5" s="308"/>
      <c r="C5" s="312"/>
      <c r="D5" s="309"/>
      <c r="E5" s="308" t="s">
        <v>89</v>
      </c>
      <c r="F5" s="308" t="s">
        <v>83</v>
      </c>
      <c r="G5" s="308" t="s">
        <v>33</v>
      </c>
      <c r="H5" s="308" t="s">
        <v>34</v>
      </c>
      <c r="I5" s="308" t="s">
        <v>1148</v>
      </c>
      <c r="J5" s="308" t="s">
        <v>36</v>
      </c>
      <c r="K5" s="308" t="s">
        <v>37</v>
      </c>
      <c r="L5" s="308" t="s">
        <v>90</v>
      </c>
      <c r="M5" s="1460"/>
      <c r="N5" s="1460"/>
      <c r="O5" s="313"/>
      <c r="P5" s="305"/>
      <c r="Q5" s="305"/>
      <c r="R5" s="305"/>
      <c r="S5" s="305"/>
      <c r="T5" s="305"/>
      <c r="U5" s="305"/>
      <c r="V5" s="1460"/>
      <c r="W5" s="1460"/>
      <c r="X5" s="313"/>
      <c r="Y5" s="305"/>
      <c r="Z5" s="305"/>
      <c r="AA5" s="305"/>
      <c r="AB5" s="305"/>
      <c r="AC5" s="305"/>
      <c r="AD5" s="305"/>
      <c r="AE5" s="1460"/>
      <c r="AF5" s="1460"/>
      <c r="AG5" s="313"/>
      <c r="AH5" s="305"/>
      <c r="AI5" s="305"/>
      <c r="AJ5" s="305"/>
      <c r="AK5" s="305"/>
      <c r="AL5" s="305"/>
      <c r="AM5" s="305"/>
      <c r="AN5" s="1460"/>
      <c r="AO5" s="1460"/>
      <c r="AP5" s="313"/>
      <c r="AQ5" s="305"/>
      <c r="AR5" s="305"/>
      <c r="AS5" s="305"/>
      <c r="AT5" s="305"/>
      <c r="AU5" s="305"/>
      <c r="AV5" s="305"/>
      <c r="AW5" s="1460"/>
      <c r="AX5" s="1460"/>
      <c r="AY5" s="313"/>
      <c r="AZ5" s="305"/>
      <c r="BA5" s="305"/>
      <c r="BB5" s="305"/>
      <c r="BC5" s="305"/>
      <c r="BD5" s="305"/>
      <c r="BE5" s="305"/>
      <c r="BF5" s="1460"/>
      <c r="BG5" s="1460"/>
      <c r="BH5" s="313"/>
      <c r="BI5" s="305"/>
      <c r="BJ5" s="305"/>
      <c r="BK5" s="305"/>
      <c r="BL5" s="305"/>
      <c r="BM5" s="305"/>
      <c r="BN5" s="305"/>
      <c r="BO5" s="1460"/>
      <c r="BP5" s="1460"/>
      <c r="BQ5" s="313"/>
      <c r="BR5" s="305"/>
      <c r="BS5" s="305"/>
      <c r="BT5" s="305"/>
      <c r="BU5" s="305"/>
      <c r="BV5" s="305"/>
      <c r="BW5" s="305"/>
      <c r="BX5" s="1460"/>
      <c r="BY5" s="1460"/>
      <c r="BZ5" s="313"/>
      <c r="CA5" s="305"/>
      <c r="CB5" s="305"/>
      <c r="CC5" s="305"/>
      <c r="CD5" s="305"/>
      <c r="CE5" s="305"/>
      <c r="CF5" s="305"/>
      <c r="CG5" s="1460"/>
      <c r="CH5" s="1460"/>
      <c r="CI5" s="313"/>
      <c r="CJ5" s="305"/>
      <c r="CK5" s="305"/>
      <c r="CL5" s="305"/>
      <c r="CM5" s="305"/>
      <c r="CN5" s="305"/>
      <c r="CO5" s="305"/>
      <c r="CP5" s="1460"/>
      <c r="CQ5" s="1460"/>
      <c r="CR5" s="313"/>
      <c r="CS5" s="305"/>
      <c r="CT5" s="305"/>
      <c r="CU5" s="305"/>
      <c r="CV5" s="305"/>
      <c r="CW5" s="305"/>
      <c r="CX5" s="305"/>
      <c r="CY5" s="1460"/>
      <c r="CZ5" s="1460"/>
      <c r="DA5" s="313"/>
      <c r="DB5" s="305"/>
      <c r="DC5" s="305"/>
      <c r="DD5" s="305"/>
      <c r="DE5" s="305"/>
      <c r="DF5" s="305"/>
      <c r="DG5" s="305"/>
      <c r="DH5" s="1460"/>
      <c r="DI5" s="1460"/>
      <c r="DJ5" s="313"/>
      <c r="DK5" s="305"/>
      <c r="DL5" s="305"/>
      <c r="DM5" s="305"/>
      <c r="DN5" s="305"/>
      <c r="DO5" s="305"/>
      <c r="DP5" s="305"/>
      <c r="DQ5" s="1460"/>
      <c r="DR5" s="1460"/>
      <c r="DS5" s="313"/>
      <c r="DT5" s="305"/>
      <c r="DU5" s="305"/>
      <c r="DV5" s="305"/>
      <c r="DW5" s="305"/>
      <c r="DX5" s="305"/>
      <c r="DY5" s="305"/>
      <c r="DZ5" s="1460"/>
      <c r="EA5" s="1460"/>
      <c r="EB5" s="313"/>
      <c r="EC5" s="305"/>
      <c r="ED5" s="305"/>
      <c r="EE5" s="305"/>
      <c r="EF5" s="305"/>
      <c r="EG5" s="305"/>
      <c r="EH5" s="305"/>
      <c r="EI5" s="1460"/>
      <c r="EJ5" s="1460"/>
      <c r="EK5" s="313"/>
      <c r="EL5" s="305"/>
      <c r="EM5" s="305"/>
      <c r="EN5" s="305"/>
      <c r="EO5" s="305"/>
      <c r="EP5" s="305"/>
      <c r="EQ5" s="305"/>
      <c r="ER5" s="1460"/>
      <c r="ES5" s="1460"/>
      <c r="ET5" s="313"/>
      <c r="EU5" s="305"/>
      <c r="EV5" s="305"/>
      <c r="EW5" s="305"/>
      <c r="EX5" s="305"/>
      <c r="EY5" s="305"/>
      <c r="EZ5" s="305"/>
      <c r="FA5" s="1460"/>
      <c r="FB5" s="1460"/>
      <c r="FC5" s="313"/>
      <c r="FD5" s="305"/>
      <c r="FE5" s="305"/>
      <c r="FF5" s="305"/>
      <c r="FG5" s="305"/>
      <c r="FH5" s="305"/>
      <c r="FI5" s="305"/>
      <c r="FJ5" s="1460"/>
      <c r="FK5" s="1460"/>
      <c r="FL5" s="313"/>
      <c r="FM5" s="305"/>
      <c r="FN5" s="305"/>
      <c r="FO5" s="305"/>
      <c r="FP5" s="305"/>
      <c r="FQ5" s="305"/>
      <c r="FR5" s="305"/>
      <c r="FS5" s="1460"/>
      <c r="FT5" s="1460"/>
      <c r="FU5" s="313"/>
      <c r="FV5" s="305"/>
      <c r="FW5" s="305"/>
      <c r="FX5" s="305"/>
      <c r="FY5" s="305"/>
      <c r="FZ5" s="305"/>
      <c r="GA5" s="305"/>
      <c r="GB5" s="1460"/>
      <c r="GC5" s="1460"/>
      <c r="GD5" s="313"/>
      <c r="GE5" s="305"/>
      <c r="GF5" s="305"/>
      <c r="GG5" s="305"/>
      <c r="GH5" s="305"/>
      <c r="GI5" s="305"/>
      <c r="GJ5" s="305"/>
      <c r="GK5" s="1460"/>
      <c r="GL5" s="1460"/>
      <c r="GM5" s="313"/>
      <c r="GN5" s="305"/>
      <c r="GO5" s="305"/>
      <c r="GP5" s="305"/>
      <c r="GQ5" s="305"/>
      <c r="GR5" s="305"/>
      <c r="GS5" s="305"/>
      <c r="GT5" s="1460"/>
      <c r="GU5" s="1460"/>
      <c r="GV5" s="313"/>
      <c r="GW5" s="305"/>
      <c r="GX5" s="305"/>
      <c r="GY5" s="305"/>
      <c r="GZ5" s="305"/>
      <c r="HA5" s="305"/>
      <c r="HB5" s="305"/>
      <c r="HC5" s="1460"/>
      <c r="HD5" s="1460"/>
      <c r="HE5" s="313"/>
      <c r="HF5" s="305"/>
      <c r="HG5" s="305"/>
      <c r="HH5" s="305"/>
      <c r="HI5" s="305"/>
      <c r="HJ5" s="305"/>
      <c r="HK5" s="305"/>
      <c r="HL5" s="1460"/>
      <c r="HM5" s="1460"/>
      <c r="HN5" s="313"/>
      <c r="HO5" s="305"/>
      <c r="HP5" s="305"/>
      <c r="HQ5" s="305"/>
      <c r="HR5" s="305"/>
      <c r="HS5" s="305"/>
      <c r="HT5" s="305"/>
      <c r="HU5" s="1460"/>
      <c r="HV5" s="1460"/>
      <c r="HW5" s="313"/>
      <c r="HX5" s="305"/>
      <c r="HY5" s="305"/>
      <c r="HZ5" s="305"/>
      <c r="IA5" s="305"/>
      <c r="IB5" s="305"/>
      <c r="IC5" s="305"/>
      <c r="ID5" s="1460"/>
      <c r="IE5" s="1460"/>
      <c r="IF5" s="313"/>
      <c r="IG5" s="305"/>
      <c r="IH5" s="305"/>
      <c r="II5" s="305"/>
      <c r="IJ5" s="305"/>
      <c r="IK5" s="305"/>
      <c r="IL5" s="305"/>
      <c r="IM5" s="1460"/>
      <c r="IN5" s="1460"/>
      <c r="IO5" s="313"/>
      <c r="IP5" s="305"/>
      <c r="IQ5" s="305"/>
      <c r="IR5" s="305"/>
      <c r="IS5" s="305"/>
      <c r="IT5" s="305"/>
      <c r="IU5" s="305"/>
      <c r="IV5" s="1460"/>
      <c r="IW5" s="1460"/>
      <c r="IX5" s="313"/>
      <c r="IY5" s="305"/>
    </row>
    <row r="6" spans="2:259" ht="18" customHeight="1">
      <c r="B6" s="315">
        <v>1.1000000000000001</v>
      </c>
      <c r="C6" s="316" t="s">
        <v>375</v>
      </c>
      <c r="D6" s="317"/>
      <c r="E6" s="318"/>
      <c r="F6" s="318"/>
      <c r="G6" s="318"/>
      <c r="H6" s="318"/>
      <c r="I6" s="318"/>
      <c r="J6" s="318"/>
      <c r="K6" s="318"/>
      <c r="L6" s="319"/>
    </row>
    <row r="7" spans="2:259" ht="15">
      <c r="B7" s="320" t="s">
        <v>471</v>
      </c>
      <c r="C7" s="321" t="s">
        <v>376</v>
      </c>
      <c r="D7" s="322" t="s">
        <v>466</v>
      </c>
      <c r="E7" s="816">
        <v>652553.16494419007</v>
      </c>
      <c r="F7" s="816">
        <v>104088.72500000001</v>
      </c>
      <c r="G7" s="816">
        <v>284561.78641919</v>
      </c>
      <c r="H7" s="816">
        <v>72904.133140000005</v>
      </c>
      <c r="I7" s="816">
        <v>31638.600385000002</v>
      </c>
      <c r="J7" s="816">
        <v>60563.981</v>
      </c>
      <c r="K7" s="816">
        <v>553757.22594418994</v>
      </c>
      <c r="L7" s="817">
        <v>98795.938999999998</v>
      </c>
      <c r="N7" s="377"/>
      <c r="O7" s="377"/>
      <c r="P7" s="305"/>
      <c r="Q7" s="305"/>
      <c r="R7" s="305"/>
      <c r="S7" s="305"/>
      <c r="T7" s="305"/>
      <c r="U7" s="305"/>
      <c r="V7" s="1269"/>
      <c r="W7" s="1269"/>
      <c r="X7" s="1269"/>
      <c r="Y7" s="1269"/>
      <c r="Z7" s="1269"/>
      <c r="AA7" s="1269"/>
      <c r="AB7" s="1269"/>
      <c r="AC7" s="1269"/>
    </row>
    <row r="8" spans="2:259" ht="15">
      <c r="B8" s="323" t="s">
        <v>471</v>
      </c>
      <c r="C8" s="324" t="s">
        <v>377</v>
      </c>
      <c r="D8" s="325" t="s">
        <v>91</v>
      </c>
      <c r="E8" s="318">
        <v>96873.801047479981</v>
      </c>
      <c r="F8" s="318">
        <v>2215.0909999999999</v>
      </c>
      <c r="G8" s="318">
        <v>46432.364047479998</v>
      </c>
      <c r="H8" s="318">
        <v>0</v>
      </c>
      <c r="I8" s="318">
        <v>48226.345999999998</v>
      </c>
      <c r="J8" s="318">
        <v>0</v>
      </c>
      <c r="K8" s="318">
        <v>96873.801047479996</v>
      </c>
      <c r="L8" s="319">
        <v>0</v>
      </c>
      <c r="N8" s="377"/>
      <c r="O8" s="377"/>
      <c r="P8" s="305"/>
      <c r="Q8" s="305"/>
      <c r="R8" s="305"/>
      <c r="S8" s="305"/>
      <c r="T8" s="305"/>
      <c r="U8" s="305"/>
      <c r="V8" s="1269"/>
      <c r="W8" s="1269"/>
      <c r="X8" s="1269"/>
      <c r="Y8" s="1269"/>
      <c r="Z8" s="1269"/>
      <c r="AA8" s="1269"/>
      <c r="AB8" s="1269"/>
    </row>
    <row r="9" spans="2:259" ht="15">
      <c r="B9" s="326" t="s">
        <v>471</v>
      </c>
      <c r="C9" s="327" t="s">
        <v>378</v>
      </c>
      <c r="D9" s="328" t="s">
        <v>379</v>
      </c>
      <c r="E9" s="329">
        <v>0</v>
      </c>
      <c r="F9" s="329">
        <v>0</v>
      </c>
      <c r="G9" s="329">
        <v>0</v>
      </c>
      <c r="H9" s="329">
        <v>0</v>
      </c>
      <c r="I9" s="329">
        <v>0</v>
      </c>
      <c r="J9" s="329">
        <v>0</v>
      </c>
      <c r="K9" s="329">
        <v>0</v>
      </c>
      <c r="L9" s="330">
        <v>0</v>
      </c>
      <c r="N9" s="377"/>
      <c r="O9" s="377"/>
      <c r="P9" s="305"/>
      <c r="Q9" s="305"/>
      <c r="R9" s="305"/>
      <c r="S9" s="305"/>
      <c r="T9" s="305"/>
      <c r="U9" s="305"/>
      <c r="V9" s="1269"/>
      <c r="W9" s="1269"/>
      <c r="X9" s="1269"/>
      <c r="Y9" s="1269"/>
      <c r="Z9" s="1269"/>
      <c r="AA9" s="1269"/>
      <c r="AB9" s="1269"/>
    </row>
    <row r="10" spans="2:259" ht="15">
      <c r="B10" s="323"/>
      <c r="C10" s="324" t="s">
        <v>380</v>
      </c>
      <c r="D10" s="325" t="s">
        <v>467</v>
      </c>
      <c r="E10" s="318">
        <v>-974.96554400000002</v>
      </c>
      <c r="F10" s="318">
        <v>-263.15800000000002</v>
      </c>
      <c r="G10" s="318">
        <v>-711.80754400000001</v>
      </c>
      <c r="H10" s="318">
        <v>0</v>
      </c>
      <c r="I10" s="318">
        <v>0</v>
      </c>
      <c r="J10" s="318">
        <v>0</v>
      </c>
      <c r="K10" s="318">
        <v>-974.96554400000002</v>
      </c>
      <c r="L10" s="319">
        <v>0</v>
      </c>
      <c r="N10" s="377"/>
      <c r="O10" s="377"/>
      <c r="P10" s="305"/>
      <c r="Q10" s="305"/>
      <c r="R10" s="305"/>
      <c r="S10" s="305"/>
      <c r="T10" s="305"/>
      <c r="U10" s="305"/>
      <c r="V10" s="1269"/>
      <c r="W10" s="1269"/>
      <c r="X10" s="1269"/>
      <c r="Y10" s="1269"/>
      <c r="Z10" s="1269"/>
      <c r="AA10" s="1269"/>
      <c r="AB10" s="1269"/>
    </row>
    <row r="11" spans="2:259" ht="15">
      <c r="B11" s="326" t="s">
        <v>471</v>
      </c>
      <c r="C11" s="327" t="s">
        <v>381</v>
      </c>
      <c r="D11" s="328" t="s">
        <v>468</v>
      </c>
      <c r="E11" s="329">
        <v>859359.24122793111</v>
      </c>
      <c r="F11" s="329">
        <v>114758.27922964799</v>
      </c>
      <c r="G11" s="329">
        <v>683264.40979326935</v>
      </c>
      <c r="H11" s="329">
        <v>163.71938452000001</v>
      </c>
      <c r="I11" s="329">
        <v>3488.823204453</v>
      </c>
      <c r="J11" s="329">
        <v>16087.278</v>
      </c>
      <c r="K11" s="329">
        <v>817762.5096118903</v>
      </c>
      <c r="L11" s="330">
        <v>41596.73161604067</v>
      </c>
      <c r="N11" s="377"/>
      <c r="O11" s="377"/>
      <c r="P11" s="305"/>
      <c r="Q11" s="305"/>
      <c r="R11" s="305"/>
      <c r="S11" s="305"/>
      <c r="T11" s="305"/>
      <c r="U11" s="305"/>
      <c r="V11" s="1269"/>
      <c r="W11" s="1269"/>
      <c r="X11" s="1269"/>
      <c r="Y11" s="1269"/>
      <c r="Z11" s="1269"/>
      <c r="AA11" s="1269"/>
      <c r="AB11" s="1269"/>
    </row>
    <row r="12" spans="2:259" s="34" customFormat="1" ht="15">
      <c r="B12" s="323"/>
      <c r="C12" s="324" t="s">
        <v>383</v>
      </c>
      <c r="D12" s="325" t="s">
        <v>382</v>
      </c>
      <c r="E12" s="318">
        <v>0</v>
      </c>
      <c r="F12" s="318">
        <v>0</v>
      </c>
      <c r="G12" s="318">
        <v>0</v>
      </c>
      <c r="H12" s="318">
        <v>0</v>
      </c>
      <c r="I12" s="318">
        <v>0</v>
      </c>
      <c r="J12" s="318">
        <v>0</v>
      </c>
      <c r="K12" s="318">
        <v>0</v>
      </c>
      <c r="L12" s="319">
        <v>0</v>
      </c>
      <c r="N12" s="377"/>
      <c r="O12" s="377"/>
      <c r="P12" s="305"/>
      <c r="Q12" s="305"/>
      <c r="R12" s="305"/>
      <c r="S12" s="305"/>
      <c r="T12" s="305"/>
      <c r="U12" s="305"/>
      <c r="V12" s="1269"/>
      <c r="W12" s="1269"/>
      <c r="X12" s="1269"/>
      <c r="Y12" s="1269"/>
      <c r="Z12" s="1269"/>
      <c r="AA12" s="1269"/>
      <c r="AB12" s="1269"/>
    </row>
    <row r="13" spans="2:259" ht="15">
      <c r="B13" s="326" t="s">
        <v>471</v>
      </c>
      <c r="C13" s="327" t="s">
        <v>384</v>
      </c>
      <c r="D13" s="328" t="s">
        <v>469</v>
      </c>
      <c r="E13" s="329">
        <v>2003904.8126473574</v>
      </c>
      <c r="F13" s="329">
        <v>289094.50256480678</v>
      </c>
      <c r="G13" s="329">
        <v>1500037.7446400372</v>
      </c>
      <c r="H13" s="329">
        <v>160633.77680412575</v>
      </c>
      <c r="I13" s="329">
        <v>-52519.845971053175</v>
      </c>
      <c r="J13" s="329">
        <v>26186.205000000002</v>
      </c>
      <c r="K13" s="329">
        <v>1923432.3830379166</v>
      </c>
      <c r="L13" s="330">
        <v>80472.429609440922</v>
      </c>
      <c r="N13" s="377"/>
      <c r="O13" s="377"/>
      <c r="P13" s="305"/>
      <c r="Q13" s="305"/>
      <c r="R13" s="305"/>
      <c r="S13" s="305"/>
      <c r="T13" s="305"/>
      <c r="U13" s="305"/>
      <c r="V13" s="1269"/>
      <c r="W13" s="1269"/>
      <c r="X13" s="1269"/>
      <c r="Y13" s="1269"/>
      <c r="Z13" s="1269"/>
      <c r="AA13" s="1269"/>
      <c r="AB13" s="1269"/>
    </row>
    <row r="14" spans="2:259" ht="45">
      <c r="B14" s="323"/>
      <c r="C14" s="324" t="s">
        <v>385</v>
      </c>
      <c r="D14" s="325" t="s">
        <v>470</v>
      </c>
      <c r="E14" s="318">
        <v>0</v>
      </c>
      <c r="F14" s="318">
        <v>0</v>
      </c>
      <c r="G14" s="318">
        <v>0</v>
      </c>
      <c r="H14" s="318">
        <v>0</v>
      </c>
      <c r="I14" s="318">
        <v>0</v>
      </c>
      <c r="J14" s="318">
        <v>0</v>
      </c>
      <c r="K14" s="318">
        <v>0</v>
      </c>
      <c r="L14" s="319">
        <v>0</v>
      </c>
      <c r="N14" s="377"/>
      <c r="O14" s="377"/>
      <c r="P14" s="305"/>
      <c r="Q14" s="305"/>
      <c r="R14" s="305"/>
      <c r="S14" s="305"/>
      <c r="T14" s="305"/>
      <c r="U14" s="305"/>
      <c r="V14" s="1269"/>
      <c r="W14" s="1269"/>
      <c r="X14" s="1269"/>
      <c r="Y14" s="1269"/>
      <c r="Z14" s="1269"/>
      <c r="AA14" s="1269"/>
      <c r="AB14" s="1269"/>
    </row>
    <row r="15" spans="2:259" ht="15">
      <c r="B15" s="331"/>
      <c r="C15" s="332"/>
      <c r="D15" s="333" t="s">
        <v>386</v>
      </c>
      <c r="E15" s="818">
        <v>3611716.0543229585</v>
      </c>
      <c r="F15" s="818">
        <v>509893.43979445484</v>
      </c>
      <c r="G15" s="818">
        <v>2513584.4973559766</v>
      </c>
      <c r="H15" s="818">
        <v>233701.62932864577</v>
      </c>
      <c r="I15" s="818">
        <v>30833.923618399829</v>
      </c>
      <c r="J15" s="818">
        <v>102837.46400000001</v>
      </c>
      <c r="K15" s="818">
        <v>3390850.9540974773</v>
      </c>
      <c r="L15" s="819">
        <v>220865.10022548161</v>
      </c>
      <c r="N15" s="377"/>
      <c r="O15" s="377"/>
      <c r="P15" s="305"/>
      <c r="Q15" s="305"/>
      <c r="R15" s="305"/>
      <c r="S15" s="305"/>
      <c r="T15" s="305"/>
      <c r="U15" s="305"/>
      <c r="V15" s="1269"/>
      <c r="W15" s="1269"/>
      <c r="X15" s="1269"/>
      <c r="Y15" s="1269"/>
      <c r="Z15" s="1269"/>
      <c r="AA15" s="1269"/>
      <c r="AB15" s="1269"/>
    </row>
    <row r="16" spans="2:259" ht="15">
      <c r="B16" s="323" t="s">
        <v>471</v>
      </c>
      <c r="C16" s="324" t="s">
        <v>387</v>
      </c>
      <c r="D16" s="334" t="s">
        <v>472</v>
      </c>
      <c r="E16" s="820">
        <v>0</v>
      </c>
      <c r="F16" s="820">
        <v>0</v>
      </c>
      <c r="G16" s="820">
        <v>0</v>
      </c>
      <c r="H16" s="820">
        <v>0</v>
      </c>
      <c r="I16" s="820">
        <v>0</v>
      </c>
      <c r="J16" s="820">
        <v>0</v>
      </c>
      <c r="K16" s="820">
        <v>0</v>
      </c>
      <c r="L16" s="821">
        <v>0</v>
      </c>
      <c r="N16" s="377"/>
      <c r="O16" s="377"/>
      <c r="P16" s="305"/>
      <c r="Q16" s="305"/>
      <c r="R16" s="305"/>
      <c r="S16" s="305"/>
      <c r="T16" s="305"/>
      <c r="U16" s="305"/>
      <c r="V16" s="1269"/>
      <c r="W16" s="1269"/>
      <c r="X16" s="1269"/>
      <c r="Y16" s="1269"/>
      <c r="Z16" s="1269"/>
      <c r="AA16" s="1269"/>
      <c r="AB16" s="1269"/>
    </row>
    <row r="17" spans="2:28" ht="15">
      <c r="B17" s="320" t="s">
        <v>471</v>
      </c>
      <c r="C17" s="327" t="s">
        <v>389</v>
      </c>
      <c r="D17" s="335" t="s">
        <v>1122</v>
      </c>
      <c r="E17" s="329">
        <v>16311.150208842329</v>
      </c>
      <c r="F17" s="329">
        <v>68.503</v>
      </c>
      <c r="G17" s="329">
        <v>16242.647208842329</v>
      </c>
      <c r="H17" s="329">
        <v>0</v>
      </c>
      <c r="I17" s="329">
        <v>0</v>
      </c>
      <c r="J17" s="329">
        <v>0</v>
      </c>
      <c r="K17" s="329">
        <v>16311.150208842329</v>
      </c>
      <c r="L17" s="330">
        <v>0</v>
      </c>
      <c r="N17" s="377"/>
      <c r="O17" s="377"/>
      <c r="P17" s="305"/>
      <c r="Q17" s="305"/>
      <c r="R17" s="305"/>
      <c r="S17" s="305"/>
      <c r="T17" s="305"/>
      <c r="U17" s="305"/>
      <c r="V17" s="1269"/>
      <c r="W17" s="1269"/>
      <c r="X17" s="1269"/>
      <c r="Y17" s="1269"/>
      <c r="Z17" s="1269"/>
      <c r="AA17" s="1269"/>
      <c r="AB17" s="1269"/>
    </row>
    <row r="18" spans="2:28" ht="15">
      <c r="B18" s="323"/>
      <c r="C18" s="324" t="s">
        <v>390</v>
      </c>
      <c r="D18" s="336" t="s">
        <v>1123</v>
      </c>
      <c r="E18" s="318">
        <v>63000.830448083107</v>
      </c>
      <c r="F18" s="318">
        <v>5611.5573815999996</v>
      </c>
      <c r="G18" s="318">
        <v>55541.615750906298</v>
      </c>
      <c r="H18" s="318">
        <v>40.024999999999999</v>
      </c>
      <c r="I18" s="318">
        <v>1232.7981320668193</v>
      </c>
      <c r="J18" s="318">
        <v>262.27600000000001</v>
      </c>
      <c r="K18" s="318">
        <v>62688.272264573119</v>
      </c>
      <c r="L18" s="319">
        <v>312.55818350999999</v>
      </c>
      <c r="N18" s="377"/>
      <c r="O18" s="377"/>
      <c r="P18" s="305"/>
      <c r="Q18" s="305"/>
      <c r="R18" s="305"/>
      <c r="S18" s="305"/>
      <c r="T18" s="305"/>
      <c r="U18" s="305"/>
      <c r="V18" s="1269"/>
      <c r="W18" s="1269"/>
      <c r="X18" s="1269"/>
      <c r="Y18" s="1269"/>
      <c r="Z18" s="1269"/>
      <c r="AA18" s="1269"/>
      <c r="AB18" s="1269"/>
    </row>
    <row r="19" spans="2:28" ht="30">
      <c r="B19" s="326"/>
      <c r="C19" s="327" t="s">
        <v>391</v>
      </c>
      <c r="D19" s="337" t="s">
        <v>473</v>
      </c>
      <c r="E19" s="329">
        <v>0</v>
      </c>
      <c r="F19" s="329">
        <v>0</v>
      </c>
      <c r="G19" s="329">
        <v>0</v>
      </c>
      <c r="H19" s="329">
        <v>0</v>
      </c>
      <c r="I19" s="329">
        <v>0</v>
      </c>
      <c r="J19" s="329">
        <v>0</v>
      </c>
      <c r="K19" s="329">
        <v>0</v>
      </c>
      <c r="L19" s="330">
        <v>0</v>
      </c>
      <c r="N19" s="377"/>
      <c r="O19" s="377"/>
      <c r="P19" s="305"/>
      <c r="Q19" s="305"/>
      <c r="R19" s="305"/>
      <c r="S19" s="305"/>
      <c r="T19" s="305"/>
      <c r="U19" s="305"/>
      <c r="V19" s="1269"/>
      <c r="W19" s="1269"/>
      <c r="X19" s="1269"/>
      <c r="Y19" s="1269"/>
      <c r="Z19" s="1269"/>
      <c r="AA19" s="1269"/>
      <c r="AB19" s="1269"/>
    </row>
    <row r="20" spans="2:28" s="34" customFormat="1" ht="34" customHeight="1">
      <c r="B20" s="323"/>
      <c r="C20" s="324" t="s">
        <v>392</v>
      </c>
      <c r="D20" s="336" t="s">
        <v>474</v>
      </c>
      <c r="E20" s="318">
        <v>12796.820687663419</v>
      </c>
      <c r="F20" s="318">
        <v>1050.9426876634184</v>
      </c>
      <c r="G20" s="318">
        <v>11110.748</v>
      </c>
      <c r="H20" s="318">
        <v>0</v>
      </c>
      <c r="I20" s="318">
        <v>0</v>
      </c>
      <c r="J20" s="318">
        <v>0</v>
      </c>
      <c r="K20" s="318">
        <v>12161.690687663418</v>
      </c>
      <c r="L20" s="319">
        <v>635.13</v>
      </c>
      <c r="N20" s="377"/>
      <c r="O20" s="377"/>
      <c r="P20" s="305"/>
      <c r="Q20" s="305"/>
      <c r="R20" s="305"/>
      <c r="S20" s="305"/>
      <c r="T20" s="305"/>
      <c r="U20" s="305"/>
      <c r="V20" s="1269"/>
      <c r="W20" s="1269"/>
      <c r="X20" s="1269"/>
      <c r="Y20" s="1269"/>
      <c r="Z20" s="1269"/>
      <c r="AA20" s="1269"/>
      <c r="AB20" s="1269"/>
    </row>
    <row r="21" spans="2:28" s="34" customFormat="1" ht="15">
      <c r="B21" s="326"/>
      <c r="C21" s="327" t="s">
        <v>393</v>
      </c>
      <c r="D21" s="338" t="s">
        <v>475</v>
      </c>
      <c r="E21" s="822">
        <v>23353.037016799997</v>
      </c>
      <c r="F21" s="822">
        <v>0</v>
      </c>
      <c r="G21" s="822">
        <v>20570.435016799998</v>
      </c>
      <c r="H21" s="822">
        <v>0</v>
      </c>
      <c r="I21" s="822">
        <v>0</v>
      </c>
      <c r="J21" s="822">
        <v>0</v>
      </c>
      <c r="K21" s="822">
        <v>20570.435016799998</v>
      </c>
      <c r="L21" s="823">
        <v>2782.6019999999999</v>
      </c>
      <c r="N21" s="377"/>
      <c r="O21" s="377"/>
      <c r="P21" s="305"/>
      <c r="Q21" s="305"/>
      <c r="R21" s="305"/>
      <c r="S21" s="305"/>
      <c r="T21" s="305"/>
      <c r="U21" s="305"/>
      <c r="V21" s="1269"/>
      <c r="W21" s="1269"/>
      <c r="X21" s="1269"/>
      <c r="Y21" s="1269"/>
      <c r="Z21" s="1269"/>
      <c r="AA21" s="1269"/>
      <c r="AB21" s="1269"/>
    </row>
    <row r="22" spans="2:28" ht="30">
      <c r="B22" s="323"/>
      <c r="C22" s="324" t="s">
        <v>394</v>
      </c>
      <c r="D22" s="336" t="s">
        <v>395</v>
      </c>
      <c r="E22" s="318">
        <v>14020.74714781229</v>
      </c>
      <c r="F22" s="318">
        <v>3302.94908386</v>
      </c>
      <c r="G22" s="318">
        <v>10717.79806395229</v>
      </c>
      <c r="H22" s="318">
        <v>0</v>
      </c>
      <c r="I22" s="318">
        <v>0</v>
      </c>
      <c r="J22" s="318">
        <v>0</v>
      </c>
      <c r="K22" s="318">
        <v>14020.74714781229</v>
      </c>
      <c r="L22" s="319">
        <v>0</v>
      </c>
      <c r="N22" s="377"/>
      <c r="O22" s="377"/>
      <c r="P22" s="305"/>
      <c r="Q22" s="305"/>
      <c r="R22" s="305"/>
      <c r="S22" s="305"/>
      <c r="T22" s="305"/>
      <c r="U22" s="305"/>
      <c r="V22" s="1269"/>
      <c r="W22" s="1269"/>
      <c r="X22" s="1269"/>
      <c r="Y22" s="1269"/>
      <c r="Z22" s="1269"/>
      <c r="AA22" s="1269"/>
      <c r="AB22" s="1269"/>
    </row>
    <row r="23" spans="2:28" ht="15">
      <c r="B23" s="326"/>
      <c r="C23" s="327" t="s">
        <v>396</v>
      </c>
      <c r="D23" s="337" t="s">
        <v>397</v>
      </c>
      <c r="E23" s="329">
        <v>514.68705</v>
      </c>
      <c r="F23" s="329">
        <v>0</v>
      </c>
      <c r="G23" s="329">
        <v>514.68705</v>
      </c>
      <c r="H23" s="329">
        <v>0</v>
      </c>
      <c r="I23" s="329">
        <v>0</v>
      </c>
      <c r="J23" s="329">
        <v>0</v>
      </c>
      <c r="K23" s="329">
        <v>514.68705</v>
      </c>
      <c r="L23" s="330">
        <v>0</v>
      </c>
      <c r="N23" s="377"/>
      <c r="O23" s="377"/>
      <c r="P23" s="305"/>
      <c r="Q23" s="305"/>
      <c r="R23" s="305"/>
      <c r="S23" s="305"/>
      <c r="T23" s="305"/>
      <c r="U23" s="305"/>
      <c r="V23" s="1269"/>
      <c r="W23" s="1269"/>
      <c r="X23" s="1269"/>
      <c r="Y23" s="1269"/>
      <c r="Z23" s="1269"/>
      <c r="AA23" s="1269"/>
      <c r="AB23" s="1269"/>
    </row>
    <row r="24" spans="2:28" ht="15">
      <c r="B24" s="323"/>
      <c r="C24" s="324" t="s">
        <v>398</v>
      </c>
      <c r="D24" s="336" t="s">
        <v>399</v>
      </c>
      <c r="E24" s="318">
        <v>539.05153477236956</v>
      </c>
      <c r="F24" s="318">
        <v>197.75260041999996</v>
      </c>
      <c r="G24" s="318">
        <v>341.29893435236949</v>
      </c>
      <c r="H24" s="318">
        <v>0</v>
      </c>
      <c r="I24" s="318">
        <v>0</v>
      </c>
      <c r="J24" s="318">
        <v>0</v>
      </c>
      <c r="K24" s="318">
        <v>539.05153477236945</v>
      </c>
      <c r="L24" s="319">
        <v>0</v>
      </c>
      <c r="N24" s="377"/>
      <c r="O24" s="377"/>
      <c r="P24" s="305"/>
      <c r="Q24" s="305"/>
      <c r="R24" s="305"/>
      <c r="S24" s="305"/>
      <c r="T24" s="305"/>
      <c r="U24" s="305"/>
      <c r="V24" s="1269"/>
      <c r="W24" s="1269"/>
      <c r="X24" s="1269"/>
      <c r="Y24" s="1269"/>
      <c r="Z24" s="1269"/>
      <c r="AA24" s="1269"/>
      <c r="AB24" s="1269"/>
    </row>
    <row r="25" spans="2:28" ht="15.75" customHeight="1">
      <c r="B25" s="326"/>
      <c r="C25" s="327" t="s">
        <v>400</v>
      </c>
      <c r="D25" s="337" t="s">
        <v>92</v>
      </c>
      <c r="E25" s="329">
        <v>0</v>
      </c>
      <c r="F25" s="329">
        <v>0</v>
      </c>
      <c r="G25" s="329">
        <v>0</v>
      </c>
      <c r="H25" s="329">
        <v>0</v>
      </c>
      <c r="I25" s="329">
        <v>0</v>
      </c>
      <c r="J25" s="329">
        <v>0</v>
      </c>
      <c r="K25" s="329">
        <v>0</v>
      </c>
      <c r="L25" s="330">
        <v>0</v>
      </c>
      <c r="N25" s="377"/>
      <c r="O25" s="377"/>
      <c r="P25" s="305"/>
      <c r="Q25" s="305"/>
      <c r="R25" s="305"/>
      <c r="S25" s="305"/>
      <c r="T25" s="305"/>
      <c r="U25" s="305"/>
      <c r="V25" s="1269"/>
      <c r="W25" s="1269"/>
      <c r="X25" s="1269"/>
      <c r="Y25" s="1269"/>
      <c r="Z25" s="1269"/>
      <c r="AA25" s="1269"/>
      <c r="AB25" s="1269"/>
    </row>
    <row r="26" spans="2:28" ht="15">
      <c r="B26" s="323"/>
      <c r="C26" s="324" t="s">
        <v>401</v>
      </c>
      <c r="D26" s="336" t="s">
        <v>402</v>
      </c>
      <c r="E26" s="318">
        <v>0</v>
      </c>
      <c r="F26" s="318">
        <v>0</v>
      </c>
      <c r="G26" s="318">
        <v>0</v>
      </c>
      <c r="H26" s="318">
        <v>0</v>
      </c>
      <c r="I26" s="318">
        <v>0</v>
      </c>
      <c r="J26" s="318">
        <v>0</v>
      </c>
      <c r="K26" s="318">
        <v>0</v>
      </c>
      <c r="L26" s="319">
        <v>0</v>
      </c>
      <c r="N26" s="377"/>
      <c r="O26" s="377"/>
      <c r="P26" s="305"/>
      <c r="Q26" s="305"/>
      <c r="R26" s="305"/>
      <c r="S26" s="305"/>
      <c r="T26" s="305"/>
      <c r="U26" s="305"/>
      <c r="V26" s="1269"/>
      <c r="W26" s="1269"/>
      <c r="X26" s="1269"/>
      <c r="Y26" s="1269"/>
      <c r="Z26" s="1269"/>
      <c r="AA26" s="1269"/>
      <c r="AB26" s="1269"/>
    </row>
    <row r="27" spans="2:28" ht="30">
      <c r="B27" s="326"/>
      <c r="C27" s="327" t="s">
        <v>403</v>
      </c>
      <c r="D27" s="337" t="s">
        <v>476</v>
      </c>
      <c r="E27" s="329">
        <v>4218.5726521495999</v>
      </c>
      <c r="F27" s="329">
        <v>817.89800000000002</v>
      </c>
      <c r="G27" s="329">
        <v>3226.6846521496</v>
      </c>
      <c r="H27" s="329">
        <v>115.337</v>
      </c>
      <c r="I27" s="329">
        <v>0</v>
      </c>
      <c r="J27" s="329">
        <v>0</v>
      </c>
      <c r="K27" s="329">
        <v>4159.9196521496006</v>
      </c>
      <c r="L27" s="330">
        <v>58.652999999999999</v>
      </c>
      <c r="N27" s="377"/>
      <c r="O27" s="377"/>
      <c r="P27" s="305"/>
      <c r="Q27" s="305"/>
      <c r="R27" s="305"/>
      <c r="S27" s="305"/>
      <c r="T27" s="305"/>
      <c r="U27" s="305"/>
      <c r="V27" s="1269"/>
      <c r="W27" s="1269"/>
      <c r="X27" s="1269"/>
      <c r="Y27" s="1269"/>
      <c r="Z27" s="1269"/>
      <c r="AA27" s="1269"/>
      <c r="AB27" s="1269"/>
    </row>
    <row r="28" spans="2:28" s="34" customFormat="1" ht="15">
      <c r="B28" s="323"/>
      <c r="C28" s="324"/>
      <c r="D28" s="336" t="s">
        <v>388</v>
      </c>
      <c r="E28" s="318">
        <v>134754.89674612312</v>
      </c>
      <c r="F28" s="318">
        <v>11049.60275354342</v>
      </c>
      <c r="G28" s="318">
        <v>118265.91467700287</v>
      </c>
      <c r="H28" s="318">
        <v>155.36199999999999</v>
      </c>
      <c r="I28" s="318">
        <v>1232.7981320668193</v>
      </c>
      <c r="J28" s="318">
        <v>262.27600000000001</v>
      </c>
      <c r="K28" s="318">
        <v>130965.95356261311</v>
      </c>
      <c r="L28" s="319">
        <v>3788.9431835099999</v>
      </c>
      <c r="N28" s="377"/>
      <c r="O28" s="377"/>
      <c r="P28" s="305"/>
      <c r="Q28" s="305"/>
      <c r="R28" s="305"/>
      <c r="S28" s="305"/>
      <c r="T28" s="305"/>
      <c r="U28" s="305"/>
      <c r="V28" s="1269"/>
      <c r="W28" s="1269"/>
      <c r="X28" s="1269"/>
      <c r="Y28" s="1269"/>
      <c r="Z28" s="1269"/>
      <c r="AA28" s="1269"/>
      <c r="AB28" s="1269"/>
    </row>
    <row r="29" spans="2:28" ht="15">
      <c r="B29" s="320"/>
      <c r="C29" s="321" t="s">
        <v>404</v>
      </c>
      <c r="D29" s="339" t="s">
        <v>405</v>
      </c>
      <c r="E29" s="816">
        <v>3476961.1575768348</v>
      </c>
      <c r="F29" s="816">
        <v>498843.83704091137</v>
      </c>
      <c r="G29" s="816">
        <v>2395318.5826789732</v>
      </c>
      <c r="H29" s="816">
        <v>233546.26732864577</v>
      </c>
      <c r="I29" s="816">
        <v>29601.12548633301</v>
      </c>
      <c r="J29" s="816">
        <v>102575.18799999999</v>
      </c>
      <c r="K29" s="816">
        <v>3259885.0005348632</v>
      </c>
      <c r="L29" s="817">
        <v>217076.1570419716</v>
      </c>
      <c r="N29" s="377"/>
      <c r="O29" s="377"/>
      <c r="P29" s="305"/>
      <c r="Q29" s="305"/>
      <c r="R29" s="305"/>
      <c r="S29" s="305"/>
      <c r="T29" s="305"/>
      <c r="U29" s="305"/>
      <c r="V29" s="1269"/>
      <c r="W29" s="1269"/>
      <c r="X29" s="1269"/>
      <c r="Y29" s="1269"/>
      <c r="Z29" s="1269"/>
      <c r="AA29" s="1269"/>
      <c r="AB29" s="1269"/>
    </row>
    <row r="30" spans="2:28" ht="67.5" customHeight="1">
      <c r="B30" s="340"/>
      <c r="C30" s="341" t="s">
        <v>406</v>
      </c>
      <c r="D30" s="342" t="s">
        <v>477</v>
      </c>
      <c r="E30" s="824">
        <v>19645.332478755674</v>
      </c>
      <c r="F30" s="824">
        <v>12434.826998479122</v>
      </c>
      <c r="G30" s="824">
        <v>6379.4248966734995</v>
      </c>
      <c r="H30" s="824">
        <v>0</v>
      </c>
      <c r="I30" s="824">
        <v>0</v>
      </c>
      <c r="J30" s="824">
        <v>0</v>
      </c>
      <c r="K30" s="824">
        <v>18814.251895152622</v>
      </c>
      <c r="L30" s="825">
        <v>831.08058360305483</v>
      </c>
      <c r="N30" s="377"/>
      <c r="O30" s="377"/>
      <c r="P30" s="305"/>
      <c r="Q30" s="305"/>
      <c r="R30" s="305"/>
      <c r="S30" s="305"/>
      <c r="T30" s="305"/>
      <c r="U30" s="305"/>
      <c r="V30" s="1269"/>
      <c r="W30" s="1269"/>
      <c r="X30" s="1269"/>
      <c r="Y30" s="1269"/>
      <c r="Z30" s="1269"/>
      <c r="AA30" s="1269"/>
      <c r="AB30" s="1269"/>
    </row>
    <row r="31" spans="2:28" ht="15">
      <c r="B31" s="320"/>
      <c r="C31" s="321" t="s">
        <v>408</v>
      </c>
      <c r="D31" s="339" t="s">
        <v>409</v>
      </c>
      <c r="E31" s="816">
        <v>3457315.8250980792</v>
      </c>
      <c r="F31" s="816">
        <v>486409.01004243223</v>
      </c>
      <c r="G31" s="816">
        <v>2388939.1577822994</v>
      </c>
      <c r="H31" s="816">
        <v>233546.26732864577</v>
      </c>
      <c r="I31" s="816">
        <v>29601.12548633301</v>
      </c>
      <c r="J31" s="816">
        <v>102575.18799999999</v>
      </c>
      <c r="K31" s="816">
        <v>3241070.7486397102</v>
      </c>
      <c r="L31" s="817">
        <v>216245.07645836857</v>
      </c>
      <c r="N31" s="377"/>
      <c r="O31" s="377"/>
      <c r="P31" s="305"/>
      <c r="Q31" s="305"/>
      <c r="R31" s="305"/>
      <c r="S31" s="305"/>
      <c r="T31" s="305"/>
      <c r="U31" s="305"/>
      <c r="V31" s="1269"/>
      <c r="W31" s="1269"/>
      <c r="X31" s="1269"/>
      <c r="Y31" s="1269"/>
      <c r="Z31" s="1269"/>
      <c r="AA31" s="1269"/>
      <c r="AB31" s="1269"/>
    </row>
    <row r="32" spans="2:28" s="34" customFormat="1" ht="45">
      <c r="B32" s="340"/>
      <c r="C32" s="341" t="s">
        <v>410</v>
      </c>
      <c r="D32" s="342" t="s">
        <v>478</v>
      </c>
      <c r="E32" s="824">
        <v>26767.764757231318</v>
      </c>
      <c r="F32" s="824">
        <v>0</v>
      </c>
      <c r="G32" s="824">
        <v>22575.148401347313</v>
      </c>
      <c r="H32" s="824">
        <v>0</v>
      </c>
      <c r="I32" s="824">
        <v>0</v>
      </c>
      <c r="J32" s="824">
        <v>0</v>
      </c>
      <c r="K32" s="824">
        <v>22575.148401347313</v>
      </c>
      <c r="L32" s="825">
        <v>4192.6163558840035</v>
      </c>
      <c r="N32" s="377"/>
      <c r="O32" s="377"/>
      <c r="P32" s="305"/>
      <c r="Q32" s="305"/>
      <c r="R32" s="305"/>
      <c r="S32" s="305"/>
      <c r="T32" s="305"/>
      <c r="U32" s="305"/>
      <c r="V32" s="1269"/>
      <c r="W32" s="1269"/>
      <c r="X32" s="1269"/>
      <c r="Y32" s="1269"/>
      <c r="Z32" s="1269"/>
      <c r="AA32" s="1269"/>
      <c r="AB32" s="1269"/>
    </row>
    <row r="33" spans="2:28" s="34" customFormat="1" ht="30">
      <c r="B33" s="326"/>
      <c r="C33" s="327" t="s">
        <v>411</v>
      </c>
      <c r="D33" s="337" t="s">
        <v>412</v>
      </c>
      <c r="E33" s="329">
        <v>28953.862198159368</v>
      </c>
      <c r="F33" s="329">
        <v>16178.285038013191</v>
      </c>
      <c r="G33" s="329">
        <v>12775.577160146177</v>
      </c>
      <c r="H33" s="329">
        <v>0</v>
      </c>
      <c r="I33" s="329">
        <v>0</v>
      </c>
      <c r="J33" s="329">
        <v>0</v>
      </c>
      <c r="K33" s="329">
        <v>28953.862198159368</v>
      </c>
      <c r="L33" s="330">
        <v>0</v>
      </c>
      <c r="N33" s="377"/>
      <c r="O33" s="377"/>
      <c r="P33" s="305"/>
      <c r="Q33" s="305"/>
      <c r="R33" s="305"/>
      <c r="S33" s="305"/>
      <c r="T33" s="305"/>
      <c r="U33" s="305"/>
      <c r="V33" s="1269"/>
      <c r="W33" s="1269"/>
      <c r="X33" s="1269"/>
      <c r="Y33" s="1269"/>
      <c r="Z33" s="1269"/>
      <c r="AA33" s="1269"/>
      <c r="AB33" s="1269"/>
    </row>
    <row r="34" spans="2:28" s="34" customFormat="1" ht="15">
      <c r="B34" s="343"/>
      <c r="C34" s="316" t="s">
        <v>413</v>
      </c>
      <c r="D34" s="344" t="s">
        <v>409</v>
      </c>
      <c r="E34" s="345">
        <v>3401594.1978426892</v>
      </c>
      <c r="F34" s="345">
        <v>470230.72500441904</v>
      </c>
      <c r="G34" s="345">
        <v>2353588.4322208073</v>
      </c>
      <c r="H34" s="345">
        <v>233546.26732864577</v>
      </c>
      <c r="I34" s="345">
        <v>29601.12548633301</v>
      </c>
      <c r="J34" s="345">
        <v>102575.18799999999</v>
      </c>
      <c r="K34" s="345">
        <v>3189541.7380402051</v>
      </c>
      <c r="L34" s="346">
        <v>212052.45980248458</v>
      </c>
      <c r="N34" s="377"/>
      <c r="O34" s="377"/>
      <c r="P34" s="305"/>
      <c r="Q34" s="305"/>
      <c r="R34" s="305"/>
      <c r="S34" s="305"/>
      <c r="T34" s="305"/>
      <c r="U34" s="305"/>
      <c r="V34" s="1269"/>
      <c r="W34" s="1269"/>
      <c r="X34" s="1269"/>
      <c r="Y34" s="1269"/>
      <c r="Z34" s="1269"/>
      <c r="AA34" s="1269"/>
      <c r="AB34" s="1269"/>
    </row>
    <row r="35" spans="2:28" s="34" customFormat="1" ht="30">
      <c r="B35" s="326"/>
      <c r="C35" s="327" t="s">
        <v>479</v>
      </c>
      <c r="D35" s="337" t="s">
        <v>415</v>
      </c>
      <c r="E35" s="329">
        <v>1809.9688153807763</v>
      </c>
      <c r="F35" s="329">
        <v>416.95119085930799</v>
      </c>
      <c r="G35" s="329">
        <v>1393.0176245214684</v>
      </c>
      <c r="H35" s="329">
        <v>0</v>
      </c>
      <c r="I35" s="329">
        <v>0</v>
      </c>
      <c r="J35" s="329">
        <v>0</v>
      </c>
      <c r="K35" s="329">
        <v>1809.9688153807765</v>
      </c>
      <c r="L35" s="330">
        <v>0</v>
      </c>
      <c r="N35" s="377"/>
      <c r="O35" s="377"/>
      <c r="P35" s="305"/>
      <c r="Q35" s="305"/>
      <c r="R35" s="305"/>
      <c r="S35" s="305"/>
      <c r="T35" s="305"/>
      <c r="U35" s="305"/>
      <c r="V35" s="1269"/>
      <c r="W35" s="1269"/>
      <c r="X35" s="1269"/>
      <c r="Y35" s="1269"/>
      <c r="Z35" s="1269"/>
      <c r="AA35" s="1269"/>
      <c r="AB35" s="1269"/>
    </row>
    <row r="36" spans="2:28" ht="15">
      <c r="B36" s="340"/>
      <c r="C36" s="341" t="s">
        <v>480</v>
      </c>
      <c r="D36" s="342" t="s">
        <v>417</v>
      </c>
      <c r="E36" s="824">
        <v>3399784.2290273085</v>
      </c>
      <c r="F36" s="824">
        <v>469813.77381355979</v>
      </c>
      <c r="G36" s="824">
        <v>2352195.4145962852</v>
      </c>
      <c r="H36" s="824">
        <v>233546.26732864577</v>
      </c>
      <c r="I36" s="824">
        <v>29601.12548633301</v>
      </c>
      <c r="J36" s="824">
        <v>102575.18799999999</v>
      </c>
      <c r="K36" s="824">
        <v>3187731.7692248235</v>
      </c>
      <c r="L36" s="825">
        <v>212052.45980248458</v>
      </c>
      <c r="N36" s="377"/>
      <c r="O36" s="377"/>
      <c r="P36" s="305"/>
      <c r="Q36" s="305"/>
      <c r="R36" s="305"/>
      <c r="S36" s="305"/>
      <c r="T36" s="305"/>
      <c r="U36" s="305"/>
      <c r="V36" s="1269"/>
      <c r="W36" s="1269"/>
      <c r="X36" s="1269"/>
      <c r="Y36" s="1269"/>
      <c r="Z36" s="1269"/>
      <c r="AA36" s="1269"/>
      <c r="AB36" s="1269"/>
    </row>
    <row r="37" spans="2:28" ht="15">
      <c r="B37" s="326"/>
      <c r="C37" s="327" t="s">
        <v>414</v>
      </c>
      <c r="D37" s="347" t="s">
        <v>481</v>
      </c>
      <c r="E37" s="329">
        <v>395.37207184000005</v>
      </c>
      <c r="F37" s="329">
        <v>0</v>
      </c>
      <c r="G37" s="329">
        <v>11.656281840000069</v>
      </c>
      <c r="H37" s="329">
        <v>0</v>
      </c>
      <c r="I37" s="329">
        <v>0</v>
      </c>
      <c r="J37" s="329">
        <v>0</v>
      </c>
      <c r="K37" s="329">
        <v>11.656281840000069</v>
      </c>
      <c r="L37" s="330">
        <v>383.71578999999997</v>
      </c>
      <c r="N37" s="377"/>
      <c r="O37" s="377"/>
      <c r="P37" s="305"/>
      <c r="Q37" s="305"/>
      <c r="R37" s="305"/>
      <c r="S37" s="305"/>
      <c r="T37" s="305"/>
      <c r="U37" s="305"/>
      <c r="V37" s="1269"/>
      <c r="W37" s="1269"/>
      <c r="X37" s="1269"/>
      <c r="Y37" s="1269"/>
      <c r="Z37" s="1269"/>
      <c r="AA37" s="1269"/>
      <c r="AB37" s="1269"/>
    </row>
    <row r="38" spans="2:28" s="34" customFormat="1" ht="15">
      <c r="B38" s="340"/>
      <c r="C38" s="341" t="s">
        <v>416</v>
      </c>
      <c r="D38" s="342" t="s">
        <v>1124</v>
      </c>
      <c r="E38" s="824">
        <v>395.37207184000005</v>
      </c>
      <c r="F38" s="824">
        <v>0</v>
      </c>
      <c r="G38" s="824">
        <v>11.656281840000069</v>
      </c>
      <c r="H38" s="824">
        <v>0</v>
      </c>
      <c r="I38" s="824">
        <v>0</v>
      </c>
      <c r="J38" s="824">
        <v>0</v>
      </c>
      <c r="K38" s="824">
        <v>11.656281840000069</v>
      </c>
      <c r="L38" s="825">
        <v>383.71578999999997</v>
      </c>
      <c r="N38" s="377"/>
      <c r="O38" s="377"/>
      <c r="P38" s="305"/>
      <c r="Q38" s="305"/>
      <c r="R38" s="305"/>
      <c r="S38" s="305"/>
      <c r="T38" s="305"/>
      <c r="U38" s="305"/>
      <c r="V38" s="1269"/>
      <c r="W38" s="1269"/>
      <c r="X38" s="1269"/>
      <c r="Y38" s="1269"/>
      <c r="Z38" s="1269"/>
      <c r="AA38" s="1269"/>
      <c r="AB38" s="1269"/>
    </row>
    <row r="39" spans="2:28" s="34" customFormat="1" ht="15">
      <c r="B39" s="326"/>
      <c r="C39" s="327" t="s">
        <v>418</v>
      </c>
      <c r="D39" s="337" t="s">
        <v>421</v>
      </c>
      <c r="E39" s="329">
        <v>0</v>
      </c>
      <c r="F39" s="329">
        <v>0</v>
      </c>
      <c r="G39" s="329">
        <v>0</v>
      </c>
      <c r="H39" s="329">
        <v>0</v>
      </c>
      <c r="I39" s="329">
        <v>0</v>
      </c>
      <c r="J39" s="329">
        <v>0</v>
      </c>
      <c r="K39" s="329">
        <v>0</v>
      </c>
      <c r="L39" s="330">
        <v>0</v>
      </c>
      <c r="N39" s="377"/>
      <c r="O39" s="377"/>
      <c r="P39" s="305"/>
      <c r="Q39" s="305"/>
      <c r="R39" s="305"/>
      <c r="S39" s="305"/>
      <c r="T39" s="305"/>
      <c r="U39" s="305"/>
      <c r="V39" s="1269"/>
      <c r="W39" s="1269"/>
      <c r="X39" s="1269"/>
      <c r="Y39" s="1269"/>
      <c r="Z39" s="1269"/>
      <c r="AA39" s="1269"/>
      <c r="AB39" s="1269"/>
    </row>
    <row r="40" spans="2:28" s="34" customFormat="1" ht="15">
      <c r="B40" s="340"/>
      <c r="C40" s="341" t="s">
        <v>419</v>
      </c>
      <c r="D40" s="342" t="s">
        <v>409</v>
      </c>
      <c r="E40" s="824">
        <v>3399388.8569554682</v>
      </c>
      <c r="F40" s="824">
        <v>469813.77381355979</v>
      </c>
      <c r="G40" s="824">
        <v>2352183.7583144451</v>
      </c>
      <c r="H40" s="824">
        <v>233546.26732864577</v>
      </c>
      <c r="I40" s="824">
        <v>29601.12548633301</v>
      </c>
      <c r="J40" s="824">
        <v>102575.18799999999</v>
      </c>
      <c r="K40" s="824">
        <v>3187720.1129429834</v>
      </c>
      <c r="L40" s="825">
        <v>211668.74401248459</v>
      </c>
      <c r="N40" s="377"/>
      <c r="O40" s="377"/>
      <c r="P40" s="305"/>
      <c r="Q40" s="305"/>
      <c r="R40" s="305"/>
      <c r="S40" s="305"/>
      <c r="T40" s="305"/>
      <c r="U40" s="305"/>
      <c r="V40" s="1269"/>
      <c r="W40" s="1269"/>
      <c r="X40" s="1269"/>
      <c r="Y40" s="1269"/>
      <c r="Z40" s="1269"/>
      <c r="AA40" s="1269"/>
      <c r="AB40" s="1269"/>
    </row>
    <row r="41" spans="2:28" ht="15">
      <c r="B41" s="326"/>
      <c r="C41" s="327" t="s">
        <v>420</v>
      </c>
      <c r="D41" s="347" t="s">
        <v>482</v>
      </c>
      <c r="E41" s="329">
        <v>6168.1482366309592</v>
      </c>
      <c r="F41" s="329">
        <v>0</v>
      </c>
      <c r="G41" s="329">
        <v>0</v>
      </c>
      <c r="H41" s="329">
        <v>2027.789178</v>
      </c>
      <c r="I41" s="329">
        <v>16.538855999999999</v>
      </c>
      <c r="J41" s="329">
        <v>0</v>
      </c>
      <c r="K41" s="329">
        <v>2044.3280339999999</v>
      </c>
      <c r="L41" s="330">
        <v>4123.8202026309591</v>
      </c>
      <c r="N41" s="377"/>
      <c r="O41" s="377"/>
      <c r="P41" s="305"/>
      <c r="Q41" s="305"/>
      <c r="R41" s="305"/>
      <c r="S41" s="305"/>
      <c r="T41" s="305"/>
      <c r="U41" s="305"/>
      <c r="V41" s="1269"/>
      <c r="W41" s="1269"/>
      <c r="X41" s="1269"/>
      <c r="Y41" s="1269"/>
      <c r="Z41" s="1269"/>
      <c r="AA41" s="1269"/>
      <c r="AB41" s="1269"/>
    </row>
    <row r="42" spans="2:28" s="34" customFormat="1" ht="15">
      <c r="B42" s="340"/>
      <c r="C42" s="341" t="s">
        <v>422</v>
      </c>
      <c r="D42" s="342" t="s">
        <v>483</v>
      </c>
      <c r="E42" s="824">
        <v>3393220.7087188372</v>
      </c>
      <c r="F42" s="824">
        <v>469813.77381355979</v>
      </c>
      <c r="G42" s="824">
        <v>2352183.7583144451</v>
      </c>
      <c r="H42" s="824">
        <v>231518.47815064577</v>
      </c>
      <c r="I42" s="824">
        <v>29584.586630333011</v>
      </c>
      <c r="J42" s="824">
        <v>102575.18799999999</v>
      </c>
      <c r="K42" s="824">
        <v>3185675.7849089839</v>
      </c>
      <c r="L42" s="825">
        <v>207544.92380985359</v>
      </c>
      <c r="N42" s="377"/>
      <c r="O42" s="377"/>
      <c r="P42" s="305"/>
      <c r="Q42" s="305"/>
      <c r="R42" s="305"/>
      <c r="S42" s="305"/>
      <c r="T42" s="305"/>
      <c r="U42" s="305"/>
      <c r="V42" s="1269"/>
      <c r="W42" s="1269"/>
      <c r="X42" s="1269"/>
      <c r="Y42" s="1269"/>
      <c r="Z42" s="1269"/>
      <c r="AA42" s="1269"/>
      <c r="AB42" s="1269"/>
    </row>
    <row r="43" spans="2:28" s="34" customFormat="1" ht="15">
      <c r="B43" s="326">
        <v>1.2</v>
      </c>
      <c r="C43" s="327"/>
      <c r="D43" s="337" t="s">
        <v>423</v>
      </c>
      <c r="E43" s="329">
        <v>0</v>
      </c>
      <c r="F43" s="329">
        <v>0</v>
      </c>
      <c r="G43" s="329">
        <v>0</v>
      </c>
      <c r="H43" s="329">
        <v>0</v>
      </c>
      <c r="I43" s="329">
        <v>0</v>
      </c>
      <c r="J43" s="329">
        <v>0</v>
      </c>
      <c r="K43" s="329">
        <v>0</v>
      </c>
      <c r="L43" s="330">
        <v>0</v>
      </c>
      <c r="N43" s="377"/>
      <c r="O43" s="377"/>
      <c r="P43" s="305"/>
      <c r="Q43" s="305"/>
      <c r="R43" s="305"/>
      <c r="S43" s="305"/>
      <c r="T43" s="305"/>
      <c r="U43" s="305"/>
      <c r="V43" s="1269"/>
      <c r="W43" s="1269"/>
      <c r="X43" s="1269"/>
      <c r="Y43" s="1269"/>
      <c r="Z43" s="1269"/>
      <c r="AA43" s="1269"/>
      <c r="AB43" s="1269"/>
    </row>
    <row r="44" spans="2:28" ht="30">
      <c r="B44" s="323"/>
      <c r="C44" s="324" t="s">
        <v>424</v>
      </c>
      <c r="D44" s="348" t="s">
        <v>425</v>
      </c>
      <c r="E44" s="824">
        <v>95850.74100200001</v>
      </c>
      <c r="F44" s="824">
        <v>11967.5</v>
      </c>
      <c r="G44" s="824">
        <v>83883.240999999995</v>
      </c>
      <c r="H44" s="824">
        <v>0</v>
      </c>
      <c r="I44" s="824">
        <v>0</v>
      </c>
      <c r="J44" s="824">
        <v>0</v>
      </c>
      <c r="K44" s="824">
        <v>95850.740999999995</v>
      </c>
      <c r="L44" s="825">
        <v>1.9999999999999999E-6</v>
      </c>
      <c r="N44" s="377"/>
      <c r="O44" s="377"/>
      <c r="P44" s="305"/>
      <c r="Q44" s="305"/>
      <c r="R44" s="305"/>
      <c r="S44" s="305"/>
      <c r="T44" s="305"/>
      <c r="U44" s="305"/>
      <c r="V44" s="1269"/>
      <c r="W44" s="1269"/>
      <c r="X44" s="1269"/>
      <c r="Y44" s="1269"/>
      <c r="Z44" s="1269"/>
      <c r="AA44" s="1269"/>
      <c r="AB44" s="1269"/>
    </row>
    <row r="45" spans="2:28" ht="15">
      <c r="B45" s="326"/>
      <c r="C45" s="327" t="s">
        <v>426</v>
      </c>
      <c r="D45" s="337" t="s">
        <v>484</v>
      </c>
      <c r="E45" s="329">
        <v>13356.741001</v>
      </c>
      <c r="F45" s="329">
        <v>11967.5</v>
      </c>
      <c r="G45" s="329">
        <v>1389.241</v>
      </c>
      <c r="H45" s="329">
        <v>0</v>
      </c>
      <c r="I45" s="329">
        <v>0</v>
      </c>
      <c r="J45" s="329">
        <v>0</v>
      </c>
      <c r="K45" s="329">
        <v>13356.741</v>
      </c>
      <c r="L45" s="330">
        <v>9.9999999999999995E-7</v>
      </c>
      <c r="N45" s="377"/>
      <c r="O45" s="377"/>
      <c r="P45" s="305"/>
      <c r="Q45" s="305"/>
      <c r="R45" s="305"/>
      <c r="S45" s="305"/>
      <c r="T45" s="305"/>
      <c r="U45" s="305"/>
      <c r="V45" s="1269"/>
      <c r="W45" s="1269"/>
      <c r="X45" s="1269"/>
      <c r="Y45" s="1269"/>
      <c r="Z45" s="1269"/>
      <c r="AA45" s="1269"/>
      <c r="AB45" s="1269"/>
    </row>
    <row r="46" spans="2:28" s="29" customFormat="1" ht="15">
      <c r="B46" s="323"/>
      <c r="C46" s="324" t="s">
        <v>427</v>
      </c>
      <c r="D46" s="348" t="s">
        <v>485</v>
      </c>
      <c r="E46" s="824">
        <v>82494.000001000008</v>
      </c>
      <c r="F46" s="824">
        <v>0</v>
      </c>
      <c r="G46" s="824">
        <v>82494</v>
      </c>
      <c r="H46" s="824">
        <v>0</v>
      </c>
      <c r="I46" s="824">
        <v>0</v>
      </c>
      <c r="J46" s="824">
        <v>0</v>
      </c>
      <c r="K46" s="824">
        <v>82494</v>
      </c>
      <c r="L46" s="825">
        <v>9.9999999999999995E-7</v>
      </c>
      <c r="N46" s="377"/>
      <c r="O46" s="377"/>
      <c r="P46" s="305"/>
      <c r="Q46" s="305"/>
      <c r="R46" s="305"/>
      <c r="S46" s="305"/>
      <c r="T46" s="305"/>
      <c r="U46" s="305"/>
      <c r="V46" s="1269"/>
      <c r="W46" s="1269"/>
      <c r="X46" s="1269"/>
      <c r="Y46" s="1269"/>
      <c r="Z46" s="1269"/>
      <c r="AA46" s="1269"/>
      <c r="AB46" s="1269"/>
    </row>
    <row r="47" spans="2:28" s="29" customFormat="1" ht="45">
      <c r="B47" s="326"/>
      <c r="C47" s="327" t="s">
        <v>428</v>
      </c>
      <c r="D47" s="328" t="s">
        <v>429</v>
      </c>
      <c r="E47" s="329">
        <v>0</v>
      </c>
      <c r="F47" s="329">
        <v>0</v>
      </c>
      <c r="G47" s="329">
        <v>0</v>
      </c>
      <c r="H47" s="329">
        <v>0</v>
      </c>
      <c r="I47" s="329">
        <v>0</v>
      </c>
      <c r="J47" s="329">
        <v>0</v>
      </c>
      <c r="K47" s="329">
        <v>0</v>
      </c>
      <c r="L47" s="330">
        <v>0</v>
      </c>
      <c r="N47" s="377"/>
      <c r="O47" s="377"/>
      <c r="P47" s="305"/>
      <c r="Q47" s="305"/>
      <c r="R47" s="305"/>
      <c r="S47" s="305"/>
      <c r="T47" s="305"/>
      <c r="U47" s="305"/>
      <c r="V47" s="1269"/>
      <c r="W47" s="1269"/>
      <c r="X47" s="1269"/>
      <c r="Y47" s="1269"/>
      <c r="Z47" s="1269"/>
      <c r="AA47" s="1269"/>
      <c r="AB47" s="1269"/>
    </row>
    <row r="48" spans="2:28" s="29" customFormat="1" ht="15">
      <c r="B48" s="323"/>
      <c r="C48" s="324" t="s">
        <v>430</v>
      </c>
      <c r="D48" s="325" t="s">
        <v>431</v>
      </c>
      <c r="E48" s="824">
        <v>95850.74100200001</v>
      </c>
      <c r="F48" s="824">
        <v>11967.5</v>
      </c>
      <c r="G48" s="824">
        <v>83883.240999999995</v>
      </c>
      <c r="H48" s="824">
        <v>0</v>
      </c>
      <c r="I48" s="824">
        <v>0</v>
      </c>
      <c r="J48" s="824">
        <v>0</v>
      </c>
      <c r="K48" s="824">
        <v>95850.740999999995</v>
      </c>
      <c r="L48" s="825">
        <v>1.9999999999999999E-6</v>
      </c>
      <c r="N48" s="377"/>
      <c r="O48" s="377"/>
      <c r="P48" s="305"/>
      <c r="Q48" s="305"/>
      <c r="R48" s="305"/>
      <c r="S48" s="305"/>
      <c r="T48" s="305"/>
      <c r="U48" s="305"/>
      <c r="V48" s="1269"/>
      <c r="W48" s="1269"/>
      <c r="X48" s="1269"/>
      <c r="Y48" s="1269"/>
      <c r="Z48" s="1269"/>
      <c r="AA48" s="1269"/>
      <c r="AB48" s="1269"/>
    </row>
    <row r="49" spans="2:28" s="29" customFormat="1" ht="18.75" customHeight="1">
      <c r="B49" s="326"/>
      <c r="C49" s="327" t="s">
        <v>432</v>
      </c>
      <c r="D49" s="328" t="s">
        <v>433</v>
      </c>
      <c r="E49" s="329">
        <v>0</v>
      </c>
      <c r="F49" s="329">
        <v>0</v>
      </c>
      <c r="G49" s="329">
        <v>0</v>
      </c>
      <c r="H49" s="329">
        <v>0</v>
      </c>
      <c r="I49" s="329">
        <v>0</v>
      </c>
      <c r="J49" s="329">
        <v>0</v>
      </c>
      <c r="K49" s="329">
        <v>0</v>
      </c>
      <c r="L49" s="330">
        <v>0</v>
      </c>
      <c r="N49" s="377"/>
      <c r="O49" s="377"/>
      <c r="P49" s="305"/>
      <c r="Q49" s="305"/>
      <c r="R49" s="305"/>
      <c r="S49" s="305"/>
      <c r="T49" s="305"/>
      <c r="U49" s="305"/>
      <c r="V49" s="1269"/>
      <c r="W49" s="1269"/>
      <c r="X49" s="1269"/>
      <c r="Y49" s="1269"/>
      <c r="Z49" s="1269"/>
      <c r="AA49" s="1269"/>
      <c r="AB49" s="1269"/>
    </row>
    <row r="50" spans="2:28" s="29" customFormat="1" ht="15">
      <c r="B50" s="323"/>
      <c r="C50" s="324" t="s">
        <v>434</v>
      </c>
      <c r="D50" s="325" t="s">
        <v>1125</v>
      </c>
      <c r="E50" s="824">
        <v>9.9999999999999995E-7</v>
      </c>
      <c r="F50" s="824">
        <v>0</v>
      </c>
      <c r="G50" s="824">
        <v>0</v>
      </c>
      <c r="H50" s="824">
        <v>0</v>
      </c>
      <c r="I50" s="824">
        <v>0</v>
      </c>
      <c r="J50" s="824">
        <v>0</v>
      </c>
      <c r="K50" s="824">
        <v>0</v>
      </c>
      <c r="L50" s="825">
        <v>9.9999999999999995E-7</v>
      </c>
      <c r="N50" s="377"/>
      <c r="O50" s="377"/>
      <c r="P50" s="305"/>
      <c r="Q50" s="305"/>
      <c r="R50" s="305"/>
      <c r="S50" s="305"/>
      <c r="T50" s="305"/>
      <c r="U50" s="305"/>
      <c r="V50" s="1269"/>
      <c r="W50" s="1269"/>
      <c r="X50" s="1269"/>
      <c r="Y50" s="1269"/>
      <c r="Z50" s="1269"/>
      <c r="AA50" s="1269"/>
      <c r="AB50" s="1269"/>
    </row>
    <row r="51" spans="2:28" s="29" customFormat="1" ht="15">
      <c r="B51" s="326"/>
      <c r="C51" s="327" t="s">
        <v>436</v>
      </c>
      <c r="D51" s="328" t="s">
        <v>435</v>
      </c>
      <c r="E51" s="329">
        <v>9.9999999999999995E-7</v>
      </c>
      <c r="F51" s="329">
        <v>0</v>
      </c>
      <c r="G51" s="329">
        <v>0</v>
      </c>
      <c r="H51" s="329">
        <v>0</v>
      </c>
      <c r="I51" s="329">
        <v>0</v>
      </c>
      <c r="J51" s="329">
        <v>0</v>
      </c>
      <c r="K51" s="329">
        <v>0</v>
      </c>
      <c r="L51" s="330">
        <v>9.9999999999999995E-7</v>
      </c>
      <c r="N51" s="377"/>
      <c r="O51" s="377"/>
      <c r="P51" s="305"/>
      <c r="Q51" s="305"/>
      <c r="R51" s="305"/>
      <c r="S51" s="305"/>
      <c r="T51" s="305"/>
      <c r="U51" s="305"/>
      <c r="V51" s="1269"/>
      <c r="W51" s="1269"/>
      <c r="X51" s="1269"/>
      <c r="Y51" s="1269"/>
      <c r="Z51" s="1269"/>
      <c r="AA51" s="1269"/>
      <c r="AB51" s="1269"/>
    </row>
    <row r="52" spans="2:28" s="29" customFormat="1" ht="30">
      <c r="B52" s="323"/>
      <c r="C52" s="324" t="s">
        <v>438</v>
      </c>
      <c r="D52" s="325" t="s">
        <v>437</v>
      </c>
      <c r="E52" s="824">
        <v>2957.69842741</v>
      </c>
      <c r="F52" s="824">
        <v>0</v>
      </c>
      <c r="G52" s="824">
        <v>2957.6984264099997</v>
      </c>
      <c r="H52" s="824">
        <v>0</v>
      </c>
      <c r="I52" s="824">
        <v>0</v>
      </c>
      <c r="J52" s="824">
        <v>0</v>
      </c>
      <c r="K52" s="824">
        <v>2957.6984264099997</v>
      </c>
      <c r="L52" s="825">
        <v>9.9999999999999995E-7</v>
      </c>
      <c r="N52" s="377"/>
      <c r="O52" s="377"/>
      <c r="P52" s="305"/>
      <c r="Q52" s="305"/>
      <c r="R52" s="305"/>
      <c r="S52" s="305"/>
      <c r="T52" s="305"/>
      <c r="U52" s="305"/>
      <c r="V52" s="1269"/>
      <c r="W52" s="1269"/>
      <c r="X52" s="1269"/>
      <c r="Y52" s="1269"/>
      <c r="Z52" s="1269"/>
      <c r="AA52" s="1269"/>
      <c r="AB52" s="1269"/>
    </row>
    <row r="53" spans="2:28" ht="61.5" customHeight="1">
      <c r="B53" s="326"/>
      <c r="C53" s="327" t="s">
        <v>439</v>
      </c>
      <c r="D53" s="335" t="s">
        <v>407</v>
      </c>
      <c r="E53" s="329">
        <v>2530.4636058037022</v>
      </c>
      <c r="F53" s="329">
        <v>0</v>
      </c>
      <c r="G53" s="329">
        <v>0</v>
      </c>
      <c r="H53" s="329">
        <v>0</v>
      </c>
      <c r="I53" s="329">
        <v>0</v>
      </c>
      <c r="J53" s="329">
        <v>0</v>
      </c>
      <c r="K53" s="329">
        <v>0</v>
      </c>
      <c r="L53" s="330">
        <v>2530.4636058037022</v>
      </c>
      <c r="N53" s="377"/>
      <c r="O53" s="377"/>
      <c r="P53" s="305"/>
      <c r="Q53" s="305"/>
      <c r="R53" s="305"/>
      <c r="S53" s="305"/>
      <c r="T53" s="305"/>
      <c r="U53" s="305"/>
      <c r="V53" s="1269"/>
      <c r="W53" s="1269"/>
      <c r="X53" s="1269"/>
      <c r="Y53" s="1269"/>
      <c r="Z53" s="1269"/>
      <c r="AA53" s="1269"/>
      <c r="AB53" s="1269"/>
    </row>
    <row r="54" spans="2:28" ht="45.5" customHeight="1">
      <c r="B54" s="323"/>
      <c r="C54" s="324" t="s">
        <v>441</v>
      </c>
      <c r="D54" s="336" t="s">
        <v>440</v>
      </c>
      <c r="E54" s="824">
        <v>5583.0659999999998</v>
      </c>
      <c r="F54" s="824">
        <v>0</v>
      </c>
      <c r="G54" s="824">
        <v>5583.0659999999998</v>
      </c>
      <c r="H54" s="824">
        <v>0</v>
      </c>
      <c r="I54" s="824">
        <v>0</v>
      </c>
      <c r="J54" s="824">
        <v>0</v>
      </c>
      <c r="K54" s="824">
        <v>5583.0659999999998</v>
      </c>
      <c r="L54" s="825">
        <v>0</v>
      </c>
      <c r="N54" s="377"/>
      <c r="O54" s="377"/>
      <c r="P54" s="305"/>
      <c r="Q54" s="305"/>
      <c r="R54" s="305"/>
      <c r="S54" s="305"/>
      <c r="T54" s="305"/>
      <c r="U54" s="305"/>
      <c r="V54" s="1269"/>
      <c r="W54" s="1269"/>
      <c r="X54" s="1269"/>
      <c r="Y54" s="1269"/>
      <c r="Z54" s="1269"/>
      <c r="AA54" s="1269"/>
      <c r="AB54" s="1269"/>
    </row>
    <row r="55" spans="2:28" ht="50" customHeight="1">
      <c r="B55" s="326"/>
      <c r="C55" s="327" t="s">
        <v>442</v>
      </c>
      <c r="D55" s="337" t="s">
        <v>486</v>
      </c>
      <c r="E55" s="329">
        <v>0</v>
      </c>
      <c r="F55" s="329">
        <v>0</v>
      </c>
      <c r="G55" s="329">
        <v>0</v>
      </c>
      <c r="H55" s="329">
        <v>0</v>
      </c>
      <c r="I55" s="329">
        <v>0</v>
      </c>
      <c r="J55" s="329">
        <v>0</v>
      </c>
      <c r="K55" s="329">
        <v>0</v>
      </c>
      <c r="L55" s="330">
        <v>0</v>
      </c>
      <c r="N55" s="377"/>
      <c r="O55" s="377"/>
      <c r="P55" s="305"/>
      <c r="Q55" s="305"/>
      <c r="R55" s="305"/>
      <c r="S55" s="305"/>
      <c r="T55" s="305"/>
      <c r="U55" s="305"/>
      <c r="V55" s="1269"/>
      <c r="W55" s="1269"/>
      <c r="X55" s="1269"/>
      <c r="Y55" s="1269"/>
      <c r="Z55" s="1269"/>
      <c r="AA55" s="1269"/>
      <c r="AB55" s="1269"/>
    </row>
    <row r="56" spans="2:28" ht="15.75" customHeight="1">
      <c r="B56" s="323"/>
      <c r="C56" s="324" t="s">
        <v>443</v>
      </c>
      <c r="D56" s="336" t="s">
        <v>487</v>
      </c>
      <c r="E56" s="824">
        <v>3637.6846298272576</v>
      </c>
      <c r="F56" s="824">
        <v>0</v>
      </c>
      <c r="G56" s="824">
        <v>0</v>
      </c>
      <c r="H56" s="824">
        <v>2027.789178</v>
      </c>
      <c r="I56" s="824">
        <v>16.538855999999999</v>
      </c>
      <c r="J56" s="824">
        <v>0</v>
      </c>
      <c r="K56" s="824">
        <v>2044.3280339999999</v>
      </c>
      <c r="L56" s="825">
        <v>1593.3565958272573</v>
      </c>
      <c r="N56" s="377"/>
      <c r="O56" s="377"/>
      <c r="P56" s="305"/>
      <c r="Q56" s="305"/>
      <c r="R56" s="305"/>
      <c r="S56" s="305"/>
      <c r="T56" s="305"/>
      <c r="U56" s="305"/>
      <c r="V56" s="1269"/>
      <c r="W56" s="1269"/>
      <c r="X56" s="1269"/>
      <c r="Y56" s="1269"/>
      <c r="Z56" s="1269"/>
      <c r="AA56" s="1269"/>
      <c r="AB56" s="1269"/>
    </row>
    <row r="57" spans="2:28" ht="15">
      <c r="B57" s="326"/>
      <c r="C57" s="327"/>
      <c r="D57" s="337" t="s">
        <v>433</v>
      </c>
      <c r="E57" s="329">
        <v>14708.91266504096</v>
      </c>
      <c r="F57" s="329">
        <v>0</v>
      </c>
      <c r="G57" s="329">
        <v>8540.7644264099999</v>
      </c>
      <c r="H57" s="329">
        <v>2027.789178</v>
      </c>
      <c r="I57" s="329">
        <v>16.538855999999999</v>
      </c>
      <c r="J57" s="329">
        <v>0</v>
      </c>
      <c r="K57" s="329">
        <v>10585.09246041</v>
      </c>
      <c r="L57" s="330">
        <v>4123.8202046309589</v>
      </c>
      <c r="N57" s="377"/>
      <c r="O57" s="377"/>
      <c r="P57" s="305"/>
      <c r="Q57" s="305"/>
      <c r="R57" s="305"/>
      <c r="S57" s="305"/>
      <c r="T57" s="305"/>
      <c r="U57" s="305"/>
      <c r="V57" s="1269"/>
      <c r="W57" s="1269"/>
      <c r="X57" s="1269"/>
      <c r="Y57" s="1269"/>
      <c r="Z57" s="1269"/>
      <c r="AA57" s="1269"/>
      <c r="AB57" s="1269"/>
    </row>
    <row r="58" spans="2:28" ht="15">
      <c r="B58" s="323"/>
      <c r="C58" s="324" t="s">
        <v>445</v>
      </c>
      <c r="D58" s="336" t="s">
        <v>444</v>
      </c>
      <c r="E58" s="824">
        <v>8540.7644284100006</v>
      </c>
      <c r="F58" s="824">
        <v>0</v>
      </c>
      <c r="G58" s="824">
        <v>8540.7644264099999</v>
      </c>
      <c r="H58" s="824">
        <v>0</v>
      </c>
      <c r="I58" s="824">
        <v>0</v>
      </c>
      <c r="J58" s="824">
        <v>0</v>
      </c>
      <c r="K58" s="824">
        <v>8540.7644264099999</v>
      </c>
      <c r="L58" s="825">
        <v>1.9999999999999999E-6</v>
      </c>
      <c r="N58" s="377"/>
      <c r="O58" s="377"/>
      <c r="P58" s="305"/>
      <c r="Q58" s="305"/>
      <c r="R58" s="305"/>
      <c r="S58" s="305"/>
      <c r="T58" s="305"/>
      <c r="U58" s="305"/>
      <c r="V58" s="1269"/>
      <c r="W58" s="1269"/>
      <c r="X58" s="1269"/>
      <c r="Y58" s="1269"/>
      <c r="Z58" s="1269"/>
      <c r="AA58" s="1269"/>
      <c r="AB58" s="1269"/>
    </row>
    <row r="59" spans="2:28" ht="15">
      <c r="B59" s="326"/>
      <c r="C59" s="327" t="s">
        <v>488</v>
      </c>
      <c r="D59" s="337" t="s">
        <v>489</v>
      </c>
      <c r="E59" s="329">
        <v>87309.976573590015</v>
      </c>
      <c r="F59" s="329">
        <v>11967.5</v>
      </c>
      <c r="G59" s="329">
        <v>75342.476573590015</v>
      </c>
      <c r="H59" s="329">
        <v>0</v>
      </c>
      <c r="I59" s="329">
        <v>0</v>
      </c>
      <c r="J59" s="329">
        <v>0</v>
      </c>
      <c r="K59" s="329">
        <v>87309.976573590015</v>
      </c>
      <c r="L59" s="330">
        <v>0</v>
      </c>
      <c r="N59" s="377"/>
      <c r="O59" s="377"/>
      <c r="P59" s="305"/>
      <c r="Q59" s="305"/>
      <c r="R59" s="305"/>
      <c r="S59" s="305"/>
      <c r="T59" s="305"/>
      <c r="U59" s="305"/>
      <c r="V59" s="1269"/>
      <c r="W59" s="1269"/>
      <c r="X59" s="1269"/>
      <c r="Y59" s="1269"/>
      <c r="Z59" s="1269"/>
      <c r="AA59" s="1269"/>
      <c r="AB59" s="1269"/>
    </row>
    <row r="60" spans="2:28" ht="15">
      <c r="B60" s="323"/>
      <c r="C60" s="324" t="s">
        <v>490</v>
      </c>
      <c r="D60" s="336" t="s">
        <v>491</v>
      </c>
      <c r="E60" s="824">
        <v>87309.97657359</v>
      </c>
      <c r="F60" s="824">
        <v>11967.5</v>
      </c>
      <c r="G60" s="824">
        <v>75342.47657359</v>
      </c>
      <c r="H60" s="824">
        <v>0</v>
      </c>
      <c r="I60" s="824">
        <v>0</v>
      </c>
      <c r="J60" s="824">
        <v>0</v>
      </c>
      <c r="K60" s="824">
        <v>87309.97657359</v>
      </c>
      <c r="L60" s="825">
        <v>0</v>
      </c>
      <c r="N60" s="377"/>
      <c r="O60" s="377"/>
      <c r="P60" s="305"/>
      <c r="Q60" s="305"/>
      <c r="R60" s="305"/>
      <c r="S60" s="305"/>
      <c r="T60" s="305"/>
      <c r="U60" s="305"/>
      <c r="V60" s="1269"/>
      <c r="W60" s="1269"/>
      <c r="X60" s="1269"/>
      <c r="Y60" s="1269"/>
      <c r="Z60" s="1269"/>
      <c r="AA60" s="1269"/>
      <c r="AB60" s="1269"/>
    </row>
    <row r="61" spans="2:28" ht="15">
      <c r="B61" s="320"/>
      <c r="C61" s="321" t="s">
        <v>492</v>
      </c>
      <c r="D61" s="339" t="s">
        <v>493</v>
      </c>
      <c r="E61" s="816">
        <v>3480530.6852924274</v>
      </c>
      <c r="F61" s="816">
        <v>481781.27381355979</v>
      </c>
      <c r="G61" s="816">
        <v>2427526.2348880353</v>
      </c>
      <c r="H61" s="816">
        <v>231518.47815064577</v>
      </c>
      <c r="I61" s="816">
        <v>29584.586630333011</v>
      </c>
      <c r="J61" s="816">
        <v>102575.18799999999</v>
      </c>
      <c r="K61" s="816">
        <v>3272985.761482574</v>
      </c>
      <c r="L61" s="817">
        <v>207544.92380985359</v>
      </c>
      <c r="N61" s="377"/>
      <c r="O61" s="377"/>
      <c r="P61" s="305"/>
      <c r="Q61" s="305"/>
      <c r="R61" s="305"/>
      <c r="S61" s="305"/>
      <c r="T61" s="305"/>
      <c r="U61" s="305"/>
      <c r="V61" s="1269"/>
      <c r="W61" s="1269"/>
      <c r="X61" s="1269"/>
      <c r="Y61" s="1269"/>
      <c r="Z61" s="1269"/>
      <c r="AA61" s="1269"/>
      <c r="AB61" s="1269"/>
    </row>
    <row r="62" spans="2:28" ht="15">
      <c r="B62" s="323"/>
      <c r="C62" s="324" t="s">
        <v>494</v>
      </c>
      <c r="D62" s="325" t="s">
        <v>495</v>
      </c>
      <c r="E62" s="824">
        <v>3480530.6852924274</v>
      </c>
      <c r="F62" s="824">
        <v>481781.27381355979</v>
      </c>
      <c r="G62" s="824">
        <v>2427526.2348880353</v>
      </c>
      <c r="H62" s="824">
        <v>231518.47815064577</v>
      </c>
      <c r="I62" s="824">
        <v>29584.586630333011</v>
      </c>
      <c r="J62" s="824">
        <v>102575.18799999999</v>
      </c>
      <c r="K62" s="824">
        <v>3272985.761482574</v>
      </c>
      <c r="L62" s="825">
        <v>207544.92380985359</v>
      </c>
      <c r="N62" s="377"/>
      <c r="O62" s="377"/>
      <c r="P62" s="305"/>
      <c r="Q62" s="305"/>
      <c r="R62" s="305"/>
      <c r="S62" s="305"/>
      <c r="T62" s="305"/>
      <c r="U62" s="305"/>
      <c r="V62" s="1269"/>
      <c r="W62" s="1269"/>
      <c r="X62" s="1269"/>
      <c r="Y62" s="1269"/>
      <c r="Z62" s="1269"/>
      <c r="AA62" s="1269"/>
      <c r="AB62" s="1269"/>
    </row>
    <row r="63" spans="2:28" ht="15">
      <c r="B63" s="320">
        <v>2</v>
      </c>
      <c r="C63" s="321" t="s">
        <v>446</v>
      </c>
      <c r="D63" s="339"/>
      <c r="E63" s="816">
        <v>0</v>
      </c>
      <c r="F63" s="816">
        <v>0</v>
      </c>
      <c r="G63" s="816">
        <v>0</v>
      </c>
      <c r="H63" s="816">
        <v>0</v>
      </c>
      <c r="I63" s="816">
        <v>0</v>
      </c>
      <c r="J63" s="816">
        <v>0</v>
      </c>
      <c r="K63" s="816">
        <v>0</v>
      </c>
      <c r="L63" s="817">
        <v>0</v>
      </c>
      <c r="N63" s="377"/>
      <c r="O63" s="377"/>
      <c r="P63" s="305"/>
      <c r="Q63" s="305"/>
      <c r="R63" s="305"/>
      <c r="S63" s="305"/>
      <c r="T63" s="305"/>
      <c r="U63" s="305"/>
      <c r="V63" s="1269"/>
      <c r="W63" s="1269"/>
      <c r="X63" s="1269"/>
      <c r="Y63" s="1269"/>
      <c r="Z63" s="1269"/>
      <c r="AA63" s="1269"/>
      <c r="AB63" s="1269"/>
    </row>
    <row r="64" spans="2:28" ht="30">
      <c r="B64" s="323"/>
      <c r="C64" s="349">
        <v>2.1</v>
      </c>
      <c r="D64" s="325" t="s">
        <v>496</v>
      </c>
      <c r="E64" s="824">
        <v>47960.664966666671</v>
      </c>
      <c r="F64" s="824">
        <v>16272.7983</v>
      </c>
      <c r="G64" s="824">
        <v>31687.866666666669</v>
      </c>
      <c r="H64" s="824">
        <v>0</v>
      </c>
      <c r="I64" s="824">
        <v>0</v>
      </c>
      <c r="J64" s="824">
        <v>0</v>
      </c>
      <c r="K64" s="824">
        <v>47960.664966666671</v>
      </c>
      <c r="L64" s="825">
        <v>0</v>
      </c>
      <c r="N64" s="377"/>
      <c r="O64" s="377"/>
      <c r="P64" s="305"/>
      <c r="Q64" s="305"/>
      <c r="R64" s="305"/>
      <c r="S64" s="305"/>
      <c r="T64" s="305"/>
      <c r="U64" s="305"/>
      <c r="V64" s="1269"/>
      <c r="W64" s="1269"/>
      <c r="X64" s="1269"/>
      <c r="Y64" s="1269"/>
      <c r="Z64" s="1269"/>
      <c r="AA64" s="1269"/>
      <c r="AB64" s="1269"/>
    </row>
    <row r="65" spans="2:28" ht="30">
      <c r="B65" s="320"/>
      <c r="C65" s="321" t="s">
        <v>93</v>
      </c>
      <c r="D65" s="339" t="s">
        <v>497</v>
      </c>
      <c r="E65" s="816">
        <v>3995.2</v>
      </c>
      <c r="F65" s="816">
        <v>0</v>
      </c>
      <c r="G65" s="816">
        <v>3995.2</v>
      </c>
      <c r="H65" s="816">
        <v>0</v>
      </c>
      <c r="I65" s="816">
        <v>0</v>
      </c>
      <c r="J65" s="816">
        <v>0</v>
      </c>
      <c r="K65" s="816">
        <v>3995.2</v>
      </c>
      <c r="L65" s="817">
        <v>0</v>
      </c>
      <c r="N65" s="377"/>
      <c r="O65" s="377"/>
      <c r="P65" s="305"/>
      <c r="Q65" s="305"/>
      <c r="R65" s="305"/>
      <c r="S65" s="305"/>
      <c r="T65" s="305"/>
      <c r="U65" s="305"/>
      <c r="V65" s="1269"/>
      <c r="W65" s="1269"/>
      <c r="X65" s="1269"/>
      <c r="Y65" s="1269"/>
      <c r="Z65" s="1269"/>
      <c r="AA65" s="1269"/>
      <c r="AB65" s="1269"/>
    </row>
    <row r="66" spans="2:28" ht="45">
      <c r="B66" s="315"/>
      <c r="C66" s="350">
        <v>2.2999999999999998</v>
      </c>
      <c r="D66" s="317" t="s">
        <v>447</v>
      </c>
      <c r="E66" s="824">
        <v>0</v>
      </c>
      <c r="F66" s="824">
        <v>0</v>
      </c>
      <c r="G66" s="824">
        <v>0</v>
      </c>
      <c r="H66" s="824">
        <v>0</v>
      </c>
      <c r="I66" s="824">
        <v>0</v>
      </c>
      <c r="J66" s="824">
        <v>0</v>
      </c>
      <c r="K66" s="824">
        <v>0</v>
      </c>
      <c r="L66" s="825">
        <v>0</v>
      </c>
      <c r="N66" s="377"/>
      <c r="O66" s="377"/>
      <c r="P66" s="305"/>
      <c r="Q66" s="305"/>
      <c r="R66" s="305"/>
      <c r="S66" s="305"/>
      <c r="T66" s="305"/>
      <c r="U66" s="305"/>
      <c r="V66" s="1269"/>
      <c r="W66" s="1269"/>
      <c r="X66" s="1269"/>
      <c r="Y66" s="1269"/>
      <c r="Z66" s="1269"/>
      <c r="AA66" s="1269"/>
      <c r="AB66" s="1269"/>
    </row>
    <row r="67" spans="2:28" ht="15">
      <c r="B67" s="326"/>
      <c r="C67" s="327" t="s">
        <v>498</v>
      </c>
      <c r="D67" s="351" t="s">
        <v>499</v>
      </c>
      <c r="E67" s="329">
        <v>0</v>
      </c>
      <c r="F67" s="329">
        <v>0</v>
      </c>
      <c r="G67" s="329">
        <v>0</v>
      </c>
      <c r="H67" s="329">
        <v>0</v>
      </c>
      <c r="I67" s="329">
        <v>0</v>
      </c>
      <c r="J67" s="329">
        <v>0</v>
      </c>
      <c r="K67" s="329">
        <v>0</v>
      </c>
      <c r="L67" s="330">
        <v>0</v>
      </c>
      <c r="N67" s="377"/>
      <c r="O67" s="377"/>
      <c r="P67" s="305"/>
      <c r="Q67" s="305"/>
      <c r="R67" s="305"/>
      <c r="S67" s="305"/>
      <c r="T67" s="305"/>
      <c r="U67" s="305"/>
      <c r="V67" s="1269"/>
      <c r="W67" s="1269"/>
      <c r="X67" s="1269"/>
      <c r="Y67" s="1269"/>
      <c r="Z67" s="1269"/>
      <c r="AA67" s="1269"/>
      <c r="AB67" s="1269"/>
    </row>
    <row r="68" spans="2:28" ht="30">
      <c r="B68" s="323" t="s">
        <v>471</v>
      </c>
      <c r="C68" s="324" t="s">
        <v>95</v>
      </c>
      <c r="D68" s="348" t="s">
        <v>448</v>
      </c>
      <c r="E68" s="824">
        <v>117750.56633625254</v>
      </c>
      <c r="F68" s="824">
        <v>19334.71203363351</v>
      </c>
      <c r="G68" s="824">
        <v>93892.383026093012</v>
      </c>
      <c r="H68" s="824">
        <v>521.00079242947083</v>
      </c>
      <c r="I68" s="824">
        <v>341.22640000000001</v>
      </c>
      <c r="J68" s="824">
        <v>1941.2130392274998</v>
      </c>
      <c r="K68" s="824">
        <v>116030.53529138349</v>
      </c>
      <c r="L68" s="825">
        <v>1720.0310448690286</v>
      </c>
      <c r="N68" s="377"/>
      <c r="O68" s="377"/>
      <c r="P68" s="305"/>
      <c r="Q68" s="305"/>
      <c r="R68" s="305"/>
      <c r="S68" s="305"/>
      <c r="T68" s="305"/>
      <c r="U68" s="305"/>
      <c r="V68" s="1269"/>
      <c r="W68" s="1269"/>
      <c r="X68" s="1269"/>
      <c r="Y68" s="1269"/>
      <c r="Z68" s="1269"/>
      <c r="AA68" s="1269"/>
      <c r="AB68" s="1269"/>
    </row>
    <row r="69" spans="2:28" ht="15">
      <c r="B69" s="326" t="s">
        <v>471</v>
      </c>
      <c r="C69" s="327">
        <v>2.5</v>
      </c>
      <c r="D69" s="351" t="s">
        <v>500</v>
      </c>
      <c r="E69" s="329">
        <v>346648.5425196421</v>
      </c>
      <c r="F69" s="329">
        <v>84027.014999999999</v>
      </c>
      <c r="G69" s="329">
        <v>235266.48803754582</v>
      </c>
      <c r="H69" s="329">
        <v>-2213.3679999999999</v>
      </c>
      <c r="I69" s="329">
        <v>-312.77797008799996</v>
      </c>
      <c r="J69" s="329">
        <v>21900.492679999999</v>
      </c>
      <c r="K69" s="329">
        <v>338667.84974745783</v>
      </c>
      <c r="L69" s="330">
        <v>7980.6927721842858</v>
      </c>
      <c r="N69" s="377"/>
      <c r="O69" s="377"/>
      <c r="P69" s="305"/>
      <c r="Q69" s="305"/>
      <c r="R69" s="305"/>
      <c r="S69" s="305"/>
      <c r="T69" s="305"/>
      <c r="U69" s="305"/>
      <c r="V69" s="1269"/>
      <c r="W69" s="1269"/>
      <c r="X69" s="1269"/>
      <c r="Y69" s="1269"/>
      <c r="Z69" s="1269"/>
      <c r="AA69" s="1269"/>
      <c r="AB69" s="1269"/>
    </row>
    <row r="70" spans="2:28" ht="15">
      <c r="B70" s="323"/>
      <c r="C70" s="324" t="s">
        <v>449</v>
      </c>
      <c r="D70" s="348" t="s">
        <v>501</v>
      </c>
      <c r="E70" s="824">
        <v>281963.16807003401</v>
      </c>
      <c r="F70" s="824">
        <v>52578.421999999999</v>
      </c>
      <c r="G70" s="824">
        <v>206676.62759553181</v>
      </c>
      <c r="H70" s="824">
        <v>0</v>
      </c>
      <c r="I70" s="824">
        <v>0</v>
      </c>
      <c r="J70" s="824">
        <v>18483.40323</v>
      </c>
      <c r="K70" s="824">
        <v>277738.45282553183</v>
      </c>
      <c r="L70" s="825">
        <v>4224.7152445021702</v>
      </c>
      <c r="N70" s="377"/>
      <c r="O70" s="377"/>
      <c r="P70" s="305"/>
      <c r="Q70" s="305"/>
      <c r="R70" s="305"/>
      <c r="S70" s="305"/>
      <c r="T70" s="305"/>
      <c r="U70" s="305"/>
      <c r="V70" s="1269"/>
      <c r="W70" s="1269"/>
      <c r="X70" s="1269"/>
      <c r="Y70" s="1269"/>
      <c r="Z70" s="1269"/>
      <c r="AA70" s="1269"/>
      <c r="AB70" s="1269"/>
    </row>
    <row r="71" spans="2:28" ht="15">
      <c r="B71" s="326"/>
      <c r="C71" s="327" t="s">
        <v>450</v>
      </c>
      <c r="D71" s="351" t="s">
        <v>451</v>
      </c>
      <c r="E71" s="329">
        <v>64685.374449608091</v>
      </c>
      <c r="F71" s="329">
        <v>31448.593000000001</v>
      </c>
      <c r="G71" s="329">
        <v>28589.860442013964</v>
      </c>
      <c r="H71" s="329">
        <v>-2213.3679999999999</v>
      </c>
      <c r="I71" s="329">
        <v>-312.77797008799996</v>
      </c>
      <c r="J71" s="329">
        <v>3417.0894500000004</v>
      </c>
      <c r="K71" s="329">
        <v>60929.396921925967</v>
      </c>
      <c r="L71" s="330">
        <v>3755.977527682116</v>
      </c>
      <c r="N71" s="377"/>
      <c r="O71" s="377"/>
      <c r="P71" s="305"/>
      <c r="Q71" s="305"/>
      <c r="R71" s="305"/>
      <c r="S71" s="305"/>
      <c r="T71" s="305"/>
      <c r="U71" s="305"/>
      <c r="V71" s="1269"/>
      <c r="W71" s="1269"/>
      <c r="X71" s="1269"/>
      <c r="Y71" s="1269"/>
      <c r="Z71" s="1269"/>
      <c r="AA71" s="1269"/>
      <c r="AB71" s="1269"/>
    </row>
    <row r="72" spans="2:28" ht="15">
      <c r="B72" s="323"/>
      <c r="C72" s="349">
        <v>2.6</v>
      </c>
      <c r="D72" s="325" t="s">
        <v>94</v>
      </c>
      <c r="E72" s="824">
        <v>0</v>
      </c>
      <c r="F72" s="824">
        <v>0</v>
      </c>
      <c r="G72" s="824">
        <v>0</v>
      </c>
      <c r="H72" s="824">
        <v>0</v>
      </c>
      <c r="I72" s="824">
        <v>0</v>
      </c>
      <c r="J72" s="824">
        <v>0</v>
      </c>
      <c r="K72" s="824">
        <v>0</v>
      </c>
      <c r="L72" s="825">
        <v>0</v>
      </c>
      <c r="N72" s="377"/>
      <c r="O72" s="377"/>
      <c r="P72" s="305"/>
      <c r="Q72" s="305"/>
      <c r="R72" s="305"/>
      <c r="S72" s="305"/>
      <c r="T72" s="305"/>
      <c r="U72" s="305"/>
      <c r="V72" s="1269"/>
      <c r="W72" s="1269"/>
      <c r="X72" s="1269"/>
      <c r="Y72" s="1269"/>
      <c r="Z72" s="1269"/>
      <c r="AA72" s="1269"/>
      <c r="AB72" s="1269"/>
    </row>
    <row r="73" spans="2:28" ht="15">
      <c r="B73" s="326" t="s">
        <v>471</v>
      </c>
      <c r="C73" s="352">
        <v>2.7</v>
      </c>
      <c r="D73" s="328" t="s">
        <v>452</v>
      </c>
      <c r="E73" s="826">
        <v>172.13163000571384</v>
      </c>
      <c r="F73" s="826">
        <v>0</v>
      </c>
      <c r="G73" s="826">
        <v>0</v>
      </c>
      <c r="H73" s="826">
        <v>0</v>
      </c>
      <c r="I73" s="826">
        <v>0</v>
      </c>
      <c r="J73" s="826">
        <v>0</v>
      </c>
      <c r="K73" s="826">
        <v>0</v>
      </c>
      <c r="L73" s="827">
        <v>172.13163000571384</v>
      </c>
      <c r="N73" s="377"/>
      <c r="O73" s="377"/>
      <c r="P73" s="305"/>
      <c r="Q73" s="305"/>
      <c r="R73" s="305"/>
      <c r="S73" s="305"/>
      <c r="T73" s="305"/>
      <c r="U73" s="305"/>
      <c r="V73" s="1269"/>
      <c r="W73" s="1269"/>
      <c r="X73" s="1269"/>
      <c r="Y73" s="1269"/>
      <c r="Z73" s="1269"/>
      <c r="AA73" s="1269"/>
      <c r="AB73" s="1269"/>
    </row>
    <row r="74" spans="2:28" ht="15">
      <c r="B74" s="323" t="s">
        <v>471</v>
      </c>
      <c r="C74" s="349">
        <v>2.8</v>
      </c>
      <c r="D74" s="348" t="s">
        <v>453</v>
      </c>
      <c r="E74" s="824">
        <v>516527.10545256705</v>
      </c>
      <c r="F74" s="824">
        <v>119634.52533363353</v>
      </c>
      <c r="G74" s="824">
        <v>364841.93773030554</v>
      </c>
      <c r="H74" s="824">
        <v>-1692.367207570529</v>
      </c>
      <c r="I74" s="824">
        <v>28.448429912000051</v>
      </c>
      <c r="J74" s="824">
        <v>23841.705719227499</v>
      </c>
      <c r="K74" s="824">
        <v>506654.25000550802</v>
      </c>
      <c r="L74" s="825">
        <v>9872.8554470590279</v>
      </c>
      <c r="N74" s="377"/>
      <c r="O74" s="377"/>
      <c r="P74" s="305"/>
      <c r="Q74" s="305"/>
      <c r="R74" s="305"/>
      <c r="S74" s="305"/>
      <c r="T74" s="305"/>
      <c r="U74" s="305"/>
      <c r="V74" s="1269"/>
      <c r="W74" s="1269"/>
      <c r="X74" s="1269"/>
      <c r="Y74" s="1269"/>
      <c r="Z74" s="1269"/>
      <c r="AA74" s="1269"/>
      <c r="AB74" s="1269"/>
    </row>
    <row r="75" spans="2:28" ht="15">
      <c r="B75" s="326"/>
      <c r="C75" s="352">
        <v>2.9</v>
      </c>
      <c r="D75" s="351" t="s">
        <v>454</v>
      </c>
      <c r="E75" s="329">
        <v>0</v>
      </c>
      <c r="F75" s="329">
        <v>0</v>
      </c>
      <c r="G75" s="329">
        <v>0</v>
      </c>
      <c r="H75" s="329">
        <v>0</v>
      </c>
      <c r="I75" s="329">
        <v>0</v>
      </c>
      <c r="J75" s="329">
        <v>0</v>
      </c>
      <c r="K75" s="329">
        <v>0</v>
      </c>
      <c r="L75" s="330">
        <v>0</v>
      </c>
      <c r="N75" s="377"/>
      <c r="O75" s="377"/>
      <c r="P75" s="305"/>
      <c r="Q75" s="305"/>
      <c r="R75" s="305"/>
      <c r="S75" s="305"/>
      <c r="T75" s="305"/>
      <c r="U75" s="305"/>
      <c r="V75" s="1269"/>
      <c r="W75" s="1269"/>
      <c r="X75" s="1269"/>
      <c r="Y75" s="1269"/>
      <c r="Z75" s="1269"/>
      <c r="AA75" s="1269"/>
      <c r="AB75" s="1269"/>
    </row>
    <row r="76" spans="2:28" ht="45">
      <c r="B76" s="343"/>
      <c r="C76" s="1282" t="s">
        <v>1138</v>
      </c>
      <c r="D76" s="353" t="s">
        <v>502</v>
      </c>
      <c r="E76" s="345">
        <v>0</v>
      </c>
      <c r="F76" s="345">
        <v>0</v>
      </c>
      <c r="G76" s="345">
        <v>0</v>
      </c>
      <c r="H76" s="345">
        <v>0</v>
      </c>
      <c r="I76" s="345">
        <v>0</v>
      </c>
      <c r="J76" s="345">
        <v>0</v>
      </c>
      <c r="K76" s="345">
        <v>0</v>
      </c>
      <c r="L76" s="346">
        <v>0</v>
      </c>
      <c r="M76" s="34"/>
      <c r="N76" s="377"/>
      <c r="O76" s="377"/>
      <c r="P76" s="305"/>
      <c r="Q76" s="305"/>
      <c r="R76" s="305"/>
      <c r="S76" s="305"/>
      <c r="T76" s="305"/>
      <c r="U76" s="305"/>
      <c r="V76" s="1269"/>
      <c r="W76" s="1269"/>
      <c r="X76" s="1269"/>
      <c r="Y76" s="1269"/>
      <c r="Z76" s="1269"/>
      <c r="AA76" s="1269"/>
      <c r="AB76" s="1269"/>
    </row>
    <row r="77" spans="2:28" ht="30">
      <c r="B77" s="326"/>
      <c r="C77" s="352">
        <v>2.11</v>
      </c>
      <c r="D77" s="351" t="s">
        <v>455</v>
      </c>
      <c r="E77" s="329">
        <v>0</v>
      </c>
      <c r="F77" s="329">
        <v>0</v>
      </c>
      <c r="G77" s="329">
        <v>0</v>
      </c>
      <c r="H77" s="329">
        <v>0</v>
      </c>
      <c r="I77" s="329">
        <v>0</v>
      </c>
      <c r="J77" s="329">
        <v>0</v>
      </c>
      <c r="K77" s="329">
        <v>0</v>
      </c>
      <c r="L77" s="330">
        <v>0</v>
      </c>
      <c r="N77" s="377"/>
      <c r="O77" s="377"/>
      <c r="P77" s="305"/>
      <c r="Q77" s="305"/>
      <c r="R77" s="305"/>
      <c r="S77" s="305"/>
      <c r="T77" s="305"/>
      <c r="U77" s="305"/>
      <c r="V77" s="1269"/>
      <c r="W77" s="1269"/>
      <c r="X77" s="1269"/>
      <c r="Y77" s="1269"/>
      <c r="Z77" s="1269"/>
      <c r="AA77" s="1269"/>
      <c r="AB77" s="1269"/>
    </row>
    <row r="78" spans="2:28" ht="15">
      <c r="B78" s="343"/>
      <c r="C78" s="350">
        <v>2.12</v>
      </c>
      <c r="D78" s="353" t="s">
        <v>456</v>
      </c>
      <c r="E78" s="345">
        <v>0</v>
      </c>
      <c r="F78" s="345">
        <v>0</v>
      </c>
      <c r="G78" s="345">
        <v>0</v>
      </c>
      <c r="H78" s="345">
        <v>0</v>
      </c>
      <c r="I78" s="345">
        <v>0</v>
      </c>
      <c r="J78" s="345">
        <v>0</v>
      </c>
      <c r="K78" s="345">
        <v>0</v>
      </c>
      <c r="L78" s="346">
        <v>0</v>
      </c>
      <c r="N78" s="377"/>
      <c r="O78" s="377"/>
      <c r="P78" s="305"/>
      <c r="Q78" s="305"/>
      <c r="R78" s="305"/>
      <c r="S78" s="305"/>
      <c r="T78" s="305"/>
      <c r="U78" s="305"/>
      <c r="V78" s="1269"/>
      <c r="W78" s="1269"/>
      <c r="X78" s="1269"/>
      <c r="Y78" s="1269"/>
      <c r="Z78" s="1269"/>
      <c r="AA78" s="1269"/>
      <c r="AB78" s="1269"/>
    </row>
    <row r="79" spans="2:28" ht="60">
      <c r="B79" s="326"/>
      <c r="C79" s="352">
        <v>2.13</v>
      </c>
      <c r="D79" s="328" t="s">
        <v>407</v>
      </c>
      <c r="E79" s="329">
        <v>4094.2174455384379</v>
      </c>
      <c r="F79" s="329">
        <v>0</v>
      </c>
      <c r="G79" s="329">
        <v>1068.6009599585066</v>
      </c>
      <c r="H79" s="329">
        <v>0</v>
      </c>
      <c r="I79" s="329">
        <v>0</v>
      </c>
      <c r="J79" s="329">
        <v>0</v>
      </c>
      <c r="K79" s="329">
        <v>1068.6009599585066</v>
      </c>
      <c r="L79" s="330">
        <v>3025.6164855799311</v>
      </c>
      <c r="N79" s="377"/>
      <c r="O79" s="377"/>
      <c r="P79" s="305"/>
      <c r="Q79" s="305"/>
      <c r="R79" s="305"/>
      <c r="S79" s="305"/>
      <c r="T79" s="305"/>
      <c r="U79" s="305"/>
      <c r="V79" s="1269"/>
      <c r="W79" s="1269"/>
      <c r="X79" s="1269"/>
      <c r="Y79" s="1269"/>
      <c r="Z79" s="1269"/>
      <c r="AA79" s="1269"/>
      <c r="AB79" s="1269"/>
    </row>
    <row r="80" spans="2:28" ht="45">
      <c r="B80" s="323"/>
      <c r="C80" s="349">
        <v>2.14</v>
      </c>
      <c r="D80" s="325" t="s">
        <v>440</v>
      </c>
      <c r="E80" s="318">
        <v>5198.4037340000004</v>
      </c>
      <c r="F80" s="318">
        <v>0</v>
      </c>
      <c r="G80" s="318">
        <v>5198.4037340000004</v>
      </c>
      <c r="H80" s="318">
        <v>0</v>
      </c>
      <c r="I80" s="318">
        <v>0</v>
      </c>
      <c r="J80" s="318">
        <v>0</v>
      </c>
      <c r="K80" s="318">
        <v>5198.4037340000004</v>
      </c>
      <c r="L80" s="319">
        <v>0</v>
      </c>
      <c r="N80" s="377"/>
      <c r="O80" s="377"/>
      <c r="P80" s="305"/>
      <c r="Q80" s="305"/>
      <c r="R80" s="305"/>
      <c r="S80" s="305"/>
      <c r="T80" s="305"/>
      <c r="U80" s="305"/>
      <c r="V80" s="1269"/>
      <c r="W80" s="1269"/>
      <c r="X80" s="1269"/>
      <c r="Y80" s="1269"/>
      <c r="Z80" s="1269"/>
      <c r="AA80" s="1269"/>
      <c r="AB80" s="1269"/>
    </row>
    <row r="81" spans="2:28" ht="15">
      <c r="B81" s="326"/>
      <c r="C81" s="327"/>
      <c r="D81" s="328" t="s">
        <v>503</v>
      </c>
      <c r="E81" s="329">
        <v>9292.6211795384388</v>
      </c>
      <c r="F81" s="329">
        <v>0</v>
      </c>
      <c r="G81" s="329">
        <v>6267.0046939585072</v>
      </c>
      <c r="H81" s="329">
        <v>0</v>
      </c>
      <c r="I81" s="329">
        <v>0</v>
      </c>
      <c r="J81" s="329">
        <v>0</v>
      </c>
      <c r="K81" s="329">
        <v>6267.0046939585072</v>
      </c>
      <c r="L81" s="330">
        <v>3025.6164855799311</v>
      </c>
      <c r="N81" s="377"/>
      <c r="O81" s="377"/>
      <c r="P81" s="305"/>
      <c r="Q81" s="305"/>
      <c r="R81" s="305"/>
      <c r="S81" s="305"/>
      <c r="T81" s="305"/>
      <c r="U81" s="305"/>
      <c r="V81" s="1269"/>
      <c r="W81" s="1269"/>
      <c r="X81" s="1269"/>
      <c r="Y81" s="1269"/>
      <c r="Z81" s="1269"/>
      <c r="AA81" s="1269"/>
      <c r="AB81" s="1269"/>
    </row>
    <row r="82" spans="2:28" ht="15">
      <c r="B82" s="323"/>
      <c r="C82" s="349">
        <v>2.15</v>
      </c>
      <c r="D82" s="325" t="s">
        <v>457</v>
      </c>
      <c r="E82" s="318">
        <v>5654.9365497111812</v>
      </c>
      <c r="F82" s="318">
        <v>0</v>
      </c>
      <c r="G82" s="318">
        <v>6267.0046939585072</v>
      </c>
      <c r="H82" s="318">
        <v>-2027.789178</v>
      </c>
      <c r="I82" s="318">
        <v>-16.538855999999999</v>
      </c>
      <c r="J82" s="318">
        <v>0</v>
      </c>
      <c r="K82" s="318">
        <v>4222.6766599585071</v>
      </c>
      <c r="L82" s="319">
        <v>1432.2598897526736</v>
      </c>
      <c r="N82" s="377"/>
      <c r="O82" s="377"/>
      <c r="P82" s="305"/>
      <c r="Q82" s="305"/>
      <c r="R82" s="305"/>
      <c r="S82" s="305"/>
      <c r="T82" s="305"/>
      <c r="U82" s="305"/>
      <c r="V82" s="1269"/>
      <c r="W82" s="1269"/>
      <c r="X82" s="1269"/>
      <c r="Y82" s="1269"/>
      <c r="Z82" s="1269"/>
      <c r="AA82" s="1269"/>
      <c r="AB82" s="1269"/>
    </row>
    <row r="83" spans="2:28" ht="15">
      <c r="B83" s="326"/>
      <c r="C83" s="352">
        <v>2.16</v>
      </c>
      <c r="D83" s="328" t="s">
        <v>504</v>
      </c>
      <c r="E83" s="329">
        <v>510872.16890285589</v>
      </c>
      <c r="F83" s="329">
        <v>119634.52533363353</v>
      </c>
      <c r="G83" s="329">
        <v>358574.93303634704</v>
      </c>
      <c r="H83" s="329">
        <v>335.42197042947089</v>
      </c>
      <c r="I83" s="329">
        <v>44.987285912000047</v>
      </c>
      <c r="J83" s="329">
        <v>23841.705719227499</v>
      </c>
      <c r="K83" s="329">
        <v>502431.57334554952</v>
      </c>
      <c r="L83" s="330">
        <v>8440.5955573063547</v>
      </c>
      <c r="N83" s="377"/>
      <c r="O83" s="377"/>
      <c r="P83" s="305"/>
      <c r="Q83" s="305"/>
      <c r="R83" s="305"/>
      <c r="S83" s="305"/>
      <c r="T83" s="305"/>
      <c r="U83" s="305"/>
      <c r="V83" s="1269"/>
      <c r="W83" s="1269"/>
      <c r="X83" s="1269"/>
      <c r="Y83" s="1269"/>
      <c r="Z83" s="1269"/>
      <c r="AA83" s="1269"/>
      <c r="AB83" s="1269"/>
    </row>
    <row r="84" spans="2:28" ht="15">
      <c r="B84" s="343"/>
      <c r="C84" s="350">
        <v>2.17</v>
      </c>
      <c r="D84" s="353" t="s">
        <v>505</v>
      </c>
      <c r="E84" s="820">
        <v>495162.40585799015</v>
      </c>
      <c r="F84" s="820">
        <v>119634.52533363353</v>
      </c>
      <c r="G84" s="820">
        <v>357656.20396814792</v>
      </c>
      <c r="H84" s="820">
        <v>335.42197042947089</v>
      </c>
      <c r="I84" s="820">
        <v>44.987285912000047</v>
      </c>
      <c r="J84" s="820">
        <v>9050.6717425608331</v>
      </c>
      <c r="K84" s="820">
        <v>486721.81030068372</v>
      </c>
      <c r="L84" s="821">
        <v>8440.5955573063547</v>
      </c>
      <c r="N84" s="377"/>
      <c r="O84" s="377"/>
      <c r="P84" s="305"/>
      <c r="Q84" s="305"/>
      <c r="R84" s="305"/>
      <c r="S84" s="305"/>
      <c r="T84" s="305"/>
      <c r="U84" s="305"/>
      <c r="V84" s="1269"/>
      <c r="W84" s="1269"/>
      <c r="X84" s="1269"/>
      <c r="Y84" s="1269"/>
      <c r="Z84" s="1269"/>
      <c r="AA84" s="1269"/>
      <c r="AB84" s="1269"/>
    </row>
    <row r="85" spans="2:28" ht="15">
      <c r="B85" s="326"/>
      <c r="C85" s="352">
        <v>2.1800000000000002</v>
      </c>
      <c r="D85" s="351" t="s">
        <v>506</v>
      </c>
      <c r="E85" s="329">
        <v>0</v>
      </c>
      <c r="F85" s="329">
        <v>0</v>
      </c>
      <c r="G85" s="329">
        <v>0</v>
      </c>
      <c r="H85" s="329">
        <v>0</v>
      </c>
      <c r="I85" s="329">
        <v>0</v>
      </c>
      <c r="J85" s="329">
        <v>0</v>
      </c>
      <c r="K85" s="329">
        <v>0</v>
      </c>
      <c r="L85" s="330">
        <v>0</v>
      </c>
      <c r="N85" s="377"/>
      <c r="O85" s="377"/>
      <c r="P85" s="305"/>
      <c r="Q85" s="305"/>
      <c r="R85" s="305"/>
      <c r="S85" s="305"/>
      <c r="T85" s="305"/>
      <c r="U85" s="305"/>
      <c r="V85" s="1269"/>
      <c r="W85" s="1269"/>
      <c r="X85" s="1269"/>
      <c r="Y85" s="1269"/>
      <c r="Z85" s="1269"/>
      <c r="AA85" s="1269"/>
      <c r="AB85" s="1269"/>
    </row>
    <row r="86" spans="2:28" ht="15">
      <c r="B86" s="323"/>
      <c r="C86" s="349">
        <v>2.19</v>
      </c>
      <c r="D86" s="348" t="s">
        <v>507</v>
      </c>
      <c r="E86" s="318">
        <v>495162.40565799014</v>
      </c>
      <c r="F86" s="318">
        <v>119634.52533363353</v>
      </c>
      <c r="G86" s="318">
        <v>357656.20396814792</v>
      </c>
      <c r="H86" s="318">
        <v>335.42197042947089</v>
      </c>
      <c r="I86" s="318">
        <v>44.987285912000047</v>
      </c>
      <c r="J86" s="318">
        <v>9050.6717425608331</v>
      </c>
      <c r="K86" s="318">
        <v>486721.81030068372</v>
      </c>
      <c r="L86" s="319">
        <v>8440.5953573063543</v>
      </c>
      <c r="N86" s="377"/>
      <c r="O86" s="377"/>
      <c r="P86" s="305"/>
      <c r="Q86" s="305"/>
      <c r="R86" s="305"/>
      <c r="S86" s="305"/>
      <c r="T86" s="305"/>
      <c r="U86" s="305"/>
      <c r="V86" s="1269"/>
      <c r="W86" s="1269"/>
      <c r="X86" s="1269"/>
      <c r="Y86" s="1269"/>
      <c r="Z86" s="1269"/>
      <c r="AA86" s="1269"/>
      <c r="AB86" s="1269"/>
    </row>
    <row r="87" spans="2:28" ht="15">
      <c r="B87" s="320"/>
      <c r="C87" s="321"/>
      <c r="D87" s="354"/>
      <c r="E87" s="816">
        <v>0</v>
      </c>
      <c r="F87" s="816">
        <v>0</v>
      </c>
      <c r="G87" s="816">
        <v>0</v>
      </c>
      <c r="H87" s="816">
        <v>0</v>
      </c>
      <c r="I87" s="816">
        <v>0</v>
      </c>
      <c r="J87" s="816">
        <v>0</v>
      </c>
      <c r="K87" s="816">
        <v>0</v>
      </c>
      <c r="L87" s="817">
        <v>0</v>
      </c>
      <c r="N87" s="377"/>
      <c r="O87" s="377"/>
      <c r="P87" s="305"/>
      <c r="Q87" s="305"/>
      <c r="R87" s="305"/>
      <c r="S87" s="305"/>
      <c r="T87" s="305"/>
      <c r="U87" s="305"/>
      <c r="V87" s="1269"/>
      <c r="W87" s="1269"/>
      <c r="X87" s="1269"/>
      <c r="Y87" s="1269"/>
      <c r="Z87" s="1269"/>
      <c r="AA87" s="1269"/>
      <c r="AB87" s="1269"/>
    </row>
    <row r="88" spans="2:28" ht="15">
      <c r="B88" s="323"/>
      <c r="C88" s="324"/>
      <c r="D88" s="348" t="s">
        <v>458</v>
      </c>
      <c r="E88" s="318">
        <v>3991402.8541952823</v>
      </c>
      <c r="F88" s="318">
        <v>601415.7991471932</v>
      </c>
      <c r="G88" s="318">
        <v>2786101.1679243823</v>
      </c>
      <c r="H88" s="318">
        <v>231853.90012107522</v>
      </c>
      <c r="I88" s="318">
        <v>29629.573916245008</v>
      </c>
      <c r="J88" s="318">
        <v>126416.89371922749</v>
      </c>
      <c r="K88" s="318">
        <v>3775417.334828123</v>
      </c>
      <c r="L88" s="319">
        <v>215985.51936715993</v>
      </c>
      <c r="N88" s="377"/>
      <c r="O88" s="377"/>
      <c r="P88" s="305"/>
      <c r="Q88" s="305"/>
      <c r="R88" s="305"/>
      <c r="S88" s="305"/>
      <c r="T88" s="305"/>
      <c r="U88" s="305"/>
      <c r="V88" s="1269"/>
      <c r="W88" s="1269"/>
      <c r="X88" s="1269"/>
      <c r="Y88" s="1269"/>
      <c r="Z88" s="1269"/>
      <c r="AA88" s="1269"/>
      <c r="AB88" s="1269"/>
    </row>
    <row r="89" spans="2:28" ht="30">
      <c r="B89" s="320">
        <v>3</v>
      </c>
      <c r="C89" s="321"/>
      <c r="D89" s="354" t="s">
        <v>1126</v>
      </c>
      <c r="E89" s="816">
        <v>3975693.0909504169</v>
      </c>
      <c r="F89" s="816">
        <v>601415.7991471932</v>
      </c>
      <c r="G89" s="816">
        <v>2785182.4388561831</v>
      </c>
      <c r="H89" s="816">
        <v>231853.90012107522</v>
      </c>
      <c r="I89" s="816">
        <v>29629.573916245008</v>
      </c>
      <c r="J89" s="816">
        <v>111625.85974256083</v>
      </c>
      <c r="K89" s="816">
        <v>3759707.5717832572</v>
      </c>
      <c r="L89" s="817">
        <v>215985.51916715995</v>
      </c>
      <c r="N89" s="377"/>
      <c r="O89" s="377"/>
      <c r="P89" s="305"/>
      <c r="Q89" s="305"/>
      <c r="R89" s="305"/>
      <c r="S89" s="305"/>
      <c r="T89" s="305"/>
      <c r="U89" s="305"/>
      <c r="V89" s="1269"/>
      <c r="W89" s="1269"/>
      <c r="X89" s="1269"/>
      <c r="Y89" s="1269"/>
      <c r="Z89" s="1269"/>
      <c r="AA89" s="1269"/>
      <c r="AB89" s="1269"/>
    </row>
    <row r="90" spans="2:28" ht="15">
      <c r="B90" s="343"/>
      <c r="C90" s="316"/>
      <c r="D90" s="355"/>
      <c r="E90" s="345">
        <v>0</v>
      </c>
      <c r="F90" s="345">
        <v>0</v>
      </c>
      <c r="G90" s="345">
        <v>0</v>
      </c>
      <c r="H90" s="345">
        <v>0</v>
      </c>
      <c r="I90" s="345">
        <v>0</v>
      </c>
      <c r="J90" s="345">
        <v>0</v>
      </c>
      <c r="K90" s="345">
        <v>0</v>
      </c>
      <c r="L90" s="346">
        <v>0</v>
      </c>
      <c r="N90" s="377"/>
      <c r="O90" s="377"/>
      <c r="P90" s="305"/>
      <c r="Q90" s="305"/>
      <c r="R90" s="305"/>
      <c r="S90" s="305"/>
      <c r="T90" s="305"/>
      <c r="U90" s="305"/>
      <c r="V90" s="1269"/>
      <c r="W90" s="1269"/>
      <c r="X90" s="1269"/>
      <c r="Y90" s="1269"/>
      <c r="Z90" s="1269"/>
      <c r="AA90" s="1269"/>
      <c r="AB90" s="1269"/>
    </row>
    <row r="91" spans="2:28" ht="15">
      <c r="B91" s="320">
        <v>4</v>
      </c>
      <c r="C91" s="321"/>
      <c r="D91" s="322" t="s">
        <v>459</v>
      </c>
      <c r="E91" s="816">
        <v>20577697.031542365</v>
      </c>
      <c r="F91" s="816">
        <v>3184806.3761094622</v>
      </c>
      <c r="G91" s="816">
        <v>16088899.226839079</v>
      </c>
      <c r="H91" s="816">
        <v>508591.20945815049</v>
      </c>
      <c r="I91" s="816">
        <v>108012.15515327768</v>
      </c>
      <c r="J91" s="816">
        <v>283954.69827739039</v>
      </c>
      <c r="K91" s="816">
        <v>20174263.665837359</v>
      </c>
      <c r="L91" s="817">
        <v>403433.36570501025</v>
      </c>
      <c r="N91" s="377"/>
      <c r="O91" s="377"/>
      <c r="P91" s="305"/>
      <c r="Q91" s="305"/>
      <c r="R91" s="305"/>
      <c r="S91" s="305"/>
      <c r="T91" s="305"/>
      <c r="U91" s="305"/>
      <c r="V91" s="1269"/>
      <c r="W91" s="1269"/>
      <c r="X91" s="1269"/>
      <c r="Y91" s="1269"/>
      <c r="Z91" s="1269"/>
      <c r="AA91" s="1269"/>
      <c r="AB91" s="1269"/>
    </row>
    <row r="92" spans="2:28" ht="15">
      <c r="B92" s="323"/>
      <c r="C92" s="349">
        <v>4.0999999999999996</v>
      </c>
      <c r="D92" s="348" t="s">
        <v>96</v>
      </c>
      <c r="E92" s="318">
        <v>13558907.102308474</v>
      </c>
      <c r="F92" s="318">
        <v>1994321.5930389285</v>
      </c>
      <c r="G92" s="318">
        <v>10876674.285742285</v>
      </c>
      <c r="H92" s="318">
        <v>216281.68776387654</v>
      </c>
      <c r="I92" s="318">
        <v>31443.788826783275</v>
      </c>
      <c r="J92" s="318">
        <v>196799.17393819999</v>
      </c>
      <c r="K92" s="318">
        <v>13315520.529310074</v>
      </c>
      <c r="L92" s="319">
        <v>243386.57299839999</v>
      </c>
      <c r="N92" s="377"/>
      <c r="O92" s="377"/>
      <c r="P92" s="305"/>
      <c r="Q92" s="305"/>
      <c r="R92" s="305"/>
      <c r="S92" s="305"/>
      <c r="T92" s="305"/>
      <c r="U92" s="305"/>
      <c r="V92" s="1269"/>
      <c r="W92" s="1269"/>
      <c r="X92" s="1269"/>
      <c r="Y92" s="1269"/>
      <c r="Z92" s="1269"/>
      <c r="AA92" s="1269"/>
      <c r="AB92" s="1269"/>
    </row>
    <row r="93" spans="2:28" ht="15">
      <c r="B93" s="326"/>
      <c r="C93" s="352">
        <v>4.2</v>
      </c>
      <c r="D93" s="351" t="s">
        <v>97</v>
      </c>
      <c r="E93" s="329">
        <v>2251302.812123369</v>
      </c>
      <c r="F93" s="329">
        <v>545419.22819880676</v>
      </c>
      <c r="G93" s="329">
        <v>1535771.8883659064</v>
      </c>
      <c r="H93" s="329">
        <v>79359.126697394546</v>
      </c>
      <c r="I93" s="329">
        <v>4453.3975660312499</v>
      </c>
      <c r="J93" s="329">
        <v>27289.685339190357</v>
      </c>
      <c r="K93" s="329">
        <v>2192293.3261673297</v>
      </c>
      <c r="L93" s="330">
        <v>59009.485956038719</v>
      </c>
      <c r="N93" s="377"/>
      <c r="O93" s="377"/>
      <c r="P93" s="305"/>
      <c r="Q93" s="305"/>
      <c r="R93" s="305"/>
      <c r="S93" s="305"/>
      <c r="T93" s="305"/>
      <c r="U93" s="305"/>
      <c r="V93" s="1269"/>
      <c r="W93" s="1269"/>
      <c r="X93" s="1269"/>
      <c r="Y93" s="1269"/>
      <c r="Z93" s="1269"/>
      <c r="AA93" s="1269"/>
      <c r="AB93" s="1269"/>
    </row>
    <row r="94" spans="2:28" ht="15">
      <c r="B94" s="323"/>
      <c r="C94" s="349">
        <v>4.3</v>
      </c>
      <c r="D94" s="348" t="s">
        <v>460</v>
      </c>
      <c r="E94" s="318">
        <v>4767487.116110527</v>
      </c>
      <c r="F94" s="318">
        <v>645065.55487172632</v>
      </c>
      <c r="G94" s="318">
        <v>3676453.0527308867</v>
      </c>
      <c r="H94" s="318">
        <v>212950.39499687939</v>
      </c>
      <c r="I94" s="318">
        <v>72114.968760463147</v>
      </c>
      <c r="J94" s="318">
        <v>59865.839</v>
      </c>
      <c r="K94" s="318">
        <v>4666449.8103599558</v>
      </c>
      <c r="L94" s="319">
        <v>101037.30575057157</v>
      </c>
      <c r="N94" s="377"/>
      <c r="O94" s="377"/>
      <c r="P94" s="305"/>
      <c r="Q94" s="305"/>
      <c r="R94" s="305"/>
      <c r="S94" s="305"/>
      <c r="T94" s="305"/>
      <c r="U94" s="305"/>
      <c r="V94" s="1269"/>
      <c r="W94" s="1269"/>
      <c r="X94" s="1269"/>
      <c r="Y94" s="1269"/>
      <c r="Z94" s="1269"/>
      <c r="AA94" s="1269"/>
      <c r="AB94" s="1269"/>
    </row>
    <row r="95" spans="2:28" ht="15">
      <c r="B95" s="326"/>
      <c r="C95" s="327"/>
      <c r="D95" s="351"/>
      <c r="E95" s="329"/>
      <c r="F95" s="329"/>
      <c r="G95" s="329"/>
      <c r="H95" s="329"/>
      <c r="I95" s="329"/>
      <c r="J95" s="329"/>
      <c r="K95" s="329"/>
      <c r="L95" s="330"/>
      <c r="N95" s="377"/>
      <c r="O95" s="377"/>
      <c r="P95" s="305"/>
      <c r="V95" s="1269"/>
      <c r="W95" s="1269"/>
      <c r="X95" s="1269"/>
      <c r="Y95" s="1269"/>
      <c r="Z95" s="1269"/>
      <c r="AA95" s="1269"/>
      <c r="AB95" s="1269"/>
    </row>
    <row r="96" spans="2:28" ht="15">
      <c r="B96" s="343">
        <v>5</v>
      </c>
      <c r="C96" s="316"/>
      <c r="D96" s="355" t="s">
        <v>98</v>
      </c>
      <c r="E96" s="345"/>
      <c r="F96" s="345"/>
      <c r="G96" s="345"/>
      <c r="H96" s="345"/>
      <c r="I96" s="345"/>
      <c r="J96" s="345"/>
      <c r="K96" s="345"/>
      <c r="L96" s="346"/>
      <c r="N96" s="377"/>
      <c r="O96" s="377"/>
      <c r="P96" s="305"/>
      <c r="V96" s="1269"/>
      <c r="W96" s="1269"/>
      <c r="X96" s="1269"/>
      <c r="Y96" s="1269"/>
      <c r="Z96" s="1269"/>
      <c r="AA96" s="1269"/>
      <c r="AB96" s="1269"/>
    </row>
    <row r="97" spans="1:28" ht="15">
      <c r="B97" s="326"/>
      <c r="C97" s="352">
        <v>5.0999999999999996</v>
      </c>
      <c r="D97" s="351" t="s">
        <v>461</v>
      </c>
      <c r="E97" s="1218">
        <v>0.16489798170891354</v>
      </c>
      <c r="F97" s="1218">
        <v>0.14751721716517069</v>
      </c>
      <c r="G97" s="1218">
        <v>0.14619917280547037</v>
      </c>
      <c r="H97" s="1218">
        <v>0.45521525705743898</v>
      </c>
      <c r="I97" s="1218">
        <v>0.27390053080924248</v>
      </c>
      <c r="J97" s="1218">
        <v>0.36123786161057314</v>
      </c>
      <c r="K97" s="1218">
        <v>0.15790790869376486</v>
      </c>
      <c r="L97" s="1219">
        <v>0.51444660123032571</v>
      </c>
      <c r="N97" s="377"/>
      <c r="O97" s="377"/>
      <c r="P97" s="305"/>
      <c r="V97" s="1269"/>
      <c r="W97" s="1269"/>
      <c r="X97" s="1269"/>
      <c r="Y97" s="1269"/>
      <c r="Z97" s="1269"/>
      <c r="AA97" s="1269"/>
      <c r="AB97" s="1269"/>
    </row>
    <row r="98" spans="1:28" ht="15">
      <c r="B98" s="323"/>
      <c r="C98" s="349">
        <v>5.2</v>
      </c>
      <c r="D98" s="348" t="s">
        <v>462</v>
      </c>
      <c r="E98" s="1220">
        <v>0.16914092378546164</v>
      </c>
      <c r="F98" s="1220">
        <v>0.15127490243287584</v>
      </c>
      <c r="G98" s="1220">
        <v>0.15088205853378084</v>
      </c>
      <c r="H98" s="1220">
        <v>0.45521525705743898</v>
      </c>
      <c r="I98" s="1220">
        <v>0.27390053080924248</v>
      </c>
      <c r="J98" s="1220">
        <v>0.36123786161057314</v>
      </c>
      <c r="K98" s="1220">
        <v>0.16223569869491564</v>
      </c>
      <c r="L98" s="1221">
        <v>0.51444660123032571</v>
      </c>
      <c r="N98" s="377"/>
      <c r="O98" s="377"/>
      <c r="P98" s="305"/>
      <c r="V98" s="1269"/>
      <c r="W98" s="1269"/>
      <c r="X98" s="1269"/>
      <c r="Y98" s="1269"/>
      <c r="Z98" s="1269"/>
      <c r="AA98" s="1269"/>
      <c r="AB98" s="1269"/>
    </row>
    <row r="99" spans="1:28" ht="15">
      <c r="B99" s="326"/>
      <c r="C99" s="352">
        <v>5.3</v>
      </c>
      <c r="D99" s="351" t="s">
        <v>508</v>
      </c>
      <c r="E99" s="1218">
        <v>0.19320398608533823</v>
      </c>
      <c r="F99" s="1218">
        <v>0.18883904643580834</v>
      </c>
      <c r="G99" s="1218">
        <v>0.17311205692742576</v>
      </c>
      <c r="H99" s="1218">
        <v>0.45587476898802626</v>
      </c>
      <c r="I99" s="1218">
        <v>0.27431703287651588</v>
      </c>
      <c r="J99" s="1218">
        <v>0.39311150834882641</v>
      </c>
      <c r="K99" s="1218">
        <v>0.18636157601875011</v>
      </c>
      <c r="L99" s="1219">
        <v>0.53536850822866289</v>
      </c>
      <c r="N99" s="377"/>
      <c r="O99" s="377"/>
      <c r="P99" s="305"/>
      <c r="V99" s="1269"/>
      <c r="W99" s="1269"/>
      <c r="X99" s="1269"/>
      <c r="Y99" s="1269"/>
      <c r="Z99" s="1269"/>
      <c r="AA99" s="1269"/>
      <c r="AB99" s="1269"/>
    </row>
    <row r="100" spans="1:28" ht="15">
      <c r="B100" s="484"/>
      <c r="C100" s="484"/>
      <c r="D100" s="485"/>
      <c r="E100" s="486"/>
      <c r="F100" s="486"/>
      <c r="G100" s="486"/>
      <c r="H100" s="486"/>
      <c r="I100" s="486"/>
      <c r="J100" s="486"/>
      <c r="K100" s="486"/>
      <c r="L100" s="486"/>
    </row>
    <row r="101" spans="1:28" ht="15.5">
      <c r="A101" s="1"/>
      <c r="B101" s="274" t="s">
        <v>346</v>
      </c>
      <c r="C101" s="662"/>
    </row>
  </sheetData>
  <mergeCells count="31">
    <mergeCell ref="IV5:IW5"/>
    <mergeCell ref="GT5:GU5"/>
    <mergeCell ref="HC5:HD5"/>
    <mergeCell ref="HL5:HM5"/>
    <mergeCell ref="HU5:HV5"/>
    <mergeCell ref="ID5:IE5"/>
    <mergeCell ref="IM5:IN5"/>
    <mergeCell ref="GK5:GL5"/>
    <mergeCell ref="CP5:CQ5"/>
    <mergeCell ref="CY5:CZ5"/>
    <mergeCell ref="DH5:DI5"/>
    <mergeCell ref="DQ5:DR5"/>
    <mergeCell ref="DZ5:EA5"/>
    <mergeCell ref="EI5:EJ5"/>
    <mergeCell ref="ER5:ES5"/>
    <mergeCell ref="FA5:FB5"/>
    <mergeCell ref="FJ5:FK5"/>
    <mergeCell ref="FS5:FT5"/>
    <mergeCell ref="GB5:GC5"/>
    <mergeCell ref="CG5:CH5"/>
    <mergeCell ref="B2:L2"/>
    <mergeCell ref="B3:L3"/>
    <mergeCell ref="K4:L4"/>
    <mergeCell ref="M5:N5"/>
    <mergeCell ref="V5:W5"/>
    <mergeCell ref="AE5:AF5"/>
    <mergeCell ref="AN5:AO5"/>
    <mergeCell ref="AW5:AX5"/>
    <mergeCell ref="BF5:BG5"/>
    <mergeCell ref="BO5:BP5"/>
    <mergeCell ref="BX5:BY5"/>
  </mergeCells>
  <hyperlinks>
    <hyperlink ref="B101" location="'Table of contents'!Print_Area" display="Back to Table of Contents" xr:uid="{00000000-0004-0000-0F00-000000000000}"/>
  </hyperlinks>
  <printOptions horizontalCentered="1"/>
  <pageMargins left="0.7" right="0.7" top="0.37" bottom="0.37" header="0.3" footer="0.3"/>
  <pageSetup scale="33"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E8B18-B1C7-44A6-97D5-3A0E39004A99}">
  <sheetPr>
    <tabColor rgb="FF00B0F0"/>
  </sheetPr>
  <dimension ref="B1:V41"/>
  <sheetViews>
    <sheetView view="pageBreakPreview" zoomScale="55" zoomScaleNormal="70" zoomScaleSheetLayoutView="55" workbookViewId="0">
      <pane xSplit="2" ySplit="7" topLeftCell="C8" activePane="bottomRight" state="frozen"/>
      <selection activeCell="BU5" sqref="BU5"/>
      <selection pane="topRight" activeCell="BU5" sqref="BU5"/>
      <selection pane="bottomLeft" activeCell="BU5" sqref="BU5"/>
      <selection pane="bottomRight" activeCell="O31" sqref="O31"/>
    </sheetView>
  </sheetViews>
  <sheetFormatPr defaultColWidth="9.1796875" defaultRowHeight="14.5"/>
  <cols>
    <col min="2" max="2" width="9.26953125" style="1" customWidth="1"/>
    <col min="3" max="3" width="89.1796875" style="1" customWidth="1"/>
    <col min="4" max="4" width="20.26953125" style="72" customWidth="1"/>
    <col min="5" max="5" width="8.81640625" style="1" customWidth="1"/>
    <col min="6" max="6" width="11.81640625" style="1" customWidth="1"/>
    <col min="7" max="7" width="15.54296875" style="1" bestFit="1" customWidth="1"/>
    <col min="8" max="8" width="19" style="1" customWidth="1"/>
    <col min="9" max="9" width="3.1796875" hidden="1" customWidth="1"/>
    <col min="11" max="12" width="7.453125" customWidth="1"/>
  </cols>
  <sheetData>
    <row r="1" spans="2:22" ht="20">
      <c r="B1" s="987"/>
      <c r="C1" s="988"/>
      <c r="D1" s="987"/>
      <c r="E1" s="989"/>
      <c r="F1" s="990"/>
      <c r="G1" s="990"/>
      <c r="H1" s="989"/>
    </row>
    <row r="2" spans="2:22" ht="22.5">
      <c r="B2" s="1464" t="s">
        <v>949</v>
      </c>
      <c r="C2" s="1464"/>
      <c r="D2" s="1464"/>
      <c r="E2" s="1464"/>
      <c r="F2" s="1464"/>
      <c r="G2" s="1464"/>
      <c r="H2" s="1464"/>
    </row>
    <row r="3" spans="2:22" ht="21" customHeight="1">
      <c r="B3" s="1465" t="s">
        <v>1150</v>
      </c>
      <c r="C3" s="1465"/>
      <c r="D3" s="1465"/>
      <c r="E3" s="1465"/>
      <c r="F3" s="1465"/>
      <c r="G3" s="1465"/>
      <c r="H3" s="1465"/>
    </row>
    <row r="4" spans="2:22" ht="15">
      <c r="B4" s="991"/>
      <c r="C4" s="992"/>
      <c r="D4" s="991"/>
      <c r="E4" s="991"/>
      <c r="F4" s="991"/>
      <c r="G4" s="991"/>
      <c r="H4" s="993"/>
    </row>
    <row r="5" spans="2:22" s="994" customFormat="1" ht="20.25" customHeight="1">
      <c r="B5" s="1466"/>
      <c r="C5" s="1468" t="s">
        <v>950</v>
      </c>
      <c r="D5" s="1470"/>
      <c r="E5" s="1472" t="s">
        <v>951</v>
      </c>
      <c r="F5" s="1473"/>
      <c r="G5" s="1473"/>
      <c r="H5" s="1474"/>
    </row>
    <row r="6" spans="2:22" ht="16.5" customHeight="1">
      <c r="B6" s="1467"/>
      <c r="C6" s="1469"/>
      <c r="D6" s="1471"/>
      <c r="E6" s="1334" t="s">
        <v>952</v>
      </c>
      <c r="F6" s="1335" t="s">
        <v>953</v>
      </c>
      <c r="G6" s="1335" t="s">
        <v>954</v>
      </c>
      <c r="H6" s="1379" t="s">
        <v>955</v>
      </c>
    </row>
    <row r="7" spans="2:22" s="995" customFormat="1" ht="15">
      <c r="B7" s="1380"/>
      <c r="C7" s="1336" t="s">
        <v>956</v>
      </c>
      <c r="D7" s="1337"/>
      <c r="E7" s="1337">
        <v>0</v>
      </c>
      <c r="F7" s="1337">
        <v>0</v>
      </c>
      <c r="G7" s="1337">
        <v>0</v>
      </c>
      <c r="H7" s="1381">
        <v>29</v>
      </c>
      <c r="J7" s="1338"/>
    </row>
    <row r="8" spans="2:22" s="996" customFormat="1" ht="22.5" customHeight="1">
      <c r="B8" s="1382"/>
      <c r="C8" s="1339"/>
      <c r="D8" s="1340"/>
      <c r="E8" s="1341"/>
      <c r="F8" s="1341"/>
      <c r="G8" s="1342"/>
      <c r="H8" s="1383"/>
      <c r="K8" s="995"/>
      <c r="L8" s="995"/>
      <c r="M8" s="995"/>
      <c r="N8" s="995"/>
      <c r="O8" s="995"/>
      <c r="P8" s="995"/>
      <c r="Q8" s="995"/>
      <c r="R8" s="995"/>
      <c r="S8" s="995"/>
      <c r="T8" s="995"/>
      <c r="U8" s="995"/>
      <c r="V8" s="995"/>
    </row>
    <row r="9" spans="2:22" s="995" customFormat="1" ht="39" customHeight="1">
      <c r="B9" s="1384"/>
      <c r="C9" s="1343" t="s">
        <v>957</v>
      </c>
      <c r="D9" s="1344" t="s">
        <v>958</v>
      </c>
      <c r="E9" s="1345" t="s">
        <v>952</v>
      </c>
      <c r="F9" s="1345" t="s">
        <v>953</v>
      </c>
      <c r="G9" s="1346" t="s">
        <v>959</v>
      </c>
      <c r="H9" s="1385" t="s">
        <v>955</v>
      </c>
      <c r="K9" s="996"/>
      <c r="L9" s="996"/>
      <c r="M9" s="996"/>
      <c r="N9" s="996"/>
      <c r="O9" s="996"/>
      <c r="P9" s="996"/>
      <c r="Q9" s="996"/>
      <c r="R9" s="996"/>
      <c r="S9" s="996"/>
      <c r="T9" s="996"/>
      <c r="U9" s="996"/>
      <c r="V9" s="996"/>
    </row>
    <row r="10" spans="2:22" ht="30">
      <c r="B10" s="1386" t="s">
        <v>960</v>
      </c>
      <c r="C10" s="1347" t="s">
        <v>961</v>
      </c>
      <c r="D10" s="1348" t="s">
        <v>962</v>
      </c>
      <c r="E10" s="997">
        <v>0</v>
      </c>
      <c r="F10" s="997">
        <v>0</v>
      </c>
      <c r="G10" s="997">
        <v>2</v>
      </c>
      <c r="H10" s="1387">
        <v>27</v>
      </c>
      <c r="J10" s="1338"/>
      <c r="K10" s="996"/>
      <c r="L10" s="998"/>
      <c r="M10" s="995"/>
      <c r="N10" s="995"/>
      <c r="O10" s="995"/>
      <c r="P10" s="995"/>
      <c r="Q10" s="995"/>
      <c r="R10" s="995"/>
      <c r="S10" s="995"/>
      <c r="T10" s="995"/>
      <c r="U10" s="995"/>
      <c r="V10" s="995"/>
    </row>
    <row r="11" spans="2:22" ht="45">
      <c r="B11" s="1388" t="s">
        <v>963</v>
      </c>
      <c r="C11" s="1349" t="s">
        <v>964</v>
      </c>
      <c r="D11" s="1350" t="s">
        <v>962</v>
      </c>
      <c r="E11" s="1351">
        <v>0</v>
      </c>
      <c r="F11" s="1351">
        <v>0</v>
      </c>
      <c r="G11" s="1351">
        <v>3</v>
      </c>
      <c r="H11" s="1389">
        <v>26</v>
      </c>
      <c r="J11" s="1338"/>
      <c r="K11" s="996"/>
      <c r="L11" s="998"/>
      <c r="S11" s="995"/>
      <c r="T11" s="995"/>
      <c r="U11" s="995"/>
      <c r="V11" s="995"/>
    </row>
    <row r="12" spans="2:22" ht="45">
      <c r="B12" s="1386" t="s">
        <v>965</v>
      </c>
      <c r="C12" s="1352" t="s">
        <v>966</v>
      </c>
      <c r="D12" s="1348" t="s">
        <v>962</v>
      </c>
      <c r="E12" s="997">
        <v>0</v>
      </c>
      <c r="F12" s="997">
        <v>0</v>
      </c>
      <c r="G12" s="997">
        <v>4</v>
      </c>
      <c r="H12" s="1387">
        <v>25</v>
      </c>
      <c r="J12" s="1338"/>
      <c r="K12" s="996"/>
      <c r="L12" s="998"/>
      <c r="S12" s="995"/>
      <c r="T12" s="995"/>
      <c r="U12" s="995"/>
      <c r="V12" s="995"/>
    </row>
    <row r="13" spans="2:22" ht="15.5">
      <c r="B13" s="1388" t="s">
        <v>967</v>
      </c>
      <c r="C13" s="1353" t="s">
        <v>968</v>
      </c>
      <c r="D13" s="1350" t="s">
        <v>962</v>
      </c>
      <c r="E13" s="1351">
        <v>0</v>
      </c>
      <c r="F13" s="1351">
        <v>0</v>
      </c>
      <c r="G13" s="1351">
        <v>0</v>
      </c>
      <c r="H13" s="1389">
        <v>29</v>
      </c>
      <c r="J13" s="1338"/>
      <c r="K13" s="996"/>
      <c r="L13" s="998"/>
      <c r="S13" s="995"/>
      <c r="T13" s="995"/>
      <c r="U13" s="995"/>
      <c r="V13" s="995"/>
    </row>
    <row r="14" spans="2:22" ht="15.5">
      <c r="B14" s="1386" t="s">
        <v>969</v>
      </c>
      <c r="C14" s="1354" t="s">
        <v>970</v>
      </c>
      <c r="D14" s="1348" t="s">
        <v>962</v>
      </c>
      <c r="E14" s="997">
        <v>0</v>
      </c>
      <c r="F14" s="997">
        <v>0</v>
      </c>
      <c r="G14" s="997">
        <v>0</v>
      </c>
      <c r="H14" s="1387">
        <v>29</v>
      </c>
      <c r="J14" s="1338"/>
      <c r="K14" s="996"/>
      <c r="L14" s="998"/>
      <c r="S14" s="995"/>
      <c r="T14" s="995"/>
      <c r="U14" s="995"/>
      <c r="V14" s="995"/>
    </row>
    <row r="15" spans="2:22" ht="36.75" customHeight="1">
      <c r="B15" s="1388" t="s">
        <v>971</v>
      </c>
      <c r="C15" s="1355" t="s">
        <v>972</v>
      </c>
      <c r="D15" s="1350" t="s">
        <v>973</v>
      </c>
      <c r="E15" s="1351">
        <v>0</v>
      </c>
      <c r="F15" s="1351">
        <v>0</v>
      </c>
      <c r="G15" s="1351">
        <v>2</v>
      </c>
      <c r="H15" s="1389">
        <v>27</v>
      </c>
      <c r="J15" s="1338"/>
      <c r="K15" s="996"/>
      <c r="L15" s="998"/>
      <c r="S15" s="995"/>
      <c r="T15" s="995"/>
      <c r="U15" s="995"/>
      <c r="V15" s="995"/>
    </row>
    <row r="16" spans="2:22" ht="46.5" customHeight="1">
      <c r="B16" s="1386" t="s">
        <v>974</v>
      </c>
      <c r="C16" s="1356" t="s">
        <v>975</v>
      </c>
      <c r="D16" s="1348" t="s">
        <v>973</v>
      </c>
      <c r="E16" s="997">
        <v>0</v>
      </c>
      <c r="F16" s="997">
        <v>0</v>
      </c>
      <c r="G16" s="997">
        <v>0</v>
      </c>
      <c r="H16" s="1387">
        <v>29</v>
      </c>
      <c r="J16" s="1338"/>
      <c r="K16" s="996"/>
      <c r="L16" s="998"/>
      <c r="S16" s="995"/>
      <c r="T16" s="995"/>
      <c r="U16" s="995"/>
      <c r="V16" s="995"/>
    </row>
    <row r="17" spans="2:22" ht="30">
      <c r="B17" s="1390" t="s">
        <v>976</v>
      </c>
      <c r="C17" s="1357" t="s">
        <v>977</v>
      </c>
      <c r="D17" s="1358" t="s">
        <v>973</v>
      </c>
      <c r="E17" s="1351">
        <v>0</v>
      </c>
      <c r="F17" s="1351">
        <v>0</v>
      </c>
      <c r="G17" s="1351">
        <v>0</v>
      </c>
      <c r="H17" s="1389">
        <v>29</v>
      </c>
      <c r="J17" s="1338"/>
      <c r="K17" s="996"/>
      <c r="L17" s="998"/>
      <c r="S17" s="995"/>
      <c r="T17" s="995"/>
      <c r="U17" s="995"/>
      <c r="V17" s="995"/>
    </row>
    <row r="18" spans="2:22" ht="30">
      <c r="B18" s="1386" t="s">
        <v>978</v>
      </c>
      <c r="C18" s="1347" t="s">
        <v>979</v>
      </c>
      <c r="D18" s="1348" t="s">
        <v>973</v>
      </c>
      <c r="E18" s="997">
        <v>0</v>
      </c>
      <c r="F18" s="997">
        <v>0</v>
      </c>
      <c r="G18" s="997">
        <v>0</v>
      </c>
      <c r="H18" s="1387">
        <v>29</v>
      </c>
      <c r="J18" s="1338"/>
      <c r="K18" s="996"/>
      <c r="L18" s="998"/>
      <c r="S18" s="995"/>
      <c r="T18" s="995"/>
      <c r="U18" s="995"/>
      <c r="V18" s="995"/>
    </row>
    <row r="19" spans="2:22" ht="30.5">
      <c r="B19" s="1390" t="s">
        <v>980</v>
      </c>
      <c r="C19" s="1359" t="s">
        <v>981</v>
      </c>
      <c r="D19" s="1358" t="s">
        <v>973</v>
      </c>
      <c r="E19" s="1351">
        <v>0</v>
      </c>
      <c r="F19" s="1351">
        <v>0</v>
      </c>
      <c r="G19" s="1351">
        <v>1</v>
      </c>
      <c r="H19" s="1389">
        <v>28</v>
      </c>
      <c r="J19" s="1338"/>
      <c r="K19" s="996"/>
      <c r="L19" s="998"/>
      <c r="S19" s="995"/>
      <c r="T19" s="995"/>
      <c r="U19" s="995"/>
      <c r="V19" s="995"/>
    </row>
    <row r="20" spans="2:22" ht="46.5" customHeight="1">
      <c r="B20" s="1391"/>
      <c r="C20" s="1360"/>
      <c r="D20" s="1361"/>
      <c r="E20" s="1362"/>
      <c r="F20" s="1363" t="s">
        <v>982</v>
      </c>
      <c r="G20" s="1364" t="s">
        <v>983</v>
      </c>
      <c r="H20" s="1392" t="s">
        <v>984</v>
      </c>
      <c r="K20" s="996"/>
    </row>
    <row r="21" spans="2:22" ht="44.25" customHeight="1">
      <c r="B21" s="1386" t="s">
        <v>985</v>
      </c>
      <c r="C21" s="1365" t="s">
        <v>986</v>
      </c>
      <c r="D21" s="1348" t="s">
        <v>962</v>
      </c>
      <c r="E21" s="997"/>
      <c r="F21" s="1366">
        <v>5.8370735392160956E-2</v>
      </c>
      <c r="G21" s="1366">
        <v>0.58308514959174662</v>
      </c>
      <c r="H21" s="1393">
        <v>0.52471441419958564</v>
      </c>
      <c r="K21" s="996"/>
      <c r="S21" s="995"/>
      <c r="T21" s="995"/>
      <c r="U21" s="995"/>
      <c r="V21" s="995"/>
    </row>
    <row r="22" spans="2:22" ht="15.5">
      <c r="B22" s="1394"/>
      <c r="C22" s="1371"/>
      <c r="D22" s="1372"/>
      <c r="E22" s="1481" t="s">
        <v>987</v>
      </c>
      <c r="F22" s="1482"/>
      <c r="G22" s="1482"/>
      <c r="H22" s="1483"/>
      <c r="K22" s="996"/>
    </row>
    <row r="23" spans="2:22" s="995" customFormat="1" ht="22.5" customHeight="1">
      <c r="B23" s="1395"/>
      <c r="C23" s="1367" t="s">
        <v>988</v>
      </c>
      <c r="D23" s="1363"/>
      <c r="E23" s="1368" t="s">
        <v>952</v>
      </c>
      <c r="F23" s="1368" t="s">
        <v>953</v>
      </c>
      <c r="G23" s="1346" t="s">
        <v>954</v>
      </c>
      <c r="H23" s="1396" t="s">
        <v>989</v>
      </c>
      <c r="K23" s="996"/>
      <c r="L23"/>
      <c r="M23"/>
      <c r="N23"/>
      <c r="O23"/>
      <c r="P23"/>
      <c r="Q23"/>
      <c r="R23"/>
      <c r="S23"/>
      <c r="T23"/>
      <c r="U23"/>
      <c r="V23"/>
    </row>
    <row r="24" spans="2:22" ht="30">
      <c r="B24" s="1386" t="s">
        <v>990</v>
      </c>
      <c r="C24" s="1347" t="s">
        <v>991</v>
      </c>
      <c r="D24" s="1348" t="s">
        <v>962</v>
      </c>
      <c r="E24" s="997">
        <v>0</v>
      </c>
      <c r="F24" s="997">
        <v>0</v>
      </c>
      <c r="G24" s="997">
        <v>2</v>
      </c>
      <c r="H24" s="1387">
        <v>27</v>
      </c>
      <c r="J24" s="1338"/>
      <c r="K24" s="996"/>
      <c r="L24" s="998"/>
      <c r="M24" s="995"/>
      <c r="N24" s="995"/>
      <c r="O24" s="995"/>
      <c r="P24" s="995"/>
      <c r="Q24" s="995"/>
      <c r="R24" s="995"/>
      <c r="S24" s="995"/>
      <c r="T24" s="995"/>
      <c r="U24" s="995"/>
      <c r="V24" s="995"/>
    </row>
    <row r="25" spans="2:22" ht="51.75" customHeight="1">
      <c r="B25" s="1388" t="s">
        <v>992</v>
      </c>
      <c r="C25" s="1355" t="s">
        <v>1139</v>
      </c>
      <c r="D25" s="1350" t="s">
        <v>973</v>
      </c>
      <c r="E25" s="1351">
        <v>0</v>
      </c>
      <c r="F25" s="1351">
        <v>0</v>
      </c>
      <c r="G25" s="1351">
        <v>1</v>
      </c>
      <c r="H25" s="1389">
        <v>28</v>
      </c>
      <c r="J25" s="1338"/>
      <c r="K25" s="996"/>
      <c r="L25" s="998"/>
      <c r="S25" s="995"/>
      <c r="T25" s="995"/>
      <c r="U25" s="995"/>
      <c r="V25" s="995"/>
    </row>
    <row r="26" spans="2:22" ht="45">
      <c r="B26" s="1386" t="s">
        <v>993</v>
      </c>
      <c r="C26" s="1347" t="s">
        <v>1166</v>
      </c>
      <c r="D26" s="1348" t="s">
        <v>973</v>
      </c>
      <c r="E26" s="997">
        <v>0</v>
      </c>
      <c r="F26" s="997">
        <v>0</v>
      </c>
      <c r="G26" s="997">
        <v>0</v>
      </c>
      <c r="H26" s="1387">
        <v>29</v>
      </c>
      <c r="J26" s="1338"/>
      <c r="K26" s="996"/>
      <c r="L26" s="998"/>
      <c r="S26" s="995"/>
      <c r="T26" s="995"/>
      <c r="U26" s="995"/>
      <c r="V26" s="995"/>
    </row>
    <row r="27" spans="2:22" ht="27" customHeight="1">
      <c r="B27" s="1388" t="s">
        <v>994</v>
      </c>
      <c r="C27" s="1355" t="s">
        <v>995</v>
      </c>
      <c r="D27" s="1350" t="s">
        <v>962</v>
      </c>
      <c r="E27" s="1351">
        <v>0</v>
      </c>
      <c r="F27" s="1351">
        <v>0</v>
      </c>
      <c r="G27" s="1351">
        <v>1</v>
      </c>
      <c r="H27" s="1389">
        <v>28</v>
      </c>
      <c r="J27" s="1338"/>
      <c r="K27" s="996"/>
      <c r="L27" s="998"/>
      <c r="S27" s="995"/>
      <c r="T27" s="995"/>
      <c r="U27" s="995"/>
      <c r="V27" s="995"/>
    </row>
    <row r="28" spans="2:22" ht="15.5">
      <c r="B28" s="1386" t="s">
        <v>996</v>
      </c>
      <c r="C28" s="1347" t="s">
        <v>997</v>
      </c>
      <c r="D28" s="1348" t="s">
        <v>962</v>
      </c>
      <c r="E28" s="997">
        <v>0</v>
      </c>
      <c r="F28" s="997">
        <v>0</v>
      </c>
      <c r="G28" s="997">
        <v>0</v>
      </c>
      <c r="H28" s="1387">
        <v>29</v>
      </c>
      <c r="J28" s="1338"/>
      <c r="K28" s="996"/>
      <c r="L28" s="998"/>
      <c r="S28" s="995"/>
      <c r="T28" s="995"/>
      <c r="U28" s="995"/>
      <c r="V28" s="995"/>
    </row>
    <row r="29" spans="2:22" ht="30">
      <c r="B29" s="1388" t="s">
        <v>998</v>
      </c>
      <c r="C29" s="1355" t="s">
        <v>1140</v>
      </c>
      <c r="D29" s="1350" t="s">
        <v>973</v>
      </c>
      <c r="E29" s="1351">
        <v>0</v>
      </c>
      <c r="F29" s="1351">
        <v>0</v>
      </c>
      <c r="G29" s="1351">
        <v>0</v>
      </c>
      <c r="H29" s="1389">
        <v>29</v>
      </c>
      <c r="J29" s="1338"/>
      <c r="K29" s="996"/>
      <c r="L29" s="998"/>
      <c r="S29" s="995"/>
      <c r="T29" s="995"/>
      <c r="U29" s="995"/>
      <c r="V29" s="995"/>
    </row>
    <row r="30" spans="2:22" ht="45">
      <c r="B30" s="1386" t="s">
        <v>999</v>
      </c>
      <c r="C30" s="1347" t="s">
        <v>1141</v>
      </c>
      <c r="D30" s="1348" t="s">
        <v>973</v>
      </c>
      <c r="E30" s="997">
        <v>0</v>
      </c>
      <c r="F30" s="997">
        <v>0</v>
      </c>
      <c r="G30" s="997">
        <v>0</v>
      </c>
      <c r="H30" s="1387">
        <v>29</v>
      </c>
      <c r="J30" s="1338"/>
      <c r="K30" s="996"/>
      <c r="L30" s="998"/>
      <c r="S30" s="995"/>
      <c r="T30" s="995"/>
      <c r="U30" s="995"/>
      <c r="V30" s="995"/>
    </row>
    <row r="31" spans="2:22" ht="15.5">
      <c r="B31" s="1388" t="s">
        <v>1000</v>
      </c>
      <c r="C31" s="1355" t="s">
        <v>1142</v>
      </c>
      <c r="D31" s="1350" t="s">
        <v>973</v>
      </c>
      <c r="E31" s="1351">
        <v>0</v>
      </c>
      <c r="F31" s="1351">
        <v>0</v>
      </c>
      <c r="G31" s="1351">
        <v>0</v>
      </c>
      <c r="H31" s="1389">
        <v>29</v>
      </c>
      <c r="J31" s="1338"/>
      <c r="K31" s="996"/>
      <c r="L31" s="998"/>
      <c r="S31" s="995"/>
      <c r="T31" s="995"/>
      <c r="U31" s="995"/>
      <c r="V31" s="995"/>
    </row>
    <row r="32" spans="2:22" ht="21.75" customHeight="1">
      <c r="B32" s="1386" t="s">
        <v>1001</v>
      </c>
      <c r="C32" s="1347" t="s">
        <v>1002</v>
      </c>
      <c r="D32" s="1348" t="s">
        <v>962</v>
      </c>
      <c r="E32" s="997">
        <v>0</v>
      </c>
      <c r="F32" s="997">
        <v>0</v>
      </c>
      <c r="G32" s="997">
        <v>0</v>
      </c>
      <c r="H32" s="1387">
        <v>29</v>
      </c>
      <c r="J32" s="1338"/>
      <c r="K32" s="996"/>
      <c r="L32" s="998"/>
      <c r="S32" s="995"/>
      <c r="T32" s="995"/>
      <c r="U32" s="995"/>
      <c r="V32" s="995"/>
    </row>
    <row r="33" spans="2:22" s="995" customFormat="1" ht="15.75" customHeight="1">
      <c r="B33" s="1484"/>
      <c r="C33" s="1486" t="s">
        <v>1003</v>
      </c>
      <c r="D33" s="1488"/>
      <c r="E33" s="1488"/>
      <c r="F33" s="1488" t="s">
        <v>1004</v>
      </c>
      <c r="G33" s="1488"/>
      <c r="H33" s="1490"/>
      <c r="K33" s="996"/>
      <c r="L33"/>
      <c r="M33"/>
      <c r="N33"/>
      <c r="O33"/>
      <c r="P33"/>
      <c r="Q33"/>
      <c r="R33"/>
      <c r="S33"/>
      <c r="T33"/>
      <c r="U33"/>
      <c r="V33"/>
    </row>
    <row r="34" spans="2:22" ht="15.5">
      <c r="B34" s="1485"/>
      <c r="C34" s="1487"/>
      <c r="D34" s="1489"/>
      <c r="E34" s="1489"/>
      <c r="F34" s="1369" t="s">
        <v>1005</v>
      </c>
      <c r="G34" s="1369" t="s">
        <v>1006</v>
      </c>
      <c r="H34" s="1397" t="s">
        <v>1007</v>
      </c>
      <c r="K34" s="996"/>
      <c r="M34" s="995"/>
      <c r="N34" s="995"/>
      <c r="O34" s="995"/>
      <c r="P34" s="995"/>
      <c r="Q34" s="995"/>
      <c r="R34" s="995"/>
      <c r="S34" s="995"/>
      <c r="T34" s="995"/>
      <c r="U34" s="995"/>
      <c r="V34" s="995"/>
    </row>
    <row r="35" spans="2:22" ht="30">
      <c r="B35" s="1386" t="s">
        <v>1008</v>
      </c>
      <c r="C35" s="1347" t="s">
        <v>1009</v>
      </c>
      <c r="D35" s="1348" t="s">
        <v>962</v>
      </c>
      <c r="E35" s="997"/>
      <c r="F35" s="997">
        <v>1</v>
      </c>
      <c r="G35" s="997">
        <v>1</v>
      </c>
      <c r="H35" s="1387">
        <v>2</v>
      </c>
      <c r="I35" s="997">
        <f>'[62]Summary Results'!H42</f>
        <v>0</v>
      </c>
      <c r="K35" s="996"/>
      <c r="L35" s="995"/>
      <c r="S35" s="995"/>
      <c r="T35" s="995"/>
      <c r="U35" s="995"/>
      <c r="V35" s="995"/>
    </row>
    <row r="36" spans="2:22" ht="15.5">
      <c r="B36" s="1398"/>
      <c r="C36" s="1373"/>
      <c r="D36" s="1374"/>
      <c r="E36" s="1374"/>
      <c r="F36" s="1370" t="s">
        <v>1010</v>
      </c>
      <c r="G36" s="1370" t="s">
        <v>1011</v>
      </c>
      <c r="H36" s="1399" t="s">
        <v>1005</v>
      </c>
      <c r="K36" s="996"/>
    </row>
    <row r="37" spans="2:22" ht="30">
      <c r="B37" s="1386" t="s">
        <v>1012</v>
      </c>
      <c r="C37" s="1347" t="s">
        <v>1013</v>
      </c>
      <c r="D37" s="1348" t="s">
        <v>962</v>
      </c>
      <c r="E37" s="997"/>
      <c r="F37" s="997">
        <v>1</v>
      </c>
      <c r="G37" s="997">
        <v>1</v>
      </c>
      <c r="H37" s="1387">
        <v>2</v>
      </c>
      <c r="K37" s="996"/>
    </row>
    <row r="38" spans="2:22" ht="15.5">
      <c r="B38" s="1398"/>
      <c r="C38" s="1373"/>
      <c r="D38" s="1374"/>
      <c r="E38" s="1375"/>
      <c r="F38" s="1475" t="s">
        <v>1014</v>
      </c>
      <c r="G38" s="1475"/>
      <c r="H38" s="1476"/>
      <c r="K38" s="996"/>
    </row>
    <row r="39" spans="2:22" ht="15.5">
      <c r="B39" s="1400"/>
      <c r="C39" s="1373"/>
      <c r="D39" s="1374"/>
      <c r="E39" s="1374"/>
      <c r="F39" s="1475" t="s">
        <v>1015</v>
      </c>
      <c r="G39" s="1475"/>
      <c r="H39" s="1476"/>
      <c r="K39" s="996"/>
    </row>
    <row r="40" spans="2:22" ht="30.75" customHeight="1">
      <c r="B40" s="1401" t="s">
        <v>1016</v>
      </c>
      <c r="C40" s="1376" t="s">
        <v>1167</v>
      </c>
      <c r="D40" s="1377" t="s">
        <v>962</v>
      </c>
      <c r="E40" s="1378"/>
      <c r="F40" s="1477">
        <v>0</v>
      </c>
      <c r="G40" s="1478"/>
      <c r="H40" s="1479"/>
      <c r="K40" s="996"/>
    </row>
    <row r="41" spans="2:22" ht="34.5" customHeight="1">
      <c r="B41" s="1480" t="s">
        <v>1165</v>
      </c>
      <c r="C41" s="1480"/>
      <c r="D41" s="1480"/>
      <c r="E41" s="768"/>
      <c r="F41" s="768"/>
      <c r="G41" s="768"/>
      <c r="H41" s="768"/>
      <c r="K41" s="996"/>
    </row>
  </sheetData>
  <mergeCells count="15">
    <mergeCell ref="F39:H39"/>
    <mergeCell ref="F40:H40"/>
    <mergeCell ref="B41:D41"/>
    <mergeCell ref="E22:H22"/>
    <mergeCell ref="B33:B34"/>
    <mergeCell ref="C33:C34"/>
    <mergeCell ref="D33:E34"/>
    <mergeCell ref="F33:H33"/>
    <mergeCell ref="F38:H38"/>
    <mergeCell ref="B2:H2"/>
    <mergeCell ref="B3:H3"/>
    <mergeCell ref="B5:B6"/>
    <mergeCell ref="C5:C6"/>
    <mergeCell ref="D5:D6"/>
    <mergeCell ref="E5:H5"/>
  </mergeCells>
  <pageMargins left="0.7" right="0.7" top="0.75" bottom="0.75" header="0.3" footer="0.3"/>
  <pageSetup scale="47"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7">
    <tabColor rgb="FF00B0F0"/>
    <pageSetUpPr fitToPage="1"/>
  </sheetPr>
  <dimension ref="C4:BV71"/>
  <sheetViews>
    <sheetView showGridLines="0" zoomScale="55" zoomScaleNormal="55" zoomScaleSheetLayoutView="100" workbookViewId="0">
      <selection activeCell="C15" sqref="C15"/>
    </sheetView>
  </sheetViews>
  <sheetFormatPr defaultRowHeight="20"/>
  <cols>
    <col min="1" max="1" width="9.1796875" style="4"/>
    <col min="2" max="2" width="9.1796875" style="4" customWidth="1"/>
    <col min="3" max="3" width="48.1796875" style="4" hidden="1" customWidth="1"/>
    <col min="4" max="4" width="54.54296875" style="4" hidden="1" customWidth="1"/>
    <col min="5" max="7" width="52.1796875" style="4" hidden="1" customWidth="1"/>
    <col min="8" max="8" width="53.7265625" style="4" hidden="1" customWidth="1"/>
    <col min="9" max="9" width="56.1796875" style="4" hidden="1" customWidth="1"/>
    <col min="10" max="10" width="54.54296875" style="4" hidden="1" customWidth="1"/>
    <col min="11" max="11" width="61.453125" style="4" hidden="1" customWidth="1"/>
    <col min="12" max="12" width="1.81640625" style="4" hidden="1" customWidth="1"/>
    <col min="13" max="13" width="56.26953125" style="4" hidden="1" customWidth="1"/>
    <col min="14" max="14" width="53.7265625" style="4" hidden="1" customWidth="1"/>
    <col min="15" max="15" width="57.7265625" style="4" hidden="1" customWidth="1"/>
    <col min="16" max="16" width="51.7265625" style="4" hidden="1" customWidth="1"/>
    <col min="17" max="17" width="54.81640625" style="4" hidden="1" customWidth="1"/>
    <col min="18" max="18" width="53" style="4" hidden="1" customWidth="1"/>
    <col min="19" max="19" width="54.7265625" style="4" hidden="1" customWidth="1"/>
    <col min="20" max="20" width="59.26953125" style="4" hidden="1" customWidth="1"/>
    <col min="21" max="22" width="55.81640625" style="4" hidden="1" customWidth="1"/>
    <col min="23" max="23" width="57.54296875" style="4" hidden="1" customWidth="1"/>
    <col min="24" max="24" width="56.54296875" style="4" hidden="1" customWidth="1"/>
    <col min="25" max="34" width="55.81640625" style="4" hidden="1" customWidth="1"/>
    <col min="35" max="43" width="57" style="4" hidden="1" customWidth="1"/>
    <col min="44" max="45" width="61.7265625" style="4" hidden="1" customWidth="1"/>
    <col min="46" max="47" width="57.26953125" style="4" hidden="1" customWidth="1"/>
    <col min="48" max="48" width="61.7265625" style="4" hidden="1" customWidth="1"/>
    <col min="49" max="50" width="57.26953125" style="4" hidden="1" customWidth="1"/>
    <col min="51" max="53" width="57.26953125" style="4" bestFit="1" customWidth="1"/>
    <col min="54" max="242" width="9.1796875" style="4"/>
    <col min="243" max="245" width="9.1796875" style="4" customWidth="1"/>
    <col min="246" max="246" width="39.7265625" style="4" customWidth="1"/>
    <col min="247" max="249" width="9.1796875" style="4" customWidth="1"/>
    <col min="250" max="250" width="39.26953125" style="4" customWidth="1"/>
    <col min="251" max="251" width="9.1796875" style="4" customWidth="1"/>
    <col min="252" max="252" width="38.7265625" style="4" customWidth="1"/>
    <col min="253" max="254" width="9.1796875" style="4" customWidth="1"/>
    <col min="255" max="256" width="38.81640625" style="4" bestFit="1" customWidth="1"/>
    <col min="257" max="498" width="9.1796875" style="4"/>
    <col min="499" max="501" width="9.1796875" style="4" customWidth="1"/>
    <col min="502" max="502" width="39.7265625" style="4" customWidth="1"/>
    <col min="503" max="505" width="9.1796875" style="4" customWidth="1"/>
    <col min="506" max="506" width="39.26953125" style="4" customWidth="1"/>
    <col min="507" max="507" width="9.1796875" style="4" customWidth="1"/>
    <col min="508" max="508" width="38.7265625" style="4" customWidth="1"/>
    <col min="509" max="510" width="9.1796875" style="4" customWidth="1"/>
    <col min="511" max="512" width="38.81640625" style="4" bestFit="1" customWidth="1"/>
    <col min="513" max="754" width="9.1796875" style="4"/>
    <col min="755" max="757" width="9.1796875" style="4" customWidth="1"/>
    <col min="758" max="758" width="39.7265625" style="4" customWidth="1"/>
    <col min="759" max="761" width="9.1796875" style="4" customWidth="1"/>
    <col min="762" max="762" width="39.26953125" style="4" customWidth="1"/>
    <col min="763" max="763" width="9.1796875" style="4" customWidth="1"/>
    <col min="764" max="764" width="38.7265625" style="4" customWidth="1"/>
    <col min="765" max="766" width="9.1796875" style="4" customWidth="1"/>
    <col min="767" max="768" width="38.81640625" style="4" bestFit="1" customWidth="1"/>
    <col min="769" max="1010" width="9.1796875" style="4"/>
    <col min="1011" max="1013" width="9.1796875" style="4" customWidth="1"/>
    <col min="1014" max="1014" width="39.7265625" style="4" customWidth="1"/>
    <col min="1015" max="1017" width="9.1796875" style="4" customWidth="1"/>
    <col min="1018" max="1018" width="39.26953125" style="4" customWidth="1"/>
    <col min="1019" max="1019" width="9.1796875" style="4" customWidth="1"/>
    <col min="1020" max="1020" width="38.7265625" style="4" customWidth="1"/>
    <col min="1021" max="1022" width="9.1796875" style="4" customWidth="1"/>
    <col min="1023" max="1024" width="38.81640625" style="4" bestFit="1" customWidth="1"/>
    <col min="1025" max="1266" width="9.1796875" style="4"/>
    <col min="1267" max="1269" width="9.1796875" style="4" customWidth="1"/>
    <col min="1270" max="1270" width="39.7265625" style="4" customWidth="1"/>
    <col min="1271" max="1273" width="9.1796875" style="4" customWidth="1"/>
    <col min="1274" max="1274" width="39.26953125" style="4" customWidth="1"/>
    <col min="1275" max="1275" width="9.1796875" style="4" customWidth="1"/>
    <col min="1276" max="1276" width="38.7265625" style="4" customWidth="1"/>
    <col min="1277" max="1278" width="9.1796875" style="4" customWidth="1"/>
    <col min="1279" max="1280" width="38.81640625" style="4" bestFit="1" customWidth="1"/>
    <col min="1281" max="1522" width="9.1796875" style="4"/>
    <col min="1523" max="1525" width="9.1796875" style="4" customWidth="1"/>
    <col min="1526" max="1526" width="39.7265625" style="4" customWidth="1"/>
    <col min="1527" max="1529" width="9.1796875" style="4" customWidth="1"/>
    <col min="1530" max="1530" width="39.26953125" style="4" customWidth="1"/>
    <col min="1531" max="1531" width="9.1796875" style="4" customWidth="1"/>
    <col min="1532" max="1532" width="38.7265625" style="4" customWidth="1"/>
    <col min="1533" max="1534" width="9.1796875" style="4" customWidth="1"/>
    <col min="1535" max="1536" width="38.81640625" style="4" bestFit="1" customWidth="1"/>
    <col min="1537" max="1778" width="9.1796875" style="4"/>
    <col min="1779" max="1781" width="9.1796875" style="4" customWidth="1"/>
    <col min="1782" max="1782" width="39.7265625" style="4" customWidth="1"/>
    <col min="1783" max="1785" width="9.1796875" style="4" customWidth="1"/>
    <col min="1786" max="1786" width="39.26953125" style="4" customWidth="1"/>
    <col min="1787" max="1787" width="9.1796875" style="4" customWidth="1"/>
    <col min="1788" max="1788" width="38.7265625" style="4" customWidth="1"/>
    <col min="1789" max="1790" width="9.1796875" style="4" customWidth="1"/>
    <col min="1791" max="1792" width="38.81640625" style="4" bestFit="1" customWidth="1"/>
    <col min="1793" max="2034" width="9.1796875" style="4"/>
    <col min="2035" max="2037" width="9.1796875" style="4" customWidth="1"/>
    <col min="2038" max="2038" width="39.7265625" style="4" customWidth="1"/>
    <col min="2039" max="2041" width="9.1796875" style="4" customWidth="1"/>
    <col min="2042" max="2042" width="39.26953125" style="4" customWidth="1"/>
    <col min="2043" max="2043" width="9.1796875" style="4" customWidth="1"/>
    <col min="2044" max="2044" width="38.7265625" style="4" customWidth="1"/>
    <col min="2045" max="2046" width="9.1796875" style="4" customWidth="1"/>
    <col min="2047" max="2048" width="38.81640625" style="4" bestFit="1" customWidth="1"/>
    <col min="2049" max="2290" width="9.1796875" style="4"/>
    <col min="2291" max="2293" width="9.1796875" style="4" customWidth="1"/>
    <col min="2294" max="2294" width="39.7265625" style="4" customWidth="1"/>
    <col min="2295" max="2297" width="9.1796875" style="4" customWidth="1"/>
    <col min="2298" max="2298" width="39.26953125" style="4" customWidth="1"/>
    <col min="2299" max="2299" width="9.1796875" style="4" customWidth="1"/>
    <col min="2300" max="2300" width="38.7265625" style="4" customWidth="1"/>
    <col min="2301" max="2302" width="9.1796875" style="4" customWidth="1"/>
    <col min="2303" max="2304" width="38.81640625" style="4" bestFit="1" customWidth="1"/>
    <col min="2305" max="2546" width="9.1796875" style="4"/>
    <col min="2547" max="2549" width="9.1796875" style="4" customWidth="1"/>
    <col min="2550" max="2550" width="39.7265625" style="4" customWidth="1"/>
    <col min="2551" max="2553" width="9.1796875" style="4" customWidth="1"/>
    <col min="2554" max="2554" width="39.26953125" style="4" customWidth="1"/>
    <col min="2555" max="2555" width="9.1796875" style="4" customWidth="1"/>
    <col min="2556" max="2556" width="38.7265625" style="4" customWidth="1"/>
    <col min="2557" max="2558" width="9.1796875" style="4" customWidth="1"/>
    <col min="2559" max="2560" width="38.81640625" style="4" bestFit="1" customWidth="1"/>
    <col min="2561" max="2802" width="9.1796875" style="4"/>
    <col min="2803" max="2805" width="9.1796875" style="4" customWidth="1"/>
    <col min="2806" max="2806" width="39.7265625" style="4" customWidth="1"/>
    <col min="2807" max="2809" width="9.1796875" style="4" customWidth="1"/>
    <col min="2810" max="2810" width="39.26953125" style="4" customWidth="1"/>
    <col min="2811" max="2811" width="9.1796875" style="4" customWidth="1"/>
    <col min="2812" max="2812" width="38.7265625" style="4" customWidth="1"/>
    <col min="2813" max="2814" width="9.1796875" style="4" customWidth="1"/>
    <col min="2815" max="2816" width="38.81640625" style="4" bestFit="1" customWidth="1"/>
    <col min="2817" max="3058" width="9.1796875" style="4"/>
    <col min="3059" max="3061" width="9.1796875" style="4" customWidth="1"/>
    <col min="3062" max="3062" width="39.7265625" style="4" customWidth="1"/>
    <col min="3063" max="3065" width="9.1796875" style="4" customWidth="1"/>
    <col min="3066" max="3066" width="39.26953125" style="4" customWidth="1"/>
    <col min="3067" max="3067" width="9.1796875" style="4" customWidth="1"/>
    <col min="3068" max="3068" width="38.7265625" style="4" customWidth="1"/>
    <col min="3069" max="3070" width="9.1796875" style="4" customWidth="1"/>
    <col min="3071" max="3072" width="38.81640625" style="4" bestFit="1" customWidth="1"/>
    <col min="3073" max="3314" width="9.1796875" style="4"/>
    <col min="3315" max="3317" width="9.1796875" style="4" customWidth="1"/>
    <col min="3318" max="3318" width="39.7265625" style="4" customWidth="1"/>
    <col min="3319" max="3321" width="9.1796875" style="4" customWidth="1"/>
    <col min="3322" max="3322" width="39.26953125" style="4" customWidth="1"/>
    <col min="3323" max="3323" width="9.1796875" style="4" customWidth="1"/>
    <col min="3324" max="3324" width="38.7265625" style="4" customWidth="1"/>
    <col min="3325" max="3326" width="9.1796875" style="4" customWidth="1"/>
    <col min="3327" max="3328" width="38.81640625" style="4" bestFit="1" customWidth="1"/>
    <col min="3329" max="3570" width="9.1796875" style="4"/>
    <col min="3571" max="3573" width="9.1796875" style="4" customWidth="1"/>
    <col min="3574" max="3574" width="39.7265625" style="4" customWidth="1"/>
    <col min="3575" max="3577" width="9.1796875" style="4" customWidth="1"/>
    <col min="3578" max="3578" width="39.26953125" style="4" customWidth="1"/>
    <col min="3579" max="3579" width="9.1796875" style="4" customWidth="1"/>
    <col min="3580" max="3580" width="38.7265625" style="4" customWidth="1"/>
    <col min="3581" max="3582" width="9.1796875" style="4" customWidth="1"/>
    <col min="3583" max="3584" width="38.81640625" style="4" bestFit="1" customWidth="1"/>
    <col min="3585" max="3826" width="9.1796875" style="4"/>
    <col min="3827" max="3829" width="9.1796875" style="4" customWidth="1"/>
    <col min="3830" max="3830" width="39.7265625" style="4" customWidth="1"/>
    <col min="3831" max="3833" width="9.1796875" style="4" customWidth="1"/>
    <col min="3834" max="3834" width="39.26953125" style="4" customWidth="1"/>
    <col min="3835" max="3835" width="9.1796875" style="4" customWidth="1"/>
    <col min="3836" max="3836" width="38.7265625" style="4" customWidth="1"/>
    <col min="3837" max="3838" width="9.1796875" style="4" customWidth="1"/>
    <col min="3839" max="3840" width="38.81640625" style="4" bestFit="1" customWidth="1"/>
    <col min="3841" max="4082" width="9.1796875" style="4"/>
    <col min="4083" max="4085" width="9.1796875" style="4" customWidth="1"/>
    <col min="4086" max="4086" width="39.7265625" style="4" customWidth="1"/>
    <col min="4087" max="4089" width="9.1796875" style="4" customWidth="1"/>
    <col min="4090" max="4090" width="39.26953125" style="4" customWidth="1"/>
    <col min="4091" max="4091" width="9.1796875" style="4" customWidth="1"/>
    <col min="4092" max="4092" width="38.7265625" style="4" customWidth="1"/>
    <col min="4093" max="4094" width="9.1796875" style="4" customWidth="1"/>
    <col min="4095" max="4096" width="38.81640625" style="4" bestFit="1" customWidth="1"/>
    <col min="4097" max="4338" width="9.1796875" style="4"/>
    <col min="4339" max="4341" width="9.1796875" style="4" customWidth="1"/>
    <col min="4342" max="4342" width="39.7265625" style="4" customWidth="1"/>
    <col min="4343" max="4345" width="9.1796875" style="4" customWidth="1"/>
    <col min="4346" max="4346" width="39.26953125" style="4" customWidth="1"/>
    <col min="4347" max="4347" width="9.1796875" style="4" customWidth="1"/>
    <col min="4348" max="4348" width="38.7265625" style="4" customWidth="1"/>
    <col min="4349" max="4350" width="9.1796875" style="4" customWidth="1"/>
    <col min="4351" max="4352" width="38.81640625" style="4" bestFit="1" customWidth="1"/>
    <col min="4353" max="4594" width="9.1796875" style="4"/>
    <col min="4595" max="4597" width="9.1796875" style="4" customWidth="1"/>
    <col min="4598" max="4598" width="39.7265625" style="4" customWidth="1"/>
    <col min="4599" max="4601" width="9.1796875" style="4" customWidth="1"/>
    <col min="4602" max="4602" width="39.26953125" style="4" customWidth="1"/>
    <col min="4603" max="4603" width="9.1796875" style="4" customWidth="1"/>
    <col min="4604" max="4604" width="38.7265625" style="4" customWidth="1"/>
    <col min="4605" max="4606" width="9.1796875" style="4" customWidth="1"/>
    <col min="4607" max="4608" width="38.81640625" style="4" bestFit="1" customWidth="1"/>
    <col min="4609" max="4850" width="9.1796875" style="4"/>
    <col min="4851" max="4853" width="9.1796875" style="4" customWidth="1"/>
    <col min="4854" max="4854" width="39.7265625" style="4" customWidth="1"/>
    <col min="4855" max="4857" width="9.1796875" style="4" customWidth="1"/>
    <col min="4858" max="4858" width="39.26953125" style="4" customWidth="1"/>
    <col min="4859" max="4859" width="9.1796875" style="4" customWidth="1"/>
    <col min="4860" max="4860" width="38.7265625" style="4" customWidth="1"/>
    <col min="4861" max="4862" width="9.1796875" style="4" customWidth="1"/>
    <col min="4863" max="4864" width="38.81640625" style="4" bestFit="1" customWidth="1"/>
    <col min="4865" max="5106" width="9.1796875" style="4"/>
    <col min="5107" max="5109" width="9.1796875" style="4" customWidth="1"/>
    <col min="5110" max="5110" width="39.7265625" style="4" customWidth="1"/>
    <col min="5111" max="5113" width="9.1796875" style="4" customWidth="1"/>
    <col min="5114" max="5114" width="39.26953125" style="4" customWidth="1"/>
    <col min="5115" max="5115" width="9.1796875" style="4" customWidth="1"/>
    <col min="5116" max="5116" width="38.7265625" style="4" customWidth="1"/>
    <col min="5117" max="5118" width="9.1796875" style="4" customWidth="1"/>
    <col min="5119" max="5120" width="38.81640625" style="4" bestFit="1" customWidth="1"/>
    <col min="5121" max="5362" width="9.1796875" style="4"/>
    <col min="5363" max="5365" width="9.1796875" style="4" customWidth="1"/>
    <col min="5366" max="5366" width="39.7265625" style="4" customWidth="1"/>
    <col min="5367" max="5369" width="9.1796875" style="4" customWidth="1"/>
    <col min="5370" max="5370" width="39.26953125" style="4" customWidth="1"/>
    <col min="5371" max="5371" width="9.1796875" style="4" customWidth="1"/>
    <col min="5372" max="5372" width="38.7265625" style="4" customWidth="1"/>
    <col min="5373" max="5374" width="9.1796875" style="4" customWidth="1"/>
    <col min="5375" max="5376" width="38.81640625" style="4" bestFit="1" customWidth="1"/>
    <col min="5377" max="5618" width="9.1796875" style="4"/>
    <col min="5619" max="5621" width="9.1796875" style="4" customWidth="1"/>
    <col min="5622" max="5622" width="39.7265625" style="4" customWidth="1"/>
    <col min="5623" max="5625" width="9.1796875" style="4" customWidth="1"/>
    <col min="5626" max="5626" width="39.26953125" style="4" customWidth="1"/>
    <col min="5627" max="5627" width="9.1796875" style="4" customWidth="1"/>
    <col min="5628" max="5628" width="38.7265625" style="4" customWidth="1"/>
    <col min="5629" max="5630" width="9.1796875" style="4" customWidth="1"/>
    <col min="5631" max="5632" width="38.81640625" style="4" bestFit="1" customWidth="1"/>
    <col min="5633" max="5874" width="9.1796875" style="4"/>
    <col min="5875" max="5877" width="9.1796875" style="4" customWidth="1"/>
    <col min="5878" max="5878" width="39.7265625" style="4" customWidth="1"/>
    <col min="5879" max="5881" width="9.1796875" style="4" customWidth="1"/>
    <col min="5882" max="5882" width="39.26953125" style="4" customWidth="1"/>
    <col min="5883" max="5883" width="9.1796875" style="4" customWidth="1"/>
    <col min="5884" max="5884" width="38.7265625" style="4" customWidth="1"/>
    <col min="5885" max="5886" width="9.1796875" style="4" customWidth="1"/>
    <col min="5887" max="5888" width="38.81640625" style="4" bestFit="1" customWidth="1"/>
    <col min="5889" max="6130" width="9.1796875" style="4"/>
    <col min="6131" max="6133" width="9.1796875" style="4" customWidth="1"/>
    <col min="6134" max="6134" width="39.7265625" style="4" customWidth="1"/>
    <col min="6135" max="6137" width="9.1796875" style="4" customWidth="1"/>
    <col min="6138" max="6138" width="39.26953125" style="4" customWidth="1"/>
    <col min="6139" max="6139" width="9.1796875" style="4" customWidth="1"/>
    <col min="6140" max="6140" width="38.7265625" style="4" customWidth="1"/>
    <col min="6141" max="6142" width="9.1796875" style="4" customWidth="1"/>
    <col min="6143" max="6144" width="38.81640625" style="4" bestFit="1" customWidth="1"/>
    <col min="6145" max="6386" width="9.1796875" style="4"/>
    <col min="6387" max="6389" width="9.1796875" style="4" customWidth="1"/>
    <col min="6390" max="6390" width="39.7265625" style="4" customWidth="1"/>
    <col min="6391" max="6393" width="9.1796875" style="4" customWidth="1"/>
    <col min="6394" max="6394" width="39.26953125" style="4" customWidth="1"/>
    <col min="6395" max="6395" width="9.1796875" style="4" customWidth="1"/>
    <col min="6396" max="6396" width="38.7265625" style="4" customWidth="1"/>
    <col min="6397" max="6398" width="9.1796875" style="4" customWidth="1"/>
    <col min="6399" max="6400" width="38.81640625" style="4" bestFit="1" customWidth="1"/>
    <col min="6401" max="6642" width="9.1796875" style="4"/>
    <col min="6643" max="6645" width="9.1796875" style="4" customWidth="1"/>
    <col min="6646" max="6646" width="39.7265625" style="4" customWidth="1"/>
    <col min="6647" max="6649" width="9.1796875" style="4" customWidth="1"/>
    <col min="6650" max="6650" width="39.26953125" style="4" customWidth="1"/>
    <col min="6651" max="6651" width="9.1796875" style="4" customWidth="1"/>
    <col min="6652" max="6652" width="38.7265625" style="4" customWidth="1"/>
    <col min="6653" max="6654" width="9.1796875" style="4" customWidth="1"/>
    <col min="6655" max="6656" width="38.81640625" style="4" bestFit="1" customWidth="1"/>
    <col min="6657" max="6898" width="9.1796875" style="4"/>
    <col min="6899" max="6901" width="9.1796875" style="4" customWidth="1"/>
    <col min="6902" max="6902" width="39.7265625" style="4" customWidth="1"/>
    <col min="6903" max="6905" width="9.1796875" style="4" customWidth="1"/>
    <col min="6906" max="6906" width="39.26953125" style="4" customWidth="1"/>
    <col min="6907" max="6907" width="9.1796875" style="4" customWidth="1"/>
    <col min="6908" max="6908" width="38.7265625" style="4" customWidth="1"/>
    <col min="6909" max="6910" width="9.1796875" style="4" customWidth="1"/>
    <col min="6911" max="6912" width="38.81640625" style="4" bestFit="1" customWidth="1"/>
    <col min="6913" max="7154" width="9.1796875" style="4"/>
    <col min="7155" max="7157" width="9.1796875" style="4" customWidth="1"/>
    <col min="7158" max="7158" width="39.7265625" style="4" customWidth="1"/>
    <col min="7159" max="7161" width="9.1796875" style="4" customWidth="1"/>
    <col min="7162" max="7162" width="39.26953125" style="4" customWidth="1"/>
    <col min="7163" max="7163" width="9.1796875" style="4" customWidth="1"/>
    <col min="7164" max="7164" width="38.7265625" style="4" customWidth="1"/>
    <col min="7165" max="7166" width="9.1796875" style="4" customWidth="1"/>
    <col min="7167" max="7168" width="38.81640625" style="4" bestFit="1" customWidth="1"/>
    <col min="7169" max="7410" width="9.1796875" style="4"/>
    <col min="7411" max="7413" width="9.1796875" style="4" customWidth="1"/>
    <col min="7414" max="7414" width="39.7265625" style="4" customWidth="1"/>
    <col min="7415" max="7417" width="9.1796875" style="4" customWidth="1"/>
    <col min="7418" max="7418" width="39.26953125" style="4" customWidth="1"/>
    <col min="7419" max="7419" width="9.1796875" style="4" customWidth="1"/>
    <col min="7420" max="7420" width="38.7265625" style="4" customWidth="1"/>
    <col min="7421" max="7422" width="9.1796875" style="4" customWidth="1"/>
    <col min="7423" max="7424" width="38.81640625" style="4" bestFit="1" customWidth="1"/>
    <col min="7425" max="7666" width="9.1796875" style="4"/>
    <col min="7667" max="7669" width="9.1796875" style="4" customWidth="1"/>
    <col min="7670" max="7670" width="39.7265625" style="4" customWidth="1"/>
    <col min="7671" max="7673" width="9.1796875" style="4" customWidth="1"/>
    <col min="7674" max="7674" width="39.26953125" style="4" customWidth="1"/>
    <col min="7675" max="7675" width="9.1796875" style="4" customWidth="1"/>
    <col min="7676" max="7676" width="38.7265625" style="4" customWidth="1"/>
    <col min="7677" max="7678" width="9.1796875" style="4" customWidth="1"/>
    <col min="7679" max="7680" width="38.81640625" style="4" bestFit="1" customWidth="1"/>
    <col min="7681" max="7922" width="9.1796875" style="4"/>
    <col min="7923" max="7925" width="9.1796875" style="4" customWidth="1"/>
    <col min="7926" max="7926" width="39.7265625" style="4" customWidth="1"/>
    <col min="7927" max="7929" width="9.1796875" style="4" customWidth="1"/>
    <col min="7930" max="7930" width="39.26953125" style="4" customWidth="1"/>
    <col min="7931" max="7931" width="9.1796875" style="4" customWidth="1"/>
    <col min="7932" max="7932" width="38.7265625" style="4" customWidth="1"/>
    <col min="7933" max="7934" width="9.1796875" style="4" customWidth="1"/>
    <col min="7935" max="7936" width="38.81640625" style="4" bestFit="1" customWidth="1"/>
    <col min="7937" max="8178" width="9.1796875" style="4"/>
    <col min="8179" max="8181" width="9.1796875" style="4" customWidth="1"/>
    <col min="8182" max="8182" width="39.7265625" style="4" customWidth="1"/>
    <col min="8183" max="8185" width="9.1796875" style="4" customWidth="1"/>
    <col min="8186" max="8186" width="39.26953125" style="4" customWidth="1"/>
    <col min="8187" max="8187" width="9.1796875" style="4" customWidth="1"/>
    <col min="8188" max="8188" width="38.7265625" style="4" customWidth="1"/>
    <col min="8189" max="8190" width="9.1796875" style="4" customWidth="1"/>
    <col min="8191" max="8192" width="38.81640625" style="4" bestFit="1" customWidth="1"/>
    <col min="8193" max="8434" width="9.1796875" style="4"/>
    <col min="8435" max="8437" width="9.1796875" style="4" customWidth="1"/>
    <col min="8438" max="8438" width="39.7265625" style="4" customWidth="1"/>
    <col min="8439" max="8441" width="9.1796875" style="4" customWidth="1"/>
    <col min="8442" max="8442" width="39.26953125" style="4" customWidth="1"/>
    <col min="8443" max="8443" width="9.1796875" style="4" customWidth="1"/>
    <col min="8444" max="8444" width="38.7265625" style="4" customWidth="1"/>
    <col min="8445" max="8446" width="9.1796875" style="4" customWidth="1"/>
    <col min="8447" max="8448" width="38.81640625" style="4" bestFit="1" customWidth="1"/>
    <col min="8449" max="8690" width="9.1796875" style="4"/>
    <col min="8691" max="8693" width="9.1796875" style="4" customWidth="1"/>
    <col min="8694" max="8694" width="39.7265625" style="4" customWidth="1"/>
    <col min="8695" max="8697" width="9.1796875" style="4" customWidth="1"/>
    <col min="8698" max="8698" width="39.26953125" style="4" customWidth="1"/>
    <col min="8699" max="8699" width="9.1796875" style="4" customWidth="1"/>
    <col min="8700" max="8700" width="38.7265625" style="4" customWidth="1"/>
    <col min="8701" max="8702" width="9.1796875" style="4" customWidth="1"/>
    <col min="8703" max="8704" width="38.81640625" style="4" bestFit="1" customWidth="1"/>
    <col min="8705" max="8946" width="9.1796875" style="4"/>
    <col min="8947" max="8949" width="9.1796875" style="4" customWidth="1"/>
    <col min="8950" max="8950" width="39.7265625" style="4" customWidth="1"/>
    <col min="8951" max="8953" width="9.1796875" style="4" customWidth="1"/>
    <col min="8954" max="8954" width="39.26953125" style="4" customWidth="1"/>
    <col min="8955" max="8955" width="9.1796875" style="4" customWidth="1"/>
    <col min="8956" max="8956" width="38.7265625" style="4" customWidth="1"/>
    <col min="8957" max="8958" width="9.1796875" style="4" customWidth="1"/>
    <col min="8959" max="8960" width="38.81640625" style="4" bestFit="1" customWidth="1"/>
    <col min="8961" max="9202" width="9.1796875" style="4"/>
    <col min="9203" max="9205" width="9.1796875" style="4" customWidth="1"/>
    <col min="9206" max="9206" width="39.7265625" style="4" customWidth="1"/>
    <col min="9207" max="9209" width="9.1796875" style="4" customWidth="1"/>
    <col min="9210" max="9210" width="39.26953125" style="4" customWidth="1"/>
    <col min="9211" max="9211" width="9.1796875" style="4" customWidth="1"/>
    <col min="9212" max="9212" width="38.7265625" style="4" customWidth="1"/>
    <col min="9213" max="9214" width="9.1796875" style="4" customWidth="1"/>
    <col min="9215" max="9216" width="38.81640625" style="4" bestFit="1" customWidth="1"/>
    <col min="9217" max="9458" width="9.1796875" style="4"/>
    <col min="9459" max="9461" width="9.1796875" style="4" customWidth="1"/>
    <col min="9462" max="9462" width="39.7265625" style="4" customWidth="1"/>
    <col min="9463" max="9465" width="9.1796875" style="4" customWidth="1"/>
    <col min="9466" max="9466" width="39.26953125" style="4" customWidth="1"/>
    <col min="9467" max="9467" width="9.1796875" style="4" customWidth="1"/>
    <col min="9468" max="9468" width="38.7265625" style="4" customWidth="1"/>
    <col min="9469" max="9470" width="9.1796875" style="4" customWidth="1"/>
    <col min="9471" max="9472" width="38.81640625" style="4" bestFit="1" customWidth="1"/>
    <col min="9473" max="9714" width="9.1796875" style="4"/>
    <col min="9715" max="9717" width="9.1796875" style="4" customWidth="1"/>
    <col min="9718" max="9718" width="39.7265625" style="4" customWidth="1"/>
    <col min="9719" max="9721" width="9.1796875" style="4" customWidth="1"/>
    <col min="9722" max="9722" width="39.26953125" style="4" customWidth="1"/>
    <col min="9723" max="9723" width="9.1796875" style="4" customWidth="1"/>
    <col min="9724" max="9724" width="38.7265625" style="4" customWidth="1"/>
    <col min="9725" max="9726" width="9.1796875" style="4" customWidth="1"/>
    <col min="9727" max="9728" width="38.81640625" style="4" bestFit="1" customWidth="1"/>
    <col min="9729" max="9970" width="9.1796875" style="4"/>
    <col min="9971" max="9973" width="9.1796875" style="4" customWidth="1"/>
    <col min="9974" max="9974" width="39.7265625" style="4" customWidth="1"/>
    <col min="9975" max="9977" width="9.1796875" style="4" customWidth="1"/>
    <col min="9978" max="9978" width="39.26953125" style="4" customWidth="1"/>
    <col min="9979" max="9979" width="9.1796875" style="4" customWidth="1"/>
    <col min="9980" max="9980" width="38.7265625" style="4" customWidth="1"/>
    <col min="9981" max="9982" width="9.1796875" style="4" customWidth="1"/>
    <col min="9983" max="9984" width="38.81640625" style="4" bestFit="1" customWidth="1"/>
    <col min="9985" max="10226" width="9.1796875" style="4"/>
    <col min="10227" max="10229" width="9.1796875" style="4" customWidth="1"/>
    <col min="10230" max="10230" width="39.7265625" style="4" customWidth="1"/>
    <col min="10231" max="10233" width="9.1796875" style="4" customWidth="1"/>
    <col min="10234" max="10234" width="39.26953125" style="4" customWidth="1"/>
    <col min="10235" max="10235" width="9.1796875" style="4" customWidth="1"/>
    <col min="10236" max="10236" width="38.7265625" style="4" customWidth="1"/>
    <col min="10237" max="10238" width="9.1796875" style="4" customWidth="1"/>
    <col min="10239" max="10240" width="38.81640625" style="4" bestFit="1" customWidth="1"/>
    <col min="10241" max="10482" width="9.1796875" style="4"/>
    <col min="10483" max="10485" width="9.1796875" style="4" customWidth="1"/>
    <col min="10486" max="10486" width="39.7265625" style="4" customWidth="1"/>
    <col min="10487" max="10489" width="9.1796875" style="4" customWidth="1"/>
    <col min="10490" max="10490" width="39.26953125" style="4" customWidth="1"/>
    <col min="10491" max="10491" width="9.1796875" style="4" customWidth="1"/>
    <col min="10492" max="10492" width="38.7265625" style="4" customWidth="1"/>
    <col min="10493" max="10494" width="9.1796875" style="4" customWidth="1"/>
    <col min="10495" max="10496" width="38.81640625" style="4" bestFit="1" customWidth="1"/>
    <col min="10497" max="10738" width="9.1796875" style="4"/>
    <col min="10739" max="10741" width="9.1796875" style="4" customWidth="1"/>
    <col min="10742" max="10742" width="39.7265625" style="4" customWidth="1"/>
    <col min="10743" max="10745" width="9.1796875" style="4" customWidth="1"/>
    <col min="10746" max="10746" width="39.26953125" style="4" customWidth="1"/>
    <col min="10747" max="10747" width="9.1796875" style="4" customWidth="1"/>
    <col min="10748" max="10748" width="38.7265625" style="4" customWidth="1"/>
    <col min="10749" max="10750" width="9.1796875" style="4" customWidth="1"/>
    <col min="10751" max="10752" width="38.81640625" style="4" bestFit="1" customWidth="1"/>
    <col min="10753" max="10994" width="9.1796875" style="4"/>
    <col min="10995" max="10997" width="9.1796875" style="4" customWidth="1"/>
    <col min="10998" max="10998" width="39.7265625" style="4" customWidth="1"/>
    <col min="10999" max="11001" width="9.1796875" style="4" customWidth="1"/>
    <col min="11002" max="11002" width="39.26953125" style="4" customWidth="1"/>
    <col min="11003" max="11003" width="9.1796875" style="4" customWidth="1"/>
    <col min="11004" max="11004" width="38.7265625" style="4" customWidth="1"/>
    <col min="11005" max="11006" width="9.1796875" style="4" customWidth="1"/>
    <col min="11007" max="11008" width="38.81640625" style="4" bestFit="1" customWidth="1"/>
    <col min="11009" max="11250" width="9.1796875" style="4"/>
    <col min="11251" max="11253" width="9.1796875" style="4" customWidth="1"/>
    <col min="11254" max="11254" width="39.7265625" style="4" customWidth="1"/>
    <col min="11255" max="11257" width="9.1796875" style="4" customWidth="1"/>
    <col min="11258" max="11258" width="39.26953125" style="4" customWidth="1"/>
    <col min="11259" max="11259" width="9.1796875" style="4" customWidth="1"/>
    <col min="11260" max="11260" width="38.7265625" style="4" customWidth="1"/>
    <col min="11261" max="11262" width="9.1796875" style="4" customWidth="1"/>
    <col min="11263" max="11264" width="38.81640625" style="4" bestFit="1" customWidth="1"/>
    <col min="11265" max="11506" width="9.1796875" style="4"/>
    <col min="11507" max="11509" width="9.1796875" style="4" customWidth="1"/>
    <col min="11510" max="11510" width="39.7265625" style="4" customWidth="1"/>
    <col min="11511" max="11513" width="9.1796875" style="4" customWidth="1"/>
    <col min="11514" max="11514" width="39.26953125" style="4" customWidth="1"/>
    <col min="11515" max="11515" width="9.1796875" style="4" customWidth="1"/>
    <col min="11516" max="11516" width="38.7265625" style="4" customWidth="1"/>
    <col min="11517" max="11518" width="9.1796875" style="4" customWidth="1"/>
    <col min="11519" max="11520" width="38.81640625" style="4" bestFit="1" customWidth="1"/>
    <col min="11521" max="11762" width="9.1796875" style="4"/>
    <col min="11763" max="11765" width="9.1796875" style="4" customWidth="1"/>
    <col min="11766" max="11766" width="39.7265625" style="4" customWidth="1"/>
    <col min="11767" max="11769" width="9.1796875" style="4" customWidth="1"/>
    <col min="11770" max="11770" width="39.26953125" style="4" customWidth="1"/>
    <col min="11771" max="11771" width="9.1796875" style="4" customWidth="1"/>
    <col min="11772" max="11772" width="38.7265625" style="4" customWidth="1"/>
    <col min="11773" max="11774" width="9.1796875" style="4" customWidth="1"/>
    <col min="11775" max="11776" width="38.81640625" style="4" bestFit="1" customWidth="1"/>
    <col min="11777" max="12018" width="9.1796875" style="4"/>
    <col min="12019" max="12021" width="9.1796875" style="4" customWidth="1"/>
    <col min="12022" max="12022" width="39.7265625" style="4" customWidth="1"/>
    <col min="12023" max="12025" width="9.1796875" style="4" customWidth="1"/>
    <col min="12026" max="12026" width="39.26953125" style="4" customWidth="1"/>
    <col min="12027" max="12027" width="9.1796875" style="4" customWidth="1"/>
    <col min="12028" max="12028" width="38.7265625" style="4" customWidth="1"/>
    <col min="12029" max="12030" width="9.1796875" style="4" customWidth="1"/>
    <col min="12031" max="12032" width="38.81640625" style="4" bestFit="1" customWidth="1"/>
    <col min="12033" max="12274" width="9.1796875" style="4"/>
    <col min="12275" max="12277" width="9.1796875" style="4" customWidth="1"/>
    <col min="12278" max="12278" width="39.7265625" style="4" customWidth="1"/>
    <col min="12279" max="12281" width="9.1796875" style="4" customWidth="1"/>
    <col min="12282" max="12282" width="39.26953125" style="4" customWidth="1"/>
    <col min="12283" max="12283" width="9.1796875" style="4" customWidth="1"/>
    <col min="12284" max="12284" width="38.7265625" style="4" customWidth="1"/>
    <col min="12285" max="12286" width="9.1796875" style="4" customWidth="1"/>
    <col min="12287" max="12288" width="38.81640625" style="4" bestFit="1" customWidth="1"/>
    <col min="12289" max="12530" width="9.1796875" style="4"/>
    <col min="12531" max="12533" width="9.1796875" style="4" customWidth="1"/>
    <col min="12534" max="12534" width="39.7265625" style="4" customWidth="1"/>
    <col min="12535" max="12537" width="9.1796875" style="4" customWidth="1"/>
    <col min="12538" max="12538" width="39.26953125" style="4" customWidth="1"/>
    <col min="12539" max="12539" width="9.1796875" style="4" customWidth="1"/>
    <col min="12540" max="12540" width="38.7265625" style="4" customWidth="1"/>
    <col min="12541" max="12542" width="9.1796875" style="4" customWidth="1"/>
    <col min="12543" max="12544" width="38.81640625" style="4" bestFit="1" customWidth="1"/>
    <col min="12545" max="12786" width="9.1796875" style="4"/>
    <col min="12787" max="12789" width="9.1796875" style="4" customWidth="1"/>
    <col min="12790" max="12790" width="39.7265625" style="4" customWidth="1"/>
    <col min="12791" max="12793" width="9.1796875" style="4" customWidth="1"/>
    <col min="12794" max="12794" width="39.26953125" style="4" customWidth="1"/>
    <col min="12795" max="12795" width="9.1796875" style="4" customWidth="1"/>
    <col min="12796" max="12796" width="38.7265625" style="4" customWidth="1"/>
    <col min="12797" max="12798" width="9.1796875" style="4" customWidth="1"/>
    <col min="12799" max="12800" width="38.81640625" style="4" bestFit="1" customWidth="1"/>
    <col min="12801" max="13042" width="9.1796875" style="4"/>
    <col min="13043" max="13045" width="9.1796875" style="4" customWidth="1"/>
    <col min="13046" max="13046" width="39.7265625" style="4" customWidth="1"/>
    <col min="13047" max="13049" width="9.1796875" style="4" customWidth="1"/>
    <col min="13050" max="13050" width="39.26953125" style="4" customWidth="1"/>
    <col min="13051" max="13051" width="9.1796875" style="4" customWidth="1"/>
    <col min="13052" max="13052" width="38.7265625" style="4" customWidth="1"/>
    <col min="13053" max="13054" width="9.1796875" style="4" customWidth="1"/>
    <col min="13055" max="13056" width="38.81640625" style="4" bestFit="1" customWidth="1"/>
    <col min="13057" max="13298" width="9.1796875" style="4"/>
    <col min="13299" max="13301" width="9.1796875" style="4" customWidth="1"/>
    <col min="13302" max="13302" width="39.7265625" style="4" customWidth="1"/>
    <col min="13303" max="13305" width="9.1796875" style="4" customWidth="1"/>
    <col min="13306" max="13306" width="39.26953125" style="4" customWidth="1"/>
    <col min="13307" max="13307" width="9.1796875" style="4" customWidth="1"/>
    <col min="13308" max="13308" width="38.7265625" style="4" customWidth="1"/>
    <col min="13309" max="13310" width="9.1796875" style="4" customWidth="1"/>
    <col min="13311" max="13312" width="38.81640625" style="4" bestFit="1" customWidth="1"/>
    <col min="13313" max="13554" width="9.1796875" style="4"/>
    <col min="13555" max="13557" width="9.1796875" style="4" customWidth="1"/>
    <col min="13558" max="13558" width="39.7265625" style="4" customWidth="1"/>
    <col min="13559" max="13561" width="9.1796875" style="4" customWidth="1"/>
    <col min="13562" max="13562" width="39.26953125" style="4" customWidth="1"/>
    <col min="13563" max="13563" width="9.1796875" style="4" customWidth="1"/>
    <col min="13564" max="13564" width="38.7265625" style="4" customWidth="1"/>
    <col min="13565" max="13566" width="9.1796875" style="4" customWidth="1"/>
    <col min="13567" max="13568" width="38.81640625" style="4" bestFit="1" customWidth="1"/>
    <col min="13569" max="13810" width="9.1796875" style="4"/>
    <col min="13811" max="13813" width="9.1796875" style="4" customWidth="1"/>
    <col min="13814" max="13814" width="39.7265625" style="4" customWidth="1"/>
    <col min="13815" max="13817" width="9.1796875" style="4" customWidth="1"/>
    <col min="13818" max="13818" width="39.26953125" style="4" customWidth="1"/>
    <col min="13819" max="13819" width="9.1796875" style="4" customWidth="1"/>
    <col min="13820" max="13820" width="38.7265625" style="4" customWidth="1"/>
    <col min="13821" max="13822" width="9.1796875" style="4" customWidth="1"/>
    <col min="13823" max="13824" width="38.81640625" style="4" bestFit="1" customWidth="1"/>
    <col min="13825" max="14066" width="9.1796875" style="4"/>
    <col min="14067" max="14069" width="9.1796875" style="4" customWidth="1"/>
    <col min="14070" max="14070" width="39.7265625" style="4" customWidth="1"/>
    <col min="14071" max="14073" width="9.1796875" style="4" customWidth="1"/>
    <col min="14074" max="14074" width="39.26953125" style="4" customWidth="1"/>
    <col min="14075" max="14075" width="9.1796875" style="4" customWidth="1"/>
    <col min="14076" max="14076" width="38.7265625" style="4" customWidth="1"/>
    <col min="14077" max="14078" width="9.1796875" style="4" customWidth="1"/>
    <col min="14079" max="14080" width="38.81640625" style="4" bestFit="1" customWidth="1"/>
    <col min="14081" max="14322" width="9.1796875" style="4"/>
    <col min="14323" max="14325" width="9.1796875" style="4" customWidth="1"/>
    <col min="14326" max="14326" width="39.7265625" style="4" customWidth="1"/>
    <col min="14327" max="14329" width="9.1796875" style="4" customWidth="1"/>
    <col min="14330" max="14330" width="39.26953125" style="4" customWidth="1"/>
    <col min="14331" max="14331" width="9.1796875" style="4" customWidth="1"/>
    <col min="14332" max="14332" width="38.7265625" style="4" customWidth="1"/>
    <col min="14333" max="14334" width="9.1796875" style="4" customWidth="1"/>
    <col min="14335" max="14336" width="38.81640625" style="4" bestFit="1" customWidth="1"/>
    <col min="14337" max="14578" width="9.1796875" style="4"/>
    <col min="14579" max="14581" width="9.1796875" style="4" customWidth="1"/>
    <col min="14582" max="14582" width="39.7265625" style="4" customWidth="1"/>
    <col min="14583" max="14585" width="9.1796875" style="4" customWidth="1"/>
    <col min="14586" max="14586" width="39.26953125" style="4" customWidth="1"/>
    <col min="14587" max="14587" width="9.1796875" style="4" customWidth="1"/>
    <col min="14588" max="14588" width="38.7265625" style="4" customWidth="1"/>
    <col min="14589" max="14590" width="9.1796875" style="4" customWidth="1"/>
    <col min="14591" max="14592" width="38.81640625" style="4" bestFit="1" customWidth="1"/>
    <col min="14593" max="14834" width="9.1796875" style="4"/>
    <col min="14835" max="14837" width="9.1796875" style="4" customWidth="1"/>
    <col min="14838" max="14838" width="39.7265625" style="4" customWidth="1"/>
    <col min="14839" max="14841" width="9.1796875" style="4" customWidth="1"/>
    <col min="14842" max="14842" width="39.26953125" style="4" customWidth="1"/>
    <col min="14843" max="14843" width="9.1796875" style="4" customWidth="1"/>
    <col min="14844" max="14844" width="38.7265625" style="4" customWidth="1"/>
    <col min="14845" max="14846" width="9.1796875" style="4" customWidth="1"/>
    <col min="14847" max="14848" width="38.81640625" style="4" bestFit="1" customWidth="1"/>
    <col min="14849" max="15090" width="9.1796875" style="4"/>
    <col min="15091" max="15093" width="9.1796875" style="4" customWidth="1"/>
    <col min="15094" max="15094" width="39.7265625" style="4" customWidth="1"/>
    <col min="15095" max="15097" width="9.1796875" style="4" customWidth="1"/>
    <col min="15098" max="15098" width="39.26953125" style="4" customWidth="1"/>
    <col min="15099" max="15099" width="9.1796875" style="4" customWidth="1"/>
    <col min="15100" max="15100" width="38.7265625" style="4" customWidth="1"/>
    <col min="15101" max="15102" width="9.1796875" style="4" customWidth="1"/>
    <col min="15103" max="15104" width="38.81640625" style="4" bestFit="1" customWidth="1"/>
    <col min="15105" max="15346" width="9.1796875" style="4"/>
    <col min="15347" max="15349" width="9.1796875" style="4" customWidth="1"/>
    <col min="15350" max="15350" width="39.7265625" style="4" customWidth="1"/>
    <col min="15351" max="15353" width="9.1796875" style="4" customWidth="1"/>
    <col min="15354" max="15354" width="39.26953125" style="4" customWidth="1"/>
    <col min="15355" max="15355" width="9.1796875" style="4" customWidth="1"/>
    <col min="15356" max="15356" width="38.7265625" style="4" customWidth="1"/>
    <col min="15357" max="15358" width="9.1796875" style="4" customWidth="1"/>
    <col min="15359" max="15360" width="38.81640625" style="4" bestFit="1" customWidth="1"/>
    <col min="15361" max="15602" width="9.1796875" style="4"/>
    <col min="15603" max="15605" width="9.1796875" style="4" customWidth="1"/>
    <col min="15606" max="15606" width="39.7265625" style="4" customWidth="1"/>
    <col min="15607" max="15609" width="9.1796875" style="4" customWidth="1"/>
    <col min="15610" max="15610" width="39.26953125" style="4" customWidth="1"/>
    <col min="15611" max="15611" width="9.1796875" style="4" customWidth="1"/>
    <col min="15612" max="15612" width="38.7265625" style="4" customWidth="1"/>
    <col min="15613" max="15614" width="9.1796875" style="4" customWidth="1"/>
    <col min="15615" max="15616" width="38.81640625" style="4" bestFit="1" customWidth="1"/>
    <col min="15617" max="15858" width="9.1796875" style="4"/>
    <col min="15859" max="15861" width="9.1796875" style="4" customWidth="1"/>
    <col min="15862" max="15862" width="39.7265625" style="4" customWidth="1"/>
    <col min="15863" max="15865" width="9.1796875" style="4" customWidth="1"/>
    <col min="15866" max="15866" width="39.26953125" style="4" customWidth="1"/>
    <col min="15867" max="15867" width="9.1796875" style="4" customWidth="1"/>
    <col min="15868" max="15868" width="38.7265625" style="4" customWidth="1"/>
    <col min="15869" max="15870" width="9.1796875" style="4" customWidth="1"/>
    <col min="15871" max="15872" width="38.81640625" style="4" bestFit="1" customWidth="1"/>
    <col min="15873" max="16114" width="9.1796875" style="4"/>
    <col min="16115" max="16117" width="9.1796875" style="4" customWidth="1"/>
    <col min="16118" max="16118" width="39.7265625" style="4" customWidth="1"/>
    <col min="16119" max="16121" width="9.1796875" style="4" customWidth="1"/>
    <col min="16122" max="16122" width="39.26953125" style="4" customWidth="1"/>
    <col min="16123" max="16123" width="9.1796875" style="4" customWidth="1"/>
    <col min="16124" max="16124" width="38.7265625" style="4" customWidth="1"/>
    <col min="16125" max="16126" width="9.1796875" style="4" customWidth="1"/>
    <col min="16127" max="16128" width="38.81640625" style="4" bestFit="1" customWidth="1"/>
    <col min="16129" max="16384" width="9.1796875" style="4"/>
  </cols>
  <sheetData>
    <row r="4" spans="3:74" ht="25">
      <c r="C4" s="1495" t="s">
        <v>835</v>
      </c>
      <c r="D4" s="1495"/>
      <c r="E4" s="1495"/>
      <c r="F4" s="1495"/>
      <c r="G4" s="1495"/>
      <c r="H4" s="1495"/>
      <c r="I4" s="1495"/>
      <c r="J4" s="1495"/>
      <c r="K4" s="1495"/>
      <c r="L4" s="1495"/>
      <c r="M4" s="1495"/>
      <c r="N4" s="1495"/>
      <c r="O4" s="1495"/>
      <c r="P4" s="1495"/>
      <c r="Q4" s="1495"/>
      <c r="R4" s="1495"/>
      <c r="S4" s="1495"/>
      <c r="T4" s="1495"/>
      <c r="U4" s="1495"/>
      <c r="V4" s="1495"/>
      <c r="W4" s="1495"/>
      <c r="X4" s="1495"/>
      <c r="Y4" s="1495"/>
      <c r="Z4" s="1495"/>
      <c r="AA4" s="1495"/>
      <c r="AB4" s="1495"/>
      <c r="AC4" s="1495"/>
      <c r="AD4" s="1495"/>
      <c r="AE4" s="1495"/>
      <c r="AF4" s="1495"/>
      <c r="AG4" s="1495"/>
      <c r="AH4" s="1495"/>
      <c r="AI4" s="1495"/>
      <c r="AJ4" s="831"/>
      <c r="AK4" s="831"/>
      <c r="AL4" s="831"/>
      <c r="AQ4" s="981"/>
      <c r="AR4" s="1495" t="s">
        <v>835</v>
      </c>
      <c r="AS4" s="1495"/>
      <c r="AT4" s="1495"/>
      <c r="AU4" s="1495"/>
      <c r="AV4" s="1495"/>
      <c r="AW4" s="1495"/>
      <c r="AX4" s="1495"/>
      <c r="AY4" s="1495"/>
      <c r="AZ4" s="1495"/>
      <c r="BA4" s="831"/>
      <c r="BB4" s="981"/>
      <c r="BC4" s="981"/>
      <c r="BD4" s="981"/>
      <c r="BE4" s="981"/>
      <c r="BF4" s="981"/>
      <c r="BG4" s="981"/>
      <c r="BH4" s="981"/>
      <c r="BI4" s="981"/>
      <c r="BJ4" s="981"/>
      <c r="BK4" s="981"/>
      <c r="BL4" s="981"/>
      <c r="BM4" s="981"/>
      <c r="BN4" s="981"/>
      <c r="BO4" s="981"/>
      <c r="BP4" s="981"/>
      <c r="BQ4" s="981"/>
      <c r="BR4" s="981"/>
      <c r="BS4" s="981"/>
      <c r="BT4" s="981"/>
      <c r="BU4" s="981"/>
      <c r="BV4" s="981"/>
    </row>
    <row r="5" spans="3:74" ht="20.25" customHeight="1">
      <c r="C5" s="4" t="s">
        <v>283</v>
      </c>
    </row>
    <row r="6" spans="3:74" ht="20.25" customHeight="1">
      <c r="C6" s="209" t="s">
        <v>363</v>
      </c>
      <c r="D6" s="449" t="s">
        <v>370</v>
      </c>
      <c r="E6" s="449" t="s">
        <v>365</v>
      </c>
      <c r="F6" s="449" t="s">
        <v>367</v>
      </c>
      <c r="G6" s="449" t="s">
        <v>371</v>
      </c>
      <c r="H6" s="449" t="s">
        <v>608</v>
      </c>
      <c r="I6" s="449" t="s">
        <v>509</v>
      </c>
      <c r="J6" s="449" t="s">
        <v>510</v>
      </c>
      <c r="K6" s="449" t="s">
        <v>608</v>
      </c>
      <c r="L6" s="449" t="s">
        <v>622</v>
      </c>
      <c r="M6" s="449" t="s">
        <v>612</v>
      </c>
      <c r="N6" s="449" t="s">
        <v>624</v>
      </c>
      <c r="O6" s="449" t="s">
        <v>621</v>
      </c>
      <c r="P6" s="449" t="s">
        <v>626</v>
      </c>
      <c r="Q6" s="449" t="s">
        <v>634</v>
      </c>
      <c r="R6" s="449" t="s">
        <v>638</v>
      </c>
      <c r="S6" s="665" t="s">
        <v>642</v>
      </c>
      <c r="T6" s="449" t="s">
        <v>784</v>
      </c>
      <c r="U6" s="449" t="s">
        <v>797</v>
      </c>
      <c r="V6" s="449" t="s">
        <v>805</v>
      </c>
      <c r="W6" s="449" t="s">
        <v>808</v>
      </c>
      <c r="X6" s="449" t="s">
        <v>849</v>
      </c>
      <c r="Y6" s="449" t="s">
        <v>851</v>
      </c>
      <c r="Z6" s="449" t="s">
        <v>854</v>
      </c>
      <c r="AA6" s="449" t="s">
        <v>856</v>
      </c>
      <c r="AB6" s="832" t="s">
        <v>865</v>
      </c>
      <c r="AC6" s="449" t="s">
        <v>870</v>
      </c>
      <c r="AD6" s="449" t="s">
        <v>871</v>
      </c>
      <c r="AE6" s="449" t="s">
        <v>877</v>
      </c>
      <c r="AF6" s="449" t="s">
        <v>880</v>
      </c>
      <c r="AG6" s="449" t="s">
        <v>881</v>
      </c>
      <c r="AH6" s="449" t="s">
        <v>883</v>
      </c>
      <c r="AI6" s="449" t="s">
        <v>885</v>
      </c>
      <c r="AJ6" s="832" t="s">
        <v>897</v>
      </c>
      <c r="AK6" s="832" t="s">
        <v>899</v>
      </c>
      <c r="AL6" s="841" t="s">
        <v>901</v>
      </c>
      <c r="AM6" s="841" t="s">
        <v>903</v>
      </c>
      <c r="AN6" s="832" t="s">
        <v>905</v>
      </c>
      <c r="AO6" s="832" t="s">
        <v>928</v>
      </c>
      <c r="AP6" s="832" t="s">
        <v>942</v>
      </c>
      <c r="AQ6" s="832" t="s">
        <v>944</v>
      </c>
      <c r="AR6" s="832" t="s">
        <v>946</v>
      </c>
      <c r="AS6" s="832" t="s">
        <v>1021</v>
      </c>
      <c r="AT6" s="832" t="s">
        <v>1025</v>
      </c>
      <c r="AU6" s="832" t="s">
        <v>1071</v>
      </c>
      <c r="AV6" s="832" t="s">
        <v>1088</v>
      </c>
      <c r="AW6" s="832" t="s">
        <v>1103</v>
      </c>
      <c r="AX6" s="832" t="s">
        <v>1109</v>
      </c>
      <c r="AY6" s="832" t="s">
        <v>1114</v>
      </c>
      <c r="AZ6" s="832" t="s">
        <v>1133</v>
      </c>
      <c r="BA6" s="832" t="s">
        <v>1149</v>
      </c>
    </row>
    <row r="7" spans="3:74" ht="20.25" customHeight="1">
      <c r="C7" s="210" t="s">
        <v>123</v>
      </c>
      <c r="D7" s="394" t="s">
        <v>123</v>
      </c>
      <c r="E7" s="210" t="s">
        <v>123</v>
      </c>
      <c r="F7" s="210" t="s">
        <v>123</v>
      </c>
      <c r="G7" s="210" t="s">
        <v>123</v>
      </c>
      <c r="H7" s="394" t="s">
        <v>123</v>
      </c>
      <c r="I7" s="394" t="s">
        <v>123</v>
      </c>
      <c r="J7" s="394" t="s">
        <v>123</v>
      </c>
      <c r="K7" s="394" t="s">
        <v>123</v>
      </c>
      <c r="L7" s="394" t="s">
        <v>123</v>
      </c>
      <c r="M7" s="394" t="s">
        <v>123</v>
      </c>
      <c r="N7" s="394" t="s">
        <v>123</v>
      </c>
      <c r="O7" s="394" t="s">
        <v>123</v>
      </c>
      <c r="P7" s="394" t="s">
        <v>123</v>
      </c>
      <c r="Q7" s="394" t="s">
        <v>123</v>
      </c>
      <c r="R7" s="394" t="s">
        <v>123</v>
      </c>
      <c r="S7" s="666" t="s">
        <v>123</v>
      </c>
      <c r="T7" s="394" t="s">
        <v>123</v>
      </c>
      <c r="U7" s="394" t="s">
        <v>123</v>
      </c>
      <c r="V7" s="394" t="s">
        <v>123</v>
      </c>
      <c r="W7" s="394" t="s">
        <v>123</v>
      </c>
      <c r="X7" s="394" t="s">
        <v>123</v>
      </c>
      <c r="Y7" s="394" t="s">
        <v>123</v>
      </c>
      <c r="Z7" s="394" t="s">
        <v>123</v>
      </c>
      <c r="AA7" s="394" t="s">
        <v>123</v>
      </c>
      <c r="AB7" s="394" t="s">
        <v>123</v>
      </c>
      <c r="AC7" s="394" t="s">
        <v>123</v>
      </c>
      <c r="AD7" s="394" t="s">
        <v>123</v>
      </c>
      <c r="AE7" s="394" t="s">
        <v>123</v>
      </c>
      <c r="AF7" s="394" t="s">
        <v>123</v>
      </c>
      <c r="AG7" s="394" t="s">
        <v>123</v>
      </c>
      <c r="AH7" s="394" t="s">
        <v>123</v>
      </c>
      <c r="AI7" s="394" t="s">
        <v>123</v>
      </c>
      <c r="AJ7" s="394" t="s">
        <v>123</v>
      </c>
      <c r="AK7" s="394" t="s">
        <v>123</v>
      </c>
      <c r="AL7" s="394" t="s">
        <v>123</v>
      </c>
      <c r="AM7" s="394" t="s">
        <v>123</v>
      </c>
      <c r="AN7" s="394" t="s">
        <v>123</v>
      </c>
      <c r="AO7" s="394" t="s">
        <v>123</v>
      </c>
      <c r="AP7" s="394" t="s">
        <v>123</v>
      </c>
      <c r="AQ7" s="394" t="s">
        <v>123</v>
      </c>
      <c r="AR7" s="394" t="s">
        <v>123</v>
      </c>
      <c r="AS7" s="394" t="s">
        <v>123</v>
      </c>
      <c r="AT7" s="394" t="s">
        <v>123</v>
      </c>
      <c r="AU7" s="394" t="s">
        <v>123</v>
      </c>
      <c r="AV7" s="394" t="s">
        <v>123</v>
      </c>
      <c r="AW7" s="394" t="s">
        <v>123</v>
      </c>
      <c r="AX7" s="394" t="s">
        <v>123</v>
      </c>
      <c r="AY7" s="394" t="s">
        <v>123</v>
      </c>
      <c r="AZ7" s="394" t="s">
        <v>123</v>
      </c>
      <c r="BA7" s="394" t="s">
        <v>123</v>
      </c>
    </row>
    <row r="8" spans="3:74" ht="20.25" customHeight="1">
      <c r="C8" s="211" t="s">
        <v>126</v>
      </c>
      <c r="D8" s="395" t="s">
        <v>126</v>
      </c>
      <c r="E8" s="211" t="s">
        <v>126</v>
      </c>
      <c r="F8" s="211" t="s">
        <v>126</v>
      </c>
      <c r="G8" s="211" t="s">
        <v>126</v>
      </c>
      <c r="H8" s="395" t="s">
        <v>126</v>
      </c>
      <c r="I8" s="395" t="s">
        <v>126</v>
      </c>
      <c r="J8" s="395" t="s">
        <v>126</v>
      </c>
      <c r="K8" s="395" t="s">
        <v>126</v>
      </c>
      <c r="L8" s="395" t="s">
        <v>126</v>
      </c>
      <c r="M8" s="395" t="s">
        <v>126</v>
      </c>
      <c r="N8" s="395" t="s">
        <v>126</v>
      </c>
      <c r="O8" s="395" t="s">
        <v>126</v>
      </c>
      <c r="P8" s="395" t="s">
        <v>126</v>
      </c>
      <c r="Q8" s="395" t="s">
        <v>126</v>
      </c>
      <c r="R8" s="395" t="s">
        <v>126</v>
      </c>
      <c r="S8" s="667" t="s">
        <v>126</v>
      </c>
      <c r="T8" s="395" t="s">
        <v>126</v>
      </c>
      <c r="U8" s="395" t="s">
        <v>126</v>
      </c>
      <c r="V8" s="395" t="s">
        <v>126</v>
      </c>
      <c r="W8" s="395" t="s">
        <v>126</v>
      </c>
      <c r="X8" s="395" t="s">
        <v>126</v>
      </c>
      <c r="Y8" s="395" t="s">
        <v>126</v>
      </c>
      <c r="Z8" s="395" t="s">
        <v>126</v>
      </c>
      <c r="AA8" s="395" t="s">
        <v>126</v>
      </c>
      <c r="AB8" s="395" t="s">
        <v>126</v>
      </c>
      <c r="AC8" s="395" t="s">
        <v>126</v>
      </c>
      <c r="AD8" s="395" t="s">
        <v>126</v>
      </c>
      <c r="AE8" s="395" t="s">
        <v>126</v>
      </c>
      <c r="AF8" s="395" t="s">
        <v>126</v>
      </c>
      <c r="AG8" s="395" t="s">
        <v>126</v>
      </c>
      <c r="AH8" s="395" t="s">
        <v>126</v>
      </c>
      <c r="AI8" s="395" t="s">
        <v>126</v>
      </c>
      <c r="AJ8" s="395" t="s">
        <v>126</v>
      </c>
      <c r="AK8" s="395" t="s">
        <v>126</v>
      </c>
      <c r="AL8" s="395" t="s">
        <v>126</v>
      </c>
      <c r="AM8" s="395" t="s">
        <v>126</v>
      </c>
      <c r="AN8" s="395" t="s">
        <v>126</v>
      </c>
      <c r="AO8" s="395" t="s">
        <v>126</v>
      </c>
      <c r="AP8" s="395" t="s">
        <v>126</v>
      </c>
      <c r="AQ8" s="395" t="s">
        <v>126</v>
      </c>
      <c r="AR8" s="395" t="s">
        <v>126</v>
      </c>
      <c r="AS8" s="395" t="s">
        <v>126</v>
      </c>
      <c r="AT8" s="395" t="s">
        <v>126</v>
      </c>
      <c r="AU8" s="395" t="s">
        <v>126</v>
      </c>
      <c r="AV8" s="395" t="s">
        <v>126</v>
      </c>
      <c r="AW8" s="395" t="s">
        <v>126</v>
      </c>
      <c r="AX8" s="395" t="s">
        <v>126</v>
      </c>
      <c r="AY8" s="395" t="s">
        <v>126</v>
      </c>
      <c r="AZ8" s="395" t="s">
        <v>126</v>
      </c>
      <c r="BA8" s="395" t="s">
        <v>126</v>
      </c>
    </row>
    <row r="9" spans="3:74" ht="20.25" customHeight="1">
      <c r="C9" s="212" t="s">
        <v>125</v>
      </c>
      <c r="D9" s="396" t="s">
        <v>125</v>
      </c>
      <c r="E9" s="212" t="s">
        <v>125</v>
      </c>
      <c r="F9" s="212" t="s">
        <v>125</v>
      </c>
      <c r="G9" s="212" t="s">
        <v>125</v>
      </c>
      <c r="H9" s="396" t="s">
        <v>125</v>
      </c>
      <c r="I9" s="396" t="s">
        <v>125</v>
      </c>
      <c r="J9" s="396" t="s">
        <v>125</v>
      </c>
      <c r="K9" s="396" t="s">
        <v>125</v>
      </c>
      <c r="L9" s="396" t="s">
        <v>125</v>
      </c>
      <c r="M9" s="396" t="s">
        <v>125</v>
      </c>
      <c r="N9" s="396" t="s">
        <v>125</v>
      </c>
      <c r="O9" s="396" t="s">
        <v>125</v>
      </c>
      <c r="P9" s="396" t="s">
        <v>125</v>
      </c>
      <c r="Q9" s="396" t="s">
        <v>125</v>
      </c>
      <c r="R9" s="396" t="s">
        <v>125</v>
      </c>
      <c r="S9" s="668" t="s">
        <v>125</v>
      </c>
      <c r="T9" s="396" t="s">
        <v>125</v>
      </c>
      <c r="U9" s="396" t="s">
        <v>125</v>
      </c>
      <c r="V9" s="396" t="s">
        <v>125</v>
      </c>
      <c r="W9" s="400" t="s">
        <v>125</v>
      </c>
      <c r="X9" s="400" t="s">
        <v>125</v>
      </c>
      <c r="Y9" s="396" t="s">
        <v>125</v>
      </c>
      <c r="Z9" s="396" t="s">
        <v>125</v>
      </c>
      <c r="AA9" s="668" t="s">
        <v>125</v>
      </c>
      <c r="AB9" s="683" t="s">
        <v>125</v>
      </c>
      <c r="AC9" s="683" t="s">
        <v>125</v>
      </c>
      <c r="AD9" s="683" t="s">
        <v>125</v>
      </c>
      <c r="AE9" s="683" t="s">
        <v>125</v>
      </c>
      <c r="AF9" s="683" t="s">
        <v>125</v>
      </c>
      <c r="AG9" s="683" t="s">
        <v>125</v>
      </c>
      <c r="AH9" s="683" t="s">
        <v>125</v>
      </c>
      <c r="AI9" s="683" t="s">
        <v>125</v>
      </c>
      <c r="AJ9" s="683" t="s">
        <v>125</v>
      </c>
      <c r="AK9" s="683" t="s">
        <v>125</v>
      </c>
      <c r="AL9" s="683" t="s">
        <v>125</v>
      </c>
      <c r="AM9" s="683" t="s">
        <v>125</v>
      </c>
      <c r="AN9" s="683" t="s">
        <v>125</v>
      </c>
      <c r="AO9" s="683" t="s">
        <v>125</v>
      </c>
      <c r="AP9" s="683" t="s">
        <v>125</v>
      </c>
      <c r="AQ9" s="683" t="s">
        <v>125</v>
      </c>
      <c r="AR9" s="683" t="s">
        <v>125</v>
      </c>
      <c r="AS9" s="683" t="s">
        <v>125</v>
      </c>
      <c r="AT9" s="683" t="s">
        <v>125</v>
      </c>
      <c r="AU9" s="683" t="s">
        <v>125</v>
      </c>
      <c r="AV9" s="683" t="s">
        <v>125</v>
      </c>
      <c r="AW9" s="683" t="s">
        <v>125</v>
      </c>
      <c r="AX9" s="683" t="s">
        <v>125</v>
      </c>
      <c r="AY9" s="683" t="s">
        <v>125</v>
      </c>
      <c r="AZ9" s="683" t="s">
        <v>125</v>
      </c>
      <c r="BA9" s="683" t="s">
        <v>125</v>
      </c>
    </row>
    <row r="10" spans="3:74" ht="20.25" customHeight="1">
      <c r="C10" s="211" t="s">
        <v>312</v>
      </c>
      <c r="D10" s="395" t="s">
        <v>312</v>
      </c>
      <c r="E10" s="211" t="s">
        <v>312</v>
      </c>
      <c r="F10" s="211" t="s">
        <v>312</v>
      </c>
      <c r="G10" s="211" t="s">
        <v>312</v>
      </c>
      <c r="H10" s="395" t="s">
        <v>312</v>
      </c>
      <c r="I10" s="395" t="s">
        <v>312</v>
      </c>
      <c r="J10" s="395" t="s">
        <v>312</v>
      </c>
      <c r="K10" s="395" t="s">
        <v>312</v>
      </c>
      <c r="L10" s="395" t="s">
        <v>312</v>
      </c>
      <c r="M10" s="395" t="s">
        <v>312</v>
      </c>
      <c r="N10" s="395" t="s">
        <v>312</v>
      </c>
      <c r="O10" s="395" t="s">
        <v>312</v>
      </c>
      <c r="P10" s="395" t="s">
        <v>312</v>
      </c>
      <c r="Q10" s="395" t="s">
        <v>312</v>
      </c>
      <c r="R10" s="395" t="s">
        <v>312</v>
      </c>
      <c r="S10" s="667" t="s">
        <v>312</v>
      </c>
      <c r="T10" s="395" t="s">
        <v>312</v>
      </c>
      <c r="U10" s="395" t="s">
        <v>312</v>
      </c>
      <c r="V10" s="395" t="s">
        <v>312</v>
      </c>
      <c r="W10" s="395" t="s">
        <v>312</v>
      </c>
      <c r="X10" s="395" t="s">
        <v>312</v>
      </c>
      <c r="Y10" s="395" t="s">
        <v>312</v>
      </c>
      <c r="Z10" s="395" t="s">
        <v>312</v>
      </c>
      <c r="AA10" s="667" t="s">
        <v>312</v>
      </c>
      <c r="AB10" s="684" t="s">
        <v>312</v>
      </c>
      <c r="AC10" s="684" t="s">
        <v>312</v>
      </c>
      <c r="AD10" s="684" t="s">
        <v>312</v>
      </c>
      <c r="AE10" s="684" t="s">
        <v>312</v>
      </c>
      <c r="AF10" s="684" t="s">
        <v>312</v>
      </c>
      <c r="AG10" s="684" t="s">
        <v>312</v>
      </c>
      <c r="AH10" s="684" t="s">
        <v>312</v>
      </c>
      <c r="AI10" s="684" t="s">
        <v>312</v>
      </c>
      <c r="AJ10" s="684" t="s">
        <v>312</v>
      </c>
      <c r="AK10" s="684" t="s">
        <v>312</v>
      </c>
      <c r="AL10" s="684" t="s">
        <v>312</v>
      </c>
      <c r="AM10" s="684" t="s">
        <v>312</v>
      </c>
      <c r="AN10" s="684" t="s">
        <v>312</v>
      </c>
      <c r="AO10" s="684" t="s">
        <v>312</v>
      </c>
      <c r="AP10" s="684" t="s">
        <v>312</v>
      </c>
      <c r="AQ10" s="684" t="s">
        <v>312</v>
      </c>
      <c r="AR10" s="684" t="s">
        <v>312</v>
      </c>
      <c r="AS10" s="684" t="s">
        <v>312</v>
      </c>
      <c r="AT10" s="684" t="s">
        <v>312</v>
      </c>
      <c r="AU10" s="684" t="s">
        <v>312</v>
      </c>
      <c r="AV10" s="684" t="s">
        <v>312</v>
      </c>
      <c r="AW10" s="684" t="s">
        <v>312</v>
      </c>
      <c r="AX10" s="684" t="s">
        <v>312</v>
      </c>
      <c r="AY10" s="684" t="s">
        <v>312</v>
      </c>
      <c r="AZ10" s="684" t="s">
        <v>312</v>
      </c>
      <c r="BA10" s="684" t="s">
        <v>312</v>
      </c>
    </row>
    <row r="11" spans="3:74" ht="20.25" customHeight="1">
      <c r="C11" s="212" t="s">
        <v>128</v>
      </c>
      <c r="D11" s="396" t="s">
        <v>128</v>
      </c>
      <c r="E11" s="212" t="s">
        <v>128</v>
      </c>
      <c r="F11" s="212" t="s">
        <v>128</v>
      </c>
      <c r="G11" s="212" t="s">
        <v>128</v>
      </c>
      <c r="H11" s="396" t="s">
        <v>128</v>
      </c>
      <c r="I11" s="396" t="s">
        <v>128</v>
      </c>
      <c r="J11" s="396" t="s">
        <v>128</v>
      </c>
      <c r="K11" s="396" t="s">
        <v>128</v>
      </c>
      <c r="L11" s="396" t="s">
        <v>128</v>
      </c>
      <c r="M11" s="396" t="s">
        <v>128</v>
      </c>
      <c r="N11" s="396" t="s">
        <v>128</v>
      </c>
      <c r="O11" s="396" t="s">
        <v>128</v>
      </c>
      <c r="P11" s="396" t="s">
        <v>128</v>
      </c>
      <c r="Q11" s="396" t="s">
        <v>128</v>
      </c>
      <c r="R11" s="396" t="s">
        <v>128</v>
      </c>
      <c r="S11" s="668" t="s">
        <v>128</v>
      </c>
      <c r="T11" s="396" t="s">
        <v>128</v>
      </c>
      <c r="U11" s="396" t="s">
        <v>128</v>
      </c>
      <c r="V11" s="396" t="s">
        <v>128</v>
      </c>
      <c r="W11" s="396" t="s">
        <v>128</v>
      </c>
      <c r="X11" s="396" t="s">
        <v>128</v>
      </c>
      <c r="Y11" s="396" t="s">
        <v>128</v>
      </c>
      <c r="Z11" s="396" t="s">
        <v>128</v>
      </c>
      <c r="AA11" s="668" t="s">
        <v>128</v>
      </c>
      <c r="AB11" s="685" t="s">
        <v>128</v>
      </c>
      <c r="AC11" s="685" t="s">
        <v>128</v>
      </c>
      <c r="AD11" s="685" t="s">
        <v>128</v>
      </c>
      <c r="AE11" s="685" t="s">
        <v>128</v>
      </c>
      <c r="AF11" s="685" t="s">
        <v>128</v>
      </c>
      <c r="AG11" s="685" t="s">
        <v>128</v>
      </c>
      <c r="AH11" s="685" t="s">
        <v>128</v>
      </c>
      <c r="AI11" s="685" t="s">
        <v>128</v>
      </c>
      <c r="AJ11" s="685" t="s">
        <v>128</v>
      </c>
      <c r="AK11" s="685" t="s">
        <v>128</v>
      </c>
      <c r="AL11" s="685" t="s">
        <v>128</v>
      </c>
      <c r="AM11" s="685" t="s">
        <v>128</v>
      </c>
      <c r="AN11" s="685" t="s">
        <v>128</v>
      </c>
      <c r="AO11" s="685" t="s">
        <v>128</v>
      </c>
      <c r="AP11" s="685" t="s">
        <v>128</v>
      </c>
      <c r="AQ11" s="685" t="s">
        <v>128</v>
      </c>
      <c r="AR11" s="685" t="s">
        <v>128</v>
      </c>
      <c r="AS11" s="685" t="s">
        <v>128</v>
      </c>
      <c r="AT11" s="685" t="s">
        <v>128</v>
      </c>
      <c r="AU11" s="685" t="s">
        <v>128</v>
      </c>
      <c r="AV11" s="685" t="s">
        <v>128</v>
      </c>
      <c r="AW11" s="685" t="s">
        <v>128</v>
      </c>
      <c r="AX11" s="685" t="s">
        <v>128</v>
      </c>
      <c r="AY11" s="685" t="s">
        <v>128</v>
      </c>
      <c r="AZ11" s="685" t="s">
        <v>128</v>
      </c>
      <c r="BA11" s="685" t="s">
        <v>128</v>
      </c>
    </row>
    <row r="12" spans="3:74" ht="20.25" customHeight="1">
      <c r="C12" s="213" t="s">
        <v>129</v>
      </c>
      <c r="D12" s="397" t="s">
        <v>129</v>
      </c>
      <c r="E12" s="213" t="s">
        <v>129</v>
      </c>
      <c r="F12" s="213" t="s">
        <v>129</v>
      </c>
      <c r="G12" s="213" t="s">
        <v>129</v>
      </c>
      <c r="H12" s="397" t="s">
        <v>129</v>
      </c>
      <c r="I12" s="397" t="s">
        <v>129</v>
      </c>
      <c r="J12" s="397" t="s">
        <v>129</v>
      </c>
      <c r="K12" s="397" t="s">
        <v>129</v>
      </c>
      <c r="L12" s="397" t="s">
        <v>129</v>
      </c>
      <c r="M12" s="397" t="s">
        <v>129</v>
      </c>
      <c r="N12" s="397" t="s">
        <v>129</v>
      </c>
      <c r="O12" s="397" t="s">
        <v>129</v>
      </c>
      <c r="P12" s="397" t="s">
        <v>129</v>
      </c>
      <c r="Q12" s="397" t="s">
        <v>129</v>
      </c>
      <c r="R12" s="397" t="s">
        <v>129</v>
      </c>
      <c r="S12" s="669" t="s">
        <v>129</v>
      </c>
      <c r="T12" s="397" t="s">
        <v>129</v>
      </c>
      <c r="U12" s="397" t="s">
        <v>129</v>
      </c>
      <c r="V12" s="397" t="s">
        <v>129</v>
      </c>
      <c r="W12" s="397" t="s">
        <v>129</v>
      </c>
      <c r="X12" s="397" t="s">
        <v>129</v>
      </c>
      <c r="Y12" s="397" t="s">
        <v>129</v>
      </c>
      <c r="Z12" s="397" t="s">
        <v>129</v>
      </c>
      <c r="AA12" s="669" t="s">
        <v>129</v>
      </c>
      <c r="AB12" s="686" t="s">
        <v>129</v>
      </c>
      <c r="AC12" s="686" t="s">
        <v>129</v>
      </c>
      <c r="AD12" s="686" t="s">
        <v>129</v>
      </c>
      <c r="AE12" s="686" t="s">
        <v>129</v>
      </c>
      <c r="AF12" s="686" t="s">
        <v>129</v>
      </c>
      <c r="AG12" s="686" t="s">
        <v>129</v>
      </c>
      <c r="AH12" s="686" t="s">
        <v>129</v>
      </c>
      <c r="AI12" s="686" t="s">
        <v>129</v>
      </c>
      <c r="AJ12" s="686" t="s">
        <v>129</v>
      </c>
      <c r="AK12" s="686" t="s">
        <v>129</v>
      </c>
      <c r="AL12" s="686" t="s">
        <v>129</v>
      </c>
      <c r="AM12" s="686" t="s">
        <v>129</v>
      </c>
      <c r="AN12" s="686" t="s">
        <v>129</v>
      </c>
      <c r="AO12" s="686" t="s">
        <v>129</v>
      </c>
      <c r="AP12" s="686" t="s">
        <v>129</v>
      </c>
      <c r="AQ12" s="686" t="s">
        <v>129</v>
      </c>
      <c r="AR12" s="686" t="s">
        <v>129</v>
      </c>
      <c r="AS12" s="686" t="s">
        <v>129</v>
      </c>
      <c r="AT12" s="686" t="s">
        <v>129</v>
      </c>
      <c r="AU12" s="686" t="s">
        <v>129</v>
      </c>
      <c r="AV12" s="686" t="s">
        <v>129</v>
      </c>
      <c r="AW12" s="686" t="s">
        <v>129</v>
      </c>
      <c r="AX12" s="686" t="s">
        <v>129</v>
      </c>
      <c r="AY12" s="686" t="s">
        <v>129</v>
      </c>
      <c r="AZ12" s="686" t="s">
        <v>129</v>
      </c>
      <c r="BA12" s="686" t="s">
        <v>129</v>
      </c>
    </row>
    <row r="13" spans="3:74" ht="20.25" customHeight="1">
      <c r="C13" s="214"/>
      <c r="D13" s="398"/>
      <c r="E13" s="214"/>
      <c r="F13" s="214"/>
      <c r="G13" s="214"/>
      <c r="H13" s="398"/>
      <c r="I13" s="398"/>
      <c r="J13" s="398"/>
      <c r="K13" s="398"/>
      <c r="L13" s="398"/>
      <c r="M13" s="398"/>
      <c r="N13" s="398"/>
      <c r="O13" s="398"/>
      <c r="P13" s="398"/>
      <c r="Q13" s="398"/>
      <c r="R13" s="398"/>
      <c r="S13" s="670"/>
      <c r="T13" s="398"/>
      <c r="U13" s="398"/>
      <c r="V13" s="398"/>
      <c r="W13" s="400"/>
      <c r="X13" s="400"/>
      <c r="Y13" s="396"/>
      <c r="Z13" s="396"/>
      <c r="AA13" s="668"/>
      <c r="AB13" s="683"/>
      <c r="AC13" s="683"/>
      <c r="AD13" s="683"/>
      <c r="AE13" s="683"/>
      <c r="AF13" s="683"/>
      <c r="AG13" s="683"/>
      <c r="AH13" s="683"/>
      <c r="AI13" s="683"/>
      <c r="AJ13" s="683"/>
      <c r="AK13" s="683"/>
      <c r="AL13" s="683"/>
      <c r="AM13" s="683"/>
      <c r="AN13" s="683"/>
      <c r="AO13" s="683"/>
      <c r="AP13" s="683"/>
      <c r="AQ13" s="683"/>
      <c r="AR13" s="683"/>
      <c r="AS13" s="683"/>
      <c r="AT13" s="683"/>
      <c r="AU13" s="683"/>
      <c r="AV13" s="683"/>
      <c r="AW13" s="683"/>
      <c r="AX13" s="683"/>
      <c r="AY13" s="683"/>
      <c r="AZ13" s="683"/>
      <c r="BA13" s="683"/>
    </row>
    <row r="14" spans="3:74" ht="20.25" customHeight="1">
      <c r="C14" s="215" t="s">
        <v>274</v>
      </c>
      <c r="D14" s="399" t="s">
        <v>274</v>
      </c>
      <c r="E14" s="215" t="s">
        <v>274</v>
      </c>
      <c r="F14" s="215" t="s">
        <v>274</v>
      </c>
      <c r="G14" s="215" t="s">
        <v>274</v>
      </c>
      <c r="H14" s="399" t="s">
        <v>274</v>
      </c>
      <c r="I14" s="399" t="s">
        <v>274</v>
      </c>
      <c r="J14" s="399" t="s">
        <v>514</v>
      </c>
      <c r="K14" s="399" t="s">
        <v>274</v>
      </c>
      <c r="L14" s="399" t="s">
        <v>274</v>
      </c>
      <c r="M14" s="399" t="s">
        <v>274</v>
      </c>
      <c r="N14" s="399" t="s">
        <v>274</v>
      </c>
      <c r="O14" s="399" t="s">
        <v>274</v>
      </c>
      <c r="P14" s="399" t="s">
        <v>514</v>
      </c>
      <c r="Q14" s="399" t="s">
        <v>514</v>
      </c>
      <c r="R14" s="399" t="s">
        <v>514</v>
      </c>
      <c r="S14" s="671" t="s">
        <v>645</v>
      </c>
      <c r="T14" s="399" t="s">
        <v>645</v>
      </c>
      <c r="U14" s="399" t="s">
        <v>645</v>
      </c>
      <c r="V14" s="399" t="s">
        <v>645</v>
      </c>
      <c r="W14" s="399" t="s">
        <v>645</v>
      </c>
      <c r="X14" s="399" t="s">
        <v>645</v>
      </c>
      <c r="Y14" s="399" t="s">
        <v>645</v>
      </c>
      <c r="Z14" s="399" t="s">
        <v>645</v>
      </c>
      <c r="AA14" s="671" t="s">
        <v>645</v>
      </c>
      <c r="AB14" s="687" t="s">
        <v>645</v>
      </c>
      <c r="AC14" s="687" t="s">
        <v>645</v>
      </c>
      <c r="AD14" s="687" t="s">
        <v>645</v>
      </c>
      <c r="AE14" s="687" t="s">
        <v>645</v>
      </c>
      <c r="AF14" s="687" t="s">
        <v>645</v>
      </c>
      <c r="AG14" s="687" t="s">
        <v>645</v>
      </c>
      <c r="AH14" s="687" t="s">
        <v>645</v>
      </c>
      <c r="AI14" s="687" t="s">
        <v>645</v>
      </c>
      <c r="AJ14" s="687" t="s">
        <v>645</v>
      </c>
      <c r="AK14" s="687" t="s">
        <v>645</v>
      </c>
      <c r="AL14" s="687" t="s">
        <v>645</v>
      </c>
      <c r="AM14" s="687" t="s">
        <v>645</v>
      </c>
      <c r="AN14" s="687" t="s">
        <v>645</v>
      </c>
      <c r="AO14" s="687" t="s">
        <v>645</v>
      </c>
      <c r="AP14" s="687" t="s">
        <v>645</v>
      </c>
      <c r="AQ14" s="687" t="s">
        <v>645</v>
      </c>
      <c r="AR14" s="687" t="s">
        <v>645</v>
      </c>
      <c r="AS14" s="687" t="s">
        <v>645</v>
      </c>
      <c r="AT14" s="687" t="s">
        <v>645</v>
      </c>
      <c r="AU14" s="687" t="s">
        <v>645</v>
      </c>
      <c r="AV14" s="687" t="s">
        <v>645</v>
      </c>
      <c r="AW14" s="687" t="s">
        <v>645</v>
      </c>
      <c r="AX14" s="687" t="s">
        <v>645</v>
      </c>
      <c r="AY14" s="687" t="s">
        <v>514</v>
      </c>
      <c r="AZ14" s="687" t="s">
        <v>514</v>
      </c>
      <c r="BA14" s="687" t="s">
        <v>1154</v>
      </c>
    </row>
    <row r="15" spans="3:74" ht="20.25" customHeight="1">
      <c r="C15" s="216" t="s">
        <v>372</v>
      </c>
      <c r="D15" s="400" t="s">
        <v>515</v>
      </c>
      <c r="E15" s="216" t="s">
        <v>372</v>
      </c>
      <c r="F15" s="216" t="s">
        <v>372</v>
      </c>
      <c r="G15" s="216" t="s">
        <v>372</v>
      </c>
      <c r="H15" s="400" t="s">
        <v>515</v>
      </c>
      <c r="I15" s="400" t="s">
        <v>515</v>
      </c>
      <c r="J15" s="400" t="s">
        <v>515</v>
      </c>
      <c r="K15" s="400" t="s">
        <v>515</v>
      </c>
      <c r="L15" s="400" t="s">
        <v>515</v>
      </c>
      <c r="M15" s="400" t="s">
        <v>515</v>
      </c>
      <c r="N15" s="400" t="s">
        <v>515</v>
      </c>
      <c r="O15" s="400" t="s">
        <v>515</v>
      </c>
      <c r="P15" s="573" t="s">
        <v>640</v>
      </c>
      <c r="Q15" s="400" t="s">
        <v>515</v>
      </c>
      <c r="R15" s="400" t="s">
        <v>515</v>
      </c>
      <c r="S15" s="672" t="s">
        <v>515</v>
      </c>
      <c r="T15" s="400" t="s">
        <v>515</v>
      </c>
      <c r="U15" s="400" t="s">
        <v>515</v>
      </c>
      <c r="V15" s="400" t="s">
        <v>515</v>
      </c>
      <c r="W15" s="400" t="s">
        <v>515</v>
      </c>
      <c r="X15" s="400" t="s">
        <v>515</v>
      </c>
      <c r="Y15" s="400" t="s">
        <v>515</v>
      </c>
      <c r="Z15" s="400" t="s">
        <v>515</v>
      </c>
      <c r="AA15" s="672" t="s">
        <v>515</v>
      </c>
      <c r="AB15" s="683" t="s">
        <v>515</v>
      </c>
      <c r="AC15" s="683" t="s">
        <v>515</v>
      </c>
      <c r="AD15" s="683" t="s">
        <v>515</v>
      </c>
      <c r="AE15" s="683" t="s">
        <v>515</v>
      </c>
      <c r="AF15" s="683" t="s">
        <v>515</v>
      </c>
      <c r="AG15" s="683" t="s">
        <v>515</v>
      </c>
      <c r="AH15" s="683" t="s">
        <v>515</v>
      </c>
      <c r="AI15" s="683" t="s">
        <v>515</v>
      </c>
      <c r="AJ15" s="683" t="s">
        <v>515</v>
      </c>
      <c r="AK15" s="683" t="s">
        <v>515</v>
      </c>
      <c r="AL15" s="683" t="s">
        <v>515</v>
      </c>
      <c r="AM15" s="683" t="s">
        <v>515</v>
      </c>
      <c r="AN15" s="683" t="s">
        <v>515</v>
      </c>
      <c r="AO15" s="683" t="s">
        <v>515</v>
      </c>
      <c r="AP15" s="683" t="s">
        <v>515</v>
      </c>
      <c r="AQ15" s="683" t="s">
        <v>515</v>
      </c>
      <c r="AR15" s="683" t="s">
        <v>515</v>
      </c>
      <c r="AS15" s="683" t="s">
        <v>515</v>
      </c>
      <c r="AT15" s="683" t="s">
        <v>515</v>
      </c>
      <c r="AU15" s="683" t="s">
        <v>515</v>
      </c>
      <c r="AV15" s="683" t="s">
        <v>515</v>
      </c>
      <c r="AW15" s="683" t="s">
        <v>515</v>
      </c>
      <c r="AX15" s="683" t="s">
        <v>515</v>
      </c>
      <c r="AY15" s="683" t="s">
        <v>515</v>
      </c>
      <c r="AZ15" s="683" t="s">
        <v>515</v>
      </c>
      <c r="BA15" s="683" t="s">
        <v>515</v>
      </c>
    </row>
    <row r="16" spans="3:74" ht="20.25" customHeight="1">
      <c r="C16" s="213" t="s">
        <v>130</v>
      </c>
      <c r="D16" s="397" t="s">
        <v>130</v>
      </c>
      <c r="E16" s="213" t="s">
        <v>130</v>
      </c>
      <c r="F16" s="213" t="s">
        <v>130</v>
      </c>
      <c r="G16" s="213" t="s">
        <v>130</v>
      </c>
      <c r="H16" s="397" t="s">
        <v>130</v>
      </c>
      <c r="I16" s="397" t="s">
        <v>130</v>
      </c>
      <c r="J16" s="397" t="s">
        <v>130</v>
      </c>
      <c r="K16" s="397" t="s">
        <v>130</v>
      </c>
      <c r="L16" s="397" t="s">
        <v>130</v>
      </c>
      <c r="M16" s="397" t="s">
        <v>130</v>
      </c>
      <c r="N16" s="397" t="s">
        <v>130</v>
      </c>
      <c r="O16" s="397" t="s">
        <v>130</v>
      </c>
      <c r="P16" s="397" t="s">
        <v>130</v>
      </c>
      <c r="Q16" s="397" t="s">
        <v>130</v>
      </c>
      <c r="R16" s="397" t="s">
        <v>130</v>
      </c>
      <c r="S16" s="669" t="s">
        <v>130</v>
      </c>
      <c r="T16" s="397" t="s">
        <v>130</v>
      </c>
      <c r="U16" s="397" t="s">
        <v>130</v>
      </c>
      <c r="V16" s="397" t="s">
        <v>130</v>
      </c>
      <c r="W16" s="397" t="s">
        <v>130</v>
      </c>
      <c r="X16" s="397" t="s">
        <v>130</v>
      </c>
      <c r="Y16" s="397" t="s">
        <v>130</v>
      </c>
      <c r="Z16" s="397" t="s">
        <v>130</v>
      </c>
      <c r="AA16" s="669" t="s">
        <v>130</v>
      </c>
      <c r="AB16" s="686" t="s">
        <v>130</v>
      </c>
      <c r="AC16" s="686" t="s">
        <v>130</v>
      </c>
      <c r="AD16" s="686" t="s">
        <v>130</v>
      </c>
      <c r="AE16" s="686" t="s">
        <v>130</v>
      </c>
      <c r="AF16" s="686" t="s">
        <v>130</v>
      </c>
      <c r="AG16" s="686" t="s">
        <v>130</v>
      </c>
      <c r="AH16" s="686" t="s">
        <v>130</v>
      </c>
      <c r="AI16" s="686" t="s">
        <v>130</v>
      </c>
      <c r="AJ16" s="686" t="s">
        <v>130</v>
      </c>
      <c r="AK16" s="686" t="s">
        <v>130</v>
      </c>
      <c r="AL16" s="686" t="s">
        <v>130</v>
      </c>
      <c r="AM16" s="686" t="s">
        <v>130</v>
      </c>
      <c r="AN16" s="686" t="s">
        <v>130</v>
      </c>
      <c r="AO16" s="686" t="s">
        <v>130</v>
      </c>
      <c r="AP16" s="686" t="s">
        <v>130</v>
      </c>
      <c r="AQ16" s="686" t="s">
        <v>130</v>
      </c>
      <c r="AR16" s="686" t="s">
        <v>130</v>
      </c>
      <c r="AS16" s="686" t="s">
        <v>130</v>
      </c>
      <c r="AT16" s="686" t="s">
        <v>130</v>
      </c>
      <c r="AU16" s="686" t="s">
        <v>130</v>
      </c>
      <c r="AV16" s="686" t="s">
        <v>130</v>
      </c>
      <c r="AW16" s="686" t="s">
        <v>130</v>
      </c>
      <c r="AX16" s="686" t="s">
        <v>130</v>
      </c>
      <c r="AY16" s="686" t="s">
        <v>130</v>
      </c>
      <c r="AZ16" s="686" t="s">
        <v>130</v>
      </c>
      <c r="BA16" s="686" t="s">
        <v>130</v>
      </c>
    </row>
    <row r="17" spans="3:53" ht="20.25" customHeight="1">
      <c r="C17" s="212" t="s">
        <v>132</v>
      </c>
      <c r="D17" s="396" t="s">
        <v>132</v>
      </c>
      <c r="E17" s="212" t="s">
        <v>132</v>
      </c>
      <c r="F17" s="212" t="s">
        <v>132</v>
      </c>
      <c r="G17" s="212" t="s">
        <v>132</v>
      </c>
      <c r="H17" s="396" t="s">
        <v>132</v>
      </c>
      <c r="I17" s="396" t="s">
        <v>132</v>
      </c>
      <c r="J17" s="396" t="s">
        <v>132</v>
      </c>
      <c r="K17" s="396" t="s">
        <v>132</v>
      </c>
      <c r="L17" s="396" t="s">
        <v>132</v>
      </c>
      <c r="M17" s="396" t="s">
        <v>132</v>
      </c>
      <c r="N17" s="396" t="s">
        <v>132</v>
      </c>
      <c r="O17" s="396" t="s">
        <v>132</v>
      </c>
      <c r="P17" s="396" t="s">
        <v>132</v>
      </c>
      <c r="Q17" s="396" t="s">
        <v>132</v>
      </c>
      <c r="R17" s="396" t="s">
        <v>132</v>
      </c>
      <c r="S17" s="668" t="s">
        <v>132</v>
      </c>
      <c r="T17" s="396" t="s">
        <v>132</v>
      </c>
      <c r="U17" s="396" t="s">
        <v>132</v>
      </c>
      <c r="V17" s="396" t="s">
        <v>132</v>
      </c>
      <c r="W17" s="396" t="s">
        <v>132</v>
      </c>
      <c r="X17" s="396" t="s">
        <v>132</v>
      </c>
      <c r="Y17" s="396" t="s">
        <v>132</v>
      </c>
      <c r="Z17" s="396" t="s">
        <v>132</v>
      </c>
      <c r="AA17" s="668" t="s">
        <v>132</v>
      </c>
      <c r="AB17" s="685" t="s">
        <v>132</v>
      </c>
      <c r="AC17" s="685" t="s">
        <v>132</v>
      </c>
      <c r="AD17" s="685" t="s">
        <v>132</v>
      </c>
      <c r="AE17" s="685" t="s">
        <v>132</v>
      </c>
      <c r="AF17" s="685" t="s">
        <v>132</v>
      </c>
      <c r="AG17" s="685" t="s">
        <v>132</v>
      </c>
      <c r="AH17" s="685" t="s">
        <v>132</v>
      </c>
      <c r="AI17" s="685" t="s">
        <v>132</v>
      </c>
      <c r="AJ17" s="685" t="s">
        <v>132</v>
      </c>
      <c r="AK17" s="685" t="s">
        <v>132</v>
      </c>
      <c r="AL17" s="685" t="s">
        <v>132</v>
      </c>
      <c r="AM17" s="685" t="s">
        <v>132</v>
      </c>
      <c r="AN17" s="685" t="s">
        <v>132</v>
      </c>
      <c r="AO17" s="685" t="s">
        <v>132</v>
      </c>
      <c r="AP17" s="685" t="s">
        <v>132</v>
      </c>
      <c r="AQ17" s="685" t="s">
        <v>132</v>
      </c>
      <c r="AR17" s="685" t="s">
        <v>132</v>
      </c>
      <c r="AS17" s="685" t="s">
        <v>132</v>
      </c>
      <c r="AT17" s="685" t="s">
        <v>132</v>
      </c>
      <c r="AU17" s="685" t="s">
        <v>132</v>
      </c>
      <c r="AV17" s="685" t="s">
        <v>132</v>
      </c>
      <c r="AW17" s="685" t="s">
        <v>132</v>
      </c>
      <c r="AX17" s="685" t="s">
        <v>132</v>
      </c>
      <c r="AY17" s="685" t="s">
        <v>132</v>
      </c>
      <c r="AZ17" s="685" t="s">
        <v>132</v>
      </c>
      <c r="BA17" s="685" t="s">
        <v>132</v>
      </c>
    </row>
    <row r="18" spans="3:53" ht="20.25" customHeight="1">
      <c r="C18" s="213" t="s">
        <v>133</v>
      </c>
      <c r="D18" s="397" t="s">
        <v>133</v>
      </c>
      <c r="E18" s="213" t="s">
        <v>133</v>
      </c>
      <c r="F18" s="213" t="s">
        <v>133</v>
      </c>
      <c r="G18" s="213" t="s">
        <v>133</v>
      </c>
      <c r="H18" s="397" t="s">
        <v>133</v>
      </c>
      <c r="I18" s="397" t="s">
        <v>133</v>
      </c>
      <c r="J18" s="397" t="s">
        <v>133</v>
      </c>
      <c r="K18" s="397" t="s">
        <v>133</v>
      </c>
      <c r="L18" s="397" t="s">
        <v>133</v>
      </c>
      <c r="M18" s="397" t="s">
        <v>133</v>
      </c>
      <c r="N18" s="397" t="s">
        <v>133</v>
      </c>
      <c r="O18" s="397" t="s">
        <v>133</v>
      </c>
      <c r="P18" s="397" t="s">
        <v>133</v>
      </c>
      <c r="Q18" s="397" t="s">
        <v>133</v>
      </c>
      <c r="R18" s="397" t="s">
        <v>133</v>
      </c>
      <c r="S18" s="669" t="s">
        <v>133</v>
      </c>
      <c r="T18" s="397" t="s">
        <v>133</v>
      </c>
      <c r="U18" s="397" t="s">
        <v>133</v>
      </c>
      <c r="V18" s="397" t="s">
        <v>133</v>
      </c>
      <c r="W18" s="397" t="s">
        <v>133</v>
      </c>
      <c r="X18" s="397" t="s">
        <v>133</v>
      </c>
      <c r="Y18" s="397" t="s">
        <v>133</v>
      </c>
      <c r="Z18" s="397" t="s">
        <v>133</v>
      </c>
      <c r="AA18" s="397" t="s">
        <v>133</v>
      </c>
      <c r="AB18" s="397" t="s">
        <v>133</v>
      </c>
      <c r="AC18" s="397" t="s">
        <v>133</v>
      </c>
      <c r="AD18" s="397" t="s">
        <v>133</v>
      </c>
      <c r="AE18" s="397" t="s">
        <v>133</v>
      </c>
      <c r="AF18" s="397" t="s">
        <v>133</v>
      </c>
      <c r="AG18" s="397" t="s">
        <v>133</v>
      </c>
      <c r="AH18" s="397" t="s">
        <v>133</v>
      </c>
      <c r="AI18" s="397" t="s">
        <v>133</v>
      </c>
      <c r="AJ18" s="397" t="s">
        <v>133</v>
      </c>
      <c r="AK18" s="397" t="s">
        <v>133</v>
      </c>
      <c r="AL18" s="397" t="s">
        <v>133</v>
      </c>
      <c r="AM18" s="397" t="s">
        <v>133</v>
      </c>
      <c r="AN18" s="397" t="s">
        <v>133</v>
      </c>
      <c r="AO18" s="397" t="s">
        <v>133</v>
      </c>
      <c r="AP18" s="397" t="s">
        <v>133</v>
      </c>
      <c r="AQ18" s="397" t="s">
        <v>133</v>
      </c>
      <c r="AR18" s="397" t="s">
        <v>133</v>
      </c>
      <c r="AS18" s="397" t="s">
        <v>133</v>
      </c>
      <c r="AT18" s="397" t="s">
        <v>133</v>
      </c>
      <c r="AU18" s="397" t="s">
        <v>133</v>
      </c>
      <c r="AV18" s="397" t="s">
        <v>133</v>
      </c>
      <c r="AW18" s="397" t="s">
        <v>133</v>
      </c>
      <c r="AX18" s="397" t="s">
        <v>133</v>
      </c>
      <c r="AY18" s="397" t="s">
        <v>133</v>
      </c>
      <c r="AZ18" s="397" t="s">
        <v>133</v>
      </c>
      <c r="BA18" s="397" t="s">
        <v>133</v>
      </c>
    </row>
    <row r="19" spans="3:53" ht="20.25" customHeight="1">
      <c r="C19" s="212" t="s">
        <v>131</v>
      </c>
      <c r="D19" s="396" t="s">
        <v>131</v>
      </c>
      <c r="E19" s="212" t="s">
        <v>131</v>
      </c>
      <c r="F19" s="212" t="s">
        <v>131</v>
      </c>
      <c r="G19" s="212" t="s">
        <v>131</v>
      </c>
      <c r="H19" s="396" t="s">
        <v>131</v>
      </c>
      <c r="I19" s="396" t="s">
        <v>131</v>
      </c>
      <c r="J19" s="396" t="s">
        <v>131</v>
      </c>
      <c r="K19" s="396" t="s">
        <v>131</v>
      </c>
      <c r="L19" s="396" t="s">
        <v>131</v>
      </c>
      <c r="M19" s="396" t="s">
        <v>131</v>
      </c>
      <c r="N19" s="396" t="s">
        <v>131</v>
      </c>
      <c r="O19" s="396" t="s">
        <v>131</v>
      </c>
      <c r="P19" s="396" t="s">
        <v>131</v>
      </c>
      <c r="Q19" s="396" t="s">
        <v>131</v>
      </c>
      <c r="R19" s="396" t="s">
        <v>131</v>
      </c>
      <c r="S19" s="668" t="s">
        <v>131</v>
      </c>
      <c r="T19" s="396" t="s">
        <v>131</v>
      </c>
      <c r="U19" s="396" t="s">
        <v>131</v>
      </c>
      <c r="V19" s="396" t="s">
        <v>131</v>
      </c>
      <c r="W19" s="396" t="s">
        <v>131</v>
      </c>
      <c r="X19" s="396" t="s">
        <v>131</v>
      </c>
      <c r="Y19" s="396" t="s">
        <v>131</v>
      </c>
      <c r="Z19" s="396" t="s">
        <v>131</v>
      </c>
      <c r="AA19" s="396" t="s">
        <v>131</v>
      </c>
      <c r="AB19" s="396" t="s">
        <v>131</v>
      </c>
      <c r="AC19" s="396" t="s">
        <v>131</v>
      </c>
      <c r="AD19" s="396" t="s">
        <v>131</v>
      </c>
      <c r="AE19" s="396" t="s">
        <v>131</v>
      </c>
      <c r="AF19" s="396" t="s">
        <v>131</v>
      </c>
      <c r="AG19" s="396" t="s">
        <v>131</v>
      </c>
      <c r="AH19" s="396" t="s">
        <v>131</v>
      </c>
      <c r="AI19" s="396" t="s">
        <v>131</v>
      </c>
      <c r="AJ19" s="396" t="s">
        <v>131</v>
      </c>
      <c r="AK19" s="396" t="s">
        <v>131</v>
      </c>
      <c r="AL19" s="396" t="s">
        <v>131</v>
      </c>
      <c r="AM19" s="396" t="s">
        <v>131</v>
      </c>
      <c r="AN19" s="396" t="s">
        <v>131</v>
      </c>
      <c r="AO19" s="396" t="s">
        <v>131</v>
      </c>
      <c r="AP19" s="396" t="s">
        <v>131</v>
      </c>
      <c r="AQ19" s="396" t="s">
        <v>131</v>
      </c>
      <c r="AR19" s="396" t="s">
        <v>131</v>
      </c>
      <c r="AS19" s="396" t="s">
        <v>131</v>
      </c>
      <c r="AT19" s="396" t="s">
        <v>131</v>
      </c>
      <c r="AU19" s="396" t="s">
        <v>131</v>
      </c>
      <c r="AV19" s="396" t="s">
        <v>131</v>
      </c>
      <c r="AW19" s="396" t="s">
        <v>131</v>
      </c>
      <c r="AX19" s="396" t="s">
        <v>131</v>
      </c>
      <c r="AY19" s="396" t="s">
        <v>131</v>
      </c>
      <c r="AZ19" s="396" t="s">
        <v>131</v>
      </c>
      <c r="BA19" s="396" t="s">
        <v>131</v>
      </c>
    </row>
    <row r="20" spans="3:53" ht="20.25" customHeight="1">
      <c r="C20" s="213" t="s">
        <v>136</v>
      </c>
      <c r="D20" s="397" t="s">
        <v>136</v>
      </c>
      <c r="E20" s="213" t="s">
        <v>136</v>
      </c>
      <c r="F20" s="213" t="s">
        <v>136</v>
      </c>
      <c r="G20" s="213" t="s">
        <v>136</v>
      </c>
      <c r="H20" s="397" t="s">
        <v>136</v>
      </c>
      <c r="I20" s="401" t="s">
        <v>511</v>
      </c>
      <c r="J20" s="401" t="s">
        <v>511</v>
      </c>
      <c r="K20" s="397" t="s">
        <v>136</v>
      </c>
      <c r="L20" s="397" t="s">
        <v>136</v>
      </c>
      <c r="M20" s="397" t="s">
        <v>136</v>
      </c>
      <c r="N20" s="397" t="s">
        <v>136</v>
      </c>
      <c r="O20" s="397" t="s">
        <v>136</v>
      </c>
      <c r="P20" s="397" t="s">
        <v>136</v>
      </c>
      <c r="Q20" s="397" t="s">
        <v>136</v>
      </c>
      <c r="R20" s="397" t="s">
        <v>136</v>
      </c>
      <c r="S20" s="669" t="s">
        <v>136</v>
      </c>
      <c r="T20" s="397" t="s">
        <v>136</v>
      </c>
      <c r="U20" s="397" t="s">
        <v>136</v>
      </c>
      <c r="V20" s="397" t="s">
        <v>136</v>
      </c>
      <c r="W20" s="397" t="s">
        <v>136</v>
      </c>
      <c r="X20" s="397" t="s">
        <v>136</v>
      </c>
      <c r="Y20" s="397" t="s">
        <v>136</v>
      </c>
      <c r="Z20" s="397" t="s">
        <v>136</v>
      </c>
      <c r="AA20" s="397" t="s">
        <v>136</v>
      </c>
      <c r="AB20" s="397" t="s">
        <v>136</v>
      </c>
      <c r="AC20" s="397" t="s">
        <v>136</v>
      </c>
      <c r="AD20" s="397" t="s">
        <v>136</v>
      </c>
      <c r="AE20" s="397" t="s">
        <v>136</v>
      </c>
      <c r="AF20" s="397" t="s">
        <v>136</v>
      </c>
      <c r="AG20" s="397" t="s">
        <v>136</v>
      </c>
      <c r="AH20" s="397" t="s">
        <v>136</v>
      </c>
      <c r="AI20" s="397" t="s">
        <v>136</v>
      </c>
      <c r="AJ20" s="397" t="s">
        <v>136</v>
      </c>
      <c r="AK20" s="397" t="s">
        <v>136</v>
      </c>
      <c r="AL20" s="397" t="s">
        <v>136</v>
      </c>
      <c r="AM20" s="397" t="s">
        <v>136</v>
      </c>
      <c r="AN20" s="397" t="s">
        <v>136</v>
      </c>
      <c r="AO20" s="397" t="s">
        <v>136</v>
      </c>
      <c r="AP20" s="397" t="s">
        <v>136</v>
      </c>
      <c r="AQ20" s="397" t="s">
        <v>136</v>
      </c>
      <c r="AR20" s="397" t="s">
        <v>136</v>
      </c>
      <c r="AS20" s="397" t="s">
        <v>136</v>
      </c>
      <c r="AT20" s="397" t="s">
        <v>136</v>
      </c>
      <c r="AU20" s="397" t="s">
        <v>136</v>
      </c>
      <c r="AV20" s="397" t="s">
        <v>136</v>
      </c>
      <c r="AW20" s="397" t="s">
        <v>136</v>
      </c>
      <c r="AX20" s="397" t="s">
        <v>136</v>
      </c>
      <c r="AY20" s="397" t="s">
        <v>1168</v>
      </c>
      <c r="AZ20" s="397" t="s">
        <v>1168</v>
      </c>
      <c r="BA20" s="397" t="s">
        <v>1168</v>
      </c>
    </row>
    <row r="21" spans="3:53" ht="20.25" customHeight="1">
      <c r="C21" s="212" t="s">
        <v>325</v>
      </c>
      <c r="D21" s="396" t="s">
        <v>325</v>
      </c>
      <c r="E21" s="212" t="s">
        <v>325</v>
      </c>
      <c r="F21" s="212" t="s">
        <v>325</v>
      </c>
      <c r="G21" s="212" t="s">
        <v>325</v>
      </c>
      <c r="H21" s="396" t="s">
        <v>325</v>
      </c>
      <c r="I21" s="396" t="s">
        <v>325</v>
      </c>
      <c r="J21" s="396" t="s">
        <v>325</v>
      </c>
      <c r="K21" s="396" t="s">
        <v>325</v>
      </c>
      <c r="L21" s="396" t="s">
        <v>325</v>
      </c>
      <c r="M21" s="402" t="s">
        <v>639</v>
      </c>
      <c r="N21" s="396" t="s">
        <v>629</v>
      </c>
      <c r="O21" s="396" t="s">
        <v>325</v>
      </c>
      <c r="P21" s="396" t="s">
        <v>138</v>
      </c>
      <c r="Q21" s="396" t="s">
        <v>138</v>
      </c>
      <c r="R21" s="396" t="s">
        <v>138</v>
      </c>
      <c r="S21" s="668" t="s">
        <v>138</v>
      </c>
      <c r="T21" s="396" t="s">
        <v>138</v>
      </c>
      <c r="U21" s="396" t="s">
        <v>138</v>
      </c>
      <c r="V21" s="396" t="s">
        <v>138</v>
      </c>
      <c r="W21" s="396" t="s">
        <v>138</v>
      </c>
      <c r="X21" s="396" t="s">
        <v>138</v>
      </c>
      <c r="Y21" s="396" t="s">
        <v>138</v>
      </c>
      <c r="Z21" s="396" t="s">
        <v>138</v>
      </c>
      <c r="AA21" s="396" t="s">
        <v>138</v>
      </c>
      <c r="AB21" s="396" t="s">
        <v>138</v>
      </c>
      <c r="AC21" s="396" t="s">
        <v>138</v>
      </c>
      <c r="AD21" s="396" t="s">
        <v>138</v>
      </c>
      <c r="AE21" s="396" t="s">
        <v>138</v>
      </c>
      <c r="AF21" s="396" t="s">
        <v>138</v>
      </c>
      <c r="AG21" s="396" t="s">
        <v>138</v>
      </c>
      <c r="AH21" s="396" t="s">
        <v>138</v>
      </c>
      <c r="AI21" s="396" t="s">
        <v>138</v>
      </c>
      <c r="AJ21" s="396" t="s">
        <v>138</v>
      </c>
      <c r="AK21" s="396" t="s">
        <v>138</v>
      </c>
      <c r="AL21" s="396" t="s">
        <v>138</v>
      </c>
      <c r="AM21" s="396" t="s">
        <v>138</v>
      </c>
      <c r="AN21" s="396" t="s">
        <v>138</v>
      </c>
      <c r="AO21" s="396" t="s">
        <v>138</v>
      </c>
      <c r="AP21" s="396" t="s">
        <v>138</v>
      </c>
      <c r="AQ21" s="396" t="s">
        <v>138</v>
      </c>
      <c r="AR21" s="396" t="s">
        <v>138</v>
      </c>
      <c r="AS21" s="396" t="s">
        <v>138</v>
      </c>
      <c r="AT21" s="396" t="s">
        <v>138</v>
      </c>
      <c r="AU21" s="396" t="s">
        <v>138</v>
      </c>
      <c r="AV21" s="396" t="s">
        <v>138</v>
      </c>
      <c r="AW21" s="396" t="s">
        <v>138</v>
      </c>
      <c r="AX21" s="396" t="s">
        <v>138</v>
      </c>
      <c r="AY21" s="396" t="s">
        <v>138</v>
      </c>
      <c r="AZ21" s="396" t="s">
        <v>138</v>
      </c>
      <c r="BA21" s="396" t="s">
        <v>138</v>
      </c>
    </row>
    <row r="22" spans="3:53" ht="20.25" customHeight="1">
      <c r="C22" s="213" t="s">
        <v>138</v>
      </c>
      <c r="D22" s="397" t="s">
        <v>138</v>
      </c>
      <c r="E22" s="213" t="s">
        <v>138</v>
      </c>
      <c r="F22" s="213" t="s">
        <v>138</v>
      </c>
      <c r="G22" s="213" t="s">
        <v>138</v>
      </c>
      <c r="H22" s="397" t="s">
        <v>138</v>
      </c>
      <c r="I22" s="397" t="s">
        <v>138</v>
      </c>
      <c r="J22" s="397" t="s">
        <v>138</v>
      </c>
      <c r="K22" s="397" t="s">
        <v>138</v>
      </c>
      <c r="L22" s="397" t="s">
        <v>138</v>
      </c>
      <c r="M22" s="397" t="s">
        <v>138</v>
      </c>
      <c r="N22" s="397" t="s">
        <v>138</v>
      </c>
      <c r="O22" s="397" t="s">
        <v>138</v>
      </c>
      <c r="P22" s="397" t="s">
        <v>134</v>
      </c>
      <c r="Q22" s="397" t="s">
        <v>134</v>
      </c>
      <c r="R22" s="397" t="s">
        <v>134</v>
      </c>
      <c r="S22" s="669" t="s">
        <v>134</v>
      </c>
      <c r="T22" s="397" t="s">
        <v>134</v>
      </c>
      <c r="U22" s="397" t="s">
        <v>134</v>
      </c>
      <c r="V22" s="397" t="s">
        <v>134</v>
      </c>
      <c r="W22" s="397" t="s">
        <v>134</v>
      </c>
      <c r="X22" s="397" t="s">
        <v>134</v>
      </c>
      <c r="Y22" s="397" t="s">
        <v>134</v>
      </c>
      <c r="Z22" s="397" t="s">
        <v>134</v>
      </c>
      <c r="AA22" s="397" t="s">
        <v>134</v>
      </c>
      <c r="AB22" s="397" t="s">
        <v>134</v>
      </c>
      <c r="AC22" s="397" t="s">
        <v>134</v>
      </c>
      <c r="AD22" s="397" t="s">
        <v>134</v>
      </c>
      <c r="AE22" s="397" t="s">
        <v>134</v>
      </c>
      <c r="AF22" s="397" t="s">
        <v>134</v>
      </c>
      <c r="AG22" s="397" t="s">
        <v>134</v>
      </c>
      <c r="AH22" s="397" t="s">
        <v>134</v>
      </c>
      <c r="AI22" s="397" t="s">
        <v>134</v>
      </c>
      <c r="AJ22" s="397" t="s">
        <v>134</v>
      </c>
      <c r="AK22" s="397" t="s">
        <v>134</v>
      </c>
      <c r="AL22" s="397" t="s">
        <v>134</v>
      </c>
      <c r="AM22" s="397" t="s">
        <v>134</v>
      </c>
      <c r="AN22" s="397" t="s">
        <v>134</v>
      </c>
      <c r="AO22" s="397" t="s">
        <v>134</v>
      </c>
      <c r="AP22" s="397" t="s">
        <v>134</v>
      </c>
      <c r="AQ22" s="397" t="s">
        <v>134</v>
      </c>
      <c r="AR22" s="397" t="s">
        <v>134</v>
      </c>
      <c r="AS22" s="397" t="s">
        <v>134</v>
      </c>
      <c r="AT22" s="397" t="s">
        <v>134</v>
      </c>
      <c r="AU22" s="397" t="s">
        <v>134</v>
      </c>
      <c r="AV22" s="397" t="s">
        <v>134</v>
      </c>
      <c r="AW22" s="397" t="s">
        <v>134</v>
      </c>
      <c r="AX22" s="1157" t="s">
        <v>1110</v>
      </c>
      <c r="AY22" s="1157" t="s">
        <v>1110</v>
      </c>
      <c r="AZ22" s="1157" t="s">
        <v>1110</v>
      </c>
      <c r="BA22" s="1157" t="s">
        <v>134</v>
      </c>
    </row>
    <row r="23" spans="3:53" ht="20.25" customHeight="1">
      <c r="C23" s="212" t="s">
        <v>134</v>
      </c>
      <c r="D23" s="396" t="s">
        <v>134</v>
      </c>
      <c r="E23" s="212" t="s">
        <v>134</v>
      </c>
      <c r="F23" s="212" t="s">
        <v>134</v>
      </c>
      <c r="G23" s="212" t="s">
        <v>134</v>
      </c>
      <c r="H23" s="396" t="s">
        <v>134</v>
      </c>
      <c r="I23" s="396" t="s">
        <v>134</v>
      </c>
      <c r="J23" s="396" t="s">
        <v>134</v>
      </c>
      <c r="K23" s="396" t="s">
        <v>134</v>
      </c>
      <c r="L23" s="396" t="s">
        <v>134</v>
      </c>
      <c r="M23" s="396" t="s">
        <v>134</v>
      </c>
      <c r="N23" s="396" t="s">
        <v>134</v>
      </c>
      <c r="O23" s="396" t="s">
        <v>134</v>
      </c>
      <c r="P23" s="396" t="s">
        <v>124</v>
      </c>
      <c r="Q23" s="396" t="s">
        <v>124</v>
      </c>
      <c r="R23" s="396" t="s">
        <v>124</v>
      </c>
      <c r="S23" s="668" t="s">
        <v>124</v>
      </c>
      <c r="T23" s="396" t="s">
        <v>124</v>
      </c>
      <c r="U23" s="396" t="s">
        <v>124</v>
      </c>
      <c r="V23" s="396" t="s">
        <v>124</v>
      </c>
      <c r="W23" s="396" t="s">
        <v>124</v>
      </c>
      <c r="X23" s="396" t="s">
        <v>124</v>
      </c>
      <c r="Y23" s="396" t="s">
        <v>124</v>
      </c>
      <c r="Z23" s="396" t="s">
        <v>124</v>
      </c>
      <c r="AA23" s="396" t="s">
        <v>124</v>
      </c>
      <c r="AB23" s="396" t="s">
        <v>124</v>
      </c>
      <c r="AC23" s="396" t="s">
        <v>124</v>
      </c>
      <c r="AD23" s="396" t="s">
        <v>124</v>
      </c>
      <c r="AE23" s="396" t="s">
        <v>124</v>
      </c>
      <c r="AF23" s="396" t="s">
        <v>124</v>
      </c>
      <c r="AG23" s="396" t="s">
        <v>124</v>
      </c>
      <c r="AH23" s="396" t="s">
        <v>124</v>
      </c>
      <c r="AI23" s="396" t="s">
        <v>124</v>
      </c>
      <c r="AJ23" s="396" t="s">
        <v>124</v>
      </c>
      <c r="AK23" s="396" t="s">
        <v>124</v>
      </c>
      <c r="AL23" s="396" t="s">
        <v>124</v>
      </c>
      <c r="AM23" s="396" t="s">
        <v>124</v>
      </c>
      <c r="AN23" s="396" t="s">
        <v>124</v>
      </c>
      <c r="AO23" s="396" t="s">
        <v>124</v>
      </c>
      <c r="AP23" s="396" t="s">
        <v>124</v>
      </c>
      <c r="AQ23" s="396" t="s">
        <v>124</v>
      </c>
      <c r="AR23" s="396" t="s">
        <v>124</v>
      </c>
      <c r="AS23" s="396" t="s">
        <v>124</v>
      </c>
      <c r="AT23" s="396" t="s">
        <v>124</v>
      </c>
      <c r="AU23" s="396" t="s">
        <v>124</v>
      </c>
      <c r="AV23" s="396" t="s">
        <v>124</v>
      </c>
      <c r="AW23" s="396" t="s">
        <v>124</v>
      </c>
      <c r="AX23" s="396" t="s">
        <v>134</v>
      </c>
      <c r="AY23" s="396" t="s">
        <v>134</v>
      </c>
      <c r="AZ23" s="396" t="s">
        <v>134</v>
      </c>
      <c r="BA23" s="396" t="s">
        <v>124</v>
      </c>
    </row>
    <row r="24" spans="3:53" ht="20.25" customHeight="1">
      <c r="C24" s="213" t="s">
        <v>124</v>
      </c>
      <c r="D24" s="397" t="s">
        <v>124</v>
      </c>
      <c r="E24" s="213" t="s">
        <v>124</v>
      </c>
      <c r="F24" s="213" t="s">
        <v>124</v>
      </c>
      <c r="G24" s="213" t="s">
        <v>124</v>
      </c>
      <c r="H24" s="397" t="s">
        <v>124</v>
      </c>
      <c r="I24" s="397" t="s">
        <v>124</v>
      </c>
      <c r="J24" s="397" t="s">
        <v>124</v>
      </c>
      <c r="K24" s="397" t="s">
        <v>124</v>
      </c>
      <c r="L24" s="397" t="s">
        <v>124</v>
      </c>
      <c r="M24" s="397" t="s">
        <v>124</v>
      </c>
      <c r="N24" s="397" t="s">
        <v>124</v>
      </c>
      <c r="O24" s="397" t="s">
        <v>124</v>
      </c>
      <c r="P24" s="397" t="s">
        <v>135</v>
      </c>
      <c r="Q24" s="397" t="s">
        <v>135</v>
      </c>
      <c r="R24" s="397" t="s">
        <v>135</v>
      </c>
      <c r="S24" s="669" t="s">
        <v>135</v>
      </c>
      <c r="T24" s="397" t="s">
        <v>135</v>
      </c>
      <c r="U24" s="397" t="s">
        <v>135</v>
      </c>
      <c r="V24" s="397" t="s">
        <v>135</v>
      </c>
      <c r="W24" s="397" t="s">
        <v>135</v>
      </c>
      <c r="X24" s="397" t="s">
        <v>135</v>
      </c>
      <c r="Y24" s="397" t="s">
        <v>135</v>
      </c>
      <c r="Z24" s="397" t="s">
        <v>135</v>
      </c>
      <c r="AA24" s="397" t="s">
        <v>135</v>
      </c>
      <c r="AB24" s="397" t="s">
        <v>135</v>
      </c>
      <c r="AC24" s="397" t="s">
        <v>135</v>
      </c>
      <c r="AD24" s="397" t="s">
        <v>135</v>
      </c>
      <c r="AE24" s="397" t="s">
        <v>135</v>
      </c>
      <c r="AF24" s="397" t="s">
        <v>135</v>
      </c>
      <c r="AG24" s="397" t="s">
        <v>135</v>
      </c>
      <c r="AH24" s="397" t="s">
        <v>135</v>
      </c>
      <c r="AI24" s="397" t="s">
        <v>135</v>
      </c>
      <c r="AJ24" s="397" t="s">
        <v>135</v>
      </c>
      <c r="AK24" s="397" t="s">
        <v>135</v>
      </c>
      <c r="AL24" s="397" t="s">
        <v>135</v>
      </c>
      <c r="AM24" s="397" t="s">
        <v>135</v>
      </c>
      <c r="AN24" s="397" t="s">
        <v>135</v>
      </c>
      <c r="AO24" s="397" t="s">
        <v>135</v>
      </c>
      <c r="AP24" s="397" t="s">
        <v>135</v>
      </c>
      <c r="AQ24" s="397" t="s">
        <v>135</v>
      </c>
      <c r="AR24" s="397" t="s">
        <v>135</v>
      </c>
      <c r="AS24" s="397" t="s">
        <v>135</v>
      </c>
      <c r="AT24" s="397" t="s">
        <v>135</v>
      </c>
      <c r="AU24" s="397" t="s">
        <v>135</v>
      </c>
      <c r="AV24" s="397" t="s">
        <v>135</v>
      </c>
      <c r="AW24" s="397" t="s">
        <v>135</v>
      </c>
      <c r="AX24" s="397" t="s">
        <v>124</v>
      </c>
      <c r="AY24" s="397" t="s">
        <v>124</v>
      </c>
      <c r="AZ24" s="397" t="s">
        <v>124</v>
      </c>
      <c r="BA24" s="397" t="s">
        <v>135</v>
      </c>
    </row>
    <row r="25" spans="3:53" ht="20.25" customHeight="1">
      <c r="C25" s="212" t="s">
        <v>135</v>
      </c>
      <c r="D25" s="396" t="s">
        <v>135</v>
      </c>
      <c r="E25" s="212" t="s">
        <v>135</v>
      </c>
      <c r="F25" s="212" t="s">
        <v>135</v>
      </c>
      <c r="G25" s="212" t="s">
        <v>135</v>
      </c>
      <c r="H25" s="396" t="s">
        <v>135</v>
      </c>
      <c r="I25" s="396" t="s">
        <v>135</v>
      </c>
      <c r="J25" s="396" t="s">
        <v>135</v>
      </c>
      <c r="K25" s="396" t="s">
        <v>135</v>
      </c>
      <c r="L25" s="396" t="s">
        <v>135</v>
      </c>
      <c r="M25" s="396" t="s">
        <v>135</v>
      </c>
      <c r="N25" s="396" t="s">
        <v>135</v>
      </c>
      <c r="O25" s="396" t="s">
        <v>135</v>
      </c>
      <c r="P25" s="396" t="s">
        <v>140</v>
      </c>
      <c r="Q25" s="396" t="s">
        <v>140</v>
      </c>
      <c r="R25" s="396" t="s">
        <v>140</v>
      </c>
      <c r="S25" s="668" t="s">
        <v>140</v>
      </c>
      <c r="T25" s="396" t="s">
        <v>140</v>
      </c>
      <c r="U25" s="396" t="s">
        <v>140</v>
      </c>
      <c r="V25" s="396" t="s">
        <v>140</v>
      </c>
      <c r="W25" s="396" t="s">
        <v>140</v>
      </c>
      <c r="X25" s="396" t="s">
        <v>140</v>
      </c>
      <c r="Y25" s="396" t="s">
        <v>140</v>
      </c>
      <c r="Z25" s="396" t="s">
        <v>140</v>
      </c>
      <c r="AA25" s="396" t="s">
        <v>140</v>
      </c>
      <c r="AB25" s="396" t="s">
        <v>140</v>
      </c>
      <c r="AC25" s="396" t="s">
        <v>140</v>
      </c>
      <c r="AD25" s="396" t="s">
        <v>140</v>
      </c>
      <c r="AE25" s="396" t="s">
        <v>140</v>
      </c>
      <c r="AF25" s="396" t="s">
        <v>140</v>
      </c>
      <c r="AG25" s="396" t="s">
        <v>140</v>
      </c>
      <c r="AH25" s="396" t="s">
        <v>140</v>
      </c>
      <c r="AI25" s="396" t="s">
        <v>140</v>
      </c>
      <c r="AJ25" s="396" t="s">
        <v>140</v>
      </c>
      <c r="AK25" s="396" t="s">
        <v>140</v>
      </c>
      <c r="AL25" s="396" t="s">
        <v>140</v>
      </c>
      <c r="AM25" s="396" t="s">
        <v>140</v>
      </c>
      <c r="AN25" s="396" t="s">
        <v>140</v>
      </c>
      <c r="AO25" s="396" t="s">
        <v>140</v>
      </c>
      <c r="AP25" s="396" t="s">
        <v>140</v>
      </c>
      <c r="AQ25" s="396" t="s">
        <v>140</v>
      </c>
      <c r="AR25" s="396" t="s">
        <v>140</v>
      </c>
      <c r="AS25" s="396" t="s">
        <v>140</v>
      </c>
      <c r="AT25" s="396" t="s">
        <v>140</v>
      </c>
      <c r="AU25" s="396" t="s">
        <v>140</v>
      </c>
      <c r="AV25" s="396" t="s">
        <v>140</v>
      </c>
      <c r="AW25" s="396" t="s">
        <v>140</v>
      </c>
      <c r="AX25" s="396" t="s">
        <v>135</v>
      </c>
      <c r="AY25" s="396" t="s">
        <v>135</v>
      </c>
      <c r="AZ25" s="396" t="s">
        <v>135</v>
      </c>
      <c r="BA25" s="396" t="s">
        <v>140</v>
      </c>
    </row>
    <row r="26" spans="3:53" ht="20.25" customHeight="1">
      <c r="C26" s="213" t="s">
        <v>140</v>
      </c>
      <c r="D26" s="397" t="s">
        <v>140</v>
      </c>
      <c r="E26" s="213" t="s">
        <v>140</v>
      </c>
      <c r="F26" s="213" t="s">
        <v>140</v>
      </c>
      <c r="G26" s="213" t="s">
        <v>140</v>
      </c>
      <c r="H26" s="397" t="s">
        <v>140</v>
      </c>
      <c r="I26" s="397" t="s">
        <v>140</v>
      </c>
      <c r="J26" s="397" t="s">
        <v>140</v>
      </c>
      <c r="K26" s="397" t="s">
        <v>140</v>
      </c>
      <c r="L26" s="397" t="s">
        <v>140</v>
      </c>
      <c r="M26" s="397" t="s">
        <v>140</v>
      </c>
      <c r="N26" s="397" t="s">
        <v>140</v>
      </c>
      <c r="O26" s="397" t="s">
        <v>140</v>
      </c>
      <c r="P26" s="397" t="s">
        <v>142</v>
      </c>
      <c r="Q26" s="397" t="s">
        <v>142</v>
      </c>
      <c r="R26" s="397" t="s">
        <v>142</v>
      </c>
      <c r="S26" s="669" t="s">
        <v>142</v>
      </c>
      <c r="T26" s="397" t="s">
        <v>142</v>
      </c>
      <c r="U26" s="397" t="s">
        <v>142</v>
      </c>
      <c r="V26" s="397" t="s">
        <v>142</v>
      </c>
      <c r="W26" s="397" t="s">
        <v>142</v>
      </c>
      <c r="X26" s="397" t="s">
        <v>142</v>
      </c>
      <c r="Y26" s="397" t="s">
        <v>142</v>
      </c>
      <c r="Z26" s="397" t="s">
        <v>142</v>
      </c>
      <c r="AA26" s="397" t="s">
        <v>142</v>
      </c>
      <c r="AB26" s="397" t="s">
        <v>142</v>
      </c>
      <c r="AC26" s="397" t="s">
        <v>142</v>
      </c>
      <c r="AD26" s="397" t="s">
        <v>142</v>
      </c>
      <c r="AE26" s="397" t="s">
        <v>142</v>
      </c>
      <c r="AF26" s="397" t="s">
        <v>142</v>
      </c>
      <c r="AG26" s="397" t="s">
        <v>142</v>
      </c>
      <c r="AH26" s="397" t="s">
        <v>142</v>
      </c>
      <c r="AI26" s="397" t="s">
        <v>142</v>
      </c>
      <c r="AJ26" s="397" t="s">
        <v>142</v>
      </c>
      <c r="AK26" s="397" t="s">
        <v>142</v>
      </c>
      <c r="AL26" s="397" t="s">
        <v>142</v>
      </c>
      <c r="AM26" s="397" t="s">
        <v>142</v>
      </c>
      <c r="AN26" s="397" t="s">
        <v>142</v>
      </c>
      <c r="AO26" s="397" t="s">
        <v>142</v>
      </c>
      <c r="AP26" s="397" t="s">
        <v>142</v>
      </c>
      <c r="AQ26" s="397" t="s">
        <v>142</v>
      </c>
      <c r="AR26" s="397" t="s">
        <v>142</v>
      </c>
      <c r="AS26" s="397" t="s">
        <v>142</v>
      </c>
      <c r="AT26" s="397" t="s">
        <v>142</v>
      </c>
      <c r="AU26" s="397" t="s">
        <v>142</v>
      </c>
      <c r="AV26" s="397" t="s">
        <v>142</v>
      </c>
      <c r="AW26" s="397" t="s">
        <v>142</v>
      </c>
      <c r="AX26" s="397" t="s">
        <v>140</v>
      </c>
      <c r="AY26" s="397" t="s">
        <v>140</v>
      </c>
      <c r="AZ26" s="397" t="s">
        <v>140</v>
      </c>
      <c r="BA26" s="397" t="s">
        <v>142</v>
      </c>
    </row>
    <row r="27" spans="3:53" ht="20.25" customHeight="1">
      <c r="C27" s="212" t="s">
        <v>137</v>
      </c>
      <c r="D27" s="396" t="s">
        <v>137</v>
      </c>
      <c r="E27" s="212" t="s">
        <v>137</v>
      </c>
      <c r="F27" s="212" t="s">
        <v>137</v>
      </c>
      <c r="G27" s="212" t="s">
        <v>137</v>
      </c>
      <c r="H27" s="396" t="s">
        <v>142</v>
      </c>
      <c r="I27" s="402" t="s">
        <v>512</v>
      </c>
      <c r="J27" s="396" t="s">
        <v>142</v>
      </c>
      <c r="K27" s="396" t="s">
        <v>142</v>
      </c>
      <c r="L27" s="396" t="s">
        <v>142</v>
      </c>
      <c r="M27" s="396" t="s">
        <v>142</v>
      </c>
      <c r="N27" s="396" t="s">
        <v>142</v>
      </c>
      <c r="O27" s="396" t="s">
        <v>142</v>
      </c>
      <c r="P27" s="396" t="s">
        <v>646</v>
      </c>
      <c r="Q27" s="396" t="s">
        <v>616</v>
      </c>
      <c r="R27" s="396" t="s">
        <v>646</v>
      </c>
      <c r="S27" s="668" t="s">
        <v>616</v>
      </c>
      <c r="T27" s="396" t="s">
        <v>616</v>
      </c>
      <c r="U27" s="396" t="s">
        <v>616</v>
      </c>
      <c r="V27" s="396" t="s">
        <v>616</v>
      </c>
      <c r="W27" s="396" t="s">
        <v>616</v>
      </c>
      <c r="X27" s="396" t="s">
        <v>616</v>
      </c>
      <c r="Y27" s="396" t="s">
        <v>616</v>
      </c>
      <c r="Z27" s="396" t="s">
        <v>616</v>
      </c>
      <c r="AA27" s="396" t="s">
        <v>616</v>
      </c>
      <c r="AB27" s="396" t="s">
        <v>616</v>
      </c>
      <c r="AC27" s="396" t="s">
        <v>616</v>
      </c>
      <c r="AD27" s="396" t="s">
        <v>616</v>
      </c>
      <c r="AE27" s="396" t="s">
        <v>616</v>
      </c>
      <c r="AF27" s="396" t="s">
        <v>616</v>
      </c>
      <c r="AG27" s="396" t="s">
        <v>616</v>
      </c>
      <c r="AH27" s="396" t="s">
        <v>616</v>
      </c>
      <c r="AI27" s="396" t="s">
        <v>616</v>
      </c>
      <c r="AJ27" s="396" t="s">
        <v>616</v>
      </c>
      <c r="AK27" s="396" t="s">
        <v>616</v>
      </c>
      <c r="AL27" s="396" t="s">
        <v>616</v>
      </c>
      <c r="AM27" s="396" t="s">
        <v>616</v>
      </c>
      <c r="AN27" s="396" t="s">
        <v>616</v>
      </c>
      <c r="AO27" s="396" t="s">
        <v>616</v>
      </c>
      <c r="AP27" s="396" t="s">
        <v>616</v>
      </c>
      <c r="AQ27" s="396" t="s">
        <v>616</v>
      </c>
      <c r="AR27" s="396" t="s">
        <v>616</v>
      </c>
      <c r="AS27" s="396" t="s">
        <v>616</v>
      </c>
      <c r="AT27" s="396" t="s">
        <v>616</v>
      </c>
      <c r="AU27" s="396" t="s">
        <v>616</v>
      </c>
      <c r="AV27" s="396" t="s">
        <v>616</v>
      </c>
      <c r="AW27" s="396" t="s">
        <v>616</v>
      </c>
      <c r="AX27" s="396" t="s">
        <v>142</v>
      </c>
      <c r="AY27" s="396" t="s">
        <v>142</v>
      </c>
      <c r="AZ27" s="396" t="s">
        <v>142</v>
      </c>
      <c r="BA27" s="396" t="s">
        <v>646</v>
      </c>
    </row>
    <row r="28" spans="3:53" ht="20.25" customHeight="1">
      <c r="C28" s="213" t="s">
        <v>142</v>
      </c>
      <c r="D28" s="397" t="s">
        <v>142</v>
      </c>
      <c r="E28" s="213" t="s">
        <v>142</v>
      </c>
      <c r="F28" s="213" t="s">
        <v>142</v>
      </c>
      <c r="G28" s="213" t="s">
        <v>142</v>
      </c>
      <c r="H28" s="401" t="s">
        <v>611</v>
      </c>
      <c r="I28" s="397" t="s">
        <v>142</v>
      </c>
      <c r="J28" s="397" t="s">
        <v>143</v>
      </c>
      <c r="K28" s="401" t="s">
        <v>611</v>
      </c>
      <c r="L28" s="397" t="s">
        <v>616</v>
      </c>
      <c r="M28" s="397" t="s">
        <v>646</v>
      </c>
      <c r="N28" s="397" t="s">
        <v>616</v>
      </c>
      <c r="O28" s="397" t="s">
        <v>616</v>
      </c>
      <c r="P28" s="397" t="s">
        <v>143</v>
      </c>
      <c r="Q28" s="397" t="s">
        <v>143</v>
      </c>
      <c r="R28" s="397" t="s">
        <v>143</v>
      </c>
      <c r="S28" s="669" t="s">
        <v>143</v>
      </c>
      <c r="T28" s="397" t="s">
        <v>143</v>
      </c>
      <c r="U28" s="397" t="s">
        <v>143</v>
      </c>
      <c r="V28" s="397" t="s">
        <v>143</v>
      </c>
      <c r="W28" s="397" t="s">
        <v>143</v>
      </c>
      <c r="X28" s="397" t="s">
        <v>143</v>
      </c>
      <c r="Y28" s="397" t="s">
        <v>143</v>
      </c>
      <c r="Z28" s="397" t="s">
        <v>143</v>
      </c>
      <c r="AA28" s="397" t="s">
        <v>143</v>
      </c>
      <c r="AB28" s="397" t="s">
        <v>143</v>
      </c>
      <c r="AC28" s="397" t="s">
        <v>143</v>
      </c>
      <c r="AD28" s="397" t="s">
        <v>143</v>
      </c>
      <c r="AE28" s="397" t="s">
        <v>143</v>
      </c>
      <c r="AF28" s="397" t="s">
        <v>143</v>
      </c>
      <c r="AG28" s="397" t="s">
        <v>143</v>
      </c>
      <c r="AH28" s="397" t="s">
        <v>143</v>
      </c>
      <c r="AI28" s="397" t="s">
        <v>143</v>
      </c>
      <c r="AJ28" s="397" t="s">
        <v>143</v>
      </c>
      <c r="AK28" s="397" t="s">
        <v>143</v>
      </c>
      <c r="AL28" s="397" t="s">
        <v>143</v>
      </c>
      <c r="AM28" s="397" t="s">
        <v>143</v>
      </c>
      <c r="AN28" s="397" t="s">
        <v>143</v>
      </c>
      <c r="AO28" s="397" t="s">
        <v>143</v>
      </c>
      <c r="AP28" s="397" t="s">
        <v>143</v>
      </c>
      <c r="AQ28" s="397" t="s">
        <v>143</v>
      </c>
      <c r="AR28" s="397" t="s">
        <v>143</v>
      </c>
      <c r="AS28" s="397" t="s">
        <v>143</v>
      </c>
      <c r="AT28" s="397" t="s">
        <v>143</v>
      </c>
      <c r="AU28" s="397" t="s">
        <v>143</v>
      </c>
      <c r="AV28" s="397" t="s">
        <v>143</v>
      </c>
      <c r="AW28" s="397" t="s">
        <v>143</v>
      </c>
      <c r="AX28" s="397" t="s">
        <v>646</v>
      </c>
      <c r="AY28" s="397" t="s">
        <v>646</v>
      </c>
      <c r="AZ28" s="397" t="s">
        <v>646</v>
      </c>
      <c r="BA28" s="397" t="s">
        <v>143</v>
      </c>
    </row>
    <row r="29" spans="3:53" ht="20.25" customHeight="1">
      <c r="C29" s="212" t="s">
        <v>143</v>
      </c>
      <c r="D29" s="396" t="s">
        <v>143</v>
      </c>
      <c r="E29" s="212" t="s">
        <v>143</v>
      </c>
      <c r="F29" s="212" t="s">
        <v>143</v>
      </c>
      <c r="G29" s="212" t="s">
        <v>143</v>
      </c>
      <c r="H29" s="396" t="s">
        <v>143</v>
      </c>
      <c r="I29" s="396" t="s">
        <v>143</v>
      </c>
      <c r="J29" s="396" t="s">
        <v>144</v>
      </c>
      <c r="K29" s="396" t="s">
        <v>143</v>
      </c>
      <c r="L29" s="396" t="s">
        <v>143</v>
      </c>
      <c r="M29" s="396" t="s">
        <v>143</v>
      </c>
      <c r="N29" s="396" t="s">
        <v>143</v>
      </c>
      <c r="O29" s="396" t="s">
        <v>143</v>
      </c>
      <c r="P29" s="396" t="s">
        <v>144</v>
      </c>
      <c r="Q29" s="396" t="s">
        <v>144</v>
      </c>
      <c r="R29" s="402" t="s">
        <v>647</v>
      </c>
      <c r="S29" s="668" t="s">
        <v>145</v>
      </c>
      <c r="T29" s="396" t="s">
        <v>145</v>
      </c>
      <c r="U29" s="396" t="s">
        <v>145</v>
      </c>
      <c r="V29" s="396" t="s">
        <v>145</v>
      </c>
      <c r="W29" s="396" t="s">
        <v>145</v>
      </c>
      <c r="X29" s="396" t="s">
        <v>145</v>
      </c>
      <c r="Y29" s="396" t="s">
        <v>145</v>
      </c>
      <c r="Z29" s="396" t="s">
        <v>145</v>
      </c>
      <c r="AA29" s="396" t="s">
        <v>145</v>
      </c>
      <c r="AB29" s="396" t="s">
        <v>145</v>
      </c>
      <c r="AC29" s="396" t="s">
        <v>145</v>
      </c>
      <c r="AD29" s="396" t="s">
        <v>145</v>
      </c>
      <c r="AE29" s="396" t="s">
        <v>145</v>
      </c>
      <c r="AF29" s="396" t="s">
        <v>145</v>
      </c>
      <c r="AG29" s="396" t="s">
        <v>145</v>
      </c>
      <c r="AH29" s="396" t="s">
        <v>145</v>
      </c>
      <c r="AI29" s="396" t="s">
        <v>145</v>
      </c>
      <c r="AJ29" s="396" t="s">
        <v>145</v>
      </c>
      <c r="AK29" s="396" t="s">
        <v>145</v>
      </c>
      <c r="AL29" s="396" t="s">
        <v>145</v>
      </c>
      <c r="AM29" s="396" t="s">
        <v>145</v>
      </c>
      <c r="AN29" s="396" t="s">
        <v>145</v>
      </c>
      <c r="AO29" s="396" t="s">
        <v>145</v>
      </c>
      <c r="AP29" s="396" t="s">
        <v>145</v>
      </c>
      <c r="AQ29" s="396" t="s">
        <v>145</v>
      </c>
      <c r="AR29" s="396" t="s">
        <v>145</v>
      </c>
      <c r="AS29" s="396" t="s">
        <v>145</v>
      </c>
      <c r="AT29" s="396" t="s">
        <v>145</v>
      </c>
      <c r="AU29" s="396" t="s">
        <v>145</v>
      </c>
      <c r="AV29" s="396" t="s">
        <v>145</v>
      </c>
      <c r="AW29" s="396" t="s">
        <v>145</v>
      </c>
      <c r="AX29" s="396" t="s">
        <v>143</v>
      </c>
      <c r="AY29" s="396" t="s">
        <v>143</v>
      </c>
      <c r="AZ29" s="396" t="s">
        <v>143</v>
      </c>
      <c r="BA29" s="396" t="s">
        <v>145</v>
      </c>
    </row>
    <row r="30" spans="3:53" ht="20.25" customHeight="1">
      <c r="C30" s="213" t="s">
        <v>144</v>
      </c>
      <c r="D30" s="397" t="s">
        <v>144</v>
      </c>
      <c r="E30" s="213" t="s">
        <v>144</v>
      </c>
      <c r="F30" s="213" t="s">
        <v>144</v>
      </c>
      <c r="G30" s="213" t="s">
        <v>144</v>
      </c>
      <c r="H30" s="397" t="s">
        <v>144</v>
      </c>
      <c r="I30" s="397" t="s">
        <v>144</v>
      </c>
      <c r="J30" s="397" t="s">
        <v>145</v>
      </c>
      <c r="K30" s="397" t="s">
        <v>144</v>
      </c>
      <c r="L30" s="397" t="s">
        <v>144</v>
      </c>
      <c r="M30" s="397" t="s">
        <v>144</v>
      </c>
      <c r="N30" s="397" t="s">
        <v>144</v>
      </c>
      <c r="O30" s="397" t="s">
        <v>144</v>
      </c>
      <c r="P30" s="397" t="s">
        <v>145</v>
      </c>
      <c r="Q30" s="397" t="s">
        <v>145</v>
      </c>
      <c r="R30" s="397" t="s">
        <v>145</v>
      </c>
      <c r="S30" s="669" t="s">
        <v>146</v>
      </c>
      <c r="T30" s="397" t="s">
        <v>146</v>
      </c>
      <c r="U30" s="397" t="s">
        <v>146</v>
      </c>
      <c r="V30" s="397" t="s">
        <v>146</v>
      </c>
      <c r="W30" s="397" t="s">
        <v>146</v>
      </c>
      <c r="X30" s="397" t="s">
        <v>146</v>
      </c>
      <c r="Y30" s="397" t="s">
        <v>146</v>
      </c>
      <c r="Z30" s="397" t="s">
        <v>146</v>
      </c>
      <c r="AA30" s="397" t="s">
        <v>146</v>
      </c>
      <c r="AB30" s="397" t="s">
        <v>146</v>
      </c>
      <c r="AC30" s="397" t="s">
        <v>146</v>
      </c>
      <c r="AD30" s="397" t="s">
        <v>146</v>
      </c>
      <c r="AE30" s="397" t="s">
        <v>146</v>
      </c>
      <c r="AF30" s="397" t="s">
        <v>146</v>
      </c>
      <c r="AG30" s="397" t="s">
        <v>146</v>
      </c>
      <c r="AH30" s="397" t="s">
        <v>146</v>
      </c>
      <c r="AI30" s="397" t="s">
        <v>146</v>
      </c>
      <c r="AJ30" s="397" t="s">
        <v>146</v>
      </c>
      <c r="AK30" s="397" t="s">
        <v>146</v>
      </c>
      <c r="AL30" s="397" t="s">
        <v>146</v>
      </c>
      <c r="AM30" s="397" t="s">
        <v>146</v>
      </c>
      <c r="AN30" s="397" t="s">
        <v>146</v>
      </c>
      <c r="AO30" s="397" t="s">
        <v>146</v>
      </c>
      <c r="AP30" s="397" t="s">
        <v>146</v>
      </c>
      <c r="AQ30" s="397" t="s">
        <v>146</v>
      </c>
      <c r="AR30" s="397" t="s">
        <v>146</v>
      </c>
      <c r="AS30" s="397" t="s">
        <v>146</v>
      </c>
      <c r="AT30" s="397" t="s">
        <v>146</v>
      </c>
      <c r="AU30" s="397" t="s">
        <v>146</v>
      </c>
      <c r="AV30" s="397" t="s">
        <v>146</v>
      </c>
      <c r="AW30" s="397" t="s">
        <v>146</v>
      </c>
      <c r="AX30" s="397" t="s">
        <v>145</v>
      </c>
      <c r="AY30" s="397" t="s">
        <v>145</v>
      </c>
      <c r="AZ30" s="397" t="s">
        <v>145</v>
      </c>
      <c r="BA30" s="397" t="s">
        <v>1111</v>
      </c>
    </row>
    <row r="31" spans="3:53" ht="20.25" customHeight="1">
      <c r="C31" s="212" t="s">
        <v>145</v>
      </c>
      <c r="D31" s="396" t="s">
        <v>145</v>
      </c>
      <c r="E31" s="212" t="s">
        <v>145</v>
      </c>
      <c r="F31" s="212" t="s">
        <v>145</v>
      </c>
      <c r="G31" s="212" t="s">
        <v>145</v>
      </c>
      <c r="H31" s="396" t="s">
        <v>145</v>
      </c>
      <c r="I31" s="396" t="s">
        <v>145</v>
      </c>
      <c r="J31" s="396" t="s">
        <v>146</v>
      </c>
      <c r="K31" s="396" t="s">
        <v>145</v>
      </c>
      <c r="L31" s="396" t="s">
        <v>145</v>
      </c>
      <c r="M31" s="396" t="s">
        <v>145</v>
      </c>
      <c r="N31" s="396" t="s">
        <v>145</v>
      </c>
      <c r="O31" s="396" t="s">
        <v>145</v>
      </c>
      <c r="P31" s="396" t="s">
        <v>146</v>
      </c>
      <c r="Q31" s="396" t="s">
        <v>146</v>
      </c>
      <c r="R31" s="396" t="s">
        <v>146</v>
      </c>
      <c r="S31" s="668" t="s">
        <v>139</v>
      </c>
      <c r="T31" s="396" t="s">
        <v>139</v>
      </c>
      <c r="U31" s="396" t="s">
        <v>139</v>
      </c>
      <c r="V31" s="396" t="s">
        <v>139</v>
      </c>
      <c r="W31" s="396" t="s">
        <v>139</v>
      </c>
      <c r="X31" s="396" t="s">
        <v>139</v>
      </c>
      <c r="Y31" s="396" t="s">
        <v>139</v>
      </c>
      <c r="Z31" s="396" t="s">
        <v>139</v>
      </c>
      <c r="AA31" s="396" t="s">
        <v>139</v>
      </c>
      <c r="AB31" s="396" t="s">
        <v>139</v>
      </c>
      <c r="AC31" s="396" t="s">
        <v>139</v>
      </c>
      <c r="AD31" s="396" t="s">
        <v>139</v>
      </c>
      <c r="AE31" s="396" t="s">
        <v>139</v>
      </c>
      <c r="AF31" s="396" t="s">
        <v>139</v>
      </c>
      <c r="AG31" s="396" t="s">
        <v>139</v>
      </c>
      <c r="AH31" s="396" t="s">
        <v>139</v>
      </c>
      <c r="AI31" s="396" t="s">
        <v>139</v>
      </c>
      <c r="AJ31" s="396" t="s">
        <v>139</v>
      </c>
      <c r="AK31" s="396" t="s">
        <v>139</v>
      </c>
      <c r="AL31" s="396" t="s">
        <v>139</v>
      </c>
      <c r="AM31" s="396" t="s">
        <v>139</v>
      </c>
      <c r="AN31" s="396" t="s">
        <v>139</v>
      </c>
      <c r="AO31" s="396" t="s">
        <v>139</v>
      </c>
      <c r="AP31" s="396" t="s">
        <v>139</v>
      </c>
      <c r="AQ31" s="396" t="s">
        <v>139</v>
      </c>
      <c r="AR31" s="396" t="s">
        <v>139</v>
      </c>
      <c r="AS31" s="396" t="s">
        <v>139</v>
      </c>
      <c r="AT31" s="396" t="s">
        <v>139</v>
      </c>
      <c r="AU31" s="396" t="s">
        <v>139</v>
      </c>
      <c r="AV31" s="396" t="s">
        <v>139</v>
      </c>
      <c r="AW31" s="396" t="s">
        <v>139</v>
      </c>
      <c r="AX31" s="396" t="s">
        <v>1111</v>
      </c>
      <c r="AY31" s="396" t="s">
        <v>1111</v>
      </c>
      <c r="AZ31" s="396" t="s">
        <v>1111</v>
      </c>
      <c r="BA31" s="396" t="s">
        <v>141</v>
      </c>
    </row>
    <row r="32" spans="3:53" ht="20.25" customHeight="1">
      <c r="C32" s="213" t="s">
        <v>146</v>
      </c>
      <c r="D32" s="397" t="s">
        <v>146</v>
      </c>
      <c r="E32" s="213" t="s">
        <v>146</v>
      </c>
      <c r="F32" s="213" t="s">
        <v>146</v>
      </c>
      <c r="G32" s="213" t="s">
        <v>146</v>
      </c>
      <c r="H32" s="397" t="s">
        <v>146</v>
      </c>
      <c r="I32" s="397" t="s">
        <v>146</v>
      </c>
      <c r="J32" s="397" t="s">
        <v>139</v>
      </c>
      <c r="K32" s="397" t="s">
        <v>146</v>
      </c>
      <c r="L32" s="397" t="s">
        <v>146</v>
      </c>
      <c r="M32" s="397" t="s">
        <v>146</v>
      </c>
      <c r="N32" s="397" t="s">
        <v>146</v>
      </c>
      <c r="O32" s="397" t="s">
        <v>146</v>
      </c>
      <c r="P32" s="397" t="s">
        <v>139</v>
      </c>
      <c r="Q32" s="397" t="s">
        <v>139</v>
      </c>
      <c r="R32" s="397" t="s">
        <v>139</v>
      </c>
      <c r="S32" s="669" t="s">
        <v>141</v>
      </c>
      <c r="T32" s="397" t="s">
        <v>141</v>
      </c>
      <c r="U32" s="397" t="s">
        <v>141</v>
      </c>
      <c r="V32" s="397" t="s">
        <v>141</v>
      </c>
      <c r="W32" s="397" t="s">
        <v>141</v>
      </c>
      <c r="X32" s="397" t="s">
        <v>141</v>
      </c>
      <c r="Y32" s="397" t="s">
        <v>141</v>
      </c>
      <c r="Z32" s="397" t="s">
        <v>141</v>
      </c>
      <c r="AA32" s="397" t="s">
        <v>141</v>
      </c>
      <c r="AB32" s="397" t="s">
        <v>141</v>
      </c>
      <c r="AC32" s="397" t="s">
        <v>141</v>
      </c>
      <c r="AD32" s="397" t="s">
        <v>141</v>
      </c>
      <c r="AE32" s="397" t="s">
        <v>141</v>
      </c>
      <c r="AF32" s="397" t="s">
        <v>141</v>
      </c>
      <c r="AG32" s="397" t="s">
        <v>141</v>
      </c>
      <c r="AH32" s="397" t="s">
        <v>141</v>
      </c>
      <c r="AI32" s="397" t="s">
        <v>141</v>
      </c>
      <c r="AJ32" s="397" t="s">
        <v>141</v>
      </c>
      <c r="AK32" s="397" t="s">
        <v>141</v>
      </c>
      <c r="AL32" s="397" t="s">
        <v>141</v>
      </c>
      <c r="AM32" s="397" t="s">
        <v>141</v>
      </c>
      <c r="AN32" s="397" t="s">
        <v>141</v>
      </c>
      <c r="AO32" s="397" t="s">
        <v>141</v>
      </c>
      <c r="AP32" s="397" t="s">
        <v>141</v>
      </c>
      <c r="AQ32" s="397" t="s">
        <v>141</v>
      </c>
      <c r="AR32" s="397" t="s">
        <v>141</v>
      </c>
      <c r="AS32" s="397" t="s">
        <v>141</v>
      </c>
      <c r="AT32" s="397" t="s">
        <v>141</v>
      </c>
      <c r="AU32" s="397" t="s">
        <v>141</v>
      </c>
      <c r="AV32" s="397" t="s">
        <v>141</v>
      </c>
      <c r="AW32" s="397" t="s">
        <v>141</v>
      </c>
      <c r="AX32" s="397" t="s">
        <v>141</v>
      </c>
      <c r="AY32" s="397" t="s">
        <v>141</v>
      </c>
      <c r="AZ32" s="397" t="s">
        <v>141</v>
      </c>
      <c r="BA32" s="397" t="s">
        <v>947</v>
      </c>
    </row>
    <row r="33" spans="3:53" ht="20.25" customHeight="1">
      <c r="C33" s="212" t="s">
        <v>139</v>
      </c>
      <c r="D33" s="396" t="s">
        <v>139</v>
      </c>
      <c r="E33" s="212" t="s">
        <v>139</v>
      </c>
      <c r="F33" s="212" t="s">
        <v>139</v>
      </c>
      <c r="G33" s="212" t="s">
        <v>139</v>
      </c>
      <c r="H33" s="396" t="s">
        <v>139</v>
      </c>
      <c r="I33" s="396" t="s">
        <v>139</v>
      </c>
      <c r="J33" s="396" t="s">
        <v>141</v>
      </c>
      <c r="K33" s="396" t="s">
        <v>139</v>
      </c>
      <c r="L33" s="396" t="s">
        <v>139</v>
      </c>
      <c r="M33" s="396" t="s">
        <v>139</v>
      </c>
      <c r="N33" s="396" t="s">
        <v>139</v>
      </c>
      <c r="O33" s="396" t="s">
        <v>139</v>
      </c>
      <c r="P33" s="396" t="s">
        <v>141</v>
      </c>
      <c r="Q33" s="396" t="s">
        <v>141</v>
      </c>
      <c r="R33" s="396" t="s">
        <v>141</v>
      </c>
      <c r="S33" s="668" t="s">
        <v>373</v>
      </c>
      <c r="T33" s="396" t="s">
        <v>373</v>
      </c>
      <c r="U33" s="396" t="s">
        <v>373</v>
      </c>
      <c r="V33" s="396" t="s">
        <v>373</v>
      </c>
      <c r="W33" s="396" t="s">
        <v>373</v>
      </c>
      <c r="X33" s="396" t="s">
        <v>373</v>
      </c>
      <c r="Y33" s="396" t="s">
        <v>373</v>
      </c>
      <c r="Z33" s="396" t="s">
        <v>373</v>
      </c>
      <c r="AA33" s="396" t="s">
        <v>373</v>
      </c>
      <c r="AB33" s="396" t="s">
        <v>373</v>
      </c>
      <c r="AC33" s="396" t="s">
        <v>373</v>
      </c>
      <c r="AD33" s="396" t="s">
        <v>373</v>
      </c>
      <c r="AE33" s="396" t="s">
        <v>373</v>
      </c>
      <c r="AF33" s="396" t="s">
        <v>373</v>
      </c>
      <c r="AG33" s="396" t="s">
        <v>373</v>
      </c>
      <c r="AH33" s="396" t="s">
        <v>373</v>
      </c>
      <c r="AI33" s="396" t="s">
        <v>373</v>
      </c>
      <c r="AJ33" s="396" t="s">
        <v>373</v>
      </c>
      <c r="AK33" s="396" t="s">
        <v>373</v>
      </c>
      <c r="AL33" s="396" t="s">
        <v>373</v>
      </c>
      <c r="AM33" s="396" t="s">
        <v>373</v>
      </c>
      <c r="AN33" s="396" t="s">
        <v>373</v>
      </c>
      <c r="AO33" s="396" t="s">
        <v>373</v>
      </c>
      <c r="AP33" s="396" t="s">
        <v>373</v>
      </c>
      <c r="AQ33" s="396" t="s">
        <v>373</v>
      </c>
      <c r="AR33" s="396" t="s">
        <v>947</v>
      </c>
      <c r="AS33" s="396" t="s">
        <v>947</v>
      </c>
      <c r="AT33" s="396" t="s">
        <v>947</v>
      </c>
      <c r="AU33" s="396" t="s">
        <v>947</v>
      </c>
      <c r="AV33" s="396" t="s">
        <v>947</v>
      </c>
      <c r="AW33" s="396" t="s">
        <v>947</v>
      </c>
      <c r="AX33" s="396" t="s">
        <v>947</v>
      </c>
      <c r="AY33" s="396" t="s">
        <v>947</v>
      </c>
      <c r="AZ33" s="396" t="s">
        <v>947</v>
      </c>
      <c r="BA33" s="396" t="s">
        <v>127</v>
      </c>
    </row>
    <row r="34" spans="3:53" ht="20.25" customHeight="1">
      <c r="C34" s="213" t="s">
        <v>141</v>
      </c>
      <c r="D34" s="397" t="s">
        <v>141</v>
      </c>
      <c r="E34" s="213" t="s">
        <v>141</v>
      </c>
      <c r="F34" s="213" t="s">
        <v>141</v>
      </c>
      <c r="G34" s="213" t="s">
        <v>141</v>
      </c>
      <c r="H34" s="397" t="s">
        <v>141</v>
      </c>
      <c r="I34" s="397" t="s">
        <v>141</v>
      </c>
      <c r="J34" s="397" t="s">
        <v>373</v>
      </c>
      <c r="K34" s="397" t="s">
        <v>141</v>
      </c>
      <c r="L34" s="397" t="s">
        <v>141</v>
      </c>
      <c r="M34" s="397" t="s">
        <v>141</v>
      </c>
      <c r="N34" s="397" t="s">
        <v>141</v>
      </c>
      <c r="O34" s="397" t="s">
        <v>141</v>
      </c>
      <c r="P34" s="397" t="s">
        <v>373</v>
      </c>
      <c r="Q34" s="397" t="s">
        <v>373</v>
      </c>
      <c r="R34" s="397" t="s">
        <v>373</v>
      </c>
      <c r="S34" s="669" t="s">
        <v>127</v>
      </c>
      <c r="T34" s="397" t="s">
        <v>127</v>
      </c>
      <c r="U34" s="397" t="s">
        <v>127</v>
      </c>
      <c r="V34" s="397" t="s">
        <v>127</v>
      </c>
      <c r="W34" s="397" t="s">
        <v>127</v>
      </c>
      <c r="X34" s="397" t="s">
        <v>127</v>
      </c>
      <c r="Y34" s="397" t="s">
        <v>127</v>
      </c>
      <c r="Z34" s="397" t="s">
        <v>127</v>
      </c>
      <c r="AA34" s="397" t="s">
        <v>127</v>
      </c>
      <c r="AB34" s="397" t="s">
        <v>127</v>
      </c>
      <c r="AC34" s="397" t="s">
        <v>127</v>
      </c>
      <c r="AD34" s="397" t="s">
        <v>127</v>
      </c>
      <c r="AE34" s="397" t="s">
        <v>127</v>
      </c>
      <c r="AF34" s="397" t="s">
        <v>127</v>
      </c>
      <c r="AG34" s="397" t="s">
        <v>127</v>
      </c>
      <c r="AH34" s="397" t="s">
        <v>127</v>
      </c>
      <c r="AI34" s="397" t="s">
        <v>127</v>
      </c>
      <c r="AJ34" s="397" t="s">
        <v>127</v>
      </c>
      <c r="AK34" s="397" t="s">
        <v>127</v>
      </c>
      <c r="AL34" s="397" t="s">
        <v>127</v>
      </c>
      <c r="AM34" s="397" t="s">
        <v>127</v>
      </c>
      <c r="AN34" s="397" t="s">
        <v>127</v>
      </c>
      <c r="AO34" s="397" t="s">
        <v>127</v>
      </c>
      <c r="AP34" s="397" t="s">
        <v>127</v>
      </c>
      <c r="AQ34" s="397" t="s">
        <v>127</v>
      </c>
      <c r="AR34" s="397" t="s">
        <v>127</v>
      </c>
      <c r="AS34" s="397" t="s">
        <v>127</v>
      </c>
      <c r="AT34" s="397" t="s">
        <v>127</v>
      </c>
      <c r="AU34" s="397" t="s">
        <v>127</v>
      </c>
      <c r="AV34" s="397" t="s">
        <v>127</v>
      </c>
      <c r="AW34" s="397" t="s">
        <v>127</v>
      </c>
      <c r="AX34" s="397" t="s">
        <v>127</v>
      </c>
      <c r="AY34" s="397" t="s">
        <v>127</v>
      </c>
      <c r="AZ34" s="397" t="s">
        <v>127</v>
      </c>
      <c r="BA34" s="397"/>
    </row>
    <row r="35" spans="3:53" ht="20.25" customHeight="1">
      <c r="C35" s="212" t="s">
        <v>373</v>
      </c>
      <c r="D35" s="396" t="s">
        <v>373</v>
      </c>
      <c r="E35" s="212" t="s">
        <v>373</v>
      </c>
      <c r="F35" s="212" t="s">
        <v>373</v>
      </c>
      <c r="G35" s="212" t="s">
        <v>373</v>
      </c>
      <c r="H35" s="396" t="s">
        <v>373</v>
      </c>
      <c r="I35" s="396" t="s">
        <v>373</v>
      </c>
      <c r="J35" s="396" t="s">
        <v>127</v>
      </c>
      <c r="K35" s="396" t="s">
        <v>373</v>
      </c>
      <c r="L35" s="396" t="s">
        <v>373</v>
      </c>
      <c r="M35" s="396" t="s">
        <v>373</v>
      </c>
      <c r="N35" s="396" t="s">
        <v>373</v>
      </c>
      <c r="O35" s="396" t="s">
        <v>373</v>
      </c>
      <c r="P35" s="396" t="s">
        <v>127</v>
      </c>
      <c r="Q35" s="396" t="s">
        <v>127</v>
      </c>
      <c r="R35" s="396" t="s">
        <v>127</v>
      </c>
      <c r="S35" s="668"/>
      <c r="T35" s="396"/>
      <c r="U35" s="396"/>
      <c r="V35" s="396"/>
      <c r="W35" s="396"/>
      <c r="X35" s="396"/>
      <c r="Y35" s="396"/>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c r="AY35" s="396" t="s">
        <v>1143</v>
      </c>
      <c r="AZ35" s="396" t="s">
        <v>1143</v>
      </c>
      <c r="BA35" s="396"/>
    </row>
    <row r="36" spans="3:53" ht="20.25" customHeight="1">
      <c r="C36" s="213" t="s">
        <v>127</v>
      </c>
      <c r="D36" s="397" t="s">
        <v>127</v>
      </c>
      <c r="E36" s="213" t="s">
        <v>127</v>
      </c>
      <c r="F36" s="213" t="s">
        <v>127</v>
      </c>
      <c r="G36" s="213" t="s">
        <v>127</v>
      </c>
      <c r="H36" s="397" t="s">
        <v>127</v>
      </c>
      <c r="I36" s="397" t="s">
        <v>127</v>
      </c>
      <c r="J36" s="397"/>
      <c r="K36" s="397" t="s">
        <v>127</v>
      </c>
      <c r="L36" s="397" t="s">
        <v>127</v>
      </c>
      <c r="M36" s="397" t="s">
        <v>127</v>
      </c>
      <c r="N36" s="397" t="s">
        <v>127</v>
      </c>
      <c r="O36" s="397" t="s">
        <v>127</v>
      </c>
      <c r="P36" s="397"/>
      <c r="Q36" s="397"/>
      <c r="R36" s="397"/>
      <c r="S36" s="669"/>
      <c r="T36" s="397"/>
      <c r="U36" s="397"/>
      <c r="V36" s="397"/>
      <c r="W36" s="397"/>
      <c r="X36" s="397"/>
      <c r="Y36" s="397"/>
      <c r="Z36" s="397"/>
      <c r="AA36" s="397"/>
      <c r="AB36" s="397"/>
      <c r="AC36" s="397"/>
      <c r="AD36" s="397"/>
      <c r="AE36" s="397"/>
      <c r="AF36" s="397"/>
      <c r="AG36" s="397"/>
      <c r="AH36" s="397"/>
      <c r="AI36" s="397"/>
      <c r="AJ36" s="397"/>
      <c r="AK36" s="397"/>
      <c r="AL36" s="397"/>
      <c r="AM36" s="397"/>
      <c r="AN36" s="397"/>
      <c r="AO36" s="397"/>
      <c r="AP36" s="397"/>
      <c r="AQ36" s="397"/>
      <c r="AR36" s="397"/>
      <c r="AS36" s="397"/>
      <c r="AT36" s="397"/>
      <c r="AU36" s="397"/>
      <c r="AV36" s="397"/>
      <c r="AW36" s="397"/>
      <c r="AX36" s="397"/>
      <c r="AY36" s="397"/>
      <c r="AZ36" s="397"/>
      <c r="BA36" s="399" t="s">
        <v>1089</v>
      </c>
    </row>
    <row r="37" spans="3:53" ht="20.25" customHeight="1">
      <c r="C37" s="212"/>
      <c r="D37" s="396"/>
      <c r="E37" s="212"/>
      <c r="F37" s="212"/>
      <c r="G37" s="212"/>
      <c r="H37" s="396"/>
      <c r="I37" s="396"/>
      <c r="J37" s="396"/>
      <c r="K37" s="396"/>
      <c r="L37" s="396"/>
      <c r="M37" s="396"/>
      <c r="N37" s="396"/>
      <c r="O37" s="396"/>
      <c r="P37" s="396"/>
      <c r="Q37" s="396"/>
      <c r="R37" s="396"/>
      <c r="S37" s="668"/>
      <c r="T37" s="396"/>
      <c r="U37" s="396"/>
      <c r="V37" s="396"/>
      <c r="W37" s="396"/>
      <c r="X37" s="396"/>
      <c r="Y37" s="396"/>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c r="AY37" s="396"/>
      <c r="AZ37" s="396"/>
      <c r="BA37" s="396" t="s">
        <v>148</v>
      </c>
    </row>
    <row r="38" spans="3:53" ht="20.25" customHeight="1">
      <c r="C38" s="215" t="s">
        <v>147</v>
      </c>
      <c r="D38" s="399" t="s">
        <v>147</v>
      </c>
      <c r="E38" s="215" t="s">
        <v>147</v>
      </c>
      <c r="F38" s="215" t="s">
        <v>147</v>
      </c>
      <c r="G38" s="215" t="s">
        <v>147</v>
      </c>
      <c r="H38" s="399" t="s">
        <v>617</v>
      </c>
      <c r="I38" s="399" t="s">
        <v>588</v>
      </c>
      <c r="J38" s="399" t="s">
        <v>589</v>
      </c>
      <c r="K38" s="399" t="s">
        <v>617</v>
      </c>
      <c r="L38" s="399" t="s">
        <v>618</v>
      </c>
      <c r="M38" s="399" t="s">
        <v>618</v>
      </c>
      <c r="N38" s="399" t="s">
        <v>618</v>
      </c>
      <c r="O38" s="399" t="s">
        <v>618</v>
      </c>
      <c r="P38" s="399" t="s">
        <v>618</v>
      </c>
      <c r="Q38" s="399" t="s">
        <v>618</v>
      </c>
      <c r="R38" s="399" t="s">
        <v>618</v>
      </c>
      <c r="S38" s="671" t="s">
        <v>617</v>
      </c>
      <c r="T38" s="399" t="s">
        <v>617</v>
      </c>
      <c r="U38" s="399" t="s">
        <v>617</v>
      </c>
      <c r="V38" s="399" t="s">
        <v>617</v>
      </c>
      <c r="W38" s="399" t="s">
        <v>617</v>
      </c>
      <c r="X38" s="399" t="s">
        <v>617</v>
      </c>
      <c r="Y38" s="399" t="s">
        <v>617</v>
      </c>
      <c r="Z38" s="399" t="s">
        <v>617</v>
      </c>
      <c r="AA38" s="399" t="s">
        <v>617</v>
      </c>
      <c r="AB38" s="399" t="s">
        <v>617</v>
      </c>
      <c r="AC38" s="399" t="s">
        <v>872</v>
      </c>
      <c r="AD38" s="399" t="s">
        <v>872</v>
      </c>
      <c r="AE38" s="399" t="s">
        <v>872</v>
      </c>
      <c r="AF38" s="399" t="s">
        <v>872</v>
      </c>
      <c r="AG38" s="399" t="s">
        <v>872</v>
      </c>
      <c r="AH38" s="399" t="s">
        <v>872</v>
      </c>
      <c r="AI38" s="399" t="s">
        <v>872</v>
      </c>
      <c r="AJ38" s="399" t="s">
        <v>872</v>
      </c>
      <c r="AK38" s="399" t="s">
        <v>872</v>
      </c>
      <c r="AL38" s="399" t="s">
        <v>872</v>
      </c>
      <c r="AM38" s="399" t="s">
        <v>872</v>
      </c>
      <c r="AN38" s="399" t="s">
        <v>872</v>
      </c>
      <c r="AO38" s="399" t="s">
        <v>929</v>
      </c>
      <c r="AP38" s="399" t="s">
        <v>929</v>
      </c>
      <c r="AQ38" s="399" t="s">
        <v>929</v>
      </c>
      <c r="AR38" s="399" t="s">
        <v>929</v>
      </c>
      <c r="AS38" s="399" t="s">
        <v>1089</v>
      </c>
      <c r="AT38" s="399" t="s">
        <v>929</v>
      </c>
      <c r="AU38" s="399" t="s">
        <v>929</v>
      </c>
      <c r="AV38" s="399" t="s">
        <v>1089</v>
      </c>
      <c r="AW38" s="399" t="s">
        <v>1089</v>
      </c>
      <c r="AX38" s="399" t="s">
        <v>1089</v>
      </c>
      <c r="AY38" s="399" t="s">
        <v>1089</v>
      </c>
      <c r="AZ38" s="399" t="s">
        <v>1089</v>
      </c>
      <c r="BA38" s="397" t="s">
        <v>150</v>
      </c>
    </row>
    <row r="39" spans="3:53" ht="20.25" customHeight="1">
      <c r="C39" s="216" t="s">
        <v>149</v>
      </c>
      <c r="D39" s="400" t="s">
        <v>149</v>
      </c>
      <c r="E39" s="216" t="s">
        <v>149</v>
      </c>
      <c r="F39" s="216" t="s">
        <v>149</v>
      </c>
      <c r="G39" s="216" t="s">
        <v>149</v>
      </c>
      <c r="H39" s="400" t="s">
        <v>149</v>
      </c>
      <c r="I39" s="400" t="s">
        <v>149</v>
      </c>
      <c r="J39" s="400" t="s">
        <v>149</v>
      </c>
      <c r="K39" s="400" t="s">
        <v>149</v>
      </c>
      <c r="L39" s="400" t="s">
        <v>149</v>
      </c>
      <c r="M39" s="400" t="s">
        <v>149</v>
      </c>
      <c r="N39" s="400" t="s">
        <v>149</v>
      </c>
      <c r="O39" s="400" t="s">
        <v>149</v>
      </c>
      <c r="P39" s="400" t="s">
        <v>149</v>
      </c>
      <c r="Q39" s="400" t="s">
        <v>149</v>
      </c>
      <c r="R39" s="400" t="s">
        <v>149</v>
      </c>
      <c r="S39" s="672" t="s">
        <v>149</v>
      </c>
      <c r="T39" s="400" t="s">
        <v>149</v>
      </c>
      <c r="U39" s="400" t="s">
        <v>149</v>
      </c>
      <c r="V39" s="400" t="s">
        <v>149</v>
      </c>
      <c r="W39" s="400" t="s">
        <v>149</v>
      </c>
      <c r="X39" s="400" t="s">
        <v>149</v>
      </c>
      <c r="Y39" s="400" t="s">
        <v>149</v>
      </c>
      <c r="Z39" s="400" t="s">
        <v>149</v>
      </c>
      <c r="AA39" s="400" t="s">
        <v>149</v>
      </c>
      <c r="AB39" s="400" t="s">
        <v>149</v>
      </c>
      <c r="AC39" s="400" t="s">
        <v>148</v>
      </c>
      <c r="AD39" s="400" t="s">
        <v>148</v>
      </c>
      <c r="AE39" s="400" t="s">
        <v>148</v>
      </c>
      <c r="AF39" s="400" t="s">
        <v>148</v>
      </c>
      <c r="AG39" s="400" t="s">
        <v>148</v>
      </c>
      <c r="AH39" s="400" t="s">
        <v>148</v>
      </c>
      <c r="AI39" s="400" t="s">
        <v>148</v>
      </c>
      <c r="AJ39" s="400" t="s">
        <v>148</v>
      </c>
      <c r="AK39" s="400" t="s">
        <v>148</v>
      </c>
      <c r="AL39" s="400" t="s">
        <v>148</v>
      </c>
      <c r="AM39" s="400" t="s">
        <v>148</v>
      </c>
      <c r="AN39" s="400" t="s">
        <v>148</v>
      </c>
      <c r="AO39" s="400" t="s">
        <v>148</v>
      </c>
      <c r="AP39" s="400" t="s">
        <v>148</v>
      </c>
      <c r="AQ39" s="400" t="s">
        <v>148</v>
      </c>
      <c r="AR39" s="400" t="s">
        <v>148</v>
      </c>
      <c r="AS39" s="400" t="s">
        <v>148</v>
      </c>
      <c r="AT39" s="400" t="s">
        <v>148</v>
      </c>
      <c r="AU39" s="400" t="s">
        <v>148</v>
      </c>
      <c r="AV39" s="400" t="s">
        <v>148</v>
      </c>
      <c r="AW39" s="400" t="s">
        <v>148</v>
      </c>
      <c r="AX39" s="400" t="s">
        <v>148</v>
      </c>
      <c r="AY39" s="400" t="s">
        <v>148</v>
      </c>
      <c r="AZ39" s="400" t="s">
        <v>148</v>
      </c>
      <c r="BA39" s="400" t="s">
        <v>326</v>
      </c>
    </row>
    <row r="40" spans="3:53" ht="20.25" customHeight="1">
      <c r="C40" s="213" t="s">
        <v>151</v>
      </c>
      <c r="D40" s="397" t="s">
        <v>151</v>
      </c>
      <c r="E40" s="213" t="s">
        <v>151</v>
      </c>
      <c r="F40" s="213" t="s">
        <v>151</v>
      </c>
      <c r="G40" s="213" t="s">
        <v>151</v>
      </c>
      <c r="H40" s="397" t="s">
        <v>148</v>
      </c>
      <c r="I40" s="401" t="s">
        <v>513</v>
      </c>
      <c r="J40" s="397" t="s">
        <v>148</v>
      </c>
      <c r="K40" s="397" t="s">
        <v>148</v>
      </c>
      <c r="L40" s="397" t="s">
        <v>148</v>
      </c>
      <c r="M40" s="397" t="s">
        <v>148</v>
      </c>
      <c r="N40" s="397" t="s">
        <v>148</v>
      </c>
      <c r="O40" s="397" t="s">
        <v>148</v>
      </c>
      <c r="P40" s="397" t="s">
        <v>148</v>
      </c>
      <c r="Q40" s="397" t="s">
        <v>148</v>
      </c>
      <c r="R40" s="397" t="s">
        <v>148</v>
      </c>
      <c r="S40" s="669" t="s">
        <v>148</v>
      </c>
      <c r="T40" s="397" t="s">
        <v>148</v>
      </c>
      <c r="U40" s="397" t="s">
        <v>148</v>
      </c>
      <c r="V40" s="397" t="s">
        <v>148</v>
      </c>
      <c r="W40" s="397" t="s">
        <v>148</v>
      </c>
      <c r="X40" s="397" t="s">
        <v>148</v>
      </c>
      <c r="Y40" s="397" t="s">
        <v>148</v>
      </c>
      <c r="Z40" s="397" t="s">
        <v>148</v>
      </c>
      <c r="AA40" s="397" t="s">
        <v>148</v>
      </c>
      <c r="AB40" s="397" t="s">
        <v>148</v>
      </c>
      <c r="AC40" s="397" t="s">
        <v>150</v>
      </c>
      <c r="AD40" s="397" t="s">
        <v>150</v>
      </c>
      <c r="AE40" s="397" t="s">
        <v>150</v>
      </c>
      <c r="AF40" s="397" t="s">
        <v>150</v>
      </c>
      <c r="AG40" s="397" t="s">
        <v>150</v>
      </c>
      <c r="AH40" s="397" t="s">
        <v>150</v>
      </c>
      <c r="AI40" s="397" t="s">
        <v>150</v>
      </c>
      <c r="AJ40" s="397" t="s">
        <v>150</v>
      </c>
      <c r="AK40" s="397" t="s">
        <v>150</v>
      </c>
      <c r="AL40" s="397" t="s">
        <v>150</v>
      </c>
      <c r="AM40" s="397" t="s">
        <v>150</v>
      </c>
      <c r="AN40" s="397" t="s">
        <v>150</v>
      </c>
      <c r="AO40" s="397" t="s">
        <v>150</v>
      </c>
      <c r="AP40" s="397" t="s">
        <v>150</v>
      </c>
      <c r="AQ40" s="397" t="s">
        <v>150</v>
      </c>
      <c r="AR40" s="397" t="s">
        <v>150</v>
      </c>
      <c r="AS40" s="397" t="s">
        <v>150</v>
      </c>
      <c r="AT40" s="397" t="s">
        <v>150</v>
      </c>
      <c r="AU40" s="397" t="s">
        <v>150</v>
      </c>
      <c r="AV40" s="397" t="s">
        <v>150</v>
      </c>
      <c r="AW40" s="397" t="s">
        <v>150</v>
      </c>
      <c r="AX40" s="397" t="s">
        <v>150</v>
      </c>
      <c r="AY40" s="397" t="s">
        <v>150</v>
      </c>
      <c r="AZ40" s="397" t="s">
        <v>150</v>
      </c>
      <c r="BA40" s="397" t="s">
        <v>863</v>
      </c>
    </row>
    <row r="41" spans="3:53" ht="20.25" customHeight="1">
      <c r="C41" s="212" t="s">
        <v>148</v>
      </c>
      <c r="D41" s="396" t="s">
        <v>148</v>
      </c>
      <c r="E41" s="212" t="s">
        <v>148</v>
      </c>
      <c r="F41" s="212" t="s">
        <v>148</v>
      </c>
      <c r="G41" s="212" t="s">
        <v>148</v>
      </c>
      <c r="H41" s="396" t="s">
        <v>150</v>
      </c>
      <c r="I41" s="396" t="s">
        <v>148</v>
      </c>
      <c r="J41" s="396" t="s">
        <v>150</v>
      </c>
      <c r="K41" s="396" t="s">
        <v>150</v>
      </c>
      <c r="L41" s="396" t="s">
        <v>150</v>
      </c>
      <c r="M41" s="396" t="s">
        <v>150</v>
      </c>
      <c r="N41" s="396" t="s">
        <v>150</v>
      </c>
      <c r="O41" s="396" t="s">
        <v>150</v>
      </c>
      <c r="P41" s="396" t="s">
        <v>150</v>
      </c>
      <c r="Q41" s="396" t="s">
        <v>150</v>
      </c>
      <c r="R41" s="396" t="s">
        <v>150</v>
      </c>
      <c r="S41" s="668" t="s">
        <v>150</v>
      </c>
      <c r="T41" s="396" t="s">
        <v>150</v>
      </c>
      <c r="U41" s="396" t="s">
        <v>150</v>
      </c>
      <c r="V41" s="396" t="s">
        <v>150</v>
      </c>
      <c r="W41" s="396" t="s">
        <v>150</v>
      </c>
      <c r="X41" s="396" t="s">
        <v>150</v>
      </c>
      <c r="Y41" s="396" t="s">
        <v>150</v>
      </c>
      <c r="Z41" s="396" t="s">
        <v>150</v>
      </c>
      <c r="AA41" s="396" t="s">
        <v>150</v>
      </c>
      <c r="AB41" s="396" t="s">
        <v>150</v>
      </c>
      <c r="AC41" s="396" t="s">
        <v>326</v>
      </c>
      <c r="AD41" s="396" t="s">
        <v>326</v>
      </c>
      <c r="AE41" s="396" t="s">
        <v>326</v>
      </c>
      <c r="AF41" s="396" t="s">
        <v>326</v>
      </c>
      <c r="AG41" s="396" t="s">
        <v>326</v>
      </c>
      <c r="AH41" s="396" t="s">
        <v>326</v>
      </c>
      <c r="AI41" s="396" t="s">
        <v>326</v>
      </c>
      <c r="AJ41" s="396" t="s">
        <v>326</v>
      </c>
      <c r="AK41" s="396" t="s">
        <v>326</v>
      </c>
      <c r="AL41" s="396" t="s">
        <v>326</v>
      </c>
      <c r="AM41" s="396" t="s">
        <v>326</v>
      </c>
      <c r="AN41" s="396" t="s">
        <v>326</v>
      </c>
      <c r="AO41" s="396" t="s">
        <v>326</v>
      </c>
      <c r="AP41" s="396" t="s">
        <v>326</v>
      </c>
      <c r="AQ41" s="396" t="s">
        <v>326</v>
      </c>
      <c r="AR41" s="396" t="s">
        <v>326</v>
      </c>
      <c r="AS41" s="396" t="s">
        <v>326</v>
      </c>
      <c r="AT41" s="396" t="s">
        <v>326</v>
      </c>
      <c r="AU41" s="396" t="s">
        <v>326</v>
      </c>
      <c r="AV41" s="396" t="s">
        <v>326</v>
      </c>
      <c r="AW41" s="396" t="s">
        <v>326</v>
      </c>
      <c r="AX41" s="396" t="s">
        <v>326</v>
      </c>
      <c r="AY41" s="396" t="s">
        <v>326</v>
      </c>
      <c r="AZ41" s="396" t="s">
        <v>326</v>
      </c>
      <c r="BA41" s="396"/>
    </row>
    <row r="42" spans="3:53" ht="20.25" customHeight="1">
      <c r="C42" s="213" t="s">
        <v>150</v>
      </c>
      <c r="D42" s="397" t="s">
        <v>150</v>
      </c>
      <c r="E42" s="213" t="s">
        <v>150</v>
      </c>
      <c r="F42" s="213" t="s">
        <v>150</v>
      </c>
      <c r="G42" s="213" t="s">
        <v>150</v>
      </c>
      <c r="H42" s="397" t="s">
        <v>326</v>
      </c>
      <c r="I42" s="397" t="s">
        <v>150</v>
      </c>
      <c r="J42" s="397" t="s">
        <v>326</v>
      </c>
      <c r="K42" s="397" t="s">
        <v>326</v>
      </c>
      <c r="L42" s="397" t="s">
        <v>326</v>
      </c>
      <c r="M42" s="397" t="s">
        <v>326</v>
      </c>
      <c r="N42" s="397" t="s">
        <v>326</v>
      </c>
      <c r="O42" s="397" t="s">
        <v>326</v>
      </c>
      <c r="P42" s="397" t="s">
        <v>326</v>
      </c>
      <c r="Q42" s="397" t="s">
        <v>326</v>
      </c>
      <c r="R42" s="397" t="s">
        <v>326</v>
      </c>
      <c r="S42" s="669" t="s">
        <v>326</v>
      </c>
      <c r="T42" s="397" t="s">
        <v>326</v>
      </c>
      <c r="U42" s="397" t="s">
        <v>326</v>
      </c>
      <c r="V42" s="397" t="s">
        <v>326</v>
      </c>
      <c r="W42" s="397" t="s">
        <v>326</v>
      </c>
      <c r="X42" s="397" t="s">
        <v>326</v>
      </c>
      <c r="Y42" s="397" t="s">
        <v>326</v>
      </c>
      <c r="Z42" s="397" t="s">
        <v>326</v>
      </c>
      <c r="AA42" s="397" t="s">
        <v>326</v>
      </c>
      <c r="AB42" s="397" t="s">
        <v>326</v>
      </c>
      <c r="AC42" s="397" t="s">
        <v>863</v>
      </c>
      <c r="AD42" s="397" t="s">
        <v>863</v>
      </c>
      <c r="AE42" s="397" t="s">
        <v>863</v>
      </c>
      <c r="AF42" s="397" t="s">
        <v>863</v>
      </c>
      <c r="AG42" s="397" t="s">
        <v>863</v>
      </c>
      <c r="AH42" s="397" t="s">
        <v>863</v>
      </c>
      <c r="AI42" s="397" t="s">
        <v>863</v>
      </c>
      <c r="AJ42" s="397" t="s">
        <v>863</v>
      </c>
      <c r="AK42" s="397" t="s">
        <v>863</v>
      </c>
      <c r="AL42" s="397" t="s">
        <v>863</v>
      </c>
      <c r="AM42" s="397" t="s">
        <v>863</v>
      </c>
      <c r="AN42" s="397" t="s">
        <v>863</v>
      </c>
      <c r="AO42" s="397" t="s">
        <v>863</v>
      </c>
      <c r="AP42" s="397" t="s">
        <v>863</v>
      </c>
      <c r="AQ42" s="397" t="s">
        <v>863</v>
      </c>
      <c r="AR42" s="397" t="s">
        <v>863</v>
      </c>
      <c r="AS42" s="397" t="s">
        <v>863</v>
      </c>
      <c r="AT42" s="397" t="s">
        <v>863</v>
      </c>
      <c r="AU42" s="397" t="s">
        <v>863</v>
      </c>
      <c r="AV42" s="397" t="s">
        <v>863</v>
      </c>
      <c r="AW42" s="397" t="s">
        <v>863</v>
      </c>
      <c r="AX42" s="397" t="s">
        <v>863</v>
      </c>
      <c r="AY42" s="397" t="s">
        <v>863</v>
      </c>
      <c r="AZ42" s="397" t="s">
        <v>863</v>
      </c>
      <c r="BA42" s="397"/>
    </row>
    <row r="43" spans="3:53" ht="20.25" customHeight="1">
      <c r="C43" s="212" t="s">
        <v>887</v>
      </c>
      <c r="D43" s="402" t="s">
        <v>888</v>
      </c>
      <c r="E43" s="212" t="s">
        <v>887</v>
      </c>
      <c r="F43" s="212" t="s">
        <v>887</v>
      </c>
      <c r="G43" s="212" t="s">
        <v>887</v>
      </c>
      <c r="H43" s="402" t="s">
        <v>623</v>
      </c>
      <c r="I43" s="396" t="s">
        <v>326</v>
      </c>
      <c r="J43" s="396" t="s">
        <v>590</v>
      </c>
      <c r="K43" s="402" t="s">
        <v>620</v>
      </c>
      <c r="L43" s="396"/>
      <c r="M43" s="396"/>
      <c r="N43" s="396"/>
      <c r="O43" s="396"/>
      <c r="P43" s="396"/>
      <c r="Q43" s="396"/>
      <c r="R43" s="396"/>
      <c r="S43" s="673" t="s">
        <v>648</v>
      </c>
      <c r="T43" s="402" t="s">
        <v>648</v>
      </c>
      <c r="U43" s="402" t="s">
        <v>648</v>
      </c>
      <c r="V43" s="402" t="s">
        <v>648</v>
      </c>
      <c r="W43" s="402" t="s">
        <v>648</v>
      </c>
      <c r="X43" s="402" t="s">
        <v>648</v>
      </c>
      <c r="Y43" s="402" t="s">
        <v>648</v>
      </c>
      <c r="Z43" s="402" t="s">
        <v>648</v>
      </c>
      <c r="AA43" s="396" t="s">
        <v>863</v>
      </c>
      <c r="AB43" s="396" t="s">
        <v>863</v>
      </c>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c r="AY43" s="396"/>
      <c r="AZ43" s="396"/>
      <c r="BA43" s="394" t="s">
        <v>1151</v>
      </c>
    </row>
    <row r="44" spans="3:53" ht="20.25" customHeight="1">
      <c r="C44" s="213"/>
      <c r="D44" s="397"/>
      <c r="E44" s="213"/>
      <c r="F44" s="213"/>
      <c r="G44" s="213"/>
      <c r="H44" s="397"/>
      <c r="I44" s="397"/>
      <c r="J44" s="397"/>
      <c r="K44" s="397"/>
      <c r="L44" s="397"/>
      <c r="M44" s="397"/>
      <c r="N44" s="397"/>
      <c r="O44" s="397"/>
      <c r="P44" s="397"/>
      <c r="Q44" s="397"/>
      <c r="R44" s="397"/>
      <c r="S44" s="669"/>
      <c r="T44" s="397"/>
      <c r="U44" s="397"/>
      <c r="V44" s="397"/>
      <c r="W44" s="397"/>
      <c r="X44" s="397"/>
      <c r="Y44" s="397"/>
      <c r="Z44" s="397"/>
      <c r="AA44" s="397"/>
      <c r="AB44" s="397"/>
      <c r="AC44" s="397"/>
      <c r="AD44" s="397"/>
      <c r="AE44" s="397"/>
      <c r="AF44" s="397"/>
      <c r="AG44" s="397"/>
      <c r="AH44" s="397"/>
      <c r="AI44" s="397"/>
      <c r="AJ44" s="397"/>
      <c r="AK44" s="397"/>
      <c r="AL44" s="397"/>
      <c r="AM44" s="397"/>
      <c r="AN44" s="397"/>
      <c r="AO44" s="397"/>
      <c r="AP44" s="397"/>
      <c r="AQ44" s="397"/>
      <c r="AR44" s="397"/>
      <c r="AS44" s="397"/>
      <c r="AT44" s="397"/>
      <c r="AU44" s="397"/>
      <c r="AV44" s="397"/>
      <c r="AW44" s="397"/>
      <c r="AX44" s="397"/>
      <c r="AY44" s="397"/>
      <c r="AZ44" s="397"/>
      <c r="BA44" s="397" t="s">
        <v>1110</v>
      </c>
    </row>
    <row r="45" spans="3:53" ht="20.25" customHeight="1">
      <c r="C45" s="217"/>
      <c r="D45" s="403"/>
      <c r="E45" s="217"/>
      <c r="F45" s="217"/>
      <c r="G45" s="217"/>
      <c r="H45" s="403"/>
      <c r="I45" s="403"/>
      <c r="J45" s="403"/>
      <c r="K45" s="403"/>
      <c r="L45" s="403"/>
      <c r="M45" s="403"/>
      <c r="N45" s="403"/>
      <c r="O45" s="403"/>
      <c r="P45" s="403"/>
      <c r="Q45" s="403"/>
      <c r="R45" s="403"/>
      <c r="S45" s="674"/>
      <c r="T45" s="403"/>
      <c r="U45" s="403"/>
      <c r="V45" s="403"/>
      <c r="W45" s="403"/>
      <c r="X45" s="403"/>
      <c r="Y45" s="403"/>
      <c r="Z45" s="403"/>
      <c r="AA45" s="403"/>
      <c r="AB45" s="403"/>
      <c r="AC45" s="403"/>
      <c r="AD45" s="403"/>
      <c r="AE45" s="403"/>
      <c r="AF45" s="403"/>
      <c r="AG45" s="403"/>
      <c r="AH45" s="403"/>
      <c r="AI45" s="403"/>
      <c r="AJ45" s="403"/>
      <c r="AK45" s="403"/>
      <c r="AL45" s="403"/>
      <c r="AM45" s="403"/>
      <c r="AN45" s="403"/>
      <c r="AO45" s="403"/>
      <c r="AP45" s="403"/>
      <c r="AQ45" s="403"/>
      <c r="AR45" s="403"/>
      <c r="AS45" s="403"/>
      <c r="AT45" s="403"/>
      <c r="AU45" s="403"/>
      <c r="AV45" s="403"/>
      <c r="AW45" s="403"/>
      <c r="AX45" s="403"/>
      <c r="AY45" s="403"/>
      <c r="AZ45" s="403"/>
      <c r="BA45" s="396" t="s">
        <v>1143</v>
      </c>
    </row>
    <row r="46" spans="3:53" ht="20.25" customHeight="1">
      <c r="C46" s="213"/>
      <c r="D46" s="397"/>
      <c r="E46" s="213"/>
      <c r="F46" s="213"/>
      <c r="G46" s="213"/>
      <c r="H46" s="397"/>
      <c r="I46" s="397"/>
      <c r="J46" s="397"/>
      <c r="K46" s="397"/>
      <c r="L46" s="397"/>
      <c r="M46" s="397"/>
      <c r="N46" s="397"/>
      <c r="O46" s="397"/>
      <c r="P46" s="397"/>
      <c r="Q46" s="397"/>
      <c r="R46" s="397"/>
      <c r="S46" s="669"/>
      <c r="T46" s="397"/>
      <c r="U46" s="397"/>
      <c r="V46" s="397"/>
      <c r="W46" s="397"/>
      <c r="X46" s="397"/>
      <c r="Y46" s="397"/>
      <c r="Z46" s="397"/>
      <c r="AA46" s="397"/>
      <c r="AB46" s="397"/>
      <c r="AC46" s="397"/>
      <c r="AD46" s="397"/>
      <c r="AE46" s="397"/>
      <c r="AF46" s="397"/>
      <c r="AG46" s="397"/>
      <c r="AH46" s="397"/>
      <c r="AI46" s="397"/>
      <c r="AJ46" s="397"/>
      <c r="AK46" s="397"/>
      <c r="AL46" s="397"/>
      <c r="AM46" s="397"/>
      <c r="AN46" s="397"/>
      <c r="AO46" s="397"/>
      <c r="AP46" s="397"/>
      <c r="AQ46" s="397"/>
      <c r="AR46" s="397"/>
      <c r="AS46" s="397"/>
      <c r="AT46" s="397"/>
      <c r="AU46" s="397"/>
      <c r="AV46" s="397"/>
      <c r="AW46" s="397"/>
      <c r="AX46" s="397"/>
      <c r="AY46" s="397"/>
      <c r="AZ46" s="397"/>
      <c r="BA46" s="397" t="s">
        <v>1153</v>
      </c>
    </row>
    <row r="47" spans="3:53" ht="20.25" customHeight="1">
      <c r="C47" s="217"/>
      <c r="D47" s="403"/>
      <c r="E47" s="217"/>
      <c r="F47" s="217"/>
      <c r="G47" s="217"/>
      <c r="H47" s="403"/>
      <c r="I47" s="403"/>
      <c r="J47" s="403"/>
      <c r="K47" s="403"/>
      <c r="L47" s="403"/>
      <c r="M47" s="403"/>
      <c r="N47" s="403"/>
      <c r="O47" s="403"/>
      <c r="P47" s="403"/>
      <c r="Q47" s="403"/>
      <c r="R47" s="403"/>
      <c r="S47" s="674"/>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396"/>
    </row>
    <row r="48" spans="3:53" ht="20.25" customHeight="1">
      <c r="C48" s="215" t="s">
        <v>152</v>
      </c>
      <c r="D48" s="399" t="s">
        <v>152</v>
      </c>
      <c r="E48" s="215" t="s">
        <v>152</v>
      </c>
      <c r="F48" s="215" t="s">
        <v>152</v>
      </c>
      <c r="G48" s="215" t="s">
        <v>152</v>
      </c>
      <c r="H48" s="399" t="s">
        <v>152</v>
      </c>
      <c r="I48" s="399" t="s">
        <v>152</v>
      </c>
      <c r="J48" s="399" t="s">
        <v>152</v>
      </c>
      <c r="K48" s="399" t="s">
        <v>152</v>
      </c>
      <c r="L48" s="399" t="s">
        <v>152</v>
      </c>
      <c r="M48" s="399" t="s">
        <v>152</v>
      </c>
      <c r="N48" s="399" t="s">
        <v>152</v>
      </c>
      <c r="O48" s="399" t="s">
        <v>152</v>
      </c>
      <c r="P48" s="399" t="s">
        <v>152</v>
      </c>
      <c r="Q48" s="399" t="s">
        <v>152</v>
      </c>
      <c r="R48" s="399" t="s">
        <v>152</v>
      </c>
      <c r="S48" s="671" t="s">
        <v>152</v>
      </c>
      <c r="T48" s="399" t="s">
        <v>152</v>
      </c>
      <c r="U48" s="399" t="s">
        <v>152</v>
      </c>
      <c r="V48" s="399" t="s">
        <v>152</v>
      </c>
      <c r="W48" s="399" t="s">
        <v>152</v>
      </c>
      <c r="X48" s="399" t="s">
        <v>152</v>
      </c>
      <c r="Y48" s="399" t="s">
        <v>152</v>
      </c>
      <c r="Z48" s="399" t="s">
        <v>152</v>
      </c>
      <c r="AA48" s="399" t="s">
        <v>859</v>
      </c>
      <c r="AB48" s="399" t="s">
        <v>859</v>
      </c>
      <c r="AC48" s="399" t="s">
        <v>859</v>
      </c>
      <c r="AD48" s="399" t="s">
        <v>859</v>
      </c>
      <c r="AE48" s="399" t="s">
        <v>859</v>
      </c>
      <c r="AF48" s="399" t="s">
        <v>859</v>
      </c>
      <c r="AG48" s="399" t="s">
        <v>859</v>
      </c>
      <c r="AH48" s="399" t="s">
        <v>859</v>
      </c>
      <c r="AI48" s="399" t="s">
        <v>859</v>
      </c>
      <c r="AJ48" s="399" t="s">
        <v>859</v>
      </c>
      <c r="AK48" s="399" t="s">
        <v>859</v>
      </c>
      <c r="AL48" s="399" t="s">
        <v>859</v>
      </c>
      <c r="AM48" s="399" t="s">
        <v>859</v>
      </c>
      <c r="AN48" s="399" t="s">
        <v>859</v>
      </c>
      <c r="AO48" s="399" t="s">
        <v>859</v>
      </c>
      <c r="AP48" s="399" t="s">
        <v>859</v>
      </c>
      <c r="AQ48" s="399" t="s">
        <v>859</v>
      </c>
      <c r="AR48" s="399" t="s">
        <v>859</v>
      </c>
      <c r="AS48" s="399" t="s">
        <v>1108</v>
      </c>
      <c r="AT48" s="399" t="s">
        <v>859</v>
      </c>
      <c r="AU48" s="399" t="s">
        <v>859</v>
      </c>
      <c r="AV48" s="399" t="s">
        <v>1090</v>
      </c>
      <c r="AW48" s="399" t="s">
        <v>1104</v>
      </c>
      <c r="AX48" s="399" t="s">
        <v>1104</v>
      </c>
      <c r="AY48" s="399" t="s">
        <v>1104</v>
      </c>
      <c r="AZ48" s="399" t="s">
        <v>1104</v>
      </c>
      <c r="BA48" s="399" t="s">
        <v>1152</v>
      </c>
    </row>
    <row r="49" spans="3:69" ht="20.25" customHeight="1">
      <c r="C49" s="212" t="s">
        <v>374</v>
      </c>
      <c r="D49" s="396" t="s">
        <v>619</v>
      </c>
      <c r="E49" s="212" t="s">
        <v>374</v>
      </c>
      <c r="F49" s="212" t="s">
        <v>374</v>
      </c>
      <c r="G49" s="212" t="s">
        <v>374</v>
      </c>
      <c r="H49" s="396" t="s">
        <v>619</v>
      </c>
      <c r="I49" s="396" t="s">
        <v>591</v>
      </c>
      <c r="J49" s="396" t="s">
        <v>591</v>
      </c>
      <c r="K49" s="396" t="s">
        <v>619</v>
      </c>
      <c r="L49" s="396" t="s">
        <v>619</v>
      </c>
      <c r="M49" s="396" t="s">
        <v>619</v>
      </c>
      <c r="N49" s="396" t="s">
        <v>619</v>
      </c>
      <c r="O49" s="396" t="s">
        <v>619</v>
      </c>
      <c r="P49" s="396" t="s">
        <v>619</v>
      </c>
      <c r="Q49" s="396" t="s">
        <v>619</v>
      </c>
      <c r="R49" s="396" t="s">
        <v>619</v>
      </c>
      <c r="S49" s="668" t="s">
        <v>619</v>
      </c>
      <c r="T49" s="396" t="s">
        <v>619</v>
      </c>
      <c r="U49" s="396" t="s">
        <v>619</v>
      </c>
      <c r="V49" s="396" t="s">
        <v>619</v>
      </c>
      <c r="W49" s="396" t="s">
        <v>619</v>
      </c>
      <c r="X49" s="396" t="s">
        <v>619</v>
      </c>
      <c r="Y49" s="396" t="s">
        <v>619</v>
      </c>
      <c r="Z49" s="396" t="s">
        <v>619</v>
      </c>
      <c r="AA49" s="396" t="s">
        <v>154</v>
      </c>
      <c r="AB49" s="396" t="s">
        <v>154</v>
      </c>
      <c r="AC49" s="396" t="s">
        <v>154</v>
      </c>
      <c r="AD49" s="396" t="s">
        <v>154</v>
      </c>
      <c r="AE49" s="396" t="s">
        <v>154</v>
      </c>
      <c r="AF49" s="396" t="s">
        <v>154</v>
      </c>
      <c r="AG49" s="396" t="s">
        <v>154</v>
      </c>
      <c r="AH49" s="396" t="s">
        <v>154</v>
      </c>
      <c r="AI49" s="396" t="s">
        <v>154</v>
      </c>
      <c r="AJ49" s="396" t="s">
        <v>154</v>
      </c>
      <c r="AK49" s="396" t="s">
        <v>154</v>
      </c>
      <c r="AL49" s="396" t="s">
        <v>154</v>
      </c>
      <c r="AM49" s="396" t="s">
        <v>154</v>
      </c>
      <c r="AN49" s="396" t="s">
        <v>154</v>
      </c>
      <c r="AO49" s="396" t="s">
        <v>154</v>
      </c>
      <c r="AP49" s="396" t="s">
        <v>154</v>
      </c>
      <c r="AQ49" s="396" t="s">
        <v>154</v>
      </c>
      <c r="AR49" s="396" t="s">
        <v>154</v>
      </c>
      <c r="AS49" s="396" t="s">
        <v>154</v>
      </c>
      <c r="AT49" s="396" t="s">
        <v>154</v>
      </c>
      <c r="AU49" s="396" t="s">
        <v>154</v>
      </c>
      <c r="AV49" s="396" t="s">
        <v>154</v>
      </c>
      <c r="AW49" s="396" t="s">
        <v>154</v>
      </c>
      <c r="AX49" s="396" t="s">
        <v>154</v>
      </c>
      <c r="AY49" s="396" t="s">
        <v>154</v>
      </c>
      <c r="AZ49" s="396" t="s">
        <v>154</v>
      </c>
      <c r="BA49" s="396" t="s">
        <v>154</v>
      </c>
    </row>
    <row r="50" spans="3:69" ht="20.25" customHeight="1">
      <c r="C50" s="213" t="s">
        <v>154</v>
      </c>
      <c r="D50" s="397" t="s">
        <v>154</v>
      </c>
      <c r="E50" s="213" t="s">
        <v>154</v>
      </c>
      <c r="F50" s="213" t="s">
        <v>154</v>
      </c>
      <c r="G50" s="213" t="s">
        <v>154</v>
      </c>
      <c r="H50" s="397" t="s">
        <v>154</v>
      </c>
      <c r="I50" s="397" t="s">
        <v>154</v>
      </c>
      <c r="J50" s="397" t="s">
        <v>154</v>
      </c>
      <c r="K50" s="397" t="s">
        <v>154</v>
      </c>
      <c r="L50" s="397" t="s">
        <v>154</v>
      </c>
      <c r="M50" s="397" t="s">
        <v>154</v>
      </c>
      <c r="N50" s="397" t="s">
        <v>154</v>
      </c>
      <c r="O50" s="397" t="s">
        <v>154</v>
      </c>
      <c r="P50" s="397" t="s">
        <v>154</v>
      </c>
      <c r="Q50" s="397" t="s">
        <v>154</v>
      </c>
      <c r="R50" s="397" t="s">
        <v>154</v>
      </c>
      <c r="S50" s="669" t="s">
        <v>154</v>
      </c>
      <c r="T50" s="397" t="s">
        <v>154</v>
      </c>
      <c r="U50" s="397" t="s">
        <v>154</v>
      </c>
      <c r="V50" s="397" t="s">
        <v>154</v>
      </c>
      <c r="W50" s="397" t="s">
        <v>154</v>
      </c>
      <c r="X50" s="397" t="s">
        <v>154</v>
      </c>
      <c r="Y50" s="397" t="s">
        <v>154</v>
      </c>
      <c r="Z50" s="397" t="s">
        <v>154</v>
      </c>
      <c r="AA50" s="397" t="s">
        <v>155</v>
      </c>
      <c r="AB50" s="397" t="s">
        <v>155</v>
      </c>
      <c r="AC50" s="397" t="s">
        <v>155</v>
      </c>
      <c r="AD50" s="397" t="s">
        <v>155</v>
      </c>
      <c r="AE50" s="397" t="s">
        <v>155</v>
      </c>
      <c r="AF50" s="397" t="s">
        <v>155</v>
      </c>
      <c r="AG50" s="397" t="s">
        <v>155</v>
      </c>
      <c r="AH50" s="397" t="s">
        <v>155</v>
      </c>
      <c r="AI50" s="397" t="s">
        <v>155</v>
      </c>
      <c r="AJ50" s="397" t="s">
        <v>155</v>
      </c>
      <c r="AK50" s="397" t="s">
        <v>155</v>
      </c>
      <c r="AL50" s="397" t="s">
        <v>155</v>
      </c>
      <c r="AM50" s="397" t="s">
        <v>155</v>
      </c>
      <c r="AN50" s="397" t="s">
        <v>155</v>
      </c>
      <c r="AO50" s="397" t="s">
        <v>155</v>
      </c>
      <c r="AP50" s="397" t="s">
        <v>155</v>
      </c>
      <c r="AQ50" s="397" t="s">
        <v>155</v>
      </c>
      <c r="AR50" s="397" t="s">
        <v>155</v>
      </c>
      <c r="AS50" s="397" t="s">
        <v>155</v>
      </c>
      <c r="AT50" s="397" t="s">
        <v>155</v>
      </c>
      <c r="AU50" s="397" t="s">
        <v>155</v>
      </c>
      <c r="AV50" s="397" t="s">
        <v>153</v>
      </c>
      <c r="AW50" s="397" t="s">
        <v>153</v>
      </c>
      <c r="AX50" s="397" t="s">
        <v>153</v>
      </c>
      <c r="AY50" s="397" t="s">
        <v>153</v>
      </c>
      <c r="AZ50" s="397" t="s">
        <v>153</v>
      </c>
      <c r="BA50" s="397" t="s">
        <v>153</v>
      </c>
    </row>
    <row r="51" spans="3:69" ht="20.25" customHeight="1">
      <c r="C51" s="212" t="s">
        <v>155</v>
      </c>
      <c r="D51" s="396" t="s">
        <v>155</v>
      </c>
      <c r="E51" s="212" t="s">
        <v>155</v>
      </c>
      <c r="F51" s="212" t="s">
        <v>155</v>
      </c>
      <c r="G51" s="212" t="s">
        <v>155</v>
      </c>
      <c r="H51" s="396" t="s">
        <v>155</v>
      </c>
      <c r="I51" s="396" t="s">
        <v>155</v>
      </c>
      <c r="J51" s="396" t="s">
        <v>155</v>
      </c>
      <c r="K51" s="396" t="s">
        <v>155</v>
      </c>
      <c r="L51" s="396" t="s">
        <v>155</v>
      </c>
      <c r="M51" s="396" t="s">
        <v>155</v>
      </c>
      <c r="N51" s="396" t="s">
        <v>155</v>
      </c>
      <c r="O51" s="396" t="s">
        <v>155</v>
      </c>
      <c r="P51" s="396" t="s">
        <v>155</v>
      </c>
      <c r="Q51" s="396" t="s">
        <v>155</v>
      </c>
      <c r="R51" s="396" t="s">
        <v>155</v>
      </c>
      <c r="S51" s="668" t="s">
        <v>155</v>
      </c>
      <c r="T51" s="396" t="s">
        <v>155</v>
      </c>
      <c r="U51" s="396" t="s">
        <v>155</v>
      </c>
      <c r="V51" s="396" t="s">
        <v>155</v>
      </c>
      <c r="W51" s="396" t="s">
        <v>155</v>
      </c>
      <c r="X51" s="396" t="s">
        <v>155</v>
      </c>
      <c r="Y51" s="396" t="s">
        <v>155</v>
      </c>
      <c r="Z51" s="396" t="s">
        <v>155</v>
      </c>
      <c r="AA51" s="396" t="s">
        <v>153</v>
      </c>
      <c r="AB51" s="396" t="s">
        <v>153</v>
      </c>
      <c r="AC51" s="396" t="s">
        <v>153</v>
      </c>
      <c r="AD51" s="396" t="s">
        <v>153</v>
      </c>
      <c r="AE51" s="396" t="s">
        <v>153</v>
      </c>
      <c r="AF51" s="396" t="s">
        <v>153</v>
      </c>
      <c r="AG51" s="396" t="s">
        <v>153</v>
      </c>
      <c r="AH51" s="396" t="s">
        <v>153</v>
      </c>
      <c r="AI51" s="396" t="s">
        <v>153</v>
      </c>
      <c r="AJ51" s="396" t="s">
        <v>153</v>
      </c>
      <c r="AK51" s="396" t="s">
        <v>153</v>
      </c>
      <c r="AL51" s="396" t="s">
        <v>153</v>
      </c>
      <c r="AM51" s="396" t="s">
        <v>153</v>
      </c>
      <c r="AN51" s="396" t="s">
        <v>153</v>
      </c>
      <c r="AO51" s="396" t="s">
        <v>153</v>
      </c>
      <c r="AP51" s="396" t="s">
        <v>153</v>
      </c>
      <c r="AQ51" s="396" t="s">
        <v>153</v>
      </c>
      <c r="AR51" s="396" t="s">
        <v>153</v>
      </c>
      <c r="AS51" s="396" t="s">
        <v>153</v>
      </c>
      <c r="AT51" s="396" t="s">
        <v>153</v>
      </c>
      <c r="AU51" s="396" t="s">
        <v>153</v>
      </c>
      <c r="AV51" s="396"/>
      <c r="AW51" s="396"/>
      <c r="AX51" s="396"/>
      <c r="AY51" s="396"/>
      <c r="AZ51" s="396"/>
      <c r="BA51" s="396"/>
    </row>
    <row r="52" spans="3:69" ht="20.25" customHeight="1">
      <c r="C52" s="213" t="s">
        <v>153</v>
      </c>
      <c r="D52" s="397" t="s">
        <v>153</v>
      </c>
      <c r="E52" s="213" t="s">
        <v>153</v>
      </c>
      <c r="F52" s="213" t="s">
        <v>153</v>
      </c>
      <c r="G52" s="213" t="s">
        <v>153</v>
      </c>
      <c r="H52" s="397" t="s">
        <v>153</v>
      </c>
      <c r="I52" s="397" t="s">
        <v>153</v>
      </c>
      <c r="J52" s="397" t="s">
        <v>153</v>
      </c>
      <c r="K52" s="397" t="s">
        <v>153</v>
      </c>
      <c r="L52" s="397" t="s">
        <v>153</v>
      </c>
      <c r="M52" s="397" t="s">
        <v>153</v>
      </c>
      <c r="N52" s="397" t="s">
        <v>153</v>
      </c>
      <c r="O52" s="397" t="s">
        <v>153</v>
      </c>
      <c r="P52" s="397" t="s">
        <v>153</v>
      </c>
      <c r="Q52" s="397" t="s">
        <v>153</v>
      </c>
      <c r="R52" s="397" t="s">
        <v>153</v>
      </c>
      <c r="S52" s="669" t="s">
        <v>153</v>
      </c>
      <c r="T52" s="397" t="s">
        <v>153</v>
      </c>
      <c r="U52" s="397" t="s">
        <v>153</v>
      </c>
      <c r="V52" s="397" t="s">
        <v>153</v>
      </c>
      <c r="W52" s="397" t="s">
        <v>153</v>
      </c>
      <c r="X52" s="397" t="s">
        <v>153</v>
      </c>
      <c r="Y52" s="397" t="s">
        <v>153</v>
      </c>
      <c r="Z52" s="397" t="s">
        <v>153</v>
      </c>
      <c r="AA52" s="397"/>
      <c r="AB52" s="397"/>
      <c r="AC52" s="397"/>
      <c r="AD52" s="397"/>
      <c r="AE52" s="397"/>
      <c r="AF52" s="397"/>
      <c r="AG52" s="397"/>
      <c r="AH52" s="397"/>
      <c r="AI52" s="397"/>
      <c r="AJ52" s="397"/>
      <c r="AK52" s="397"/>
      <c r="AL52" s="397"/>
      <c r="AM52" s="397"/>
      <c r="AN52" s="397"/>
      <c r="AO52" s="397"/>
      <c r="AP52" s="397"/>
      <c r="AQ52" s="397"/>
      <c r="AR52" s="397"/>
      <c r="AS52" s="397"/>
      <c r="AT52" s="397"/>
      <c r="AU52" s="397"/>
      <c r="AV52" s="397"/>
      <c r="AW52" s="397"/>
      <c r="AX52" s="397"/>
      <c r="AY52" s="397"/>
      <c r="AZ52" s="397"/>
      <c r="BA52" s="397"/>
    </row>
    <row r="53" spans="3:69" ht="20.25" customHeight="1">
      <c r="C53" s="212"/>
      <c r="D53" s="396"/>
      <c r="E53" s="212"/>
      <c r="F53" s="212"/>
      <c r="G53" s="212"/>
      <c r="H53" s="396"/>
      <c r="I53" s="396"/>
      <c r="J53" s="396"/>
      <c r="K53" s="396"/>
      <c r="L53" s="396"/>
      <c r="M53" s="396"/>
      <c r="N53" s="396"/>
      <c r="O53" s="396"/>
      <c r="P53" s="396"/>
      <c r="Q53" s="396"/>
      <c r="R53" s="396"/>
      <c r="S53" s="668"/>
      <c r="T53" s="396"/>
      <c r="U53" s="396"/>
      <c r="V53" s="396"/>
      <c r="W53" s="396"/>
      <c r="X53" s="396"/>
      <c r="Y53" s="396"/>
      <c r="Z53" s="396"/>
      <c r="AA53" s="396"/>
      <c r="AB53" s="396"/>
      <c r="AC53" s="396"/>
      <c r="AD53" s="396"/>
      <c r="AE53" s="396"/>
      <c r="AF53" s="396"/>
      <c r="AG53" s="396"/>
      <c r="AH53" s="396"/>
      <c r="AI53" s="396"/>
      <c r="AJ53" s="396"/>
      <c r="AK53" s="396"/>
      <c r="AL53" s="396"/>
      <c r="AM53" s="396"/>
      <c r="AN53" s="396"/>
      <c r="AO53" s="396"/>
      <c r="AP53" s="396"/>
      <c r="AQ53" s="396"/>
      <c r="AR53" s="396"/>
      <c r="AS53" s="396"/>
      <c r="AT53" s="396"/>
      <c r="AU53" s="396"/>
      <c r="AV53" s="396"/>
      <c r="AW53" s="396"/>
      <c r="AX53" s="396"/>
      <c r="AY53" s="396"/>
      <c r="AZ53" s="396"/>
      <c r="BA53" s="396"/>
    </row>
    <row r="54" spans="3:69" ht="20.25" customHeight="1">
      <c r="C54" s="215" t="s">
        <v>157</v>
      </c>
      <c r="D54" s="399" t="s">
        <v>157</v>
      </c>
      <c r="E54" s="215" t="s">
        <v>157</v>
      </c>
      <c r="F54" s="215" t="s">
        <v>157</v>
      </c>
      <c r="G54" s="215" t="s">
        <v>157</v>
      </c>
      <c r="H54" s="399" t="s">
        <v>609</v>
      </c>
      <c r="I54" s="399" t="s">
        <v>464</v>
      </c>
      <c r="J54" s="399" t="s">
        <v>516</v>
      </c>
      <c r="K54" s="399" t="s">
        <v>609</v>
      </c>
      <c r="L54" s="399" t="s">
        <v>516</v>
      </c>
      <c r="M54" s="399" t="s">
        <v>516</v>
      </c>
      <c r="N54" s="399" t="s">
        <v>516</v>
      </c>
      <c r="O54" s="399" t="s">
        <v>516</v>
      </c>
      <c r="P54" s="399" t="s">
        <v>627</v>
      </c>
      <c r="Q54" s="399" t="s">
        <v>627</v>
      </c>
      <c r="R54" s="399" t="s">
        <v>627</v>
      </c>
      <c r="S54" s="671" t="s">
        <v>627</v>
      </c>
      <c r="T54" s="399" t="s">
        <v>627</v>
      </c>
      <c r="U54" s="399" t="s">
        <v>627</v>
      </c>
      <c r="V54" s="399" t="s">
        <v>627</v>
      </c>
      <c r="W54" s="399" t="s">
        <v>627</v>
      </c>
      <c r="X54" s="399" t="s">
        <v>627</v>
      </c>
      <c r="Y54" s="399" t="s">
        <v>627</v>
      </c>
      <c r="Z54" s="399" t="s">
        <v>627</v>
      </c>
      <c r="AA54" s="399" t="s">
        <v>627</v>
      </c>
      <c r="AB54" s="399" t="s">
        <v>627</v>
      </c>
      <c r="AC54" s="399" t="s">
        <v>873</v>
      </c>
      <c r="AD54" s="399" t="s">
        <v>873</v>
      </c>
      <c r="AE54" s="399" t="s">
        <v>873</v>
      </c>
      <c r="AF54" s="399" t="s">
        <v>873</v>
      </c>
      <c r="AG54" s="399" t="s">
        <v>873</v>
      </c>
      <c r="AH54" s="399" t="s">
        <v>873</v>
      </c>
      <c r="AI54" s="399" t="s">
        <v>873</v>
      </c>
      <c r="AJ54" s="399" t="s">
        <v>873</v>
      </c>
      <c r="AK54" s="399" t="s">
        <v>873</v>
      </c>
      <c r="AL54" s="399" t="s">
        <v>873</v>
      </c>
      <c r="AM54" s="399" t="s">
        <v>873</v>
      </c>
      <c r="AN54" s="399" t="s">
        <v>873</v>
      </c>
      <c r="AO54" s="399" t="s">
        <v>873</v>
      </c>
      <c r="AP54" s="399" t="s">
        <v>873</v>
      </c>
      <c r="AQ54" s="399" t="s">
        <v>873</v>
      </c>
      <c r="AR54" s="399" t="s">
        <v>873</v>
      </c>
      <c r="AS54" s="399" t="s">
        <v>873</v>
      </c>
      <c r="AT54" s="399" t="s">
        <v>873</v>
      </c>
      <c r="AU54" s="399" t="s">
        <v>873</v>
      </c>
      <c r="AV54" s="399" t="s">
        <v>873</v>
      </c>
      <c r="AW54" s="399" t="s">
        <v>873</v>
      </c>
      <c r="AX54" s="399" t="s">
        <v>873</v>
      </c>
      <c r="AY54" s="399" t="s">
        <v>627</v>
      </c>
      <c r="AZ54" s="399" t="s">
        <v>627</v>
      </c>
      <c r="BA54" s="399" t="s">
        <v>1155</v>
      </c>
    </row>
    <row r="55" spans="3:69" ht="20.25" customHeight="1">
      <c r="C55" s="212" t="s">
        <v>156</v>
      </c>
      <c r="D55" s="396" t="s">
        <v>156</v>
      </c>
      <c r="E55" s="212" t="s">
        <v>156</v>
      </c>
      <c r="F55" s="212" t="s">
        <v>156</v>
      </c>
      <c r="G55" s="212" t="s">
        <v>156</v>
      </c>
      <c r="H55" s="396" t="s">
        <v>156</v>
      </c>
      <c r="I55" s="396" t="s">
        <v>156</v>
      </c>
      <c r="J55" s="396" t="s">
        <v>156</v>
      </c>
      <c r="K55" s="396" t="s">
        <v>156</v>
      </c>
      <c r="L55" s="396" t="s">
        <v>156</v>
      </c>
      <c r="M55" s="396" t="s">
        <v>156</v>
      </c>
      <c r="N55" s="396" t="s">
        <v>156</v>
      </c>
      <c r="O55" s="396" t="s">
        <v>156</v>
      </c>
      <c r="P55" s="396" t="s">
        <v>156</v>
      </c>
      <c r="Q55" s="396" t="s">
        <v>156</v>
      </c>
      <c r="R55" s="396" t="s">
        <v>156</v>
      </c>
      <c r="S55" s="668" t="s">
        <v>156</v>
      </c>
      <c r="T55" s="396" t="s">
        <v>156</v>
      </c>
      <c r="U55" s="396" t="s">
        <v>156</v>
      </c>
      <c r="V55" s="396" t="s">
        <v>156</v>
      </c>
      <c r="W55" s="396" t="s">
        <v>156</v>
      </c>
      <c r="X55" s="396" t="s">
        <v>156</v>
      </c>
      <c r="Y55" s="396" t="s">
        <v>156</v>
      </c>
      <c r="Z55" s="396" t="s">
        <v>156</v>
      </c>
      <c r="AA55" s="396" t="s">
        <v>156</v>
      </c>
      <c r="AB55" s="396" t="s">
        <v>156</v>
      </c>
      <c r="AC55" s="396" t="s">
        <v>156</v>
      </c>
      <c r="AD55" s="396" t="s">
        <v>156</v>
      </c>
      <c r="AE55" s="396" t="s">
        <v>156</v>
      </c>
      <c r="AF55" s="396" t="s">
        <v>156</v>
      </c>
      <c r="AG55" s="396" t="s">
        <v>156</v>
      </c>
      <c r="AH55" s="396" t="s">
        <v>156</v>
      </c>
      <c r="AI55" s="396" t="s">
        <v>156</v>
      </c>
      <c r="AJ55" s="396" t="s">
        <v>156</v>
      </c>
      <c r="AK55" s="396" t="s">
        <v>156</v>
      </c>
      <c r="AL55" s="396" t="s">
        <v>156</v>
      </c>
      <c r="AM55" s="396" t="s">
        <v>156</v>
      </c>
      <c r="AN55" s="396" t="s">
        <v>156</v>
      </c>
      <c r="AO55" s="396" t="s">
        <v>156</v>
      </c>
      <c r="AP55" s="396" t="s">
        <v>156</v>
      </c>
      <c r="AQ55" s="396" t="s">
        <v>156</v>
      </c>
      <c r="AR55" s="396" t="s">
        <v>156</v>
      </c>
      <c r="AS55" s="396" t="s">
        <v>156</v>
      </c>
      <c r="AT55" s="396" t="s">
        <v>156</v>
      </c>
      <c r="AU55" s="396" t="s">
        <v>156</v>
      </c>
      <c r="AV55" s="396" t="s">
        <v>156</v>
      </c>
      <c r="AW55" s="396" t="s">
        <v>156</v>
      </c>
      <c r="AX55" s="396" t="s">
        <v>156</v>
      </c>
      <c r="AY55" s="396" t="s">
        <v>156</v>
      </c>
      <c r="AZ55" s="396" t="s">
        <v>156</v>
      </c>
      <c r="BA55" s="396" t="s">
        <v>156</v>
      </c>
    </row>
    <row r="56" spans="3:69" ht="20.25" customHeight="1">
      <c r="C56" s="218" t="s">
        <v>159</v>
      </c>
      <c r="D56" s="404" t="s">
        <v>159</v>
      </c>
      <c r="E56" s="218" t="s">
        <v>159</v>
      </c>
      <c r="F56" s="218" t="s">
        <v>159</v>
      </c>
      <c r="G56" s="218" t="s">
        <v>159</v>
      </c>
      <c r="H56" s="404" t="s">
        <v>610</v>
      </c>
      <c r="I56" s="404" t="s">
        <v>465</v>
      </c>
      <c r="J56" s="404" t="s">
        <v>517</v>
      </c>
      <c r="K56" s="404" t="s">
        <v>610</v>
      </c>
      <c r="L56" s="404" t="s">
        <v>517</v>
      </c>
      <c r="M56" s="404" t="s">
        <v>517</v>
      </c>
      <c r="N56" s="404" t="s">
        <v>517</v>
      </c>
      <c r="O56" s="404" t="s">
        <v>517</v>
      </c>
      <c r="P56" s="404" t="s">
        <v>628</v>
      </c>
      <c r="Q56" s="404" t="s">
        <v>628</v>
      </c>
      <c r="R56" s="404" t="s">
        <v>628</v>
      </c>
      <c r="S56" s="675" t="s">
        <v>628</v>
      </c>
      <c r="T56" s="404" t="s">
        <v>628</v>
      </c>
      <c r="U56" s="404" t="s">
        <v>628</v>
      </c>
      <c r="V56" s="404" t="s">
        <v>628</v>
      </c>
      <c r="W56" s="404" t="s">
        <v>628</v>
      </c>
      <c r="X56" s="404" t="s">
        <v>628</v>
      </c>
      <c r="Y56" s="404" t="s">
        <v>628</v>
      </c>
      <c r="Z56" s="404" t="s">
        <v>628</v>
      </c>
      <c r="AA56" s="404" t="s">
        <v>858</v>
      </c>
      <c r="AB56" s="404" t="s">
        <v>858</v>
      </c>
      <c r="AC56" s="404" t="s">
        <v>874</v>
      </c>
      <c r="AD56" s="404" t="s">
        <v>874</v>
      </c>
      <c r="AE56" s="404" t="s">
        <v>874</v>
      </c>
      <c r="AF56" s="404" t="s">
        <v>874</v>
      </c>
      <c r="AG56" s="404" t="s">
        <v>874</v>
      </c>
      <c r="AH56" s="404" t="s">
        <v>874</v>
      </c>
      <c r="AI56" s="404" t="s">
        <v>874</v>
      </c>
      <c r="AJ56" s="404" t="s">
        <v>874</v>
      </c>
      <c r="AK56" s="404" t="s">
        <v>874</v>
      </c>
      <c r="AL56" s="404" t="s">
        <v>874</v>
      </c>
      <c r="AM56" s="404" t="s">
        <v>874</v>
      </c>
      <c r="AN56" s="404" t="s">
        <v>874</v>
      </c>
      <c r="AO56" s="404" t="s">
        <v>874</v>
      </c>
      <c r="AP56" s="404" t="s">
        <v>874</v>
      </c>
      <c r="AQ56" s="404" t="s">
        <v>874</v>
      </c>
      <c r="AR56" s="404" t="s">
        <v>874</v>
      </c>
      <c r="AS56" s="404" t="s">
        <v>874</v>
      </c>
      <c r="AT56" s="404" t="s">
        <v>874</v>
      </c>
      <c r="AU56" s="404" t="s">
        <v>874</v>
      </c>
      <c r="AV56" s="404" t="s">
        <v>1098</v>
      </c>
      <c r="AW56" s="404" t="s">
        <v>1098</v>
      </c>
      <c r="AX56" s="404" t="s">
        <v>1098</v>
      </c>
      <c r="AY56" s="404" t="s">
        <v>874</v>
      </c>
      <c r="AZ56" s="404" t="s">
        <v>874</v>
      </c>
      <c r="BA56" s="404" t="s">
        <v>858</v>
      </c>
    </row>
    <row r="57" spans="3:69" ht="20.25" customHeight="1">
      <c r="C57" s="212" t="s">
        <v>158</v>
      </c>
      <c r="D57" s="396" t="s">
        <v>158</v>
      </c>
      <c r="E57" s="212" t="s">
        <v>158</v>
      </c>
      <c r="F57" s="212" t="s">
        <v>158</v>
      </c>
      <c r="G57" s="212" t="s">
        <v>158</v>
      </c>
      <c r="H57" s="396" t="s">
        <v>158</v>
      </c>
      <c r="I57" s="396" t="s">
        <v>158</v>
      </c>
      <c r="J57" s="396" t="s">
        <v>158</v>
      </c>
      <c r="K57" s="396" t="s">
        <v>158</v>
      </c>
      <c r="L57" s="396" t="s">
        <v>158</v>
      </c>
      <c r="M57" s="396" t="s">
        <v>158</v>
      </c>
      <c r="N57" s="396" t="s">
        <v>158</v>
      </c>
      <c r="O57" s="396" t="s">
        <v>158</v>
      </c>
      <c r="P57" s="396" t="s">
        <v>158</v>
      </c>
      <c r="Q57" s="396" t="s">
        <v>158</v>
      </c>
      <c r="R57" s="396" t="s">
        <v>158</v>
      </c>
      <c r="S57" s="668" t="s">
        <v>158</v>
      </c>
      <c r="T57" s="396" t="s">
        <v>158</v>
      </c>
      <c r="U57" s="396" t="s">
        <v>158</v>
      </c>
      <c r="V57" s="396" t="s">
        <v>158</v>
      </c>
      <c r="W57" s="396" t="s">
        <v>158</v>
      </c>
      <c r="X57" s="396" t="s">
        <v>158</v>
      </c>
      <c r="Y57" s="396" t="s">
        <v>158</v>
      </c>
      <c r="Z57" s="396" t="s">
        <v>158</v>
      </c>
      <c r="AA57" s="396" t="s">
        <v>158</v>
      </c>
      <c r="AB57" s="396" t="s">
        <v>158</v>
      </c>
      <c r="AC57" s="396" t="s">
        <v>158</v>
      </c>
      <c r="AD57" s="396" t="s">
        <v>158</v>
      </c>
      <c r="AE57" s="396" t="s">
        <v>158</v>
      </c>
      <c r="AF57" s="396" t="s">
        <v>158</v>
      </c>
      <c r="AG57" s="396" t="s">
        <v>158</v>
      </c>
      <c r="AH57" s="396" t="s">
        <v>158</v>
      </c>
      <c r="AI57" s="396" t="s">
        <v>158</v>
      </c>
      <c r="AJ57" s="396" t="s">
        <v>158</v>
      </c>
      <c r="AK57" s="396" t="s">
        <v>158</v>
      </c>
      <c r="AL57" s="396" t="s">
        <v>158</v>
      </c>
      <c r="AM57" s="396" t="s">
        <v>158</v>
      </c>
      <c r="AN57" s="396" t="s">
        <v>158</v>
      </c>
      <c r="AO57" s="396" t="s">
        <v>158</v>
      </c>
      <c r="AP57" s="396" t="s">
        <v>158</v>
      </c>
      <c r="AQ57" s="396" t="s">
        <v>158</v>
      </c>
      <c r="AR57" s="396" t="s">
        <v>158</v>
      </c>
      <c r="AS57" s="396" t="s">
        <v>158</v>
      </c>
      <c r="AT57" s="396" t="s">
        <v>158</v>
      </c>
      <c r="AU57" s="396" t="s">
        <v>158</v>
      </c>
      <c r="AV57" s="396" t="s">
        <v>158</v>
      </c>
      <c r="AW57" s="396" t="s">
        <v>158</v>
      </c>
      <c r="AX57" s="396" t="s">
        <v>158</v>
      </c>
      <c r="AY57" s="396" t="s">
        <v>158</v>
      </c>
      <c r="AZ57" s="396" t="s">
        <v>158</v>
      </c>
      <c r="BA57" s="396" t="s">
        <v>1158</v>
      </c>
    </row>
    <row r="58" spans="3:69" ht="20.25" customHeight="1">
      <c r="C58" s="219"/>
      <c r="D58" s="405"/>
      <c r="E58" s="219"/>
      <c r="F58" s="219"/>
      <c r="G58" s="219"/>
      <c r="H58" s="405"/>
      <c r="I58" s="405"/>
      <c r="J58" s="405"/>
      <c r="K58" s="405"/>
      <c r="L58" s="405"/>
      <c r="M58" s="405"/>
      <c r="N58" s="405"/>
      <c r="O58" s="405"/>
      <c r="P58" s="405"/>
      <c r="Q58" s="405"/>
      <c r="R58" s="405"/>
      <c r="S58" s="676"/>
      <c r="T58" s="405"/>
      <c r="U58" s="405"/>
      <c r="V58" s="405"/>
      <c r="W58" s="405"/>
      <c r="X58" s="405"/>
      <c r="Y58" s="405"/>
      <c r="Z58" s="405"/>
      <c r="AA58" s="405"/>
      <c r="AB58" s="405"/>
      <c r="AC58" s="405"/>
      <c r="AD58" s="405"/>
      <c r="AE58" s="405"/>
      <c r="AF58" s="405"/>
      <c r="AG58" s="405"/>
      <c r="AH58" s="405"/>
      <c r="AI58" s="405"/>
      <c r="AJ58" s="405"/>
      <c r="AK58" s="405"/>
      <c r="AL58" s="405"/>
      <c r="AM58" s="405"/>
      <c r="AN58" s="405"/>
      <c r="AO58" s="405"/>
      <c r="AP58" s="405"/>
      <c r="AQ58" s="405"/>
      <c r="AR58" s="405"/>
      <c r="AS58" s="405"/>
      <c r="AT58" s="405"/>
      <c r="AU58" s="405"/>
      <c r="AV58" s="405"/>
      <c r="AW58" s="405"/>
      <c r="AX58" s="405"/>
      <c r="AY58" s="405"/>
      <c r="AZ58" s="405"/>
      <c r="BA58" s="405"/>
    </row>
    <row r="59" spans="3:69" hidden="1">
      <c r="C59" s="420"/>
      <c r="D59" s="1492"/>
      <c r="E59" s="1492"/>
      <c r="F59" s="1492"/>
      <c r="G59" s="1492"/>
      <c r="H59" s="1492"/>
      <c r="I59" s="1492"/>
      <c r="J59" s="1492"/>
      <c r="K59" s="1492"/>
      <c r="L59" s="1492"/>
      <c r="M59" s="1492"/>
      <c r="N59" s="1492"/>
      <c r="O59" s="1492"/>
      <c r="P59" s="1492"/>
      <c r="Q59" s="1492"/>
      <c r="R59" s="1492"/>
      <c r="S59" s="587"/>
      <c r="T59" s="56"/>
      <c r="AB59" s="677"/>
    </row>
    <row r="60" spans="3:69" hidden="1">
      <c r="C60" s="420"/>
      <c r="D60" s="574" t="s">
        <v>641</v>
      </c>
      <c r="E60" s="574" t="s">
        <v>641</v>
      </c>
      <c r="F60" s="574" t="s">
        <v>641</v>
      </c>
      <c r="G60" s="574" t="s">
        <v>641</v>
      </c>
      <c r="H60" s="574" t="s">
        <v>641</v>
      </c>
      <c r="I60" s="574" t="s">
        <v>641</v>
      </c>
      <c r="J60" s="574" t="s">
        <v>641</v>
      </c>
      <c r="K60" s="574" t="s">
        <v>641</v>
      </c>
      <c r="L60" s="574" t="s">
        <v>641</v>
      </c>
      <c r="M60" s="574" t="s">
        <v>641</v>
      </c>
      <c r="N60" s="574" t="s">
        <v>641</v>
      </c>
      <c r="O60" s="574" t="s">
        <v>641</v>
      </c>
      <c r="P60" s="574" t="s">
        <v>641</v>
      </c>
      <c r="Q60" s="574" t="s">
        <v>641</v>
      </c>
      <c r="R60" s="574" t="s">
        <v>641</v>
      </c>
      <c r="S60" s="584"/>
      <c r="T60" s="56"/>
      <c r="AB60" s="677"/>
    </row>
    <row r="61" spans="3:69" hidden="1">
      <c r="C61" s="420"/>
      <c r="D61" s="574" t="s">
        <v>650</v>
      </c>
      <c r="E61" s="574" t="s">
        <v>650</v>
      </c>
      <c r="F61" s="574" t="s">
        <v>650</v>
      </c>
      <c r="G61" s="574" t="s">
        <v>650</v>
      </c>
      <c r="H61" s="574" t="s">
        <v>650</v>
      </c>
      <c r="I61" s="574" t="s">
        <v>650</v>
      </c>
      <c r="J61" s="574" t="s">
        <v>650</v>
      </c>
      <c r="K61" s="574" t="s">
        <v>650</v>
      </c>
      <c r="L61" s="574" t="s">
        <v>650</v>
      </c>
      <c r="M61" s="574" t="s">
        <v>650</v>
      </c>
      <c r="N61" s="574" t="s">
        <v>650</v>
      </c>
      <c r="O61" s="574" t="s">
        <v>650</v>
      </c>
      <c r="P61" s="574" t="s">
        <v>650</v>
      </c>
      <c r="Q61" s="574" t="s">
        <v>650</v>
      </c>
      <c r="T61" s="678" t="s">
        <v>650</v>
      </c>
      <c r="U61" s="574"/>
      <c r="V61" s="574"/>
      <c r="W61" s="574"/>
      <c r="X61" s="574"/>
      <c r="Y61" s="574"/>
      <c r="Z61" s="574"/>
      <c r="AB61" s="677"/>
    </row>
    <row r="62" spans="3:69" ht="12" customHeight="1">
      <c r="C62" s="274" t="s">
        <v>346</v>
      </c>
      <c r="D62" s="574" t="s">
        <v>649</v>
      </c>
      <c r="E62" s="574" t="s">
        <v>649</v>
      </c>
      <c r="F62" s="574" t="s">
        <v>649</v>
      </c>
      <c r="G62" s="574" t="s">
        <v>649</v>
      </c>
      <c r="H62" s="574" t="s">
        <v>649</v>
      </c>
      <c r="I62" s="574" t="s">
        <v>649</v>
      </c>
      <c r="J62" s="574" t="s">
        <v>649</v>
      </c>
      <c r="K62" s="574" t="s">
        <v>649</v>
      </c>
      <c r="L62" s="574" t="s">
        <v>649</v>
      </c>
      <c r="M62" s="574" t="s">
        <v>649</v>
      </c>
      <c r="N62" s="574" t="s">
        <v>649</v>
      </c>
      <c r="O62" s="574" t="s">
        <v>649</v>
      </c>
      <c r="P62" s="574" t="s">
        <v>649</v>
      </c>
      <c r="Q62" s="574" t="s">
        <v>649</v>
      </c>
      <c r="T62" s="1493" t="s">
        <v>649</v>
      </c>
      <c r="U62" s="1494"/>
      <c r="V62" s="1494"/>
      <c r="W62" s="1494"/>
      <c r="X62" s="1494"/>
      <c r="Y62" s="1494"/>
      <c r="Z62" s="1494"/>
      <c r="AA62" s="1494"/>
      <c r="AB62" s="679"/>
    </row>
    <row r="63" spans="3:69" ht="16" customHeight="1">
      <c r="D63" s="378" t="s">
        <v>346</v>
      </c>
      <c r="H63" s="584" t="s">
        <v>631</v>
      </c>
      <c r="M63" s="574" t="s">
        <v>641</v>
      </c>
      <c r="P63" s="378" t="s">
        <v>346</v>
      </c>
      <c r="T63" s="680" t="s">
        <v>866</v>
      </c>
      <c r="U63" s="681"/>
      <c r="V63" s="681"/>
      <c r="W63" s="682" t="s">
        <v>866</v>
      </c>
      <c r="X63" s="574"/>
      <c r="AC63" s="682"/>
      <c r="AD63" s="682"/>
      <c r="AE63" s="682"/>
      <c r="AF63" s="682"/>
      <c r="AH63" s="807"/>
      <c r="AP63" s="682"/>
      <c r="AQ63" s="682"/>
      <c r="AR63" s="1496"/>
      <c r="AS63" s="1496"/>
      <c r="AT63" s="1496"/>
      <c r="AU63" s="1496"/>
      <c r="AV63" s="1496"/>
      <c r="AW63" s="1496"/>
      <c r="AX63" s="1496"/>
      <c r="AY63" s="1496"/>
      <c r="AZ63" s="807"/>
      <c r="BA63" s="807"/>
    </row>
    <row r="64" spans="3:69" ht="20.25" customHeight="1">
      <c r="M64" s="574" t="s">
        <v>650</v>
      </c>
      <c r="AC64" s="682"/>
      <c r="AD64" s="682"/>
      <c r="AE64" s="682"/>
      <c r="AF64" s="682"/>
      <c r="AH64" s="807"/>
      <c r="AP64" s="682"/>
      <c r="AQ64" s="682"/>
      <c r="BB64" s="682"/>
      <c r="BC64" s="682"/>
      <c r="BD64" s="682"/>
      <c r="BE64" s="682"/>
      <c r="BF64" s="682"/>
      <c r="BG64" s="682"/>
      <c r="BH64" s="682"/>
      <c r="BI64" s="682"/>
      <c r="BJ64" s="682"/>
      <c r="BK64" s="682"/>
      <c r="BL64" s="682"/>
      <c r="BM64" s="682"/>
      <c r="BN64" s="682"/>
      <c r="BO64" s="682"/>
      <c r="BP64" s="682"/>
      <c r="BQ64" s="682"/>
    </row>
    <row r="65" spans="13:53">
      <c r="M65" s="574" t="s">
        <v>649</v>
      </c>
    </row>
    <row r="66" spans="13:53">
      <c r="M66" s="579" t="s">
        <v>346</v>
      </c>
      <c r="AB66" s="1491" t="s">
        <v>346</v>
      </c>
      <c r="AC66" s="1491"/>
      <c r="AD66" s="1491"/>
      <c r="AE66" s="1491"/>
      <c r="AF66" s="1491"/>
      <c r="AG66" s="1491"/>
      <c r="AH66" s="1491"/>
      <c r="AI66" s="1491"/>
      <c r="AJ66" s="1491"/>
      <c r="AK66" s="1491"/>
      <c r="AL66" s="1491"/>
      <c r="AM66" s="1491"/>
      <c r="AN66" s="1491"/>
      <c r="AO66" s="1491"/>
      <c r="AP66" s="1491"/>
      <c r="AQ66" s="1491"/>
      <c r="AR66" s="1491"/>
      <c r="AS66" s="1491"/>
      <c r="AT66" s="1491"/>
      <c r="AU66" s="1491"/>
      <c r="AV66" s="1491"/>
      <c r="AW66" s="1491"/>
      <c r="AX66" s="1491"/>
      <c r="AY66" s="1491"/>
      <c r="AZ66" s="1271"/>
      <c r="BA66" s="1271"/>
    </row>
    <row r="67" spans="13:53" ht="20.25" customHeight="1"/>
    <row r="68" spans="13:53" ht="20.25" customHeight="1"/>
    <row r="71" spans="13:53" ht="37.5" customHeight="1"/>
  </sheetData>
  <mergeCells count="6">
    <mergeCell ref="AB66:AY66"/>
    <mergeCell ref="D59:R59"/>
    <mergeCell ref="T62:AA62"/>
    <mergeCell ref="C4:AI4"/>
    <mergeCell ref="AR63:AY63"/>
    <mergeCell ref="AR4:AZ4"/>
  </mergeCells>
  <hyperlinks>
    <hyperlink ref="C62" location="'Table of contents'!Print_Area" display="Back to Table of Contents" xr:uid="{00000000-0004-0000-1100-000000000000}"/>
    <hyperlink ref="M66" location="'Table of Contents'!A1" display="Back to Table of Contents" xr:uid="{00000000-0004-0000-1100-000001000000}"/>
    <hyperlink ref="P63" location="'Table of contents'!Print_Area" display="Back to Table of Contents" xr:uid="{00000000-0004-0000-1100-000002000000}"/>
    <hyperlink ref="D63" location="'Table of contents'!Print_Area" display="Back to Table of Contents" xr:uid="{00000000-0004-0000-1100-000003000000}"/>
    <hyperlink ref="AB66" location="'Table of contents'!Print_Area" display="Back to Table of Contents" xr:uid="{00000000-0004-0000-1100-000004000000}"/>
  </hyperlinks>
  <pageMargins left="0.75" right="0.75" top="1" bottom="1" header="0.5" footer="0.5"/>
  <pageSetup scale="56"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8">
    <tabColor rgb="FF00B0F0"/>
  </sheetPr>
  <dimension ref="A1:BT56"/>
  <sheetViews>
    <sheetView showGridLines="0" view="pageBreakPreview" zoomScale="70" zoomScaleSheetLayoutView="70" workbookViewId="0">
      <selection activeCell="BU5" sqref="BU5"/>
    </sheetView>
  </sheetViews>
  <sheetFormatPr defaultRowHeight="20"/>
  <cols>
    <col min="1" max="1" width="9.1796875" style="5"/>
    <col min="2" max="2" width="48.1796875" style="5" customWidth="1"/>
    <col min="3" max="23" width="8.7265625" style="5" hidden="1" customWidth="1"/>
    <col min="24" max="24" width="9.1796875" style="5" hidden="1" customWidth="1"/>
    <col min="25" max="25" width="8.81640625" style="5" hidden="1" customWidth="1"/>
    <col min="26" max="26" width="9.1796875" style="5" hidden="1" customWidth="1"/>
    <col min="27" max="27" width="8.7265625" style="5" hidden="1" customWidth="1"/>
    <col min="28" max="28" width="9.1796875" style="5" hidden="1" customWidth="1"/>
    <col min="29" max="29" width="8.453125" style="5" hidden="1" customWidth="1"/>
    <col min="30" max="30" width="9.1796875" style="5" hidden="1" customWidth="1"/>
    <col min="31" max="31" width="8.7265625" style="5" hidden="1" customWidth="1"/>
    <col min="32" max="32" width="9.1796875" style="5" hidden="1" customWidth="1"/>
    <col min="33" max="54" width="8.81640625" style="5" hidden="1" customWidth="1"/>
    <col min="55" max="56" width="9.1796875" style="5" hidden="1" customWidth="1"/>
    <col min="57" max="60" width="0" style="5" hidden="1" customWidth="1"/>
    <col min="61" max="61" width="7.54296875" style="5" hidden="1" customWidth="1"/>
    <col min="62" max="62" width="7.81640625" style="5" hidden="1" customWidth="1"/>
    <col min="63" max="64" width="9.1796875" style="5"/>
    <col min="65" max="68" width="8.7265625" style="5"/>
    <col min="69" max="69" width="9.1796875" style="5"/>
    <col min="70" max="71" width="12.1796875" style="5" bestFit="1" customWidth="1"/>
    <col min="72" max="275" width="9.1796875" style="5"/>
    <col min="276" max="276" width="73.7265625" style="5" bestFit="1" customWidth="1"/>
    <col min="277" max="531" width="9.1796875" style="5"/>
    <col min="532" max="532" width="73.7265625" style="5" bestFit="1" customWidth="1"/>
    <col min="533" max="787" width="9.1796875" style="5"/>
    <col min="788" max="788" width="73.7265625" style="5" bestFit="1" customWidth="1"/>
    <col min="789" max="1043" width="9.1796875" style="5"/>
    <col min="1044" max="1044" width="73.7265625" style="5" bestFit="1" customWidth="1"/>
    <col min="1045" max="1299" width="9.1796875" style="5"/>
    <col min="1300" max="1300" width="73.7265625" style="5" bestFit="1" customWidth="1"/>
    <col min="1301" max="1555" width="9.1796875" style="5"/>
    <col min="1556" max="1556" width="73.7265625" style="5" bestFit="1" customWidth="1"/>
    <col min="1557" max="1811" width="9.1796875" style="5"/>
    <col min="1812" max="1812" width="73.7265625" style="5" bestFit="1" customWidth="1"/>
    <col min="1813" max="2067" width="9.1796875" style="5"/>
    <col min="2068" max="2068" width="73.7265625" style="5" bestFit="1" customWidth="1"/>
    <col min="2069" max="2323" width="9.1796875" style="5"/>
    <col min="2324" max="2324" width="73.7265625" style="5" bestFit="1" customWidth="1"/>
    <col min="2325" max="2579" width="9.1796875" style="5"/>
    <col min="2580" max="2580" width="73.7265625" style="5" bestFit="1" customWidth="1"/>
    <col min="2581" max="2835" width="9.1796875" style="5"/>
    <col min="2836" max="2836" width="73.7265625" style="5" bestFit="1" customWidth="1"/>
    <col min="2837" max="3091" width="9.1796875" style="5"/>
    <col min="3092" max="3092" width="73.7265625" style="5" bestFit="1" customWidth="1"/>
    <col min="3093" max="3347" width="9.1796875" style="5"/>
    <col min="3348" max="3348" width="73.7265625" style="5" bestFit="1" customWidth="1"/>
    <col min="3349" max="3603" width="9.1796875" style="5"/>
    <col min="3604" max="3604" width="73.7265625" style="5" bestFit="1" customWidth="1"/>
    <col min="3605" max="3859" width="9.1796875" style="5"/>
    <col min="3860" max="3860" width="73.7265625" style="5" bestFit="1" customWidth="1"/>
    <col min="3861" max="4115" width="9.1796875" style="5"/>
    <col min="4116" max="4116" width="73.7265625" style="5" bestFit="1" customWidth="1"/>
    <col min="4117" max="4371" width="9.1796875" style="5"/>
    <col min="4372" max="4372" width="73.7265625" style="5" bestFit="1" customWidth="1"/>
    <col min="4373" max="4627" width="9.1796875" style="5"/>
    <col min="4628" max="4628" width="73.7265625" style="5" bestFit="1" customWidth="1"/>
    <col min="4629" max="4883" width="9.1796875" style="5"/>
    <col min="4884" max="4884" width="73.7265625" style="5" bestFit="1" customWidth="1"/>
    <col min="4885" max="5139" width="9.1796875" style="5"/>
    <col min="5140" max="5140" width="73.7265625" style="5" bestFit="1" customWidth="1"/>
    <col min="5141" max="5395" width="9.1796875" style="5"/>
    <col min="5396" max="5396" width="73.7265625" style="5" bestFit="1" customWidth="1"/>
    <col min="5397" max="5651" width="9.1796875" style="5"/>
    <col min="5652" max="5652" width="73.7265625" style="5" bestFit="1" customWidth="1"/>
    <col min="5653" max="5907" width="9.1796875" style="5"/>
    <col min="5908" max="5908" width="73.7265625" style="5" bestFit="1" customWidth="1"/>
    <col min="5909" max="6163" width="9.1796875" style="5"/>
    <col min="6164" max="6164" width="73.7265625" style="5" bestFit="1" customWidth="1"/>
    <col min="6165" max="6419" width="9.1796875" style="5"/>
    <col min="6420" max="6420" width="73.7265625" style="5" bestFit="1" customWidth="1"/>
    <col min="6421" max="6675" width="9.1796875" style="5"/>
    <col min="6676" max="6676" width="73.7265625" style="5" bestFit="1" customWidth="1"/>
    <col min="6677" max="6931" width="9.1796875" style="5"/>
    <col min="6932" max="6932" width="73.7265625" style="5" bestFit="1" customWidth="1"/>
    <col min="6933" max="7187" width="9.1796875" style="5"/>
    <col min="7188" max="7188" width="73.7265625" style="5" bestFit="1" customWidth="1"/>
    <col min="7189" max="7443" width="9.1796875" style="5"/>
    <col min="7444" max="7444" width="73.7265625" style="5" bestFit="1" customWidth="1"/>
    <col min="7445" max="7699" width="9.1796875" style="5"/>
    <col min="7700" max="7700" width="73.7265625" style="5" bestFit="1" customWidth="1"/>
    <col min="7701" max="7955" width="9.1796875" style="5"/>
    <col min="7956" max="7956" width="73.7265625" style="5" bestFit="1" customWidth="1"/>
    <col min="7957" max="8211" width="9.1796875" style="5"/>
    <col min="8212" max="8212" width="73.7265625" style="5" bestFit="1" customWidth="1"/>
    <col min="8213" max="8467" width="9.1796875" style="5"/>
    <col min="8468" max="8468" width="73.7265625" style="5" bestFit="1" customWidth="1"/>
    <col min="8469" max="8723" width="9.1796875" style="5"/>
    <col min="8724" max="8724" width="73.7265625" style="5" bestFit="1" customWidth="1"/>
    <col min="8725" max="8979" width="9.1796875" style="5"/>
    <col min="8980" max="8980" width="73.7265625" style="5" bestFit="1" customWidth="1"/>
    <col min="8981" max="9235" width="9.1796875" style="5"/>
    <col min="9236" max="9236" width="73.7265625" style="5" bestFit="1" customWidth="1"/>
    <col min="9237" max="9491" width="9.1796875" style="5"/>
    <col min="9492" max="9492" width="73.7265625" style="5" bestFit="1" customWidth="1"/>
    <col min="9493" max="9747" width="9.1796875" style="5"/>
    <col min="9748" max="9748" width="73.7265625" style="5" bestFit="1" customWidth="1"/>
    <col min="9749" max="10003" width="9.1796875" style="5"/>
    <col min="10004" max="10004" width="73.7265625" style="5" bestFit="1" customWidth="1"/>
    <col min="10005" max="10259" width="9.1796875" style="5"/>
    <col min="10260" max="10260" width="73.7265625" style="5" bestFit="1" customWidth="1"/>
    <col min="10261" max="10515" width="9.1796875" style="5"/>
    <col min="10516" max="10516" width="73.7265625" style="5" bestFit="1" customWidth="1"/>
    <col min="10517" max="10771" width="9.1796875" style="5"/>
    <col min="10772" max="10772" width="73.7265625" style="5" bestFit="1" customWidth="1"/>
    <col min="10773" max="11027" width="9.1796875" style="5"/>
    <col min="11028" max="11028" width="73.7265625" style="5" bestFit="1" customWidth="1"/>
    <col min="11029" max="11283" width="9.1796875" style="5"/>
    <col min="11284" max="11284" width="73.7265625" style="5" bestFit="1" customWidth="1"/>
    <col min="11285" max="11539" width="9.1796875" style="5"/>
    <col min="11540" max="11540" width="73.7265625" style="5" bestFit="1" customWidth="1"/>
    <col min="11541" max="11795" width="9.1796875" style="5"/>
    <col min="11796" max="11796" width="73.7265625" style="5" bestFit="1" customWidth="1"/>
    <col min="11797" max="12051" width="9.1796875" style="5"/>
    <col min="12052" max="12052" width="73.7265625" style="5" bestFit="1" customWidth="1"/>
    <col min="12053" max="12307" width="9.1796875" style="5"/>
    <col min="12308" max="12308" width="73.7265625" style="5" bestFit="1" customWidth="1"/>
    <col min="12309" max="12563" width="9.1796875" style="5"/>
    <col min="12564" max="12564" width="73.7265625" style="5" bestFit="1" customWidth="1"/>
    <col min="12565" max="12819" width="9.1796875" style="5"/>
    <col min="12820" max="12820" width="73.7265625" style="5" bestFit="1" customWidth="1"/>
    <col min="12821" max="13075" width="9.1796875" style="5"/>
    <col min="13076" max="13076" width="73.7265625" style="5" bestFit="1" customWidth="1"/>
    <col min="13077" max="13331" width="9.1796875" style="5"/>
    <col min="13332" max="13332" width="73.7265625" style="5" bestFit="1" customWidth="1"/>
    <col min="13333" max="13587" width="9.1796875" style="5"/>
    <col min="13588" max="13588" width="73.7265625" style="5" bestFit="1" customWidth="1"/>
    <col min="13589" max="13843" width="9.1796875" style="5"/>
    <col min="13844" max="13844" width="73.7265625" style="5" bestFit="1" customWidth="1"/>
    <col min="13845" max="14099" width="9.1796875" style="5"/>
    <col min="14100" max="14100" width="73.7265625" style="5" bestFit="1" customWidth="1"/>
    <col min="14101" max="14355" width="9.1796875" style="5"/>
    <col min="14356" max="14356" width="73.7265625" style="5" bestFit="1" customWidth="1"/>
    <col min="14357" max="14611" width="9.1796875" style="5"/>
    <col min="14612" max="14612" width="73.7265625" style="5" bestFit="1" customWidth="1"/>
    <col min="14613" max="14867" width="9.1796875" style="5"/>
    <col min="14868" max="14868" width="73.7265625" style="5" bestFit="1" customWidth="1"/>
    <col min="14869" max="15123" width="9.1796875" style="5"/>
    <col min="15124" max="15124" width="73.7265625" style="5" bestFit="1" customWidth="1"/>
    <col min="15125" max="15379" width="9.1796875" style="5"/>
    <col min="15380" max="15380" width="73.7265625" style="5" bestFit="1" customWidth="1"/>
    <col min="15381" max="15635" width="9.1796875" style="5"/>
    <col min="15636" max="15636" width="73.7265625" style="5" bestFit="1" customWidth="1"/>
    <col min="15637" max="15891" width="9.1796875" style="5"/>
    <col min="15892" max="15892" width="73.7265625" style="5" bestFit="1" customWidth="1"/>
    <col min="15893" max="16147" width="9.1796875" style="5"/>
    <col min="16148" max="16148" width="73.7265625" style="5" bestFit="1" customWidth="1"/>
    <col min="16149" max="16382" width="9.1796875" style="5"/>
    <col min="16383" max="16384" width="9.1796875" style="5" customWidth="1"/>
  </cols>
  <sheetData>
    <row r="1" spans="1:72" ht="20.25" customHeight="1"/>
    <row r="2" spans="1:72" ht="20.25" customHeight="1">
      <c r="B2" s="1499" t="s">
        <v>575</v>
      </c>
      <c r="C2" s="1499"/>
      <c r="D2" s="1499"/>
      <c r="E2" s="1499"/>
      <c r="F2" s="1499"/>
      <c r="G2" s="1499"/>
      <c r="H2" s="1499"/>
      <c r="I2" s="1499"/>
      <c r="J2" s="1499"/>
      <c r="K2" s="1499"/>
      <c r="L2" s="1499"/>
      <c r="M2" s="1499"/>
      <c r="N2" s="1499"/>
      <c r="O2" s="1499"/>
      <c r="P2" s="1499"/>
      <c r="Q2" s="1499"/>
      <c r="R2" s="1499"/>
      <c r="S2" s="1499"/>
      <c r="T2" s="1499"/>
      <c r="U2" s="1499"/>
      <c r="V2" s="1499"/>
      <c r="W2" s="1499"/>
      <c r="X2" s="1499"/>
      <c r="Y2" s="1499"/>
      <c r="Z2" s="1499"/>
      <c r="AA2" s="1499"/>
      <c r="AB2" s="1499"/>
      <c r="AC2" s="1499"/>
      <c r="AD2" s="1499"/>
      <c r="AE2" s="1499"/>
      <c r="AF2" s="1499"/>
      <c r="AG2" s="1499"/>
      <c r="AH2" s="1499"/>
      <c r="AI2" s="1499"/>
      <c r="AJ2" s="1499"/>
      <c r="AK2" s="1499"/>
      <c r="AL2" s="1499"/>
      <c r="AM2" s="1499"/>
      <c r="AN2" s="1499"/>
      <c r="AO2" s="1499"/>
      <c r="AP2" s="1499"/>
      <c r="AQ2" s="1499"/>
      <c r="AR2" s="1499"/>
      <c r="AS2" s="1499"/>
      <c r="AT2" s="1499"/>
      <c r="AU2" s="1499"/>
      <c r="AV2" s="1499"/>
      <c r="AW2" s="1499"/>
      <c r="AX2" s="1499"/>
      <c r="AY2" s="1499"/>
      <c r="AZ2" s="1499"/>
      <c r="BA2" s="1499"/>
      <c r="BB2" s="1499"/>
      <c r="BC2" s="1499"/>
      <c r="BD2" s="1499"/>
      <c r="BE2" s="1499"/>
      <c r="BF2" s="1499"/>
      <c r="BG2" s="1499"/>
      <c r="BH2" s="1499"/>
      <c r="BI2" s="1499"/>
      <c r="BJ2" s="1499"/>
      <c r="BK2" s="1499"/>
      <c r="BL2" s="1499"/>
      <c r="BM2" s="1499"/>
      <c r="BN2" s="1499"/>
      <c r="BO2" s="1323"/>
      <c r="BP2" s="1323"/>
    </row>
    <row r="3" spans="1:72" ht="21" customHeight="1">
      <c r="C3" s="237"/>
      <c r="D3" s="237"/>
      <c r="E3" s="237"/>
      <c r="F3" s="237"/>
      <c r="G3" s="237"/>
      <c r="H3" s="237"/>
      <c r="I3" s="237"/>
      <c r="J3" s="237"/>
      <c r="K3" s="237"/>
      <c r="L3" s="237"/>
      <c r="M3" s="237"/>
      <c r="N3" s="237"/>
      <c r="O3" s="237"/>
      <c r="P3" s="237"/>
      <c r="Q3" s="237"/>
      <c r="R3" s="237"/>
      <c r="V3" s="287"/>
      <c r="AA3" s="287"/>
      <c r="AC3" s="287"/>
      <c r="AD3" s="287"/>
      <c r="AE3" s="287"/>
      <c r="AJ3" s="287"/>
      <c r="AP3" s="287"/>
      <c r="AR3" s="287"/>
      <c r="BE3" s="287"/>
      <c r="BF3" s="287"/>
      <c r="BJ3" s="307"/>
      <c r="BK3" s="287"/>
      <c r="BL3" s="287"/>
      <c r="BM3" s="287"/>
      <c r="BN3" s="287"/>
      <c r="BO3" s="287"/>
      <c r="BP3" s="287" t="s">
        <v>229</v>
      </c>
    </row>
    <row r="4" spans="1:72" s="242" customFormat="1" ht="21" customHeight="1">
      <c r="A4" s="5"/>
      <c r="B4" s="372"/>
      <c r="C4" s="239" t="s">
        <v>191</v>
      </c>
      <c r="D4" s="239" t="s">
        <v>179</v>
      </c>
      <c r="E4" s="239" t="s">
        <v>180</v>
      </c>
      <c r="F4" s="239" t="s">
        <v>181</v>
      </c>
      <c r="G4" s="239" t="s">
        <v>182</v>
      </c>
      <c r="H4" s="240">
        <v>40603</v>
      </c>
      <c r="I4" s="240">
        <v>40695</v>
      </c>
      <c r="J4" s="240" t="s">
        <v>291</v>
      </c>
      <c r="K4" s="239">
        <v>40878</v>
      </c>
      <c r="L4" s="726">
        <v>40969</v>
      </c>
      <c r="M4" s="726">
        <v>41072</v>
      </c>
      <c r="N4" s="726">
        <v>41182</v>
      </c>
      <c r="O4" s="726">
        <v>41274</v>
      </c>
      <c r="P4" s="726" t="s">
        <v>352</v>
      </c>
      <c r="Q4" s="726" t="s">
        <v>361</v>
      </c>
      <c r="R4" s="726" t="s">
        <v>362</v>
      </c>
      <c r="S4" s="726" t="s">
        <v>364</v>
      </c>
      <c r="T4" s="726" t="s">
        <v>365</v>
      </c>
      <c r="U4" s="726" t="s">
        <v>367</v>
      </c>
      <c r="V4" s="726" t="s">
        <v>371</v>
      </c>
      <c r="W4" s="726" t="s">
        <v>463</v>
      </c>
      <c r="X4" s="726" t="s">
        <v>509</v>
      </c>
      <c r="Y4" s="726" t="s">
        <v>510</v>
      </c>
      <c r="Z4" s="726" t="s">
        <v>608</v>
      </c>
      <c r="AA4" s="726" t="s">
        <v>612</v>
      </c>
      <c r="AB4" s="726" t="s">
        <v>621</v>
      </c>
      <c r="AC4" s="726" t="s">
        <v>622</v>
      </c>
      <c r="AD4" s="726">
        <v>42629</v>
      </c>
      <c r="AE4" s="726">
        <v>42735</v>
      </c>
      <c r="AF4" s="726">
        <v>42825</v>
      </c>
      <c r="AG4" s="726">
        <v>42916</v>
      </c>
      <c r="AH4" s="726">
        <v>43008</v>
      </c>
      <c r="AI4" s="726">
        <v>43100</v>
      </c>
      <c r="AJ4" s="726">
        <v>43190</v>
      </c>
      <c r="AK4" s="726">
        <v>43281</v>
      </c>
      <c r="AL4" s="726">
        <v>43373</v>
      </c>
      <c r="AM4" s="726">
        <v>43465</v>
      </c>
      <c r="AN4" s="726">
        <v>43555</v>
      </c>
      <c r="AO4" s="726">
        <v>43646</v>
      </c>
      <c r="AP4" s="726">
        <v>43738</v>
      </c>
      <c r="AQ4" s="726">
        <v>43830</v>
      </c>
      <c r="AR4" s="726">
        <v>43921</v>
      </c>
      <c r="AS4" s="726">
        <v>44012</v>
      </c>
      <c r="AT4" s="726">
        <v>44104</v>
      </c>
      <c r="AU4" s="726">
        <v>44196</v>
      </c>
      <c r="AV4" s="726">
        <v>44286</v>
      </c>
      <c r="AW4" s="726">
        <v>44377</v>
      </c>
      <c r="AX4" s="726">
        <v>44469</v>
      </c>
      <c r="AY4" s="726">
        <v>44561</v>
      </c>
      <c r="AZ4" s="726">
        <v>44651</v>
      </c>
      <c r="BA4" s="726">
        <v>44742</v>
      </c>
      <c r="BB4" s="726">
        <v>44834</v>
      </c>
      <c r="BC4" s="726">
        <v>44926</v>
      </c>
      <c r="BD4" s="726">
        <v>45016</v>
      </c>
      <c r="BE4" s="726">
        <v>45107</v>
      </c>
      <c r="BF4" s="726">
        <v>45199</v>
      </c>
      <c r="BG4" s="726">
        <v>45291</v>
      </c>
      <c r="BH4" s="726">
        <v>45382</v>
      </c>
      <c r="BI4" s="726">
        <v>45473</v>
      </c>
      <c r="BJ4" s="726">
        <v>45565</v>
      </c>
      <c r="BK4" s="726">
        <v>45656</v>
      </c>
      <c r="BL4" s="726">
        <v>45746</v>
      </c>
      <c r="BM4" s="726" t="s">
        <v>1109</v>
      </c>
      <c r="BN4" s="1276" t="s">
        <v>1114</v>
      </c>
      <c r="BO4" s="1276" t="s">
        <v>1133</v>
      </c>
      <c r="BP4" s="726">
        <v>46107</v>
      </c>
      <c r="BQ4" s="1068" t="s">
        <v>1106</v>
      </c>
    </row>
    <row r="5" spans="1:72" ht="21" customHeight="1">
      <c r="B5" s="373" t="s">
        <v>192</v>
      </c>
      <c r="C5" s="739"/>
      <c r="D5" s="739"/>
      <c r="E5" s="739"/>
      <c r="F5" s="739"/>
      <c r="G5" s="739"/>
      <c r="H5" s="739"/>
      <c r="I5" s="739"/>
      <c r="J5" s="739"/>
      <c r="K5" s="739"/>
      <c r="L5" s="739"/>
      <c r="M5" s="739"/>
      <c r="N5" s="739"/>
      <c r="O5" s="739"/>
      <c r="P5" s="739"/>
      <c r="Q5" s="739"/>
      <c r="R5" s="739"/>
      <c r="S5" s="739"/>
      <c r="T5" s="739"/>
      <c r="U5" s="739"/>
      <c r="V5" s="739"/>
      <c r="W5" s="739"/>
      <c r="X5" s="739"/>
      <c r="Y5" s="739"/>
      <c r="Z5" s="739"/>
      <c r="AA5" s="739"/>
      <c r="AB5" s="739"/>
      <c r="AC5" s="739"/>
      <c r="AD5" s="765"/>
      <c r="AE5" s="765"/>
      <c r="AF5" s="765"/>
      <c r="AG5" s="765"/>
      <c r="AH5" s="765"/>
      <c r="AI5" s="765"/>
      <c r="AJ5" s="765"/>
      <c r="AK5" s="765"/>
      <c r="AL5" s="765"/>
      <c r="AM5" s="765"/>
      <c r="AN5" s="765"/>
      <c r="AO5" s="765"/>
      <c r="AP5" s="765"/>
      <c r="AQ5" s="765"/>
      <c r="AR5" s="765"/>
      <c r="AS5" s="765"/>
      <c r="AT5" s="765"/>
      <c r="AU5" s="805"/>
      <c r="AV5" s="805"/>
      <c r="AW5" s="805"/>
      <c r="AX5" s="805"/>
      <c r="AY5" s="805"/>
      <c r="AZ5" s="805"/>
      <c r="BA5" s="805"/>
      <c r="BB5" s="765"/>
      <c r="BC5" s="765"/>
      <c r="BD5" s="765"/>
      <c r="BE5" s="765"/>
      <c r="BF5" s="983"/>
      <c r="BG5" s="983"/>
      <c r="BH5" s="983"/>
      <c r="BI5" s="983"/>
      <c r="BJ5" s="983"/>
      <c r="BK5" s="983"/>
      <c r="BL5" s="983"/>
      <c r="BM5" s="983"/>
      <c r="BN5" s="983"/>
      <c r="BO5" s="983"/>
      <c r="BP5" s="977"/>
    </row>
    <row r="6" spans="1:72" ht="21" customHeight="1">
      <c r="B6" s="406" t="s">
        <v>355</v>
      </c>
      <c r="C6" s="740">
        <v>18.493934262012061</v>
      </c>
      <c r="D6" s="740">
        <v>18.2</v>
      </c>
      <c r="E6" s="740">
        <v>17.197571660993724</v>
      </c>
      <c r="F6" s="740">
        <v>17.26283230221788</v>
      </c>
      <c r="G6" s="740">
        <v>16.751843112592447</v>
      </c>
      <c r="H6" s="740">
        <v>17.047704479840803</v>
      </c>
      <c r="I6" s="740">
        <v>18.729879489056909</v>
      </c>
      <c r="J6" s="740">
        <v>19.131547415841439</v>
      </c>
      <c r="K6" s="740">
        <v>17.950869953566833</v>
      </c>
      <c r="L6" s="740">
        <v>17.337130560023713</v>
      </c>
      <c r="M6" s="740">
        <v>18.1117938823086</v>
      </c>
      <c r="N6" s="740">
        <v>17.395909421789099</v>
      </c>
      <c r="O6" s="740">
        <v>15.330192263151558</v>
      </c>
      <c r="P6" s="740">
        <v>15.490216199990082</v>
      </c>
      <c r="Q6" s="740">
        <v>15.374878365274228</v>
      </c>
      <c r="R6" s="740">
        <v>14.879309602543753</v>
      </c>
      <c r="S6" s="740">
        <v>13.36342148051485</v>
      </c>
      <c r="T6" s="740">
        <v>14.901212185371396</v>
      </c>
      <c r="U6" s="740">
        <v>15.027688726400742</v>
      </c>
      <c r="V6" s="740">
        <v>14.840917467580217</v>
      </c>
      <c r="W6" s="740">
        <v>13.810855457754601</v>
      </c>
      <c r="X6" s="740">
        <v>14.584486331746159</v>
      </c>
      <c r="Y6" s="740">
        <v>14.584486331746159</v>
      </c>
      <c r="Z6" s="740">
        <v>16.851278450832876</v>
      </c>
      <c r="AA6" s="740">
        <v>13.754786924116669</v>
      </c>
      <c r="AB6" s="740">
        <v>13.935923552198046</v>
      </c>
      <c r="AC6" s="740">
        <v>13.421477029864567</v>
      </c>
      <c r="AD6" s="766">
        <v>15.119739830351076</v>
      </c>
      <c r="AE6" s="766">
        <v>12.937730557213712</v>
      </c>
      <c r="AF6" s="766">
        <v>13.448157495354687</v>
      </c>
      <c r="AG6" s="766">
        <v>12.928871854966564</v>
      </c>
      <c r="AH6" s="766">
        <v>14.135724620910079</v>
      </c>
      <c r="AI6" s="766">
        <v>13.357373774398628</v>
      </c>
      <c r="AJ6" s="766">
        <v>13.135449028698124</v>
      </c>
      <c r="AK6" s="766">
        <v>12.907287078099753</v>
      </c>
      <c r="AL6" s="766">
        <v>13.901425438373959</v>
      </c>
      <c r="AM6" s="766">
        <v>14.042051184127455</v>
      </c>
      <c r="AN6" s="766">
        <v>14.732729467016641</v>
      </c>
      <c r="AO6" s="766">
        <v>15.069204979493531</v>
      </c>
      <c r="AP6" s="766">
        <v>15.974699793451052</v>
      </c>
      <c r="AQ6" s="766">
        <v>15.362615271044</v>
      </c>
      <c r="AR6" s="766">
        <v>16.417911539197174</v>
      </c>
      <c r="AS6" s="766">
        <v>18.566579609603316</v>
      </c>
      <c r="AT6" s="766">
        <v>19.527691200838333</v>
      </c>
      <c r="AU6" s="766">
        <v>16.637818532336713</v>
      </c>
      <c r="AV6" s="766">
        <v>16.600366580877875</v>
      </c>
      <c r="AW6" s="766">
        <v>16.951319321049741</v>
      </c>
      <c r="AX6" s="766">
        <v>17.185068899841436</v>
      </c>
      <c r="AY6" s="766">
        <v>16.014877024955972</v>
      </c>
      <c r="AZ6" s="766">
        <v>16.125459111415864</v>
      </c>
      <c r="BA6" s="766">
        <v>16.431952678518257</v>
      </c>
      <c r="BB6" s="766">
        <v>17.578277363262323</v>
      </c>
      <c r="BC6" s="766">
        <v>17.79748946573314</v>
      </c>
      <c r="BD6" s="766">
        <v>17.784076818867899</v>
      </c>
      <c r="BE6" s="766">
        <v>19.342544128077293</v>
      </c>
      <c r="BF6" s="766">
        <v>21.602393510936597</v>
      </c>
      <c r="BG6" s="766">
        <v>20.657772665004178</v>
      </c>
      <c r="BH6" s="766">
        <v>21.731630708487515</v>
      </c>
      <c r="BI6" s="766">
        <v>22.231202650998227</v>
      </c>
      <c r="BJ6" s="766">
        <v>24.930944006064028</v>
      </c>
      <c r="BK6" s="766">
        <v>19.789362411645492</v>
      </c>
      <c r="BL6" s="766">
        <v>21.038808072631081</v>
      </c>
      <c r="BM6" s="766">
        <v>20.390310456900899</v>
      </c>
      <c r="BN6" s="766">
        <v>20.488990420773092</v>
      </c>
      <c r="BO6" s="766">
        <v>17.487919913344914</v>
      </c>
      <c r="BP6" s="767">
        <v>17.70025367011602</v>
      </c>
      <c r="BR6" s="1196"/>
      <c r="BS6" s="1196"/>
      <c r="BT6" s="1330"/>
    </row>
    <row r="7" spans="1:72" ht="21" customHeight="1">
      <c r="B7" s="407" t="s">
        <v>356</v>
      </c>
      <c r="C7" s="741">
        <v>18.427403298448002</v>
      </c>
      <c r="D7" s="741">
        <v>18.111999736605007</v>
      </c>
      <c r="E7" s="741">
        <v>17.1098830928868</v>
      </c>
      <c r="F7" s="741">
        <v>16.949024381140063</v>
      </c>
      <c r="G7" s="741">
        <v>16.273264702407559</v>
      </c>
      <c r="H7" s="741">
        <v>16.515546514621505</v>
      </c>
      <c r="I7" s="741">
        <v>18.161297132791336</v>
      </c>
      <c r="J7" s="741">
        <v>18.426574188177653</v>
      </c>
      <c r="K7" s="741">
        <v>17.196117644801504</v>
      </c>
      <c r="L7" s="741">
        <v>16.593142802029838</v>
      </c>
      <c r="M7" s="741">
        <v>17.435044585351218</v>
      </c>
      <c r="N7" s="741">
        <v>16.659922222774203</v>
      </c>
      <c r="O7" s="741">
        <v>14.651505154275263</v>
      </c>
      <c r="P7" s="741">
        <v>14.860526051031545</v>
      </c>
      <c r="Q7" s="741">
        <v>14.847072460794569</v>
      </c>
      <c r="R7" s="741">
        <v>14.366966336435095</v>
      </c>
      <c r="S7" s="741">
        <v>12.418555646160126</v>
      </c>
      <c r="T7" s="741">
        <v>13.044479201039536</v>
      </c>
      <c r="U7" s="741">
        <v>13.197847956809392</v>
      </c>
      <c r="V7" s="741">
        <v>12.599379363721816</v>
      </c>
      <c r="W7" s="741">
        <v>12.501624374001095</v>
      </c>
      <c r="X7" s="741">
        <v>13.492049471996365</v>
      </c>
      <c r="Y7" s="741">
        <v>13.492049471996365</v>
      </c>
      <c r="Z7" s="741">
        <v>14.466895532537333</v>
      </c>
      <c r="AA7" s="741">
        <v>12.153344621742267</v>
      </c>
      <c r="AB7" s="741">
        <v>12.324150559061488</v>
      </c>
      <c r="AC7" s="741">
        <v>11.915843847545823</v>
      </c>
      <c r="AD7" s="741">
        <v>12.223333385471152</v>
      </c>
      <c r="AE7" s="741">
        <v>10.521263177503251</v>
      </c>
      <c r="AF7" s="741">
        <v>11.077855712461245</v>
      </c>
      <c r="AG7" s="741">
        <v>10.712385924307132</v>
      </c>
      <c r="AH7" s="741">
        <v>11.204589507454498</v>
      </c>
      <c r="AI7" s="741">
        <v>10.516046354003256</v>
      </c>
      <c r="AJ7" s="741">
        <v>10.508399132854972</v>
      </c>
      <c r="AK7" s="741">
        <v>10.39632758826907</v>
      </c>
      <c r="AL7" s="741">
        <v>11.429393942224555</v>
      </c>
      <c r="AM7" s="741">
        <v>11.64667337023277</v>
      </c>
      <c r="AN7" s="741">
        <v>12.116551298680839</v>
      </c>
      <c r="AO7" s="741">
        <v>12.495091251492672</v>
      </c>
      <c r="AP7" s="741">
        <v>13.269738281074254</v>
      </c>
      <c r="AQ7" s="741">
        <v>12.637886447198095</v>
      </c>
      <c r="AR7" s="741">
        <v>13.01446370665286</v>
      </c>
      <c r="AS7" s="741">
        <v>14.772383556397767</v>
      </c>
      <c r="AT7" s="741">
        <v>15.593333030841199</v>
      </c>
      <c r="AU7" s="741">
        <v>13.239753928634629</v>
      </c>
      <c r="AV7" s="741">
        <v>13.184236229786475</v>
      </c>
      <c r="AW7" s="741">
        <v>13.495780362599469</v>
      </c>
      <c r="AX7" s="741">
        <v>13.928097042686401</v>
      </c>
      <c r="AY7" s="741">
        <v>12.804569003745081</v>
      </c>
      <c r="AZ7" s="741">
        <v>13.204319204255016</v>
      </c>
      <c r="BA7" s="741">
        <v>13.609365857996911</v>
      </c>
      <c r="BB7" s="741">
        <v>14.719886877263544</v>
      </c>
      <c r="BC7" s="741">
        <v>15.015521494493878</v>
      </c>
      <c r="BD7" s="741">
        <v>15.008281751380077</v>
      </c>
      <c r="BE7" s="741">
        <v>16.433611149798033</v>
      </c>
      <c r="BF7" s="741">
        <v>18.578706374672965</v>
      </c>
      <c r="BG7" s="741">
        <v>17.348380648901774</v>
      </c>
      <c r="BH7" s="741">
        <v>18.477087260188735</v>
      </c>
      <c r="BI7" s="741">
        <v>19.238528160733303</v>
      </c>
      <c r="BJ7" s="741">
        <v>20.951459653713851</v>
      </c>
      <c r="BK7" s="741">
        <v>16.304608084173612</v>
      </c>
      <c r="BL7" s="741">
        <v>18.2017395982895</v>
      </c>
      <c r="BM7" s="741">
        <v>17.680991865765701</v>
      </c>
      <c r="BN7" s="741">
        <v>17.894956061909532</v>
      </c>
      <c r="BO7" s="741">
        <v>15.4050819324382</v>
      </c>
      <c r="BP7" s="745">
        <v>16.114947341862905</v>
      </c>
      <c r="BR7" s="1196"/>
      <c r="BS7" s="1196"/>
      <c r="BT7" s="1330"/>
    </row>
    <row r="8" spans="1:72" ht="21" customHeight="1">
      <c r="B8" s="406" t="s">
        <v>25</v>
      </c>
      <c r="C8" s="740">
        <v>11.43671847713513</v>
      </c>
      <c r="D8" s="740">
        <v>11.375438313513079</v>
      </c>
      <c r="E8" s="740">
        <v>10.420664185995482</v>
      </c>
      <c r="F8" s="740">
        <v>10.260191967733881</v>
      </c>
      <c r="G8" s="740">
        <v>9.7318466466694531</v>
      </c>
      <c r="H8" s="740">
        <v>9.5272277736642543</v>
      </c>
      <c r="I8" s="740">
        <v>9.1853305207088933</v>
      </c>
      <c r="J8" s="740">
        <v>9.511832984993875</v>
      </c>
      <c r="K8" s="740">
        <v>8.7477869480549426</v>
      </c>
      <c r="L8" s="740">
        <v>8.9334410841996466</v>
      </c>
      <c r="M8" s="740">
        <v>8.2917033190750331</v>
      </c>
      <c r="N8" s="740">
        <v>8.2307134875890231</v>
      </c>
      <c r="O8" s="740">
        <v>7.5670152637364625</v>
      </c>
      <c r="P8" s="740">
        <v>7.5083546859233703</v>
      </c>
      <c r="Q8" s="740">
        <v>7.1302426598567337</v>
      </c>
      <c r="R8" s="740">
        <v>7.1047172588018643</v>
      </c>
      <c r="S8" s="740">
        <v>6.9416162687276906</v>
      </c>
      <c r="T8" s="740">
        <v>7.3886566166787047</v>
      </c>
      <c r="U8" s="740">
        <v>7.1705719106640045</v>
      </c>
      <c r="V8" s="740">
        <v>7.0614936399194637</v>
      </c>
      <c r="W8" s="740">
        <v>6.4885169498536177</v>
      </c>
      <c r="X8" s="740">
        <v>6.3941950334823403</v>
      </c>
      <c r="Y8" s="740">
        <v>6.0213039647562239</v>
      </c>
      <c r="Z8" s="740">
        <v>6.6232896516944253</v>
      </c>
      <c r="AA8" s="740">
        <v>6.5991850690876142</v>
      </c>
      <c r="AB8" s="740">
        <v>6.6360368396661702</v>
      </c>
      <c r="AC8" s="740">
        <v>6.2250097494078327</v>
      </c>
      <c r="AD8" s="740">
        <v>6.1495132475912948</v>
      </c>
      <c r="AE8" s="740">
        <v>6.7157751418742428</v>
      </c>
      <c r="AF8" s="740">
        <v>6.7331394087928045</v>
      </c>
      <c r="AG8" s="740">
        <v>6.5881772347641432</v>
      </c>
      <c r="AH8" s="740">
        <v>6.475299103219939</v>
      </c>
      <c r="AI8" s="740">
        <v>6.1929212616585971</v>
      </c>
      <c r="AJ8" s="740">
        <v>6.2467880470676684</v>
      </c>
      <c r="AK8" s="740">
        <v>6.2792417286659905</v>
      </c>
      <c r="AL8" s="740">
        <v>6.3830818706537116</v>
      </c>
      <c r="AM8" s="740">
        <v>6.4150433937309543</v>
      </c>
      <c r="AN8" s="740">
        <v>6.4361178891129374</v>
      </c>
      <c r="AO8" s="740">
        <v>6.2925552081319225</v>
      </c>
      <c r="AP8" s="740">
        <v>6.5935114967793949</v>
      </c>
      <c r="AQ8" s="740">
        <v>6.7935392500118823</v>
      </c>
      <c r="AR8" s="740">
        <v>6.7609550306963602</v>
      </c>
      <c r="AS8" s="740">
        <v>6.7761797340958285</v>
      </c>
      <c r="AT8" s="740">
        <v>6.7929496587465774</v>
      </c>
      <c r="AU8" s="740">
        <v>6.0685589912806783</v>
      </c>
      <c r="AV8" s="740">
        <v>6.2424270997121107</v>
      </c>
      <c r="AW8" s="740">
        <v>6.0483482926778738</v>
      </c>
      <c r="AX8" s="740">
        <v>6.3223817940557581</v>
      </c>
      <c r="AY8" s="740">
        <v>5.7471298104651698</v>
      </c>
      <c r="AZ8" s="740">
        <v>5.7792475426114462</v>
      </c>
      <c r="BA8" s="740">
        <v>5.4549737304183772</v>
      </c>
      <c r="BB8" s="740">
        <v>5.758819894280669</v>
      </c>
      <c r="BC8" s="740">
        <v>5.9015794388793328</v>
      </c>
      <c r="BD8" s="740">
        <v>6.0328497318239345</v>
      </c>
      <c r="BE8" s="740">
        <v>6.2244507515139649</v>
      </c>
      <c r="BF8" s="740">
        <v>6.7062868867550325</v>
      </c>
      <c r="BG8" s="740">
        <v>7.2942888745789149</v>
      </c>
      <c r="BH8" s="740">
        <v>7.3480981969328507</v>
      </c>
      <c r="BI8" s="740">
        <v>7.5696097054682401</v>
      </c>
      <c r="BJ8" s="740">
        <v>8.5407200074400542</v>
      </c>
      <c r="BK8" s="740">
        <v>7.9144700646450739</v>
      </c>
      <c r="BL8" s="740">
        <v>7.631042853656905</v>
      </c>
      <c r="BM8" s="740">
        <v>7.4922549805545202</v>
      </c>
      <c r="BN8" s="740">
        <v>7.49033028965329</v>
      </c>
      <c r="BO8" s="740">
        <v>7.152902104263652</v>
      </c>
      <c r="BP8" s="744">
        <v>7.0957324686428098</v>
      </c>
      <c r="BR8" s="1196"/>
      <c r="BS8" s="1196"/>
      <c r="BT8" s="1330"/>
    </row>
    <row r="9" spans="1:72" ht="21" customHeight="1">
      <c r="B9" s="374" t="s">
        <v>195</v>
      </c>
      <c r="C9" s="742"/>
      <c r="D9" s="742"/>
      <c r="E9" s="742"/>
      <c r="F9" s="742"/>
      <c r="G9" s="742"/>
      <c r="H9" s="742"/>
      <c r="I9" s="742"/>
      <c r="J9" s="742"/>
      <c r="K9" s="742"/>
      <c r="L9" s="742"/>
      <c r="M9" s="742"/>
      <c r="N9" s="742"/>
      <c r="O9" s="742"/>
      <c r="P9" s="742"/>
      <c r="Q9" s="742"/>
      <c r="R9" s="742"/>
      <c r="S9" s="742"/>
      <c r="T9" s="742"/>
      <c r="U9" s="742"/>
      <c r="V9" s="742"/>
      <c r="W9" s="742"/>
      <c r="X9" s="742"/>
      <c r="Y9" s="742"/>
      <c r="Z9" s="742"/>
      <c r="AA9" s="742"/>
      <c r="AB9" s="742"/>
      <c r="AC9" s="742"/>
      <c r="AD9" s="742"/>
      <c r="AE9" s="742"/>
      <c r="AF9" s="742"/>
      <c r="AG9" s="742"/>
      <c r="AH9" s="742"/>
      <c r="AI9" s="742"/>
      <c r="AJ9" s="742"/>
      <c r="AK9" s="742"/>
      <c r="AL9" s="742"/>
      <c r="AM9" s="742"/>
      <c r="AN9" s="742"/>
      <c r="AO9" s="742"/>
      <c r="AP9" s="742"/>
      <c r="AQ9" s="742"/>
      <c r="AR9" s="742"/>
      <c r="AS9" s="742"/>
      <c r="AT9" s="742"/>
      <c r="AU9" s="742"/>
      <c r="AV9" s="742"/>
      <c r="AW9" s="742"/>
      <c r="AX9" s="742"/>
      <c r="AY9" s="742"/>
      <c r="AZ9" s="742"/>
      <c r="BA9" s="742"/>
      <c r="BB9" s="742"/>
      <c r="BC9" s="742"/>
      <c r="BD9" s="742"/>
      <c r="BE9" s="742"/>
      <c r="BF9" s="742"/>
      <c r="BG9" s="742"/>
      <c r="BH9" s="742"/>
      <c r="BI9" s="742"/>
      <c r="BJ9" s="742"/>
      <c r="BK9" s="742"/>
      <c r="BL9" s="742"/>
      <c r="BM9" s="742"/>
      <c r="BN9" s="742"/>
      <c r="BO9" s="742"/>
      <c r="BP9" s="746"/>
      <c r="BR9" s="1196"/>
      <c r="BT9" s="1330"/>
    </row>
    <row r="10" spans="1:72" ht="21" customHeight="1">
      <c r="B10" s="406" t="s">
        <v>357</v>
      </c>
      <c r="C10" s="740">
        <v>6.3063719359938011</v>
      </c>
      <c r="D10" s="740">
        <v>7.3384954345604765</v>
      </c>
      <c r="E10" s="740">
        <v>6.5028863615314378</v>
      </c>
      <c r="F10" s="740">
        <v>8.4385580107499703</v>
      </c>
      <c r="G10" s="740">
        <v>7.3360883359503246</v>
      </c>
      <c r="H10" s="740">
        <v>7.9580239777476205</v>
      </c>
      <c r="I10" s="740">
        <v>7.5298225053227554</v>
      </c>
      <c r="J10" s="740">
        <v>8.4236085462991976</v>
      </c>
      <c r="K10" s="740">
        <v>7.6</v>
      </c>
      <c r="L10" s="740">
        <v>8.4172336562945187</v>
      </c>
      <c r="M10" s="740">
        <v>8.8307048933215349</v>
      </c>
      <c r="N10" s="740">
        <v>9.0437694275859357</v>
      </c>
      <c r="O10" s="740">
        <v>7.611104835071318</v>
      </c>
      <c r="P10" s="740">
        <v>7.8560841562098176</v>
      </c>
      <c r="Q10" s="740">
        <v>7.0814977464315341</v>
      </c>
      <c r="R10" s="740">
        <v>7.0492862921494552</v>
      </c>
      <c r="S10" s="740">
        <v>5.7396028113817703</v>
      </c>
      <c r="T10" s="740">
        <v>5.8240280193492184</v>
      </c>
      <c r="U10" s="740">
        <v>5.3437777424022919</v>
      </c>
      <c r="V10" s="740">
        <v>5.2173445038129813</v>
      </c>
      <c r="W10" s="740">
        <v>4.6567137928386071</v>
      </c>
      <c r="X10" s="740">
        <v>4.8204678173299937</v>
      </c>
      <c r="Y10" s="740">
        <v>5.7565861498012749</v>
      </c>
      <c r="Z10" s="740">
        <v>5.5940299704656224</v>
      </c>
      <c r="AA10" s="740">
        <v>4.8955378598200108</v>
      </c>
      <c r="AB10" s="740">
        <v>4.9710233724242787</v>
      </c>
      <c r="AC10" s="740">
        <v>4.5195860754006549</v>
      </c>
      <c r="AD10" s="740">
        <v>4.8003549930978791</v>
      </c>
      <c r="AE10" s="740">
        <v>4.1264221708242221</v>
      </c>
      <c r="AF10" s="740">
        <v>3.8964432728506511</v>
      </c>
      <c r="AG10" s="740">
        <v>3.6972131002635398</v>
      </c>
      <c r="AH10" s="740">
        <v>3.5147598126804804</v>
      </c>
      <c r="AI10" s="740">
        <v>2.9656009519475313</v>
      </c>
      <c r="AJ10" s="740">
        <v>2.803472107784581</v>
      </c>
      <c r="AK10" s="740">
        <v>2.7032034168745471</v>
      </c>
      <c r="AL10" s="740">
        <v>2.6777357235304646</v>
      </c>
      <c r="AM10" s="740">
        <v>2.4064162343762052</v>
      </c>
      <c r="AN10" s="740">
        <v>2.3314704382829246</v>
      </c>
      <c r="AO10" s="740">
        <v>2.3744124866101108</v>
      </c>
      <c r="AP10" s="740">
        <v>3.1240686152819999</v>
      </c>
      <c r="AQ10" s="740">
        <v>4.2555634066631436</v>
      </c>
      <c r="AR10" s="740">
        <v>5.0231160087255811</v>
      </c>
      <c r="AS10" s="740">
        <v>3.2920631250497308</v>
      </c>
      <c r="AT10" s="740">
        <v>3.6857312512941935</v>
      </c>
      <c r="AU10" s="740">
        <v>3.2154360480922337</v>
      </c>
      <c r="AV10" s="740">
        <v>3.5493871880472248</v>
      </c>
      <c r="AW10" s="740">
        <v>3.2516973396786595</v>
      </c>
      <c r="AX10" s="740">
        <v>3.1417434255165464</v>
      </c>
      <c r="AY10" s="740">
        <v>2.7166537522549454</v>
      </c>
      <c r="AZ10" s="740">
        <v>2.71556137083497</v>
      </c>
      <c r="BA10" s="740">
        <v>2.5682290648165393</v>
      </c>
      <c r="BB10" s="740">
        <v>2.5794138802795992</v>
      </c>
      <c r="BC10" s="740">
        <v>2.6028450238327916</v>
      </c>
      <c r="BD10" s="740">
        <v>3.1624422572662194</v>
      </c>
      <c r="BE10" s="740">
        <v>3.1518455969551553</v>
      </c>
      <c r="BF10" s="740">
        <v>3.613924037100265</v>
      </c>
      <c r="BG10" s="740">
        <v>3.8261802630181467</v>
      </c>
      <c r="BH10" s="740">
        <v>3.7367837623223177</v>
      </c>
      <c r="BI10" s="740">
        <v>3.6500907426569258</v>
      </c>
      <c r="BJ10" s="740">
        <v>4.0768375396405938</v>
      </c>
      <c r="BK10" s="740">
        <v>3.4944589481907826</v>
      </c>
      <c r="BL10" s="740">
        <v>3.5730619678119169</v>
      </c>
      <c r="BM10" s="740">
        <v>3.4521933289015672</v>
      </c>
      <c r="BN10" s="740">
        <v>3.4082071317220501</v>
      </c>
      <c r="BO10" s="740">
        <v>2.4070651494755171</v>
      </c>
      <c r="BP10" s="744">
        <v>2.4028077736842324</v>
      </c>
      <c r="BR10" s="1196"/>
      <c r="BT10" s="1330"/>
    </row>
    <row r="11" spans="1:72" ht="21" customHeight="1">
      <c r="B11" s="407" t="s">
        <v>1065</v>
      </c>
      <c r="C11" s="741">
        <v>51.708267705438217</v>
      </c>
      <c r="D11" s="741">
        <v>50.00054332512449</v>
      </c>
      <c r="E11" s="741">
        <v>58.796700056714258</v>
      </c>
      <c r="F11" s="741">
        <v>54.070840140264288</v>
      </c>
      <c r="G11" s="741">
        <v>58.628111087666014</v>
      </c>
      <c r="H11" s="741">
        <v>58.699740919111811</v>
      </c>
      <c r="I11" s="741">
        <v>60.015495212135427</v>
      </c>
      <c r="J11" s="741">
        <v>62.380260461152716</v>
      </c>
      <c r="K11" s="741">
        <v>63</v>
      </c>
      <c r="L11" s="741">
        <v>62.480946782206139</v>
      </c>
      <c r="M11" s="741">
        <v>59.472999970019657</v>
      </c>
      <c r="N11" s="741">
        <v>63.725670617567246</v>
      </c>
      <c r="O11" s="741">
        <v>66.455016246532068</v>
      </c>
      <c r="P11" s="741">
        <v>63.872859179758969</v>
      </c>
      <c r="Q11" s="741">
        <v>66.098758621031408</v>
      </c>
      <c r="R11" s="741">
        <v>69.370058363037217</v>
      </c>
      <c r="S11" s="741">
        <v>74.420030011537037</v>
      </c>
      <c r="T11" s="741">
        <v>76.514050540597282</v>
      </c>
      <c r="U11" s="741">
        <v>79.747958801843424</v>
      </c>
      <c r="V11" s="741">
        <v>79.932973645770801</v>
      </c>
      <c r="W11" s="741">
        <v>83.931172185444495</v>
      </c>
      <c r="X11" s="741">
        <v>87.183592456309526</v>
      </c>
      <c r="Y11" s="741">
        <v>90.413571536775194</v>
      </c>
      <c r="Z11" s="741">
        <v>90.163961681440895</v>
      </c>
      <c r="AA11" s="741">
        <v>95.625265961948784</v>
      </c>
      <c r="AB11" s="741">
        <v>90.583223460391835</v>
      </c>
      <c r="AC11" s="741">
        <v>91.496983965197217</v>
      </c>
      <c r="AD11" s="741">
        <v>88.085839197618625</v>
      </c>
      <c r="AE11" s="741">
        <v>84.673278592081587</v>
      </c>
      <c r="AF11" s="741">
        <v>80.468383451641685</v>
      </c>
      <c r="AG11" s="741">
        <v>79.565355388831406</v>
      </c>
      <c r="AH11" s="741">
        <v>79.9944895143785</v>
      </c>
      <c r="AI11" s="741">
        <v>82.514171873476457</v>
      </c>
      <c r="AJ11" s="741">
        <v>82.673679212248146</v>
      </c>
      <c r="AK11" s="741">
        <v>84.352392076504017</v>
      </c>
      <c r="AL11" s="741">
        <v>82.829193730011369</v>
      </c>
      <c r="AM11" s="741">
        <v>83.204313535897896</v>
      </c>
      <c r="AN11" s="741">
        <v>89.013219592096306</v>
      </c>
      <c r="AO11" s="741">
        <v>87.177328111790587</v>
      </c>
      <c r="AP11" s="741">
        <v>72.41380573666703</v>
      </c>
      <c r="AQ11" s="741">
        <v>53.961432602001082</v>
      </c>
      <c r="AR11" s="741">
        <v>50.476720324040933</v>
      </c>
      <c r="AS11" s="741">
        <v>78.076305118039315</v>
      </c>
      <c r="AT11" s="741">
        <v>77.518524005194791</v>
      </c>
      <c r="AU11" s="741">
        <v>82.369264478166485</v>
      </c>
      <c r="AV11" s="741">
        <v>82.223069224376061</v>
      </c>
      <c r="AW11" s="741">
        <v>84.487763017484113</v>
      </c>
      <c r="AX11" s="741">
        <v>86.174579121690229</v>
      </c>
      <c r="AY11" s="741">
        <v>90.757421578478542</v>
      </c>
      <c r="AZ11" s="741">
        <v>90.699332299683405</v>
      </c>
      <c r="BA11" s="741">
        <v>90.465814523534505</v>
      </c>
      <c r="BB11" s="741">
        <v>94.437602451439503</v>
      </c>
      <c r="BC11" s="741">
        <v>96.105313586594647</v>
      </c>
      <c r="BD11" s="741">
        <v>98.687383555764256</v>
      </c>
      <c r="BE11" s="741">
        <v>100.28720102113782</v>
      </c>
      <c r="BF11" s="741">
        <v>103.71315657591997</v>
      </c>
      <c r="BG11" s="741">
        <v>91.483502570421308</v>
      </c>
      <c r="BH11" s="741">
        <v>116.36827061993537</v>
      </c>
      <c r="BI11" s="741">
        <v>119.20602863408571</v>
      </c>
      <c r="BJ11" s="741">
        <v>120.30288435438692</v>
      </c>
      <c r="BK11" s="741">
        <v>117.71962617355992</v>
      </c>
      <c r="BL11" s="741">
        <v>116.13052305643765</v>
      </c>
      <c r="BM11" s="741">
        <v>118.05852963645187</v>
      </c>
      <c r="BN11" s="741">
        <v>116.857926772562</v>
      </c>
      <c r="BO11" s="741">
        <v>119.69724651916418</v>
      </c>
      <c r="BP11" s="745">
        <v>124.99418214430365</v>
      </c>
      <c r="BR11" s="1196"/>
      <c r="BT11" s="1330"/>
    </row>
    <row r="12" spans="1:72" ht="21" customHeight="1">
      <c r="B12" s="406" t="s">
        <v>358</v>
      </c>
      <c r="C12" s="740">
        <v>3.1481135823605193</v>
      </c>
      <c r="D12" s="740">
        <v>3.808969905405017</v>
      </c>
      <c r="E12" s="740">
        <v>2.7859230554826531</v>
      </c>
      <c r="F12" s="740">
        <v>4.0610566598960229</v>
      </c>
      <c r="G12" s="740">
        <v>3.171484168710144</v>
      </c>
      <c r="H12" s="740">
        <v>3.4477401673487078</v>
      </c>
      <c r="I12" s="740">
        <v>3.1532599579767444</v>
      </c>
      <c r="J12" s="740">
        <v>3.344692091755562</v>
      </c>
      <c r="K12" s="740">
        <v>2.9</v>
      </c>
      <c r="L12" s="740">
        <v>3.3333740947250856</v>
      </c>
      <c r="M12" s="740">
        <v>3.7771936457438184</v>
      </c>
      <c r="N12" s="740">
        <v>3.4811950377438792</v>
      </c>
      <c r="O12" s="740">
        <v>2.6891605721313319</v>
      </c>
      <c r="P12" s="740">
        <v>2.9881196062342159</v>
      </c>
      <c r="Q12" s="740">
        <v>2.5186061082007343</v>
      </c>
      <c r="R12" s="740">
        <v>2.2702075611863957</v>
      </c>
      <c r="S12" s="740">
        <v>1.5336993264221528</v>
      </c>
      <c r="T12" s="740">
        <v>1.4316243162145725</v>
      </c>
      <c r="U12" s="740">
        <v>1.1303965245340208</v>
      </c>
      <c r="V12" s="740">
        <v>1.0925284701690361</v>
      </c>
      <c r="W12" s="740">
        <v>0.77871488207477735</v>
      </c>
      <c r="X12" s="740">
        <v>0.64491433868566383</v>
      </c>
      <c r="Y12" s="740">
        <v>0.58215039956898595</v>
      </c>
      <c r="Z12" s="740">
        <v>0.57945760874824492</v>
      </c>
      <c r="AA12" s="740">
        <v>0.22468510465151656</v>
      </c>
      <c r="AB12" s="740">
        <v>0.49018266257781945</v>
      </c>
      <c r="AC12" s="740">
        <v>0.40087860114576451</v>
      </c>
      <c r="AD12" s="740">
        <v>0.59717307626823735</v>
      </c>
      <c r="AE12" s="740">
        <v>0.6553427549775328</v>
      </c>
      <c r="AF12" s="740">
        <v>0.78567236914584926</v>
      </c>
      <c r="AG12" s="740">
        <v>0.77841087607936243</v>
      </c>
      <c r="AH12" s="740">
        <v>0.72348731472787298</v>
      </c>
      <c r="AI12" s="740">
        <v>0.53156756191266663</v>
      </c>
      <c r="AJ12" s="740">
        <v>0.49726382093607602</v>
      </c>
      <c r="AK12" s="740">
        <v>0.43285674400499247</v>
      </c>
      <c r="AL12" s="740">
        <v>0.4702179990908924</v>
      </c>
      <c r="AM12" s="740">
        <v>0.41243201318452716</v>
      </c>
      <c r="AN12" s="740">
        <v>0.26158219687088191</v>
      </c>
      <c r="AO12" s="740">
        <v>0.31089856530649351</v>
      </c>
      <c r="AP12" s="740">
        <v>0.88175929838982348</v>
      </c>
      <c r="AQ12" s="740">
        <v>2.0052482045581934</v>
      </c>
      <c r="AR12" s="740">
        <v>2.5523261260651204</v>
      </c>
      <c r="AS12" s="740">
        <v>0.74078236130781372</v>
      </c>
      <c r="AT12" s="740">
        <v>0.85297741283405004</v>
      </c>
      <c r="AU12" s="740">
        <v>0.58232816768725237</v>
      </c>
      <c r="AV12" s="740">
        <v>0.64994005189379589</v>
      </c>
      <c r="AW12" s="740">
        <v>0.5186600746802571</v>
      </c>
      <c r="AX12" s="740">
        <v>0.44644626707457957</v>
      </c>
      <c r="AY12" s="740">
        <v>0.25743610780412507</v>
      </c>
      <c r="AZ12" s="740">
        <v>0.25894309751525812</v>
      </c>
      <c r="BA12" s="740">
        <v>0.25068403859899385</v>
      </c>
      <c r="BB12" s="740">
        <v>0.14705953143183187</v>
      </c>
      <c r="BC12" s="740">
        <v>0.10397352039236411</v>
      </c>
      <c r="BD12" s="740">
        <v>4.2847993647847499E-2</v>
      </c>
      <c r="BE12" s="740">
        <v>-9.347600841936218E-3</v>
      </c>
      <c r="BF12" s="740">
        <v>-0.1394161346630321</v>
      </c>
      <c r="BG12" s="740">
        <v>0.33767630764171647</v>
      </c>
      <c r="BH12" s="740">
        <v>-0.63945305110804584</v>
      </c>
      <c r="BI12" s="740">
        <v>-0.73292811522849122</v>
      </c>
      <c r="BJ12" s="740">
        <v>-0.87040509131899224</v>
      </c>
      <c r="BK12" s="740">
        <v>-0.64576986493295951</v>
      </c>
      <c r="BL12" s="740">
        <v>-0.60130419429366444</v>
      </c>
      <c r="BM12" s="740">
        <v>-0.64990285250350788</v>
      </c>
      <c r="BN12" s="740">
        <v>-0.59838531464273803</v>
      </c>
      <c r="BO12" s="740">
        <v>-0.4881912781004546</v>
      </c>
      <c r="BP12" s="984">
        <v>-0.61915774916004374</v>
      </c>
      <c r="BR12" s="1196"/>
      <c r="BT12" s="1330"/>
    </row>
    <row r="13" spans="1:72" ht="21" customHeight="1">
      <c r="B13" s="582" t="s">
        <v>1053</v>
      </c>
      <c r="C13" s="762">
        <v>11.532964462791213</v>
      </c>
      <c r="D13" s="762">
        <v>14.058211803837187</v>
      </c>
      <c r="E13" s="762">
        <v>10.244033683598145</v>
      </c>
      <c r="F13" s="762">
        <v>14.261541969229222</v>
      </c>
      <c r="G13" s="762">
        <v>12.32537659765274</v>
      </c>
      <c r="H13" s="762">
        <v>13.071819946181851</v>
      </c>
      <c r="I13" s="762">
        <v>11.552474897654784</v>
      </c>
      <c r="J13" s="762">
        <v>10.983721567648043</v>
      </c>
      <c r="K13" s="762">
        <v>10.512596101826849</v>
      </c>
      <c r="L13" s="762">
        <v>11.275224090109239</v>
      </c>
      <c r="M13" s="762">
        <v>12.608290839594623</v>
      </c>
      <c r="N13" s="762">
        <v>11.225562900422114</v>
      </c>
      <c r="O13" s="762">
        <v>9.825916687004467</v>
      </c>
      <c r="P13" s="762">
        <v>11.102922360326872</v>
      </c>
      <c r="Q13" s="762">
        <v>10.199206892032667</v>
      </c>
      <c r="R13" s="762">
        <v>9.1617108881261959</v>
      </c>
      <c r="S13" s="762">
        <v>6.8649120921594902</v>
      </c>
      <c r="T13" s="762">
        <v>5.8709337468043508</v>
      </c>
      <c r="U13" s="762">
        <v>4.6997576390139617</v>
      </c>
      <c r="V13" s="762">
        <v>4.7527336732707433</v>
      </c>
      <c r="W13" s="762">
        <v>3.896957590249432</v>
      </c>
      <c r="X13" s="762">
        <v>3.0941132905803954</v>
      </c>
      <c r="Y13" s="762">
        <v>3.3106726072735544</v>
      </c>
      <c r="Z13" s="762">
        <v>3.0849673072034056</v>
      </c>
      <c r="AA13" s="762">
        <v>1.3645908233683162</v>
      </c>
      <c r="AB13" s="762">
        <v>2.9477082606447209</v>
      </c>
      <c r="AC13" s="762">
        <v>2.5642337832737709</v>
      </c>
      <c r="AD13" s="762">
        <v>3.7090871504809559</v>
      </c>
      <c r="AE13" s="762">
        <v>4.3231060829307344</v>
      </c>
      <c r="AF13" s="762">
        <v>5.713131668684146</v>
      </c>
      <c r="AG13" s="762">
        <v>5.6743364551095752</v>
      </c>
      <c r="AH13" s="762">
        <v>5.550281083589657</v>
      </c>
      <c r="AI13" s="762">
        <v>4.5594862544131924</v>
      </c>
      <c r="AJ13" s="762">
        <v>4.3773708820861224</v>
      </c>
      <c r="AK13" s="762">
        <v>3.6740288236882872</v>
      </c>
      <c r="AL13" s="762">
        <v>4.0907832569077343</v>
      </c>
      <c r="AM13" s="762">
        <v>3.6536651707775176</v>
      </c>
      <c r="AN13" s="762">
        <v>2.2208838692695507</v>
      </c>
      <c r="AO13" s="762">
        <v>2.5495984252893966</v>
      </c>
      <c r="AP13" s="762">
        <v>6.9011072813212522</v>
      </c>
      <c r="AQ13" s="762">
        <v>14.584649096133241</v>
      </c>
      <c r="AR13" s="762">
        <v>18.361524051245269</v>
      </c>
      <c r="AS13" s="762">
        <v>5.1085774769654533</v>
      </c>
      <c r="AT13" s="762">
        <v>5.571008528324394</v>
      </c>
      <c r="AU13" s="762">
        <v>4.2277447743579684</v>
      </c>
      <c r="AV13" s="762">
        <v>4.6339537145774559</v>
      </c>
      <c r="AW13" s="762">
        <v>3.7867165197788806</v>
      </c>
      <c r="AX13" s="762">
        <v>3.2769782149037439</v>
      </c>
      <c r="AY13" s="762">
        <v>2.0862814692552547</v>
      </c>
      <c r="AZ13" s="762">
        <v>2.0287581676365369</v>
      </c>
      <c r="BA13" s="762">
        <v>2.0065854397801561</v>
      </c>
      <c r="BB13" s="762">
        <v>1.1044711839546484</v>
      </c>
      <c r="BC13" s="762">
        <v>0.75873324989796798</v>
      </c>
      <c r="BD13" s="762">
        <v>0.30418690972958473</v>
      </c>
      <c r="BE13" s="762">
        <v>-6.149461108737312E-2</v>
      </c>
      <c r="BF13" s="762">
        <v>-0.7473123308289441</v>
      </c>
      <c r="BG13" s="762">
        <v>1.7165977877636227</v>
      </c>
      <c r="BH13" s="762">
        <v>-3.0709155232567977</v>
      </c>
      <c r="BI13" s="762">
        <v>-3.4471592643404914</v>
      </c>
      <c r="BJ13" s="762">
        <v>-3.3543384172017241</v>
      </c>
      <c r="BK13" s="762">
        <v>-2.9757468179586994</v>
      </c>
      <c r="BL13" s="762">
        <v>-2.7522208226126672</v>
      </c>
      <c r="BM13" s="762">
        <v>-2.7473973423889602</v>
      </c>
      <c r="BN13" s="762">
        <v>-2.4944136155416401</v>
      </c>
      <c r="BO13" s="762">
        <v>-2.6674819095122442</v>
      </c>
      <c r="BP13" s="763">
        <v>-3.3224235083261817</v>
      </c>
      <c r="BR13" s="1196"/>
      <c r="BS13" s="1196"/>
      <c r="BT13" s="1330"/>
    </row>
    <row r="14" spans="1:72" ht="21" customHeight="1">
      <c r="B14" s="375" t="s">
        <v>196</v>
      </c>
      <c r="C14" s="740"/>
      <c r="D14" s="740"/>
      <c r="E14" s="740"/>
      <c r="F14" s="740"/>
      <c r="G14" s="740"/>
      <c r="H14" s="740"/>
      <c r="I14" s="740"/>
      <c r="J14" s="740"/>
      <c r="K14" s="740"/>
      <c r="L14" s="740"/>
      <c r="M14" s="740"/>
      <c r="N14" s="740"/>
      <c r="O14" s="740"/>
      <c r="P14" s="740"/>
      <c r="Q14" s="740"/>
      <c r="R14" s="740"/>
      <c r="S14" s="740"/>
      <c r="T14" s="740"/>
      <c r="U14" s="740"/>
      <c r="V14" s="740"/>
      <c r="W14" s="740"/>
      <c r="X14" s="740"/>
      <c r="Y14" s="740"/>
      <c r="Z14" s="740"/>
      <c r="AA14" s="740"/>
      <c r="AB14" s="740"/>
      <c r="AC14" s="740"/>
      <c r="AD14" s="740"/>
      <c r="AE14" s="740"/>
      <c r="AF14" s="740"/>
      <c r="AG14" s="740"/>
      <c r="AH14" s="740"/>
      <c r="AI14" s="740"/>
      <c r="AJ14" s="740"/>
      <c r="AK14" s="740"/>
      <c r="AL14" s="740"/>
      <c r="AM14" s="740"/>
      <c r="AN14" s="740"/>
      <c r="AO14" s="740"/>
      <c r="AP14" s="740"/>
      <c r="AQ14" s="740"/>
      <c r="AR14" s="740"/>
      <c r="AS14" s="740"/>
      <c r="AT14" s="740"/>
      <c r="AU14" s="740"/>
      <c r="AV14" s="740"/>
      <c r="AW14" s="740"/>
      <c r="AX14" s="740"/>
      <c r="AY14" s="740"/>
      <c r="AZ14" s="740"/>
      <c r="BA14" s="740"/>
      <c r="BB14" s="740"/>
      <c r="BC14" s="740"/>
      <c r="BD14" s="740"/>
      <c r="BE14" s="740"/>
      <c r="BF14" s="740"/>
      <c r="BG14" s="740"/>
      <c r="BH14" s="740"/>
      <c r="BI14" s="740"/>
      <c r="BJ14" s="740"/>
      <c r="BK14" s="740"/>
      <c r="BL14" s="740"/>
      <c r="BM14" s="740"/>
      <c r="BN14" s="740"/>
      <c r="BO14" s="740"/>
      <c r="BP14" s="744"/>
      <c r="BR14" s="1196"/>
      <c r="BT14" s="1330"/>
    </row>
    <row r="15" spans="1:72" ht="21" customHeight="1">
      <c r="B15" s="407" t="s">
        <v>197</v>
      </c>
      <c r="C15" s="741">
        <v>0.7337249039671031</v>
      </c>
      <c r="D15" s="741">
        <v>0.87685221850795381</v>
      </c>
      <c r="E15" s="741">
        <v>0.90895920899940996</v>
      </c>
      <c r="F15" s="741">
        <v>0.59747838885621762</v>
      </c>
      <c r="G15" s="741">
        <v>0.62072767026583497</v>
      </c>
      <c r="H15" s="741">
        <v>1.766011898517823</v>
      </c>
      <c r="I15" s="741">
        <v>1.9637183008954537</v>
      </c>
      <c r="J15" s="741">
        <v>2.0165144278216305</v>
      </c>
      <c r="K15" s="741">
        <v>1.9</v>
      </c>
      <c r="L15" s="741">
        <v>1.8694398707876623</v>
      </c>
      <c r="M15" s="741">
        <v>1.7805918063559536</v>
      </c>
      <c r="N15" s="741">
        <v>1.5001484801348584</v>
      </c>
      <c r="O15" s="741">
        <v>1.395167670492685</v>
      </c>
      <c r="P15" s="741">
        <v>1.0494550820227011</v>
      </c>
      <c r="Q15" s="741">
        <v>1.0044120377109027</v>
      </c>
      <c r="R15" s="741">
        <v>1.0323492552197739</v>
      </c>
      <c r="S15" s="741">
        <v>1.0395804988195378</v>
      </c>
      <c r="T15" s="741">
        <v>1.2786970732231446</v>
      </c>
      <c r="U15" s="741">
        <v>1.4800002452617433</v>
      </c>
      <c r="V15" s="741">
        <v>1.5216808858598254</v>
      </c>
      <c r="W15" s="741">
        <v>1.4590636747986334</v>
      </c>
      <c r="X15" s="741">
        <v>1.5016149326975039</v>
      </c>
      <c r="Y15" s="741">
        <v>1.2260063926826799</v>
      </c>
      <c r="Z15" s="741">
        <v>1.1409043649185076</v>
      </c>
      <c r="AA15" s="741">
        <v>1.1997619430781059</v>
      </c>
      <c r="AB15" s="741">
        <v>0.99523447571005597</v>
      </c>
      <c r="AC15" s="741">
        <v>1.044903457142357</v>
      </c>
      <c r="AD15" s="741">
        <v>0.95841681294260173</v>
      </c>
      <c r="AE15" s="741">
        <v>0.99840230152373199</v>
      </c>
      <c r="AF15" s="741">
        <v>1.0971256997683527</v>
      </c>
      <c r="AG15" s="741">
        <v>1.2735347217813644</v>
      </c>
      <c r="AH15" s="741">
        <v>1.1963953822333766</v>
      </c>
      <c r="AI15" s="741">
        <v>1.115582919811771</v>
      </c>
      <c r="AJ15" s="741">
        <v>1.1452953558978529</v>
      </c>
      <c r="AK15" s="741">
        <v>1.3053907341012958</v>
      </c>
      <c r="AL15" s="741">
        <v>1.2707222702079386</v>
      </c>
      <c r="AM15" s="741">
        <v>1.4047275797507215</v>
      </c>
      <c r="AN15" s="741">
        <v>2.0444752152715107</v>
      </c>
      <c r="AO15" s="741">
        <v>2.2522062773853029</v>
      </c>
      <c r="AP15" s="741">
        <v>2.1348355551978586</v>
      </c>
      <c r="AQ15" s="741">
        <v>2.2440703730547185</v>
      </c>
      <c r="AR15" s="741">
        <v>2.485122246503932</v>
      </c>
      <c r="AS15" s="741">
        <v>2.8609958016609189</v>
      </c>
      <c r="AT15" s="741">
        <v>2.6464854568051899</v>
      </c>
      <c r="AU15" s="741">
        <v>2.4073948100731961</v>
      </c>
      <c r="AV15" s="741">
        <v>1.9647284017029039</v>
      </c>
      <c r="AW15" s="741">
        <v>1.9017927447628142</v>
      </c>
      <c r="AX15" s="741">
        <v>1.9311679517651954</v>
      </c>
      <c r="AY15" s="741">
        <v>1.9768708319639041</v>
      </c>
      <c r="AZ15" s="741">
        <v>2.1429878079346856</v>
      </c>
      <c r="BA15" s="741">
        <v>2.4067786081900024</v>
      </c>
      <c r="BB15" s="741">
        <v>2.6344517214200507</v>
      </c>
      <c r="BC15" s="741">
        <v>2.9451094810326039</v>
      </c>
      <c r="BD15" s="741">
        <v>3.4173436743215073</v>
      </c>
      <c r="BE15" s="741">
        <v>4.0482817611298865</v>
      </c>
      <c r="BF15" s="741">
        <v>4.5445507679608257</v>
      </c>
      <c r="BG15" s="741">
        <v>4.8824543322735234</v>
      </c>
      <c r="BH15" s="741">
        <v>5.4201443302908618</v>
      </c>
      <c r="BI15" s="741">
        <v>5.2331374201036356</v>
      </c>
      <c r="BJ15" s="741">
        <v>5.3699051192447449</v>
      </c>
      <c r="BK15" s="741">
        <v>5.0837756908827192</v>
      </c>
      <c r="BL15" s="741">
        <v>3.7270906595679971</v>
      </c>
      <c r="BM15" s="741">
        <v>3.6200366490291569</v>
      </c>
      <c r="BN15" s="741">
        <v>3.4170890268617615</v>
      </c>
      <c r="BO15" s="741">
        <v>3.3826092200799858</v>
      </c>
      <c r="BP15" s="745">
        <v>3.298329024986387</v>
      </c>
      <c r="BR15" s="1196"/>
      <c r="BT15" s="1330"/>
    </row>
    <row r="16" spans="1:72" ht="21" customHeight="1">
      <c r="B16" s="406" t="s">
        <v>198</v>
      </c>
      <c r="C16" s="740">
        <v>0.5694344141911053</v>
      </c>
      <c r="D16" s="740">
        <v>0.80125550618876262</v>
      </c>
      <c r="E16" s="740">
        <v>0.76719778996419763</v>
      </c>
      <c r="F16" s="740">
        <v>0.56916390270987816</v>
      </c>
      <c r="G16" s="740">
        <v>0.55290039951291314</v>
      </c>
      <c r="H16" s="740">
        <v>1.4455022711205099</v>
      </c>
      <c r="I16" s="740">
        <v>1.5666002642270551</v>
      </c>
      <c r="J16" s="740">
        <v>1.6639716272312834</v>
      </c>
      <c r="K16" s="740">
        <v>1.6</v>
      </c>
      <c r="L16" s="740">
        <v>1.5736531853075104</v>
      </c>
      <c r="M16" s="740">
        <v>1.4382046085084219</v>
      </c>
      <c r="N16" s="740">
        <v>1.2181868335139658</v>
      </c>
      <c r="O16" s="740">
        <v>1.1684910508734352</v>
      </c>
      <c r="P16" s="740">
        <v>0.84088898585769001</v>
      </c>
      <c r="Q16" s="740">
        <v>0.81841769624688943</v>
      </c>
      <c r="R16" s="740">
        <v>0.85059780007957997</v>
      </c>
      <c r="S16" s="740">
        <v>0.86492958138606046</v>
      </c>
      <c r="T16" s="740">
        <v>0.9826186995856202</v>
      </c>
      <c r="U16" s="740">
        <v>1.1505100770828665</v>
      </c>
      <c r="V16" s="740">
        <v>1.1899418683613634</v>
      </c>
      <c r="W16" s="740">
        <v>1.1552643498381123</v>
      </c>
      <c r="X16" s="740">
        <v>1.2059031664410864</v>
      </c>
      <c r="Y16" s="740">
        <v>0.6140361721945905</v>
      </c>
      <c r="Z16" s="740">
        <v>0.62451877681941081</v>
      </c>
      <c r="AA16" s="740">
        <v>0.85634121915312733</v>
      </c>
      <c r="AB16" s="740">
        <v>0.71587685564485226</v>
      </c>
      <c r="AC16" s="740">
        <v>0.73476572698564357</v>
      </c>
      <c r="AD16" s="740">
        <v>0.66220328978436138</v>
      </c>
      <c r="AE16" s="740">
        <v>0.68602258430586438</v>
      </c>
      <c r="AF16" s="740">
        <v>0.81800315731717776</v>
      </c>
      <c r="AG16" s="740">
        <v>0.91828620474793621</v>
      </c>
      <c r="AH16" s="740">
        <v>0.87936880000397555</v>
      </c>
      <c r="AI16" s="740">
        <v>0.81169195482231393</v>
      </c>
      <c r="AJ16" s="740">
        <v>0.84093138213720398</v>
      </c>
      <c r="AK16" s="740">
        <v>0.95168835676487962</v>
      </c>
      <c r="AL16" s="740">
        <v>0.92293971585195067</v>
      </c>
      <c r="AM16" s="740">
        <v>1.019112608312484</v>
      </c>
      <c r="AN16" s="740">
        <v>1.2928525796071006</v>
      </c>
      <c r="AO16" s="740">
        <v>1.5570987516492518</v>
      </c>
      <c r="AP16" s="740">
        <v>1.4357838969164933</v>
      </c>
      <c r="AQ16" s="740">
        <v>1.5428984458745509</v>
      </c>
      <c r="AR16" s="740">
        <v>1.6481728268781157</v>
      </c>
      <c r="AS16" s="740">
        <v>2.0059357207552146</v>
      </c>
      <c r="AT16" s="740">
        <v>1.7856426770970362</v>
      </c>
      <c r="AU16" s="740">
        <v>1.6215521187956512</v>
      </c>
      <c r="AV16" s="740">
        <v>1.3084479720001956</v>
      </c>
      <c r="AW16" s="740">
        <v>1.2561132773292787</v>
      </c>
      <c r="AX16" s="740">
        <v>1.2870421355915755</v>
      </c>
      <c r="AY16" s="740">
        <v>1.3009985536324986</v>
      </c>
      <c r="AZ16" s="740">
        <v>1.4540432948328215</v>
      </c>
      <c r="BA16" s="740">
        <v>1.42872238647362</v>
      </c>
      <c r="BB16" s="740">
        <v>1.5995485904988886</v>
      </c>
      <c r="BC16" s="740">
        <v>1.7477185153948016</v>
      </c>
      <c r="BD16" s="740">
        <v>2.1349603819977947</v>
      </c>
      <c r="BE16" s="740">
        <v>2.3967042651716075</v>
      </c>
      <c r="BF16" s="740">
        <v>2.7017793124951166</v>
      </c>
      <c r="BG16" s="740">
        <v>2.796643173322499</v>
      </c>
      <c r="BH16" s="740">
        <v>3.0835343503813641</v>
      </c>
      <c r="BI16" s="740">
        <v>3.0060917652129104</v>
      </c>
      <c r="BJ16" s="740">
        <v>3.049739678145178</v>
      </c>
      <c r="BK16" s="740">
        <v>2.7925057587808806</v>
      </c>
      <c r="BL16" s="740">
        <v>2.0009860148698855</v>
      </c>
      <c r="BM16" s="740">
        <v>1.9490110228887736</v>
      </c>
      <c r="BN16" s="740">
        <v>1.830164193574038</v>
      </c>
      <c r="BO16" s="740">
        <v>1.8414294635564745</v>
      </c>
      <c r="BP16" s="744">
        <v>1.8093007893091828</v>
      </c>
      <c r="BR16" s="1196"/>
      <c r="BT16" s="1330"/>
    </row>
    <row r="17" spans="2:72" ht="21" customHeight="1">
      <c r="B17" s="407" t="s">
        <v>199</v>
      </c>
      <c r="C17" s="741">
        <v>5.9154655213563503</v>
      </c>
      <c r="D17" s="741">
        <v>7.6877235207182926</v>
      </c>
      <c r="E17" s="741">
        <v>8.2234474090065781</v>
      </c>
      <c r="F17" s="741">
        <v>5.5121029432895048</v>
      </c>
      <c r="G17" s="741">
        <v>5.8660792313340941</v>
      </c>
      <c r="H17" s="741">
        <v>18.343569536832334</v>
      </c>
      <c r="I17" s="741">
        <v>20.745055996077397</v>
      </c>
      <c r="J17" s="741">
        <v>21.274936002283901</v>
      </c>
      <c r="K17" s="741">
        <v>20.8</v>
      </c>
      <c r="L17" s="741">
        <v>21.145554866209356</v>
      </c>
      <c r="M17" s="741">
        <v>20.596377590850228</v>
      </c>
      <c r="N17" s="741">
        <v>17.580805828693833</v>
      </c>
      <c r="O17" s="741">
        <v>16.795489353604811</v>
      </c>
      <c r="P17" s="741">
        <v>13.923094825115188</v>
      </c>
      <c r="Q17" s="741">
        <v>13.581766195880457</v>
      </c>
      <c r="R17" s="741">
        <v>14.105670970298615</v>
      </c>
      <c r="S17" s="741">
        <v>14.370326025811686</v>
      </c>
      <c r="T17" s="741">
        <v>17.845573353455745</v>
      </c>
      <c r="U17" s="741">
        <v>20.649715189840993</v>
      </c>
      <c r="V17" s="741">
        <v>21.313343586587269</v>
      </c>
      <c r="W17" s="741">
        <v>20.873588554332496</v>
      </c>
      <c r="X17" s="741">
        <v>23.314991364177875</v>
      </c>
      <c r="Y17" s="741">
        <v>19.503645339837757</v>
      </c>
      <c r="Z17" s="741">
        <v>17.889263957689231</v>
      </c>
      <c r="AA17" s="741">
        <v>18.666658166401991</v>
      </c>
      <c r="AB17" s="741">
        <v>15.038991005456415</v>
      </c>
      <c r="AC17" s="741">
        <v>16.124872103511329</v>
      </c>
      <c r="AD17" s="741">
        <v>14.992273226064903</v>
      </c>
      <c r="AE17" s="741">
        <v>15.449958491889838</v>
      </c>
      <c r="AF17" s="741">
        <v>16.315273486937386</v>
      </c>
      <c r="AG17" s="741">
        <v>19.07499359261821</v>
      </c>
      <c r="AH17" s="741">
        <v>18.063920855497965</v>
      </c>
      <c r="AI17" s="741">
        <v>17.092802926652595</v>
      </c>
      <c r="AJ17" s="741">
        <v>18.412453942185902</v>
      </c>
      <c r="AK17" s="741">
        <v>20.916744561509084</v>
      </c>
      <c r="AL17" s="741">
        <v>20.242479728976871</v>
      </c>
      <c r="AM17" s="741">
        <v>22.270885004991275</v>
      </c>
      <c r="AN17" s="741">
        <v>31.816492084634618</v>
      </c>
      <c r="AO17" s="741">
        <v>35.308864412755511</v>
      </c>
      <c r="AP17" s="741">
        <v>33.176009574761409</v>
      </c>
      <c r="AQ17" s="741">
        <v>34.445253678309214</v>
      </c>
      <c r="AR17" s="741">
        <v>36.669616662608135</v>
      </c>
      <c r="AS17" s="741">
        <v>42.217819278591861</v>
      </c>
      <c r="AT17" s="741">
        <v>39.027203597499557</v>
      </c>
      <c r="AU17" s="741">
        <v>36.390871775935693</v>
      </c>
      <c r="AV17" s="741">
        <v>31.912091613783282</v>
      </c>
      <c r="AW17" s="741">
        <v>31.08486942101716</v>
      </c>
      <c r="AX17" s="741">
        <v>31.28673557059356</v>
      </c>
      <c r="AY17" s="741">
        <v>32.550204833186612</v>
      </c>
      <c r="AZ17" s="741">
        <v>37.180754347271645</v>
      </c>
      <c r="BA17" s="741">
        <v>42.603023643416314</v>
      </c>
      <c r="BB17" s="741">
        <v>46.38691341322145</v>
      </c>
      <c r="BC17" s="741">
        <v>51.40845860701053</v>
      </c>
      <c r="BD17" s="741">
        <v>57.255708111626802</v>
      </c>
      <c r="BE17" s="741">
        <v>66.810443578659303</v>
      </c>
      <c r="BF17" s="741">
        <v>72.907164791229377</v>
      </c>
      <c r="BG17" s="741">
        <v>75.460815200085861</v>
      </c>
      <c r="BH17" s="741">
        <v>74.030018103307199</v>
      </c>
      <c r="BI17" s="741">
        <v>70.645181882020026</v>
      </c>
      <c r="BJ17" s="741">
        <v>69.704365205549593</v>
      </c>
      <c r="BK17" s="741">
        <v>65.584039180737875</v>
      </c>
      <c r="BL17" s="741">
        <v>47.967732436591305</v>
      </c>
      <c r="BM17" s="741">
        <v>47.186129793335155</v>
      </c>
      <c r="BN17" s="741">
        <v>44.82322211717301</v>
      </c>
      <c r="BO17" s="741">
        <v>45.303135483605786</v>
      </c>
      <c r="BP17" s="745">
        <v>47.725119290112332</v>
      </c>
      <c r="BR17" s="1196"/>
      <c r="BT17" s="1330"/>
    </row>
    <row r="18" spans="2:72" ht="21" customHeight="1">
      <c r="B18" s="406" t="s">
        <v>200</v>
      </c>
      <c r="C18" s="740">
        <v>4.5909163306419014</v>
      </c>
      <c r="D18" s="740">
        <v>7.0249360964313015</v>
      </c>
      <c r="E18" s="740">
        <v>6.9409172772688752</v>
      </c>
      <c r="F18" s="740">
        <v>5.2508845204378538</v>
      </c>
      <c r="G18" s="740">
        <v>5.2250893684021076</v>
      </c>
      <c r="H18" s="740">
        <v>15.014435320737185</v>
      </c>
      <c r="I18" s="740">
        <v>16.549833135455472</v>
      </c>
      <c r="J18" s="740">
        <v>17.555485540068307</v>
      </c>
      <c r="K18" s="740">
        <v>17.3</v>
      </c>
      <c r="L18" s="740">
        <v>17.799860958504539</v>
      </c>
      <c r="M18" s="740">
        <v>16.635932538835217</v>
      </c>
      <c r="N18" s="740">
        <v>14.276390948418067</v>
      </c>
      <c r="O18" s="740">
        <v>14.066681317089893</v>
      </c>
      <c r="P18" s="740">
        <v>11.156053544403441</v>
      </c>
      <c r="Q18" s="740">
        <v>11.066730966635152</v>
      </c>
      <c r="R18" s="740">
        <v>11.622280575412555</v>
      </c>
      <c r="S18" s="740">
        <v>11.956091989028486</v>
      </c>
      <c r="T18" s="740">
        <v>13.713485741960701</v>
      </c>
      <c r="U18" s="740">
        <v>16.052500998472176</v>
      </c>
      <c r="V18" s="740">
        <v>16.666858422237951</v>
      </c>
      <c r="W18" s="740">
        <v>16.527388849795926</v>
      </c>
      <c r="X18" s="740">
        <v>18.723589716240856</v>
      </c>
      <c r="Y18" s="740">
        <v>9.7682555325912581</v>
      </c>
      <c r="Z18" s="740">
        <v>9.7923906583122395</v>
      </c>
      <c r="AA18" s="740">
        <v>13.323500469368293</v>
      </c>
      <c r="AB18" s="740">
        <v>10.817617210633944</v>
      </c>
      <c r="AC18" s="740">
        <v>11.338849816890656</v>
      </c>
      <c r="AD18" s="740">
        <v>10.358679561520537</v>
      </c>
      <c r="AE18" s="740">
        <v>10.615981589634449</v>
      </c>
      <c r="AF18" s="740">
        <v>12.164463222059139</v>
      </c>
      <c r="AG18" s="740">
        <v>13.75408394618055</v>
      </c>
      <c r="AH18" s="740">
        <v>13.277256534050574</v>
      </c>
      <c r="AI18" s="740">
        <v>12.436628756621825</v>
      </c>
      <c r="AJ18" s="740">
        <v>13.519316447416871</v>
      </c>
      <c r="AK18" s="740">
        <v>15.249244337801947</v>
      </c>
      <c r="AL18" s="740">
        <v>14.702338132583137</v>
      </c>
      <c r="AM18" s="740">
        <v>16.157253572889697</v>
      </c>
      <c r="AN18" s="740">
        <v>20.119605049947296</v>
      </c>
      <c r="AO18" s="740">
        <v>24.411346887409703</v>
      </c>
      <c r="AP18" s="740">
        <v>22.3125290355093</v>
      </c>
      <c r="AQ18" s="740">
        <v>23.682647837676381</v>
      </c>
      <c r="AR18" s="740">
        <v>24.319876352308885</v>
      </c>
      <c r="AS18" s="740">
        <v>29.600264248606003</v>
      </c>
      <c r="AT18" s="740">
        <v>26.332523434902082</v>
      </c>
      <c r="AU18" s="740">
        <v>24.511847822458009</v>
      </c>
      <c r="AV18" s="740">
        <v>21.25245989122379</v>
      </c>
      <c r="AW18" s="740">
        <v>20.53121577591056</v>
      </c>
      <c r="AX18" s="740">
        <v>20.851292052386761</v>
      </c>
      <c r="AY18" s="740">
        <v>21.421616791395195</v>
      </c>
      <c r="AZ18" s="740">
        <v>25.22759408863811</v>
      </c>
      <c r="BA18" s="740">
        <v>25.290192211151901</v>
      </c>
      <c r="BB18" s="740">
        <v>28.164540410600992</v>
      </c>
      <c r="BC18" s="740">
        <v>30.50735992465637</v>
      </c>
      <c r="BD18" s="740">
        <v>35.770083465726557</v>
      </c>
      <c r="BE18" s="740">
        <v>39.553787145064859</v>
      </c>
      <c r="BF18" s="740">
        <v>43.344013440079124</v>
      </c>
      <c r="BG18" s="740">
        <v>43.223542775954868</v>
      </c>
      <c r="BH18" s="740">
        <v>42.11587180532738</v>
      </c>
      <c r="BI18" s="740">
        <v>40.580990419185866</v>
      </c>
      <c r="BJ18" s="740">
        <v>39.587322976236358</v>
      </c>
      <c r="BK18" s="740">
        <v>36.025154969912002</v>
      </c>
      <c r="BL18" s="740">
        <v>25.752730624954808</v>
      </c>
      <c r="BM18" s="740">
        <v>25.404794484424531</v>
      </c>
      <c r="BN18" s="740">
        <v>24.006941438925704</v>
      </c>
      <c r="BO18" s="740">
        <v>24.662183256577848</v>
      </c>
      <c r="BP18" s="744">
        <v>26.179648951738994</v>
      </c>
      <c r="BR18" s="1196"/>
      <c r="BT18" s="1330"/>
    </row>
    <row r="19" spans="2:72" ht="21" customHeight="1">
      <c r="B19" s="407" t="s">
        <v>359</v>
      </c>
      <c r="C19" s="741">
        <v>79.376852592084688</v>
      </c>
      <c r="D19" s="741">
        <v>81.102777466868673</v>
      </c>
      <c r="E19" s="741">
        <v>80.712189024914878</v>
      </c>
      <c r="F19" s="741">
        <v>80.047380382737614</v>
      </c>
      <c r="G19" s="741">
        <v>78.463587930420019</v>
      </c>
      <c r="H19" s="741">
        <v>80.758569227919537</v>
      </c>
      <c r="I19" s="741">
        <v>82.612010033787612</v>
      </c>
      <c r="J19" s="741">
        <v>81.915806678788584</v>
      </c>
      <c r="K19" s="741">
        <v>82.4</v>
      </c>
      <c r="L19" s="741">
        <v>79.705256330644005</v>
      </c>
      <c r="M19" s="741">
        <v>80.156201267635396</v>
      </c>
      <c r="N19" s="741">
        <v>80.288459764036887</v>
      </c>
      <c r="O19" s="741">
        <v>80.057960303820977</v>
      </c>
      <c r="P19" s="741">
        <v>78.667671223428087</v>
      </c>
      <c r="Q19" s="741">
        <v>79.098628609347926</v>
      </c>
      <c r="R19" s="741">
        <v>78.955203929680621</v>
      </c>
      <c r="S19" s="741">
        <v>78.541193692778805</v>
      </c>
      <c r="T19" s="741">
        <v>74.420430133018343</v>
      </c>
      <c r="U19" s="741">
        <v>75.376113790802236</v>
      </c>
      <c r="V19" s="741">
        <v>76.932208339870726</v>
      </c>
      <c r="W19" s="741">
        <v>77.892886275820288</v>
      </c>
      <c r="X19" s="741">
        <v>82.454671149786407</v>
      </c>
      <c r="Y19" s="741">
        <v>80.819420955910445</v>
      </c>
      <c r="Z19" s="741">
        <v>79.612786282891761</v>
      </c>
      <c r="AA19" s="741">
        <v>80.871312914171085</v>
      </c>
      <c r="AB19" s="741">
        <v>81.034854859833402</v>
      </c>
      <c r="AC19" s="741">
        <v>80.484247288680095</v>
      </c>
      <c r="AD19" s="741">
        <v>80.394546643231976</v>
      </c>
      <c r="AE19" s="741">
        <v>80.377499963472459</v>
      </c>
      <c r="AF19" s="741">
        <v>77.855458602948659</v>
      </c>
      <c r="AG19" s="741">
        <v>77.31684282269552</v>
      </c>
      <c r="AH19" s="741">
        <v>79.656344507542215</v>
      </c>
      <c r="AI19" s="741">
        <v>80.73288698449204</v>
      </c>
      <c r="AJ19" s="741">
        <v>84.434524648200664</v>
      </c>
      <c r="AK19" s="741">
        <v>81.896221092056521</v>
      </c>
      <c r="AL19" s="741">
        <v>82.79328057946752</v>
      </c>
      <c r="AM19" s="741">
        <v>83.756399595598225</v>
      </c>
      <c r="AN19" s="741">
        <v>86.165018145256738</v>
      </c>
      <c r="AO19" s="741">
        <v>85.66317208648168</v>
      </c>
      <c r="AP19" s="741">
        <v>86.112752857160729</v>
      </c>
      <c r="AQ19" s="741">
        <v>85.691963405090448</v>
      </c>
      <c r="AR19" s="741">
        <v>83.733168534905005</v>
      </c>
      <c r="AS19" s="741">
        <v>88.412316868414834</v>
      </c>
      <c r="AT19" s="741">
        <v>88.473837222897188</v>
      </c>
      <c r="AU19" s="741">
        <v>87.652806804273709</v>
      </c>
      <c r="AV19" s="741">
        <v>83.592611780594382</v>
      </c>
      <c r="AW19" s="741">
        <v>84.483564989338078</v>
      </c>
      <c r="AX19" s="741">
        <v>84.646264434821333</v>
      </c>
      <c r="AY19" s="741">
        <v>84.860559475136554</v>
      </c>
      <c r="AZ19" s="741">
        <v>85.234978249252819</v>
      </c>
      <c r="BA19" s="741">
        <v>84.91524091833432</v>
      </c>
      <c r="BB19" s="741">
        <v>86.026407296292547</v>
      </c>
      <c r="BC19" s="741">
        <v>87.82998194197117</v>
      </c>
      <c r="BD19" s="741">
        <v>90.417582668202556</v>
      </c>
      <c r="BE19" s="741">
        <v>90.752128259300136</v>
      </c>
      <c r="BF19" s="741">
        <v>91.123555748076754</v>
      </c>
      <c r="BG19" s="741">
        <v>90.976605983302321</v>
      </c>
      <c r="BH19" s="741">
        <v>90.207762483929685</v>
      </c>
      <c r="BI19" s="741">
        <v>90.516327724602363</v>
      </c>
      <c r="BJ19" s="741">
        <v>90.803137555235949</v>
      </c>
      <c r="BK19" s="741">
        <v>90.23314261459754</v>
      </c>
      <c r="BL19" s="741">
        <v>86.64110234451617</v>
      </c>
      <c r="BM19" s="741">
        <v>87.168657826117794</v>
      </c>
      <c r="BN19" s="741">
        <v>86.183925074685334</v>
      </c>
      <c r="BO19" s="741">
        <v>85.872235591362539</v>
      </c>
      <c r="BP19" s="745">
        <v>84.491628487804263</v>
      </c>
      <c r="BR19" s="1196"/>
      <c r="BT19" s="1330"/>
    </row>
    <row r="20" spans="2:72" ht="21" customHeight="1">
      <c r="B20" s="406" t="s">
        <v>202</v>
      </c>
      <c r="C20" s="740">
        <v>70.334728297953518</v>
      </c>
      <c r="D20" s="740">
        <v>70.180306596279834</v>
      </c>
      <c r="E20" s="740">
        <v>71.836224141745674</v>
      </c>
      <c r="F20" s="740">
        <v>73.86126124546648</v>
      </c>
      <c r="G20" s="740">
        <v>72.59377643700509</v>
      </c>
      <c r="H20" s="740">
        <v>62.34173393951189</v>
      </c>
      <c r="I20" s="740">
        <v>60.940425797316614</v>
      </c>
      <c r="J20" s="740">
        <v>58.570048010370812</v>
      </c>
      <c r="K20" s="740">
        <v>60.4</v>
      </c>
      <c r="L20" s="740">
        <v>62.333662523492265</v>
      </c>
      <c r="M20" s="740">
        <v>64.679909579191673</v>
      </c>
      <c r="N20" s="740">
        <v>65.911606603316855</v>
      </c>
      <c r="O20" s="740">
        <v>67.34969864929117</v>
      </c>
      <c r="P20" s="740">
        <v>70.705796186398317</v>
      </c>
      <c r="Q20" s="740">
        <v>71.70264154308029</v>
      </c>
      <c r="R20" s="740">
        <v>69.99286413555231</v>
      </c>
      <c r="S20" s="740">
        <v>69.747281161137636</v>
      </c>
      <c r="T20" s="740">
        <v>68.763616858365111</v>
      </c>
      <c r="U20" s="740">
        <v>66.586309860053291</v>
      </c>
      <c r="V20" s="740">
        <v>65.612761497773036</v>
      </c>
      <c r="W20" s="740">
        <v>65.965634577406846</v>
      </c>
      <c r="X20" s="740">
        <v>63.859271272582021</v>
      </c>
      <c r="Y20" s="740">
        <v>66.038432127606711</v>
      </c>
      <c r="Z20" s="740">
        <v>68.218967637906573</v>
      </c>
      <c r="AA20" s="740">
        <v>69.972830304091417</v>
      </c>
      <c r="AB20" s="740">
        <v>77.592790207233293</v>
      </c>
      <c r="AC20" s="740">
        <v>75.611290432639422</v>
      </c>
      <c r="AD20" s="740">
        <v>76.616957514656647</v>
      </c>
      <c r="AE20" s="740">
        <v>75.117353394656817</v>
      </c>
      <c r="AF20" s="740">
        <v>71.089697895437169</v>
      </c>
      <c r="AG20" s="740">
        <v>68.191522676976518</v>
      </c>
      <c r="AH20" s="740">
        <v>71.048905775553621</v>
      </c>
      <c r="AI20" s="740">
        <v>69.752270805017417</v>
      </c>
      <c r="AJ20" s="740">
        <v>67.542840319882288</v>
      </c>
      <c r="AK20" s="740">
        <v>64.469884879364486</v>
      </c>
      <c r="AL20" s="740">
        <v>65.101125770370018</v>
      </c>
      <c r="AM20" s="740">
        <v>62.923236877864412</v>
      </c>
      <c r="AN20" s="740">
        <v>54.725117888100904</v>
      </c>
      <c r="AO20" s="740">
        <v>52.562048739634761</v>
      </c>
      <c r="AP20" s="740">
        <v>52.450628704999389</v>
      </c>
      <c r="AQ20" s="740">
        <v>51.477546819989016</v>
      </c>
      <c r="AR20" s="740">
        <v>47.392059750015584</v>
      </c>
      <c r="AS20" s="740">
        <v>44.870637960366047</v>
      </c>
      <c r="AT20" s="740">
        <v>45.698015336617097</v>
      </c>
      <c r="AU20" s="740">
        <v>47.46736734396783</v>
      </c>
      <c r="AV20" s="740">
        <v>51.490080010932573</v>
      </c>
      <c r="AW20" s="740">
        <v>52.299811573468233</v>
      </c>
      <c r="AX20" s="740">
        <v>50.693538336453138</v>
      </c>
      <c r="AY20" s="740">
        <v>50.583912118476114</v>
      </c>
      <c r="AZ20" s="740">
        <v>51.337801024991037</v>
      </c>
      <c r="BA20" s="740">
        <v>46.384655331807174</v>
      </c>
      <c r="BB20" s="740">
        <v>43.97292732366008</v>
      </c>
      <c r="BC20" s="740">
        <v>41.909752511330353</v>
      </c>
      <c r="BD20" s="740">
        <v>39.397843813629194</v>
      </c>
      <c r="BE20" s="740">
        <v>36.90684074939908</v>
      </c>
      <c r="BF20" s="740">
        <v>34.843555865458725</v>
      </c>
      <c r="BG20" s="740">
        <v>34.701154346657034</v>
      </c>
      <c r="BH20" s="740">
        <v>33.839758054260791</v>
      </c>
      <c r="BI20" s="740">
        <v>34.666286885520549</v>
      </c>
      <c r="BJ20" s="740">
        <v>34.119639565228987</v>
      </c>
      <c r="BK20" s="740">
        <v>35.092331878195097</v>
      </c>
      <c r="BL20" s="740">
        <v>42.438434514908764</v>
      </c>
      <c r="BM20" s="740">
        <v>42.052194891951736</v>
      </c>
      <c r="BN20" s="740">
        <v>44.995087109586919</v>
      </c>
      <c r="BO20" s="740">
        <v>45.4834198519494</v>
      </c>
      <c r="BP20" s="744">
        <v>49.816218951610303</v>
      </c>
      <c r="BR20" s="1196"/>
      <c r="BT20" s="1330"/>
    </row>
    <row r="21" spans="2:72" ht="21" customHeight="1">
      <c r="B21" s="582" t="s">
        <v>1032</v>
      </c>
      <c r="C21" s="762">
        <v>0.87716759303895009</v>
      </c>
      <c r="D21" s="762">
        <v>0.97589838922625993</v>
      </c>
      <c r="E21" s="762">
        <v>0.816021516280099</v>
      </c>
      <c r="F21" s="762">
        <v>0.56570697631473543</v>
      </c>
      <c r="G21" s="762">
        <v>0.54645808324159828</v>
      </c>
      <c r="H21" s="762">
        <v>1.3700418760272641</v>
      </c>
      <c r="I21" s="762">
        <v>0.95568691595427613</v>
      </c>
      <c r="J21" s="762">
        <v>1.1281406960914793</v>
      </c>
      <c r="K21" s="762">
        <v>1.2027398157296179</v>
      </c>
      <c r="L21" s="762">
        <v>2.9291305091128494</v>
      </c>
      <c r="M21" s="762">
        <v>3.8150261951829036</v>
      </c>
      <c r="N21" s="762">
        <v>4.2002049775217039</v>
      </c>
      <c r="O21" s="762">
        <v>3.8802426858555283</v>
      </c>
      <c r="P21" s="762">
        <v>4.7901042316069278</v>
      </c>
      <c r="Q21" s="762">
        <v>4.4968074331809831</v>
      </c>
      <c r="R21" s="762">
        <v>3.9442534198520605</v>
      </c>
      <c r="S21" s="762">
        <v>4.2405695204107223</v>
      </c>
      <c r="T21" s="762">
        <v>4.1476866881574512</v>
      </c>
      <c r="U21" s="762">
        <v>4.2216840221762402</v>
      </c>
      <c r="V21" s="762">
        <v>3.778262322250129</v>
      </c>
      <c r="W21" s="762">
        <v>3.7456764050300655</v>
      </c>
      <c r="X21" s="762">
        <v>1.7939095075399512</v>
      </c>
      <c r="Y21" s="762">
        <v>2.6056230912289173</v>
      </c>
      <c r="Z21" s="762">
        <v>3.3808122171395767</v>
      </c>
      <c r="AA21" s="762">
        <v>1.9573217940082557</v>
      </c>
      <c r="AB21" s="762">
        <v>2.4704488499926343</v>
      </c>
      <c r="AC21" s="762">
        <v>2.2750906880911272</v>
      </c>
      <c r="AD21" s="762">
        <v>2.7032737654297994</v>
      </c>
      <c r="AE21" s="762">
        <v>2.6635721845337206</v>
      </c>
      <c r="AF21" s="762">
        <v>3.512976117655183</v>
      </c>
      <c r="AG21" s="762">
        <v>3.7957717253141281</v>
      </c>
      <c r="AH21" s="762">
        <v>2.6343424637482538</v>
      </c>
      <c r="AI21" s="762">
        <v>1.7053139223376934</v>
      </c>
      <c r="AJ21" s="762">
        <v>-4.6120826461480045E-2</v>
      </c>
      <c r="AK21" s="762">
        <v>-0.67935633832400566</v>
      </c>
      <c r="AL21" s="762">
        <v>-0.42770543162738384</v>
      </c>
      <c r="AM21" s="762">
        <v>-0.43199970512790414</v>
      </c>
      <c r="AN21" s="762">
        <v>-0.56097504924521457</v>
      </c>
      <c r="AO21" s="762">
        <v>-0.2706210824218665</v>
      </c>
      <c r="AP21" s="762">
        <v>-4.117873161145099E-2</v>
      </c>
      <c r="AQ21" s="762">
        <v>0.26339903974770029</v>
      </c>
      <c r="AR21" s="762">
        <v>1.9142607389976685</v>
      </c>
      <c r="AS21" s="762">
        <v>1.3377962612976499</v>
      </c>
      <c r="AT21" s="762">
        <v>0.97548727272997893</v>
      </c>
      <c r="AU21" s="762">
        <v>0.8059417820312581</v>
      </c>
      <c r="AV21" s="762">
        <v>0.72726968544943793</v>
      </c>
      <c r="AW21" s="762">
        <v>0.95420531006252707</v>
      </c>
      <c r="AX21" s="762">
        <v>0.88204438995964973</v>
      </c>
      <c r="AY21" s="762">
        <v>0.40333640416948813</v>
      </c>
      <c r="AZ21" s="762">
        <v>-0.11446223044388613</v>
      </c>
      <c r="BA21" s="762">
        <v>-4.206535355682179E-3</v>
      </c>
      <c r="BB21" s="762">
        <v>-1.1518142989941747E-2</v>
      </c>
      <c r="BC21" s="762">
        <v>-5.1392357329790667E-2</v>
      </c>
      <c r="BD21" s="762">
        <v>-0.91425747865716622</v>
      </c>
      <c r="BE21" s="762">
        <v>-0.8681914332946451</v>
      </c>
      <c r="BF21" s="762">
        <v>-0.75173474037337229</v>
      </c>
      <c r="BG21" s="762">
        <v>-0.47925461553264675</v>
      </c>
      <c r="BH21" s="762">
        <v>0.42550431299261976</v>
      </c>
      <c r="BI21" s="762">
        <v>0.59005423815419955</v>
      </c>
      <c r="BJ21" s="762">
        <v>0.58309219162699855</v>
      </c>
      <c r="BK21" s="762">
        <v>1.0680455518575995</v>
      </c>
      <c r="BL21" s="762">
        <v>1.8853433647019247</v>
      </c>
      <c r="BM21" s="762">
        <v>1.3193884414498034</v>
      </c>
      <c r="BN21" s="762">
        <v>1.7037609535560156</v>
      </c>
      <c r="BO21" s="762">
        <v>1.8688110422308717</v>
      </c>
      <c r="BP21" s="763">
        <v>3.2706726540230808</v>
      </c>
      <c r="BR21" s="1196"/>
      <c r="BT21" s="1330"/>
    </row>
    <row r="22" spans="2:72" ht="21" customHeight="1">
      <c r="B22" s="462" t="s">
        <v>1033</v>
      </c>
      <c r="C22" s="748">
        <v>36.602402218596879</v>
      </c>
      <c r="D22" s="748">
        <v>38.762864487544682</v>
      </c>
      <c r="E22" s="748">
        <v>37.251734639288863</v>
      </c>
      <c r="F22" s="748">
        <v>37.661240160993266</v>
      </c>
      <c r="G22" s="748">
        <v>37.773027423963072</v>
      </c>
      <c r="H22" s="748">
        <v>40.508982950845876</v>
      </c>
      <c r="I22" s="748">
        <v>38.982334851430295</v>
      </c>
      <c r="J22" s="748">
        <v>39.154554080376393</v>
      </c>
      <c r="K22" s="748">
        <v>38.121174625210543</v>
      </c>
      <c r="L22" s="748">
        <v>40.179571143454083</v>
      </c>
      <c r="M22" s="748">
        <v>38.739838717925345</v>
      </c>
      <c r="N22" s="748">
        <v>37.474827844031523</v>
      </c>
      <c r="O22" s="748">
        <v>37.799370659758239</v>
      </c>
      <c r="P22" s="748">
        <v>40.460823297394946</v>
      </c>
      <c r="Q22" s="748">
        <v>40.621412242673003</v>
      </c>
      <c r="R22" s="748">
        <v>40.697831301691949</v>
      </c>
      <c r="S22" s="748">
        <v>40.825880922414875</v>
      </c>
      <c r="T22" s="748">
        <v>41.095060682673001</v>
      </c>
      <c r="U22" s="748">
        <v>40.782093301420169</v>
      </c>
      <c r="V22" s="748">
        <v>41.172731173900168</v>
      </c>
      <c r="W22" s="748">
        <v>40.041245395762843</v>
      </c>
      <c r="X22" s="748">
        <v>41.813240428569522</v>
      </c>
      <c r="Y22" s="748">
        <v>40.645070136505318</v>
      </c>
      <c r="Z22" s="748">
        <v>40.882577486312179</v>
      </c>
      <c r="AA22" s="748">
        <v>41.05653550515958</v>
      </c>
      <c r="AB22" s="748">
        <v>42.343578586132324</v>
      </c>
      <c r="AC22" s="748">
        <v>41.783561199709432</v>
      </c>
      <c r="AD22" s="748">
        <v>41.570728220043527</v>
      </c>
      <c r="AE22" s="748">
        <v>41.384726901243191</v>
      </c>
      <c r="AF22" s="748">
        <v>43.517291934645712</v>
      </c>
      <c r="AG22" s="748">
        <v>42.306517110640485</v>
      </c>
      <c r="AH22" s="748">
        <v>40.377945384750532</v>
      </c>
      <c r="AI22" s="748">
        <v>40.994867639949327</v>
      </c>
      <c r="AJ22" s="748">
        <v>42.07089137445962</v>
      </c>
      <c r="AK22" s="748">
        <v>42.425903186020911</v>
      </c>
      <c r="AL22" s="748">
        <v>42.822454864999088</v>
      </c>
      <c r="AM22" s="748">
        <v>42.453190101468977</v>
      </c>
      <c r="AN22" s="748">
        <v>42.607581987084579</v>
      </c>
      <c r="AO22" s="748">
        <v>41.656463348821944</v>
      </c>
      <c r="AP22" s="748">
        <v>41.234857369437428</v>
      </c>
      <c r="AQ22" s="748">
        <v>41.251323808841029</v>
      </c>
      <c r="AR22" s="748">
        <v>43.371143372482571</v>
      </c>
      <c r="AS22" s="748">
        <v>43.117530371283372</v>
      </c>
      <c r="AT22" s="748">
        <v>42.291229941323088</v>
      </c>
      <c r="AU22" s="748">
        <v>43.325011123655948</v>
      </c>
      <c r="AV22" s="748">
        <v>43.784991314673391</v>
      </c>
      <c r="AW22" s="748">
        <v>43.854188118296037</v>
      </c>
      <c r="AX22" s="748">
        <v>44.024942565764661</v>
      </c>
      <c r="AY22" s="748">
        <v>43.791322524584324</v>
      </c>
      <c r="AZ22" s="748">
        <v>48.024888564742668</v>
      </c>
      <c r="BA22" s="748">
        <v>45.002622707603344</v>
      </c>
      <c r="BB22" s="748">
        <v>43.330079485360358</v>
      </c>
      <c r="BC22" s="748">
        <v>44.064563144063953</v>
      </c>
      <c r="BD22" s="748">
        <v>43.210208862378146</v>
      </c>
      <c r="BE22" s="748">
        <v>42.929344364958581</v>
      </c>
      <c r="BF22" s="748">
        <v>42.502621964840152</v>
      </c>
      <c r="BG22" s="748">
        <v>40.968028075113835</v>
      </c>
      <c r="BH22" s="748">
        <v>42.177814672051859</v>
      </c>
      <c r="BI22" s="748">
        <v>41.948943934902879</v>
      </c>
      <c r="BJ22" s="748">
        <v>41.566550869027452</v>
      </c>
      <c r="BK22" s="748">
        <v>40.518061467575492</v>
      </c>
      <c r="BL22" s="748">
        <v>38.674327024400256</v>
      </c>
      <c r="BM22" s="748">
        <v>36.218226888881425</v>
      </c>
      <c r="BN22" s="748">
        <v>37.201029728169985</v>
      </c>
      <c r="BO22" s="748">
        <v>37.669747050000197</v>
      </c>
      <c r="BP22" s="749">
        <v>39.794736997118036</v>
      </c>
      <c r="BR22" s="1196"/>
      <c r="BT22" s="1330"/>
    </row>
    <row r="23" spans="2:72" ht="21" customHeight="1">
      <c r="B23" s="374" t="s">
        <v>290</v>
      </c>
      <c r="C23" s="742"/>
      <c r="D23" s="742"/>
      <c r="E23" s="742"/>
      <c r="F23" s="742"/>
      <c r="G23" s="742"/>
      <c r="H23" s="742"/>
      <c r="I23" s="742"/>
      <c r="J23" s="742"/>
      <c r="K23" s="742"/>
      <c r="L23" s="742"/>
      <c r="M23" s="742"/>
      <c r="N23" s="742"/>
      <c r="O23" s="742"/>
      <c r="P23" s="742"/>
      <c r="Q23" s="742"/>
      <c r="R23" s="742"/>
      <c r="S23" s="742"/>
      <c r="T23" s="742"/>
      <c r="U23" s="742"/>
      <c r="V23" s="742"/>
      <c r="W23" s="742"/>
      <c r="X23" s="742"/>
      <c r="Y23" s="742"/>
      <c r="Z23" s="742"/>
      <c r="AA23" s="742"/>
      <c r="AB23" s="742"/>
      <c r="AC23" s="742"/>
      <c r="AD23" s="742"/>
      <c r="AE23" s="742"/>
      <c r="AF23" s="742"/>
      <c r="AG23" s="742"/>
      <c r="AH23" s="742"/>
      <c r="AI23" s="742"/>
      <c r="AJ23" s="742"/>
      <c r="AK23" s="742"/>
      <c r="AL23" s="742"/>
      <c r="AM23" s="742"/>
      <c r="AN23" s="742"/>
      <c r="AO23" s="742"/>
      <c r="AP23" s="742"/>
      <c r="AQ23" s="742"/>
      <c r="AR23" s="742"/>
      <c r="AS23" s="742"/>
      <c r="AT23" s="742"/>
      <c r="AU23" s="742"/>
      <c r="AV23" s="742"/>
      <c r="AW23" s="742"/>
      <c r="AX23" s="742"/>
      <c r="AY23" s="742"/>
      <c r="AZ23" s="742"/>
      <c r="BA23" s="742"/>
      <c r="BB23" s="742"/>
      <c r="BC23" s="742"/>
      <c r="BD23" s="742"/>
      <c r="BE23" s="742"/>
      <c r="BF23" s="742"/>
      <c r="BG23" s="742"/>
      <c r="BH23" s="742"/>
      <c r="BI23" s="742"/>
      <c r="BJ23" s="742"/>
      <c r="BK23" s="742"/>
      <c r="BL23" s="742"/>
      <c r="BM23" s="742"/>
      <c r="BN23" s="742"/>
      <c r="BO23" s="742"/>
      <c r="BP23" s="746"/>
      <c r="BR23" s="1196"/>
      <c r="BT23" s="1330"/>
    </row>
    <row r="24" spans="2:72" ht="21" customHeight="1">
      <c r="B24" s="406" t="s">
        <v>534</v>
      </c>
      <c r="C24" s="740">
        <v>25.072150389767785</v>
      </c>
      <c r="D24" s="740">
        <v>26.839277726357246</v>
      </c>
      <c r="E24" s="740">
        <v>25.795758126470687</v>
      </c>
      <c r="F24" s="740">
        <v>26.719421786006819</v>
      </c>
      <c r="G24" s="740">
        <v>31.395208753064193</v>
      </c>
      <c r="H24" s="740">
        <v>34.356045894469148</v>
      </c>
      <c r="I24" s="740">
        <v>38.365664152804534</v>
      </c>
      <c r="J24" s="740">
        <v>39.238194048630803</v>
      </c>
      <c r="K24" s="740">
        <v>40.033119212052796</v>
      </c>
      <c r="L24" s="740">
        <v>41.344522672571046</v>
      </c>
      <c r="M24" s="740">
        <v>45.114987645725321</v>
      </c>
      <c r="N24" s="740">
        <v>46.094205214208358</v>
      </c>
      <c r="O24" s="740">
        <v>46.656823835597052</v>
      </c>
      <c r="P24" s="740">
        <v>46.77603993569285</v>
      </c>
      <c r="Q24" s="740">
        <v>47.206037461062223</v>
      </c>
      <c r="R24" s="740">
        <v>45.451951076966367</v>
      </c>
      <c r="S24" s="740">
        <v>41.89947961549278</v>
      </c>
      <c r="T24" s="740">
        <v>39.257849806843872</v>
      </c>
      <c r="U24" s="740">
        <v>38.751535961369896</v>
      </c>
      <c r="V24" s="740">
        <v>34.65423719017501</v>
      </c>
      <c r="W24" s="740">
        <v>32.628482154754991</v>
      </c>
      <c r="X24" s="740">
        <v>31.698208844719129</v>
      </c>
      <c r="Y24" s="740">
        <v>34.375124754428398</v>
      </c>
      <c r="Z24" s="740">
        <v>33.780315009379301</v>
      </c>
      <c r="AA24" s="740">
        <v>35.146837006593998</v>
      </c>
      <c r="AB24" s="740">
        <v>36.688180182558007</v>
      </c>
      <c r="AC24" s="740">
        <v>38.649061614590174</v>
      </c>
      <c r="AD24" s="740">
        <v>41.787865442012709</v>
      </c>
      <c r="AE24" s="740">
        <v>32.906012287020133</v>
      </c>
      <c r="AF24" s="740">
        <v>29.305966770689061</v>
      </c>
      <c r="AG24" s="740">
        <v>30.204755604494103</v>
      </c>
      <c r="AH24" s="740">
        <v>28.807165217116896</v>
      </c>
      <c r="AI24" s="740">
        <v>27.026417322824436</v>
      </c>
      <c r="AJ24" s="740">
        <v>24.187652980549291</v>
      </c>
      <c r="AK24" s="740">
        <v>24.6111499888396</v>
      </c>
      <c r="AL24" s="740">
        <v>22.760166300034218</v>
      </c>
      <c r="AM24" s="740">
        <v>22.406860627921436</v>
      </c>
      <c r="AN24" s="740">
        <v>20.959559727425948</v>
      </c>
      <c r="AO24" s="740">
        <v>23.161060776956475</v>
      </c>
      <c r="AP24" s="740">
        <v>19.507425451648011</v>
      </c>
      <c r="AQ24" s="740">
        <v>20.821732279730536</v>
      </c>
      <c r="AR24" s="740">
        <v>19.964679799314137</v>
      </c>
      <c r="AS24" s="740">
        <v>22.161680543445691</v>
      </c>
      <c r="AT24" s="740">
        <v>24.817495155278195</v>
      </c>
      <c r="AU24" s="740">
        <v>28.73679019812343</v>
      </c>
      <c r="AV24" s="740">
        <v>27.78245700176145</v>
      </c>
      <c r="AW24" s="740">
        <v>27.496009666677342</v>
      </c>
      <c r="AX24" s="740">
        <v>26.977653795194676</v>
      </c>
      <c r="AY24" s="740">
        <v>33.209068463729999</v>
      </c>
      <c r="AZ24" s="740">
        <v>36.261544397548619</v>
      </c>
      <c r="BA24" s="740">
        <v>40.360787927718569</v>
      </c>
      <c r="BB24" s="740">
        <v>40.823689517359526</v>
      </c>
      <c r="BC24" s="740">
        <v>41.55230367457721</v>
      </c>
      <c r="BD24" s="740">
        <v>41.184565044570817</v>
      </c>
      <c r="BE24" s="740">
        <v>44.618861757292564</v>
      </c>
      <c r="BF24" s="740">
        <v>47.969904341507089</v>
      </c>
      <c r="BG24" s="740">
        <v>49.094694970316013</v>
      </c>
      <c r="BH24" s="740">
        <v>49.717613951234739</v>
      </c>
      <c r="BI24" s="740">
        <v>47.73052065132989</v>
      </c>
      <c r="BJ24" s="740">
        <v>51.488740302899174</v>
      </c>
      <c r="BK24" s="740">
        <v>47.130280147781924</v>
      </c>
      <c r="BL24" s="740">
        <v>49.479004478995208</v>
      </c>
      <c r="BM24" s="740">
        <v>51.618870096268701</v>
      </c>
      <c r="BN24" s="740">
        <v>54.251126230727898</v>
      </c>
      <c r="BO24" s="740">
        <v>52.218791695071289</v>
      </c>
      <c r="BP24" s="744">
        <v>53.707345062768518</v>
      </c>
      <c r="BR24" s="1196"/>
      <c r="BT24" s="1330"/>
    </row>
    <row r="25" spans="2:72" ht="21" customHeight="1">
      <c r="B25" s="407" t="s">
        <v>535</v>
      </c>
      <c r="C25" s="741">
        <v>32.493915267737997</v>
      </c>
      <c r="D25" s="741">
        <v>34.459132555582492</v>
      </c>
      <c r="E25" s="741">
        <v>32.154112550526257</v>
      </c>
      <c r="F25" s="741">
        <v>33.504065071587434</v>
      </c>
      <c r="G25" s="741">
        <v>38.391303009124471</v>
      </c>
      <c r="H25" s="741">
        <v>42.91891650862987</v>
      </c>
      <c r="I25" s="741">
        <v>47.559748861735542</v>
      </c>
      <c r="J25" s="741">
        <v>48.164901856065185</v>
      </c>
      <c r="K25" s="741">
        <v>49.254250279052648</v>
      </c>
      <c r="L25" s="741">
        <v>50.200603206815245</v>
      </c>
      <c r="M25" s="741">
        <v>53.249984581437978</v>
      </c>
      <c r="N25" s="741">
        <v>54.456986665251748</v>
      </c>
      <c r="O25" s="741">
        <v>55.254574238683205</v>
      </c>
      <c r="P25" s="741">
        <v>56.245235031513943</v>
      </c>
      <c r="Q25" s="741">
        <v>55.298735228852145</v>
      </c>
      <c r="R25" s="741">
        <v>54.283690626892799</v>
      </c>
      <c r="S25" s="741">
        <v>48.960628430612289</v>
      </c>
      <c r="T25" s="741">
        <v>45.728235106122703</v>
      </c>
      <c r="U25" s="741">
        <v>45.263488254181382</v>
      </c>
      <c r="V25" s="741">
        <v>40.913022456131749</v>
      </c>
      <c r="W25" s="741">
        <v>38.397282093320477</v>
      </c>
      <c r="X25" s="741">
        <v>36.781942897876128</v>
      </c>
      <c r="Y25" s="741">
        <v>40.128212601449079</v>
      </c>
      <c r="Z25" s="741">
        <v>40.175496743745413</v>
      </c>
      <c r="AA25" s="741">
        <v>41.161644929884822</v>
      </c>
      <c r="AB25" s="741">
        <v>44.619332977389945</v>
      </c>
      <c r="AC25" s="741">
        <v>46.178745184191783</v>
      </c>
      <c r="AD25" s="741">
        <v>50.622291288102986</v>
      </c>
      <c r="AE25" s="741">
        <v>38.753639036810036</v>
      </c>
      <c r="AF25" s="741">
        <v>35.32087110012337</v>
      </c>
      <c r="AG25" s="741">
        <v>35.733155866048889</v>
      </c>
      <c r="AH25" s="741">
        <v>34.703153419002028</v>
      </c>
      <c r="AI25" s="741">
        <v>32.571909257631368</v>
      </c>
      <c r="AJ25" s="741">
        <v>29.467720879822835</v>
      </c>
      <c r="AK25" s="741">
        <v>30.04349909723177</v>
      </c>
      <c r="AL25" s="741">
        <v>27.90696401328605</v>
      </c>
      <c r="AM25" s="741">
        <v>27.040914694704622</v>
      </c>
      <c r="AN25" s="741">
        <v>26.590678353881902</v>
      </c>
      <c r="AO25" s="741">
        <v>28.700424599083028</v>
      </c>
      <c r="AP25" s="741">
        <v>24.27568735340553</v>
      </c>
      <c r="AQ25" s="741">
        <v>25.780924134436521</v>
      </c>
      <c r="AR25" s="741">
        <v>24.920001146552821</v>
      </c>
      <c r="AS25" s="741">
        <v>27.330112835607796</v>
      </c>
      <c r="AT25" s="741">
        <v>31.160460527373818</v>
      </c>
      <c r="AU25" s="741">
        <v>36.202887211984184</v>
      </c>
      <c r="AV25" s="741">
        <v>35.268387381659338</v>
      </c>
      <c r="AW25" s="741">
        <v>34.506085710673794</v>
      </c>
      <c r="AX25" s="741">
        <v>34.473442558028367</v>
      </c>
      <c r="AY25" s="741">
        <v>43.982058348017183</v>
      </c>
      <c r="AZ25" s="741">
        <v>50.772979191480275</v>
      </c>
      <c r="BA25" s="741">
        <v>56.369177123252932</v>
      </c>
      <c r="BB25" s="741">
        <v>56.112647897359338</v>
      </c>
      <c r="BC25" s="741">
        <v>58.204158159482155</v>
      </c>
      <c r="BD25" s="741">
        <v>57.968526331292892</v>
      </c>
      <c r="BE25" s="741">
        <v>61.704232377599489</v>
      </c>
      <c r="BF25" s="741">
        <v>65.54730152575803</v>
      </c>
      <c r="BG25" s="741">
        <v>65.424026519402375</v>
      </c>
      <c r="BH25" s="741">
        <v>66.782231240621428</v>
      </c>
      <c r="BI25" s="741">
        <v>62.804544405849619</v>
      </c>
      <c r="BJ25" s="741">
        <v>66.976616172468113</v>
      </c>
      <c r="BK25" s="741">
        <v>65.99847000967425</v>
      </c>
      <c r="BL25" s="741">
        <v>67.647663781036172</v>
      </c>
      <c r="BM25" s="741">
        <v>66.839652515990295</v>
      </c>
      <c r="BN25" s="741">
        <v>69.842601484217468</v>
      </c>
      <c r="BO25" s="741">
        <v>68.444818586430898</v>
      </c>
      <c r="BP25" s="745">
        <v>69.678669397104073</v>
      </c>
      <c r="BR25" s="1196"/>
      <c r="BT25" s="1330"/>
    </row>
    <row r="26" spans="2:72" ht="21" customHeight="1">
      <c r="B26" s="462" t="s">
        <v>1054</v>
      </c>
      <c r="C26" s="748">
        <v>33.824104161779232</v>
      </c>
      <c r="D26" s="748">
        <v>37.901923694049714</v>
      </c>
      <c r="E26" s="748">
        <v>36.075227209745385</v>
      </c>
      <c r="F26" s="748">
        <v>37.212692005314771</v>
      </c>
      <c r="G26" s="748">
        <v>43.625263566700369</v>
      </c>
      <c r="H26" s="748">
        <v>46.361629878760979</v>
      </c>
      <c r="I26" s="748">
        <v>52.877886896804192</v>
      </c>
      <c r="J26" s="748">
        <v>59.860694558724802</v>
      </c>
      <c r="K26" s="748">
        <v>57.455155530234961</v>
      </c>
      <c r="L26" s="748">
        <v>60.498183396674442</v>
      </c>
      <c r="M26" s="748">
        <v>67.527628800164777</v>
      </c>
      <c r="N26" s="748">
        <v>68.459606742767292</v>
      </c>
      <c r="O26" s="748">
        <v>68.274756514221593</v>
      </c>
      <c r="P26" s="748">
        <v>68.154253444155572</v>
      </c>
      <c r="Q26" s="748">
        <v>69.122957981832968</v>
      </c>
      <c r="R26" s="748">
        <v>66.658890217628866</v>
      </c>
      <c r="S26" s="748">
        <v>61.992709085335385</v>
      </c>
      <c r="T26" s="748">
        <v>79.26192024036709</v>
      </c>
      <c r="U26" s="748">
        <v>82.08718611045505</v>
      </c>
      <c r="V26" s="748">
        <v>71.117772760335612</v>
      </c>
      <c r="W26" s="748">
        <v>66.413798094422305</v>
      </c>
      <c r="X26" s="748">
        <v>63.037825255684766</v>
      </c>
      <c r="Y26" s="748">
        <v>68.212941889248498</v>
      </c>
      <c r="Z26" s="748">
        <v>68.691271811739028</v>
      </c>
      <c r="AA26" s="748">
        <v>72.05443807973964</v>
      </c>
      <c r="AB26" s="748">
        <v>72.354361929975127</v>
      </c>
      <c r="AC26" s="748">
        <v>80.782562342713263</v>
      </c>
      <c r="AD26" s="748">
        <v>88.285252821659981</v>
      </c>
      <c r="AE26" s="748">
        <v>72.803159706859375</v>
      </c>
      <c r="AF26" s="748">
        <v>65.159333869525668</v>
      </c>
      <c r="AG26" s="748">
        <v>70.264142106097978</v>
      </c>
      <c r="AH26" s="748">
        <v>64.88028792926653</v>
      </c>
      <c r="AI26" s="748">
        <v>59.72633795577881</v>
      </c>
      <c r="AJ26" s="748">
        <v>53.581291681535426</v>
      </c>
      <c r="AK26" s="748">
        <v>52.080704350919163</v>
      </c>
      <c r="AL26" s="748">
        <v>48.866688158987216</v>
      </c>
      <c r="AM26" s="748">
        <v>48.027137523515357</v>
      </c>
      <c r="AN26" s="748">
        <v>42.634251968690798</v>
      </c>
      <c r="AO26" s="748">
        <v>48.822151738122862</v>
      </c>
      <c r="AP26" s="748">
        <v>42.193531541321072</v>
      </c>
      <c r="AQ26" s="748">
        <v>48.116623603094311</v>
      </c>
      <c r="AR26" s="748">
        <v>44.891549517506753</v>
      </c>
      <c r="AS26" s="748">
        <v>48.05385335411659</v>
      </c>
      <c r="AT26" s="748">
        <v>53.156309313961373</v>
      </c>
      <c r="AU26" s="748">
        <v>60.561967319482925</v>
      </c>
      <c r="AV26" s="748">
        <v>61.90623934323132</v>
      </c>
      <c r="AW26" s="748">
        <v>64.212242870800708</v>
      </c>
      <c r="AX26" s="748">
        <v>64.129573583821283</v>
      </c>
      <c r="AY26" s="748">
        <v>74.875373656460113</v>
      </c>
      <c r="AZ26" s="748">
        <v>78.825697469423659</v>
      </c>
      <c r="BA26" s="748">
        <v>84.535129553542433</v>
      </c>
      <c r="BB26" s="748">
        <v>87.307161550706653</v>
      </c>
      <c r="BC26" s="748">
        <v>88.646309443079588</v>
      </c>
      <c r="BD26" s="978">
        <v>89.116964767527804</v>
      </c>
      <c r="BE26" s="978">
        <v>96.672973440079318</v>
      </c>
      <c r="BF26" s="978">
        <v>106.65344269180316</v>
      </c>
      <c r="BG26" s="978">
        <v>112.10666685635769</v>
      </c>
      <c r="BH26" s="978">
        <v>111.01661512610899</v>
      </c>
      <c r="BI26" s="748">
        <v>105.57885412213639</v>
      </c>
      <c r="BJ26" s="748">
        <v>121.89921252195421</v>
      </c>
      <c r="BK26" s="748">
        <v>101.42810443826143</v>
      </c>
      <c r="BL26" s="748">
        <v>111.93559601305377</v>
      </c>
      <c r="BM26" s="748">
        <v>119.35608871571112</v>
      </c>
      <c r="BN26" s="748">
        <v>128.87327926352137</v>
      </c>
      <c r="BO26" s="748">
        <v>117.20415211807772</v>
      </c>
      <c r="BP26" s="749">
        <v>125.01116568825681</v>
      </c>
      <c r="BR26" s="1196"/>
      <c r="BT26" s="1330"/>
    </row>
    <row r="27" spans="2:72" ht="21" customHeight="1">
      <c r="B27" s="407" t="s">
        <v>360</v>
      </c>
      <c r="C27" s="741">
        <v>54.30032775624354</v>
      </c>
      <c r="D27" s="741">
        <v>53.904397591466491</v>
      </c>
      <c r="E27" s="741">
        <v>47.762330831542528</v>
      </c>
      <c r="F27" s="741">
        <v>45.18074311992649</v>
      </c>
      <c r="G27" s="741">
        <v>46.249003967261757</v>
      </c>
      <c r="H27" s="741">
        <v>45.124629832712898</v>
      </c>
      <c r="I27" s="741">
        <v>41.716405270038983</v>
      </c>
      <c r="J27" s="741">
        <v>38.299999999999997</v>
      </c>
      <c r="K27" s="741">
        <v>38.4</v>
      </c>
      <c r="L27" s="741">
        <v>36.690265714539898</v>
      </c>
      <c r="M27" s="741">
        <v>32.668512932970309</v>
      </c>
      <c r="N27" s="741">
        <v>31.356279816821942</v>
      </c>
      <c r="O27" s="741">
        <v>32.744172408576688</v>
      </c>
      <c r="P27" s="741">
        <v>33.546436226721148</v>
      </c>
      <c r="Q27" s="741">
        <v>33.824244988713623</v>
      </c>
      <c r="R27" s="741">
        <v>34.243224451340318</v>
      </c>
      <c r="S27" s="741">
        <v>36.307279636660361</v>
      </c>
      <c r="T27" s="741">
        <v>35.294052503031168</v>
      </c>
      <c r="U27" s="741">
        <v>34.822307278421327</v>
      </c>
      <c r="V27" s="741">
        <v>36.267073171531003</v>
      </c>
      <c r="W27" s="741">
        <v>38.211691380567892</v>
      </c>
      <c r="X27" s="741">
        <v>35.597541139491554</v>
      </c>
      <c r="Y27" s="741">
        <v>39.973955065436328</v>
      </c>
      <c r="Z27" s="741">
        <v>41.937274698967215</v>
      </c>
      <c r="AA27" s="741">
        <v>46.938039589855926</v>
      </c>
      <c r="AB27" s="741">
        <v>48.532453118169045</v>
      </c>
      <c r="AC27" s="741">
        <v>47.576003022507017</v>
      </c>
      <c r="AD27" s="741">
        <v>46.269964997817375</v>
      </c>
      <c r="AE27" s="741">
        <v>52.174797359884096</v>
      </c>
      <c r="AF27" s="741">
        <v>59.010013338450293</v>
      </c>
      <c r="AG27" s="741">
        <v>56.815588527832929</v>
      </c>
      <c r="AH27" s="741">
        <v>59.842855383241009</v>
      </c>
      <c r="AI27" s="741">
        <v>64.01883045007051</v>
      </c>
      <c r="AJ27" s="741">
        <v>66.994024996422624</v>
      </c>
      <c r="AK27" s="741">
        <v>65.061515974420089</v>
      </c>
      <c r="AL27" s="741">
        <v>68.088661504922982</v>
      </c>
      <c r="AM27" s="741">
        <v>68.582978285153075</v>
      </c>
      <c r="AN27" s="741">
        <v>69.324846773436619</v>
      </c>
      <c r="AO27" s="741">
        <v>63.945498075176808</v>
      </c>
      <c r="AP27" s="741">
        <v>64.218044701323706</v>
      </c>
      <c r="AQ27" s="741">
        <v>61.179448822759696</v>
      </c>
      <c r="AR27" s="741">
        <v>60.710850353830338</v>
      </c>
      <c r="AS27" s="741">
        <v>57.627927714304285</v>
      </c>
      <c r="AT27" s="741">
        <v>55.705824962756836</v>
      </c>
      <c r="AU27" s="741">
        <v>55.504921349741267</v>
      </c>
      <c r="AV27" s="741">
        <v>56.499788438070617</v>
      </c>
      <c r="AW27" s="741">
        <v>55.416972105052885</v>
      </c>
      <c r="AX27" s="741">
        <v>59.301482998728048</v>
      </c>
      <c r="AY27" s="741">
        <v>61.684110063846568</v>
      </c>
      <c r="AZ27" s="741">
        <v>63.399172533794548</v>
      </c>
      <c r="BA27" s="741">
        <v>60.982566272098907</v>
      </c>
      <c r="BB27" s="741">
        <v>59.448817249953542</v>
      </c>
      <c r="BC27" s="741">
        <v>60.324472231608375</v>
      </c>
      <c r="BD27" s="741">
        <v>60.282369413001355</v>
      </c>
      <c r="BE27" s="741">
        <v>56.628414480778744</v>
      </c>
      <c r="BF27" s="741">
        <v>49.119869403155299</v>
      </c>
      <c r="BG27" s="741">
        <v>49.414410642132736</v>
      </c>
      <c r="BH27" s="741">
        <v>47.400705372361223</v>
      </c>
      <c r="BI27" s="741">
        <v>46.845551126830841</v>
      </c>
      <c r="BJ27" s="741">
        <v>42.814499684545673</v>
      </c>
      <c r="BK27" s="741">
        <v>51.070944589106389</v>
      </c>
      <c r="BL27" s="741">
        <v>47.753453536837384</v>
      </c>
      <c r="BM27" s="741">
        <v>42.304057698199536</v>
      </c>
      <c r="BN27" s="741">
        <v>41.720504953618722</v>
      </c>
      <c r="BO27" s="741">
        <v>51.228012435123837</v>
      </c>
      <c r="BP27" s="745">
        <v>49.398876939587794</v>
      </c>
      <c r="BR27" s="1196"/>
      <c r="BT27" s="1330"/>
    </row>
    <row r="28" spans="2:72" ht="29.25" customHeight="1">
      <c r="B28" s="463" t="s">
        <v>1055</v>
      </c>
      <c r="C28" s="750">
        <v>166.07367648243223</v>
      </c>
      <c r="D28" s="750">
        <v>169.444054500113</v>
      </c>
      <c r="E28" s="750">
        <v>188.10772325435897</v>
      </c>
      <c r="F28" s="750">
        <v>198.76773710115972</v>
      </c>
      <c r="G28" s="750">
        <v>192.67603538160606</v>
      </c>
      <c r="H28" s="750">
        <v>199.21290273758575</v>
      </c>
      <c r="I28" s="750">
        <v>214.25477617490478</v>
      </c>
      <c r="J28" s="750">
        <v>231.42847066482122</v>
      </c>
      <c r="K28" s="750">
        <v>229.76860752751102</v>
      </c>
      <c r="L28" s="750">
        <v>241.30441442618493</v>
      </c>
      <c r="M28" s="750">
        <v>272.52197867324134</v>
      </c>
      <c r="N28" s="750">
        <v>287.8934821054998</v>
      </c>
      <c r="O28" s="750">
        <v>271.2686953221409</v>
      </c>
      <c r="P28" s="750">
        <v>270.19284886480688</v>
      </c>
      <c r="Q28" s="750">
        <v>266.8400516976036</v>
      </c>
      <c r="R28" s="750">
        <v>263.6700711334816</v>
      </c>
      <c r="S28" s="750">
        <v>242.67236129277609</v>
      </c>
      <c r="T28" s="750">
        <v>251.00538135595772</v>
      </c>
      <c r="U28" s="750">
        <v>256.53546301365083</v>
      </c>
      <c r="V28" s="750">
        <v>249.99271572399934</v>
      </c>
      <c r="W28" s="750">
        <v>235.97736255473686</v>
      </c>
      <c r="X28" s="750">
        <v>255.86859488301505</v>
      </c>
      <c r="Y28" s="750">
        <v>223.45239361399177</v>
      </c>
      <c r="Z28" s="750">
        <v>211.66343700064903</v>
      </c>
      <c r="AA28" s="750">
        <v>189.57492034273409</v>
      </c>
      <c r="AB28" s="750">
        <v>184.61470445385879</v>
      </c>
      <c r="AC28" s="750">
        <v>187.4728658123895</v>
      </c>
      <c r="AD28" s="750">
        <v>194.27589881623717</v>
      </c>
      <c r="AE28" s="750">
        <v>171.95417684410694</v>
      </c>
      <c r="AF28" s="750">
        <v>155.61509392600303</v>
      </c>
      <c r="AG28" s="750">
        <v>160.63012662191053</v>
      </c>
      <c r="AH28" s="750">
        <v>151.3366781294018</v>
      </c>
      <c r="AI28" s="750">
        <v>142.54363878212584</v>
      </c>
      <c r="AJ28" s="750">
        <v>137.62296606550487</v>
      </c>
      <c r="AK28" s="750">
        <v>142.16868979607352</v>
      </c>
      <c r="AL28" s="750">
        <v>136.56897944385935</v>
      </c>
      <c r="AM28" s="750">
        <v>133.26968692746638</v>
      </c>
      <c r="AN28" s="750">
        <v>132.54521070584266</v>
      </c>
      <c r="AO28" s="750">
        <v>141.54689551006939</v>
      </c>
      <c r="AP28" s="750">
        <v>139.87365122751083</v>
      </c>
      <c r="AQ28" s="750">
        <v>146.55451675570231</v>
      </c>
      <c r="AR28" s="750">
        <v>148.04289800778827</v>
      </c>
      <c r="AS28" s="750">
        <v>156.65876000968376</v>
      </c>
      <c r="AT28" s="750">
        <v>161.74877528516419</v>
      </c>
      <c r="AU28" s="750">
        <v>163.19668032480482</v>
      </c>
      <c r="AV28" s="750">
        <v>159.29456301362566</v>
      </c>
      <c r="AW28" s="750">
        <v>160.43797051225454</v>
      </c>
      <c r="AX28" s="750">
        <v>151.85154148255788</v>
      </c>
      <c r="AY28" s="750">
        <v>145.59158067050564</v>
      </c>
      <c r="AZ28" s="750">
        <v>143.02964005186612</v>
      </c>
      <c r="BA28" s="750">
        <v>146.98319152457495</v>
      </c>
      <c r="BB28" s="750">
        <v>149.50368445148595</v>
      </c>
      <c r="BC28" s="750">
        <v>149.45958421364162</v>
      </c>
      <c r="BD28" s="750">
        <v>147.33415670991104</v>
      </c>
      <c r="BE28" s="750">
        <v>154.99424767696777</v>
      </c>
      <c r="BF28" s="750">
        <v>178.04885369128894</v>
      </c>
      <c r="BG28" s="750">
        <v>177.11560587737722</v>
      </c>
      <c r="BH28" s="750">
        <v>182.64359401535285</v>
      </c>
      <c r="BI28" s="750">
        <v>186.00439225283759</v>
      </c>
      <c r="BJ28" s="750">
        <v>204.72939957969052</v>
      </c>
      <c r="BK28" s="750">
        <v>171.48645744484503</v>
      </c>
      <c r="BL28" s="750">
        <v>185.3696673409425</v>
      </c>
      <c r="BM28" s="750">
        <v>202.27587252661147</v>
      </c>
      <c r="BN28" s="750">
        <v>208.98207087271695</v>
      </c>
      <c r="BO28" s="750">
        <v>167.8964623509485</v>
      </c>
      <c r="BP28" s="751">
        <v>177.961066078241</v>
      </c>
      <c r="BR28" s="1196"/>
      <c r="BT28" s="1330"/>
    </row>
    <row r="29" spans="2:72" ht="25.5" customHeight="1">
      <c r="B29" s="1500" t="s">
        <v>574</v>
      </c>
      <c r="C29" s="1500"/>
      <c r="D29" s="1500"/>
      <c r="E29" s="1500"/>
      <c r="F29" s="1500"/>
      <c r="G29" s="1500"/>
      <c r="H29" s="1500"/>
      <c r="I29" s="1500"/>
      <c r="J29" s="1500"/>
      <c r="K29" s="1500"/>
      <c r="L29" s="1500"/>
      <c r="M29" s="1500"/>
      <c r="N29" s="1500"/>
      <c r="O29" s="1500"/>
      <c r="P29" s="1500"/>
      <c r="Q29" s="1500"/>
      <c r="R29" s="1500"/>
      <c r="S29" s="1500"/>
      <c r="T29" s="1500"/>
      <c r="U29" s="1500"/>
      <c r="V29" s="1500"/>
      <c r="W29" s="1500"/>
      <c r="X29" s="1500"/>
      <c r="Y29" s="1500"/>
      <c r="Z29" s="1500"/>
      <c r="AA29" s="1500"/>
      <c r="AB29" s="1500"/>
      <c r="AC29" s="1500"/>
      <c r="AD29" s="1500"/>
      <c r="AE29" s="1500"/>
      <c r="AF29" s="1500"/>
      <c r="AG29" s="1500"/>
      <c r="AH29" s="1500"/>
      <c r="AI29" s="1500"/>
      <c r="AJ29" s="1500"/>
      <c r="AK29" s="1500"/>
      <c r="AL29" s="1500"/>
      <c r="AM29" s="1500"/>
      <c r="AN29" s="1500"/>
      <c r="AO29" s="1500"/>
      <c r="AP29" s="1500"/>
      <c r="AQ29" s="1500"/>
      <c r="AR29" s="1500"/>
      <c r="AS29" s="1500"/>
      <c r="AT29" s="1500"/>
      <c r="AU29" s="1500"/>
      <c r="AV29" s="1500"/>
      <c r="AW29" s="1500"/>
      <c r="AX29" s="1500"/>
      <c r="AY29" s="1500"/>
      <c r="AZ29" s="1500"/>
      <c r="BA29" s="1500"/>
      <c r="BB29" s="1500"/>
      <c r="BC29" s="1500"/>
      <c r="BD29" s="1500"/>
      <c r="BE29" s="1500"/>
      <c r="BF29" s="1500"/>
      <c r="BG29" s="1500"/>
      <c r="BH29" s="1500"/>
      <c r="BI29" s="1500"/>
      <c r="BJ29" s="1500"/>
      <c r="BK29" s="1500"/>
      <c r="BL29" s="1500"/>
      <c r="BM29" s="1500"/>
      <c r="BN29" s="1500"/>
      <c r="BO29" s="1324"/>
      <c r="BP29" s="1324"/>
    </row>
    <row r="30" spans="2:72" ht="32.25" customHeight="1">
      <c r="B30" s="1498" t="s">
        <v>602</v>
      </c>
      <c r="C30" s="1498"/>
      <c r="D30" s="1498"/>
      <c r="E30" s="1498"/>
      <c r="F30" s="1498"/>
      <c r="G30" s="1498"/>
      <c r="H30" s="1498"/>
      <c r="I30" s="1498"/>
      <c r="J30" s="1498"/>
      <c r="K30" s="1498"/>
      <c r="L30" s="1498"/>
      <c r="M30" s="1498"/>
      <c r="N30" s="1498"/>
      <c r="O30" s="1498"/>
      <c r="P30" s="1498"/>
      <c r="Q30" s="1498"/>
      <c r="R30" s="1498"/>
      <c r="S30" s="1498"/>
      <c r="T30" s="1498"/>
      <c r="U30" s="1498"/>
      <c r="V30" s="1498"/>
      <c r="W30" s="1498"/>
      <c r="X30" s="1498"/>
      <c r="Y30" s="1498"/>
      <c r="Z30" s="1498"/>
      <c r="AA30" s="1498"/>
      <c r="AB30" s="1498"/>
      <c r="AC30" s="1498"/>
      <c r="AD30" s="1498"/>
      <c r="AE30" s="1498"/>
      <c r="AF30" s="1498"/>
      <c r="AG30" s="1498"/>
      <c r="AH30" s="1498"/>
      <c r="AI30" s="1498"/>
      <c r="AJ30" s="1498"/>
      <c r="AK30" s="1498"/>
      <c r="AL30" s="1498"/>
      <c r="AM30" s="1498"/>
      <c r="AN30" s="1498"/>
      <c r="AO30" s="1498"/>
      <c r="AP30" s="1498"/>
      <c r="AQ30" s="1498"/>
      <c r="AR30" s="1498"/>
      <c r="AS30" s="1498"/>
      <c r="AT30" s="1498"/>
      <c r="AU30" s="1498"/>
      <c r="AV30" s="1498"/>
      <c r="AW30" s="1498"/>
      <c r="AX30" s="1498"/>
      <c r="AY30" s="1498"/>
      <c r="AZ30" s="1498"/>
      <c r="BA30" s="1498"/>
      <c r="BB30" s="1498"/>
      <c r="BC30" s="1498"/>
      <c r="BD30" s="1498"/>
      <c r="BE30" s="1498"/>
      <c r="BF30" s="1498"/>
      <c r="BG30" s="1498"/>
      <c r="BH30" s="1498"/>
      <c r="BI30" s="1498"/>
      <c r="BJ30" s="1498"/>
      <c r="BK30" s="1498"/>
      <c r="BL30" s="1498"/>
      <c r="BM30" s="1498"/>
      <c r="BN30" s="1498"/>
      <c r="BO30" s="1498"/>
      <c r="BP30" s="1325"/>
    </row>
    <row r="31" spans="2:72">
      <c r="B31" s="1497" t="s">
        <v>1049</v>
      </c>
      <c r="C31" s="1497"/>
      <c r="D31" s="1497"/>
      <c r="E31" s="1497"/>
      <c r="F31" s="1497"/>
      <c r="G31" s="1497"/>
      <c r="H31" s="1497"/>
      <c r="I31" s="1497"/>
      <c r="J31" s="1497"/>
      <c r="K31" s="1497"/>
      <c r="L31" s="1497"/>
      <c r="M31" s="1497"/>
      <c r="N31" s="1497"/>
      <c r="O31" s="1497"/>
      <c r="P31" s="1497"/>
      <c r="Q31" s="1497"/>
      <c r="R31" s="1497"/>
      <c r="S31" s="1497"/>
      <c r="T31" s="1497"/>
      <c r="U31" s="1497"/>
      <c r="V31" s="1497"/>
      <c r="W31" s="1497"/>
      <c r="X31" s="1497"/>
      <c r="Y31" s="1497"/>
      <c r="Z31" s="1497"/>
      <c r="AA31" s="1497"/>
      <c r="AB31" s="1497"/>
      <c r="AC31" s="1497"/>
      <c r="AD31" s="1497"/>
      <c r="AE31" s="1497"/>
      <c r="AF31" s="1497"/>
      <c r="AG31" s="1497"/>
      <c r="AH31" s="1497"/>
      <c r="AI31" s="1497"/>
      <c r="AJ31" s="1497"/>
      <c r="AK31" s="1497"/>
      <c r="AL31" s="1497"/>
      <c r="AM31" s="1497"/>
      <c r="AN31" s="1497"/>
      <c r="AO31" s="1497"/>
      <c r="AP31" s="1497"/>
      <c r="AQ31" s="1497"/>
      <c r="AR31" s="1497"/>
      <c r="AS31" s="1497"/>
      <c r="AT31" s="1497"/>
      <c r="AU31" s="1497"/>
      <c r="AV31" s="1497"/>
      <c r="AW31" s="1497"/>
      <c r="AX31" s="1497"/>
      <c r="AY31" s="1497"/>
      <c r="AZ31" s="1497"/>
      <c r="BA31" s="1497"/>
      <c r="BB31" s="1497"/>
      <c r="BC31" s="1497"/>
      <c r="BD31" s="1497"/>
      <c r="BE31" s="1497"/>
      <c r="BF31" s="1497"/>
      <c r="BG31" s="1497"/>
      <c r="BH31" s="1497"/>
      <c r="BI31" s="1497"/>
      <c r="BJ31" s="1497"/>
      <c r="BK31" s="1497"/>
      <c r="BL31" s="1497"/>
      <c r="BM31" s="1497"/>
      <c r="BN31" s="1497"/>
      <c r="BO31" s="1497"/>
      <c r="BP31" s="391"/>
    </row>
    <row r="32" spans="2:72">
      <c r="B32" s="1497" t="s">
        <v>1060</v>
      </c>
      <c r="C32" s="1497"/>
      <c r="D32" s="1497"/>
      <c r="E32" s="1497"/>
      <c r="F32" s="1497"/>
      <c r="G32" s="1497"/>
      <c r="H32" s="1497"/>
      <c r="I32" s="1497"/>
      <c r="J32" s="1497"/>
      <c r="K32" s="1497"/>
      <c r="L32" s="1497"/>
      <c r="M32" s="1497"/>
      <c r="N32" s="1497"/>
      <c r="O32" s="1497"/>
      <c r="P32" s="1497"/>
      <c r="Q32" s="1497"/>
      <c r="R32" s="1497"/>
      <c r="S32" s="1497"/>
      <c r="T32" s="1497"/>
      <c r="U32" s="1497"/>
      <c r="V32" s="1497"/>
      <c r="W32" s="1497"/>
      <c r="X32" s="1497"/>
      <c r="Y32" s="1497"/>
      <c r="Z32" s="1497"/>
      <c r="AA32" s="1497"/>
      <c r="AB32" s="1497"/>
      <c r="AC32" s="1497"/>
      <c r="AD32" s="1497"/>
      <c r="AE32" s="1497"/>
      <c r="AF32" s="1497"/>
      <c r="AG32" s="1497"/>
      <c r="AH32" s="1497"/>
      <c r="AI32" s="1497"/>
      <c r="AJ32" s="1497"/>
      <c r="AK32" s="1497"/>
      <c r="AL32" s="1497"/>
      <c r="AM32" s="1497"/>
      <c r="AN32" s="1497"/>
      <c r="AO32" s="1497"/>
      <c r="AP32" s="1497"/>
      <c r="AQ32" s="1497"/>
      <c r="AR32" s="1497"/>
      <c r="AS32" s="1497"/>
      <c r="AT32" s="1497"/>
      <c r="AU32" s="1497"/>
      <c r="AV32" s="1497"/>
      <c r="AW32" s="1497"/>
      <c r="AX32" s="1497"/>
      <c r="AY32" s="1497"/>
      <c r="AZ32" s="1497"/>
      <c r="BA32" s="1497"/>
      <c r="BB32" s="1497"/>
      <c r="BC32" s="1497"/>
      <c r="BD32" s="1497"/>
      <c r="BE32" s="1497"/>
      <c r="BF32" s="1497"/>
      <c r="BG32" s="1497"/>
      <c r="BH32" s="1497"/>
      <c r="BI32" s="1497"/>
      <c r="BJ32" s="1497"/>
      <c r="BK32" s="1497"/>
      <c r="BL32" s="1497"/>
      <c r="BM32" s="1497"/>
      <c r="BN32" s="1497"/>
      <c r="BO32" s="1497"/>
      <c r="BP32" s="1186"/>
    </row>
    <row r="33" spans="1:18" s="40" customFormat="1">
      <c r="A33" s="5"/>
      <c r="B33" s="274" t="s">
        <v>346</v>
      </c>
      <c r="C33" s="5"/>
      <c r="D33" s="5"/>
      <c r="E33" s="5"/>
      <c r="F33" s="5"/>
      <c r="G33" s="5"/>
      <c r="H33" s="5"/>
      <c r="I33" s="5"/>
      <c r="J33" s="5"/>
      <c r="P33" s="5"/>
      <c r="Q33" s="5"/>
      <c r="R33" s="5"/>
    </row>
    <row r="34" spans="1:18" s="40" customFormat="1">
      <c r="A34" s="5"/>
      <c r="B34" s="16"/>
      <c r="C34" s="17"/>
      <c r="D34" s="17"/>
      <c r="E34" s="17"/>
      <c r="F34" s="17"/>
      <c r="G34" s="17"/>
      <c r="H34" s="17"/>
      <c r="I34" s="17"/>
      <c r="P34" s="5"/>
      <c r="Q34" s="5"/>
      <c r="R34" s="5"/>
    </row>
    <row r="35" spans="1:18">
      <c r="B35" s="40"/>
      <c r="C35" s="17"/>
      <c r="D35" s="17"/>
      <c r="E35" s="17"/>
      <c r="F35" s="17"/>
      <c r="G35" s="17"/>
      <c r="H35" s="17"/>
      <c r="I35" s="17"/>
      <c r="J35" s="40"/>
    </row>
    <row r="36" spans="1:18">
      <c r="B36" s="40"/>
    </row>
    <row r="37" spans="1:18">
      <c r="B37" s="18"/>
      <c r="C37" s="8"/>
      <c r="D37" s="8"/>
      <c r="E37" s="8"/>
      <c r="F37" s="8"/>
      <c r="G37" s="8"/>
      <c r="H37" s="8"/>
      <c r="I37" s="8"/>
    </row>
    <row r="38" spans="1:18">
      <c r="B38" s="19"/>
      <c r="C38" s="8"/>
      <c r="D38" s="8"/>
      <c r="E38" s="8"/>
      <c r="F38" s="8"/>
      <c r="G38" s="8"/>
      <c r="H38" s="8"/>
      <c r="I38" s="8"/>
    </row>
    <row r="39" spans="1:18">
      <c r="B39" s="19"/>
      <c r="C39" s="8"/>
      <c r="D39" s="8"/>
      <c r="E39" s="8"/>
      <c r="F39" s="8"/>
      <c r="G39" s="8"/>
      <c r="H39" s="8"/>
      <c r="I39" s="8"/>
    </row>
    <row r="40" spans="1:18">
      <c r="B40" s="19"/>
      <c r="C40" s="8"/>
      <c r="D40" s="8"/>
      <c r="E40" s="8"/>
      <c r="F40" s="8"/>
      <c r="G40" s="8"/>
      <c r="H40" s="8"/>
      <c r="I40" s="8"/>
    </row>
    <row r="41" spans="1:18">
      <c r="B41" s="19"/>
    </row>
    <row r="42" spans="1:18">
      <c r="C42" s="8"/>
      <c r="D42" s="8"/>
      <c r="E42" s="8"/>
      <c r="F42" s="8"/>
      <c r="G42" s="8"/>
      <c r="H42" s="8"/>
      <c r="I42" s="8"/>
    </row>
    <row r="43" spans="1:18">
      <c r="B43" s="18"/>
      <c r="C43" s="8"/>
      <c r="D43" s="8"/>
      <c r="E43" s="8"/>
      <c r="F43" s="8"/>
      <c r="G43" s="8"/>
      <c r="H43" s="8"/>
      <c r="I43" s="8"/>
    </row>
    <row r="44" spans="1:18">
      <c r="B44" s="19"/>
      <c r="C44" s="8"/>
      <c r="D44" s="8"/>
      <c r="E44" s="8"/>
      <c r="F44" s="8"/>
      <c r="G44" s="8"/>
      <c r="H44" s="8"/>
      <c r="I44" s="8"/>
    </row>
    <row r="45" spans="1:18">
      <c r="B45" s="19"/>
      <c r="C45" s="8"/>
      <c r="D45" s="8"/>
      <c r="E45" s="8"/>
      <c r="F45" s="8"/>
      <c r="G45" s="8"/>
      <c r="H45" s="8"/>
      <c r="I45" s="8"/>
    </row>
    <row r="46" spans="1:18">
      <c r="B46" s="19"/>
      <c r="C46" s="8"/>
      <c r="D46" s="8"/>
      <c r="E46" s="8"/>
      <c r="F46" s="8"/>
      <c r="G46" s="8"/>
      <c r="H46" s="8"/>
      <c r="I46" s="8"/>
    </row>
    <row r="47" spans="1:18">
      <c r="B47" s="20"/>
      <c r="C47" s="8"/>
      <c r="D47" s="8"/>
      <c r="E47" s="8"/>
      <c r="F47" s="8"/>
      <c r="G47" s="8"/>
      <c r="H47" s="8"/>
      <c r="I47" s="8"/>
    </row>
    <row r="48" spans="1:18">
      <c r="B48" s="6"/>
      <c r="C48" s="8"/>
      <c r="D48" s="8"/>
      <c r="E48" s="8"/>
      <c r="F48" s="8"/>
      <c r="G48" s="8"/>
      <c r="H48" s="8"/>
      <c r="I48" s="8"/>
    </row>
    <row r="49" spans="2:10">
      <c r="B49" s="19"/>
      <c r="C49" s="21"/>
      <c r="D49" s="21"/>
      <c r="E49" s="21"/>
      <c r="F49" s="21"/>
      <c r="G49" s="21"/>
      <c r="H49" s="21"/>
      <c r="I49" s="21"/>
      <c r="J49" s="21"/>
    </row>
    <row r="50" spans="2:10">
      <c r="B50" s="6"/>
      <c r="C50" s="8"/>
      <c r="D50" s="8"/>
      <c r="E50" s="8"/>
      <c r="F50" s="8"/>
      <c r="G50" s="8"/>
      <c r="H50" s="8"/>
      <c r="I50" s="8"/>
    </row>
    <row r="51" spans="2:10">
      <c r="B51" s="19"/>
      <c r="C51" s="8"/>
      <c r="D51" s="8"/>
      <c r="E51" s="8"/>
      <c r="F51" s="8"/>
      <c r="G51" s="8"/>
      <c r="H51" s="8"/>
      <c r="I51" s="8"/>
    </row>
    <row r="52" spans="2:10">
      <c r="B52" s="19"/>
      <c r="C52" s="8"/>
      <c r="D52" s="8"/>
      <c r="E52" s="8"/>
      <c r="F52" s="8"/>
      <c r="G52" s="8"/>
      <c r="H52" s="8"/>
      <c r="I52" s="8"/>
    </row>
    <row r="53" spans="2:10">
      <c r="B53" s="18"/>
      <c r="C53" s="8"/>
      <c r="D53" s="8"/>
      <c r="E53" s="8"/>
      <c r="F53" s="8"/>
      <c r="G53" s="8"/>
      <c r="H53" s="8"/>
      <c r="I53" s="8"/>
    </row>
    <row r="54" spans="2:10">
      <c r="B54" s="19"/>
      <c r="C54" s="8"/>
      <c r="D54" s="8"/>
      <c r="E54" s="8"/>
      <c r="F54" s="8"/>
      <c r="G54" s="8"/>
      <c r="H54" s="8"/>
      <c r="I54" s="8"/>
    </row>
    <row r="55" spans="2:10">
      <c r="B55" s="19"/>
      <c r="C55" s="8"/>
      <c r="D55" s="8"/>
      <c r="E55" s="8"/>
      <c r="F55" s="8"/>
      <c r="G55" s="8"/>
      <c r="H55" s="8"/>
      <c r="I55" s="8"/>
    </row>
    <row r="56" spans="2:10">
      <c r="B56" s="19"/>
    </row>
  </sheetData>
  <mergeCells count="5">
    <mergeCell ref="B32:BO32"/>
    <mergeCell ref="B30:BO30"/>
    <mergeCell ref="B31:BO31"/>
    <mergeCell ref="B2:BN2"/>
    <mergeCell ref="B29:BN29"/>
  </mergeCells>
  <phoneticPr fontId="193" type="noConversion"/>
  <printOptions horizontalCentered="1"/>
  <pageMargins left="0.33" right="0.22" top="0.75" bottom="0.75" header="0.3" footer="0.3"/>
  <pageSetup scale="53" orientation="portrait" r:id="rId1"/>
  <extLst>
    <ext xmlns:x14="http://schemas.microsoft.com/office/spreadsheetml/2009/9/main" uri="{05C60535-1F16-4fd2-B633-F4F36F0B64E0}">
      <x14:sparklineGroups xmlns:xm="http://schemas.microsoft.com/office/excel/2006/main">
        <x14:sparklineGroup displayEmptyCellsAs="gap" xr2:uid="{568FFC9E-3350-4035-8585-9C6EC57FF9C3}">
          <x14:colorSeries rgb="FF376092"/>
          <x14:colorNegative rgb="FFD00000"/>
          <x14:colorAxis rgb="FF000000"/>
          <x14:colorMarkers rgb="FFD00000"/>
          <x14:colorFirst rgb="FFD00000"/>
          <x14:colorLast rgb="FFD00000"/>
          <x14:colorHigh rgb="FFD00000"/>
          <x14:colorLow rgb="FFD00000"/>
          <x14:sparklines>
            <x14:sparkline>
              <xm:f>'Table 2.1'!BK24:BP24</xm:f>
              <xm:sqref>BQ24</xm:sqref>
            </x14:sparkline>
            <x14:sparkline>
              <xm:f>'Table 2.1'!BK25:BP25</xm:f>
              <xm:sqref>BQ25</xm:sqref>
            </x14:sparkline>
            <x14:sparkline>
              <xm:f>'Table 2.1'!BK26:BP26</xm:f>
              <xm:sqref>BQ26</xm:sqref>
            </x14:sparkline>
            <x14:sparkline>
              <xm:f>'Table 2.1'!BK27:BP27</xm:f>
              <xm:sqref>BQ27</xm:sqref>
            </x14:sparkline>
            <x14:sparkline>
              <xm:f>'Table 2.1'!BK28:BP28</xm:f>
              <xm:sqref>BQ28</xm:sqref>
            </x14:sparkline>
          </x14:sparklines>
        </x14:sparklineGroup>
        <x14:sparklineGroup displayEmptyCellsAs="gap" xr2:uid="{98473CCF-C91B-4681-A6D9-13C8F58EC0D5}">
          <x14:colorSeries rgb="FF376092"/>
          <x14:colorNegative rgb="FFD00000"/>
          <x14:colorAxis rgb="FF000000"/>
          <x14:colorMarkers rgb="FFD00000"/>
          <x14:colorFirst rgb="FFD00000"/>
          <x14:colorLast rgb="FFD00000"/>
          <x14:colorHigh rgb="FFD00000"/>
          <x14:colorLow rgb="FFD00000"/>
          <x14:sparklines>
            <x14:sparkline>
              <xm:f>'Table 2.1'!BK15:BP15</xm:f>
              <xm:sqref>BQ15</xm:sqref>
            </x14:sparkline>
            <x14:sparkline>
              <xm:f>'Table 2.1'!BK16:BP16</xm:f>
              <xm:sqref>BQ16</xm:sqref>
            </x14:sparkline>
            <x14:sparkline>
              <xm:f>'Table 2.1'!BK17:BP17</xm:f>
              <xm:sqref>BQ17</xm:sqref>
            </x14:sparkline>
            <x14:sparkline>
              <xm:f>'Table 2.1'!BK18:BP18</xm:f>
              <xm:sqref>BQ18</xm:sqref>
            </x14:sparkline>
            <x14:sparkline>
              <xm:f>'Table 2.1'!BK19:BP19</xm:f>
              <xm:sqref>BQ19</xm:sqref>
            </x14:sparkline>
            <x14:sparkline>
              <xm:f>'Table 2.1'!BK20:BP20</xm:f>
              <xm:sqref>BQ20</xm:sqref>
            </x14:sparkline>
            <x14:sparkline>
              <xm:f>'Table 2.1'!BK21:BP21</xm:f>
              <xm:sqref>BQ21</xm:sqref>
            </x14:sparkline>
            <x14:sparkline>
              <xm:f>'Table 2.1'!BK22:BP22</xm:f>
              <xm:sqref>BQ22</xm:sqref>
            </x14:sparkline>
          </x14:sparklines>
        </x14:sparklineGroup>
        <x14:sparklineGroup displayEmptyCellsAs="gap" xr2:uid="{CC32013D-8CCF-428C-B2E4-A1C423BF64C0}">
          <x14:colorSeries rgb="FF376092"/>
          <x14:colorNegative rgb="FFD00000"/>
          <x14:colorAxis rgb="FF000000"/>
          <x14:colorMarkers rgb="FFD00000"/>
          <x14:colorFirst rgb="FFD00000"/>
          <x14:colorLast rgb="FFD00000"/>
          <x14:colorHigh rgb="FFD00000"/>
          <x14:colorLow rgb="FFD00000"/>
          <x14:sparklines>
            <x14:sparkline>
              <xm:f>'Table 2.1'!BK10:BP10</xm:f>
              <xm:sqref>BQ10</xm:sqref>
            </x14:sparkline>
            <x14:sparkline>
              <xm:f>'Table 2.1'!BK11:BP11</xm:f>
              <xm:sqref>BQ11</xm:sqref>
            </x14:sparkline>
            <x14:sparkline>
              <xm:f>'Table 2.1'!BK12:BP12</xm:f>
              <xm:sqref>BQ12</xm:sqref>
            </x14:sparkline>
            <x14:sparkline>
              <xm:f>'Table 2.1'!BK13:BP13</xm:f>
              <xm:sqref>BQ13</xm:sqref>
            </x14:sparkline>
          </x14:sparklines>
        </x14:sparklineGroup>
        <x14:sparklineGroup displayEmptyCellsAs="gap" xr2:uid="{399CF65B-6E98-410D-8AE2-1A3FD72059D8}">
          <x14:colorSeries rgb="FF376092"/>
          <x14:colorNegative rgb="FFD00000"/>
          <x14:colorAxis rgb="FF000000"/>
          <x14:colorMarkers rgb="FFD00000"/>
          <x14:colorFirst rgb="FFD00000"/>
          <x14:colorLast rgb="FFD00000"/>
          <x14:colorHigh rgb="FFD00000"/>
          <x14:colorLow rgb="FFD00000"/>
          <x14:sparklines>
            <x14:sparkline>
              <xm:f>'Table 2.1'!BK7:BP7</xm:f>
              <xm:sqref>BQ7</xm:sqref>
            </x14:sparkline>
            <x14:sparkline>
              <xm:f>'Table 2.1'!BK8:BP8</xm:f>
              <xm:sqref>BQ8</xm:sqref>
            </x14:sparkline>
          </x14:sparklines>
        </x14:sparklineGroup>
        <x14:sparklineGroup displayEmptyCellsAs="gap" xr2:uid="{F344FF4B-5F56-4837-B1DD-A4657B47CB6B}">
          <x14:colorSeries rgb="FF376092"/>
          <x14:colorNegative rgb="FFD00000"/>
          <x14:colorAxis rgb="FF000000"/>
          <x14:colorMarkers rgb="FFD00000"/>
          <x14:colorFirst rgb="FFD00000"/>
          <x14:colorLast rgb="FFD00000"/>
          <x14:colorHigh rgb="FFD00000"/>
          <x14:colorLow rgb="FFD00000"/>
          <x14:sparklines>
            <x14:sparkline>
              <xm:f>'Table 2.1'!BK6:BP6</xm:f>
              <xm:sqref>BQ6</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2">
    <tabColor theme="1"/>
  </sheetPr>
  <dimension ref="B1:C17"/>
  <sheetViews>
    <sheetView view="pageBreakPreview" zoomScaleSheetLayoutView="100" workbookViewId="0">
      <selection activeCell="B13" sqref="B13"/>
    </sheetView>
  </sheetViews>
  <sheetFormatPr defaultRowHeight="14.5"/>
  <cols>
    <col min="2" max="2" width="3.54296875" bestFit="1" customWidth="1"/>
    <col min="3" max="3" width="70" customWidth="1"/>
  </cols>
  <sheetData>
    <row r="1" spans="2:3" ht="17.5">
      <c r="B1" s="392"/>
      <c r="C1" s="392"/>
    </row>
    <row r="2" spans="2:3" ht="17.5">
      <c r="B2" s="1402" t="s">
        <v>343</v>
      </c>
      <c r="C2" s="1402"/>
    </row>
    <row r="4" spans="2:3" ht="35.25" customHeight="1">
      <c r="B4" s="423" t="s">
        <v>344</v>
      </c>
      <c r="C4" s="464" t="s">
        <v>633</v>
      </c>
    </row>
    <row r="5" spans="2:3" ht="15.5">
      <c r="B5" s="425"/>
      <c r="C5" s="76"/>
    </row>
    <row r="6" spans="2:3" ht="33.5" customHeight="1">
      <c r="B6" s="423" t="s">
        <v>345</v>
      </c>
      <c r="C6" s="464" t="s">
        <v>632</v>
      </c>
    </row>
    <row r="7" spans="2:3" ht="15.5">
      <c r="B7" s="425"/>
      <c r="C7" s="76"/>
    </row>
    <row r="8" spans="2:3" ht="30.5">
      <c r="B8" s="423" t="s">
        <v>596</v>
      </c>
      <c r="C8" s="424" t="s">
        <v>595</v>
      </c>
    </row>
    <row r="9" spans="2:3" ht="15.5">
      <c r="B9" s="423"/>
      <c r="C9" s="424"/>
    </row>
    <row r="10" spans="2:3" ht="15.5">
      <c r="B10" s="423" t="s">
        <v>597</v>
      </c>
      <c r="C10" s="424" t="s">
        <v>1019</v>
      </c>
    </row>
    <row r="11" spans="2:3" ht="15.5">
      <c r="B11" s="425"/>
      <c r="C11" s="76"/>
    </row>
    <row r="12" spans="2:3" ht="15.5">
      <c r="B12" s="423" t="s">
        <v>1018</v>
      </c>
      <c r="C12" s="424" t="s">
        <v>604</v>
      </c>
    </row>
    <row r="13" spans="2:3" ht="28">
      <c r="B13" s="422" t="s">
        <v>598</v>
      </c>
      <c r="C13" s="470" t="s">
        <v>605</v>
      </c>
    </row>
    <row r="14" spans="2:3" ht="42">
      <c r="B14" s="422" t="s">
        <v>599</v>
      </c>
      <c r="C14" s="470" t="s">
        <v>606</v>
      </c>
    </row>
    <row r="15" spans="2:3" ht="48.75" customHeight="1">
      <c r="B15" s="422" t="s">
        <v>600</v>
      </c>
      <c r="C15" s="470" t="s">
        <v>607</v>
      </c>
    </row>
    <row r="16" spans="2:3" ht="29.25" customHeight="1">
      <c r="C16" s="651" t="s">
        <v>864</v>
      </c>
    </row>
    <row r="17" spans="3:3">
      <c r="C17" s="74" t="s">
        <v>346</v>
      </c>
    </row>
  </sheetData>
  <mergeCells count="1">
    <mergeCell ref="B2:C2"/>
  </mergeCells>
  <hyperlinks>
    <hyperlink ref="C17" location="'Table of contents'!Print_Area" display="Back to Table of Contents" xr:uid="{00000000-0004-0000-0100-000000000000}"/>
  </hyperlinks>
  <pageMargins left="0.7" right="0.7" top="0.75" bottom="0.75" header="0.3" footer="0.3"/>
  <pageSetup scale="7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tabColor rgb="FF00B0F0"/>
  </sheetPr>
  <dimension ref="B1:V63"/>
  <sheetViews>
    <sheetView showGridLines="0" view="pageBreakPreview" zoomScale="55" zoomScaleNormal="42" zoomScaleSheetLayoutView="55" workbookViewId="0">
      <selection activeCell="BU5" sqref="BU5"/>
    </sheetView>
  </sheetViews>
  <sheetFormatPr defaultColWidth="13.1796875" defaultRowHeight="20"/>
  <cols>
    <col min="1" max="1" width="4.1796875" style="22" customWidth="1"/>
    <col min="2" max="2" width="82.26953125" style="22" bestFit="1" customWidth="1"/>
    <col min="3" max="3" width="15.453125" style="22" customWidth="1"/>
    <col min="4" max="5" width="16" style="22" customWidth="1"/>
    <col min="6" max="6" width="14.26953125" style="22" bestFit="1" customWidth="1"/>
    <col min="7" max="7" width="14.26953125" style="22" customWidth="1"/>
    <col min="8" max="8" width="7.453125" style="22" customWidth="1"/>
    <col min="9" max="9" width="7.81640625" style="22" customWidth="1"/>
    <col min="10" max="10" width="9.26953125" style="22" customWidth="1"/>
    <col min="11" max="11" width="6.1796875" style="22" customWidth="1"/>
    <col min="12" max="12" width="18" style="22" customWidth="1"/>
    <col min="13" max="13" width="14" style="22" customWidth="1"/>
    <col min="14" max="14" width="13.453125" style="22" bestFit="1" customWidth="1"/>
    <col min="15" max="15" width="24.1796875" style="22" customWidth="1"/>
    <col min="16" max="16" width="20.7265625" style="22" customWidth="1"/>
    <col min="17" max="17" width="19.7265625" style="928" bestFit="1" customWidth="1"/>
    <col min="18" max="18" width="34.453125" style="928" bestFit="1" customWidth="1"/>
    <col min="19" max="19" width="29.453125" style="928" bestFit="1" customWidth="1"/>
    <col min="20" max="248" width="13.1796875" style="22"/>
    <col min="249" max="249" width="45.54296875" style="22" customWidth="1"/>
    <col min="250" max="250" width="13.453125" style="22" bestFit="1" customWidth="1"/>
    <col min="251" max="251" width="24.54296875" style="22" bestFit="1" customWidth="1"/>
    <col min="252" max="252" width="23.1796875" style="22" bestFit="1" customWidth="1"/>
    <col min="253" max="253" width="13.1796875" style="22" customWidth="1"/>
    <col min="254" max="254" width="16.81640625" style="22" customWidth="1"/>
    <col min="255" max="255" width="21" style="22" customWidth="1"/>
    <col min="256" max="256" width="9.7265625" style="22" customWidth="1"/>
    <col min="257" max="257" width="13.26953125" style="22" customWidth="1"/>
    <col min="258" max="258" width="17.7265625" style="22" customWidth="1"/>
    <col min="259" max="259" width="9.7265625" style="22" customWidth="1"/>
    <col min="260" max="260" width="9.54296875" style="22" customWidth="1"/>
    <col min="261" max="262" width="7.81640625" style="22" customWidth="1"/>
    <col min="263" max="263" width="6.26953125" style="22" customWidth="1"/>
    <col min="264" max="265" width="7.81640625" style="22" customWidth="1"/>
    <col min="266" max="266" width="9.26953125" style="22" customWidth="1"/>
    <col min="267" max="267" width="6.1796875" style="22" customWidth="1"/>
    <col min="268" max="268" width="18" style="22" customWidth="1"/>
    <col min="269" max="269" width="14" style="22" customWidth="1"/>
    <col min="270" max="270" width="13.453125" style="22" bestFit="1" customWidth="1"/>
    <col min="271" max="271" width="24.1796875" style="22" customWidth="1"/>
    <col min="272" max="272" width="20.7265625" style="22" customWidth="1"/>
    <col min="273" max="275" width="0" style="22" hidden="1" customWidth="1"/>
    <col min="276" max="504" width="13.1796875" style="22"/>
    <col min="505" max="505" width="45.54296875" style="22" customWidth="1"/>
    <col min="506" max="506" width="13.453125" style="22" bestFit="1" customWidth="1"/>
    <col min="507" max="507" width="24.54296875" style="22" bestFit="1" customWidth="1"/>
    <col min="508" max="508" width="23.1796875" style="22" bestFit="1" customWidth="1"/>
    <col min="509" max="509" width="13.1796875" style="22" customWidth="1"/>
    <col min="510" max="510" width="16.81640625" style="22" customWidth="1"/>
    <col min="511" max="511" width="21" style="22" customWidth="1"/>
    <col min="512" max="512" width="9.7265625" style="22" customWidth="1"/>
    <col min="513" max="513" width="13.26953125" style="22" customWidth="1"/>
    <col min="514" max="514" width="17.7265625" style="22" customWidth="1"/>
    <col min="515" max="515" width="9.7265625" style="22" customWidth="1"/>
    <col min="516" max="516" width="9.54296875" style="22" customWidth="1"/>
    <col min="517" max="518" width="7.81640625" style="22" customWidth="1"/>
    <col min="519" max="519" width="6.26953125" style="22" customWidth="1"/>
    <col min="520" max="521" width="7.81640625" style="22" customWidth="1"/>
    <col min="522" max="522" width="9.26953125" style="22" customWidth="1"/>
    <col min="523" max="523" width="6.1796875" style="22" customWidth="1"/>
    <col min="524" max="524" width="18" style="22" customWidth="1"/>
    <col min="525" max="525" width="14" style="22" customWidth="1"/>
    <col min="526" max="526" width="13.453125" style="22" bestFit="1" customWidth="1"/>
    <col min="527" max="527" width="24.1796875" style="22" customWidth="1"/>
    <col min="528" max="528" width="20.7265625" style="22" customWidth="1"/>
    <col min="529" max="531" width="0" style="22" hidden="1" customWidth="1"/>
    <col min="532" max="760" width="13.1796875" style="22"/>
    <col min="761" max="761" width="45.54296875" style="22" customWidth="1"/>
    <col min="762" max="762" width="13.453125" style="22" bestFit="1" customWidth="1"/>
    <col min="763" max="763" width="24.54296875" style="22" bestFit="1" customWidth="1"/>
    <col min="764" max="764" width="23.1796875" style="22" bestFit="1" customWidth="1"/>
    <col min="765" max="765" width="13.1796875" style="22" customWidth="1"/>
    <col min="766" max="766" width="16.81640625" style="22" customWidth="1"/>
    <col min="767" max="767" width="21" style="22" customWidth="1"/>
    <col min="768" max="768" width="9.7265625" style="22" customWidth="1"/>
    <col min="769" max="769" width="13.26953125" style="22" customWidth="1"/>
    <col min="770" max="770" width="17.7265625" style="22" customWidth="1"/>
    <col min="771" max="771" width="9.7265625" style="22" customWidth="1"/>
    <col min="772" max="772" width="9.54296875" style="22" customWidth="1"/>
    <col min="773" max="774" width="7.81640625" style="22" customWidth="1"/>
    <col min="775" max="775" width="6.26953125" style="22" customWidth="1"/>
    <col min="776" max="777" width="7.81640625" style="22" customWidth="1"/>
    <col min="778" max="778" width="9.26953125" style="22" customWidth="1"/>
    <col min="779" max="779" width="6.1796875" style="22" customWidth="1"/>
    <col min="780" max="780" width="18" style="22" customWidth="1"/>
    <col min="781" max="781" width="14" style="22" customWidth="1"/>
    <col min="782" max="782" width="13.453125" style="22" bestFit="1" customWidth="1"/>
    <col min="783" max="783" width="24.1796875" style="22" customWidth="1"/>
    <col min="784" max="784" width="20.7265625" style="22" customWidth="1"/>
    <col min="785" max="787" width="0" style="22" hidden="1" customWidth="1"/>
    <col min="788" max="1016" width="13.1796875" style="22"/>
    <col min="1017" max="1017" width="45.54296875" style="22" customWidth="1"/>
    <col min="1018" max="1018" width="13.453125" style="22" bestFit="1" customWidth="1"/>
    <col min="1019" max="1019" width="24.54296875" style="22" bestFit="1" customWidth="1"/>
    <col min="1020" max="1020" width="23.1796875" style="22" bestFit="1" customWidth="1"/>
    <col min="1021" max="1021" width="13.1796875" style="22" customWidth="1"/>
    <col min="1022" max="1022" width="16.81640625" style="22" customWidth="1"/>
    <col min="1023" max="1023" width="21" style="22" customWidth="1"/>
    <col min="1024" max="1024" width="9.7265625" style="22" customWidth="1"/>
    <col min="1025" max="1025" width="13.26953125" style="22" customWidth="1"/>
    <col min="1026" max="1026" width="17.7265625" style="22" customWidth="1"/>
    <col min="1027" max="1027" width="9.7265625" style="22" customWidth="1"/>
    <col min="1028" max="1028" width="9.54296875" style="22" customWidth="1"/>
    <col min="1029" max="1030" width="7.81640625" style="22" customWidth="1"/>
    <col min="1031" max="1031" width="6.26953125" style="22" customWidth="1"/>
    <col min="1032" max="1033" width="7.81640625" style="22" customWidth="1"/>
    <col min="1034" max="1034" width="9.26953125" style="22" customWidth="1"/>
    <col min="1035" max="1035" width="6.1796875" style="22" customWidth="1"/>
    <col min="1036" max="1036" width="18" style="22" customWidth="1"/>
    <col min="1037" max="1037" width="14" style="22" customWidth="1"/>
    <col min="1038" max="1038" width="13.453125" style="22" bestFit="1" customWidth="1"/>
    <col min="1039" max="1039" width="24.1796875" style="22" customWidth="1"/>
    <col min="1040" max="1040" width="20.7265625" style="22" customWidth="1"/>
    <col min="1041" max="1043" width="0" style="22" hidden="1" customWidth="1"/>
    <col min="1044" max="1272" width="13.1796875" style="22"/>
    <col min="1273" max="1273" width="45.54296875" style="22" customWidth="1"/>
    <col min="1274" max="1274" width="13.453125" style="22" bestFit="1" customWidth="1"/>
    <col min="1275" max="1275" width="24.54296875" style="22" bestFit="1" customWidth="1"/>
    <col min="1276" max="1276" width="23.1796875" style="22" bestFit="1" customWidth="1"/>
    <col min="1277" max="1277" width="13.1796875" style="22" customWidth="1"/>
    <col min="1278" max="1278" width="16.81640625" style="22" customWidth="1"/>
    <col min="1279" max="1279" width="21" style="22" customWidth="1"/>
    <col min="1280" max="1280" width="9.7265625" style="22" customWidth="1"/>
    <col min="1281" max="1281" width="13.26953125" style="22" customWidth="1"/>
    <col min="1282" max="1282" width="17.7265625" style="22" customWidth="1"/>
    <col min="1283" max="1283" width="9.7265625" style="22" customWidth="1"/>
    <col min="1284" max="1284" width="9.54296875" style="22" customWidth="1"/>
    <col min="1285" max="1286" width="7.81640625" style="22" customWidth="1"/>
    <col min="1287" max="1287" width="6.26953125" style="22" customWidth="1"/>
    <col min="1288" max="1289" width="7.81640625" style="22" customWidth="1"/>
    <col min="1290" max="1290" width="9.26953125" style="22" customWidth="1"/>
    <col min="1291" max="1291" width="6.1796875" style="22" customWidth="1"/>
    <col min="1292" max="1292" width="18" style="22" customWidth="1"/>
    <col min="1293" max="1293" width="14" style="22" customWidth="1"/>
    <col min="1294" max="1294" width="13.453125" style="22" bestFit="1" customWidth="1"/>
    <col min="1295" max="1295" width="24.1796875" style="22" customWidth="1"/>
    <col min="1296" max="1296" width="20.7265625" style="22" customWidth="1"/>
    <col min="1297" max="1299" width="0" style="22" hidden="1" customWidth="1"/>
    <col min="1300" max="1528" width="13.1796875" style="22"/>
    <col min="1529" max="1529" width="45.54296875" style="22" customWidth="1"/>
    <col min="1530" max="1530" width="13.453125" style="22" bestFit="1" customWidth="1"/>
    <col min="1531" max="1531" width="24.54296875" style="22" bestFit="1" customWidth="1"/>
    <col min="1532" max="1532" width="23.1796875" style="22" bestFit="1" customWidth="1"/>
    <col min="1533" max="1533" width="13.1796875" style="22" customWidth="1"/>
    <col min="1534" max="1534" width="16.81640625" style="22" customWidth="1"/>
    <col min="1535" max="1535" width="21" style="22" customWidth="1"/>
    <col min="1536" max="1536" width="9.7265625" style="22" customWidth="1"/>
    <col min="1537" max="1537" width="13.26953125" style="22" customWidth="1"/>
    <col min="1538" max="1538" width="17.7265625" style="22" customWidth="1"/>
    <col min="1539" max="1539" width="9.7265625" style="22" customWidth="1"/>
    <col min="1540" max="1540" width="9.54296875" style="22" customWidth="1"/>
    <col min="1541" max="1542" width="7.81640625" style="22" customWidth="1"/>
    <col min="1543" max="1543" width="6.26953125" style="22" customWidth="1"/>
    <col min="1544" max="1545" width="7.81640625" style="22" customWidth="1"/>
    <col min="1546" max="1546" width="9.26953125" style="22" customWidth="1"/>
    <col min="1547" max="1547" width="6.1796875" style="22" customWidth="1"/>
    <col min="1548" max="1548" width="18" style="22" customWidth="1"/>
    <col min="1549" max="1549" width="14" style="22" customWidth="1"/>
    <col min="1550" max="1550" width="13.453125" style="22" bestFit="1" customWidth="1"/>
    <col min="1551" max="1551" width="24.1796875" style="22" customWidth="1"/>
    <col min="1552" max="1552" width="20.7265625" style="22" customWidth="1"/>
    <col min="1553" max="1555" width="0" style="22" hidden="1" customWidth="1"/>
    <col min="1556" max="1784" width="13.1796875" style="22"/>
    <col min="1785" max="1785" width="45.54296875" style="22" customWidth="1"/>
    <col min="1786" max="1786" width="13.453125" style="22" bestFit="1" customWidth="1"/>
    <col min="1787" max="1787" width="24.54296875" style="22" bestFit="1" customWidth="1"/>
    <col min="1788" max="1788" width="23.1796875" style="22" bestFit="1" customWidth="1"/>
    <col min="1789" max="1789" width="13.1796875" style="22" customWidth="1"/>
    <col min="1790" max="1790" width="16.81640625" style="22" customWidth="1"/>
    <col min="1791" max="1791" width="21" style="22" customWidth="1"/>
    <col min="1792" max="1792" width="9.7265625" style="22" customWidth="1"/>
    <col min="1793" max="1793" width="13.26953125" style="22" customWidth="1"/>
    <col min="1794" max="1794" width="17.7265625" style="22" customWidth="1"/>
    <col min="1795" max="1795" width="9.7265625" style="22" customWidth="1"/>
    <col min="1796" max="1796" width="9.54296875" style="22" customWidth="1"/>
    <col min="1797" max="1798" width="7.81640625" style="22" customWidth="1"/>
    <col min="1799" max="1799" width="6.26953125" style="22" customWidth="1"/>
    <col min="1800" max="1801" width="7.81640625" style="22" customWidth="1"/>
    <col min="1802" max="1802" width="9.26953125" style="22" customWidth="1"/>
    <col min="1803" max="1803" width="6.1796875" style="22" customWidth="1"/>
    <col min="1804" max="1804" width="18" style="22" customWidth="1"/>
    <col min="1805" max="1805" width="14" style="22" customWidth="1"/>
    <col min="1806" max="1806" width="13.453125" style="22" bestFit="1" customWidth="1"/>
    <col min="1807" max="1807" width="24.1796875" style="22" customWidth="1"/>
    <col min="1808" max="1808" width="20.7265625" style="22" customWidth="1"/>
    <col min="1809" max="1811" width="0" style="22" hidden="1" customWidth="1"/>
    <col min="1812" max="2040" width="13.1796875" style="22"/>
    <col min="2041" max="2041" width="45.54296875" style="22" customWidth="1"/>
    <col min="2042" max="2042" width="13.453125" style="22" bestFit="1" customWidth="1"/>
    <col min="2043" max="2043" width="24.54296875" style="22" bestFit="1" customWidth="1"/>
    <col min="2044" max="2044" width="23.1796875" style="22" bestFit="1" customWidth="1"/>
    <col min="2045" max="2045" width="13.1796875" style="22" customWidth="1"/>
    <col min="2046" max="2046" width="16.81640625" style="22" customWidth="1"/>
    <col min="2047" max="2047" width="21" style="22" customWidth="1"/>
    <col min="2048" max="2048" width="9.7265625" style="22" customWidth="1"/>
    <col min="2049" max="2049" width="13.26953125" style="22" customWidth="1"/>
    <col min="2050" max="2050" width="17.7265625" style="22" customWidth="1"/>
    <col min="2051" max="2051" width="9.7265625" style="22" customWidth="1"/>
    <col min="2052" max="2052" width="9.54296875" style="22" customWidth="1"/>
    <col min="2053" max="2054" width="7.81640625" style="22" customWidth="1"/>
    <col min="2055" max="2055" width="6.26953125" style="22" customWidth="1"/>
    <col min="2056" max="2057" width="7.81640625" style="22" customWidth="1"/>
    <col min="2058" max="2058" width="9.26953125" style="22" customWidth="1"/>
    <col min="2059" max="2059" width="6.1796875" style="22" customWidth="1"/>
    <col min="2060" max="2060" width="18" style="22" customWidth="1"/>
    <col min="2061" max="2061" width="14" style="22" customWidth="1"/>
    <col min="2062" max="2062" width="13.453125" style="22" bestFit="1" customWidth="1"/>
    <col min="2063" max="2063" width="24.1796875" style="22" customWidth="1"/>
    <col min="2064" max="2064" width="20.7265625" style="22" customWidth="1"/>
    <col min="2065" max="2067" width="0" style="22" hidden="1" customWidth="1"/>
    <col min="2068" max="2296" width="13.1796875" style="22"/>
    <col min="2297" max="2297" width="45.54296875" style="22" customWidth="1"/>
    <col min="2298" max="2298" width="13.453125" style="22" bestFit="1" customWidth="1"/>
    <col min="2299" max="2299" width="24.54296875" style="22" bestFit="1" customWidth="1"/>
    <col min="2300" max="2300" width="23.1796875" style="22" bestFit="1" customWidth="1"/>
    <col min="2301" max="2301" width="13.1796875" style="22" customWidth="1"/>
    <col min="2302" max="2302" width="16.81640625" style="22" customWidth="1"/>
    <col min="2303" max="2303" width="21" style="22" customWidth="1"/>
    <col min="2304" max="2304" width="9.7265625" style="22" customWidth="1"/>
    <col min="2305" max="2305" width="13.26953125" style="22" customWidth="1"/>
    <col min="2306" max="2306" width="17.7265625" style="22" customWidth="1"/>
    <col min="2307" max="2307" width="9.7265625" style="22" customWidth="1"/>
    <col min="2308" max="2308" width="9.54296875" style="22" customWidth="1"/>
    <col min="2309" max="2310" width="7.81640625" style="22" customWidth="1"/>
    <col min="2311" max="2311" width="6.26953125" style="22" customWidth="1"/>
    <col min="2312" max="2313" width="7.81640625" style="22" customWidth="1"/>
    <col min="2314" max="2314" width="9.26953125" style="22" customWidth="1"/>
    <col min="2315" max="2315" width="6.1796875" style="22" customWidth="1"/>
    <col min="2316" max="2316" width="18" style="22" customWidth="1"/>
    <col min="2317" max="2317" width="14" style="22" customWidth="1"/>
    <col min="2318" max="2318" width="13.453125" style="22" bestFit="1" customWidth="1"/>
    <col min="2319" max="2319" width="24.1796875" style="22" customWidth="1"/>
    <col min="2320" max="2320" width="20.7265625" style="22" customWidth="1"/>
    <col min="2321" max="2323" width="0" style="22" hidden="1" customWidth="1"/>
    <col min="2324" max="2552" width="13.1796875" style="22"/>
    <col min="2553" max="2553" width="45.54296875" style="22" customWidth="1"/>
    <col min="2554" max="2554" width="13.453125" style="22" bestFit="1" customWidth="1"/>
    <col min="2555" max="2555" width="24.54296875" style="22" bestFit="1" customWidth="1"/>
    <col min="2556" max="2556" width="23.1796875" style="22" bestFit="1" customWidth="1"/>
    <col min="2557" max="2557" width="13.1796875" style="22" customWidth="1"/>
    <col min="2558" max="2558" width="16.81640625" style="22" customWidth="1"/>
    <col min="2559" max="2559" width="21" style="22" customWidth="1"/>
    <col min="2560" max="2560" width="9.7265625" style="22" customWidth="1"/>
    <col min="2561" max="2561" width="13.26953125" style="22" customWidth="1"/>
    <col min="2562" max="2562" width="17.7265625" style="22" customWidth="1"/>
    <col min="2563" max="2563" width="9.7265625" style="22" customWidth="1"/>
    <col min="2564" max="2564" width="9.54296875" style="22" customWidth="1"/>
    <col min="2565" max="2566" width="7.81640625" style="22" customWidth="1"/>
    <col min="2567" max="2567" width="6.26953125" style="22" customWidth="1"/>
    <col min="2568" max="2569" width="7.81640625" style="22" customWidth="1"/>
    <col min="2570" max="2570" width="9.26953125" style="22" customWidth="1"/>
    <col min="2571" max="2571" width="6.1796875" style="22" customWidth="1"/>
    <col min="2572" max="2572" width="18" style="22" customWidth="1"/>
    <col min="2573" max="2573" width="14" style="22" customWidth="1"/>
    <col min="2574" max="2574" width="13.453125" style="22" bestFit="1" customWidth="1"/>
    <col min="2575" max="2575" width="24.1796875" style="22" customWidth="1"/>
    <col min="2576" max="2576" width="20.7265625" style="22" customWidth="1"/>
    <col min="2577" max="2579" width="0" style="22" hidden="1" customWidth="1"/>
    <col min="2580" max="2808" width="13.1796875" style="22"/>
    <col min="2809" max="2809" width="45.54296875" style="22" customWidth="1"/>
    <col min="2810" max="2810" width="13.453125" style="22" bestFit="1" customWidth="1"/>
    <col min="2811" max="2811" width="24.54296875" style="22" bestFit="1" customWidth="1"/>
    <col min="2812" max="2812" width="23.1796875" style="22" bestFit="1" customWidth="1"/>
    <col min="2813" max="2813" width="13.1796875" style="22" customWidth="1"/>
    <col min="2814" max="2814" width="16.81640625" style="22" customWidth="1"/>
    <col min="2815" max="2815" width="21" style="22" customWidth="1"/>
    <col min="2816" max="2816" width="9.7265625" style="22" customWidth="1"/>
    <col min="2817" max="2817" width="13.26953125" style="22" customWidth="1"/>
    <col min="2818" max="2818" width="17.7265625" style="22" customWidth="1"/>
    <col min="2819" max="2819" width="9.7265625" style="22" customWidth="1"/>
    <col min="2820" max="2820" width="9.54296875" style="22" customWidth="1"/>
    <col min="2821" max="2822" width="7.81640625" style="22" customWidth="1"/>
    <col min="2823" max="2823" width="6.26953125" style="22" customWidth="1"/>
    <col min="2824" max="2825" width="7.81640625" style="22" customWidth="1"/>
    <col min="2826" max="2826" width="9.26953125" style="22" customWidth="1"/>
    <col min="2827" max="2827" width="6.1796875" style="22" customWidth="1"/>
    <col min="2828" max="2828" width="18" style="22" customWidth="1"/>
    <col min="2829" max="2829" width="14" style="22" customWidth="1"/>
    <col min="2830" max="2830" width="13.453125" style="22" bestFit="1" customWidth="1"/>
    <col min="2831" max="2831" width="24.1796875" style="22" customWidth="1"/>
    <col min="2832" max="2832" width="20.7265625" style="22" customWidth="1"/>
    <col min="2833" max="2835" width="0" style="22" hidden="1" customWidth="1"/>
    <col min="2836" max="3064" width="13.1796875" style="22"/>
    <col min="3065" max="3065" width="45.54296875" style="22" customWidth="1"/>
    <col min="3066" max="3066" width="13.453125" style="22" bestFit="1" customWidth="1"/>
    <col min="3067" max="3067" width="24.54296875" style="22" bestFit="1" customWidth="1"/>
    <col min="3068" max="3068" width="23.1796875" style="22" bestFit="1" customWidth="1"/>
    <col min="3069" max="3069" width="13.1796875" style="22" customWidth="1"/>
    <col min="3070" max="3070" width="16.81640625" style="22" customWidth="1"/>
    <col min="3071" max="3071" width="21" style="22" customWidth="1"/>
    <col min="3072" max="3072" width="9.7265625" style="22" customWidth="1"/>
    <col min="3073" max="3073" width="13.26953125" style="22" customWidth="1"/>
    <col min="3074" max="3074" width="17.7265625" style="22" customWidth="1"/>
    <col min="3075" max="3075" width="9.7265625" style="22" customWidth="1"/>
    <col min="3076" max="3076" width="9.54296875" style="22" customWidth="1"/>
    <col min="3077" max="3078" width="7.81640625" style="22" customWidth="1"/>
    <col min="3079" max="3079" width="6.26953125" style="22" customWidth="1"/>
    <col min="3080" max="3081" width="7.81640625" style="22" customWidth="1"/>
    <col min="3082" max="3082" width="9.26953125" style="22" customWidth="1"/>
    <col min="3083" max="3083" width="6.1796875" style="22" customWidth="1"/>
    <col min="3084" max="3084" width="18" style="22" customWidth="1"/>
    <col min="3085" max="3085" width="14" style="22" customWidth="1"/>
    <col min="3086" max="3086" width="13.453125" style="22" bestFit="1" customWidth="1"/>
    <col min="3087" max="3087" width="24.1796875" style="22" customWidth="1"/>
    <col min="3088" max="3088" width="20.7265625" style="22" customWidth="1"/>
    <col min="3089" max="3091" width="0" style="22" hidden="1" customWidth="1"/>
    <col min="3092" max="3320" width="13.1796875" style="22"/>
    <col min="3321" max="3321" width="45.54296875" style="22" customWidth="1"/>
    <col min="3322" max="3322" width="13.453125" style="22" bestFit="1" customWidth="1"/>
    <col min="3323" max="3323" width="24.54296875" style="22" bestFit="1" customWidth="1"/>
    <col min="3324" max="3324" width="23.1796875" style="22" bestFit="1" customWidth="1"/>
    <col min="3325" max="3325" width="13.1796875" style="22" customWidth="1"/>
    <col min="3326" max="3326" width="16.81640625" style="22" customWidth="1"/>
    <col min="3327" max="3327" width="21" style="22" customWidth="1"/>
    <col min="3328" max="3328" width="9.7265625" style="22" customWidth="1"/>
    <col min="3329" max="3329" width="13.26953125" style="22" customWidth="1"/>
    <col min="3330" max="3330" width="17.7265625" style="22" customWidth="1"/>
    <col min="3331" max="3331" width="9.7265625" style="22" customWidth="1"/>
    <col min="3332" max="3332" width="9.54296875" style="22" customWidth="1"/>
    <col min="3333" max="3334" width="7.81640625" style="22" customWidth="1"/>
    <col min="3335" max="3335" width="6.26953125" style="22" customWidth="1"/>
    <col min="3336" max="3337" width="7.81640625" style="22" customWidth="1"/>
    <col min="3338" max="3338" width="9.26953125" style="22" customWidth="1"/>
    <col min="3339" max="3339" width="6.1796875" style="22" customWidth="1"/>
    <col min="3340" max="3340" width="18" style="22" customWidth="1"/>
    <col min="3341" max="3341" width="14" style="22" customWidth="1"/>
    <col min="3342" max="3342" width="13.453125" style="22" bestFit="1" customWidth="1"/>
    <col min="3343" max="3343" width="24.1796875" style="22" customWidth="1"/>
    <col min="3344" max="3344" width="20.7265625" style="22" customWidth="1"/>
    <col min="3345" max="3347" width="0" style="22" hidden="1" customWidth="1"/>
    <col min="3348" max="3576" width="13.1796875" style="22"/>
    <col min="3577" max="3577" width="45.54296875" style="22" customWidth="1"/>
    <col min="3578" max="3578" width="13.453125" style="22" bestFit="1" customWidth="1"/>
    <col min="3579" max="3579" width="24.54296875" style="22" bestFit="1" customWidth="1"/>
    <col min="3580" max="3580" width="23.1796875" style="22" bestFit="1" customWidth="1"/>
    <col min="3581" max="3581" width="13.1796875" style="22" customWidth="1"/>
    <col min="3582" max="3582" width="16.81640625" style="22" customWidth="1"/>
    <col min="3583" max="3583" width="21" style="22" customWidth="1"/>
    <col min="3584" max="3584" width="9.7265625" style="22" customWidth="1"/>
    <col min="3585" max="3585" width="13.26953125" style="22" customWidth="1"/>
    <col min="3586" max="3586" width="17.7265625" style="22" customWidth="1"/>
    <col min="3587" max="3587" width="9.7265625" style="22" customWidth="1"/>
    <col min="3588" max="3588" width="9.54296875" style="22" customWidth="1"/>
    <col min="3589" max="3590" width="7.81640625" style="22" customWidth="1"/>
    <col min="3591" max="3591" width="6.26953125" style="22" customWidth="1"/>
    <col min="3592" max="3593" width="7.81640625" style="22" customWidth="1"/>
    <col min="3594" max="3594" width="9.26953125" style="22" customWidth="1"/>
    <col min="3595" max="3595" width="6.1796875" style="22" customWidth="1"/>
    <col min="3596" max="3596" width="18" style="22" customWidth="1"/>
    <col min="3597" max="3597" width="14" style="22" customWidth="1"/>
    <col min="3598" max="3598" width="13.453125" style="22" bestFit="1" customWidth="1"/>
    <col min="3599" max="3599" width="24.1796875" style="22" customWidth="1"/>
    <col min="3600" max="3600" width="20.7265625" style="22" customWidth="1"/>
    <col min="3601" max="3603" width="0" style="22" hidden="1" customWidth="1"/>
    <col min="3604" max="3832" width="13.1796875" style="22"/>
    <col min="3833" max="3833" width="45.54296875" style="22" customWidth="1"/>
    <col min="3834" max="3834" width="13.453125" style="22" bestFit="1" customWidth="1"/>
    <col min="3835" max="3835" width="24.54296875" style="22" bestFit="1" customWidth="1"/>
    <col min="3836" max="3836" width="23.1796875" style="22" bestFit="1" customWidth="1"/>
    <col min="3837" max="3837" width="13.1796875" style="22" customWidth="1"/>
    <col min="3838" max="3838" width="16.81640625" style="22" customWidth="1"/>
    <col min="3839" max="3839" width="21" style="22" customWidth="1"/>
    <col min="3840" max="3840" width="9.7265625" style="22" customWidth="1"/>
    <col min="3841" max="3841" width="13.26953125" style="22" customWidth="1"/>
    <col min="3842" max="3842" width="17.7265625" style="22" customWidth="1"/>
    <col min="3843" max="3843" width="9.7265625" style="22" customWidth="1"/>
    <col min="3844" max="3844" width="9.54296875" style="22" customWidth="1"/>
    <col min="3845" max="3846" width="7.81640625" style="22" customWidth="1"/>
    <col min="3847" max="3847" width="6.26953125" style="22" customWidth="1"/>
    <col min="3848" max="3849" width="7.81640625" style="22" customWidth="1"/>
    <col min="3850" max="3850" width="9.26953125" style="22" customWidth="1"/>
    <col min="3851" max="3851" width="6.1796875" style="22" customWidth="1"/>
    <col min="3852" max="3852" width="18" style="22" customWidth="1"/>
    <col min="3853" max="3853" width="14" style="22" customWidth="1"/>
    <col min="3854" max="3854" width="13.453125" style="22" bestFit="1" customWidth="1"/>
    <col min="3855" max="3855" width="24.1796875" style="22" customWidth="1"/>
    <col min="3856" max="3856" width="20.7265625" style="22" customWidth="1"/>
    <col min="3857" max="3859" width="0" style="22" hidden="1" customWidth="1"/>
    <col min="3860" max="4088" width="13.1796875" style="22"/>
    <col min="4089" max="4089" width="45.54296875" style="22" customWidth="1"/>
    <col min="4090" max="4090" width="13.453125" style="22" bestFit="1" customWidth="1"/>
    <col min="4091" max="4091" width="24.54296875" style="22" bestFit="1" customWidth="1"/>
    <col min="4092" max="4092" width="23.1796875" style="22" bestFit="1" customWidth="1"/>
    <col min="4093" max="4093" width="13.1796875" style="22" customWidth="1"/>
    <col min="4094" max="4094" width="16.81640625" style="22" customWidth="1"/>
    <col min="4095" max="4095" width="21" style="22" customWidth="1"/>
    <col min="4096" max="4096" width="9.7265625" style="22" customWidth="1"/>
    <col min="4097" max="4097" width="13.26953125" style="22" customWidth="1"/>
    <col min="4098" max="4098" width="17.7265625" style="22" customWidth="1"/>
    <col min="4099" max="4099" width="9.7265625" style="22" customWidth="1"/>
    <col min="4100" max="4100" width="9.54296875" style="22" customWidth="1"/>
    <col min="4101" max="4102" width="7.81640625" style="22" customWidth="1"/>
    <col min="4103" max="4103" width="6.26953125" style="22" customWidth="1"/>
    <col min="4104" max="4105" width="7.81640625" style="22" customWidth="1"/>
    <col min="4106" max="4106" width="9.26953125" style="22" customWidth="1"/>
    <col min="4107" max="4107" width="6.1796875" style="22" customWidth="1"/>
    <col min="4108" max="4108" width="18" style="22" customWidth="1"/>
    <col min="4109" max="4109" width="14" style="22" customWidth="1"/>
    <col min="4110" max="4110" width="13.453125" style="22" bestFit="1" customWidth="1"/>
    <col min="4111" max="4111" width="24.1796875" style="22" customWidth="1"/>
    <col min="4112" max="4112" width="20.7265625" style="22" customWidth="1"/>
    <col min="4113" max="4115" width="0" style="22" hidden="1" customWidth="1"/>
    <col min="4116" max="4344" width="13.1796875" style="22"/>
    <col min="4345" max="4345" width="45.54296875" style="22" customWidth="1"/>
    <col min="4346" max="4346" width="13.453125" style="22" bestFit="1" customWidth="1"/>
    <col min="4347" max="4347" width="24.54296875" style="22" bestFit="1" customWidth="1"/>
    <col min="4348" max="4348" width="23.1796875" style="22" bestFit="1" customWidth="1"/>
    <col min="4349" max="4349" width="13.1796875" style="22" customWidth="1"/>
    <col min="4350" max="4350" width="16.81640625" style="22" customWidth="1"/>
    <col min="4351" max="4351" width="21" style="22" customWidth="1"/>
    <col min="4352" max="4352" width="9.7265625" style="22" customWidth="1"/>
    <col min="4353" max="4353" width="13.26953125" style="22" customWidth="1"/>
    <col min="4354" max="4354" width="17.7265625" style="22" customWidth="1"/>
    <col min="4355" max="4355" width="9.7265625" style="22" customWidth="1"/>
    <col min="4356" max="4356" width="9.54296875" style="22" customWidth="1"/>
    <col min="4357" max="4358" width="7.81640625" style="22" customWidth="1"/>
    <col min="4359" max="4359" width="6.26953125" style="22" customWidth="1"/>
    <col min="4360" max="4361" width="7.81640625" style="22" customWidth="1"/>
    <col min="4362" max="4362" width="9.26953125" style="22" customWidth="1"/>
    <col min="4363" max="4363" width="6.1796875" style="22" customWidth="1"/>
    <col min="4364" max="4364" width="18" style="22" customWidth="1"/>
    <col min="4365" max="4365" width="14" style="22" customWidth="1"/>
    <col min="4366" max="4366" width="13.453125" style="22" bestFit="1" customWidth="1"/>
    <col min="4367" max="4367" width="24.1796875" style="22" customWidth="1"/>
    <col min="4368" max="4368" width="20.7265625" style="22" customWidth="1"/>
    <col min="4369" max="4371" width="0" style="22" hidden="1" customWidth="1"/>
    <col min="4372" max="4600" width="13.1796875" style="22"/>
    <col min="4601" max="4601" width="45.54296875" style="22" customWidth="1"/>
    <col min="4602" max="4602" width="13.453125" style="22" bestFit="1" customWidth="1"/>
    <col min="4603" max="4603" width="24.54296875" style="22" bestFit="1" customWidth="1"/>
    <col min="4604" max="4604" width="23.1796875" style="22" bestFit="1" customWidth="1"/>
    <col min="4605" max="4605" width="13.1796875" style="22" customWidth="1"/>
    <col min="4606" max="4606" width="16.81640625" style="22" customWidth="1"/>
    <col min="4607" max="4607" width="21" style="22" customWidth="1"/>
    <col min="4608" max="4608" width="9.7265625" style="22" customWidth="1"/>
    <col min="4609" max="4609" width="13.26953125" style="22" customWidth="1"/>
    <col min="4610" max="4610" width="17.7265625" style="22" customWidth="1"/>
    <col min="4611" max="4611" width="9.7265625" style="22" customWidth="1"/>
    <col min="4612" max="4612" width="9.54296875" style="22" customWidth="1"/>
    <col min="4613" max="4614" width="7.81640625" style="22" customWidth="1"/>
    <col min="4615" max="4615" width="6.26953125" style="22" customWidth="1"/>
    <col min="4616" max="4617" width="7.81640625" style="22" customWidth="1"/>
    <col min="4618" max="4618" width="9.26953125" style="22" customWidth="1"/>
    <col min="4619" max="4619" width="6.1796875" style="22" customWidth="1"/>
    <col min="4620" max="4620" width="18" style="22" customWidth="1"/>
    <col min="4621" max="4621" width="14" style="22" customWidth="1"/>
    <col min="4622" max="4622" width="13.453125" style="22" bestFit="1" customWidth="1"/>
    <col min="4623" max="4623" width="24.1796875" style="22" customWidth="1"/>
    <col min="4624" max="4624" width="20.7265625" style="22" customWidth="1"/>
    <col min="4625" max="4627" width="0" style="22" hidden="1" customWidth="1"/>
    <col min="4628" max="4856" width="13.1796875" style="22"/>
    <col min="4857" max="4857" width="45.54296875" style="22" customWidth="1"/>
    <col min="4858" max="4858" width="13.453125" style="22" bestFit="1" customWidth="1"/>
    <col min="4859" max="4859" width="24.54296875" style="22" bestFit="1" customWidth="1"/>
    <col min="4860" max="4860" width="23.1796875" style="22" bestFit="1" customWidth="1"/>
    <col min="4861" max="4861" width="13.1796875" style="22" customWidth="1"/>
    <col min="4862" max="4862" width="16.81640625" style="22" customWidth="1"/>
    <col min="4863" max="4863" width="21" style="22" customWidth="1"/>
    <col min="4864" max="4864" width="9.7265625" style="22" customWidth="1"/>
    <col min="4865" max="4865" width="13.26953125" style="22" customWidth="1"/>
    <col min="4866" max="4866" width="17.7265625" style="22" customWidth="1"/>
    <col min="4867" max="4867" width="9.7265625" style="22" customWidth="1"/>
    <col min="4868" max="4868" width="9.54296875" style="22" customWidth="1"/>
    <col min="4869" max="4870" width="7.81640625" style="22" customWidth="1"/>
    <col min="4871" max="4871" width="6.26953125" style="22" customWidth="1"/>
    <col min="4872" max="4873" width="7.81640625" style="22" customWidth="1"/>
    <col min="4874" max="4874" width="9.26953125" style="22" customWidth="1"/>
    <col min="4875" max="4875" width="6.1796875" style="22" customWidth="1"/>
    <col min="4876" max="4876" width="18" style="22" customWidth="1"/>
    <col min="4877" max="4877" width="14" style="22" customWidth="1"/>
    <col min="4878" max="4878" width="13.453125" style="22" bestFit="1" customWidth="1"/>
    <col min="4879" max="4879" width="24.1796875" style="22" customWidth="1"/>
    <col min="4880" max="4880" width="20.7265625" style="22" customWidth="1"/>
    <col min="4881" max="4883" width="0" style="22" hidden="1" customWidth="1"/>
    <col min="4884" max="5112" width="13.1796875" style="22"/>
    <col min="5113" max="5113" width="45.54296875" style="22" customWidth="1"/>
    <col min="5114" max="5114" width="13.453125" style="22" bestFit="1" customWidth="1"/>
    <col min="5115" max="5115" width="24.54296875" style="22" bestFit="1" customWidth="1"/>
    <col min="5116" max="5116" width="23.1796875" style="22" bestFit="1" customWidth="1"/>
    <col min="5117" max="5117" width="13.1796875" style="22" customWidth="1"/>
    <col min="5118" max="5118" width="16.81640625" style="22" customWidth="1"/>
    <col min="5119" max="5119" width="21" style="22" customWidth="1"/>
    <col min="5120" max="5120" width="9.7265625" style="22" customWidth="1"/>
    <col min="5121" max="5121" width="13.26953125" style="22" customWidth="1"/>
    <col min="5122" max="5122" width="17.7265625" style="22" customWidth="1"/>
    <col min="5123" max="5123" width="9.7265625" style="22" customWidth="1"/>
    <col min="5124" max="5124" width="9.54296875" style="22" customWidth="1"/>
    <col min="5125" max="5126" width="7.81640625" style="22" customWidth="1"/>
    <col min="5127" max="5127" width="6.26953125" style="22" customWidth="1"/>
    <col min="5128" max="5129" width="7.81640625" style="22" customWidth="1"/>
    <col min="5130" max="5130" width="9.26953125" style="22" customWidth="1"/>
    <col min="5131" max="5131" width="6.1796875" style="22" customWidth="1"/>
    <col min="5132" max="5132" width="18" style="22" customWidth="1"/>
    <col min="5133" max="5133" width="14" style="22" customWidth="1"/>
    <col min="5134" max="5134" width="13.453125" style="22" bestFit="1" customWidth="1"/>
    <col min="5135" max="5135" width="24.1796875" style="22" customWidth="1"/>
    <col min="5136" max="5136" width="20.7265625" style="22" customWidth="1"/>
    <col min="5137" max="5139" width="0" style="22" hidden="1" customWidth="1"/>
    <col min="5140" max="5368" width="13.1796875" style="22"/>
    <col min="5369" max="5369" width="45.54296875" style="22" customWidth="1"/>
    <col min="5370" max="5370" width="13.453125" style="22" bestFit="1" customWidth="1"/>
    <col min="5371" max="5371" width="24.54296875" style="22" bestFit="1" customWidth="1"/>
    <col min="5372" max="5372" width="23.1796875" style="22" bestFit="1" customWidth="1"/>
    <col min="5373" max="5373" width="13.1796875" style="22" customWidth="1"/>
    <col min="5374" max="5374" width="16.81640625" style="22" customWidth="1"/>
    <col min="5375" max="5375" width="21" style="22" customWidth="1"/>
    <col min="5376" max="5376" width="9.7265625" style="22" customWidth="1"/>
    <col min="5377" max="5377" width="13.26953125" style="22" customWidth="1"/>
    <col min="5378" max="5378" width="17.7265625" style="22" customWidth="1"/>
    <col min="5379" max="5379" width="9.7265625" style="22" customWidth="1"/>
    <col min="5380" max="5380" width="9.54296875" style="22" customWidth="1"/>
    <col min="5381" max="5382" width="7.81640625" style="22" customWidth="1"/>
    <col min="5383" max="5383" width="6.26953125" style="22" customWidth="1"/>
    <col min="5384" max="5385" width="7.81640625" style="22" customWidth="1"/>
    <col min="5386" max="5386" width="9.26953125" style="22" customWidth="1"/>
    <col min="5387" max="5387" width="6.1796875" style="22" customWidth="1"/>
    <col min="5388" max="5388" width="18" style="22" customWidth="1"/>
    <col min="5389" max="5389" width="14" style="22" customWidth="1"/>
    <col min="5390" max="5390" width="13.453125" style="22" bestFit="1" customWidth="1"/>
    <col min="5391" max="5391" width="24.1796875" style="22" customWidth="1"/>
    <col min="5392" max="5392" width="20.7265625" style="22" customWidth="1"/>
    <col min="5393" max="5395" width="0" style="22" hidden="1" customWidth="1"/>
    <col min="5396" max="5624" width="13.1796875" style="22"/>
    <col min="5625" max="5625" width="45.54296875" style="22" customWidth="1"/>
    <col min="5626" max="5626" width="13.453125" style="22" bestFit="1" customWidth="1"/>
    <col min="5627" max="5627" width="24.54296875" style="22" bestFit="1" customWidth="1"/>
    <col min="5628" max="5628" width="23.1796875" style="22" bestFit="1" customWidth="1"/>
    <col min="5629" max="5629" width="13.1796875" style="22" customWidth="1"/>
    <col min="5630" max="5630" width="16.81640625" style="22" customWidth="1"/>
    <col min="5631" max="5631" width="21" style="22" customWidth="1"/>
    <col min="5632" max="5632" width="9.7265625" style="22" customWidth="1"/>
    <col min="5633" max="5633" width="13.26953125" style="22" customWidth="1"/>
    <col min="5634" max="5634" width="17.7265625" style="22" customWidth="1"/>
    <col min="5635" max="5635" width="9.7265625" style="22" customWidth="1"/>
    <col min="5636" max="5636" width="9.54296875" style="22" customWidth="1"/>
    <col min="5637" max="5638" width="7.81640625" style="22" customWidth="1"/>
    <col min="5639" max="5639" width="6.26953125" style="22" customWidth="1"/>
    <col min="5640" max="5641" width="7.81640625" style="22" customWidth="1"/>
    <col min="5642" max="5642" width="9.26953125" style="22" customWidth="1"/>
    <col min="5643" max="5643" width="6.1796875" style="22" customWidth="1"/>
    <col min="5644" max="5644" width="18" style="22" customWidth="1"/>
    <col min="5645" max="5645" width="14" style="22" customWidth="1"/>
    <col min="5646" max="5646" width="13.453125" style="22" bestFit="1" customWidth="1"/>
    <col min="5647" max="5647" width="24.1796875" style="22" customWidth="1"/>
    <col min="5648" max="5648" width="20.7265625" style="22" customWidth="1"/>
    <col min="5649" max="5651" width="0" style="22" hidden="1" customWidth="1"/>
    <col min="5652" max="5880" width="13.1796875" style="22"/>
    <col min="5881" max="5881" width="45.54296875" style="22" customWidth="1"/>
    <col min="5882" max="5882" width="13.453125" style="22" bestFit="1" customWidth="1"/>
    <col min="5883" max="5883" width="24.54296875" style="22" bestFit="1" customWidth="1"/>
    <col min="5884" max="5884" width="23.1796875" style="22" bestFit="1" customWidth="1"/>
    <col min="5885" max="5885" width="13.1796875" style="22" customWidth="1"/>
    <col min="5886" max="5886" width="16.81640625" style="22" customWidth="1"/>
    <col min="5887" max="5887" width="21" style="22" customWidth="1"/>
    <col min="5888" max="5888" width="9.7265625" style="22" customWidth="1"/>
    <col min="5889" max="5889" width="13.26953125" style="22" customWidth="1"/>
    <col min="5890" max="5890" width="17.7265625" style="22" customWidth="1"/>
    <col min="5891" max="5891" width="9.7265625" style="22" customWidth="1"/>
    <col min="5892" max="5892" width="9.54296875" style="22" customWidth="1"/>
    <col min="5893" max="5894" width="7.81640625" style="22" customWidth="1"/>
    <col min="5895" max="5895" width="6.26953125" style="22" customWidth="1"/>
    <col min="5896" max="5897" width="7.81640625" style="22" customWidth="1"/>
    <col min="5898" max="5898" width="9.26953125" style="22" customWidth="1"/>
    <col min="5899" max="5899" width="6.1796875" style="22" customWidth="1"/>
    <col min="5900" max="5900" width="18" style="22" customWidth="1"/>
    <col min="5901" max="5901" width="14" style="22" customWidth="1"/>
    <col min="5902" max="5902" width="13.453125" style="22" bestFit="1" customWidth="1"/>
    <col min="5903" max="5903" width="24.1796875" style="22" customWidth="1"/>
    <col min="5904" max="5904" width="20.7265625" style="22" customWidth="1"/>
    <col min="5905" max="5907" width="0" style="22" hidden="1" customWidth="1"/>
    <col min="5908" max="6136" width="13.1796875" style="22"/>
    <col min="6137" max="6137" width="45.54296875" style="22" customWidth="1"/>
    <col min="6138" max="6138" width="13.453125" style="22" bestFit="1" customWidth="1"/>
    <col min="6139" max="6139" width="24.54296875" style="22" bestFit="1" customWidth="1"/>
    <col min="6140" max="6140" width="23.1796875" style="22" bestFit="1" customWidth="1"/>
    <col min="6141" max="6141" width="13.1796875" style="22" customWidth="1"/>
    <col min="6142" max="6142" width="16.81640625" style="22" customWidth="1"/>
    <col min="6143" max="6143" width="21" style="22" customWidth="1"/>
    <col min="6144" max="6144" width="9.7265625" style="22" customWidth="1"/>
    <col min="6145" max="6145" width="13.26953125" style="22" customWidth="1"/>
    <col min="6146" max="6146" width="17.7265625" style="22" customWidth="1"/>
    <col min="6147" max="6147" width="9.7265625" style="22" customWidth="1"/>
    <col min="6148" max="6148" width="9.54296875" style="22" customWidth="1"/>
    <col min="6149" max="6150" width="7.81640625" style="22" customWidth="1"/>
    <col min="6151" max="6151" width="6.26953125" style="22" customWidth="1"/>
    <col min="6152" max="6153" width="7.81640625" style="22" customWidth="1"/>
    <col min="6154" max="6154" width="9.26953125" style="22" customWidth="1"/>
    <col min="6155" max="6155" width="6.1796875" style="22" customWidth="1"/>
    <col min="6156" max="6156" width="18" style="22" customWidth="1"/>
    <col min="6157" max="6157" width="14" style="22" customWidth="1"/>
    <col min="6158" max="6158" width="13.453125" style="22" bestFit="1" customWidth="1"/>
    <col min="6159" max="6159" width="24.1796875" style="22" customWidth="1"/>
    <col min="6160" max="6160" width="20.7265625" style="22" customWidth="1"/>
    <col min="6161" max="6163" width="0" style="22" hidden="1" customWidth="1"/>
    <col min="6164" max="6392" width="13.1796875" style="22"/>
    <col min="6393" max="6393" width="45.54296875" style="22" customWidth="1"/>
    <col min="6394" max="6394" width="13.453125" style="22" bestFit="1" customWidth="1"/>
    <col min="6395" max="6395" width="24.54296875" style="22" bestFit="1" customWidth="1"/>
    <col min="6396" max="6396" width="23.1796875" style="22" bestFit="1" customWidth="1"/>
    <col min="6397" max="6397" width="13.1796875" style="22" customWidth="1"/>
    <col min="6398" max="6398" width="16.81640625" style="22" customWidth="1"/>
    <col min="6399" max="6399" width="21" style="22" customWidth="1"/>
    <col min="6400" max="6400" width="9.7265625" style="22" customWidth="1"/>
    <col min="6401" max="6401" width="13.26953125" style="22" customWidth="1"/>
    <col min="6402" max="6402" width="17.7265625" style="22" customWidth="1"/>
    <col min="6403" max="6403" width="9.7265625" style="22" customWidth="1"/>
    <col min="6404" max="6404" width="9.54296875" style="22" customWidth="1"/>
    <col min="6405" max="6406" width="7.81640625" style="22" customWidth="1"/>
    <col min="6407" max="6407" width="6.26953125" style="22" customWidth="1"/>
    <col min="6408" max="6409" width="7.81640625" style="22" customWidth="1"/>
    <col min="6410" max="6410" width="9.26953125" style="22" customWidth="1"/>
    <col min="6411" max="6411" width="6.1796875" style="22" customWidth="1"/>
    <col min="6412" max="6412" width="18" style="22" customWidth="1"/>
    <col min="6413" max="6413" width="14" style="22" customWidth="1"/>
    <col min="6414" max="6414" width="13.453125" style="22" bestFit="1" customWidth="1"/>
    <col min="6415" max="6415" width="24.1796875" style="22" customWidth="1"/>
    <col min="6416" max="6416" width="20.7265625" style="22" customWidth="1"/>
    <col min="6417" max="6419" width="0" style="22" hidden="1" customWidth="1"/>
    <col min="6420" max="6648" width="13.1796875" style="22"/>
    <col min="6649" max="6649" width="45.54296875" style="22" customWidth="1"/>
    <col min="6650" max="6650" width="13.453125" style="22" bestFit="1" customWidth="1"/>
    <col min="6651" max="6651" width="24.54296875" style="22" bestFit="1" customWidth="1"/>
    <col min="6652" max="6652" width="23.1796875" style="22" bestFit="1" customWidth="1"/>
    <col min="6653" max="6653" width="13.1796875" style="22" customWidth="1"/>
    <col min="6654" max="6654" width="16.81640625" style="22" customWidth="1"/>
    <col min="6655" max="6655" width="21" style="22" customWidth="1"/>
    <col min="6656" max="6656" width="9.7265625" style="22" customWidth="1"/>
    <col min="6657" max="6657" width="13.26953125" style="22" customWidth="1"/>
    <col min="6658" max="6658" width="17.7265625" style="22" customWidth="1"/>
    <col min="6659" max="6659" width="9.7265625" style="22" customWidth="1"/>
    <col min="6660" max="6660" width="9.54296875" style="22" customWidth="1"/>
    <col min="6661" max="6662" width="7.81640625" style="22" customWidth="1"/>
    <col min="6663" max="6663" width="6.26953125" style="22" customWidth="1"/>
    <col min="6664" max="6665" width="7.81640625" style="22" customWidth="1"/>
    <col min="6666" max="6666" width="9.26953125" style="22" customWidth="1"/>
    <col min="6667" max="6667" width="6.1796875" style="22" customWidth="1"/>
    <col min="6668" max="6668" width="18" style="22" customWidth="1"/>
    <col min="6669" max="6669" width="14" style="22" customWidth="1"/>
    <col min="6670" max="6670" width="13.453125" style="22" bestFit="1" customWidth="1"/>
    <col min="6671" max="6671" width="24.1796875" style="22" customWidth="1"/>
    <col min="6672" max="6672" width="20.7265625" style="22" customWidth="1"/>
    <col min="6673" max="6675" width="0" style="22" hidden="1" customWidth="1"/>
    <col min="6676" max="6904" width="13.1796875" style="22"/>
    <col min="6905" max="6905" width="45.54296875" style="22" customWidth="1"/>
    <col min="6906" max="6906" width="13.453125" style="22" bestFit="1" customWidth="1"/>
    <col min="6907" max="6907" width="24.54296875" style="22" bestFit="1" customWidth="1"/>
    <col min="6908" max="6908" width="23.1796875" style="22" bestFit="1" customWidth="1"/>
    <col min="6909" max="6909" width="13.1796875" style="22" customWidth="1"/>
    <col min="6910" max="6910" width="16.81640625" style="22" customWidth="1"/>
    <col min="6911" max="6911" width="21" style="22" customWidth="1"/>
    <col min="6912" max="6912" width="9.7265625" style="22" customWidth="1"/>
    <col min="6913" max="6913" width="13.26953125" style="22" customWidth="1"/>
    <col min="6914" max="6914" width="17.7265625" style="22" customWidth="1"/>
    <col min="6915" max="6915" width="9.7265625" style="22" customWidth="1"/>
    <col min="6916" max="6916" width="9.54296875" style="22" customWidth="1"/>
    <col min="6917" max="6918" width="7.81640625" style="22" customWidth="1"/>
    <col min="6919" max="6919" width="6.26953125" style="22" customWidth="1"/>
    <col min="6920" max="6921" width="7.81640625" style="22" customWidth="1"/>
    <col min="6922" max="6922" width="9.26953125" style="22" customWidth="1"/>
    <col min="6923" max="6923" width="6.1796875" style="22" customWidth="1"/>
    <col min="6924" max="6924" width="18" style="22" customWidth="1"/>
    <col min="6925" max="6925" width="14" style="22" customWidth="1"/>
    <col min="6926" max="6926" width="13.453125" style="22" bestFit="1" customWidth="1"/>
    <col min="6927" max="6927" width="24.1796875" style="22" customWidth="1"/>
    <col min="6928" max="6928" width="20.7265625" style="22" customWidth="1"/>
    <col min="6929" max="6931" width="0" style="22" hidden="1" customWidth="1"/>
    <col min="6932" max="7160" width="13.1796875" style="22"/>
    <col min="7161" max="7161" width="45.54296875" style="22" customWidth="1"/>
    <col min="7162" max="7162" width="13.453125" style="22" bestFit="1" customWidth="1"/>
    <col min="7163" max="7163" width="24.54296875" style="22" bestFit="1" customWidth="1"/>
    <col min="7164" max="7164" width="23.1796875" style="22" bestFit="1" customWidth="1"/>
    <col min="7165" max="7165" width="13.1796875" style="22" customWidth="1"/>
    <col min="7166" max="7166" width="16.81640625" style="22" customWidth="1"/>
    <col min="7167" max="7167" width="21" style="22" customWidth="1"/>
    <col min="7168" max="7168" width="9.7265625" style="22" customWidth="1"/>
    <col min="7169" max="7169" width="13.26953125" style="22" customWidth="1"/>
    <col min="7170" max="7170" width="17.7265625" style="22" customWidth="1"/>
    <col min="7171" max="7171" width="9.7265625" style="22" customWidth="1"/>
    <col min="7172" max="7172" width="9.54296875" style="22" customWidth="1"/>
    <col min="7173" max="7174" width="7.81640625" style="22" customWidth="1"/>
    <col min="7175" max="7175" width="6.26953125" style="22" customWidth="1"/>
    <col min="7176" max="7177" width="7.81640625" style="22" customWidth="1"/>
    <col min="7178" max="7178" width="9.26953125" style="22" customWidth="1"/>
    <col min="7179" max="7179" width="6.1796875" style="22" customWidth="1"/>
    <col min="7180" max="7180" width="18" style="22" customWidth="1"/>
    <col min="7181" max="7181" width="14" style="22" customWidth="1"/>
    <col min="7182" max="7182" width="13.453125" style="22" bestFit="1" customWidth="1"/>
    <col min="7183" max="7183" width="24.1796875" style="22" customWidth="1"/>
    <col min="7184" max="7184" width="20.7265625" style="22" customWidth="1"/>
    <col min="7185" max="7187" width="0" style="22" hidden="1" customWidth="1"/>
    <col min="7188" max="7416" width="13.1796875" style="22"/>
    <col min="7417" max="7417" width="45.54296875" style="22" customWidth="1"/>
    <col min="7418" max="7418" width="13.453125" style="22" bestFit="1" customWidth="1"/>
    <col min="7419" max="7419" width="24.54296875" style="22" bestFit="1" customWidth="1"/>
    <col min="7420" max="7420" width="23.1796875" style="22" bestFit="1" customWidth="1"/>
    <col min="7421" max="7421" width="13.1796875" style="22" customWidth="1"/>
    <col min="7422" max="7422" width="16.81640625" style="22" customWidth="1"/>
    <col min="7423" max="7423" width="21" style="22" customWidth="1"/>
    <col min="7424" max="7424" width="9.7265625" style="22" customWidth="1"/>
    <col min="7425" max="7425" width="13.26953125" style="22" customWidth="1"/>
    <col min="7426" max="7426" width="17.7265625" style="22" customWidth="1"/>
    <col min="7427" max="7427" width="9.7265625" style="22" customWidth="1"/>
    <col min="7428" max="7428" width="9.54296875" style="22" customWidth="1"/>
    <col min="7429" max="7430" width="7.81640625" style="22" customWidth="1"/>
    <col min="7431" max="7431" width="6.26953125" style="22" customWidth="1"/>
    <col min="7432" max="7433" width="7.81640625" style="22" customWidth="1"/>
    <col min="7434" max="7434" width="9.26953125" style="22" customWidth="1"/>
    <col min="7435" max="7435" width="6.1796875" style="22" customWidth="1"/>
    <col min="7436" max="7436" width="18" style="22" customWidth="1"/>
    <col min="7437" max="7437" width="14" style="22" customWidth="1"/>
    <col min="7438" max="7438" width="13.453125" style="22" bestFit="1" customWidth="1"/>
    <col min="7439" max="7439" width="24.1796875" style="22" customWidth="1"/>
    <col min="7440" max="7440" width="20.7265625" style="22" customWidth="1"/>
    <col min="7441" max="7443" width="0" style="22" hidden="1" customWidth="1"/>
    <col min="7444" max="7672" width="13.1796875" style="22"/>
    <col min="7673" max="7673" width="45.54296875" style="22" customWidth="1"/>
    <col min="7674" max="7674" width="13.453125" style="22" bestFit="1" customWidth="1"/>
    <col min="7675" max="7675" width="24.54296875" style="22" bestFit="1" customWidth="1"/>
    <col min="7676" max="7676" width="23.1796875" style="22" bestFit="1" customWidth="1"/>
    <col min="7677" max="7677" width="13.1796875" style="22" customWidth="1"/>
    <col min="7678" max="7678" width="16.81640625" style="22" customWidth="1"/>
    <col min="7679" max="7679" width="21" style="22" customWidth="1"/>
    <col min="7680" max="7680" width="9.7265625" style="22" customWidth="1"/>
    <col min="7681" max="7681" width="13.26953125" style="22" customWidth="1"/>
    <col min="7682" max="7682" width="17.7265625" style="22" customWidth="1"/>
    <col min="7683" max="7683" width="9.7265625" style="22" customWidth="1"/>
    <col min="7684" max="7684" width="9.54296875" style="22" customWidth="1"/>
    <col min="7685" max="7686" width="7.81640625" style="22" customWidth="1"/>
    <col min="7687" max="7687" width="6.26953125" style="22" customWidth="1"/>
    <col min="7688" max="7689" width="7.81640625" style="22" customWidth="1"/>
    <col min="7690" max="7690" width="9.26953125" style="22" customWidth="1"/>
    <col min="7691" max="7691" width="6.1796875" style="22" customWidth="1"/>
    <col min="7692" max="7692" width="18" style="22" customWidth="1"/>
    <col min="7693" max="7693" width="14" style="22" customWidth="1"/>
    <col min="7694" max="7694" width="13.453125" style="22" bestFit="1" customWidth="1"/>
    <col min="7695" max="7695" width="24.1796875" style="22" customWidth="1"/>
    <col min="7696" max="7696" width="20.7265625" style="22" customWidth="1"/>
    <col min="7697" max="7699" width="0" style="22" hidden="1" customWidth="1"/>
    <col min="7700" max="7928" width="13.1796875" style="22"/>
    <col min="7929" max="7929" width="45.54296875" style="22" customWidth="1"/>
    <col min="7930" max="7930" width="13.453125" style="22" bestFit="1" customWidth="1"/>
    <col min="7931" max="7931" width="24.54296875" style="22" bestFit="1" customWidth="1"/>
    <col min="7932" max="7932" width="23.1796875" style="22" bestFit="1" customWidth="1"/>
    <col min="7933" max="7933" width="13.1796875" style="22" customWidth="1"/>
    <col min="7934" max="7934" width="16.81640625" style="22" customWidth="1"/>
    <col min="7935" max="7935" width="21" style="22" customWidth="1"/>
    <col min="7936" max="7936" width="9.7265625" style="22" customWidth="1"/>
    <col min="7937" max="7937" width="13.26953125" style="22" customWidth="1"/>
    <col min="7938" max="7938" width="17.7265625" style="22" customWidth="1"/>
    <col min="7939" max="7939" width="9.7265625" style="22" customWidth="1"/>
    <col min="7940" max="7940" width="9.54296875" style="22" customWidth="1"/>
    <col min="7941" max="7942" width="7.81640625" style="22" customWidth="1"/>
    <col min="7943" max="7943" width="6.26953125" style="22" customWidth="1"/>
    <col min="7944" max="7945" width="7.81640625" style="22" customWidth="1"/>
    <col min="7946" max="7946" width="9.26953125" style="22" customWidth="1"/>
    <col min="7947" max="7947" width="6.1796875" style="22" customWidth="1"/>
    <col min="7948" max="7948" width="18" style="22" customWidth="1"/>
    <col min="7949" max="7949" width="14" style="22" customWidth="1"/>
    <col min="7950" max="7950" width="13.453125" style="22" bestFit="1" customWidth="1"/>
    <col min="7951" max="7951" width="24.1796875" style="22" customWidth="1"/>
    <col min="7952" max="7952" width="20.7265625" style="22" customWidth="1"/>
    <col min="7953" max="7955" width="0" style="22" hidden="1" customWidth="1"/>
    <col min="7956" max="8184" width="13.1796875" style="22"/>
    <col min="8185" max="8185" width="45.54296875" style="22" customWidth="1"/>
    <col min="8186" max="8186" width="13.453125" style="22" bestFit="1" customWidth="1"/>
    <col min="8187" max="8187" width="24.54296875" style="22" bestFit="1" customWidth="1"/>
    <col min="8188" max="8188" width="23.1796875" style="22" bestFit="1" customWidth="1"/>
    <col min="8189" max="8189" width="13.1796875" style="22" customWidth="1"/>
    <col min="8190" max="8190" width="16.81640625" style="22" customWidth="1"/>
    <col min="8191" max="8191" width="21" style="22" customWidth="1"/>
    <col min="8192" max="8192" width="9.7265625" style="22" customWidth="1"/>
    <col min="8193" max="8193" width="13.26953125" style="22" customWidth="1"/>
    <col min="8194" max="8194" width="17.7265625" style="22" customWidth="1"/>
    <col min="8195" max="8195" width="9.7265625" style="22" customWidth="1"/>
    <col min="8196" max="8196" width="9.54296875" style="22" customWidth="1"/>
    <col min="8197" max="8198" width="7.81640625" style="22" customWidth="1"/>
    <col min="8199" max="8199" width="6.26953125" style="22" customWidth="1"/>
    <col min="8200" max="8201" width="7.81640625" style="22" customWidth="1"/>
    <col min="8202" max="8202" width="9.26953125" style="22" customWidth="1"/>
    <col min="8203" max="8203" width="6.1796875" style="22" customWidth="1"/>
    <col min="8204" max="8204" width="18" style="22" customWidth="1"/>
    <col min="8205" max="8205" width="14" style="22" customWidth="1"/>
    <col min="8206" max="8206" width="13.453125" style="22" bestFit="1" customWidth="1"/>
    <col min="8207" max="8207" width="24.1796875" style="22" customWidth="1"/>
    <col min="8208" max="8208" width="20.7265625" style="22" customWidth="1"/>
    <col min="8209" max="8211" width="0" style="22" hidden="1" customWidth="1"/>
    <col min="8212" max="8440" width="13.1796875" style="22"/>
    <col min="8441" max="8441" width="45.54296875" style="22" customWidth="1"/>
    <col min="8442" max="8442" width="13.453125" style="22" bestFit="1" customWidth="1"/>
    <col min="8443" max="8443" width="24.54296875" style="22" bestFit="1" customWidth="1"/>
    <col min="8444" max="8444" width="23.1796875" style="22" bestFit="1" customWidth="1"/>
    <col min="8445" max="8445" width="13.1796875" style="22" customWidth="1"/>
    <col min="8446" max="8446" width="16.81640625" style="22" customWidth="1"/>
    <col min="8447" max="8447" width="21" style="22" customWidth="1"/>
    <col min="8448" max="8448" width="9.7265625" style="22" customWidth="1"/>
    <col min="8449" max="8449" width="13.26953125" style="22" customWidth="1"/>
    <col min="8450" max="8450" width="17.7265625" style="22" customWidth="1"/>
    <col min="8451" max="8451" width="9.7265625" style="22" customWidth="1"/>
    <col min="8452" max="8452" width="9.54296875" style="22" customWidth="1"/>
    <col min="8453" max="8454" width="7.81640625" style="22" customWidth="1"/>
    <col min="8455" max="8455" width="6.26953125" style="22" customWidth="1"/>
    <col min="8456" max="8457" width="7.81640625" style="22" customWidth="1"/>
    <col min="8458" max="8458" width="9.26953125" style="22" customWidth="1"/>
    <col min="8459" max="8459" width="6.1796875" style="22" customWidth="1"/>
    <col min="8460" max="8460" width="18" style="22" customWidth="1"/>
    <col min="8461" max="8461" width="14" style="22" customWidth="1"/>
    <col min="8462" max="8462" width="13.453125" style="22" bestFit="1" customWidth="1"/>
    <col min="8463" max="8463" width="24.1796875" style="22" customWidth="1"/>
    <col min="8464" max="8464" width="20.7265625" style="22" customWidth="1"/>
    <col min="8465" max="8467" width="0" style="22" hidden="1" customWidth="1"/>
    <col min="8468" max="8696" width="13.1796875" style="22"/>
    <col min="8697" max="8697" width="45.54296875" style="22" customWidth="1"/>
    <col min="8698" max="8698" width="13.453125" style="22" bestFit="1" customWidth="1"/>
    <col min="8699" max="8699" width="24.54296875" style="22" bestFit="1" customWidth="1"/>
    <col min="8700" max="8700" width="23.1796875" style="22" bestFit="1" customWidth="1"/>
    <col min="8701" max="8701" width="13.1796875" style="22" customWidth="1"/>
    <col min="8702" max="8702" width="16.81640625" style="22" customWidth="1"/>
    <col min="8703" max="8703" width="21" style="22" customWidth="1"/>
    <col min="8704" max="8704" width="9.7265625" style="22" customWidth="1"/>
    <col min="8705" max="8705" width="13.26953125" style="22" customWidth="1"/>
    <col min="8706" max="8706" width="17.7265625" style="22" customWidth="1"/>
    <col min="8707" max="8707" width="9.7265625" style="22" customWidth="1"/>
    <col min="8708" max="8708" width="9.54296875" style="22" customWidth="1"/>
    <col min="8709" max="8710" width="7.81640625" style="22" customWidth="1"/>
    <col min="8711" max="8711" width="6.26953125" style="22" customWidth="1"/>
    <col min="8712" max="8713" width="7.81640625" style="22" customWidth="1"/>
    <col min="8714" max="8714" width="9.26953125" style="22" customWidth="1"/>
    <col min="8715" max="8715" width="6.1796875" style="22" customWidth="1"/>
    <col min="8716" max="8716" width="18" style="22" customWidth="1"/>
    <col min="8717" max="8717" width="14" style="22" customWidth="1"/>
    <col min="8718" max="8718" width="13.453125" style="22" bestFit="1" customWidth="1"/>
    <col min="8719" max="8719" width="24.1796875" style="22" customWidth="1"/>
    <col min="8720" max="8720" width="20.7265625" style="22" customWidth="1"/>
    <col min="8721" max="8723" width="0" style="22" hidden="1" customWidth="1"/>
    <col min="8724" max="8952" width="13.1796875" style="22"/>
    <col min="8953" max="8953" width="45.54296875" style="22" customWidth="1"/>
    <col min="8954" max="8954" width="13.453125" style="22" bestFit="1" customWidth="1"/>
    <col min="8955" max="8955" width="24.54296875" style="22" bestFit="1" customWidth="1"/>
    <col min="8956" max="8956" width="23.1796875" style="22" bestFit="1" customWidth="1"/>
    <col min="8957" max="8957" width="13.1796875" style="22" customWidth="1"/>
    <col min="8958" max="8958" width="16.81640625" style="22" customWidth="1"/>
    <col min="8959" max="8959" width="21" style="22" customWidth="1"/>
    <col min="8960" max="8960" width="9.7265625" style="22" customWidth="1"/>
    <col min="8961" max="8961" width="13.26953125" style="22" customWidth="1"/>
    <col min="8962" max="8962" width="17.7265625" style="22" customWidth="1"/>
    <col min="8963" max="8963" width="9.7265625" style="22" customWidth="1"/>
    <col min="8964" max="8964" width="9.54296875" style="22" customWidth="1"/>
    <col min="8965" max="8966" width="7.81640625" style="22" customWidth="1"/>
    <col min="8967" max="8967" width="6.26953125" style="22" customWidth="1"/>
    <col min="8968" max="8969" width="7.81640625" style="22" customWidth="1"/>
    <col min="8970" max="8970" width="9.26953125" style="22" customWidth="1"/>
    <col min="8971" max="8971" width="6.1796875" style="22" customWidth="1"/>
    <col min="8972" max="8972" width="18" style="22" customWidth="1"/>
    <col min="8973" max="8973" width="14" style="22" customWidth="1"/>
    <col min="8974" max="8974" width="13.453125" style="22" bestFit="1" customWidth="1"/>
    <col min="8975" max="8975" width="24.1796875" style="22" customWidth="1"/>
    <col min="8976" max="8976" width="20.7265625" style="22" customWidth="1"/>
    <col min="8977" max="8979" width="0" style="22" hidden="1" customWidth="1"/>
    <col min="8980" max="9208" width="13.1796875" style="22"/>
    <col min="9209" max="9209" width="45.54296875" style="22" customWidth="1"/>
    <col min="9210" max="9210" width="13.453125" style="22" bestFit="1" customWidth="1"/>
    <col min="9211" max="9211" width="24.54296875" style="22" bestFit="1" customWidth="1"/>
    <col min="9212" max="9212" width="23.1796875" style="22" bestFit="1" customWidth="1"/>
    <col min="9213" max="9213" width="13.1796875" style="22" customWidth="1"/>
    <col min="9214" max="9214" width="16.81640625" style="22" customWidth="1"/>
    <col min="9215" max="9215" width="21" style="22" customWidth="1"/>
    <col min="9216" max="9216" width="9.7265625" style="22" customWidth="1"/>
    <col min="9217" max="9217" width="13.26953125" style="22" customWidth="1"/>
    <col min="9218" max="9218" width="17.7265625" style="22" customWidth="1"/>
    <col min="9219" max="9219" width="9.7265625" style="22" customWidth="1"/>
    <col min="9220" max="9220" width="9.54296875" style="22" customWidth="1"/>
    <col min="9221" max="9222" width="7.81640625" style="22" customWidth="1"/>
    <col min="9223" max="9223" width="6.26953125" style="22" customWidth="1"/>
    <col min="9224" max="9225" width="7.81640625" style="22" customWidth="1"/>
    <col min="9226" max="9226" width="9.26953125" style="22" customWidth="1"/>
    <col min="9227" max="9227" width="6.1796875" style="22" customWidth="1"/>
    <col min="9228" max="9228" width="18" style="22" customWidth="1"/>
    <col min="9229" max="9229" width="14" style="22" customWidth="1"/>
    <col min="9230" max="9230" width="13.453125" style="22" bestFit="1" customWidth="1"/>
    <col min="9231" max="9231" width="24.1796875" style="22" customWidth="1"/>
    <col min="9232" max="9232" width="20.7265625" style="22" customWidth="1"/>
    <col min="9233" max="9235" width="0" style="22" hidden="1" customWidth="1"/>
    <col min="9236" max="9464" width="13.1796875" style="22"/>
    <col min="9465" max="9465" width="45.54296875" style="22" customWidth="1"/>
    <col min="9466" max="9466" width="13.453125" style="22" bestFit="1" customWidth="1"/>
    <col min="9467" max="9467" width="24.54296875" style="22" bestFit="1" customWidth="1"/>
    <col min="9468" max="9468" width="23.1796875" style="22" bestFit="1" customWidth="1"/>
    <col min="9469" max="9469" width="13.1796875" style="22" customWidth="1"/>
    <col min="9470" max="9470" width="16.81640625" style="22" customWidth="1"/>
    <col min="9471" max="9471" width="21" style="22" customWidth="1"/>
    <col min="9472" max="9472" width="9.7265625" style="22" customWidth="1"/>
    <col min="9473" max="9473" width="13.26953125" style="22" customWidth="1"/>
    <col min="9474" max="9474" width="17.7265625" style="22" customWidth="1"/>
    <col min="9475" max="9475" width="9.7265625" style="22" customWidth="1"/>
    <col min="9476" max="9476" width="9.54296875" style="22" customWidth="1"/>
    <col min="9477" max="9478" width="7.81640625" style="22" customWidth="1"/>
    <col min="9479" max="9479" width="6.26953125" style="22" customWidth="1"/>
    <col min="9480" max="9481" width="7.81640625" style="22" customWidth="1"/>
    <col min="9482" max="9482" width="9.26953125" style="22" customWidth="1"/>
    <col min="9483" max="9483" width="6.1796875" style="22" customWidth="1"/>
    <col min="9484" max="9484" width="18" style="22" customWidth="1"/>
    <col min="9485" max="9485" width="14" style="22" customWidth="1"/>
    <col min="9486" max="9486" width="13.453125" style="22" bestFit="1" customWidth="1"/>
    <col min="9487" max="9487" width="24.1796875" style="22" customWidth="1"/>
    <col min="9488" max="9488" width="20.7265625" style="22" customWidth="1"/>
    <col min="9489" max="9491" width="0" style="22" hidden="1" customWidth="1"/>
    <col min="9492" max="9720" width="13.1796875" style="22"/>
    <col min="9721" max="9721" width="45.54296875" style="22" customWidth="1"/>
    <col min="9722" max="9722" width="13.453125" style="22" bestFit="1" customWidth="1"/>
    <col min="9723" max="9723" width="24.54296875" style="22" bestFit="1" customWidth="1"/>
    <col min="9724" max="9724" width="23.1796875" style="22" bestFit="1" customWidth="1"/>
    <col min="9725" max="9725" width="13.1796875" style="22" customWidth="1"/>
    <col min="9726" max="9726" width="16.81640625" style="22" customWidth="1"/>
    <col min="9727" max="9727" width="21" style="22" customWidth="1"/>
    <col min="9728" max="9728" width="9.7265625" style="22" customWidth="1"/>
    <col min="9729" max="9729" width="13.26953125" style="22" customWidth="1"/>
    <col min="9730" max="9730" width="17.7265625" style="22" customWidth="1"/>
    <col min="9731" max="9731" width="9.7265625" style="22" customWidth="1"/>
    <col min="9732" max="9732" width="9.54296875" style="22" customWidth="1"/>
    <col min="9733" max="9734" width="7.81640625" style="22" customWidth="1"/>
    <col min="9735" max="9735" width="6.26953125" style="22" customWidth="1"/>
    <col min="9736" max="9737" width="7.81640625" style="22" customWidth="1"/>
    <col min="9738" max="9738" width="9.26953125" style="22" customWidth="1"/>
    <col min="9739" max="9739" width="6.1796875" style="22" customWidth="1"/>
    <col min="9740" max="9740" width="18" style="22" customWidth="1"/>
    <col min="9741" max="9741" width="14" style="22" customWidth="1"/>
    <col min="9742" max="9742" width="13.453125" style="22" bestFit="1" customWidth="1"/>
    <col min="9743" max="9743" width="24.1796875" style="22" customWidth="1"/>
    <col min="9744" max="9744" width="20.7265625" style="22" customWidth="1"/>
    <col min="9745" max="9747" width="0" style="22" hidden="1" customWidth="1"/>
    <col min="9748" max="9976" width="13.1796875" style="22"/>
    <col min="9977" max="9977" width="45.54296875" style="22" customWidth="1"/>
    <col min="9978" max="9978" width="13.453125" style="22" bestFit="1" customWidth="1"/>
    <col min="9979" max="9979" width="24.54296875" style="22" bestFit="1" customWidth="1"/>
    <col min="9980" max="9980" width="23.1796875" style="22" bestFit="1" customWidth="1"/>
    <col min="9981" max="9981" width="13.1796875" style="22" customWidth="1"/>
    <col min="9982" max="9982" width="16.81640625" style="22" customWidth="1"/>
    <col min="9983" max="9983" width="21" style="22" customWidth="1"/>
    <col min="9984" max="9984" width="9.7265625" style="22" customWidth="1"/>
    <col min="9985" max="9985" width="13.26953125" style="22" customWidth="1"/>
    <col min="9986" max="9986" width="17.7265625" style="22" customWidth="1"/>
    <col min="9987" max="9987" width="9.7265625" style="22" customWidth="1"/>
    <col min="9988" max="9988" width="9.54296875" style="22" customWidth="1"/>
    <col min="9989" max="9990" width="7.81640625" style="22" customWidth="1"/>
    <col min="9991" max="9991" width="6.26953125" style="22" customWidth="1"/>
    <col min="9992" max="9993" width="7.81640625" style="22" customWidth="1"/>
    <col min="9994" max="9994" width="9.26953125" style="22" customWidth="1"/>
    <col min="9995" max="9995" width="6.1796875" style="22" customWidth="1"/>
    <col min="9996" max="9996" width="18" style="22" customWidth="1"/>
    <col min="9997" max="9997" width="14" style="22" customWidth="1"/>
    <col min="9998" max="9998" width="13.453125" style="22" bestFit="1" customWidth="1"/>
    <col min="9999" max="9999" width="24.1796875" style="22" customWidth="1"/>
    <col min="10000" max="10000" width="20.7265625" style="22" customWidth="1"/>
    <col min="10001" max="10003" width="0" style="22" hidden="1" customWidth="1"/>
    <col min="10004" max="10232" width="13.1796875" style="22"/>
    <col min="10233" max="10233" width="45.54296875" style="22" customWidth="1"/>
    <col min="10234" max="10234" width="13.453125" style="22" bestFit="1" customWidth="1"/>
    <col min="10235" max="10235" width="24.54296875" style="22" bestFit="1" customWidth="1"/>
    <col min="10236" max="10236" width="23.1796875" style="22" bestFit="1" customWidth="1"/>
    <col min="10237" max="10237" width="13.1796875" style="22" customWidth="1"/>
    <col min="10238" max="10238" width="16.81640625" style="22" customWidth="1"/>
    <col min="10239" max="10239" width="21" style="22" customWidth="1"/>
    <col min="10240" max="10240" width="9.7265625" style="22" customWidth="1"/>
    <col min="10241" max="10241" width="13.26953125" style="22" customWidth="1"/>
    <col min="10242" max="10242" width="17.7265625" style="22" customWidth="1"/>
    <col min="10243" max="10243" width="9.7265625" style="22" customWidth="1"/>
    <col min="10244" max="10244" width="9.54296875" style="22" customWidth="1"/>
    <col min="10245" max="10246" width="7.81640625" style="22" customWidth="1"/>
    <col min="10247" max="10247" width="6.26953125" style="22" customWidth="1"/>
    <col min="10248" max="10249" width="7.81640625" style="22" customWidth="1"/>
    <col min="10250" max="10250" width="9.26953125" style="22" customWidth="1"/>
    <col min="10251" max="10251" width="6.1796875" style="22" customWidth="1"/>
    <col min="10252" max="10252" width="18" style="22" customWidth="1"/>
    <col min="10253" max="10253" width="14" style="22" customWidth="1"/>
    <col min="10254" max="10254" width="13.453125" style="22" bestFit="1" customWidth="1"/>
    <col min="10255" max="10255" width="24.1796875" style="22" customWidth="1"/>
    <col min="10256" max="10256" width="20.7265625" style="22" customWidth="1"/>
    <col min="10257" max="10259" width="0" style="22" hidden="1" customWidth="1"/>
    <col min="10260" max="10488" width="13.1796875" style="22"/>
    <col min="10489" max="10489" width="45.54296875" style="22" customWidth="1"/>
    <col min="10490" max="10490" width="13.453125" style="22" bestFit="1" customWidth="1"/>
    <col min="10491" max="10491" width="24.54296875" style="22" bestFit="1" customWidth="1"/>
    <col min="10492" max="10492" width="23.1796875" style="22" bestFit="1" customWidth="1"/>
    <col min="10493" max="10493" width="13.1796875" style="22" customWidth="1"/>
    <col min="10494" max="10494" width="16.81640625" style="22" customWidth="1"/>
    <col min="10495" max="10495" width="21" style="22" customWidth="1"/>
    <col min="10496" max="10496" width="9.7265625" style="22" customWidth="1"/>
    <col min="10497" max="10497" width="13.26953125" style="22" customWidth="1"/>
    <col min="10498" max="10498" width="17.7265625" style="22" customWidth="1"/>
    <col min="10499" max="10499" width="9.7265625" style="22" customWidth="1"/>
    <col min="10500" max="10500" width="9.54296875" style="22" customWidth="1"/>
    <col min="10501" max="10502" width="7.81640625" style="22" customWidth="1"/>
    <col min="10503" max="10503" width="6.26953125" style="22" customWidth="1"/>
    <col min="10504" max="10505" width="7.81640625" style="22" customWidth="1"/>
    <col min="10506" max="10506" width="9.26953125" style="22" customWidth="1"/>
    <col min="10507" max="10507" width="6.1796875" style="22" customWidth="1"/>
    <col min="10508" max="10508" width="18" style="22" customWidth="1"/>
    <col min="10509" max="10509" width="14" style="22" customWidth="1"/>
    <col min="10510" max="10510" width="13.453125" style="22" bestFit="1" customWidth="1"/>
    <col min="10511" max="10511" width="24.1796875" style="22" customWidth="1"/>
    <col min="10512" max="10512" width="20.7265625" style="22" customWidth="1"/>
    <col min="10513" max="10515" width="0" style="22" hidden="1" customWidth="1"/>
    <col min="10516" max="10744" width="13.1796875" style="22"/>
    <col min="10745" max="10745" width="45.54296875" style="22" customWidth="1"/>
    <col min="10746" max="10746" width="13.453125" style="22" bestFit="1" customWidth="1"/>
    <col min="10747" max="10747" width="24.54296875" style="22" bestFit="1" customWidth="1"/>
    <col min="10748" max="10748" width="23.1796875" style="22" bestFit="1" customWidth="1"/>
    <col min="10749" max="10749" width="13.1796875" style="22" customWidth="1"/>
    <col min="10750" max="10750" width="16.81640625" style="22" customWidth="1"/>
    <col min="10751" max="10751" width="21" style="22" customWidth="1"/>
    <col min="10752" max="10752" width="9.7265625" style="22" customWidth="1"/>
    <col min="10753" max="10753" width="13.26953125" style="22" customWidth="1"/>
    <col min="10754" max="10754" width="17.7265625" style="22" customWidth="1"/>
    <col min="10755" max="10755" width="9.7265625" style="22" customWidth="1"/>
    <col min="10756" max="10756" width="9.54296875" style="22" customWidth="1"/>
    <col min="10757" max="10758" width="7.81640625" style="22" customWidth="1"/>
    <col min="10759" max="10759" width="6.26953125" style="22" customWidth="1"/>
    <col min="10760" max="10761" width="7.81640625" style="22" customWidth="1"/>
    <col min="10762" max="10762" width="9.26953125" style="22" customWidth="1"/>
    <col min="10763" max="10763" width="6.1796875" style="22" customWidth="1"/>
    <col min="10764" max="10764" width="18" style="22" customWidth="1"/>
    <col min="10765" max="10765" width="14" style="22" customWidth="1"/>
    <col min="10766" max="10766" width="13.453125" style="22" bestFit="1" customWidth="1"/>
    <col min="10767" max="10767" width="24.1796875" style="22" customWidth="1"/>
    <col min="10768" max="10768" width="20.7265625" style="22" customWidth="1"/>
    <col min="10769" max="10771" width="0" style="22" hidden="1" customWidth="1"/>
    <col min="10772" max="11000" width="13.1796875" style="22"/>
    <col min="11001" max="11001" width="45.54296875" style="22" customWidth="1"/>
    <col min="11002" max="11002" width="13.453125" style="22" bestFit="1" customWidth="1"/>
    <col min="11003" max="11003" width="24.54296875" style="22" bestFit="1" customWidth="1"/>
    <col min="11004" max="11004" width="23.1796875" style="22" bestFit="1" customWidth="1"/>
    <col min="11005" max="11005" width="13.1796875" style="22" customWidth="1"/>
    <col min="11006" max="11006" width="16.81640625" style="22" customWidth="1"/>
    <col min="11007" max="11007" width="21" style="22" customWidth="1"/>
    <col min="11008" max="11008" width="9.7265625" style="22" customWidth="1"/>
    <col min="11009" max="11009" width="13.26953125" style="22" customWidth="1"/>
    <col min="11010" max="11010" width="17.7265625" style="22" customWidth="1"/>
    <col min="11011" max="11011" width="9.7265625" style="22" customWidth="1"/>
    <col min="11012" max="11012" width="9.54296875" style="22" customWidth="1"/>
    <col min="11013" max="11014" width="7.81640625" style="22" customWidth="1"/>
    <col min="11015" max="11015" width="6.26953125" style="22" customWidth="1"/>
    <col min="11016" max="11017" width="7.81640625" style="22" customWidth="1"/>
    <col min="11018" max="11018" width="9.26953125" style="22" customWidth="1"/>
    <col min="11019" max="11019" width="6.1796875" style="22" customWidth="1"/>
    <col min="11020" max="11020" width="18" style="22" customWidth="1"/>
    <col min="11021" max="11021" width="14" style="22" customWidth="1"/>
    <col min="11022" max="11022" width="13.453125" style="22" bestFit="1" customWidth="1"/>
    <col min="11023" max="11023" width="24.1796875" style="22" customWidth="1"/>
    <col min="11024" max="11024" width="20.7265625" style="22" customWidth="1"/>
    <col min="11025" max="11027" width="0" style="22" hidden="1" customWidth="1"/>
    <col min="11028" max="11256" width="13.1796875" style="22"/>
    <col min="11257" max="11257" width="45.54296875" style="22" customWidth="1"/>
    <col min="11258" max="11258" width="13.453125" style="22" bestFit="1" customWidth="1"/>
    <col min="11259" max="11259" width="24.54296875" style="22" bestFit="1" customWidth="1"/>
    <col min="11260" max="11260" width="23.1796875" style="22" bestFit="1" customWidth="1"/>
    <col min="11261" max="11261" width="13.1796875" style="22" customWidth="1"/>
    <col min="11262" max="11262" width="16.81640625" style="22" customWidth="1"/>
    <col min="11263" max="11263" width="21" style="22" customWidth="1"/>
    <col min="11264" max="11264" width="9.7265625" style="22" customWidth="1"/>
    <col min="11265" max="11265" width="13.26953125" style="22" customWidth="1"/>
    <col min="11266" max="11266" width="17.7265625" style="22" customWidth="1"/>
    <col min="11267" max="11267" width="9.7265625" style="22" customWidth="1"/>
    <col min="11268" max="11268" width="9.54296875" style="22" customWidth="1"/>
    <col min="11269" max="11270" width="7.81640625" style="22" customWidth="1"/>
    <col min="11271" max="11271" width="6.26953125" style="22" customWidth="1"/>
    <col min="11272" max="11273" width="7.81640625" style="22" customWidth="1"/>
    <col min="11274" max="11274" width="9.26953125" style="22" customWidth="1"/>
    <col min="11275" max="11275" width="6.1796875" style="22" customWidth="1"/>
    <col min="11276" max="11276" width="18" style="22" customWidth="1"/>
    <col min="11277" max="11277" width="14" style="22" customWidth="1"/>
    <col min="11278" max="11278" width="13.453125" style="22" bestFit="1" customWidth="1"/>
    <col min="11279" max="11279" width="24.1796875" style="22" customWidth="1"/>
    <col min="11280" max="11280" width="20.7265625" style="22" customWidth="1"/>
    <col min="11281" max="11283" width="0" style="22" hidden="1" customWidth="1"/>
    <col min="11284" max="11512" width="13.1796875" style="22"/>
    <col min="11513" max="11513" width="45.54296875" style="22" customWidth="1"/>
    <col min="11514" max="11514" width="13.453125" style="22" bestFit="1" customWidth="1"/>
    <col min="11515" max="11515" width="24.54296875" style="22" bestFit="1" customWidth="1"/>
    <col min="11516" max="11516" width="23.1796875" style="22" bestFit="1" customWidth="1"/>
    <col min="11517" max="11517" width="13.1796875" style="22" customWidth="1"/>
    <col min="11518" max="11518" width="16.81640625" style="22" customWidth="1"/>
    <col min="11519" max="11519" width="21" style="22" customWidth="1"/>
    <col min="11520" max="11520" width="9.7265625" style="22" customWidth="1"/>
    <col min="11521" max="11521" width="13.26953125" style="22" customWidth="1"/>
    <col min="11522" max="11522" width="17.7265625" style="22" customWidth="1"/>
    <col min="11523" max="11523" width="9.7265625" style="22" customWidth="1"/>
    <col min="11524" max="11524" width="9.54296875" style="22" customWidth="1"/>
    <col min="11525" max="11526" width="7.81640625" style="22" customWidth="1"/>
    <col min="11527" max="11527" width="6.26953125" style="22" customWidth="1"/>
    <col min="11528" max="11529" width="7.81640625" style="22" customWidth="1"/>
    <col min="11530" max="11530" width="9.26953125" style="22" customWidth="1"/>
    <col min="11531" max="11531" width="6.1796875" style="22" customWidth="1"/>
    <col min="11532" max="11532" width="18" style="22" customWidth="1"/>
    <col min="11533" max="11533" width="14" style="22" customWidth="1"/>
    <col min="11534" max="11534" width="13.453125" style="22" bestFit="1" customWidth="1"/>
    <col min="11535" max="11535" width="24.1796875" style="22" customWidth="1"/>
    <col min="11536" max="11536" width="20.7265625" style="22" customWidth="1"/>
    <col min="11537" max="11539" width="0" style="22" hidden="1" customWidth="1"/>
    <col min="11540" max="11768" width="13.1796875" style="22"/>
    <col min="11769" max="11769" width="45.54296875" style="22" customWidth="1"/>
    <col min="11770" max="11770" width="13.453125" style="22" bestFit="1" customWidth="1"/>
    <col min="11771" max="11771" width="24.54296875" style="22" bestFit="1" customWidth="1"/>
    <col min="11772" max="11772" width="23.1796875" style="22" bestFit="1" customWidth="1"/>
    <col min="11773" max="11773" width="13.1796875" style="22" customWidth="1"/>
    <col min="11774" max="11774" width="16.81640625" style="22" customWidth="1"/>
    <col min="11775" max="11775" width="21" style="22" customWidth="1"/>
    <col min="11776" max="11776" width="9.7265625" style="22" customWidth="1"/>
    <col min="11777" max="11777" width="13.26953125" style="22" customWidth="1"/>
    <col min="11778" max="11778" width="17.7265625" style="22" customWidth="1"/>
    <col min="11779" max="11779" width="9.7265625" style="22" customWidth="1"/>
    <col min="11780" max="11780" width="9.54296875" style="22" customWidth="1"/>
    <col min="11781" max="11782" width="7.81640625" style="22" customWidth="1"/>
    <col min="11783" max="11783" width="6.26953125" style="22" customWidth="1"/>
    <col min="11784" max="11785" width="7.81640625" style="22" customWidth="1"/>
    <col min="11786" max="11786" width="9.26953125" style="22" customWidth="1"/>
    <col min="11787" max="11787" width="6.1796875" style="22" customWidth="1"/>
    <col min="11788" max="11788" width="18" style="22" customWidth="1"/>
    <col min="11789" max="11789" width="14" style="22" customWidth="1"/>
    <col min="11790" max="11790" width="13.453125" style="22" bestFit="1" customWidth="1"/>
    <col min="11791" max="11791" width="24.1796875" style="22" customWidth="1"/>
    <col min="11792" max="11792" width="20.7265625" style="22" customWidth="1"/>
    <col min="11793" max="11795" width="0" style="22" hidden="1" customWidth="1"/>
    <col min="11796" max="12024" width="13.1796875" style="22"/>
    <col min="12025" max="12025" width="45.54296875" style="22" customWidth="1"/>
    <col min="12026" max="12026" width="13.453125" style="22" bestFit="1" customWidth="1"/>
    <col min="12027" max="12027" width="24.54296875" style="22" bestFit="1" customWidth="1"/>
    <col min="12028" max="12028" width="23.1796875" style="22" bestFit="1" customWidth="1"/>
    <col min="12029" max="12029" width="13.1796875" style="22" customWidth="1"/>
    <col min="12030" max="12030" width="16.81640625" style="22" customWidth="1"/>
    <col min="12031" max="12031" width="21" style="22" customWidth="1"/>
    <col min="12032" max="12032" width="9.7265625" style="22" customWidth="1"/>
    <col min="12033" max="12033" width="13.26953125" style="22" customWidth="1"/>
    <col min="12034" max="12034" width="17.7265625" style="22" customWidth="1"/>
    <col min="12035" max="12035" width="9.7265625" style="22" customWidth="1"/>
    <col min="12036" max="12036" width="9.54296875" style="22" customWidth="1"/>
    <col min="12037" max="12038" width="7.81640625" style="22" customWidth="1"/>
    <col min="12039" max="12039" width="6.26953125" style="22" customWidth="1"/>
    <col min="12040" max="12041" width="7.81640625" style="22" customWidth="1"/>
    <col min="12042" max="12042" width="9.26953125" style="22" customWidth="1"/>
    <col min="12043" max="12043" width="6.1796875" style="22" customWidth="1"/>
    <col min="12044" max="12044" width="18" style="22" customWidth="1"/>
    <col min="12045" max="12045" width="14" style="22" customWidth="1"/>
    <col min="12046" max="12046" width="13.453125" style="22" bestFit="1" customWidth="1"/>
    <col min="12047" max="12047" width="24.1796875" style="22" customWidth="1"/>
    <col min="12048" max="12048" width="20.7265625" style="22" customWidth="1"/>
    <col min="12049" max="12051" width="0" style="22" hidden="1" customWidth="1"/>
    <col min="12052" max="12280" width="13.1796875" style="22"/>
    <col min="12281" max="12281" width="45.54296875" style="22" customWidth="1"/>
    <col min="12282" max="12282" width="13.453125" style="22" bestFit="1" customWidth="1"/>
    <col min="12283" max="12283" width="24.54296875" style="22" bestFit="1" customWidth="1"/>
    <col min="12284" max="12284" width="23.1796875" style="22" bestFit="1" customWidth="1"/>
    <col min="12285" max="12285" width="13.1796875" style="22" customWidth="1"/>
    <col min="12286" max="12286" width="16.81640625" style="22" customWidth="1"/>
    <col min="12287" max="12287" width="21" style="22" customWidth="1"/>
    <col min="12288" max="12288" width="9.7265625" style="22" customWidth="1"/>
    <col min="12289" max="12289" width="13.26953125" style="22" customWidth="1"/>
    <col min="12290" max="12290" width="17.7265625" style="22" customWidth="1"/>
    <col min="12291" max="12291" width="9.7265625" style="22" customWidth="1"/>
    <col min="12292" max="12292" width="9.54296875" style="22" customWidth="1"/>
    <col min="12293" max="12294" width="7.81640625" style="22" customWidth="1"/>
    <col min="12295" max="12295" width="6.26953125" style="22" customWidth="1"/>
    <col min="12296" max="12297" width="7.81640625" style="22" customWidth="1"/>
    <col min="12298" max="12298" width="9.26953125" style="22" customWidth="1"/>
    <col min="12299" max="12299" width="6.1796875" style="22" customWidth="1"/>
    <col min="12300" max="12300" width="18" style="22" customWidth="1"/>
    <col min="12301" max="12301" width="14" style="22" customWidth="1"/>
    <col min="12302" max="12302" width="13.453125" style="22" bestFit="1" customWidth="1"/>
    <col min="12303" max="12303" width="24.1796875" style="22" customWidth="1"/>
    <col min="12304" max="12304" width="20.7265625" style="22" customWidth="1"/>
    <col min="12305" max="12307" width="0" style="22" hidden="1" customWidth="1"/>
    <col min="12308" max="12536" width="13.1796875" style="22"/>
    <col min="12537" max="12537" width="45.54296875" style="22" customWidth="1"/>
    <col min="12538" max="12538" width="13.453125" style="22" bestFit="1" customWidth="1"/>
    <col min="12539" max="12539" width="24.54296875" style="22" bestFit="1" customWidth="1"/>
    <col min="12540" max="12540" width="23.1796875" style="22" bestFit="1" customWidth="1"/>
    <col min="12541" max="12541" width="13.1796875" style="22" customWidth="1"/>
    <col min="12542" max="12542" width="16.81640625" style="22" customWidth="1"/>
    <col min="12543" max="12543" width="21" style="22" customWidth="1"/>
    <col min="12544" max="12544" width="9.7265625" style="22" customWidth="1"/>
    <col min="12545" max="12545" width="13.26953125" style="22" customWidth="1"/>
    <col min="12546" max="12546" width="17.7265625" style="22" customWidth="1"/>
    <col min="12547" max="12547" width="9.7265625" style="22" customWidth="1"/>
    <col min="12548" max="12548" width="9.54296875" style="22" customWidth="1"/>
    <col min="12549" max="12550" width="7.81640625" style="22" customWidth="1"/>
    <col min="12551" max="12551" width="6.26953125" style="22" customWidth="1"/>
    <col min="12552" max="12553" width="7.81640625" style="22" customWidth="1"/>
    <col min="12554" max="12554" width="9.26953125" style="22" customWidth="1"/>
    <col min="12555" max="12555" width="6.1796875" style="22" customWidth="1"/>
    <col min="12556" max="12556" width="18" style="22" customWidth="1"/>
    <col min="12557" max="12557" width="14" style="22" customWidth="1"/>
    <col min="12558" max="12558" width="13.453125" style="22" bestFit="1" customWidth="1"/>
    <col min="12559" max="12559" width="24.1796875" style="22" customWidth="1"/>
    <col min="12560" max="12560" width="20.7265625" style="22" customWidth="1"/>
    <col min="12561" max="12563" width="0" style="22" hidden="1" customWidth="1"/>
    <col min="12564" max="12792" width="13.1796875" style="22"/>
    <col min="12793" max="12793" width="45.54296875" style="22" customWidth="1"/>
    <col min="12794" max="12794" width="13.453125" style="22" bestFit="1" customWidth="1"/>
    <col min="12795" max="12795" width="24.54296875" style="22" bestFit="1" customWidth="1"/>
    <col min="12796" max="12796" width="23.1796875" style="22" bestFit="1" customWidth="1"/>
    <col min="12797" max="12797" width="13.1796875" style="22" customWidth="1"/>
    <col min="12798" max="12798" width="16.81640625" style="22" customWidth="1"/>
    <col min="12799" max="12799" width="21" style="22" customWidth="1"/>
    <col min="12800" max="12800" width="9.7265625" style="22" customWidth="1"/>
    <col min="12801" max="12801" width="13.26953125" style="22" customWidth="1"/>
    <col min="12802" max="12802" width="17.7265625" style="22" customWidth="1"/>
    <col min="12803" max="12803" width="9.7265625" style="22" customWidth="1"/>
    <col min="12804" max="12804" width="9.54296875" style="22" customWidth="1"/>
    <col min="12805" max="12806" width="7.81640625" style="22" customWidth="1"/>
    <col min="12807" max="12807" width="6.26953125" style="22" customWidth="1"/>
    <col min="12808" max="12809" width="7.81640625" style="22" customWidth="1"/>
    <col min="12810" max="12810" width="9.26953125" style="22" customWidth="1"/>
    <col min="12811" max="12811" width="6.1796875" style="22" customWidth="1"/>
    <col min="12812" max="12812" width="18" style="22" customWidth="1"/>
    <col min="12813" max="12813" width="14" style="22" customWidth="1"/>
    <col min="12814" max="12814" width="13.453125" style="22" bestFit="1" customWidth="1"/>
    <col min="12815" max="12815" width="24.1796875" style="22" customWidth="1"/>
    <col min="12816" max="12816" width="20.7265625" style="22" customWidth="1"/>
    <col min="12817" max="12819" width="0" style="22" hidden="1" customWidth="1"/>
    <col min="12820" max="13048" width="13.1796875" style="22"/>
    <col min="13049" max="13049" width="45.54296875" style="22" customWidth="1"/>
    <col min="13050" max="13050" width="13.453125" style="22" bestFit="1" customWidth="1"/>
    <col min="13051" max="13051" width="24.54296875" style="22" bestFit="1" customWidth="1"/>
    <col min="13052" max="13052" width="23.1796875" style="22" bestFit="1" customWidth="1"/>
    <col min="13053" max="13053" width="13.1796875" style="22" customWidth="1"/>
    <col min="13054" max="13054" width="16.81640625" style="22" customWidth="1"/>
    <col min="13055" max="13055" width="21" style="22" customWidth="1"/>
    <col min="13056" max="13056" width="9.7265625" style="22" customWidth="1"/>
    <col min="13057" max="13057" width="13.26953125" style="22" customWidth="1"/>
    <col min="13058" max="13058" width="17.7265625" style="22" customWidth="1"/>
    <col min="13059" max="13059" width="9.7265625" style="22" customWidth="1"/>
    <col min="13060" max="13060" width="9.54296875" style="22" customWidth="1"/>
    <col min="13061" max="13062" width="7.81640625" style="22" customWidth="1"/>
    <col min="13063" max="13063" width="6.26953125" style="22" customWidth="1"/>
    <col min="13064" max="13065" width="7.81640625" style="22" customWidth="1"/>
    <col min="13066" max="13066" width="9.26953125" style="22" customWidth="1"/>
    <col min="13067" max="13067" width="6.1796875" style="22" customWidth="1"/>
    <col min="13068" max="13068" width="18" style="22" customWidth="1"/>
    <col min="13069" max="13069" width="14" style="22" customWidth="1"/>
    <col min="13070" max="13070" width="13.453125" style="22" bestFit="1" customWidth="1"/>
    <col min="13071" max="13071" width="24.1796875" style="22" customWidth="1"/>
    <col min="13072" max="13072" width="20.7265625" style="22" customWidth="1"/>
    <col min="13073" max="13075" width="0" style="22" hidden="1" customWidth="1"/>
    <col min="13076" max="13304" width="13.1796875" style="22"/>
    <col min="13305" max="13305" width="45.54296875" style="22" customWidth="1"/>
    <col min="13306" max="13306" width="13.453125" style="22" bestFit="1" customWidth="1"/>
    <col min="13307" max="13307" width="24.54296875" style="22" bestFit="1" customWidth="1"/>
    <col min="13308" max="13308" width="23.1796875" style="22" bestFit="1" customWidth="1"/>
    <col min="13309" max="13309" width="13.1796875" style="22" customWidth="1"/>
    <col min="13310" max="13310" width="16.81640625" style="22" customWidth="1"/>
    <col min="13311" max="13311" width="21" style="22" customWidth="1"/>
    <col min="13312" max="13312" width="9.7265625" style="22" customWidth="1"/>
    <col min="13313" max="13313" width="13.26953125" style="22" customWidth="1"/>
    <col min="13314" max="13314" width="17.7265625" style="22" customWidth="1"/>
    <col min="13315" max="13315" width="9.7265625" style="22" customWidth="1"/>
    <col min="13316" max="13316" width="9.54296875" style="22" customWidth="1"/>
    <col min="13317" max="13318" width="7.81640625" style="22" customWidth="1"/>
    <col min="13319" max="13319" width="6.26953125" style="22" customWidth="1"/>
    <col min="13320" max="13321" width="7.81640625" style="22" customWidth="1"/>
    <col min="13322" max="13322" width="9.26953125" style="22" customWidth="1"/>
    <col min="13323" max="13323" width="6.1796875" style="22" customWidth="1"/>
    <col min="13324" max="13324" width="18" style="22" customWidth="1"/>
    <col min="13325" max="13325" width="14" style="22" customWidth="1"/>
    <col min="13326" max="13326" width="13.453125" style="22" bestFit="1" customWidth="1"/>
    <col min="13327" max="13327" width="24.1796875" style="22" customWidth="1"/>
    <col min="13328" max="13328" width="20.7265625" style="22" customWidth="1"/>
    <col min="13329" max="13331" width="0" style="22" hidden="1" customWidth="1"/>
    <col min="13332" max="13560" width="13.1796875" style="22"/>
    <col min="13561" max="13561" width="45.54296875" style="22" customWidth="1"/>
    <col min="13562" max="13562" width="13.453125" style="22" bestFit="1" customWidth="1"/>
    <col min="13563" max="13563" width="24.54296875" style="22" bestFit="1" customWidth="1"/>
    <col min="13564" max="13564" width="23.1796875" style="22" bestFit="1" customWidth="1"/>
    <col min="13565" max="13565" width="13.1796875" style="22" customWidth="1"/>
    <col min="13566" max="13566" width="16.81640625" style="22" customWidth="1"/>
    <col min="13567" max="13567" width="21" style="22" customWidth="1"/>
    <col min="13568" max="13568" width="9.7265625" style="22" customWidth="1"/>
    <col min="13569" max="13569" width="13.26953125" style="22" customWidth="1"/>
    <col min="13570" max="13570" width="17.7265625" style="22" customWidth="1"/>
    <col min="13571" max="13571" width="9.7265625" style="22" customWidth="1"/>
    <col min="13572" max="13572" width="9.54296875" style="22" customWidth="1"/>
    <col min="13573" max="13574" width="7.81640625" style="22" customWidth="1"/>
    <col min="13575" max="13575" width="6.26953125" style="22" customWidth="1"/>
    <col min="13576" max="13577" width="7.81640625" style="22" customWidth="1"/>
    <col min="13578" max="13578" width="9.26953125" style="22" customWidth="1"/>
    <col min="13579" max="13579" width="6.1796875" style="22" customWidth="1"/>
    <col min="13580" max="13580" width="18" style="22" customWidth="1"/>
    <col min="13581" max="13581" width="14" style="22" customWidth="1"/>
    <col min="13582" max="13582" width="13.453125" style="22" bestFit="1" customWidth="1"/>
    <col min="13583" max="13583" width="24.1796875" style="22" customWidth="1"/>
    <col min="13584" max="13584" width="20.7265625" style="22" customWidth="1"/>
    <col min="13585" max="13587" width="0" style="22" hidden="1" customWidth="1"/>
    <col min="13588" max="13816" width="13.1796875" style="22"/>
    <col min="13817" max="13817" width="45.54296875" style="22" customWidth="1"/>
    <col min="13818" max="13818" width="13.453125" style="22" bestFit="1" customWidth="1"/>
    <col min="13819" max="13819" width="24.54296875" style="22" bestFit="1" customWidth="1"/>
    <col min="13820" max="13820" width="23.1796875" style="22" bestFit="1" customWidth="1"/>
    <col min="13821" max="13821" width="13.1796875" style="22" customWidth="1"/>
    <col min="13822" max="13822" width="16.81640625" style="22" customWidth="1"/>
    <col min="13823" max="13823" width="21" style="22" customWidth="1"/>
    <col min="13824" max="13824" width="9.7265625" style="22" customWidth="1"/>
    <col min="13825" max="13825" width="13.26953125" style="22" customWidth="1"/>
    <col min="13826" max="13826" width="17.7265625" style="22" customWidth="1"/>
    <col min="13827" max="13827" width="9.7265625" style="22" customWidth="1"/>
    <col min="13828" max="13828" width="9.54296875" style="22" customWidth="1"/>
    <col min="13829" max="13830" width="7.81640625" style="22" customWidth="1"/>
    <col min="13831" max="13831" width="6.26953125" style="22" customWidth="1"/>
    <col min="13832" max="13833" width="7.81640625" style="22" customWidth="1"/>
    <col min="13834" max="13834" width="9.26953125" style="22" customWidth="1"/>
    <col min="13835" max="13835" width="6.1796875" style="22" customWidth="1"/>
    <col min="13836" max="13836" width="18" style="22" customWidth="1"/>
    <col min="13837" max="13837" width="14" style="22" customWidth="1"/>
    <col min="13838" max="13838" width="13.453125" style="22" bestFit="1" customWidth="1"/>
    <col min="13839" max="13839" width="24.1796875" style="22" customWidth="1"/>
    <col min="13840" max="13840" width="20.7265625" style="22" customWidth="1"/>
    <col min="13841" max="13843" width="0" style="22" hidden="1" customWidth="1"/>
    <col min="13844" max="14072" width="13.1796875" style="22"/>
    <col min="14073" max="14073" width="45.54296875" style="22" customWidth="1"/>
    <col min="14074" max="14074" width="13.453125" style="22" bestFit="1" customWidth="1"/>
    <col min="14075" max="14075" width="24.54296875" style="22" bestFit="1" customWidth="1"/>
    <col min="14076" max="14076" width="23.1796875" style="22" bestFit="1" customWidth="1"/>
    <col min="14077" max="14077" width="13.1796875" style="22" customWidth="1"/>
    <col min="14078" max="14078" width="16.81640625" style="22" customWidth="1"/>
    <col min="14079" max="14079" width="21" style="22" customWidth="1"/>
    <col min="14080" max="14080" width="9.7265625" style="22" customWidth="1"/>
    <col min="14081" max="14081" width="13.26953125" style="22" customWidth="1"/>
    <col min="14082" max="14082" width="17.7265625" style="22" customWidth="1"/>
    <col min="14083" max="14083" width="9.7265625" style="22" customWidth="1"/>
    <col min="14084" max="14084" width="9.54296875" style="22" customWidth="1"/>
    <col min="14085" max="14086" width="7.81640625" style="22" customWidth="1"/>
    <col min="14087" max="14087" width="6.26953125" style="22" customWidth="1"/>
    <col min="14088" max="14089" width="7.81640625" style="22" customWidth="1"/>
    <col min="14090" max="14090" width="9.26953125" style="22" customWidth="1"/>
    <col min="14091" max="14091" width="6.1796875" style="22" customWidth="1"/>
    <col min="14092" max="14092" width="18" style="22" customWidth="1"/>
    <col min="14093" max="14093" width="14" style="22" customWidth="1"/>
    <col min="14094" max="14094" width="13.453125" style="22" bestFit="1" customWidth="1"/>
    <col min="14095" max="14095" width="24.1796875" style="22" customWidth="1"/>
    <col min="14096" max="14096" width="20.7265625" style="22" customWidth="1"/>
    <col min="14097" max="14099" width="0" style="22" hidden="1" customWidth="1"/>
    <col min="14100" max="14328" width="13.1796875" style="22"/>
    <col min="14329" max="14329" width="45.54296875" style="22" customWidth="1"/>
    <col min="14330" max="14330" width="13.453125" style="22" bestFit="1" customWidth="1"/>
    <col min="14331" max="14331" width="24.54296875" style="22" bestFit="1" customWidth="1"/>
    <col min="14332" max="14332" width="23.1796875" style="22" bestFit="1" customWidth="1"/>
    <col min="14333" max="14333" width="13.1796875" style="22" customWidth="1"/>
    <col min="14334" max="14334" width="16.81640625" style="22" customWidth="1"/>
    <col min="14335" max="14335" width="21" style="22" customWidth="1"/>
    <col min="14336" max="14336" width="9.7265625" style="22" customWidth="1"/>
    <col min="14337" max="14337" width="13.26953125" style="22" customWidth="1"/>
    <col min="14338" max="14338" width="17.7265625" style="22" customWidth="1"/>
    <col min="14339" max="14339" width="9.7265625" style="22" customWidth="1"/>
    <col min="14340" max="14340" width="9.54296875" style="22" customWidth="1"/>
    <col min="14341" max="14342" width="7.81640625" style="22" customWidth="1"/>
    <col min="14343" max="14343" width="6.26953125" style="22" customWidth="1"/>
    <col min="14344" max="14345" width="7.81640625" style="22" customWidth="1"/>
    <col min="14346" max="14346" width="9.26953125" style="22" customWidth="1"/>
    <col min="14347" max="14347" width="6.1796875" style="22" customWidth="1"/>
    <col min="14348" max="14348" width="18" style="22" customWidth="1"/>
    <col min="14349" max="14349" width="14" style="22" customWidth="1"/>
    <col min="14350" max="14350" width="13.453125" style="22" bestFit="1" customWidth="1"/>
    <col min="14351" max="14351" width="24.1796875" style="22" customWidth="1"/>
    <col min="14352" max="14352" width="20.7265625" style="22" customWidth="1"/>
    <col min="14353" max="14355" width="0" style="22" hidden="1" customWidth="1"/>
    <col min="14356" max="14584" width="13.1796875" style="22"/>
    <col min="14585" max="14585" width="45.54296875" style="22" customWidth="1"/>
    <col min="14586" max="14586" width="13.453125" style="22" bestFit="1" customWidth="1"/>
    <col min="14587" max="14587" width="24.54296875" style="22" bestFit="1" customWidth="1"/>
    <col min="14588" max="14588" width="23.1796875" style="22" bestFit="1" customWidth="1"/>
    <col min="14589" max="14589" width="13.1796875" style="22" customWidth="1"/>
    <col min="14590" max="14590" width="16.81640625" style="22" customWidth="1"/>
    <col min="14591" max="14591" width="21" style="22" customWidth="1"/>
    <col min="14592" max="14592" width="9.7265625" style="22" customWidth="1"/>
    <col min="14593" max="14593" width="13.26953125" style="22" customWidth="1"/>
    <col min="14594" max="14594" width="17.7265625" style="22" customWidth="1"/>
    <col min="14595" max="14595" width="9.7265625" style="22" customWidth="1"/>
    <col min="14596" max="14596" width="9.54296875" style="22" customWidth="1"/>
    <col min="14597" max="14598" width="7.81640625" style="22" customWidth="1"/>
    <col min="14599" max="14599" width="6.26953125" style="22" customWidth="1"/>
    <col min="14600" max="14601" width="7.81640625" style="22" customWidth="1"/>
    <col min="14602" max="14602" width="9.26953125" style="22" customWidth="1"/>
    <col min="14603" max="14603" width="6.1796875" style="22" customWidth="1"/>
    <col min="14604" max="14604" width="18" style="22" customWidth="1"/>
    <col min="14605" max="14605" width="14" style="22" customWidth="1"/>
    <col min="14606" max="14606" width="13.453125" style="22" bestFit="1" customWidth="1"/>
    <col min="14607" max="14607" width="24.1796875" style="22" customWidth="1"/>
    <col min="14608" max="14608" width="20.7265625" style="22" customWidth="1"/>
    <col min="14609" max="14611" width="0" style="22" hidden="1" customWidth="1"/>
    <col min="14612" max="14840" width="13.1796875" style="22"/>
    <col min="14841" max="14841" width="45.54296875" style="22" customWidth="1"/>
    <col min="14842" max="14842" width="13.453125" style="22" bestFit="1" customWidth="1"/>
    <col min="14843" max="14843" width="24.54296875" style="22" bestFit="1" customWidth="1"/>
    <col min="14844" max="14844" width="23.1796875" style="22" bestFit="1" customWidth="1"/>
    <col min="14845" max="14845" width="13.1796875" style="22" customWidth="1"/>
    <col min="14846" max="14846" width="16.81640625" style="22" customWidth="1"/>
    <col min="14847" max="14847" width="21" style="22" customWidth="1"/>
    <col min="14848" max="14848" width="9.7265625" style="22" customWidth="1"/>
    <col min="14849" max="14849" width="13.26953125" style="22" customWidth="1"/>
    <col min="14850" max="14850" width="17.7265625" style="22" customWidth="1"/>
    <col min="14851" max="14851" width="9.7265625" style="22" customWidth="1"/>
    <col min="14852" max="14852" width="9.54296875" style="22" customWidth="1"/>
    <col min="14853" max="14854" width="7.81640625" style="22" customWidth="1"/>
    <col min="14855" max="14855" width="6.26953125" style="22" customWidth="1"/>
    <col min="14856" max="14857" width="7.81640625" style="22" customWidth="1"/>
    <col min="14858" max="14858" width="9.26953125" style="22" customWidth="1"/>
    <col min="14859" max="14859" width="6.1796875" style="22" customWidth="1"/>
    <col min="14860" max="14860" width="18" style="22" customWidth="1"/>
    <col min="14861" max="14861" width="14" style="22" customWidth="1"/>
    <col min="14862" max="14862" width="13.453125" style="22" bestFit="1" customWidth="1"/>
    <col min="14863" max="14863" width="24.1796875" style="22" customWidth="1"/>
    <col min="14864" max="14864" width="20.7265625" style="22" customWidth="1"/>
    <col min="14865" max="14867" width="0" style="22" hidden="1" customWidth="1"/>
    <col min="14868" max="15096" width="13.1796875" style="22"/>
    <col min="15097" max="15097" width="45.54296875" style="22" customWidth="1"/>
    <col min="15098" max="15098" width="13.453125" style="22" bestFit="1" customWidth="1"/>
    <col min="15099" max="15099" width="24.54296875" style="22" bestFit="1" customWidth="1"/>
    <col min="15100" max="15100" width="23.1796875" style="22" bestFit="1" customWidth="1"/>
    <col min="15101" max="15101" width="13.1796875" style="22" customWidth="1"/>
    <col min="15102" max="15102" width="16.81640625" style="22" customWidth="1"/>
    <col min="15103" max="15103" width="21" style="22" customWidth="1"/>
    <col min="15104" max="15104" width="9.7265625" style="22" customWidth="1"/>
    <col min="15105" max="15105" width="13.26953125" style="22" customWidth="1"/>
    <col min="15106" max="15106" width="17.7265625" style="22" customWidth="1"/>
    <col min="15107" max="15107" width="9.7265625" style="22" customWidth="1"/>
    <col min="15108" max="15108" width="9.54296875" style="22" customWidth="1"/>
    <col min="15109" max="15110" width="7.81640625" style="22" customWidth="1"/>
    <col min="15111" max="15111" width="6.26953125" style="22" customWidth="1"/>
    <col min="15112" max="15113" width="7.81640625" style="22" customWidth="1"/>
    <col min="15114" max="15114" width="9.26953125" style="22" customWidth="1"/>
    <col min="15115" max="15115" width="6.1796875" style="22" customWidth="1"/>
    <col min="15116" max="15116" width="18" style="22" customWidth="1"/>
    <col min="15117" max="15117" width="14" style="22" customWidth="1"/>
    <col min="15118" max="15118" width="13.453125" style="22" bestFit="1" customWidth="1"/>
    <col min="15119" max="15119" width="24.1796875" style="22" customWidth="1"/>
    <col min="15120" max="15120" width="20.7265625" style="22" customWidth="1"/>
    <col min="15121" max="15123" width="0" style="22" hidden="1" customWidth="1"/>
    <col min="15124" max="15352" width="13.1796875" style="22"/>
    <col min="15353" max="15353" width="45.54296875" style="22" customWidth="1"/>
    <col min="15354" max="15354" width="13.453125" style="22" bestFit="1" customWidth="1"/>
    <col min="15355" max="15355" width="24.54296875" style="22" bestFit="1" customWidth="1"/>
    <col min="15356" max="15356" width="23.1796875" style="22" bestFit="1" customWidth="1"/>
    <col min="15357" max="15357" width="13.1796875" style="22" customWidth="1"/>
    <col min="15358" max="15358" width="16.81640625" style="22" customWidth="1"/>
    <col min="15359" max="15359" width="21" style="22" customWidth="1"/>
    <col min="15360" max="15360" width="9.7265625" style="22" customWidth="1"/>
    <col min="15361" max="15361" width="13.26953125" style="22" customWidth="1"/>
    <col min="15362" max="15362" width="17.7265625" style="22" customWidth="1"/>
    <col min="15363" max="15363" width="9.7265625" style="22" customWidth="1"/>
    <col min="15364" max="15364" width="9.54296875" style="22" customWidth="1"/>
    <col min="15365" max="15366" width="7.81640625" style="22" customWidth="1"/>
    <col min="15367" max="15367" width="6.26953125" style="22" customWidth="1"/>
    <col min="15368" max="15369" width="7.81640625" style="22" customWidth="1"/>
    <col min="15370" max="15370" width="9.26953125" style="22" customWidth="1"/>
    <col min="15371" max="15371" width="6.1796875" style="22" customWidth="1"/>
    <col min="15372" max="15372" width="18" style="22" customWidth="1"/>
    <col min="15373" max="15373" width="14" style="22" customWidth="1"/>
    <col min="15374" max="15374" width="13.453125" style="22" bestFit="1" customWidth="1"/>
    <col min="15375" max="15375" width="24.1796875" style="22" customWidth="1"/>
    <col min="15376" max="15376" width="20.7265625" style="22" customWidth="1"/>
    <col min="15377" max="15379" width="0" style="22" hidden="1" customWidth="1"/>
    <col min="15380" max="15608" width="13.1796875" style="22"/>
    <col min="15609" max="15609" width="45.54296875" style="22" customWidth="1"/>
    <col min="15610" max="15610" width="13.453125" style="22" bestFit="1" customWidth="1"/>
    <col min="15611" max="15611" width="24.54296875" style="22" bestFit="1" customWidth="1"/>
    <col min="15612" max="15612" width="23.1796875" style="22" bestFit="1" customWidth="1"/>
    <col min="15613" max="15613" width="13.1796875" style="22" customWidth="1"/>
    <col min="15614" max="15614" width="16.81640625" style="22" customWidth="1"/>
    <col min="15615" max="15615" width="21" style="22" customWidth="1"/>
    <col min="15616" max="15616" width="9.7265625" style="22" customWidth="1"/>
    <col min="15617" max="15617" width="13.26953125" style="22" customWidth="1"/>
    <col min="15618" max="15618" width="17.7265625" style="22" customWidth="1"/>
    <col min="15619" max="15619" width="9.7265625" style="22" customWidth="1"/>
    <col min="15620" max="15620" width="9.54296875" style="22" customWidth="1"/>
    <col min="15621" max="15622" width="7.81640625" style="22" customWidth="1"/>
    <col min="15623" max="15623" width="6.26953125" style="22" customWidth="1"/>
    <col min="15624" max="15625" width="7.81640625" style="22" customWidth="1"/>
    <col min="15626" max="15626" width="9.26953125" style="22" customWidth="1"/>
    <col min="15627" max="15627" width="6.1796875" style="22" customWidth="1"/>
    <col min="15628" max="15628" width="18" style="22" customWidth="1"/>
    <col min="15629" max="15629" width="14" style="22" customWidth="1"/>
    <col min="15630" max="15630" width="13.453125" style="22" bestFit="1" customWidth="1"/>
    <col min="15631" max="15631" width="24.1796875" style="22" customWidth="1"/>
    <col min="15632" max="15632" width="20.7265625" style="22" customWidth="1"/>
    <col min="15633" max="15635" width="0" style="22" hidden="1" customWidth="1"/>
    <col min="15636" max="15864" width="13.1796875" style="22"/>
    <col min="15865" max="15865" width="45.54296875" style="22" customWidth="1"/>
    <col min="15866" max="15866" width="13.453125" style="22" bestFit="1" customWidth="1"/>
    <col min="15867" max="15867" width="24.54296875" style="22" bestFit="1" customWidth="1"/>
    <col min="15868" max="15868" width="23.1796875" style="22" bestFit="1" customWidth="1"/>
    <col min="15869" max="15869" width="13.1796875" style="22" customWidth="1"/>
    <col min="15870" max="15870" width="16.81640625" style="22" customWidth="1"/>
    <col min="15871" max="15871" width="21" style="22" customWidth="1"/>
    <col min="15872" max="15872" width="9.7265625" style="22" customWidth="1"/>
    <col min="15873" max="15873" width="13.26953125" style="22" customWidth="1"/>
    <col min="15874" max="15874" width="17.7265625" style="22" customWidth="1"/>
    <col min="15875" max="15875" width="9.7265625" style="22" customWidth="1"/>
    <col min="15876" max="15876" width="9.54296875" style="22" customWidth="1"/>
    <col min="15877" max="15878" width="7.81640625" style="22" customWidth="1"/>
    <col min="15879" max="15879" width="6.26953125" style="22" customWidth="1"/>
    <col min="15880" max="15881" width="7.81640625" style="22" customWidth="1"/>
    <col min="15882" max="15882" width="9.26953125" style="22" customWidth="1"/>
    <col min="15883" max="15883" width="6.1796875" style="22" customWidth="1"/>
    <col min="15884" max="15884" width="18" style="22" customWidth="1"/>
    <col min="15885" max="15885" width="14" style="22" customWidth="1"/>
    <col min="15886" max="15886" width="13.453125" style="22" bestFit="1" customWidth="1"/>
    <col min="15887" max="15887" width="24.1796875" style="22" customWidth="1"/>
    <col min="15888" max="15888" width="20.7265625" style="22" customWidth="1"/>
    <col min="15889" max="15891" width="0" style="22" hidden="1" customWidth="1"/>
    <col min="15892" max="16120" width="13.1796875" style="22"/>
    <col min="16121" max="16121" width="45.54296875" style="22" customWidth="1"/>
    <col min="16122" max="16122" width="13.453125" style="22" bestFit="1" customWidth="1"/>
    <col min="16123" max="16123" width="24.54296875" style="22" bestFit="1" customWidth="1"/>
    <col min="16124" max="16124" width="23.1796875" style="22" bestFit="1" customWidth="1"/>
    <col min="16125" max="16125" width="13.1796875" style="22" customWidth="1"/>
    <col min="16126" max="16126" width="16.81640625" style="22" customWidth="1"/>
    <col min="16127" max="16127" width="21" style="22" customWidth="1"/>
    <col min="16128" max="16128" width="9.7265625" style="22" customWidth="1"/>
    <col min="16129" max="16129" width="13.26953125" style="22" customWidth="1"/>
    <col min="16130" max="16130" width="17.7265625" style="22" customWidth="1"/>
    <col min="16131" max="16131" width="9.7265625" style="22" customWidth="1"/>
    <col min="16132" max="16132" width="9.54296875" style="22" customWidth="1"/>
    <col min="16133" max="16134" width="7.81640625" style="22" customWidth="1"/>
    <col min="16135" max="16135" width="6.26953125" style="22" customWidth="1"/>
    <col min="16136" max="16137" width="7.81640625" style="22" customWidth="1"/>
    <col min="16138" max="16138" width="9.26953125" style="22" customWidth="1"/>
    <col min="16139" max="16139" width="6.1796875" style="22" customWidth="1"/>
    <col min="16140" max="16140" width="18" style="22" customWidth="1"/>
    <col min="16141" max="16141" width="14" style="22" customWidth="1"/>
    <col min="16142" max="16142" width="13.453125" style="22" bestFit="1" customWidth="1"/>
    <col min="16143" max="16143" width="24.1796875" style="22" customWidth="1"/>
    <col min="16144" max="16144" width="20.7265625" style="22" customWidth="1"/>
    <col min="16145" max="16147" width="0" style="22" hidden="1" customWidth="1"/>
    <col min="16148" max="16384" width="13.1796875" style="22"/>
  </cols>
  <sheetData>
    <row r="1" spans="2:22">
      <c r="E1" s="23"/>
      <c r="L1" s="24"/>
    </row>
    <row r="2" spans="2:22" ht="22.5">
      <c r="B2" s="1426" t="s">
        <v>560</v>
      </c>
      <c r="C2" s="1426"/>
      <c r="D2" s="1426"/>
      <c r="E2" s="1426"/>
      <c r="F2" s="1426"/>
      <c r="G2" s="1426"/>
      <c r="H2" s="25"/>
      <c r="I2" s="26"/>
      <c r="J2" s="26"/>
      <c r="K2" s="26"/>
      <c r="L2" s="26"/>
      <c r="M2" s="26"/>
      <c r="N2" s="26"/>
      <c r="O2" s="26"/>
      <c r="P2" s="26"/>
    </row>
    <row r="3" spans="2:22" ht="22.5">
      <c r="B3" s="1426" t="s">
        <v>1159</v>
      </c>
      <c r="C3" s="1426"/>
      <c r="D3" s="1426"/>
      <c r="E3" s="1426"/>
      <c r="F3" s="1426"/>
      <c r="G3" s="1426"/>
      <c r="H3" s="13"/>
      <c r="I3" s="14"/>
      <c r="J3" s="14"/>
      <c r="K3" s="14"/>
      <c r="L3" s="14"/>
      <c r="M3" s="14"/>
      <c r="N3" s="14"/>
      <c r="O3" s="14"/>
      <c r="P3" s="14"/>
    </row>
    <row r="4" spans="2:22" ht="15.75" customHeight="1">
      <c r="B4" s="220"/>
      <c r="C4" s="220"/>
      <c r="D4" s="220"/>
      <c r="E4" s="94"/>
      <c r="F4" s="220"/>
      <c r="G4" s="929" t="s">
        <v>353</v>
      </c>
      <c r="H4" s="930"/>
      <c r="O4" s="931"/>
    </row>
    <row r="5" spans="2:22" s="233" customFormat="1" ht="45">
      <c r="B5" s="932" t="s">
        <v>31</v>
      </c>
      <c r="C5" s="933" t="s">
        <v>165</v>
      </c>
      <c r="D5" s="933" t="s">
        <v>166</v>
      </c>
      <c r="E5" s="934" t="s">
        <v>576</v>
      </c>
      <c r="F5" s="1501" t="s">
        <v>1129</v>
      </c>
      <c r="G5" s="1502"/>
      <c r="H5" s="232"/>
      <c r="Q5" s="935"/>
      <c r="R5" s="935"/>
      <c r="S5" s="935"/>
    </row>
    <row r="6" spans="2:22" ht="16.5" customHeight="1">
      <c r="B6" s="936" t="s">
        <v>38</v>
      </c>
      <c r="C6" s="221"/>
      <c r="D6" s="221"/>
      <c r="E6" s="937"/>
      <c r="F6" s="222" t="s">
        <v>21</v>
      </c>
      <c r="G6" s="223" t="s">
        <v>20</v>
      </c>
      <c r="H6" s="27"/>
    </row>
    <row r="7" spans="2:22" ht="17.149999999999999" customHeight="1">
      <c r="B7" s="225" t="s">
        <v>39</v>
      </c>
      <c r="C7" s="717">
        <v>491049.36499999999</v>
      </c>
      <c r="D7" s="717">
        <v>301229.90600000002</v>
      </c>
      <c r="E7" s="717">
        <v>792279.27099999995</v>
      </c>
      <c r="F7" s="717">
        <v>-187900.1939999999</v>
      </c>
      <c r="G7" s="725">
        <v>58486.470999999903</v>
      </c>
      <c r="H7" s="28"/>
      <c r="I7" s="504"/>
      <c r="J7" s="504"/>
      <c r="K7" s="504"/>
      <c r="L7" s="504"/>
      <c r="M7" s="504"/>
      <c r="N7" s="504"/>
      <c r="T7" s="928"/>
      <c r="U7" s="928"/>
      <c r="V7" s="928"/>
    </row>
    <row r="8" spans="2:22" ht="17.149999999999999" customHeight="1">
      <c r="B8" s="224" t="s">
        <v>40</v>
      </c>
      <c r="C8" s="716">
        <v>58826.222000000002</v>
      </c>
      <c r="D8" s="716">
        <v>19296.460999999999</v>
      </c>
      <c r="E8" s="716">
        <v>78122.683000000005</v>
      </c>
      <c r="F8" s="716">
        <v>35071.756000000008</v>
      </c>
      <c r="G8" s="724">
        <v>29896.946000000004</v>
      </c>
      <c r="H8" s="28"/>
      <c r="I8" s="504"/>
      <c r="J8" s="504"/>
      <c r="K8" s="504"/>
      <c r="L8" s="504"/>
      <c r="M8" s="504"/>
      <c r="N8" s="504"/>
      <c r="T8" s="928"/>
      <c r="U8" s="928"/>
      <c r="V8" s="928"/>
    </row>
    <row r="9" spans="2:22" ht="17.149999999999999" customHeight="1">
      <c r="B9" s="225" t="s">
        <v>167</v>
      </c>
      <c r="C9" s="717">
        <v>38494.388999999996</v>
      </c>
      <c r="D9" s="717">
        <v>98249.235000000001</v>
      </c>
      <c r="E9" s="717">
        <v>136743.62400000001</v>
      </c>
      <c r="F9" s="717">
        <v>-177738.04099999997</v>
      </c>
      <c r="G9" s="725">
        <v>7451.724000000002</v>
      </c>
      <c r="H9" s="28"/>
      <c r="I9" s="504"/>
      <c r="J9" s="504"/>
      <c r="K9" s="504"/>
      <c r="L9" s="504"/>
      <c r="M9" s="504"/>
      <c r="N9" s="504"/>
      <c r="T9" s="928"/>
      <c r="U9" s="928"/>
      <c r="V9" s="928"/>
    </row>
    <row r="10" spans="2:22" ht="17.149999999999999" customHeight="1">
      <c r="B10" s="224" t="s">
        <v>42</v>
      </c>
      <c r="C10" s="716">
        <v>4098260.9009999996</v>
      </c>
      <c r="D10" s="716">
        <v>2982250.6739999996</v>
      </c>
      <c r="E10" s="716">
        <v>7080511.5749999993</v>
      </c>
      <c r="F10" s="716">
        <v>475273.99999999907</v>
      </c>
      <c r="G10" s="724">
        <v>1658229.2739999993</v>
      </c>
      <c r="H10" s="28"/>
      <c r="I10" s="504"/>
      <c r="J10" s="504"/>
      <c r="K10" s="504"/>
      <c r="L10" s="504"/>
      <c r="M10" s="504"/>
      <c r="N10" s="504"/>
      <c r="T10" s="928"/>
      <c r="U10" s="928"/>
      <c r="V10" s="928"/>
    </row>
    <row r="11" spans="2:22" ht="17.149999999999999" customHeight="1">
      <c r="B11" s="225" t="s">
        <v>1072</v>
      </c>
      <c r="C11" s="717">
        <v>3073975.8870000001</v>
      </c>
      <c r="D11" s="717">
        <v>2507470.2059999998</v>
      </c>
      <c r="E11" s="717">
        <v>5581446.0930000003</v>
      </c>
      <c r="F11" s="717">
        <v>-72628.29099999927</v>
      </c>
      <c r="G11" s="725">
        <v>1561284.0470000007</v>
      </c>
      <c r="H11" s="28"/>
      <c r="I11" s="504"/>
      <c r="J11" s="504"/>
      <c r="K11" s="504"/>
      <c r="L11" s="504"/>
      <c r="M11" s="504"/>
      <c r="N11" s="504"/>
      <c r="T11" s="928"/>
      <c r="U11" s="928"/>
      <c r="V11" s="928"/>
    </row>
    <row r="12" spans="2:22" ht="17.149999999999999" customHeight="1">
      <c r="B12" s="224" t="s">
        <v>43</v>
      </c>
      <c r="C12" s="716">
        <v>162243.323</v>
      </c>
      <c r="D12" s="716">
        <v>66207.706000000006</v>
      </c>
      <c r="E12" s="716">
        <v>228451.02900000001</v>
      </c>
      <c r="F12" s="716">
        <v>5851.7110000000102</v>
      </c>
      <c r="G12" s="724">
        <v>49484.027999999991</v>
      </c>
      <c r="H12" s="28"/>
      <c r="I12" s="504"/>
      <c r="J12" s="504"/>
      <c r="K12" s="504"/>
      <c r="L12" s="504"/>
      <c r="M12" s="504"/>
      <c r="N12" s="504"/>
      <c r="T12" s="928"/>
      <c r="U12" s="928"/>
      <c r="V12" s="928"/>
    </row>
    <row r="13" spans="2:22" ht="17.149999999999999" customHeight="1">
      <c r="B13" s="225" t="s">
        <v>1066</v>
      </c>
      <c r="C13" s="717">
        <v>43911.076000000001</v>
      </c>
      <c r="D13" s="717">
        <v>60679.048999999999</v>
      </c>
      <c r="E13" s="717">
        <v>104590.125</v>
      </c>
      <c r="F13" s="717">
        <v>6525.7700000000041</v>
      </c>
      <c r="G13" s="725">
        <v>27021.653999999995</v>
      </c>
      <c r="H13" s="28"/>
      <c r="I13" s="504"/>
      <c r="J13" s="504"/>
      <c r="K13" s="504"/>
      <c r="L13" s="504"/>
      <c r="M13" s="504"/>
      <c r="N13" s="504"/>
      <c r="T13" s="928"/>
      <c r="U13" s="928"/>
      <c r="V13" s="928"/>
    </row>
    <row r="14" spans="2:22" ht="17.149999999999999" customHeight="1">
      <c r="B14" s="224" t="s">
        <v>1067</v>
      </c>
      <c r="C14" s="716">
        <v>15494.706999999999</v>
      </c>
      <c r="D14" s="716">
        <v>73.099000000000004</v>
      </c>
      <c r="E14" s="716">
        <v>15567.805999999999</v>
      </c>
      <c r="F14" s="716">
        <v>2160.6869999999981</v>
      </c>
      <c r="G14" s="724">
        <v>4006.8289999999979</v>
      </c>
      <c r="H14" s="28"/>
      <c r="I14" s="504"/>
      <c r="J14" s="504"/>
      <c r="K14" s="504"/>
      <c r="L14" s="504"/>
      <c r="M14" s="504"/>
      <c r="N14" s="504"/>
      <c r="T14" s="928"/>
      <c r="U14" s="928"/>
      <c r="V14" s="928"/>
    </row>
    <row r="15" spans="2:22" ht="17.149999999999999" customHeight="1">
      <c r="B15" s="225" t="s">
        <v>44</v>
      </c>
      <c r="C15" s="717">
        <v>29940.897000000001</v>
      </c>
      <c r="D15" s="717">
        <v>69.447999999999993</v>
      </c>
      <c r="E15" s="717">
        <v>30010.345000000001</v>
      </c>
      <c r="F15" s="717">
        <v>14045.945000000002</v>
      </c>
      <c r="G15" s="725">
        <v>16181.619000000002</v>
      </c>
      <c r="H15" s="28"/>
      <c r="I15" s="504"/>
      <c r="J15" s="504"/>
      <c r="K15" s="504"/>
      <c r="L15" s="504"/>
      <c r="M15" s="504"/>
      <c r="N15" s="504"/>
      <c r="T15" s="928"/>
      <c r="U15" s="928"/>
      <c r="V15" s="928"/>
    </row>
    <row r="16" spans="2:22" ht="17.149999999999999" customHeight="1">
      <c r="B16" s="224" t="s">
        <v>45</v>
      </c>
      <c r="C16" s="716">
        <v>367436.84699999995</v>
      </c>
      <c r="D16" s="716">
        <v>243552.97699999998</v>
      </c>
      <c r="E16" s="716">
        <v>610989.82399999991</v>
      </c>
      <c r="F16" s="716">
        <v>91405.848999999929</v>
      </c>
      <c r="G16" s="724">
        <v>-263205.65399999998</v>
      </c>
      <c r="H16" s="28"/>
      <c r="I16" s="504"/>
      <c r="J16" s="504"/>
      <c r="K16" s="504"/>
      <c r="L16" s="504"/>
      <c r="M16" s="504"/>
      <c r="N16" s="504"/>
      <c r="T16" s="928"/>
      <c r="U16" s="928"/>
      <c r="V16" s="928"/>
    </row>
    <row r="17" spans="2:22" s="26" customFormat="1" ht="17.149999999999999" customHeight="1">
      <c r="B17" s="226" t="s">
        <v>46</v>
      </c>
      <c r="C17" s="1105">
        <v>8379633.6140000001</v>
      </c>
      <c r="D17" s="1105">
        <v>6279078.760999999</v>
      </c>
      <c r="E17" s="1105">
        <v>14658712.374999998</v>
      </c>
      <c r="F17" s="1105">
        <v>192069.19199999794</v>
      </c>
      <c r="G17" s="1106">
        <v>3148836.9379999973</v>
      </c>
      <c r="H17" s="59"/>
      <c r="I17" s="504"/>
      <c r="J17" s="504"/>
      <c r="K17" s="504"/>
      <c r="L17" s="504"/>
      <c r="M17" s="504"/>
      <c r="N17" s="504"/>
      <c r="Q17" s="928"/>
      <c r="R17" s="928"/>
      <c r="S17" s="928"/>
      <c r="T17" s="928"/>
      <c r="U17" s="928"/>
      <c r="V17" s="928"/>
    </row>
    <row r="18" spans="2:22" ht="17.149999999999999" customHeight="1">
      <c r="B18" s="936" t="s">
        <v>47</v>
      </c>
      <c r="C18" s="221"/>
      <c r="D18" s="221"/>
      <c r="E18" s="937"/>
      <c r="F18" s="937"/>
      <c r="G18" s="939"/>
      <c r="H18" s="27"/>
      <c r="I18" s="504"/>
      <c r="J18" s="504"/>
      <c r="K18" s="504"/>
      <c r="L18" s="504"/>
      <c r="M18" s="504"/>
      <c r="N18" s="504"/>
      <c r="T18" s="928"/>
      <c r="U18" s="928"/>
      <c r="V18" s="928"/>
    </row>
    <row r="19" spans="2:22" ht="17.149999999999999" customHeight="1">
      <c r="B19" s="225" t="s">
        <v>48</v>
      </c>
      <c r="C19" s="717">
        <v>108336.61199999999</v>
      </c>
      <c r="D19" s="717">
        <v>40867.633999999998</v>
      </c>
      <c r="E19" s="717">
        <v>149204.24599999998</v>
      </c>
      <c r="F19" s="717">
        <v>-36346.338000000018</v>
      </c>
      <c r="G19" s="725">
        <v>36008.280999999974</v>
      </c>
      <c r="H19" s="28"/>
      <c r="I19" s="504"/>
      <c r="J19" s="504"/>
      <c r="K19" s="504"/>
      <c r="L19" s="504"/>
      <c r="M19" s="504"/>
      <c r="N19" s="504"/>
      <c r="T19" s="928"/>
      <c r="U19" s="928"/>
      <c r="V19" s="928"/>
    </row>
    <row r="20" spans="2:22" ht="17.149999999999999" customHeight="1">
      <c r="B20" s="224" t="s">
        <v>168</v>
      </c>
      <c r="C20" s="716">
        <v>916950.05099999998</v>
      </c>
      <c r="D20" s="716">
        <v>345565.56100000005</v>
      </c>
      <c r="E20" s="716">
        <v>1262515.612</v>
      </c>
      <c r="F20" s="716">
        <v>-87702.173999999883</v>
      </c>
      <c r="G20" s="724">
        <v>-119716.46099999989</v>
      </c>
      <c r="H20" s="28"/>
      <c r="I20" s="504"/>
      <c r="J20" s="504"/>
      <c r="K20" s="504"/>
      <c r="L20" s="504"/>
      <c r="M20" s="504"/>
      <c r="N20" s="504"/>
      <c r="T20" s="928"/>
      <c r="U20" s="928"/>
      <c r="V20" s="928"/>
    </row>
    <row r="21" spans="2:22" ht="17.149999999999999" customHeight="1">
      <c r="B21" s="225" t="s">
        <v>50</v>
      </c>
      <c r="C21" s="717">
        <v>6407288.1670000004</v>
      </c>
      <c r="D21" s="717">
        <v>4891442.5710000005</v>
      </c>
      <c r="E21" s="717">
        <v>11298730.738000002</v>
      </c>
      <c r="F21" s="717">
        <v>261655.2880000025</v>
      </c>
      <c r="G21" s="725">
        <v>2880152.0840000026</v>
      </c>
      <c r="H21" s="28"/>
      <c r="I21" s="504"/>
      <c r="J21" s="504"/>
      <c r="K21" s="504"/>
      <c r="L21" s="504"/>
      <c r="M21" s="504"/>
      <c r="N21" s="504"/>
      <c r="T21" s="928"/>
      <c r="U21" s="928"/>
      <c r="V21" s="928"/>
    </row>
    <row r="22" spans="2:22" ht="17.149999999999999" customHeight="1">
      <c r="B22" s="224" t="s">
        <v>51</v>
      </c>
      <c r="C22" s="716">
        <v>30234.241000000002</v>
      </c>
      <c r="D22" s="716">
        <v>0</v>
      </c>
      <c r="E22" s="716">
        <v>30234.241000000002</v>
      </c>
      <c r="F22" s="716">
        <v>0</v>
      </c>
      <c r="G22" s="724">
        <v>-4000</v>
      </c>
      <c r="H22" s="28"/>
      <c r="I22" s="504"/>
      <c r="J22" s="504"/>
      <c r="K22" s="504"/>
      <c r="L22" s="504"/>
      <c r="M22" s="504"/>
      <c r="N22" s="504"/>
      <c r="T22" s="928"/>
      <c r="U22" s="928"/>
      <c r="V22" s="928"/>
    </row>
    <row r="23" spans="2:22" ht="17.149999999999999" customHeight="1">
      <c r="B23" s="225" t="s">
        <v>52</v>
      </c>
      <c r="C23" s="717">
        <v>73054.168000000005</v>
      </c>
      <c r="D23" s="717">
        <v>72775.704999999987</v>
      </c>
      <c r="E23" s="717">
        <v>145829.87299999999</v>
      </c>
      <c r="F23" s="717">
        <v>8451.5780000000086</v>
      </c>
      <c r="G23" s="725">
        <v>62683.481</v>
      </c>
      <c r="H23" s="28"/>
      <c r="I23" s="504"/>
      <c r="J23" s="504"/>
      <c r="K23" s="504"/>
      <c r="L23" s="504"/>
      <c r="M23" s="504"/>
      <c r="N23" s="504"/>
      <c r="T23" s="928"/>
      <c r="U23" s="928"/>
      <c r="V23" s="928"/>
    </row>
    <row r="24" spans="2:22" ht="17.149999999999999" customHeight="1">
      <c r="B24" s="224" t="s">
        <v>53</v>
      </c>
      <c r="C24" s="716">
        <v>0</v>
      </c>
      <c r="D24" s="716">
        <v>1938.89</v>
      </c>
      <c r="E24" s="716">
        <v>1938.89</v>
      </c>
      <c r="F24" s="716">
        <v>-10310.357</v>
      </c>
      <c r="G24" s="724">
        <v>-13286.498000000001</v>
      </c>
      <c r="H24" s="28"/>
      <c r="I24" s="504"/>
      <c r="J24" s="504"/>
      <c r="K24" s="504"/>
      <c r="L24" s="504"/>
      <c r="M24" s="504"/>
      <c r="N24" s="504"/>
      <c r="T24" s="928"/>
      <c r="U24" s="928"/>
      <c r="V24" s="928"/>
    </row>
    <row r="25" spans="2:22" ht="17.149999999999999" customHeight="1">
      <c r="B25" s="225" t="s">
        <v>54</v>
      </c>
      <c r="C25" s="717">
        <v>303640.92000000004</v>
      </c>
      <c r="D25" s="717">
        <v>459227.73600000009</v>
      </c>
      <c r="E25" s="717">
        <v>762868.65600000019</v>
      </c>
      <c r="F25" s="717">
        <v>54422.371000000043</v>
      </c>
      <c r="G25" s="725">
        <v>177929.45900000015</v>
      </c>
      <c r="H25" s="28"/>
      <c r="I25" s="504"/>
      <c r="J25" s="504"/>
      <c r="K25" s="504"/>
      <c r="L25" s="504"/>
      <c r="M25" s="504"/>
      <c r="N25" s="504"/>
      <c r="T25" s="928"/>
      <c r="U25" s="928"/>
      <c r="V25" s="928"/>
    </row>
    <row r="26" spans="2:22" s="26" customFormat="1" ht="17.149999999999999" customHeight="1">
      <c r="B26" s="235" t="s">
        <v>55</v>
      </c>
      <c r="C26" s="231">
        <v>7839504.159</v>
      </c>
      <c r="D26" s="231">
        <v>5811818.097000001</v>
      </c>
      <c r="E26" s="231">
        <v>13651322.256000001</v>
      </c>
      <c r="F26" s="231">
        <v>190170.36800000258</v>
      </c>
      <c r="G26" s="1107">
        <v>3019770.3460000008</v>
      </c>
      <c r="H26" s="59"/>
      <c r="I26" s="504"/>
      <c r="J26" s="504"/>
      <c r="K26" s="504"/>
      <c r="L26" s="504"/>
      <c r="M26" s="504"/>
      <c r="N26" s="504"/>
      <c r="Q26" s="928"/>
      <c r="R26" s="928"/>
      <c r="S26" s="928"/>
      <c r="T26" s="928"/>
      <c r="U26" s="928"/>
      <c r="V26" s="928"/>
    </row>
    <row r="27" spans="2:22" ht="17.149999999999999" customHeight="1">
      <c r="B27" s="227" t="s">
        <v>56</v>
      </c>
      <c r="C27" s="1105">
        <v>540129.45500000007</v>
      </c>
      <c r="D27" s="1105">
        <v>467260.66399999801</v>
      </c>
      <c r="E27" s="1105">
        <v>1007390.1189999972</v>
      </c>
      <c r="F27" s="1105">
        <v>1898.8239999953657</v>
      </c>
      <c r="G27" s="1106">
        <v>129066.59199999645</v>
      </c>
      <c r="H27" s="28"/>
      <c r="I27" s="504"/>
      <c r="J27" s="504"/>
      <c r="K27" s="504"/>
      <c r="L27" s="504"/>
      <c r="M27" s="504"/>
      <c r="N27" s="504"/>
      <c r="T27" s="928"/>
      <c r="U27" s="928"/>
      <c r="V27" s="928"/>
    </row>
    <row r="28" spans="2:22" ht="17.149999999999999" customHeight="1">
      <c r="B28" s="936" t="s">
        <v>100</v>
      </c>
      <c r="C28" s="1169"/>
      <c r="D28" s="221"/>
      <c r="E28" s="937"/>
      <c r="F28" s="937">
        <v>0</v>
      </c>
      <c r="G28" s="939">
        <v>0</v>
      </c>
      <c r="H28" s="27"/>
      <c r="I28" s="504"/>
      <c r="J28" s="504"/>
      <c r="K28" s="504"/>
      <c r="L28" s="504"/>
      <c r="M28" s="504"/>
      <c r="N28" s="504"/>
      <c r="T28" s="928"/>
      <c r="U28" s="928"/>
      <c r="V28" s="928"/>
    </row>
    <row r="29" spans="2:22" ht="17.149999999999999" customHeight="1">
      <c r="B29" s="225" t="s">
        <v>58</v>
      </c>
      <c r="C29" s="717">
        <v>93793.279999999999</v>
      </c>
      <c r="D29" s="717">
        <v>64401.978999999999</v>
      </c>
      <c r="E29" s="717">
        <v>158195.25899999999</v>
      </c>
      <c r="F29" s="717">
        <v>13399.975999999995</v>
      </c>
      <c r="G29" s="725">
        <v>7833.1139999999723</v>
      </c>
      <c r="H29" s="28"/>
      <c r="I29" s="504"/>
      <c r="J29" s="504"/>
      <c r="K29" s="504"/>
      <c r="L29" s="504"/>
      <c r="M29" s="504"/>
      <c r="N29" s="504"/>
      <c r="T29" s="928"/>
      <c r="U29" s="928"/>
      <c r="V29" s="928"/>
    </row>
    <row r="30" spans="2:22" ht="17.149999999999999" customHeight="1">
      <c r="B30" s="224" t="s">
        <v>59</v>
      </c>
      <c r="C30" s="716">
        <v>103988.97</v>
      </c>
      <c r="D30" s="716">
        <v>18.417000000000002</v>
      </c>
      <c r="E30" s="716">
        <v>104007.387</v>
      </c>
      <c r="F30" s="716">
        <v>5443.9020000000019</v>
      </c>
      <c r="G30" s="724">
        <v>15803.217000000004</v>
      </c>
      <c r="H30" s="28"/>
      <c r="I30" s="504"/>
      <c r="J30" s="504"/>
      <c r="K30" s="504"/>
      <c r="L30" s="504"/>
      <c r="M30" s="504"/>
      <c r="N30" s="504"/>
      <c r="T30" s="928"/>
      <c r="U30" s="928"/>
      <c r="V30" s="928"/>
    </row>
    <row r="31" spans="2:22" ht="17.149999999999999" customHeight="1">
      <c r="B31" s="225" t="s">
        <v>60</v>
      </c>
      <c r="C31" s="717">
        <v>325889.02499999997</v>
      </c>
      <c r="D31" s="717">
        <v>409568.95299999998</v>
      </c>
      <c r="E31" s="717">
        <v>735457.97799999989</v>
      </c>
      <c r="F31" s="717">
        <v>28515.237999999896</v>
      </c>
      <c r="G31" s="725">
        <v>147028.67099999986</v>
      </c>
      <c r="H31" s="28"/>
      <c r="I31" s="504"/>
      <c r="J31" s="504"/>
      <c r="K31" s="504"/>
      <c r="L31" s="504"/>
      <c r="M31" s="504"/>
      <c r="N31" s="504"/>
      <c r="T31" s="928"/>
      <c r="U31" s="928"/>
      <c r="V31" s="928"/>
    </row>
    <row r="32" spans="2:22" ht="17.149999999999999" customHeight="1">
      <c r="B32" s="224" t="s">
        <v>61</v>
      </c>
      <c r="C32" s="716">
        <v>523671.27499999997</v>
      </c>
      <c r="D32" s="716">
        <v>473989.34899999999</v>
      </c>
      <c r="E32" s="716">
        <v>997660.62399999984</v>
      </c>
      <c r="F32" s="716">
        <v>47359.115999999922</v>
      </c>
      <c r="G32" s="724">
        <v>170665.00199999986</v>
      </c>
      <c r="H32" s="28"/>
      <c r="I32" s="504"/>
      <c r="J32" s="504"/>
      <c r="K32" s="504"/>
      <c r="L32" s="504"/>
      <c r="M32" s="504"/>
      <c r="N32" s="504"/>
      <c r="T32" s="928"/>
      <c r="U32" s="928"/>
      <c r="V32" s="928"/>
    </row>
    <row r="33" spans="2:22" ht="17.149999999999999" customHeight="1">
      <c r="B33" s="225" t="s">
        <v>62</v>
      </c>
      <c r="C33" s="717">
        <v>16458.18</v>
      </c>
      <c r="D33" s="717">
        <v>-6728.6849999999995</v>
      </c>
      <c r="E33" s="717">
        <v>9729.4950000000008</v>
      </c>
      <c r="F33" s="717">
        <v>-45460.291999999994</v>
      </c>
      <c r="G33" s="725">
        <v>-41598.410000000003</v>
      </c>
      <c r="H33" s="28"/>
      <c r="I33" s="504"/>
      <c r="J33" s="504"/>
      <c r="K33" s="504"/>
      <c r="L33" s="504"/>
      <c r="M33" s="504"/>
      <c r="N33" s="504"/>
      <c r="T33" s="928"/>
      <c r="U33" s="928"/>
      <c r="V33" s="928"/>
    </row>
    <row r="34" spans="2:22" s="26" customFormat="1" ht="17.149999999999999" customHeight="1">
      <c r="B34" s="228" t="s">
        <v>63</v>
      </c>
      <c r="C34" s="231">
        <v>540129.45499999996</v>
      </c>
      <c r="D34" s="231">
        <v>467260.66399999999</v>
      </c>
      <c r="E34" s="231">
        <v>1007390.1189999998</v>
      </c>
      <c r="F34" s="231">
        <v>1898.8239999999059</v>
      </c>
      <c r="G34" s="1108">
        <v>129066.59199999983</v>
      </c>
      <c r="H34" s="59"/>
      <c r="I34" s="504"/>
      <c r="J34" s="504"/>
      <c r="K34" s="504"/>
      <c r="L34" s="504"/>
      <c r="M34" s="504"/>
      <c r="N34" s="504"/>
      <c r="Q34" s="928"/>
      <c r="R34" s="928"/>
      <c r="S34" s="928"/>
      <c r="T34" s="928"/>
      <c r="U34" s="928"/>
      <c r="V34" s="928"/>
    </row>
    <row r="35" spans="2:22" s="233" customFormat="1" ht="45">
      <c r="B35" s="932" t="s">
        <v>64</v>
      </c>
      <c r="C35" s="933" t="s">
        <v>165</v>
      </c>
      <c r="D35" s="933" t="s">
        <v>166</v>
      </c>
      <c r="E35" s="934" t="s">
        <v>576</v>
      </c>
      <c r="F35" s="1246" t="s">
        <v>1129</v>
      </c>
      <c r="G35" s="236"/>
      <c r="H35" s="234"/>
      <c r="I35" s="504"/>
      <c r="J35" s="504"/>
      <c r="K35" s="504"/>
      <c r="L35" s="504"/>
      <c r="M35" s="504"/>
      <c r="N35" s="504"/>
      <c r="Q35" s="928"/>
      <c r="R35" s="928"/>
      <c r="S35" s="928"/>
      <c r="T35" s="928"/>
      <c r="U35" s="928"/>
      <c r="V35" s="928"/>
    </row>
    <row r="36" spans="2:22" s="4" customFormat="1" ht="16.5" customHeight="1">
      <c r="B36" s="936"/>
      <c r="C36" s="221"/>
      <c r="D36" s="221"/>
      <c r="E36" s="937"/>
      <c r="F36" s="222" t="s">
        <v>20</v>
      </c>
      <c r="G36" s="223"/>
      <c r="H36" s="28"/>
      <c r="I36" s="504"/>
      <c r="J36" s="504"/>
      <c r="K36" s="504"/>
      <c r="L36" s="504"/>
      <c r="M36" s="504"/>
      <c r="N36" s="504"/>
      <c r="Q36" s="928"/>
      <c r="R36" s="928"/>
      <c r="S36" s="928"/>
      <c r="T36" s="928"/>
      <c r="U36" s="928"/>
      <c r="V36" s="928"/>
    </row>
    <row r="37" spans="2:22" ht="16.5" customHeight="1">
      <c r="B37" s="229" t="s">
        <v>169</v>
      </c>
      <c r="C37" s="716">
        <v>242023.027</v>
      </c>
      <c r="D37" s="716">
        <v>143270.386</v>
      </c>
      <c r="E37" s="716">
        <v>385293.413</v>
      </c>
      <c r="F37" s="716">
        <v>87760.86599999998</v>
      </c>
      <c r="G37" s="724"/>
      <c r="H37" s="28"/>
      <c r="I37" s="504"/>
      <c r="J37" s="504"/>
      <c r="K37" s="504"/>
      <c r="L37" s="504"/>
      <c r="M37" s="504"/>
      <c r="N37" s="504"/>
      <c r="T37" s="928"/>
      <c r="U37" s="928"/>
      <c r="V37" s="928"/>
    </row>
    <row r="38" spans="2:22" ht="17.149999999999999" customHeight="1">
      <c r="B38" s="230" t="s">
        <v>170</v>
      </c>
      <c r="C38" s="717">
        <v>118882.155</v>
      </c>
      <c r="D38" s="717">
        <v>62842.441999999995</v>
      </c>
      <c r="E38" s="717">
        <v>181724.59700000001</v>
      </c>
      <c r="F38" s="717">
        <v>40570.196999999986</v>
      </c>
      <c r="G38" s="725"/>
      <c r="I38" s="504"/>
      <c r="J38" s="504"/>
      <c r="K38" s="504"/>
      <c r="L38" s="504"/>
      <c r="M38" s="504"/>
      <c r="N38" s="504"/>
      <c r="P38" s="928"/>
      <c r="T38" s="928"/>
      <c r="U38" s="928"/>
      <c r="V38" s="928"/>
    </row>
    <row r="39" spans="2:22" ht="17.149999999999999" customHeight="1">
      <c r="B39" s="228" t="s">
        <v>349</v>
      </c>
      <c r="C39" s="231">
        <v>123140.872</v>
      </c>
      <c r="D39" s="231">
        <v>80427.944000000003</v>
      </c>
      <c r="E39" s="231">
        <v>203568.81599999999</v>
      </c>
      <c r="F39" s="231">
        <v>47190.668999999994</v>
      </c>
      <c r="G39" s="724"/>
      <c r="I39" s="504"/>
      <c r="J39" s="504"/>
      <c r="K39" s="504"/>
      <c r="L39" s="504"/>
      <c r="M39" s="504"/>
      <c r="N39" s="504"/>
      <c r="P39" s="928"/>
      <c r="T39" s="928"/>
      <c r="U39" s="928"/>
      <c r="V39" s="928"/>
    </row>
    <row r="40" spans="2:22" ht="17.149999999999999" customHeight="1">
      <c r="B40" s="230" t="s">
        <v>1073</v>
      </c>
      <c r="C40" s="717">
        <v>-3378.7289999999998</v>
      </c>
      <c r="D40" s="717">
        <v>4207.1180000000004</v>
      </c>
      <c r="E40" s="717">
        <v>828.38900000000058</v>
      </c>
      <c r="F40" s="717">
        <v>2132.1500000000005</v>
      </c>
      <c r="G40" s="725"/>
      <c r="I40" s="504"/>
      <c r="J40" s="504"/>
      <c r="K40" s="504"/>
      <c r="L40" s="504"/>
      <c r="M40" s="504"/>
      <c r="N40" s="504"/>
      <c r="P40" s="928"/>
      <c r="T40" s="928"/>
      <c r="U40" s="928"/>
      <c r="V40" s="928"/>
    </row>
    <row r="41" spans="2:22" ht="17.149999999999999" customHeight="1">
      <c r="B41" s="228" t="s">
        <v>1074</v>
      </c>
      <c r="C41" s="231">
        <v>126519.60100000001</v>
      </c>
      <c r="D41" s="231">
        <v>76220.826000000001</v>
      </c>
      <c r="E41" s="231">
        <v>202740.427</v>
      </c>
      <c r="F41" s="231">
        <v>45058.519</v>
      </c>
      <c r="G41" s="724"/>
      <c r="I41" s="504"/>
      <c r="J41" s="504"/>
      <c r="K41" s="504"/>
      <c r="L41" s="504"/>
      <c r="M41" s="504"/>
      <c r="N41" s="504"/>
      <c r="P41" s="928"/>
      <c r="T41" s="928"/>
      <c r="U41" s="928"/>
      <c r="V41" s="928"/>
    </row>
    <row r="42" spans="2:22" ht="17.149999999999999" customHeight="1">
      <c r="B42" s="275" t="s">
        <v>69</v>
      </c>
      <c r="C42" s="717">
        <v>15337.469000000001</v>
      </c>
      <c r="D42" s="717">
        <v>5054.0039999999999</v>
      </c>
      <c r="E42" s="717">
        <v>20391.473000000002</v>
      </c>
      <c r="F42" s="717">
        <v>5963.0960000000032</v>
      </c>
      <c r="G42" s="725"/>
      <c r="I42" s="504"/>
      <c r="J42" s="504"/>
      <c r="K42" s="504"/>
      <c r="L42" s="504"/>
      <c r="M42" s="504"/>
      <c r="N42" s="504"/>
      <c r="P42" s="928"/>
      <c r="T42" s="928"/>
      <c r="U42" s="928"/>
      <c r="V42" s="928"/>
    </row>
    <row r="43" spans="2:22" ht="17.149999999999999" customHeight="1">
      <c r="B43" s="276" t="s">
        <v>70</v>
      </c>
      <c r="C43" s="716">
        <v>1525.0729999999999</v>
      </c>
      <c r="D43" s="716">
        <v>5.67</v>
      </c>
      <c r="E43" s="716">
        <v>1530.7429999999999</v>
      </c>
      <c r="F43" s="716">
        <v>743.40899999999999</v>
      </c>
      <c r="G43" s="724"/>
      <c r="I43" s="504"/>
      <c r="J43" s="504"/>
      <c r="K43" s="504"/>
      <c r="L43" s="504"/>
      <c r="M43" s="504"/>
      <c r="N43" s="504"/>
      <c r="P43" s="928"/>
      <c r="T43" s="928"/>
      <c r="U43" s="928"/>
      <c r="V43" s="928"/>
    </row>
    <row r="44" spans="2:22" ht="17.149999999999999" customHeight="1">
      <c r="B44" s="275" t="s">
        <v>71</v>
      </c>
      <c r="C44" s="717">
        <v>5752.9650000000001</v>
      </c>
      <c r="D44" s="717">
        <v>818.78399999999999</v>
      </c>
      <c r="E44" s="717">
        <v>6571.7489999999998</v>
      </c>
      <c r="F44" s="717">
        <v>1842.0309999999999</v>
      </c>
      <c r="G44" s="725"/>
      <c r="I44" s="504"/>
      <c r="J44" s="504"/>
      <c r="K44" s="504"/>
      <c r="L44" s="504"/>
      <c r="M44" s="504"/>
      <c r="N44" s="504"/>
      <c r="P44" s="928"/>
      <c r="T44" s="928"/>
      <c r="U44" s="928"/>
      <c r="V44" s="928"/>
    </row>
    <row r="45" spans="2:22" ht="17.149999999999999" customHeight="1">
      <c r="B45" s="276" t="s">
        <v>1069</v>
      </c>
      <c r="C45" s="716">
        <v>0</v>
      </c>
      <c r="D45" s="716">
        <v>0</v>
      </c>
      <c r="E45" s="716">
        <v>0</v>
      </c>
      <c r="F45" s="716">
        <v>0</v>
      </c>
      <c r="G45" s="724"/>
      <c r="I45" s="504"/>
      <c r="J45" s="504"/>
      <c r="K45" s="504"/>
      <c r="L45" s="504"/>
      <c r="M45" s="504"/>
      <c r="N45" s="504"/>
      <c r="P45" s="928"/>
      <c r="T45" s="928"/>
      <c r="U45" s="928"/>
      <c r="V45" s="928"/>
    </row>
    <row r="46" spans="2:22" ht="17.149999999999999" customHeight="1">
      <c r="B46" s="275" t="s">
        <v>1070</v>
      </c>
      <c r="C46" s="717">
        <v>7711.42</v>
      </c>
      <c r="D46" s="717">
        <v>168.733</v>
      </c>
      <c r="E46" s="717">
        <v>7880.1530000000002</v>
      </c>
      <c r="F46" s="717">
        <v>4477.3050000000003</v>
      </c>
      <c r="G46" s="725"/>
      <c r="I46" s="504"/>
      <c r="J46" s="504"/>
      <c r="K46" s="504"/>
      <c r="L46" s="504"/>
      <c r="M46" s="504"/>
      <c r="N46" s="504"/>
      <c r="P46" s="928"/>
      <c r="T46" s="928"/>
      <c r="U46" s="928"/>
      <c r="V46" s="928"/>
    </row>
    <row r="47" spans="2:22" ht="17.149999999999999" customHeight="1">
      <c r="B47" s="276" t="s">
        <v>1127</v>
      </c>
      <c r="C47" s="716">
        <v>0</v>
      </c>
      <c r="D47" s="716">
        <v>0</v>
      </c>
      <c r="E47" s="716">
        <v>0</v>
      </c>
      <c r="F47" s="716">
        <v>0</v>
      </c>
      <c r="G47" s="724"/>
      <c r="I47" s="504"/>
      <c r="J47" s="504"/>
      <c r="K47" s="504"/>
      <c r="L47" s="504"/>
      <c r="M47" s="504"/>
      <c r="N47" s="504"/>
      <c r="P47" s="928"/>
      <c r="T47" s="928"/>
      <c r="U47" s="928"/>
      <c r="V47" s="928"/>
    </row>
    <row r="48" spans="2:22" ht="17.149999999999999" customHeight="1">
      <c r="B48" s="275" t="s">
        <v>72</v>
      </c>
      <c r="C48" s="717">
        <v>716.70600000000002</v>
      </c>
      <c r="D48" s="717">
        <v>274.07099999999997</v>
      </c>
      <c r="E48" s="717">
        <v>990.77700000000004</v>
      </c>
      <c r="F48" s="717">
        <v>227.63800000000015</v>
      </c>
      <c r="G48" s="725"/>
      <c r="I48" s="504"/>
      <c r="J48" s="504"/>
      <c r="K48" s="504"/>
      <c r="L48" s="504"/>
      <c r="M48" s="504"/>
      <c r="N48" s="504"/>
      <c r="P48" s="928"/>
      <c r="T48" s="928"/>
      <c r="U48" s="928"/>
      <c r="V48" s="928"/>
    </row>
    <row r="49" spans="2:22" ht="17.149999999999999" customHeight="1">
      <c r="B49" s="228" t="s">
        <v>350</v>
      </c>
      <c r="C49" s="231">
        <v>31043.633000000002</v>
      </c>
      <c r="D49" s="231">
        <v>6321.2619999999997</v>
      </c>
      <c r="E49" s="231">
        <v>37364.895000000004</v>
      </c>
      <c r="F49" s="231">
        <v>13253.479000000003</v>
      </c>
      <c r="G49" s="724"/>
      <c r="I49" s="504"/>
      <c r="J49" s="504"/>
      <c r="K49" s="504"/>
      <c r="L49" s="504"/>
      <c r="M49" s="504"/>
      <c r="N49" s="504"/>
      <c r="P49" s="928"/>
      <c r="T49" s="928"/>
      <c r="U49" s="928"/>
      <c r="V49" s="928"/>
    </row>
    <row r="50" spans="2:22" ht="17.149999999999999" customHeight="1">
      <c r="B50" s="1109" t="s">
        <v>1094</v>
      </c>
      <c r="C50" s="1105">
        <v>157563.234</v>
      </c>
      <c r="D50" s="1105">
        <v>82542.088000000003</v>
      </c>
      <c r="E50" s="1105">
        <v>240105.32199999999</v>
      </c>
      <c r="F50" s="1105">
        <v>58311.997999999992</v>
      </c>
      <c r="G50" s="725"/>
      <c r="I50" s="504"/>
      <c r="J50" s="504"/>
      <c r="K50" s="504"/>
      <c r="L50" s="504"/>
      <c r="M50" s="504"/>
      <c r="N50" s="504"/>
      <c r="P50" s="928"/>
      <c r="T50" s="928"/>
      <c r="U50" s="928"/>
      <c r="V50" s="928"/>
    </row>
    <row r="51" spans="2:22" ht="17.149999999999999" customHeight="1">
      <c r="B51" s="276" t="s">
        <v>1119</v>
      </c>
      <c r="C51" s="716">
        <v>33500.845999999998</v>
      </c>
      <c r="D51" s="716">
        <v>14262.415000000003</v>
      </c>
      <c r="E51" s="716">
        <v>47763.260999999999</v>
      </c>
      <c r="F51" s="716">
        <v>-21383.835999999996</v>
      </c>
      <c r="G51" s="724"/>
      <c r="I51" s="504"/>
      <c r="J51" s="504"/>
      <c r="K51" s="504"/>
      <c r="L51" s="504"/>
      <c r="M51" s="504"/>
      <c r="N51" s="504"/>
      <c r="P51" s="928"/>
      <c r="T51" s="928"/>
      <c r="U51" s="928"/>
      <c r="V51" s="928"/>
    </row>
    <row r="52" spans="2:22" ht="17.149999999999999" customHeight="1">
      <c r="B52" s="275" t="s">
        <v>74</v>
      </c>
      <c r="C52" s="717">
        <v>48059.468000000008</v>
      </c>
      <c r="D52" s="717">
        <v>24201.336000000003</v>
      </c>
      <c r="E52" s="717">
        <v>72260.804000000004</v>
      </c>
      <c r="F52" s="717">
        <v>64810.956000000006</v>
      </c>
      <c r="G52" s="725"/>
      <c r="I52" s="504"/>
      <c r="J52" s="504"/>
      <c r="K52" s="504"/>
      <c r="L52" s="504"/>
      <c r="M52" s="504"/>
      <c r="N52" s="504"/>
      <c r="P52" s="928"/>
      <c r="T52" s="928"/>
      <c r="U52" s="928"/>
      <c r="V52" s="928"/>
    </row>
    <row r="53" spans="2:22" ht="17.149999999999999" customHeight="1">
      <c r="B53" s="235" t="s">
        <v>1095</v>
      </c>
      <c r="C53" s="231">
        <v>81560.314000000013</v>
      </c>
      <c r="D53" s="231">
        <v>38463.751000000004</v>
      </c>
      <c r="E53" s="231">
        <v>120024.065</v>
      </c>
      <c r="F53" s="231">
        <v>43427.12000000001</v>
      </c>
      <c r="G53" s="724"/>
      <c r="I53" s="504"/>
      <c r="J53" s="504"/>
      <c r="K53" s="504"/>
      <c r="L53" s="504"/>
      <c r="M53" s="504"/>
      <c r="N53" s="504"/>
      <c r="P53" s="928"/>
      <c r="T53" s="928"/>
      <c r="U53" s="928"/>
      <c r="V53" s="928"/>
    </row>
    <row r="54" spans="2:22" s="26" customFormat="1" ht="17.149999999999999" customHeight="1">
      <c r="B54" s="275" t="s">
        <v>76</v>
      </c>
      <c r="C54" s="717">
        <v>76002.919999999984</v>
      </c>
      <c r="D54" s="717">
        <v>44078.337</v>
      </c>
      <c r="E54" s="717">
        <v>120081.25699999998</v>
      </c>
      <c r="F54" s="717">
        <v>14884.877999999982</v>
      </c>
      <c r="G54" s="725"/>
      <c r="I54" s="504"/>
      <c r="J54" s="504"/>
      <c r="K54" s="504"/>
      <c r="L54" s="504"/>
      <c r="M54" s="504"/>
      <c r="N54" s="504"/>
      <c r="P54" s="938"/>
      <c r="Q54" s="928"/>
      <c r="R54" s="928"/>
      <c r="S54" s="928"/>
      <c r="T54" s="928"/>
      <c r="U54" s="928"/>
      <c r="V54" s="928"/>
    </row>
    <row r="55" spans="2:22" ht="17.149999999999999" customHeight="1">
      <c r="B55" s="276" t="s">
        <v>102</v>
      </c>
      <c r="C55" s="231">
        <v>0</v>
      </c>
      <c r="D55" s="231">
        <v>0</v>
      </c>
      <c r="E55" s="231">
        <v>0</v>
      </c>
      <c r="F55" s="231">
        <v>0</v>
      </c>
      <c r="G55" s="724"/>
      <c r="I55" s="504"/>
      <c r="J55" s="504"/>
      <c r="K55" s="504"/>
      <c r="L55" s="504"/>
      <c r="M55" s="504"/>
      <c r="N55" s="504"/>
      <c r="P55" s="928"/>
      <c r="T55" s="928"/>
      <c r="U55" s="928"/>
      <c r="V55" s="928"/>
    </row>
    <row r="56" spans="2:22" ht="17.149999999999999" customHeight="1">
      <c r="B56" s="1109" t="s">
        <v>1096</v>
      </c>
      <c r="C56" s="1105">
        <v>76002.919999999984</v>
      </c>
      <c r="D56" s="1105">
        <v>44078.337</v>
      </c>
      <c r="E56" s="1105">
        <v>120081.25699999998</v>
      </c>
      <c r="F56" s="1105">
        <v>14884.877999999982</v>
      </c>
      <c r="G56" s="725"/>
      <c r="I56" s="504"/>
      <c r="J56" s="504"/>
      <c r="K56" s="504"/>
      <c r="L56" s="504"/>
      <c r="M56" s="504"/>
      <c r="N56" s="504"/>
      <c r="P56" s="928"/>
      <c r="T56" s="928"/>
      <c r="U56" s="928"/>
      <c r="V56" s="928"/>
    </row>
    <row r="57" spans="2:22" ht="17.149999999999999" customHeight="1">
      <c r="B57" s="276" t="s">
        <v>203</v>
      </c>
      <c r="C57" s="716">
        <v>40131.423999999999</v>
      </c>
      <c r="D57" s="716">
        <v>14079.171999999999</v>
      </c>
      <c r="E57" s="716">
        <v>54210.595999999998</v>
      </c>
      <c r="F57" s="716">
        <v>5491.6419999999998</v>
      </c>
      <c r="G57" s="724"/>
      <c r="I57" s="504"/>
      <c r="J57" s="504"/>
      <c r="K57" s="504"/>
      <c r="L57" s="504"/>
      <c r="M57" s="504"/>
      <c r="N57" s="504"/>
      <c r="P57" s="928"/>
      <c r="T57" s="928"/>
      <c r="U57" s="928"/>
      <c r="V57" s="928"/>
    </row>
    <row r="58" spans="2:22" s="26" customFormat="1" ht="17.149999999999999" customHeight="1">
      <c r="B58" s="1110" t="s">
        <v>1097</v>
      </c>
      <c r="C58" s="1280">
        <v>35871.495999999985</v>
      </c>
      <c r="D58" s="1280">
        <v>29999.165000000001</v>
      </c>
      <c r="E58" s="1280">
        <v>65870.660999999993</v>
      </c>
      <c r="F58" s="1280">
        <v>9393.2359999999899</v>
      </c>
      <c r="G58" s="1136"/>
      <c r="J58" s="504"/>
      <c r="K58" s="504"/>
      <c r="P58" s="938"/>
      <c r="Q58" s="928"/>
      <c r="R58" s="928"/>
      <c r="S58" s="928"/>
      <c r="T58" s="928"/>
      <c r="U58" s="928"/>
      <c r="V58" s="928"/>
    </row>
    <row r="59" spans="2:22" s="26" customFormat="1" ht="17.149999999999999" customHeight="1">
      <c r="B59" s="391" t="s">
        <v>574</v>
      </c>
      <c r="C59" s="277"/>
      <c r="D59" s="277"/>
      <c r="E59" s="277"/>
      <c r="F59" s="277"/>
      <c r="G59" s="277"/>
      <c r="P59" s="938"/>
      <c r="Q59" s="938"/>
      <c r="R59" s="938"/>
    </row>
    <row r="60" spans="2:22" s="26" customFormat="1" ht="17.149999999999999" customHeight="1">
      <c r="B60" s="391" t="s">
        <v>1061</v>
      </c>
      <c r="C60" s="277"/>
      <c r="D60" s="277"/>
      <c r="E60" s="277"/>
      <c r="F60" s="277"/>
      <c r="G60" s="277"/>
      <c r="P60" s="938"/>
      <c r="Q60" s="938"/>
      <c r="R60" s="938"/>
    </row>
    <row r="61" spans="2:22">
      <c r="B61" s="274" t="s">
        <v>346</v>
      </c>
      <c r="C61" s="940"/>
      <c r="D61" s="940"/>
      <c r="E61" s="941"/>
      <c r="F61" s="941"/>
      <c r="G61" s="941"/>
      <c r="H61" s="28"/>
    </row>
    <row r="62" spans="2:22">
      <c r="B62" s="94"/>
      <c r="C62" s="94"/>
      <c r="D62" s="94"/>
      <c r="E62" s="94"/>
      <c r="F62" s="94"/>
      <c r="G62" s="94"/>
    </row>
    <row r="63" spans="2:22">
      <c r="B63" s="94"/>
      <c r="C63" s="94"/>
      <c r="D63" s="94"/>
      <c r="E63" s="94"/>
      <c r="F63" s="94"/>
      <c r="G63" s="94"/>
    </row>
  </sheetData>
  <mergeCells count="3">
    <mergeCell ref="B2:G2"/>
    <mergeCell ref="B3:G3"/>
    <mergeCell ref="F5:G5"/>
  </mergeCells>
  <hyperlinks>
    <hyperlink ref="B61" location="'Table of contents'!Print_Area" display="Back to Table of Contents" xr:uid="{00000000-0004-0000-1300-000000000000}"/>
  </hyperlinks>
  <printOptions horizontalCentered="1"/>
  <pageMargins left="0.5" right="0.25" top="0.75" bottom="0.25" header="0.5" footer="0"/>
  <pageSetup scale="4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0">
    <tabColor rgb="FF00B0F0"/>
    <pageSetUpPr fitToPage="1"/>
  </sheetPr>
  <dimension ref="A1:CH36"/>
  <sheetViews>
    <sheetView showGridLines="0" view="pageBreakPreview" zoomScale="40" zoomScaleNormal="115" zoomScaleSheetLayoutView="40" workbookViewId="0">
      <selection activeCell="C7" sqref="C7"/>
    </sheetView>
  </sheetViews>
  <sheetFormatPr defaultRowHeight="20"/>
  <cols>
    <col min="1" max="1" width="9.1796875" style="4"/>
    <col min="2" max="2" width="5.81640625" style="4" hidden="1" customWidth="1"/>
    <col min="3" max="3" width="50.7265625" style="4" hidden="1" customWidth="1"/>
    <col min="4" max="4" width="7.54296875" style="4" hidden="1" customWidth="1"/>
    <col min="5" max="5" width="59.1796875" style="4" hidden="1" customWidth="1"/>
    <col min="6" max="6" width="5.453125" style="4" hidden="1" customWidth="1"/>
    <col min="7" max="7" width="52.453125" style="4" hidden="1" customWidth="1"/>
    <col min="8" max="8" width="5.26953125" style="4" hidden="1" customWidth="1"/>
    <col min="9" max="9" width="49.54296875" style="4" hidden="1" customWidth="1"/>
    <col min="10" max="10" width="6.1796875" style="4" hidden="1" customWidth="1"/>
    <col min="11" max="11" width="58.81640625" style="4" hidden="1" customWidth="1"/>
    <col min="12" max="12" width="6.1796875" style="4" hidden="1" customWidth="1"/>
    <col min="13" max="13" width="55.1796875" style="4" hidden="1" customWidth="1"/>
    <col min="14" max="14" width="6.1796875" style="4" hidden="1" customWidth="1"/>
    <col min="15" max="15" width="60.7265625" style="4" hidden="1" customWidth="1"/>
    <col min="16" max="16" width="3.81640625" style="4" hidden="1" customWidth="1"/>
    <col min="17" max="17" width="49.54296875" style="4" hidden="1" customWidth="1"/>
    <col min="18" max="18" width="3.81640625" style="4" hidden="1" customWidth="1"/>
    <col min="19" max="19" width="60.7265625" style="4" hidden="1" customWidth="1"/>
    <col min="20" max="20" width="4.26953125" style="4" hidden="1" customWidth="1"/>
    <col min="21" max="21" width="55.7265625" style="4" hidden="1" customWidth="1"/>
    <col min="22" max="22" width="5.54296875" style="4" hidden="1" customWidth="1"/>
    <col min="23" max="23" width="50.7265625" style="4" hidden="1" customWidth="1"/>
    <col min="24" max="24" width="3.81640625" style="4" hidden="1" customWidth="1"/>
    <col min="25" max="25" width="39.81640625" style="4" hidden="1" customWidth="1"/>
    <col min="26" max="26" width="3.81640625" style="4" hidden="1" customWidth="1"/>
    <col min="27" max="27" width="34.1796875" style="4" hidden="1" customWidth="1"/>
    <col min="28" max="28" width="1.1796875" style="4" hidden="1" customWidth="1"/>
    <col min="29" max="29" width="48.453125" style="4" hidden="1" customWidth="1"/>
    <col min="30" max="30" width="5.7265625" style="4" hidden="1" customWidth="1"/>
    <col min="31" max="31" width="50.7265625" style="4" hidden="1" customWidth="1"/>
    <col min="32" max="32" width="5.7265625" style="4" hidden="1" customWidth="1"/>
    <col min="33" max="33" width="48" style="4" hidden="1" customWidth="1"/>
    <col min="34" max="34" width="6.54296875" style="4" hidden="1" customWidth="1"/>
    <col min="35" max="35" width="48.1796875" style="4" hidden="1" customWidth="1"/>
    <col min="36" max="36" width="9.1796875" style="4" hidden="1" customWidth="1"/>
    <col min="37" max="37" width="48.7265625" style="4" hidden="1" customWidth="1"/>
    <col min="38" max="38" width="9.1796875" style="4" hidden="1" customWidth="1"/>
    <col min="39" max="39" width="48.7265625" style="4" hidden="1" customWidth="1"/>
    <col min="40" max="40" width="9.1796875" style="4" hidden="1" customWidth="1"/>
    <col min="41" max="41" width="48.7265625" style="4" hidden="1" customWidth="1"/>
    <col min="42" max="42" width="9.1796875" style="4" hidden="1" customWidth="1"/>
    <col min="43" max="43" width="48.7265625" style="4" hidden="1" customWidth="1"/>
    <col min="44" max="44" width="4.26953125" style="4" hidden="1" customWidth="1"/>
    <col min="45" max="45" width="48.7265625" style="4" hidden="1" customWidth="1"/>
    <col min="46" max="46" width="4.26953125" style="4" hidden="1" customWidth="1"/>
    <col min="47" max="47" width="55.1796875" style="4" hidden="1" customWidth="1"/>
    <col min="48" max="48" width="4.26953125" style="4" hidden="1" customWidth="1"/>
    <col min="49" max="49" width="51.453125" style="4" hidden="1" customWidth="1"/>
    <col min="50" max="50" width="4.26953125" style="4" hidden="1" customWidth="1"/>
    <col min="51" max="51" width="39.54296875" style="4" hidden="1" customWidth="1"/>
    <col min="52" max="52" width="5.54296875" style="4" hidden="1" customWidth="1"/>
    <col min="53" max="53" width="39.54296875" style="4" hidden="1" customWidth="1"/>
    <col min="54" max="54" width="3.453125" style="4" hidden="1" customWidth="1"/>
    <col min="55" max="55" width="56.1796875" style="4" hidden="1" customWidth="1"/>
    <col min="56" max="56" width="4.26953125" style="4" hidden="1" customWidth="1"/>
    <col min="57" max="57" width="56.1796875" style="4" hidden="1" customWidth="1"/>
    <col min="58" max="58" width="4.26953125" style="4" hidden="1" customWidth="1"/>
    <col min="59" max="59" width="55.1796875" style="4" hidden="1" customWidth="1"/>
    <col min="60" max="60" width="3.453125" style="4" hidden="1" customWidth="1"/>
    <col min="61" max="61" width="56.1796875" style="4" hidden="1" customWidth="1"/>
    <col min="62" max="62" width="4.26953125" style="4" hidden="1" customWidth="1"/>
    <col min="63" max="63" width="55.1796875" style="4" hidden="1" customWidth="1"/>
    <col min="64" max="64" width="4.26953125" style="4" hidden="1" customWidth="1"/>
    <col min="65" max="65" width="55.1796875" style="4" hidden="1" customWidth="1"/>
    <col min="66" max="66" width="4.26953125" style="4" hidden="1" customWidth="1"/>
    <col min="67" max="67" width="55.1796875" style="4" hidden="1" customWidth="1"/>
    <col min="68" max="68" width="4.26953125" style="4" bestFit="1" customWidth="1"/>
    <col min="69" max="69" width="55.1796875" style="4" customWidth="1"/>
    <col min="70" max="70" width="4.26953125" style="4" bestFit="1" customWidth="1"/>
    <col min="71" max="71" width="55.1796875" style="4" customWidth="1"/>
    <col min="72" max="72" width="4.26953125" style="4" bestFit="1" customWidth="1"/>
    <col min="73" max="73" width="55.1796875" style="4" customWidth="1"/>
    <col min="74" max="276" width="9.1796875" style="4"/>
    <col min="277" max="279" width="9.1796875" style="4" customWidth="1"/>
    <col min="280" max="280" width="39.7265625" style="4" customWidth="1"/>
    <col min="281" max="283" width="9.1796875" style="4" customWidth="1"/>
    <col min="284" max="284" width="39.26953125" style="4" customWidth="1"/>
    <col min="285" max="285" width="9.1796875" style="4" customWidth="1"/>
    <col min="286" max="286" width="38.7265625" style="4" customWidth="1"/>
    <col min="287" max="288" width="9.1796875" style="4" customWidth="1"/>
    <col min="289" max="290" width="38.81640625" style="4" bestFit="1" customWidth="1"/>
    <col min="291" max="532" width="9.1796875" style="4"/>
    <col min="533" max="535" width="9.1796875" style="4" customWidth="1"/>
    <col min="536" max="536" width="39.7265625" style="4" customWidth="1"/>
    <col min="537" max="539" width="9.1796875" style="4" customWidth="1"/>
    <col min="540" max="540" width="39.26953125" style="4" customWidth="1"/>
    <col min="541" max="541" width="9.1796875" style="4" customWidth="1"/>
    <col min="542" max="542" width="38.7265625" style="4" customWidth="1"/>
    <col min="543" max="544" width="9.1796875" style="4" customWidth="1"/>
    <col min="545" max="546" width="38.81640625" style="4" bestFit="1" customWidth="1"/>
    <col min="547" max="788" width="9.1796875" style="4"/>
    <col min="789" max="791" width="9.1796875" style="4" customWidth="1"/>
    <col min="792" max="792" width="39.7265625" style="4" customWidth="1"/>
    <col min="793" max="795" width="9.1796875" style="4" customWidth="1"/>
    <col min="796" max="796" width="39.26953125" style="4" customWidth="1"/>
    <col min="797" max="797" width="9.1796875" style="4" customWidth="1"/>
    <col min="798" max="798" width="38.7265625" style="4" customWidth="1"/>
    <col min="799" max="800" width="9.1796875" style="4" customWidth="1"/>
    <col min="801" max="802" width="38.81640625" style="4" bestFit="1" customWidth="1"/>
    <col min="803" max="1044" width="9.1796875" style="4"/>
    <col min="1045" max="1047" width="9.1796875" style="4" customWidth="1"/>
    <col min="1048" max="1048" width="39.7265625" style="4" customWidth="1"/>
    <col min="1049" max="1051" width="9.1796875" style="4" customWidth="1"/>
    <col min="1052" max="1052" width="39.26953125" style="4" customWidth="1"/>
    <col min="1053" max="1053" width="9.1796875" style="4" customWidth="1"/>
    <col min="1054" max="1054" width="38.7265625" style="4" customWidth="1"/>
    <col min="1055" max="1056" width="9.1796875" style="4" customWidth="1"/>
    <col min="1057" max="1058" width="38.81640625" style="4" bestFit="1" customWidth="1"/>
    <col min="1059" max="1300" width="9.1796875" style="4"/>
    <col min="1301" max="1303" width="9.1796875" style="4" customWidth="1"/>
    <col min="1304" max="1304" width="39.7265625" style="4" customWidth="1"/>
    <col min="1305" max="1307" width="9.1796875" style="4" customWidth="1"/>
    <col min="1308" max="1308" width="39.26953125" style="4" customWidth="1"/>
    <col min="1309" max="1309" width="9.1796875" style="4" customWidth="1"/>
    <col min="1310" max="1310" width="38.7265625" style="4" customWidth="1"/>
    <col min="1311" max="1312" width="9.1796875" style="4" customWidth="1"/>
    <col min="1313" max="1314" width="38.81640625" style="4" bestFit="1" customWidth="1"/>
    <col min="1315" max="1556" width="9.1796875" style="4"/>
    <col min="1557" max="1559" width="9.1796875" style="4" customWidth="1"/>
    <col min="1560" max="1560" width="39.7265625" style="4" customWidth="1"/>
    <col min="1561" max="1563" width="9.1796875" style="4" customWidth="1"/>
    <col min="1564" max="1564" width="39.26953125" style="4" customWidth="1"/>
    <col min="1565" max="1565" width="9.1796875" style="4" customWidth="1"/>
    <col min="1566" max="1566" width="38.7265625" style="4" customWidth="1"/>
    <col min="1567" max="1568" width="9.1796875" style="4" customWidth="1"/>
    <col min="1569" max="1570" width="38.81640625" style="4" bestFit="1" customWidth="1"/>
    <col min="1571" max="1812" width="9.1796875" style="4"/>
    <col min="1813" max="1815" width="9.1796875" style="4" customWidth="1"/>
    <col min="1816" max="1816" width="39.7265625" style="4" customWidth="1"/>
    <col min="1817" max="1819" width="9.1796875" style="4" customWidth="1"/>
    <col min="1820" max="1820" width="39.26953125" style="4" customWidth="1"/>
    <col min="1821" max="1821" width="9.1796875" style="4" customWidth="1"/>
    <col min="1822" max="1822" width="38.7265625" style="4" customWidth="1"/>
    <col min="1823" max="1824" width="9.1796875" style="4" customWidth="1"/>
    <col min="1825" max="1826" width="38.81640625" style="4" bestFit="1" customWidth="1"/>
    <col min="1827" max="2068" width="9.1796875" style="4"/>
    <col min="2069" max="2071" width="9.1796875" style="4" customWidth="1"/>
    <col min="2072" max="2072" width="39.7265625" style="4" customWidth="1"/>
    <col min="2073" max="2075" width="9.1796875" style="4" customWidth="1"/>
    <col min="2076" max="2076" width="39.26953125" style="4" customWidth="1"/>
    <col min="2077" max="2077" width="9.1796875" style="4" customWidth="1"/>
    <col min="2078" max="2078" width="38.7265625" style="4" customWidth="1"/>
    <col min="2079" max="2080" width="9.1796875" style="4" customWidth="1"/>
    <col min="2081" max="2082" width="38.81640625" style="4" bestFit="1" customWidth="1"/>
    <col min="2083" max="2324" width="9.1796875" style="4"/>
    <col min="2325" max="2327" width="9.1796875" style="4" customWidth="1"/>
    <col min="2328" max="2328" width="39.7265625" style="4" customWidth="1"/>
    <col min="2329" max="2331" width="9.1796875" style="4" customWidth="1"/>
    <col min="2332" max="2332" width="39.26953125" style="4" customWidth="1"/>
    <col min="2333" max="2333" width="9.1796875" style="4" customWidth="1"/>
    <col min="2334" max="2334" width="38.7265625" style="4" customWidth="1"/>
    <col min="2335" max="2336" width="9.1796875" style="4" customWidth="1"/>
    <col min="2337" max="2338" width="38.81640625" style="4" bestFit="1" customWidth="1"/>
    <col min="2339" max="2580" width="9.1796875" style="4"/>
    <col min="2581" max="2583" width="9.1796875" style="4" customWidth="1"/>
    <col min="2584" max="2584" width="39.7265625" style="4" customWidth="1"/>
    <col min="2585" max="2587" width="9.1796875" style="4" customWidth="1"/>
    <col min="2588" max="2588" width="39.26953125" style="4" customWidth="1"/>
    <col min="2589" max="2589" width="9.1796875" style="4" customWidth="1"/>
    <col min="2590" max="2590" width="38.7265625" style="4" customWidth="1"/>
    <col min="2591" max="2592" width="9.1796875" style="4" customWidth="1"/>
    <col min="2593" max="2594" width="38.81640625" style="4" bestFit="1" customWidth="1"/>
    <col min="2595" max="2836" width="9.1796875" style="4"/>
    <col min="2837" max="2839" width="9.1796875" style="4" customWidth="1"/>
    <col min="2840" max="2840" width="39.7265625" style="4" customWidth="1"/>
    <col min="2841" max="2843" width="9.1796875" style="4" customWidth="1"/>
    <col min="2844" max="2844" width="39.26953125" style="4" customWidth="1"/>
    <col min="2845" max="2845" width="9.1796875" style="4" customWidth="1"/>
    <col min="2846" max="2846" width="38.7265625" style="4" customWidth="1"/>
    <col min="2847" max="2848" width="9.1796875" style="4" customWidth="1"/>
    <col min="2849" max="2850" width="38.81640625" style="4" bestFit="1" customWidth="1"/>
    <col min="2851" max="3092" width="9.1796875" style="4"/>
    <col min="3093" max="3095" width="9.1796875" style="4" customWidth="1"/>
    <col min="3096" max="3096" width="39.7265625" style="4" customWidth="1"/>
    <col min="3097" max="3099" width="9.1796875" style="4" customWidth="1"/>
    <col min="3100" max="3100" width="39.26953125" style="4" customWidth="1"/>
    <col min="3101" max="3101" width="9.1796875" style="4" customWidth="1"/>
    <col min="3102" max="3102" width="38.7265625" style="4" customWidth="1"/>
    <col min="3103" max="3104" width="9.1796875" style="4" customWidth="1"/>
    <col min="3105" max="3106" width="38.81640625" style="4" bestFit="1" customWidth="1"/>
    <col min="3107" max="3348" width="9.1796875" style="4"/>
    <col min="3349" max="3351" width="9.1796875" style="4" customWidth="1"/>
    <col min="3352" max="3352" width="39.7265625" style="4" customWidth="1"/>
    <col min="3353" max="3355" width="9.1796875" style="4" customWidth="1"/>
    <col min="3356" max="3356" width="39.26953125" style="4" customWidth="1"/>
    <col min="3357" max="3357" width="9.1796875" style="4" customWidth="1"/>
    <col min="3358" max="3358" width="38.7265625" style="4" customWidth="1"/>
    <col min="3359" max="3360" width="9.1796875" style="4" customWidth="1"/>
    <col min="3361" max="3362" width="38.81640625" style="4" bestFit="1" customWidth="1"/>
    <col min="3363" max="3604" width="9.1796875" style="4"/>
    <col min="3605" max="3607" width="9.1796875" style="4" customWidth="1"/>
    <col min="3608" max="3608" width="39.7265625" style="4" customWidth="1"/>
    <col min="3609" max="3611" width="9.1796875" style="4" customWidth="1"/>
    <col min="3612" max="3612" width="39.26953125" style="4" customWidth="1"/>
    <col min="3613" max="3613" width="9.1796875" style="4" customWidth="1"/>
    <col min="3614" max="3614" width="38.7265625" style="4" customWidth="1"/>
    <col min="3615" max="3616" width="9.1796875" style="4" customWidth="1"/>
    <col min="3617" max="3618" width="38.81640625" style="4" bestFit="1" customWidth="1"/>
    <col min="3619" max="3860" width="9.1796875" style="4"/>
    <col min="3861" max="3863" width="9.1796875" style="4" customWidth="1"/>
    <col min="3864" max="3864" width="39.7265625" style="4" customWidth="1"/>
    <col min="3865" max="3867" width="9.1796875" style="4" customWidth="1"/>
    <col min="3868" max="3868" width="39.26953125" style="4" customWidth="1"/>
    <col min="3869" max="3869" width="9.1796875" style="4" customWidth="1"/>
    <col min="3870" max="3870" width="38.7265625" style="4" customWidth="1"/>
    <col min="3871" max="3872" width="9.1796875" style="4" customWidth="1"/>
    <col min="3873" max="3874" width="38.81640625" style="4" bestFit="1" customWidth="1"/>
    <col min="3875" max="4116" width="9.1796875" style="4"/>
    <col min="4117" max="4119" width="9.1796875" style="4" customWidth="1"/>
    <col min="4120" max="4120" width="39.7265625" style="4" customWidth="1"/>
    <col min="4121" max="4123" width="9.1796875" style="4" customWidth="1"/>
    <col min="4124" max="4124" width="39.26953125" style="4" customWidth="1"/>
    <col min="4125" max="4125" width="9.1796875" style="4" customWidth="1"/>
    <col min="4126" max="4126" width="38.7265625" style="4" customWidth="1"/>
    <col min="4127" max="4128" width="9.1796875" style="4" customWidth="1"/>
    <col min="4129" max="4130" width="38.81640625" style="4" bestFit="1" customWidth="1"/>
    <col min="4131" max="4372" width="9.1796875" style="4"/>
    <col min="4373" max="4375" width="9.1796875" style="4" customWidth="1"/>
    <col min="4376" max="4376" width="39.7265625" style="4" customWidth="1"/>
    <col min="4377" max="4379" width="9.1796875" style="4" customWidth="1"/>
    <col min="4380" max="4380" width="39.26953125" style="4" customWidth="1"/>
    <col min="4381" max="4381" width="9.1796875" style="4" customWidth="1"/>
    <col min="4382" max="4382" width="38.7265625" style="4" customWidth="1"/>
    <col min="4383" max="4384" width="9.1796875" style="4" customWidth="1"/>
    <col min="4385" max="4386" width="38.81640625" style="4" bestFit="1" customWidth="1"/>
    <col min="4387" max="4628" width="9.1796875" style="4"/>
    <col min="4629" max="4631" width="9.1796875" style="4" customWidth="1"/>
    <col min="4632" max="4632" width="39.7265625" style="4" customWidth="1"/>
    <col min="4633" max="4635" width="9.1796875" style="4" customWidth="1"/>
    <col min="4636" max="4636" width="39.26953125" style="4" customWidth="1"/>
    <col min="4637" max="4637" width="9.1796875" style="4" customWidth="1"/>
    <col min="4638" max="4638" width="38.7265625" style="4" customWidth="1"/>
    <col min="4639" max="4640" width="9.1796875" style="4" customWidth="1"/>
    <col min="4641" max="4642" width="38.81640625" style="4" bestFit="1" customWidth="1"/>
    <col min="4643" max="4884" width="9.1796875" style="4"/>
    <col min="4885" max="4887" width="9.1796875" style="4" customWidth="1"/>
    <col min="4888" max="4888" width="39.7265625" style="4" customWidth="1"/>
    <col min="4889" max="4891" width="9.1796875" style="4" customWidth="1"/>
    <col min="4892" max="4892" width="39.26953125" style="4" customWidth="1"/>
    <col min="4893" max="4893" width="9.1796875" style="4" customWidth="1"/>
    <col min="4894" max="4894" width="38.7265625" style="4" customWidth="1"/>
    <col min="4895" max="4896" width="9.1796875" style="4" customWidth="1"/>
    <col min="4897" max="4898" width="38.81640625" style="4" bestFit="1" customWidth="1"/>
    <col min="4899" max="5140" width="9.1796875" style="4"/>
    <col min="5141" max="5143" width="9.1796875" style="4" customWidth="1"/>
    <col min="5144" max="5144" width="39.7265625" style="4" customWidth="1"/>
    <col min="5145" max="5147" width="9.1796875" style="4" customWidth="1"/>
    <col min="5148" max="5148" width="39.26953125" style="4" customWidth="1"/>
    <col min="5149" max="5149" width="9.1796875" style="4" customWidth="1"/>
    <col min="5150" max="5150" width="38.7265625" style="4" customWidth="1"/>
    <col min="5151" max="5152" width="9.1796875" style="4" customWidth="1"/>
    <col min="5153" max="5154" width="38.81640625" style="4" bestFit="1" customWidth="1"/>
    <col min="5155" max="5396" width="9.1796875" style="4"/>
    <col min="5397" max="5399" width="9.1796875" style="4" customWidth="1"/>
    <col min="5400" max="5400" width="39.7265625" style="4" customWidth="1"/>
    <col min="5401" max="5403" width="9.1796875" style="4" customWidth="1"/>
    <col min="5404" max="5404" width="39.26953125" style="4" customWidth="1"/>
    <col min="5405" max="5405" width="9.1796875" style="4" customWidth="1"/>
    <col min="5406" max="5406" width="38.7265625" style="4" customWidth="1"/>
    <col min="5407" max="5408" width="9.1796875" style="4" customWidth="1"/>
    <col min="5409" max="5410" width="38.81640625" style="4" bestFit="1" customWidth="1"/>
    <col min="5411" max="5652" width="9.1796875" style="4"/>
    <col min="5653" max="5655" width="9.1796875" style="4" customWidth="1"/>
    <col min="5656" max="5656" width="39.7265625" style="4" customWidth="1"/>
    <col min="5657" max="5659" width="9.1796875" style="4" customWidth="1"/>
    <col min="5660" max="5660" width="39.26953125" style="4" customWidth="1"/>
    <col min="5661" max="5661" width="9.1796875" style="4" customWidth="1"/>
    <col min="5662" max="5662" width="38.7265625" style="4" customWidth="1"/>
    <col min="5663" max="5664" width="9.1796875" style="4" customWidth="1"/>
    <col min="5665" max="5666" width="38.81640625" style="4" bestFit="1" customWidth="1"/>
    <col min="5667" max="5908" width="9.1796875" style="4"/>
    <col min="5909" max="5911" width="9.1796875" style="4" customWidth="1"/>
    <col min="5912" max="5912" width="39.7265625" style="4" customWidth="1"/>
    <col min="5913" max="5915" width="9.1796875" style="4" customWidth="1"/>
    <col min="5916" max="5916" width="39.26953125" style="4" customWidth="1"/>
    <col min="5917" max="5917" width="9.1796875" style="4" customWidth="1"/>
    <col min="5918" max="5918" width="38.7265625" style="4" customWidth="1"/>
    <col min="5919" max="5920" width="9.1796875" style="4" customWidth="1"/>
    <col min="5921" max="5922" width="38.81640625" style="4" bestFit="1" customWidth="1"/>
    <col min="5923" max="6164" width="9.1796875" style="4"/>
    <col min="6165" max="6167" width="9.1796875" style="4" customWidth="1"/>
    <col min="6168" max="6168" width="39.7265625" style="4" customWidth="1"/>
    <col min="6169" max="6171" width="9.1796875" style="4" customWidth="1"/>
    <col min="6172" max="6172" width="39.26953125" style="4" customWidth="1"/>
    <col min="6173" max="6173" width="9.1796875" style="4" customWidth="1"/>
    <col min="6174" max="6174" width="38.7265625" style="4" customWidth="1"/>
    <col min="6175" max="6176" width="9.1796875" style="4" customWidth="1"/>
    <col min="6177" max="6178" width="38.81640625" style="4" bestFit="1" customWidth="1"/>
    <col min="6179" max="6420" width="9.1796875" style="4"/>
    <col min="6421" max="6423" width="9.1796875" style="4" customWidth="1"/>
    <col min="6424" max="6424" width="39.7265625" style="4" customWidth="1"/>
    <col min="6425" max="6427" width="9.1796875" style="4" customWidth="1"/>
    <col min="6428" max="6428" width="39.26953125" style="4" customWidth="1"/>
    <col min="6429" max="6429" width="9.1796875" style="4" customWidth="1"/>
    <col min="6430" max="6430" width="38.7265625" style="4" customWidth="1"/>
    <col min="6431" max="6432" width="9.1796875" style="4" customWidth="1"/>
    <col min="6433" max="6434" width="38.81640625" style="4" bestFit="1" customWidth="1"/>
    <col min="6435" max="6676" width="9.1796875" style="4"/>
    <col min="6677" max="6679" width="9.1796875" style="4" customWidth="1"/>
    <col min="6680" max="6680" width="39.7265625" style="4" customWidth="1"/>
    <col min="6681" max="6683" width="9.1796875" style="4" customWidth="1"/>
    <col min="6684" max="6684" width="39.26953125" style="4" customWidth="1"/>
    <col min="6685" max="6685" width="9.1796875" style="4" customWidth="1"/>
    <col min="6686" max="6686" width="38.7265625" style="4" customWidth="1"/>
    <col min="6687" max="6688" width="9.1796875" style="4" customWidth="1"/>
    <col min="6689" max="6690" width="38.81640625" style="4" bestFit="1" customWidth="1"/>
    <col min="6691" max="6932" width="9.1796875" style="4"/>
    <col min="6933" max="6935" width="9.1796875" style="4" customWidth="1"/>
    <col min="6936" max="6936" width="39.7265625" style="4" customWidth="1"/>
    <col min="6937" max="6939" width="9.1796875" style="4" customWidth="1"/>
    <col min="6940" max="6940" width="39.26953125" style="4" customWidth="1"/>
    <col min="6941" max="6941" width="9.1796875" style="4" customWidth="1"/>
    <col min="6942" max="6942" width="38.7265625" style="4" customWidth="1"/>
    <col min="6943" max="6944" width="9.1796875" style="4" customWidth="1"/>
    <col min="6945" max="6946" width="38.81640625" style="4" bestFit="1" customWidth="1"/>
    <col min="6947" max="7188" width="9.1796875" style="4"/>
    <col min="7189" max="7191" width="9.1796875" style="4" customWidth="1"/>
    <col min="7192" max="7192" width="39.7265625" style="4" customWidth="1"/>
    <col min="7193" max="7195" width="9.1796875" style="4" customWidth="1"/>
    <col min="7196" max="7196" width="39.26953125" style="4" customWidth="1"/>
    <col min="7197" max="7197" width="9.1796875" style="4" customWidth="1"/>
    <col min="7198" max="7198" width="38.7265625" style="4" customWidth="1"/>
    <col min="7199" max="7200" width="9.1796875" style="4" customWidth="1"/>
    <col min="7201" max="7202" width="38.81640625" style="4" bestFit="1" customWidth="1"/>
    <col min="7203" max="7444" width="9.1796875" style="4"/>
    <col min="7445" max="7447" width="9.1796875" style="4" customWidth="1"/>
    <col min="7448" max="7448" width="39.7265625" style="4" customWidth="1"/>
    <col min="7449" max="7451" width="9.1796875" style="4" customWidth="1"/>
    <col min="7452" max="7452" width="39.26953125" style="4" customWidth="1"/>
    <col min="7453" max="7453" width="9.1796875" style="4" customWidth="1"/>
    <col min="7454" max="7454" width="38.7265625" style="4" customWidth="1"/>
    <col min="7455" max="7456" width="9.1796875" style="4" customWidth="1"/>
    <col min="7457" max="7458" width="38.81640625" style="4" bestFit="1" customWidth="1"/>
    <col min="7459" max="7700" width="9.1796875" style="4"/>
    <col min="7701" max="7703" width="9.1796875" style="4" customWidth="1"/>
    <col min="7704" max="7704" width="39.7265625" style="4" customWidth="1"/>
    <col min="7705" max="7707" width="9.1796875" style="4" customWidth="1"/>
    <col min="7708" max="7708" width="39.26953125" style="4" customWidth="1"/>
    <col min="7709" max="7709" width="9.1796875" style="4" customWidth="1"/>
    <col min="7710" max="7710" width="38.7265625" style="4" customWidth="1"/>
    <col min="7711" max="7712" width="9.1796875" style="4" customWidth="1"/>
    <col min="7713" max="7714" width="38.81640625" style="4" bestFit="1" customWidth="1"/>
    <col min="7715" max="7956" width="9.1796875" style="4"/>
    <col min="7957" max="7959" width="9.1796875" style="4" customWidth="1"/>
    <col min="7960" max="7960" width="39.7265625" style="4" customWidth="1"/>
    <col min="7961" max="7963" width="9.1796875" style="4" customWidth="1"/>
    <col min="7964" max="7964" width="39.26953125" style="4" customWidth="1"/>
    <col min="7965" max="7965" width="9.1796875" style="4" customWidth="1"/>
    <col min="7966" max="7966" width="38.7265625" style="4" customWidth="1"/>
    <col min="7967" max="7968" width="9.1796875" style="4" customWidth="1"/>
    <col min="7969" max="7970" width="38.81640625" style="4" bestFit="1" customWidth="1"/>
    <col min="7971" max="8212" width="9.1796875" style="4"/>
    <col min="8213" max="8215" width="9.1796875" style="4" customWidth="1"/>
    <col min="8216" max="8216" width="39.7265625" style="4" customWidth="1"/>
    <col min="8217" max="8219" width="9.1796875" style="4" customWidth="1"/>
    <col min="8220" max="8220" width="39.26953125" style="4" customWidth="1"/>
    <col min="8221" max="8221" width="9.1796875" style="4" customWidth="1"/>
    <col min="8222" max="8222" width="38.7265625" style="4" customWidth="1"/>
    <col min="8223" max="8224" width="9.1796875" style="4" customWidth="1"/>
    <col min="8225" max="8226" width="38.81640625" style="4" bestFit="1" customWidth="1"/>
    <col min="8227" max="8468" width="9.1796875" style="4"/>
    <col min="8469" max="8471" width="9.1796875" style="4" customWidth="1"/>
    <col min="8472" max="8472" width="39.7265625" style="4" customWidth="1"/>
    <col min="8473" max="8475" width="9.1796875" style="4" customWidth="1"/>
    <col min="8476" max="8476" width="39.26953125" style="4" customWidth="1"/>
    <col min="8477" max="8477" width="9.1796875" style="4" customWidth="1"/>
    <col min="8478" max="8478" width="38.7265625" style="4" customWidth="1"/>
    <col min="8479" max="8480" width="9.1796875" style="4" customWidth="1"/>
    <col min="8481" max="8482" width="38.81640625" style="4" bestFit="1" customWidth="1"/>
    <col min="8483" max="8724" width="9.1796875" style="4"/>
    <col min="8725" max="8727" width="9.1796875" style="4" customWidth="1"/>
    <col min="8728" max="8728" width="39.7265625" style="4" customWidth="1"/>
    <col min="8729" max="8731" width="9.1796875" style="4" customWidth="1"/>
    <col min="8732" max="8732" width="39.26953125" style="4" customWidth="1"/>
    <col min="8733" max="8733" width="9.1796875" style="4" customWidth="1"/>
    <col min="8734" max="8734" width="38.7265625" style="4" customWidth="1"/>
    <col min="8735" max="8736" width="9.1796875" style="4" customWidth="1"/>
    <col min="8737" max="8738" width="38.81640625" style="4" bestFit="1" customWidth="1"/>
    <col min="8739" max="8980" width="9.1796875" style="4"/>
    <col min="8981" max="8983" width="9.1796875" style="4" customWidth="1"/>
    <col min="8984" max="8984" width="39.7265625" style="4" customWidth="1"/>
    <col min="8985" max="8987" width="9.1796875" style="4" customWidth="1"/>
    <col min="8988" max="8988" width="39.26953125" style="4" customWidth="1"/>
    <col min="8989" max="8989" width="9.1796875" style="4" customWidth="1"/>
    <col min="8990" max="8990" width="38.7265625" style="4" customWidth="1"/>
    <col min="8991" max="8992" width="9.1796875" style="4" customWidth="1"/>
    <col min="8993" max="8994" width="38.81640625" style="4" bestFit="1" customWidth="1"/>
    <col min="8995" max="9236" width="9.1796875" style="4"/>
    <col min="9237" max="9239" width="9.1796875" style="4" customWidth="1"/>
    <col min="9240" max="9240" width="39.7265625" style="4" customWidth="1"/>
    <col min="9241" max="9243" width="9.1796875" style="4" customWidth="1"/>
    <col min="9244" max="9244" width="39.26953125" style="4" customWidth="1"/>
    <col min="9245" max="9245" width="9.1796875" style="4" customWidth="1"/>
    <col min="9246" max="9246" width="38.7265625" style="4" customWidth="1"/>
    <col min="9247" max="9248" width="9.1796875" style="4" customWidth="1"/>
    <col min="9249" max="9250" width="38.81640625" style="4" bestFit="1" customWidth="1"/>
    <col min="9251" max="9492" width="9.1796875" style="4"/>
    <col min="9493" max="9495" width="9.1796875" style="4" customWidth="1"/>
    <col min="9496" max="9496" width="39.7265625" style="4" customWidth="1"/>
    <col min="9497" max="9499" width="9.1796875" style="4" customWidth="1"/>
    <col min="9500" max="9500" width="39.26953125" style="4" customWidth="1"/>
    <col min="9501" max="9501" width="9.1796875" style="4" customWidth="1"/>
    <col min="9502" max="9502" width="38.7265625" style="4" customWidth="1"/>
    <col min="9503" max="9504" width="9.1796875" style="4" customWidth="1"/>
    <col min="9505" max="9506" width="38.81640625" style="4" bestFit="1" customWidth="1"/>
    <col min="9507" max="9748" width="9.1796875" style="4"/>
    <col min="9749" max="9751" width="9.1796875" style="4" customWidth="1"/>
    <col min="9752" max="9752" width="39.7265625" style="4" customWidth="1"/>
    <col min="9753" max="9755" width="9.1796875" style="4" customWidth="1"/>
    <col min="9756" max="9756" width="39.26953125" style="4" customWidth="1"/>
    <col min="9757" max="9757" width="9.1796875" style="4" customWidth="1"/>
    <col min="9758" max="9758" width="38.7265625" style="4" customWidth="1"/>
    <col min="9759" max="9760" width="9.1796875" style="4" customWidth="1"/>
    <col min="9761" max="9762" width="38.81640625" style="4" bestFit="1" customWidth="1"/>
    <col min="9763" max="10004" width="9.1796875" style="4"/>
    <col min="10005" max="10007" width="9.1796875" style="4" customWidth="1"/>
    <col min="10008" max="10008" width="39.7265625" style="4" customWidth="1"/>
    <col min="10009" max="10011" width="9.1796875" style="4" customWidth="1"/>
    <col min="10012" max="10012" width="39.26953125" style="4" customWidth="1"/>
    <col min="10013" max="10013" width="9.1796875" style="4" customWidth="1"/>
    <col min="10014" max="10014" width="38.7265625" style="4" customWidth="1"/>
    <col min="10015" max="10016" width="9.1796875" style="4" customWidth="1"/>
    <col min="10017" max="10018" width="38.81640625" style="4" bestFit="1" customWidth="1"/>
    <col min="10019" max="10260" width="9.1796875" style="4"/>
    <col min="10261" max="10263" width="9.1796875" style="4" customWidth="1"/>
    <col min="10264" max="10264" width="39.7265625" style="4" customWidth="1"/>
    <col min="10265" max="10267" width="9.1796875" style="4" customWidth="1"/>
    <col min="10268" max="10268" width="39.26953125" style="4" customWidth="1"/>
    <col min="10269" max="10269" width="9.1796875" style="4" customWidth="1"/>
    <col min="10270" max="10270" width="38.7265625" style="4" customWidth="1"/>
    <col min="10271" max="10272" width="9.1796875" style="4" customWidth="1"/>
    <col min="10273" max="10274" width="38.81640625" style="4" bestFit="1" customWidth="1"/>
    <col min="10275" max="10516" width="9.1796875" style="4"/>
    <col min="10517" max="10519" width="9.1796875" style="4" customWidth="1"/>
    <col min="10520" max="10520" width="39.7265625" style="4" customWidth="1"/>
    <col min="10521" max="10523" width="9.1796875" style="4" customWidth="1"/>
    <col min="10524" max="10524" width="39.26953125" style="4" customWidth="1"/>
    <col min="10525" max="10525" width="9.1796875" style="4" customWidth="1"/>
    <col min="10526" max="10526" width="38.7265625" style="4" customWidth="1"/>
    <col min="10527" max="10528" width="9.1796875" style="4" customWidth="1"/>
    <col min="10529" max="10530" width="38.81640625" style="4" bestFit="1" customWidth="1"/>
    <col min="10531" max="10772" width="9.1796875" style="4"/>
    <col min="10773" max="10775" width="9.1796875" style="4" customWidth="1"/>
    <col min="10776" max="10776" width="39.7265625" style="4" customWidth="1"/>
    <col min="10777" max="10779" width="9.1796875" style="4" customWidth="1"/>
    <col min="10780" max="10780" width="39.26953125" style="4" customWidth="1"/>
    <col min="10781" max="10781" width="9.1796875" style="4" customWidth="1"/>
    <col min="10782" max="10782" width="38.7265625" style="4" customWidth="1"/>
    <col min="10783" max="10784" width="9.1796875" style="4" customWidth="1"/>
    <col min="10785" max="10786" width="38.81640625" style="4" bestFit="1" customWidth="1"/>
    <col min="10787" max="11028" width="9.1796875" style="4"/>
    <col min="11029" max="11031" width="9.1796875" style="4" customWidth="1"/>
    <col min="11032" max="11032" width="39.7265625" style="4" customWidth="1"/>
    <col min="11033" max="11035" width="9.1796875" style="4" customWidth="1"/>
    <col min="11036" max="11036" width="39.26953125" style="4" customWidth="1"/>
    <col min="11037" max="11037" width="9.1796875" style="4" customWidth="1"/>
    <col min="11038" max="11038" width="38.7265625" style="4" customWidth="1"/>
    <col min="11039" max="11040" width="9.1796875" style="4" customWidth="1"/>
    <col min="11041" max="11042" width="38.81640625" style="4" bestFit="1" customWidth="1"/>
    <col min="11043" max="11284" width="9.1796875" style="4"/>
    <col min="11285" max="11287" width="9.1796875" style="4" customWidth="1"/>
    <col min="11288" max="11288" width="39.7265625" style="4" customWidth="1"/>
    <col min="11289" max="11291" width="9.1796875" style="4" customWidth="1"/>
    <col min="11292" max="11292" width="39.26953125" style="4" customWidth="1"/>
    <col min="11293" max="11293" width="9.1796875" style="4" customWidth="1"/>
    <col min="11294" max="11294" width="38.7265625" style="4" customWidth="1"/>
    <col min="11295" max="11296" width="9.1796875" style="4" customWidth="1"/>
    <col min="11297" max="11298" width="38.81640625" style="4" bestFit="1" customWidth="1"/>
    <col min="11299" max="11540" width="9.1796875" style="4"/>
    <col min="11541" max="11543" width="9.1796875" style="4" customWidth="1"/>
    <col min="11544" max="11544" width="39.7265625" style="4" customWidth="1"/>
    <col min="11545" max="11547" width="9.1796875" style="4" customWidth="1"/>
    <col min="11548" max="11548" width="39.26953125" style="4" customWidth="1"/>
    <col min="11549" max="11549" width="9.1796875" style="4" customWidth="1"/>
    <col min="11550" max="11550" width="38.7265625" style="4" customWidth="1"/>
    <col min="11551" max="11552" width="9.1796875" style="4" customWidth="1"/>
    <col min="11553" max="11554" width="38.81640625" style="4" bestFit="1" customWidth="1"/>
    <col min="11555" max="11796" width="9.1796875" style="4"/>
    <col min="11797" max="11799" width="9.1796875" style="4" customWidth="1"/>
    <col min="11800" max="11800" width="39.7265625" style="4" customWidth="1"/>
    <col min="11801" max="11803" width="9.1796875" style="4" customWidth="1"/>
    <col min="11804" max="11804" width="39.26953125" style="4" customWidth="1"/>
    <col min="11805" max="11805" width="9.1796875" style="4" customWidth="1"/>
    <col min="11806" max="11806" width="38.7265625" style="4" customWidth="1"/>
    <col min="11807" max="11808" width="9.1796875" style="4" customWidth="1"/>
    <col min="11809" max="11810" width="38.81640625" style="4" bestFit="1" customWidth="1"/>
    <col min="11811" max="12052" width="9.1796875" style="4"/>
    <col min="12053" max="12055" width="9.1796875" style="4" customWidth="1"/>
    <col min="12056" max="12056" width="39.7265625" style="4" customWidth="1"/>
    <col min="12057" max="12059" width="9.1796875" style="4" customWidth="1"/>
    <col min="12060" max="12060" width="39.26953125" style="4" customWidth="1"/>
    <col min="12061" max="12061" width="9.1796875" style="4" customWidth="1"/>
    <col min="12062" max="12062" width="38.7265625" style="4" customWidth="1"/>
    <col min="12063" max="12064" width="9.1796875" style="4" customWidth="1"/>
    <col min="12065" max="12066" width="38.81640625" style="4" bestFit="1" customWidth="1"/>
    <col min="12067" max="12308" width="9.1796875" style="4"/>
    <col min="12309" max="12311" width="9.1796875" style="4" customWidth="1"/>
    <col min="12312" max="12312" width="39.7265625" style="4" customWidth="1"/>
    <col min="12313" max="12315" width="9.1796875" style="4" customWidth="1"/>
    <col min="12316" max="12316" width="39.26953125" style="4" customWidth="1"/>
    <col min="12317" max="12317" width="9.1796875" style="4" customWidth="1"/>
    <col min="12318" max="12318" width="38.7265625" style="4" customWidth="1"/>
    <col min="12319" max="12320" width="9.1796875" style="4" customWidth="1"/>
    <col min="12321" max="12322" width="38.81640625" style="4" bestFit="1" customWidth="1"/>
    <col min="12323" max="12564" width="9.1796875" style="4"/>
    <col min="12565" max="12567" width="9.1796875" style="4" customWidth="1"/>
    <col min="12568" max="12568" width="39.7265625" style="4" customWidth="1"/>
    <col min="12569" max="12571" width="9.1796875" style="4" customWidth="1"/>
    <col min="12572" max="12572" width="39.26953125" style="4" customWidth="1"/>
    <col min="12573" max="12573" width="9.1796875" style="4" customWidth="1"/>
    <col min="12574" max="12574" width="38.7265625" style="4" customWidth="1"/>
    <col min="12575" max="12576" width="9.1796875" style="4" customWidth="1"/>
    <col min="12577" max="12578" width="38.81640625" style="4" bestFit="1" customWidth="1"/>
    <col min="12579" max="12820" width="9.1796875" style="4"/>
    <col min="12821" max="12823" width="9.1796875" style="4" customWidth="1"/>
    <col min="12824" max="12824" width="39.7265625" style="4" customWidth="1"/>
    <col min="12825" max="12827" width="9.1796875" style="4" customWidth="1"/>
    <col min="12828" max="12828" width="39.26953125" style="4" customWidth="1"/>
    <col min="12829" max="12829" width="9.1796875" style="4" customWidth="1"/>
    <col min="12830" max="12830" width="38.7265625" style="4" customWidth="1"/>
    <col min="12831" max="12832" width="9.1796875" style="4" customWidth="1"/>
    <col min="12833" max="12834" width="38.81640625" style="4" bestFit="1" customWidth="1"/>
    <col min="12835" max="13076" width="9.1796875" style="4"/>
    <col min="13077" max="13079" width="9.1796875" style="4" customWidth="1"/>
    <col min="13080" max="13080" width="39.7265625" style="4" customWidth="1"/>
    <col min="13081" max="13083" width="9.1796875" style="4" customWidth="1"/>
    <col min="13084" max="13084" width="39.26953125" style="4" customWidth="1"/>
    <col min="13085" max="13085" width="9.1796875" style="4" customWidth="1"/>
    <col min="13086" max="13086" width="38.7265625" style="4" customWidth="1"/>
    <col min="13087" max="13088" width="9.1796875" style="4" customWidth="1"/>
    <col min="13089" max="13090" width="38.81640625" style="4" bestFit="1" customWidth="1"/>
    <col min="13091" max="13332" width="9.1796875" style="4"/>
    <col min="13333" max="13335" width="9.1796875" style="4" customWidth="1"/>
    <col min="13336" max="13336" width="39.7265625" style="4" customWidth="1"/>
    <col min="13337" max="13339" width="9.1796875" style="4" customWidth="1"/>
    <col min="13340" max="13340" width="39.26953125" style="4" customWidth="1"/>
    <col min="13341" max="13341" width="9.1796875" style="4" customWidth="1"/>
    <col min="13342" max="13342" width="38.7265625" style="4" customWidth="1"/>
    <col min="13343" max="13344" width="9.1796875" style="4" customWidth="1"/>
    <col min="13345" max="13346" width="38.81640625" style="4" bestFit="1" customWidth="1"/>
    <col min="13347" max="13588" width="9.1796875" style="4"/>
    <col min="13589" max="13591" width="9.1796875" style="4" customWidth="1"/>
    <col min="13592" max="13592" width="39.7265625" style="4" customWidth="1"/>
    <col min="13593" max="13595" width="9.1796875" style="4" customWidth="1"/>
    <col min="13596" max="13596" width="39.26953125" style="4" customWidth="1"/>
    <col min="13597" max="13597" width="9.1796875" style="4" customWidth="1"/>
    <col min="13598" max="13598" width="38.7265625" style="4" customWidth="1"/>
    <col min="13599" max="13600" width="9.1796875" style="4" customWidth="1"/>
    <col min="13601" max="13602" width="38.81640625" style="4" bestFit="1" customWidth="1"/>
    <col min="13603" max="13844" width="9.1796875" style="4"/>
    <col min="13845" max="13847" width="9.1796875" style="4" customWidth="1"/>
    <col min="13848" max="13848" width="39.7265625" style="4" customWidth="1"/>
    <col min="13849" max="13851" width="9.1796875" style="4" customWidth="1"/>
    <col min="13852" max="13852" width="39.26953125" style="4" customWidth="1"/>
    <col min="13853" max="13853" width="9.1796875" style="4" customWidth="1"/>
    <col min="13854" max="13854" width="38.7265625" style="4" customWidth="1"/>
    <col min="13855" max="13856" width="9.1796875" style="4" customWidth="1"/>
    <col min="13857" max="13858" width="38.81640625" style="4" bestFit="1" customWidth="1"/>
    <col min="13859" max="14100" width="9.1796875" style="4"/>
    <col min="14101" max="14103" width="9.1796875" style="4" customWidth="1"/>
    <col min="14104" max="14104" width="39.7265625" style="4" customWidth="1"/>
    <col min="14105" max="14107" width="9.1796875" style="4" customWidth="1"/>
    <col min="14108" max="14108" width="39.26953125" style="4" customWidth="1"/>
    <col min="14109" max="14109" width="9.1796875" style="4" customWidth="1"/>
    <col min="14110" max="14110" width="38.7265625" style="4" customWidth="1"/>
    <col min="14111" max="14112" width="9.1796875" style="4" customWidth="1"/>
    <col min="14113" max="14114" width="38.81640625" style="4" bestFit="1" customWidth="1"/>
    <col min="14115" max="14356" width="9.1796875" style="4"/>
    <col min="14357" max="14359" width="9.1796875" style="4" customWidth="1"/>
    <col min="14360" max="14360" width="39.7265625" style="4" customWidth="1"/>
    <col min="14361" max="14363" width="9.1796875" style="4" customWidth="1"/>
    <col min="14364" max="14364" width="39.26953125" style="4" customWidth="1"/>
    <col min="14365" max="14365" width="9.1796875" style="4" customWidth="1"/>
    <col min="14366" max="14366" width="38.7265625" style="4" customWidth="1"/>
    <col min="14367" max="14368" width="9.1796875" style="4" customWidth="1"/>
    <col min="14369" max="14370" width="38.81640625" style="4" bestFit="1" customWidth="1"/>
    <col min="14371" max="14612" width="9.1796875" style="4"/>
    <col min="14613" max="14615" width="9.1796875" style="4" customWidth="1"/>
    <col min="14616" max="14616" width="39.7265625" style="4" customWidth="1"/>
    <col min="14617" max="14619" width="9.1796875" style="4" customWidth="1"/>
    <col min="14620" max="14620" width="39.26953125" style="4" customWidth="1"/>
    <col min="14621" max="14621" width="9.1796875" style="4" customWidth="1"/>
    <col min="14622" max="14622" width="38.7265625" style="4" customWidth="1"/>
    <col min="14623" max="14624" width="9.1796875" style="4" customWidth="1"/>
    <col min="14625" max="14626" width="38.81640625" style="4" bestFit="1" customWidth="1"/>
    <col min="14627" max="14868" width="9.1796875" style="4"/>
    <col min="14869" max="14871" width="9.1796875" style="4" customWidth="1"/>
    <col min="14872" max="14872" width="39.7265625" style="4" customWidth="1"/>
    <col min="14873" max="14875" width="9.1796875" style="4" customWidth="1"/>
    <col min="14876" max="14876" width="39.26953125" style="4" customWidth="1"/>
    <col min="14877" max="14877" width="9.1796875" style="4" customWidth="1"/>
    <col min="14878" max="14878" width="38.7265625" style="4" customWidth="1"/>
    <col min="14879" max="14880" width="9.1796875" style="4" customWidth="1"/>
    <col min="14881" max="14882" width="38.81640625" style="4" bestFit="1" customWidth="1"/>
    <col min="14883" max="15124" width="9.1796875" style="4"/>
    <col min="15125" max="15127" width="9.1796875" style="4" customWidth="1"/>
    <col min="15128" max="15128" width="39.7265625" style="4" customWidth="1"/>
    <col min="15129" max="15131" width="9.1796875" style="4" customWidth="1"/>
    <col min="15132" max="15132" width="39.26953125" style="4" customWidth="1"/>
    <col min="15133" max="15133" width="9.1796875" style="4" customWidth="1"/>
    <col min="15134" max="15134" width="38.7265625" style="4" customWidth="1"/>
    <col min="15135" max="15136" width="9.1796875" style="4" customWidth="1"/>
    <col min="15137" max="15138" width="38.81640625" style="4" bestFit="1" customWidth="1"/>
    <col min="15139" max="15380" width="9.1796875" style="4"/>
    <col min="15381" max="15383" width="9.1796875" style="4" customWidth="1"/>
    <col min="15384" max="15384" width="39.7265625" style="4" customWidth="1"/>
    <col min="15385" max="15387" width="9.1796875" style="4" customWidth="1"/>
    <col min="15388" max="15388" width="39.26953125" style="4" customWidth="1"/>
    <col min="15389" max="15389" width="9.1796875" style="4" customWidth="1"/>
    <col min="15390" max="15390" width="38.7265625" style="4" customWidth="1"/>
    <col min="15391" max="15392" width="9.1796875" style="4" customWidth="1"/>
    <col min="15393" max="15394" width="38.81640625" style="4" bestFit="1" customWidth="1"/>
    <col min="15395" max="15636" width="9.1796875" style="4"/>
    <col min="15637" max="15639" width="9.1796875" style="4" customWidth="1"/>
    <col min="15640" max="15640" width="39.7265625" style="4" customWidth="1"/>
    <col min="15641" max="15643" width="9.1796875" style="4" customWidth="1"/>
    <col min="15644" max="15644" width="39.26953125" style="4" customWidth="1"/>
    <col min="15645" max="15645" width="9.1796875" style="4" customWidth="1"/>
    <col min="15646" max="15646" width="38.7265625" style="4" customWidth="1"/>
    <col min="15647" max="15648" width="9.1796875" style="4" customWidth="1"/>
    <col min="15649" max="15650" width="38.81640625" style="4" bestFit="1" customWidth="1"/>
    <col min="15651" max="15892" width="9.1796875" style="4"/>
    <col min="15893" max="15895" width="9.1796875" style="4" customWidth="1"/>
    <col min="15896" max="15896" width="39.7265625" style="4" customWidth="1"/>
    <col min="15897" max="15899" width="9.1796875" style="4" customWidth="1"/>
    <col min="15900" max="15900" width="39.26953125" style="4" customWidth="1"/>
    <col min="15901" max="15901" width="9.1796875" style="4" customWidth="1"/>
    <col min="15902" max="15902" width="38.7265625" style="4" customWidth="1"/>
    <col min="15903" max="15904" width="9.1796875" style="4" customWidth="1"/>
    <col min="15905" max="15906" width="38.81640625" style="4" bestFit="1" customWidth="1"/>
    <col min="15907" max="16148" width="9.1796875" style="4"/>
    <col min="16149" max="16151" width="9.1796875" style="4" customWidth="1"/>
    <col min="16152" max="16152" width="39.7265625" style="4" customWidth="1"/>
    <col min="16153" max="16155" width="9.1796875" style="4" customWidth="1"/>
    <col min="16156" max="16156" width="39.26953125" style="4" customWidth="1"/>
    <col min="16157" max="16157" width="9.1796875" style="4" customWidth="1"/>
    <col min="16158" max="16158" width="38.7265625" style="4" customWidth="1"/>
    <col min="16159" max="16160" width="9.1796875" style="4" customWidth="1"/>
    <col min="16161" max="16162" width="38.81640625" style="4" bestFit="1" customWidth="1"/>
    <col min="16163" max="16384" width="9.1796875" style="4"/>
  </cols>
  <sheetData>
    <row r="1" spans="1:86">
      <c r="B1" s="3"/>
    </row>
    <row r="2" spans="1:86" ht="22.5">
      <c r="B2" s="845" t="s">
        <v>276</v>
      </c>
      <c r="C2" s="845"/>
      <c r="D2" s="845"/>
      <c r="E2" s="845"/>
      <c r="F2" s="845"/>
      <c r="G2" s="845"/>
      <c r="H2" s="845"/>
      <c r="I2" s="845"/>
      <c r="J2" s="845"/>
      <c r="K2" s="845"/>
      <c r="AD2" s="845"/>
      <c r="AX2" s="843"/>
      <c r="AY2" s="843"/>
      <c r="AZ2" s="843"/>
      <c r="BA2" s="843"/>
      <c r="BB2" s="1509" t="s">
        <v>276</v>
      </c>
      <c r="BC2" s="1509"/>
      <c r="BD2" s="1509"/>
      <c r="BE2" s="1509"/>
      <c r="BF2" s="1509"/>
      <c r="BG2" s="1509"/>
      <c r="BH2" s="1509"/>
      <c r="BI2" s="1509"/>
      <c r="BJ2" s="1509"/>
      <c r="BK2" s="1509"/>
      <c r="BL2" s="1509"/>
      <c r="BM2" s="1509"/>
      <c r="BN2" s="1509"/>
      <c r="BO2" s="1509"/>
      <c r="BP2" s="1509"/>
      <c r="BQ2" s="1509"/>
      <c r="BR2" s="1509"/>
      <c r="BS2" s="1509"/>
      <c r="BT2" s="843"/>
      <c r="BU2" s="843"/>
      <c r="BV2" s="843"/>
      <c r="BW2" s="843"/>
      <c r="BX2" s="843"/>
      <c r="BY2" s="843"/>
      <c r="BZ2" s="843"/>
      <c r="CA2" s="843"/>
      <c r="CB2" s="843"/>
      <c r="CC2" s="843"/>
      <c r="CD2" s="843"/>
      <c r="CE2" s="843"/>
      <c r="CF2" s="843"/>
      <c r="CG2" s="843"/>
      <c r="CH2" s="843"/>
    </row>
    <row r="3" spans="1:86">
      <c r="B3" s="1503"/>
      <c r="C3" s="1503"/>
      <c r="D3" s="93"/>
      <c r="E3" s="93"/>
      <c r="F3" s="93"/>
      <c r="G3" s="93"/>
    </row>
    <row r="4" spans="1:86" ht="25" customHeight="1">
      <c r="B4" s="1504"/>
      <c r="C4" s="1505"/>
      <c r="D4" s="1504" t="s">
        <v>643</v>
      </c>
      <c r="E4" s="1505"/>
      <c r="F4" s="1504" t="s">
        <v>785</v>
      </c>
      <c r="G4" s="1505"/>
      <c r="H4" s="1504" t="s">
        <v>798</v>
      </c>
      <c r="I4" s="1505"/>
      <c r="J4" s="1504" t="s">
        <v>806</v>
      </c>
      <c r="K4" s="1505"/>
      <c r="L4" s="1504" t="s">
        <v>809</v>
      </c>
      <c r="M4" s="1506"/>
      <c r="N4" s="1504" t="s">
        <v>850</v>
      </c>
      <c r="O4" s="1506"/>
      <c r="P4" s="1504" t="s">
        <v>852</v>
      </c>
      <c r="Q4" s="1506"/>
      <c r="R4" s="1504" t="s">
        <v>855</v>
      </c>
      <c r="S4" s="1506"/>
      <c r="T4" s="1504" t="s">
        <v>861</v>
      </c>
      <c r="U4" s="1506"/>
      <c r="V4" s="1504" t="s">
        <v>867</v>
      </c>
      <c r="W4" s="1506"/>
      <c r="X4" s="1504" t="s">
        <v>875</v>
      </c>
      <c r="Y4" s="1506"/>
      <c r="Z4" s="1504" t="s">
        <v>876</v>
      </c>
      <c r="AA4" s="1506"/>
      <c r="AB4" s="1504" t="s">
        <v>878</v>
      </c>
      <c r="AC4" s="1506"/>
      <c r="AD4" s="1504" t="s">
        <v>868</v>
      </c>
      <c r="AE4" s="1506"/>
      <c r="AF4" s="1504" t="s">
        <v>882</v>
      </c>
      <c r="AG4" s="1506"/>
      <c r="AH4" s="1504" t="s">
        <v>884</v>
      </c>
      <c r="AI4" s="1506"/>
      <c r="AJ4" s="1504" t="s">
        <v>889</v>
      </c>
      <c r="AK4" s="1506"/>
      <c r="AL4" s="1504" t="s">
        <v>898</v>
      </c>
      <c r="AM4" s="1506"/>
      <c r="AN4" s="1504" t="s">
        <v>900</v>
      </c>
      <c r="AO4" s="1506"/>
      <c r="AP4" s="1504" t="s">
        <v>902</v>
      </c>
      <c r="AQ4" s="1506"/>
      <c r="AR4" s="1504" t="s">
        <v>904</v>
      </c>
      <c r="AS4" s="1506"/>
      <c r="AT4" s="1504" t="s">
        <v>906</v>
      </c>
      <c r="AU4" s="1506"/>
      <c r="AV4" s="1504" t="s">
        <v>932</v>
      </c>
      <c r="AW4" s="1506"/>
      <c r="AX4" s="1504" t="s">
        <v>943</v>
      </c>
      <c r="AY4" s="1506"/>
      <c r="AZ4" s="1504" t="s">
        <v>945</v>
      </c>
      <c r="BA4" s="1506"/>
      <c r="BB4" s="1504" t="s">
        <v>948</v>
      </c>
      <c r="BC4" s="1506"/>
      <c r="BD4" s="1170"/>
      <c r="BE4" s="1170" t="s">
        <v>1022</v>
      </c>
      <c r="BF4" s="1504" t="s">
        <v>1026</v>
      </c>
      <c r="BG4" s="1506"/>
      <c r="BH4" s="1504" t="s">
        <v>1075</v>
      </c>
      <c r="BI4" s="1506"/>
      <c r="BJ4" s="1504" t="s">
        <v>1091</v>
      </c>
      <c r="BK4" s="1506"/>
      <c r="BL4" s="1504" t="s">
        <v>1105</v>
      </c>
      <c r="BM4" s="1506"/>
      <c r="BN4" s="1504" t="s">
        <v>1112</v>
      </c>
      <c r="BO4" s="1506"/>
      <c r="BP4" s="1504" t="s">
        <v>1116</v>
      </c>
      <c r="BQ4" s="1506"/>
      <c r="BR4" s="1504" t="s">
        <v>1135</v>
      </c>
      <c r="BS4" s="1506"/>
      <c r="BT4" s="1504" t="s">
        <v>1160</v>
      </c>
      <c r="BU4" s="1506"/>
    </row>
    <row r="5" spans="1:86" ht="25" customHeight="1">
      <c r="B5" s="243"/>
      <c r="C5" s="244"/>
      <c r="D5" s="243"/>
      <c r="E5" s="244"/>
      <c r="F5" s="243"/>
      <c r="G5" s="244"/>
      <c r="H5" s="243"/>
      <c r="I5" s="244"/>
      <c r="J5" s="243"/>
      <c r="K5" s="244"/>
      <c r="L5" s="243"/>
      <c r="M5" s="244"/>
      <c r="N5" s="243"/>
      <c r="O5" s="244"/>
      <c r="P5" s="243"/>
      <c r="Q5" s="244"/>
      <c r="R5" s="243"/>
      <c r="S5" s="244"/>
      <c r="T5" s="243"/>
      <c r="U5" s="244"/>
      <c r="V5" s="243"/>
      <c r="W5" s="244"/>
      <c r="X5" s="243"/>
      <c r="Y5" s="244"/>
      <c r="Z5" s="243"/>
      <c r="AA5" s="244"/>
      <c r="AB5" s="243"/>
      <c r="AC5" s="244"/>
      <c r="AD5" s="243"/>
      <c r="AE5" s="244"/>
      <c r="AF5" s="243"/>
      <c r="AG5" s="244"/>
      <c r="AH5" s="243"/>
      <c r="AI5" s="244"/>
      <c r="AJ5" s="243"/>
      <c r="AK5" s="244"/>
      <c r="AL5" s="243"/>
      <c r="AM5" s="244"/>
      <c r="AN5" s="243"/>
      <c r="AO5" s="244"/>
      <c r="AP5" s="243"/>
      <c r="AQ5" s="244"/>
      <c r="AR5" s="243"/>
      <c r="AS5" s="244"/>
      <c r="AT5" s="243"/>
      <c r="AU5" s="244"/>
      <c r="AV5" s="243"/>
      <c r="AW5" s="244"/>
      <c r="AX5" s="243"/>
      <c r="AY5" s="244"/>
      <c r="AZ5" s="243"/>
      <c r="BA5" s="244"/>
      <c r="BB5" s="243"/>
      <c r="BC5" s="244"/>
      <c r="BD5" s="243"/>
      <c r="BE5" s="244"/>
      <c r="BF5" s="243"/>
      <c r="BG5" s="244"/>
      <c r="BH5" s="243"/>
      <c r="BI5" s="244"/>
      <c r="BJ5" s="243"/>
      <c r="BK5" s="244"/>
      <c r="BL5" s="243"/>
      <c r="BM5" s="244"/>
      <c r="BN5" s="243"/>
      <c r="BO5" s="244"/>
      <c r="BP5" s="243"/>
      <c r="BQ5" s="244"/>
      <c r="BR5" s="243"/>
      <c r="BS5" s="244"/>
      <c r="BT5" s="243"/>
      <c r="BU5" s="244"/>
    </row>
    <row r="6" spans="1:86" ht="25" customHeight="1">
      <c r="B6" s="245"/>
      <c r="C6" s="246" t="s">
        <v>233</v>
      </c>
      <c r="D6" s="245"/>
      <c r="E6" s="246" t="s">
        <v>233</v>
      </c>
      <c r="F6" s="245"/>
      <c r="G6" s="246" t="s">
        <v>233</v>
      </c>
      <c r="H6" s="245"/>
      <c r="I6" s="246" t="s">
        <v>233</v>
      </c>
      <c r="J6" s="245"/>
      <c r="K6" s="246" t="s">
        <v>233</v>
      </c>
      <c r="L6" s="245"/>
      <c r="M6" s="246" t="s">
        <v>233</v>
      </c>
      <c r="N6" s="245"/>
      <c r="O6" s="246" t="s">
        <v>233</v>
      </c>
      <c r="P6" s="245"/>
      <c r="Q6" s="246" t="s">
        <v>233</v>
      </c>
      <c r="R6" s="245"/>
      <c r="S6" s="246" t="s">
        <v>233</v>
      </c>
      <c r="T6" s="245"/>
      <c r="U6" s="246" t="s">
        <v>233</v>
      </c>
      <c r="V6" s="245"/>
      <c r="W6" s="246" t="s">
        <v>233</v>
      </c>
      <c r="X6" s="245"/>
      <c r="Y6" s="246" t="s">
        <v>233</v>
      </c>
      <c r="Z6" s="245"/>
      <c r="AA6" s="246" t="s">
        <v>233</v>
      </c>
      <c r="AB6" s="245"/>
      <c r="AC6" s="246" t="s">
        <v>233</v>
      </c>
      <c r="AD6" s="245"/>
      <c r="AE6" s="246" t="s">
        <v>233</v>
      </c>
      <c r="AF6" s="245"/>
      <c r="AG6" s="246" t="s">
        <v>233</v>
      </c>
      <c r="AH6" s="245"/>
      <c r="AI6" s="246" t="s">
        <v>233</v>
      </c>
      <c r="AJ6" s="245"/>
      <c r="AK6" s="246" t="s">
        <v>233</v>
      </c>
      <c r="AL6" s="245"/>
      <c r="AM6" s="246" t="s">
        <v>233</v>
      </c>
      <c r="AN6" s="245"/>
      <c r="AO6" s="246" t="s">
        <v>233</v>
      </c>
      <c r="AP6" s="245"/>
      <c r="AQ6" s="246" t="s">
        <v>233</v>
      </c>
      <c r="AR6" s="245"/>
      <c r="AS6" s="246" t="s">
        <v>233</v>
      </c>
      <c r="AT6" s="245"/>
      <c r="AU6" s="246" t="s">
        <v>233</v>
      </c>
      <c r="AV6" s="245"/>
      <c r="AW6" s="246" t="s">
        <v>233</v>
      </c>
      <c r="AX6" s="245"/>
      <c r="AY6" s="246" t="s">
        <v>233</v>
      </c>
      <c r="AZ6" s="245"/>
      <c r="BA6" s="246" t="s">
        <v>233</v>
      </c>
      <c r="BB6" s="245"/>
      <c r="BC6" s="246" t="s">
        <v>233</v>
      </c>
      <c r="BD6" s="245"/>
      <c r="BE6" s="246" t="s">
        <v>233</v>
      </c>
      <c r="BF6" s="245"/>
      <c r="BG6" s="246" t="s">
        <v>233</v>
      </c>
      <c r="BH6" s="245"/>
      <c r="BI6" s="246" t="s">
        <v>233</v>
      </c>
      <c r="BJ6" s="245"/>
      <c r="BK6" s="246" t="s">
        <v>233</v>
      </c>
      <c r="BL6" s="245"/>
      <c r="BM6" s="246" t="s">
        <v>233</v>
      </c>
      <c r="BN6" s="245"/>
      <c r="BO6" s="246" t="s">
        <v>233</v>
      </c>
      <c r="BP6" s="245"/>
      <c r="BQ6" s="246" t="s">
        <v>233</v>
      </c>
      <c r="BR6" s="245"/>
      <c r="BS6" s="246" t="s">
        <v>233</v>
      </c>
      <c r="BT6" s="245"/>
      <c r="BU6" s="246" t="s">
        <v>233</v>
      </c>
    </row>
    <row r="7" spans="1:86" ht="25" customHeight="1">
      <c r="B7" s="302">
        <v>1</v>
      </c>
      <c r="C7" s="247" t="s">
        <v>328</v>
      </c>
      <c r="D7" s="302">
        <v>1</v>
      </c>
      <c r="E7" s="247" t="s">
        <v>328</v>
      </c>
      <c r="F7" s="302">
        <v>1</v>
      </c>
      <c r="G7" s="247" t="s">
        <v>328</v>
      </c>
      <c r="H7" s="302">
        <v>1</v>
      </c>
      <c r="I7" s="247" t="s">
        <v>328</v>
      </c>
      <c r="J7" s="302">
        <v>1</v>
      </c>
      <c r="K7" s="247" t="s">
        <v>328</v>
      </c>
      <c r="L7" s="302">
        <v>1</v>
      </c>
      <c r="M7" s="247" t="s">
        <v>328</v>
      </c>
      <c r="N7" s="302">
        <v>1</v>
      </c>
      <c r="O7" s="247" t="s">
        <v>328</v>
      </c>
      <c r="P7" s="302">
        <v>1</v>
      </c>
      <c r="Q7" s="247" t="s">
        <v>328</v>
      </c>
      <c r="R7" s="302">
        <v>1</v>
      </c>
      <c r="S7" s="247" t="s">
        <v>328</v>
      </c>
      <c r="T7" s="302">
        <v>1</v>
      </c>
      <c r="U7" s="247" t="s">
        <v>328</v>
      </c>
      <c r="V7" s="302">
        <v>1</v>
      </c>
      <c r="W7" s="247" t="s">
        <v>328</v>
      </c>
      <c r="X7" s="302">
        <v>1</v>
      </c>
      <c r="Y7" s="247" t="s">
        <v>328</v>
      </c>
      <c r="Z7" s="302">
        <v>1</v>
      </c>
      <c r="AA7" s="247" t="s">
        <v>328</v>
      </c>
      <c r="AB7" s="302">
        <v>1</v>
      </c>
      <c r="AC7" s="247" t="s">
        <v>328</v>
      </c>
      <c r="AD7" s="302">
        <v>1</v>
      </c>
      <c r="AE7" s="247" t="s">
        <v>328</v>
      </c>
      <c r="AF7" s="302">
        <v>1</v>
      </c>
      <c r="AG7" s="247" t="s">
        <v>328</v>
      </c>
      <c r="AH7" s="302">
        <v>1</v>
      </c>
      <c r="AI7" s="247" t="s">
        <v>328</v>
      </c>
      <c r="AJ7" s="302">
        <v>1</v>
      </c>
      <c r="AK7" s="247" t="s">
        <v>328</v>
      </c>
      <c r="AL7" s="302">
        <v>1</v>
      </c>
      <c r="AM7" s="247" t="s">
        <v>328</v>
      </c>
      <c r="AN7" s="302">
        <v>1</v>
      </c>
      <c r="AO7" s="247" t="s">
        <v>328</v>
      </c>
      <c r="AP7" s="302">
        <v>1</v>
      </c>
      <c r="AQ7" s="247" t="s">
        <v>328</v>
      </c>
      <c r="AR7" s="302">
        <v>1</v>
      </c>
      <c r="AS7" s="247" t="s">
        <v>328</v>
      </c>
      <c r="AT7" s="302">
        <v>1</v>
      </c>
      <c r="AU7" s="247" t="s">
        <v>328</v>
      </c>
      <c r="AV7" s="302">
        <v>1</v>
      </c>
      <c r="AW7" s="247" t="s">
        <v>328</v>
      </c>
      <c r="AX7" s="302">
        <v>1</v>
      </c>
      <c r="AY7" s="247" t="s">
        <v>328</v>
      </c>
      <c r="AZ7" s="302">
        <v>1</v>
      </c>
      <c r="BA7" s="247" t="s">
        <v>328</v>
      </c>
      <c r="BB7" s="302">
        <v>1</v>
      </c>
      <c r="BC7" s="247" t="s">
        <v>328</v>
      </c>
      <c r="BD7" s="302">
        <v>1</v>
      </c>
      <c r="BE7" s="247" t="s">
        <v>328</v>
      </c>
      <c r="BF7" s="302">
        <v>1</v>
      </c>
      <c r="BG7" s="247" t="s">
        <v>328</v>
      </c>
      <c r="BH7" s="302">
        <v>1</v>
      </c>
      <c r="BI7" s="247" t="s">
        <v>328</v>
      </c>
      <c r="BJ7" s="302">
        <v>1</v>
      </c>
      <c r="BK7" s="247" t="s">
        <v>328</v>
      </c>
      <c r="BL7" s="302">
        <v>1</v>
      </c>
      <c r="BM7" s="247" t="s">
        <v>328</v>
      </c>
      <c r="BN7" s="302">
        <v>1</v>
      </c>
      <c r="BO7" s="247" t="s">
        <v>328</v>
      </c>
      <c r="BP7" s="302">
        <v>1</v>
      </c>
      <c r="BQ7" s="247" t="s">
        <v>328</v>
      </c>
      <c r="BR7" s="302">
        <v>1</v>
      </c>
      <c r="BS7" s="247" t="s">
        <v>328</v>
      </c>
      <c r="BT7" s="302">
        <v>1</v>
      </c>
      <c r="BU7" s="247" t="s">
        <v>328</v>
      </c>
    </row>
    <row r="8" spans="1:86" ht="25" customHeight="1">
      <c r="B8" s="248">
        <v>2</v>
      </c>
      <c r="C8" s="249" t="s">
        <v>329</v>
      </c>
      <c r="D8" s="248">
        <v>2</v>
      </c>
      <c r="E8" s="249" t="s">
        <v>329</v>
      </c>
      <c r="F8" s="248">
        <v>2</v>
      </c>
      <c r="G8" s="249" t="s">
        <v>329</v>
      </c>
      <c r="H8" s="248">
        <v>2</v>
      </c>
      <c r="I8" s="249" t="s">
        <v>329</v>
      </c>
      <c r="J8" s="248">
        <v>2</v>
      </c>
      <c r="K8" s="249" t="s">
        <v>329</v>
      </c>
      <c r="L8" s="248">
        <v>2</v>
      </c>
      <c r="M8" s="249" t="s">
        <v>329</v>
      </c>
      <c r="N8" s="248">
        <v>2</v>
      </c>
      <c r="O8" s="249" t="s">
        <v>329</v>
      </c>
      <c r="P8" s="248">
        <v>2</v>
      </c>
      <c r="Q8" s="249" t="s">
        <v>329</v>
      </c>
      <c r="R8" s="248">
        <v>2</v>
      </c>
      <c r="S8" s="249" t="s">
        <v>329</v>
      </c>
      <c r="T8" s="248">
        <v>2</v>
      </c>
      <c r="U8" s="249" t="s">
        <v>329</v>
      </c>
      <c r="V8" s="248">
        <v>2</v>
      </c>
      <c r="W8" s="249" t="s">
        <v>329</v>
      </c>
      <c r="X8" s="248">
        <v>2</v>
      </c>
      <c r="Y8" s="249" t="s">
        <v>329</v>
      </c>
      <c r="Z8" s="248">
        <v>2</v>
      </c>
      <c r="AA8" s="249" t="s">
        <v>329</v>
      </c>
      <c r="AB8" s="248">
        <v>2</v>
      </c>
      <c r="AC8" s="249" t="s">
        <v>329</v>
      </c>
      <c r="AD8" s="248">
        <v>2</v>
      </c>
      <c r="AE8" s="249" t="s">
        <v>329</v>
      </c>
      <c r="AF8" s="248">
        <v>2</v>
      </c>
      <c r="AG8" s="249" t="s">
        <v>329</v>
      </c>
      <c r="AH8" s="248">
        <v>2</v>
      </c>
      <c r="AI8" s="249" t="s">
        <v>329</v>
      </c>
      <c r="AJ8" s="248">
        <v>2</v>
      </c>
      <c r="AK8" s="249" t="s">
        <v>329</v>
      </c>
      <c r="AL8" s="248">
        <v>2</v>
      </c>
      <c r="AM8" s="249" t="s">
        <v>329</v>
      </c>
      <c r="AN8" s="248">
        <v>2</v>
      </c>
      <c r="AO8" s="249" t="s">
        <v>329</v>
      </c>
      <c r="AP8" s="248">
        <v>2</v>
      </c>
      <c r="AQ8" s="249" t="s">
        <v>329</v>
      </c>
      <c r="AR8" s="248">
        <v>2</v>
      </c>
      <c r="AS8" s="249" t="s">
        <v>329</v>
      </c>
      <c r="AT8" s="248">
        <v>2</v>
      </c>
      <c r="AU8" s="249" t="s">
        <v>329</v>
      </c>
      <c r="AV8" s="248">
        <v>2</v>
      </c>
      <c r="AW8" s="249" t="s">
        <v>329</v>
      </c>
      <c r="AX8" s="248">
        <v>2</v>
      </c>
      <c r="AY8" s="249" t="s">
        <v>329</v>
      </c>
      <c r="AZ8" s="248">
        <v>2</v>
      </c>
      <c r="BA8" s="249" t="s">
        <v>329</v>
      </c>
      <c r="BB8" s="248">
        <v>2</v>
      </c>
      <c r="BC8" s="249" t="s">
        <v>329</v>
      </c>
      <c r="BD8" s="248">
        <v>2</v>
      </c>
      <c r="BE8" s="249" t="s">
        <v>329</v>
      </c>
      <c r="BF8" s="248">
        <v>2</v>
      </c>
      <c r="BG8" s="249" t="s">
        <v>329</v>
      </c>
      <c r="BH8" s="248">
        <v>2</v>
      </c>
      <c r="BI8" s="249" t="s">
        <v>329</v>
      </c>
      <c r="BJ8" s="248">
        <v>2</v>
      </c>
      <c r="BK8" s="249" t="s">
        <v>329</v>
      </c>
      <c r="BL8" s="248">
        <v>2</v>
      </c>
      <c r="BM8" s="249" t="s">
        <v>329</v>
      </c>
      <c r="BN8" s="248">
        <v>2</v>
      </c>
      <c r="BO8" s="249" t="s">
        <v>329</v>
      </c>
      <c r="BP8" s="248">
        <v>2</v>
      </c>
      <c r="BQ8" s="249" t="s">
        <v>1169</v>
      </c>
      <c r="BR8" s="248">
        <v>2</v>
      </c>
      <c r="BS8" s="249" t="s">
        <v>1169</v>
      </c>
      <c r="BT8" s="248">
        <v>2</v>
      </c>
      <c r="BU8" s="249" t="s">
        <v>1169</v>
      </c>
    </row>
    <row r="9" spans="1:86" ht="25" customHeight="1">
      <c r="B9" s="302">
        <v>3</v>
      </c>
      <c r="C9" s="247" t="s">
        <v>234</v>
      </c>
      <c r="D9" s="302">
        <v>3</v>
      </c>
      <c r="E9" s="247" t="s">
        <v>234</v>
      </c>
      <c r="F9" s="302">
        <v>3</v>
      </c>
      <c r="G9" s="247" t="s">
        <v>234</v>
      </c>
      <c r="H9" s="302">
        <v>3</v>
      </c>
      <c r="I9" s="247" t="s">
        <v>234</v>
      </c>
      <c r="J9" s="302">
        <v>3</v>
      </c>
      <c r="K9" s="247" t="s">
        <v>234</v>
      </c>
      <c r="L9" s="302">
        <v>3</v>
      </c>
      <c r="M9" s="247" t="s">
        <v>234</v>
      </c>
      <c r="N9" s="302">
        <v>3</v>
      </c>
      <c r="O9" s="247" t="s">
        <v>234</v>
      </c>
      <c r="P9" s="302">
        <v>3</v>
      </c>
      <c r="Q9" s="247" t="s">
        <v>234</v>
      </c>
      <c r="R9" s="302">
        <v>3</v>
      </c>
      <c r="S9" s="247" t="s">
        <v>234</v>
      </c>
      <c r="T9" s="302">
        <v>3</v>
      </c>
      <c r="U9" s="247" t="s">
        <v>234</v>
      </c>
      <c r="V9" s="302">
        <v>3</v>
      </c>
      <c r="W9" s="247" t="s">
        <v>234</v>
      </c>
      <c r="X9" s="302">
        <v>3</v>
      </c>
      <c r="Y9" s="247" t="s">
        <v>234</v>
      </c>
      <c r="Z9" s="302">
        <v>3</v>
      </c>
      <c r="AA9" s="247" t="s">
        <v>234</v>
      </c>
      <c r="AB9" s="302">
        <v>3</v>
      </c>
      <c r="AC9" s="247" t="s">
        <v>234</v>
      </c>
      <c r="AD9" s="302">
        <v>3</v>
      </c>
      <c r="AE9" s="247" t="s">
        <v>234</v>
      </c>
      <c r="AF9" s="302">
        <v>3</v>
      </c>
      <c r="AG9" s="247" t="s">
        <v>234</v>
      </c>
      <c r="AH9" s="302">
        <v>3</v>
      </c>
      <c r="AI9" s="247" t="s">
        <v>234</v>
      </c>
      <c r="AJ9" s="302">
        <v>3</v>
      </c>
      <c r="AK9" s="247" t="s">
        <v>234</v>
      </c>
      <c r="AL9" s="302">
        <v>3</v>
      </c>
      <c r="AM9" s="247" t="s">
        <v>234</v>
      </c>
      <c r="AN9" s="302">
        <v>3</v>
      </c>
      <c r="AO9" s="247" t="s">
        <v>234</v>
      </c>
      <c r="AP9" s="302">
        <v>3</v>
      </c>
      <c r="AQ9" s="247" t="s">
        <v>234</v>
      </c>
      <c r="AR9" s="302">
        <v>3</v>
      </c>
      <c r="AS9" s="247" t="s">
        <v>234</v>
      </c>
      <c r="AT9" s="302">
        <v>3</v>
      </c>
      <c r="AU9" s="247" t="s">
        <v>234</v>
      </c>
      <c r="AV9" s="302">
        <v>3</v>
      </c>
      <c r="AW9" s="247" t="s">
        <v>234</v>
      </c>
      <c r="AX9" s="302">
        <v>3</v>
      </c>
      <c r="AY9" s="247" t="s">
        <v>234</v>
      </c>
      <c r="AZ9" s="302">
        <v>3</v>
      </c>
      <c r="BA9" s="247" t="s">
        <v>234</v>
      </c>
      <c r="BB9" s="302">
        <v>3</v>
      </c>
      <c r="BC9" s="247" t="s">
        <v>234</v>
      </c>
      <c r="BD9" s="302">
        <v>3</v>
      </c>
      <c r="BE9" s="247" t="s">
        <v>234</v>
      </c>
      <c r="BF9" s="302">
        <v>3</v>
      </c>
      <c r="BG9" s="247" t="s">
        <v>234</v>
      </c>
      <c r="BH9" s="302">
        <v>3</v>
      </c>
      <c r="BI9" s="247" t="s">
        <v>234</v>
      </c>
      <c r="BJ9" s="302">
        <v>3</v>
      </c>
      <c r="BK9" s="247" t="s">
        <v>234</v>
      </c>
      <c r="BL9" s="302">
        <v>3</v>
      </c>
      <c r="BM9" s="247" t="s">
        <v>234</v>
      </c>
      <c r="BN9" s="302">
        <v>3</v>
      </c>
      <c r="BO9" s="247" t="s">
        <v>234</v>
      </c>
      <c r="BP9" s="302">
        <v>3</v>
      </c>
      <c r="BQ9" s="247" t="s">
        <v>234</v>
      </c>
      <c r="BR9" s="302">
        <v>3</v>
      </c>
      <c r="BS9" s="247" t="s">
        <v>234</v>
      </c>
      <c r="BT9" s="302">
        <v>3</v>
      </c>
      <c r="BU9" s="247" t="s">
        <v>234</v>
      </c>
    </row>
    <row r="10" spans="1:86" s="303" customFormat="1" ht="25" customHeight="1">
      <c r="B10" s="248">
        <v>4</v>
      </c>
      <c r="C10" s="249" t="s">
        <v>616</v>
      </c>
      <c r="D10" s="248">
        <v>4</v>
      </c>
      <c r="E10" s="249" t="s">
        <v>616</v>
      </c>
      <c r="F10" s="248">
        <v>4</v>
      </c>
      <c r="G10" s="249" t="s">
        <v>616</v>
      </c>
      <c r="H10" s="248">
        <v>4</v>
      </c>
      <c r="I10" s="249" t="s">
        <v>616</v>
      </c>
      <c r="J10" s="248">
        <v>4</v>
      </c>
      <c r="K10" s="249" t="s">
        <v>616</v>
      </c>
      <c r="L10" s="248">
        <v>4</v>
      </c>
      <c r="M10" s="249" t="s">
        <v>616</v>
      </c>
      <c r="N10" s="248">
        <v>4</v>
      </c>
      <c r="O10" s="249" t="s">
        <v>616</v>
      </c>
      <c r="P10" s="248">
        <v>4</v>
      </c>
      <c r="Q10" s="249" t="s">
        <v>616</v>
      </c>
      <c r="R10" s="248">
        <v>4</v>
      </c>
      <c r="S10" s="249" t="s">
        <v>616</v>
      </c>
      <c r="T10" s="248">
        <v>4</v>
      </c>
      <c r="U10" s="249" t="s">
        <v>616</v>
      </c>
      <c r="V10" s="248">
        <v>4</v>
      </c>
      <c r="W10" s="249" t="s">
        <v>616</v>
      </c>
      <c r="X10" s="248">
        <v>4</v>
      </c>
      <c r="Y10" s="249" t="s">
        <v>616</v>
      </c>
      <c r="Z10" s="248">
        <v>4</v>
      </c>
      <c r="AA10" s="249" t="s">
        <v>616</v>
      </c>
      <c r="AB10" s="248">
        <v>4</v>
      </c>
      <c r="AC10" s="249" t="s">
        <v>616</v>
      </c>
      <c r="AD10" s="248">
        <v>4</v>
      </c>
      <c r="AE10" s="249" t="s">
        <v>616</v>
      </c>
      <c r="AF10" s="248">
        <v>4</v>
      </c>
      <c r="AG10" s="249" t="s">
        <v>616</v>
      </c>
      <c r="AH10" s="248">
        <v>4</v>
      </c>
      <c r="AI10" s="249" t="s">
        <v>616</v>
      </c>
      <c r="AJ10" s="248">
        <v>4</v>
      </c>
      <c r="AK10" s="249" t="s">
        <v>616</v>
      </c>
      <c r="AL10" s="248">
        <v>4</v>
      </c>
      <c r="AM10" s="249" t="s">
        <v>616</v>
      </c>
      <c r="AN10" s="248">
        <v>4</v>
      </c>
      <c r="AO10" s="249" t="s">
        <v>616</v>
      </c>
      <c r="AP10" s="248">
        <v>4</v>
      </c>
      <c r="AQ10" s="249" t="s">
        <v>616</v>
      </c>
      <c r="AR10" s="248">
        <v>4</v>
      </c>
      <c r="AS10" s="249" t="s">
        <v>616</v>
      </c>
      <c r="AT10" s="248">
        <v>4</v>
      </c>
      <c r="AU10" s="249" t="s">
        <v>616</v>
      </c>
      <c r="AV10" s="248">
        <v>4</v>
      </c>
      <c r="AW10" s="249" t="s">
        <v>930</v>
      </c>
      <c r="AX10" s="248">
        <v>4</v>
      </c>
      <c r="AY10" s="249" t="s">
        <v>930</v>
      </c>
      <c r="AZ10" s="248">
        <v>4</v>
      </c>
      <c r="BA10" s="249" t="s">
        <v>930</v>
      </c>
      <c r="BB10" s="248">
        <v>4</v>
      </c>
      <c r="BC10" s="249" t="s">
        <v>930</v>
      </c>
      <c r="BD10" s="248">
        <v>4</v>
      </c>
      <c r="BE10" s="249" t="s">
        <v>930</v>
      </c>
      <c r="BF10" s="248">
        <v>4</v>
      </c>
      <c r="BG10" s="249" t="s">
        <v>930</v>
      </c>
      <c r="BH10" s="248">
        <v>4</v>
      </c>
      <c r="BI10" s="249" t="s">
        <v>930</v>
      </c>
      <c r="BJ10" s="248">
        <v>4</v>
      </c>
      <c r="BK10" s="249" t="s">
        <v>930</v>
      </c>
      <c r="BL10" s="248">
        <v>4</v>
      </c>
      <c r="BM10" s="249" t="s">
        <v>930</v>
      </c>
      <c r="BN10" s="248">
        <v>4</v>
      </c>
      <c r="BO10" s="249" t="s">
        <v>930</v>
      </c>
      <c r="BP10" s="248">
        <v>4</v>
      </c>
      <c r="BQ10" s="249" t="s">
        <v>930</v>
      </c>
      <c r="BR10" s="248">
        <v>4</v>
      </c>
      <c r="BS10" s="249" t="s">
        <v>930</v>
      </c>
      <c r="BT10" s="248">
        <v>4</v>
      </c>
      <c r="BU10" s="249" t="s">
        <v>930</v>
      </c>
    </row>
    <row r="11" spans="1:86" s="303" customFormat="1" ht="25" customHeight="1">
      <c r="B11" s="302">
        <v>5</v>
      </c>
      <c r="C11" s="247" t="s">
        <v>235</v>
      </c>
      <c r="D11" s="302">
        <v>5</v>
      </c>
      <c r="E11" s="247" t="s">
        <v>235</v>
      </c>
      <c r="F11" s="302">
        <v>5</v>
      </c>
      <c r="G11" s="247" t="s">
        <v>235</v>
      </c>
      <c r="H11" s="302">
        <v>5</v>
      </c>
      <c r="I11" s="247" t="s">
        <v>235</v>
      </c>
      <c r="J11" s="302">
        <v>5</v>
      </c>
      <c r="K11" s="247" t="s">
        <v>235</v>
      </c>
      <c r="L11" s="302">
        <v>5</v>
      </c>
      <c r="M11" s="247" t="s">
        <v>235</v>
      </c>
      <c r="N11" s="302">
        <v>5</v>
      </c>
      <c r="O11" s="247" t="s">
        <v>235</v>
      </c>
      <c r="P11" s="302">
        <v>5</v>
      </c>
      <c r="Q11" s="247" t="s">
        <v>235</v>
      </c>
      <c r="R11" s="302">
        <v>5</v>
      </c>
      <c r="S11" s="247" t="s">
        <v>235</v>
      </c>
      <c r="T11" s="302">
        <v>5</v>
      </c>
      <c r="U11" s="247" t="s">
        <v>235</v>
      </c>
      <c r="V11" s="302">
        <v>5</v>
      </c>
      <c r="W11" s="247" t="s">
        <v>235</v>
      </c>
      <c r="X11" s="302">
        <v>5</v>
      </c>
      <c r="Y11" s="247" t="s">
        <v>235</v>
      </c>
      <c r="Z11" s="302">
        <v>5</v>
      </c>
      <c r="AA11" s="247" t="s">
        <v>235</v>
      </c>
      <c r="AB11" s="302">
        <v>5</v>
      </c>
      <c r="AC11" s="247" t="s">
        <v>235</v>
      </c>
      <c r="AD11" s="302">
        <v>5</v>
      </c>
      <c r="AE11" s="247" t="s">
        <v>235</v>
      </c>
      <c r="AF11" s="302">
        <v>5</v>
      </c>
      <c r="AG11" s="247" t="s">
        <v>235</v>
      </c>
      <c r="AH11" s="302">
        <v>5</v>
      </c>
      <c r="AI11" s="247" t="s">
        <v>235</v>
      </c>
      <c r="AJ11" s="302">
        <v>5</v>
      </c>
      <c r="AK11" s="247" t="s">
        <v>235</v>
      </c>
      <c r="AL11" s="302">
        <v>5</v>
      </c>
      <c r="AM11" s="247" t="s">
        <v>235</v>
      </c>
      <c r="AN11" s="302">
        <v>5</v>
      </c>
      <c r="AO11" s="247" t="s">
        <v>235</v>
      </c>
      <c r="AP11" s="302">
        <v>5</v>
      </c>
      <c r="AQ11" s="247" t="s">
        <v>235</v>
      </c>
      <c r="AR11" s="302">
        <v>5</v>
      </c>
      <c r="AS11" s="247" t="s">
        <v>235</v>
      </c>
      <c r="AT11" s="302">
        <v>5</v>
      </c>
      <c r="AU11" s="247" t="s">
        <v>235</v>
      </c>
      <c r="AV11" s="302">
        <v>5</v>
      </c>
      <c r="AW11" s="247" t="s">
        <v>616</v>
      </c>
      <c r="AX11" s="302">
        <v>5</v>
      </c>
      <c r="AY11" s="247" t="s">
        <v>616</v>
      </c>
      <c r="AZ11" s="302">
        <v>5</v>
      </c>
      <c r="BA11" s="247" t="s">
        <v>616</v>
      </c>
      <c r="BB11" s="302">
        <v>5</v>
      </c>
      <c r="BC11" s="247" t="s">
        <v>616</v>
      </c>
      <c r="BD11" s="302">
        <v>5</v>
      </c>
      <c r="BE11" s="247" t="s">
        <v>616</v>
      </c>
      <c r="BF11" s="302">
        <v>5</v>
      </c>
      <c r="BG11" s="247" t="s">
        <v>616</v>
      </c>
      <c r="BH11" s="302">
        <v>5</v>
      </c>
      <c r="BI11" s="247" t="s">
        <v>616</v>
      </c>
      <c r="BJ11" s="302">
        <v>5</v>
      </c>
      <c r="BK11" s="247" t="s">
        <v>616</v>
      </c>
      <c r="BL11" s="302">
        <v>5</v>
      </c>
      <c r="BM11" s="247" t="s">
        <v>616</v>
      </c>
      <c r="BN11" s="302">
        <v>5</v>
      </c>
      <c r="BO11" s="247" t="s">
        <v>616</v>
      </c>
      <c r="BP11" s="302">
        <v>5</v>
      </c>
      <c r="BQ11" s="247" t="s">
        <v>616</v>
      </c>
      <c r="BR11" s="302">
        <v>5</v>
      </c>
      <c r="BS11" s="247" t="s">
        <v>616</v>
      </c>
      <c r="BT11" s="302">
        <v>5</v>
      </c>
      <c r="BU11" s="247" t="s">
        <v>616</v>
      </c>
    </row>
    <row r="12" spans="1:86" ht="25" customHeight="1">
      <c r="B12" s="248"/>
      <c r="C12" s="249"/>
      <c r="D12" s="248"/>
      <c r="E12" s="249"/>
      <c r="F12" s="248"/>
      <c r="G12" s="249"/>
      <c r="H12" s="248"/>
      <c r="I12" s="249"/>
      <c r="J12" s="248"/>
      <c r="K12" s="249"/>
      <c r="L12" s="248"/>
      <c r="M12" s="249"/>
      <c r="N12" s="248"/>
      <c r="O12" s="249"/>
      <c r="P12" s="248"/>
      <c r="Q12" s="249"/>
      <c r="R12" s="248"/>
      <c r="S12" s="249"/>
      <c r="T12" s="248"/>
      <c r="U12" s="249"/>
      <c r="V12" s="248"/>
      <c r="W12" s="249"/>
      <c r="X12" s="248"/>
      <c r="Y12" s="249"/>
      <c r="Z12" s="248"/>
      <c r="AA12" s="249"/>
      <c r="AB12" s="248"/>
      <c r="AC12" s="249"/>
      <c r="AD12" s="248"/>
      <c r="AE12" s="249"/>
      <c r="AF12" s="248"/>
      <c r="AG12" s="249"/>
      <c r="AH12" s="248"/>
      <c r="AI12" s="249"/>
      <c r="AJ12" s="248"/>
      <c r="AK12" s="249"/>
      <c r="AL12" s="248"/>
      <c r="AM12" s="249"/>
      <c r="AN12" s="248"/>
      <c r="AO12" s="249"/>
      <c r="AP12" s="248"/>
      <c r="AQ12" s="249"/>
      <c r="AR12" s="248"/>
      <c r="AS12" s="249"/>
      <c r="AT12" s="248"/>
      <c r="AU12" s="249"/>
      <c r="AV12" s="248">
        <v>6</v>
      </c>
      <c r="AW12" s="249" t="s">
        <v>235</v>
      </c>
      <c r="AX12" s="248">
        <v>6</v>
      </c>
      <c r="AY12" s="249" t="s">
        <v>235</v>
      </c>
      <c r="AZ12" s="248">
        <v>6</v>
      </c>
      <c r="BA12" s="249" t="s">
        <v>235</v>
      </c>
      <c r="BB12" s="248">
        <v>6</v>
      </c>
      <c r="BC12" s="249" t="s">
        <v>235</v>
      </c>
      <c r="BD12" s="248">
        <v>6</v>
      </c>
      <c r="BE12" s="249" t="s">
        <v>235</v>
      </c>
      <c r="BF12" s="248">
        <v>6</v>
      </c>
      <c r="BG12" s="249" t="s">
        <v>235</v>
      </c>
      <c r="BH12" s="248">
        <v>6</v>
      </c>
      <c r="BI12" s="249" t="s">
        <v>235</v>
      </c>
      <c r="BJ12" s="248">
        <v>6</v>
      </c>
      <c r="BK12" s="249" t="s">
        <v>235</v>
      </c>
      <c r="BL12" s="248">
        <v>6</v>
      </c>
      <c r="BM12" s="249" t="s">
        <v>235</v>
      </c>
      <c r="BN12" s="248">
        <v>6</v>
      </c>
      <c r="BO12" s="249" t="s">
        <v>235</v>
      </c>
      <c r="BP12" s="248">
        <v>6</v>
      </c>
      <c r="BQ12" s="249" t="s">
        <v>235</v>
      </c>
      <c r="BR12" s="248">
        <v>6</v>
      </c>
      <c r="BS12" s="249" t="s">
        <v>235</v>
      </c>
      <c r="BT12" s="248">
        <v>6</v>
      </c>
      <c r="BU12" s="249" t="s">
        <v>235</v>
      </c>
    </row>
    <row r="13" spans="1:86" ht="25" customHeight="1">
      <c r="B13" s="248"/>
      <c r="C13" s="249"/>
      <c r="D13" s="248"/>
      <c r="E13" s="249"/>
      <c r="F13" s="248"/>
      <c r="G13" s="249"/>
      <c r="H13" s="248"/>
      <c r="I13" s="249"/>
      <c r="J13" s="248"/>
      <c r="K13" s="249"/>
      <c r="L13" s="248"/>
      <c r="M13" s="249"/>
      <c r="N13" s="248"/>
      <c r="O13" s="249"/>
      <c r="P13" s="248"/>
      <c r="Q13" s="249"/>
      <c r="R13" s="248"/>
      <c r="S13" s="249"/>
      <c r="T13" s="248"/>
      <c r="U13" s="249"/>
      <c r="V13" s="248"/>
      <c r="W13" s="249"/>
      <c r="X13" s="248"/>
      <c r="Y13" s="249"/>
      <c r="Z13" s="248"/>
      <c r="AA13" s="249"/>
      <c r="AB13" s="248"/>
      <c r="AC13" s="249"/>
      <c r="AD13" s="248"/>
      <c r="AE13" s="249"/>
      <c r="AF13" s="248"/>
      <c r="AG13" s="249"/>
      <c r="AH13" s="248"/>
      <c r="AI13" s="249"/>
      <c r="AJ13" s="248"/>
      <c r="AK13" s="249"/>
      <c r="AL13" s="248"/>
      <c r="AM13" s="249"/>
      <c r="AN13" s="248"/>
      <c r="AO13" s="249"/>
      <c r="AP13" s="248"/>
      <c r="AQ13" s="249"/>
      <c r="AR13" s="248"/>
      <c r="AS13" s="249"/>
      <c r="AT13" s="248"/>
      <c r="AU13" s="249"/>
      <c r="AV13" s="248"/>
      <c r="AW13" s="249"/>
      <c r="AX13" s="248"/>
      <c r="AY13" s="249"/>
      <c r="AZ13" s="248"/>
      <c r="BA13" s="249"/>
      <c r="BB13" s="248"/>
      <c r="BC13" s="249"/>
      <c r="BD13" s="248"/>
      <c r="BE13" s="249"/>
      <c r="BF13" s="248"/>
      <c r="BG13" s="249"/>
      <c r="BH13" s="248"/>
      <c r="BI13" s="249"/>
      <c r="BJ13" s="248"/>
      <c r="BK13" s="249"/>
      <c r="BL13" s="248"/>
      <c r="BM13" s="249"/>
      <c r="BN13" s="248"/>
      <c r="BO13" s="249"/>
      <c r="BP13" s="302"/>
      <c r="BQ13" s="247"/>
      <c r="BR13" s="302"/>
      <c r="BS13" s="247"/>
      <c r="BT13" s="302">
        <v>7</v>
      </c>
      <c r="BU13" s="247" t="s">
        <v>1161</v>
      </c>
    </row>
    <row r="14" spans="1:86" ht="25" customHeight="1">
      <c r="B14" s="248"/>
      <c r="C14" s="249"/>
      <c r="D14" s="248"/>
      <c r="E14" s="249"/>
      <c r="F14" s="248"/>
      <c r="G14" s="249"/>
      <c r="H14" s="248"/>
      <c r="I14" s="249"/>
      <c r="J14" s="248"/>
      <c r="K14" s="249"/>
      <c r="L14" s="248"/>
      <c r="M14" s="249"/>
      <c r="N14" s="248"/>
      <c r="O14" s="249"/>
      <c r="P14" s="248"/>
      <c r="Q14" s="249"/>
      <c r="R14" s="248"/>
      <c r="S14" s="249"/>
      <c r="T14" s="248"/>
      <c r="U14" s="249"/>
      <c r="V14" s="248"/>
      <c r="W14" s="249"/>
      <c r="X14" s="248"/>
      <c r="Y14" s="249"/>
      <c r="Z14" s="248"/>
      <c r="AA14" s="249"/>
      <c r="AB14" s="248"/>
      <c r="AC14" s="249"/>
      <c r="AD14" s="248"/>
      <c r="AE14" s="249"/>
      <c r="AF14" s="248"/>
      <c r="AG14" s="249"/>
      <c r="AH14" s="248"/>
      <c r="AI14" s="249"/>
      <c r="AJ14" s="248"/>
      <c r="AK14" s="249"/>
      <c r="AL14" s="248"/>
      <c r="AM14" s="249"/>
      <c r="AN14" s="248"/>
      <c r="AO14" s="249"/>
      <c r="AP14" s="248"/>
      <c r="AQ14" s="249"/>
      <c r="AR14" s="248"/>
      <c r="AS14" s="249"/>
      <c r="AT14" s="248"/>
      <c r="AU14" s="249"/>
      <c r="AV14" s="248"/>
      <c r="AW14" s="249"/>
      <c r="AX14" s="248"/>
      <c r="AY14" s="249"/>
      <c r="AZ14" s="248"/>
      <c r="BA14" s="249"/>
      <c r="BB14" s="248"/>
      <c r="BC14" s="249"/>
      <c r="BD14" s="248"/>
      <c r="BE14" s="249"/>
      <c r="BF14" s="248"/>
      <c r="BG14" s="249"/>
      <c r="BH14" s="248"/>
      <c r="BI14" s="249"/>
      <c r="BJ14" s="248"/>
      <c r="BK14" s="249"/>
      <c r="BL14" s="248"/>
      <c r="BM14" s="249"/>
      <c r="BN14" s="248"/>
      <c r="BO14" s="249"/>
      <c r="BP14" s="248"/>
      <c r="BQ14" s="249"/>
      <c r="BR14" s="248"/>
      <c r="BS14" s="249"/>
      <c r="BT14" s="248"/>
      <c r="BU14" s="249"/>
    </row>
    <row r="15" spans="1:86" ht="35.25" customHeight="1">
      <c r="B15" s="494"/>
      <c r="C15" s="495" t="s">
        <v>236</v>
      </c>
      <c r="D15" s="494"/>
      <c r="E15" s="495" t="s">
        <v>236</v>
      </c>
      <c r="F15" s="494"/>
      <c r="G15" s="495" t="s">
        <v>236</v>
      </c>
      <c r="H15" s="494"/>
      <c r="I15" s="495" t="s">
        <v>236</v>
      </c>
      <c r="J15" s="494"/>
      <c r="K15" s="495" t="s">
        <v>236</v>
      </c>
      <c r="L15" s="494"/>
      <c r="M15" s="495" t="s">
        <v>236</v>
      </c>
      <c r="N15" s="494"/>
      <c r="O15" s="495" t="s">
        <v>236</v>
      </c>
      <c r="P15" s="494"/>
      <c r="Q15" s="495" t="s">
        <v>236</v>
      </c>
      <c r="R15" s="494"/>
      <c r="S15" s="495" t="s">
        <v>236</v>
      </c>
      <c r="T15" s="494"/>
      <c r="U15" s="495" t="s">
        <v>236</v>
      </c>
      <c r="V15" s="494"/>
      <c r="W15" s="495" t="s">
        <v>236</v>
      </c>
      <c r="X15" s="494"/>
      <c r="Y15" s="495" t="s">
        <v>236</v>
      </c>
      <c r="Z15" s="494"/>
      <c r="AA15" s="495" t="s">
        <v>236</v>
      </c>
      <c r="AB15" s="494"/>
      <c r="AC15" s="495" t="s">
        <v>236</v>
      </c>
      <c r="AD15" s="494"/>
      <c r="AE15" s="495" t="s">
        <v>236</v>
      </c>
      <c r="AF15" s="494"/>
      <c r="AG15" s="495" t="s">
        <v>236</v>
      </c>
      <c r="AH15" s="494"/>
      <c r="AI15" s="495" t="s">
        <v>236</v>
      </c>
      <c r="AJ15" s="494"/>
      <c r="AK15" s="495" t="s">
        <v>236</v>
      </c>
      <c r="AL15" s="494"/>
      <c r="AM15" s="495" t="s">
        <v>236</v>
      </c>
      <c r="AN15" s="494"/>
      <c r="AO15" s="495" t="s">
        <v>236</v>
      </c>
      <c r="AP15" s="494"/>
      <c r="AQ15" s="495" t="s">
        <v>236</v>
      </c>
      <c r="AR15" s="494"/>
      <c r="AS15" s="495" t="s">
        <v>236</v>
      </c>
      <c r="AT15" s="494"/>
      <c r="AU15" s="495" t="s">
        <v>236</v>
      </c>
      <c r="AV15" s="494"/>
      <c r="AW15" s="495" t="s">
        <v>236</v>
      </c>
      <c r="AX15" s="494"/>
      <c r="AY15" s="495" t="s">
        <v>236</v>
      </c>
      <c r="AZ15" s="494"/>
      <c r="BA15" s="495" t="s">
        <v>236</v>
      </c>
      <c r="BB15" s="494"/>
      <c r="BC15" s="495" t="s">
        <v>236</v>
      </c>
      <c r="BD15" s="494"/>
      <c r="BE15" s="495" t="s">
        <v>236</v>
      </c>
      <c r="BF15" s="494"/>
      <c r="BG15" s="495" t="s">
        <v>236</v>
      </c>
      <c r="BH15" s="494"/>
      <c r="BI15" s="495" t="s">
        <v>236</v>
      </c>
      <c r="BJ15" s="494"/>
      <c r="BK15" s="495" t="s">
        <v>236</v>
      </c>
      <c r="BL15" s="494"/>
      <c r="BM15" s="495" t="s">
        <v>236</v>
      </c>
      <c r="BN15" s="494"/>
      <c r="BO15" s="495" t="s">
        <v>236</v>
      </c>
      <c r="BP15" s="494"/>
      <c r="BQ15" s="495" t="s">
        <v>236</v>
      </c>
      <c r="BR15" s="494"/>
      <c r="BS15" s="495" t="s">
        <v>236</v>
      </c>
      <c r="BT15" s="494"/>
      <c r="BU15" s="495" t="s">
        <v>236</v>
      </c>
    </row>
    <row r="16" spans="1:86" ht="25" customHeight="1">
      <c r="A16" s="304"/>
      <c r="B16" s="248">
        <v>1</v>
      </c>
      <c r="C16" s="249" t="s">
        <v>330</v>
      </c>
      <c r="D16" s="248">
        <v>1</v>
      </c>
      <c r="E16" s="249" t="s">
        <v>330</v>
      </c>
      <c r="F16" s="248">
        <v>1</v>
      </c>
      <c r="G16" s="249" t="s">
        <v>330</v>
      </c>
      <c r="H16" s="248">
        <v>1</v>
      </c>
      <c r="I16" s="249" t="s">
        <v>330</v>
      </c>
      <c r="J16" s="248">
        <v>1</v>
      </c>
      <c r="K16" s="249" t="s">
        <v>330</v>
      </c>
      <c r="L16" s="248">
        <v>1</v>
      </c>
      <c r="M16" s="249" t="s">
        <v>330</v>
      </c>
      <c r="N16" s="248">
        <v>1</v>
      </c>
      <c r="O16" s="249" t="s">
        <v>330</v>
      </c>
      <c r="P16" s="248">
        <v>1</v>
      </c>
      <c r="Q16" s="249" t="s">
        <v>330</v>
      </c>
      <c r="R16" s="248">
        <v>1</v>
      </c>
      <c r="S16" s="249" t="s">
        <v>330</v>
      </c>
      <c r="T16" s="248">
        <v>1</v>
      </c>
      <c r="U16" s="249" t="s">
        <v>330</v>
      </c>
      <c r="V16" s="248">
        <v>1</v>
      </c>
      <c r="W16" s="249" t="s">
        <v>330</v>
      </c>
      <c r="X16" s="248">
        <v>1</v>
      </c>
      <c r="Y16" s="249" t="s">
        <v>330</v>
      </c>
      <c r="Z16" s="248">
        <v>1</v>
      </c>
      <c r="AA16" s="249" t="s">
        <v>330</v>
      </c>
      <c r="AB16" s="248">
        <v>1</v>
      </c>
      <c r="AC16" s="249" t="s">
        <v>330</v>
      </c>
      <c r="AD16" s="248">
        <v>1</v>
      </c>
      <c r="AE16" s="249" t="s">
        <v>330</v>
      </c>
      <c r="AF16" s="248">
        <v>1</v>
      </c>
      <c r="AG16" s="249" t="s">
        <v>330</v>
      </c>
      <c r="AH16" s="248">
        <v>1</v>
      </c>
      <c r="AI16" s="249" t="s">
        <v>330</v>
      </c>
      <c r="AJ16" s="248">
        <v>1</v>
      </c>
      <c r="AK16" s="249" t="s">
        <v>330</v>
      </c>
      <c r="AL16" s="248">
        <v>1</v>
      </c>
      <c r="AM16" s="249" t="s">
        <v>330</v>
      </c>
      <c r="AN16" s="248">
        <v>1</v>
      </c>
      <c r="AO16" s="249" t="s">
        <v>330</v>
      </c>
      <c r="AP16" s="248">
        <v>1</v>
      </c>
      <c r="AQ16" s="249" t="s">
        <v>330</v>
      </c>
      <c r="AR16" s="248">
        <v>1</v>
      </c>
      <c r="AS16" s="249" t="s">
        <v>330</v>
      </c>
      <c r="AT16" s="248">
        <v>1</v>
      </c>
      <c r="AU16" s="249" t="s">
        <v>330</v>
      </c>
      <c r="AV16" s="248">
        <v>1</v>
      </c>
      <c r="AW16" s="249" t="s">
        <v>330</v>
      </c>
      <c r="AX16" s="248">
        <v>1</v>
      </c>
      <c r="AY16" s="249" t="s">
        <v>330</v>
      </c>
      <c r="AZ16" s="248">
        <v>1</v>
      </c>
      <c r="BA16" s="249" t="s">
        <v>330</v>
      </c>
      <c r="BB16" s="248">
        <v>1</v>
      </c>
      <c r="BC16" s="249" t="s">
        <v>330</v>
      </c>
      <c r="BD16" s="248">
        <v>1</v>
      </c>
      <c r="BE16" s="249" t="s">
        <v>330</v>
      </c>
      <c r="BF16" s="248">
        <v>1</v>
      </c>
      <c r="BG16" s="249" t="s">
        <v>330</v>
      </c>
      <c r="BH16" s="248">
        <v>1</v>
      </c>
      <c r="BI16" s="249" t="s">
        <v>330</v>
      </c>
      <c r="BJ16" s="248">
        <v>1</v>
      </c>
      <c r="BK16" s="249" t="s">
        <v>330</v>
      </c>
      <c r="BL16" s="248">
        <v>1</v>
      </c>
      <c r="BM16" s="249" t="s">
        <v>330</v>
      </c>
      <c r="BN16" s="248">
        <v>1</v>
      </c>
      <c r="BO16" s="249" t="s">
        <v>330</v>
      </c>
      <c r="BP16" s="248">
        <v>1</v>
      </c>
      <c r="BQ16" s="249" t="s">
        <v>330</v>
      </c>
      <c r="BR16" s="248">
        <v>1</v>
      </c>
      <c r="BS16" s="249" t="s">
        <v>330</v>
      </c>
      <c r="BT16" s="248">
        <v>1</v>
      </c>
      <c r="BU16" s="249" t="s">
        <v>330</v>
      </c>
    </row>
    <row r="17" spans="1:73" ht="25" customHeight="1">
      <c r="A17" s="304"/>
      <c r="B17" s="302">
        <v>2</v>
      </c>
      <c r="C17" s="247" t="s">
        <v>368</v>
      </c>
      <c r="D17" s="302">
        <v>2</v>
      </c>
      <c r="E17" s="247" t="s">
        <v>368</v>
      </c>
      <c r="F17" s="302">
        <v>2</v>
      </c>
      <c r="G17" s="247" t="s">
        <v>368</v>
      </c>
      <c r="H17" s="302">
        <v>2</v>
      </c>
      <c r="I17" s="247" t="s">
        <v>368</v>
      </c>
      <c r="J17" s="302">
        <v>2</v>
      </c>
      <c r="K17" s="247" t="s">
        <v>368</v>
      </c>
      <c r="L17" s="302">
        <v>2</v>
      </c>
      <c r="M17" s="247" t="s">
        <v>368</v>
      </c>
      <c r="N17" s="302">
        <v>2</v>
      </c>
      <c r="O17" s="247" t="s">
        <v>368</v>
      </c>
      <c r="P17" s="302">
        <v>2</v>
      </c>
      <c r="Q17" s="247" t="s">
        <v>368</v>
      </c>
      <c r="R17" s="302">
        <v>2</v>
      </c>
      <c r="S17" s="247" t="s">
        <v>368</v>
      </c>
      <c r="T17" s="302">
        <v>2</v>
      </c>
      <c r="U17" s="247" t="s">
        <v>368</v>
      </c>
      <c r="V17" s="302">
        <v>2</v>
      </c>
      <c r="W17" s="247" t="s">
        <v>368</v>
      </c>
      <c r="X17" s="302">
        <v>2</v>
      </c>
      <c r="Y17" s="247" t="s">
        <v>368</v>
      </c>
      <c r="Z17" s="302">
        <v>2</v>
      </c>
      <c r="AA17" s="247" t="s">
        <v>368</v>
      </c>
      <c r="AB17" s="302">
        <v>2</v>
      </c>
      <c r="AC17" s="247" t="s">
        <v>368</v>
      </c>
      <c r="AD17" s="302">
        <v>2</v>
      </c>
      <c r="AE17" s="247" t="s">
        <v>368</v>
      </c>
      <c r="AF17" s="302">
        <v>2</v>
      </c>
      <c r="AG17" s="247" t="s">
        <v>368</v>
      </c>
      <c r="AH17" s="302">
        <v>2</v>
      </c>
      <c r="AI17" s="247" t="s">
        <v>368</v>
      </c>
      <c r="AJ17" s="302">
        <v>2</v>
      </c>
      <c r="AK17" s="247" t="s">
        <v>368</v>
      </c>
      <c r="AL17" s="302">
        <v>2</v>
      </c>
      <c r="AM17" s="247" t="s">
        <v>368</v>
      </c>
      <c r="AN17" s="302">
        <v>2</v>
      </c>
      <c r="AO17" s="247" t="s">
        <v>368</v>
      </c>
      <c r="AP17" s="302">
        <v>2</v>
      </c>
      <c r="AQ17" s="247" t="s">
        <v>368</v>
      </c>
      <c r="AR17" s="302">
        <v>2</v>
      </c>
      <c r="AS17" s="247" t="s">
        <v>368</v>
      </c>
      <c r="AT17" s="302">
        <v>2</v>
      </c>
      <c r="AU17" s="247" t="s">
        <v>368</v>
      </c>
      <c r="AV17" s="302">
        <v>2</v>
      </c>
      <c r="AW17" s="247" t="s">
        <v>368</v>
      </c>
      <c r="AX17" s="302">
        <v>2</v>
      </c>
      <c r="AY17" s="247" t="s">
        <v>368</v>
      </c>
      <c r="AZ17" s="302">
        <v>2</v>
      </c>
      <c r="BA17" s="247" t="s">
        <v>368</v>
      </c>
      <c r="BB17" s="302">
        <v>2</v>
      </c>
      <c r="BC17" s="247" t="s">
        <v>368</v>
      </c>
      <c r="BD17" s="302">
        <v>2</v>
      </c>
      <c r="BE17" s="247" t="s">
        <v>368</v>
      </c>
      <c r="BF17" s="302">
        <v>2</v>
      </c>
      <c r="BG17" s="247" t="s">
        <v>368</v>
      </c>
      <c r="BH17" s="302">
        <v>2</v>
      </c>
      <c r="BI17" s="247" t="s">
        <v>368</v>
      </c>
      <c r="BJ17" s="302">
        <v>2</v>
      </c>
      <c r="BK17" s="247" t="s">
        <v>368</v>
      </c>
      <c r="BL17" s="302">
        <v>2</v>
      </c>
      <c r="BM17" s="247" t="s">
        <v>368</v>
      </c>
      <c r="BN17" s="302">
        <v>2</v>
      </c>
      <c r="BO17" s="247" t="s">
        <v>368</v>
      </c>
      <c r="BP17" s="302">
        <v>2</v>
      </c>
      <c r="BQ17" s="247" t="s">
        <v>368</v>
      </c>
      <c r="BR17" s="302">
        <v>2</v>
      </c>
      <c r="BS17" s="247" t="s">
        <v>368</v>
      </c>
      <c r="BT17" s="302">
        <v>2</v>
      </c>
      <c r="BU17" s="247" t="s">
        <v>368</v>
      </c>
    </row>
    <row r="18" spans="1:73" ht="25" customHeight="1">
      <c r="A18" s="304"/>
      <c r="B18" s="248">
        <v>3</v>
      </c>
      <c r="C18" s="249" t="s">
        <v>237</v>
      </c>
      <c r="D18" s="248">
        <v>3</v>
      </c>
      <c r="E18" s="249" t="s">
        <v>237</v>
      </c>
      <c r="F18" s="248">
        <v>3</v>
      </c>
      <c r="G18" s="249" t="s">
        <v>237</v>
      </c>
      <c r="H18" s="248">
        <v>3</v>
      </c>
      <c r="I18" s="249" t="s">
        <v>237</v>
      </c>
      <c r="J18" s="248">
        <v>3</v>
      </c>
      <c r="K18" s="249" t="s">
        <v>237</v>
      </c>
      <c r="L18" s="248">
        <v>3</v>
      </c>
      <c r="M18" s="249" t="s">
        <v>237</v>
      </c>
      <c r="N18" s="248">
        <v>3</v>
      </c>
      <c r="O18" s="249" t="s">
        <v>237</v>
      </c>
      <c r="P18" s="248">
        <v>3</v>
      </c>
      <c r="Q18" s="249" t="s">
        <v>237</v>
      </c>
      <c r="R18" s="248">
        <v>3</v>
      </c>
      <c r="S18" s="249" t="s">
        <v>237</v>
      </c>
      <c r="T18" s="248">
        <v>3</v>
      </c>
      <c r="U18" s="249" t="s">
        <v>237</v>
      </c>
      <c r="V18" s="248">
        <v>3</v>
      </c>
      <c r="W18" s="249" t="s">
        <v>237</v>
      </c>
      <c r="X18" s="248">
        <v>3</v>
      </c>
      <c r="Y18" s="249" t="s">
        <v>237</v>
      </c>
      <c r="Z18" s="248">
        <v>3</v>
      </c>
      <c r="AA18" s="249" t="s">
        <v>237</v>
      </c>
      <c r="AB18" s="248">
        <v>3</v>
      </c>
      <c r="AC18" s="249" t="s">
        <v>237</v>
      </c>
      <c r="AD18" s="248">
        <v>3</v>
      </c>
      <c r="AE18" s="249" t="s">
        <v>237</v>
      </c>
      <c r="AF18" s="248">
        <v>3</v>
      </c>
      <c r="AG18" s="249" t="s">
        <v>237</v>
      </c>
      <c r="AH18" s="248">
        <v>3</v>
      </c>
      <c r="AI18" s="249" t="s">
        <v>237</v>
      </c>
      <c r="AJ18" s="248">
        <v>3</v>
      </c>
      <c r="AK18" s="249" t="s">
        <v>237</v>
      </c>
      <c r="AL18" s="248">
        <v>3</v>
      </c>
      <c r="AM18" s="249" t="s">
        <v>237</v>
      </c>
      <c r="AN18" s="248">
        <v>3</v>
      </c>
      <c r="AO18" s="249" t="s">
        <v>237</v>
      </c>
      <c r="AP18" s="248">
        <v>3</v>
      </c>
      <c r="AQ18" s="249" t="s">
        <v>237</v>
      </c>
      <c r="AR18" s="248">
        <v>3</v>
      </c>
      <c r="AS18" s="249" t="s">
        <v>237</v>
      </c>
      <c r="AT18" s="248">
        <v>3</v>
      </c>
      <c r="AU18" s="249" t="s">
        <v>237</v>
      </c>
      <c r="AV18" s="248">
        <v>3</v>
      </c>
      <c r="AW18" s="249" t="s">
        <v>237</v>
      </c>
      <c r="AX18" s="248">
        <v>3</v>
      </c>
      <c r="AY18" s="249" t="s">
        <v>237</v>
      </c>
      <c r="AZ18" s="248">
        <v>3</v>
      </c>
      <c r="BA18" s="249" t="s">
        <v>237</v>
      </c>
      <c r="BB18" s="248">
        <v>3</v>
      </c>
      <c r="BC18" s="249" t="s">
        <v>237</v>
      </c>
      <c r="BD18" s="248">
        <v>3</v>
      </c>
      <c r="BE18" s="249" t="s">
        <v>237</v>
      </c>
      <c r="BF18" s="248">
        <v>3</v>
      </c>
      <c r="BG18" s="249" t="s">
        <v>237</v>
      </c>
      <c r="BH18" s="248">
        <v>3</v>
      </c>
      <c r="BI18" s="249" t="s">
        <v>237</v>
      </c>
      <c r="BJ18" s="248">
        <v>3</v>
      </c>
      <c r="BK18" s="249" t="s">
        <v>237</v>
      </c>
      <c r="BL18" s="248">
        <v>3</v>
      </c>
      <c r="BM18" s="249" t="s">
        <v>237</v>
      </c>
      <c r="BN18" s="248">
        <v>3</v>
      </c>
      <c r="BO18" s="249" t="s">
        <v>237</v>
      </c>
      <c r="BP18" s="248">
        <v>3</v>
      </c>
      <c r="BQ18" s="249" t="s">
        <v>237</v>
      </c>
      <c r="BR18" s="248">
        <v>3</v>
      </c>
      <c r="BS18" s="249" t="s">
        <v>237</v>
      </c>
      <c r="BT18" s="248">
        <v>3</v>
      </c>
      <c r="BU18" s="249" t="s">
        <v>237</v>
      </c>
    </row>
    <row r="19" spans="1:73" ht="25" customHeight="1">
      <c r="A19" s="304"/>
      <c r="B19" s="302">
        <v>4</v>
      </c>
      <c r="C19" s="247" t="s">
        <v>238</v>
      </c>
      <c r="D19" s="302">
        <v>4</v>
      </c>
      <c r="E19" s="247" t="s">
        <v>238</v>
      </c>
      <c r="F19" s="302">
        <v>4</v>
      </c>
      <c r="G19" s="247" t="s">
        <v>238</v>
      </c>
      <c r="H19" s="302">
        <v>4</v>
      </c>
      <c r="I19" s="247" t="s">
        <v>238</v>
      </c>
      <c r="J19" s="302">
        <v>4</v>
      </c>
      <c r="K19" s="247" t="s">
        <v>238</v>
      </c>
      <c r="L19" s="302">
        <v>4</v>
      </c>
      <c r="M19" s="247" t="s">
        <v>238</v>
      </c>
      <c r="N19" s="302">
        <v>4</v>
      </c>
      <c r="O19" s="247" t="s">
        <v>238</v>
      </c>
      <c r="P19" s="302">
        <v>4</v>
      </c>
      <c r="Q19" s="247" t="s">
        <v>238</v>
      </c>
      <c r="R19" s="302">
        <v>4</v>
      </c>
      <c r="S19" s="247" t="s">
        <v>238</v>
      </c>
      <c r="T19" s="302">
        <v>4</v>
      </c>
      <c r="U19" s="247" t="s">
        <v>238</v>
      </c>
      <c r="V19" s="302">
        <v>4</v>
      </c>
      <c r="W19" s="247" t="s">
        <v>238</v>
      </c>
      <c r="X19" s="302">
        <v>4</v>
      </c>
      <c r="Y19" s="247" t="s">
        <v>238</v>
      </c>
      <c r="Z19" s="302">
        <v>4</v>
      </c>
      <c r="AA19" s="247" t="s">
        <v>238</v>
      </c>
      <c r="AB19" s="302">
        <v>4</v>
      </c>
      <c r="AC19" s="247" t="s">
        <v>238</v>
      </c>
      <c r="AD19" s="302">
        <v>4</v>
      </c>
      <c r="AE19" s="247" t="s">
        <v>238</v>
      </c>
      <c r="AF19" s="302">
        <v>4</v>
      </c>
      <c r="AG19" s="247" t="s">
        <v>238</v>
      </c>
      <c r="AH19" s="302">
        <v>4</v>
      </c>
      <c r="AI19" s="247" t="s">
        <v>238</v>
      </c>
      <c r="AJ19" s="302">
        <v>4</v>
      </c>
      <c r="AK19" s="247" t="s">
        <v>238</v>
      </c>
      <c r="AL19" s="302">
        <v>4</v>
      </c>
      <c r="AM19" s="247" t="s">
        <v>238</v>
      </c>
      <c r="AN19" s="302">
        <v>4</v>
      </c>
      <c r="AO19" s="247" t="s">
        <v>238</v>
      </c>
      <c r="AP19" s="302">
        <v>4</v>
      </c>
      <c r="AQ19" s="247" t="s">
        <v>238</v>
      </c>
      <c r="AR19" s="302">
        <v>4</v>
      </c>
      <c r="AS19" s="247" t="s">
        <v>238</v>
      </c>
      <c r="AT19" s="302">
        <v>4</v>
      </c>
      <c r="AU19" s="247" t="s">
        <v>238</v>
      </c>
      <c r="AV19" s="302">
        <v>4</v>
      </c>
      <c r="AW19" s="247" t="s">
        <v>238</v>
      </c>
      <c r="AX19" s="302">
        <v>4</v>
      </c>
      <c r="AY19" s="247" t="s">
        <v>238</v>
      </c>
      <c r="AZ19" s="302">
        <v>4</v>
      </c>
      <c r="BA19" s="247" t="s">
        <v>238</v>
      </c>
      <c r="BB19" s="302">
        <v>4</v>
      </c>
      <c r="BC19" s="247" t="s">
        <v>238</v>
      </c>
      <c r="BD19" s="302">
        <v>4</v>
      </c>
      <c r="BE19" s="247" t="s">
        <v>238</v>
      </c>
      <c r="BF19" s="302">
        <v>4</v>
      </c>
      <c r="BG19" s="247" t="s">
        <v>238</v>
      </c>
      <c r="BH19" s="302">
        <v>4</v>
      </c>
      <c r="BI19" s="247" t="s">
        <v>238</v>
      </c>
      <c r="BJ19" s="302">
        <v>4</v>
      </c>
      <c r="BK19" s="247" t="s">
        <v>238</v>
      </c>
      <c r="BL19" s="302">
        <v>4</v>
      </c>
      <c r="BM19" s="247" t="s">
        <v>238</v>
      </c>
      <c r="BN19" s="302">
        <v>4</v>
      </c>
      <c r="BO19" s="247" t="s">
        <v>238</v>
      </c>
      <c r="BP19" s="302">
        <v>4</v>
      </c>
      <c r="BQ19" s="247" t="s">
        <v>238</v>
      </c>
      <c r="BR19" s="302">
        <v>4</v>
      </c>
      <c r="BS19" s="247" t="s">
        <v>238</v>
      </c>
      <c r="BT19" s="302">
        <v>4</v>
      </c>
      <c r="BU19" s="247" t="s">
        <v>238</v>
      </c>
    </row>
    <row r="20" spans="1:73" ht="25" customHeight="1">
      <c r="A20" s="304"/>
      <c r="B20" s="248">
        <v>5</v>
      </c>
      <c r="C20" s="249" t="s">
        <v>331</v>
      </c>
      <c r="D20" s="248">
        <v>5</v>
      </c>
      <c r="E20" s="249" t="s">
        <v>331</v>
      </c>
      <c r="F20" s="248">
        <v>5</v>
      </c>
      <c r="G20" s="249" t="s">
        <v>331</v>
      </c>
      <c r="H20" s="248">
        <v>5</v>
      </c>
      <c r="I20" s="249" t="s">
        <v>331</v>
      </c>
      <c r="J20" s="248">
        <v>5</v>
      </c>
      <c r="K20" s="249" t="s">
        <v>331</v>
      </c>
      <c r="L20" s="248">
        <v>5</v>
      </c>
      <c r="M20" s="249" t="s">
        <v>331</v>
      </c>
      <c r="N20" s="248">
        <v>5</v>
      </c>
      <c r="O20" s="249" t="s">
        <v>331</v>
      </c>
      <c r="P20" s="248">
        <v>5</v>
      </c>
      <c r="Q20" s="249" t="s">
        <v>331</v>
      </c>
      <c r="R20" s="248">
        <v>5</v>
      </c>
      <c r="S20" s="249" t="s">
        <v>331</v>
      </c>
      <c r="T20" s="248">
        <v>5</v>
      </c>
      <c r="U20" s="249" t="s">
        <v>331</v>
      </c>
      <c r="V20" s="248">
        <v>5</v>
      </c>
      <c r="W20" s="249" t="s">
        <v>331</v>
      </c>
      <c r="X20" s="248">
        <v>5</v>
      </c>
      <c r="Y20" s="249" t="s">
        <v>331</v>
      </c>
      <c r="Z20" s="248">
        <v>5</v>
      </c>
      <c r="AA20" s="249" t="s">
        <v>331</v>
      </c>
      <c r="AB20" s="248">
        <v>5</v>
      </c>
      <c r="AC20" s="249" t="s">
        <v>331</v>
      </c>
      <c r="AD20" s="248">
        <v>5</v>
      </c>
      <c r="AE20" s="249" t="s">
        <v>331</v>
      </c>
      <c r="AF20" s="248">
        <v>5</v>
      </c>
      <c r="AG20" s="249" t="s">
        <v>331</v>
      </c>
      <c r="AH20" s="248">
        <v>5</v>
      </c>
      <c r="AI20" s="249" t="s">
        <v>331</v>
      </c>
      <c r="AJ20" s="248">
        <v>5</v>
      </c>
      <c r="AK20" s="249" t="s">
        <v>331</v>
      </c>
      <c r="AL20" s="248">
        <v>5</v>
      </c>
      <c r="AM20" s="249" t="s">
        <v>331</v>
      </c>
      <c r="AN20" s="248">
        <v>5</v>
      </c>
      <c r="AO20" s="249" t="s">
        <v>331</v>
      </c>
      <c r="AP20" s="248">
        <v>5</v>
      </c>
      <c r="AQ20" s="249" t="s">
        <v>331</v>
      </c>
      <c r="AR20" s="248">
        <v>5</v>
      </c>
      <c r="AS20" s="249" t="s">
        <v>331</v>
      </c>
      <c r="AT20" s="248">
        <v>5</v>
      </c>
      <c r="AU20" s="249" t="s">
        <v>331</v>
      </c>
      <c r="AV20" s="248">
        <v>5</v>
      </c>
      <c r="AW20" s="249" t="s">
        <v>239</v>
      </c>
      <c r="AX20" s="248">
        <v>5</v>
      </c>
      <c r="AY20" s="249" t="s">
        <v>239</v>
      </c>
      <c r="AZ20" s="248">
        <v>5</v>
      </c>
      <c r="BA20" s="249" t="s">
        <v>239</v>
      </c>
      <c r="BB20" s="248">
        <v>5</v>
      </c>
      <c r="BC20" s="249" t="s">
        <v>239</v>
      </c>
      <c r="BD20" s="248">
        <v>5</v>
      </c>
      <c r="BE20" s="249" t="s">
        <v>239</v>
      </c>
      <c r="BF20" s="248">
        <v>5</v>
      </c>
      <c r="BG20" s="249" t="s">
        <v>239</v>
      </c>
      <c r="BH20" s="248">
        <v>5</v>
      </c>
      <c r="BI20" s="249" t="s">
        <v>239</v>
      </c>
      <c r="BJ20" s="248">
        <v>5</v>
      </c>
      <c r="BK20" s="249" t="s">
        <v>239</v>
      </c>
      <c r="BL20" s="248">
        <v>5</v>
      </c>
      <c r="BM20" s="249" t="s">
        <v>239</v>
      </c>
      <c r="BN20" s="248">
        <v>5</v>
      </c>
      <c r="BO20" s="249" t="s">
        <v>239</v>
      </c>
      <c r="BP20" s="248">
        <v>5</v>
      </c>
      <c r="BQ20" s="249" t="s">
        <v>239</v>
      </c>
      <c r="BR20" s="248">
        <v>5</v>
      </c>
      <c r="BS20" s="249" t="s">
        <v>239</v>
      </c>
      <c r="BT20" s="248">
        <v>5</v>
      </c>
      <c r="BU20" s="249" t="s">
        <v>239</v>
      </c>
    </row>
    <row r="21" spans="1:73" ht="25" customHeight="1">
      <c r="A21" s="304"/>
      <c r="B21" s="302">
        <v>6</v>
      </c>
      <c r="C21" s="247" t="s">
        <v>239</v>
      </c>
      <c r="D21" s="302">
        <v>6</v>
      </c>
      <c r="E21" s="247" t="s">
        <v>239</v>
      </c>
      <c r="F21" s="302">
        <v>6</v>
      </c>
      <c r="G21" s="247" t="s">
        <v>239</v>
      </c>
      <c r="H21" s="302">
        <v>6</v>
      </c>
      <c r="I21" s="247" t="s">
        <v>239</v>
      </c>
      <c r="J21" s="302">
        <v>6</v>
      </c>
      <c r="K21" s="247" t="s">
        <v>239</v>
      </c>
      <c r="L21" s="302">
        <v>6</v>
      </c>
      <c r="M21" s="247" t="s">
        <v>239</v>
      </c>
      <c r="N21" s="302">
        <v>6</v>
      </c>
      <c r="O21" s="247" t="s">
        <v>239</v>
      </c>
      <c r="P21" s="302">
        <v>6</v>
      </c>
      <c r="Q21" s="247" t="s">
        <v>239</v>
      </c>
      <c r="R21" s="302">
        <v>6</v>
      </c>
      <c r="S21" s="247" t="s">
        <v>239</v>
      </c>
      <c r="T21" s="302">
        <v>6</v>
      </c>
      <c r="U21" s="247" t="s">
        <v>239</v>
      </c>
      <c r="V21" s="302">
        <v>6</v>
      </c>
      <c r="W21" s="247" t="s">
        <v>239</v>
      </c>
      <c r="X21" s="302">
        <v>6</v>
      </c>
      <c r="Y21" s="247" t="s">
        <v>239</v>
      </c>
      <c r="Z21" s="302">
        <v>6</v>
      </c>
      <c r="AA21" s="247" t="s">
        <v>239</v>
      </c>
      <c r="AB21" s="302">
        <v>6</v>
      </c>
      <c r="AC21" s="247" t="s">
        <v>239</v>
      </c>
      <c r="AD21" s="302">
        <v>6</v>
      </c>
      <c r="AE21" s="247" t="s">
        <v>239</v>
      </c>
      <c r="AF21" s="302">
        <v>6</v>
      </c>
      <c r="AG21" s="247" t="s">
        <v>239</v>
      </c>
      <c r="AH21" s="302">
        <v>6</v>
      </c>
      <c r="AI21" s="247" t="s">
        <v>239</v>
      </c>
      <c r="AJ21" s="302">
        <v>6</v>
      </c>
      <c r="AK21" s="247" t="s">
        <v>239</v>
      </c>
      <c r="AL21" s="302">
        <v>6</v>
      </c>
      <c r="AM21" s="247" t="s">
        <v>239</v>
      </c>
      <c r="AN21" s="302">
        <v>6</v>
      </c>
      <c r="AO21" s="247" t="s">
        <v>239</v>
      </c>
      <c r="AP21" s="302">
        <v>6</v>
      </c>
      <c r="AQ21" s="247" t="s">
        <v>239</v>
      </c>
      <c r="AR21" s="302">
        <v>6</v>
      </c>
      <c r="AS21" s="247" t="s">
        <v>239</v>
      </c>
      <c r="AT21" s="302">
        <v>6</v>
      </c>
      <c r="AU21" s="247" t="s">
        <v>239</v>
      </c>
      <c r="AV21" s="302">
        <v>6</v>
      </c>
      <c r="AW21" s="247" t="s">
        <v>240</v>
      </c>
      <c r="AX21" s="302">
        <v>6</v>
      </c>
      <c r="AY21" s="247" t="s">
        <v>240</v>
      </c>
      <c r="AZ21" s="302">
        <v>6</v>
      </c>
      <c r="BA21" s="247" t="s">
        <v>240</v>
      </c>
      <c r="BB21" s="302">
        <v>6</v>
      </c>
      <c r="BC21" s="247" t="s">
        <v>240</v>
      </c>
      <c r="BD21" s="302">
        <v>6</v>
      </c>
      <c r="BE21" s="247" t="s">
        <v>240</v>
      </c>
      <c r="BF21" s="302">
        <v>6</v>
      </c>
      <c r="BG21" s="247" t="s">
        <v>240</v>
      </c>
      <c r="BH21" s="302">
        <v>6</v>
      </c>
      <c r="BI21" s="247" t="s">
        <v>240</v>
      </c>
      <c r="BJ21" s="302">
        <v>6</v>
      </c>
      <c r="BK21" s="247" t="s">
        <v>240</v>
      </c>
      <c r="BL21" s="302">
        <v>6</v>
      </c>
      <c r="BM21" s="247" t="s">
        <v>240</v>
      </c>
      <c r="BN21" s="302">
        <v>6</v>
      </c>
      <c r="BO21" s="247" t="s">
        <v>240</v>
      </c>
      <c r="BP21" s="302">
        <v>6</v>
      </c>
      <c r="BQ21" s="247" t="s">
        <v>240</v>
      </c>
      <c r="BR21" s="302">
        <v>6</v>
      </c>
      <c r="BS21" s="247" t="s">
        <v>240</v>
      </c>
      <c r="BT21" s="302">
        <v>6</v>
      </c>
      <c r="BU21" s="247" t="s">
        <v>240</v>
      </c>
    </row>
    <row r="22" spans="1:73" ht="25" customHeight="1">
      <c r="A22" s="304"/>
      <c r="B22" s="248">
        <v>7</v>
      </c>
      <c r="C22" s="249" t="s">
        <v>240</v>
      </c>
      <c r="D22" s="248">
        <v>7</v>
      </c>
      <c r="E22" s="249" t="s">
        <v>240</v>
      </c>
      <c r="F22" s="248">
        <v>7</v>
      </c>
      <c r="G22" s="249" t="s">
        <v>240</v>
      </c>
      <c r="H22" s="248">
        <v>7</v>
      </c>
      <c r="I22" s="249" t="s">
        <v>240</v>
      </c>
      <c r="J22" s="248">
        <v>7</v>
      </c>
      <c r="K22" s="249" t="s">
        <v>240</v>
      </c>
      <c r="L22" s="248">
        <v>7</v>
      </c>
      <c r="M22" s="249" t="s">
        <v>240</v>
      </c>
      <c r="N22" s="248">
        <v>7</v>
      </c>
      <c r="O22" s="249" t="s">
        <v>240</v>
      </c>
      <c r="P22" s="248">
        <v>7</v>
      </c>
      <c r="Q22" s="249" t="s">
        <v>240</v>
      </c>
      <c r="R22" s="248">
        <v>7</v>
      </c>
      <c r="S22" s="249" t="s">
        <v>240</v>
      </c>
      <c r="T22" s="248">
        <v>7</v>
      </c>
      <c r="U22" s="249" t="s">
        <v>240</v>
      </c>
      <c r="V22" s="248">
        <v>7</v>
      </c>
      <c r="W22" s="249" t="s">
        <v>240</v>
      </c>
      <c r="X22" s="248">
        <v>7</v>
      </c>
      <c r="Y22" s="249" t="s">
        <v>240</v>
      </c>
      <c r="Z22" s="248">
        <v>7</v>
      </c>
      <c r="AA22" s="249" t="s">
        <v>240</v>
      </c>
      <c r="AB22" s="248">
        <v>7</v>
      </c>
      <c r="AC22" s="249" t="s">
        <v>240</v>
      </c>
      <c r="AD22" s="248">
        <v>7</v>
      </c>
      <c r="AE22" s="249" t="s">
        <v>240</v>
      </c>
      <c r="AF22" s="248">
        <v>7</v>
      </c>
      <c r="AG22" s="249" t="s">
        <v>240</v>
      </c>
      <c r="AH22" s="248">
        <v>7</v>
      </c>
      <c r="AI22" s="249" t="s">
        <v>240</v>
      </c>
      <c r="AJ22" s="248">
        <v>7</v>
      </c>
      <c r="AK22" s="249" t="s">
        <v>240</v>
      </c>
      <c r="AL22" s="248">
        <v>7</v>
      </c>
      <c r="AM22" s="249" t="s">
        <v>240</v>
      </c>
      <c r="AN22" s="248">
        <v>7</v>
      </c>
      <c r="AO22" s="249" t="s">
        <v>240</v>
      </c>
      <c r="AP22" s="248">
        <v>7</v>
      </c>
      <c r="AQ22" s="249" t="s">
        <v>240</v>
      </c>
      <c r="AR22" s="248">
        <v>7</v>
      </c>
      <c r="AS22" s="249" t="s">
        <v>240</v>
      </c>
      <c r="AT22" s="248">
        <v>7</v>
      </c>
      <c r="AU22" s="249" t="s">
        <v>240</v>
      </c>
      <c r="AV22" s="248">
        <v>7</v>
      </c>
      <c r="AW22" s="249" t="s">
        <v>241</v>
      </c>
      <c r="AX22" s="248">
        <v>7</v>
      </c>
      <c r="AY22" s="249" t="s">
        <v>241</v>
      </c>
      <c r="AZ22" s="248">
        <v>7</v>
      </c>
      <c r="BA22" s="249" t="s">
        <v>241</v>
      </c>
      <c r="BB22" s="248">
        <v>7</v>
      </c>
      <c r="BC22" s="249" t="s">
        <v>241</v>
      </c>
      <c r="BD22" s="248">
        <v>7</v>
      </c>
      <c r="BE22" s="249" t="s">
        <v>241</v>
      </c>
      <c r="BF22" s="248">
        <v>7</v>
      </c>
      <c r="BG22" s="249" t="s">
        <v>241</v>
      </c>
      <c r="BH22" s="248">
        <v>7</v>
      </c>
      <c r="BI22" s="249" t="s">
        <v>241</v>
      </c>
      <c r="BJ22" s="248">
        <v>7</v>
      </c>
      <c r="BK22" s="249" t="s">
        <v>241</v>
      </c>
      <c r="BL22" s="248">
        <v>7</v>
      </c>
      <c r="BM22" s="249" t="s">
        <v>241</v>
      </c>
      <c r="BN22" s="248">
        <v>7</v>
      </c>
      <c r="BO22" s="249" t="s">
        <v>241</v>
      </c>
      <c r="BP22" s="248">
        <v>7</v>
      </c>
      <c r="BQ22" s="249" t="s">
        <v>241</v>
      </c>
      <c r="BR22" s="248">
        <v>7</v>
      </c>
      <c r="BS22" s="249" t="s">
        <v>241</v>
      </c>
      <c r="BT22" s="248">
        <v>7</v>
      </c>
      <c r="BU22" s="249" t="s">
        <v>241</v>
      </c>
    </row>
    <row r="23" spans="1:73" ht="25" customHeight="1">
      <c r="A23" s="304"/>
      <c r="B23" s="302">
        <v>8</v>
      </c>
      <c r="C23" s="247" t="s">
        <v>241</v>
      </c>
      <c r="D23" s="302">
        <v>8</v>
      </c>
      <c r="E23" s="247" t="s">
        <v>241</v>
      </c>
      <c r="F23" s="302">
        <v>8</v>
      </c>
      <c r="G23" s="247" t="s">
        <v>241</v>
      </c>
      <c r="H23" s="302">
        <v>8</v>
      </c>
      <c r="I23" s="247" t="s">
        <v>241</v>
      </c>
      <c r="J23" s="302">
        <v>8</v>
      </c>
      <c r="K23" s="247" t="s">
        <v>241</v>
      </c>
      <c r="L23" s="302">
        <v>8</v>
      </c>
      <c r="M23" s="247" t="s">
        <v>241</v>
      </c>
      <c r="N23" s="302">
        <v>8</v>
      </c>
      <c r="O23" s="247" t="s">
        <v>241</v>
      </c>
      <c r="P23" s="302">
        <v>8</v>
      </c>
      <c r="Q23" s="247" t="s">
        <v>241</v>
      </c>
      <c r="R23" s="302">
        <v>8</v>
      </c>
      <c r="S23" s="247" t="s">
        <v>241</v>
      </c>
      <c r="T23" s="302">
        <v>8</v>
      </c>
      <c r="U23" s="247" t="s">
        <v>241</v>
      </c>
      <c r="V23" s="302">
        <v>8</v>
      </c>
      <c r="W23" s="247" t="s">
        <v>241</v>
      </c>
      <c r="X23" s="302">
        <v>8</v>
      </c>
      <c r="Y23" s="247" t="s">
        <v>241</v>
      </c>
      <c r="Z23" s="302">
        <v>8</v>
      </c>
      <c r="AA23" s="247" t="s">
        <v>241</v>
      </c>
      <c r="AB23" s="302">
        <v>8</v>
      </c>
      <c r="AC23" s="247" t="s">
        <v>241</v>
      </c>
      <c r="AD23" s="302">
        <v>8</v>
      </c>
      <c r="AE23" s="247" t="s">
        <v>241</v>
      </c>
      <c r="AF23" s="302">
        <v>8</v>
      </c>
      <c r="AG23" s="247" t="s">
        <v>241</v>
      </c>
      <c r="AH23" s="302">
        <v>8</v>
      </c>
      <c r="AI23" s="247" t="s">
        <v>241</v>
      </c>
      <c r="AJ23" s="302">
        <v>8</v>
      </c>
      <c r="AK23" s="247" t="s">
        <v>241</v>
      </c>
      <c r="AL23" s="302">
        <v>8</v>
      </c>
      <c r="AM23" s="247" t="s">
        <v>241</v>
      </c>
      <c r="AN23" s="302">
        <v>8</v>
      </c>
      <c r="AO23" s="247" t="s">
        <v>241</v>
      </c>
      <c r="AP23" s="302">
        <v>8</v>
      </c>
      <c r="AQ23" s="247" t="s">
        <v>241</v>
      </c>
      <c r="AR23" s="302">
        <v>8</v>
      </c>
      <c r="AS23" s="247" t="s">
        <v>241</v>
      </c>
      <c r="AT23" s="302">
        <v>8</v>
      </c>
      <c r="AU23" s="247" t="s">
        <v>241</v>
      </c>
      <c r="AV23" s="302">
        <v>8</v>
      </c>
      <c r="AW23" s="247" t="s">
        <v>327</v>
      </c>
      <c r="AX23" s="302">
        <v>8</v>
      </c>
      <c r="AY23" s="247" t="s">
        <v>327</v>
      </c>
      <c r="AZ23" s="302">
        <v>8</v>
      </c>
      <c r="BA23" s="247" t="s">
        <v>327</v>
      </c>
      <c r="BB23" s="302">
        <v>8</v>
      </c>
      <c r="BC23" s="247" t="s">
        <v>327</v>
      </c>
      <c r="BD23" s="302">
        <v>8</v>
      </c>
      <c r="BE23" s="247" t="s">
        <v>327</v>
      </c>
      <c r="BF23" s="302">
        <v>8</v>
      </c>
      <c r="BG23" s="247" t="s">
        <v>327</v>
      </c>
      <c r="BH23" s="302">
        <v>8</v>
      </c>
      <c r="BI23" s="247" t="s">
        <v>327</v>
      </c>
      <c r="BJ23" s="302">
        <v>8</v>
      </c>
      <c r="BK23" s="247" t="s">
        <v>327</v>
      </c>
      <c r="BL23" s="302">
        <v>8</v>
      </c>
      <c r="BM23" s="247" t="s">
        <v>327</v>
      </c>
      <c r="BN23" s="302">
        <v>8</v>
      </c>
      <c r="BO23" s="247" t="s">
        <v>369</v>
      </c>
      <c r="BP23" s="302">
        <v>8</v>
      </c>
      <c r="BQ23" s="247" t="s">
        <v>369</v>
      </c>
      <c r="BR23" s="302">
        <v>8</v>
      </c>
      <c r="BS23" s="247" t="s">
        <v>369</v>
      </c>
      <c r="BT23" s="302">
        <v>8</v>
      </c>
      <c r="BU23" s="247" t="s">
        <v>369</v>
      </c>
    </row>
    <row r="24" spans="1:73" ht="25" customHeight="1">
      <c r="A24" s="304"/>
      <c r="B24" s="248">
        <v>9</v>
      </c>
      <c r="C24" s="249" t="s">
        <v>327</v>
      </c>
      <c r="D24" s="248">
        <v>9</v>
      </c>
      <c r="E24" s="249" t="s">
        <v>327</v>
      </c>
      <c r="F24" s="248">
        <v>9</v>
      </c>
      <c r="G24" s="249" t="s">
        <v>327</v>
      </c>
      <c r="H24" s="248">
        <v>9</v>
      </c>
      <c r="I24" s="249" t="s">
        <v>327</v>
      </c>
      <c r="J24" s="248">
        <v>9</v>
      </c>
      <c r="K24" s="249" t="s">
        <v>327</v>
      </c>
      <c r="L24" s="248">
        <v>9</v>
      </c>
      <c r="M24" s="249" t="s">
        <v>327</v>
      </c>
      <c r="N24" s="248">
        <v>9</v>
      </c>
      <c r="O24" s="249" t="s">
        <v>327</v>
      </c>
      <c r="P24" s="248">
        <v>9</v>
      </c>
      <c r="Q24" s="249" t="s">
        <v>327</v>
      </c>
      <c r="R24" s="248">
        <v>9</v>
      </c>
      <c r="S24" s="249" t="s">
        <v>327</v>
      </c>
      <c r="T24" s="248">
        <v>9</v>
      </c>
      <c r="U24" s="249" t="s">
        <v>327</v>
      </c>
      <c r="V24" s="248">
        <v>9</v>
      </c>
      <c r="W24" s="249" t="s">
        <v>327</v>
      </c>
      <c r="X24" s="248">
        <v>9</v>
      </c>
      <c r="Y24" s="249" t="s">
        <v>327</v>
      </c>
      <c r="Z24" s="248">
        <v>9</v>
      </c>
      <c r="AA24" s="249" t="s">
        <v>327</v>
      </c>
      <c r="AB24" s="248">
        <v>9</v>
      </c>
      <c r="AC24" s="249" t="s">
        <v>327</v>
      </c>
      <c r="AD24" s="248">
        <v>9</v>
      </c>
      <c r="AE24" s="249" t="s">
        <v>327</v>
      </c>
      <c r="AF24" s="248">
        <v>9</v>
      </c>
      <c r="AG24" s="249" t="s">
        <v>327</v>
      </c>
      <c r="AH24" s="248">
        <v>9</v>
      </c>
      <c r="AI24" s="249" t="s">
        <v>327</v>
      </c>
      <c r="AJ24" s="248">
        <v>9</v>
      </c>
      <c r="AK24" s="249" t="s">
        <v>327</v>
      </c>
      <c r="AL24" s="248">
        <v>9</v>
      </c>
      <c r="AM24" s="249" t="s">
        <v>327</v>
      </c>
      <c r="AN24" s="248">
        <v>9</v>
      </c>
      <c r="AO24" s="249" t="s">
        <v>327</v>
      </c>
      <c r="AP24" s="248">
        <v>9</v>
      </c>
      <c r="AQ24" s="249" t="s">
        <v>327</v>
      </c>
      <c r="AR24" s="248">
        <v>9</v>
      </c>
      <c r="AS24" s="249" t="s">
        <v>327</v>
      </c>
      <c r="AT24" s="248">
        <v>9</v>
      </c>
      <c r="AU24" s="249" t="s">
        <v>327</v>
      </c>
      <c r="AV24" s="248">
        <v>9</v>
      </c>
      <c r="AW24" s="249" t="s">
        <v>369</v>
      </c>
      <c r="AX24" s="248">
        <v>9</v>
      </c>
      <c r="AY24" s="249" t="s">
        <v>369</v>
      </c>
      <c r="AZ24" s="248">
        <v>9</v>
      </c>
      <c r="BA24" s="249" t="s">
        <v>369</v>
      </c>
      <c r="BB24" s="248">
        <v>9</v>
      </c>
      <c r="BC24" s="249" t="s">
        <v>369</v>
      </c>
      <c r="BD24" s="248">
        <v>9</v>
      </c>
      <c r="BE24" s="249" t="s">
        <v>369</v>
      </c>
      <c r="BF24" s="248">
        <v>9</v>
      </c>
      <c r="BG24" s="249" t="s">
        <v>369</v>
      </c>
      <c r="BH24" s="248">
        <v>9</v>
      </c>
      <c r="BI24" s="249" t="s">
        <v>369</v>
      </c>
      <c r="BJ24" s="248">
        <v>9</v>
      </c>
      <c r="BK24" s="249" t="s">
        <v>369</v>
      </c>
      <c r="BL24" s="248">
        <v>9</v>
      </c>
      <c r="BM24" s="249" t="s">
        <v>369</v>
      </c>
      <c r="BN24" s="248">
        <v>9</v>
      </c>
      <c r="BO24" s="249" t="s">
        <v>242</v>
      </c>
      <c r="BP24" s="248">
        <v>9</v>
      </c>
      <c r="BQ24" s="249" t="s">
        <v>242</v>
      </c>
      <c r="BR24" s="248">
        <v>9</v>
      </c>
      <c r="BS24" s="249" t="s">
        <v>242</v>
      </c>
      <c r="BT24" s="248">
        <v>9</v>
      </c>
      <c r="BU24" s="249" t="s">
        <v>242</v>
      </c>
    </row>
    <row r="25" spans="1:73" ht="25" customHeight="1">
      <c r="A25" s="304"/>
      <c r="B25" s="302">
        <v>10</v>
      </c>
      <c r="C25" s="247" t="s">
        <v>369</v>
      </c>
      <c r="D25" s="302">
        <v>10</v>
      </c>
      <c r="E25" s="247" t="s">
        <v>369</v>
      </c>
      <c r="F25" s="302">
        <v>10</v>
      </c>
      <c r="G25" s="247" t="s">
        <v>369</v>
      </c>
      <c r="H25" s="302">
        <v>10</v>
      </c>
      <c r="I25" s="247" t="s">
        <v>369</v>
      </c>
      <c r="J25" s="302">
        <v>10</v>
      </c>
      <c r="K25" s="247" t="s">
        <v>369</v>
      </c>
      <c r="L25" s="302">
        <v>10</v>
      </c>
      <c r="M25" s="247" t="s">
        <v>369</v>
      </c>
      <c r="N25" s="302">
        <v>10</v>
      </c>
      <c r="O25" s="247" t="s">
        <v>369</v>
      </c>
      <c r="P25" s="302">
        <v>10</v>
      </c>
      <c r="Q25" s="247" t="s">
        <v>369</v>
      </c>
      <c r="R25" s="302">
        <v>10</v>
      </c>
      <c r="S25" s="247" t="s">
        <v>369</v>
      </c>
      <c r="T25" s="302">
        <v>10</v>
      </c>
      <c r="U25" s="247" t="s">
        <v>369</v>
      </c>
      <c r="V25" s="302">
        <v>10</v>
      </c>
      <c r="W25" s="247" t="s">
        <v>369</v>
      </c>
      <c r="X25" s="302">
        <v>10</v>
      </c>
      <c r="Y25" s="247" t="s">
        <v>369</v>
      </c>
      <c r="Z25" s="302">
        <v>10</v>
      </c>
      <c r="AA25" s="247" t="s">
        <v>369</v>
      </c>
      <c r="AB25" s="302">
        <v>10</v>
      </c>
      <c r="AC25" s="247" t="s">
        <v>369</v>
      </c>
      <c r="AD25" s="302">
        <v>10</v>
      </c>
      <c r="AE25" s="247" t="s">
        <v>369</v>
      </c>
      <c r="AF25" s="302">
        <v>10</v>
      </c>
      <c r="AG25" s="247" t="s">
        <v>369</v>
      </c>
      <c r="AH25" s="302">
        <v>10</v>
      </c>
      <c r="AI25" s="247" t="s">
        <v>369</v>
      </c>
      <c r="AJ25" s="302">
        <v>10</v>
      </c>
      <c r="AK25" s="247" t="s">
        <v>369</v>
      </c>
      <c r="AL25" s="302">
        <v>10</v>
      </c>
      <c r="AM25" s="247" t="s">
        <v>369</v>
      </c>
      <c r="AN25" s="302">
        <v>10</v>
      </c>
      <c r="AO25" s="247" t="s">
        <v>369</v>
      </c>
      <c r="AP25" s="302">
        <v>10</v>
      </c>
      <c r="AQ25" s="247" t="s">
        <v>369</v>
      </c>
      <c r="AR25" s="302">
        <v>10</v>
      </c>
      <c r="AS25" s="247" t="s">
        <v>369</v>
      </c>
      <c r="AT25" s="302">
        <v>10</v>
      </c>
      <c r="AU25" s="247" t="s">
        <v>369</v>
      </c>
      <c r="AV25" s="302">
        <v>10</v>
      </c>
      <c r="AW25" s="247" t="s">
        <v>242</v>
      </c>
      <c r="AX25" s="302">
        <v>10</v>
      </c>
      <c r="AY25" s="247" t="s">
        <v>242</v>
      </c>
      <c r="AZ25" s="302">
        <v>10</v>
      </c>
      <c r="BA25" s="247" t="s">
        <v>242</v>
      </c>
      <c r="BB25" s="302">
        <v>10</v>
      </c>
      <c r="BC25" s="247" t="s">
        <v>242</v>
      </c>
      <c r="BD25" s="302">
        <v>10</v>
      </c>
      <c r="BE25" s="247" t="s">
        <v>242</v>
      </c>
      <c r="BF25" s="302">
        <v>10</v>
      </c>
      <c r="BG25" s="247" t="s">
        <v>242</v>
      </c>
      <c r="BH25" s="302">
        <v>10</v>
      </c>
      <c r="BI25" s="247" t="s">
        <v>242</v>
      </c>
      <c r="BJ25" s="302">
        <v>10</v>
      </c>
      <c r="BK25" s="247" t="s">
        <v>242</v>
      </c>
      <c r="BL25" s="302">
        <v>10</v>
      </c>
      <c r="BM25" s="247" t="s">
        <v>242</v>
      </c>
      <c r="BN25" s="302">
        <v>10</v>
      </c>
      <c r="BO25" s="247" t="s">
        <v>85</v>
      </c>
      <c r="BP25" s="302">
        <v>10</v>
      </c>
      <c r="BQ25" s="247" t="s">
        <v>85</v>
      </c>
      <c r="BR25" s="302">
        <v>10</v>
      </c>
      <c r="BS25" s="247" t="s">
        <v>85</v>
      </c>
      <c r="BT25" s="302">
        <v>10</v>
      </c>
      <c r="BU25" s="247" t="s">
        <v>85</v>
      </c>
    </row>
    <row r="26" spans="1:73" ht="25" customHeight="1">
      <c r="A26" s="304"/>
      <c r="B26" s="248">
        <v>11</v>
      </c>
      <c r="C26" s="249" t="s">
        <v>242</v>
      </c>
      <c r="D26" s="248">
        <v>11</v>
      </c>
      <c r="E26" s="249" t="s">
        <v>242</v>
      </c>
      <c r="F26" s="248">
        <v>11</v>
      </c>
      <c r="G26" s="249" t="s">
        <v>242</v>
      </c>
      <c r="H26" s="248">
        <v>11</v>
      </c>
      <c r="I26" s="249" t="s">
        <v>242</v>
      </c>
      <c r="J26" s="248">
        <v>11</v>
      </c>
      <c r="K26" s="249" t="s">
        <v>242</v>
      </c>
      <c r="L26" s="248">
        <v>11</v>
      </c>
      <c r="M26" s="249" t="s">
        <v>242</v>
      </c>
      <c r="N26" s="248">
        <v>11</v>
      </c>
      <c r="O26" s="249" t="s">
        <v>242</v>
      </c>
      <c r="P26" s="248">
        <v>11</v>
      </c>
      <c r="Q26" s="249" t="s">
        <v>242</v>
      </c>
      <c r="R26" s="248">
        <v>11</v>
      </c>
      <c r="S26" s="249" t="s">
        <v>242</v>
      </c>
      <c r="T26" s="248">
        <v>11</v>
      </c>
      <c r="U26" s="249" t="s">
        <v>242</v>
      </c>
      <c r="V26" s="248">
        <v>11</v>
      </c>
      <c r="W26" s="249" t="s">
        <v>242</v>
      </c>
      <c r="X26" s="248">
        <v>11</v>
      </c>
      <c r="Y26" s="249" t="s">
        <v>242</v>
      </c>
      <c r="Z26" s="248">
        <v>11</v>
      </c>
      <c r="AA26" s="249" t="s">
        <v>242</v>
      </c>
      <c r="AB26" s="248">
        <v>11</v>
      </c>
      <c r="AC26" s="249" t="s">
        <v>242</v>
      </c>
      <c r="AD26" s="248">
        <v>11</v>
      </c>
      <c r="AE26" s="249" t="s">
        <v>242</v>
      </c>
      <c r="AF26" s="248">
        <v>11</v>
      </c>
      <c r="AG26" s="249" t="s">
        <v>242</v>
      </c>
      <c r="AH26" s="248">
        <v>11</v>
      </c>
      <c r="AI26" s="249" t="s">
        <v>242</v>
      </c>
      <c r="AJ26" s="248">
        <v>11</v>
      </c>
      <c r="AK26" s="249" t="s">
        <v>242</v>
      </c>
      <c r="AL26" s="248">
        <v>11</v>
      </c>
      <c r="AM26" s="249" t="s">
        <v>242</v>
      </c>
      <c r="AN26" s="248">
        <v>11</v>
      </c>
      <c r="AO26" s="249" t="s">
        <v>242</v>
      </c>
      <c r="AP26" s="248">
        <v>11</v>
      </c>
      <c r="AQ26" s="249" t="s">
        <v>242</v>
      </c>
      <c r="AR26" s="248">
        <v>11</v>
      </c>
      <c r="AS26" s="249" t="s">
        <v>242</v>
      </c>
      <c r="AT26" s="248">
        <v>11</v>
      </c>
      <c r="AU26" s="249" t="s">
        <v>242</v>
      </c>
      <c r="AV26" s="248">
        <v>11</v>
      </c>
      <c r="AW26" s="249" t="s">
        <v>85</v>
      </c>
      <c r="AX26" s="248">
        <v>11</v>
      </c>
      <c r="AY26" s="249" t="s">
        <v>85</v>
      </c>
      <c r="AZ26" s="248">
        <v>11</v>
      </c>
      <c r="BA26" s="249" t="s">
        <v>85</v>
      </c>
      <c r="BB26" s="248">
        <v>11</v>
      </c>
      <c r="BC26" s="249" t="s">
        <v>85</v>
      </c>
      <c r="BD26" s="248">
        <v>11</v>
      </c>
      <c r="BE26" s="249" t="s">
        <v>85</v>
      </c>
      <c r="BF26" s="248">
        <v>11</v>
      </c>
      <c r="BG26" s="249" t="s">
        <v>85</v>
      </c>
      <c r="BH26" s="248">
        <v>11</v>
      </c>
      <c r="BI26" s="249" t="s">
        <v>85</v>
      </c>
      <c r="BJ26" s="248">
        <v>11</v>
      </c>
      <c r="BK26" s="249" t="s">
        <v>85</v>
      </c>
      <c r="BL26" s="248">
        <v>11</v>
      </c>
      <c r="BM26" s="249" t="s">
        <v>85</v>
      </c>
      <c r="BN26" s="248">
        <v>11</v>
      </c>
      <c r="BO26" s="249" t="s">
        <v>366</v>
      </c>
      <c r="BP26" s="248">
        <v>11</v>
      </c>
      <c r="BQ26" s="249" t="s">
        <v>366</v>
      </c>
      <c r="BR26" s="248">
        <v>11</v>
      </c>
      <c r="BS26" s="249" t="s">
        <v>947</v>
      </c>
      <c r="BT26" s="248">
        <v>11</v>
      </c>
      <c r="BU26" s="249" t="s">
        <v>947</v>
      </c>
    </row>
    <row r="27" spans="1:73">
      <c r="A27" s="304"/>
      <c r="B27" s="302">
        <v>12</v>
      </c>
      <c r="C27" s="247" t="s">
        <v>85</v>
      </c>
      <c r="D27" s="302">
        <v>12</v>
      </c>
      <c r="E27" s="247" t="s">
        <v>85</v>
      </c>
      <c r="F27" s="302">
        <v>12</v>
      </c>
      <c r="G27" s="247" t="s">
        <v>85</v>
      </c>
      <c r="H27" s="302">
        <v>12</v>
      </c>
      <c r="I27" s="247" t="s">
        <v>85</v>
      </c>
      <c r="J27" s="302">
        <v>12</v>
      </c>
      <c r="K27" s="247" t="s">
        <v>85</v>
      </c>
      <c r="L27" s="302">
        <v>12</v>
      </c>
      <c r="M27" s="247" t="s">
        <v>85</v>
      </c>
      <c r="N27" s="302">
        <v>12</v>
      </c>
      <c r="O27" s="247" t="s">
        <v>85</v>
      </c>
      <c r="P27" s="302">
        <v>12</v>
      </c>
      <c r="Q27" s="247" t="s">
        <v>85</v>
      </c>
      <c r="R27" s="302">
        <v>12</v>
      </c>
      <c r="S27" s="247" t="s">
        <v>85</v>
      </c>
      <c r="T27" s="302">
        <v>12</v>
      </c>
      <c r="U27" s="247" t="s">
        <v>85</v>
      </c>
      <c r="V27" s="302">
        <v>12</v>
      </c>
      <c r="W27" s="247" t="s">
        <v>85</v>
      </c>
      <c r="X27" s="302">
        <v>12</v>
      </c>
      <c r="Y27" s="247" t="s">
        <v>85</v>
      </c>
      <c r="Z27" s="302">
        <v>12</v>
      </c>
      <c r="AA27" s="247" t="s">
        <v>85</v>
      </c>
      <c r="AB27" s="302">
        <v>12</v>
      </c>
      <c r="AC27" s="247" t="s">
        <v>85</v>
      </c>
      <c r="AD27" s="302">
        <v>12</v>
      </c>
      <c r="AE27" s="247" t="s">
        <v>85</v>
      </c>
      <c r="AF27" s="302">
        <v>12</v>
      </c>
      <c r="AG27" s="247" t="s">
        <v>85</v>
      </c>
      <c r="AH27" s="302">
        <v>12</v>
      </c>
      <c r="AI27" s="247" t="s">
        <v>85</v>
      </c>
      <c r="AJ27" s="302">
        <v>12</v>
      </c>
      <c r="AK27" s="247" t="s">
        <v>85</v>
      </c>
      <c r="AL27" s="302">
        <v>12</v>
      </c>
      <c r="AM27" s="247" t="s">
        <v>85</v>
      </c>
      <c r="AN27" s="302">
        <v>12</v>
      </c>
      <c r="AO27" s="247" t="s">
        <v>85</v>
      </c>
      <c r="AP27" s="302">
        <v>12</v>
      </c>
      <c r="AQ27" s="247" t="s">
        <v>85</v>
      </c>
      <c r="AR27" s="302">
        <v>12</v>
      </c>
      <c r="AS27" s="247" t="s">
        <v>85</v>
      </c>
      <c r="AT27" s="302">
        <v>12</v>
      </c>
      <c r="AU27" s="247" t="s">
        <v>85</v>
      </c>
      <c r="AV27" s="302">
        <v>12</v>
      </c>
      <c r="AW27" s="247" t="s">
        <v>366</v>
      </c>
      <c r="AX27" s="302">
        <v>12</v>
      </c>
      <c r="AY27" s="247" t="s">
        <v>366</v>
      </c>
      <c r="AZ27" s="302">
        <v>12</v>
      </c>
      <c r="BA27" s="247" t="s">
        <v>366</v>
      </c>
      <c r="BB27" s="302">
        <v>12</v>
      </c>
      <c r="BC27" s="999" t="s">
        <v>1020</v>
      </c>
      <c r="BD27" s="302">
        <v>12</v>
      </c>
      <c r="BE27" s="247" t="s">
        <v>366</v>
      </c>
      <c r="BF27" s="302">
        <v>12</v>
      </c>
      <c r="BG27" s="247" t="s">
        <v>366</v>
      </c>
      <c r="BH27" s="302">
        <v>12</v>
      </c>
      <c r="BI27" s="247" t="s">
        <v>366</v>
      </c>
      <c r="BJ27" s="302">
        <v>12</v>
      </c>
      <c r="BK27" s="247" t="s">
        <v>366</v>
      </c>
      <c r="BL27" s="302">
        <v>12</v>
      </c>
      <c r="BM27" s="247" t="s">
        <v>366</v>
      </c>
      <c r="BN27" s="302">
        <v>12</v>
      </c>
      <c r="BO27" s="247" t="s">
        <v>82</v>
      </c>
      <c r="BP27" s="302">
        <v>12</v>
      </c>
      <c r="BQ27" s="247" t="s">
        <v>82</v>
      </c>
      <c r="BR27" s="302">
        <v>12</v>
      </c>
      <c r="BS27" s="247" t="s">
        <v>82</v>
      </c>
      <c r="BT27" s="302">
        <v>12</v>
      </c>
      <c r="BU27" s="247" t="s">
        <v>82</v>
      </c>
    </row>
    <row r="28" spans="1:73" ht="25" customHeight="1">
      <c r="B28" s="248">
        <v>13</v>
      </c>
      <c r="C28" s="249" t="s">
        <v>366</v>
      </c>
      <c r="D28" s="248">
        <v>13</v>
      </c>
      <c r="E28" s="249" t="s">
        <v>366</v>
      </c>
      <c r="F28" s="248">
        <v>13</v>
      </c>
      <c r="G28" s="249" t="s">
        <v>366</v>
      </c>
      <c r="H28" s="248">
        <v>13</v>
      </c>
      <c r="I28" s="249" t="s">
        <v>366</v>
      </c>
      <c r="J28" s="248">
        <v>13</v>
      </c>
      <c r="K28" s="249" t="s">
        <v>366</v>
      </c>
      <c r="L28" s="248">
        <v>13</v>
      </c>
      <c r="M28" s="249" t="s">
        <v>366</v>
      </c>
      <c r="N28" s="248">
        <v>13</v>
      </c>
      <c r="O28" s="249" t="s">
        <v>366</v>
      </c>
      <c r="P28" s="248">
        <v>13</v>
      </c>
      <c r="Q28" s="249" t="s">
        <v>366</v>
      </c>
      <c r="R28" s="248">
        <v>13</v>
      </c>
      <c r="S28" s="249" t="s">
        <v>366</v>
      </c>
      <c r="T28" s="248">
        <v>13</v>
      </c>
      <c r="U28" s="249" t="s">
        <v>366</v>
      </c>
      <c r="V28" s="248">
        <v>13</v>
      </c>
      <c r="W28" s="249" t="s">
        <v>366</v>
      </c>
      <c r="X28" s="248">
        <v>13</v>
      </c>
      <c r="Y28" s="249" t="s">
        <v>366</v>
      </c>
      <c r="Z28" s="248">
        <v>13</v>
      </c>
      <c r="AA28" s="249" t="s">
        <v>366</v>
      </c>
      <c r="AB28" s="248">
        <v>13</v>
      </c>
      <c r="AC28" s="249" t="s">
        <v>366</v>
      </c>
      <c r="AD28" s="248">
        <v>13</v>
      </c>
      <c r="AE28" s="249" t="s">
        <v>366</v>
      </c>
      <c r="AF28" s="248">
        <v>13</v>
      </c>
      <c r="AG28" s="249" t="s">
        <v>366</v>
      </c>
      <c r="AH28" s="248">
        <v>13</v>
      </c>
      <c r="AI28" s="249" t="s">
        <v>366</v>
      </c>
      <c r="AJ28" s="248">
        <v>13</v>
      </c>
      <c r="AK28" s="249" t="s">
        <v>366</v>
      </c>
      <c r="AL28" s="248">
        <v>13</v>
      </c>
      <c r="AM28" s="249" t="s">
        <v>366</v>
      </c>
      <c r="AN28" s="248">
        <v>13</v>
      </c>
      <c r="AO28" s="249" t="s">
        <v>366</v>
      </c>
      <c r="AP28" s="248">
        <v>13</v>
      </c>
      <c r="AQ28" s="249" t="s">
        <v>366</v>
      </c>
      <c r="AR28" s="248">
        <v>13</v>
      </c>
      <c r="AS28" s="249" t="s">
        <v>366</v>
      </c>
      <c r="AT28" s="248">
        <v>13</v>
      </c>
      <c r="AU28" s="249" t="s">
        <v>366</v>
      </c>
      <c r="AV28" s="248">
        <v>13</v>
      </c>
      <c r="AW28" s="249" t="s">
        <v>82</v>
      </c>
      <c r="AX28" s="248">
        <v>13</v>
      </c>
      <c r="AY28" s="249" t="s">
        <v>82</v>
      </c>
      <c r="AZ28" s="248">
        <v>13</v>
      </c>
      <c r="BA28" s="249" t="s">
        <v>82</v>
      </c>
      <c r="BB28" s="248">
        <v>13</v>
      </c>
      <c r="BC28" s="249" t="s">
        <v>82</v>
      </c>
      <c r="BD28" s="248">
        <v>13</v>
      </c>
      <c r="BE28" s="249" t="s">
        <v>82</v>
      </c>
      <c r="BF28" s="248">
        <v>13</v>
      </c>
      <c r="BG28" s="249" t="s">
        <v>82</v>
      </c>
      <c r="BH28" s="248">
        <v>13</v>
      </c>
      <c r="BI28" s="249" t="s">
        <v>82</v>
      </c>
      <c r="BJ28" s="248">
        <v>13</v>
      </c>
      <c r="BK28" s="249" t="s">
        <v>82</v>
      </c>
      <c r="BL28" s="248">
        <v>13</v>
      </c>
      <c r="BM28" s="249" t="s">
        <v>82</v>
      </c>
      <c r="BN28" s="248">
        <v>13</v>
      </c>
      <c r="BO28" s="249" t="s">
        <v>354</v>
      </c>
      <c r="BP28" s="248">
        <v>13</v>
      </c>
      <c r="BQ28" s="249" t="s">
        <v>354</v>
      </c>
      <c r="BR28" s="248">
        <v>13</v>
      </c>
      <c r="BS28" s="249" t="s">
        <v>354</v>
      </c>
      <c r="BT28" s="248">
        <v>13</v>
      </c>
      <c r="BU28" s="249" t="s">
        <v>354</v>
      </c>
    </row>
    <row r="29" spans="1:73" ht="25" customHeight="1">
      <c r="B29" s="302">
        <v>14</v>
      </c>
      <c r="C29" s="247" t="s">
        <v>82</v>
      </c>
      <c r="D29" s="302">
        <v>14</v>
      </c>
      <c r="E29" s="247" t="s">
        <v>82</v>
      </c>
      <c r="F29" s="302">
        <v>14</v>
      </c>
      <c r="G29" s="247" t="s">
        <v>82</v>
      </c>
      <c r="H29" s="302">
        <v>14</v>
      </c>
      <c r="I29" s="247" t="s">
        <v>82</v>
      </c>
      <c r="J29" s="302">
        <v>14</v>
      </c>
      <c r="K29" s="247" t="s">
        <v>82</v>
      </c>
      <c r="L29" s="302">
        <v>14</v>
      </c>
      <c r="M29" s="247" t="s">
        <v>82</v>
      </c>
      <c r="N29" s="302">
        <v>14</v>
      </c>
      <c r="O29" s="247" t="s">
        <v>82</v>
      </c>
      <c r="P29" s="302">
        <v>14</v>
      </c>
      <c r="Q29" s="247" t="s">
        <v>82</v>
      </c>
      <c r="R29" s="302">
        <v>14</v>
      </c>
      <c r="S29" s="247" t="s">
        <v>82</v>
      </c>
      <c r="T29" s="302">
        <v>14</v>
      </c>
      <c r="U29" s="247" t="s">
        <v>82</v>
      </c>
      <c r="V29" s="302">
        <v>14</v>
      </c>
      <c r="W29" s="247" t="s">
        <v>82</v>
      </c>
      <c r="X29" s="302">
        <v>14</v>
      </c>
      <c r="Y29" s="247" t="s">
        <v>82</v>
      </c>
      <c r="Z29" s="302">
        <v>14</v>
      </c>
      <c r="AA29" s="247" t="s">
        <v>82</v>
      </c>
      <c r="AB29" s="302">
        <v>14</v>
      </c>
      <c r="AC29" s="247" t="s">
        <v>82</v>
      </c>
      <c r="AD29" s="302">
        <v>14</v>
      </c>
      <c r="AE29" s="247" t="s">
        <v>82</v>
      </c>
      <c r="AF29" s="302">
        <v>14</v>
      </c>
      <c r="AG29" s="247" t="s">
        <v>82</v>
      </c>
      <c r="AH29" s="302">
        <v>14</v>
      </c>
      <c r="AI29" s="247" t="s">
        <v>82</v>
      </c>
      <c r="AJ29" s="302">
        <v>14</v>
      </c>
      <c r="AK29" s="247" t="s">
        <v>82</v>
      </c>
      <c r="AL29" s="302">
        <v>14</v>
      </c>
      <c r="AM29" s="247" t="s">
        <v>82</v>
      </c>
      <c r="AN29" s="302">
        <v>14</v>
      </c>
      <c r="AO29" s="247" t="s">
        <v>82</v>
      </c>
      <c r="AP29" s="302">
        <v>14</v>
      </c>
      <c r="AQ29" s="247" t="s">
        <v>82</v>
      </c>
      <c r="AR29" s="302">
        <v>14</v>
      </c>
      <c r="AS29" s="247" t="s">
        <v>82</v>
      </c>
      <c r="AT29" s="302">
        <v>14</v>
      </c>
      <c r="AU29" s="247" t="s">
        <v>82</v>
      </c>
      <c r="AV29" s="302">
        <v>14</v>
      </c>
      <c r="AW29" s="247" t="s">
        <v>354</v>
      </c>
      <c r="AX29" s="302">
        <v>14</v>
      </c>
      <c r="AY29" s="247" t="s">
        <v>354</v>
      </c>
      <c r="AZ29" s="302">
        <v>14</v>
      </c>
      <c r="BA29" s="247" t="s">
        <v>354</v>
      </c>
      <c r="BB29" s="302">
        <v>14</v>
      </c>
      <c r="BC29" s="247" t="s">
        <v>354</v>
      </c>
      <c r="BD29" s="302">
        <v>14</v>
      </c>
      <c r="BE29" s="247" t="s">
        <v>354</v>
      </c>
      <c r="BF29" s="302">
        <v>14</v>
      </c>
      <c r="BG29" s="247" t="s">
        <v>354</v>
      </c>
      <c r="BH29" s="302">
        <v>14</v>
      </c>
      <c r="BI29" s="247" t="s">
        <v>354</v>
      </c>
      <c r="BJ29" s="302">
        <v>14</v>
      </c>
      <c r="BK29" s="247" t="s">
        <v>354</v>
      </c>
      <c r="BL29" s="302">
        <v>14</v>
      </c>
      <c r="BM29" s="247" t="s">
        <v>354</v>
      </c>
      <c r="BN29" s="302">
        <v>14</v>
      </c>
      <c r="BO29" s="247" t="s">
        <v>332</v>
      </c>
      <c r="BP29" s="302">
        <v>14</v>
      </c>
      <c r="BQ29" s="247" t="s">
        <v>332</v>
      </c>
      <c r="BR29" s="302">
        <v>14</v>
      </c>
      <c r="BS29" s="247" t="s">
        <v>332</v>
      </c>
      <c r="BT29" s="302">
        <v>14</v>
      </c>
      <c r="BU29" s="247" t="s">
        <v>332</v>
      </c>
    </row>
    <row r="30" spans="1:73" ht="25" customHeight="1">
      <c r="B30" s="248">
        <v>15</v>
      </c>
      <c r="C30" s="249" t="s">
        <v>354</v>
      </c>
      <c r="D30" s="248">
        <v>15</v>
      </c>
      <c r="E30" s="249" t="s">
        <v>354</v>
      </c>
      <c r="F30" s="248">
        <v>15</v>
      </c>
      <c r="G30" s="249" t="s">
        <v>354</v>
      </c>
      <c r="H30" s="248">
        <v>15</v>
      </c>
      <c r="I30" s="249" t="s">
        <v>354</v>
      </c>
      <c r="J30" s="248">
        <v>15</v>
      </c>
      <c r="K30" s="249" t="s">
        <v>354</v>
      </c>
      <c r="L30" s="248">
        <v>15</v>
      </c>
      <c r="M30" s="249" t="s">
        <v>354</v>
      </c>
      <c r="N30" s="248">
        <v>15</v>
      </c>
      <c r="O30" s="249" t="s">
        <v>354</v>
      </c>
      <c r="P30" s="248">
        <v>15</v>
      </c>
      <c r="Q30" s="249" t="s">
        <v>354</v>
      </c>
      <c r="R30" s="248">
        <v>15</v>
      </c>
      <c r="S30" s="249" t="s">
        <v>354</v>
      </c>
      <c r="T30" s="248">
        <v>15</v>
      </c>
      <c r="U30" s="249" t="s">
        <v>354</v>
      </c>
      <c r="V30" s="248">
        <v>15</v>
      </c>
      <c r="W30" s="249" t="s">
        <v>354</v>
      </c>
      <c r="X30" s="248">
        <v>15</v>
      </c>
      <c r="Y30" s="249" t="s">
        <v>354</v>
      </c>
      <c r="Z30" s="248">
        <v>15</v>
      </c>
      <c r="AA30" s="249" t="s">
        <v>354</v>
      </c>
      <c r="AB30" s="248">
        <v>15</v>
      </c>
      <c r="AC30" s="249" t="s">
        <v>354</v>
      </c>
      <c r="AD30" s="248">
        <v>15</v>
      </c>
      <c r="AE30" s="249" t="s">
        <v>354</v>
      </c>
      <c r="AF30" s="248">
        <v>15</v>
      </c>
      <c r="AG30" s="249" t="s">
        <v>354</v>
      </c>
      <c r="AH30" s="248">
        <v>15</v>
      </c>
      <c r="AI30" s="249" t="s">
        <v>354</v>
      </c>
      <c r="AJ30" s="248">
        <v>15</v>
      </c>
      <c r="AK30" s="249" t="s">
        <v>354</v>
      </c>
      <c r="AL30" s="248">
        <v>15</v>
      </c>
      <c r="AM30" s="249" t="s">
        <v>354</v>
      </c>
      <c r="AN30" s="248">
        <v>15</v>
      </c>
      <c r="AO30" s="249" t="s">
        <v>354</v>
      </c>
      <c r="AP30" s="248">
        <v>15</v>
      </c>
      <c r="AQ30" s="249" t="s">
        <v>354</v>
      </c>
      <c r="AR30" s="248">
        <v>15</v>
      </c>
      <c r="AS30" s="249" t="s">
        <v>354</v>
      </c>
      <c r="AT30" s="248">
        <v>15</v>
      </c>
      <c r="AU30" s="249" t="s">
        <v>354</v>
      </c>
      <c r="AV30" s="248">
        <v>15</v>
      </c>
      <c r="AW30" s="249" t="s">
        <v>332</v>
      </c>
      <c r="AX30" s="248">
        <v>15</v>
      </c>
      <c r="AY30" s="249" t="s">
        <v>332</v>
      </c>
      <c r="AZ30" s="248">
        <v>15</v>
      </c>
      <c r="BA30" s="249" t="s">
        <v>332</v>
      </c>
      <c r="BB30" s="248">
        <v>15</v>
      </c>
      <c r="BC30" s="249" t="s">
        <v>332</v>
      </c>
      <c r="BD30" s="248">
        <v>15</v>
      </c>
      <c r="BE30" s="249" t="s">
        <v>332</v>
      </c>
      <c r="BF30" s="248">
        <v>15</v>
      </c>
      <c r="BG30" s="249" t="s">
        <v>332</v>
      </c>
      <c r="BH30" s="248">
        <v>15</v>
      </c>
      <c r="BI30" s="249" t="s">
        <v>332</v>
      </c>
      <c r="BJ30" s="248">
        <v>15</v>
      </c>
      <c r="BK30" s="249" t="s">
        <v>332</v>
      </c>
      <c r="BL30" s="248">
        <v>15</v>
      </c>
      <c r="BM30" s="249" t="s">
        <v>332</v>
      </c>
      <c r="BN30" s="248">
        <v>15</v>
      </c>
      <c r="BO30" s="249" t="s">
        <v>153</v>
      </c>
      <c r="BP30" s="248">
        <v>15</v>
      </c>
      <c r="BQ30" s="249" t="s">
        <v>153</v>
      </c>
      <c r="BR30" s="248">
        <v>15</v>
      </c>
      <c r="BS30" s="249" t="s">
        <v>153</v>
      </c>
      <c r="BT30" s="248">
        <v>15</v>
      </c>
      <c r="BU30" s="249" t="s">
        <v>153</v>
      </c>
    </row>
    <row r="31" spans="1:73" ht="25" customHeight="1">
      <c r="B31" s="302">
        <v>16</v>
      </c>
      <c r="C31" s="247" t="s">
        <v>332</v>
      </c>
      <c r="D31" s="302">
        <v>16</v>
      </c>
      <c r="E31" s="247" t="s">
        <v>332</v>
      </c>
      <c r="F31" s="302">
        <v>16</v>
      </c>
      <c r="G31" s="247" t="s">
        <v>332</v>
      </c>
      <c r="H31" s="302">
        <v>16</v>
      </c>
      <c r="I31" s="247" t="s">
        <v>332</v>
      </c>
      <c r="J31" s="302">
        <v>16</v>
      </c>
      <c r="K31" s="247" t="s">
        <v>332</v>
      </c>
      <c r="L31" s="302">
        <v>16</v>
      </c>
      <c r="M31" s="247" t="s">
        <v>332</v>
      </c>
      <c r="N31" s="302">
        <v>16</v>
      </c>
      <c r="O31" s="247" t="s">
        <v>332</v>
      </c>
      <c r="P31" s="302">
        <v>16</v>
      </c>
      <c r="Q31" s="247" t="s">
        <v>332</v>
      </c>
      <c r="R31" s="302">
        <v>16</v>
      </c>
      <c r="S31" s="247" t="s">
        <v>332</v>
      </c>
      <c r="T31" s="302">
        <v>16</v>
      </c>
      <c r="U31" s="247" t="s">
        <v>332</v>
      </c>
      <c r="V31" s="302">
        <v>16</v>
      </c>
      <c r="W31" s="247" t="s">
        <v>332</v>
      </c>
      <c r="X31" s="302">
        <v>16</v>
      </c>
      <c r="Y31" s="247" t="s">
        <v>332</v>
      </c>
      <c r="Z31" s="302">
        <v>16</v>
      </c>
      <c r="AA31" s="247" t="s">
        <v>332</v>
      </c>
      <c r="AB31" s="302">
        <v>16</v>
      </c>
      <c r="AC31" s="247" t="s">
        <v>332</v>
      </c>
      <c r="AD31" s="302">
        <v>16</v>
      </c>
      <c r="AE31" s="247" t="s">
        <v>332</v>
      </c>
      <c r="AF31" s="302">
        <v>16</v>
      </c>
      <c r="AG31" s="247" t="s">
        <v>332</v>
      </c>
      <c r="AH31" s="302">
        <v>16</v>
      </c>
      <c r="AI31" s="247" t="s">
        <v>332</v>
      </c>
      <c r="AJ31" s="302">
        <v>16</v>
      </c>
      <c r="AK31" s="247" t="s">
        <v>332</v>
      </c>
      <c r="AL31" s="302">
        <v>16</v>
      </c>
      <c r="AM31" s="247" t="s">
        <v>332</v>
      </c>
      <c r="AN31" s="302">
        <v>16</v>
      </c>
      <c r="AO31" s="247" t="s">
        <v>332</v>
      </c>
      <c r="AP31" s="302">
        <v>16</v>
      </c>
      <c r="AQ31" s="247" t="s">
        <v>332</v>
      </c>
      <c r="AR31" s="302">
        <v>16</v>
      </c>
      <c r="AS31" s="247" t="s">
        <v>332</v>
      </c>
      <c r="AT31" s="302">
        <v>16</v>
      </c>
      <c r="AU31" s="247" t="s">
        <v>332</v>
      </c>
      <c r="AV31" s="302">
        <v>16</v>
      </c>
      <c r="AW31" s="247" t="s">
        <v>153</v>
      </c>
      <c r="AX31" s="302">
        <v>16</v>
      </c>
      <c r="AY31" s="247" t="s">
        <v>153</v>
      </c>
      <c r="AZ31" s="302">
        <v>16</v>
      </c>
      <c r="BA31" s="247" t="s">
        <v>153</v>
      </c>
      <c r="BB31" s="302">
        <v>16</v>
      </c>
      <c r="BC31" s="247" t="s">
        <v>153</v>
      </c>
      <c r="BD31" s="302">
        <v>16</v>
      </c>
      <c r="BE31" s="247" t="s">
        <v>153</v>
      </c>
      <c r="BF31" s="302">
        <v>16</v>
      </c>
      <c r="BG31" s="247" t="s">
        <v>153</v>
      </c>
      <c r="BH31" s="302">
        <v>16</v>
      </c>
      <c r="BI31" s="247" t="s">
        <v>153</v>
      </c>
      <c r="BJ31" s="302">
        <v>16</v>
      </c>
      <c r="BK31" s="247" t="s">
        <v>153</v>
      </c>
      <c r="BL31" s="302">
        <v>16</v>
      </c>
      <c r="BM31" s="247" t="s">
        <v>153</v>
      </c>
      <c r="BN31" s="302"/>
      <c r="BO31" s="247"/>
      <c r="BP31" s="302"/>
      <c r="BQ31" s="247"/>
      <c r="BR31" s="302">
        <v>16</v>
      </c>
      <c r="BS31" s="247" t="s">
        <v>1134</v>
      </c>
      <c r="BT31" s="302">
        <v>16</v>
      </c>
      <c r="BU31" s="247" t="s">
        <v>1134</v>
      </c>
    </row>
    <row r="32" spans="1:73" ht="25" customHeight="1">
      <c r="B32" s="248"/>
      <c r="C32" s="249"/>
      <c r="D32" s="248"/>
      <c r="E32" s="249"/>
      <c r="F32" s="248"/>
      <c r="G32" s="249"/>
      <c r="H32" s="248"/>
      <c r="I32" s="249"/>
      <c r="J32" s="248"/>
      <c r="K32" s="249"/>
      <c r="L32" s="248">
        <v>17</v>
      </c>
      <c r="M32" s="249" t="s">
        <v>153</v>
      </c>
      <c r="N32" s="248"/>
      <c r="O32" s="249"/>
      <c r="P32" s="248">
        <v>17</v>
      </c>
      <c r="Q32" s="249" t="s">
        <v>153</v>
      </c>
      <c r="R32" s="248">
        <v>17</v>
      </c>
      <c r="S32" s="249" t="s">
        <v>153</v>
      </c>
      <c r="T32" s="248">
        <v>17</v>
      </c>
      <c r="U32" s="249" t="s">
        <v>153</v>
      </c>
      <c r="V32" s="248">
        <v>17</v>
      </c>
      <c r="W32" s="249" t="s">
        <v>153</v>
      </c>
      <c r="X32" s="248">
        <v>17</v>
      </c>
      <c r="Y32" s="249" t="s">
        <v>153</v>
      </c>
      <c r="Z32" s="248">
        <v>17</v>
      </c>
      <c r="AA32" s="249" t="s">
        <v>153</v>
      </c>
      <c r="AB32" s="248">
        <v>17</v>
      </c>
      <c r="AC32" s="249" t="s">
        <v>153</v>
      </c>
      <c r="AD32" s="248">
        <v>17</v>
      </c>
      <c r="AE32" s="249" t="s">
        <v>153</v>
      </c>
      <c r="AF32" s="248">
        <v>17</v>
      </c>
      <c r="AG32" s="249" t="s">
        <v>153</v>
      </c>
      <c r="AH32" s="248">
        <v>17</v>
      </c>
      <c r="AI32" s="249" t="s">
        <v>153</v>
      </c>
      <c r="AJ32" s="248">
        <v>17</v>
      </c>
      <c r="AK32" s="249" t="s">
        <v>153</v>
      </c>
      <c r="AL32" s="248">
        <v>17</v>
      </c>
      <c r="AM32" s="249" t="s">
        <v>153</v>
      </c>
      <c r="AN32" s="248">
        <v>17</v>
      </c>
      <c r="AO32" s="249" t="s">
        <v>153</v>
      </c>
      <c r="AP32" s="248">
        <v>17</v>
      </c>
      <c r="AQ32" s="249" t="s">
        <v>153</v>
      </c>
      <c r="AR32" s="248">
        <v>17</v>
      </c>
      <c r="AS32" s="249" t="s">
        <v>153</v>
      </c>
      <c r="AT32" s="248">
        <v>17</v>
      </c>
      <c r="AU32" s="249" t="s">
        <v>153</v>
      </c>
      <c r="AV32" s="248"/>
      <c r="AW32" s="249"/>
      <c r="AX32" s="248"/>
      <c r="AY32" s="249"/>
      <c r="AZ32" s="248"/>
      <c r="BA32" s="249"/>
      <c r="BB32" s="248"/>
      <c r="BC32" s="249"/>
      <c r="BD32" s="248"/>
      <c r="BE32" s="249"/>
      <c r="BF32" s="248"/>
      <c r="BG32" s="249"/>
      <c r="BH32" s="248"/>
      <c r="BI32" s="249"/>
      <c r="BJ32" s="248"/>
      <c r="BK32" s="249"/>
      <c r="BL32" s="248"/>
      <c r="BM32" s="249"/>
      <c r="BN32" s="248"/>
      <c r="BO32" s="249"/>
      <c r="BP32" s="248"/>
      <c r="BQ32" s="249"/>
      <c r="BR32" s="248"/>
      <c r="BS32" s="249"/>
      <c r="BT32" s="248"/>
      <c r="BU32" s="249"/>
    </row>
    <row r="33" spans="2:73" ht="25" customHeight="1">
      <c r="B33" s="302"/>
      <c r="C33" s="247"/>
      <c r="D33" s="302"/>
      <c r="E33" s="247"/>
      <c r="F33" s="302"/>
      <c r="G33" s="247"/>
      <c r="H33" s="302"/>
      <c r="I33" s="247"/>
      <c r="J33" s="302"/>
      <c r="K33" s="247"/>
      <c r="L33" s="302"/>
      <c r="M33" s="247"/>
      <c r="N33" s="302"/>
      <c r="O33" s="247"/>
      <c r="P33" s="302"/>
      <c r="Q33" s="247"/>
      <c r="R33" s="302"/>
      <c r="S33" s="247"/>
      <c r="T33" s="302"/>
      <c r="U33" s="247"/>
      <c r="V33" s="302"/>
      <c r="W33" s="247"/>
      <c r="X33" s="302"/>
      <c r="Y33" s="247"/>
      <c r="Z33" s="302"/>
      <c r="AA33" s="247"/>
      <c r="AB33" s="302"/>
      <c r="AC33" s="247"/>
      <c r="AD33" s="302"/>
      <c r="AE33" s="247"/>
      <c r="AF33" s="302"/>
      <c r="AG33" s="247"/>
      <c r="AH33" s="302"/>
      <c r="AI33" s="247"/>
      <c r="AJ33" s="302"/>
      <c r="AK33" s="247"/>
      <c r="AL33" s="302"/>
      <c r="AM33" s="247"/>
      <c r="AN33" s="302"/>
      <c r="AO33" s="247"/>
      <c r="AP33" s="302"/>
      <c r="AQ33" s="247"/>
      <c r="AR33" s="302"/>
      <c r="AS33" s="247"/>
      <c r="AT33" s="302"/>
      <c r="AU33" s="247"/>
      <c r="AV33" s="302"/>
      <c r="AW33" s="247"/>
      <c r="AX33" s="302"/>
      <c r="AY33" s="247"/>
      <c r="AZ33" s="302"/>
      <c r="BA33" s="247"/>
      <c r="BB33" s="302"/>
      <c r="BC33" s="247"/>
      <c r="BD33" s="302"/>
      <c r="BE33" s="247"/>
      <c r="BF33" s="302"/>
      <c r="BG33" s="247"/>
      <c r="BH33" s="302"/>
      <c r="BI33" s="247"/>
      <c r="BJ33" s="302"/>
      <c r="BK33" s="247"/>
      <c r="BL33" s="302"/>
      <c r="BM33" s="247"/>
      <c r="BN33" s="302"/>
      <c r="BO33" s="247"/>
      <c r="BP33" s="302"/>
      <c r="BQ33" s="247"/>
      <c r="BR33" s="302"/>
      <c r="BS33" s="247"/>
      <c r="BT33" s="302"/>
      <c r="BU33" s="247"/>
    </row>
    <row r="34" spans="2:73" s="15" customFormat="1" ht="25" customHeight="1">
      <c r="B34" s="250"/>
      <c r="C34" s="246" t="s">
        <v>630</v>
      </c>
      <c r="D34" s="250"/>
      <c r="E34" s="246" t="s">
        <v>630</v>
      </c>
      <c r="F34" s="250"/>
      <c r="G34" s="246" t="s">
        <v>630</v>
      </c>
      <c r="H34" s="250"/>
      <c r="I34" s="246" t="s">
        <v>630</v>
      </c>
      <c r="J34" s="250"/>
      <c r="K34" s="246" t="s">
        <v>630</v>
      </c>
      <c r="L34" s="250"/>
      <c r="M34" s="246" t="s">
        <v>860</v>
      </c>
      <c r="N34" s="250"/>
      <c r="O34" s="246" t="s">
        <v>630</v>
      </c>
      <c r="P34" s="250"/>
      <c r="Q34" s="246" t="s">
        <v>860</v>
      </c>
      <c r="R34" s="250"/>
      <c r="S34" s="246" t="s">
        <v>860</v>
      </c>
      <c r="T34" s="250"/>
      <c r="U34" s="246" t="s">
        <v>860</v>
      </c>
      <c r="V34" s="250"/>
      <c r="W34" s="246" t="s">
        <v>860</v>
      </c>
      <c r="X34" s="250"/>
      <c r="Y34" s="246" t="s">
        <v>860</v>
      </c>
      <c r="Z34" s="250"/>
      <c r="AA34" s="246" t="s">
        <v>860</v>
      </c>
      <c r="AB34" s="250"/>
      <c r="AC34" s="246" t="s">
        <v>860</v>
      </c>
      <c r="AD34" s="250"/>
      <c r="AE34" s="246" t="s">
        <v>860</v>
      </c>
      <c r="AF34" s="250"/>
      <c r="AG34" s="246" t="s">
        <v>860</v>
      </c>
      <c r="AH34" s="250"/>
      <c r="AI34" s="246" t="s">
        <v>860</v>
      </c>
      <c r="AJ34" s="250"/>
      <c r="AK34" s="246" t="s">
        <v>860</v>
      </c>
      <c r="AL34" s="250"/>
      <c r="AM34" s="246" t="s">
        <v>860</v>
      </c>
      <c r="AN34" s="250"/>
      <c r="AO34" s="246" t="s">
        <v>860</v>
      </c>
      <c r="AP34" s="250"/>
      <c r="AQ34" s="246" t="s">
        <v>860</v>
      </c>
      <c r="AR34" s="250"/>
      <c r="AS34" s="246" t="s">
        <v>860</v>
      </c>
      <c r="AT34" s="250"/>
      <c r="AU34" s="246" t="s">
        <v>860</v>
      </c>
      <c r="AV34" s="250"/>
      <c r="AW34" s="246" t="s">
        <v>931</v>
      </c>
      <c r="AX34" s="250"/>
      <c r="AY34" s="246" t="s">
        <v>931</v>
      </c>
      <c r="AZ34" s="250"/>
      <c r="BA34" s="246" t="s">
        <v>931</v>
      </c>
      <c r="BB34" s="250"/>
      <c r="BC34" s="246" t="s">
        <v>931</v>
      </c>
      <c r="BD34" s="250"/>
      <c r="BE34" s="246" t="s">
        <v>931</v>
      </c>
      <c r="BF34" s="250"/>
      <c r="BG34" s="246" t="s">
        <v>931</v>
      </c>
      <c r="BH34" s="250"/>
      <c r="BI34" s="246" t="s">
        <v>931</v>
      </c>
      <c r="BJ34" s="250"/>
      <c r="BK34" s="246" t="s">
        <v>931</v>
      </c>
      <c r="BL34" s="250"/>
      <c r="BM34" s="246" t="s">
        <v>931</v>
      </c>
      <c r="BN34" s="250"/>
      <c r="BO34" s="246" t="s">
        <v>1113</v>
      </c>
      <c r="BP34" s="250"/>
      <c r="BQ34" s="246" t="s">
        <v>1113</v>
      </c>
      <c r="BR34" s="250"/>
      <c r="BS34" s="246" t="s">
        <v>931</v>
      </c>
      <c r="BT34" s="250"/>
      <c r="BU34" s="246" t="s">
        <v>1162</v>
      </c>
    </row>
    <row r="35" spans="2:73">
      <c r="B35" s="1507" t="s">
        <v>346</v>
      </c>
      <c r="C35" s="1507"/>
      <c r="D35" s="1507"/>
      <c r="E35" s="1507"/>
      <c r="F35" s="1507"/>
      <c r="G35" s="1507"/>
      <c r="H35" s="1507"/>
      <c r="I35" s="1507"/>
      <c r="J35" s="1507"/>
      <c r="K35" s="1507"/>
      <c r="L35" s="1507"/>
      <c r="M35" s="1507"/>
      <c r="N35" s="1507"/>
      <c r="O35" s="1507"/>
      <c r="P35" s="1507"/>
      <c r="Q35" s="1507"/>
      <c r="R35" s="1507"/>
      <c r="S35" s="1507"/>
      <c r="T35" s="1507"/>
      <c r="U35" s="1507"/>
      <c r="V35" s="1507"/>
      <c r="W35" s="1507"/>
      <c r="X35" s="1507"/>
      <c r="Y35" s="1507"/>
      <c r="Z35" s="1507"/>
      <c r="AA35" s="1507"/>
      <c r="AB35" s="1507"/>
      <c r="AC35" s="1507"/>
      <c r="AD35" s="1507"/>
      <c r="AE35" s="1507"/>
      <c r="AF35" s="1507"/>
      <c r="AG35" s="1507"/>
      <c r="AH35" s="1507"/>
      <c r="AI35" s="1507"/>
      <c r="AJ35" s="1507"/>
      <c r="AK35" s="1507"/>
      <c r="AL35" s="1507"/>
      <c r="AM35" s="1507"/>
      <c r="AN35" s="1507"/>
      <c r="AO35" s="1507"/>
      <c r="AP35" s="1507"/>
      <c r="AQ35" s="1507"/>
      <c r="AR35" s="1507"/>
      <c r="AS35" s="1507"/>
      <c r="AT35" s="1507"/>
      <c r="AU35" s="1507"/>
      <c r="AV35" s="1507"/>
      <c r="AW35" s="1507"/>
      <c r="AX35" s="1507"/>
      <c r="AY35" s="1507"/>
      <c r="AZ35" s="1507"/>
      <c r="BA35" s="1507"/>
      <c r="BB35" s="1507"/>
      <c r="BC35" s="1507"/>
      <c r="BD35" s="1507"/>
      <c r="BE35" s="1507"/>
      <c r="BF35" s="1507"/>
      <c r="BG35" s="1507"/>
      <c r="BH35" s="1507"/>
      <c r="BI35" s="1507"/>
      <c r="BJ35" s="1507"/>
      <c r="BK35" s="1507"/>
      <c r="BL35" s="1507"/>
      <c r="BM35" s="1507"/>
      <c r="BN35" s="1507"/>
      <c r="BO35" s="1507"/>
      <c r="BP35" s="1507"/>
      <c r="BQ35" s="1507"/>
      <c r="BR35" s="1271"/>
      <c r="BS35" s="1271"/>
      <c r="BT35" s="1271"/>
      <c r="BU35" s="1271"/>
    </row>
    <row r="36" spans="2:73">
      <c r="BD36" s="1508"/>
      <c r="BE36" s="1508"/>
      <c r="BF36" s="1508"/>
      <c r="BG36" s="1508"/>
      <c r="BH36" s="1508"/>
      <c r="BI36" s="1508"/>
      <c r="BJ36" s="1508"/>
      <c r="BK36" s="1508"/>
      <c r="BL36" s="1508"/>
      <c r="BM36" s="1508"/>
    </row>
  </sheetData>
  <mergeCells count="39">
    <mergeCell ref="BT4:BU4"/>
    <mergeCell ref="BB2:BS2"/>
    <mergeCell ref="BR4:BS4"/>
    <mergeCell ref="L4:M4"/>
    <mergeCell ref="AD4:AE4"/>
    <mergeCell ref="AB4:AC4"/>
    <mergeCell ref="X4:Y4"/>
    <mergeCell ref="Z4:AA4"/>
    <mergeCell ref="BB4:BC4"/>
    <mergeCell ref="AT4:AU4"/>
    <mergeCell ref="BD36:BM36"/>
    <mergeCell ref="V4:W4"/>
    <mergeCell ref="BL4:BM4"/>
    <mergeCell ref="BH4:BI4"/>
    <mergeCell ref="AZ4:BA4"/>
    <mergeCell ref="AX4:AY4"/>
    <mergeCell ref="AV4:AW4"/>
    <mergeCell ref="BJ4:BK4"/>
    <mergeCell ref="AP4:AQ4"/>
    <mergeCell ref="AN4:AO4"/>
    <mergeCell ref="AF4:AG4"/>
    <mergeCell ref="AH4:AI4"/>
    <mergeCell ref="BF4:BG4"/>
    <mergeCell ref="AR4:AS4"/>
    <mergeCell ref="AJ4:AK4"/>
    <mergeCell ref="AL4:AM4"/>
    <mergeCell ref="B35:BQ35"/>
    <mergeCell ref="B4:C4"/>
    <mergeCell ref="F4:G4"/>
    <mergeCell ref="J4:K4"/>
    <mergeCell ref="BP4:BQ4"/>
    <mergeCell ref="BN4:BO4"/>
    <mergeCell ref="B3:C3"/>
    <mergeCell ref="D4:E4"/>
    <mergeCell ref="T4:U4"/>
    <mergeCell ref="R4:S4"/>
    <mergeCell ref="P4:Q4"/>
    <mergeCell ref="N4:O4"/>
    <mergeCell ref="H4:I4"/>
  </mergeCells>
  <hyperlinks>
    <hyperlink ref="B35" location="'Table of contents'!Print_Area" display="Back to Table of Contents" xr:uid="{00000000-0004-0000-1400-000000000000}"/>
  </hyperlinks>
  <pageMargins left="0.75" right="0.75" top="1" bottom="1" header="0.5" footer="0.5"/>
  <pageSetup scale="43"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1">
    <tabColor rgb="FF00B0F0"/>
    <pageSetUpPr fitToPage="1"/>
  </sheetPr>
  <dimension ref="B1:BW47"/>
  <sheetViews>
    <sheetView showGridLines="0" view="pageBreakPreview" zoomScale="70" zoomScaleNormal="60" zoomScaleSheetLayoutView="70" workbookViewId="0">
      <selection activeCell="BU5" sqref="BU5"/>
    </sheetView>
  </sheetViews>
  <sheetFormatPr defaultRowHeight="20"/>
  <cols>
    <col min="1" max="1" width="9.1796875" style="5"/>
    <col min="2" max="2" width="51.453125" style="5" customWidth="1"/>
    <col min="3" max="3" width="6.81640625" style="5" hidden="1" customWidth="1"/>
    <col min="4" max="5" width="7" style="5" hidden="1" customWidth="1"/>
    <col min="6" max="6" width="11.7265625" style="5" hidden="1" customWidth="1"/>
    <col min="7" max="7" width="11.81640625" style="5" hidden="1" customWidth="1"/>
    <col min="8" max="8" width="11.1796875" style="5" hidden="1" customWidth="1"/>
    <col min="9" max="9" width="6.81640625" style="5" hidden="1" customWidth="1"/>
    <col min="10" max="10" width="10.1796875" style="5" hidden="1" customWidth="1"/>
    <col min="11" max="11" width="9.453125" style="5" hidden="1" customWidth="1"/>
    <col min="12" max="12" width="8.7265625" style="5" hidden="1" customWidth="1"/>
    <col min="13" max="13" width="9" style="5" hidden="1" customWidth="1"/>
    <col min="14" max="14" width="8.81640625" style="5" hidden="1" customWidth="1"/>
    <col min="15" max="15" width="8.1796875" style="5" hidden="1" customWidth="1"/>
    <col min="16" max="16" width="8.453125" style="5" hidden="1" customWidth="1"/>
    <col min="17" max="17" width="8.1796875" style="5" hidden="1" customWidth="1"/>
    <col min="18" max="18" width="9.1796875" style="5" hidden="1" customWidth="1"/>
    <col min="19" max="19" width="8.453125" style="5" hidden="1" customWidth="1"/>
    <col min="20" max="20" width="9.54296875" style="5" hidden="1" customWidth="1"/>
    <col min="21" max="21" width="8" style="5" hidden="1" customWidth="1"/>
    <col min="22" max="22" width="9" style="5" hidden="1" customWidth="1"/>
    <col min="23" max="23" width="8.453125" style="5" hidden="1" customWidth="1"/>
    <col min="24" max="24" width="9.1796875" style="5" hidden="1" customWidth="1"/>
    <col min="25" max="25" width="9.81640625" style="5" hidden="1" customWidth="1"/>
    <col min="26" max="26" width="9.1796875" style="5" hidden="1" customWidth="1"/>
    <col min="27" max="27" width="8.453125" style="5" hidden="1" customWidth="1"/>
    <col min="28" max="28" width="9.1796875" style="5" hidden="1" customWidth="1"/>
    <col min="29" max="29" width="9.81640625" style="5" hidden="1" customWidth="1"/>
    <col min="30" max="32" width="9.1796875" style="5" hidden="1" customWidth="1"/>
    <col min="33" max="33" width="9.7265625" style="5" hidden="1" customWidth="1"/>
    <col min="34" max="35" width="9.1796875" style="5" hidden="1" customWidth="1"/>
    <col min="36" max="37" width="9.7265625" style="5" hidden="1" customWidth="1"/>
    <col min="38" max="39" width="9.1796875" style="5" hidden="1" customWidth="1"/>
    <col min="40" max="60" width="10" style="5" hidden="1" customWidth="1"/>
    <col min="61" max="63" width="9.7265625" style="5" hidden="1" customWidth="1"/>
    <col min="64" max="69" width="9.7265625" style="5" bestFit="1" customWidth="1"/>
    <col min="70" max="70" width="9.7265625" style="5" customWidth="1"/>
    <col min="71" max="71" width="10" style="5" bestFit="1" customWidth="1"/>
    <col min="72" max="74" width="9.1796875" style="5"/>
    <col min="75" max="75" width="13.36328125" style="5" bestFit="1" customWidth="1"/>
    <col min="76" max="274" width="9.1796875" style="5"/>
    <col min="275" max="275" width="37.453125" style="5" bestFit="1" customWidth="1"/>
    <col min="276" max="285" width="9.1796875" style="5" customWidth="1"/>
    <col min="286" max="286" width="13.26953125" style="5" customWidth="1"/>
    <col min="287" max="287" width="9.54296875" style="5" bestFit="1" customWidth="1"/>
    <col min="288" max="288" width="9.54296875" style="5" customWidth="1"/>
    <col min="289" max="289" width="43.54296875" style="5" bestFit="1" customWidth="1"/>
    <col min="290" max="291" width="9.1796875" style="5"/>
    <col min="292" max="292" width="10" style="5" bestFit="1" customWidth="1"/>
    <col min="293" max="294" width="10.26953125" style="5" bestFit="1" customWidth="1"/>
    <col min="295" max="298" width="9.1796875" style="5"/>
    <col min="299" max="299" width="47.26953125" style="5" bestFit="1" customWidth="1"/>
    <col min="300" max="309" width="9.1796875" style="5" customWidth="1"/>
    <col min="310" max="310" width="9.1796875" style="5"/>
    <col min="311" max="311" width="9.54296875" style="5" bestFit="1" customWidth="1"/>
    <col min="312" max="530" width="9.1796875" style="5"/>
    <col min="531" max="531" width="37.453125" style="5" bestFit="1" customWidth="1"/>
    <col min="532" max="541" width="9.1796875" style="5" customWidth="1"/>
    <col min="542" max="542" width="13.26953125" style="5" customWidth="1"/>
    <col min="543" max="543" width="9.54296875" style="5" bestFit="1" customWidth="1"/>
    <col min="544" max="544" width="9.54296875" style="5" customWidth="1"/>
    <col min="545" max="545" width="43.54296875" style="5" bestFit="1" customWidth="1"/>
    <col min="546" max="547" width="9.1796875" style="5"/>
    <col min="548" max="548" width="10" style="5" bestFit="1" customWidth="1"/>
    <col min="549" max="550" width="10.26953125" style="5" bestFit="1" customWidth="1"/>
    <col min="551" max="554" width="9.1796875" style="5"/>
    <col min="555" max="555" width="47.26953125" style="5" bestFit="1" customWidth="1"/>
    <col min="556" max="565" width="9.1796875" style="5" customWidth="1"/>
    <col min="566" max="566" width="9.1796875" style="5"/>
    <col min="567" max="567" width="9.54296875" style="5" bestFit="1" customWidth="1"/>
    <col min="568" max="786" width="9.1796875" style="5"/>
    <col min="787" max="787" width="37.453125" style="5" bestFit="1" customWidth="1"/>
    <col min="788" max="797" width="9.1796875" style="5" customWidth="1"/>
    <col min="798" max="798" width="13.26953125" style="5" customWidth="1"/>
    <col min="799" max="799" width="9.54296875" style="5" bestFit="1" customWidth="1"/>
    <col min="800" max="800" width="9.54296875" style="5" customWidth="1"/>
    <col min="801" max="801" width="43.54296875" style="5" bestFit="1" customWidth="1"/>
    <col min="802" max="803" width="9.1796875" style="5"/>
    <col min="804" max="804" width="10" style="5" bestFit="1" customWidth="1"/>
    <col min="805" max="806" width="10.26953125" style="5" bestFit="1" customWidth="1"/>
    <col min="807" max="810" width="9.1796875" style="5"/>
    <col min="811" max="811" width="47.26953125" style="5" bestFit="1" customWidth="1"/>
    <col min="812" max="821" width="9.1796875" style="5" customWidth="1"/>
    <col min="822" max="822" width="9.1796875" style="5"/>
    <col min="823" max="823" width="9.54296875" style="5" bestFit="1" customWidth="1"/>
    <col min="824" max="1042" width="9.1796875" style="5"/>
    <col min="1043" max="1043" width="37.453125" style="5" bestFit="1" customWidth="1"/>
    <col min="1044" max="1053" width="9.1796875" style="5" customWidth="1"/>
    <col min="1054" max="1054" width="13.26953125" style="5" customWidth="1"/>
    <col min="1055" max="1055" width="9.54296875" style="5" bestFit="1" customWidth="1"/>
    <col min="1056" max="1056" width="9.54296875" style="5" customWidth="1"/>
    <col min="1057" max="1057" width="43.54296875" style="5" bestFit="1" customWidth="1"/>
    <col min="1058" max="1059" width="9.1796875" style="5"/>
    <col min="1060" max="1060" width="10" style="5" bestFit="1" customWidth="1"/>
    <col min="1061" max="1062" width="10.26953125" style="5" bestFit="1" customWidth="1"/>
    <col min="1063" max="1066" width="9.1796875" style="5"/>
    <col min="1067" max="1067" width="47.26953125" style="5" bestFit="1" customWidth="1"/>
    <col min="1068" max="1077" width="9.1796875" style="5" customWidth="1"/>
    <col min="1078" max="1078" width="9.1796875" style="5"/>
    <col min="1079" max="1079" width="9.54296875" style="5" bestFit="1" customWidth="1"/>
    <col min="1080" max="1298" width="9.1796875" style="5"/>
    <col min="1299" max="1299" width="37.453125" style="5" bestFit="1" customWidth="1"/>
    <col min="1300" max="1309" width="9.1796875" style="5" customWidth="1"/>
    <col min="1310" max="1310" width="13.26953125" style="5" customWidth="1"/>
    <col min="1311" max="1311" width="9.54296875" style="5" bestFit="1" customWidth="1"/>
    <col min="1312" max="1312" width="9.54296875" style="5" customWidth="1"/>
    <col min="1313" max="1313" width="43.54296875" style="5" bestFit="1" customWidth="1"/>
    <col min="1314" max="1315" width="9.1796875" style="5"/>
    <col min="1316" max="1316" width="10" style="5" bestFit="1" customWidth="1"/>
    <col min="1317" max="1318" width="10.26953125" style="5" bestFit="1" customWidth="1"/>
    <col min="1319" max="1322" width="9.1796875" style="5"/>
    <col min="1323" max="1323" width="47.26953125" style="5" bestFit="1" customWidth="1"/>
    <col min="1324" max="1333" width="9.1796875" style="5" customWidth="1"/>
    <col min="1334" max="1334" width="9.1796875" style="5"/>
    <col min="1335" max="1335" width="9.54296875" style="5" bestFit="1" customWidth="1"/>
    <col min="1336" max="1554" width="9.1796875" style="5"/>
    <col min="1555" max="1555" width="37.453125" style="5" bestFit="1" customWidth="1"/>
    <col min="1556" max="1565" width="9.1796875" style="5" customWidth="1"/>
    <col min="1566" max="1566" width="13.26953125" style="5" customWidth="1"/>
    <col min="1567" max="1567" width="9.54296875" style="5" bestFit="1" customWidth="1"/>
    <col min="1568" max="1568" width="9.54296875" style="5" customWidth="1"/>
    <col min="1569" max="1569" width="43.54296875" style="5" bestFit="1" customWidth="1"/>
    <col min="1570" max="1571" width="9.1796875" style="5"/>
    <col min="1572" max="1572" width="10" style="5" bestFit="1" customWidth="1"/>
    <col min="1573" max="1574" width="10.26953125" style="5" bestFit="1" customWidth="1"/>
    <col min="1575" max="1578" width="9.1796875" style="5"/>
    <col min="1579" max="1579" width="47.26953125" style="5" bestFit="1" customWidth="1"/>
    <col min="1580" max="1589" width="9.1796875" style="5" customWidth="1"/>
    <col min="1590" max="1590" width="9.1796875" style="5"/>
    <col min="1591" max="1591" width="9.54296875" style="5" bestFit="1" customWidth="1"/>
    <col min="1592" max="1810" width="9.1796875" style="5"/>
    <col min="1811" max="1811" width="37.453125" style="5" bestFit="1" customWidth="1"/>
    <col min="1812" max="1821" width="9.1796875" style="5" customWidth="1"/>
    <col min="1822" max="1822" width="13.26953125" style="5" customWidth="1"/>
    <col min="1823" max="1823" width="9.54296875" style="5" bestFit="1" customWidth="1"/>
    <col min="1824" max="1824" width="9.54296875" style="5" customWidth="1"/>
    <col min="1825" max="1825" width="43.54296875" style="5" bestFit="1" customWidth="1"/>
    <col min="1826" max="1827" width="9.1796875" style="5"/>
    <col min="1828" max="1828" width="10" style="5" bestFit="1" customWidth="1"/>
    <col min="1829" max="1830" width="10.26953125" style="5" bestFit="1" customWidth="1"/>
    <col min="1831" max="1834" width="9.1796875" style="5"/>
    <col min="1835" max="1835" width="47.26953125" style="5" bestFit="1" customWidth="1"/>
    <col min="1836" max="1845" width="9.1796875" style="5" customWidth="1"/>
    <col min="1846" max="1846" width="9.1796875" style="5"/>
    <col min="1847" max="1847" width="9.54296875" style="5" bestFit="1" customWidth="1"/>
    <col min="1848" max="2066" width="9.1796875" style="5"/>
    <col min="2067" max="2067" width="37.453125" style="5" bestFit="1" customWidth="1"/>
    <col min="2068" max="2077" width="9.1796875" style="5" customWidth="1"/>
    <col min="2078" max="2078" width="13.26953125" style="5" customWidth="1"/>
    <col min="2079" max="2079" width="9.54296875" style="5" bestFit="1" customWidth="1"/>
    <col min="2080" max="2080" width="9.54296875" style="5" customWidth="1"/>
    <col min="2081" max="2081" width="43.54296875" style="5" bestFit="1" customWidth="1"/>
    <col min="2082" max="2083" width="9.1796875" style="5"/>
    <col min="2084" max="2084" width="10" style="5" bestFit="1" customWidth="1"/>
    <col min="2085" max="2086" width="10.26953125" style="5" bestFit="1" customWidth="1"/>
    <col min="2087" max="2090" width="9.1796875" style="5"/>
    <col min="2091" max="2091" width="47.26953125" style="5" bestFit="1" customWidth="1"/>
    <col min="2092" max="2101" width="9.1796875" style="5" customWidth="1"/>
    <col min="2102" max="2102" width="9.1796875" style="5"/>
    <col min="2103" max="2103" width="9.54296875" style="5" bestFit="1" customWidth="1"/>
    <col min="2104" max="2322" width="9.1796875" style="5"/>
    <col min="2323" max="2323" width="37.453125" style="5" bestFit="1" customWidth="1"/>
    <col min="2324" max="2333" width="9.1796875" style="5" customWidth="1"/>
    <col min="2334" max="2334" width="13.26953125" style="5" customWidth="1"/>
    <col min="2335" max="2335" width="9.54296875" style="5" bestFit="1" customWidth="1"/>
    <col min="2336" max="2336" width="9.54296875" style="5" customWidth="1"/>
    <col min="2337" max="2337" width="43.54296875" style="5" bestFit="1" customWidth="1"/>
    <col min="2338" max="2339" width="9.1796875" style="5"/>
    <col min="2340" max="2340" width="10" style="5" bestFit="1" customWidth="1"/>
    <col min="2341" max="2342" width="10.26953125" style="5" bestFit="1" customWidth="1"/>
    <col min="2343" max="2346" width="9.1796875" style="5"/>
    <col min="2347" max="2347" width="47.26953125" style="5" bestFit="1" customWidth="1"/>
    <col min="2348" max="2357" width="9.1796875" style="5" customWidth="1"/>
    <col min="2358" max="2358" width="9.1796875" style="5"/>
    <col min="2359" max="2359" width="9.54296875" style="5" bestFit="1" customWidth="1"/>
    <col min="2360" max="2578" width="9.1796875" style="5"/>
    <col min="2579" max="2579" width="37.453125" style="5" bestFit="1" customWidth="1"/>
    <col min="2580" max="2589" width="9.1796875" style="5" customWidth="1"/>
    <col min="2590" max="2590" width="13.26953125" style="5" customWidth="1"/>
    <col min="2591" max="2591" width="9.54296875" style="5" bestFit="1" customWidth="1"/>
    <col min="2592" max="2592" width="9.54296875" style="5" customWidth="1"/>
    <col min="2593" max="2593" width="43.54296875" style="5" bestFit="1" customWidth="1"/>
    <col min="2594" max="2595" width="9.1796875" style="5"/>
    <col min="2596" max="2596" width="10" style="5" bestFit="1" customWidth="1"/>
    <col min="2597" max="2598" width="10.26953125" style="5" bestFit="1" customWidth="1"/>
    <col min="2599" max="2602" width="9.1796875" style="5"/>
    <col min="2603" max="2603" width="47.26953125" style="5" bestFit="1" customWidth="1"/>
    <col min="2604" max="2613" width="9.1796875" style="5" customWidth="1"/>
    <col min="2614" max="2614" width="9.1796875" style="5"/>
    <col min="2615" max="2615" width="9.54296875" style="5" bestFit="1" customWidth="1"/>
    <col min="2616" max="2834" width="9.1796875" style="5"/>
    <col min="2835" max="2835" width="37.453125" style="5" bestFit="1" customWidth="1"/>
    <col min="2836" max="2845" width="9.1796875" style="5" customWidth="1"/>
    <col min="2846" max="2846" width="13.26953125" style="5" customWidth="1"/>
    <col min="2847" max="2847" width="9.54296875" style="5" bestFit="1" customWidth="1"/>
    <col min="2848" max="2848" width="9.54296875" style="5" customWidth="1"/>
    <col min="2849" max="2849" width="43.54296875" style="5" bestFit="1" customWidth="1"/>
    <col min="2850" max="2851" width="9.1796875" style="5"/>
    <col min="2852" max="2852" width="10" style="5" bestFit="1" customWidth="1"/>
    <col min="2853" max="2854" width="10.26953125" style="5" bestFit="1" customWidth="1"/>
    <col min="2855" max="2858" width="9.1796875" style="5"/>
    <col min="2859" max="2859" width="47.26953125" style="5" bestFit="1" customWidth="1"/>
    <col min="2860" max="2869" width="9.1796875" style="5" customWidth="1"/>
    <col min="2870" max="2870" width="9.1796875" style="5"/>
    <col min="2871" max="2871" width="9.54296875" style="5" bestFit="1" customWidth="1"/>
    <col min="2872" max="3090" width="9.1796875" style="5"/>
    <col min="3091" max="3091" width="37.453125" style="5" bestFit="1" customWidth="1"/>
    <col min="3092" max="3101" width="9.1796875" style="5" customWidth="1"/>
    <col min="3102" max="3102" width="13.26953125" style="5" customWidth="1"/>
    <col min="3103" max="3103" width="9.54296875" style="5" bestFit="1" customWidth="1"/>
    <col min="3104" max="3104" width="9.54296875" style="5" customWidth="1"/>
    <col min="3105" max="3105" width="43.54296875" style="5" bestFit="1" customWidth="1"/>
    <col min="3106" max="3107" width="9.1796875" style="5"/>
    <col min="3108" max="3108" width="10" style="5" bestFit="1" customWidth="1"/>
    <col min="3109" max="3110" width="10.26953125" style="5" bestFit="1" customWidth="1"/>
    <col min="3111" max="3114" width="9.1796875" style="5"/>
    <col min="3115" max="3115" width="47.26953125" style="5" bestFit="1" customWidth="1"/>
    <col min="3116" max="3125" width="9.1796875" style="5" customWidth="1"/>
    <col min="3126" max="3126" width="9.1796875" style="5"/>
    <col min="3127" max="3127" width="9.54296875" style="5" bestFit="1" customWidth="1"/>
    <col min="3128" max="3346" width="9.1796875" style="5"/>
    <col min="3347" max="3347" width="37.453125" style="5" bestFit="1" customWidth="1"/>
    <col min="3348" max="3357" width="9.1796875" style="5" customWidth="1"/>
    <col min="3358" max="3358" width="13.26953125" style="5" customWidth="1"/>
    <col min="3359" max="3359" width="9.54296875" style="5" bestFit="1" customWidth="1"/>
    <col min="3360" max="3360" width="9.54296875" style="5" customWidth="1"/>
    <col min="3361" max="3361" width="43.54296875" style="5" bestFit="1" customWidth="1"/>
    <col min="3362" max="3363" width="9.1796875" style="5"/>
    <col min="3364" max="3364" width="10" style="5" bestFit="1" customWidth="1"/>
    <col min="3365" max="3366" width="10.26953125" style="5" bestFit="1" customWidth="1"/>
    <col min="3367" max="3370" width="9.1796875" style="5"/>
    <col min="3371" max="3371" width="47.26953125" style="5" bestFit="1" customWidth="1"/>
    <col min="3372" max="3381" width="9.1796875" style="5" customWidth="1"/>
    <col min="3382" max="3382" width="9.1796875" style="5"/>
    <col min="3383" max="3383" width="9.54296875" style="5" bestFit="1" customWidth="1"/>
    <col min="3384" max="3602" width="9.1796875" style="5"/>
    <col min="3603" max="3603" width="37.453125" style="5" bestFit="1" customWidth="1"/>
    <col min="3604" max="3613" width="9.1796875" style="5" customWidth="1"/>
    <col min="3614" max="3614" width="13.26953125" style="5" customWidth="1"/>
    <col min="3615" max="3615" width="9.54296875" style="5" bestFit="1" customWidth="1"/>
    <col min="3616" max="3616" width="9.54296875" style="5" customWidth="1"/>
    <col min="3617" max="3617" width="43.54296875" style="5" bestFit="1" customWidth="1"/>
    <col min="3618" max="3619" width="9.1796875" style="5"/>
    <col min="3620" max="3620" width="10" style="5" bestFit="1" customWidth="1"/>
    <col min="3621" max="3622" width="10.26953125" style="5" bestFit="1" customWidth="1"/>
    <col min="3623" max="3626" width="9.1796875" style="5"/>
    <col min="3627" max="3627" width="47.26953125" style="5" bestFit="1" customWidth="1"/>
    <col min="3628" max="3637" width="9.1796875" style="5" customWidth="1"/>
    <col min="3638" max="3638" width="9.1796875" style="5"/>
    <col min="3639" max="3639" width="9.54296875" style="5" bestFit="1" customWidth="1"/>
    <col min="3640" max="3858" width="9.1796875" style="5"/>
    <col min="3859" max="3859" width="37.453125" style="5" bestFit="1" customWidth="1"/>
    <col min="3860" max="3869" width="9.1796875" style="5" customWidth="1"/>
    <col min="3870" max="3870" width="13.26953125" style="5" customWidth="1"/>
    <col min="3871" max="3871" width="9.54296875" style="5" bestFit="1" customWidth="1"/>
    <col min="3872" max="3872" width="9.54296875" style="5" customWidth="1"/>
    <col min="3873" max="3873" width="43.54296875" style="5" bestFit="1" customWidth="1"/>
    <col min="3874" max="3875" width="9.1796875" style="5"/>
    <col min="3876" max="3876" width="10" style="5" bestFit="1" customWidth="1"/>
    <col min="3877" max="3878" width="10.26953125" style="5" bestFit="1" customWidth="1"/>
    <col min="3879" max="3882" width="9.1796875" style="5"/>
    <col min="3883" max="3883" width="47.26953125" style="5" bestFit="1" customWidth="1"/>
    <col min="3884" max="3893" width="9.1796875" style="5" customWidth="1"/>
    <col min="3894" max="3894" width="9.1796875" style="5"/>
    <col min="3895" max="3895" width="9.54296875" style="5" bestFit="1" customWidth="1"/>
    <col min="3896" max="4114" width="9.1796875" style="5"/>
    <col min="4115" max="4115" width="37.453125" style="5" bestFit="1" customWidth="1"/>
    <col min="4116" max="4125" width="9.1796875" style="5" customWidth="1"/>
    <col min="4126" max="4126" width="13.26953125" style="5" customWidth="1"/>
    <col min="4127" max="4127" width="9.54296875" style="5" bestFit="1" customWidth="1"/>
    <col min="4128" max="4128" width="9.54296875" style="5" customWidth="1"/>
    <col min="4129" max="4129" width="43.54296875" style="5" bestFit="1" customWidth="1"/>
    <col min="4130" max="4131" width="9.1796875" style="5"/>
    <col min="4132" max="4132" width="10" style="5" bestFit="1" customWidth="1"/>
    <col min="4133" max="4134" width="10.26953125" style="5" bestFit="1" customWidth="1"/>
    <col min="4135" max="4138" width="9.1796875" style="5"/>
    <col min="4139" max="4139" width="47.26953125" style="5" bestFit="1" customWidth="1"/>
    <col min="4140" max="4149" width="9.1796875" style="5" customWidth="1"/>
    <col min="4150" max="4150" width="9.1796875" style="5"/>
    <col min="4151" max="4151" width="9.54296875" style="5" bestFit="1" customWidth="1"/>
    <col min="4152" max="4370" width="9.1796875" style="5"/>
    <col min="4371" max="4371" width="37.453125" style="5" bestFit="1" customWidth="1"/>
    <col min="4372" max="4381" width="9.1796875" style="5" customWidth="1"/>
    <col min="4382" max="4382" width="13.26953125" style="5" customWidth="1"/>
    <col min="4383" max="4383" width="9.54296875" style="5" bestFit="1" customWidth="1"/>
    <col min="4384" max="4384" width="9.54296875" style="5" customWidth="1"/>
    <col min="4385" max="4385" width="43.54296875" style="5" bestFit="1" customWidth="1"/>
    <col min="4386" max="4387" width="9.1796875" style="5"/>
    <col min="4388" max="4388" width="10" style="5" bestFit="1" customWidth="1"/>
    <col min="4389" max="4390" width="10.26953125" style="5" bestFit="1" customWidth="1"/>
    <col min="4391" max="4394" width="9.1796875" style="5"/>
    <col min="4395" max="4395" width="47.26953125" style="5" bestFit="1" customWidth="1"/>
    <col min="4396" max="4405" width="9.1796875" style="5" customWidth="1"/>
    <col min="4406" max="4406" width="9.1796875" style="5"/>
    <col min="4407" max="4407" width="9.54296875" style="5" bestFit="1" customWidth="1"/>
    <col min="4408" max="4626" width="9.1796875" style="5"/>
    <col min="4627" max="4627" width="37.453125" style="5" bestFit="1" customWidth="1"/>
    <col min="4628" max="4637" width="9.1796875" style="5" customWidth="1"/>
    <col min="4638" max="4638" width="13.26953125" style="5" customWidth="1"/>
    <col min="4639" max="4639" width="9.54296875" style="5" bestFit="1" customWidth="1"/>
    <col min="4640" max="4640" width="9.54296875" style="5" customWidth="1"/>
    <col min="4641" max="4641" width="43.54296875" style="5" bestFit="1" customWidth="1"/>
    <col min="4642" max="4643" width="9.1796875" style="5"/>
    <col min="4644" max="4644" width="10" style="5" bestFit="1" customWidth="1"/>
    <col min="4645" max="4646" width="10.26953125" style="5" bestFit="1" customWidth="1"/>
    <col min="4647" max="4650" width="9.1796875" style="5"/>
    <col min="4651" max="4651" width="47.26953125" style="5" bestFit="1" customWidth="1"/>
    <col min="4652" max="4661" width="9.1796875" style="5" customWidth="1"/>
    <col min="4662" max="4662" width="9.1796875" style="5"/>
    <col min="4663" max="4663" width="9.54296875" style="5" bestFit="1" customWidth="1"/>
    <col min="4664" max="4882" width="9.1796875" style="5"/>
    <col min="4883" max="4883" width="37.453125" style="5" bestFit="1" customWidth="1"/>
    <col min="4884" max="4893" width="9.1796875" style="5" customWidth="1"/>
    <col min="4894" max="4894" width="13.26953125" style="5" customWidth="1"/>
    <col min="4895" max="4895" width="9.54296875" style="5" bestFit="1" customWidth="1"/>
    <col min="4896" max="4896" width="9.54296875" style="5" customWidth="1"/>
    <col min="4897" max="4897" width="43.54296875" style="5" bestFit="1" customWidth="1"/>
    <col min="4898" max="4899" width="9.1796875" style="5"/>
    <col min="4900" max="4900" width="10" style="5" bestFit="1" customWidth="1"/>
    <col min="4901" max="4902" width="10.26953125" style="5" bestFit="1" customWidth="1"/>
    <col min="4903" max="4906" width="9.1796875" style="5"/>
    <col min="4907" max="4907" width="47.26953125" style="5" bestFit="1" customWidth="1"/>
    <col min="4908" max="4917" width="9.1796875" style="5" customWidth="1"/>
    <col min="4918" max="4918" width="9.1796875" style="5"/>
    <col min="4919" max="4919" width="9.54296875" style="5" bestFit="1" customWidth="1"/>
    <col min="4920" max="5138" width="9.1796875" style="5"/>
    <col min="5139" max="5139" width="37.453125" style="5" bestFit="1" customWidth="1"/>
    <col min="5140" max="5149" width="9.1796875" style="5" customWidth="1"/>
    <col min="5150" max="5150" width="13.26953125" style="5" customWidth="1"/>
    <col min="5151" max="5151" width="9.54296875" style="5" bestFit="1" customWidth="1"/>
    <col min="5152" max="5152" width="9.54296875" style="5" customWidth="1"/>
    <col min="5153" max="5153" width="43.54296875" style="5" bestFit="1" customWidth="1"/>
    <col min="5154" max="5155" width="9.1796875" style="5"/>
    <col min="5156" max="5156" width="10" style="5" bestFit="1" customWidth="1"/>
    <col min="5157" max="5158" width="10.26953125" style="5" bestFit="1" customWidth="1"/>
    <col min="5159" max="5162" width="9.1796875" style="5"/>
    <col min="5163" max="5163" width="47.26953125" style="5" bestFit="1" customWidth="1"/>
    <col min="5164" max="5173" width="9.1796875" style="5" customWidth="1"/>
    <col min="5174" max="5174" width="9.1796875" style="5"/>
    <col min="5175" max="5175" width="9.54296875" style="5" bestFit="1" customWidth="1"/>
    <col min="5176" max="5394" width="9.1796875" style="5"/>
    <col min="5395" max="5395" width="37.453125" style="5" bestFit="1" customWidth="1"/>
    <col min="5396" max="5405" width="9.1796875" style="5" customWidth="1"/>
    <col min="5406" max="5406" width="13.26953125" style="5" customWidth="1"/>
    <col min="5407" max="5407" width="9.54296875" style="5" bestFit="1" customWidth="1"/>
    <col min="5408" max="5408" width="9.54296875" style="5" customWidth="1"/>
    <col min="5409" max="5409" width="43.54296875" style="5" bestFit="1" customWidth="1"/>
    <col min="5410" max="5411" width="9.1796875" style="5"/>
    <col min="5412" max="5412" width="10" style="5" bestFit="1" customWidth="1"/>
    <col min="5413" max="5414" width="10.26953125" style="5" bestFit="1" customWidth="1"/>
    <col min="5415" max="5418" width="9.1796875" style="5"/>
    <col min="5419" max="5419" width="47.26953125" style="5" bestFit="1" customWidth="1"/>
    <col min="5420" max="5429" width="9.1796875" style="5" customWidth="1"/>
    <col min="5430" max="5430" width="9.1796875" style="5"/>
    <col min="5431" max="5431" width="9.54296875" style="5" bestFit="1" customWidth="1"/>
    <col min="5432" max="5650" width="9.1796875" style="5"/>
    <col min="5651" max="5651" width="37.453125" style="5" bestFit="1" customWidth="1"/>
    <col min="5652" max="5661" width="9.1796875" style="5" customWidth="1"/>
    <col min="5662" max="5662" width="13.26953125" style="5" customWidth="1"/>
    <col min="5663" max="5663" width="9.54296875" style="5" bestFit="1" customWidth="1"/>
    <col min="5664" max="5664" width="9.54296875" style="5" customWidth="1"/>
    <col min="5665" max="5665" width="43.54296875" style="5" bestFit="1" customWidth="1"/>
    <col min="5666" max="5667" width="9.1796875" style="5"/>
    <col min="5668" max="5668" width="10" style="5" bestFit="1" customWidth="1"/>
    <col min="5669" max="5670" width="10.26953125" style="5" bestFit="1" customWidth="1"/>
    <col min="5671" max="5674" width="9.1796875" style="5"/>
    <col min="5675" max="5675" width="47.26953125" style="5" bestFit="1" customWidth="1"/>
    <col min="5676" max="5685" width="9.1796875" style="5" customWidth="1"/>
    <col min="5686" max="5686" width="9.1796875" style="5"/>
    <col min="5687" max="5687" width="9.54296875" style="5" bestFit="1" customWidth="1"/>
    <col min="5688" max="5906" width="9.1796875" style="5"/>
    <col min="5907" max="5907" width="37.453125" style="5" bestFit="1" customWidth="1"/>
    <col min="5908" max="5917" width="9.1796875" style="5" customWidth="1"/>
    <col min="5918" max="5918" width="13.26953125" style="5" customWidth="1"/>
    <col min="5919" max="5919" width="9.54296875" style="5" bestFit="1" customWidth="1"/>
    <col min="5920" max="5920" width="9.54296875" style="5" customWidth="1"/>
    <col min="5921" max="5921" width="43.54296875" style="5" bestFit="1" customWidth="1"/>
    <col min="5922" max="5923" width="9.1796875" style="5"/>
    <col min="5924" max="5924" width="10" style="5" bestFit="1" customWidth="1"/>
    <col min="5925" max="5926" width="10.26953125" style="5" bestFit="1" customWidth="1"/>
    <col min="5927" max="5930" width="9.1796875" style="5"/>
    <col min="5931" max="5931" width="47.26953125" style="5" bestFit="1" customWidth="1"/>
    <col min="5932" max="5941" width="9.1796875" style="5" customWidth="1"/>
    <col min="5942" max="5942" width="9.1796875" style="5"/>
    <col min="5943" max="5943" width="9.54296875" style="5" bestFit="1" customWidth="1"/>
    <col min="5944" max="6162" width="9.1796875" style="5"/>
    <col min="6163" max="6163" width="37.453125" style="5" bestFit="1" customWidth="1"/>
    <col min="6164" max="6173" width="9.1796875" style="5" customWidth="1"/>
    <col min="6174" max="6174" width="13.26953125" style="5" customWidth="1"/>
    <col min="6175" max="6175" width="9.54296875" style="5" bestFit="1" customWidth="1"/>
    <col min="6176" max="6176" width="9.54296875" style="5" customWidth="1"/>
    <col min="6177" max="6177" width="43.54296875" style="5" bestFit="1" customWidth="1"/>
    <col min="6178" max="6179" width="9.1796875" style="5"/>
    <col min="6180" max="6180" width="10" style="5" bestFit="1" customWidth="1"/>
    <col min="6181" max="6182" width="10.26953125" style="5" bestFit="1" customWidth="1"/>
    <col min="6183" max="6186" width="9.1796875" style="5"/>
    <col min="6187" max="6187" width="47.26953125" style="5" bestFit="1" customWidth="1"/>
    <col min="6188" max="6197" width="9.1796875" style="5" customWidth="1"/>
    <col min="6198" max="6198" width="9.1796875" style="5"/>
    <col min="6199" max="6199" width="9.54296875" style="5" bestFit="1" customWidth="1"/>
    <col min="6200" max="6418" width="9.1796875" style="5"/>
    <col min="6419" max="6419" width="37.453125" style="5" bestFit="1" customWidth="1"/>
    <col min="6420" max="6429" width="9.1796875" style="5" customWidth="1"/>
    <col min="6430" max="6430" width="13.26953125" style="5" customWidth="1"/>
    <col min="6431" max="6431" width="9.54296875" style="5" bestFit="1" customWidth="1"/>
    <col min="6432" max="6432" width="9.54296875" style="5" customWidth="1"/>
    <col min="6433" max="6433" width="43.54296875" style="5" bestFit="1" customWidth="1"/>
    <col min="6434" max="6435" width="9.1796875" style="5"/>
    <col min="6436" max="6436" width="10" style="5" bestFit="1" customWidth="1"/>
    <col min="6437" max="6438" width="10.26953125" style="5" bestFit="1" customWidth="1"/>
    <col min="6439" max="6442" width="9.1796875" style="5"/>
    <col min="6443" max="6443" width="47.26953125" style="5" bestFit="1" customWidth="1"/>
    <col min="6444" max="6453" width="9.1796875" style="5" customWidth="1"/>
    <col min="6454" max="6454" width="9.1796875" style="5"/>
    <col min="6455" max="6455" width="9.54296875" style="5" bestFit="1" customWidth="1"/>
    <col min="6456" max="6674" width="9.1796875" style="5"/>
    <col min="6675" max="6675" width="37.453125" style="5" bestFit="1" customWidth="1"/>
    <col min="6676" max="6685" width="9.1796875" style="5" customWidth="1"/>
    <col min="6686" max="6686" width="13.26953125" style="5" customWidth="1"/>
    <col min="6687" max="6687" width="9.54296875" style="5" bestFit="1" customWidth="1"/>
    <col min="6688" max="6688" width="9.54296875" style="5" customWidth="1"/>
    <col min="6689" max="6689" width="43.54296875" style="5" bestFit="1" customWidth="1"/>
    <col min="6690" max="6691" width="9.1796875" style="5"/>
    <col min="6692" max="6692" width="10" style="5" bestFit="1" customWidth="1"/>
    <col min="6693" max="6694" width="10.26953125" style="5" bestFit="1" customWidth="1"/>
    <col min="6695" max="6698" width="9.1796875" style="5"/>
    <col min="6699" max="6699" width="47.26953125" style="5" bestFit="1" customWidth="1"/>
    <col min="6700" max="6709" width="9.1796875" style="5" customWidth="1"/>
    <col min="6710" max="6710" width="9.1796875" style="5"/>
    <col min="6711" max="6711" width="9.54296875" style="5" bestFit="1" customWidth="1"/>
    <col min="6712" max="6930" width="9.1796875" style="5"/>
    <col min="6931" max="6931" width="37.453125" style="5" bestFit="1" customWidth="1"/>
    <col min="6932" max="6941" width="9.1796875" style="5" customWidth="1"/>
    <col min="6942" max="6942" width="13.26953125" style="5" customWidth="1"/>
    <col min="6943" max="6943" width="9.54296875" style="5" bestFit="1" customWidth="1"/>
    <col min="6944" max="6944" width="9.54296875" style="5" customWidth="1"/>
    <col min="6945" max="6945" width="43.54296875" style="5" bestFit="1" customWidth="1"/>
    <col min="6946" max="6947" width="9.1796875" style="5"/>
    <col min="6948" max="6948" width="10" style="5" bestFit="1" customWidth="1"/>
    <col min="6949" max="6950" width="10.26953125" style="5" bestFit="1" customWidth="1"/>
    <col min="6951" max="6954" width="9.1796875" style="5"/>
    <col min="6955" max="6955" width="47.26953125" style="5" bestFit="1" customWidth="1"/>
    <col min="6956" max="6965" width="9.1796875" style="5" customWidth="1"/>
    <col min="6966" max="6966" width="9.1796875" style="5"/>
    <col min="6967" max="6967" width="9.54296875" style="5" bestFit="1" customWidth="1"/>
    <col min="6968" max="7186" width="9.1796875" style="5"/>
    <col min="7187" max="7187" width="37.453125" style="5" bestFit="1" customWidth="1"/>
    <col min="7188" max="7197" width="9.1796875" style="5" customWidth="1"/>
    <col min="7198" max="7198" width="13.26953125" style="5" customWidth="1"/>
    <col min="7199" max="7199" width="9.54296875" style="5" bestFit="1" customWidth="1"/>
    <col min="7200" max="7200" width="9.54296875" style="5" customWidth="1"/>
    <col min="7201" max="7201" width="43.54296875" style="5" bestFit="1" customWidth="1"/>
    <col min="7202" max="7203" width="9.1796875" style="5"/>
    <col min="7204" max="7204" width="10" style="5" bestFit="1" customWidth="1"/>
    <col min="7205" max="7206" width="10.26953125" style="5" bestFit="1" customWidth="1"/>
    <col min="7207" max="7210" width="9.1796875" style="5"/>
    <col min="7211" max="7211" width="47.26953125" style="5" bestFit="1" customWidth="1"/>
    <col min="7212" max="7221" width="9.1796875" style="5" customWidth="1"/>
    <col min="7222" max="7222" width="9.1796875" style="5"/>
    <col min="7223" max="7223" width="9.54296875" style="5" bestFit="1" customWidth="1"/>
    <col min="7224" max="7442" width="9.1796875" style="5"/>
    <col min="7443" max="7443" width="37.453125" style="5" bestFit="1" customWidth="1"/>
    <col min="7444" max="7453" width="9.1796875" style="5" customWidth="1"/>
    <col min="7454" max="7454" width="13.26953125" style="5" customWidth="1"/>
    <col min="7455" max="7455" width="9.54296875" style="5" bestFit="1" customWidth="1"/>
    <col min="7456" max="7456" width="9.54296875" style="5" customWidth="1"/>
    <col min="7457" max="7457" width="43.54296875" style="5" bestFit="1" customWidth="1"/>
    <col min="7458" max="7459" width="9.1796875" style="5"/>
    <col min="7460" max="7460" width="10" style="5" bestFit="1" customWidth="1"/>
    <col min="7461" max="7462" width="10.26953125" style="5" bestFit="1" customWidth="1"/>
    <col min="7463" max="7466" width="9.1796875" style="5"/>
    <col min="7467" max="7467" width="47.26953125" style="5" bestFit="1" customWidth="1"/>
    <col min="7468" max="7477" width="9.1796875" style="5" customWidth="1"/>
    <col min="7478" max="7478" width="9.1796875" style="5"/>
    <col min="7479" max="7479" width="9.54296875" style="5" bestFit="1" customWidth="1"/>
    <col min="7480" max="7698" width="9.1796875" style="5"/>
    <col min="7699" max="7699" width="37.453125" style="5" bestFit="1" customWidth="1"/>
    <col min="7700" max="7709" width="9.1796875" style="5" customWidth="1"/>
    <col min="7710" max="7710" width="13.26953125" style="5" customWidth="1"/>
    <col min="7711" max="7711" width="9.54296875" style="5" bestFit="1" customWidth="1"/>
    <col min="7712" max="7712" width="9.54296875" style="5" customWidth="1"/>
    <col min="7713" max="7713" width="43.54296875" style="5" bestFit="1" customWidth="1"/>
    <col min="7714" max="7715" width="9.1796875" style="5"/>
    <col min="7716" max="7716" width="10" style="5" bestFit="1" customWidth="1"/>
    <col min="7717" max="7718" width="10.26953125" style="5" bestFit="1" customWidth="1"/>
    <col min="7719" max="7722" width="9.1796875" style="5"/>
    <col min="7723" max="7723" width="47.26953125" style="5" bestFit="1" customWidth="1"/>
    <col min="7724" max="7733" width="9.1796875" style="5" customWidth="1"/>
    <col min="7734" max="7734" width="9.1796875" style="5"/>
    <col min="7735" max="7735" width="9.54296875" style="5" bestFit="1" customWidth="1"/>
    <col min="7736" max="7954" width="9.1796875" style="5"/>
    <col min="7955" max="7955" width="37.453125" style="5" bestFit="1" customWidth="1"/>
    <col min="7956" max="7965" width="9.1796875" style="5" customWidth="1"/>
    <col min="7966" max="7966" width="13.26953125" style="5" customWidth="1"/>
    <col min="7967" max="7967" width="9.54296875" style="5" bestFit="1" customWidth="1"/>
    <col min="7968" max="7968" width="9.54296875" style="5" customWidth="1"/>
    <col min="7969" max="7969" width="43.54296875" style="5" bestFit="1" customWidth="1"/>
    <col min="7970" max="7971" width="9.1796875" style="5"/>
    <col min="7972" max="7972" width="10" style="5" bestFit="1" customWidth="1"/>
    <col min="7973" max="7974" width="10.26953125" style="5" bestFit="1" customWidth="1"/>
    <col min="7975" max="7978" width="9.1796875" style="5"/>
    <col min="7979" max="7979" width="47.26953125" style="5" bestFit="1" customWidth="1"/>
    <col min="7980" max="7989" width="9.1796875" style="5" customWidth="1"/>
    <col min="7990" max="7990" width="9.1796875" style="5"/>
    <col min="7991" max="7991" width="9.54296875" style="5" bestFit="1" customWidth="1"/>
    <col min="7992" max="8210" width="9.1796875" style="5"/>
    <col min="8211" max="8211" width="37.453125" style="5" bestFit="1" customWidth="1"/>
    <col min="8212" max="8221" width="9.1796875" style="5" customWidth="1"/>
    <col min="8222" max="8222" width="13.26953125" style="5" customWidth="1"/>
    <col min="8223" max="8223" width="9.54296875" style="5" bestFit="1" customWidth="1"/>
    <col min="8224" max="8224" width="9.54296875" style="5" customWidth="1"/>
    <col min="8225" max="8225" width="43.54296875" style="5" bestFit="1" customWidth="1"/>
    <col min="8226" max="8227" width="9.1796875" style="5"/>
    <col min="8228" max="8228" width="10" style="5" bestFit="1" customWidth="1"/>
    <col min="8229" max="8230" width="10.26953125" style="5" bestFit="1" customWidth="1"/>
    <col min="8231" max="8234" width="9.1796875" style="5"/>
    <col min="8235" max="8235" width="47.26953125" style="5" bestFit="1" customWidth="1"/>
    <col min="8236" max="8245" width="9.1796875" style="5" customWidth="1"/>
    <col min="8246" max="8246" width="9.1796875" style="5"/>
    <col min="8247" max="8247" width="9.54296875" style="5" bestFit="1" customWidth="1"/>
    <col min="8248" max="8466" width="9.1796875" style="5"/>
    <col min="8467" max="8467" width="37.453125" style="5" bestFit="1" customWidth="1"/>
    <col min="8468" max="8477" width="9.1796875" style="5" customWidth="1"/>
    <col min="8478" max="8478" width="13.26953125" style="5" customWidth="1"/>
    <col min="8479" max="8479" width="9.54296875" style="5" bestFit="1" customWidth="1"/>
    <col min="8480" max="8480" width="9.54296875" style="5" customWidth="1"/>
    <col min="8481" max="8481" width="43.54296875" style="5" bestFit="1" customWidth="1"/>
    <col min="8482" max="8483" width="9.1796875" style="5"/>
    <col min="8484" max="8484" width="10" style="5" bestFit="1" customWidth="1"/>
    <col min="8485" max="8486" width="10.26953125" style="5" bestFit="1" customWidth="1"/>
    <col min="8487" max="8490" width="9.1796875" style="5"/>
    <col min="8491" max="8491" width="47.26953125" style="5" bestFit="1" customWidth="1"/>
    <col min="8492" max="8501" width="9.1796875" style="5" customWidth="1"/>
    <col min="8502" max="8502" width="9.1796875" style="5"/>
    <col min="8503" max="8503" width="9.54296875" style="5" bestFit="1" customWidth="1"/>
    <col min="8504" max="8722" width="9.1796875" style="5"/>
    <col min="8723" max="8723" width="37.453125" style="5" bestFit="1" customWidth="1"/>
    <col min="8724" max="8733" width="9.1796875" style="5" customWidth="1"/>
    <col min="8734" max="8734" width="13.26953125" style="5" customWidth="1"/>
    <col min="8735" max="8735" width="9.54296875" style="5" bestFit="1" customWidth="1"/>
    <col min="8736" max="8736" width="9.54296875" style="5" customWidth="1"/>
    <col min="8737" max="8737" width="43.54296875" style="5" bestFit="1" customWidth="1"/>
    <col min="8738" max="8739" width="9.1796875" style="5"/>
    <col min="8740" max="8740" width="10" style="5" bestFit="1" customWidth="1"/>
    <col min="8741" max="8742" width="10.26953125" style="5" bestFit="1" customWidth="1"/>
    <col min="8743" max="8746" width="9.1796875" style="5"/>
    <col min="8747" max="8747" width="47.26953125" style="5" bestFit="1" customWidth="1"/>
    <col min="8748" max="8757" width="9.1796875" style="5" customWidth="1"/>
    <col min="8758" max="8758" width="9.1796875" style="5"/>
    <col min="8759" max="8759" width="9.54296875" style="5" bestFit="1" customWidth="1"/>
    <col min="8760" max="8978" width="9.1796875" style="5"/>
    <col min="8979" max="8979" width="37.453125" style="5" bestFit="1" customWidth="1"/>
    <col min="8980" max="8989" width="9.1796875" style="5" customWidth="1"/>
    <col min="8990" max="8990" width="13.26953125" style="5" customWidth="1"/>
    <col min="8991" max="8991" width="9.54296875" style="5" bestFit="1" customWidth="1"/>
    <col min="8992" max="8992" width="9.54296875" style="5" customWidth="1"/>
    <col min="8993" max="8993" width="43.54296875" style="5" bestFit="1" customWidth="1"/>
    <col min="8994" max="8995" width="9.1796875" style="5"/>
    <col min="8996" max="8996" width="10" style="5" bestFit="1" customWidth="1"/>
    <col min="8997" max="8998" width="10.26953125" style="5" bestFit="1" customWidth="1"/>
    <col min="8999" max="9002" width="9.1796875" style="5"/>
    <col min="9003" max="9003" width="47.26953125" style="5" bestFit="1" customWidth="1"/>
    <col min="9004" max="9013" width="9.1796875" style="5" customWidth="1"/>
    <col min="9014" max="9014" width="9.1796875" style="5"/>
    <col min="9015" max="9015" width="9.54296875" style="5" bestFit="1" customWidth="1"/>
    <col min="9016" max="9234" width="9.1796875" style="5"/>
    <col min="9235" max="9235" width="37.453125" style="5" bestFit="1" customWidth="1"/>
    <col min="9236" max="9245" width="9.1796875" style="5" customWidth="1"/>
    <col min="9246" max="9246" width="13.26953125" style="5" customWidth="1"/>
    <col min="9247" max="9247" width="9.54296875" style="5" bestFit="1" customWidth="1"/>
    <col min="9248" max="9248" width="9.54296875" style="5" customWidth="1"/>
    <col min="9249" max="9249" width="43.54296875" style="5" bestFit="1" customWidth="1"/>
    <col min="9250" max="9251" width="9.1796875" style="5"/>
    <col min="9252" max="9252" width="10" style="5" bestFit="1" customWidth="1"/>
    <col min="9253" max="9254" width="10.26953125" style="5" bestFit="1" customWidth="1"/>
    <col min="9255" max="9258" width="9.1796875" style="5"/>
    <col min="9259" max="9259" width="47.26953125" style="5" bestFit="1" customWidth="1"/>
    <col min="9260" max="9269" width="9.1796875" style="5" customWidth="1"/>
    <col min="9270" max="9270" width="9.1796875" style="5"/>
    <col min="9271" max="9271" width="9.54296875" style="5" bestFit="1" customWidth="1"/>
    <col min="9272" max="9490" width="9.1796875" style="5"/>
    <col min="9491" max="9491" width="37.453125" style="5" bestFit="1" customWidth="1"/>
    <col min="9492" max="9501" width="9.1796875" style="5" customWidth="1"/>
    <col min="9502" max="9502" width="13.26953125" style="5" customWidth="1"/>
    <col min="9503" max="9503" width="9.54296875" style="5" bestFit="1" customWidth="1"/>
    <col min="9504" max="9504" width="9.54296875" style="5" customWidth="1"/>
    <col min="9505" max="9505" width="43.54296875" style="5" bestFit="1" customWidth="1"/>
    <col min="9506" max="9507" width="9.1796875" style="5"/>
    <col min="9508" max="9508" width="10" style="5" bestFit="1" customWidth="1"/>
    <col min="9509" max="9510" width="10.26953125" style="5" bestFit="1" customWidth="1"/>
    <col min="9511" max="9514" width="9.1796875" style="5"/>
    <col min="9515" max="9515" width="47.26953125" style="5" bestFit="1" customWidth="1"/>
    <col min="9516" max="9525" width="9.1796875" style="5" customWidth="1"/>
    <col min="9526" max="9526" width="9.1796875" style="5"/>
    <col min="9527" max="9527" width="9.54296875" style="5" bestFit="1" customWidth="1"/>
    <col min="9528" max="9746" width="9.1796875" style="5"/>
    <col min="9747" max="9747" width="37.453125" style="5" bestFit="1" customWidth="1"/>
    <col min="9748" max="9757" width="9.1796875" style="5" customWidth="1"/>
    <col min="9758" max="9758" width="13.26953125" style="5" customWidth="1"/>
    <col min="9759" max="9759" width="9.54296875" style="5" bestFit="1" customWidth="1"/>
    <col min="9760" max="9760" width="9.54296875" style="5" customWidth="1"/>
    <col min="9761" max="9761" width="43.54296875" style="5" bestFit="1" customWidth="1"/>
    <col min="9762" max="9763" width="9.1796875" style="5"/>
    <col min="9764" max="9764" width="10" style="5" bestFit="1" customWidth="1"/>
    <col min="9765" max="9766" width="10.26953125" style="5" bestFit="1" customWidth="1"/>
    <col min="9767" max="9770" width="9.1796875" style="5"/>
    <col min="9771" max="9771" width="47.26953125" style="5" bestFit="1" customWidth="1"/>
    <col min="9772" max="9781" width="9.1796875" style="5" customWidth="1"/>
    <col min="9782" max="9782" width="9.1796875" style="5"/>
    <col min="9783" max="9783" width="9.54296875" style="5" bestFit="1" customWidth="1"/>
    <col min="9784" max="10002" width="9.1796875" style="5"/>
    <col min="10003" max="10003" width="37.453125" style="5" bestFit="1" customWidth="1"/>
    <col min="10004" max="10013" width="9.1796875" style="5" customWidth="1"/>
    <col min="10014" max="10014" width="13.26953125" style="5" customWidth="1"/>
    <col min="10015" max="10015" width="9.54296875" style="5" bestFit="1" customWidth="1"/>
    <col min="10016" max="10016" width="9.54296875" style="5" customWidth="1"/>
    <col min="10017" max="10017" width="43.54296875" style="5" bestFit="1" customWidth="1"/>
    <col min="10018" max="10019" width="9.1796875" style="5"/>
    <col min="10020" max="10020" width="10" style="5" bestFit="1" customWidth="1"/>
    <col min="10021" max="10022" width="10.26953125" style="5" bestFit="1" customWidth="1"/>
    <col min="10023" max="10026" width="9.1796875" style="5"/>
    <col min="10027" max="10027" width="47.26953125" style="5" bestFit="1" customWidth="1"/>
    <col min="10028" max="10037" width="9.1796875" style="5" customWidth="1"/>
    <col min="10038" max="10038" width="9.1796875" style="5"/>
    <col min="10039" max="10039" width="9.54296875" style="5" bestFit="1" customWidth="1"/>
    <col min="10040" max="10258" width="9.1796875" style="5"/>
    <col min="10259" max="10259" width="37.453125" style="5" bestFit="1" customWidth="1"/>
    <col min="10260" max="10269" width="9.1796875" style="5" customWidth="1"/>
    <col min="10270" max="10270" width="13.26953125" style="5" customWidth="1"/>
    <col min="10271" max="10271" width="9.54296875" style="5" bestFit="1" customWidth="1"/>
    <col min="10272" max="10272" width="9.54296875" style="5" customWidth="1"/>
    <col min="10273" max="10273" width="43.54296875" style="5" bestFit="1" customWidth="1"/>
    <col min="10274" max="10275" width="9.1796875" style="5"/>
    <col min="10276" max="10276" width="10" style="5" bestFit="1" customWidth="1"/>
    <col min="10277" max="10278" width="10.26953125" style="5" bestFit="1" customWidth="1"/>
    <col min="10279" max="10282" width="9.1796875" style="5"/>
    <col min="10283" max="10283" width="47.26953125" style="5" bestFit="1" customWidth="1"/>
    <col min="10284" max="10293" width="9.1796875" style="5" customWidth="1"/>
    <col min="10294" max="10294" width="9.1796875" style="5"/>
    <col min="10295" max="10295" width="9.54296875" style="5" bestFit="1" customWidth="1"/>
    <col min="10296" max="10514" width="9.1796875" style="5"/>
    <col min="10515" max="10515" width="37.453125" style="5" bestFit="1" customWidth="1"/>
    <col min="10516" max="10525" width="9.1796875" style="5" customWidth="1"/>
    <col min="10526" max="10526" width="13.26953125" style="5" customWidth="1"/>
    <col min="10527" max="10527" width="9.54296875" style="5" bestFit="1" customWidth="1"/>
    <col min="10528" max="10528" width="9.54296875" style="5" customWidth="1"/>
    <col min="10529" max="10529" width="43.54296875" style="5" bestFit="1" customWidth="1"/>
    <col min="10530" max="10531" width="9.1796875" style="5"/>
    <col min="10532" max="10532" width="10" style="5" bestFit="1" customWidth="1"/>
    <col min="10533" max="10534" width="10.26953125" style="5" bestFit="1" customWidth="1"/>
    <col min="10535" max="10538" width="9.1796875" style="5"/>
    <col min="10539" max="10539" width="47.26953125" style="5" bestFit="1" customWidth="1"/>
    <col min="10540" max="10549" width="9.1796875" style="5" customWidth="1"/>
    <col min="10550" max="10550" width="9.1796875" style="5"/>
    <col min="10551" max="10551" width="9.54296875" style="5" bestFit="1" customWidth="1"/>
    <col min="10552" max="10770" width="9.1796875" style="5"/>
    <col min="10771" max="10771" width="37.453125" style="5" bestFit="1" customWidth="1"/>
    <col min="10772" max="10781" width="9.1796875" style="5" customWidth="1"/>
    <col min="10782" max="10782" width="13.26953125" style="5" customWidth="1"/>
    <col min="10783" max="10783" width="9.54296875" style="5" bestFit="1" customWidth="1"/>
    <col min="10784" max="10784" width="9.54296875" style="5" customWidth="1"/>
    <col min="10785" max="10785" width="43.54296875" style="5" bestFit="1" customWidth="1"/>
    <col min="10786" max="10787" width="9.1796875" style="5"/>
    <col min="10788" max="10788" width="10" style="5" bestFit="1" customWidth="1"/>
    <col min="10789" max="10790" width="10.26953125" style="5" bestFit="1" customWidth="1"/>
    <col min="10791" max="10794" width="9.1796875" style="5"/>
    <col min="10795" max="10795" width="47.26953125" style="5" bestFit="1" customWidth="1"/>
    <col min="10796" max="10805" width="9.1796875" style="5" customWidth="1"/>
    <col min="10806" max="10806" width="9.1796875" style="5"/>
    <col min="10807" max="10807" width="9.54296875" style="5" bestFit="1" customWidth="1"/>
    <col min="10808" max="11026" width="9.1796875" style="5"/>
    <col min="11027" max="11027" width="37.453125" style="5" bestFit="1" customWidth="1"/>
    <col min="11028" max="11037" width="9.1796875" style="5" customWidth="1"/>
    <col min="11038" max="11038" width="13.26953125" style="5" customWidth="1"/>
    <col min="11039" max="11039" width="9.54296875" style="5" bestFit="1" customWidth="1"/>
    <col min="11040" max="11040" width="9.54296875" style="5" customWidth="1"/>
    <col min="11041" max="11041" width="43.54296875" style="5" bestFit="1" customWidth="1"/>
    <col min="11042" max="11043" width="9.1796875" style="5"/>
    <col min="11044" max="11044" width="10" style="5" bestFit="1" customWidth="1"/>
    <col min="11045" max="11046" width="10.26953125" style="5" bestFit="1" customWidth="1"/>
    <col min="11047" max="11050" width="9.1796875" style="5"/>
    <col min="11051" max="11051" width="47.26953125" style="5" bestFit="1" customWidth="1"/>
    <col min="11052" max="11061" width="9.1796875" style="5" customWidth="1"/>
    <col min="11062" max="11062" width="9.1796875" style="5"/>
    <col min="11063" max="11063" width="9.54296875" style="5" bestFit="1" customWidth="1"/>
    <col min="11064" max="11282" width="9.1796875" style="5"/>
    <col min="11283" max="11283" width="37.453125" style="5" bestFit="1" customWidth="1"/>
    <col min="11284" max="11293" width="9.1796875" style="5" customWidth="1"/>
    <col min="11294" max="11294" width="13.26953125" style="5" customWidth="1"/>
    <col min="11295" max="11295" width="9.54296875" style="5" bestFit="1" customWidth="1"/>
    <col min="11296" max="11296" width="9.54296875" style="5" customWidth="1"/>
    <col min="11297" max="11297" width="43.54296875" style="5" bestFit="1" customWidth="1"/>
    <col min="11298" max="11299" width="9.1796875" style="5"/>
    <col min="11300" max="11300" width="10" style="5" bestFit="1" customWidth="1"/>
    <col min="11301" max="11302" width="10.26953125" style="5" bestFit="1" customWidth="1"/>
    <col min="11303" max="11306" width="9.1796875" style="5"/>
    <col min="11307" max="11307" width="47.26953125" style="5" bestFit="1" customWidth="1"/>
    <col min="11308" max="11317" width="9.1796875" style="5" customWidth="1"/>
    <col min="11318" max="11318" width="9.1796875" style="5"/>
    <col min="11319" max="11319" width="9.54296875" style="5" bestFit="1" customWidth="1"/>
    <col min="11320" max="11538" width="9.1796875" style="5"/>
    <col min="11539" max="11539" width="37.453125" style="5" bestFit="1" customWidth="1"/>
    <col min="11540" max="11549" width="9.1796875" style="5" customWidth="1"/>
    <col min="11550" max="11550" width="13.26953125" style="5" customWidth="1"/>
    <col min="11551" max="11551" width="9.54296875" style="5" bestFit="1" customWidth="1"/>
    <col min="11552" max="11552" width="9.54296875" style="5" customWidth="1"/>
    <col min="11553" max="11553" width="43.54296875" style="5" bestFit="1" customWidth="1"/>
    <col min="11554" max="11555" width="9.1796875" style="5"/>
    <col min="11556" max="11556" width="10" style="5" bestFit="1" customWidth="1"/>
    <col min="11557" max="11558" width="10.26953125" style="5" bestFit="1" customWidth="1"/>
    <col min="11559" max="11562" width="9.1796875" style="5"/>
    <col min="11563" max="11563" width="47.26953125" style="5" bestFit="1" customWidth="1"/>
    <col min="11564" max="11573" width="9.1796875" style="5" customWidth="1"/>
    <col min="11574" max="11574" width="9.1796875" style="5"/>
    <col min="11575" max="11575" width="9.54296875" style="5" bestFit="1" customWidth="1"/>
    <col min="11576" max="11794" width="9.1796875" style="5"/>
    <col min="11795" max="11795" width="37.453125" style="5" bestFit="1" customWidth="1"/>
    <col min="11796" max="11805" width="9.1796875" style="5" customWidth="1"/>
    <col min="11806" max="11806" width="13.26953125" style="5" customWidth="1"/>
    <col min="11807" max="11807" width="9.54296875" style="5" bestFit="1" customWidth="1"/>
    <col min="11808" max="11808" width="9.54296875" style="5" customWidth="1"/>
    <col min="11809" max="11809" width="43.54296875" style="5" bestFit="1" customWidth="1"/>
    <col min="11810" max="11811" width="9.1796875" style="5"/>
    <col min="11812" max="11812" width="10" style="5" bestFit="1" customWidth="1"/>
    <col min="11813" max="11814" width="10.26953125" style="5" bestFit="1" customWidth="1"/>
    <col min="11815" max="11818" width="9.1796875" style="5"/>
    <col min="11819" max="11819" width="47.26953125" style="5" bestFit="1" customWidth="1"/>
    <col min="11820" max="11829" width="9.1796875" style="5" customWidth="1"/>
    <col min="11830" max="11830" width="9.1796875" style="5"/>
    <col min="11831" max="11831" width="9.54296875" style="5" bestFit="1" customWidth="1"/>
    <col min="11832" max="12050" width="9.1796875" style="5"/>
    <col min="12051" max="12051" width="37.453125" style="5" bestFit="1" customWidth="1"/>
    <col min="12052" max="12061" width="9.1796875" style="5" customWidth="1"/>
    <col min="12062" max="12062" width="13.26953125" style="5" customWidth="1"/>
    <col min="12063" max="12063" width="9.54296875" style="5" bestFit="1" customWidth="1"/>
    <col min="12064" max="12064" width="9.54296875" style="5" customWidth="1"/>
    <col min="12065" max="12065" width="43.54296875" style="5" bestFit="1" customWidth="1"/>
    <col min="12066" max="12067" width="9.1796875" style="5"/>
    <col min="12068" max="12068" width="10" style="5" bestFit="1" customWidth="1"/>
    <col min="12069" max="12070" width="10.26953125" style="5" bestFit="1" customWidth="1"/>
    <col min="12071" max="12074" width="9.1796875" style="5"/>
    <col min="12075" max="12075" width="47.26953125" style="5" bestFit="1" customWidth="1"/>
    <col min="12076" max="12085" width="9.1796875" style="5" customWidth="1"/>
    <col min="12086" max="12086" width="9.1796875" style="5"/>
    <col min="12087" max="12087" width="9.54296875" style="5" bestFit="1" customWidth="1"/>
    <col min="12088" max="12306" width="9.1796875" style="5"/>
    <col min="12307" max="12307" width="37.453125" style="5" bestFit="1" customWidth="1"/>
    <col min="12308" max="12317" width="9.1796875" style="5" customWidth="1"/>
    <col min="12318" max="12318" width="13.26953125" style="5" customWidth="1"/>
    <col min="12319" max="12319" width="9.54296875" style="5" bestFit="1" customWidth="1"/>
    <col min="12320" max="12320" width="9.54296875" style="5" customWidth="1"/>
    <col min="12321" max="12321" width="43.54296875" style="5" bestFit="1" customWidth="1"/>
    <col min="12322" max="12323" width="9.1796875" style="5"/>
    <col min="12324" max="12324" width="10" style="5" bestFit="1" customWidth="1"/>
    <col min="12325" max="12326" width="10.26953125" style="5" bestFit="1" customWidth="1"/>
    <col min="12327" max="12330" width="9.1796875" style="5"/>
    <col min="12331" max="12331" width="47.26953125" style="5" bestFit="1" customWidth="1"/>
    <col min="12332" max="12341" width="9.1796875" style="5" customWidth="1"/>
    <col min="12342" max="12342" width="9.1796875" style="5"/>
    <col min="12343" max="12343" width="9.54296875" style="5" bestFit="1" customWidth="1"/>
    <col min="12344" max="12562" width="9.1796875" style="5"/>
    <col min="12563" max="12563" width="37.453125" style="5" bestFit="1" customWidth="1"/>
    <col min="12564" max="12573" width="9.1796875" style="5" customWidth="1"/>
    <col min="12574" max="12574" width="13.26953125" style="5" customWidth="1"/>
    <col min="12575" max="12575" width="9.54296875" style="5" bestFit="1" customWidth="1"/>
    <col min="12576" max="12576" width="9.54296875" style="5" customWidth="1"/>
    <col min="12577" max="12577" width="43.54296875" style="5" bestFit="1" customWidth="1"/>
    <col min="12578" max="12579" width="9.1796875" style="5"/>
    <col min="12580" max="12580" width="10" style="5" bestFit="1" customWidth="1"/>
    <col min="12581" max="12582" width="10.26953125" style="5" bestFit="1" customWidth="1"/>
    <col min="12583" max="12586" width="9.1796875" style="5"/>
    <col min="12587" max="12587" width="47.26953125" style="5" bestFit="1" customWidth="1"/>
    <col min="12588" max="12597" width="9.1796875" style="5" customWidth="1"/>
    <col min="12598" max="12598" width="9.1796875" style="5"/>
    <col min="12599" max="12599" width="9.54296875" style="5" bestFit="1" customWidth="1"/>
    <col min="12600" max="12818" width="9.1796875" style="5"/>
    <col min="12819" max="12819" width="37.453125" style="5" bestFit="1" customWidth="1"/>
    <col min="12820" max="12829" width="9.1796875" style="5" customWidth="1"/>
    <col min="12830" max="12830" width="13.26953125" style="5" customWidth="1"/>
    <col min="12831" max="12831" width="9.54296875" style="5" bestFit="1" customWidth="1"/>
    <col min="12832" max="12832" width="9.54296875" style="5" customWidth="1"/>
    <col min="12833" max="12833" width="43.54296875" style="5" bestFit="1" customWidth="1"/>
    <col min="12834" max="12835" width="9.1796875" style="5"/>
    <col min="12836" max="12836" width="10" style="5" bestFit="1" customWidth="1"/>
    <col min="12837" max="12838" width="10.26953125" style="5" bestFit="1" customWidth="1"/>
    <col min="12839" max="12842" width="9.1796875" style="5"/>
    <col min="12843" max="12843" width="47.26953125" style="5" bestFit="1" customWidth="1"/>
    <col min="12844" max="12853" width="9.1796875" style="5" customWidth="1"/>
    <col min="12854" max="12854" width="9.1796875" style="5"/>
    <col min="12855" max="12855" width="9.54296875" style="5" bestFit="1" customWidth="1"/>
    <col min="12856" max="13074" width="9.1796875" style="5"/>
    <col min="13075" max="13075" width="37.453125" style="5" bestFit="1" customWidth="1"/>
    <col min="13076" max="13085" width="9.1796875" style="5" customWidth="1"/>
    <col min="13086" max="13086" width="13.26953125" style="5" customWidth="1"/>
    <col min="13087" max="13087" width="9.54296875" style="5" bestFit="1" customWidth="1"/>
    <col min="13088" max="13088" width="9.54296875" style="5" customWidth="1"/>
    <col min="13089" max="13089" width="43.54296875" style="5" bestFit="1" customWidth="1"/>
    <col min="13090" max="13091" width="9.1796875" style="5"/>
    <col min="13092" max="13092" width="10" style="5" bestFit="1" customWidth="1"/>
    <col min="13093" max="13094" width="10.26953125" style="5" bestFit="1" customWidth="1"/>
    <col min="13095" max="13098" width="9.1796875" style="5"/>
    <col min="13099" max="13099" width="47.26953125" style="5" bestFit="1" customWidth="1"/>
    <col min="13100" max="13109" width="9.1796875" style="5" customWidth="1"/>
    <col min="13110" max="13110" width="9.1796875" style="5"/>
    <col min="13111" max="13111" width="9.54296875" style="5" bestFit="1" customWidth="1"/>
    <col min="13112" max="13330" width="9.1796875" style="5"/>
    <col min="13331" max="13331" width="37.453125" style="5" bestFit="1" customWidth="1"/>
    <col min="13332" max="13341" width="9.1796875" style="5" customWidth="1"/>
    <col min="13342" max="13342" width="13.26953125" style="5" customWidth="1"/>
    <col min="13343" max="13343" width="9.54296875" style="5" bestFit="1" customWidth="1"/>
    <col min="13344" max="13344" width="9.54296875" style="5" customWidth="1"/>
    <col min="13345" max="13345" width="43.54296875" style="5" bestFit="1" customWidth="1"/>
    <col min="13346" max="13347" width="9.1796875" style="5"/>
    <col min="13348" max="13348" width="10" style="5" bestFit="1" customWidth="1"/>
    <col min="13349" max="13350" width="10.26953125" style="5" bestFit="1" customWidth="1"/>
    <col min="13351" max="13354" width="9.1796875" style="5"/>
    <col min="13355" max="13355" width="47.26953125" style="5" bestFit="1" customWidth="1"/>
    <col min="13356" max="13365" width="9.1796875" style="5" customWidth="1"/>
    <col min="13366" max="13366" width="9.1796875" style="5"/>
    <col min="13367" max="13367" width="9.54296875" style="5" bestFit="1" customWidth="1"/>
    <col min="13368" max="13586" width="9.1796875" style="5"/>
    <col min="13587" max="13587" width="37.453125" style="5" bestFit="1" customWidth="1"/>
    <col min="13588" max="13597" width="9.1796875" style="5" customWidth="1"/>
    <col min="13598" max="13598" width="13.26953125" style="5" customWidth="1"/>
    <col min="13599" max="13599" width="9.54296875" style="5" bestFit="1" customWidth="1"/>
    <col min="13600" max="13600" width="9.54296875" style="5" customWidth="1"/>
    <col min="13601" max="13601" width="43.54296875" style="5" bestFit="1" customWidth="1"/>
    <col min="13602" max="13603" width="9.1796875" style="5"/>
    <col min="13604" max="13604" width="10" style="5" bestFit="1" customWidth="1"/>
    <col min="13605" max="13606" width="10.26953125" style="5" bestFit="1" customWidth="1"/>
    <col min="13607" max="13610" width="9.1796875" style="5"/>
    <col min="13611" max="13611" width="47.26953125" style="5" bestFit="1" customWidth="1"/>
    <col min="13612" max="13621" width="9.1796875" style="5" customWidth="1"/>
    <col min="13622" max="13622" width="9.1796875" style="5"/>
    <col min="13623" max="13623" width="9.54296875" style="5" bestFit="1" customWidth="1"/>
    <col min="13624" max="13842" width="9.1796875" style="5"/>
    <col min="13843" max="13843" width="37.453125" style="5" bestFit="1" customWidth="1"/>
    <col min="13844" max="13853" width="9.1796875" style="5" customWidth="1"/>
    <col min="13854" max="13854" width="13.26953125" style="5" customWidth="1"/>
    <col min="13855" max="13855" width="9.54296875" style="5" bestFit="1" customWidth="1"/>
    <col min="13856" max="13856" width="9.54296875" style="5" customWidth="1"/>
    <col min="13857" max="13857" width="43.54296875" style="5" bestFit="1" customWidth="1"/>
    <col min="13858" max="13859" width="9.1796875" style="5"/>
    <col min="13860" max="13860" width="10" style="5" bestFit="1" customWidth="1"/>
    <col min="13861" max="13862" width="10.26953125" style="5" bestFit="1" customWidth="1"/>
    <col min="13863" max="13866" width="9.1796875" style="5"/>
    <col min="13867" max="13867" width="47.26953125" style="5" bestFit="1" customWidth="1"/>
    <col min="13868" max="13877" width="9.1796875" style="5" customWidth="1"/>
    <col min="13878" max="13878" width="9.1796875" style="5"/>
    <col min="13879" max="13879" width="9.54296875" style="5" bestFit="1" customWidth="1"/>
    <col min="13880" max="14098" width="9.1796875" style="5"/>
    <col min="14099" max="14099" width="37.453125" style="5" bestFit="1" customWidth="1"/>
    <col min="14100" max="14109" width="9.1796875" style="5" customWidth="1"/>
    <col min="14110" max="14110" width="13.26953125" style="5" customWidth="1"/>
    <col min="14111" max="14111" width="9.54296875" style="5" bestFit="1" customWidth="1"/>
    <col min="14112" max="14112" width="9.54296875" style="5" customWidth="1"/>
    <col min="14113" max="14113" width="43.54296875" style="5" bestFit="1" customWidth="1"/>
    <col min="14114" max="14115" width="9.1796875" style="5"/>
    <col min="14116" max="14116" width="10" style="5" bestFit="1" customWidth="1"/>
    <col min="14117" max="14118" width="10.26953125" style="5" bestFit="1" customWidth="1"/>
    <col min="14119" max="14122" width="9.1796875" style="5"/>
    <col min="14123" max="14123" width="47.26953125" style="5" bestFit="1" customWidth="1"/>
    <col min="14124" max="14133" width="9.1796875" style="5" customWidth="1"/>
    <col min="14134" max="14134" width="9.1796875" style="5"/>
    <col min="14135" max="14135" width="9.54296875" style="5" bestFit="1" customWidth="1"/>
    <col min="14136" max="14354" width="9.1796875" style="5"/>
    <col min="14355" max="14355" width="37.453125" style="5" bestFit="1" customWidth="1"/>
    <col min="14356" max="14365" width="9.1796875" style="5" customWidth="1"/>
    <col min="14366" max="14366" width="13.26953125" style="5" customWidth="1"/>
    <col min="14367" max="14367" width="9.54296875" style="5" bestFit="1" customWidth="1"/>
    <col min="14368" max="14368" width="9.54296875" style="5" customWidth="1"/>
    <col min="14369" max="14369" width="43.54296875" style="5" bestFit="1" customWidth="1"/>
    <col min="14370" max="14371" width="9.1796875" style="5"/>
    <col min="14372" max="14372" width="10" style="5" bestFit="1" customWidth="1"/>
    <col min="14373" max="14374" width="10.26953125" style="5" bestFit="1" customWidth="1"/>
    <col min="14375" max="14378" width="9.1796875" style="5"/>
    <col min="14379" max="14379" width="47.26953125" style="5" bestFit="1" customWidth="1"/>
    <col min="14380" max="14389" width="9.1796875" style="5" customWidth="1"/>
    <col min="14390" max="14390" width="9.1796875" style="5"/>
    <col min="14391" max="14391" width="9.54296875" style="5" bestFit="1" customWidth="1"/>
    <col min="14392" max="14610" width="9.1796875" style="5"/>
    <col min="14611" max="14611" width="37.453125" style="5" bestFit="1" customWidth="1"/>
    <col min="14612" max="14621" width="9.1796875" style="5" customWidth="1"/>
    <col min="14622" max="14622" width="13.26953125" style="5" customWidth="1"/>
    <col min="14623" max="14623" width="9.54296875" style="5" bestFit="1" customWidth="1"/>
    <col min="14624" max="14624" width="9.54296875" style="5" customWidth="1"/>
    <col min="14625" max="14625" width="43.54296875" style="5" bestFit="1" customWidth="1"/>
    <col min="14626" max="14627" width="9.1796875" style="5"/>
    <col min="14628" max="14628" width="10" style="5" bestFit="1" customWidth="1"/>
    <col min="14629" max="14630" width="10.26953125" style="5" bestFit="1" customWidth="1"/>
    <col min="14631" max="14634" width="9.1796875" style="5"/>
    <col min="14635" max="14635" width="47.26953125" style="5" bestFit="1" customWidth="1"/>
    <col min="14636" max="14645" width="9.1796875" style="5" customWidth="1"/>
    <col min="14646" max="14646" width="9.1796875" style="5"/>
    <col min="14647" max="14647" width="9.54296875" style="5" bestFit="1" customWidth="1"/>
    <col min="14648" max="14866" width="9.1796875" style="5"/>
    <col min="14867" max="14867" width="37.453125" style="5" bestFit="1" customWidth="1"/>
    <col min="14868" max="14877" width="9.1796875" style="5" customWidth="1"/>
    <col min="14878" max="14878" width="13.26953125" style="5" customWidth="1"/>
    <col min="14879" max="14879" width="9.54296875" style="5" bestFit="1" customWidth="1"/>
    <col min="14880" max="14880" width="9.54296875" style="5" customWidth="1"/>
    <col min="14881" max="14881" width="43.54296875" style="5" bestFit="1" customWidth="1"/>
    <col min="14882" max="14883" width="9.1796875" style="5"/>
    <col min="14884" max="14884" width="10" style="5" bestFit="1" customWidth="1"/>
    <col min="14885" max="14886" width="10.26953125" style="5" bestFit="1" customWidth="1"/>
    <col min="14887" max="14890" width="9.1796875" style="5"/>
    <col min="14891" max="14891" width="47.26953125" style="5" bestFit="1" customWidth="1"/>
    <col min="14892" max="14901" width="9.1796875" style="5" customWidth="1"/>
    <col min="14902" max="14902" width="9.1796875" style="5"/>
    <col min="14903" max="14903" width="9.54296875" style="5" bestFit="1" customWidth="1"/>
    <col min="14904" max="15122" width="9.1796875" style="5"/>
    <col min="15123" max="15123" width="37.453125" style="5" bestFit="1" customWidth="1"/>
    <col min="15124" max="15133" width="9.1796875" style="5" customWidth="1"/>
    <col min="15134" max="15134" width="13.26953125" style="5" customWidth="1"/>
    <col min="15135" max="15135" width="9.54296875" style="5" bestFit="1" customWidth="1"/>
    <col min="15136" max="15136" width="9.54296875" style="5" customWidth="1"/>
    <col min="15137" max="15137" width="43.54296875" style="5" bestFit="1" customWidth="1"/>
    <col min="15138" max="15139" width="9.1796875" style="5"/>
    <col min="15140" max="15140" width="10" style="5" bestFit="1" customWidth="1"/>
    <col min="15141" max="15142" width="10.26953125" style="5" bestFit="1" customWidth="1"/>
    <col min="15143" max="15146" width="9.1796875" style="5"/>
    <col min="15147" max="15147" width="47.26953125" style="5" bestFit="1" customWidth="1"/>
    <col min="15148" max="15157" width="9.1796875" style="5" customWidth="1"/>
    <col min="15158" max="15158" width="9.1796875" style="5"/>
    <col min="15159" max="15159" width="9.54296875" style="5" bestFit="1" customWidth="1"/>
    <col min="15160" max="15378" width="9.1796875" style="5"/>
    <col min="15379" max="15379" width="37.453125" style="5" bestFit="1" customWidth="1"/>
    <col min="15380" max="15389" width="9.1796875" style="5" customWidth="1"/>
    <col min="15390" max="15390" width="13.26953125" style="5" customWidth="1"/>
    <col min="15391" max="15391" width="9.54296875" style="5" bestFit="1" customWidth="1"/>
    <col min="15392" max="15392" width="9.54296875" style="5" customWidth="1"/>
    <col min="15393" max="15393" width="43.54296875" style="5" bestFit="1" customWidth="1"/>
    <col min="15394" max="15395" width="9.1796875" style="5"/>
    <col min="15396" max="15396" width="10" style="5" bestFit="1" customWidth="1"/>
    <col min="15397" max="15398" width="10.26953125" style="5" bestFit="1" customWidth="1"/>
    <col min="15399" max="15402" width="9.1796875" style="5"/>
    <col min="15403" max="15403" width="47.26953125" style="5" bestFit="1" customWidth="1"/>
    <col min="15404" max="15413" width="9.1796875" style="5" customWidth="1"/>
    <col min="15414" max="15414" width="9.1796875" style="5"/>
    <col min="15415" max="15415" width="9.54296875" style="5" bestFit="1" customWidth="1"/>
    <col min="15416" max="15634" width="9.1796875" style="5"/>
    <col min="15635" max="15635" width="37.453125" style="5" bestFit="1" customWidth="1"/>
    <col min="15636" max="15645" width="9.1796875" style="5" customWidth="1"/>
    <col min="15646" max="15646" width="13.26953125" style="5" customWidth="1"/>
    <col min="15647" max="15647" width="9.54296875" style="5" bestFit="1" customWidth="1"/>
    <col min="15648" max="15648" width="9.54296875" style="5" customWidth="1"/>
    <col min="15649" max="15649" width="43.54296875" style="5" bestFit="1" customWidth="1"/>
    <col min="15650" max="15651" width="9.1796875" style="5"/>
    <col min="15652" max="15652" width="10" style="5" bestFit="1" customWidth="1"/>
    <col min="15653" max="15654" width="10.26953125" style="5" bestFit="1" customWidth="1"/>
    <col min="15655" max="15658" width="9.1796875" style="5"/>
    <col min="15659" max="15659" width="47.26953125" style="5" bestFit="1" customWidth="1"/>
    <col min="15660" max="15669" width="9.1796875" style="5" customWidth="1"/>
    <col min="15670" max="15670" width="9.1796875" style="5"/>
    <col min="15671" max="15671" width="9.54296875" style="5" bestFit="1" customWidth="1"/>
    <col min="15672" max="15890" width="9.1796875" style="5"/>
    <col min="15891" max="15891" width="37.453125" style="5" bestFit="1" customWidth="1"/>
    <col min="15892" max="15901" width="9.1796875" style="5" customWidth="1"/>
    <col min="15902" max="15902" width="13.26953125" style="5" customWidth="1"/>
    <col min="15903" max="15903" width="9.54296875" style="5" bestFit="1" customWidth="1"/>
    <col min="15904" max="15904" width="9.54296875" style="5" customWidth="1"/>
    <col min="15905" max="15905" width="43.54296875" style="5" bestFit="1" customWidth="1"/>
    <col min="15906" max="15907" width="9.1796875" style="5"/>
    <col min="15908" max="15908" width="10" style="5" bestFit="1" customWidth="1"/>
    <col min="15909" max="15910" width="10.26953125" style="5" bestFit="1" customWidth="1"/>
    <col min="15911" max="15914" width="9.1796875" style="5"/>
    <col min="15915" max="15915" width="47.26953125" style="5" bestFit="1" customWidth="1"/>
    <col min="15916" max="15925" width="9.1796875" style="5" customWidth="1"/>
    <col min="15926" max="15926" width="9.1796875" style="5"/>
    <col min="15927" max="15927" width="9.54296875" style="5" bestFit="1" customWidth="1"/>
    <col min="15928" max="16146" width="9.1796875" style="5"/>
    <col min="16147" max="16147" width="37.453125" style="5" bestFit="1" customWidth="1"/>
    <col min="16148" max="16157" width="9.1796875" style="5" customWidth="1"/>
    <col min="16158" max="16158" width="13.26953125" style="5" customWidth="1"/>
    <col min="16159" max="16159" width="9.54296875" style="5" bestFit="1" customWidth="1"/>
    <col min="16160" max="16160" width="9.54296875" style="5" customWidth="1"/>
    <col min="16161" max="16161" width="43.54296875" style="5" bestFit="1" customWidth="1"/>
    <col min="16162" max="16163" width="9.1796875" style="5"/>
    <col min="16164" max="16164" width="10" style="5" bestFit="1" customWidth="1"/>
    <col min="16165" max="16166" width="10.26953125" style="5" bestFit="1" customWidth="1"/>
    <col min="16167" max="16170" width="9.1796875" style="5"/>
    <col min="16171" max="16171" width="47.26953125" style="5" bestFit="1" customWidth="1"/>
    <col min="16172" max="16181" width="9.1796875" style="5" customWidth="1"/>
    <col min="16182" max="16182" width="9.1796875" style="5"/>
    <col min="16183" max="16183" width="9.54296875" style="5" bestFit="1" customWidth="1"/>
    <col min="16184" max="16383" width="9.1796875" style="5"/>
    <col min="16384" max="16384" width="9.1796875" style="5" customWidth="1"/>
  </cols>
  <sheetData>
    <row r="1" spans="2:75" ht="20.25" customHeight="1"/>
    <row r="2" spans="2:75" ht="22.5">
      <c r="B2" s="828" t="s">
        <v>561</v>
      </c>
      <c r="C2" s="828"/>
      <c r="D2" s="828"/>
      <c r="E2" s="828"/>
      <c r="F2" s="828"/>
      <c r="G2" s="828"/>
      <c r="H2" s="828"/>
      <c r="I2" s="828"/>
      <c r="J2" s="828"/>
      <c r="K2" s="828"/>
      <c r="L2" s="828"/>
      <c r="M2" s="828"/>
      <c r="N2" s="828"/>
      <c r="O2" s="828"/>
      <c r="P2" s="828"/>
      <c r="Q2" s="828"/>
      <c r="R2" s="828"/>
      <c r="S2" s="828"/>
      <c r="T2" s="828"/>
      <c r="U2" s="828"/>
      <c r="V2" s="828"/>
      <c r="W2" s="828"/>
      <c r="X2" s="828"/>
      <c r="Y2" s="828"/>
      <c r="Z2" s="828"/>
      <c r="AA2" s="828"/>
      <c r="AB2" s="828"/>
      <c r="AC2" s="828"/>
      <c r="AD2" s="828"/>
      <c r="AE2" s="828"/>
      <c r="AF2" s="828"/>
      <c r="AG2" s="828"/>
      <c r="AH2" s="828"/>
      <c r="AI2" s="828"/>
      <c r="AJ2" s="828"/>
      <c r="AK2" s="828"/>
      <c r="AL2" s="828"/>
      <c r="AM2" s="828"/>
      <c r="AN2" s="828"/>
      <c r="AO2" s="828"/>
      <c r="AP2" s="828"/>
      <c r="AQ2" s="828"/>
      <c r="AR2" s="828"/>
      <c r="AS2" s="828"/>
      <c r="AT2" s="828"/>
      <c r="AU2" s="828"/>
      <c r="AV2" s="828"/>
      <c r="AW2" s="1042"/>
      <c r="AX2" s="1042"/>
      <c r="AY2" s="1042"/>
      <c r="AZ2" s="1042"/>
      <c r="BA2" s="1042"/>
      <c r="BB2" s="1042"/>
      <c r="BC2" s="1042"/>
      <c r="BD2" s="1042"/>
      <c r="BE2" s="1042"/>
      <c r="BF2" s="1042"/>
      <c r="BG2" s="1042"/>
      <c r="BH2" s="1042"/>
      <c r="BI2" s="1042"/>
      <c r="BJ2" s="1042"/>
      <c r="BK2" s="1042"/>
      <c r="BL2" s="1042"/>
    </row>
    <row r="3" spans="2:75">
      <c r="B3" s="76"/>
      <c r="C3" s="268"/>
      <c r="D3" s="268"/>
      <c r="E3" s="237"/>
      <c r="F3" s="237"/>
      <c r="G3" s="237"/>
      <c r="H3" s="237"/>
      <c r="I3" s="237"/>
      <c r="J3" s="76"/>
      <c r="K3" s="76"/>
      <c r="L3" s="76"/>
      <c r="M3" s="76"/>
      <c r="N3" s="76"/>
      <c r="O3" s="76"/>
      <c r="P3" s="76"/>
      <c r="Q3" s="76"/>
      <c r="R3" s="76"/>
      <c r="S3" s="76"/>
      <c r="T3" s="76"/>
      <c r="Y3" s="289"/>
      <c r="AA3" s="289"/>
      <c r="AE3" s="289"/>
      <c r="AF3" s="289"/>
      <c r="AG3" s="289"/>
      <c r="AH3" s="289"/>
      <c r="AL3" s="289"/>
      <c r="AN3" s="289"/>
      <c r="AO3" s="289"/>
      <c r="AT3" s="289"/>
      <c r="BG3" s="289"/>
      <c r="BH3" s="289"/>
      <c r="BL3" s="307"/>
      <c r="BQ3" s="76"/>
      <c r="BR3" s="76" t="s">
        <v>229</v>
      </c>
    </row>
    <row r="4" spans="2:75" s="241" customFormat="1">
      <c r="B4" s="1138"/>
      <c r="C4" s="1138" t="s">
        <v>5</v>
      </c>
      <c r="D4" s="1138" t="s">
        <v>6</v>
      </c>
      <c r="E4" s="1138" t="s">
        <v>7</v>
      </c>
      <c r="F4" s="1139" t="s">
        <v>179</v>
      </c>
      <c r="G4" s="1139" t="s">
        <v>289</v>
      </c>
      <c r="H4" s="1139" t="s">
        <v>313</v>
      </c>
      <c r="I4" s="1139" t="s">
        <v>341</v>
      </c>
      <c r="J4" s="1139" t="s">
        <v>8</v>
      </c>
      <c r="K4" s="1140" t="s">
        <v>273</v>
      </c>
      <c r="L4" s="1140" t="s">
        <v>291</v>
      </c>
      <c r="M4" s="1140" t="s">
        <v>342</v>
      </c>
      <c r="N4" s="1140" t="s">
        <v>323</v>
      </c>
      <c r="O4" s="1140" t="s">
        <v>324</v>
      </c>
      <c r="P4" s="1140" t="s">
        <v>314</v>
      </c>
      <c r="Q4" s="1141" t="s">
        <v>363</v>
      </c>
      <c r="R4" s="1140" t="s">
        <v>352</v>
      </c>
      <c r="S4" s="1140" t="s">
        <v>361</v>
      </c>
      <c r="T4" s="1140" t="s">
        <v>362</v>
      </c>
      <c r="U4" s="1141" t="s">
        <v>370</v>
      </c>
      <c r="V4" s="1140" t="s">
        <v>365</v>
      </c>
      <c r="W4" s="1140" t="s">
        <v>367</v>
      </c>
      <c r="X4" s="1140" t="s">
        <v>371</v>
      </c>
      <c r="Y4" s="1140" t="s">
        <v>463</v>
      </c>
      <c r="Z4" s="1140" t="s">
        <v>509</v>
      </c>
      <c r="AA4" s="1140" t="s">
        <v>510</v>
      </c>
      <c r="AB4" s="1140" t="s">
        <v>608</v>
      </c>
      <c r="AC4" s="1140" t="s">
        <v>612</v>
      </c>
      <c r="AD4" s="1140" t="s">
        <v>621</v>
      </c>
      <c r="AE4" s="1140" t="s">
        <v>622</v>
      </c>
      <c r="AF4" s="1139" t="s">
        <v>624</v>
      </c>
      <c r="AG4" s="1139" t="s">
        <v>626</v>
      </c>
      <c r="AH4" s="1139" t="s">
        <v>634</v>
      </c>
      <c r="AI4" s="1140" t="s">
        <v>638</v>
      </c>
      <c r="AJ4" s="1140" t="s">
        <v>642</v>
      </c>
      <c r="AK4" s="1139" t="s">
        <v>784</v>
      </c>
      <c r="AL4" s="1139" t="s">
        <v>797</v>
      </c>
      <c r="AM4" s="1139" t="s">
        <v>805</v>
      </c>
      <c r="AN4" s="1139" t="s">
        <v>808</v>
      </c>
      <c r="AO4" s="1139" t="s">
        <v>849</v>
      </c>
      <c r="AP4" s="1139" t="s">
        <v>851</v>
      </c>
      <c r="AQ4" s="1139" t="s">
        <v>854</v>
      </c>
      <c r="AR4" s="1139" t="s">
        <v>856</v>
      </c>
      <c r="AS4" s="1139" t="s">
        <v>865</v>
      </c>
      <c r="AT4" s="1139" t="s">
        <v>870</v>
      </c>
      <c r="AU4" s="1139" t="s">
        <v>871</v>
      </c>
      <c r="AV4" s="1139" t="s">
        <v>877</v>
      </c>
      <c r="AW4" s="1139" t="s">
        <v>880</v>
      </c>
      <c r="AX4" s="1139" t="s">
        <v>881</v>
      </c>
      <c r="AY4" s="1139" t="s">
        <v>883</v>
      </c>
      <c r="AZ4" s="1139" t="s">
        <v>885</v>
      </c>
      <c r="BA4" s="1139" t="s">
        <v>897</v>
      </c>
      <c r="BB4" s="1139" t="s">
        <v>899</v>
      </c>
      <c r="BC4" s="1139" t="s">
        <v>901</v>
      </c>
      <c r="BD4" s="1139" t="s">
        <v>903</v>
      </c>
      <c r="BE4" s="1139" t="s">
        <v>905</v>
      </c>
      <c r="BF4" s="1139" t="s">
        <v>928</v>
      </c>
      <c r="BG4" s="1139" t="s">
        <v>942</v>
      </c>
      <c r="BH4" s="1139" t="s">
        <v>944</v>
      </c>
      <c r="BI4" s="1139" t="s">
        <v>946</v>
      </c>
      <c r="BJ4" s="1139" t="s">
        <v>1021</v>
      </c>
      <c r="BK4" s="1139" t="s">
        <v>1025</v>
      </c>
      <c r="BL4" s="1139" t="s">
        <v>1071</v>
      </c>
      <c r="BM4" s="1139" t="s">
        <v>1088</v>
      </c>
      <c r="BN4" s="1139" t="s">
        <v>1103</v>
      </c>
      <c r="BO4" s="1139" t="s">
        <v>1109</v>
      </c>
      <c r="BP4" s="1139" t="s">
        <v>1114</v>
      </c>
      <c r="BQ4" s="1139" t="s">
        <v>1133</v>
      </c>
      <c r="BR4" s="1139" t="s">
        <v>1149</v>
      </c>
      <c r="BS4" s="1142" t="s">
        <v>1106</v>
      </c>
    </row>
    <row r="5" spans="2:75">
      <c r="B5" s="374" t="s">
        <v>192</v>
      </c>
      <c r="C5" s="742"/>
      <c r="D5" s="742"/>
      <c r="E5" s="742"/>
      <c r="F5" s="742"/>
      <c r="G5" s="742"/>
      <c r="H5" s="742"/>
      <c r="I5" s="742"/>
      <c r="J5" s="742"/>
      <c r="K5" s="742"/>
      <c r="L5" s="742"/>
      <c r="M5" s="742"/>
      <c r="N5" s="742"/>
      <c r="O5" s="742"/>
      <c r="P5" s="742"/>
      <c r="Q5" s="742"/>
      <c r="R5" s="742"/>
      <c r="S5" s="742"/>
      <c r="T5" s="742"/>
      <c r="U5" s="742"/>
      <c r="V5" s="742"/>
      <c r="W5" s="742"/>
      <c r="X5" s="742"/>
      <c r="Y5" s="742"/>
      <c r="Z5" s="742"/>
      <c r="AA5" s="742"/>
      <c r="AB5" s="742"/>
      <c r="AC5" s="742"/>
      <c r="AD5" s="742"/>
      <c r="AE5" s="742"/>
      <c r="AF5" s="742"/>
      <c r="AG5" s="742"/>
      <c r="AH5" s="742"/>
      <c r="AI5" s="742"/>
      <c r="AJ5" s="742"/>
      <c r="AK5" s="742"/>
      <c r="AL5" s="742"/>
      <c r="AM5" s="742"/>
      <c r="AN5" s="742"/>
      <c r="AO5" s="742"/>
      <c r="AP5" s="742"/>
      <c r="AQ5" s="742"/>
      <c r="AR5" s="742"/>
      <c r="AS5" s="742"/>
      <c r="AT5" s="742"/>
      <c r="AU5" s="742"/>
      <c r="AV5" s="742"/>
      <c r="AW5" s="742"/>
      <c r="AX5" s="742"/>
      <c r="AY5" s="742"/>
      <c r="AZ5" s="742"/>
      <c r="BA5" s="742"/>
      <c r="BB5" s="742"/>
      <c r="BC5" s="742"/>
      <c r="BD5" s="742"/>
      <c r="BE5" s="742"/>
      <c r="BF5" s="742"/>
      <c r="BG5" s="742"/>
      <c r="BH5" s="742"/>
      <c r="BI5" s="742"/>
      <c r="BJ5" s="742"/>
      <c r="BK5" s="742"/>
      <c r="BL5" s="742"/>
      <c r="BM5" s="742"/>
      <c r="BN5" s="742"/>
      <c r="BO5" s="742"/>
      <c r="BP5" s="742"/>
      <c r="BQ5" s="742"/>
      <c r="BR5" s="1137"/>
    </row>
    <row r="6" spans="2:75">
      <c r="B6" s="406" t="s">
        <v>193</v>
      </c>
      <c r="C6" s="740">
        <v>43.7</v>
      </c>
      <c r="D6" s="740">
        <v>53.4</v>
      </c>
      <c r="E6" s="740">
        <v>52.470601700558127</v>
      </c>
      <c r="F6" s="740">
        <v>54.8</v>
      </c>
      <c r="G6" s="740">
        <v>53.31</v>
      </c>
      <c r="H6" s="740">
        <v>52.853307430307737</v>
      </c>
      <c r="I6" s="740">
        <v>56.296418206125821</v>
      </c>
      <c r="J6" s="740">
        <v>55.917654636762492</v>
      </c>
      <c r="K6" s="740">
        <v>56.679034818241561</v>
      </c>
      <c r="L6" s="740">
        <v>59.483667975101625</v>
      </c>
      <c r="M6" s="740">
        <v>56.941770653472069</v>
      </c>
      <c r="N6" s="740">
        <v>56.541390074914425</v>
      </c>
      <c r="O6" s="740">
        <v>57.092963358607939</v>
      </c>
      <c r="P6" s="740">
        <v>56.047265038916741</v>
      </c>
      <c r="Q6" s="740">
        <v>54.822079899202492</v>
      </c>
      <c r="R6" s="740">
        <v>54.610317794697536</v>
      </c>
      <c r="S6" s="740">
        <v>54.619994712412378</v>
      </c>
      <c r="T6" s="740">
        <v>55.580914369899183</v>
      </c>
      <c r="U6" s="740">
        <v>51.419255707351354</v>
      </c>
      <c r="V6" s="740">
        <v>50.085757019822609</v>
      </c>
      <c r="W6" s="740">
        <v>44.405055931412754</v>
      </c>
      <c r="X6" s="740">
        <v>44.883445948910342</v>
      </c>
      <c r="Y6" s="740">
        <v>44.845249760471063</v>
      </c>
      <c r="Z6" s="740">
        <v>46.384647046965846</v>
      </c>
      <c r="AA6" s="740">
        <v>44.966035675305967</v>
      </c>
      <c r="AB6" s="740">
        <v>45.279156931685868</v>
      </c>
      <c r="AC6" s="740">
        <v>43.616020819806693</v>
      </c>
      <c r="AD6" s="740">
        <v>42.831044273771461</v>
      </c>
      <c r="AE6" s="740">
        <v>40.936519990932617</v>
      </c>
      <c r="AF6" s="740">
        <v>43.37138116129681</v>
      </c>
      <c r="AG6" s="740">
        <v>40.779665080293618</v>
      </c>
      <c r="AH6" s="740">
        <v>38.220324051510417</v>
      </c>
      <c r="AI6" s="740">
        <v>49.013429529814744</v>
      </c>
      <c r="AJ6" s="740">
        <v>48.246940293536106</v>
      </c>
      <c r="AK6" s="740">
        <v>47.041259452747298</v>
      </c>
      <c r="AL6" s="740">
        <v>46.156220922154226</v>
      </c>
      <c r="AM6" s="740">
        <v>45.00928980694556</v>
      </c>
      <c r="AN6" s="740">
        <v>46.071744638636517</v>
      </c>
      <c r="AO6" s="740">
        <v>46.951511607530769</v>
      </c>
      <c r="AP6" s="740">
        <v>47.370794888152453</v>
      </c>
      <c r="AQ6" s="740">
        <v>48.112217315459361</v>
      </c>
      <c r="AR6" s="740">
        <v>48.128862098270396</v>
      </c>
      <c r="AS6" s="740">
        <v>44.949327124051273</v>
      </c>
      <c r="AT6" s="740">
        <v>45.084682615199057</v>
      </c>
      <c r="AU6" s="740">
        <v>46.665690397364273</v>
      </c>
      <c r="AV6" s="740">
        <v>44.95458694338538</v>
      </c>
      <c r="AW6" s="740">
        <v>43.136038455433898</v>
      </c>
      <c r="AX6" s="740">
        <v>43.341265784555397</v>
      </c>
      <c r="AY6" s="740">
        <v>40.330020859536098</v>
      </c>
      <c r="AZ6" s="740">
        <v>41.937409044566635</v>
      </c>
      <c r="BA6" s="740">
        <v>38.658069414280156</v>
      </c>
      <c r="BB6" s="740">
        <v>39.062609879627495</v>
      </c>
      <c r="BC6" s="740">
        <v>36.39378574472299</v>
      </c>
      <c r="BD6" s="740">
        <v>37.380294218647158</v>
      </c>
      <c r="BE6" s="740">
        <v>36.525449612807151</v>
      </c>
      <c r="BF6" s="740">
        <v>34.804586492957533</v>
      </c>
      <c r="BG6" s="740">
        <v>35.984165731450943</v>
      </c>
      <c r="BH6" s="740">
        <v>39.6844234035594</v>
      </c>
      <c r="BI6" s="740">
        <v>43.337558294744262</v>
      </c>
      <c r="BJ6" s="740">
        <v>43.395844407313163</v>
      </c>
      <c r="BK6" s="1074">
        <v>48.880363432097944</v>
      </c>
      <c r="BL6" s="1074">
        <v>50.777387125453657</v>
      </c>
      <c r="BM6" s="1074">
        <v>52.473431389107148</v>
      </c>
      <c r="BN6" s="1074">
        <v>56.320753299307704</v>
      </c>
      <c r="BO6" s="1074">
        <v>58.124359124664252</v>
      </c>
      <c r="BP6" s="1074">
        <v>59.519602484612797</v>
      </c>
      <c r="BQ6" s="1074">
        <v>56.691633606108191</v>
      </c>
      <c r="BR6" s="984">
        <v>53.536850955569371</v>
      </c>
      <c r="BS6" s="1196"/>
      <c r="BT6" s="1196"/>
      <c r="BW6" s="1291"/>
    </row>
    <row r="7" spans="2:75">
      <c r="B7" s="407" t="s">
        <v>194</v>
      </c>
      <c r="C7" s="741">
        <v>44</v>
      </c>
      <c r="D7" s="741">
        <v>53.3</v>
      </c>
      <c r="E7" s="741">
        <v>52.449137915904828</v>
      </c>
      <c r="F7" s="741">
        <v>54.68</v>
      </c>
      <c r="G7" s="741">
        <v>53.51</v>
      </c>
      <c r="H7" s="741">
        <v>53.169259377444853</v>
      </c>
      <c r="I7" s="741">
        <v>56.6122927987713</v>
      </c>
      <c r="J7" s="741">
        <v>56.358093181874068</v>
      </c>
      <c r="K7" s="741">
        <v>57.217214812148264</v>
      </c>
      <c r="L7" s="741">
        <v>59.624275239452672</v>
      </c>
      <c r="M7" s="741">
        <v>57.424695374935851</v>
      </c>
      <c r="N7" s="741">
        <v>57.178508587215596</v>
      </c>
      <c r="O7" s="741">
        <v>57.532774688077417</v>
      </c>
      <c r="P7" s="741">
        <v>56.281138113294041</v>
      </c>
      <c r="Q7" s="741">
        <v>54.899359201132825</v>
      </c>
      <c r="R7" s="741">
        <v>54.735775513695359</v>
      </c>
      <c r="S7" s="741">
        <v>54.722013778102188</v>
      </c>
      <c r="T7" s="741">
        <v>55.808647013481796</v>
      </c>
      <c r="U7" s="741">
        <v>50.706684285543304</v>
      </c>
      <c r="V7" s="741">
        <v>49.443503518592699</v>
      </c>
      <c r="W7" s="741">
        <v>43.849081661614825</v>
      </c>
      <c r="X7" s="741">
        <v>44.304761474767631</v>
      </c>
      <c r="Y7" s="741">
        <v>43.620840353584036</v>
      </c>
      <c r="Z7" s="741">
        <v>45.181808633652679</v>
      </c>
      <c r="AA7" s="741">
        <v>43.838446033455227</v>
      </c>
      <c r="AB7" s="741">
        <v>44.068263422965934</v>
      </c>
      <c r="AC7" s="741">
        <v>42.49543648862592</v>
      </c>
      <c r="AD7" s="741">
        <v>41.437808872654699</v>
      </c>
      <c r="AE7" s="741">
        <v>39.665504730183052</v>
      </c>
      <c r="AF7" s="741">
        <v>42.1017234660398</v>
      </c>
      <c r="AG7" s="741">
        <v>39.561892577811797</v>
      </c>
      <c r="AH7" s="741">
        <v>37.068240185656592</v>
      </c>
      <c r="AI7" s="741">
        <v>47.935809563153057</v>
      </c>
      <c r="AJ7" s="741">
        <v>47.277835356028625</v>
      </c>
      <c r="AK7" s="741">
        <v>46.12103062908605</v>
      </c>
      <c r="AL7" s="741">
        <v>45.076113941627646</v>
      </c>
      <c r="AM7" s="741">
        <v>44.071609605372409</v>
      </c>
      <c r="AN7" s="741">
        <v>45.311363056680136</v>
      </c>
      <c r="AO7" s="741">
        <v>46.25455148835492</v>
      </c>
      <c r="AP7" s="741">
        <v>46.29668239150422</v>
      </c>
      <c r="AQ7" s="741">
        <v>47.246964592461076</v>
      </c>
      <c r="AR7" s="741">
        <v>47.150482986694989</v>
      </c>
      <c r="AS7" s="741">
        <v>43.657788911592746</v>
      </c>
      <c r="AT7" s="741">
        <v>42.646926774663662</v>
      </c>
      <c r="AU7" s="741">
        <v>44.609205316238871</v>
      </c>
      <c r="AV7" s="741">
        <v>43.619068096490253</v>
      </c>
      <c r="AW7" s="741">
        <v>41.68218586469203</v>
      </c>
      <c r="AX7" s="741">
        <v>42.177330305797575</v>
      </c>
      <c r="AY7" s="741">
        <v>39.050278741193381</v>
      </c>
      <c r="AZ7" s="741">
        <v>41.018517089767251</v>
      </c>
      <c r="BA7" s="741">
        <v>38.249701253609416</v>
      </c>
      <c r="BB7" s="741">
        <v>38.196030272844951</v>
      </c>
      <c r="BC7" s="741">
        <v>35.740247285636272</v>
      </c>
      <c r="BD7" s="741">
        <v>36.541393708927401</v>
      </c>
      <c r="BE7" s="741">
        <v>35.904051837816439</v>
      </c>
      <c r="BF7" s="741">
        <v>34.240425844931295</v>
      </c>
      <c r="BG7" s="741">
        <v>35.1853618332769</v>
      </c>
      <c r="BH7" s="741">
        <v>38.533765826884739</v>
      </c>
      <c r="BI7" s="741">
        <v>41.56186937835227</v>
      </c>
      <c r="BJ7" s="741">
        <v>42.729407636508135</v>
      </c>
      <c r="BK7" s="741">
        <v>47.156354319527175</v>
      </c>
      <c r="BL7" s="741">
        <v>46.889763869178466</v>
      </c>
      <c r="BM7" s="741">
        <v>50.511058386113831</v>
      </c>
      <c r="BN7" s="741">
        <v>54.201508455456114</v>
      </c>
      <c r="BO7" s="741">
        <v>54.228059794133301</v>
      </c>
      <c r="BP7" s="741">
        <v>55.824001558625199</v>
      </c>
      <c r="BQ7" s="741">
        <v>52.539198998857451</v>
      </c>
      <c r="BR7" s="745">
        <v>51.444660250549688</v>
      </c>
      <c r="BS7" s="1196"/>
      <c r="BT7" s="1196"/>
      <c r="BW7" s="1291"/>
    </row>
    <row r="8" spans="2:75">
      <c r="B8" s="406" t="s">
        <v>25</v>
      </c>
      <c r="C8" s="740">
        <v>41</v>
      </c>
      <c r="D8" s="740">
        <v>47.14407957562959</v>
      </c>
      <c r="E8" s="740">
        <v>42.930289186918714</v>
      </c>
      <c r="F8" s="740">
        <v>45.001307772403528</v>
      </c>
      <c r="G8" s="740">
        <v>41.496491646638908</v>
      </c>
      <c r="H8" s="740">
        <v>45.244989965485082</v>
      </c>
      <c r="I8" s="740">
        <v>44.369077846196603</v>
      </c>
      <c r="J8" s="740">
        <v>44.716227090612435</v>
      </c>
      <c r="K8" s="740">
        <v>44.24624117555009</v>
      </c>
      <c r="L8" s="740">
        <v>45.52724316210125</v>
      </c>
      <c r="M8" s="740">
        <v>41.21629486396359</v>
      </c>
      <c r="N8" s="740">
        <v>40.857011802687794</v>
      </c>
      <c r="O8" s="740">
        <v>40.236275049046647</v>
      </c>
      <c r="P8" s="740">
        <v>40.14514080916021</v>
      </c>
      <c r="Q8" s="740">
        <v>41.283448791280982</v>
      </c>
      <c r="R8" s="740">
        <v>43.459488483012436</v>
      </c>
      <c r="S8" s="740">
        <v>43.837223644589201</v>
      </c>
      <c r="T8" s="740">
        <v>45.163456614983765</v>
      </c>
      <c r="U8" s="740">
        <v>40.896356910584814</v>
      </c>
      <c r="V8" s="740">
        <v>41.763232476298377</v>
      </c>
      <c r="W8" s="740">
        <v>41.908893561749373</v>
      </c>
      <c r="X8" s="740">
        <v>41.435695248549074</v>
      </c>
      <c r="Y8" s="740">
        <v>43.387511206662168</v>
      </c>
      <c r="Z8" s="740">
        <v>42.392271949839568</v>
      </c>
      <c r="AA8" s="752">
        <v>34.278897443663816</v>
      </c>
      <c r="AB8" s="752">
        <v>34.355078218670563</v>
      </c>
      <c r="AC8" s="752">
        <v>34.12500409360316</v>
      </c>
      <c r="AD8" s="752">
        <v>33.021997178921815</v>
      </c>
      <c r="AE8" s="752">
        <v>34.35299139576879</v>
      </c>
      <c r="AF8" s="752">
        <v>36.937823936654198</v>
      </c>
      <c r="AG8" s="752">
        <v>32.520001688702408</v>
      </c>
      <c r="AH8" s="752">
        <v>28.864479295823468</v>
      </c>
      <c r="AI8" s="752">
        <v>35.477821315776978</v>
      </c>
      <c r="AJ8" s="752">
        <v>39.002490395140114</v>
      </c>
      <c r="AK8" s="752">
        <v>35.781133986034519</v>
      </c>
      <c r="AL8" s="752">
        <v>40.721185655713541</v>
      </c>
      <c r="AM8" s="752">
        <v>38.674149910600129</v>
      </c>
      <c r="AN8" s="752">
        <v>36.662428914733894</v>
      </c>
      <c r="AO8" s="752">
        <v>34.482374192799689</v>
      </c>
      <c r="AP8" s="752">
        <v>34.30362801157689</v>
      </c>
      <c r="AQ8" s="752">
        <v>29.885325700031405</v>
      </c>
      <c r="AR8" s="752">
        <v>25.790990222617772</v>
      </c>
      <c r="AS8" s="752">
        <v>23.789461663726367</v>
      </c>
      <c r="AT8" s="752">
        <v>22.58886105153681</v>
      </c>
      <c r="AU8" s="752">
        <v>22.801548218425555</v>
      </c>
      <c r="AV8" s="752">
        <v>22.798545539696217</v>
      </c>
      <c r="AW8" s="752">
        <v>22.18754215159159</v>
      </c>
      <c r="AX8" s="752">
        <v>21.010236188415337</v>
      </c>
      <c r="AY8" s="752">
        <v>18.940666174407131</v>
      </c>
      <c r="AZ8" s="752">
        <v>20.481114609578395</v>
      </c>
      <c r="BA8" s="752">
        <v>18.468480596566234</v>
      </c>
      <c r="BB8" s="752">
        <v>18.381921908931428</v>
      </c>
      <c r="BC8" s="752">
        <v>12.014474553148544</v>
      </c>
      <c r="BD8" s="752">
        <v>10.088413236729171</v>
      </c>
      <c r="BE8" s="752">
        <v>7.0286348039614506</v>
      </c>
      <c r="BF8" s="752">
        <v>5.7404155318431984</v>
      </c>
      <c r="BG8" s="752">
        <v>3.178061604962807</v>
      </c>
      <c r="BH8" s="752">
        <v>4.451156140537603</v>
      </c>
      <c r="BI8" s="740">
        <v>5.5669414865481501</v>
      </c>
      <c r="BJ8" s="740">
        <v>5.4978396540853085</v>
      </c>
      <c r="BK8" s="1074">
        <v>5.6700386793753932</v>
      </c>
      <c r="BL8" s="1074">
        <v>5.946004354058525</v>
      </c>
      <c r="BM8" s="1074">
        <v>8.7338393867847497</v>
      </c>
      <c r="BN8" s="1074">
        <v>11.326777780978921</v>
      </c>
      <c r="BO8" s="1074">
        <v>13.258493544299881</v>
      </c>
      <c r="BP8" s="1074">
        <v>14.764711420955599</v>
      </c>
      <c r="BQ8" s="1074">
        <v>16.20614219946123</v>
      </c>
      <c r="BR8" s="984">
        <v>15.467021184569818</v>
      </c>
      <c r="BS8" s="1196"/>
      <c r="BT8" s="1196"/>
      <c r="BW8" s="1291"/>
    </row>
    <row r="9" spans="2:75">
      <c r="B9" s="374" t="s">
        <v>195</v>
      </c>
      <c r="C9" s="742"/>
      <c r="D9" s="742"/>
      <c r="E9" s="742"/>
      <c r="F9" s="742"/>
      <c r="G9" s="742"/>
      <c r="H9" s="742"/>
      <c r="I9" s="742"/>
      <c r="J9" s="742"/>
      <c r="K9" s="742"/>
      <c r="L9" s="742"/>
      <c r="M9" s="742"/>
      <c r="N9" s="742"/>
      <c r="O9" s="742"/>
      <c r="P9" s="742"/>
      <c r="Q9" s="742"/>
      <c r="R9" s="742"/>
      <c r="S9" s="742"/>
      <c r="T9" s="742"/>
      <c r="U9" s="742"/>
      <c r="V9" s="742"/>
      <c r="W9" s="742"/>
      <c r="X9" s="742"/>
      <c r="Y9" s="742"/>
      <c r="Z9" s="742"/>
      <c r="AA9" s="742"/>
      <c r="AB9" s="742"/>
      <c r="AC9" s="742"/>
      <c r="AD9" s="742"/>
      <c r="AE9" s="742"/>
      <c r="AF9" s="742"/>
      <c r="AG9" s="742"/>
      <c r="AH9" s="742"/>
      <c r="AI9" s="742"/>
      <c r="AJ9" s="742"/>
      <c r="AK9" s="742"/>
      <c r="AL9" s="742"/>
      <c r="AM9" s="742"/>
      <c r="AN9" s="742"/>
      <c r="AO9" s="742"/>
      <c r="AP9" s="742"/>
      <c r="AQ9" s="742"/>
      <c r="AR9" s="742"/>
      <c r="AS9" s="742"/>
      <c r="AT9" s="742"/>
      <c r="AU9" s="742"/>
      <c r="AV9" s="742"/>
      <c r="AW9" s="742"/>
      <c r="AX9" s="742"/>
      <c r="AY9" s="742"/>
      <c r="AZ9" s="742"/>
      <c r="BA9" s="742"/>
      <c r="BB9" s="742"/>
      <c r="BC9" s="742"/>
      <c r="BD9" s="742"/>
      <c r="BE9" s="742"/>
      <c r="BF9" s="742"/>
      <c r="BG9" s="742"/>
      <c r="BH9" s="742"/>
      <c r="BI9" s="742"/>
      <c r="BJ9" s="742"/>
      <c r="BK9" s="742"/>
      <c r="BL9" s="742"/>
      <c r="BM9" s="742"/>
      <c r="BN9" s="742"/>
      <c r="BO9" s="742"/>
      <c r="BP9" s="742"/>
      <c r="BQ9" s="742"/>
      <c r="BR9" s="746"/>
      <c r="BS9" s="1196"/>
      <c r="BT9" s="1196"/>
      <c r="BW9" s="1291"/>
    </row>
    <row r="10" spans="2:75">
      <c r="B10" s="406" t="s">
        <v>109</v>
      </c>
      <c r="C10" s="740">
        <v>20.8</v>
      </c>
      <c r="D10" s="740">
        <v>27.027307056462597</v>
      </c>
      <c r="E10" s="740">
        <v>27.129202041228567</v>
      </c>
      <c r="F10" s="740">
        <v>27.999476635106411</v>
      </c>
      <c r="G10" s="740">
        <v>26.156306431787563</v>
      </c>
      <c r="H10" s="740">
        <v>27.82081210863165</v>
      </c>
      <c r="I10" s="740">
        <v>29.909197409100859</v>
      </c>
      <c r="J10" s="740">
        <v>28.079949748725401</v>
      </c>
      <c r="K10" s="740">
        <v>26.671945216487931</v>
      </c>
      <c r="L10" s="740">
        <v>28.646041787048137</v>
      </c>
      <c r="M10" s="740">
        <v>29.274893872114021</v>
      </c>
      <c r="N10" s="740">
        <v>29.555463265800825</v>
      </c>
      <c r="O10" s="740">
        <v>32.285054300297631</v>
      </c>
      <c r="P10" s="740">
        <v>32.53814434788341</v>
      </c>
      <c r="Q10" s="740">
        <v>31.797779219894107</v>
      </c>
      <c r="R10" s="740">
        <v>31.920494915924426</v>
      </c>
      <c r="S10" s="740">
        <v>31.555282712924608</v>
      </c>
      <c r="T10" s="740">
        <v>31.270677732613617</v>
      </c>
      <c r="U10" s="740">
        <v>30.040571838546288</v>
      </c>
      <c r="V10" s="740">
        <v>29.271811317472761</v>
      </c>
      <c r="W10" s="740">
        <v>28.940933955605853</v>
      </c>
      <c r="X10" s="740">
        <v>28.566697247964733</v>
      </c>
      <c r="Y10" s="740">
        <v>25.274980743710895</v>
      </c>
      <c r="Z10" s="740">
        <v>24.591383153386946</v>
      </c>
      <c r="AA10" s="740">
        <v>22.037310829023628</v>
      </c>
      <c r="AB10" s="740">
        <v>23.713605202287489</v>
      </c>
      <c r="AC10" s="740">
        <v>21.976536500418455</v>
      </c>
      <c r="AD10" s="740">
        <v>20.585325471113329</v>
      </c>
      <c r="AE10" s="740">
        <v>19.526188182614444</v>
      </c>
      <c r="AF10" s="740">
        <v>20.330197639891132</v>
      </c>
      <c r="AG10" s="740">
        <v>17.482774622915137</v>
      </c>
      <c r="AH10" s="740">
        <v>19.538167357226818</v>
      </c>
      <c r="AI10" s="740">
        <v>18.175483492098863</v>
      </c>
      <c r="AJ10" s="740">
        <v>18.865487515395341</v>
      </c>
      <c r="AK10" s="740">
        <v>17.147769292376463</v>
      </c>
      <c r="AL10" s="740">
        <v>17.558284790813897</v>
      </c>
      <c r="AM10" s="740">
        <v>16.517416487981595</v>
      </c>
      <c r="AN10" s="740">
        <v>17.139823541069546</v>
      </c>
      <c r="AO10" s="740">
        <v>15.829403095945635</v>
      </c>
      <c r="AP10" s="740">
        <v>15.596574219062202</v>
      </c>
      <c r="AQ10" s="740">
        <v>15.736132262445086</v>
      </c>
      <c r="AR10" s="740">
        <v>16.357928326588567</v>
      </c>
      <c r="AS10" s="740">
        <v>14.525099599745515</v>
      </c>
      <c r="AT10" s="740">
        <v>14.320244477121562</v>
      </c>
      <c r="AU10" s="740">
        <v>15.8599472667387</v>
      </c>
      <c r="AV10" s="740">
        <v>14.704665404943961</v>
      </c>
      <c r="AW10" s="740">
        <v>12.766915591073511</v>
      </c>
      <c r="AX10" s="740">
        <v>13.287170599218923</v>
      </c>
      <c r="AY10" s="740">
        <v>12.786933181359853</v>
      </c>
      <c r="AZ10" s="740">
        <v>12.145951358947126</v>
      </c>
      <c r="BA10" s="740">
        <v>9.5055591416372884</v>
      </c>
      <c r="BB10" s="740">
        <v>9.6184532369906179</v>
      </c>
      <c r="BC10" s="740">
        <v>8.6108109034794467</v>
      </c>
      <c r="BD10" s="740">
        <v>8.5723151820668821</v>
      </c>
      <c r="BE10" s="740">
        <v>7.2821595681088356</v>
      </c>
      <c r="BF10" s="740">
        <v>7.3705421849138029</v>
      </c>
      <c r="BG10" s="740">
        <v>7.152233706928941</v>
      </c>
      <c r="BH10" s="740">
        <v>7.7787249380009138</v>
      </c>
      <c r="BI10" s="740">
        <v>7.3657384284896859</v>
      </c>
      <c r="BJ10" s="740">
        <v>7.554452012606407</v>
      </c>
      <c r="BK10" s="1074">
        <v>7.4424489245382963</v>
      </c>
      <c r="BL10" s="1074">
        <v>8.7345785839441614</v>
      </c>
      <c r="BM10" s="1074">
        <v>8.0433166680763435</v>
      </c>
      <c r="BN10" s="1074">
        <v>8.2200530062596009</v>
      </c>
      <c r="BO10" s="1074">
        <v>7.252686003110079</v>
      </c>
      <c r="BP10" s="1074">
        <v>6.9390020587052428</v>
      </c>
      <c r="BQ10" s="1074">
        <v>6.2746550270195449</v>
      </c>
      <c r="BR10" s="984">
        <v>6.3134796746008286</v>
      </c>
      <c r="BS10" s="1196"/>
      <c r="BT10" s="1196"/>
      <c r="BW10" s="1291"/>
    </row>
    <row r="11" spans="2:75">
      <c r="B11" s="407" t="s">
        <v>1062</v>
      </c>
      <c r="C11" s="741">
        <v>81.599999999999994</v>
      </c>
      <c r="D11" s="741">
        <v>65.871391839142419</v>
      </c>
      <c r="E11" s="741">
        <v>69.839803597197445</v>
      </c>
      <c r="F11" s="741">
        <v>65.658625051924929</v>
      </c>
      <c r="G11" s="741">
        <v>62.451229549149659</v>
      </c>
      <c r="H11" s="741">
        <v>66.686163121901615</v>
      </c>
      <c r="I11" s="741">
        <v>59.406175731450539</v>
      </c>
      <c r="J11" s="741">
        <v>63.585425993472086</v>
      </c>
      <c r="K11" s="741">
        <v>64.715780139267594</v>
      </c>
      <c r="L11" s="741">
        <v>61.162817660537549</v>
      </c>
      <c r="M11" s="741">
        <v>59.406175731450539</v>
      </c>
      <c r="N11" s="741">
        <v>58.558340723407056</v>
      </c>
      <c r="O11" s="741">
        <v>52.947083959607532</v>
      </c>
      <c r="P11" s="741">
        <v>52.672390934818424</v>
      </c>
      <c r="Q11" s="741">
        <v>63.102155203538565</v>
      </c>
      <c r="R11" s="741">
        <v>65.159409862815039</v>
      </c>
      <c r="S11" s="741">
        <v>65.473481246993018</v>
      </c>
      <c r="T11" s="741">
        <v>65.025729971833059</v>
      </c>
      <c r="U11" s="741">
        <v>67.49604178088903</v>
      </c>
      <c r="V11" s="741">
        <v>66.868245075025769</v>
      </c>
      <c r="W11" s="741">
        <v>68.768179750350527</v>
      </c>
      <c r="X11" s="741">
        <v>68.874370611197875</v>
      </c>
      <c r="Y11" s="741">
        <v>74.530879942905486</v>
      </c>
      <c r="Z11" s="741">
        <v>75.049967840356231</v>
      </c>
      <c r="AA11" s="741">
        <v>78.728320345609205</v>
      </c>
      <c r="AB11" s="741">
        <v>74.554713424055024</v>
      </c>
      <c r="AC11" s="741">
        <v>76.492529952041025</v>
      </c>
      <c r="AD11" s="741">
        <v>72.844816052952396</v>
      </c>
      <c r="AE11" s="741">
        <v>75.546168324566494</v>
      </c>
      <c r="AF11" s="741">
        <v>74.337410901056757</v>
      </c>
      <c r="AG11" s="741">
        <v>77.687210315365874</v>
      </c>
      <c r="AH11" s="741">
        <v>74.728550520287115</v>
      </c>
      <c r="AI11" s="741">
        <v>74.646847502523642</v>
      </c>
      <c r="AJ11" s="741">
        <v>68.967953281643304</v>
      </c>
      <c r="AK11" s="741">
        <v>71.765245422662645</v>
      </c>
      <c r="AL11" s="741">
        <v>67.535686453961446</v>
      </c>
      <c r="AM11" s="741">
        <v>70.821095272541584</v>
      </c>
      <c r="AN11" s="741">
        <v>69.663338674555249</v>
      </c>
      <c r="AO11" s="741">
        <v>70.28348182075834</v>
      </c>
      <c r="AP11" s="741">
        <v>70.211325395092658</v>
      </c>
      <c r="AQ11" s="741">
        <v>69.307871547456017</v>
      </c>
      <c r="AR11" s="741">
        <v>67.124051207363976</v>
      </c>
      <c r="AS11" s="741">
        <v>74.414051016666676</v>
      </c>
      <c r="AT11" s="741">
        <v>71.597389410745279</v>
      </c>
      <c r="AU11" s="741">
        <v>67.679709411347432</v>
      </c>
      <c r="AV11" s="741">
        <v>74.02458640005392</v>
      </c>
      <c r="AW11" s="741">
        <v>77.805645131711316</v>
      </c>
      <c r="AX11" s="741">
        <v>75.053086941604306</v>
      </c>
      <c r="AY11" s="741">
        <v>74.929279041221477</v>
      </c>
      <c r="AZ11" s="741">
        <v>77.461389774119255</v>
      </c>
      <c r="BA11" s="741">
        <v>84.876240422624107</v>
      </c>
      <c r="BB11" s="741">
        <v>83.593047024869634</v>
      </c>
      <c r="BC11" s="741">
        <v>86.133803561488946</v>
      </c>
      <c r="BD11" s="741">
        <v>83.611642233582316</v>
      </c>
      <c r="BE11" s="741">
        <v>87.901265582813437</v>
      </c>
      <c r="BF11" s="741">
        <v>91.070432566466508</v>
      </c>
      <c r="BG11" s="741">
        <v>107.32930432099819</v>
      </c>
      <c r="BH11" s="741">
        <v>108.39112408119323</v>
      </c>
      <c r="BI11" s="741">
        <v>114.79725717174681</v>
      </c>
      <c r="BJ11" s="741">
        <v>113.28661334699805</v>
      </c>
      <c r="BK11" s="741">
        <v>107.86896377928825</v>
      </c>
      <c r="BL11" s="741">
        <v>99.230281813016262</v>
      </c>
      <c r="BM11" s="741">
        <v>104.06044426466556</v>
      </c>
      <c r="BN11" s="741">
        <v>103.03176071870956</v>
      </c>
      <c r="BO11" s="741">
        <v>105.4053234741116</v>
      </c>
      <c r="BP11" s="741">
        <v>107.69680240627699</v>
      </c>
      <c r="BQ11" s="741">
        <v>110.63365850620828</v>
      </c>
      <c r="BR11" s="745">
        <v>109.93955148863628</v>
      </c>
      <c r="BS11" s="1196"/>
      <c r="BT11" s="1196"/>
      <c r="BW11" s="1291"/>
    </row>
    <row r="12" spans="2:75">
      <c r="B12" s="406" t="s">
        <v>27</v>
      </c>
      <c r="C12" s="740">
        <v>4.5999999999999996</v>
      </c>
      <c r="D12" s="740">
        <v>11.221785223267755</v>
      </c>
      <c r="E12" s="740">
        <v>10.094899316282405</v>
      </c>
      <c r="F12" s="740">
        <v>11.781285120910894</v>
      </c>
      <c r="G12" s="740">
        <v>11.738915707677059</v>
      </c>
      <c r="H12" s="740">
        <v>11.379348661685805</v>
      </c>
      <c r="I12" s="740">
        <v>14.803273546729898</v>
      </c>
      <c r="J12" s="740">
        <v>12.447700612746228</v>
      </c>
      <c r="K12" s="740">
        <v>11.374301053590402</v>
      </c>
      <c r="L12" s="740">
        <v>13.488619605257684</v>
      </c>
      <c r="M12" s="740">
        <v>14.38561491488265</v>
      </c>
      <c r="N12" s="740">
        <v>14.811776523947215</v>
      </c>
      <c r="O12" s="740">
        <v>18.323231782921692</v>
      </c>
      <c r="P12" s="740">
        <v>18.58468383305069</v>
      </c>
      <c r="Q12" s="740">
        <v>14.677810163067859</v>
      </c>
      <c r="R12" s="740">
        <v>14.041890563895349</v>
      </c>
      <c r="S12" s="740">
        <v>13.732023672797308</v>
      </c>
      <c r="T12" s="740">
        <v>13.728176902853759</v>
      </c>
      <c r="U12" s="740">
        <v>12.247753546462032</v>
      </c>
      <c r="V12" s="740">
        <v>12.058550849047863</v>
      </c>
      <c r="W12" s="740">
        <v>11.284673514638673</v>
      </c>
      <c r="X12" s="740">
        <v>11.069503926735859</v>
      </c>
      <c r="Y12" s="740">
        <v>7.9314071409336249</v>
      </c>
      <c r="Z12" s="740">
        <v>7.5242137361936718</v>
      </c>
      <c r="AA12" s="740">
        <v>5.6717286650520755</v>
      </c>
      <c r="AB12" s="740">
        <v>7.3298909669995176</v>
      </c>
      <c r="AC12" s="740">
        <v>6.2100650558808779</v>
      </c>
      <c r="AD12" s="740">
        <v>6.5760902524966829</v>
      </c>
      <c r="AE12" s="740">
        <v>5.6011416739466355</v>
      </c>
      <c r="AF12" s="740">
        <v>6.1461137191670616</v>
      </c>
      <c r="AG12" s="740">
        <v>4.5139777719027574</v>
      </c>
      <c r="AH12" s="740">
        <v>5.7817472631322149</v>
      </c>
      <c r="AI12" s="740">
        <v>5.3313904747607772</v>
      </c>
      <c r="AJ12" s="740">
        <v>6.7299961637365175</v>
      </c>
      <c r="AK12" s="740">
        <v>5.521059860251996</v>
      </c>
      <c r="AL12" s="740">
        <v>6.4670459290102942</v>
      </c>
      <c r="AM12" s="740">
        <v>5.4580769831084961</v>
      </c>
      <c r="AN12" s="740">
        <v>5.90467914322012</v>
      </c>
      <c r="AO12" s="740">
        <v>5.2927950100121324</v>
      </c>
      <c r="AP12" s="740">
        <v>5.2173408621184709</v>
      </c>
      <c r="AQ12" s="740">
        <v>5.420987313336302</v>
      </c>
      <c r="AR12" s="740">
        <v>6.0411485444178163</v>
      </c>
      <c r="AS12" s="740">
        <v>4.166757519491143</v>
      </c>
      <c r="AT12" s="740">
        <v>4.5319840253067971</v>
      </c>
      <c r="AU12" s="740">
        <v>5.7423645108037213</v>
      </c>
      <c r="AV12" s="740">
        <v>4.2861477430076258</v>
      </c>
      <c r="AW12" s="740">
        <v>3.1460429898522575</v>
      </c>
      <c r="AX12" s="740">
        <v>3.6819153954402899</v>
      </c>
      <c r="AY12" s="740">
        <v>3.5454737366668412</v>
      </c>
      <c r="AZ12" s="740">
        <v>3.0218357129115265</v>
      </c>
      <c r="BA12" s="740">
        <v>1.5637615898762742</v>
      </c>
      <c r="BB12" s="740">
        <v>1.7160735596240313</v>
      </c>
      <c r="BC12" s="740">
        <v>1.2896423964553692</v>
      </c>
      <c r="BD12" s="740">
        <v>1.5133288204258057</v>
      </c>
      <c r="BE12" s="740">
        <v>0.94130298976272919</v>
      </c>
      <c r="BF12" s="740">
        <v>0.70551437310482323</v>
      </c>
      <c r="BG12" s="740">
        <v>-0.56779546775791745</v>
      </c>
      <c r="BH12" s="740">
        <v>-0.71282382755353668</v>
      </c>
      <c r="BI12" s="740">
        <v>-1.1906004517193813</v>
      </c>
      <c r="BJ12" s="740">
        <v>-1.097671569305398</v>
      </c>
      <c r="BK12" s="1074">
        <v>-0.63676357955815788</v>
      </c>
      <c r="BL12" s="1074">
        <v>7.3611832863107532E-2</v>
      </c>
      <c r="BM12" s="1074">
        <v>-0.35642701443408914</v>
      </c>
      <c r="BN12" s="1074">
        <v>-0.27227175553487976</v>
      </c>
      <c r="BO12" s="1074">
        <v>-0.4244815530835116</v>
      </c>
      <c r="BP12" s="1074">
        <v>-0.57721719979737685</v>
      </c>
      <c r="BQ12" s="1074">
        <v>-0.71699857142147982</v>
      </c>
      <c r="BR12" s="984">
        <v>-0.67433739752281385</v>
      </c>
      <c r="BS12" s="1196"/>
      <c r="BT12" s="1196"/>
      <c r="BW12" s="1291"/>
    </row>
    <row r="13" spans="2:75">
      <c r="B13" s="407" t="s">
        <v>110</v>
      </c>
      <c r="C13" s="741">
        <v>3.2</v>
      </c>
      <c r="D13" s="741">
        <v>8.4427174627958426</v>
      </c>
      <c r="E13" s="741">
        <v>7.3671424438297857</v>
      </c>
      <c r="F13" s="741">
        <v>8.6308117351472458</v>
      </c>
      <c r="G13" s="741">
        <v>9.059555348210333</v>
      </c>
      <c r="H13" s="741">
        <v>8.4429863789414146</v>
      </c>
      <c r="I13" s="741">
        <v>11.411770588309258</v>
      </c>
      <c r="J13" s="741">
        <v>9.4643663200930614</v>
      </c>
      <c r="K13" s="741">
        <v>9.070947021227866</v>
      </c>
      <c r="L13" s="741">
        <v>10.553598231057206</v>
      </c>
      <c r="M13" s="741">
        <v>11.295850521226726</v>
      </c>
      <c r="N13" s="741">
        <v>11.429877911183697</v>
      </c>
      <c r="O13" s="741">
        <v>14.126099185669144</v>
      </c>
      <c r="P13" s="741">
        <v>14.275938898795562</v>
      </c>
      <c r="Q13" s="741">
        <v>11.64312600576244</v>
      </c>
      <c r="R13" s="741">
        <v>10.387585253657662</v>
      </c>
      <c r="S13" s="741">
        <v>9.981942474760217</v>
      </c>
      <c r="T13" s="741">
        <v>9.8327569674957331</v>
      </c>
      <c r="U13" s="741">
        <v>9.0893440253427382</v>
      </c>
      <c r="V13" s="741">
        <v>8.9331045047376385</v>
      </c>
      <c r="W13" s="741">
        <v>7.6536944958478781</v>
      </c>
      <c r="X13" s="741">
        <v>7.3637805422953715</v>
      </c>
      <c r="Y13" s="741">
        <v>5.0436115336994751</v>
      </c>
      <c r="Z13" s="741">
        <v>4.9087091734336372</v>
      </c>
      <c r="AA13" s="741">
        <v>3.9084812892220739</v>
      </c>
      <c r="AB13" s="741">
        <v>4.9663058216627931</v>
      </c>
      <c r="AC13" s="741">
        <v>4.4479502230167816</v>
      </c>
      <c r="AD13" s="741">
        <v>4.8818523786460153</v>
      </c>
      <c r="AE13" s="741">
        <v>4.4264988333257032</v>
      </c>
      <c r="AF13" s="741">
        <v>4.6802186379080952</v>
      </c>
      <c r="AG13" s="741">
        <v>3.767451015883843</v>
      </c>
      <c r="AH13" s="741">
        <v>4.900252162595665</v>
      </c>
      <c r="AI13" s="741">
        <v>4.030661755538965</v>
      </c>
      <c r="AJ13" s="741">
        <v>4.9631005925681668</v>
      </c>
      <c r="AK13" s="741">
        <v>4.2556405222772913</v>
      </c>
      <c r="AL13" s="741">
        <v>5.0907735488119483</v>
      </c>
      <c r="AM13" s="741">
        <v>4.2864714840391072</v>
      </c>
      <c r="AN13" s="741">
        <v>4.4188242462286569</v>
      </c>
      <c r="AO13" s="741">
        <v>4.1017116435089411</v>
      </c>
      <c r="AP13" s="741">
        <v>4.1063539280342125</v>
      </c>
      <c r="AQ13" s="741">
        <v>4.2583159463444478</v>
      </c>
      <c r="AR13" s="741">
        <v>4.6833313470065407</v>
      </c>
      <c r="AS13" s="741">
        <v>3.2722376004178253</v>
      </c>
      <c r="AT13" s="741">
        <v>3.6298204703512393</v>
      </c>
      <c r="AU13" s="741">
        <v>4.4112236672289615</v>
      </c>
      <c r="AV13" s="741">
        <v>3.2948551631929432</v>
      </c>
      <c r="AW13" s="741">
        <v>2.6560858829554754</v>
      </c>
      <c r="AX13" s="741">
        <v>3.138919401936723</v>
      </c>
      <c r="AY13" s="741">
        <v>3.0643054438611399</v>
      </c>
      <c r="AZ13" s="741">
        <v>2.5973506937010864</v>
      </c>
      <c r="BA13" s="741">
        <v>1.6101326483621214</v>
      </c>
      <c r="BB13" s="741">
        <v>1.787466733815861</v>
      </c>
      <c r="BC13" s="741">
        <v>1.4978737189548428</v>
      </c>
      <c r="BD13" s="741">
        <v>1.7632427149458927</v>
      </c>
      <c r="BE13" s="741">
        <v>1.2195422617572418</v>
      </c>
      <c r="BF13" s="741">
        <v>0.88929239256427994</v>
      </c>
      <c r="BG13" s="741">
        <v>-0.6954648426472646</v>
      </c>
      <c r="BH13" s="741">
        <v>-0.75804443965648183</v>
      </c>
      <c r="BI13" s="741">
        <v>-1.5536403051458294</v>
      </c>
      <c r="BJ13" s="741">
        <v>-1.4574342237673543</v>
      </c>
      <c r="BK13" s="741">
        <v>-0.83513339888534177</v>
      </c>
      <c r="BL13" s="741">
        <v>7.42104061338731E-2</v>
      </c>
      <c r="BM13" s="741">
        <v>-0.35695710571090056</v>
      </c>
      <c r="BN13" s="741">
        <v>-0.26832617808508574</v>
      </c>
      <c r="BO13" s="741">
        <v>-0.46815442043439576</v>
      </c>
      <c r="BP13" s="741">
        <v>-0.60238304823293254</v>
      </c>
      <c r="BQ13" s="741">
        <v>-0.7699358659182387</v>
      </c>
      <c r="BR13" s="745">
        <v>-0.74727046804969466</v>
      </c>
      <c r="BS13" s="1196"/>
      <c r="BT13" s="1196"/>
      <c r="BW13" s="1291"/>
    </row>
    <row r="14" spans="2:75">
      <c r="B14" s="462" t="s">
        <v>1029</v>
      </c>
      <c r="C14" s="748"/>
      <c r="D14" s="748"/>
      <c r="E14" s="748">
        <v>19.48501497783036</v>
      </c>
      <c r="F14" s="748"/>
      <c r="G14" s="748"/>
      <c r="H14" s="748"/>
      <c r="I14" s="748">
        <v>17.011356558399278</v>
      </c>
      <c r="J14" s="748"/>
      <c r="K14" s="748">
        <v>11.763459140147688</v>
      </c>
      <c r="L14" s="748">
        <v>9.110920937609027</v>
      </c>
      <c r="M14" s="748">
        <v>15.608614989877026</v>
      </c>
      <c r="N14" s="748">
        <v>11.542963602823429</v>
      </c>
      <c r="O14" s="748">
        <v>10.292416854286035</v>
      </c>
      <c r="P14" s="748">
        <v>10.100337991295529</v>
      </c>
      <c r="Q14" s="748">
        <v>10.771764839497774</v>
      </c>
      <c r="R14" s="748">
        <v>11.714882529405326</v>
      </c>
      <c r="S14" s="748">
        <v>13.482582208975741</v>
      </c>
      <c r="T14" s="748">
        <v>12.712243086419662</v>
      </c>
      <c r="U14" s="748">
        <v>11.932427440930486</v>
      </c>
      <c r="V14" s="748">
        <v>13.269963340517354</v>
      </c>
      <c r="W14" s="748">
        <v>18.002090500739541</v>
      </c>
      <c r="X14" s="748">
        <v>16.209768292900321</v>
      </c>
      <c r="Y14" s="748">
        <v>15.351481869382342</v>
      </c>
      <c r="Z14" s="748">
        <v>12.912375427713648</v>
      </c>
      <c r="AA14" s="748">
        <v>15.365422130624374</v>
      </c>
      <c r="AB14" s="748">
        <v>15.322093613276044</v>
      </c>
      <c r="AC14" s="748">
        <v>15.220854613506887</v>
      </c>
      <c r="AD14" s="748">
        <v>13.93601985209108</v>
      </c>
      <c r="AE14" s="748">
        <v>15.072158461470387</v>
      </c>
      <c r="AF14" s="748">
        <v>13.530137820094779</v>
      </c>
      <c r="AG14" s="748">
        <v>15.399706913840816</v>
      </c>
      <c r="AH14" s="748">
        <v>17.835212087632783</v>
      </c>
      <c r="AI14" s="748">
        <v>13.35895115075583</v>
      </c>
      <c r="AJ14" s="748">
        <v>13.639943189325365</v>
      </c>
      <c r="AK14" s="748">
        <v>12.784387915587478</v>
      </c>
      <c r="AL14" s="748">
        <v>13.270686169239656</v>
      </c>
      <c r="AM14" s="748">
        <v>12.676656120119123</v>
      </c>
      <c r="AN14" s="748">
        <v>12.410704890859144</v>
      </c>
      <c r="AO14" s="748">
        <v>12.704085901048428</v>
      </c>
      <c r="AP14" s="748">
        <v>12.694489043807469</v>
      </c>
      <c r="AQ14" s="748">
        <v>12.844635922689932</v>
      </c>
      <c r="AR14" s="748">
        <v>12.276674454000098</v>
      </c>
      <c r="AS14" s="748">
        <v>11.041598890067476</v>
      </c>
      <c r="AT14" s="748">
        <v>9.599941507873627</v>
      </c>
      <c r="AU14" s="748">
        <v>9.4872691146854073</v>
      </c>
      <c r="AV14" s="748">
        <v>10.627670919565439</v>
      </c>
      <c r="AW14" s="748">
        <v>10.784369084623581</v>
      </c>
      <c r="AX14" s="748">
        <v>11.526818692474793</v>
      </c>
      <c r="AY14" s="748">
        <v>11.315778767511764</v>
      </c>
      <c r="AZ14" s="748">
        <v>11.127096725503845</v>
      </c>
      <c r="BA14" s="748">
        <v>11.620810424035117</v>
      </c>
      <c r="BB14" s="748">
        <v>11.520660762642358</v>
      </c>
      <c r="BC14" s="748">
        <v>12.04220211729808</v>
      </c>
      <c r="BD14" s="748">
        <v>11.29355717869023</v>
      </c>
      <c r="BE14" s="748">
        <v>10.973784021079108</v>
      </c>
      <c r="BF14" s="748">
        <v>10.438835114346718</v>
      </c>
      <c r="BG14" s="748">
        <v>11.311744835954958</v>
      </c>
      <c r="BH14" s="748">
        <v>9.4564710282109132</v>
      </c>
      <c r="BI14" s="748">
        <v>8.2515344808605491</v>
      </c>
      <c r="BJ14" s="748">
        <v>8.9026831368811461</v>
      </c>
      <c r="BK14" s="748">
        <v>7.6091568908465552</v>
      </c>
      <c r="BL14" s="748">
        <v>0.8574759149179032</v>
      </c>
      <c r="BM14" s="748">
        <v>0.45092940812528837</v>
      </c>
      <c r="BN14" s="748">
        <v>0.39983052180854861</v>
      </c>
      <c r="BO14" s="748">
        <v>0.57688936362245946</v>
      </c>
      <c r="BP14" s="748">
        <v>0.67706234142273392</v>
      </c>
      <c r="BQ14" s="748">
        <v>-0.99454641548953127</v>
      </c>
      <c r="BR14" s="749">
        <v>-1.4797172571215311</v>
      </c>
      <c r="BS14" s="1196"/>
      <c r="BT14" s="1196"/>
      <c r="BW14" s="1291"/>
    </row>
    <row r="15" spans="2:75">
      <c r="B15" s="374" t="s">
        <v>196</v>
      </c>
      <c r="C15" s="742"/>
      <c r="D15" s="742"/>
      <c r="E15" s="742"/>
      <c r="F15" s="742"/>
      <c r="G15" s="742"/>
      <c r="H15" s="742"/>
      <c r="I15" s="742"/>
      <c r="J15" s="742"/>
      <c r="K15" s="742"/>
      <c r="L15" s="742"/>
      <c r="M15" s="742"/>
      <c r="N15" s="742"/>
      <c r="O15" s="742"/>
      <c r="P15" s="742"/>
      <c r="Q15" s="742"/>
      <c r="R15" s="742"/>
      <c r="S15" s="742"/>
      <c r="T15" s="742"/>
      <c r="U15" s="742"/>
      <c r="V15" s="742"/>
      <c r="W15" s="742"/>
      <c r="X15" s="742"/>
      <c r="Y15" s="742"/>
      <c r="Z15" s="742"/>
      <c r="AA15" s="742"/>
      <c r="AB15" s="742"/>
      <c r="AC15" s="742"/>
      <c r="AD15" s="742"/>
      <c r="AE15" s="742"/>
      <c r="AF15" s="742"/>
      <c r="AG15" s="742"/>
      <c r="AH15" s="742"/>
      <c r="AI15" s="742"/>
      <c r="AJ15" s="742"/>
      <c r="AK15" s="742"/>
      <c r="AL15" s="742"/>
      <c r="AM15" s="742"/>
      <c r="AN15" s="742"/>
      <c r="AO15" s="742"/>
      <c r="AP15" s="742"/>
      <c r="AQ15" s="742"/>
      <c r="AR15" s="742"/>
      <c r="AS15" s="742"/>
      <c r="AT15" s="742"/>
      <c r="AU15" s="742"/>
      <c r="AV15" s="742"/>
      <c r="AW15" s="742"/>
      <c r="AX15" s="742"/>
      <c r="AY15" s="742"/>
      <c r="AZ15" s="742"/>
      <c r="BA15" s="742"/>
      <c r="BB15" s="742"/>
      <c r="BC15" s="742"/>
      <c r="BD15" s="742"/>
      <c r="BE15" s="742"/>
      <c r="BF15" s="742"/>
      <c r="BG15" s="742"/>
      <c r="BH15" s="742"/>
      <c r="BI15" s="742"/>
      <c r="BJ15" s="742"/>
      <c r="BK15" s="742"/>
      <c r="BL15" s="742"/>
      <c r="BM15" s="742"/>
      <c r="BN15" s="742"/>
      <c r="BO15" s="742"/>
      <c r="BP15" s="742"/>
      <c r="BQ15" s="742"/>
      <c r="BR15" s="746"/>
      <c r="BS15" s="1196"/>
      <c r="BT15" s="1196"/>
      <c r="BW15" s="1291"/>
    </row>
    <row r="16" spans="2:75">
      <c r="B16" s="406" t="s">
        <v>197</v>
      </c>
      <c r="C16" s="740">
        <v>0.8</v>
      </c>
      <c r="D16" s="740">
        <v>1.4893680321447174</v>
      </c>
      <c r="E16" s="740">
        <v>1.3022157737480107</v>
      </c>
      <c r="F16" s="740">
        <v>4.0338618151959711</v>
      </c>
      <c r="G16" s="740">
        <v>3.5383497364573873</v>
      </c>
      <c r="H16" s="740">
        <v>3.0681822141512249</v>
      </c>
      <c r="I16" s="740">
        <v>2.711852684091248</v>
      </c>
      <c r="J16" s="740">
        <v>3.7385562637815553</v>
      </c>
      <c r="K16" s="740">
        <v>3.0524580422582464</v>
      </c>
      <c r="L16" s="740">
        <v>2.4498356014516665</v>
      </c>
      <c r="M16" s="740">
        <v>1.8661436776650528</v>
      </c>
      <c r="N16" s="740">
        <v>3.4965083095027958</v>
      </c>
      <c r="O16" s="740">
        <v>3.4471187960511296</v>
      </c>
      <c r="P16" s="740">
        <v>3.3690560629392503</v>
      </c>
      <c r="Q16" s="740">
        <v>0.88208423831366534</v>
      </c>
      <c r="R16" s="740">
        <v>3.2182961664094227</v>
      </c>
      <c r="S16" s="740">
        <v>3.7938877742912465</v>
      </c>
      <c r="T16" s="740">
        <v>4.5371070298598353</v>
      </c>
      <c r="U16" s="740">
        <v>3.6021382224352685</v>
      </c>
      <c r="V16" s="740">
        <v>4.1154329918654522</v>
      </c>
      <c r="W16" s="740">
        <v>4.6779170301124626</v>
      </c>
      <c r="X16" s="740">
        <v>4.5521304687569932</v>
      </c>
      <c r="Y16" s="740">
        <v>5.353672784097725</v>
      </c>
      <c r="Z16" s="740">
        <v>5.2692265723998144</v>
      </c>
      <c r="AA16" s="740">
        <v>5.7583985511118891</v>
      </c>
      <c r="AB16" s="740">
        <v>5.1941702274047445</v>
      </c>
      <c r="AC16" s="740">
        <v>4.8005252260438214</v>
      </c>
      <c r="AD16" s="740">
        <v>5.7293362438395485</v>
      </c>
      <c r="AE16" s="740">
        <v>4.8115712155924131</v>
      </c>
      <c r="AF16" s="740">
        <v>4.6663327603114437</v>
      </c>
      <c r="AG16" s="740">
        <v>4.69981168765921</v>
      </c>
      <c r="AH16" s="740">
        <v>3.2123769990359174</v>
      </c>
      <c r="AI16" s="740">
        <v>3.5337068489846057</v>
      </c>
      <c r="AJ16" s="740">
        <v>3.8592421892281714</v>
      </c>
      <c r="AK16" s="740">
        <v>3.5352659465674776</v>
      </c>
      <c r="AL16" s="740">
        <v>2.7529291794309114</v>
      </c>
      <c r="AM16" s="740">
        <v>3.3374764882101711</v>
      </c>
      <c r="AN16" s="740">
        <v>3.3291890338649646</v>
      </c>
      <c r="AO16" s="740">
        <v>3.2082159797893333</v>
      </c>
      <c r="AP16" s="740">
        <v>3.1765285670559722</v>
      </c>
      <c r="AQ16" s="740">
        <v>2.5867754190526773</v>
      </c>
      <c r="AR16" s="740">
        <v>2.5909938428218666</v>
      </c>
      <c r="AS16" s="740">
        <v>3.3491843977307139</v>
      </c>
      <c r="AT16" s="740">
        <v>3.1299269783851189</v>
      </c>
      <c r="AU16" s="740">
        <v>3.3274710539733845</v>
      </c>
      <c r="AV16" s="740">
        <v>3.8350428502573308</v>
      </c>
      <c r="AW16" s="740">
        <v>4.1494461699274403</v>
      </c>
      <c r="AX16" s="740">
        <v>2.4936603068289642</v>
      </c>
      <c r="AY16" s="740">
        <v>2.8279818868978723</v>
      </c>
      <c r="AZ16" s="740">
        <v>3.0299030268480287</v>
      </c>
      <c r="BA16" s="740">
        <v>3.0089572664768149</v>
      </c>
      <c r="BB16" s="740">
        <v>1.6871142284869887</v>
      </c>
      <c r="BC16" s="740">
        <v>1.7980857418378078</v>
      </c>
      <c r="BD16" s="740">
        <v>2.1121475586387275</v>
      </c>
      <c r="BE16" s="740">
        <v>2.1314799163346771</v>
      </c>
      <c r="BF16" s="740">
        <v>1.3751989013590751</v>
      </c>
      <c r="BG16" s="740">
        <v>1.4567545160755524</v>
      </c>
      <c r="BH16" s="740">
        <v>1.550928633311647</v>
      </c>
      <c r="BI16" s="740">
        <v>1.2553625544037488</v>
      </c>
      <c r="BJ16" s="740">
        <v>0.55952306680587194</v>
      </c>
      <c r="BK16" s="740">
        <v>0.42742657556807118</v>
      </c>
      <c r="BL16" s="740">
        <v>0.9738263164529587</v>
      </c>
      <c r="BM16" s="740">
        <v>1.606990755608305</v>
      </c>
      <c r="BN16" s="740">
        <v>3.2389911003560825</v>
      </c>
      <c r="BO16" s="740">
        <v>3.2225665417340661</v>
      </c>
      <c r="BP16" s="740">
        <v>3.2815386207853821</v>
      </c>
      <c r="BQ16" s="740">
        <v>3.242413265676209</v>
      </c>
      <c r="BR16" s="744">
        <v>2.9527770299447318</v>
      </c>
      <c r="BS16" s="1196"/>
      <c r="BT16" s="1196"/>
      <c r="BW16" s="1291"/>
    </row>
    <row r="17" spans="2:75">
      <c r="B17" s="407" t="s">
        <v>198</v>
      </c>
      <c r="C17" s="741">
        <v>-0.1</v>
      </c>
      <c r="D17" s="741">
        <v>0.68248722927826122</v>
      </c>
      <c r="E17" s="741">
        <v>0.76754944269592851</v>
      </c>
      <c r="F17" s="741">
        <v>2.807999371123644</v>
      </c>
      <c r="G17" s="741">
        <v>2.5410413294343419</v>
      </c>
      <c r="H17" s="741">
        <v>2.1488934472994563</v>
      </c>
      <c r="I17" s="741">
        <v>1.4338031707286676</v>
      </c>
      <c r="J17" s="741">
        <v>2.5292588719533842</v>
      </c>
      <c r="K17" s="741">
        <v>1.7319942992553041</v>
      </c>
      <c r="L17" s="741">
        <v>1.2250073223806179</v>
      </c>
      <c r="M17" s="741">
        <v>0.64194439403899206</v>
      </c>
      <c r="N17" s="741">
        <v>2.4403924562969781</v>
      </c>
      <c r="O17" s="741">
        <v>2.4266831343952768</v>
      </c>
      <c r="P17" s="741">
        <v>2.3909610052244084</v>
      </c>
      <c r="Q17" s="741">
        <v>-0.17383343145136967</v>
      </c>
      <c r="R17" s="741">
        <v>2.2867641807959607</v>
      </c>
      <c r="S17" s="741">
        <v>2.9212257145469591</v>
      </c>
      <c r="T17" s="741">
        <v>3.5664996176650838</v>
      </c>
      <c r="U17" s="741">
        <v>8.767721838031818</v>
      </c>
      <c r="V17" s="741">
        <v>3.3978058032927425</v>
      </c>
      <c r="W17" s="741">
        <v>3.89192325679078</v>
      </c>
      <c r="X17" s="741">
        <v>3.734912549898318</v>
      </c>
      <c r="Y17" s="741">
        <v>4.4771329634554009</v>
      </c>
      <c r="Z17" s="741">
        <v>4.0748863131950523</v>
      </c>
      <c r="AA17" s="741">
        <v>4.3968422336259456</v>
      </c>
      <c r="AB17" s="741">
        <v>3.4764595585268179</v>
      </c>
      <c r="AC17" s="741">
        <v>3.3610047163036283</v>
      </c>
      <c r="AD17" s="741">
        <v>4.6947594071324383</v>
      </c>
      <c r="AE17" s="741">
        <v>3.4541554583500904</v>
      </c>
      <c r="AF17" s="741">
        <v>3.3674424078600418</v>
      </c>
      <c r="AG17" s="741">
        <v>3.5554431747247026</v>
      </c>
      <c r="AH17" s="741">
        <v>2.4655694748078947</v>
      </c>
      <c r="AI17" s="741">
        <v>2.5547243100396346</v>
      </c>
      <c r="AJ17" s="741">
        <v>2.6073124600232456</v>
      </c>
      <c r="AK17" s="741">
        <v>2.3618634545465458</v>
      </c>
      <c r="AL17" s="741">
        <v>2.0526586780503</v>
      </c>
      <c r="AM17" s="741">
        <v>2.4063897529840892</v>
      </c>
      <c r="AN17" s="741">
        <v>2.352395051709208</v>
      </c>
      <c r="AO17" s="741">
        <v>2.2483229930063127</v>
      </c>
      <c r="AP17" s="741">
        <v>2.3210716234197144</v>
      </c>
      <c r="AQ17" s="741">
        <v>1.7941512075457962</v>
      </c>
      <c r="AR17" s="741">
        <v>1.9358190044603811</v>
      </c>
      <c r="AS17" s="741">
        <v>2.6823138992573372</v>
      </c>
      <c r="AT17" s="741">
        <v>2.3128206855928171</v>
      </c>
      <c r="AU17" s="741">
        <v>2.5463220551620909</v>
      </c>
      <c r="AV17" s="741">
        <v>2.9599943587187072</v>
      </c>
      <c r="AW17" s="741">
        <v>3.2703963411924573</v>
      </c>
      <c r="AX17" s="741">
        <v>1.9905018675258375</v>
      </c>
      <c r="AY17" s="741">
        <v>2.2732604240750591</v>
      </c>
      <c r="AZ17" s="741">
        <v>2.4322547859517485</v>
      </c>
      <c r="BA17" s="741">
        <v>2.4007787200497281</v>
      </c>
      <c r="BB17" s="741">
        <v>1.2830982636868826</v>
      </c>
      <c r="BC17" s="741">
        <v>1.3670875270720075</v>
      </c>
      <c r="BD17" s="741">
        <v>1.641265805838936</v>
      </c>
      <c r="BE17" s="741">
        <v>1.6356800507866636</v>
      </c>
      <c r="BF17" s="741">
        <v>1.0355070814508429</v>
      </c>
      <c r="BG17" s="741">
        <v>1.055024319427905</v>
      </c>
      <c r="BH17" s="741">
        <v>1.1787413809046041</v>
      </c>
      <c r="BI17" s="741">
        <v>0.89970893636529092</v>
      </c>
      <c r="BJ17" s="741">
        <v>0.41866457067478124</v>
      </c>
      <c r="BK17" s="741">
        <v>0.34331837707106416</v>
      </c>
      <c r="BL17" s="741">
        <v>0.73516940900967087</v>
      </c>
      <c r="BM17" s="741">
        <v>1.1889143245254279</v>
      </c>
      <c r="BN17" s="741">
        <v>2.345130100636692</v>
      </c>
      <c r="BO17" s="741">
        <v>2.2568195330210923</v>
      </c>
      <c r="BP17" s="741">
        <v>2.2871761251422038</v>
      </c>
      <c r="BQ17" s="741">
        <v>2.2755953909242503</v>
      </c>
      <c r="BR17" s="745">
        <v>2.0140750281474227</v>
      </c>
      <c r="BS17" s="1196"/>
      <c r="BT17" s="1196"/>
      <c r="BW17" s="1291"/>
    </row>
    <row r="18" spans="2:75">
      <c r="B18" s="406" t="s">
        <v>199</v>
      </c>
      <c r="C18" s="740">
        <v>2.2000000000000002</v>
      </c>
      <c r="D18" s="740">
        <v>3.3951991607516554</v>
      </c>
      <c r="E18" s="740">
        <v>2.9081286477168824</v>
      </c>
      <c r="F18" s="740">
        <v>9.1631406046501969</v>
      </c>
      <c r="G18" s="740">
        <v>8.2007668037954708</v>
      </c>
      <c r="H18" s="740">
        <v>7.0283216039227545</v>
      </c>
      <c r="I18" s="740">
        <v>6.2127446117072296</v>
      </c>
      <c r="J18" s="740">
        <v>8.3976517526487484</v>
      </c>
      <c r="K18" s="740">
        <v>6.8706156167820982</v>
      </c>
      <c r="L18" s="740">
        <v>5.4806150721616413</v>
      </c>
      <c r="M18" s="740">
        <v>4.3676410634463512</v>
      </c>
      <c r="N18" s="740">
        <v>8.4658725416852842</v>
      </c>
      <c r="O18" s="740">
        <v>8.4200815292502842</v>
      </c>
      <c r="P18" s="740">
        <v>8.2708301295764795</v>
      </c>
      <c r="Q18" s="740">
        <v>2.1384134465575086</v>
      </c>
      <c r="R18" s="740">
        <v>7.3850975555447009</v>
      </c>
      <c r="S18" s="740">
        <v>8.6889612704587016</v>
      </c>
      <c r="T18" s="740">
        <v>10.304408431855686</v>
      </c>
      <c r="U18" s="740">
        <v>3.0787233113415517</v>
      </c>
      <c r="V18" s="740">
        <v>9.8617680281663649</v>
      </c>
      <c r="W18" s="740">
        <v>11.192733297893939</v>
      </c>
      <c r="X18" s="740">
        <v>10.916895636028508</v>
      </c>
      <c r="Y18" s="740">
        <v>12.727378657689508</v>
      </c>
      <c r="Z18" s="740">
        <v>12.287715065349285</v>
      </c>
      <c r="AA18" s="740">
        <v>13.49186756799446</v>
      </c>
      <c r="AB18" s="740">
        <v>12.17425410694435</v>
      </c>
      <c r="AC18" s="740">
        <v>11.308419484512717</v>
      </c>
      <c r="AD18" s="740">
        <v>14.238009307702953</v>
      </c>
      <c r="AE18" s="740">
        <v>11.797671619615928</v>
      </c>
      <c r="AF18" s="740">
        <v>11.244392755195278</v>
      </c>
      <c r="AG18" s="740">
        <v>11.449278994178473</v>
      </c>
      <c r="AH18" s="740">
        <v>8.7221086893296444</v>
      </c>
      <c r="AI18" s="740">
        <v>9.2217383920798923</v>
      </c>
      <c r="AJ18" s="740">
        <v>9.5931879344940292</v>
      </c>
      <c r="AK18" s="740">
        <v>8.6401133967895909</v>
      </c>
      <c r="AL18" s="740">
        <v>5.955193049228245</v>
      </c>
      <c r="AM18" s="740">
        <v>7.1670558730945118</v>
      </c>
      <c r="AN18" s="740">
        <v>7.1791747841894376</v>
      </c>
      <c r="AO18" s="740">
        <v>6.977178495077677</v>
      </c>
      <c r="AP18" s="740">
        <v>7.1309024674166164</v>
      </c>
      <c r="AQ18" s="740">
        <v>6.0931812998140478</v>
      </c>
      <c r="AR18" s="740">
        <v>6.527761426863135</v>
      </c>
      <c r="AS18" s="740">
        <v>8.93994734390213</v>
      </c>
      <c r="AT18" s="740">
        <v>10.106888857889437</v>
      </c>
      <c r="AU18" s="740">
        <v>10.828554335266494</v>
      </c>
      <c r="AV18" s="740">
        <v>12.515986957814418</v>
      </c>
      <c r="AW18" s="740">
        <v>13.605141345996413</v>
      </c>
      <c r="AX18" s="740">
        <v>8.6612129009942613</v>
      </c>
      <c r="AY18" s="740">
        <v>10.298271226454752</v>
      </c>
      <c r="AZ18" s="740">
        <v>11.015785361270199</v>
      </c>
      <c r="BA18" s="740">
        <v>11.131842219268073</v>
      </c>
      <c r="BB18" s="740">
        <v>6.6619224400327468</v>
      </c>
      <c r="BC18" s="740">
        <v>8.2473046955915272</v>
      </c>
      <c r="BD18" s="740">
        <v>11.005181390345435</v>
      </c>
      <c r="BE18" s="740">
        <v>13.161100904365441</v>
      </c>
      <c r="BF18" s="740">
        <v>14.619243842304178</v>
      </c>
      <c r="BG18" s="740">
        <v>20.685239728971354</v>
      </c>
      <c r="BH18" s="740">
        <v>22.506843256148713</v>
      </c>
      <c r="BI18" s="740">
        <v>18.622662338410215</v>
      </c>
      <c r="BJ18" s="740">
        <v>9.2826867202751302</v>
      </c>
      <c r="BK18" s="740">
        <v>7.1402434716075973</v>
      </c>
      <c r="BL18" s="740">
        <v>15.205589783533865</v>
      </c>
      <c r="BM18" s="740">
        <v>23.084381148211769</v>
      </c>
      <c r="BN18" s="740">
        <v>29.711350374487726</v>
      </c>
      <c r="BO18" s="740">
        <v>27.015201385584302</v>
      </c>
      <c r="BP18" s="740">
        <v>25.716325556436757</v>
      </c>
      <c r="BQ18" s="740">
        <v>23.926936020821877</v>
      </c>
      <c r="BR18" s="744">
        <v>17.511875143518239</v>
      </c>
      <c r="BS18" s="1196"/>
      <c r="BT18" s="1196"/>
      <c r="BW18" s="1291"/>
    </row>
    <row r="19" spans="2:75">
      <c r="B19" s="407" t="s">
        <v>200</v>
      </c>
      <c r="C19" s="741">
        <v>-0.3</v>
      </c>
      <c r="D19" s="741">
        <v>1.5558142903957008</v>
      </c>
      <c r="E19" s="741">
        <v>1.7141034288186201</v>
      </c>
      <c r="F19" s="741">
        <v>6.3785261454538125</v>
      </c>
      <c r="G19" s="741">
        <v>5.8893238186118531</v>
      </c>
      <c r="H19" s="741">
        <v>4.922495857815572</v>
      </c>
      <c r="I19" s="741">
        <v>3.2847849647033192</v>
      </c>
      <c r="J19" s="741">
        <v>5.6812934460099864</v>
      </c>
      <c r="K19" s="741">
        <v>3.898453939709976</v>
      </c>
      <c r="L19" s="741">
        <v>2.7405078081848782</v>
      </c>
      <c r="M19" s="741">
        <v>1.5024473889181043</v>
      </c>
      <c r="N19" s="741">
        <v>5.9087665916739525</v>
      </c>
      <c r="O19" s="741">
        <v>5.9275212274876834</v>
      </c>
      <c r="P19" s="741">
        <v>5.8696655535616378</v>
      </c>
      <c r="Q19" s="741">
        <v>-0.42141978184248785</v>
      </c>
      <c r="R19" s="741">
        <v>5.2474898792627105</v>
      </c>
      <c r="S19" s="741">
        <v>6.6903447350148317</v>
      </c>
      <c r="T19" s="741">
        <v>8.1000224351360526</v>
      </c>
      <c r="U19" s="741">
        <v>7.4937128847481453</v>
      </c>
      <c r="V19" s="741">
        <v>8.1421256774349153</v>
      </c>
      <c r="W19" s="741">
        <v>9.3121059541500095</v>
      </c>
      <c r="X19" s="741">
        <v>8.9570478695147635</v>
      </c>
      <c r="Y19" s="741">
        <v>10.643565422223292</v>
      </c>
      <c r="Z19" s="741">
        <v>9.5025410754785842</v>
      </c>
      <c r="AA19" s="741">
        <v>10.301755359047144</v>
      </c>
      <c r="AB19" s="741">
        <v>8.148231614497508</v>
      </c>
      <c r="AC19" s="741">
        <v>7.9173943332675121</v>
      </c>
      <c r="AD19" s="741">
        <v>11.666975944735567</v>
      </c>
      <c r="AE19" s="741">
        <v>8.469373099718517</v>
      </c>
      <c r="AF19" s="741">
        <v>8.1144759620511078</v>
      </c>
      <c r="AG19" s="741">
        <v>8.6614663651865218</v>
      </c>
      <c r="AH19" s="741">
        <v>6.6944088277377869</v>
      </c>
      <c r="AI19" s="741">
        <v>6.6669365224344732</v>
      </c>
      <c r="AJ19" s="741">
        <v>6.48117874093652</v>
      </c>
      <c r="AK19" s="741">
        <v>5.7723431231047968</v>
      </c>
      <c r="AL19" s="741">
        <v>4.4403534908551983</v>
      </c>
      <c r="AM19" s="741">
        <v>5.167595898579104</v>
      </c>
      <c r="AN19" s="741">
        <v>5.0727835115077928</v>
      </c>
      <c r="AO19" s="741">
        <v>4.8896180729772452</v>
      </c>
      <c r="AP19" s="741">
        <v>5.2105104730206211</v>
      </c>
      <c r="AQ19" s="741">
        <v>4.2261452255721377</v>
      </c>
      <c r="AR19" s="741">
        <v>4.8771110212066402</v>
      </c>
      <c r="AS19" s="741">
        <v>7.1598760090442335</v>
      </c>
      <c r="AT19" s="741">
        <v>7.4683600540657853</v>
      </c>
      <c r="AU19" s="741">
        <v>8.2864692982031549</v>
      </c>
      <c r="AV19" s="741">
        <v>9.6601921374729187</v>
      </c>
      <c r="AW19" s="741">
        <v>10.722926062234214</v>
      </c>
      <c r="AX19" s="741">
        <v>6.9135962132674003</v>
      </c>
      <c r="AY19" s="741">
        <v>8.2782186561918198</v>
      </c>
      <c r="AZ19" s="741">
        <v>8.8429221755784333</v>
      </c>
      <c r="BA19" s="741">
        <v>8.881844289620739</v>
      </c>
      <c r="BB19" s="741">
        <v>5.0665811308393103</v>
      </c>
      <c r="BC19" s="741">
        <v>6.2704392337718629</v>
      </c>
      <c r="BD19" s="741">
        <v>8.5516884600004648</v>
      </c>
      <c r="BE19" s="741">
        <v>10.099719931998985</v>
      </c>
      <c r="BF19" s="741">
        <v>11.008102543713324</v>
      </c>
      <c r="BG19" s="741">
        <v>14.980856916134815</v>
      </c>
      <c r="BH19" s="741">
        <v>17.105717780777642</v>
      </c>
      <c r="BI19" s="741">
        <v>13.346722559156637</v>
      </c>
      <c r="BJ19" s="741">
        <v>6.9457941611562797</v>
      </c>
      <c r="BK19" s="741">
        <v>5.7351997762576641</v>
      </c>
      <c r="BL19" s="741">
        <v>11.479135720547223</v>
      </c>
      <c r="BM19" s="741">
        <v>17.078723896905458</v>
      </c>
      <c r="BN19" s="741">
        <v>21.511939963686348</v>
      </c>
      <c r="BO19" s="741">
        <v>18.919216526923279</v>
      </c>
      <c r="BP19" s="741">
        <v>17.923837759066021</v>
      </c>
      <c r="BQ19" s="741">
        <v>16.792438491509341</v>
      </c>
      <c r="BR19" s="745">
        <v>11.944765915242783</v>
      </c>
      <c r="BS19" s="1196"/>
      <c r="BT19" s="1196"/>
      <c r="BW19" s="1291"/>
    </row>
    <row r="20" spans="2:75">
      <c r="B20" s="406" t="s">
        <v>201</v>
      </c>
      <c r="C20" s="740">
        <v>44.7</v>
      </c>
      <c r="D20" s="740">
        <v>34.78359189406234</v>
      </c>
      <c r="E20" s="740">
        <v>79.885939168009742</v>
      </c>
      <c r="F20" s="740">
        <v>76.034816208472634</v>
      </c>
      <c r="G20" s="740">
        <v>106.92972625346971</v>
      </c>
      <c r="H20" s="740">
        <v>78.733200477632622</v>
      </c>
      <c r="I20" s="740">
        <v>83.141549430625801</v>
      </c>
      <c r="J20" s="740">
        <v>82.120608495010629</v>
      </c>
      <c r="K20" s="740">
        <v>86.94090843077899</v>
      </c>
      <c r="L20" s="740">
        <v>83.283063198669723</v>
      </c>
      <c r="M20" s="740">
        <v>84.139811985034228</v>
      </c>
      <c r="N20" s="740">
        <v>75.335164907738843</v>
      </c>
      <c r="O20" s="740">
        <v>76.276533024789941</v>
      </c>
      <c r="P20" s="740">
        <v>69.736178016864997</v>
      </c>
      <c r="Q20" s="740">
        <v>70.961449171312935</v>
      </c>
      <c r="R20" s="740">
        <v>65.05098505395695</v>
      </c>
      <c r="S20" s="740">
        <v>64.140151347524011</v>
      </c>
      <c r="T20" s="740">
        <v>56.436559818117807</v>
      </c>
      <c r="U20" s="740">
        <v>60.657961825525597</v>
      </c>
      <c r="V20" s="740">
        <v>65.541237125102086</v>
      </c>
      <c r="W20" s="740">
        <v>55.986897435380797</v>
      </c>
      <c r="X20" s="740">
        <v>58.575630728809017</v>
      </c>
      <c r="Y20" s="740">
        <v>55.999444456179305</v>
      </c>
      <c r="Z20" s="740">
        <v>53.857387730710961</v>
      </c>
      <c r="AA20" s="740">
        <v>52.153562861513969</v>
      </c>
      <c r="AB20" s="740">
        <v>53.413375386984683</v>
      </c>
      <c r="AC20" s="740">
        <v>55.610556455708981</v>
      </c>
      <c r="AD20" s="740">
        <v>55.138388127434858</v>
      </c>
      <c r="AE20" s="740">
        <v>46.530392004459223</v>
      </c>
      <c r="AF20" s="740">
        <v>44.726829827192979</v>
      </c>
      <c r="AG20" s="740">
        <v>47.844471909930114</v>
      </c>
      <c r="AH20" s="740">
        <v>57.368195042125883</v>
      </c>
      <c r="AI20" s="740">
        <v>56.117210721447563</v>
      </c>
      <c r="AJ20" s="740">
        <v>53.71368829557445</v>
      </c>
      <c r="AK20" s="740">
        <v>54.632282397929885</v>
      </c>
      <c r="AL20" s="740">
        <v>56.563522862662943</v>
      </c>
      <c r="AM20" s="740">
        <v>59.345445207294588</v>
      </c>
      <c r="AN20" s="740">
        <v>58.149757903214137</v>
      </c>
      <c r="AO20" s="740">
        <v>60.300568829781795</v>
      </c>
      <c r="AP20" s="740">
        <v>67.77863336345159</v>
      </c>
      <c r="AQ20" s="740">
        <v>70.134251854578295</v>
      </c>
      <c r="AR20" s="740">
        <v>72.216611453178984</v>
      </c>
      <c r="AS20" s="740">
        <v>63.93978358671383</v>
      </c>
      <c r="AT20" s="740">
        <v>70.461199581565097</v>
      </c>
      <c r="AU20" s="740">
        <v>67.022578888123704</v>
      </c>
      <c r="AV20" s="740">
        <v>62.755087672046962</v>
      </c>
      <c r="AW20" s="740">
        <v>55.081391708021066</v>
      </c>
      <c r="AX20" s="740">
        <v>69.590829269870852</v>
      </c>
      <c r="AY20" s="740">
        <v>61.755809490668469</v>
      </c>
      <c r="AZ20" s="740">
        <v>58.826564255924829</v>
      </c>
      <c r="BA20" s="740">
        <v>57.82398967060913</v>
      </c>
      <c r="BB20" s="740">
        <v>65.545729692767878</v>
      </c>
      <c r="BC20" s="740">
        <v>46.153219552735642</v>
      </c>
      <c r="BD20" s="740">
        <v>50.539733773582853</v>
      </c>
      <c r="BE20" s="740">
        <v>49.644081440048524</v>
      </c>
      <c r="BF20" s="740">
        <v>58.80968480792442</v>
      </c>
      <c r="BG20" s="740">
        <v>56.9777062269346</v>
      </c>
      <c r="BH20" s="740">
        <v>54.561497426170149</v>
      </c>
      <c r="BI20" s="740">
        <v>66.875425832823211</v>
      </c>
      <c r="BJ20" s="740">
        <v>-11.855923453881633</v>
      </c>
      <c r="BK20" s="740">
        <v>-40.774363181922411</v>
      </c>
      <c r="BL20" s="740">
        <v>27.619061918453593</v>
      </c>
      <c r="BM20" s="740">
        <v>52.679764091253489</v>
      </c>
      <c r="BN20" s="740">
        <v>80.677345674599678</v>
      </c>
      <c r="BO20" s="740">
        <v>70.315284189064613</v>
      </c>
      <c r="BP20" s="740">
        <v>68.145952558337768</v>
      </c>
      <c r="BQ20" s="740">
        <v>66.786477199523063</v>
      </c>
      <c r="BR20" s="744">
        <v>61.467512046588212</v>
      </c>
      <c r="BS20" s="1196"/>
      <c r="BT20" s="1196"/>
      <c r="BW20" s="1291"/>
    </row>
    <row r="21" spans="2:75">
      <c r="B21" s="407" t="s">
        <v>202</v>
      </c>
      <c r="C21" s="741">
        <v>39.1</v>
      </c>
      <c r="D21" s="741">
        <v>22.688905577452289</v>
      </c>
      <c r="E21" s="741">
        <v>36.858577873297818</v>
      </c>
      <c r="F21" s="741">
        <v>33.783439503324615</v>
      </c>
      <c r="G21" s="741">
        <v>48.540813383133688</v>
      </c>
      <c r="H21" s="741">
        <v>39.641768792948419</v>
      </c>
      <c r="I21" s="741">
        <v>39.456057089405661</v>
      </c>
      <c r="J21" s="741">
        <v>38.723449982438453</v>
      </c>
      <c r="K21" s="741">
        <v>38.65112995077677</v>
      </c>
      <c r="L21" s="741">
        <v>49.757855449978521</v>
      </c>
      <c r="M21" s="741">
        <v>58.741507710342525</v>
      </c>
      <c r="N21" s="741">
        <v>36.418493076222006</v>
      </c>
      <c r="O21" s="741">
        <v>39.298555912442779</v>
      </c>
      <c r="P21" s="741">
        <v>38.709403438558709</v>
      </c>
      <c r="Q21" s="741">
        <v>42.056467741557682</v>
      </c>
      <c r="R21" s="741">
        <v>41.369364339130527</v>
      </c>
      <c r="S21" s="741">
        <v>40.683185147701408</v>
      </c>
      <c r="T21" s="741">
        <v>37.918571027829309</v>
      </c>
      <c r="U21" s="741">
        <v>40.854207286150341</v>
      </c>
      <c r="V21" s="741">
        <v>39.892538381257232</v>
      </c>
      <c r="W21" s="741">
        <v>31.281589471382642</v>
      </c>
      <c r="X21" s="741">
        <v>33.732397814468698</v>
      </c>
      <c r="Y21" s="741">
        <v>30.960305949321636</v>
      </c>
      <c r="Z21" s="741">
        <v>32.080683968569318</v>
      </c>
      <c r="AA21" s="741">
        <v>30.782392327005891</v>
      </c>
      <c r="AB21" s="741">
        <v>30.97404772894135</v>
      </c>
      <c r="AC21" s="741">
        <v>32.588071483000689</v>
      </c>
      <c r="AD21" s="741">
        <v>38.266398605190503</v>
      </c>
      <c r="AE21" s="741">
        <v>36.032704822699159</v>
      </c>
      <c r="AF21" s="741">
        <v>36.703814421219654</v>
      </c>
      <c r="AG21" s="741">
        <v>38.776726557858694</v>
      </c>
      <c r="AH21" s="741">
        <v>41.251986855405953</v>
      </c>
      <c r="AI21" s="741">
        <v>37.622468161602569</v>
      </c>
      <c r="AJ21" s="741">
        <v>37.031779958429745</v>
      </c>
      <c r="AK21" s="741">
        <v>37.281924992061391</v>
      </c>
      <c r="AL21" s="741">
        <v>44.6616581503798</v>
      </c>
      <c r="AM21" s="741">
        <v>40.894837660229015</v>
      </c>
      <c r="AN21" s="741">
        <v>39.408296794827535</v>
      </c>
      <c r="AO21" s="741">
        <v>40.080982010840202</v>
      </c>
      <c r="AP21" s="741">
        <v>36.930847541949085</v>
      </c>
      <c r="AQ21" s="741">
        <v>37.728394329294645</v>
      </c>
      <c r="AR21" s="741">
        <v>36.765327976722119</v>
      </c>
      <c r="AS21" s="741">
        <v>32.377143834245906</v>
      </c>
      <c r="AT21" s="741">
        <v>28.120932593907316</v>
      </c>
      <c r="AU21" s="741">
        <v>25.999583723491764</v>
      </c>
      <c r="AV21" s="741">
        <v>24.222755357004324</v>
      </c>
      <c r="AW21" s="741">
        <v>25.187285135357868</v>
      </c>
      <c r="AX21" s="741">
        <v>34.617227304755161</v>
      </c>
      <c r="AY21" s="741">
        <v>32.501133496747919</v>
      </c>
      <c r="AZ21" s="741">
        <v>32.240758951068941</v>
      </c>
      <c r="BA21" s="741">
        <v>32.462405072108105</v>
      </c>
      <c r="BB21" s="741">
        <v>37.764155781560227</v>
      </c>
      <c r="BC21" s="741">
        <v>32.897416386327848</v>
      </c>
      <c r="BD21" s="741">
        <v>29.281505167279111</v>
      </c>
      <c r="BE21" s="741">
        <v>26.899104170320776</v>
      </c>
      <c r="BF21" s="741">
        <v>27.702671225343288</v>
      </c>
      <c r="BG21" s="741">
        <v>23.146465916801318</v>
      </c>
      <c r="BH21" s="741">
        <v>20.093139993947652</v>
      </c>
      <c r="BI21" s="741">
        <v>23.976592918006887</v>
      </c>
      <c r="BJ21" s="741">
        <v>37.944907346818027</v>
      </c>
      <c r="BK21" s="741">
        <v>46.230618876203494</v>
      </c>
      <c r="BL21" s="741">
        <v>27.110470775767791</v>
      </c>
      <c r="BM21" s="741">
        <v>20.637976861653033</v>
      </c>
      <c r="BN21" s="741">
        <v>16.148027147853249</v>
      </c>
      <c r="BO21" s="741">
        <v>17.242659998557698</v>
      </c>
      <c r="BP21" s="741">
        <v>17.661852585344885</v>
      </c>
      <c r="BQ21" s="741">
        <v>18.652361143431271</v>
      </c>
      <c r="BR21" s="745">
        <v>22.295404741149699</v>
      </c>
      <c r="BS21" s="1196"/>
      <c r="BT21" s="1196"/>
      <c r="BW21" s="1291"/>
    </row>
    <row r="22" spans="2:75">
      <c r="B22" s="462" t="s">
        <v>1032</v>
      </c>
      <c r="C22" s="748"/>
      <c r="D22" s="748"/>
      <c r="E22" s="748">
        <v>7.6284210741020235</v>
      </c>
      <c r="F22" s="748">
        <v>23.196331751820026</v>
      </c>
      <c r="G22" s="748">
        <v>23.192423754197598</v>
      </c>
      <c r="H22" s="748">
        <v>14.578154466602244</v>
      </c>
      <c r="I22" s="748">
        <v>5.4356834272962358</v>
      </c>
      <c r="J22" s="748">
        <v>16.134729368172515</v>
      </c>
      <c r="K22" s="748">
        <v>8.5426616801406574</v>
      </c>
      <c r="L22" s="748">
        <v>4.9776043556990173</v>
      </c>
      <c r="M22" s="748">
        <v>2.6468873720242483</v>
      </c>
      <c r="N22" s="748">
        <v>12.351900038304558</v>
      </c>
      <c r="O22" s="748">
        <v>12.732989436004363</v>
      </c>
      <c r="P22" s="748">
        <v>14.935629174584914</v>
      </c>
      <c r="Q22" s="748">
        <v>5.9728079341268447</v>
      </c>
      <c r="R22" s="748">
        <v>25.142953775985958</v>
      </c>
      <c r="S22" s="748">
        <v>24.508928657324656</v>
      </c>
      <c r="T22" s="748">
        <v>23.848582482729324</v>
      </c>
      <c r="U22" s="748">
        <v>10.810283366024768</v>
      </c>
      <c r="V22" s="748">
        <v>20.442947785873923</v>
      </c>
      <c r="W22" s="748">
        <v>15.231712713696503</v>
      </c>
      <c r="X22" s="748">
        <v>11.437267488728988</v>
      </c>
      <c r="Y22" s="748">
        <v>15.966278585373889</v>
      </c>
      <c r="Z22" s="748">
        <v>26.866550645020954</v>
      </c>
      <c r="AA22" s="748">
        <v>24.301951008843997</v>
      </c>
      <c r="AB22" s="748">
        <v>20.997296588799585</v>
      </c>
      <c r="AC22" s="748">
        <v>18.535844275953476</v>
      </c>
      <c r="AD22" s="748">
        <v>11.166250948920942</v>
      </c>
      <c r="AE22" s="748">
        <v>22.664781352995245</v>
      </c>
      <c r="AF22" s="748">
        <v>18.605237546702305</v>
      </c>
      <c r="AG22" s="748">
        <v>18.330096329664194</v>
      </c>
      <c r="AH22" s="748">
        <v>17.400370015698698</v>
      </c>
      <c r="AI22" s="748">
        <v>14.994948342841635</v>
      </c>
      <c r="AJ22" s="748">
        <v>14.752095493839176</v>
      </c>
      <c r="AK22" s="748">
        <v>12.881002087682672</v>
      </c>
      <c r="AL22" s="748">
        <v>15.446796478397934</v>
      </c>
      <c r="AM22" s="748">
        <v>8.6422702261253086</v>
      </c>
      <c r="AN22" s="748">
        <v>6.1938767854420247</v>
      </c>
      <c r="AO22" s="748">
        <v>4.6485808888769231</v>
      </c>
      <c r="AP22" s="748">
        <v>0.75536427830230635</v>
      </c>
      <c r="AQ22" s="748">
        <v>-3.3704924999606507</v>
      </c>
      <c r="AR22" s="748">
        <v>-4.2886495554725874</v>
      </c>
      <c r="AS22" s="748">
        <v>0.32950950714615951</v>
      </c>
      <c r="AT22" s="748">
        <v>3.3785955409253479</v>
      </c>
      <c r="AU22" s="748">
        <v>12.020850208481768</v>
      </c>
      <c r="AV22" s="748">
        <v>10.995367192108567</v>
      </c>
      <c r="AW22" s="748">
        <v>9.2729764780704258</v>
      </c>
      <c r="AX22" s="748">
        <v>-0.22541928319712848</v>
      </c>
      <c r="AY22" s="748">
        <v>3.4046864845225246</v>
      </c>
      <c r="AZ22" s="748">
        <v>2.5098719672449414</v>
      </c>
      <c r="BA22" s="748">
        <v>-0.29369286350333101</v>
      </c>
      <c r="BB22" s="748">
        <v>2.1936263164623386</v>
      </c>
      <c r="BC22" s="748">
        <v>0.92624655087019603</v>
      </c>
      <c r="BD22" s="748">
        <v>1.9570740848892008</v>
      </c>
      <c r="BE22" s="748">
        <v>1.6677703995525275</v>
      </c>
      <c r="BF22" s="748">
        <v>-0.71182230092613441</v>
      </c>
      <c r="BG22" s="748">
        <v>0.10799097217675196</v>
      </c>
      <c r="BH22" s="748">
        <v>0.1886395115639152</v>
      </c>
      <c r="BI22" s="748">
        <v>2.5071170876303741</v>
      </c>
      <c r="BJ22" s="748">
        <v>13.423180018128297</v>
      </c>
      <c r="BK22" s="748">
        <v>30.228742247289887</v>
      </c>
      <c r="BL22" s="748">
        <v>12.212827115296227</v>
      </c>
      <c r="BM22" s="748">
        <v>6.1766327815557274</v>
      </c>
      <c r="BN22" s="748">
        <v>-6.3832957119919058</v>
      </c>
      <c r="BO22" s="748">
        <v>-1.4936134252866977</v>
      </c>
      <c r="BP22" s="748">
        <v>3.1778599672185139</v>
      </c>
      <c r="BQ22" s="748">
        <v>3.3873301616643885</v>
      </c>
      <c r="BR22" s="749">
        <v>3.8116782289699267</v>
      </c>
      <c r="BS22" s="1196"/>
      <c r="BT22" s="1196"/>
      <c r="BW22" s="1291"/>
    </row>
    <row r="23" spans="2:75">
      <c r="B23" s="582" t="s">
        <v>1033</v>
      </c>
      <c r="C23" s="762"/>
      <c r="D23" s="762"/>
      <c r="E23" s="762">
        <v>52.966593573861687</v>
      </c>
      <c r="F23" s="762">
        <v>63.703804563321363</v>
      </c>
      <c r="G23" s="762">
        <v>62.147713118689587</v>
      </c>
      <c r="H23" s="762">
        <v>58.19526265811605</v>
      </c>
      <c r="I23" s="762">
        <v>56.233976418377232</v>
      </c>
      <c r="J23" s="762">
        <v>51.142772717345217</v>
      </c>
      <c r="K23" s="762">
        <v>53.794363733145737</v>
      </c>
      <c r="L23" s="762">
        <v>39.589034819842631</v>
      </c>
      <c r="M23" s="762">
        <v>35.316263262576243</v>
      </c>
      <c r="N23" s="762">
        <v>53.57552373220399</v>
      </c>
      <c r="O23" s="762">
        <v>53.296982042019096</v>
      </c>
      <c r="P23" s="762">
        <v>50.655298227802859</v>
      </c>
      <c r="Q23" s="762">
        <v>49.95766696245667</v>
      </c>
      <c r="R23" s="762">
        <v>59.936700211281476</v>
      </c>
      <c r="S23" s="762">
        <v>60.62002488848951</v>
      </c>
      <c r="T23" s="762">
        <v>61.078917392989887</v>
      </c>
      <c r="U23" s="762">
        <v>59.568289310773046</v>
      </c>
      <c r="V23" s="762">
        <v>65.16774659010477</v>
      </c>
      <c r="W23" s="762">
        <v>60.542884525810983</v>
      </c>
      <c r="X23" s="762">
        <v>60.103883946811074</v>
      </c>
      <c r="Y23" s="762">
        <v>59.042152421285095</v>
      </c>
      <c r="Z23" s="762">
        <v>69.323529411764724</v>
      </c>
      <c r="AA23" s="762">
        <v>61.142437056316446</v>
      </c>
      <c r="AB23" s="762">
        <v>61.653398115502057</v>
      </c>
      <c r="AC23" s="762">
        <v>60.970249129465216</v>
      </c>
      <c r="AD23" s="762">
        <v>51.873991194451932</v>
      </c>
      <c r="AE23" s="762">
        <v>55.160959919953143</v>
      </c>
      <c r="AF23" s="762">
        <v>58.10541894001453</v>
      </c>
      <c r="AG23" s="762">
        <v>56.739096404202918</v>
      </c>
      <c r="AH23" s="762">
        <v>50.270685629378065</v>
      </c>
      <c r="AI23" s="762">
        <v>54.239865791094346</v>
      </c>
      <c r="AJ23" s="762">
        <v>53.76346715759135</v>
      </c>
      <c r="AK23" s="762">
        <v>54.125261524047531</v>
      </c>
      <c r="AL23" s="762">
        <v>54.230618831215295</v>
      </c>
      <c r="AM23" s="762">
        <v>57.727192864363118</v>
      </c>
      <c r="AN23" s="762">
        <v>57.31497511583985</v>
      </c>
      <c r="AO23" s="762">
        <v>55.386684258933705</v>
      </c>
      <c r="AP23" s="762">
        <v>55.78494421290965</v>
      </c>
      <c r="AQ23" s="762">
        <v>55.454659233223602</v>
      </c>
      <c r="AR23" s="762">
        <v>55.528695072580504</v>
      </c>
      <c r="AS23" s="762">
        <v>56.205710108098216</v>
      </c>
      <c r="AT23" s="762">
        <v>60.265230903178413</v>
      </c>
      <c r="AU23" s="762">
        <v>59.503870787418009</v>
      </c>
      <c r="AV23" s="762">
        <v>59.179066542488648</v>
      </c>
      <c r="AW23" s="762">
        <v>55.543796878427301</v>
      </c>
      <c r="AX23" s="762">
        <v>60.183945706879818</v>
      </c>
      <c r="AY23" s="762">
        <v>59.118640673239341</v>
      </c>
      <c r="AZ23" s="762">
        <v>57.542236297968842</v>
      </c>
      <c r="BA23" s="762">
        <v>57.077388038621677</v>
      </c>
      <c r="BB23" s="762">
        <v>60.39175095933782</v>
      </c>
      <c r="BC23" s="762">
        <v>60.851219531428669</v>
      </c>
      <c r="BD23" s="762">
        <v>59.718785373943717</v>
      </c>
      <c r="BE23" s="762">
        <v>57.458515858918943</v>
      </c>
      <c r="BF23" s="762">
        <v>61.950039752865536</v>
      </c>
      <c r="BG23" s="762">
        <v>61.456463091048377</v>
      </c>
      <c r="BH23" s="762">
        <v>58.013751350429509</v>
      </c>
      <c r="BI23" s="762">
        <v>56.615898701875544</v>
      </c>
      <c r="BJ23" s="762">
        <v>58.471187869652418</v>
      </c>
      <c r="BK23" s="762">
        <v>57.657298866405014</v>
      </c>
      <c r="BL23" s="762">
        <v>56.549737911410936</v>
      </c>
      <c r="BM23" s="762">
        <v>53.779874431853258</v>
      </c>
      <c r="BN23" s="762">
        <v>59.417321030338577</v>
      </c>
      <c r="BO23" s="762">
        <v>58.966694824469258</v>
      </c>
      <c r="BP23" s="762">
        <v>57.849442266945609</v>
      </c>
      <c r="BQ23" s="762">
        <v>59.2247951448565</v>
      </c>
      <c r="BR23" s="763">
        <v>60.38046875901518</v>
      </c>
      <c r="BS23" s="1196"/>
      <c r="BT23" s="1196"/>
      <c r="BW23" s="1291"/>
    </row>
    <row r="24" spans="2:75">
      <c r="B24" s="412" t="s">
        <v>232</v>
      </c>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740"/>
      <c r="AQ24" s="740"/>
      <c r="AR24" s="740"/>
      <c r="AS24" s="740"/>
      <c r="AT24" s="740"/>
      <c r="AU24" s="740"/>
      <c r="AV24" s="740"/>
      <c r="AW24" s="740"/>
      <c r="AX24" s="740"/>
      <c r="AY24" s="740"/>
      <c r="AZ24" s="740"/>
      <c r="BA24" s="740"/>
      <c r="BB24" s="740"/>
      <c r="BC24" s="740"/>
      <c r="BD24" s="740"/>
      <c r="BE24" s="740"/>
      <c r="BF24" s="740"/>
      <c r="BG24" s="740"/>
      <c r="BH24" s="740"/>
      <c r="BI24" s="740"/>
      <c r="BJ24" s="740"/>
      <c r="BK24" s="740"/>
      <c r="BL24" s="740"/>
      <c r="BM24" s="740"/>
      <c r="BN24" s="740"/>
      <c r="BO24" s="740"/>
      <c r="BP24" s="740"/>
      <c r="BQ24" s="740"/>
      <c r="BR24" s="744"/>
      <c r="BS24" s="1196"/>
      <c r="BT24" s="1196"/>
      <c r="BW24" s="1291"/>
    </row>
    <row r="25" spans="2:75">
      <c r="B25" s="407" t="s">
        <v>120</v>
      </c>
      <c r="C25" s="741">
        <v>29.3</v>
      </c>
      <c r="D25" s="741">
        <v>31.2</v>
      </c>
      <c r="E25" s="741">
        <v>35.9</v>
      </c>
      <c r="F25" s="741">
        <v>33.587616699734909</v>
      </c>
      <c r="G25" s="741">
        <v>36.245282275908174</v>
      </c>
      <c r="H25" s="741">
        <v>32.99217153550881</v>
      </c>
      <c r="I25" s="741">
        <v>32.569949668907341</v>
      </c>
      <c r="J25" s="741">
        <v>34.569279389941762</v>
      </c>
      <c r="K25" s="741">
        <v>33.530475807814469</v>
      </c>
      <c r="L25" s="741">
        <v>34.29832422637395</v>
      </c>
      <c r="M25" s="741">
        <v>40.341567105139831</v>
      </c>
      <c r="N25" s="741">
        <v>53.57552373220399</v>
      </c>
      <c r="O25" s="741">
        <v>53.296982042019096</v>
      </c>
      <c r="P25" s="741">
        <v>50.655298227802859</v>
      </c>
      <c r="Q25" s="741">
        <v>39.507161922849335</v>
      </c>
      <c r="R25" s="741">
        <v>59.936700211281476</v>
      </c>
      <c r="S25" s="741">
        <v>60.62002488848951</v>
      </c>
      <c r="T25" s="741">
        <v>61.078917392989887</v>
      </c>
      <c r="U25" s="741">
        <v>41.286056754334979</v>
      </c>
      <c r="V25" s="741">
        <v>65.16774659010477</v>
      </c>
      <c r="W25" s="741">
        <v>41.053056434966081</v>
      </c>
      <c r="X25" s="741">
        <v>42.550275302903643</v>
      </c>
      <c r="Y25" s="741">
        <v>43.324118449365876</v>
      </c>
      <c r="Z25" s="741">
        <v>44.337230113204406</v>
      </c>
      <c r="AA25" s="741">
        <v>43.120052010258277</v>
      </c>
      <c r="AB25" s="741">
        <v>43.724322792367452</v>
      </c>
      <c r="AC25" s="741">
        <v>42.845573022434678</v>
      </c>
      <c r="AD25" s="741">
        <v>46.009054005466851</v>
      </c>
      <c r="AE25" s="741">
        <v>37.77383356161679</v>
      </c>
      <c r="AF25" s="741">
        <v>38.394850675810211</v>
      </c>
      <c r="AG25" s="741">
        <v>41.371140082439261</v>
      </c>
      <c r="AH25" s="741">
        <v>47.718187419773912</v>
      </c>
      <c r="AI25" s="741">
        <v>46.452089677039268</v>
      </c>
      <c r="AJ25" s="741">
        <v>39.536026927349653</v>
      </c>
      <c r="AK25" s="741">
        <v>40.393783307647553</v>
      </c>
      <c r="AL25" s="741">
        <v>32.684560011701151</v>
      </c>
      <c r="AM25" s="741">
        <v>34.143343090979656</v>
      </c>
      <c r="AN25" s="741">
        <v>38.121808343868246</v>
      </c>
      <c r="AO25" s="741">
        <v>38.127064217032895</v>
      </c>
      <c r="AP25" s="741">
        <v>36.888753499878902</v>
      </c>
      <c r="AQ25" s="741">
        <v>45.403272117762754</v>
      </c>
      <c r="AR25" s="741">
        <v>52.792493190880784</v>
      </c>
      <c r="AS25" s="741">
        <v>54.860300451308866</v>
      </c>
      <c r="AT25" s="741">
        <v>54.543444294777601</v>
      </c>
      <c r="AU25" s="741">
        <v>56.491868712821571</v>
      </c>
      <c r="AV25" s="741">
        <v>56.574546491615827</v>
      </c>
      <c r="AW25" s="741">
        <v>53.758699072325086</v>
      </c>
      <c r="AX25" s="741">
        <v>56.884741349755707</v>
      </c>
      <c r="AY25" s="741">
        <v>59.963832639124995</v>
      </c>
      <c r="AZ25" s="741">
        <v>56.648708562411208</v>
      </c>
      <c r="BA25" s="741">
        <v>54.749254043950067</v>
      </c>
      <c r="BB25" s="741">
        <v>54.192183706786423</v>
      </c>
      <c r="BC25" s="741">
        <v>66.406023448055322</v>
      </c>
      <c r="BD25" s="741">
        <v>71.846666247529541</v>
      </c>
      <c r="BE25" s="741">
        <v>77.877623689250413</v>
      </c>
      <c r="BF25" s="741">
        <v>80.410547238552567</v>
      </c>
      <c r="BG25" s="741">
        <v>89.213182541260466</v>
      </c>
      <c r="BH25" s="741">
        <v>86.621279718580524</v>
      </c>
      <c r="BI25" s="741">
        <v>85.548431272260629</v>
      </c>
      <c r="BJ25" s="741">
        <v>84.544632546244401</v>
      </c>
      <c r="BK25" s="741">
        <v>85.461760151531934</v>
      </c>
      <c r="BL25" s="741">
        <v>84.036144714421241</v>
      </c>
      <c r="BM25" s="741">
        <v>82.859967830772632</v>
      </c>
      <c r="BN25" s="741">
        <v>77.887214455780224</v>
      </c>
      <c r="BO25" s="741">
        <v>76.19857263708046</v>
      </c>
      <c r="BP25" s="741">
        <v>74.373119489623193</v>
      </c>
      <c r="BQ25" s="741">
        <v>72.40613752556466</v>
      </c>
      <c r="BR25" s="745">
        <v>72.923710484383747</v>
      </c>
      <c r="BS25" s="1196"/>
      <c r="BT25" s="1196"/>
      <c r="BW25" s="1291"/>
    </row>
    <row r="26" spans="2:75">
      <c r="B26" s="406" t="s">
        <v>121</v>
      </c>
      <c r="C26" s="740">
        <v>287.3</v>
      </c>
      <c r="D26" s="740">
        <v>547.29999999999995</v>
      </c>
      <c r="E26" s="740">
        <v>262.39999999999998</v>
      </c>
      <c r="F26" s="740">
        <v>266.73230234439711</v>
      </c>
      <c r="G26" s="740">
        <v>289.33940500306375</v>
      </c>
      <c r="H26" s="740">
        <v>245.61476027649567</v>
      </c>
      <c r="I26" s="740">
        <v>271.64691769545539</v>
      </c>
      <c r="J26" s="740">
        <v>273.53407463094612</v>
      </c>
      <c r="K26" s="740">
        <v>284.29855271855382</v>
      </c>
      <c r="L26" s="740">
        <v>317.63879229640366</v>
      </c>
      <c r="M26" s="740">
        <v>480.56066062342671</v>
      </c>
      <c r="N26" s="740">
        <v>0</v>
      </c>
      <c r="O26" s="740">
        <v>0</v>
      </c>
      <c r="P26" s="740">
        <v>0</v>
      </c>
      <c r="Q26" s="740">
        <v>410.66417162838621</v>
      </c>
      <c r="R26" s="740">
        <v>0</v>
      </c>
      <c r="S26" s="740">
        <v>0</v>
      </c>
      <c r="T26" s="740">
        <v>0</v>
      </c>
      <c r="U26" s="740">
        <v>688.18603586793085</v>
      </c>
      <c r="V26" s="740">
        <v>0</v>
      </c>
      <c r="W26" s="740">
        <v>584.74638842239824</v>
      </c>
      <c r="X26" s="740">
        <v>564.88350004687584</v>
      </c>
      <c r="Y26" s="740">
        <v>508.64681072996234</v>
      </c>
      <c r="Z26" s="740">
        <v>614.81614997770282</v>
      </c>
      <c r="AA26" s="740">
        <v>413.92924822655982</v>
      </c>
      <c r="AB26" s="740">
        <v>512.42984684666408</v>
      </c>
      <c r="AC26" s="740">
        <v>677.60406849243384</v>
      </c>
      <c r="AD26" s="740">
        <v>835.47960327463113</v>
      </c>
      <c r="AE26" s="740">
        <v>591.7825586271515</v>
      </c>
      <c r="AF26" s="740">
        <v>578.66406860949223</v>
      </c>
      <c r="AG26" s="740">
        <v>790.02239363708316</v>
      </c>
      <c r="AH26" s="740">
        <v>1203.8001813033632</v>
      </c>
      <c r="AI26" s="740">
        <v>1028.2893490523361</v>
      </c>
      <c r="AJ26" s="740">
        <v>558.27250973453556</v>
      </c>
      <c r="AK26" s="740">
        <v>538.02615599106161</v>
      </c>
      <c r="AL26" s="740">
        <v>487.0467486551006</v>
      </c>
      <c r="AM26" s="740">
        <v>497.43398802107225</v>
      </c>
      <c r="AN26" s="740">
        <v>655.76298493936952</v>
      </c>
      <c r="AO26" s="740">
        <v>780.81724054535289</v>
      </c>
      <c r="AP26" s="740">
        <v>797.76321915763094</v>
      </c>
      <c r="AQ26" s="740">
        <v>1378.8834238269526</v>
      </c>
      <c r="AR26" s="740">
        <v>1750.7736698866381</v>
      </c>
      <c r="AS26" s="740">
        <v>1719.0850043651753</v>
      </c>
      <c r="AT26" s="740">
        <v>1570.3926347961694</v>
      </c>
      <c r="AU26" s="740">
        <v>1231.3270647405323</v>
      </c>
      <c r="AV26" s="740">
        <v>756.19886489334385</v>
      </c>
      <c r="AW26" s="740">
        <v>860.42924473919982</v>
      </c>
      <c r="AX26" s="740">
        <v>1165.7464331858544</v>
      </c>
      <c r="AY26" s="740">
        <v>1396.0336012761441</v>
      </c>
      <c r="AZ26" s="740">
        <v>1337.1232729988687</v>
      </c>
      <c r="BA26" s="740">
        <v>866.46248692221377</v>
      </c>
      <c r="BB26" s="740">
        <v>1007.5514177961064</v>
      </c>
      <c r="BC26" s="740">
        <v>1745.8220252560398</v>
      </c>
      <c r="BD26" s="740">
        <v>2255.6300388386676</v>
      </c>
      <c r="BE26" s="740">
        <v>2924.7157308371493</v>
      </c>
      <c r="BF26" s="740">
        <v>4069.4806988681912</v>
      </c>
      <c r="BG26" s="740">
        <v>8098.2258960775125</v>
      </c>
      <c r="BH26" s="740">
        <v>5871.8050498945095</v>
      </c>
      <c r="BI26" s="1197">
        <v>4439.7641550789949</v>
      </c>
      <c r="BJ26" s="1197">
        <v>3370.1500212592164</v>
      </c>
      <c r="BK26" s="1197">
        <v>3618.3103109751728</v>
      </c>
      <c r="BL26" s="1197">
        <v>4079.0629326933058</v>
      </c>
      <c r="BM26" s="1197">
        <v>2090.9580340164089</v>
      </c>
      <c r="BN26" s="1197">
        <v>2137.7141851920651</v>
      </c>
      <c r="BO26" s="1197">
        <v>1929.2556918269338</v>
      </c>
      <c r="BP26" s="1197">
        <v>1605.636334911673</v>
      </c>
      <c r="BQ26" s="1197">
        <v>1243.2818339280097</v>
      </c>
      <c r="BR26" s="1198">
        <v>1519.1875629494741</v>
      </c>
      <c r="BS26" s="1196"/>
      <c r="BT26" s="1196"/>
      <c r="BW26" s="1291"/>
    </row>
    <row r="27" spans="2:75">
      <c r="B27" s="582" t="s">
        <v>1056</v>
      </c>
      <c r="C27" s="762">
        <v>281.39999999999998</v>
      </c>
      <c r="D27" s="762">
        <v>622.9</v>
      </c>
      <c r="E27" s="762">
        <v>70.42409093155797</v>
      </c>
      <c r="F27" s="762">
        <v>71.959291451168568</v>
      </c>
      <c r="G27" s="762">
        <v>71.584961235104004</v>
      </c>
      <c r="H27" s="762">
        <v>70.512792293899551</v>
      </c>
      <c r="I27" s="762">
        <v>65.28979741971736</v>
      </c>
      <c r="J27" s="762">
        <v>71.469834646670222</v>
      </c>
      <c r="K27" s="762">
        <v>68.52645341966975</v>
      </c>
      <c r="L27" s="762">
        <v>72.165168166462863</v>
      </c>
      <c r="M27" s="762">
        <v>80.360327677772418</v>
      </c>
      <c r="N27" s="762">
        <v>81.96585918095974</v>
      </c>
      <c r="O27" s="762">
        <v>81.585322266839256</v>
      </c>
      <c r="P27" s="762">
        <v>83.668418436725133</v>
      </c>
      <c r="Q27" s="762">
        <v>81.307276597164773</v>
      </c>
      <c r="R27" s="762">
        <v>82.926952220029577</v>
      </c>
      <c r="S27" s="762">
        <v>83.903617952049117</v>
      </c>
      <c r="T27" s="762">
        <v>83.503057668615412</v>
      </c>
      <c r="U27" s="762">
        <v>84.772837954880771</v>
      </c>
      <c r="V27" s="762">
        <v>379.90427705030902</v>
      </c>
      <c r="W27" s="762">
        <v>83.018925130123691</v>
      </c>
      <c r="X27" s="762">
        <v>83.133851845283218</v>
      </c>
      <c r="Y27" s="762">
        <v>84.795008198560808</v>
      </c>
      <c r="Z27" s="762">
        <v>88.114062159546265</v>
      </c>
      <c r="AA27" s="762">
        <v>86.369596244325763</v>
      </c>
      <c r="AB27" s="762">
        <v>90.352614154264785</v>
      </c>
      <c r="AC27" s="762">
        <v>86.308349419418079</v>
      </c>
      <c r="AD27" s="762">
        <v>90.13443851253669</v>
      </c>
      <c r="AE27" s="762">
        <v>84.526217736173408</v>
      </c>
      <c r="AF27" s="762">
        <v>94.668176820277182</v>
      </c>
      <c r="AG27" s="762">
        <v>90.234416195424117</v>
      </c>
      <c r="AH27" s="762">
        <v>91.009777567696332</v>
      </c>
      <c r="AI27" s="762">
        <v>96.323586888771729</v>
      </c>
      <c r="AJ27" s="762">
        <v>95.65574633212043</v>
      </c>
      <c r="AK27" s="762">
        <v>90.901937273791205</v>
      </c>
      <c r="AL27" s="762">
        <v>88.981134583201083</v>
      </c>
      <c r="AM27" s="762">
        <v>85.903728414761929</v>
      </c>
      <c r="AN27" s="762">
        <v>89.574144266896923</v>
      </c>
      <c r="AO27" s="762">
        <v>86.947125868930499</v>
      </c>
      <c r="AP27" s="762">
        <v>93.18411802624442</v>
      </c>
      <c r="AQ27" s="762">
        <v>100.53065327611446</v>
      </c>
      <c r="AR27" s="762">
        <v>100.51161931197241</v>
      </c>
      <c r="AS27" s="762">
        <v>97.604393810313255</v>
      </c>
      <c r="AT27" s="762">
        <v>97.457161312575849</v>
      </c>
      <c r="AU27" s="762">
        <v>98.150933624367298</v>
      </c>
      <c r="AV27" s="762">
        <v>102.83581234014156</v>
      </c>
      <c r="AW27" s="762">
        <v>97.513832315440382</v>
      </c>
      <c r="AX27" s="762">
        <v>97.863688424286167</v>
      </c>
      <c r="AY27" s="762">
        <v>98.001514878738831</v>
      </c>
      <c r="AZ27" s="762">
        <v>102.41971873666836</v>
      </c>
      <c r="BA27" s="762">
        <v>97.987411502618343</v>
      </c>
      <c r="BB27" s="762">
        <v>98.812217110436322</v>
      </c>
      <c r="BC27" s="762">
        <v>99.143931697823888</v>
      </c>
      <c r="BD27" s="762">
        <v>98.413262630406791</v>
      </c>
      <c r="BE27" s="762">
        <v>98.182248174367956</v>
      </c>
      <c r="BF27" s="762">
        <v>97.053433519458167</v>
      </c>
      <c r="BG27" s="762">
        <v>97.163551845595762</v>
      </c>
      <c r="BH27" s="762">
        <v>96.953771434296783</v>
      </c>
      <c r="BI27" s="762">
        <v>95.933975630682397</v>
      </c>
      <c r="BJ27" s="762">
        <v>94.275384718361792</v>
      </c>
      <c r="BK27" s="762">
        <v>94.849353650766545</v>
      </c>
      <c r="BL27" s="762">
        <v>99.269135914580588</v>
      </c>
      <c r="BM27" s="762">
        <v>110.09077574355139</v>
      </c>
      <c r="BN27" s="762">
        <v>96.126409467891506</v>
      </c>
      <c r="BO27" s="762">
        <v>96.265047817114819</v>
      </c>
      <c r="BP27" s="762">
        <v>95.398221707292436</v>
      </c>
      <c r="BQ27" s="762">
        <v>95.126131112276269</v>
      </c>
      <c r="BR27" s="763">
        <v>94.724381262338682</v>
      </c>
      <c r="BS27" s="1196"/>
      <c r="BT27" s="1196"/>
      <c r="BW27" s="1291"/>
    </row>
    <row r="28" spans="2:75">
      <c r="B28" s="406" t="s">
        <v>122</v>
      </c>
      <c r="C28" s="740">
        <v>281.39999999999998</v>
      </c>
      <c r="D28" s="740">
        <v>622.9</v>
      </c>
      <c r="E28" s="740">
        <v>229.1520577355671</v>
      </c>
      <c r="F28" s="740">
        <v>261.80656764626417</v>
      </c>
      <c r="G28" s="740">
        <v>255.65034117590039</v>
      </c>
      <c r="H28" s="740">
        <v>249.915240378448</v>
      </c>
      <c r="I28" s="740">
        <v>285.274770502443</v>
      </c>
      <c r="J28" s="740">
        <v>269.02253977058052</v>
      </c>
      <c r="K28" s="740">
        <v>299.18459389502175</v>
      </c>
      <c r="L28" s="740">
        <v>329.88687527651012</v>
      </c>
      <c r="M28" s="740">
        <v>385.52709479216566</v>
      </c>
      <c r="N28" s="740">
        <v>16.561315980646977</v>
      </c>
      <c r="O28" s="740">
        <v>17.10591706676572</v>
      </c>
      <c r="P28" s="740">
        <v>18.657950038079356</v>
      </c>
      <c r="Q28" s="740">
        <v>340.40449330133612</v>
      </c>
      <c r="R28" s="740">
        <v>18.254504710667735</v>
      </c>
      <c r="S28" s="740">
        <v>17.424869467506394</v>
      </c>
      <c r="T28" s="740">
        <v>16.551810212610587</v>
      </c>
      <c r="U28" s="740">
        <v>505.89824851647478</v>
      </c>
      <c r="V28" s="740">
        <v>10.349919699977377</v>
      </c>
      <c r="W28" s="740">
        <v>404.86512779488129</v>
      </c>
      <c r="X28" s="740">
        <v>365.93489379717408</v>
      </c>
      <c r="Y28" s="740">
        <v>323.92369314583362</v>
      </c>
      <c r="Z28" s="740">
        <v>383.50371919159323</v>
      </c>
      <c r="AA28" s="740">
        <v>279.74599635926478</v>
      </c>
      <c r="AB28" s="740">
        <v>338.4248370683132</v>
      </c>
      <c r="AC28" s="740">
        <v>471.60631381930597</v>
      </c>
      <c r="AD28" s="740">
        <v>524.99489064202157</v>
      </c>
      <c r="AE28" s="740">
        <v>518.87967919694404</v>
      </c>
      <c r="AF28" s="740">
        <v>502.05299710695596</v>
      </c>
      <c r="AG28" s="740">
        <v>627.65046245064639</v>
      </c>
      <c r="AH28" s="740">
        <v>739.24937929342968</v>
      </c>
      <c r="AI28" s="740">
        <v>687.54747551214473</v>
      </c>
      <c r="AJ28" s="740">
        <v>482.53901285761611</v>
      </c>
      <c r="AK28" s="740">
        <v>447.92630739932679</v>
      </c>
      <c r="AL28" s="740">
        <v>576.43868955833204</v>
      </c>
      <c r="AM28" s="740">
        <v>540.72222558114902</v>
      </c>
      <c r="AN28" s="740">
        <v>589.91759975538139</v>
      </c>
      <c r="AO28" s="740">
        <v>707.08346630948324</v>
      </c>
      <c r="AP28" s="740">
        <v>758.10585838161148</v>
      </c>
      <c r="AQ28" s="740">
        <v>926.52068403436465</v>
      </c>
      <c r="AR28" s="740">
        <v>857.48709712318032</v>
      </c>
      <c r="AS28" s="740">
        <v>763.80709788755416</v>
      </c>
      <c r="AT28" s="740">
        <v>712.61081737325662</v>
      </c>
      <c r="AU28" s="740">
        <v>506.99866589150304</v>
      </c>
      <c r="AV28" s="740">
        <v>312.27508341005858</v>
      </c>
      <c r="AW28" s="740">
        <v>405.09260264676448</v>
      </c>
      <c r="AX28" s="740">
        <v>483.68898768220606</v>
      </c>
      <c r="AY28" s="740">
        <v>506.98816613712967</v>
      </c>
      <c r="AZ28" s="740">
        <v>560.66245501692219</v>
      </c>
      <c r="BA28" s="740">
        <v>412.59828390303284</v>
      </c>
      <c r="BB28" s="740">
        <v>490.51978953716002</v>
      </c>
      <c r="BC28" s="740">
        <v>521.06834138593729</v>
      </c>
      <c r="BD28" s="740">
        <v>521.23676065219809</v>
      </c>
      <c r="BE28" s="740">
        <v>493.4273880031655</v>
      </c>
      <c r="BF28" s="740">
        <v>560.35347287445404</v>
      </c>
      <c r="BG28" s="740">
        <v>528.66808374551397</v>
      </c>
      <c r="BH28" s="740">
        <v>469.96678274475482</v>
      </c>
      <c r="BI28" s="740">
        <v>417.74783249295098</v>
      </c>
      <c r="BJ28" s="740">
        <v>311.57972042921904</v>
      </c>
      <c r="BK28" s="740">
        <v>328.02174463244108</v>
      </c>
      <c r="BL28" s="740">
        <v>375.05448814889553</v>
      </c>
      <c r="BM28" s="740">
        <v>243.56572106017634</v>
      </c>
      <c r="BN28" s="740">
        <v>337.73182254314003</v>
      </c>
      <c r="BO28" s="740">
        <v>370.22644971460261</v>
      </c>
      <c r="BP28" s="740">
        <v>332.65161087855694</v>
      </c>
      <c r="BQ28" s="740">
        <v>298.82031068445826</v>
      </c>
      <c r="BR28" s="744">
        <v>357.0671460512541</v>
      </c>
      <c r="BS28" s="1196"/>
      <c r="BT28" s="1196"/>
      <c r="BW28" s="1291"/>
    </row>
    <row r="29" spans="2:75" ht="21.75" customHeight="1">
      <c r="B29" s="583" t="s">
        <v>1035</v>
      </c>
      <c r="C29" s="764">
        <v>287.3</v>
      </c>
      <c r="D29" s="764">
        <v>547.29999999999995</v>
      </c>
      <c r="E29" s="764">
        <v>24.032002920420805</v>
      </c>
      <c r="F29" s="764">
        <v>27.498760114147192</v>
      </c>
      <c r="G29" s="764">
        <v>25.522267339728415</v>
      </c>
      <c r="H29" s="764">
        <v>26.286879740716834</v>
      </c>
      <c r="I29" s="764">
        <v>14.383733101777269</v>
      </c>
      <c r="J29" s="764">
        <v>24.36241053046292</v>
      </c>
      <c r="K29" s="764">
        <v>20.002725516596424</v>
      </c>
      <c r="L29" s="764">
        <v>15.238982736753268</v>
      </c>
      <c r="M29" s="764">
        <v>13.018366380195696</v>
      </c>
      <c r="N29" s="764">
        <v>16.561315980646977</v>
      </c>
      <c r="O29" s="764">
        <v>17.10591706676572</v>
      </c>
      <c r="P29" s="764">
        <v>18.657950038079356</v>
      </c>
      <c r="Q29" s="764">
        <v>15.178869221076702</v>
      </c>
      <c r="R29" s="764">
        <v>18.254504710667735</v>
      </c>
      <c r="S29" s="764">
        <v>17.424869467506394</v>
      </c>
      <c r="T29" s="764">
        <v>16.551810212610587</v>
      </c>
      <c r="U29" s="764">
        <v>13.958022611530119</v>
      </c>
      <c r="V29" s="764">
        <v>10.349919699977377</v>
      </c>
      <c r="W29" s="764">
        <v>9.533329554755559</v>
      </c>
      <c r="X29" s="764">
        <v>9.8134910535412185</v>
      </c>
      <c r="Y29" s="764">
        <v>11.4341779477363</v>
      </c>
      <c r="Z29" s="764">
        <v>10.314580387011064</v>
      </c>
      <c r="AA29" s="764">
        <v>16.83876124684393</v>
      </c>
      <c r="AB29" s="764">
        <v>16.535245205249737</v>
      </c>
      <c r="AC29" s="764">
        <v>7.8874570168509184</v>
      </c>
      <c r="AD29" s="764">
        <v>9.8906886574275781</v>
      </c>
      <c r="AE29" s="764">
        <v>8.6729872991815142</v>
      </c>
      <c r="AF29" s="764">
        <v>9.0299903800369652</v>
      </c>
      <c r="AG29" s="764">
        <v>9.5184681291772133</v>
      </c>
      <c r="AH29" s="764">
        <v>9.45415739835191</v>
      </c>
      <c r="AI29" s="764">
        <v>9.3783134180082808</v>
      </c>
      <c r="AJ29" s="764">
        <v>11.811978189668666</v>
      </c>
      <c r="AK29" s="764">
        <v>10.555258301131024</v>
      </c>
      <c r="AL29" s="764">
        <v>11.925226165125553</v>
      </c>
      <c r="AM29" s="764">
        <v>9.4229147403024403</v>
      </c>
      <c r="AN29" s="764">
        <v>11.989505366114743</v>
      </c>
      <c r="AO29" s="764">
        <v>8.8245495871418314</v>
      </c>
      <c r="AP29" s="764">
        <v>8.1057774795766928</v>
      </c>
      <c r="AQ29" s="764">
        <v>9.0566265235458534</v>
      </c>
      <c r="AR29" s="764">
        <v>9.8240952601482761</v>
      </c>
      <c r="AS29" s="764">
        <v>11.655850372728082</v>
      </c>
      <c r="AT29" s="764">
        <v>10.761506550554953</v>
      </c>
      <c r="AU29" s="764">
        <v>15.920488276655554</v>
      </c>
      <c r="AV29" s="764">
        <v>18.798760175216611</v>
      </c>
      <c r="AW29" s="764">
        <v>19.239045496248828</v>
      </c>
      <c r="AX29" s="764">
        <v>16.101840612572495</v>
      </c>
      <c r="AY29" s="764">
        <v>14.29977265581245</v>
      </c>
      <c r="AZ29" s="764">
        <v>15.534193665834046</v>
      </c>
      <c r="BA29" s="764">
        <v>19.452988022060815</v>
      </c>
      <c r="BB29" s="764">
        <v>16.837794119202499</v>
      </c>
      <c r="BC29" s="764">
        <v>15.982241305862166</v>
      </c>
      <c r="BD29" s="764">
        <v>17.18925772266817</v>
      </c>
      <c r="BE29" s="764">
        <v>16.911571720235106</v>
      </c>
      <c r="BF29" s="764">
        <v>14.071498146165723</v>
      </c>
      <c r="BG29" s="764">
        <v>15.811109793873152</v>
      </c>
      <c r="BH29" s="764">
        <v>18.507692955366846</v>
      </c>
      <c r="BI29" s="764">
        <v>20.955205672649186</v>
      </c>
      <c r="BJ29" s="764">
        <v>25.45084827307101</v>
      </c>
      <c r="BK29" s="764">
        <v>27.01776226452845</v>
      </c>
      <c r="BL29" s="764">
        <v>22.9187999100659</v>
      </c>
      <c r="BM29" s="764">
        <v>29.915042084350791</v>
      </c>
      <c r="BN29" s="764">
        <v>19.765110329200859</v>
      </c>
      <c r="BO29" s="764">
        <v>17.766627165196752</v>
      </c>
      <c r="BP29" s="764">
        <v>20.586251177022231</v>
      </c>
      <c r="BQ29" s="764">
        <v>16.091863797233845</v>
      </c>
      <c r="BR29" s="806">
        <v>19.861450018847574</v>
      </c>
      <c r="BS29" s="1196"/>
      <c r="BT29" s="1196"/>
      <c r="BW29" s="1291"/>
    </row>
    <row r="30" spans="2:75" ht="30" hidden="1" customHeight="1">
      <c r="B30" s="1510" t="s">
        <v>1102</v>
      </c>
      <c r="C30" s="1510"/>
      <c r="D30" s="1510"/>
      <c r="E30" s="1510"/>
      <c r="F30" s="1510"/>
      <c r="G30" s="1510"/>
      <c r="H30" s="1510"/>
      <c r="I30" s="1510"/>
      <c r="J30" s="1510"/>
      <c r="K30" s="1510"/>
      <c r="L30" s="1510"/>
      <c r="M30" s="1510"/>
      <c r="N30" s="1510"/>
      <c r="O30" s="1510"/>
      <c r="P30" s="1510"/>
      <c r="Q30" s="1510"/>
      <c r="R30" s="1510"/>
      <c r="S30" s="1510"/>
      <c r="T30" s="1510"/>
      <c r="U30" s="1510"/>
      <c r="V30" s="1510"/>
      <c r="W30" s="1510"/>
      <c r="X30" s="1510"/>
      <c r="Y30" s="1510"/>
      <c r="Z30" s="1510"/>
      <c r="AA30" s="1510"/>
      <c r="AB30" s="1510"/>
      <c r="AC30" s="1510"/>
      <c r="AD30" s="1510"/>
      <c r="AE30" s="1510"/>
      <c r="AF30" s="1510"/>
      <c r="AG30" s="1510"/>
      <c r="AH30" s="1510"/>
      <c r="AI30" s="1510"/>
      <c r="AJ30" s="1510"/>
      <c r="AK30" s="1510"/>
      <c r="AL30" s="1510"/>
      <c r="AM30" s="1510"/>
      <c r="AN30" s="1510"/>
      <c r="AO30" s="1510"/>
      <c r="AP30" s="1510"/>
      <c r="AQ30" s="1510"/>
      <c r="AR30" s="1510"/>
      <c r="AS30" s="1510"/>
      <c r="AT30" s="1510"/>
      <c r="AU30" s="1510"/>
      <c r="AV30" s="1510"/>
      <c r="AW30" s="1510"/>
      <c r="AX30" s="1510"/>
      <c r="AY30" s="1510"/>
      <c r="AZ30" s="1510"/>
      <c r="BA30" s="1510"/>
      <c r="BB30" s="1510"/>
      <c r="BC30" s="1510"/>
      <c r="BD30" s="1510"/>
      <c r="BE30" s="1510"/>
      <c r="BF30" s="1510"/>
      <c r="BG30" s="1510"/>
      <c r="BH30" s="1510"/>
      <c r="BI30" s="1510"/>
      <c r="BJ30" s="1510"/>
      <c r="BK30" s="1510"/>
      <c r="BL30" s="1510"/>
      <c r="BM30" s="1510"/>
      <c r="BN30" s="1510"/>
      <c r="BO30" s="1510"/>
      <c r="BP30" s="1510"/>
      <c r="BQ30" s="1510"/>
      <c r="BR30" s="1158"/>
    </row>
    <row r="31" spans="2:75" ht="18" customHeight="1">
      <c r="B31" s="1411" t="s">
        <v>1049</v>
      </c>
      <c r="C31" s="1411"/>
      <c r="D31" s="1411"/>
      <c r="E31" s="1411"/>
      <c r="F31" s="1411"/>
      <c r="G31" s="1411"/>
      <c r="H31" s="1411"/>
      <c r="I31" s="1411"/>
      <c r="J31" s="1411"/>
      <c r="K31" s="1411"/>
      <c r="L31" s="1411"/>
      <c r="M31" s="1411"/>
      <c r="N31" s="1411"/>
      <c r="O31" s="1411"/>
      <c r="P31" s="1411"/>
      <c r="Q31" s="1411"/>
      <c r="R31" s="1411"/>
      <c r="S31" s="1411"/>
      <c r="T31" s="1411"/>
      <c r="U31" s="1411"/>
      <c r="V31" s="1411"/>
      <c r="W31" s="1411"/>
      <c r="X31" s="1411"/>
      <c r="Y31" s="1411"/>
      <c r="Z31" s="1411"/>
      <c r="AA31" s="1411"/>
      <c r="AB31" s="1411"/>
      <c r="AC31" s="1411"/>
      <c r="AD31" s="1411"/>
      <c r="AE31" s="1411"/>
      <c r="AF31" s="1411"/>
      <c r="AG31" s="1411"/>
      <c r="AH31" s="1411"/>
      <c r="AI31" s="1411"/>
      <c r="AJ31" s="1411"/>
      <c r="AK31" s="1411"/>
      <c r="AL31" s="1411"/>
      <c r="AM31" s="1411"/>
      <c r="AN31" s="1411"/>
      <c r="AO31" s="1411"/>
      <c r="AP31" s="1411"/>
      <c r="AQ31" s="1411"/>
      <c r="AR31" s="1411"/>
      <c r="AS31" s="1411"/>
      <c r="AT31" s="1411"/>
      <c r="AU31" s="1411"/>
      <c r="AV31" s="1411"/>
      <c r="AW31" s="1411"/>
      <c r="AX31" s="1411"/>
      <c r="AY31" s="1411"/>
      <c r="AZ31" s="1411"/>
      <c r="BA31" s="1411"/>
      <c r="BB31" s="1411"/>
      <c r="BC31" s="1411"/>
      <c r="BD31" s="1411"/>
      <c r="BE31" s="1411"/>
      <c r="BF31" s="1411"/>
      <c r="BG31" s="1411"/>
      <c r="BH31" s="1411"/>
      <c r="BI31" s="1411"/>
      <c r="BJ31" s="1411"/>
      <c r="BK31" s="1411"/>
      <c r="BL31" s="1411"/>
      <c r="BM31" s="1411"/>
      <c r="BN31" s="1411"/>
      <c r="BO31" s="1158"/>
      <c r="BP31" s="1158"/>
      <c r="BQ31" s="1158"/>
      <c r="BR31" s="1158"/>
    </row>
    <row r="32" spans="2:75" ht="16.5" customHeight="1">
      <c r="B32" s="1411" t="s">
        <v>592</v>
      </c>
      <c r="C32" s="1411"/>
      <c r="D32" s="1411"/>
      <c r="E32" s="1411"/>
      <c r="F32" s="1411"/>
      <c r="G32" s="1411"/>
      <c r="H32" s="1411"/>
      <c r="I32" s="1411"/>
      <c r="J32" s="1411"/>
      <c r="K32" s="1411"/>
      <c r="L32" s="1411"/>
      <c r="M32" s="1411"/>
      <c r="N32" s="1411"/>
      <c r="O32" s="1411"/>
      <c r="P32" s="1411"/>
      <c r="Q32" s="1411"/>
      <c r="R32" s="1411"/>
      <c r="S32" s="1411"/>
      <c r="T32" s="1411"/>
      <c r="U32" s="1411"/>
      <c r="V32" s="1411"/>
      <c r="W32" s="1411"/>
      <c r="X32" s="1411"/>
      <c r="Y32" s="1411"/>
      <c r="Z32" s="1411"/>
      <c r="AA32" s="1411"/>
      <c r="AB32" s="1411"/>
      <c r="AC32" s="1411"/>
      <c r="AD32" s="1411"/>
      <c r="AE32" s="1411"/>
      <c r="AF32" s="1411"/>
      <c r="AG32" s="1411"/>
      <c r="AH32" s="1411"/>
      <c r="AI32" s="1411"/>
      <c r="AJ32" s="1411"/>
      <c r="AK32" s="1411"/>
      <c r="AL32" s="1411"/>
      <c r="AM32" s="1411"/>
      <c r="AN32" s="1411"/>
      <c r="AO32" s="1411"/>
      <c r="AP32" s="1411"/>
      <c r="AQ32" s="1411"/>
      <c r="AR32" s="1411"/>
      <c r="AS32" s="1411"/>
      <c r="AT32" s="1411"/>
      <c r="AU32" s="1411"/>
      <c r="AV32" s="1411"/>
      <c r="AW32" s="1411"/>
      <c r="AX32" s="1411"/>
      <c r="AY32" s="1411"/>
      <c r="AZ32" s="1411"/>
      <c r="BA32" s="1411"/>
      <c r="BB32" s="1411"/>
      <c r="BC32" s="1411"/>
      <c r="BD32" s="1411"/>
      <c r="BE32" s="1411"/>
      <c r="BF32" s="1411"/>
      <c r="BG32" s="1411"/>
      <c r="BH32" s="1411"/>
      <c r="BI32" s="1411"/>
      <c r="BJ32" s="1411"/>
      <c r="BK32" s="1411"/>
      <c r="BL32" s="1411"/>
      <c r="BM32" s="1411"/>
      <c r="BN32" s="1411"/>
      <c r="BO32" s="1158"/>
      <c r="BP32" s="1158"/>
      <c r="BQ32" s="1158"/>
      <c r="BR32" s="1158"/>
    </row>
    <row r="33" spans="2:70" ht="16.5" customHeight="1">
      <c r="B33" s="1411" t="s">
        <v>1060</v>
      </c>
      <c r="C33" s="1411"/>
      <c r="D33" s="1411"/>
      <c r="E33" s="1411"/>
      <c r="F33" s="1411"/>
      <c r="G33" s="1411"/>
      <c r="H33" s="1411"/>
      <c r="I33" s="1411"/>
      <c r="J33" s="1411"/>
      <c r="K33" s="1411"/>
      <c r="L33" s="1411"/>
      <c r="M33" s="1411"/>
      <c r="N33" s="1411"/>
      <c r="O33" s="1411"/>
      <c r="P33" s="1411"/>
      <c r="Q33" s="1411"/>
      <c r="R33" s="1411"/>
      <c r="S33" s="1411"/>
      <c r="T33" s="1411"/>
      <c r="U33" s="1411"/>
      <c r="V33" s="1411"/>
      <c r="W33" s="1411"/>
      <c r="X33" s="1411"/>
      <c r="Y33" s="1411"/>
      <c r="Z33" s="1411"/>
      <c r="AA33" s="1411"/>
      <c r="AB33" s="1411"/>
      <c r="AC33" s="1411"/>
      <c r="AD33" s="1411"/>
      <c r="AE33" s="1411"/>
      <c r="AF33" s="1411"/>
      <c r="AG33" s="1411"/>
      <c r="AH33" s="1411"/>
      <c r="AI33" s="1411"/>
      <c r="AJ33" s="1411"/>
      <c r="AK33" s="1411"/>
      <c r="AL33" s="1411"/>
      <c r="AM33" s="1411"/>
      <c r="AN33" s="1411"/>
      <c r="AO33" s="1411"/>
      <c r="AP33" s="1411"/>
      <c r="AQ33" s="1411"/>
      <c r="AR33" s="1411"/>
      <c r="AS33" s="1411"/>
      <c r="AT33" s="1411"/>
      <c r="AU33" s="1411"/>
      <c r="AV33" s="1411"/>
      <c r="AW33" s="1411"/>
      <c r="AX33" s="1411"/>
      <c r="AY33" s="1411"/>
      <c r="AZ33" s="1411"/>
      <c r="BA33" s="1411"/>
      <c r="BB33" s="1411"/>
      <c r="BC33" s="1411"/>
      <c r="BD33" s="1411"/>
      <c r="BE33" s="1411"/>
      <c r="BF33" s="1411"/>
      <c r="BG33" s="1411"/>
      <c r="BH33" s="1411"/>
      <c r="BI33" s="1411"/>
      <c r="BJ33" s="1411"/>
      <c r="BK33" s="1411"/>
      <c r="BL33" s="1411"/>
      <c r="BM33" s="1411"/>
      <c r="BN33" s="1411"/>
      <c r="BO33" s="1158"/>
      <c r="BP33" s="1158"/>
      <c r="BQ33" s="1158"/>
      <c r="BR33" s="1158"/>
    </row>
    <row r="34" spans="2:70">
      <c r="B34" s="274" t="s">
        <v>346</v>
      </c>
      <c r="C34" s="76"/>
      <c r="D34" s="76"/>
      <c r="E34" s="76"/>
      <c r="F34" s="76"/>
      <c r="G34" s="76"/>
      <c r="H34" s="76"/>
      <c r="I34" s="76"/>
      <c r="J34" s="76"/>
      <c r="K34" s="76"/>
      <c r="L34" s="76"/>
      <c r="M34" s="238"/>
      <c r="N34" s="76"/>
      <c r="O34" s="76"/>
      <c r="P34" s="76"/>
      <c r="Q34" s="76"/>
      <c r="R34" s="9"/>
      <c r="S34" s="11"/>
    </row>
    <row r="35" spans="2:70">
      <c r="M35" s="7"/>
      <c r="R35" s="9"/>
      <c r="S35" s="10"/>
    </row>
    <row r="36" spans="2:70">
      <c r="M36" s="7"/>
      <c r="R36" s="9"/>
      <c r="S36" s="10"/>
    </row>
    <row r="37" spans="2:70">
      <c r="M37" s="7"/>
      <c r="R37" s="9"/>
      <c r="S37" s="10"/>
    </row>
    <row r="39" spans="2:70">
      <c r="R39" s="9"/>
      <c r="S39" s="8"/>
    </row>
    <row r="40" spans="2:70">
      <c r="R40" s="9"/>
      <c r="S40" s="8"/>
    </row>
    <row r="41" spans="2:70">
      <c r="R41" s="9"/>
      <c r="S41" s="8"/>
    </row>
    <row r="42" spans="2:70">
      <c r="R42" s="9"/>
      <c r="S42" s="8"/>
    </row>
    <row r="43" spans="2:70">
      <c r="R43" s="9"/>
      <c r="S43" s="8"/>
    </row>
    <row r="44" spans="2:70">
      <c r="R44" s="9"/>
      <c r="S44" s="8"/>
    </row>
    <row r="45" spans="2:70">
      <c r="R45" s="9"/>
      <c r="S45" s="8"/>
    </row>
    <row r="46" spans="2:70">
      <c r="R46" s="9"/>
      <c r="S46" s="8"/>
    </row>
    <row r="47" spans="2:70">
      <c r="R47" s="9"/>
      <c r="S47" s="8"/>
    </row>
  </sheetData>
  <mergeCells count="4">
    <mergeCell ref="B31:BN31"/>
    <mergeCell ref="B32:BN32"/>
    <mergeCell ref="B33:BN33"/>
    <mergeCell ref="B30:BQ30"/>
  </mergeCells>
  <pageMargins left="0.7" right="0.7" top="0.75" bottom="0.75" header="0.3" footer="0.3"/>
  <pageSetup scale="61" orientation="portrait" horizontalDpi="300" verticalDpi="300" r:id="rId1"/>
  <extLst>
    <ext xmlns:x14="http://schemas.microsoft.com/office/spreadsheetml/2009/9/main" uri="{05C60535-1F16-4fd2-B633-F4F36F0B64E0}">
      <x14:sparklineGroups xmlns:xm="http://schemas.microsoft.com/office/excel/2006/main">
        <x14:sparklineGroup displayEmptyCellsAs="gap" xr2:uid="{C3E9B6AA-234B-45D4-81D2-C89B7A45F995}">
          <x14:colorSeries rgb="FF376092"/>
          <x14:colorNegative rgb="FFD00000"/>
          <x14:colorAxis rgb="FF000000"/>
          <x14:colorMarkers rgb="FFD00000"/>
          <x14:colorFirst rgb="FFD00000"/>
          <x14:colorLast rgb="FFD00000"/>
          <x14:colorHigh rgb="FFD00000"/>
          <x14:colorLow rgb="FFD00000"/>
          <x14:sparklines>
            <x14:sparkline>
              <xm:f>'Table 3.1'!BL25:BR25</xm:f>
              <xm:sqref>BS25</xm:sqref>
            </x14:sparkline>
            <x14:sparkline>
              <xm:f>'Table 3.1'!BL26:BR26</xm:f>
              <xm:sqref>BS26</xm:sqref>
            </x14:sparkline>
            <x14:sparkline>
              <xm:f>'Table 3.1'!BL27:BR27</xm:f>
              <xm:sqref>BS27</xm:sqref>
            </x14:sparkline>
            <x14:sparkline>
              <xm:f>'Table 3.1'!BL28:BR28</xm:f>
              <xm:sqref>BS28</xm:sqref>
            </x14:sparkline>
            <x14:sparkline>
              <xm:f>'Table 3.1'!BL29:BR29</xm:f>
              <xm:sqref>BS29</xm:sqref>
            </x14:sparkline>
          </x14:sparklines>
        </x14:sparklineGroup>
        <x14:sparklineGroup displayEmptyCellsAs="gap" xr2:uid="{7F420F30-AC2D-450E-8590-9E4BF9D434E8}">
          <x14:colorSeries rgb="FF376092"/>
          <x14:colorNegative rgb="FFD00000"/>
          <x14:colorAxis rgb="FF000000"/>
          <x14:colorMarkers rgb="FFD00000"/>
          <x14:colorFirst rgb="FFD00000"/>
          <x14:colorLast rgb="FFD00000"/>
          <x14:colorHigh rgb="FFD00000"/>
          <x14:colorLow rgb="FFD00000"/>
          <x14:sparklines>
            <x14:sparkline>
              <xm:f>'Table 3.1'!BL16:BR16</xm:f>
              <xm:sqref>BS16</xm:sqref>
            </x14:sparkline>
            <x14:sparkline>
              <xm:f>'Table 3.1'!BL17:BR17</xm:f>
              <xm:sqref>BS17</xm:sqref>
            </x14:sparkline>
            <x14:sparkline>
              <xm:f>'Table 3.1'!BL18:BR18</xm:f>
              <xm:sqref>BS18</xm:sqref>
            </x14:sparkline>
            <x14:sparkline>
              <xm:f>'Table 3.1'!BL19:BR19</xm:f>
              <xm:sqref>BS19</xm:sqref>
            </x14:sparkline>
            <x14:sparkline>
              <xm:f>'Table 3.1'!BL20:BR20</xm:f>
              <xm:sqref>BS20</xm:sqref>
            </x14:sparkline>
            <x14:sparkline>
              <xm:f>'Table 3.1'!BL21:BR21</xm:f>
              <xm:sqref>BS21</xm:sqref>
            </x14:sparkline>
            <x14:sparkline>
              <xm:f>'Table 3.1'!BL22:BR22</xm:f>
              <xm:sqref>BS22</xm:sqref>
            </x14:sparkline>
            <x14:sparkline>
              <xm:f>'Table 3.1'!BL23:BR23</xm:f>
              <xm:sqref>BS23</xm:sqref>
            </x14:sparkline>
          </x14:sparklines>
        </x14:sparklineGroup>
        <x14:sparklineGroup displayEmptyCellsAs="gap" xr2:uid="{5B1CAD6F-2668-4279-97B4-0B890F614E2E}">
          <x14:colorSeries rgb="FF376092"/>
          <x14:colorNegative rgb="FFD00000"/>
          <x14:colorAxis rgb="FF000000"/>
          <x14:colorMarkers rgb="FFD00000"/>
          <x14:colorFirst rgb="FFD00000"/>
          <x14:colorLast rgb="FFD00000"/>
          <x14:colorHigh rgb="FFD00000"/>
          <x14:colorLow rgb="FFD00000"/>
          <x14:sparklines>
            <x14:sparkline>
              <xm:f>'Table 3.1'!BL10:BR10</xm:f>
              <xm:sqref>BS10</xm:sqref>
            </x14:sparkline>
            <x14:sparkline>
              <xm:f>'Table 3.1'!BL11:BR11</xm:f>
              <xm:sqref>BS11</xm:sqref>
            </x14:sparkline>
            <x14:sparkline>
              <xm:f>'Table 3.1'!BL12:BR12</xm:f>
              <xm:sqref>BS12</xm:sqref>
            </x14:sparkline>
            <x14:sparkline>
              <xm:f>'Table 3.1'!BL13:BR13</xm:f>
              <xm:sqref>BS13</xm:sqref>
            </x14:sparkline>
            <x14:sparkline>
              <xm:f>'Table 3.1'!BL14:BR14</xm:f>
              <xm:sqref>BS14</xm:sqref>
            </x14:sparkline>
          </x14:sparklines>
        </x14:sparklineGroup>
        <x14:sparklineGroup displayEmptyCellsAs="gap" xr2:uid="{BB55261D-3A9F-4D55-8957-2F4797A8C616}">
          <x14:colorSeries rgb="FF376092"/>
          <x14:colorNegative rgb="FFD00000"/>
          <x14:colorAxis rgb="FF000000"/>
          <x14:colorMarkers rgb="FFD00000"/>
          <x14:colorFirst rgb="FFD00000"/>
          <x14:colorLast rgb="FFD00000"/>
          <x14:colorHigh rgb="FFD00000"/>
          <x14:colorLow rgb="FFD00000"/>
          <x14:sparklines>
            <x14:sparkline>
              <xm:f>'Table 3.1'!BL7:BR7</xm:f>
              <xm:sqref>BS7</xm:sqref>
            </x14:sparkline>
            <x14:sparkline>
              <xm:f>'Table 3.1'!BL8:BR8</xm:f>
              <xm:sqref>BS8</xm:sqref>
            </x14:sparkline>
          </x14:sparklines>
        </x14:sparklineGroup>
        <x14:sparklineGroup displayEmptyCellsAs="gap" xr2:uid="{C5B89070-4CD6-4CD3-A70E-CDA7301E49DA}">
          <x14:colorSeries rgb="FF376092"/>
          <x14:colorNegative rgb="FFD00000"/>
          <x14:colorAxis rgb="FF000000"/>
          <x14:colorMarkers rgb="FFD00000"/>
          <x14:colorFirst rgb="FFD00000"/>
          <x14:colorLast rgb="FFD00000"/>
          <x14:colorHigh rgb="FFD00000"/>
          <x14:colorLow rgb="FFD00000"/>
          <x14:sparklines>
            <x14:sparkline>
              <xm:f>'Table 3.1'!BL6:BR6</xm:f>
              <xm:sqref>BS6</xm:sqref>
            </x14:sparkline>
          </x14:sparklines>
        </x14:sparklineGroup>
      </x14:sparklineGroup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rgb="FF00B0F0"/>
    <pageSetUpPr fitToPage="1"/>
  </sheetPr>
  <dimension ref="A1:CC61"/>
  <sheetViews>
    <sheetView showGridLines="0" view="pageBreakPreview" zoomScale="55" zoomScaleNormal="46" zoomScaleSheetLayoutView="55" workbookViewId="0">
      <pane xSplit="4" ySplit="5" topLeftCell="BM6" activePane="bottomRight" state="frozen"/>
      <selection activeCell="BU5" sqref="BU5"/>
      <selection pane="topRight" activeCell="BU5" sqref="BU5"/>
      <selection pane="bottomLeft" activeCell="BU5" sqref="BU5"/>
      <selection pane="bottomRight" activeCell="BX11" sqref="BX11"/>
    </sheetView>
  </sheetViews>
  <sheetFormatPr defaultColWidth="10.7265625" defaultRowHeight="20"/>
  <cols>
    <col min="1" max="1" width="5.54296875" style="4" customWidth="1"/>
    <col min="2" max="2" width="59.81640625" style="4" customWidth="1"/>
    <col min="3" max="3" width="19.26953125" style="4" hidden="1" customWidth="1"/>
    <col min="4" max="5" width="12.1796875" style="4" hidden="1" customWidth="1"/>
    <col min="6" max="6" width="18.26953125" style="4" hidden="1" customWidth="1"/>
    <col min="7" max="7" width="20.7265625" style="4" hidden="1" customWidth="1"/>
    <col min="8" max="8" width="21.453125" style="4" hidden="1" customWidth="1"/>
    <col min="9" max="9" width="12.1796875" style="4" hidden="1" customWidth="1"/>
    <col min="10" max="10" width="17.1796875" style="4" hidden="1" customWidth="1"/>
    <col min="11" max="11" width="16.54296875" style="4" hidden="1" customWidth="1"/>
    <col min="12" max="12" width="18.26953125" style="4" hidden="1" customWidth="1"/>
    <col min="13" max="38" width="12.1796875" style="4" hidden="1" customWidth="1"/>
    <col min="39" max="39" width="12.54296875" style="4" hidden="1" customWidth="1"/>
    <col min="40" max="56" width="12.1796875" style="4" hidden="1" customWidth="1"/>
    <col min="57" max="64" width="13.7265625" style="4" hidden="1" customWidth="1"/>
    <col min="65" max="70" width="13.7265625" style="4" customWidth="1"/>
    <col min="71" max="71" width="13.7265625" style="4" bestFit="1" customWidth="1"/>
    <col min="72" max="72" width="14.453125" style="4" bestFit="1" customWidth="1"/>
    <col min="73" max="73" width="11" style="4" customWidth="1"/>
  </cols>
  <sheetData>
    <row r="1" spans="2:81">
      <c r="H1" s="1513"/>
      <c r="I1" s="1513"/>
      <c r="J1" s="1513"/>
      <c r="K1" s="1513"/>
      <c r="L1" s="1513"/>
      <c r="M1" s="1513"/>
      <c r="N1" s="1513"/>
      <c r="O1" s="1513"/>
      <c r="P1" s="1513"/>
      <c r="Q1" s="1513"/>
      <c r="R1" s="1513"/>
      <c r="S1" s="1513"/>
      <c r="T1" s="1513"/>
      <c r="U1" s="1513"/>
      <c r="V1" s="1513"/>
      <c r="W1" s="1513"/>
      <c r="X1" s="1513"/>
      <c r="Y1" s="1513"/>
      <c r="Z1" s="151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12"/>
      <c r="BT1" s="12"/>
    </row>
    <row r="2" spans="2:81" ht="22.5" customHeight="1">
      <c r="B2" s="1514" t="s">
        <v>562</v>
      </c>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c r="AC2" s="1514"/>
      <c r="AD2" s="1514"/>
      <c r="AE2" s="1514"/>
      <c r="AF2" s="1514"/>
      <c r="AG2" s="1514"/>
      <c r="AH2" s="1514"/>
      <c r="AI2" s="1514"/>
      <c r="AJ2" s="1514"/>
      <c r="AK2" s="1514"/>
      <c r="AL2" s="1514"/>
      <c r="AM2" s="1514"/>
      <c r="AN2" s="1514"/>
      <c r="AO2" s="1514"/>
      <c r="AP2" s="1514"/>
      <c r="AQ2" s="1514"/>
      <c r="AR2" s="1514"/>
      <c r="AS2" s="1514"/>
      <c r="AT2" s="1514"/>
      <c r="AU2" s="1514"/>
      <c r="AV2" s="1514"/>
      <c r="AW2" s="1514"/>
      <c r="AX2" s="1514"/>
      <c r="AY2" s="1514"/>
      <c r="AZ2" s="1514"/>
      <c r="BA2" s="1514"/>
      <c r="BB2" s="1514"/>
      <c r="BC2" s="1514"/>
      <c r="BD2" s="1514"/>
      <c r="BE2" s="1514"/>
      <c r="BF2" s="1514"/>
      <c r="BG2" s="1514"/>
      <c r="BH2" s="1514"/>
      <c r="BI2" s="1514"/>
      <c r="BJ2" s="1514"/>
      <c r="BK2" s="1514"/>
      <c r="BL2" s="1514"/>
      <c r="BM2" s="1514"/>
      <c r="BN2" s="1514"/>
      <c r="BO2" s="1514"/>
      <c r="BP2" s="1514"/>
      <c r="BQ2" s="1514"/>
      <c r="BR2" s="1514"/>
      <c r="BS2" s="1514"/>
      <c r="BT2" s="1514"/>
    </row>
    <row r="3" spans="2:81">
      <c r="B3" s="93"/>
      <c r="C3" s="93"/>
      <c r="D3" s="93"/>
      <c r="E3" s="93"/>
      <c r="F3" s="93"/>
      <c r="G3" s="93"/>
      <c r="H3" s="93"/>
      <c r="I3" s="954"/>
      <c r="J3" s="93"/>
      <c r="K3" s="93"/>
      <c r="L3" s="93"/>
      <c r="M3" s="93"/>
      <c r="N3" s="93"/>
      <c r="O3" s="93"/>
      <c r="P3" s="93"/>
      <c r="Q3" s="93"/>
      <c r="R3" s="93"/>
      <c r="S3" s="93"/>
      <c r="T3" s="93"/>
      <c r="U3" s="93"/>
      <c r="V3" s="93"/>
      <c r="W3" s="93"/>
      <c r="X3" s="93"/>
      <c r="Y3" s="93"/>
      <c r="Z3" s="1515" t="s">
        <v>353</v>
      </c>
      <c r="AA3" s="1515"/>
      <c r="AB3" s="1515"/>
      <c r="AC3" s="1515"/>
      <c r="AD3" s="1515"/>
      <c r="AE3" s="1515"/>
      <c r="AF3" s="1515"/>
      <c r="AG3" s="1515"/>
      <c r="AH3" s="1515"/>
      <c r="AI3" s="1515"/>
      <c r="AJ3" s="1515"/>
      <c r="AK3" s="1515"/>
      <c r="AL3" s="1515"/>
      <c r="AM3" s="1515"/>
      <c r="AN3" s="1515"/>
      <c r="AO3" s="1515"/>
      <c r="AP3" s="1515"/>
      <c r="AQ3" s="1515"/>
      <c r="AR3" s="1515"/>
      <c r="AS3" s="1515"/>
      <c r="AT3" s="1515"/>
      <c r="AU3" s="1515"/>
      <c r="AV3" s="1515"/>
      <c r="AW3" s="1515"/>
      <c r="AX3" s="1515"/>
      <c r="AY3" s="1515"/>
      <c r="AZ3" s="1515"/>
      <c r="BA3" s="1515"/>
      <c r="BB3" s="1515"/>
      <c r="BC3" s="1515"/>
      <c r="BD3" s="1515"/>
      <c r="BE3" s="1515"/>
      <c r="BF3" s="1515"/>
      <c r="BG3" s="1515"/>
      <c r="BH3" s="1515"/>
      <c r="BI3" s="1515"/>
      <c r="BJ3" s="1515"/>
      <c r="BK3" s="1515"/>
      <c r="BL3" s="1515"/>
      <c r="BM3" s="1515"/>
      <c r="BN3" s="1515"/>
      <c r="BO3" s="1515"/>
      <c r="BP3" s="1515"/>
      <c r="BQ3" s="1515"/>
      <c r="BR3" s="1515"/>
      <c r="BS3" s="1515"/>
      <c r="BT3" s="1515"/>
    </row>
    <row r="4" spans="2:81" ht="18" customHeight="1">
      <c r="B4" s="1516" t="s">
        <v>31</v>
      </c>
      <c r="C4" s="1511" t="s">
        <v>5</v>
      </c>
      <c r="D4" s="1511" t="s">
        <v>6</v>
      </c>
      <c r="E4" s="1511" t="s">
        <v>7</v>
      </c>
      <c r="F4" s="1511">
        <v>40612</v>
      </c>
      <c r="G4" s="1511" t="s">
        <v>289</v>
      </c>
      <c r="H4" s="1511">
        <v>40451</v>
      </c>
      <c r="I4" s="1511" t="s">
        <v>341</v>
      </c>
      <c r="J4" s="1511" t="s">
        <v>8</v>
      </c>
      <c r="K4" s="1511" t="s">
        <v>273</v>
      </c>
      <c r="L4" s="1511" t="s">
        <v>291</v>
      </c>
      <c r="M4" s="1511" t="s">
        <v>342</v>
      </c>
      <c r="N4" s="1511" t="s">
        <v>323</v>
      </c>
      <c r="O4" s="1511" t="s">
        <v>324</v>
      </c>
      <c r="P4" s="1511" t="s">
        <v>314</v>
      </c>
      <c r="Q4" s="1511" t="s">
        <v>363</v>
      </c>
      <c r="R4" s="1511" t="s">
        <v>352</v>
      </c>
      <c r="S4" s="1518" t="s">
        <v>361</v>
      </c>
      <c r="T4" s="1518" t="s">
        <v>362</v>
      </c>
      <c r="U4" s="1511" t="s">
        <v>370</v>
      </c>
      <c r="V4" s="1511" t="s">
        <v>365</v>
      </c>
      <c r="W4" s="1518" t="s">
        <v>367</v>
      </c>
      <c r="X4" s="1518" t="s">
        <v>371</v>
      </c>
      <c r="Y4" s="1518" t="s">
        <v>463</v>
      </c>
      <c r="Z4" s="1518" t="s">
        <v>509</v>
      </c>
      <c r="AA4" s="1518" t="s">
        <v>510</v>
      </c>
      <c r="AB4" s="1518" t="s">
        <v>608</v>
      </c>
      <c r="AC4" s="1518" t="s">
        <v>612</v>
      </c>
      <c r="AD4" s="1518" t="s">
        <v>621</v>
      </c>
      <c r="AE4" s="1518" t="s">
        <v>622</v>
      </c>
      <c r="AF4" s="1518" t="s">
        <v>624</v>
      </c>
      <c r="AG4" s="1518" t="s">
        <v>626</v>
      </c>
      <c r="AH4" s="1518" t="s">
        <v>634</v>
      </c>
      <c r="AI4" s="1518" t="s">
        <v>638</v>
      </c>
      <c r="AJ4" s="1518" t="s">
        <v>642</v>
      </c>
      <c r="AK4" s="1518" t="s">
        <v>784</v>
      </c>
      <c r="AL4" s="1518" t="s">
        <v>797</v>
      </c>
      <c r="AM4" s="1518" t="s">
        <v>805</v>
      </c>
      <c r="AN4" s="1518" t="s">
        <v>808</v>
      </c>
      <c r="AO4" s="1518" t="s">
        <v>849</v>
      </c>
      <c r="AP4" s="1518" t="s">
        <v>851</v>
      </c>
      <c r="AQ4" s="1518" t="s">
        <v>854</v>
      </c>
      <c r="AR4" s="1518" t="s">
        <v>856</v>
      </c>
      <c r="AS4" s="1518" t="s">
        <v>865</v>
      </c>
      <c r="AT4" s="1518" t="s">
        <v>870</v>
      </c>
      <c r="AU4" s="1518" t="s">
        <v>871</v>
      </c>
      <c r="AV4" s="1518" t="s">
        <v>877</v>
      </c>
      <c r="AW4" s="1518" t="s">
        <v>880</v>
      </c>
      <c r="AX4" s="1518" t="s">
        <v>881</v>
      </c>
      <c r="AY4" s="1518" t="s">
        <v>883</v>
      </c>
      <c r="AZ4" s="1518" t="s">
        <v>885</v>
      </c>
      <c r="BA4" s="1519" t="s">
        <v>897</v>
      </c>
      <c r="BB4" s="1519" t="s">
        <v>899</v>
      </c>
      <c r="BC4" s="1519" t="s">
        <v>901</v>
      </c>
      <c r="BD4" s="1519" t="s">
        <v>903</v>
      </c>
      <c r="BE4" s="1519" t="s">
        <v>905</v>
      </c>
      <c r="BF4" s="1519" t="s">
        <v>928</v>
      </c>
      <c r="BG4" s="1519" t="s">
        <v>942</v>
      </c>
      <c r="BH4" s="1519" t="s">
        <v>944</v>
      </c>
      <c r="BI4" s="1519" t="s">
        <v>946</v>
      </c>
      <c r="BJ4" s="1519" t="s">
        <v>1021</v>
      </c>
      <c r="BK4" s="1519" t="s">
        <v>1025</v>
      </c>
      <c r="BL4" s="1519" t="s">
        <v>1071</v>
      </c>
      <c r="BM4" s="1519" t="s">
        <v>1088</v>
      </c>
      <c r="BN4" s="1519" t="s">
        <v>1103</v>
      </c>
      <c r="BO4" s="1519" t="s">
        <v>1109</v>
      </c>
      <c r="BP4" s="1519" t="s">
        <v>1114</v>
      </c>
      <c r="BQ4" s="1519" t="s">
        <v>1133</v>
      </c>
      <c r="BR4" s="1519" t="s">
        <v>1149</v>
      </c>
      <c r="BS4" s="1521" t="s">
        <v>1129</v>
      </c>
      <c r="BT4" s="1522"/>
      <c r="BU4" s="292"/>
    </row>
    <row r="5" spans="2:81" ht="20.149999999999999" customHeight="1" thickBot="1">
      <c r="B5" s="1517"/>
      <c r="C5" s="1512"/>
      <c r="D5" s="1512"/>
      <c r="E5" s="1512"/>
      <c r="F5" s="1512"/>
      <c r="G5" s="1512"/>
      <c r="H5" s="1512"/>
      <c r="I5" s="1512"/>
      <c r="J5" s="1512"/>
      <c r="K5" s="1512"/>
      <c r="L5" s="1512"/>
      <c r="M5" s="1512" t="s">
        <v>273</v>
      </c>
      <c r="N5" s="1512"/>
      <c r="O5" s="1512"/>
      <c r="P5" s="1512"/>
      <c r="Q5" s="1512"/>
      <c r="R5" s="1512"/>
      <c r="S5" s="1512"/>
      <c r="T5" s="1512"/>
      <c r="U5" s="1512"/>
      <c r="V5" s="1512"/>
      <c r="W5" s="1512"/>
      <c r="X5" s="1512"/>
      <c r="Y5" s="1512"/>
      <c r="Z5" s="1512"/>
      <c r="AA5" s="1512"/>
      <c r="AB5" s="1512"/>
      <c r="AC5" s="1512"/>
      <c r="AD5" s="1512"/>
      <c r="AE5" s="1512"/>
      <c r="AF5" s="1512"/>
      <c r="AG5" s="1512"/>
      <c r="AH5" s="1512"/>
      <c r="AI5" s="1512"/>
      <c r="AJ5" s="1512"/>
      <c r="AK5" s="1512"/>
      <c r="AL5" s="1512"/>
      <c r="AM5" s="1512"/>
      <c r="AN5" s="1512"/>
      <c r="AO5" s="1512"/>
      <c r="AP5" s="1512"/>
      <c r="AQ5" s="1512"/>
      <c r="AR5" s="1512"/>
      <c r="AS5" s="1512"/>
      <c r="AT5" s="1512"/>
      <c r="AU5" s="1512"/>
      <c r="AV5" s="1512"/>
      <c r="AW5" s="1512"/>
      <c r="AX5" s="1512"/>
      <c r="AY5" s="1512"/>
      <c r="AZ5" s="1512"/>
      <c r="BA5" s="1520"/>
      <c r="BB5" s="1520"/>
      <c r="BC5" s="1520"/>
      <c r="BD5" s="1520"/>
      <c r="BE5" s="1520"/>
      <c r="BF5" s="1520"/>
      <c r="BG5" s="1520"/>
      <c r="BH5" s="1520"/>
      <c r="BI5" s="1520"/>
      <c r="BJ5" s="1520"/>
      <c r="BK5" s="1520"/>
      <c r="BL5" s="1520"/>
      <c r="BM5" s="1520" t="s">
        <v>1071</v>
      </c>
      <c r="BN5" s="1520"/>
      <c r="BO5" s="1520"/>
      <c r="BP5" s="1520"/>
      <c r="BQ5" s="1520"/>
      <c r="BR5" s="1520"/>
      <c r="BS5" s="251" t="s">
        <v>21</v>
      </c>
      <c r="BT5" s="616" t="s">
        <v>20</v>
      </c>
      <c r="BU5" s="293"/>
    </row>
    <row r="6" spans="2:81" ht="17.149999999999999" customHeight="1">
      <c r="B6" s="252" t="s">
        <v>38</v>
      </c>
      <c r="C6" s="253"/>
      <c r="D6" s="727"/>
      <c r="E6" s="727"/>
      <c r="F6" s="727"/>
      <c r="G6" s="727"/>
      <c r="H6" s="727"/>
      <c r="I6" s="727"/>
      <c r="J6" s="727"/>
      <c r="K6" s="727"/>
      <c r="L6" s="727"/>
      <c r="M6" s="727"/>
      <c r="N6" s="727"/>
      <c r="O6" s="727"/>
      <c r="P6" s="727"/>
      <c r="Q6" s="727"/>
      <c r="R6" s="727"/>
      <c r="S6" s="727"/>
      <c r="T6" s="727"/>
      <c r="U6" s="727"/>
      <c r="V6" s="727"/>
      <c r="W6" s="727"/>
      <c r="X6" s="727"/>
      <c r="Y6" s="727"/>
      <c r="Z6" s="727"/>
      <c r="AA6" s="727"/>
      <c r="AB6" s="727"/>
      <c r="AC6" s="727"/>
      <c r="AD6" s="727"/>
      <c r="AE6" s="727"/>
      <c r="AF6" s="727"/>
      <c r="AG6" s="727"/>
      <c r="AH6" s="727"/>
      <c r="AI6" s="727"/>
      <c r="AJ6" s="727"/>
      <c r="AK6" s="727"/>
      <c r="AL6" s="727"/>
      <c r="AM6" s="727"/>
      <c r="AN6" s="727"/>
      <c r="AO6" s="727"/>
      <c r="AP6" s="727"/>
      <c r="AQ6" s="727"/>
      <c r="AR6" s="727"/>
      <c r="AS6" s="727"/>
      <c r="AT6" s="727"/>
      <c r="AU6" s="727"/>
      <c r="AV6" s="727"/>
      <c r="AW6" s="727"/>
      <c r="AX6" s="727"/>
      <c r="AY6" s="727"/>
      <c r="AZ6" s="727"/>
      <c r="BA6" s="727"/>
      <c r="BB6" s="727"/>
      <c r="BC6" s="727"/>
      <c r="BD6" s="727"/>
      <c r="BE6" s="727"/>
      <c r="BF6" s="727"/>
      <c r="BG6" s="727"/>
      <c r="BH6" s="727"/>
      <c r="BI6" s="727"/>
      <c r="BJ6" s="727"/>
      <c r="BK6" s="727"/>
      <c r="BL6" s="727"/>
      <c r="BM6" s="727"/>
      <c r="BN6" s="727"/>
      <c r="BO6" s="727"/>
      <c r="BP6" s="727"/>
      <c r="BQ6" s="727"/>
      <c r="BR6" s="727"/>
      <c r="BS6" s="727"/>
      <c r="BT6" s="617"/>
    </row>
    <row r="7" spans="2:81" ht="17.149999999999999" customHeight="1">
      <c r="B7" s="254" t="s">
        <v>39</v>
      </c>
      <c r="C7" s="728">
        <v>636.923</v>
      </c>
      <c r="D7" s="728">
        <v>701.48657100000003</v>
      </c>
      <c r="E7" s="728">
        <v>1716.1849999999999</v>
      </c>
      <c r="F7" s="728">
        <v>1671.1039999999998</v>
      </c>
      <c r="G7" s="728">
        <v>1744.5710000000001</v>
      </c>
      <c r="H7" s="728">
        <v>1791.9860000000001</v>
      </c>
      <c r="I7" s="728">
        <v>1740.133</v>
      </c>
      <c r="J7" s="728">
        <v>1747.335</v>
      </c>
      <c r="K7" s="728">
        <v>1765.6560000000002</v>
      </c>
      <c r="L7" s="728">
        <v>1897.1859999999999</v>
      </c>
      <c r="M7" s="728">
        <v>2340.9191179999998</v>
      </c>
      <c r="N7" s="728">
        <v>1838.0700000000002</v>
      </c>
      <c r="O7" s="728">
        <v>481.02799999999991</v>
      </c>
      <c r="P7" s="728">
        <v>421.41700000000003</v>
      </c>
      <c r="Q7" s="728">
        <v>518.72507700000006</v>
      </c>
      <c r="R7" s="728">
        <v>367.38399999999996</v>
      </c>
      <c r="S7" s="728">
        <v>513.40899999999999</v>
      </c>
      <c r="T7" s="728">
        <v>410.53599999999994</v>
      </c>
      <c r="U7" s="728">
        <v>446.787691</v>
      </c>
      <c r="V7" s="728">
        <v>458.65499999999997</v>
      </c>
      <c r="W7" s="728">
        <v>475.32099999999997</v>
      </c>
      <c r="X7" s="728">
        <v>457.77100000000002</v>
      </c>
      <c r="Y7" s="728">
        <v>549.50100000000009</v>
      </c>
      <c r="Z7" s="728">
        <v>440.55700000000002</v>
      </c>
      <c r="AA7" s="728">
        <v>652.52899999999988</v>
      </c>
      <c r="AB7" s="728">
        <v>461.49899999999997</v>
      </c>
      <c r="AC7" s="728">
        <v>635.60900000000004</v>
      </c>
      <c r="AD7" s="728">
        <v>472.35</v>
      </c>
      <c r="AE7" s="728">
        <v>785.654</v>
      </c>
      <c r="AF7" s="728">
        <v>401.51599999999996</v>
      </c>
      <c r="AG7" s="728">
        <v>2794.1289999999999</v>
      </c>
      <c r="AH7" s="728">
        <v>2450.8470000000002</v>
      </c>
      <c r="AI7" s="728">
        <v>412.851</v>
      </c>
      <c r="AJ7" s="728">
        <v>399.03900000000004</v>
      </c>
      <c r="AK7" s="728">
        <v>555.20299999999997</v>
      </c>
      <c r="AL7" s="728">
        <v>504.40000000000003</v>
      </c>
      <c r="AM7" s="728">
        <v>551.93100000000004</v>
      </c>
      <c r="AN7" s="728">
        <v>449.23117899999994</v>
      </c>
      <c r="AO7" s="728">
        <v>592.94342900000004</v>
      </c>
      <c r="AP7" s="728">
        <v>552.9140000000001</v>
      </c>
      <c r="AQ7" s="728">
        <v>1162.895</v>
      </c>
      <c r="AR7" s="728">
        <v>483.19599999999997</v>
      </c>
      <c r="AS7" s="728">
        <v>3721.43</v>
      </c>
      <c r="AT7" s="728">
        <v>2916.9409999999998</v>
      </c>
      <c r="AU7" s="728">
        <v>3107.1469999999999</v>
      </c>
      <c r="AV7" s="728">
        <v>3443.3380000000002</v>
      </c>
      <c r="AW7" s="728">
        <v>3033.63</v>
      </c>
      <c r="AX7" s="728">
        <v>1712.3689999999999</v>
      </c>
      <c r="AY7" s="728">
        <v>1275.616</v>
      </c>
      <c r="AZ7" s="728">
        <v>853.6819999999999</v>
      </c>
      <c r="BA7" s="728">
        <v>2831.3329999999996</v>
      </c>
      <c r="BB7" s="728">
        <v>880.53499999999997</v>
      </c>
      <c r="BC7" s="728">
        <v>3428.8040000000001</v>
      </c>
      <c r="BD7" s="728">
        <v>1252.0349999999999</v>
      </c>
      <c r="BE7" s="728">
        <v>2055.2159999999999</v>
      </c>
      <c r="BF7" s="728">
        <v>1990.2750000000001</v>
      </c>
      <c r="BG7" s="728">
        <v>3013.1670000000004</v>
      </c>
      <c r="BH7" s="728">
        <v>2459.0090000000009</v>
      </c>
      <c r="BI7" s="728">
        <v>2498.4760000000001</v>
      </c>
      <c r="BJ7" s="728">
        <v>2688.0989999999997</v>
      </c>
      <c r="BK7" s="728">
        <v>3229.4550000000004</v>
      </c>
      <c r="BL7" s="728">
        <v>3385.4259999999995</v>
      </c>
      <c r="BM7" s="728">
        <v>3590.0949999999998</v>
      </c>
      <c r="BN7" s="728">
        <v>3478.3619999999996</v>
      </c>
      <c r="BO7" s="728">
        <v>8076.7159999999994</v>
      </c>
      <c r="BP7" s="728">
        <v>8766.6409999999996</v>
      </c>
      <c r="BQ7" s="728">
        <v>9684.9629999999997</v>
      </c>
      <c r="BR7" s="728">
        <v>9297.6780000000017</v>
      </c>
      <c r="BS7" s="728">
        <f>BR7-BQ7</f>
        <v>-387.28499999999804</v>
      </c>
      <c r="BT7" s="618">
        <f>BR7-BN7</f>
        <v>5819.3160000000025</v>
      </c>
      <c r="BW7" s="600"/>
      <c r="BX7" s="600"/>
      <c r="BY7" s="600"/>
      <c r="BZ7" s="600"/>
      <c r="CA7" s="600"/>
      <c r="CB7" s="600"/>
      <c r="CC7" s="600"/>
    </row>
    <row r="8" spans="2:81" ht="17.149999999999999" customHeight="1">
      <c r="B8" s="255" t="s">
        <v>40</v>
      </c>
      <c r="C8" s="723">
        <v>12507.584999999999</v>
      </c>
      <c r="D8" s="723">
        <v>10905.431846000001</v>
      </c>
      <c r="E8" s="723">
        <v>6713.4208840000001</v>
      </c>
      <c r="F8" s="723">
        <v>2424.299</v>
      </c>
      <c r="G8" s="723">
        <v>2185.7259999999997</v>
      </c>
      <c r="H8" s="723">
        <v>540.93999999999994</v>
      </c>
      <c r="I8" s="723">
        <v>2866.116</v>
      </c>
      <c r="J8" s="723">
        <v>799.96799999999996</v>
      </c>
      <c r="K8" s="723">
        <v>757.96300000000008</v>
      </c>
      <c r="L8" s="723">
        <v>603.19299999999998</v>
      </c>
      <c r="M8" s="723">
        <v>1423.4235060000001</v>
      </c>
      <c r="N8" s="723">
        <v>834.98799999999994</v>
      </c>
      <c r="O8" s="723">
        <v>2522.395</v>
      </c>
      <c r="P8" s="723">
        <v>2690.5650000000001</v>
      </c>
      <c r="Q8" s="723">
        <v>3601.3590869999998</v>
      </c>
      <c r="R8" s="723">
        <v>2974.8719999999998</v>
      </c>
      <c r="S8" s="723">
        <v>2517.951</v>
      </c>
      <c r="T8" s="723">
        <v>2441.0129999999999</v>
      </c>
      <c r="U8" s="723">
        <v>3041.2713610000001</v>
      </c>
      <c r="V8" s="723">
        <v>2566.33</v>
      </c>
      <c r="W8" s="723">
        <v>2978.4559999999997</v>
      </c>
      <c r="X8" s="723">
        <v>3090.2639999999997</v>
      </c>
      <c r="Y8" s="723">
        <v>3509.4549999999999</v>
      </c>
      <c r="Z8" s="723">
        <v>2802.694</v>
      </c>
      <c r="AA8" s="723">
        <v>3418.98</v>
      </c>
      <c r="AB8" s="723">
        <v>3946.7750000000001</v>
      </c>
      <c r="AC8" s="723">
        <v>5241.0279999999993</v>
      </c>
      <c r="AD8" s="723">
        <v>2866.3020000000006</v>
      </c>
      <c r="AE8" s="723">
        <v>4284.4189999999999</v>
      </c>
      <c r="AF8" s="723">
        <v>3167.2240000000002</v>
      </c>
      <c r="AG8" s="723">
        <v>7675.6759999999995</v>
      </c>
      <c r="AH8" s="723">
        <v>6338.3409999999994</v>
      </c>
      <c r="AI8" s="723">
        <v>6593.68</v>
      </c>
      <c r="AJ8" s="723">
        <v>3036.6970000000001</v>
      </c>
      <c r="AK8" s="723">
        <v>4849.0230000000001</v>
      </c>
      <c r="AL8" s="723">
        <v>3424.2</v>
      </c>
      <c r="AM8" s="723">
        <v>5992.9589999999998</v>
      </c>
      <c r="AN8" s="723">
        <v>3086.9165980000002</v>
      </c>
      <c r="AO8" s="723">
        <v>4541.0293430000002</v>
      </c>
      <c r="AP8" s="723">
        <v>7283.317</v>
      </c>
      <c r="AQ8" s="723">
        <v>11165.814999999999</v>
      </c>
      <c r="AR8" s="723">
        <v>6410.9660000000003</v>
      </c>
      <c r="AS8" s="723">
        <v>5997.8180000000002</v>
      </c>
      <c r="AT8" s="723">
        <v>4225.1109999999999</v>
      </c>
      <c r="AU8" s="723">
        <v>5606.6709999999994</v>
      </c>
      <c r="AV8" s="723">
        <v>5906.1240000000007</v>
      </c>
      <c r="AW8" s="723">
        <v>5612.9430000000002</v>
      </c>
      <c r="AX8" s="723">
        <v>8809.0829999999987</v>
      </c>
      <c r="AY8" s="723">
        <v>19114.245999999999</v>
      </c>
      <c r="AZ8" s="723">
        <v>16134.632000000001</v>
      </c>
      <c r="BA8" s="723">
        <v>24230.432000000001</v>
      </c>
      <c r="BB8" s="723">
        <v>21600.645</v>
      </c>
      <c r="BC8" s="723">
        <v>16956.997999999996</v>
      </c>
      <c r="BD8" s="723">
        <v>13261.659999999998</v>
      </c>
      <c r="BE8" s="723">
        <v>5579.8829999999998</v>
      </c>
      <c r="BF8" s="723">
        <v>7964.3269999999993</v>
      </c>
      <c r="BG8" s="723">
        <v>9329.253999999999</v>
      </c>
      <c r="BH8" s="723">
        <v>7886.518</v>
      </c>
      <c r="BI8" s="723">
        <v>16147.204</v>
      </c>
      <c r="BJ8" s="723">
        <v>6701.588999999999</v>
      </c>
      <c r="BK8" s="723">
        <v>9359.1999999999989</v>
      </c>
      <c r="BL8" s="723">
        <v>11447.843000000001</v>
      </c>
      <c r="BM8" s="723">
        <v>7201.6689999999999</v>
      </c>
      <c r="BN8" s="723">
        <v>6993.4049999999997</v>
      </c>
      <c r="BO8" s="723">
        <v>2398.4920000000002</v>
      </c>
      <c r="BP8" s="723">
        <v>7990.9309999999996</v>
      </c>
      <c r="BQ8" s="723">
        <v>18724.172999999999</v>
      </c>
      <c r="BR8" s="723">
        <v>11630.182999999999</v>
      </c>
      <c r="BS8" s="723">
        <f t="shared" ref="BS8:BS34" si="0">BR8-BQ8</f>
        <v>-7093.99</v>
      </c>
      <c r="BT8" s="619">
        <f t="shared" ref="BT8:BT17" si="1">BR8-BN8</f>
        <v>4636.7779999999993</v>
      </c>
      <c r="BW8" s="600"/>
      <c r="BX8" s="600"/>
      <c r="BY8" s="600"/>
      <c r="BZ8" s="600"/>
      <c r="CA8" s="600"/>
      <c r="CB8" s="600"/>
      <c r="CC8" s="600"/>
    </row>
    <row r="9" spans="2:81" ht="17.149999999999999" customHeight="1">
      <c r="B9" s="254" t="s">
        <v>41</v>
      </c>
      <c r="C9" s="728">
        <v>19863.950999999997</v>
      </c>
      <c r="D9" s="728">
        <v>8244.5380000000005</v>
      </c>
      <c r="E9" s="728">
        <v>12085.174747999999</v>
      </c>
      <c r="F9" s="728">
        <v>9687.4240000000009</v>
      </c>
      <c r="G9" s="728">
        <v>9825.1740000000009</v>
      </c>
      <c r="H9" s="728">
        <v>9915.5749999999989</v>
      </c>
      <c r="I9" s="728">
        <v>8719.898000000001</v>
      </c>
      <c r="J9" s="728">
        <v>9296.7890000000007</v>
      </c>
      <c r="K9" s="728">
        <v>2252.846</v>
      </c>
      <c r="L9" s="728">
        <v>2438.9690000000001</v>
      </c>
      <c r="M9" s="728">
        <v>2909.0832549999996</v>
      </c>
      <c r="N9" s="728">
        <v>4262.5450000000001</v>
      </c>
      <c r="O9" s="728">
        <v>3172.0030000000002</v>
      </c>
      <c r="P9" s="728">
        <v>1709.6869999999999</v>
      </c>
      <c r="Q9" s="728">
        <v>2198.19</v>
      </c>
      <c r="R9" s="728">
        <v>3243.3150000000001</v>
      </c>
      <c r="S9" s="728">
        <v>5533.6769999999997</v>
      </c>
      <c r="T9" s="728">
        <v>5986.7169999999996</v>
      </c>
      <c r="U9" s="728">
        <v>10788.395145</v>
      </c>
      <c r="V9" s="728">
        <v>5383.3089999999993</v>
      </c>
      <c r="W9" s="728">
        <v>8832.52</v>
      </c>
      <c r="X9" s="728">
        <v>3009.1650000000004</v>
      </c>
      <c r="Y9" s="728">
        <v>3548.4790000000003</v>
      </c>
      <c r="Z9" s="728">
        <v>1712.4840000000002</v>
      </c>
      <c r="AA9" s="728">
        <v>4304.2080000000005</v>
      </c>
      <c r="AB9" s="728">
        <v>2695.8110000000001</v>
      </c>
      <c r="AC9" s="728">
        <v>862.82400000000007</v>
      </c>
      <c r="AD9" s="728">
        <v>951.577</v>
      </c>
      <c r="AE9" s="728">
        <v>1500</v>
      </c>
      <c r="AF9" s="728">
        <v>2445.518</v>
      </c>
      <c r="AG9" s="728">
        <v>8404.8780000000006</v>
      </c>
      <c r="AH9" s="728">
        <v>4263.4699999999993</v>
      </c>
      <c r="AI9" s="728">
        <v>6091.0839999999998</v>
      </c>
      <c r="AJ9" s="728">
        <v>8908.7590000000018</v>
      </c>
      <c r="AK9" s="728">
        <v>12757.465</v>
      </c>
      <c r="AL9" s="728">
        <v>17783.811000000002</v>
      </c>
      <c r="AM9" s="728">
        <v>12259.157999999999</v>
      </c>
      <c r="AN9" s="728">
        <v>16813.068205</v>
      </c>
      <c r="AO9" s="728">
        <v>16997.797999999999</v>
      </c>
      <c r="AP9" s="728">
        <v>13335.136999999999</v>
      </c>
      <c r="AQ9" s="728">
        <v>18845.171000000002</v>
      </c>
      <c r="AR9" s="728">
        <v>16216.548999999999</v>
      </c>
      <c r="AS9" s="728">
        <v>16880.745999999999</v>
      </c>
      <c r="AT9" s="728">
        <v>11200.691999999999</v>
      </c>
      <c r="AU9" s="728">
        <v>8834.5650000000005</v>
      </c>
      <c r="AV9" s="728">
        <v>21358.080999999998</v>
      </c>
      <c r="AW9" s="728">
        <v>10227.773000000001</v>
      </c>
      <c r="AX9" s="728">
        <v>11670.174999999999</v>
      </c>
      <c r="AY9" s="728">
        <v>6128.3869999999997</v>
      </c>
      <c r="AZ9" s="728">
        <v>6548.5069999999996</v>
      </c>
      <c r="BA9" s="728">
        <v>8533.5779999999995</v>
      </c>
      <c r="BB9" s="728">
        <v>6020.1729999999998</v>
      </c>
      <c r="BC9" s="728">
        <v>13845.630000000001</v>
      </c>
      <c r="BD9" s="728">
        <v>9856.469000000001</v>
      </c>
      <c r="BE9" s="728">
        <v>25419.281999999999</v>
      </c>
      <c r="BF9" s="728">
        <v>27704.163999999997</v>
      </c>
      <c r="BG9" s="728">
        <v>8329.7979999999989</v>
      </c>
      <c r="BH9" s="728">
        <v>12204.844000000001</v>
      </c>
      <c r="BI9" s="728">
        <v>5136.3369999999995</v>
      </c>
      <c r="BJ9" s="728">
        <v>11294.225999999999</v>
      </c>
      <c r="BK9" s="728">
        <v>14228.481</v>
      </c>
      <c r="BL9" s="728">
        <v>30530.938119999999</v>
      </c>
      <c r="BM9" s="728">
        <v>39687.844981000002</v>
      </c>
      <c r="BN9" s="728">
        <v>4325.6200000000008</v>
      </c>
      <c r="BO9" s="728">
        <v>832.34199999999998</v>
      </c>
      <c r="BP9" s="728">
        <v>9421.5220000000008</v>
      </c>
      <c r="BQ9" s="728">
        <v>6192.3829999999998</v>
      </c>
      <c r="BR9" s="728">
        <v>13158.192999999999</v>
      </c>
      <c r="BS9" s="728">
        <f t="shared" si="0"/>
        <v>6965.8099999999995</v>
      </c>
      <c r="BT9" s="618">
        <f t="shared" si="1"/>
        <v>8832.5729999999985</v>
      </c>
      <c r="BW9" s="600"/>
      <c r="BX9" s="600"/>
      <c r="BY9" s="600"/>
      <c r="BZ9" s="600"/>
      <c r="CA9" s="600"/>
      <c r="CB9" s="600"/>
      <c r="CC9" s="600"/>
    </row>
    <row r="10" spans="2:81" ht="17.149999999999999" customHeight="1">
      <c r="B10" s="255" t="s">
        <v>42</v>
      </c>
      <c r="C10" s="723">
        <v>41389.332000000009</v>
      </c>
      <c r="D10" s="723">
        <v>38535.611102000003</v>
      </c>
      <c r="E10" s="723">
        <v>62102.149526000008</v>
      </c>
      <c r="F10" s="723">
        <v>65104.82499999999</v>
      </c>
      <c r="G10" s="723">
        <v>73154.249000000011</v>
      </c>
      <c r="H10" s="723">
        <v>63519.482999999993</v>
      </c>
      <c r="I10" s="723">
        <v>64115.226999999999</v>
      </c>
      <c r="J10" s="723">
        <v>65949.517999999996</v>
      </c>
      <c r="K10" s="723">
        <v>72054.649999999994</v>
      </c>
      <c r="L10" s="723">
        <v>69929.239000000001</v>
      </c>
      <c r="M10" s="723">
        <v>81378.765264000001</v>
      </c>
      <c r="N10" s="723">
        <v>84857.817999999999</v>
      </c>
      <c r="O10" s="723">
        <v>88005.487000000008</v>
      </c>
      <c r="P10" s="723">
        <v>92510.563999999998</v>
      </c>
      <c r="Q10" s="723">
        <v>79064.704731999998</v>
      </c>
      <c r="R10" s="723">
        <v>77352.016000000003</v>
      </c>
      <c r="S10" s="723">
        <v>75772.56700000001</v>
      </c>
      <c r="T10" s="723">
        <v>73040.19200000001</v>
      </c>
      <c r="U10" s="723">
        <v>79496.959946999996</v>
      </c>
      <c r="V10" s="723">
        <v>85258.683000000005</v>
      </c>
      <c r="W10" s="723">
        <v>94496.012999999992</v>
      </c>
      <c r="X10" s="723">
        <v>106069.97500000001</v>
      </c>
      <c r="Y10" s="723">
        <v>108316.94100000001</v>
      </c>
      <c r="Z10" s="723">
        <v>115793.33100000001</v>
      </c>
      <c r="AA10" s="723">
        <v>110666.05500000001</v>
      </c>
      <c r="AB10" s="723">
        <v>113136.583</v>
      </c>
      <c r="AC10" s="723">
        <v>115306.871</v>
      </c>
      <c r="AD10" s="723">
        <v>128892.42300000001</v>
      </c>
      <c r="AE10" s="723">
        <v>108400.747</v>
      </c>
      <c r="AF10" s="723">
        <v>103985.10600000001</v>
      </c>
      <c r="AG10" s="723">
        <v>108942.53600000001</v>
      </c>
      <c r="AH10" s="723">
        <v>141701.35300000003</v>
      </c>
      <c r="AI10" s="723">
        <v>140218.924</v>
      </c>
      <c r="AJ10" s="723">
        <v>117562.409</v>
      </c>
      <c r="AK10" s="723">
        <v>122125.90500000001</v>
      </c>
      <c r="AL10" s="723">
        <v>91664.756000000008</v>
      </c>
      <c r="AM10" s="723">
        <v>102682.303</v>
      </c>
      <c r="AN10" s="723">
        <v>117553.34003999997</v>
      </c>
      <c r="AO10" s="723">
        <v>122263.2218</v>
      </c>
      <c r="AP10" s="723">
        <v>121893.99600000001</v>
      </c>
      <c r="AQ10" s="723">
        <v>147311.09100000001</v>
      </c>
      <c r="AR10" s="723">
        <v>206625.35100000002</v>
      </c>
      <c r="AS10" s="723">
        <v>240204.98199999999</v>
      </c>
      <c r="AT10" s="723">
        <v>263712.18</v>
      </c>
      <c r="AU10" s="723">
        <v>279560.36199999996</v>
      </c>
      <c r="AV10" s="723">
        <v>270881.90200000012</v>
      </c>
      <c r="AW10" s="723">
        <v>286995.02899999998</v>
      </c>
      <c r="AX10" s="723">
        <v>317869.69400000002</v>
      </c>
      <c r="AY10" s="723">
        <v>368370.85499999992</v>
      </c>
      <c r="AZ10" s="723">
        <v>331647.783</v>
      </c>
      <c r="BA10" s="723">
        <v>338433.28099999996</v>
      </c>
      <c r="BB10" s="723">
        <v>348284.73800000001</v>
      </c>
      <c r="BC10" s="723">
        <v>584006.05000000005</v>
      </c>
      <c r="BD10" s="723">
        <v>778936.97000000009</v>
      </c>
      <c r="BE10" s="723">
        <v>1168013.959</v>
      </c>
      <c r="BF10" s="723">
        <v>1405327.4169999999</v>
      </c>
      <c r="BG10" s="723">
        <v>2943944.7560000005</v>
      </c>
      <c r="BH10" s="723">
        <v>2310475.8210000005</v>
      </c>
      <c r="BI10" s="723">
        <v>2024568.9269999999</v>
      </c>
      <c r="BJ10" s="723">
        <v>2015475.5599999998</v>
      </c>
      <c r="BK10" s="723">
        <v>2134322.8420000006</v>
      </c>
      <c r="BL10" s="723">
        <v>2006600.922</v>
      </c>
      <c r="BM10" s="723">
        <v>1647706.8940000003</v>
      </c>
      <c r="BN10" s="723">
        <v>1267240.5190000003</v>
      </c>
      <c r="BO10" s="723">
        <v>1184669.5900000001</v>
      </c>
      <c r="BP10" s="723">
        <v>1089917.213</v>
      </c>
      <c r="BQ10" s="723">
        <v>1012979.564</v>
      </c>
      <c r="BR10" s="723">
        <v>1045591.4</v>
      </c>
      <c r="BS10" s="723">
        <f t="shared" si="0"/>
        <v>32611.83600000001</v>
      </c>
      <c r="BT10" s="619">
        <f t="shared" si="1"/>
        <v>-221649.1190000003</v>
      </c>
      <c r="BW10" s="600"/>
      <c r="BX10" s="600"/>
      <c r="BY10" s="600"/>
      <c r="BZ10" s="600"/>
      <c r="CA10" s="600"/>
      <c r="CB10" s="600"/>
      <c r="CC10" s="600"/>
    </row>
    <row r="11" spans="2:81" ht="17.149999999999999" customHeight="1">
      <c r="B11" s="254" t="s">
        <v>1058</v>
      </c>
      <c r="C11" s="728">
        <v>33391.983999999997</v>
      </c>
      <c r="D11" s="728">
        <v>36673.017548999997</v>
      </c>
      <c r="E11" s="728">
        <v>41416.023359999992</v>
      </c>
      <c r="F11" s="728">
        <v>42965.856</v>
      </c>
      <c r="G11" s="728">
        <v>44942.788</v>
      </c>
      <c r="H11" s="728">
        <v>43385.963000000003</v>
      </c>
      <c r="I11" s="728">
        <v>45233.935000000005</v>
      </c>
      <c r="J11" s="728">
        <v>45078.205000000002</v>
      </c>
      <c r="K11" s="728">
        <v>47393.654999999999</v>
      </c>
      <c r="L11" s="728">
        <v>47035.495000000003</v>
      </c>
      <c r="M11" s="728">
        <v>46547.215211999996</v>
      </c>
      <c r="N11" s="728">
        <v>46678.289999999994</v>
      </c>
      <c r="O11" s="728">
        <v>46737.05</v>
      </c>
      <c r="P11" s="728">
        <v>47588.434000000008</v>
      </c>
      <c r="Q11" s="728">
        <v>45988.418974</v>
      </c>
      <c r="R11" s="728">
        <v>44170.377</v>
      </c>
      <c r="S11" s="728">
        <v>43725.631000000001</v>
      </c>
      <c r="T11" s="728">
        <v>43838.930999999997</v>
      </c>
      <c r="U11" s="728">
        <v>45263.227251999997</v>
      </c>
      <c r="V11" s="728">
        <v>46736.47</v>
      </c>
      <c r="W11" s="728">
        <v>46960.375</v>
      </c>
      <c r="X11" s="728">
        <v>47073.066999999995</v>
      </c>
      <c r="Y11" s="728">
        <v>48594.038</v>
      </c>
      <c r="Z11" s="728">
        <v>50265.89</v>
      </c>
      <c r="AA11" s="728">
        <v>53651.209000000003</v>
      </c>
      <c r="AB11" s="728">
        <v>53189.768000000004</v>
      </c>
      <c r="AC11" s="728">
        <v>56794.557999999997</v>
      </c>
      <c r="AD11" s="728">
        <v>59262.006000000008</v>
      </c>
      <c r="AE11" s="728">
        <v>63351.888000000006</v>
      </c>
      <c r="AF11" s="728">
        <v>62228.981999999989</v>
      </c>
      <c r="AG11" s="728">
        <v>68629.535999999993</v>
      </c>
      <c r="AH11" s="728">
        <v>69201.918000000005</v>
      </c>
      <c r="AI11" s="728">
        <v>74474.455000000002</v>
      </c>
      <c r="AJ11" s="728">
        <v>73141.483000000007</v>
      </c>
      <c r="AK11" s="728">
        <v>76663.994000000006</v>
      </c>
      <c r="AL11" s="728">
        <v>78634.04800000001</v>
      </c>
      <c r="AM11" s="728">
        <v>78522.784</v>
      </c>
      <c r="AN11" s="728">
        <v>78154.542999999991</v>
      </c>
      <c r="AO11" s="728">
        <v>82330.620999999999</v>
      </c>
      <c r="AP11" s="728">
        <v>84522.002999999997</v>
      </c>
      <c r="AQ11" s="728">
        <v>84664.024000000005</v>
      </c>
      <c r="AR11" s="728">
        <v>85284.329000000012</v>
      </c>
      <c r="AS11" s="728">
        <v>91906.883999999991</v>
      </c>
      <c r="AT11" s="728">
        <v>99021.62</v>
      </c>
      <c r="AU11" s="728">
        <v>96451.122000000003</v>
      </c>
      <c r="AV11" s="728">
        <v>97636.904999999999</v>
      </c>
      <c r="AW11" s="728">
        <v>111173.30600000001</v>
      </c>
      <c r="AX11" s="728">
        <v>111338.68000000001</v>
      </c>
      <c r="AY11" s="728">
        <v>116540.08200000001</v>
      </c>
      <c r="AZ11" s="728">
        <v>117253.694</v>
      </c>
      <c r="BA11" s="728">
        <v>140442.82799999998</v>
      </c>
      <c r="BB11" s="728">
        <v>144238.74699999997</v>
      </c>
      <c r="BC11" s="728">
        <v>159960.46699999998</v>
      </c>
      <c r="BD11" s="728">
        <v>165891.57399999999</v>
      </c>
      <c r="BE11" s="728">
        <v>188074.72399999999</v>
      </c>
      <c r="BF11" s="728">
        <v>186914.973</v>
      </c>
      <c r="BG11" s="728">
        <v>187775.53899999999</v>
      </c>
      <c r="BH11" s="728">
        <v>179422.734</v>
      </c>
      <c r="BI11" s="728">
        <v>188207.55499999999</v>
      </c>
      <c r="BJ11" s="728">
        <v>183114.791</v>
      </c>
      <c r="BK11" s="728">
        <v>190610.93299999996</v>
      </c>
      <c r="BL11" s="728">
        <v>183140.39300000001</v>
      </c>
      <c r="BM11" s="728">
        <v>191059.03099999999</v>
      </c>
      <c r="BN11" s="728">
        <v>194281.26100000003</v>
      </c>
      <c r="BO11" s="728">
        <v>217591.08100000001</v>
      </c>
      <c r="BP11" s="728">
        <v>218369.61900000001</v>
      </c>
      <c r="BQ11" s="728">
        <v>235299.63200000001</v>
      </c>
      <c r="BR11" s="728">
        <v>239345.46799999999</v>
      </c>
      <c r="BS11" s="728">
        <f t="shared" si="0"/>
        <v>4045.8359999999811</v>
      </c>
      <c r="BT11" s="618">
        <f t="shared" si="1"/>
        <v>45064.206999999966</v>
      </c>
      <c r="BW11" s="600"/>
      <c r="BX11" s="600"/>
      <c r="BY11" s="600"/>
      <c r="BZ11" s="600"/>
      <c r="CA11" s="600"/>
      <c r="CB11" s="600"/>
      <c r="CC11" s="600"/>
    </row>
    <row r="12" spans="2:81" ht="17.149999999999999" customHeight="1">
      <c r="B12" s="255" t="s">
        <v>43</v>
      </c>
      <c r="C12" s="723">
        <v>2968.5840000000003</v>
      </c>
      <c r="D12" s="723">
        <v>2917.8296070000001</v>
      </c>
      <c r="E12" s="723">
        <v>3097.5112030000005</v>
      </c>
      <c r="F12" s="723">
        <v>2979.0309999999995</v>
      </c>
      <c r="G12" s="723">
        <v>2957.4459999999999</v>
      </c>
      <c r="H12" s="723">
        <v>2898.5889999999999</v>
      </c>
      <c r="I12" s="723">
        <v>2974.009</v>
      </c>
      <c r="J12" s="723">
        <v>2955.92</v>
      </c>
      <c r="K12" s="723">
        <v>2944.2029999999991</v>
      </c>
      <c r="L12" s="723">
        <v>2925.610999999999</v>
      </c>
      <c r="M12" s="723">
        <v>2929.8142870000001</v>
      </c>
      <c r="N12" s="723">
        <v>2969.7249999999999</v>
      </c>
      <c r="O12" s="723">
        <v>2959.9739999999997</v>
      </c>
      <c r="P12" s="723">
        <v>2946.877</v>
      </c>
      <c r="Q12" s="723">
        <v>3345.3028640000002</v>
      </c>
      <c r="R12" s="723">
        <v>3327.3400000000006</v>
      </c>
      <c r="S12" s="723">
        <v>3329.0639999999999</v>
      </c>
      <c r="T12" s="723">
        <v>3514.2979999999989</v>
      </c>
      <c r="U12" s="723">
        <v>3467.9534590000003</v>
      </c>
      <c r="V12" s="723">
        <v>3419.5030000000011</v>
      </c>
      <c r="W12" s="723">
        <v>3382.983999999999</v>
      </c>
      <c r="X12" s="723">
        <v>3365.9259999999999</v>
      </c>
      <c r="Y12" s="723">
        <v>3391.7309999999998</v>
      </c>
      <c r="Z12" s="723">
        <v>3356.6049999999991</v>
      </c>
      <c r="AA12" s="723">
        <v>3309.5929999999989</v>
      </c>
      <c r="AB12" s="723">
        <v>3273.5409999999988</v>
      </c>
      <c r="AC12" s="723">
        <v>3239.1950000000006</v>
      </c>
      <c r="AD12" s="723">
        <v>3780.112000000001</v>
      </c>
      <c r="AE12" s="723">
        <v>3827.0549999999998</v>
      </c>
      <c r="AF12" s="723">
        <v>3778.9329999999991</v>
      </c>
      <c r="AG12" s="723">
        <v>3726.5959999999995</v>
      </c>
      <c r="AH12" s="723">
        <v>3675.0690000000009</v>
      </c>
      <c r="AI12" s="723">
        <v>3597.143</v>
      </c>
      <c r="AJ12" s="723">
        <v>3614.6709999999994</v>
      </c>
      <c r="AK12" s="723">
        <v>3569.8350000000005</v>
      </c>
      <c r="AL12" s="723">
        <v>3534.31</v>
      </c>
      <c r="AM12" s="723">
        <v>3527.6750000000006</v>
      </c>
      <c r="AN12" s="723">
        <v>3566.1339890000013</v>
      </c>
      <c r="AO12" s="723">
        <v>3594.0670319999999</v>
      </c>
      <c r="AP12" s="723">
        <v>4344.7930000000006</v>
      </c>
      <c r="AQ12" s="723">
        <v>4478.8159999999989</v>
      </c>
      <c r="AR12" s="723">
        <v>4686.9319999999989</v>
      </c>
      <c r="AS12" s="723">
        <v>4623.3579999999993</v>
      </c>
      <c r="AT12" s="723">
        <v>4710.8690000000006</v>
      </c>
      <c r="AU12" s="723">
        <v>4700.1410000000005</v>
      </c>
      <c r="AV12" s="723">
        <v>4702.0589999999984</v>
      </c>
      <c r="AW12" s="723">
        <v>4732.4360000000015</v>
      </c>
      <c r="AX12" s="723">
        <v>4665.4180000000006</v>
      </c>
      <c r="AY12" s="723">
        <v>4699.2680000000018</v>
      </c>
      <c r="AZ12" s="723">
        <v>4630.7450000000008</v>
      </c>
      <c r="BA12" s="723">
        <v>4576.2549999999983</v>
      </c>
      <c r="BB12" s="723">
        <v>5939.4000000000005</v>
      </c>
      <c r="BC12" s="723">
        <v>6155.3020000000006</v>
      </c>
      <c r="BD12" s="723">
        <v>6330.8740000000016</v>
      </c>
      <c r="BE12" s="723">
        <v>6861.0420000000022</v>
      </c>
      <c r="BF12" s="723">
        <v>8928.2549999999992</v>
      </c>
      <c r="BG12" s="723">
        <v>9157.0110000000022</v>
      </c>
      <c r="BH12" s="723">
        <v>9144.9779999999992</v>
      </c>
      <c r="BI12" s="723">
        <v>9043.7119999999977</v>
      </c>
      <c r="BJ12" s="723">
        <v>9095.8349999999991</v>
      </c>
      <c r="BK12" s="723">
        <v>9286.091000000004</v>
      </c>
      <c r="BL12" s="723">
        <v>8543.2300000000014</v>
      </c>
      <c r="BM12" s="723">
        <v>8512.884</v>
      </c>
      <c r="BN12" s="723">
        <v>9961.5709999999981</v>
      </c>
      <c r="BO12" s="723">
        <v>9866.6740000000009</v>
      </c>
      <c r="BP12" s="723">
        <v>9708.1520000000019</v>
      </c>
      <c r="BQ12" s="723">
        <v>9623.9189999999999</v>
      </c>
      <c r="BR12" s="723">
        <v>10048.727000000001</v>
      </c>
      <c r="BS12" s="723">
        <f t="shared" si="0"/>
        <v>424.8080000000009</v>
      </c>
      <c r="BT12" s="619">
        <f t="shared" si="1"/>
        <v>87.156000000002678</v>
      </c>
      <c r="BW12" s="600"/>
      <c r="BX12" s="600"/>
      <c r="BY12" s="600"/>
      <c r="BZ12" s="600"/>
      <c r="CA12" s="600"/>
      <c r="CB12" s="600"/>
      <c r="CC12" s="600"/>
    </row>
    <row r="13" spans="2:81" ht="17.149999999999999" customHeight="1">
      <c r="B13" s="255" t="s">
        <v>1076</v>
      </c>
      <c r="C13" s="723"/>
      <c r="D13" s="723"/>
      <c r="E13" s="723"/>
      <c r="F13" s="723"/>
      <c r="G13" s="723"/>
      <c r="H13" s="723"/>
      <c r="I13" s="723"/>
      <c r="J13" s="723"/>
      <c r="K13" s="723"/>
      <c r="L13" s="723"/>
      <c r="M13" s="723"/>
      <c r="N13" s="723"/>
      <c r="O13" s="723"/>
      <c r="P13" s="723"/>
      <c r="Q13" s="723"/>
      <c r="R13" s="723"/>
      <c r="S13" s="723"/>
      <c r="T13" s="723"/>
      <c r="U13" s="723"/>
      <c r="V13" s="723"/>
      <c r="W13" s="723"/>
      <c r="X13" s="723"/>
      <c r="Y13" s="723"/>
      <c r="Z13" s="723"/>
      <c r="AA13" s="723"/>
      <c r="AB13" s="723"/>
      <c r="AC13" s="723"/>
      <c r="AD13" s="723"/>
      <c r="AE13" s="723"/>
      <c r="AF13" s="723"/>
      <c r="AG13" s="723"/>
      <c r="AH13" s="723"/>
      <c r="AI13" s="723"/>
      <c r="AJ13" s="723"/>
      <c r="AK13" s="723"/>
      <c r="AL13" s="723"/>
      <c r="AM13" s="723"/>
      <c r="AN13" s="723"/>
      <c r="AO13" s="723"/>
      <c r="AP13" s="723"/>
      <c r="AQ13" s="723"/>
      <c r="AR13" s="723"/>
      <c r="AS13" s="723"/>
      <c r="AT13" s="723"/>
      <c r="AU13" s="723"/>
      <c r="AV13" s="723"/>
      <c r="AW13" s="723"/>
      <c r="AX13" s="723"/>
      <c r="AY13" s="723"/>
      <c r="AZ13" s="723"/>
      <c r="BA13" s="723"/>
      <c r="BB13" s="723"/>
      <c r="BC13" s="723"/>
      <c r="BD13" s="723"/>
      <c r="BE13" s="723"/>
      <c r="BF13" s="723"/>
      <c r="BG13" s="723"/>
      <c r="BH13" s="723"/>
      <c r="BI13" s="723"/>
      <c r="BJ13" s="723"/>
      <c r="BK13" s="723"/>
      <c r="BL13" s="723">
        <v>731.601</v>
      </c>
      <c r="BM13" s="723">
        <v>756.471</v>
      </c>
      <c r="BN13" s="723">
        <v>975.58100000000002</v>
      </c>
      <c r="BO13" s="723">
        <v>1073.27</v>
      </c>
      <c r="BP13" s="723">
        <v>1002.353</v>
      </c>
      <c r="BQ13" s="723">
        <v>942.3649999999999</v>
      </c>
      <c r="BR13" s="723">
        <v>1054.6859999999999</v>
      </c>
      <c r="BS13" s="723">
        <f t="shared" si="0"/>
        <v>112.32100000000003</v>
      </c>
      <c r="BT13" s="619">
        <f t="shared" si="1"/>
        <v>79.104999999999905</v>
      </c>
      <c r="BW13" s="600"/>
      <c r="BX13" s="600"/>
      <c r="BY13" s="600"/>
      <c r="BZ13" s="600"/>
      <c r="CA13" s="600"/>
      <c r="CB13" s="600"/>
      <c r="CC13" s="600"/>
    </row>
    <row r="14" spans="2:81" ht="17.149999999999999" customHeight="1">
      <c r="B14" s="255" t="s">
        <v>1067</v>
      </c>
      <c r="C14" s="723"/>
      <c r="D14" s="723"/>
      <c r="E14" s="723"/>
      <c r="F14" s="723"/>
      <c r="G14" s="723"/>
      <c r="H14" s="723"/>
      <c r="I14" s="723"/>
      <c r="J14" s="723"/>
      <c r="K14" s="723"/>
      <c r="L14" s="723"/>
      <c r="M14" s="723"/>
      <c r="N14" s="723"/>
      <c r="O14" s="723"/>
      <c r="P14" s="723"/>
      <c r="Q14" s="723"/>
      <c r="R14" s="723"/>
      <c r="S14" s="723"/>
      <c r="T14" s="723"/>
      <c r="U14" s="723"/>
      <c r="V14" s="723"/>
      <c r="W14" s="723"/>
      <c r="X14" s="723"/>
      <c r="Y14" s="723"/>
      <c r="Z14" s="723"/>
      <c r="AA14" s="723"/>
      <c r="AB14" s="723"/>
      <c r="AC14" s="723"/>
      <c r="AD14" s="723"/>
      <c r="AE14" s="723"/>
      <c r="AF14" s="723"/>
      <c r="AG14" s="723"/>
      <c r="AH14" s="723"/>
      <c r="AI14" s="723"/>
      <c r="AJ14" s="723"/>
      <c r="AK14" s="723"/>
      <c r="AL14" s="723"/>
      <c r="AM14" s="723"/>
      <c r="AN14" s="723"/>
      <c r="AO14" s="723"/>
      <c r="AP14" s="723"/>
      <c r="AQ14" s="723"/>
      <c r="AR14" s="723"/>
      <c r="AS14" s="723"/>
      <c r="AT14" s="723"/>
      <c r="AU14" s="723"/>
      <c r="AV14" s="723"/>
      <c r="AW14" s="723"/>
      <c r="AX14" s="723"/>
      <c r="AY14" s="723"/>
      <c r="AZ14" s="723"/>
      <c r="BA14" s="723"/>
      <c r="BB14" s="723"/>
      <c r="BC14" s="723"/>
      <c r="BD14" s="723"/>
      <c r="BE14" s="723"/>
      <c r="BF14" s="723"/>
      <c r="BG14" s="723"/>
      <c r="BH14" s="723"/>
      <c r="BI14" s="723"/>
      <c r="BJ14" s="723"/>
      <c r="BK14" s="723"/>
      <c r="BL14" s="723">
        <v>171.84499999999997</v>
      </c>
      <c r="BM14" s="723">
        <v>168.40099999999995</v>
      </c>
      <c r="BN14" s="723">
        <v>268.77999999999997</v>
      </c>
      <c r="BO14" s="723">
        <v>291.63299999999998</v>
      </c>
      <c r="BP14" s="723">
        <v>334.31600000000003</v>
      </c>
      <c r="BQ14" s="723">
        <v>362.40300000000002</v>
      </c>
      <c r="BR14" s="723">
        <v>332.80499999999995</v>
      </c>
      <c r="BS14" s="723">
        <f t="shared" si="0"/>
        <v>-29.59800000000007</v>
      </c>
      <c r="BT14" s="619">
        <f t="shared" si="1"/>
        <v>64.024999999999977</v>
      </c>
      <c r="BW14" s="600"/>
      <c r="BX14" s="600"/>
      <c r="BY14" s="600"/>
      <c r="BZ14" s="600"/>
      <c r="CA14" s="600"/>
      <c r="CB14" s="600"/>
      <c r="CC14" s="600"/>
    </row>
    <row r="15" spans="2:81" ht="17.149999999999999" customHeight="1">
      <c r="B15" s="254" t="s">
        <v>44</v>
      </c>
      <c r="C15" s="728">
        <v>544.73199999999997</v>
      </c>
      <c r="D15" s="728">
        <v>790.08194000000003</v>
      </c>
      <c r="E15" s="728">
        <v>1276.6555150000002</v>
      </c>
      <c r="F15" s="728">
        <v>1215.9449999999999</v>
      </c>
      <c r="G15" s="728">
        <v>1394.0440000000001</v>
      </c>
      <c r="H15" s="728">
        <v>1457.7110000000002</v>
      </c>
      <c r="I15" s="728">
        <v>1098.2370000000001</v>
      </c>
      <c r="J15" s="728">
        <v>1243.3330000000001</v>
      </c>
      <c r="K15" s="728">
        <v>1192.5059999999996</v>
      </c>
      <c r="L15" s="728">
        <v>1068.2709999999997</v>
      </c>
      <c r="M15" s="728">
        <v>1192.9537909999999</v>
      </c>
      <c r="N15" s="728">
        <v>1207.3720000000001</v>
      </c>
      <c r="O15" s="728">
        <v>1218.508</v>
      </c>
      <c r="P15" s="728">
        <v>1154.3279999999997</v>
      </c>
      <c r="Q15" s="728">
        <v>1169.376</v>
      </c>
      <c r="R15" s="728">
        <v>1185.9450000000002</v>
      </c>
      <c r="S15" s="728">
        <v>1116.2069999999999</v>
      </c>
      <c r="T15" s="728">
        <v>1279.0129999999999</v>
      </c>
      <c r="U15" s="728">
        <v>1392.0709999999999</v>
      </c>
      <c r="V15" s="728">
        <v>1360.4079999999997</v>
      </c>
      <c r="W15" s="728">
        <v>1123.636</v>
      </c>
      <c r="X15" s="728">
        <v>1144.5280000000002</v>
      </c>
      <c r="Y15" s="728">
        <v>1180.1379999999999</v>
      </c>
      <c r="Z15" s="728">
        <v>1145.5410000000002</v>
      </c>
      <c r="AA15" s="728">
        <v>1426.5239999999999</v>
      </c>
      <c r="AB15" s="728">
        <v>1308.105</v>
      </c>
      <c r="AC15" s="728">
        <v>1347.6119999999999</v>
      </c>
      <c r="AD15" s="728">
        <v>1293.9890000000003</v>
      </c>
      <c r="AE15" s="728">
        <v>1650.8530000000001</v>
      </c>
      <c r="AF15" s="728">
        <v>1825.2750000000001</v>
      </c>
      <c r="AG15" s="728">
        <v>973.0830000000002</v>
      </c>
      <c r="AH15" s="728">
        <v>1009.7640000000004</v>
      </c>
      <c r="AI15" s="728">
        <v>1002.1160000000001</v>
      </c>
      <c r="AJ15" s="728">
        <v>1097.3020000000001</v>
      </c>
      <c r="AK15" s="728">
        <v>1105.2960000000003</v>
      </c>
      <c r="AL15" s="728">
        <v>1140.2190000000001</v>
      </c>
      <c r="AM15" s="728">
        <v>1086.634</v>
      </c>
      <c r="AN15" s="728">
        <v>1121.4390000000001</v>
      </c>
      <c r="AO15" s="728">
        <v>1038.7620000000002</v>
      </c>
      <c r="AP15" s="728">
        <v>1270.0949999999998</v>
      </c>
      <c r="AQ15" s="728">
        <v>1186.364</v>
      </c>
      <c r="AR15" s="728">
        <v>1252.4149999999997</v>
      </c>
      <c r="AS15" s="728">
        <v>1054.4899999999998</v>
      </c>
      <c r="AT15" s="728">
        <v>2553.4769999999999</v>
      </c>
      <c r="AU15" s="728">
        <v>2516.1370000000002</v>
      </c>
      <c r="AV15" s="728">
        <v>2821.7200000000003</v>
      </c>
      <c r="AW15" s="728">
        <v>2960.9670000000001</v>
      </c>
      <c r="AX15" s="728">
        <v>3256.5530000000003</v>
      </c>
      <c r="AY15" s="728">
        <v>3128.6220000000003</v>
      </c>
      <c r="AZ15" s="728">
        <v>3216.38</v>
      </c>
      <c r="BA15" s="728">
        <v>3432.2069999999999</v>
      </c>
      <c r="BB15" s="728">
        <v>3287.3040000000001</v>
      </c>
      <c r="BC15" s="728">
        <v>3629.3060000000005</v>
      </c>
      <c r="BD15" s="728">
        <v>3598.3130000000001</v>
      </c>
      <c r="BE15" s="728">
        <v>3643.5279999999998</v>
      </c>
      <c r="BF15" s="728">
        <v>4575.2039999999997</v>
      </c>
      <c r="BG15" s="728">
        <v>4888.6209999999992</v>
      </c>
      <c r="BH15" s="728">
        <v>4734.2950000000001</v>
      </c>
      <c r="BI15" s="728">
        <v>5935.2560000000003</v>
      </c>
      <c r="BJ15" s="728">
        <v>11119.611000000001</v>
      </c>
      <c r="BK15" s="728">
        <v>11348.788</v>
      </c>
      <c r="BL15" s="728">
        <v>6531.5700000000015</v>
      </c>
      <c r="BM15" s="728">
        <v>6382.57</v>
      </c>
      <c r="BN15" s="728">
        <v>5240.9209999999994</v>
      </c>
      <c r="BO15" s="728">
        <v>3403.8560000000002</v>
      </c>
      <c r="BP15" s="728">
        <v>2270.018</v>
      </c>
      <c r="BQ15" s="728">
        <v>1390.155</v>
      </c>
      <c r="BR15" s="728">
        <v>2719.6469999999999</v>
      </c>
      <c r="BS15" s="728">
        <f t="shared" si="0"/>
        <v>1329.492</v>
      </c>
      <c r="BT15" s="618">
        <f t="shared" si="1"/>
        <v>-2521.2739999999994</v>
      </c>
      <c r="BW15" s="600"/>
      <c r="BX15" s="600"/>
      <c r="BY15" s="600"/>
      <c r="BZ15" s="600"/>
      <c r="CA15" s="600"/>
      <c r="CB15" s="600"/>
      <c r="CC15" s="600"/>
    </row>
    <row r="16" spans="2:81" ht="17.149999999999999" customHeight="1">
      <c r="B16" s="255" t="s">
        <v>45</v>
      </c>
      <c r="C16" s="723">
        <v>5028.6689999999999</v>
      </c>
      <c r="D16" s="723">
        <v>4522.2336649999997</v>
      </c>
      <c r="E16" s="723">
        <v>3785.5903159999998</v>
      </c>
      <c r="F16" s="723">
        <v>4280.003999999999</v>
      </c>
      <c r="G16" s="723">
        <v>4132.2080000000005</v>
      </c>
      <c r="H16" s="723">
        <v>5730.6790000000001</v>
      </c>
      <c r="I16" s="723">
        <v>5500.3189999999995</v>
      </c>
      <c r="J16" s="723">
        <v>5515.3549999999996</v>
      </c>
      <c r="K16" s="723">
        <v>5950.8589999999986</v>
      </c>
      <c r="L16" s="723">
        <v>6146.8399999999992</v>
      </c>
      <c r="M16" s="723">
        <v>5102.7813099999994</v>
      </c>
      <c r="N16" s="723">
        <v>5403.061999999999</v>
      </c>
      <c r="O16" s="723">
        <v>5572.3630000000003</v>
      </c>
      <c r="P16" s="723">
        <v>5296.9589999999989</v>
      </c>
      <c r="Q16" s="723">
        <v>4545.3077080000003</v>
      </c>
      <c r="R16" s="723">
        <v>4769.496000000001</v>
      </c>
      <c r="S16" s="723">
        <v>4709.9490000000005</v>
      </c>
      <c r="T16" s="723">
        <v>5011.469000000001</v>
      </c>
      <c r="U16" s="723">
        <v>5240.123990000001</v>
      </c>
      <c r="V16" s="723">
        <v>5878.3899999999994</v>
      </c>
      <c r="W16" s="723">
        <v>6963.3219999999992</v>
      </c>
      <c r="X16" s="723">
        <v>6564.6549999999979</v>
      </c>
      <c r="Y16" s="723">
        <v>7037.0930000000008</v>
      </c>
      <c r="Z16" s="723">
        <v>6235.4449999999997</v>
      </c>
      <c r="AA16" s="723">
        <v>6674.5829999999996</v>
      </c>
      <c r="AB16" s="723">
        <v>6182.6449999999995</v>
      </c>
      <c r="AC16" s="723">
        <v>7029.4010000000007</v>
      </c>
      <c r="AD16" s="723">
        <v>7462.3410000000003</v>
      </c>
      <c r="AE16" s="723">
        <v>7476.9329999999991</v>
      </c>
      <c r="AF16" s="723">
        <v>8975.9599999999991</v>
      </c>
      <c r="AG16" s="723">
        <v>7655.7909999999993</v>
      </c>
      <c r="AH16" s="723">
        <v>7514.5009999999984</v>
      </c>
      <c r="AI16" s="723">
        <v>7390.722999999999</v>
      </c>
      <c r="AJ16" s="723">
        <v>6274.5179999999991</v>
      </c>
      <c r="AK16" s="723">
        <v>6341.1949999999997</v>
      </c>
      <c r="AL16" s="723">
        <v>6589.9800000000005</v>
      </c>
      <c r="AM16" s="723">
        <v>6944.994999999999</v>
      </c>
      <c r="AN16" s="723">
        <v>7151.1062619999993</v>
      </c>
      <c r="AO16" s="723">
        <v>7096.7241890000005</v>
      </c>
      <c r="AP16" s="723">
        <v>7910.3730000000005</v>
      </c>
      <c r="AQ16" s="723">
        <v>8699.3690000000006</v>
      </c>
      <c r="AR16" s="723">
        <v>8877.3420000000024</v>
      </c>
      <c r="AS16" s="723">
        <v>12664.266</v>
      </c>
      <c r="AT16" s="723">
        <v>11735.853999999999</v>
      </c>
      <c r="AU16" s="723">
        <v>13879.852999999999</v>
      </c>
      <c r="AV16" s="723">
        <v>11168.385</v>
      </c>
      <c r="AW16" s="723">
        <v>14514.775999999998</v>
      </c>
      <c r="AX16" s="723">
        <v>12402.249000000002</v>
      </c>
      <c r="AY16" s="723">
        <v>15903.342999999997</v>
      </c>
      <c r="AZ16" s="723">
        <v>13350.200999999997</v>
      </c>
      <c r="BA16" s="723">
        <v>16216.032000000001</v>
      </c>
      <c r="BB16" s="723">
        <v>16457.145000000004</v>
      </c>
      <c r="BC16" s="723">
        <v>19086.077999999998</v>
      </c>
      <c r="BD16" s="723">
        <v>20067.764999999999</v>
      </c>
      <c r="BE16" s="723">
        <v>31808.854000000003</v>
      </c>
      <c r="BF16" s="723">
        <v>44733.594000000005</v>
      </c>
      <c r="BG16" s="723">
        <v>57723.293000000005</v>
      </c>
      <c r="BH16" s="723">
        <v>61630.490000000005</v>
      </c>
      <c r="BI16" s="723">
        <v>86603.536000000007</v>
      </c>
      <c r="BJ16" s="723">
        <v>103214.376</v>
      </c>
      <c r="BK16" s="723">
        <v>87863.694999999992</v>
      </c>
      <c r="BL16" s="723">
        <v>119111.13788000001</v>
      </c>
      <c r="BM16" s="723">
        <v>74417.978999999992</v>
      </c>
      <c r="BN16" s="723">
        <v>86089.526000000013</v>
      </c>
      <c r="BO16" s="723">
        <v>59843.184357999999</v>
      </c>
      <c r="BP16" s="723">
        <v>69427.822232999999</v>
      </c>
      <c r="BQ16" s="723">
        <v>56889.638000000006</v>
      </c>
      <c r="BR16" s="723">
        <v>63247.302999999993</v>
      </c>
      <c r="BS16" s="723">
        <f t="shared" si="0"/>
        <v>6357.6649999999863</v>
      </c>
      <c r="BT16" s="619">
        <f t="shared" si="1"/>
        <v>-22842.22300000002</v>
      </c>
      <c r="BW16" s="600"/>
      <c r="BX16" s="600"/>
      <c r="BY16" s="600"/>
      <c r="BZ16" s="600"/>
      <c r="CA16" s="600"/>
      <c r="CB16" s="600"/>
      <c r="CC16" s="600"/>
    </row>
    <row r="17" spans="2:81" ht="17.149999999999999" customHeight="1">
      <c r="B17" s="256" t="s">
        <v>46</v>
      </c>
      <c r="C17" s="729">
        <v>116331.76</v>
      </c>
      <c r="D17" s="729">
        <v>103290.23028</v>
      </c>
      <c r="E17" s="729">
        <v>132192.710552</v>
      </c>
      <c r="F17" s="729">
        <v>130328.488</v>
      </c>
      <c r="G17" s="729">
        <v>140336.20600000003</v>
      </c>
      <c r="H17" s="729">
        <v>129240.92599999999</v>
      </c>
      <c r="I17" s="729">
        <v>132247.87400000001</v>
      </c>
      <c r="J17" s="729">
        <v>132586.42300000001</v>
      </c>
      <c r="K17" s="729">
        <v>134312.33799999999</v>
      </c>
      <c r="L17" s="729">
        <v>132044.804</v>
      </c>
      <c r="M17" s="729">
        <v>143824.95574299997</v>
      </c>
      <c r="N17" s="729">
        <v>148051.87000000002</v>
      </c>
      <c r="O17" s="729">
        <v>150668.80799999999</v>
      </c>
      <c r="P17" s="729">
        <v>154318.83100000003</v>
      </c>
      <c r="Q17" s="729">
        <v>140431.38444200001</v>
      </c>
      <c r="R17" s="729">
        <v>137390.74500000002</v>
      </c>
      <c r="S17" s="729">
        <v>137218.45500000002</v>
      </c>
      <c r="T17" s="729">
        <v>135522.16900000002</v>
      </c>
      <c r="U17" s="729">
        <v>149136.78984499999</v>
      </c>
      <c r="V17" s="729">
        <v>151061.74799999996</v>
      </c>
      <c r="W17" s="729">
        <v>165212.62699999998</v>
      </c>
      <c r="X17" s="729">
        <v>170775.351</v>
      </c>
      <c r="Y17" s="729">
        <v>176127.37599999999</v>
      </c>
      <c r="Z17" s="729">
        <v>181752.54700000002</v>
      </c>
      <c r="AA17" s="729">
        <v>184103.68100000004</v>
      </c>
      <c r="AB17" s="729">
        <v>184194.72700000001</v>
      </c>
      <c r="AC17" s="729">
        <v>190457.098</v>
      </c>
      <c r="AD17" s="729">
        <v>204981.09999999998</v>
      </c>
      <c r="AE17" s="729">
        <v>191277.549</v>
      </c>
      <c r="AF17" s="729">
        <v>186808.514</v>
      </c>
      <c r="AG17" s="729">
        <v>208802.22500000001</v>
      </c>
      <c r="AH17" s="729">
        <v>236155.26300000001</v>
      </c>
      <c r="AI17" s="729">
        <v>239780.97600000002</v>
      </c>
      <c r="AJ17" s="729">
        <v>214034.87800000003</v>
      </c>
      <c r="AK17" s="729">
        <v>227967.91600000003</v>
      </c>
      <c r="AL17" s="729">
        <v>203275.72400000005</v>
      </c>
      <c r="AM17" s="729">
        <v>211568.43899999998</v>
      </c>
      <c r="AN17" s="729">
        <v>227895.77827299997</v>
      </c>
      <c r="AO17" s="729">
        <v>238455.16679299998</v>
      </c>
      <c r="AP17" s="729">
        <v>241112.628</v>
      </c>
      <c r="AQ17" s="729">
        <v>277513.54500000004</v>
      </c>
      <c r="AR17" s="729">
        <v>329837.08</v>
      </c>
      <c r="AS17" s="729">
        <v>377053.97399999999</v>
      </c>
      <c r="AT17" s="729">
        <v>400076.74400000001</v>
      </c>
      <c r="AU17" s="729">
        <v>414655.99799999996</v>
      </c>
      <c r="AV17" s="729">
        <v>417918.51400000008</v>
      </c>
      <c r="AW17" s="729">
        <v>439250.86</v>
      </c>
      <c r="AX17" s="729">
        <v>471724.22100000002</v>
      </c>
      <c r="AY17" s="729">
        <v>535160.41899999988</v>
      </c>
      <c r="AZ17" s="729">
        <v>493635.62400000001</v>
      </c>
      <c r="BA17" s="729">
        <v>538695.94599999988</v>
      </c>
      <c r="BB17" s="729">
        <v>546708.68700000003</v>
      </c>
      <c r="BC17" s="729">
        <v>807068.63500000001</v>
      </c>
      <c r="BD17" s="729">
        <v>999195.66</v>
      </c>
      <c r="BE17" s="729">
        <v>1431456.4879999999</v>
      </c>
      <c r="BF17" s="729">
        <v>1688138.2089999998</v>
      </c>
      <c r="BG17" s="729">
        <v>3224161.4390000002</v>
      </c>
      <c r="BH17" s="729">
        <v>2587958.6890000007</v>
      </c>
      <c r="BI17" s="729">
        <v>2338141.0029999996</v>
      </c>
      <c r="BJ17" s="729">
        <v>2342704.0870000003</v>
      </c>
      <c r="BK17" s="729">
        <v>2460249.4850000003</v>
      </c>
      <c r="BL17" s="729">
        <v>2370194.9059999995</v>
      </c>
      <c r="BM17" s="729">
        <v>1979483.8389810005</v>
      </c>
      <c r="BN17" s="729">
        <v>1578855.5460000006</v>
      </c>
      <c r="BO17" s="729">
        <v>1488046.8383580002</v>
      </c>
      <c r="BP17" s="729">
        <v>1417208.587233</v>
      </c>
      <c r="BQ17" s="729">
        <v>1352089.1950000001</v>
      </c>
      <c r="BR17" s="729">
        <v>1396426.0899999999</v>
      </c>
      <c r="BS17" s="729">
        <f t="shared" si="0"/>
        <v>44336.894999999786</v>
      </c>
      <c r="BT17" s="620">
        <f t="shared" si="1"/>
        <v>-182429.4560000007</v>
      </c>
      <c r="BW17" s="600"/>
      <c r="BX17" s="600"/>
      <c r="BY17" s="600"/>
      <c r="BZ17" s="600"/>
      <c r="CA17" s="600"/>
      <c r="CB17" s="600"/>
      <c r="CC17" s="600"/>
    </row>
    <row r="18" spans="2:81" ht="17.149999999999999" customHeight="1">
      <c r="B18" s="252" t="s">
        <v>47</v>
      </c>
      <c r="C18" s="723"/>
      <c r="D18" s="723"/>
      <c r="E18" s="723"/>
      <c r="F18" s="723"/>
      <c r="G18" s="723"/>
      <c r="H18" s="723"/>
      <c r="I18" s="723"/>
      <c r="J18" s="723"/>
      <c r="K18" s="723"/>
      <c r="L18" s="723"/>
      <c r="M18" s="723"/>
      <c r="N18" s="723"/>
      <c r="O18" s="723"/>
      <c r="P18" s="723"/>
      <c r="Q18" s="723"/>
      <c r="R18" s="723"/>
      <c r="S18" s="723"/>
      <c r="T18" s="723"/>
      <c r="U18" s="723"/>
      <c r="V18" s="723"/>
      <c r="W18" s="723"/>
      <c r="X18" s="723"/>
      <c r="Y18" s="723"/>
      <c r="Z18" s="723"/>
      <c r="AA18" s="723"/>
      <c r="AB18" s="723"/>
      <c r="AC18" s="723"/>
      <c r="AD18" s="723"/>
      <c r="AE18" s="723"/>
      <c r="AF18" s="723"/>
      <c r="AG18" s="723"/>
      <c r="AH18" s="723"/>
      <c r="AI18" s="723"/>
      <c r="AJ18" s="723"/>
      <c r="AK18" s="723"/>
      <c r="AL18" s="723"/>
      <c r="AM18" s="723"/>
      <c r="AN18" s="723"/>
      <c r="AO18" s="723"/>
      <c r="AP18" s="723"/>
      <c r="AQ18" s="723"/>
      <c r="AR18" s="723"/>
      <c r="AS18" s="723"/>
      <c r="AT18" s="723"/>
      <c r="AU18" s="723"/>
      <c r="AV18" s="723"/>
      <c r="AW18" s="723"/>
      <c r="AX18" s="723"/>
      <c r="AY18" s="723"/>
      <c r="AZ18" s="723"/>
      <c r="BA18" s="723"/>
      <c r="BB18" s="723"/>
      <c r="BC18" s="723"/>
      <c r="BD18" s="723"/>
      <c r="BE18" s="723"/>
      <c r="BF18" s="723"/>
      <c r="BG18" s="723"/>
      <c r="BH18" s="723"/>
      <c r="BI18" s="723"/>
      <c r="BJ18" s="723"/>
      <c r="BK18" s="723"/>
      <c r="BL18" s="723"/>
      <c r="BM18" s="723"/>
      <c r="BN18" s="723"/>
      <c r="BO18" s="723"/>
      <c r="BP18" s="723"/>
      <c r="BQ18" s="723"/>
      <c r="BR18" s="723"/>
      <c r="BS18" s="723"/>
      <c r="BT18" s="619"/>
      <c r="BW18" s="600"/>
      <c r="BX18" s="600"/>
      <c r="BY18" s="600"/>
      <c r="BZ18" s="600"/>
      <c r="CA18" s="600"/>
      <c r="CB18" s="600"/>
      <c r="CC18" s="600"/>
    </row>
    <row r="19" spans="2:81" ht="17.149999999999999" customHeight="1">
      <c r="B19" s="254" t="s">
        <v>48</v>
      </c>
      <c r="C19" s="728">
        <v>0</v>
      </c>
      <c r="D19" s="728">
        <v>0</v>
      </c>
      <c r="E19" s="728">
        <v>0</v>
      </c>
      <c r="F19" s="728">
        <v>0</v>
      </c>
      <c r="G19" s="728">
        <v>0</v>
      </c>
      <c r="H19" s="728">
        <v>0</v>
      </c>
      <c r="I19" s="728">
        <v>0</v>
      </c>
      <c r="J19" s="728">
        <v>0</v>
      </c>
      <c r="K19" s="728">
        <v>0</v>
      </c>
      <c r="L19" s="728">
        <v>0</v>
      </c>
      <c r="M19" s="728">
        <v>0</v>
      </c>
      <c r="N19" s="728">
        <v>0</v>
      </c>
      <c r="O19" s="728">
        <v>0</v>
      </c>
      <c r="P19" s="728">
        <v>0</v>
      </c>
      <c r="Q19" s="728">
        <v>0</v>
      </c>
      <c r="R19" s="728">
        <v>0</v>
      </c>
      <c r="S19" s="728">
        <v>0</v>
      </c>
      <c r="T19" s="728">
        <v>0</v>
      </c>
      <c r="U19" s="728">
        <v>0</v>
      </c>
      <c r="V19" s="728">
        <v>0</v>
      </c>
      <c r="W19" s="728">
        <v>0</v>
      </c>
      <c r="X19" s="728">
        <v>0</v>
      </c>
      <c r="Y19" s="728">
        <v>0</v>
      </c>
      <c r="Z19" s="728">
        <v>0</v>
      </c>
      <c r="AA19" s="728">
        <v>0</v>
      </c>
      <c r="AB19" s="728">
        <v>0</v>
      </c>
      <c r="AC19" s="728">
        <v>0</v>
      </c>
      <c r="AD19" s="728">
        <v>0</v>
      </c>
      <c r="AE19" s="728">
        <v>0</v>
      </c>
      <c r="AF19" s="728">
        <v>0</v>
      </c>
      <c r="AG19" s="728">
        <v>0</v>
      </c>
      <c r="AH19" s="728">
        <v>0</v>
      </c>
      <c r="AI19" s="728">
        <v>0</v>
      </c>
      <c r="AJ19" s="728">
        <v>0</v>
      </c>
      <c r="AK19" s="728">
        <v>0</v>
      </c>
      <c r="AL19" s="728">
        <v>0</v>
      </c>
      <c r="AM19" s="728">
        <v>0</v>
      </c>
      <c r="AN19" s="728">
        <v>0</v>
      </c>
      <c r="AO19" s="728">
        <v>0</v>
      </c>
      <c r="AP19" s="728">
        <v>0</v>
      </c>
      <c r="AQ19" s="728">
        <v>0</v>
      </c>
      <c r="AR19" s="728">
        <v>0</v>
      </c>
      <c r="AS19" s="728">
        <v>0</v>
      </c>
      <c r="AT19" s="728">
        <v>0</v>
      </c>
      <c r="AU19" s="728">
        <v>0</v>
      </c>
      <c r="AV19" s="728">
        <v>0</v>
      </c>
      <c r="AW19" s="728">
        <v>0</v>
      </c>
      <c r="AX19" s="728">
        <v>0</v>
      </c>
      <c r="AY19" s="728">
        <v>0</v>
      </c>
      <c r="AZ19" s="728">
        <v>0</v>
      </c>
      <c r="BA19" s="728">
        <v>0</v>
      </c>
      <c r="BB19" s="728">
        <v>0</v>
      </c>
      <c r="BC19" s="728">
        <v>0</v>
      </c>
      <c r="BD19" s="728">
        <v>0</v>
      </c>
      <c r="BE19" s="728">
        <v>0</v>
      </c>
      <c r="BF19" s="728">
        <v>0</v>
      </c>
      <c r="BG19" s="728">
        <v>0</v>
      </c>
      <c r="BH19" s="728">
        <v>0</v>
      </c>
      <c r="BI19" s="728">
        <v>0</v>
      </c>
      <c r="BJ19" s="728">
        <v>0</v>
      </c>
      <c r="BK19" s="728">
        <v>0</v>
      </c>
      <c r="BL19" s="728">
        <v>0</v>
      </c>
      <c r="BM19" s="728">
        <v>0</v>
      </c>
      <c r="BN19" s="728">
        <v>0</v>
      </c>
      <c r="BO19" s="728">
        <v>0</v>
      </c>
      <c r="BP19" s="728">
        <v>0</v>
      </c>
      <c r="BQ19" s="728">
        <v>0</v>
      </c>
      <c r="BR19" s="728">
        <v>0</v>
      </c>
      <c r="BS19" s="728">
        <f t="shared" si="0"/>
        <v>0</v>
      </c>
      <c r="BT19" s="618">
        <v>0</v>
      </c>
      <c r="BW19" s="600"/>
      <c r="BX19" s="600"/>
      <c r="BY19" s="600"/>
      <c r="BZ19" s="600"/>
      <c r="CA19" s="600"/>
      <c r="CB19" s="600"/>
      <c r="CC19" s="600"/>
    </row>
    <row r="20" spans="2:81" ht="17.149999999999999" customHeight="1">
      <c r="B20" s="255" t="s">
        <v>49</v>
      </c>
      <c r="C20" s="723">
        <v>51663.631000000001</v>
      </c>
      <c r="D20" s="723">
        <v>43838.014666999996</v>
      </c>
      <c r="E20" s="723">
        <v>51521.551099999997</v>
      </c>
      <c r="F20" s="723">
        <v>49238.285999999993</v>
      </c>
      <c r="G20" s="723">
        <v>57287.769</v>
      </c>
      <c r="H20" s="723">
        <v>45885.999000000003</v>
      </c>
      <c r="I20" s="723">
        <v>50305.867095000009</v>
      </c>
      <c r="J20" s="723">
        <v>49096.148000000001</v>
      </c>
      <c r="K20" s="723">
        <v>51788.952000000005</v>
      </c>
      <c r="L20" s="723">
        <v>49898.413999999997</v>
      </c>
      <c r="M20" s="723">
        <v>64884.672774999999</v>
      </c>
      <c r="N20" s="723">
        <v>64313.591999999997</v>
      </c>
      <c r="O20" s="723">
        <v>67693.18299999999</v>
      </c>
      <c r="P20" s="723">
        <v>68875.81</v>
      </c>
      <c r="Q20" s="723">
        <v>58165.092168000003</v>
      </c>
      <c r="R20" s="723">
        <v>53982.557000000008</v>
      </c>
      <c r="S20" s="723">
        <v>50609.796000000002</v>
      </c>
      <c r="T20" s="723">
        <v>53587.087</v>
      </c>
      <c r="U20" s="723">
        <v>67305.724522999997</v>
      </c>
      <c r="V20" s="723">
        <v>64561.787000000004</v>
      </c>
      <c r="W20" s="723">
        <v>72511.212999999989</v>
      </c>
      <c r="X20" s="723">
        <v>76840.973000000013</v>
      </c>
      <c r="Y20" s="723">
        <v>74449.712000000014</v>
      </c>
      <c r="Z20" s="723">
        <v>80099.40400000001</v>
      </c>
      <c r="AA20" s="723">
        <v>75098.875</v>
      </c>
      <c r="AB20" s="723">
        <v>77202.555000000008</v>
      </c>
      <c r="AC20" s="723">
        <v>86519.5</v>
      </c>
      <c r="AD20" s="723">
        <v>97947.197999999989</v>
      </c>
      <c r="AE20" s="723">
        <v>82255.241999999998</v>
      </c>
      <c r="AF20" s="723">
        <v>75830.070000000007</v>
      </c>
      <c r="AG20" s="723">
        <v>98404.106</v>
      </c>
      <c r="AH20" s="723">
        <v>128052.97399999999</v>
      </c>
      <c r="AI20" s="723">
        <v>119552.427</v>
      </c>
      <c r="AJ20" s="723">
        <v>88917.53300000001</v>
      </c>
      <c r="AK20" s="723">
        <v>100537.35500000001</v>
      </c>
      <c r="AL20" s="723">
        <v>78134.061999999991</v>
      </c>
      <c r="AM20" s="723">
        <v>86268.93299999999</v>
      </c>
      <c r="AN20" s="723">
        <v>99578.2</v>
      </c>
      <c r="AO20" s="723">
        <v>111444.36599999998</v>
      </c>
      <c r="AP20" s="723">
        <v>104122.42000000001</v>
      </c>
      <c r="AQ20" s="723">
        <v>143036.913</v>
      </c>
      <c r="AR20" s="723">
        <v>191188.285</v>
      </c>
      <c r="AS20" s="723">
        <v>228988.902</v>
      </c>
      <c r="AT20" s="723">
        <v>242832.88200000004</v>
      </c>
      <c r="AU20" s="723">
        <v>250394.264</v>
      </c>
      <c r="AV20" s="723">
        <v>240877.65300000002</v>
      </c>
      <c r="AW20" s="723">
        <v>260511.64300000001</v>
      </c>
      <c r="AX20" s="723">
        <v>298381.54499999998</v>
      </c>
      <c r="AY20" s="723">
        <v>358477.86599999998</v>
      </c>
      <c r="AZ20" s="723">
        <v>316546.57199999999</v>
      </c>
      <c r="BA20" s="723">
        <v>348313.45399999997</v>
      </c>
      <c r="BB20" s="723">
        <v>357544.06</v>
      </c>
      <c r="BC20" s="723">
        <v>616800.34299999999</v>
      </c>
      <c r="BD20" s="723">
        <v>801255.37</v>
      </c>
      <c r="BE20" s="723">
        <v>1223014.764</v>
      </c>
      <c r="BF20" s="723">
        <v>1477865.6499999997</v>
      </c>
      <c r="BG20" s="723">
        <v>2996904.3640000001</v>
      </c>
      <c r="BH20" s="723">
        <v>2337597.7310000001</v>
      </c>
      <c r="BI20" s="723">
        <v>2117221.0950000002</v>
      </c>
      <c r="BJ20" s="723">
        <v>2112688.773</v>
      </c>
      <c r="BK20" s="723">
        <v>2227452.8879999998</v>
      </c>
      <c r="BL20" s="723">
        <v>2106755.534</v>
      </c>
      <c r="BM20" s="723">
        <v>1651599.8689999999</v>
      </c>
      <c r="BN20" s="723">
        <v>1257211.676</v>
      </c>
      <c r="BO20" s="723">
        <v>1164767.78</v>
      </c>
      <c r="BP20" s="723">
        <v>1088260.196</v>
      </c>
      <c r="BQ20" s="723">
        <v>1002987.7230000001</v>
      </c>
      <c r="BR20" s="723">
        <v>1064870.7239999999</v>
      </c>
      <c r="BS20" s="723">
        <f t="shared" si="0"/>
        <v>61883.000999999815</v>
      </c>
      <c r="BT20" s="619">
        <f t="shared" ref="BT20:BT27" si="2">BR20-BN20</f>
        <v>-192340.95200000005</v>
      </c>
      <c r="BW20" s="600"/>
      <c r="BX20" s="600"/>
      <c r="BY20" s="600"/>
      <c r="BZ20" s="600"/>
      <c r="CA20" s="600"/>
      <c r="CB20" s="600"/>
      <c r="CC20" s="600"/>
    </row>
    <row r="21" spans="2:81" ht="17.149999999999999" customHeight="1">
      <c r="B21" s="254" t="s">
        <v>50</v>
      </c>
      <c r="C21" s="728">
        <v>11867.894</v>
      </c>
      <c r="D21" s="728">
        <v>5880.6210000000001</v>
      </c>
      <c r="E21" s="728">
        <v>18073.598714</v>
      </c>
      <c r="F21" s="728">
        <v>16411.298000000003</v>
      </c>
      <c r="G21" s="728">
        <v>17579.788</v>
      </c>
      <c r="H21" s="728">
        <v>17360.271000000001</v>
      </c>
      <c r="I21" s="728">
        <v>15856.268999999998</v>
      </c>
      <c r="J21" s="728">
        <v>16756.293000000001</v>
      </c>
      <c r="K21" s="728">
        <v>15840.940999999999</v>
      </c>
      <c r="L21" s="728">
        <v>14258.067999999999</v>
      </c>
      <c r="M21" s="728">
        <v>12073.655999999999</v>
      </c>
      <c r="N21" s="728">
        <v>14853.220000000001</v>
      </c>
      <c r="O21" s="728">
        <v>14081.246999999999</v>
      </c>
      <c r="P21" s="728">
        <v>14570.764999999999</v>
      </c>
      <c r="Q21" s="728">
        <v>13509.933000000001</v>
      </c>
      <c r="R21" s="728">
        <v>13922.655000000001</v>
      </c>
      <c r="S21" s="728">
        <v>15577.932000000001</v>
      </c>
      <c r="T21" s="728">
        <v>10316.942999999999</v>
      </c>
      <c r="U21" s="728">
        <v>8947.1009999999987</v>
      </c>
      <c r="V21" s="728">
        <v>12302.17</v>
      </c>
      <c r="W21" s="728">
        <v>11599.017</v>
      </c>
      <c r="X21" s="728">
        <v>12863.781999999999</v>
      </c>
      <c r="Y21" s="728">
        <v>15001.692999999999</v>
      </c>
      <c r="Z21" s="728">
        <v>13107.014999999999</v>
      </c>
      <c r="AA21" s="728">
        <v>19178.544000000002</v>
      </c>
      <c r="AB21" s="728">
        <v>15716.862999999999</v>
      </c>
      <c r="AC21" s="728">
        <v>12042.79</v>
      </c>
      <c r="AD21" s="728">
        <v>11288.111000000001</v>
      </c>
      <c r="AE21" s="728">
        <v>12209.36</v>
      </c>
      <c r="AF21" s="728">
        <v>12394.902999999998</v>
      </c>
      <c r="AG21" s="728">
        <v>10934.356</v>
      </c>
      <c r="AH21" s="728">
        <v>9361.1059999999998</v>
      </c>
      <c r="AI21" s="728">
        <v>10831.9</v>
      </c>
      <c r="AJ21" s="728">
        <v>15157.631000000001</v>
      </c>
      <c r="AK21" s="728">
        <v>17115.313999999998</v>
      </c>
      <c r="AL21" s="728">
        <v>13641.355000000001</v>
      </c>
      <c r="AM21" s="728">
        <v>14521.834000000001</v>
      </c>
      <c r="AN21" s="728">
        <v>13248.383</v>
      </c>
      <c r="AO21" s="728">
        <v>11643.691999999999</v>
      </c>
      <c r="AP21" s="728">
        <v>11149.102999999999</v>
      </c>
      <c r="AQ21" s="728">
        <v>9137.8450000000012</v>
      </c>
      <c r="AR21" s="728">
        <v>9945.844000000001</v>
      </c>
      <c r="AS21" s="728">
        <v>12032.735000000001</v>
      </c>
      <c r="AT21" s="728">
        <v>13895.61</v>
      </c>
      <c r="AU21" s="728">
        <v>19023.940000000002</v>
      </c>
      <c r="AV21" s="728">
        <v>31266.313000000002</v>
      </c>
      <c r="AW21" s="728">
        <v>27443.923999999999</v>
      </c>
      <c r="AX21" s="728">
        <v>23018.651000000002</v>
      </c>
      <c r="AY21" s="728">
        <v>22986.745999999999</v>
      </c>
      <c r="AZ21" s="728">
        <v>20913.419999999998</v>
      </c>
      <c r="BA21" s="728">
        <v>34038.636000000006</v>
      </c>
      <c r="BB21" s="728">
        <v>29405.286</v>
      </c>
      <c r="BC21" s="728">
        <v>30698.558000000001</v>
      </c>
      <c r="BD21" s="728">
        <v>31826.53</v>
      </c>
      <c r="BE21" s="728">
        <v>38115.987999999998</v>
      </c>
      <c r="BF21" s="728">
        <v>33356.619000000006</v>
      </c>
      <c r="BG21" s="728">
        <v>35518.607000000004</v>
      </c>
      <c r="BH21" s="728">
        <v>38177.748</v>
      </c>
      <c r="BI21" s="728">
        <v>45052.91</v>
      </c>
      <c r="BJ21" s="728">
        <v>58769.804000000004</v>
      </c>
      <c r="BK21" s="728">
        <v>58109.237000000001</v>
      </c>
      <c r="BL21" s="728">
        <v>48830.342999999993</v>
      </c>
      <c r="BM21" s="728">
        <v>78442.495999999999</v>
      </c>
      <c r="BN21" s="728">
        <v>57525.304999999993</v>
      </c>
      <c r="BO21" s="728">
        <v>58772.429999999993</v>
      </c>
      <c r="BP21" s="728">
        <v>65645.140999999989</v>
      </c>
      <c r="BQ21" s="728">
        <v>78742.850999999995</v>
      </c>
      <c r="BR21" s="728">
        <v>67030.941000000006</v>
      </c>
      <c r="BS21" s="728">
        <f t="shared" si="0"/>
        <v>-11711.909999999989</v>
      </c>
      <c r="BT21" s="618">
        <f t="shared" si="2"/>
        <v>9505.6360000000132</v>
      </c>
      <c r="BW21" s="600"/>
      <c r="BX21" s="600"/>
      <c r="BY21" s="600"/>
      <c r="BZ21" s="600"/>
      <c r="CA21" s="600"/>
      <c r="CB21" s="600"/>
      <c r="CC21" s="600"/>
    </row>
    <row r="22" spans="2:81" ht="17.149999999999999" customHeight="1">
      <c r="B22" s="255" t="s">
        <v>51</v>
      </c>
      <c r="C22" s="723">
        <v>0</v>
      </c>
      <c r="D22" s="723">
        <v>0</v>
      </c>
      <c r="E22" s="723">
        <v>0</v>
      </c>
      <c r="F22" s="723">
        <v>0</v>
      </c>
      <c r="G22" s="723">
        <v>0</v>
      </c>
      <c r="H22" s="723">
        <v>0</v>
      </c>
      <c r="I22" s="723">
        <v>0</v>
      </c>
      <c r="J22" s="723">
        <v>0</v>
      </c>
      <c r="K22" s="723">
        <v>0</v>
      </c>
      <c r="L22" s="723">
        <v>0</v>
      </c>
      <c r="M22" s="723">
        <v>0</v>
      </c>
      <c r="N22" s="723">
        <v>0</v>
      </c>
      <c r="O22" s="723">
        <v>0</v>
      </c>
      <c r="P22" s="723">
        <v>0</v>
      </c>
      <c r="Q22" s="723">
        <v>0</v>
      </c>
      <c r="R22" s="723">
        <v>0</v>
      </c>
      <c r="S22" s="723">
        <v>0</v>
      </c>
      <c r="T22" s="723">
        <v>0</v>
      </c>
      <c r="U22" s="723">
        <v>0</v>
      </c>
      <c r="V22" s="723">
        <v>0</v>
      </c>
      <c r="W22" s="723">
        <v>0</v>
      </c>
      <c r="X22" s="723">
        <v>0</v>
      </c>
      <c r="Y22" s="723">
        <v>0</v>
      </c>
      <c r="Z22" s="723">
        <v>0</v>
      </c>
      <c r="AA22" s="723">
        <v>0</v>
      </c>
      <c r="AB22" s="723">
        <v>0</v>
      </c>
      <c r="AC22" s="723">
        <v>0</v>
      </c>
      <c r="AD22" s="723">
        <v>0</v>
      </c>
      <c r="AE22" s="723">
        <v>0</v>
      </c>
      <c r="AF22" s="723">
        <v>0</v>
      </c>
      <c r="AG22" s="723">
        <v>0</v>
      </c>
      <c r="AH22" s="723">
        <v>0</v>
      </c>
      <c r="AI22" s="723">
        <v>0</v>
      </c>
      <c r="AJ22" s="723">
        <v>0</v>
      </c>
      <c r="AK22" s="723">
        <v>0</v>
      </c>
      <c r="AL22" s="723">
        <v>0</v>
      </c>
      <c r="AM22" s="723">
        <v>0</v>
      </c>
      <c r="AN22" s="723">
        <v>0</v>
      </c>
      <c r="AO22" s="723">
        <v>0</v>
      </c>
      <c r="AP22" s="723">
        <v>7050.7160000000003</v>
      </c>
      <c r="AQ22" s="723">
        <v>7050.7160000000003</v>
      </c>
      <c r="AR22" s="723">
        <v>7050.7160000000003</v>
      </c>
      <c r="AS22" s="723">
        <v>7050.7160000000003</v>
      </c>
      <c r="AT22" s="723">
        <v>7050.7160000000003</v>
      </c>
      <c r="AU22" s="723">
        <v>7050.7160000000003</v>
      </c>
      <c r="AV22" s="723">
        <v>7050.7160000000003</v>
      </c>
      <c r="AW22" s="723">
        <v>7050.7160000000003</v>
      </c>
      <c r="AX22" s="723">
        <v>7050.7160000000003</v>
      </c>
      <c r="AY22" s="723">
        <v>7050.7160000000003</v>
      </c>
      <c r="AZ22" s="723">
        <v>7050.7160000000003</v>
      </c>
      <c r="BA22" s="723">
        <v>7050.7160000000003</v>
      </c>
      <c r="BB22" s="723">
        <v>7050.7160000000003</v>
      </c>
      <c r="BC22" s="723">
        <v>7050.7160000000003</v>
      </c>
      <c r="BD22" s="723">
        <v>7050.7160000000003</v>
      </c>
      <c r="BE22" s="723">
        <v>7050.7160000000003</v>
      </c>
      <c r="BF22" s="723">
        <v>7050.7160000000003</v>
      </c>
      <c r="BG22" s="723">
        <v>6934.3789999999999</v>
      </c>
      <c r="BH22" s="723">
        <v>6934.3789999999999</v>
      </c>
      <c r="BI22" s="723">
        <v>6818.0420000000004</v>
      </c>
      <c r="BJ22" s="723">
        <v>6818.0420000000004</v>
      </c>
      <c r="BK22" s="723">
        <v>6701.7049999999999</v>
      </c>
      <c r="BL22" s="723">
        <v>6701.7049999999999</v>
      </c>
      <c r="BM22" s="723">
        <v>6585.3680000000004</v>
      </c>
      <c r="BN22" s="723">
        <v>3010.3670000000002</v>
      </c>
      <c r="BO22" s="723">
        <v>2847.2359999999999</v>
      </c>
      <c r="BP22" s="723">
        <v>2811.2080000000001</v>
      </c>
      <c r="BQ22" s="723">
        <v>2785.1480000000001</v>
      </c>
      <c r="BR22" s="723">
        <v>2785.1480000000001</v>
      </c>
      <c r="BS22" s="723">
        <f t="shared" si="0"/>
        <v>0</v>
      </c>
      <c r="BT22" s="619">
        <f t="shared" si="2"/>
        <v>-225.21900000000005</v>
      </c>
      <c r="BW22" s="600"/>
      <c r="BX22" s="600"/>
      <c r="BY22" s="600"/>
      <c r="BZ22" s="600"/>
      <c r="CA22" s="600"/>
      <c r="CB22" s="600"/>
      <c r="CC22" s="600"/>
    </row>
    <row r="23" spans="2:81" ht="17.149999999999999" customHeight="1">
      <c r="B23" s="254" t="s">
        <v>52</v>
      </c>
      <c r="C23" s="728">
        <v>37.995999999999995</v>
      </c>
      <c r="D23" s="728">
        <v>35.737000000000002</v>
      </c>
      <c r="E23" s="728">
        <v>30.440999999999999</v>
      </c>
      <c r="F23" s="728">
        <v>28.286999999999999</v>
      </c>
      <c r="G23" s="728">
        <v>18.382999999999999</v>
      </c>
      <c r="H23" s="728">
        <v>15.963999999999999</v>
      </c>
      <c r="I23" s="728">
        <v>15.202</v>
      </c>
      <c r="J23" s="728">
        <v>12.821</v>
      </c>
      <c r="K23" s="728">
        <v>11.998999999999999</v>
      </c>
      <c r="L23" s="728">
        <v>11</v>
      </c>
      <c r="M23" s="728">
        <v>19.378</v>
      </c>
      <c r="N23" s="728">
        <v>17.457000000000001</v>
      </c>
      <c r="O23" s="728">
        <v>14.087</v>
      </c>
      <c r="P23" s="728">
        <v>12.243</v>
      </c>
      <c r="Q23" s="728">
        <v>10.555999999999999</v>
      </c>
      <c r="R23" s="728">
        <v>8.9989999999999988</v>
      </c>
      <c r="S23" s="728">
        <v>7.6120000000000001</v>
      </c>
      <c r="T23" s="728">
        <v>6.6159999999999997</v>
      </c>
      <c r="U23" s="728">
        <v>5.585</v>
      </c>
      <c r="V23" s="728">
        <v>0.77800000000000002</v>
      </c>
      <c r="W23" s="728">
        <v>0.66599999999999993</v>
      </c>
      <c r="X23" s="728">
        <v>0.60699999999999998</v>
      </c>
      <c r="Y23" s="728">
        <v>0.48799999999999999</v>
      </c>
      <c r="Z23" s="728">
        <v>0.39600000000000002</v>
      </c>
      <c r="AA23" s="728">
        <v>0.33400000000000002</v>
      </c>
      <c r="AB23" s="728">
        <v>0.20499999999999999</v>
      </c>
      <c r="AC23" s="728">
        <v>1.9730000000000001</v>
      </c>
      <c r="AD23" s="728">
        <v>1.9240000000000002</v>
      </c>
      <c r="AE23" s="728">
        <v>1.825</v>
      </c>
      <c r="AF23" s="728">
        <v>1.7490000000000001</v>
      </c>
      <c r="AG23" s="728">
        <v>1.671</v>
      </c>
      <c r="AH23" s="728">
        <v>1.5919999999999999</v>
      </c>
      <c r="AI23" s="728">
        <v>1.512</v>
      </c>
      <c r="AJ23" s="728">
        <v>1.4550000000000001</v>
      </c>
      <c r="AK23" s="728">
        <v>1.3460000000000001</v>
      </c>
      <c r="AL23" s="728">
        <v>1.288</v>
      </c>
      <c r="AM23" s="728">
        <v>1.167</v>
      </c>
      <c r="AN23" s="728">
        <v>1.1059999999999999</v>
      </c>
      <c r="AO23" s="728">
        <v>0.99199999999999999</v>
      </c>
      <c r="AP23" s="728">
        <v>106.70699999999999</v>
      </c>
      <c r="AQ23" s="728">
        <v>109.182</v>
      </c>
      <c r="AR23" s="728">
        <v>111.71499999999999</v>
      </c>
      <c r="AS23" s="728">
        <v>70.377999999999986</v>
      </c>
      <c r="AT23" s="728">
        <v>58.302</v>
      </c>
      <c r="AU23" s="728">
        <v>59.649999999999991</v>
      </c>
      <c r="AV23" s="728">
        <v>61.042000000000002</v>
      </c>
      <c r="AW23" s="728">
        <v>38.520000000000003</v>
      </c>
      <c r="AX23" s="728">
        <v>28.826999999999998</v>
      </c>
      <c r="AY23" s="728">
        <v>29.271000000000001</v>
      </c>
      <c r="AZ23" s="728">
        <v>175.43600000000001</v>
      </c>
      <c r="BA23" s="728">
        <v>144.41499999999999</v>
      </c>
      <c r="BB23" s="728">
        <v>179.41700000000003</v>
      </c>
      <c r="BC23" s="728">
        <v>213.10799999999998</v>
      </c>
      <c r="BD23" s="728">
        <v>194.24399999999997</v>
      </c>
      <c r="BE23" s="728">
        <v>415.26099999999997</v>
      </c>
      <c r="BF23" s="728">
        <v>509.49599999999998</v>
      </c>
      <c r="BG23" s="728">
        <v>538.84500000000003</v>
      </c>
      <c r="BH23" s="728">
        <v>526.01499999999999</v>
      </c>
      <c r="BI23" s="728">
        <v>525.26300000000003</v>
      </c>
      <c r="BJ23" s="728">
        <v>433.13400000000001</v>
      </c>
      <c r="BK23" s="728">
        <v>429.15600000000001</v>
      </c>
      <c r="BL23" s="728">
        <v>493.57299999999998</v>
      </c>
      <c r="BM23" s="728">
        <v>537.41499999999985</v>
      </c>
      <c r="BN23" s="728">
        <v>993.14299999999992</v>
      </c>
      <c r="BO23" s="728">
        <v>1033.1489999999999</v>
      </c>
      <c r="BP23" s="728">
        <v>977.73299999999995</v>
      </c>
      <c r="BQ23" s="728">
        <v>918.51599999999985</v>
      </c>
      <c r="BR23" s="728">
        <v>1117.9140000000002</v>
      </c>
      <c r="BS23" s="728">
        <f t="shared" si="0"/>
        <v>199.39800000000037</v>
      </c>
      <c r="BT23" s="618">
        <f t="shared" si="2"/>
        <v>124.7710000000003</v>
      </c>
      <c r="BW23" s="600"/>
      <c r="BX23" s="600"/>
      <c r="BY23" s="600"/>
      <c r="BZ23" s="600"/>
      <c r="CA23" s="600"/>
      <c r="CB23" s="600"/>
      <c r="CC23" s="600"/>
    </row>
    <row r="24" spans="2:81" ht="17.149999999999999" customHeight="1">
      <c r="B24" s="255" t="s">
        <v>53</v>
      </c>
      <c r="C24" s="723">
        <v>564.3359999999999</v>
      </c>
      <c r="D24" s="723">
        <v>0</v>
      </c>
      <c r="E24" s="723">
        <v>2.343</v>
      </c>
      <c r="F24" s="723">
        <v>4.0250000000000004</v>
      </c>
      <c r="G24" s="723">
        <v>0</v>
      </c>
      <c r="H24" s="723">
        <v>0</v>
      </c>
      <c r="I24" s="723">
        <v>636.59800000000007</v>
      </c>
      <c r="J24" s="723">
        <v>49.667000000000002</v>
      </c>
      <c r="K24" s="723">
        <v>75.667000000000002</v>
      </c>
      <c r="L24" s="723">
        <v>16.076000000000004</v>
      </c>
      <c r="M24" s="723">
        <v>669.42200000000003</v>
      </c>
      <c r="N24" s="723">
        <v>755.28899999999999</v>
      </c>
      <c r="O24" s="723">
        <v>719.45</v>
      </c>
      <c r="P24" s="723">
        <v>933.97600000000011</v>
      </c>
      <c r="Q24" s="723">
        <v>897.38526300000001</v>
      </c>
      <c r="R24" s="723">
        <v>923.33400000000006</v>
      </c>
      <c r="S24" s="723">
        <v>914.45299999999997</v>
      </c>
      <c r="T24" s="723">
        <v>893.84</v>
      </c>
      <c r="U24" s="723">
        <v>550.29267899999991</v>
      </c>
      <c r="V24" s="723">
        <v>566.79199999999992</v>
      </c>
      <c r="W24" s="723">
        <v>936.59399999999994</v>
      </c>
      <c r="X24" s="723">
        <v>1086.288</v>
      </c>
      <c r="Y24" s="723">
        <v>1195.048</v>
      </c>
      <c r="Z24" s="723">
        <v>1382.3430000000001</v>
      </c>
      <c r="AA24" s="723">
        <v>1462.6439999999998</v>
      </c>
      <c r="AB24" s="723">
        <v>1734.6189999999999</v>
      </c>
      <c r="AC24" s="723">
        <v>1674.0070000000001</v>
      </c>
      <c r="AD24" s="723">
        <v>1644.991</v>
      </c>
      <c r="AE24" s="723">
        <v>1686.3389999999999</v>
      </c>
      <c r="AF24" s="723">
        <v>1800.317</v>
      </c>
      <c r="AG24" s="723">
        <v>1900.7060000000001</v>
      </c>
      <c r="AH24" s="723">
        <v>1968.011</v>
      </c>
      <c r="AI24" s="723">
        <v>1930.9699999999998</v>
      </c>
      <c r="AJ24" s="723">
        <v>2181.0370000000003</v>
      </c>
      <c r="AK24" s="723">
        <v>2053.6309999999999</v>
      </c>
      <c r="AL24" s="723">
        <v>1988.9470000000001</v>
      </c>
      <c r="AM24" s="723">
        <v>1994.9079999999999</v>
      </c>
      <c r="AN24" s="723">
        <v>1476.1480000000001</v>
      </c>
      <c r="AO24" s="723">
        <v>1415.7270000000001</v>
      </c>
      <c r="AP24" s="723">
        <v>1736.6129999999998</v>
      </c>
      <c r="AQ24" s="723">
        <v>1666.7959999999998</v>
      </c>
      <c r="AR24" s="723">
        <v>1767.4389999999999</v>
      </c>
      <c r="AS24" s="723">
        <v>2278.0279999999998</v>
      </c>
      <c r="AT24" s="723">
        <v>2718.0059999999999</v>
      </c>
      <c r="AU24" s="723">
        <v>2697.1019999999999</v>
      </c>
      <c r="AV24" s="723">
        <v>2838.0529999999999</v>
      </c>
      <c r="AW24" s="723">
        <v>3213.4349999999999</v>
      </c>
      <c r="AX24" s="723">
        <v>2954.232</v>
      </c>
      <c r="AY24" s="723">
        <v>3187.1890000000003</v>
      </c>
      <c r="AZ24" s="723">
        <v>3298.75</v>
      </c>
      <c r="BA24" s="723">
        <v>3339.3940000000002</v>
      </c>
      <c r="BB24" s="723">
        <v>3719.3470000000002</v>
      </c>
      <c r="BC24" s="723">
        <v>3606.3140000000003</v>
      </c>
      <c r="BD24" s="723">
        <v>3781.1509999999998</v>
      </c>
      <c r="BE24" s="723">
        <v>3975.924</v>
      </c>
      <c r="BF24" s="723">
        <v>4137.3950000000004</v>
      </c>
      <c r="BG24" s="723">
        <v>2994.6990000000001</v>
      </c>
      <c r="BH24" s="723">
        <v>3714.7579999999998</v>
      </c>
      <c r="BI24" s="723">
        <v>107.74199999999996</v>
      </c>
      <c r="BJ24" s="723">
        <v>-186.74099999999999</v>
      </c>
      <c r="BK24" s="723">
        <v>0</v>
      </c>
      <c r="BL24" s="723">
        <v>0</v>
      </c>
      <c r="BM24" s="723">
        <v>49.852000000000089</v>
      </c>
      <c r="BN24" s="723">
        <v>790.08200000000022</v>
      </c>
      <c r="BO24" s="723">
        <v>1531.5409999999999</v>
      </c>
      <c r="BP24" s="723">
        <v>2318.6550000000002</v>
      </c>
      <c r="BQ24" s="723">
        <v>3434.0039999999999</v>
      </c>
      <c r="BR24" s="723">
        <v>2166.4659999999999</v>
      </c>
      <c r="BS24" s="723">
        <f t="shared" si="0"/>
        <v>-1267.538</v>
      </c>
      <c r="BT24" s="619">
        <f t="shared" si="2"/>
        <v>1376.3839999999996</v>
      </c>
      <c r="BW24" s="600"/>
      <c r="BX24" s="600"/>
      <c r="BY24" s="600"/>
      <c r="BZ24" s="600"/>
      <c r="CA24" s="600"/>
      <c r="CB24" s="600"/>
      <c r="CC24" s="600"/>
    </row>
    <row r="25" spans="2:81" ht="17.149999999999999" customHeight="1">
      <c r="B25" s="254" t="s">
        <v>54</v>
      </c>
      <c r="C25" s="728">
        <v>4551.8179999999993</v>
      </c>
      <c r="D25" s="728">
        <v>4840.8914949999998</v>
      </c>
      <c r="E25" s="728">
        <v>5814.063451</v>
      </c>
      <c r="F25" s="728">
        <v>5997.0680000000002</v>
      </c>
      <c r="G25" s="728">
        <v>7215.6639999999998</v>
      </c>
      <c r="H25" s="728">
        <v>7503.648000000001</v>
      </c>
      <c r="I25" s="728">
        <v>6756.7756669999999</v>
      </c>
      <c r="J25" s="728">
        <v>7383.848</v>
      </c>
      <c r="K25" s="728">
        <v>7166.6179999999995</v>
      </c>
      <c r="L25" s="728">
        <v>7744.8869999999997</v>
      </c>
      <c r="M25" s="728">
        <v>6898.5091700000012</v>
      </c>
      <c r="N25" s="728">
        <v>7622.7420000000002</v>
      </c>
      <c r="O25" s="728">
        <v>7537.3250000000007</v>
      </c>
      <c r="P25" s="728">
        <v>7974.5249999999996</v>
      </c>
      <c r="Q25" s="728">
        <v>8202.7123279999996</v>
      </c>
      <c r="R25" s="728">
        <v>8843.8850000000002</v>
      </c>
      <c r="S25" s="728">
        <v>9955.9009999999998</v>
      </c>
      <c r="T25" s="728">
        <v>9511.1869999999999</v>
      </c>
      <c r="U25" s="728">
        <v>9701.8217829999994</v>
      </c>
      <c r="V25" s="728">
        <v>10541.951999999999</v>
      </c>
      <c r="W25" s="728">
        <v>10926.353000000001</v>
      </c>
      <c r="X25" s="728">
        <v>9221.7469999999994</v>
      </c>
      <c r="Y25" s="728">
        <v>9063.15</v>
      </c>
      <c r="Z25" s="728">
        <v>10114.355000000001</v>
      </c>
      <c r="AA25" s="728">
        <v>10508.210000000001</v>
      </c>
      <c r="AB25" s="728">
        <v>11036.418999999998</v>
      </c>
      <c r="AC25" s="728">
        <v>10924.348</v>
      </c>
      <c r="AD25" s="728">
        <v>14270.1</v>
      </c>
      <c r="AE25" s="728">
        <v>14961.45</v>
      </c>
      <c r="AF25" s="728">
        <v>15061.703000000001</v>
      </c>
      <c r="AG25" s="728">
        <v>15332.792000000001</v>
      </c>
      <c r="AH25" s="728">
        <v>15121.088000000002</v>
      </c>
      <c r="AI25" s="728">
        <v>8956.1739999999991</v>
      </c>
      <c r="AJ25" s="728">
        <v>8596.9030000000002</v>
      </c>
      <c r="AK25" s="728">
        <v>8800.1539999999986</v>
      </c>
      <c r="AL25" s="728">
        <v>9617.5910000000003</v>
      </c>
      <c r="AM25" s="728">
        <v>8796.4689999999991</v>
      </c>
      <c r="AN25" s="728">
        <v>9157.4867020000002</v>
      </c>
      <c r="AO25" s="728">
        <v>7712.0342300000002</v>
      </c>
      <c r="AP25" s="728">
        <v>9557.3729999999996</v>
      </c>
      <c r="AQ25" s="728">
        <v>8731.7860000000001</v>
      </c>
      <c r="AR25" s="728">
        <v>9762.65</v>
      </c>
      <c r="AS25" s="728">
        <v>9602.0740000000005</v>
      </c>
      <c r="AT25" s="728">
        <v>9888.5570000000007</v>
      </c>
      <c r="AU25" s="728">
        <v>9873.8950000000004</v>
      </c>
      <c r="AV25" s="728">
        <v>8812.7200000000012</v>
      </c>
      <c r="AW25" s="728">
        <v>9311.639000000001</v>
      </c>
      <c r="AX25" s="728">
        <v>9691.2929999999997</v>
      </c>
      <c r="AY25" s="728">
        <v>8589.005000000001</v>
      </c>
      <c r="AZ25" s="728">
        <v>9234.2649999999994</v>
      </c>
      <c r="BA25" s="728">
        <v>9411.19</v>
      </c>
      <c r="BB25" s="728">
        <v>10332.151000000002</v>
      </c>
      <c r="BC25" s="728">
        <v>10976.503999999999</v>
      </c>
      <c r="BD25" s="728">
        <v>12708.781999999999</v>
      </c>
      <c r="BE25" s="728">
        <v>13718.467999999999</v>
      </c>
      <c r="BF25" s="728">
        <v>16930.547000000002</v>
      </c>
      <c r="BG25" s="728">
        <v>27965.743000000006</v>
      </c>
      <c r="BH25" s="728">
        <v>32288.662</v>
      </c>
      <c r="BI25" s="728">
        <v>24186.943000000003</v>
      </c>
      <c r="BJ25" s="728">
        <v>26267.543999999998</v>
      </c>
      <c r="BK25" s="728">
        <v>22221.513999999999</v>
      </c>
      <c r="BL25" s="728">
        <v>25750.549000000003</v>
      </c>
      <c r="BM25" s="728">
        <v>51493.535980999994</v>
      </c>
      <c r="BN25" s="728">
        <v>62186.921180000005</v>
      </c>
      <c r="BO25" s="728">
        <v>45038.996578000006</v>
      </c>
      <c r="BP25" s="728">
        <v>34375.965232999995</v>
      </c>
      <c r="BQ25" s="728">
        <v>28882.136999999995</v>
      </c>
      <c r="BR25" s="728">
        <v>29350.892999999996</v>
      </c>
      <c r="BS25" s="728">
        <f t="shared" si="0"/>
        <v>468.75600000000122</v>
      </c>
      <c r="BT25" s="618">
        <f t="shared" si="2"/>
        <v>-32836.028180000008</v>
      </c>
      <c r="BW25" s="600"/>
      <c r="BX25" s="600"/>
      <c r="BY25" s="600"/>
      <c r="BZ25" s="600"/>
      <c r="CA25" s="600"/>
      <c r="CB25" s="600"/>
      <c r="CC25" s="600"/>
    </row>
    <row r="26" spans="2:81" ht="17.149999999999999" customHeight="1">
      <c r="B26" s="257" t="s">
        <v>55</v>
      </c>
      <c r="C26" s="730">
        <v>68685.675000000003</v>
      </c>
      <c r="D26" s="730">
        <v>54595.264161999992</v>
      </c>
      <c r="E26" s="730">
        <v>75441.997264999998</v>
      </c>
      <c r="F26" s="730">
        <v>71678.963999999993</v>
      </c>
      <c r="G26" s="730">
        <v>82101.604000000007</v>
      </c>
      <c r="H26" s="730">
        <v>70765.882000000012</v>
      </c>
      <c r="I26" s="730">
        <v>73570.711762000006</v>
      </c>
      <c r="J26" s="730">
        <v>73298.777000000002</v>
      </c>
      <c r="K26" s="730">
        <v>74884.177000000011</v>
      </c>
      <c r="L26" s="730">
        <v>71928.444999999992</v>
      </c>
      <c r="M26" s="730">
        <v>84545.637945000009</v>
      </c>
      <c r="N26" s="730">
        <v>87562.3</v>
      </c>
      <c r="O26" s="730">
        <v>90045.291999999987</v>
      </c>
      <c r="P26" s="730">
        <v>92367.318999999989</v>
      </c>
      <c r="Q26" s="730">
        <v>80785.678759000002</v>
      </c>
      <c r="R26" s="730">
        <v>77681.430000000008</v>
      </c>
      <c r="S26" s="730">
        <v>77065.693999999989</v>
      </c>
      <c r="T26" s="730">
        <v>74315.672999999995</v>
      </c>
      <c r="U26" s="730">
        <v>86510.524984999996</v>
      </c>
      <c r="V26" s="730">
        <v>87973.479000000021</v>
      </c>
      <c r="W26" s="730">
        <v>95973.842999999979</v>
      </c>
      <c r="X26" s="730">
        <v>100013.39700000001</v>
      </c>
      <c r="Y26" s="730">
        <v>99710.091</v>
      </c>
      <c r="Z26" s="730">
        <v>104703.51299999999</v>
      </c>
      <c r="AA26" s="730">
        <v>106248.607</v>
      </c>
      <c r="AB26" s="730">
        <v>105690.66100000001</v>
      </c>
      <c r="AC26" s="730">
        <v>111162.618</v>
      </c>
      <c r="AD26" s="730">
        <v>125152.32399999999</v>
      </c>
      <c r="AE26" s="730">
        <v>111114.216</v>
      </c>
      <c r="AF26" s="730">
        <v>105088.742</v>
      </c>
      <c r="AG26" s="730">
        <v>126573.63100000001</v>
      </c>
      <c r="AH26" s="730">
        <v>154504.77099999998</v>
      </c>
      <c r="AI26" s="730">
        <v>141272.98299999998</v>
      </c>
      <c r="AJ26" s="730">
        <v>114854.55900000002</v>
      </c>
      <c r="AK26" s="730">
        <v>128507.8</v>
      </c>
      <c r="AL26" s="730">
        <v>103383.24299999999</v>
      </c>
      <c r="AM26" s="730">
        <v>111583.31099999999</v>
      </c>
      <c r="AN26" s="730">
        <v>123461.32370199999</v>
      </c>
      <c r="AO26" s="730">
        <v>132216.81122999996</v>
      </c>
      <c r="AP26" s="730">
        <v>133722.932</v>
      </c>
      <c r="AQ26" s="730">
        <v>169733.23799999998</v>
      </c>
      <c r="AR26" s="730">
        <v>219826.64900000003</v>
      </c>
      <c r="AS26" s="730">
        <v>260022.83299999998</v>
      </c>
      <c r="AT26" s="730">
        <v>276444.07300000009</v>
      </c>
      <c r="AU26" s="730">
        <v>289099.5670000001</v>
      </c>
      <c r="AV26" s="730">
        <v>290906.49700000009</v>
      </c>
      <c r="AW26" s="730">
        <v>307569.87700000009</v>
      </c>
      <c r="AX26" s="730">
        <v>341125.26400000002</v>
      </c>
      <c r="AY26" s="730">
        <v>400320.79300000001</v>
      </c>
      <c r="AZ26" s="730">
        <v>357219.15899999999</v>
      </c>
      <c r="BA26" s="730">
        <v>402297.80499999999</v>
      </c>
      <c r="BB26" s="730">
        <v>408230.97700000007</v>
      </c>
      <c r="BC26" s="730">
        <v>669345.54299999995</v>
      </c>
      <c r="BD26" s="730">
        <v>856816.79299999995</v>
      </c>
      <c r="BE26" s="730">
        <v>1286291.121</v>
      </c>
      <c r="BF26" s="730">
        <v>1539850.4229999997</v>
      </c>
      <c r="BG26" s="730">
        <v>3070856.6370000001</v>
      </c>
      <c r="BH26" s="730">
        <v>2419239.2930000005</v>
      </c>
      <c r="BI26" s="730">
        <v>2193911.9950000001</v>
      </c>
      <c r="BJ26" s="730">
        <v>2204790.5560000003</v>
      </c>
      <c r="BK26" s="730">
        <v>2314914.5</v>
      </c>
      <c r="BL26" s="730">
        <v>2188531.7039999999</v>
      </c>
      <c r="BM26" s="730">
        <v>1788708.5359809999</v>
      </c>
      <c r="BN26" s="730">
        <v>1381717.4941799999</v>
      </c>
      <c r="BO26" s="730">
        <v>1273991.132578</v>
      </c>
      <c r="BP26" s="730">
        <v>1194388.8982330002</v>
      </c>
      <c r="BQ26" s="730">
        <v>1117750.3790000002</v>
      </c>
      <c r="BR26" s="730">
        <v>1167322.0860000001</v>
      </c>
      <c r="BS26" s="730">
        <f t="shared" si="0"/>
        <v>49571.706999999937</v>
      </c>
      <c r="BT26" s="621">
        <f t="shared" si="2"/>
        <v>-214395.40817999979</v>
      </c>
      <c r="BW26" s="600"/>
      <c r="BX26" s="600"/>
      <c r="BY26" s="600"/>
      <c r="BZ26" s="600"/>
      <c r="CA26" s="600"/>
      <c r="CB26" s="600"/>
      <c r="CC26" s="600"/>
    </row>
    <row r="27" spans="2:81" ht="17.149999999999999" customHeight="1">
      <c r="B27" s="258" t="s">
        <v>56</v>
      </c>
      <c r="C27" s="729">
        <v>47646.084999999992</v>
      </c>
      <c r="D27" s="729">
        <v>48694.966118000011</v>
      </c>
      <c r="E27" s="729">
        <v>56750.713287000006</v>
      </c>
      <c r="F27" s="729">
        <v>58649.524000000005</v>
      </c>
      <c r="G27" s="729">
        <v>58234.602000000028</v>
      </c>
      <c r="H27" s="729">
        <v>58475.04399999998</v>
      </c>
      <c r="I27" s="729">
        <v>58677.162238000004</v>
      </c>
      <c r="J27" s="729">
        <v>59287.646000000008</v>
      </c>
      <c r="K27" s="729">
        <v>59428.160999999978</v>
      </c>
      <c r="L27" s="729">
        <v>60116.359000000011</v>
      </c>
      <c r="M27" s="729">
        <v>59279.31779799996</v>
      </c>
      <c r="N27" s="729">
        <v>60489.570000000022</v>
      </c>
      <c r="O27" s="729">
        <v>60623.516000000003</v>
      </c>
      <c r="P27" s="729">
        <v>61951.512000000046</v>
      </c>
      <c r="Q27" s="729">
        <v>59645.705682999993</v>
      </c>
      <c r="R27" s="729">
        <v>59709.315000000017</v>
      </c>
      <c r="S27" s="729">
        <v>60152.761000000028</v>
      </c>
      <c r="T27" s="729">
        <v>61206.496000000028</v>
      </c>
      <c r="U27" s="729">
        <v>62626.264859999996</v>
      </c>
      <c r="V27" s="729">
        <v>63088.268999999942</v>
      </c>
      <c r="W27" s="729">
        <v>69238.784</v>
      </c>
      <c r="X27" s="729">
        <v>70761.953999999983</v>
      </c>
      <c r="Y27" s="729">
        <v>76417.284999999989</v>
      </c>
      <c r="Z27" s="729">
        <v>77049.034000000029</v>
      </c>
      <c r="AA27" s="729">
        <v>77855.074000000037</v>
      </c>
      <c r="AB27" s="729">
        <v>78504.066000000006</v>
      </c>
      <c r="AC27" s="729">
        <v>79294.48</v>
      </c>
      <c r="AD27" s="729">
        <v>79828.775999999983</v>
      </c>
      <c r="AE27" s="729">
        <v>80163.332999999999</v>
      </c>
      <c r="AF27" s="729">
        <v>81719.771999999997</v>
      </c>
      <c r="AG27" s="729">
        <v>82228.593999999997</v>
      </c>
      <c r="AH27" s="729">
        <v>81650.492000000027</v>
      </c>
      <c r="AI27" s="729">
        <v>98507.993000000046</v>
      </c>
      <c r="AJ27" s="729">
        <v>99180.319000000003</v>
      </c>
      <c r="AK27" s="729">
        <v>99460.116000000024</v>
      </c>
      <c r="AL27" s="729">
        <v>99892.481000000058</v>
      </c>
      <c r="AM27" s="729">
        <v>99985.127999999997</v>
      </c>
      <c r="AN27" s="729">
        <v>104434.45457099998</v>
      </c>
      <c r="AO27" s="729">
        <v>106238.35556300002</v>
      </c>
      <c r="AP27" s="729">
        <v>107389.696</v>
      </c>
      <c r="AQ27" s="729">
        <v>107780.30700000006</v>
      </c>
      <c r="AR27" s="729">
        <v>110010.43099999998</v>
      </c>
      <c r="AS27" s="729">
        <v>117031.141</v>
      </c>
      <c r="AT27" s="729">
        <v>123632.67099999991</v>
      </c>
      <c r="AU27" s="729">
        <v>125556.43099999987</v>
      </c>
      <c r="AV27" s="729">
        <v>127012.01699999999</v>
      </c>
      <c r="AW27" s="729">
        <v>131680.98299999989</v>
      </c>
      <c r="AX27" s="729">
        <v>130598.95699999999</v>
      </c>
      <c r="AY27" s="729">
        <v>134839.62599999987</v>
      </c>
      <c r="AZ27" s="729">
        <v>136416.46500000003</v>
      </c>
      <c r="BA27" s="729">
        <v>136398.14099999989</v>
      </c>
      <c r="BB27" s="729">
        <v>138477.70999999996</v>
      </c>
      <c r="BC27" s="729">
        <v>137723.09200000006</v>
      </c>
      <c r="BD27" s="729">
        <v>142378.86700000009</v>
      </c>
      <c r="BE27" s="729">
        <v>145165.36699999985</v>
      </c>
      <c r="BF27" s="729">
        <v>148287.78600000008</v>
      </c>
      <c r="BG27" s="729">
        <v>153304.80200000014</v>
      </c>
      <c r="BH27" s="729">
        <v>168719.39600000018</v>
      </c>
      <c r="BI27" s="729">
        <v>144229.00799999945</v>
      </c>
      <c r="BJ27" s="729">
        <v>137913.53099999996</v>
      </c>
      <c r="BK27" s="729">
        <v>145334.98500000034</v>
      </c>
      <c r="BL27" s="729">
        <v>181663.20199999958</v>
      </c>
      <c r="BM27" s="729">
        <v>190775.30300000054</v>
      </c>
      <c r="BN27" s="729">
        <v>197138.05182000063</v>
      </c>
      <c r="BO27" s="729">
        <v>214055.70578000019</v>
      </c>
      <c r="BP27" s="729">
        <v>222819.68899999978</v>
      </c>
      <c r="BQ27" s="729">
        <v>234338.81599999988</v>
      </c>
      <c r="BR27" s="729">
        <v>229104.00399999972</v>
      </c>
      <c r="BS27" s="729">
        <f t="shared" si="0"/>
        <v>-5234.8120000001509</v>
      </c>
      <c r="BT27" s="620">
        <f t="shared" si="2"/>
        <v>31965.952179999091</v>
      </c>
      <c r="BW27" s="600"/>
      <c r="BX27" s="600"/>
      <c r="BY27" s="600"/>
      <c r="BZ27" s="600"/>
      <c r="CA27" s="600"/>
      <c r="CB27" s="600"/>
      <c r="CC27" s="600"/>
    </row>
    <row r="28" spans="2:81" ht="17.149999999999999" customHeight="1">
      <c r="B28" s="259" t="s">
        <v>100</v>
      </c>
      <c r="C28" s="723"/>
      <c r="D28" s="723"/>
      <c r="E28" s="723"/>
      <c r="F28" s="723"/>
      <c r="G28" s="723"/>
      <c r="H28" s="723"/>
      <c r="I28" s="723">
        <v>0</v>
      </c>
      <c r="J28" s="723"/>
      <c r="K28" s="723"/>
      <c r="L28" s="723"/>
      <c r="M28" s="723">
        <v>0</v>
      </c>
      <c r="N28" s="723">
        <v>0</v>
      </c>
      <c r="O28" s="723">
        <v>0</v>
      </c>
      <c r="P28" s="723">
        <v>0</v>
      </c>
      <c r="Q28" s="723">
        <v>0</v>
      </c>
      <c r="R28" s="723">
        <v>0</v>
      </c>
      <c r="S28" s="723">
        <v>0</v>
      </c>
      <c r="T28" s="723">
        <v>0</v>
      </c>
      <c r="U28" s="723">
        <v>0</v>
      </c>
      <c r="V28" s="723">
        <v>0</v>
      </c>
      <c r="W28" s="723">
        <v>0</v>
      </c>
      <c r="X28" s="723">
        <v>0</v>
      </c>
      <c r="Y28" s="723">
        <v>0</v>
      </c>
      <c r="Z28" s="723">
        <v>0</v>
      </c>
      <c r="AA28" s="723">
        <v>0</v>
      </c>
      <c r="AB28" s="723">
        <v>0</v>
      </c>
      <c r="AC28" s="723">
        <v>0</v>
      </c>
      <c r="AD28" s="723">
        <v>0</v>
      </c>
      <c r="AE28" s="723">
        <v>0</v>
      </c>
      <c r="AF28" s="723">
        <v>0</v>
      </c>
      <c r="AG28" s="723">
        <v>0</v>
      </c>
      <c r="AH28" s="723">
        <v>0</v>
      </c>
      <c r="AI28" s="723">
        <v>0</v>
      </c>
      <c r="AJ28" s="723">
        <v>0</v>
      </c>
      <c r="AK28" s="723">
        <v>0</v>
      </c>
      <c r="AL28" s="723">
        <v>0</v>
      </c>
      <c r="AM28" s="723">
        <v>0</v>
      </c>
      <c r="AN28" s="723">
        <v>0</v>
      </c>
      <c r="AO28" s="723">
        <v>0</v>
      </c>
      <c r="AP28" s="723">
        <v>0</v>
      </c>
      <c r="AQ28" s="723">
        <v>0</v>
      </c>
      <c r="AR28" s="723">
        <v>0</v>
      </c>
      <c r="AS28" s="723">
        <v>0</v>
      </c>
      <c r="AT28" s="723">
        <v>0</v>
      </c>
      <c r="AU28" s="723">
        <v>0</v>
      </c>
      <c r="AV28" s="723">
        <v>0</v>
      </c>
      <c r="AW28" s="723">
        <v>0</v>
      </c>
      <c r="AX28" s="723">
        <v>0</v>
      </c>
      <c r="AY28" s="723">
        <v>0</v>
      </c>
      <c r="AZ28" s="723">
        <v>0</v>
      </c>
      <c r="BA28" s="723">
        <v>0</v>
      </c>
      <c r="BB28" s="723">
        <v>0</v>
      </c>
      <c r="BC28" s="723">
        <v>0</v>
      </c>
      <c r="BD28" s="723">
        <v>0</v>
      </c>
      <c r="BE28" s="723">
        <v>0</v>
      </c>
      <c r="BF28" s="723">
        <v>0</v>
      </c>
      <c r="BG28" s="723">
        <v>0</v>
      </c>
      <c r="BH28" s="723">
        <v>0</v>
      </c>
      <c r="BI28" s="723">
        <v>0</v>
      </c>
      <c r="BJ28" s="723">
        <v>0</v>
      </c>
      <c r="BK28" s="723"/>
      <c r="BL28" s="723"/>
      <c r="BM28" s="723"/>
      <c r="BN28" s="723"/>
      <c r="BO28" s="723"/>
      <c r="BP28" s="723"/>
      <c r="BQ28" s="723"/>
      <c r="BR28" s="723"/>
      <c r="BS28" s="723"/>
      <c r="BT28" s="619"/>
      <c r="BW28" s="600"/>
      <c r="BY28" s="600"/>
      <c r="BZ28" s="600"/>
      <c r="CA28" s="600"/>
      <c r="CB28" s="600"/>
      <c r="CC28" s="600"/>
    </row>
    <row r="29" spans="2:81" ht="17.149999999999999" customHeight="1">
      <c r="B29" s="254" t="s">
        <v>58</v>
      </c>
      <c r="C29" s="728">
        <v>31992.78</v>
      </c>
      <c r="D29" s="728">
        <v>42749.979999999996</v>
      </c>
      <c r="E29" s="728">
        <v>47268.603000000003</v>
      </c>
      <c r="F29" s="728">
        <v>48277.777999999991</v>
      </c>
      <c r="G29" s="728">
        <v>48277.777999999991</v>
      </c>
      <c r="H29" s="728">
        <v>48277.777999999991</v>
      </c>
      <c r="I29" s="728">
        <v>48343.479200000002</v>
      </c>
      <c r="J29" s="728">
        <v>45749.979999999996</v>
      </c>
      <c r="K29" s="728">
        <v>48409.18</v>
      </c>
      <c r="L29" s="728">
        <v>48409.18</v>
      </c>
      <c r="M29" s="728">
        <v>48409.18</v>
      </c>
      <c r="N29" s="728">
        <v>48627.322999999997</v>
      </c>
      <c r="O29" s="728">
        <v>48627.322999999997</v>
      </c>
      <c r="P29" s="728">
        <v>48627.322999999997</v>
      </c>
      <c r="Q29" s="728">
        <v>48409.18</v>
      </c>
      <c r="R29" s="728">
        <v>48627.322999999997</v>
      </c>
      <c r="S29" s="728">
        <v>48627.322999999997</v>
      </c>
      <c r="T29" s="728">
        <v>48627.322999999997</v>
      </c>
      <c r="U29" s="728">
        <v>48627.323000000004</v>
      </c>
      <c r="V29" s="728">
        <v>48627.322999999997</v>
      </c>
      <c r="W29" s="728">
        <v>48627.322999999997</v>
      </c>
      <c r="X29" s="728">
        <v>48627.322999999997</v>
      </c>
      <c r="Y29" s="728">
        <v>48627.322999999997</v>
      </c>
      <c r="Z29" s="728">
        <v>48627.322999999997</v>
      </c>
      <c r="AA29" s="728">
        <v>49227.322999999997</v>
      </c>
      <c r="AB29" s="728">
        <v>49227.322999999997</v>
      </c>
      <c r="AC29" s="728">
        <v>49227.322999999997</v>
      </c>
      <c r="AD29" s="728">
        <v>49227.322999999997</v>
      </c>
      <c r="AE29" s="728">
        <v>49227.322999999997</v>
      </c>
      <c r="AF29" s="728">
        <v>49227.322999999997</v>
      </c>
      <c r="AG29" s="728">
        <v>49227.322999999997</v>
      </c>
      <c r="AH29" s="728">
        <v>49227.322999999997</v>
      </c>
      <c r="AI29" s="728">
        <v>65373.18</v>
      </c>
      <c r="AJ29" s="728">
        <v>65373.18</v>
      </c>
      <c r="AK29" s="728">
        <v>65373.18</v>
      </c>
      <c r="AL29" s="728">
        <v>65373.18</v>
      </c>
      <c r="AM29" s="728">
        <v>65373.18</v>
      </c>
      <c r="AN29" s="728">
        <v>69031.686000000002</v>
      </c>
      <c r="AO29" s="728">
        <v>69031.686000000002</v>
      </c>
      <c r="AP29" s="728">
        <v>69031.686000000002</v>
      </c>
      <c r="AQ29" s="728">
        <v>69331.686000000002</v>
      </c>
      <c r="AR29" s="728">
        <v>69621.805000000008</v>
      </c>
      <c r="AS29" s="728">
        <v>73621.805000000008</v>
      </c>
      <c r="AT29" s="728">
        <v>73621.805000000008</v>
      </c>
      <c r="AU29" s="728">
        <v>75021.805000000008</v>
      </c>
      <c r="AV29" s="728">
        <v>75021.805000000008</v>
      </c>
      <c r="AW29" s="728">
        <v>75351.805000000008</v>
      </c>
      <c r="AX29" s="728">
        <v>76121.805000000008</v>
      </c>
      <c r="AY29" s="728">
        <v>82121.804999999993</v>
      </c>
      <c r="AZ29" s="728">
        <v>82121.804999999993</v>
      </c>
      <c r="BA29" s="728">
        <v>84201.059000000008</v>
      </c>
      <c r="BB29" s="728">
        <v>84201.059000000008</v>
      </c>
      <c r="BC29" s="728">
        <v>84466.059000000008</v>
      </c>
      <c r="BD29" s="728">
        <v>84570.728000000003</v>
      </c>
      <c r="BE29" s="728">
        <v>84570.728000000003</v>
      </c>
      <c r="BF29" s="728">
        <v>84570.728000000003</v>
      </c>
      <c r="BG29" s="728">
        <v>84580.728000000003</v>
      </c>
      <c r="BH29" s="728">
        <v>84580.728000000003</v>
      </c>
      <c r="BI29" s="728">
        <v>84580.728000000003</v>
      </c>
      <c r="BJ29" s="728">
        <v>84580.726999999999</v>
      </c>
      <c r="BK29" s="728">
        <v>84680.728000000003</v>
      </c>
      <c r="BL29" s="728">
        <v>97796.168000000005</v>
      </c>
      <c r="BM29" s="728">
        <v>97796.167000000001</v>
      </c>
      <c r="BN29" s="728">
        <v>97796.167000000001</v>
      </c>
      <c r="BO29" s="728">
        <v>98796.846000000005</v>
      </c>
      <c r="BP29" s="728">
        <v>98796.846000000005</v>
      </c>
      <c r="BQ29" s="728">
        <v>98796.846000000005</v>
      </c>
      <c r="BR29" s="728">
        <v>98796.846000000005</v>
      </c>
      <c r="BS29" s="728">
        <f t="shared" si="0"/>
        <v>0</v>
      </c>
      <c r="BT29" s="618">
        <f t="shared" ref="BT29:BT34" si="3">BR29-BN29</f>
        <v>1000.6790000000037</v>
      </c>
      <c r="BW29" s="600"/>
      <c r="BX29" s="600"/>
      <c r="BY29" s="600"/>
      <c r="BZ29" s="600"/>
      <c r="CA29" s="600"/>
      <c r="CB29" s="600"/>
      <c r="CC29" s="600"/>
    </row>
    <row r="30" spans="2:81" ht="17.149999999999999" customHeight="1">
      <c r="B30" s="255" t="s">
        <v>59</v>
      </c>
      <c r="C30" s="723">
        <v>11158.566999999999</v>
      </c>
      <c r="D30" s="723">
        <v>11609.70759</v>
      </c>
      <c r="E30" s="723">
        <v>7249.5005189999993</v>
      </c>
      <c r="F30" s="723">
        <v>6985.9629999999997</v>
      </c>
      <c r="G30" s="723">
        <v>7170.4250000000002</v>
      </c>
      <c r="H30" s="723">
        <v>7039.7540000000008</v>
      </c>
      <c r="I30" s="723">
        <v>7272.4790659999999</v>
      </c>
      <c r="J30" s="723">
        <v>9454.503999999999</v>
      </c>
      <c r="K30" s="723">
        <v>6930.1980000000003</v>
      </c>
      <c r="L30" s="723">
        <v>7032.4670000000006</v>
      </c>
      <c r="M30" s="723">
        <v>7453.6490709999998</v>
      </c>
      <c r="N30" s="723">
        <v>5905.4059999999999</v>
      </c>
      <c r="O30" s="723">
        <v>6017.6220000000003</v>
      </c>
      <c r="P30" s="723">
        <v>6111.1230000000005</v>
      </c>
      <c r="Q30" s="723">
        <v>6637.2960349999994</v>
      </c>
      <c r="R30" s="723">
        <v>6015.85</v>
      </c>
      <c r="S30" s="723">
        <v>6225.5590000000002</v>
      </c>
      <c r="T30" s="723">
        <v>6673.5940000000001</v>
      </c>
      <c r="U30" s="723">
        <v>7247.8355709999996</v>
      </c>
      <c r="V30" s="723">
        <v>7154.9970000000003</v>
      </c>
      <c r="W30" s="723">
        <v>7523.0990000000002</v>
      </c>
      <c r="X30" s="723">
        <v>7578.9650000000001</v>
      </c>
      <c r="Y30" s="723">
        <v>9409.4979999999996</v>
      </c>
      <c r="Z30" s="723">
        <v>9910.610999999999</v>
      </c>
      <c r="AA30" s="723">
        <v>10099</v>
      </c>
      <c r="AB30" s="723">
        <v>10258.64</v>
      </c>
      <c r="AC30" s="723">
        <v>10839.338</v>
      </c>
      <c r="AD30" s="723">
        <v>11348.946999999998</v>
      </c>
      <c r="AE30" s="723">
        <v>11517.97</v>
      </c>
      <c r="AF30" s="723">
        <v>11642.121999999999</v>
      </c>
      <c r="AG30" s="723">
        <v>11941.089999999998</v>
      </c>
      <c r="AH30" s="723">
        <v>13077.15</v>
      </c>
      <c r="AI30" s="723">
        <v>13191.312999999998</v>
      </c>
      <c r="AJ30" s="723">
        <v>13242.422999999999</v>
      </c>
      <c r="AK30" s="723">
        <v>13287.045999999998</v>
      </c>
      <c r="AL30" s="723">
        <v>14055.089</v>
      </c>
      <c r="AM30" s="723">
        <v>14145.93</v>
      </c>
      <c r="AN30" s="723">
        <v>14171.36817</v>
      </c>
      <c r="AO30" s="723">
        <v>14316.982</v>
      </c>
      <c r="AP30" s="723">
        <v>15654.096999999998</v>
      </c>
      <c r="AQ30" s="723">
        <v>16224.190999999999</v>
      </c>
      <c r="AR30" s="723">
        <v>16329.100999999999</v>
      </c>
      <c r="AS30" s="723">
        <v>17592.13</v>
      </c>
      <c r="AT30" s="723">
        <v>19739.215</v>
      </c>
      <c r="AU30" s="723">
        <v>19252.727000000003</v>
      </c>
      <c r="AV30" s="723">
        <v>19617.13</v>
      </c>
      <c r="AW30" s="723">
        <v>19818.973000000002</v>
      </c>
      <c r="AX30" s="723">
        <v>21487.231000000003</v>
      </c>
      <c r="AY30" s="723">
        <v>21775.533000000003</v>
      </c>
      <c r="AZ30" s="723">
        <v>21984.991000000002</v>
      </c>
      <c r="BA30" s="723">
        <v>22338.418000000001</v>
      </c>
      <c r="BB30" s="723">
        <v>24160.497000000003</v>
      </c>
      <c r="BC30" s="723">
        <v>24242.875</v>
      </c>
      <c r="BD30" s="723">
        <v>24613.423000000003</v>
      </c>
      <c r="BE30" s="723">
        <v>24898.527000000002</v>
      </c>
      <c r="BF30" s="723">
        <v>27330.203000000001</v>
      </c>
      <c r="BG30" s="723">
        <v>27934.171000000002</v>
      </c>
      <c r="BH30" s="723">
        <v>28389.989000000001</v>
      </c>
      <c r="BI30" s="723">
        <v>28089.280999999999</v>
      </c>
      <c r="BJ30" s="723">
        <v>28930.732</v>
      </c>
      <c r="BK30" s="723">
        <v>29318.508999999998</v>
      </c>
      <c r="BL30" s="723">
        <v>32088.0036</v>
      </c>
      <c r="BM30" s="723">
        <v>32916.286</v>
      </c>
      <c r="BN30" s="723">
        <v>36063.648000000001</v>
      </c>
      <c r="BO30" s="723">
        <v>38032.652000000002</v>
      </c>
      <c r="BP30" s="723">
        <v>38703.157999999996</v>
      </c>
      <c r="BQ30" s="723">
        <v>39150.804000000004</v>
      </c>
      <c r="BR30" s="723">
        <v>40866.519999999997</v>
      </c>
      <c r="BS30" s="723">
        <f t="shared" si="0"/>
        <v>1715.7159999999931</v>
      </c>
      <c r="BT30" s="619">
        <f t="shared" si="3"/>
        <v>4802.8719999999958</v>
      </c>
      <c r="BW30" s="600"/>
      <c r="BX30" s="600"/>
      <c r="BY30" s="600"/>
      <c r="BZ30" s="600"/>
      <c r="CA30" s="600"/>
      <c r="CB30" s="600"/>
      <c r="CC30" s="600"/>
    </row>
    <row r="31" spans="2:81" ht="17.149999999999999" customHeight="1">
      <c r="B31" s="254" t="s">
        <v>60</v>
      </c>
      <c r="C31" s="728">
        <v>1521.7999999999997</v>
      </c>
      <c r="D31" s="728">
        <v>-5008.1683490000005</v>
      </c>
      <c r="E31" s="728">
        <v>341.836636</v>
      </c>
      <c r="F31" s="728">
        <v>1519.752</v>
      </c>
      <c r="G31" s="728">
        <v>2135.1089999999999</v>
      </c>
      <c r="H31" s="728">
        <v>2717.0439999999999</v>
      </c>
      <c r="I31" s="728">
        <v>2116.4042610000001</v>
      </c>
      <c r="J31" s="728">
        <v>2804.5210000000002</v>
      </c>
      <c r="K31" s="728">
        <v>3063.527</v>
      </c>
      <c r="L31" s="728">
        <v>3039.0340000000001</v>
      </c>
      <c r="M31" s="728">
        <v>2512.5052830000004</v>
      </c>
      <c r="N31" s="728">
        <v>4389.0919999999996</v>
      </c>
      <c r="O31" s="728">
        <v>4775.7120000000004</v>
      </c>
      <c r="P31" s="728">
        <v>5532.2950000000001</v>
      </c>
      <c r="Q31" s="728">
        <v>2485.3671409999997</v>
      </c>
      <c r="R31" s="728">
        <v>2973.5940000000001</v>
      </c>
      <c r="S31" s="728">
        <v>3047.962</v>
      </c>
      <c r="T31" s="728">
        <v>4276.7190000000001</v>
      </c>
      <c r="U31" s="728">
        <v>4579.061412</v>
      </c>
      <c r="V31" s="728">
        <v>5075.8509999999997</v>
      </c>
      <c r="W31" s="728">
        <v>10806.377</v>
      </c>
      <c r="X31" s="728">
        <v>12192.416999999999</v>
      </c>
      <c r="Y31" s="728">
        <v>14358.436</v>
      </c>
      <c r="Z31" s="728">
        <v>14572.938</v>
      </c>
      <c r="AA31" s="728">
        <v>14432.745000000001</v>
      </c>
      <c r="AB31" s="728">
        <v>15013.714</v>
      </c>
      <c r="AC31" s="728">
        <v>15867.258</v>
      </c>
      <c r="AD31" s="728">
        <v>14836.710999999999</v>
      </c>
      <c r="AE31" s="728">
        <v>15202.35</v>
      </c>
      <c r="AF31" s="728">
        <v>16601.419999999998</v>
      </c>
      <c r="AG31" s="728">
        <v>16710.616999999998</v>
      </c>
      <c r="AH31" s="728">
        <v>14964.621999999999</v>
      </c>
      <c r="AI31" s="728">
        <v>16492.66</v>
      </c>
      <c r="AJ31" s="728">
        <v>17920.745999999999</v>
      </c>
      <c r="AK31" s="728">
        <v>18826.569</v>
      </c>
      <c r="AL31" s="728">
        <v>17955.72</v>
      </c>
      <c r="AM31" s="728">
        <v>18809.566999999999</v>
      </c>
      <c r="AN31" s="728">
        <v>19881.338535999999</v>
      </c>
      <c r="AO31" s="728">
        <v>22581.329562999999</v>
      </c>
      <c r="AP31" s="728">
        <v>21252.153999999999</v>
      </c>
      <c r="AQ31" s="728">
        <v>21308.54</v>
      </c>
      <c r="AR31" s="728">
        <v>22740.776999999998</v>
      </c>
      <c r="AS31" s="728">
        <v>22997.335999999999</v>
      </c>
      <c r="AT31" s="728">
        <v>24795.31</v>
      </c>
      <c r="AU31" s="728">
        <v>26039.795999999998</v>
      </c>
      <c r="AV31" s="728">
        <v>29523.123</v>
      </c>
      <c r="AW31" s="728">
        <v>33734.538</v>
      </c>
      <c r="AX31" s="728">
        <v>31236.902999999998</v>
      </c>
      <c r="AY31" s="728">
        <v>28173.738000000001</v>
      </c>
      <c r="AZ31" s="728">
        <v>31351.991999999998</v>
      </c>
      <c r="BA31" s="728">
        <v>31988.519</v>
      </c>
      <c r="BB31" s="728">
        <v>31979.643</v>
      </c>
      <c r="BC31" s="728">
        <v>33860.584999999999</v>
      </c>
      <c r="BD31" s="728">
        <v>37339.923000000003</v>
      </c>
      <c r="BE31" s="728">
        <v>42344.716</v>
      </c>
      <c r="BF31" s="728">
        <v>44387.23</v>
      </c>
      <c r="BG31" s="728">
        <v>48309.413</v>
      </c>
      <c r="BH31" s="728">
        <v>56255.91</v>
      </c>
      <c r="BI31" s="728">
        <v>27030.42</v>
      </c>
      <c r="BJ31" s="728">
        <v>27396.344000000001</v>
      </c>
      <c r="BK31" s="728">
        <v>28540.778999999999</v>
      </c>
      <c r="BL31" s="728">
        <v>38929.706399999995</v>
      </c>
      <c r="BM31" s="728">
        <v>53231.663999999997</v>
      </c>
      <c r="BN31" s="728">
        <v>56731.016000000003</v>
      </c>
      <c r="BO31" s="728">
        <v>63171.359999999993</v>
      </c>
      <c r="BP31" s="728">
        <v>71713.891999999993</v>
      </c>
      <c r="BQ31" s="728">
        <v>79506.418000000005</v>
      </c>
      <c r="BR31" s="728">
        <v>81288.195000000007</v>
      </c>
      <c r="BS31" s="728">
        <f t="shared" si="0"/>
        <v>1781.7770000000019</v>
      </c>
      <c r="BT31" s="618">
        <f t="shared" si="3"/>
        <v>24557.179000000004</v>
      </c>
      <c r="BW31" s="600"/>
      <c r="BX31" s="600"/>
      <c r="BY31" s="600"/>
      <c r="BZ31" s="600"/>
      <c r="CA31" s="600"/>
      <c r="CB31" s="600"/>
      <c r="CC31" s="600"/>
    </row>
    <row r="32" spans="2:81" ht="17.149999999999999" customHeight="1">
      <c r="B32" s="260" t="s">
        <v>61</v>
      </c>
      <c r="C32" s="730">
        <v>44673.146999999997</v>
      </c>
      <c r="D32" s="730">
        <v>49351.519240999995</v>
      </c>
      <c r="E32" s="730">
        <v>54859.940155000004</v>
      </c>
      <c r="F32" s="730">
        <v>56783.492999999995</v>
      </c>
      <c r="G32" s="730">
        <v>57583.311999999991</v>
      </c>
      <c r="H32" s="730">
        <v>58034.575999999994</v>
      </c>
      <c r="I32" s="730">
        <v>57732.362527000005</v>
      </c>
      <c r="J32" s="730">
        <v>58009.004999999997</v>
      </c>
      <c r="K32" s="730">
        <v>58402.904999999999</v>
      </c>
      <c r="L32" s="730">
        <v>58480.680999999997</v>
      </c>
      <c r="M32" s="730">
        <v>58375.334353999999</v>
      </c>
      <c r="N32" s="730">
        <v>58921.820999999996</v>
      </c>
      <c r="O32" s="730">
        <v>59420.656999999999</v>
      </c>
      <c r="P32" s="730">
        <v>60270.740999999995</v>
      </c>
      <c r="Q32" s="730">
        <v>57531.843176000002</v>
      </c>
      <c r="R32" s="730">
        <v>57616.766999999993</v>
      </c>
      <c r="S32" s="730">
        <v>57900.843999999997</v>
      </c>
      <c r="T32" s="730">
        <v>59577.635999999991</v>
      </c>
      <c r="U32" s="730">
        <v>60454.219982999995</v>
      </c>
      <c r="V32" s="730">
        <v>60858.171000000002</v>
      </c>
      <c r="W32" s="730">
        <v>66956.798999999999</v>
      </c>
      <c r="X32" s="730">
        <v>68398.705000000002</v>
      </c>
      <c r="Y32" s="730">
        <v>72395.256999999998</v>
      </c>
      <c r="Z32" s="730">
        <v>73110.871999999988</v>
      </c>
      <c r="AA32" s="730">
        <v>73759.067999999999</v>
      </c>
      <c r="AB32" s="730">
        <v>74499.676999999996</v>
      </c>
      <c r="AC32" s="730">
        <v>75933.918999999994</v>
      </c>
      <c r="AD32" s="730">
        <v>75412.981</v>
      </c>
      <c r="AE32" s="730">
        <v>75947.642999999996</v>
      </c>
      <c r="AF32" s="730">
        <v>77470.864999999991</v>
      </c>
      <c r="AG32" s="730">
        <v>77879.03</v>
      </c>
      <c r="AH32" s="730">
        <v>77269.095000000001</v>
      </c>
      <c r="AI32" s="730">
        <v>95057.153000000006</v>
      </c>
      <c r="AJ32" s="730">
        <v>96536.349000000002</v>
      </c>
      <c r="AK32" s="730">
        <v>97486.794999999998</v>
      </c>
      <c r="AL32" s="730">
        <v>97383.989000000001</v>
      </c>
      <c r="AM32" s="730">
        <v>98328.676999999996</v>
      </c>
      <c r="AN32" s="730">
        <v>103084.392706</v>
      </c>
      <c r="AO32" s="730">
        <v>105929.99756300001</v>
      </c>
      <c r="AP32" s="730">
        <v>105937.93699999999</v>
      </c>
      <c r="AQ32" s="730">
        <v>106864.41700000002</v>
      </c>
      <c r="AR32" s="730">
        <v>108691.683</v>
      </c>
      <c r="AS32" s="730">
        <v>114211.27100000001</v>
      </c>
      <c r="AT32" s="730">
        <v>118156.33</v>
      </c>
      <c r="AU32" s="730">
        <v>120314.32800000001</v>
      </c>
      <c r="AV32" s="730">
        <v>124162.05800000002</v>
      </c>
      <c r="AW32" s="730">
        <v>128905.31600000001</v>
      </c>
      <c r="AX32" s="730">
        <v>128845.93900000001</v>
      </c>
      <c r="AY32" s="730">
        <v>132071.076</v>
      </c>
      <c r="AZ32" s="730">
        <v>135458.788</v>
      </c>
      <c r="BA32" s="730">
        <v>138527.99600000001</v>
      </c>
      <c r="BB32" s="730">
        <v>140341.19900000002</v>
      </c>
      <c r="BC32" s="730">
        <v>142569.519</v>
      </c>
      <c r="BD32" s="730">
        <v>146524.07400000002</v>
      </c>
      <c r="BE32" s="730">
        <v>151813.97100000002</v>
      </c>
      <c r="BF32" s="730">
        <v>156288.16100000002</v>
      </c>
      <c r="BG32" s="730">
        <v>160824.31200000001</v>
      </c>
      <c r="BH32" s="730">
        <v>169226.62700000001</v>
      </c>
      <c r="BI32" s="730">
        <v>139700.429</v>
      </c>
      <c r="BJ32" s="730">
        <v>140907.80300000001</v>
      </c>
      <c r="BK32" s="730">
        <v>142540.016</v>
      </c>
      <c r="BL32" s="730">
        <v>168813.878</v>
      </c>
      <c r="BM32" s="730">
        <v>183944.117</v>
      </c>
      <c r="BN32" s="730">
        <v>190590.83100000001</v>
      </c>
      <c r="BO32" s="730">
        <v>200000.85800000001</v>
      </c>
      <c r="BP32" s="730">
        <v>209213.89600000001</v>
      </c>
      <c r="BQ32" s="730">
        <v>217454.06800000003</v>
      </c>
      <c r="BR32" s="730">
        <v>220951.56100000002</v>
      </c>
      <c r="BS32" s="730">
        <f t="shared" si="0"/>
        <v>3497.4929999999877</v>
      </c>
      <c r="BT32" s="621">
        <f t="shared" si="3"/>
        <v>30360.73000000001</v>
      </c>
      <c r="BW32" s="600"/>
      <c r="BX32" s="600"/>
      <c r="BY32" s="600"/>
      <c r="BZ32" s="600"/>
      <c r="CA32" s="600"/>
      <c r="CB32" s="600"/>
      <c r="CC32" s="600"/>
    </row>
    <row r="33" spans="1:81" ht="17.149999999999999" customHeight="1">
      <c r="B33" s="254" t="s">
        <v>62</v>
      </c>
      <c r="C33" s="728">
        <v>2972.9359999999997</v>
      </c>
      <c r="D33" s="728">
        <v>-656.55312300000026</v>
      </c>
      <c r="E33" s="728">
        <v>1890.7727689999999</v>
      </c>
      <c r="F33" s="728">
        <v>1866.0309999999997</v>
      </c>
      <c r="G33" s="728">
        <v>651.29</v>
      </c>
      <c r="H33" s="728">
        <v>440.46800000000019</v>
      </c>
      <c r="I33" s="728">
        <v>944.79963800000007</v>
      </c>
      <c r="J33" s="728">
        <v>1278.6410000000001</v>
      </c>
      <c r="K33" s="728">
        <v>1025.2560000000001</v>
      </c>
      <c r="L33" s="728">
        <v>1635.6779999999999</v>
      </c>
      <c r="M33" s="728">
        <v>903.98349300000007</v>
      </c>
      <c r="N33" s="728">
        <v>1567.749</v>
      </c>
      <c r="O33" s="728">
        <v>1202.8590000000002</v>
      </c>
      <c r="P33" s="728">
        <v>1680.771</v>
      </c>
      <c r="Q33" s="728">
        <v>443.07550700000002</v>
      </c>
      <c r="R33" s="728">
        <v>2092.5479999999998</v>
      </c>
      <c r="S33" s="728">
        <v>2251.9169999999999</v>
      </c>
      <c r="T33" s="728">
        <v>1628.8600000000001</v>
      </c>
      <c r="U33" s="728">
        <v>537.29387699999995</v>
      </c>
      <c r="V33" s="728">
        <v>2230.098</v>
      </c>
      <c r="W33" s="728">
        <v>2281.9849999999997</v>
      </c>
      <c r="X33" s="728">
        <v>2363.2490000000003</v>
      </c>
      <c r="Y33" s="728">
        <v>4022.0279999999998</v>
      </c>
      <c r="Z33" s="728">
        <v>3938.1620000000003</v>
      </c>
      <c r="AA33" s="728">
        <v>4096.0060000000003</v>
      </c>
      <c r="AB33" s="728">
        <v>4004.3889999999992</v>
      </c>
      <c r="AC33" s="728">
        <v>3360.5609999999997</v>
      </c>
      <c r="AD33" s="728">
        <v>4415.7950000000001</v>
      </c>
      <c r="AE33" s="728">
        <v>4215.6899999999996</v>
      </c>
      <c r="AF33" s="728">
        <v>4248.9070000000002</v>
      </c>
      <c r="AG33" s="728">
        <v>4349.5639999999994</v>
      </c>
      <c r="AH33" s="728">
        <v>4381.3969999999999</v>
      </c>
      <c r="AI33" s="728">
        <v>3450.84</v>
      </c>
      <c r="AJ33" s="728">
        <v>2643.9700000000003</v>
      </c>
      <c r="AK33" s="728">
        <v>1973.3210000000001</v>
      </c>
      <c r="AL33" s="728">
        <v>2508.4919999999997</v>
      </c>
      <c r="AM33" s="728">
        <v>1656.4510000000002</v>
      </c>
      <c r="AN33" s="728">
        <v>1350.0618650000001</v>
      </c>
      <c r="AO33" s="728">
        <v>308.35799999999995</v>
      </c>
      <c r="AP33" s="728">
        <v>1451.7590000000002</v>
      </c>
      <c r="AQ33" s="728">
        <v>915.89000000000021</v>
      </c>
      <c r="AR33" s="728">
        <v>1318.7479999999996</v>
      </c>
      <c r="AS33" s="728">
        <v>2819.8699999999994</v>
      </c>
      <c r="AT33" s="728">
        <v>5476.3409999999994</v>
      </c>
      <c r="AU33" s="728">
        <v>5242.1030000000001</v>
      </c>
      <c r="AV33" s="728">
        <v>2849.9589999999994</v>
      </c>
      <c r="AW33" s="728">
        <v>2775.6669999999999</v>
      </c>
      <c r="AX33" s="728">
        <v>1753.018</v>
      </c>
      <c r="AY33" s="728">
        <v>2768.5499999999997</v>
      </c>
      <c r="AZ33" s="728">
        <v>957.67700000000013</v>
      </c>
      <c r="BA33" s="728">
        <v>-2129.8550000000005</v>
      </c>
      <c r="BB33" s="728">
        <v>-1863.489</v>
      </c>
      <c r="BC33" s="728">
        <v>-4846.4269999999997</v>
      </c>
      <c r="BD33" s="728">
        <v>-4145.2070000000003</v>
      </c>
      <c r="BE33" s="728">
        <v>-6648.6039999999994</v>
      </c>
      <c r="BF33" s="728">
        <v>-8000.3749999999982</v>
      </c>
      <c r="BG33" s="728">
        <v>-7519.5099999999993</v>
      </c>
      <c r="BH33" s="728">
        <v>-507.23099999999954</v>
      </c>
      <c r="BI33" s="728">
        <v>4528.5789999999997</v>
      </c>
      <c r="BJ33" s="728">
        <v>-2994.2719999999995</v>
      </c>
      <c r="BK33" s="728">
        <v>2794.9689999999996</v>
      </c>
      <c r="BL33" s="728">
        <v>12849.323999999999</v>
      </c>
      <c r="BM33" s="728">
        <v>6831.1859999999997</v>
      </c>
      <c r="BN33" s="728">
        <v>6547.2208199999995</v>
      </c>
      <c r="BO33" s="728">
        <v>14054.84778</v>
      </c>
      <c r="BP33" s="728">
        <v>13605.793</v>
      </c>
      <c r="BQ33" s="728">
        <v>16884.748</v>
      </c>
      <c r="BR33" s="728">
        <v>8152.4429999999993</v>
      </c>
      <c r="BS33" s="728">
        <f t="shared" si="0"/>
        <v>-8732.3050000000003</v>
      </c>
      <c r="BT33" s="618">
        <f t="shared" si="3"/>
        <v>1605.2221799999998</v>
      </c>
      <c r="BW33" s="600"/>
      <c r="BX33" s="600"/>
      <c r="BY33" s="600"/>
      <c r="BZ33" s="600"/>
      <c r="CA33" s="600"/>
      <c r="CB33" s="600"/>
      <c r="CC33" s="600"/>
    </row>
    <row r="34" spans="1:81" ht="17.149999999999999" customHeight="1" thickBot="1">
      <c r="A34" s="15"/>
      <c r="B34" s="261" t="s">
        <v>63</v>
      </c>
      <c r="C34" s="262">
        <v>47646.082999999999</v>
      </c>
      <c r="D34" s="731">
        <v>48694.966117999997</v>
      </c>
      <c r="E34" s="731">
        <v>56750.712924000007</v>
      </c>
      <c r="F34" s="731">
        <v>58649.523999999998</v>
      </c>
      <c r="G34" s="731">
        <v>58234.601999999992</v>
      </c>
      <c r="H34" s="731">
        <v>58475.043999999994</v>
      </c>
      <c r="I34" s="731">
        <v>58677.162165000002</v>
      </c>
      <c r="J34" s="731">
        <v>59287.646000000001</v>
      </c>
      <c r="K34" s="731">
        <v>59428.161</v>
      </c>
      <c r="L34" s="731">
        <v>60116.358999999997</v>
      </c>
      <c r="M34" s="731">
        <v>59279.317846999998</v>
      </c>
      <c r="N34" s="731">
        <v>60489.57</v>
      </c>
      <c r="O34" s="731">
        <v>60623.515999999996</v>
      </c>
      <c r="P34" s="731">
        <v>61951.511999999995</v>
      </c>
      <c r="Q34" s="731">
        <v>57974.918682999996</v>
      </c>
      <c r="R34" s="731">
        <v>59709.314999999995</v>
      </c>
      <c r="S34" s="731">
        <v>60152.760999999999</v>
      </c>
      <c r="T34" s="731">
        <v>61206.495999999992</v>
      </c>
      <c r="U34" s="731">
        <v>60991.513860000006</v>
      </c>
      <c r="V34" s="731">
        <v>63088.269</v>
      </c>
      <c r="W34" s="731">
        <v>69238.784</v>
      </c>
      <c r="X34" s="731">
        <v>70761.953999999998</v>
      </c>
      <c r="Y34" s="731">
        <v>76417.285000000003</v>
      </c>
      <c r="Z34" s="731">
        <v>77049.033999999985</v>
      </c>
      <c r="AA34" s="731">
        <v>77855.073999999993</v>
      </c>
      <c r="AB34" s="731">
        <v>78504.065999999992</v>
      </c>
      <c r="AC34" s="731">
        <v>79294.48</v>
      </c>
      <c r="AD34" s="731">
        <v>79828.775999999998</v>
      </c>
      <c r="AE34" s="731">
        <v>80163.332999999999</v>
      </c>
      <c r="AF34" s="731">
        <v>81719.771999999997</v>
      </c>
      <c r="AG34" s="731">
        <v>82228.593999999997</v>
      </c>
      <c r="AH34" s="731">
        <v>81650.491999999998</v>
      </c>
      <c r="AI34" s="731">
        <v>98507.993000000002</v>
      </c>
      <c r="AJ34" s="731">
        <v>99180.319000000003</v>
      </c>
      <c r="AK34" s="731">
        <v>99460.115999999995</v>
      </c>
      <c r="AL34" s="731">
        <v>99892.481</v>
      </c>
      <c r="AM34" s="731">
        <v>99985.127999999997</v>
      </c>
      <c r="AN34" s="731">
        <v>104434.45457099999</v>
      </c>
      <c r="AO34" s="731">
        <v>106238.355563</v>
      </c>
      <c r="AP34" s="731">
        <v>107389.696</v>
      </c>
      <c r="AQ34" s="731">
        <v>107780.30700000002</v>
      </c>
      <c r="AR34" s="731">
        <v>110010.43100000001</v>
      </c>
      <c r="AS34" s="731">
        <v>117031.141</v>
      </c>
      <c r="AT34" s="731">
        <v>123632.671</v>
      </c>
      <c r="AU34" s="731">
        <v>125556.43100000001</v>
      </c>
      <c r="AV34" s="731">
        <v>127012.01700000002</v>
      </c>
      <c r="AW34" s="731">
        <v>131680.98300000001</v>
      </c>
      <c r="AX34" s="731">
        <v>130598.95700000001</v>
      </c>
      <c r="AY34" s="731">
        <v>134839.62599999999</v>
      </c>
      <c r="AZ34" s="731">
        <v>136416.465</v>
      </c>
      <c r="BA34" s="731">
        <v>136398.141</v>
      </c>
      <c r="BB34" s="731">
        <v>138477.71000000002</v>
      </c>
      <c r="BC34" s="731">
        <v>137723.092</v>
      </c>
      <c r="BD34" s="731">
        <v>142378.86700000003</v>
      </c>
      <c r="BE34" s="731">
        <v>145165.36700000003</v>
      </c>
      <c r="BF34" s="731">
        <v>148287.78600000002</v>
      </c>
      <c r="BG34" s="731">
        <v>153304.802</v>
      </c>
      <c r="BH34" s="731">
        <v>168719.39600000001</v>
      </c>
      <c r="BI34" s="731">
        <v>144229.008</v>
      </c>
      <c r="BJ34" s="731">
        <v>137913.53100000002</v>
      </c>
      <c r="BK34" s="731">
        <v>145334.98500000002</v>
      </c>
      <c r="BL34" s="731">
        <v>181663.20199999999</v>
      </c>
      <c r="BM34" s="731">
        <v>190775.30299999999</v>
      </c>
      <c r="BN34" s="731">
        <v>197138.05181999999</v>
      </c>
      <c r="BO34" s="731">
        <v>214055.70578000002</v>
      </c>
      <c r="BP34" s="731">
        <v>222819.68900000001</v>
      </c>
      <c r="BQ34" s="731">
        <v>234338.81600000002</v>
      </c>
      <c r="BR34" s="731">
        <v>229104.00400000002</v>
      </c>
      <c r="BS34" s="731">
        <f t="shared" si="0"/>
        <v>-5234.8120000000054</v>
      </c>
      <c r="BT34" s="622">
        <f t="shared" si="3"/>
        <v>31965.952180000022</v>
      </c>
      <c r="BU34" s="15"/>
      <c r="BW34" s="600"/>
      <c r="BX34" s="600"/>
      <c r="BY34" s="600"/>
      <c r="BZ34" s="600"/>
      <c r="CA34" s="600"/>
      <c r="CB34" s="600"/>
      <c r="CC34" s="600"/>
    </row>
    <row r="35" spans="1:81" ht="20.25" customHeight="1">
      <c r="B35" s="263" t="s">
        <v>101</v>
      </c>
      <c r="C35" s="1525" t="s">
        <v>5</v>
      </c>
      <c r="D35" s="1523" t="s">
        <v>6</v>
      </c>
      <c r="E35" s="1523" t="s">
        <v>7</v>
      </c>
      <c r="F35" s="1523">
        <v>40267</v>
      </c>
      <c r="G35" s="1523">
        <v>40359</v>
      </c>
      <c r="H35" s="1523">
        <v>40451</v>
      </c>
      <c r="I35" s="1523" t="s">
        <v>341</v>
      </c>
      <c r="J35" s="1523">
        <v>40632</v>
      </c>
      <c r="K35" s="1523" t="s">
        <v>273</v>
      </c>
      <c r="L35" s="1523" t="s">
        <v>291</v>
      </c>
      <c r="M35" s="1523" t="s">
        <v>342</v>
      </c>
      <c r="N35" s="1523" t="s">
        <v>323</v>
      </c>
      <c r="O35" s="1523" t="s">
        <v>324</v>
      </c>
      <c r="P35" s="1523" t="s">
        <v>314</v>
      </c>
      <c r="Q35" s="1523" t="s">
        <v>363</v>
      </c>
      <c r="R35" s="1523" t="s">
        <v>352</v>
      </c>
      <c r="S35" s="1523" t="s">
        <v>361</v>
      </c>
      <c r="T35" s="1523" t="s">
        <v>362</v>
      </c>
      <c r="U35" s="1523" t="s">
        <v>370</v>
      </c>
      <c r="V35" s="1523" t="s">
        <v>365</v>
      </c>
      <c r="W35" s="1523" t="s">
        <v>367</v>
      </c>
      <c r="X35" s="1523" t="s">
        <v>371</v>
      </c>
      <c r="Y35" s="1523" t="s">
        <v>463</v>
      </c>
      <c r="Z35" s="1523" t="s">
        <v>509</v>
      </c>
      <c r="AA35" s="1523" t="s">
        <v>510</v>
      </c>
      <c r="AB35" s="1523" t="s">
        <v>608</v>
      </c>
      <c r="AC35" s="1523" t="s">
        <v>612</v>
      </c>
      <c r="AD35" s="1523" t="s">
        <v>621</v>
      </c>
      <c r="AE35" s="1523" t="s">
        <v>622</v>
      </c>
      <c r="AF35" s="1523" t="s">
        <v>624</v>
      </c>
      <c r="AG35" s="1523" t="s">
        <v>626</v>
      </c>
      <c r="AH35" s="1523" t="s">
        <v>634</v>
      </c>
      <c r="AI35" s="1523" t="s">
        <v>638</v>
      </c>
      <c r="AJ35" s="1523" t="s">
        <v>642</v>
      </c>
      <c r="AK35" s="1523" t="s">
        <v>784</v>
      </c>
      <c r="AL35" s="1523" t="s">
        <v>797</v>
      </c>
      <c r="AM35" s="1523" t="s">
        <v>805</v>
      </c>
      <c r="AN35" s="1523" t="s">
        <v>808</v>
      </c>
      <c r="AO35" s="1523" t="s">
        <v>849</v>
      </c>
      <c r="AP35" s="1523" t="s">
        <v>851</v>
      </c>
      <c r="AQ35" s="1523" t="s">
        <v>854</v>
      </c>
      <c r="AR35" s="1523" t="s">
        <v>856</v>
      </c>
      <c r="AS35" s="1523" t="s">
        <v>865</v>
      </c>
      <c r="AT35" s="1523" t="s">
        <v>870</v>
      </c>
      <c r="AU35" s="1523" t="s">
        <v>871</v>
      </c>
      <c r="AV35" s="1523" t="s">
        <v>877</v>
      </c>
      <c r="AW35" s="1523" t="s">
        <v>880</v>
      </c>
      <c r="AX35" s="1523" t="s">
        <v>881</v>
      </c>
      <c r="AY35" s="1523" t="s">
        <v>883</v>
      </c>
      <c r="AZ35" s="1523" t="s">
        <v>885</v>
      </c>
      <c r="BA35" s="1523" t="s">
        <v>897</v>
      </c>
      <c r="BB35" s="1523" t="s">
        <v>899</v>
      </c>
      <c r="BC35" s="1523" t="s">
        <v>901</v>
      </c>
      <c r="BD35" s="1523" t="s">
        <v>903</v>
      </c>
      <c r="BE35" s="1523" t="s">
        <v>905</v>
      </c>
      <c r="BF35" s="1523" t="s">
        <v>928</v>
      </c>
      <c r="BG35" s="1523" t="s">
        <v>942</v>
      </c>
      <c r="BH35" s="1523" t="s">
        <v>944</v>
      </c>
      <c r="BI35" s="1523" t="str">
        <f t="shared" ref="BI35" si="4">BI4</f>
        <v>Dec-23</v>
      </c>
      <c r="BJ35" s="1529" t="s">
        <v>1021</v>
      </c>
      <c r="BK35" s="1523" t="s">
        <v>1025</v>
      </c>
      <c r="BL35" s="1523" t="s">
        <v>1071</v>
      </c>
      <c r="BM35" s="1523" t="str">
        <f t="shared" ref="BM35:BN35" si="5">BM4</f>
        <v>Dec-24</v>
      </c>
      <c r="BN35" s="1523" t="str">
        <f t="shared" si="5"/>
        <v>Mar-25</v>
      </c>
      <c r="BO35" s="1523" t="str">
        <f t="shared" ref="BO35:BP35" si="6">BO4</f>
        <v>Jun-25</v>
      </c>
      <c r="BP35" s="1523" t="str">
        <f t="shared" si="6"/>
        <v>Sep-25</v>
      </c>
      <c r="BQ35" s="1523" t="str">
        <f t="shared" ref="BQ35:BR35" si="7">BQ4</f>
        <v>Dec-25</v>
      </c>
      <c r="BR35" s="1523" t="str">
        <f t="shared" si="7"/>
        <v>Mar-26</v>
      </c>
      <c r="BS35" s="1527" t="s">
        <v>103</v>
      </c>
      <c r="BW35" s="600"/>
      <c r="BX35" s="600"/>
      <c r="BY35" s="600"/>
      <c r="BZ35" s="600"/>
      <c r="CA35" s="600"/>
      <c r="CB35" s="600"/>
      <c r="CC35" s="600"/>
    </row>
    <row r="36" spans="1:81" ht="20.5" thickBot="1">
      <c r="B36" s="264"/>
      <c r="C36" s="1526"/>
      <c r="D36" s="1524"/>
      <c r="E36" s="1524"/>
      <c r="F36" s="1524"/>
      <c r="G36" s="1524"/>
      <c r="H36" s="1524"/>
      <c r="I36" s="1524"/>
      <c r="J36" s="1524"/>
      <c r="K36" s="1524"/>
      <c r="L36" s="1524"/>
      <c r="M36" s="1524"/>
      <c r="N36" s="1524"/>
      <c r="O36" s="1524"/>
      <c r="P36" s="1524"/>
      <c r="Q36" s="1524"/>
      <c r="R36" s="1524"/>
      <c r="S36" s="1524"/>
      <c r="T36" s="1524"/>
      <c r="U36" s="1524"/>
      <c r="V36" s="1524"/>
      <c r="W36" s="1524"/>
      <c r="X36" s="1524"/>
      <c r="Y36" s="1524"/>
      <c r="Z36" s="1524"/>
      <c r="AA36" s="1524"/>
      <c r="AB36" s="1524"/>
      <c r="AC36" s="1524"/>
      <c r="AD36" s="1524"/>
      <c r="AE36" s="1524"/>
      <c r="AF36" s="1524"/>
      <c r="AG36" s="1524"/>
      <c r="AH36" s="1524"/>
      <c r="AI36" s="1524"/>
      <c r="AJ36" s="1524"/>
      <c r="AK36" s="1524"/>
      <c r="AL36" s="1524"/>
      <c r="AM36" s="1524"/>
      <c r="AN36" s="1524"/>
      <c r="AO36" s="1524"/>
      <c r="AP36" s="1524"/>
      <c r="AQ36" s="1524"/>
      <c r="AR36" s="1524"/>
      <c r="AS36" s="1524"/>
      <c r="AT36" s="1524"/>
      <c r="AU36" s="1524"/>
      <c r="AV36" s="1524"/>
      <c r="AW36" s="1524"/>
      <c r="AX36" s="1524"/>
      <c r="AY36" s="1524"/>
      <c r="AZ36" s="1524"/>
      <c r="BA36" s="1524"/>
      <c r="BB36" s="1524"/>
      <c r="BC36" s="1524"/>
      <c r="BD36" s="1524"/>
      <c r="BE36" s="1524"/>
      <c r="BF36" s="1524"/>
      <c r="BG36" s="1524"/>
      <c r="BH36" s="1524"/>
      <c r="BI36" s="1524"/>
      <c r="BJ36" s="1524"/>
      <c r="BK36" s="1524"/>
      <c r="BL36" s="1524"/>
      <c r="BM36" s="1524"/>
      <c r="BN36" s="1524"/>
      <c r="BO36" s="1524"/>
      <c r="BP36" s="1524"/>
      <c r="BQ36" s="1524"/>
      <c r="BR36" s="1524"/>
      <c r="BS36" s="1528"/>
      <c r="BW36" s="600"/>
      <c r="BX36" s="600"/>
      <c r="BY36" s="600"/>
      <c r="BZ36" s="600"/>
      <c r="CA36" s="600"/>
      <c r="CB36" s="600"/>
      <c r="CC36" s="600"/>
    </row>
    <row r="37" spans="1:81" ht="17.149999999999999" customHeight="1">
      <c r="B37" s="265" t="s">
        <v>65</v>
      </c>
      <c r="C37" s="723">
        <v>7315.0509999999995</v>
      </c>
      <c r="D37" s="723">
        <v>10350.448</v>
      </c>
      <c r="E37" s="723">
        <v>12592.236999999999</v>
      </c>
      <c r="F37" s="723">
        <v>3238.8229999999999</v>
      </c>
      <c r="G37" s="723">
        <v>6786.009</v>
      </c>
      <c r="H37" s="723">
        <v>10281.472000000002</v>
      </c>
      <c r="I37" s="723">
        <v>13942.183234999999</v>
      </c>
      <c r="J37" s="723">
        <v>3610.6440000000002</v>
      </c>
      <c r="K37" s="723">
        <v>7190.2219999999998</v>
      </c>
      <c r="L37" s="723">
        <v>11018.126</v>
      </c>
      <c r="M37" s="723">
        <v>15202.003527999999</v>
      </c>
      <c r="N37" s="723">
        <v>3657.9630000000002</v>
      </c>
      <c r="O37" s="723">
        <v>7501.1819999999998</v>
      </c>
      <c r="P37" s="723">
        <v>11270.851000000001</v>
      </c>
      <c r="Q37" s="723">
        <v>14927.737920000001</v>
      </c>
      <c r="R37" s="723">
        <v>2896.3910000000001</v>
      </c>
      <c r="S37" s="723">
        <v>5814.4769999999999</v>
      </c>
      <c r="T37" s="723">
        <v>8464.1319999999996</v>
      </c>
      <c r="U37" s="723">
        <v>11319.566118999999</v>
      </c>
      <c r="V37" s="723">
        <v>2986.37</v>
      </c>
      <c r="W37" s="723">
        <v>6129.976999999999</v>
      </c>
      <c r="X37" s="723">
        <v>10037.023000000001</v>
      </c>
      <c r="Y37" s="723">
        <v>14000.706</v>
      </c>
      <c r="Z37" s="723">
        <v>3705.7489999999998</v>
      </c>
      <c r="AA37" s="723">
        <v>7216.7610000000004</v>
      </c>
      <c r="AB37" s="723">
        <v>10620.367000000002</v>
      </c>
      <c r="AC37" s="723">
        <v>13945.432000000001</v>
      </c>
      <c r="AD37" s="723">
        <v>3281.0209999999997</v>
      </c>
      <c r="AE37" s="723">
        <v>6186.6130000000003</v>
      </c>
      <c r="AF37" s="723">
        <v>8953.8809999999994</v>
      </c>
      <c r="AG37" s="723">
        <v>11985.446</v>
      </c>
      <c r="AH37" s="723">
        <v>3104.5419999999999</v>
      </c>
      <c r="AI37" s="723">
        <v>6555.6609999999991</v>
      </c>
      <c r="AJ37" s="723">
        <v>9548.0420000000013</v>
      </c>
      <c r="AK37" s="723">
        <v>12876.980000000001</v>
      </c>
      <c r="AL37" s="723">
        <v>2717.0429999999997</v>
      </c>
      <c r="AM37" s="723">
        <v>6006.2049999999999</v>
      </c>
      <c r="AN37" s="723">
        <v>9659.2076940000006</v>
      </c>
      <c r="AO37" s="723">
        <v>13806.740239000002</v>
      </c>
      <c r="AP37" s="723">
        <v>4779.2110000000011</v>
      </c>
      <c r="AQ37" s="723">
        <v>10513.104000000001</v>
      </c>
      <c r="AR37" s="723">
        <v>18070.198000000004</v>
      </c>
      <c r="AS37" s="723">
        <v>27810.628000000001</v>
      </c>
      <c r="AT37" s="723">
        <v>11213.072999999999</v>
      </c>
      <c r="AU37" s="723">
        <v>21050.726999999999</v>
      </c>
      <c r="AV37" s="723">
        <v>29999.020999999997</v>
      </c>
      <c r="AW37" s="723">
        <v>37616.039000000004</v>
      </c>
      <c r="AX37" s="723">
        <v>7352.6710000000012</v>
      </c>
      <c r="AY37" s="723">
        <v>16020.354999999998</v>
      </c>
      <c r="AZ37" s="723">
        <v>25289.137000000006</v>
      </c>
      <c r="BA37" s="723">
        <v>35094.755999999994</v>
      </c>
      <c r="BB37" s="723">
        <v>11636.394999999997</v>
      </c>
      <c r="BC37" s="723">
        <v>25615.316999999999</v>
      </c>
      <c r="BD37" s="723">
        <v>55668.764999999999</v>
      </c>
      <c r="BE37" s="723">
        <v>98656.933999999994</v>
      </c>
      <c r="BF37" s="723">
        <v>53465.910999999993</v>
      </c>
      <c r="BG37" s="723">
        <v>173484.58499999999</v>
      </c>
      <c r="BH37" s="723">
        <v>324153.91599999997</v>
      </c>
      <c r="BI37" s="723">
        <v>440785.80200000008</v>
      </c>
      <c r="BJ37" s="723">
        <v>113276.818</v>
      </c>
      <c r="BK37" s="723">
        <v>225902.08299999998</v>
      </c>
      <c r="BL37" s="723">
        <v>346100.34700000001</v>
      </c>
      <c r="BM37" s="723">
        <v>442466.57</v>
      </c>
      <c r="BN37" s="723">
        <v>57861.743000000002</v>
      </c>
      <c r="BO37" s="723">
        <v>100673.13599999998</v>
      </c>
      <c r="BP37" s="723">
        <v>142263.57500000001</v>
      </c>
      <c r="BQ37" s="723">
        <v>180099.73000000004</v>
      </c>
      <c r="BR37" s="723">
        <v>36765.649999999994</v>
      </c>
      <c r="BS37" s="619">
        <f>BR37-BN37</f>
        <v>-21096.093000000008</v>
      </c>
      <c r="BT37" s="1113"/>
      <c r="BU37" s="1113"/>
      <c r="BV37" s="600"/>
      <c r="BW37" s="600"/>
      <c r="BX37" s="600"/>
      <c r="BY37" s="600"/>
      <c r="BZ37" s="600"/>
      <c r="CA37" s="600"/>
      <c r="CB37" s="600"/>
      <c r="CC37" s="600"/>
    </row>
    <row r="38" spans="1:81" ht="17.149999999999999" customHeight="1">
      <c r="B38" s="254" t="s">
        <v>66</v>
      </c>
      <c r="C38" s="728">
        <v>4537.5640000000003</v>
      </c>
      <c r="D38" s="728">
        <v>5872.55</v>
      </c>
      <c r="E38" s="728">
        <v>6720.11</v>
      </c>
      <c r="F38" s="728">
        <v>1734.646</v>
      </c>
      <c r="G38" s="728">
        <v>3620.2240000000002</v>
      </c>
      <c r="H38" s="728">
        <v>5615.1669999999995</v>
      </c>
      <c r="I38" s="728">
        <v>7317.5796899999987</v>
      </c>
      <c r="J38" s="728">
        <v>1959.9590000000001</v>
      </c>
      <c r="K38" s="728">
        <v>3813.8440000000001</v>
      </c>
      <c r="L38" s="728">
        <v>5940.0319999999992</v>
      </c>
      <c r="M38" s="728">
        <v>8030.3509529999992</v>
      </c>
      <c r="N38" s="728">
        <v>2175.04</v>
      </c>
      <c r="O38" s="728">
        <v>4463.4049999999997</v>
      </c>
      <c r="P38" s="728">
        <v>6713.9529999999995</v>
      </c>
      <c r="Q38" s="728">
        <v>8524.2928609999999</v>
      </c>
      <c r="R38" s="728">
        <v>1596.2019999999998</v>
      </c>
      <c r="S38" s="728">
        <v>3147.627</v>
      </c>
      <c r="T38" s="728">
        <v>4486.6869999999999</v>
      </c>
      <c r="U38" s="728">
        <v>5905.9362979999996</v>
      </c>
      <c r="V38" s="728">
        <v>1542.606</v>
      </c>
      <c r="W38" s="728">
        <v>3128.9830000000002</v>
      </c>
      <c r="X38" s="728">
        <v>5132.3389999999999</v>
      </c>
      <c r="Y38" s="728">
        <v>6948.6589999999997</v>
      </c>
      <c r="Z38" s="728">
        <v>1650.885</v>
      </c>
      <c r="AA38" s="728">
        <v>3165.1880000000001</v>
      </c>
      <c r="AB38" s="728">
        <v>4566.7839999999997</v>
      </c>
      <c r="AC38" s="728">
        <v>5926.5209999999997</v>
      </c>
      <c r="AD38" s="728">
        <v>1628.6200000000001</v>
      </c>
      <c r="AE38" s="728">
        <v>3130.5149999999999</v>
      </c>
      <c r="AF38" s="728">
        <v>4538.7610000000004</v>
      </c>
      <c r="AG38" s="728">
        <v>6026.6950000000006</v>
      </c>
      <c r="AH38" s="728">
        <v>1466.672</v>
      </c>
      <c r="AI38" s="728">
        <v>3264.1610000000001</v>
      </c>
      <c r="AJ38" s="728">
        <v>4803.3829999999998</v>
      </c>
      <c r="AK38" s="728">
        <v>6408.0370000000003</v>
      </c>
      <c r="AL38" s="728">
        <v>1424.7690000000002</v>
      </c>
      <c r="AM38" s="728">
        <v>2826.317</v>
      </c>
      <c r="AN38" s="728">
        <v>4600.1719999999996</v>
      </c>
      <c r="AO38" s="728">
        <v>6764.1039999999994</v>
      </c>
      <c r="AP38" s="728">
        <v>2555.7979999999998</v>
      </c>
      <c r="AQ38" s="728">
        <v>5879.0310000000009</v>
      </c>
      <c r="AR38" s="728">
        <v>10685.063</v>
      </c>
      <c r="AS38" s="728">
        <v>17243.307000000001</v>
      </c>
      <c r="AT38" s="728">
        <v>7771.1350000000002</v>
      </c>
      <c r="AU38" s="728">
        <v>14124.294</v>
      </c>
      <c r="AV38" s="728">
        <v>19280.906999999999</v>
      </c>
      <c r="AW38" s="728">
        <v>23797.761999999999</v>
      </c>
      <c r="AX38" s="728">
        <v>4427.2660000000005</v>
      </c>
      <c r="AY38" s="728">
        <v>9986.4110000000001</v>
      </c>
      <c r="AZ38" s="728">
        <v>16056.786000000002</v>
      </c>
      <c r="BA38" s="728">
        <v>22634.042999999998</v>
      </c>
      <c r="BB38" s="728">
        <v>8960.0959999999995</v>
      </c>
      <c r="BC38" s="728">
        <v>21167.599999999999</v>
      </c>
      <c r="BD38" s="728">
        <v>46751.874000000003</v>
      </c>
      <c r="BE38" s="728">
        <v>85119.201000000001</v>
      </c>
      <c r="BF38" s="728">
        <v>49199.078999999998</v>
      </c>
      <c r="BG38" s="728">
        <v>162398.329</v>
      </c>
      <c r="BH38" s="728">
        <v>306320.72900000005</v>
      </c>
      <c r="BI38" s="728">
        <v>414763.24699999997</v>
      </c>
      <c r="BJ38" s="728">
        <v>113888.30799999999</v>
      </c>
      <c r="BK38" s="728">
        <v>229421.06100000002</v>
      </c>
      <c r="BL38" s="728">
        <v>339478.11900000001</v>
      </c>
      <c r="BM38" s="728">
        <v>417577.63299999997</v>
      </c>
      <c r="BN38" s="728">
        <v>43776.950000000004</v>
      </c>
      <c r="BO38" s="728">
        <v>77486.483999999982</v>
      </c>
      <c r="BP38" s="728">
        <v>109483.90600000002</v>
      </c>
      <c r="BQ38" s="728">
        <v>138728.64299999998</v>
      </c>
      <c r="BR38" s="728">
        <v>28642.496999999996</v>
      </c>
      <c r="BS38" s="618">
        <f t="shared" ref="BS38:BS58" si="8">BR38-BN38</f>
        <v>-15134.453000000009</v>
      </c>
      <c r="BU38" s="1113"/>
      <c r="BV38" s="600"/>
      <c r="BW38" s="600"/>
      <c r="BX38" s="600"/>
      <c r="BY38" s="600"/>
      <c r="BZ38" s="600"/>
      <c r="CA38" s="600"/>
      <c r="CB38" s="600"/>
      <c r="CC38" s="600"/>
    </row>
    <row r="39" spans="1:81" ht="17.149999999999999" customHeight="1">
      <c r="B39" s="259" t="s">
        <v>67</v>
      </c>
      <c r="C39" s="730">
        <v>2777.4869999999992</v>
      </c>
      <c r="D39" s="730">
        <v>4477.8980000000001</v>
      </c>
      <c r="E39" s="730">
        <v>5872.1269999999995</v>
      </c>
      <c r="F39" s="730">
        <v>1504.1769999999999</v>
      </c>
      <c r="G39" s="730">
        <v>3165.7849999999999</v>
      </c>
      <c r="H39" s="730">
        <v>4666.3050000000021</v>
      </c>
      <c r="I39" s="730">
        <v>6624.6035449999999</v>
      </c>
      <c r="J39" s="730">
        <v>1650.6850000000002</v>
      </c>
      <c r="K39" s="730">
        <v>3376.3779999999997</v>
      </c>
      <c r="L39" s="730">
        <v>5078.094000000001</v>
      </c>
      <c r="M39" s="730">
        <v>7171.6525750000001</v>
      </c>
      <c r="N39" s="730">
        <v>1482.9230000000002</v>
      </c>
      <c r="O39" s="730">
        <v>3037.777</v>
      </c>
      <c r="P39" s="730">
        <v>4556.898000000001</v>
      </c>
      <c r="Q39" s="730">
        <v>6403.4450590000006</v>
      </c>
      <c r="R39" s="730">
        <v>1300.1890000000003</v>
      </c>
      <c r="S39" s="730">
        <v>2666.85</v>
      </c>
      <c r="T39" s="730">
        <v>3977.4449999999997</v>
      </c>
      <c r="U39" s="730">
        <v>5413.6298209999995</v>
      </c>
      <c r="V39" s="730">
        <v>1443.7639999999999</v>
      </c>
      <c r="W39" s="730">
        <v>3000.9939999999988</v>
      </c>
      <c r="X39" s="730">
        <v>4904.6840000000011</v>
      </c>
      <c r="Y39" s="730">
        <v>7052.0470000000005</v>
      </c>
      <c r="Z39" s="730">
        <v>2054.8639999999996</v>
      </c>
      <c r="AA39" s="730">
        <v>4051.5730000000003</v>
      </c>
      <c r="AB39" s="730">
        <v>6053.5830000000024</v>
      </c>
      <c r="AC39" s="730">
        <v>8018.911000000001</v>
      </c>
      <c r="AD39" s="730">
        <v>1652.4009999999996</v>
      </c>
      <c r="AE39" s="730">
        <v>3056.0980000000004</v>
      </c>
      <c r="AF39" s="730">
        <v>4415.119999999999</v>
      </c>
      <c r="AG39" s="730">
        <v>5958.7509999999993</v>
      </c>
      <c r="AH39" s="730">
        <v>1637.87</v>
      </c>
      <c r="AI39" s="730">
        <v>3291.4999999999991</v>
      </c>
      <c r="AJ39" s="730">
        <v>4744.6590000000015</v>
      </c>
      <c r="AK39" s="730">
        <v>6468.9430000000011</v>
      </c>
      <c r="AL39" s="730">
        <v>1292.2739999999994</v>
      </c>
      <c r="AM39" s="730">
        <v>3179.8879999999999</v>
      </c>
      <c r="AN39" s="730">
        <v>5059.0356940000011</v>
      </c>
      <c r="AO39" s="730">
        <v>7042.6362390000031</v>
      </c>
      <c r="AP39" s="730">
        <v>2223.4130000000014</v>
      </c>
      <c r="AQ39" s="730">
        <v>4634.0730000000003</v>
      </c>
      <c r="AR39" s="730">
        <v>7385.1350000000039</v>
      </c>
      <c r="AS39" s="730">
        <v>10567.321</v>
      </c>
      <c r="AT39" s="730">
        <v>3441.9379999999983</v>
      </c>
      <c r="AU39" s="730">
        <v>6926.4329999999991</v>
      </c>
      <c r="AV39" s="730">
        <v>10718.113999999998</v>
      </c>
      <c r="AW39" s="730">
        <v>13818.277000000006</v>
      </c>
      <c r="AX39" s="730">
        <v>2925.4050000000007</v>
      </c>
      <c r="AY39" s="730">
        <v>6033.9439999999977</v>
      </c>
      <c r="AZ39" s="730">
        <v>9232.3510000000042</v>
      </c>
      <c r="BA39" s="730">
        <v>12460.712999999996</v>
      </c>
      <c r="BB39" s="730">
        <v>2676.2989999999972</v>
      </c>
      <c r="BC39" s="730">
        <v>4447.7170000000006</v>
      </c>
      <c r="BD39" s="730">
        <v>8916.890999999996</v>
      </c>
      <c r="BE39" s="730">
        <v>13537.732999999993</v>
      </c>
      <c r="BF39" s="730">
        <v>4266.8319999999949</v>
      </c>
      <c r="BG39" s="730">
        <v>11086.255999999994</v>
      </c>
      <c r="BH39" s="730">
        <v>17833.186999999918</v>
      </c>
      <c r="BI39" s="730">
        <v>26022.555000000109</v>
      </c>
      <c r="BJ39" s="730">
        <v>-611.48999999999069</v>
      </c>
      <c r="BK39" s="730">
        <v>-3518.9780000000319</v>
      </c>
      <c r="BL39" s="730">
        <v>6622.2280000000028</v>
      </c>
      <c r="BM39" s="730">
        <v>24888.937000000034</v>
      </c>
      <c r="BN39" s="730">
        <v>14084.792999999998</v>
      </c>
      <c r="BO39" s="730">
        <v>23186.652000000002</v>
      </c>
      <c r="BP39" s="730">
        <v>32779.668999999994</v>
      </c>
      <c r="BQ39" s="730">
        <v>41371.087000000058</v>
      </c>
      <c r="BR39" s="730">
        <v>8123.1529999999984</v>
      </c>
      <c r="BS39" s="621">
        <f t="shared" si="8"/>
        <v>-5961.6399999999994</v>
      </c>
      <c r="BU39" s="1113"/>
      <c r="BV39" s="600"/>
      <c r="BW39" s="600"/>
      <c r="BX39" s="600"/>
      <c r="BY39" s="600"/>
      <c r="BZ39" s="600"/>
      <c r="CA39" s="600"/>
      <c r="CB39" s="600"/>
      <c r="CC39" s="600"/>
    </row>
    <row r="40" spans="1:81" ht="17.149999999999999" customHeight="1">
      <c r="B40" s="254" t="s">
        <v>68</v>
      </c>
      <c r="C40" s="728">
        <v>2863.3249999999998</v>
      </c>
      <c r="D40" s="728">
        <v>6158.6980000000003</v>
      </c>
      <c r="E40" s="728">
        <v>3133.384</v>
      </c>
      <c r="F40" s="728">
        <v>-22.774000000000001</v>
      </c>
      <c r="G40" s="728">
        <v>-862.76599999999985</v>
      </c>
      <c r="H40" s="728">
        <v>505.923</v>
      </c>
      <c r="I40" s="728">
        <v>1238.4379999999999</v>
      </c>
      <c r="J40" s="728">
        <v>-15.325000000000003</v>
      </c>
      <c r="K40" s="728">
        <v>341.63200000000001</v>
      </c>
      <c r="L40" s="728">
        <v>614.21699999999998</v>
      </c>
      <c r="M40" s="728">
        <v>940.70765299999994</v>
      </c>
      <c r="N40" s="728">
        <v>-27.385999999999999</v>
      </c>
      <c r="O40" s="728">
        <v>-129.31</v>
      </c>
      <c r="P40" s="728">
        <v>229.93199999999999</v>
      </c>
      <c r="Q40" s="728">
        <v>3975.0393469999999</v>
      </c>
      <c r="R40" s="728">
        <v>43.167000000000002</v>
      </c>
      <c r="S40" s="728">
        <v>-175.435</v>
      </c>
      <c r="T40" s="728">
        <v>-331.78100000000001</v>
      </c>
      <c r="U40" s="728">
        <v>63.34811000000002</v>
      </c>
      <c r="V40" s="728">
        <v>-221.66800000000003</v>
      </c>
      <c r="W40" s="728">
        <v>52.671999999999997</v>
      </c>
      <c r="X40" s="728">
        <v>116.378</v>
      </c>
      <c r="Y40" s="728">
        <v>-6.4799999999999613</v>
      </c>
      <c r="Z40" s="728">
        <v>234.19200000000001</v>
      </c>
      <c r="AA40" s="728">
        <v>175.60499999999999</v>
      </c>
      <c r="AB40" s="728">
        <v>750.72700000000009</v>
      </c>
      <c r="AC40" s="728">
        <v>919.97800000000007</v>
      </c>
      <c r="AD40" s="728">
        <v>-981.95</v>
      </c>
      <c r="AE40" s="728">
        <v>-503.69399999999996</v>
      </c>
      <c r="AF40" s="728">
        <v>-519.69600000000003</v>
      </c>
      <c r="AG40" s="728">
        <v>-1608.4959999999999</v>
      </c>
      <c r="AH40" s="728">
        <v>-109.44999999999999</v>
      </c>
      <c r="AI40" s="728">
        <v>-374.08199999999999</v>
      </c>
      <c r="AJ40" s="728">
        <v>-941.46100000000001</v>
      </c>
      <c r="AK40" s="728">
        <v>-540.28800000000001</v>
      </c>
      <c r="AL40" s="728">
        <v>-219.69600000000003</v>
      </c>
      <c r="AM40" s="728">
        <v>-408.60399999999998</v>
      </c>
      <c r="AN40" s="728">
        <v>-163.673</v>
      </c>
      <c r="AO40" s="728">
        <v>-118.79499999999996</v>
      </c>
      <c r="AP40" s="728">
        <v>164.72200000000001</v>
      </c>
      <c r="AQ40" s="728">
        <v>850.55500000000006</v>
      </c>
      <c r="AR40" s="728">
        <v>1186.2360000000001</v>
      </c>
      <c r="AS40" s="728">
        <v>1369.7950000000001</v>
      </c>
      <c r="AT40" s="728">
        <v>470.74599999999998</v>
      </c>
      <c r="AU40" s="728">
        <v>1038.163</v>
      </c>
      <c r="AV40" s="728">
        <v>1367.288</v>
      </c>
      <c r="AW40" s="728">
        <v>1764.211</v>
      </c>
      <c r="AX40" s="728">
        <v>-91.067999999999984</v>
      </c>
      <c r="AY40" s="728">
        <v>-220.99700000000001</v>
      </c>
      <c r="AZ40" s="728">
        <v>-385.71</v>
      </c>
      <c r="BA40" s="728">
        <v>-361.26799999999997</v>
      </c>
      <c r="BB40" s="728">
        <v>252.15099999999998</v>
      </c>
      <c r="BC40" s="728">
        <v>795.19399999999996</v>
      </c>
      <c r="BD40" s="728">
        <v>1025.287</v>
      </c>
      <c r="BE40" s="728">
        <v>1504.998</v>
      </c>
      <c r="BF40" s="728">
        <v>-117.175</v>
      </c>
      <c r="BG40" s="728">
        <v>-448.62700000000001</v>
      </c>
      <c r="BH40" s="728">
        <v>143.85999999999999</v>
      </c>
      <c r="BI40" s="728">
        <v>1286.7059999999999</v>
      </c>
      <c r="BJ40" s="728">
        <v>-73.201000000000008</v>
      </c>
      <c r="BK40" s="728">
        <v>-446.65999999999997</v>
      </c>
      <c r="BL40" s="728">
        <v>109.842</v>
      </c>
      <c r="BM40" s="728">
        <v>564.03100000000006</v>
      </c>
      <c r="BN40" s="728">
        <v>232.238</v>
      </c>
      <c r="BO40" s="728">
        <v>185.59400000000002</v>
      </c>
      <c r="BP40" s="728">
        <v>-163.33499999999992</v>
      </c>
      <c r="BQ40" s="728">
        <v>-292.31199999999995</v>
      </c>
      <c r="BR40" s="728">
        <v>124.25100000000002</v>
      </c>
      <c r="BS40" s="618">
        <f t="shared" si="8"/>
        <v>-107.98699999999998</v>
      </c>
      <c r="BU40" s="1113"/>
      <c r="BV40" s="600"/>
      <c r="BW40" s="600"/>
      <c r="BX40" s="600"/>
      <c r="BY40" s="600"/>
      <c r="BZ40" s="600"/>
      <c r="CA40" s="600"/>
      <c r="CB40" s="600"/>
      <c r="CC40" s="600"/>
    </row>
    <row r="41" spans="1:81" ht="17.149999999999999" customHeight="1">
      <c r="B41" s="259" t="s">
        <v>1063</v>
      </c>
      <c r="C41" s="730">
        <v>-85.838000000000648</v>
      </c>
      <c r="D41" s="730">
        <v>-1680.8000000000002</v>
      </c>
      <c r="E41" s="730">
        <v>2738.7429999999995</v>
      </c>
      <c r="F41" s="730">
        <v>1526.951</v>
      </c>
      <c r="G41" s="730">
        <v>4028.5509999999995</v>
      </c>
      <c r="H41" s="730">
        <v>4160.3820000000023</v>
      </c>
      <c r="I41" s="730">
        <v>5386.1655449999998</v>
      </c>
      <c r="J41" s="730">
        <v>1666.0100000000002</v>
      </c>
      <c r="K41" s="730">
        <v>3034.7459999999996</v>
      </c>
      <c r="L41" s="730">
        <v>4463.8770000000013</v>
      </c>
      <c r="M41" s="730">
        <v>6230.9449220000006</v>
      </c>
      <c r="N41" s="730">
        <v>1510.3090000000002</v>
      </c>
      <c r="O41" s="730">
        <v>3167.087</v>
      </c>
      <c r="P41" s="730">
        <v>4326.9660000000013</v>
      </c>
      <c r="Q41" s="730">
        <v>2428.4057120000007</v>
      </c>
      <c r="R41" s="730">
        <v>1257.0220000000004</v>
      </c>
      <c r="S41" s="730">
        <v>2842.2849999999999</v>
      </c>
      <c r="T41" s="730">
        <v>4309.2259999999997</v>
      </c>
      <c r="U41" s="730">
        <v>5350.2817110000005</v>
      </c>
      <c r="V41" s="730">
        <v>1665.432</v>
      </c>
      <c r="W41" s="730">
        <v>2948.3219999999988</v>
      </c>
      <c r="X41" s="730">
        <v>4788.3060000000014</v>
      </c>
      <c r="Y41" s="730">
        <v>7058.527</v>
      </c>
      <c r="Z41" s="730">
        <v>1820.6719999999996</v>
      </c>
      <c r="AA41" s="730">
        <v>3875.9680000000003</v>
      </c>
      <c r="AB41" s="730">
        <v>5302.8560000000025</v>
      </c>
      <c r="AC41" s="730">
        <v>7098.9330000000009</v>
      </c>
      <c r="AD41" s="730">
        <v>2634.3509999999997</v>
      </c>
      <c r="AE41" s="730">
        <v>3559.7920000000004</v>
      </c>
      <c r="AF41" s="730">
        <v>4934.8159999999989</v>
      </c>
      <c r="AG41" s="730">
        <v>7567.2469999999994</v>
      </c>
      <c r="AH41" s="730">
        <v>1747.32</v>
      </c>
      <c r="AI41" s="730">
        <v>3665.581999999999</v>
      </c>
      <c r="AJ41" s="730">
        <v>5686.1200000000017</v>
      </c>
      <c r="AK41" s="730">
        <v>7009.2310000000016</v>
      </c>
      <c r="AL41" s="730">
        <v>1511.9699999999993</v>
      </c>
      <c r="AM41" s="730">
        <v>3588.4919999999997</v>
      </c>
      <c r="AN41" s="730">
        <v>5222.7086940000008</v>
      </c>
      <c r="AO41" s="730">
        <v>7161.4312390000032</v>
      </c>
      <c r="AP41" s="730">
        <v>2058.6910000000012</v>
      </c>
      <c r="AQ41" s="730">
        <v>3783.518</v>
      </c>
      <c r="AR41" s="730">
        <v>6198.899000000004</v>
      </c>
      <c r="AS41" s="730">
        <v>9197.5259999999998</v>
      </c>
      <c r="AT41" s="730">
        <v>2971.1919999999982</v>
      </c>
      <c r="AU41" s="730">
        <v>5888.2699999999986</v>
      </c>
      <c r="AV41" s="730">
        <v>9350.8259999999973</v>
      </c>
      <c r="AW41" s="730">
        <v>12054.066000000006</v>
      </c>
      <c r="AX41" s="730">
        <v>3016.4730000000009</v>
      </c>
      <c r="AY41" s="730">
        <v>6254.940999999998</v>
      </c>
      <c r="AZ41" s="730">
        <v>9618.0610000000033</v>
      </c>
      <c r="BA41" s="730">
        <v>12821.980999999996</v>
      </c>
      <c r="BB41" s="730">
        <v>2424.1479999999974</v>
      </c>
      <c r="BC41" s="730">
        <v>3652.5230000000006</v>
      </c>
      <c r="BD41" s="730">
        <v>7891.6039999999957</v>
      </c>
      <c r="BE41" s="730">
        <v>12032.734999999993</v>
      </c>
      <c r="BF41" s="730">
        <v>4384.0069999999951</v>
      </c>
      <c r="BG41" s="730">
        <v>11534.882999999994</v>
      </c>
      <c r="BH41" s="730">
        <v>17689.326999999917</v>
      </c>
      <c r="BI41" s="730">
        <v>24735.849000000111</v>
      </c>
      <c r="BJ41" s="730">
        <v>-538.28899999999066</v>
      </c>
      <c r="BK41" s="730">
        <v>-3072.318000000032</v>
      </c>
      <c r="BL41" s="730">
        <v>6512.3860000000032</v>
      </c>
      <c r="BM41" s="730">
        <v>24324.906000000035</v>
      </c>
      <c r="BN41" s="730">
        <v>13852.554999999998</v>
      </c>
      <c r="BO41" s="730">
        <v>23001.058000000001</v>
      </c>
      <c r="BP41" s="730">
        <v>32943.003999999994</v>
      </c>
      <c r="BQ41" s="730">
        <v>41663.399000000056</v>
      </c>
      <c r="BR41" s="730">
        <v>7998.9019999999982</v>
      </c>
      <c r="BS41" s="621">
        <f t="shared" si="8"/>
        <v>-5853.6530000000002</v>
      </c>
      <c r="BU41" s="1113"/>
      <c r="BV41" s="600"/>
      <c r="BW41" s="600"/>
      <c r="BX41" s="600"/>
      <c r="BY41" s="600"/>
      <c r="BZ41" s="600"/>
      <c r="CA41" s="600"/>
      <c r="CB41" s="600"/>
      <c r="CC41" s="600"/>
    </row>
    <row r="42" spans="1:81" ht="17.149999999999999" customHeight="1">
      <c r="B42" s="254" t="s">
        <v>69</v>
      </c>
      <c r="C42" s="728">
        <v>78.575999999999993</v>
      </c>
      <c r="D42" s="728">
        <v>122.834</v>
      </c>
      <c r="E42" s="728">
        <v>191.04300000000001</v>
      </c>
      <c r="F42" s="728">
        <v>-5.8630000000000004</v>
      </c>
      <c r="G42" s="728">
        <v>-755.28399999999999</v>
      </c>
      <c r="H42" s="728">
        <v>290.55399999999997</v>
      </c>
      <c r="I42" s="728">
        <v>147.52799999999999</v>
      </c>
      <c r="J42" s="728">
        <v>23.782</v>
      </c>
      <c r="K42" s="728">
        <v>42.006</v>
      </c>
      <c r="L42" s="728">
        <v>107.521</v>
      </c>
      <c r="M42" s="728">
        <v>123.60262499999999</v>
      </c>
      <c r="N42" s="728">
        <v>14.763999999999999</v>
      </c>
      <c r="O42" s="728">
        <v>55.761000000000003</v>
      </c>
      <c r="P42" s="728">
        <v>70.231999999999999</v>
      </c>
      <c r="Q42" s="728">
        <v>107.52973</v>
      </c>
      <c r="R42" s="728">
        <v>7.6429999999999998</v>
      </c>
      <c r="S42" s="728">
        <v>36.066000000000003</v>
      </c>
      <c r="T42" s="728">
        <v>82.52</v>
      </c>
      <c r="U42" s="728">
        <v>133.73765900000001</v>
      </c>
      <c r="V42" s="728">
        <v>36.042000000000002</v>
      </c>
      <c r="W42" s="728">
        <v>75.3</v>
      </c>
      <c r="X42" s="728">
        <v>109.387</v>
      </c>
      <c r="Y42" s="728">
        <v>157.87200000000001</v>
      </c>
      <c r="Z42" s="728">
        <v>19.254000000000001</v>
      </c>
      <c r="AA42" s="728">
        <v>69.992999999999995</v>
      </c>
      <c r="AB42" s="728">
        <v>92.36</v>
      </c>
      <c r="AC42" s="728">
        <v>135.172</v>
      </c>
      <c r="AD42" s="728">
        <v>81.19</v>
      </c>
      <c r="AE42" s="728">
        <v>133.82900000000001</v>
      </c>
      <c r="AF42" s="728">
        <v>181.733</v>
      </c>
      <c r="AG42" s="728">
        <v>275.06</v>
      </c>
      <c r="AH42" s="728">
        <v>45.881</v>
      </c>
      <c r="AI42" s="728">
        <v>230.696</v>
      </c>
      <c r="AJ42" s="728">
        <v>283.70400000000001</v>
      </c>
      <c r="AK42" s="728">
        <v>354.73399999999998</v>
      </c>
      <c r="AL42" s="728">
        <v>48.244999999999997</v>
      </c>
      <c r="AM42" s="728">
        <v>111.254</v>
      </c>
      <c r="AN42" s="728">
        <v>147.98400000000001</v>
      </c>
      <c r="AO42" s="728">
        <v>205.92099999999999</v>
      </c>
      <c r="AP42" s="728">
        <v>39.947000000000003</v>
      </c>
      <c r="AQ42" s="728">
        <v>98.998000000000005</v>
      </c>
      <c r="AR42" s="728">
        <v>142.68</v>
      </c>
      <c r="AS42" s="728">
        <v>231.167</v>
      </c>
      <c r="AT42" s="728">
        <v>82.61</v>
      </c>
      <c r="AU42" s="728">
        <v>106.867</v>
      </c>
      <c r="AV42" s="728">
        <v>200.852</v>
      </c>
      <c r="AW42" s="728">
        <v>274.73700000000002</v>
      </c>
      <c r="AX42" s="728">
        <v>100.47199999999999</v>
      </c>
      <c r="AY42" s="728">
        <v>186.19499999999999</v>
      </c>
      <c r="AZ42" s="728">
        <v>247.982</v>
      </c>
      <c r="BA42" s="728">
        <v>384.69400000000002</v>
      </c>
      <c r="BB42" s="728">
        <v>110.94799999999999</v>
      </c>
      <c r="BC42" s="728">
        <v>275.81700000000001</v>
      </c>
      <c r="BD42" s="728">
        <v>337.21199999999999</v>
      </c>
      <c r="BE42" s="728">
        <v>474.56400000000002</v>
      </c>
      <c r="BF42" s="728">
        <v>96.016000000000005</v>
      </c>
      <c r="BG42" s="728">
        <v>217.279</v>
      </c>
      <c r="BH42" s="728">
        <v>339.899</v>
      </c>
      <c r="BI42" s="728">
        <v>433.09800000000001</v>
      </c>
      <c r="BJ42" s="728">
        <v>201.83500000000001</v>
      </c>
      <c r="BK42" s="728">
        <v>339.05700000000002</v>
      </c>
      <c r="BL42" s="728">
        <v>512.08400000000006</v>
      </c>
      <c r="BM42" s="728">
        <v>752.52199999999993</v>
      </c>
      <c r="BN42" s="728">
        <v>140.81</v>
      </c>
      <c r="BO42" s="728">
        <v>425.43799999999999</v>
      </c>
      <c r="BP42" s="728">
        <v>620.16499999999996</v>
      </c>
      <c r="BQ42" s="728">
        <v>865.24699999999996</v>
      </c>
      <c r="BR42" s="728">
        <v>257.29399999999998</v>
      </c>
      <c r="BS42" s="618">
        <f t="shared" si="8"/>
        <v>116.48399999999998</v>
      </c>
      <c r="BT42" s="1113"/>
      <c r="BU42" s="1113"/>
      <c r="BV42" s="600"/>
      <c r="BW42" s="600"/>
      <c r="BX42" s="600"/>
      <c r="BY42" s="600"/>
      <c r="BZ42" s="600"/>
      <c r="CA42" s="600"/>
      <c r="CB42" s="600"/>
      <c r="CC42" s="600"/>
    </row>
    <row r="43" spans="1:81" ht="17.149999999999999" customHeight="1">
      <c r="B43" s="255" t="s">
        <v>70</v>
      </c>
      <c r="C43" s="723">
        <v>391.06500000000005</v>
      </c>
      <c r="D43" s="723">
        <v>668.65899999999999</v>
      </c>
      <c r="E43" s="723">
        <v>422.62299999999999</v>
      </c>
      <c r="F43" s="723">
        <v>103.56699999999999</v>
      </c>
      <c r="G43" s="723">
        <v>168.37200000000001</v>
      </c>
      <c r="H43" s="723">
        <v>312.27999999999997</v>
      </c>
      <c r="I43" s="723">
        <v>484.25900000000001</v>
      </c>
      <c r="J43" s="723">
        <v>128.327</v>
      </c>
      <c r="K43" s="723">
        <v>228.303</v>
      </c>
      <c r="L43" s="723">
        <v>700.83399999999995</v>
      </c>
      <c r="M43" s="723">
        <v>854.14700000000005</v>
      </c>
      <c r="N43" s="723">
        <v>167.667</v>
      </c>
      <c r="O43" s="723">
        <v>222.92</v>
      </c>
      <c r="P43" s="723">
        <v>700.35</v>
      </c>
      <c r="Q43" s="723">
        <v>1035.5420000000001</v>
      </c>
      <c r="R43" s="723">
        <v>134.16200000000001</v>
      </c>
      <c r="S43" s="723">
        <v>338.25700000000001</v>
      </c>
      <c r="T43" s="723">
        <v>1095.8779999999999</v>
      </c>
      <c r="U43" s="723">
        <v>1468.5</v>
      </c>
      <c r="V43" s="723">
        <v>359.95400000000001</v>
      </c>
      <c r="W43" s="723">
        <v>424.34500000000003</v>
      </c>
      <c r="X43" s="723">
        <v>535.36800000000005</v>
      </c>
      <c r="Y43" s="723">
        <v>764.14099999999996</v>
      </c>
      <c r="Z43" s="723">
        <v>211.96199999999999</v>
      </c>
      <c r="AA43" s="723">
        <v>442.39800000000002</v>
      </c>
      <c r="AB43" s="723">
        <v>629.85400000000004</v>
      </c>
      <c r="AC43" s="723">
        <v>803.21299999999997</v>
      </c>
      <c r="AD43" s="723">
        <v>236.18700000000001</v>
      </c>
      <c r="AE43" s="723">
        <v>375.12700000000001</v>
      </c>
      <c r="AF43" s="723">
        <v>632.42200000000003</v>
      </c>
      <c r="AG43" s="723">
        <v>978.29600000000005</v>
      </c>
      <c r="AH43" s="723">
        <v>484.32900000000001</v>
      </c>
      <c r="AI43" s="723">
        <v>435.98099999999999</v>
      </c>
      <c r="AJ43" s="723">
        <v>922.80899999999997</v>
      </c>
      <c r="AK43" s="723">
        <v>1258.4280000000001</v>
      </c>
      <c r="AL43" s="723">
        <v>477.52699999999999</v>
      </c>
      <c r="AM43" s="723">
        <v>347.08100000000002</v>
      </c>
      <c r="AN43" s="723">
        <v>938.40499999999997</v>
      </c>
      <c r="AO43" s="723">
        <v>831.67200000000003</v>
      </c>
      <c r="AP43" s="723">
        <v>820.11199999999997</v>
      </c>
      <c r="AQ43" s="723">
        <v>603.50199999999995</v>
      </c>
      <c r="AR43" s="723">
        <v>501.10500000000002</v>
      </c>
      <c r="AS43" s="723">
        <v>1622.48</v>
      </c>
      <c r="AT43" s="723">
        <v>910.60500000000002</v>
      </c>
      <c r="AU43" s="723">
        <v>255.976</v>
      </c>
      <c r="AV43" s="723">
        <v>402.41500000000002</v>
      </c>
      <c r="AW43" s="723">
        <v>2516.154</v>
      </c>
      <c r="AX43" s="723">
        <v>1125.4739999999999</v>
      </c>
      <c r="AY43" s="723">
        <v>989.16899999999998</v>
      </c>
      <c r="AZ43" s="723">
        <v>1209.6010000000001</v>
      </c>
      <c r="BA43" s="723">
        <v>1859.8789999999999</v>
      </c>
      <c r="BB43" s="723">
        <v>1090.6869999999999</v>
      </c>
      <c r="BC43" s="723">
        <v>1261.576</v>
      </c>
      <c r="BD43" s="723">
        <v>1574.059</v>
      </c>
      <c r="BE43" s="723">
        <v>2700.4140000000002</v>
      </c>
      <c r="BF43" s="723">
        <v>1977.153</v>
      </c>
      <c r="BG43" s="723">
        <v>2228.6909999999998</v>
      </c>
      <c r="BH43" s="723">
        <v>2962.415</v>
      </c>
      <c r="BI43" s="723">
        <v>9789.3310000000001</v>
      </c>
      <c r="BJ43" s="723">
        <v>4747.8</v>
      </c>
      <c r="BK43" s="723">
        <v>8848.2909999999993</v>
      </c>
      <c r="BL43" s="723">
        <v>13361.016</v>
      </c>
      <c r="BM43" s="723">
        <v>17605.214</v>
      </c>
      <c r="BN43" s="723">
        <v>4374.0169999999998</v>
      </c>
      <c r="BO43" s="723">
        <v>8602.4559999999983</v>
      </c>
      <c r="BP43" s="723">
        <v>12500.625000000002</v>
      </c>
      <c r="BQ43" s="723">
        <v>17125.010999999999</v>
      </c>
      <c r="BR43" s="723">
        <v>4571.9639999999999</v>
      </c>
      <c r="BS43" s="619">
        <f t="shared" si="8"/>
        <v>197.94700000000012</v>
      </c>
      <c r="BU43" s="1113"/>
      <c r="BV43" s="600"/>
      <c r="BW43" s="600"/>
      <c r="BX43" s="600"/>
      <c r="BY43" s="600"/>
      <c r="BZ43" s="600"/>
      <c r="CA43" s="600"/>
      <c r="CB43" s="600"/>
      <c r="CC43" s="600"/>
    </row>
    <row r="44" spans="1:81" ht="17.149999999999999" customHeight="1">
      <c r="B44" s="254" t="s">
        <v>71</v>
      </c>
      <c r="C44" s="728">
        <v>-45.021000000000001</v>
      </c>
      <c r="D44" s="728">
        <v>559.77499999999998</v>
      </c>
      <c r="E44" s="728">
        <v>20.361000000000004</v>
      </c>
      <c r="F44" s="728">
        <v>-1.6339999999999999</v>
      </c>
      <c r="G44" s="728">
        <v>21.018000000000001</v>
      </c>
      <c r="H44" s="728">
        <v>0</v>
      </c>
      <c r="I44" s="728">
        <v>-482.82</v>
      </c>
      <c r="J44" s="728">
        <v>-11.391</v>
      </c>
      <c r="K44" s="728">
        <v>1.6519999999999999</v>
      </c>
      <c r="L44" s="728">
        <v>23.675999999999998</v>
      </c>
      <c r="M44" s="728">
        <v>-159.83862800000003</v>
      </c>
      <c r="N44" s="728">
        <v>14.898</v>
      </c>
      <c r="O44" s="728">
        <v>73.058000000000007</v>
      </c>
      <c r="P44" s="728">
        <v>81.471999999999994</v>
      </c>
      <c r="Q44" s="728">
        <v>148.021232</v>
      </c>
      <c r="R44" s="728">
        <v>20.498000000000001</v>
      </c>
      <c r="S44" s="728">
        <v>29.315000000000001</v>
      </c>
      <c r="T44" s="728">
        <v>145.19300000000001</v>
      </c>
      <c r="U44" s="728">
        <v>142.64525</v>
      </c>
      <c r="V44" s="728">
        <v>-129.43899999999999</v>
      </c>
      <c r="W44" s="728">
        <v>-114.279</v>
      </c>
      <c r="X44" s="728">
        <v>-42.7</v>
      </c>
      <c r="Y44" s="728">
        <v>-80.533000000000001</v>
      </c>
      <c r="Z44" s="728">
        <v>20.344999999999999</v>
      </c>
      <c r="AA44" s="728">
        <v>20.297000000000001</v>
      </c>
      <c r="AB44" s="728">
        <v>71.284999999999997</v>
      </c>
      <c r="AC44" s="728">
        <v>78.900999999999996</v>
      </c>
      <c r="AD44" s="728">
        <v>2.681</v>
      </c>
      <c r="AE44" s="728">
        <v>1.681</v>
      </c>
      <c r="AF44" s="728">
        <v>2.1850000000000001</v>
      </c>
      <c r="AG44" s="728">
        <v>2.7330000000000001</v>
      </c>
      <c r="AH44" s="728">
        <v>-1.028</v>
      </c>
      <c r="AI44" s="728">
        <v>2.0430000000000001</v>
      </c>
      <c r="AJ44" s="728">
        <v>6.7690000000000001</v>
      </c>
      <c r="AK44" s="728">
        <v>59.704000000000001</v>
      </c>
      <c r="AL44" s="728">
        <v>52.031999999999996</v>
      </c>
      <c r="AM44" s="728">
        <v>117.83199999999999</v>
      </c>
      <c r="AN44" s="728">
        <v>146.101</v>
      </c>
      <c r="AO44" s="728">
        <v>302.60399999999998</v>
      </c>
      <c r="AP44" s="728">
        <v>17.452999999999999</v>
      </c>
      <c r="AQ44" s="728">
        <v>285.35399999999998</v>
      </c>
      <c r="AR44" s="728">
        <v>192.48</v>
      </c>
      <c r="AS44" s="728">
        <v>174.559</v>
      </c>
      <c r="AT44" s="728">
        <v>153.262</v>
      </c>
      <c r="AU44" s="728">
        <v>172.19300000000001</v>
      </c>
      <c r="AV44" s="728">
        <v>144.63800000000001</v>
      </c>
      <c r="AW44" s="728">
        <v>56.924999999999997</v>
      </c>
      <c r="AX44" s="728">
        <v>-93.48</v>
      </c>
      <c r="AY44" s="728">
        <v>-26.795999999999999</v>
      </c>
      <c r="AZ44" s="728">
        <v>156.959</v>
      </c>
      <c r="BA44" s="728">
        <v>255.18799999999999</v>
      </c>
      <c r="BB44" s="728">
        <v>83.656000000000006</v>
      </c>
      <c r="BC44" s="728">
        <v>382.14400000000001</v>
      </c>
      <c r="BD44" s="728">
        <v>723.13499999999999</v>
      </c>
      <c r="BE44" s="728">
        <v>697.34699999999998</v>
      </c>
      <c r="BF44" s="728">
        <v>858.41399999999999</v>
      </c>
      <c r="BG44" s="728">
        <v>892.71</v>
      </c>
      <c r="BH44" s="728">
        <v>916.99900000000002</v>
      </c>
      <c r="BI44" s="728">
        <v>822.49699999999996</v>
      </c>
      <c r="BJ44" s="728">
        <v>-55.261000000000003</v>
      </c>
      <c r="BK44" s="728">
        <v>-49.822000000000003</v>
      </c>
      <c r="BL44" s="728">
        <v>-63.372</v>
      </c>
      <c r="BM44" s="728">
        <v>-48.738</v>
      </c>
      <c r="BN44" s="728">
        <v>30.625</v>
      </c>
      <c r="BO44" s="728">
        <v>93.891000000000005</v>
      </c>
      <c r="BP44" s="728">
        <v>50.265000000000001</v>
      </c>
      <c r="BQ44" s="728">
        <v>28.165999999999997</v>
      </c>
      <c r="BR44" s="728">
        <v>-18.875999999999998</v>
      </c>
      <c r="BS44" s="618">
        <f t="shared" si="8"/>
        <v>-49.500999999999998</v>
      </c>
      <c r="BU44" s="1113"/>
      <c r="BV44" s="600"/>
      <c r="BW44" s="600"/>
      <c r="BX44" s="600"/>
      <c r="BY44" s="600"/>
      <c r="BZ44" s="600"/>
      <c r="CA44" s="600"/>
      <c r="CB44" s="600"/>
      <c r="CC44" s="600"/>
    </row>
    <row r="45" spans="1:81" ht="17.149999999999999" customHeight="1">
      <c r="B45" s="255" t="s">
        <v>1069</v>
      </c>
      <c r="C45" s="728"/>
      <c r="D45" s="728"/>
      <c r="E45" s="728"/>
      <c r="F45" s="728"/>
      <c r="G45" s="728"/>
      <c r="H45" s="728"/>
      <c r="I45" s="728"/>
      <c r="J45" s="728"/>
      <c r="K45" s="728"/>
      <c r="L45" s="728"/>
      <c r="M45" s="728"/>
      <c r="N45" s="728"/>
      <c r="O45" s="728"/>
      <c r="P45" s="728"/>
      <c r="Q45" s="728"/>
      <c r="R45" s="728"/>
      <c r="S45" s="728"/>
      <c r="T45" s="728"/>
      <c r="U45" s="728"/>
      <c r="V45" s="728"/>
      <c r="W45" s="728"/>
      <c r="X45" s="728"/>
      <c r="Y45" s="728"/>
      <c r="Z45" s="728"/>
      <c r="AA45" s="728"/>
      <c r="AB45" s="728"/>
      <c r="AC45" s="728"/>
      <c r="AD45" s="728"/>
      <c r="AE45" s="728"/>
      <c r="AF45" s="728"/>
      <c r="AG45" s="728"/>
      <c r="AH45" s="728"/>
      <c r="AI45" s="728"/>
      <c r="AJ45" s="728"/>
      <c r="AK45" s="728"/>
      <c r="AL45" s="728"/>
      <c r="AM45" s="728"/>
      <c r="AN45" s="728"/>
      <c r="AO45" s="728"/>
      <c r="AP45" s="728"/>
      <c r="AQ45" s="728"/>
      <c r="AR45" s="728"/>
      <c r="AS45" s="728"/>
      <c r="AT45" s="728"/>
      <c r="AU45" s="728"/>
      <c r="AV45" s="728"/>
      <c r="AW45" s="728"/>
      <c r="AX45" s="728"/>
      <c r="AY45" s="728"/>
      <c r="AZ45" s="728"/>
      <c r="BA45" s="728"/>
      <c r="BB45" s="728"/>
      <c r="BC45" s="728"/>
      <c r="BD45" s="728"/>
      <c r="BE45" s="728"/>
      <c r="BF45" s="728"/>
      <c r="BG45" s="728"/>
      <c r="BH45" s="728"/>
      <c r="BI45" s="728"/>
      <c r="BJ45" s="728"/>
      <c r="BK45" s="728"/>
      <c r="BL45" s="728">
        <v>0</v>
      </c>
      <c r="BM45" s="723">
        <v>0</v>
      </c>
      <c r="BN45" s="723">
        <v>0</v>
      </c>
      <c r="BO45" s="723">
        <v>0</v>
      </c>
      <c r="BP45" s="723">
        <v>0</v>
      </c>
      <c r="BQ45" s="723">
        <v>0</v>
      </c>
      <c r="BR45" s="723">
        <v>0</v>
      </c>
      <c r="BS45" s="619">
        <f t="shared" si="8"/>
        <v>0</v>
      </c>
      <c r="BU45" s="1113"/>
      <c r="BV45" s="600"/>
      <c r="BW45" s="600"/>
      <c r="BX45" s="600"/>
      <c r="BY45" s="600"/>
      <c r="BZ45" s="600"/>
      <c r="CA45" s="600"/>
      <c r="CB45" s="600"/>
      <c r="CC45" s="600"/>
    </row>
    <row r="46" spans="1:81" ht="17.149999999999999" customHeight="1">
      <c r="B46" s="254" t="s">
        <v>1070</v>
      </c>
      <c r="C46" s="728"/>
      <c r="D46" s="728"/>
      <c r="E46" s="728"/>
      <c r="F46" s="728"/>
      <c r="G46" s="728"/>
      <c r="H46" s="728"/>
      <c r="I46" s="728"/>
      <c r="J46" s="728"/>
      <c r="K46" s="728"/>
      <c r="L46" s="728"/>
      <c r="M46" s="728"/>
      <c r="N46" s="728"/>
      <c r="O46" s="728"/>
      <c r="P46" s="728"/>
      <c r="Q46" s="728"/>
      <c r="R46" s="728"/>
      <c r="S46" s="728"/>
      <c r="T46" s="728"/>
      <c r="U46" s="728"/>
      <c r="V46" s="728"/>
      <c r="W46" s="728"/>
      <c r="X46" s="728"/>
      <c r="Y46" s="728"/>
      <c r="Z46" s="728"/>
      <c r="AA46" s="728"/>
      <c r="AB46" s="728"/>
      <c r="AC46" s="728"/>
      <c r="AD46" s="728"/>
      <c r="AE46" s="728"/>
      <c r="AF46" s="728"/>
      <c r="AG46" s="728"/>
      <c r="AH46" s="728"/>
      <c r="AI46" s="728"/>
      <c r="AJ46" s="728"/>
      <c r="AK46" s="728"/>
      <c r="AL46" s="728"/>
      <c r="AM46" s="728"/>
      <c r="AN46" s="728"/>
      <c r="AO46" s="728"/>
      <c r="AP46" s="728"/>
      <c r="AQ46" s="728"/>
      <c r="AR46" s="728"/>
      <c r="AS46" s="728"/>
      <c r="AT46" s="728"/>
      <c r="AU46" s="728"/>
      <c r="AV46" s="728"/>
      <c r="AW46" s="728"/>
      <c r="AX46" s="728"/>
      <c r="AY46" s="728"/>
      <c r="AZ46" s="728"/>
      <c r="BA46" s="728"/>
      <c r="BB46" s="728"/>
      <c r="BC46" s="728"/>
      <c r="BD46" s="728"/>
      <c r="BE46" s="728"/>
      <c r="BF46" s="728"/>
      <c r="BG46" s="728"/>
      <c r="BH46" s="728"/>
      <c r="BI46" s="728"/>
      <c r="BJ46" s="728"/>
      <c r="BK46" s="728"/>
      <c r="BL46" s="728">
        <v>2928.2719999999999</v>
      </c>
      <c r="BM46" s="728">
        <v>2918.1950000000002</v>
      </c>
      <c r="BN46" s="728">
        <v>-1114.4069999999999</v>
      </c>
      <c r="BO46" s="728">
        <v>-492.52300000000014</v>
      </c>
      <c r="BP46" s="728">
        <v>1528.6189999999999</v>
      </c>
      <c r="BQ46" s="728">
        <v>2098.2919999999999</v>
      </c>
      <c r="BR46" s="728">
        <v>503.72699999999992</v>
      </c>
      <c r="BS46" s="618">
        <f t="shared" si="8"/>
        <v>1618.1339999999998</v>
      </c>
      <c r="BU46" s="1113"/>
      <c r="BV46" s="600"/>
      <c r="BW46" s="600"/>
      <c r="BX46" s="600"/>
      <c r="BY46" s="600"/>
      <c r="BZ46" s="600"/>
      <c r="CA46" s="600"/>
      <c r="CB46" s="600"/>
      <c r="CC46" s="600"/>
    </row>
    <row r="47" spans="1:81" ht="17.149999999999999" customHeight="1">
      <c r="B47" s="255" t="s">
        <v>1127</v>
      </c>
      <c r="C47" s="728"/>
      <c r="D47" s="728"/>
      <c r="E47" s="728"/>
      <c r="F47" s="728"/>
      <c r="G47" s="728"/>
      <c r="H47" s="728"/>
      <c r="I47" s="728"/>
      <c r="J47" s="728"/>
      <c r="K47" s="728"/>
      <c r="L47" s="728"/>
      <c r="M47" s="728"/>
      <c r="N47" s="728"/>
      <c r="O47" s="728"/>
      <c r="P47" s="728"/>
      <c r="Q47" s="728"/>
      <c r="R47" s="728"/>
      <c r="S47" s="728"/>
      <c r="T47" s="728"/>
      <c r="U47" s="728"/>
      <c r="V47" s="728"/>
      <c r="W47" s="728"/>
      <c r="X47" s="728"/>
      <c r="Y47" s="728"/>
      <c r="Z47" s="728"/>
      <c r="AA47" s="728"/>
      <c r="AB47" s="728"/>
      <c r="AC47" s="728"/>
      <c r="AD47" s="728"/>
      <c r="AE47" s="728"/>
      <c r="AF47" s="728"/>
      <c r="AG47" s="728"/>
      <c r="AH47" s="728"/>
      <c r="AI47" s="728"/>
      <c r="AJ47" s="728"/>
      <c r="AK47" s="728"/>
      <c r="AL47" s="728"/>
      <c r="AM47" s="728"/>
      <c r="AN47" s="728"/>
      <c r="AO47" s="728"/>
      <c r="AP47" s="728"/>
      <c r="AQ47" s="728"/>
      <c r="AR47" s="728"/>
      <c r="AS47" s="728"/>
      <c r="AT47" s="728"/>
      <c r="AU47" s="728"/>
      <c r="AV47" s="728"/>
      <c r="AW47" s="728"/>
      <c r="AX47" s="728"/>
      <c r="AY47" s="728"/>
      <c r="AZ47" s="728"/>
      <c r="BA47" s="728"/>
      <c r="BB47" s="728"/>
      <c r="BC47" s="728"/>
      <c r="BD47" s="728"/>
      <c r="BE47" s="728"/>
      <c r="BF47" s="728"/>
      <c r="BG47" s="728"/>
      <c r="BH47" s="728"/>
      <c r="BI47" s="728"/>
      <c r="BJ47" s="728"/>
      <c r="BK47" s="728"/>
      <c r="BL47" s="728">
        <v>0</v>
      </c>
      <c r="BM47" s="723">
        <v>0</v>
      </c>
      <c r="BN47" s="723">
        <v>0</v>
      </c>
      <c r="BO47" s="723">
        <v>0</v>
      </c>
      <c r="BP47" s="723">
        <v>0</v>
      </c>
      <c r="BQ47" s="723">
        <v>0</v>
      </c>
      <c r="BR47" s="723">
        <v>0</v>
      </c>
      <c r="BS47" s="619">
        <f t="shared" si="8"/>
        <v>0</v>
      </c>
      <c r="BU47" s="1113"/>
      <c r="BV47" s="600"/>
      <c r="BW47" s="600"/>
      <c r="BX47" s="600"/>
      <c r="BY47" s="600"/>
      <c r="BZ47" s="600"/>
      <c r="CA47" s="600"/>
      <c r="CB47" s="600"/>
      <c r="CC47" s="600"/>
    </row>
    <row r="48" spans="1:81" ht="17.149999999999999" customHeight="1">
      <c r="B48" s="255" t="s">
        <v>72</v>
      </c>
      <c r="C48" s="723">
        <v>3009.8379999999997</v>
      </c>
      <c r="D48" s="723">
        <v>6411.9749999999995</v>
      </c>
      <c r="E48" s="723">
        <v>844.4849999999999</v>
      </c>
      <c r="F48" s="723">
        <v>378.02699999999999</v>
      </c>
      <c r="G48" s="723">
        <v>360.73099999999999</v>
      </c>
      <c r="H48" s="723">
        <v>657.5920000000001</v>
      </c>
      <c r="I48" s="723">
        <v>1194.2910000000002</v>
      </c>
      <c r="J48" s="723">
        <v>218.67100000000005</v>
      </c>
      <c r="K48" s="723">
        <v>235.19300000000001</v>
      </c>
      <c r="L48" s="723">
        <v>187.26600000000002</v>
      </c>
      <c r="M48" s="723">
        <v>533.93131800000003</v>
      </c>
      <c r="N48" s="723">
        <v>288.18200000000002</v>
      </c>
      <c r="O48" s="723">
        <v>593.06799999999998</v>
      </c>
      <c r="P48" s="723">
        <v>1125.53</v>
      </c>
      <c r="Q48" s="723">
        <v>1329.2983490000001</v>
      </c>
      <c r="R48" s="723">
        <v>536.23099999999999</v>
      </c>
      <c r="S48" s="723">
        <v>1087.3599999999999</v>
      </c>
      <c r="T48" s="723">
        <v>1746.6030000000003</v>
      </c>
      <c r="U48" s="723">
        <v>1766.3335029999998</v>
      </c>
      <c r="V48" s="723">
        <v>492.512</v>
      </c>
      <c r="W48" s="723">
        <v>1973.8119999999999</v>
      </c>
      <c r="X48" s="723">
        <v>2866.511</v>
      </c>
      <c r="Y48" s="723">
        <v>4699.5389999999998</v>
      </c>
      <c r="Z48" s="723">
        <v>1508.9549999999999</v>
      </c>
      <c r="AA48" s="723">
        <v>3184.2839999999997</v>
      </c>
      <c r="AB48" s="723">
        <v>4486.3770000000004</v>
      </c>
      <c r="AC48" s="723">
        <v>5383.567</v>
      </c>
      <c r="AD48" s="723">
        <v>1024.366</v>
      </c>
      <c r="AE48" s="723">
        <v>3001.2259999999997</v>
      </c>
      <c r="AF48" s="723">
        <v>4639.8409999999994</v>
      </c>
      <c r="AG48" s="723">
        <v>5239.5790000000006</v>
      </c>
      <c r="AH48" s="723">
        <v>687.96199999999999</v>
      </c>
      <c r="AI48" s="723">
        <v>1905.1820000000002</v>
      </c>
      <c r="AJ48" s="723">
        <v>2875.2990000000004</v>
      </c>
      <c r="AK48" s="723">
        <v>3699.0710000000004</v>
      </c>
      <c r="AL48" s="723">
        <v>414.56399999999996</v>
      </c>
      <c r="AM48" s="723">
        <v>1602.213</v>
      </c>
      <c r="AN48" s="723">
        <v>2408.485925</v>
      </c>
      <c r="AO48" s="723">
        <v>3296.3870000000002</v>
      </c>
      <c r="AP48" s="723">
        <v>179.47900000000001</v>
      </c>
      <c r="AQ48" s="723">
        <v>985.505</v>
      </c>
      <c r="AR48" s="723">
        <v>2004.9659999999999</v>
      </c>
      <c r="AS48" s="723">
        <v>3931.4620000000004</v>
      </c>
      <c r="AT48" s="723">
        <v>296.45500000000004</v>
      </c>
      <c r="AU48" s="723">
        <v>2873.0080000000003</v>
      </c>
      <c r="AV48" s="723">
        <v>5613.2560000000003</v>
      </c>
      <c r="AW48" s="723">
        <v>8420.9220000000005</v>
      </c>
      <c r="AX48" s="723">
        <v>145.851</v>
      </c>
      <c r="AY48" s="723">
        <v>2588.1380000000004</v>
      </c>
      <c r="AZ48" s="723">
        <v>4847.2939999999999</v>
      </c>
      <c r="BA48" s="723">
        <v>6588.9089999999997</v>
      </c>
      <c r="BB48" s="723">
        <v>121.512</v>
      </c>
      <c r="BC48" s="723">
        <v>3269.5969999999998</v>
      </c>
      <c r="BD48" s="723">
        <v>6092.0309999999999</v>
      </c>
      <c r="BE48" s="723">
        <v>9859.5229999999992</v>
      </c>
      <c r="BF48" s="723">
        <v>56.907000000000025</v>
      </c>
      <c r="BG48" s="723">
        <v>5032.2459999999992</v>
      </c>
      <c r="BH48" s="723">
        <v>10632.063000000002</v>
      </c>
      <c r="BI48" s="723">
        <v>1844.5030000000002</v>
      </c>
      <c r="BJ48" s="723">
        <v>874.79099999999983</v>
      </c>
      <c r="BK48" s="723">
        <v>3011.8209999999999</v>
      </c>
      <c r="BL48" s="723">
        <v>616.79200000000003</v>
      </c>
      <c r="BM48" s="723">
        <v>1129.596</v>
      </c>
      <c r="BN48" s="723">
        <v>-57.662000000000006</v>
      </c>
      <c r="BO48" s="723">
        <v>1159.3519999999999</v>
      </c>
      <c r="BP48" s="723">
        <v>622.80800000000011</v>
      </c>
      <c r="BQ48" s="723">
        <v>457.50200000000012</v>
      </c>
      <c r="BR48" s="723">
        <v>-221.90199999999996</v>
      </c>
      <c r="BS48" s="619">
        <f t="shared" si="8"/>
        <v>-164.23999999999995</v>
      </c>
      <c r="BU48" s="1113"/>
      <c r="BV48" s="600"/>
      <c r="BW48" s="600"/>
      <c r="BX48" s="600"/>
      <c r="BY48" s="600"/>
      <c r="BZ48" s="600"/>
      <c r="CA48" s="600"/>
      <c r="CB48" s="600"/>
      <c r="CC48" s="600"/>
    </row>
    <row r="49" spans="2:81" ht="17.149999999999999" customHeight="1">
      <c r="B49" s="278" t="s">
        <v>73</v>
      </c>
      <c r="C49" s="732">
        <v>3434.4579999999996</v>
      </c>
      <c r="D49" s="732">
        <v>7763.2429999999995</v>
      </c>
      <c r="E49" s="732">
        <v>1478.5119999999997</v>
      </c>
      <c r="F49" s="732">
        <v>474.09699999999998</v>
      </c>
      <c r="G49" s="732">
        <v>-205.16300000000001</v>
      </c>
      <c r="H49" s="732">
        <v>1260.4259999999999</v>
      </c>
      <c r="I49" s="732">
        <v>1343.2580000000003</v>
      </c>
      <c r="J49" s="732">
        <v>359.38900000000007</v>
      </c>
      <c r="K49" s="732">
        <v>507.154</v>
      </c>
      <c r="L49" s="732">
        <v>1019.297</v>
      </c>
      <c r="M49" s="732">
        <v>1351.8423149999999</v>
      </c>
      <c r="N49" s="732">
        <v>485.51100000000002</v>
      </c>
      <c r="O49" s="732">
        <v>944.80700000000002</v>
      </c>
      <c r="P49" s="732">
        <v>1977.5839999999998</v>
      </c>
      <c r="Q49" s="732">
        <v>2620.3913109999999</v>
      </c>
      <c r="R49" s="732">
        <v>698.53399999999999</v>
      </c>
      <c r="S49" s="732">
        <v>1490.9979999999998</v>
      </c>
      <c r="T49" s="732">
        <v>3070.1940000000004</v>
      </c>
      <c r="U49" s="732">
        <v>3511.2164119999998</v>
      </c>
      <c r="V49" s="732">
        <v>759.06899999999996</v>
      </c>
      <c r="W49" s="732">
        <v>2359.1779999999999</v>
      </c>
      <c r="X49" s="732">
        <v>3468.5659999999998</v>
      </c>
      <c r="Y49" s="732">
        <v>5541.0189999999993</v>
      </c>
      <c r="Z49" s="732">
        <v>1760.5159999999998</v>
      </c>
      <c r="AA49" s="732">
        <v>3716.9719999999998</v>
      </c>
      <c r="AB49" s="732">
        <v>5279.8760000000002</v>
      </c>
      <c r="AC49" s="732">
        <v>6400.8530000000001</v>
      </c>
      <c r="AD49" s="732">
        <v>1344.424</v>
      </c>
      <c r="AE49" s="732">
        <v>3511.8629999999998</v>
      </c>
      <c r="AF49" s="732">
        <v>5456.1809999999996</v>
      </c>
      <c r="AG49" s="732">
        <v>6495.6680000000006</v>
      </c>
      <c r="AH49" s="732">
        <v>1217.144</v>
      </c>
      <c r="AI49" s="732">
        <v>2573.902</v>
      </c>
      <c r="AJ49" s="732">
        <v>4088.5810000000001</v>
      </c>
      <c r="AK49" s="732">
        <v>5371.9369999999999</v>
      </c>
      <c r="AL49" s="732">
        <v>992.36799999999994</v>
      </c>
      <c r="AM49" s="732">
        <v>2178.38</v>
      </c>
      <c r="AN49" s="732">
        <v>3640.9759249999997</v>
      </c>
      <c r="AO49" s="732">
        <v>4636.5840000000007</v>
      </c>
      <c r="AP49" s="732">
        <v>1056.991</v>
      </c>
      <c r="AQ49" s="732">
        <v>1973.3589999999999</v>
      </c>
      <c r="AR49" s="732">
        <v>2841.2309999999998</v>
      </c>
      <c r="AS49" s="732">
        <v>5959.6680000000006</v>
      </c>
      <c r="AT49" s="732">
        <v>1442.9320000000002</v>
      </c>
      <c r="AU49" s="732">
        <v>3408.0440000000003</v>
      </c>
      <c r="AV49" s="732">
        <v>6361.1610000000001</v>
      </c>
      <c r="AW49" s="732">
        <v>11268.738000000001</v>
      </c>
      <c r="AX49" s="732">
        <v>1278.317</v>
      </c>
      <c r="AY49" s="732">
        <v>3736.7060000000001</v>
      </c>
      <c r="AZ49" s="732">
        <v>6461.8360000000002</v>
      </c>
      <c r="BA49" s="732">
        <v>9088.67</v>
      </c>
      <c r="BB49" s="732">
        <v>1406.8029999999999</v>
      </c>
      <c r="BC49" s="732">
        <v>5189.134</v>
      </c>
      <c r="BD49" s="732">
        <v>8726.4369999999999</v>
      </c>
      <c r="BE49" s="732">
        <v>13731.847999999998</v>
      </c>
      <c r="BF49" s="732">
        <v>2988.49</v>
      </c>
      <c r="BG49" s="732">
        <v>8370.9259999999995</v>
      </c>
      <c r="BH49" s="732">
        <v>14851.376000000002</v>
      </c>
      <c r="BI49" s="732">
        <v>12889.429</v>
      </c>
      <c r="BJ49" s="732">
        <v>5769.165</v>
      </c>
      <c r="BK49" s="732">
        <v>12149.347</v>
      </c>
      <c r="BL49" s="732">
        <v>17354.792000000001</v>
      </c>
      <c r="BM49" s="732">
        <v>22356.789000000001</v>
      </c>
      <c r="BN49" s="732">
        <v>3373.3830000000003</v>
      </c>
      <c r="BO49" s="732">
        <v>9788.6139999999978</v>
      </c>
      <c r="BP49" s="732">
        <v>15322.482000000002</v>
      </c>
      <c r="BQ49" s="732">
        <v>20574.218000000001</v>
      </c>
      <c r="BR49" s="732">
        <v>5092.2069999999994</v>
      </c>
      <c r="BS49" s="623">
        <f t="shared" si="8"/>
        <v>1718.8239999999992</v>
      </c>
      <c r="BU49" s="1113"/>
      <c r="BV49" s="600"/>
      <c r="BW49" s="600"/>
      <c r="BX49" s="600"/>
      <c r="BY49" s="600"/>
      <c r="BZ49" s="600"/>
      <c r="CA49" s="600"/>
      <c r="CB49" s="600"/>
      <c r="CC49" s="600"/>
    </row>
    <row r="50" spans="2:81" ht="17.149999999999999" customHeight="1">
      <c r="B50" s="259" t="s">
        <v>292</v>
      </c>
      <c r="C50" s="730">
        <v>3348.619999999999</v>
      </c>
      <c r="D50" s="730">
        <v>6082.4429999999993</v>
      </c>
      <c r="E50" s="730">
        <v>4217.2549999999992</v>
      </c>
      <c r="F50" s="730">
        <v>2001.048</v>
      </c>
      <c r="G50" s="730">
        <v>3823.3879999999995</v>
      </c>
      <c r="H50" s="730">
        <v>5420.8080000000027</v>
      </c>
      <c r="I50" s="730">
        <v>6729.4235449999996</v>
      </c>
      <c r="J50" s="730">
        <v>2025.3990000000003</v>
      </c>
      <c r="K50" s="730">
        <v>3541.8999999999996</v>
      </c>
      <c r="L50" s="730">
        <v>5483.1740000000009</v>
      </c>
      <c r="M50" s="730">
        <v>7582.7872370000005</v>
      </c>
      <c r="N50" s="730">
        <v>1995.8200000000002</v>
      </c>
      <c r="O50" s="730">
        <v>4111.8940000000002</v>
      </c>
      <c r="P50" s="730">
        <v>6304.5500000000011</v>
      </c>
      <c r="Q50" s="730">
        <v>5048.7970230000001</v>
      </c>
      <c r="R50" s="730">
        <v>1955.5560000000005</v>
      </c>
      <c r="S50" s="730">
        <v>4333.2829999999994</v>
      </c>
      <c r="T50" s="730">
        <v>7379.42</v>
      </c>
      <c r="U50" s="730">
        <v>8861.4981230000012</v>
      </c>
      <c r="V50" s="730">
        <v>2424.5010000000002</v>
      </c>
      <c r="W50" s="730">
        <v>5307.4999999999982</v>
      </c>
      <c r="X50" s="730">
        <v>8256.8720000000012</v>
      </c>
      <c r="Y50" s="730">
        <v>12599.545999999998</v>
      </c>
      <c r="Z50" s="730">
        <v>3581.1879999999992</v>
      </c>
      <c r="AA50" s="730">
        <v>7592.9400000000005</v>
      </c>
      <c r="AB50" s="730">
        <v>10582.732000000004</v>
      </c>
      <c r="AC50" s="730">
        <v>13499.786</v>
      </c>
      <c r="AD50" s="730">
        <v>3978.7749999999996</v>
      </c>
      <c r="AE50" s="730">
        <v>7071.6550000000007</v>
      </c>
      <c r="AF50" s="730">
        <v>10390.996999999999</v>
      </c>
      <c r="AG50" s="730">
        <v>14062.915000000001</v>
      </c>
      <c r="AH50" s="730">
        <v>2964.4639999999999</v>
      </c>
      <c r="AI50" s="730">
        <v>6239.4839999999986</v>
      </c>
      <c r="AJ50" s="730">
        <v>9774.7010000000009</v>
      </c>
      <c r="AK50" s="730">
        <v>12381.168000000001</v>
      </c>
      <c r="AL50" s="730">
        <v>2504.3379999999993</v>
      </c>
      <c r="AM50" s="730">
        <v>5766.8719999999994</v>
      </c>
      <c r="AN50" s="730">
        <v>8863.6846189999997</v>
      </c>
      <c r="AO50" s="730">
        <v>11798.015239000004</v>
      </c>
      <c r="AP50" s="730">
        <v>3115.6820000000012</v>
      </c>
      <c r="AQ50" s="730">
        <v>5756.8770000000004</v>
      </c>
      <c r="AR50" s="730">
        <v>9040.1300000000047</v>
      </c>
      <c r="AS50" s="730">
        <v>15157.194</v>
      </c>
      <c r="AT50" s="730">
        <v>4414.123999999998</v>
      </c>
      <c r="AU50" s="730">
        <v>9296.3139999999985</v>
      </c>
      <c r="AV50" s="730">
        <v>15711.986999999997</v>
      </c>
      <c r="AW50" s="730">
        <v>23322.804000000007</v>
      </c>
      <c r="AX50" s="730">
        <v>4294.7900000000009</v>
      </c>
      <c r="AY50" s="730">
        <v>9991.6469999999972</v>
      </c>
      <c r="AZ50" s="730">
        <v>16079.897000000004</v>
      </c>
      <c r="BA50" s="730">
        <v>21910.650999999998</v>
      </c>
      <c r="BB50" s="730">
        <v>3830.9509999999973</v>
      </c>
      <c r="BC50" s="730">
        <v>8841.6570000000011</v>
      </c>
      <c r="BD50" s="730">
        <v>16618.040999999997</v>
      </c>
      <c r="BE50" s="730">
        <v>25764.582999999991</v>
      </c>
      <c r="BF50" s="730">
        <v>7372.4969999999948</v>
      </c>
      <c r="BG50" s="730">
        <v>19905.808999999994</v>
      </c>
      <c r="BH50" s="730">
        <v>32540.702999999921</v>
      </c>
      <c r="BI50" s="730">
        <v>37625.278000000108</v>
      </c>
      <c r="BJ50" s="730">
        <v>5230.8760000000093</v>
      </c>
      <c r="BK50" s="730">
        <v>9077.0289999999677</v>
      </c>
      <c r="BL50" s="730">
        <v>23867.178000000004</v>
      </c>
      <c r="BM50" s="730">
        <v>46681.695000000036</v>
      </c>
      <c r="BN50" s="730">
        <v>17225.937999999998</v>
      </c>
      <c r="BO50" s="730">
        <v>32789.671999999999</v>
      </c>
      <c r="BP50" s="730">
        <v>48265.485999999997</v>
      </c>
      <c r="BQ50" s="730">
        <v>62237.617000000057</v>
      </c>
      <c r="BR50" s="730">
        <v>13091.108999999997</v>
      </c>
      <c r="BS50" s="621">
        <f t="shared" si="8"/>
        <v>-4134.8290000000015</v>
      </c>
      <c r="BU50" s="1113"/>
      <c r="BV50" s="600"/>
      <c r="BW50" s="600"/>
      <c r="BX50" s="600"/>
      <c r="BY50" s="600"/>
      <c r="BZ50" s="600"/>
      <c r="CA50" s="600"/>
      <c r="CB50" s="600"/>
      <c r="CC50" s="600"/>
    </row>
    <row r="51" spans="2:81" ht="17.149999999999999" customHeight="1">
      <c r="B51" s="254" t="s">
        <v>1119</v>
      </c>
      <c r="C51" s="728">
        <v>2329.6170000000002</v>
      </c>
      <c r="D51" s="728">
        <v>2412.8649999999998</v>
      </c>
      <c r="E51" s="728">
        <v>2647.355</v>
      </c>
      <c r="F51" s="728">
        <v>692.5619999999999</v>
      </c>
      <c r="G51" s="728">
        <v>1433.3820000000001</v>
      </c>
      <c r="H51" s="728">
        <v>2237.5740000000001</v>
      </c>
      <c r="I51" s="728">
        <v>2977.3739999999998</v>
      </c>
      <c r="J51" s="728">
        <v>697.86</v>
      </c>
      <c r="K51" s="728">
        <v>1424.8789999999999</v>
      </c>
      <c r="L51" s="728">
        <v>2174.9570000000003</v>
      </c>
      <c r="M51" s="728">
        <v>3102.2034080000003</v>
      </c>
      <c r="N51" s="728">
        <v>706.26700000000005</v>
      </c>
      <c r="O51" s="728">
        <v>1547.231</v>
      </c>
      <c r="P51" s="728">
        <v>2323.7910000000002</v>
      </c>
      <c r="Q51" s="728">
        <v>3395.6927319999995</v>
      </c>
      <c r="R51" s="728">
        <v>815.66399999999999</v>
      </c>
      <c r="S51" s="728">
        <v>1724.115</v>
      </c>
      <c r="T51" s="728">
        <v>2682.8289999999997</v>
      </c>
      <c r="U51" s="728">
        <v>3658.5251799999996</v>
      </c>
      <c r="V51" s="728">
        <v>898.52299999999991</v>
      </c>
      <c r="W51" s="728">
        <v>1678.01</v>
      </c>
      <c r="X51" s="728">
        <v>2820.5590000000002</v>
      </c>
      <c r="Y51" s="728">
        <v>3866.0527620000003</v>
      </c>
      <c r="Z51" s="728">
        <v>1199.5279999999998</v>
      </c>
      <c r="AA51" s="728">
        <v>2310.63</v>
      </c>
      <c r="AB51" s="728">
        <v>3413.7089999999998</v>
      </c>
      <c r="AC51" s="728">
        <v>4598.1290000000008</v>
      </c>
      <c r="AD51" s="728">
        <v>963.77600000000007</v>
      </c>
      <c r="AE51" s="728">
        <v>2192.1030000000001</v>
      </c>
      <c r="AF51" s="728">
        <v>3459.203</v>
      </c>
      <c r="AG51" s="728">
        <v>4614.0339999999997</v>
      </c>
      <c r="AH51" s="728">
        <v>1139.3899999999999</v>
      </c>
      <c r="AI51" s="728">
        <v>2084.9679999999998</v>
      </c>
      <c r="AJ51" s="728">
        <v>3079.7330000000002</v>
      </c>
      <c r="AK51" s="728">
        <v>4208.2780000000002</v>
      </c>
      <c r="AL51" s="728">
        <v>946.84299999999985</v>
      </c>
      <c r="AM51" s="728">
        <v>2103.232</v>
      </c>
      <c r="AN51" s="728">
        <v>3286.6914000000006</v>
      </c>
      <c r="AO51" s="728">
        <v>4478.0811629999998</v>
      </c>
      <c r="AP51" s="728">
        <v>1174.4549999999999</v>
      </c>
      <c r="AQ51" s="728">
        <v>2435.5630000000001</v>
      </c>
      <c r="AR51" s="728">
        <v>3686.9009999999998</v>
      </c>
      <c r="AS51" s="728">
        <v>5245.4780000000001</v>
      </c>
      <c r="AT51" s="728">
        <v>1346.0610000000001</v>
      </c>
      <c r="AU51" s="728">
        <v>2613.415</v>
      </c>
      <c r="AV51" s="728">
        <v>4059.6240000000003</v>
      </c>
      <c r="AW51" s="728">
        <v>5973.7719999999999</v>
      </c>
      <c r="AX51" s="728">
        <v>1440.2629999999999</v>
      </c>
      <c r="AY51" s="728">
        <v>3080.4929999999999</v>
      </c>
      <c r="AZ51" s="728">
        <v>4750.7309999999998</v>
      </c>
      <c r="BA51" s="728">
        <v>6699.7350000000006</v>
      </c>
      <c r="BB51" s="728">
        <v>1511.7080000000001</v>
      </c>
      <c r="BC51" s="728">
        <v>3107.99</v>
      </c>
      <c r="BD51" s="728">
        <v>5074.1539999999995</v>
      </c>
      <c r="BE51" s="728">
        <v>7169.2849999999999</v>
      </c>
      <c r="BF51" s="728">
        <v>1986.0839999999998</v>
      </c>
      <c r="BG51" s="728">
        <v>4379.5630000000001</v>
      </c>
      <c r="BH51" s="728">
        <v>6365.7440000000006</v>
      </c>
      <c r="BI51" s="728">
        <v>8863.1360000000004</v>
      </c>
      <c r="BJ51" s="728">
        <v>1872.201</v>
      </c>
      <c r="BK51" s="728">
        <v>3833.748</v>
      </c>
      <c r="BL51" s="728">
        <v>6176.0370000000003</v>
      </c>
      <c r="BM51" s="728">
        <v>9280.7289999999994</v>
      </c>
      <c r="BN51" s="728">
        <v>2696.348</v>
      </c>
      <c r="BO51" s="728">
        <v>3352.7359999999994</v>
      </c>
      <c r="BP51" s="728">
        <v>4914.7330000000002</v>
      </c>
      <c r="BQ51" s="728">
        <v>6842.9879999999994</v>
      </c>
      <c r="BR51" s="728">
        <v>1779.0610000000001</v>
      </c>
      <c r="BS51" s="618">
        <f t="shared" si="8"/>
        <v>-917.28699999999981</v>
      </c>
      <c r="BU51" s="1113"/>
      <c r="BV51" s="600"/>
      <c r="BW51" s="600"/>
      <c r="BX51" s="600"/>
      <c r="BY51" s="600"/>
      <c r="BZ51" s="600"/>
      <c r="CA51" s="600"/>
      <c r="CB51" s="600"/>
      <c r="CC51" s="600"/>
    </row>
    <row r="52" spans="2:81" ht="17.149999999999999" customHeight="1">
      <c r="B52" s="255" t="s">
        <v>74</v>
      </c>
      <c r="C52" s="723">
        <v>101.98400000000001</v>
      </c>
      <c r="D52" s="723">
        <v>2022.2159999999999</v>
      </c>
      <c r="E52" s="723">
        <v>61.986000000000004</v>
      </c>
      <c r="F52" s="723">
        <v>-24.232999999999997</v>
      </c>
      <c r="G52" s="723">
        <v>3.7279999999999944</v>
      </c>
      <c r="H52" s="723">
        <v>111.887</v>
      </c>
      <c r="I52" s="723">
        <v>166.43</v>
      </c>
      <c r="J52" s="723">
        <v>80.509999999999991</v>
      </c>
      <c r="K52" s="723">
        <v>76.150000000000006</v>
      </c>
      <c r="L52" s="723">
        <v>858.97399999999993</v>
      </c>
      <c r="M52" s="723">
        <v>1904.626</v>
      </c>
      <c r="N52" s="723">
        <v>10.606999999999999</v>
      </c>
      <c r="O52" s="723">
        <v>17.867000000000004</v>
      </c>
      <c r="P52" s="723">
        <v>205.66800000000001</v>
      </c>
      <c r="Q52" s="723">
        <v>399.41410000000002</v>
      </c>
      <c r="R52" s="723">
        <v>11.195</v>
      </c>
      <c r="S52" s="723">
        <v>-32.57</v>
      </c>
      <c r="T52" s="723">
        <v>-10.465</v>
      </c>
      <c r="U52" s="723">
        <v>-12.349999999999996</v>
      </c>
      <c r="V52" s="723">
        <v>-19.757000000000001</v>
      </c>
      <c r="W52" s="723">
        <v>-1.2629999999999981</v>
      </c>
      <c r="X52" s="723">
        <v>3.9390000000000001</v>
      </c>
      <c r="Y52" s="723">
        <v>32.799000000000007</v>
      </c>
      <c r="Z52" s="723">
        <v>24.471999999999998</v>
      </c>
      <c r="AA52" s="723">
        <v>80.713999999999999</v>
      </c>
      <c r="AB52" s="723">
        <v>96.722000000000008</v>
      </c>
      <c r="AC52" s="723">
        <v>100.994</v>
      </c>
      <c r="AD52" s="723">
        <v>183.001</v>
      </c>
      <c r="AE52" s="723">
        <v>174.51100000000002</v>
      </c>
      <c r="AF52" s="723">
        <v>163.941</v>
      </c>
      <c r="AG52" s="723">
        <v>215.38200000000001</v>
      </c>
      <c r="AH52" s="723">
        <v>38.36</v>
      </c>
      <c r="AI52" s="723">
        <v>121.741</v>
      </c>
      <c r="AJ52" s="723">
        <v>191.37299999999999</v>
      </c>
      <c r="AK52" s="723">
        <v>206.23000000000002</v>
      </c>
      <c r="AL52" s="723">
        <v>73.516000000000005</v>
      </c>
      <c r="AM52" s="723">
        <v>88.022999999999996</v>
      </c>
      <c r="AN52" s="723">
        <v>141.83499999999998</v>
      </c>
      <c r="AO52" s="723">
        <v>203.065</v>
      </c>
      <c r="AP52" s="723">
        <v>37.025999999999996</v>
      </c>
      <c r="AQ52" s="723">
        <v>57.315000000000005</v>
      </c>
      <c r="AR52" s="723">
        <v>72.855999999999995</v>
      </c>
      <c r="AS52" s="723">
        <v>105.489</v>
      </c>
      <c r="AT52" s="723">
        <v>27.61</v>
      </c>
      <c r="AU52" s="723">
        <v>73.506</v>
      </c>
      <c r="AV52" s="723">
        <v>77.446999999999989</v>
      </c>
      <c r="AW52" s="723">
        <v>344.96600000000001</v>
      </c>
      <c r="AX52" s="723">
        <v>14.949</v>
      </c>
      <c r="AY52" s="723">
        <v>95.079000000000008</v>
      </c>
      <c r="AZ52" s="723">
        <v>309.19400000000002</v>
      </c>
      <c r="BA52" s="723">
        <v>295.71299999999997</v>
      </c>
      <c r="BB52" s="723">
        <v>30.241</v>
      </c>
      <c r="BC52" s="723">
        <v>62.285000000000004</v>
      </c>
      <c r="BD52" s="723">
        <v>92.078000000000003</v>
      </c>
      <c r="BE52" s="723">
        <v>165.988</v>
      </c>
      <c r="BF52" s="723">
        <v>23.834</v>
      </c>
      <c r="BG52" s="723">
        <v>124.08699999999999</v>
      </c>
      <c r="BH52" s="723">
        <v>201.61099999999999</v>
      </c>
      <c r="BI52" s="723">
        <v>466.63200000000001</v>
      </c>
      <c r="BJ52" s="723">
        <v>84.873999999999995</v>
      </c>
      <c r="BK52" s="723">
        <v>156.125</v>
      </c>
      <c r="BL52" s="723">
        <v>324.24600000000004</v>
      </c>
      <c r="BM52" s="723">
        <v>469.83300000000003</v>
      </c>
      <c r="BN52" s="723">
        <v>122.803</v>
      </c>
      <c r="BO52" s="723">
        <v>2333.0769999999993</v>
      </c>
      <c r="BP52" s="723">
        <v>3580.9979999999996</v>
      </c>
      <c r="BQ52" s="723">
        <v>4711.2739999999994</v>
      </c>
      <c r="BR52" s="723">
        <v>1167.357</v>
      </c>
      <c r="BS52" s="619">
        <f t="shared" si="8"/>
        <v>1044.5540000000001</v>
      </c>
      <c r="BU52" s="1113"/>
      <c r="BV52" s="600"/>
      <c r="BW52" s="600"/>
      <c r="BX52" s="600"/>
      <c r="BY52" s="600"/>
      <c r="BZ52" s="600"/>
      <c r="CA52" s="600"/>
      <c r="CB52" s="600"/>
      <c r="CC52" s="600"/>
    </row>
    <row r="53" spans="2:81" ht="17.149999999999999" customHeight="1">
      <c r="B53" s="266" t="s">
        <v>75</v>
      </c>
      <c r="C53" s="733">
        <v>2431.6010000000001</v>
      </c>
      <c r="D53" s="733">
        <v>4435.0810000000001</v>
      </c>
      <c r="E53" s="733">
        <v>2709.3409999999999</v>
      </c>
      <c r="F53" s="733">
        <v>668.32899999999995</v>
      </c>
      <c r="G53" s="733">
        <v>1437.1100000000001</v>
      </c>
      <c r="H53" s="733">
        <v>2349.4610000000002</v>
      </c>
      <c r="I53" s="733">
        <v>3143.8039999999996</v>
      </c>
      <c r="J53" s="733">
        <v>778.37</v>
      </c>
      <c r="K53" s="733">
        <v>1501.029</v>
      </c>
      <c r="L53" s="733">
        <v>3033.9310000000005</v>
      </c>
      <c r="M53" s="733">
        <v>5006.8294080000005</v>
      </c>
      <c r="N53" s="733">
        <v>716.87400000000002</v>
      </c>
      <c r="O53" s="733">
        <v>1565.098</v>
      </c>
      <c r="P53" s="733">
        <v>2529.4590000000003</v>
      </c>
      <c r="Q53" s="733">
        <v>3795.1068320000004</v>
      </c>
      <c r="R53" s="733">
        <v>826.85900000000004</v>
      </c>
      <c r="S53" s="733">
        <v>1691.5450000000001</v>
      </c>
      <c r="T53" s="733">
        <v>2672.3639999999996</v>
      </c>
      <c r="U53" s="733">
        <v>3646.1751800000002</v>
      </c>
      <c r="V53" s="733">
        <v>878.76599999999996</v>
      </c>
      <c r="W53" s="733">
        <v>1676.7470000000001</v>
      </c>
      <c r="X53" s="733">
        <v>2824.498</v>
      </c>
      <c r="Y53" s="733">
        <v>3898.8517620000002</v>
      </c>
      <c r="Z53" s="733">
        <v>1223.9999999999998</v>
      </c>
      <c r="AA53" s="733">
        <v>2391.3440000000001</v>
      </c>
      <c r="AB53" s="733">
        <v>3510.431</v>
      </c>
      <c r="AC53" s="733">
        <v>4699.1230000000005</v>
      </c>
      <c r="AD53" s="733">
        <v>1146.777</v>
      </c>
      <c r="AE53" s="733">
        <v>2366.614</v>
      </c>
      <c r="AF53" s="733">
        <v>3623.1439999999998</v>
      </c>
      <c r="AG53" s="733">
        <v>4829.4159999999993</v>
      </c>
      <c r="AH53" s="733">
        <v>1177.7499999999998</v>
      </c>
      <c r="AI53" s="733">
        <v>2206.7089999999998</v>
      </c>
      <c r="AJ53" s="733">
        <v>3271.1060000000002</v>
      </c>
      <c r="AK53" s="733">
        <v>4414.5079999999998</v>
      </c>
      <c r="AL53" s="733">
        <v>1020.3589999999998</v>
      </c>
      <c r="AM53" s="733">
        <v>2191.2550000000001</v>
      </c>
      <c r="AN53" s="733">
        <v>3428.5264000000006</v>
      </c>
      <c r="AO53" s="733">
        <v>4681.1461629999994</v>
      </c>
      <c r="AP53" s="733">
        <v>1211.481</v>
      </c>
      <c r="AQ53" s="733">
        <v>2492.8780000000002</v>
      </c>
      <c r="AR53" s="733">
        <v>3759.7569999999996</v>
      </c>
      <c r="AS53" s="733">
        <v>5350.9669999999996</v>
      </c>
      <c r="AT53" s="733">
        <v>1373.671</v>
      </c>
      <c r="AU53" s="733">
        <v>2686.9209999999998</v>
      </c>
      <c r="AV53" s="733">
        <v>4137.0709999999999</v>
      </c>
      <c r="AW53" s="733">
        <v>6318.7380000000003</v>
      </c>
      <c r="AX53" s="733">
        <v>1455.212</v>
      </c>
      <c r="AY53" s="733">
        <v>3175.5720000000001</v>
      </c>
      <c r="AZ53" s="733">
        <v>5059.9250000000002</v>
      </c>
      <c r="BA53" s="733">
        <v>6995.4480000000003</v>
      </c>
      <c r="BB53" s="733">
        <v>1541.9490000000001</v>
      </c>
      <c r="BC53" s="733">
        <v>3170.2749999999996</v>
      </c>
      <c r="BD53" s="733">
        <v>5166.232</v>
      </c>
      <c r="BE53" s="733">
        <v>7335.2730000000001</v>
      </c>
      <c r="BF53" s="733">
        <v>2009.9179999999999</v>
      </c>
      <c r="BG53" s="733">
        <v>4503.6499999999996</v>
      </c>
      <c r="BH53" s="733">
        <v>6567.3550000000005</v>
      </c>
      <c r="BI53" s="733">
        <v>9329.768</v>
      </c>
      <c r="BJ53" s="733">
        <v>1957.075</v>
      </c>
      <c r="BK53" s="733">
        <v>3989.873</v>
      </c>
      <c r="BL53" s="733">
        <v>6500.2830000000004</v>
      </c>
      <c r="BM53" s="733">
        <v>9750.5619999999999</v>
      </c>
      <c r="BN53" s="733">
        <v>2819.1509999999998</v>
      </c>
      <c r="BO53" s="733">
        <v>5685.8129999999983</v>
      </c>
      <c r="BP53" s="733">
        <v>8495.7309999999998</v>
      </c>
      <c r="BQ53" s="733">
        <v>11554.261999999999</v>
      </c>
      <c r="BR53" s="733">
        <v>2946.4180000000001</v>
      </c>
      <c r="BS53" s="624">
        <f t="shared" si="8"/>
        <v>127.26700000000028</v>
      </c>
      <c r="BU53" s="1113"/>
      <c r="BV53" s="600"/>
      <c r="BW53" s="600"/>
      <c r="BX53" s="600"/>
      <c r="BY53" s="600"/>
      <c r="BZ53" s="600"/>
      <c r="CA53" s="600"/>
      <c r="CB53" s="600"/>
      <c r="CC53" s="600"/>
    </row>
    <row r="54" spans="2:81" ht="17.149999999999999" customHeight="1">
      <c r="B54" s="255" t="s">
        <v>76</v>
      </c>
      <c r="C54" s="723">
        <v>917.01899999999887</v>
      </c>
      <c r="D54" s="723">
        <v>1647.3619999999992</v>
      </c>
      <c r="E54" s="723">
        <v>1507.9139999999993</v>
      </c>
      <c r="F54" s="723">
        <v>1332.7190000000001</v>
      </c>
      <c r="G54" s="723">
        <v>2386.2779999999993</v>
      </c>
      <c r="H54" s="723">
        <v>3071.3470000000025</v>
      </c>
      <c r="I54" s="723">
        <v>3585.619545</v>
      </c>
      <c r="J54" s="723">
        <v>1247.0290000000005</v>
      </c>
      <c r="K54" s="723">
        <v>2040.8709999999996</v>
      </c>
      <c r="L54" s="723">
        <v>2449.2430000000004</v>
      </c>
      <c r="M54" s="723">
        <v>2575.9578289999999</v>
      </c>
      <c r="N54" s="723">
        <v>1278.9460000000001</v>
      </c>
      <c r="O54" s="723">
        <v>2546.7960000000003</v>
      </c>
      <c r="P54" s="723">
        <v>3775.0910000000008</v>
      </c>
      <c r="Q54" s="723">
        <v>1253.6901910000006</v>
      </c>
      <c r="R54" s="723">
        <v>1128.6970000000006</v>
      </c>
      <c r="S54" s="723">
        <v>2641.7379999999994</v>
      </c>
      <c r="T54" s="723">
        <v>4707.0560000000005</v>
      </c>
      <c r="U54" s="723">
        <v>5215.322943000001</v>
      </c>
      <c r="V54" s="723">
        <v>1545.7350000000001</v>
      </c>
      <c r="W54" s="723">
        <v>3630.7529999999979</v>
      </c>
      <c r="X54" s="723">
        <v>5432.3740000000016</v>
      </c>
      <c r="Y54" s="723">
        <v>8700.6942379999982</v>
      </c>
      <c r="Z54" s="723">
        <v>2357.1879999999992</v>
      </c>
      <c r="AA54" s="723">
        <v>5201.5960000000005</v>
      </c>
      <c r="AB54" s="723">
        <v>7072.3010000000031</v>
      </c>
      <c r="AC54" s="723">
        <v>8800.6630000000005</v>
      </c>
      <c r="AD54" s="723">
        <v>2831.9979999999996</v>
      </c>
      <c r="AE54" s="723">
        <v>4705.0410000000011</v>
      </c>
      <c r="AF54" s="723">
        <v>6767.8529999999992</v>
      </c>
      <c r="AG54" s="723">
        <v>9233.4990000000016</v>
      </c>
      <c r="AH54" s="723">
        <v>1786.7140000000002</v>
      </c>
      <c r="AI54" s="723">
        <v>4032.7749999999987</v>
      </c>
      <c r="AJ54" s="723">
        <v>6503.5950000000012</v>
      </c>
      <c r="AK54" s="723">
        <v>7966.6600000000017</v>
      </c>
      <c r="AL54" s="723">
        <v>1483.9789999999994</v>
      </c>
      <c r="AM54" s="723">
        <v>3575.6169999999993</v>
      </c>
      <c r="AN54" s="723">
        <v>5435.158218999999</v>
      </c>
      <c r="AO54" s="723">
        <v>7116.8690760000045</v>
      </c>
      <c r="AP54" s="723">
        <v>1904.2010000000012</v>
      </c>
      <c r="AQ54" s="723">
        <v>3263.9990000000003</v>
      </c>
      <c r="AR54" s="723">
        <v>5280.373000000005</v>
      </c>
      <c r="AS54" s="723">
        <v>9806.226999999999</v>
      </c>
      <c r="AT54" s="723">
        <v>3040.4529999999977</v>
      </c>
      <c r="AU54" s="723">
        <v>6609.3929999999982</v>
      </c>
      <c r="AV54" s="723">
        <v>11574.915999999997</v>
      </c>
      <c r="AW54" s="723">
        <v>17004.066000000006</v>
      </c>
      <c r="AX54" s="723">
        <v>2839.5780000000009</v>
      </c>
      <c r="AY54" s="723">
        <v>6816.0749999999971</v>
      </c>
      <c r="AZ54" s="723">
        <v>11019.972000000005</v>
      </c>
      <c r="BA54" s="723">
        <v>14915.202999999998</v>
      </c>
      <c r="BB54" s="723">
        <v>2289.0019999999972</v>
      </c>
      <c r="BC54" s="723">
        <v>5671.3820000000014</v>
      </c>
      <c r="BD54" s="723">
        <v>11451.808999999997</v>
      </c>
      <c r="BE54" s="723">
        <v>18429.30999999999</v>
      </c>
      <c r="BF54" s="723">
        <v>5362.5789999999952</v>
      </c>
      <c r="BG54" s="723">
        <v>15402.158999999994</v>
      </c>
      <c r="BH54" s="723">
        <v>25973.347999999922</v>
      </c>
      <c r="BI54" s="723">
        <v>28295.510000000108</v>
      </c>
      <c r="BJ54" s="723">
        <v>3273.8010000000095</v>
      </c>
      <c r="BK54" s="723">
        <v>5087.1559999999681</v>
      </c>
      <c r="BL54" s="723">
        <v>17366.895000000004</v>
      </c>
      <c r="BM54" s="723">
        <v>36931.133000000038</v>
      </c>
      <c r="BN54" s="723">
        <v>14406.786999999998</v>
      </c>
      <c r="BO54" s="723">
        <v>27103.859</v>
      </c>
      <c r="BP54" s="723">
        <v>39769.754999999997</v>
      </c>
      <c r="BQ54" s="723">
        <v>50683.355000000054</v>
      </c>
      <c r="BR54" s="723">
        <v>10144.690999999997</v>
      </c>
      <c r="BS54" s="619">
        <f t="shared" si="8"/>
        <v>-4262.0960000000014</v>
      </c>
      <c r="BU54" s="1113"/>
      <c r="BV54" s="600"/>
      <c r="BW54" s="600"/>
      <c r="BX54" s="600"/>
      <c r="BY54" s="600"/>
      <c r="BZ54" s="600"/>
      <c r="CA54" s="600"/>
      <c r="CB54" s="600"/>
      <c r="CC54" s="600"/>
    </row>
    <row r="55" spans="2:81" ht="17.149999999999999" customHeight="1">
      <c r="B55" s="254" t="s">
        <v>102</v>
      </c>
      <c r="C55" s="728">
        <v>22.238</v>
      </c>
      <c r="D55" s="728">
        <v>-48.142000000000003</v>
      </c>
      <c r="E55" s="728">
        <v>-25.334</v>
      </c>
      <c r="F55" s="728">
        <v>0</v>
      </c>
      <c r="G55" s="728">
        <v>0</v>
      </c>
      <c r="H55" s="728">
        <v>0</v>
      </c>
      <c r="I55" s="728">
        <v>0</v>
      </c>
      <c r="J55" s="728">
        <v>0</v>
      </c>
      <c r="K55" s="728">
        <v>0</v>
      </c>
      <c r="L55" s="728">
        <v>0</v>
      </c>
      <c r="M55" s="728">
        <v>0</v>
      </c>
      <c r="N55" s="728">
        <v>0</v>
      </c>
      <c r="O55" s="728">
        <v>0</v>
      </c>
      <c r="P55" s="728">
        <v>0</v>
      </c>
      <c r="Q55" s="728">
        <v>0</v>
      </c>
      <c r="R55" s="728">
        <v>0</v>
      </c>
      <c r="S55" s="728">
        <v>0</v>
      </c>
      <c r="T55" s="728">
        <v>0</v>
      </c>
      <c r="U55" s="728">
        <v>0</v>
      </c>
      <c r="V55" s="728">
        <v>0</v>
      </c>
      <c r="W55" s="728">
        <v>0</v>
      </c>
      <c r="X55" s="728">
        <v>0</v>
      </c>
      <c r="Y55" s="728">
        <v>0</v>
      </c>
      <c r="Z55" s="728">
        <v>0</v>
      </c>
      <c r="AA55" s="728">
        <v>0</v>
      </c>
      <c r="AB55" s="728">
        <v>0</v>
      </c>
      <c r="AC55" s="728">
        <v>0</v>
      </c>
      <c r="AD55" s="728">
        <v>0</v>
      </c>
      <c r="AE55" s="728">
        <v>0</v>
      </c>
      <c r="AF55" s="728">
        <v>0</v>
      </c>
      <c r="AG55" s="728">
        <v>0</v>
      </c>
      <c r="AH55" s="728">
        <v>0</v>
      </c>
      <c r="AI55" s="728">
        <v>0</v>
      </c>
      <c r="AJ55" s="728">
        <v>0</v>
      </c>
      <c r="AK55" s="728">
        <v>0</v>
      </c>
      <c r="AL55" s="728">
        <v>0</v>
      </c>
      <c r="AM55" s="728">
        <v>0</v>
      </c>
      <c r="AN55" s="728">
        <v>0</v>
      </c>
      <c r="AO55" s="728">
        <v>0</v>
      </c>
      <c r="AP55" s="728">
        <v>0</v>
      </c>
      <c r="AQ55" s="728">
        <v>0</v>
      </c>
      <c r="AR55" s="728">
        <v>0</v>
      </c>
      <c r="AS55" s="728">
        <v>0</v>
      </c>
      <c r="AT55" s="728">
        <v>0</v>
      </c>
      <c r="AU55" s="728">
        <v>0</v>
      </c>
      <c r="AV55" s="728">
        <v>0</v>
      </c>
      <c r="AW55" s="728">
        <v>0</v>
      </c>
      <c r="AX55" s="728">
        <v>0</v>
      </c>
      <c r="AY55" s="728">
        <v>0</v>
      </c>
      <c r="AZ55" s="728">
        <v>0</v>
      </c>
      <c r="BA55" s="728">
        <v>0</v>
      </c>
      <c r="BB55" s="728">
        <v>0</v>
      </c>
      <c r="BC55" s="728">
        <v>0</v>
      </c>
      <c r="BD55" s="728">
        <v>0</v>
      </c>
      <c r="BE55" s="728">
        <v>0</v>
      </c>
      <c r="BF55" s="728">
        <v>0</v>
      </c>
      <c r="BG55" s="728">
        <v>0</v>
      </c>
      <c r="BH55" s="728">
        <v>0</v>
      </c>
      <c r="BI55" s="728">
        <v>0</v>
      </c>
      <c r="BJ55" s="728">
        <v>0</v>
      </c>
      <c r="BK55" s="728">
        <v>0</v>
      </c>
      <c r="BL55" s="728">
        <v>0</v>
      </c>
      <c r="BM55" s="728">
        <v>0</v>
      </c>
      <c r="BN55" s="728">
        <v>0</v>
      </c>
      <c r="BO55" s="728">
        <v>0</v>
      </c>
      <c r="BP55" s="728">
        <v>0</v>
      </c>
      <c r="BQ55" s="728">
        <v>0</v>
      </c>
      <c r="BR55" s="728">
        <v>0</v>
      </c>
      <c r="BS55" s="618">
        <f t="shared" si="8"/>
        <v>0</v>
      </c>
      <c r="BU55" s="1113"/>
      <c r="BV55" s="600"/>
      <c r="BW55" s="600"/>
      <c r="BX55" s="600"/>
      <c r="BY55" s="600"/>
      <c r="BZ55" s="600"/>
      <c r="CA55" s="600"/>
      <c r="CB55" s="600"/>
      <c r="CC55" s="600"/>
    </row>
    <row r="56" spans="2:81" ht="17.149999999999999" customHeight="1">
      <c r="B56" s="259" t="s">
        <v>230</v>
      </c>
      <c r="C56" s="730">
        <v>894.78099999999881</v>
      </c>
      <c r="D56" s="730">
        <v>1695.5039999999992</v>
      </c>
      <c r="E56" s="730">
        <v>1533.2479999999994</v>
      </c>
      <c r="F56" s="730">
        <v>1332.7190000000001</v>
      </c>
      <c r="G56" s="730">
        <v>2386.2779999999993</v>
      </c>
      <c r="H56" s="730">
        <v>3071.3470000000025</v>
      </c>
      <c r="I56" s="730">
        <v>3585.619545</v>
      </c>
      <c r="J56" s="730">
        <v>1247.0290000000005</v>
      </c>
      <c r="K56" s="730">
        <v>2040.8709999999996</v>
      </c>
      <c r="L56" s="730">
        <v>2449.2430000000004</v>
      </c>
      <c r="M56" s="730">
        <v>2575.9578289999999</v>
      </c>
      <c r="N56" s="730">
        <v>1278.9460000000001</v>
      </c>
      <c r="O56" s="730">
        <v>2546.7960000000003</v>
      </c>
      <c r="P56" s="730">
        <v>3775.0910000000008</v>
      </c>
      <c r="Q56" s="730">
        <v>1253.6901910000006</v>
      </c>
      <c r="R56" s="730">
        <v>1128.6970000000006</v>
      </c>
      <c r="S56" s="730">
        <v>2641.7379999999994</v>
      </c>
      <c r="T56" s="730">
        <v>4707.0560000000005</v>
      </c>
      <c r="U56" s="730">
        <v>5215.322943000001</v>
      </c>
      <c r="V56" s="730">
        <v>1545.7350000000001</v>
      </c>
      <c r="W56" s="730">
        <v>3630.7529999999979</v>
      </c>
      <c r="X56" s="730">
        <v>5432.3740000000016</v>
      </c>
      <c r="Y56" s="730">
        <v>8700.6942379999982</v>
      </c>
      <c r="Z56" s="730">
        <v>2357.1879999999992</v>
      </c>
      <c r="AA56" s="730">
        <v>5201.5960000000005</v>
      </c>
      <c r="AB56" s="730">
        <v>7072.3010000000031</v>
      </c>
      <c r="AC56" s="730">
        <v>8800.6630000000005</v>
      </c>
      <c r="AD56" s="730">
        <v>2831.9979999999996</v>
      </c>
      <c r="AE56" s="730">
        <v>4705.0410000000011</v>
      </c>
      <c r="AF56" s="730">
        <v>6767.8529999999992</v>
      </c>
      <c r="AG56" s="730">
        <v>9233.4990000000016</v>
      </c>
      <c r="AH56" s="730">
        <v>1786.7140000000002</v>
      </c>
      <c r="AI56" s="730">
        <v>4032.7749999999987</v>
      </c>
      <c r="AJ56" s="730">
        <v>6503.5950000000012</v>
      </c>
      <c r="AK56" s="730">
        <v>7966.6600000000017</v>
      </c>
      <c r="AL56" s="730">
        <v>1483.9789999999994</v>
      </c>
      <c r="AM56" s="730">
        <v>3575.6169999999993</v>
      </c>
      <c r="AN56" s="730">
        <v>5435.158218999999</v>
      </c>
      <c r="AO56" s="730">
        <v>7116.8690760000045</v>
      </c>
      <c r="AP56" s="730">
        <v>1904.2010000000012</v>
      </c>
      <c r="AQ56" s="730">
        <v>3263.9990000000003</v>
      </c>
      <c r="AR56" s="730">
        <v>5280.373000000005</v>
      </c>
      <c r="AS56" s="730">
        <v>9806.226999999999</v>
      </c>
      <c r="AT56" s="730">
        <v>3040.4529999999977</v>
      </c>
      <c r="AU56" s="730">
        <v>6609.3929999999982</v>
      </c>
      <c r="AV56" s="730">
        <v>11574.915999999997</v>
      </c>
      <c r="AW56" s="730">
        <v>17004.066000000006</v>
      </c>
      <c r="AX56" s="730">
        <v>2839.5780000000009</v>
      </c>
      <c r="AY56" s="730">
        <v>6816.0749999999971</v>
      </c>
      <c r="AZ56" s="730">
        <v>11019.972000000005</v>
      </c>
      <c r="BA56" s="730">
        <v>14915.202999999998</v>
      </c>
      <c r="BB56" s="730">
        <v>2289.0019999999972</v>
      </c>
      <c r="BC56" s="730">
        <v>5671.3820000000014</v>
      </c>
      <c r="BD56" s="730">
        <v>11451.808999999997</v>
      </c>
      <c r="BE56" s="730">
        <v>18429.30999999999</v>
      </c>
      <c r="BF56" s="730">
        <v>5362.5789999999952</v>
      </c>
      <c r="BG56" s="730">
        <v>15402.158999999994</v>
      </c>
      <c r="BH56" s="730">
        <v>25973.347999999922</v>
      </c>
      <c r="BI56" s="730">
        <v>28295.510000000108</v>
      </c>
      <c r="BJ56" s="730">
        <v>3273.8010000000095</v>
      </c>
      <c r="BK56" s="730">
        <v>5087.1559999999681</v>
      </c>
      <c r="BL56" s="730">
        <v>17366.895000000004</v>
      </c>
      <c r="BM56" s="730">
        <v>36931.133000000038</v>
      </c>
      <c r="BN56" s="730">
        <v>14406.786999999998</v>
      </c>
      <c r="BO56" s="730">
        <v>27103.859</v>
      </c>
      <c r="BP56" s="730">
        <v>39769.754999999997</v>
      </c>
      <c r="BQ56" s="730">
        <v>50683.355000000054</v>
      </c>
      <c r="BR56" s="730">
        <v>10144.690999999997</v>
      </c>
      <c r="BS56" s="621">
        <f t="shared" si="8"/>
        <v>-4262.0960000000014</v>
      </c>
      <c r="BU56" s="1113"/>
      <c r="BV56" s="600"/>
      <c r="BW56" s="600"/>
      <c r="BX56" s="600"/>
      <c r="BY56" s="600"/>
      <c r="BZ56" s="600"/>
      <c r="CA56" s="600"/>
      <c r="CB56" s="600"/>
      <c r="CC56" s="600"/>
    </row>
    <row r="57" spans="2:81" ht="17.149999999999999" customHeight="1">
      <c r="B57" s="92" t="s">
        <v>203</v>
      </c>
      <c r="C57" s="712">
        <v>1020.259</v>
      </c>
      <c r="D57" s="712">
        <v>885.61400000000003</v>
      </c>
      <c r="E57" s="712">
        <v>629.52399999999989</v>
      </c>
      <c r="F57" s="712">
        <v>405.00399999999996</v>
      </c>
      <c r="G57" s="712">
        <v>672.58900000000006</v>
      </c>
      <c r="H57" s="712">
        <v>920.23699999999997</v>
      </c>
      <c r="I57" s="712">
        <v>1689.8408020000002</v>
      </c>
      <c r="J57" s="712">
        <v>403.37199999999996</v>
      </c>
      <c r="K57" s="712">
        <v>882.86099999999999</v>
      </c>
      <c r="L57" s="712">
        <v>1224.5320000000002</v>
      </c>
      <c r="M57" s="712">
        <v>1689.8408020000002</v>
      </c>
      <c r="N57" s="712">
        <v>386.30399999999997</v>
      </c>
      <c r="O57" s="712">
        <v>753.91700000000003</v>
      </c>
      <c r="P57" s="712">
        <v>1095.9739999999999</v>
      </c>
      <c r="Q57" s="712">
        <v>1500.7564670000002</v>
      </c>
      <c r="R57" s="712">
        <v>326.7</v>
      </c>
      <c r="S57" s="712">
        <v>607.64700000000005</v>
      </c>
      <c r="T57" s="712">
        <v>1006.9640000000001</v>
      </c>
      <c r="U57" s="712">
        <v>757.82150100000013</v>
      </c>
      <c r="V57" s="712">
        <v>269.53699999999998</v>
      </c>
      <c r="W57" s="712">
        <v>610.04700000000003</v>
      </c>
      <c r="X57" s="712">
        <v>975.24299999999994</v>
      </c>
      <c r="Y57" s="712">
        <v>1424.537</v>
      </c>
      <c r="Z57" s="712">
        <v>534.28800000000001</v>
      </c>
      <c r="AA57" s="712">
        <v>1229.902</v>
      </c>
      <c r="AB57" s="712">
        <v>2338.808</v>
      </c>
      <c r="AC57" s="712">
        <v>2639.0310000000004</v>
      </c>
      <c r="AD57" s="712">
        <v>511.38900000000001</v>
      </c>
      <c r="AE57" s="712">
        <v>1327.3619999999999</v>
      </c>
      <c r="AF57" s="712">
        <v>1883.856</v>
      </c>
      <c r="AG57" s="712">
        <v>2248.2869999999998</v>
      </c>
      <c r="AH57" s="712">
        <v>415.37200000000001</v>
      </c>
      <c r="AI57" s="712">
        <v>1117.2450000000001</v>
      </c>
      <c r="AJ57" s="712">
        <v>2109.752</v>
      </c>
      <c r="AK57" s="712">
        <v>2644.2420000000002</v>
      </c>
      <c r="AL57" s="712">
        <v>377.48399999999998</v>
      </c>
      <c r="AM57" s="712">
        <v>997.52300000000002</v>
      </c>
      <c r="AN57" s="712">
        <v>1594.6916160000001</v>
      </c>
      <c r="AO57" s="712">
        <v>2129.3556159999998</v>
      </c>
      <c r="AP57" s="712">
        <v>512.81200000000001</v>
      </c>
      <c r="AQ57" s="712">
        <v>1000.135</v>
      </c>
      <c r="AR57" s="712">
        <v>1335.2280000000003</v>
      </c>
      <c r="AS57" s="712">
        <v>1952.56</v>
      </c>
      <c r="AT57" s="712">
        <v>793.74799999999993</v>
      </c>
      <c r="AU57" s="712">
        <v>1551.605</v>
      </c>
      <c r="AV57" s="712">
        <v>2641.069</v>
      </c>
      <c r="AW57" s="712">
        <v>3602.2690000000002</v>
      </c>
      <c r="AX57" s="712">
        <v>572.9559999999999</v>
      </c>
      <c r="AY57" s="712">
        <v>1337.0039999999999</v>
      </c>
      <c r="AZ57" s="712">
        <v>2173.6889999999999</v>
      </c>
      <c r="BA57" s="712">
        <v>3014.701</v>
      </c>
      <c r="BB57" s="712">
        <v>548.15099999999995</v>
      </c>
      <c r="BC57" s="712">
        <v>1359.421</v>
      </c>
      <c r="BD57" s="712">
        <v>2553.0640000000003</v>
      </c>
      <c r="BE57" s="712">
        <v>4286.8100000000004</v>
      </c>
      <c r="BF57" s="712">
        <v>1324.6260000000002</v>
      </c>
      <c r="BG57" s="712">
        <v>4247.4639999999999</v>
      </c>
      <c r="BH57" s="712">
        <v>6233.0069999999996</v>
      </c>
      <c r="BI57" s="712">
        <v>8016.329999999999</v>
      </c>
      <c r="BJ57" s="712">
        <v>824.17099999999982</v>
      </c>
      <c r="BK57" s="712">
        <v>1001.0410000000002</v>
      </c>
      <c r="BL57" s="712">
        <v>4256.1279999999997</v>
      </c>
      <c r="BM57" s="712">
        <v>9608.0429999999997</v>
      </c>
      <c r="BN57" s="712">
        <v>3975.826</v>
      </c>
      <c r="BO57" s="712">
        <v>8122.5540000000001</v>
      </c>
      <c r="BP57" s="712">
        <v>12050.918000000001</v>
      </c>
      <c r="BQ57" s="712">
        <v>15112.686</v>
      </c>
      <c r="BR57" s="712">
        <v>3225.0460000000003</v>
      </c>
      <c r="BS57" s="625">
        <f t="shared" si="8"/>
        <v>-750.77999999999975</v>
      </c>
      <c r="BU57" s="1113"/>
      <c r="BV57" s="600"/>
      <c r="BW57" s="600"/>
      <c r="BX57" s="600"/>
      <c r="BY57" s="600"/>
      <c r="BZ57" s="600"/>
      <c r="CA57" s="600"/>
      <c r="CB57" s="600"/>
      <c r="CC57" s="600"/>
    </row>
    <row r="58" spans="2:81" ht="17.149999999999999" customHeight="1">
      <c r="B58" s="734" t="s">
        <v>231</v>
      </c>
      <c r="C58" s="735">
        <v>-125.47800000000123</v>
      </c>
      <c r="D58" s="735">
        <v>809.88999999999919</v>
      </c>
      <c r="E58" s="735">
        <v>903.72399999999959</v>
      </c>
      <c r="F58" s="735">
        <v>927.71500000000015</v>
      </c>
      <c r="G58" s="735">
        <v>1713.6889999999994</v>
      </c>
      <c r="H58" s="735">
        <v>2151.1100000000024</v>
      </c>
      <c r="I58" s="735">
        <v>1895.7787429999998</v>
      </c>
      <c r="J58" s="735">
        <v>843.65700000000049</v>
      </c>
      <c r="K58" s="735">
        <v>1158.0099999999998</v>
      </c>
      <c r="L58" s="735">
        <v>1224.7110000000002</v>
      </c>
      <c r="M58" s="735">
        <v>886.11702699999978</v>
      </c>
      <c r="N58" s="735">
        <v>892.64200000000017</v>
      </c>
      <c r="O58" s="735">
        <v>1792.8790000000004</v>
      </c>
      <c r="P58" s="735">
        <v>2679.1170000000011</v>
      </c>
      <c r="Q58" s="735">
        <v>-247.06627599999956</v>
      </c>
      <c r="R58" s="735">
        <v>801.99700000000053</v>
      </c>
      <c r="S58" s="735">
        <v>2034.0909999999994</v>
      </c>
      <c r="T58" s="735">
        <v>3700.0920000000006</v>
      </c>
      <c r="U58" s="735">
        <v>4457.5014420000007</v>
      </c>
      <c r="V58" s="735">
        <v>1276.1980000000001</v>
      </c>
      <c r="W58" s="735">
        <v>3020.7059999999979</v>
      </c>
      <c r="X58" s="735">
        <v>4457.1310000000012</v>
      </c>
      <c r="Y58" s="735">
        <v>7276.157237999998</v>
      </c>
      <c r="Z58" s="735">
        <v>1822.8999999999992</v>
      </c>
      <c r="AA58" s="735">
        <v>3971.6940000000004</v>
      </c>
      <c r="AB58" s="735">
        <v>4733.4930000000031</v>
      </c>
      <c r="AC58" s="735">
        <v>6161.6319999999996</v>
      </c>
      <c r="AD58" s="735">
        <v>2320.6089999999995</v>
      </c>
      <c r="AE58" s="735">
        <v>3377.679000000001</v>
      </c>
      <c r="AF58" s="735">
        <v>4883.9969999999994</v>
      </c>
      <c r="AG58" s="735">
        <v>6985.2120000000014</v>
      </c>
      <c r="AH58" s="735">
        <v>1371.3420000000001</v>
      </c>
      <c r="AI58" s="735">
        <v>2915.5299999999988</v>
      </c>
      <c r="AJ58" s="735">
        <v>4393.8430000000008</v>
      </c>
      <c r="AK58" s="735">
        <v>5322.4180000000015</v>
      </c>
      <c r="AL58" s="735">
        <v>1106.4949999999994</v>
      </c>
      <c r="AM58" s="735">
        <v>2578.0939999999991</v>
      </c>
      <c r="AN58" s="735">
        <v>3840.4666029999989</v>
      </c>
      <c r="AO58" s="735">
        <v>4987.5134600000047</v>
      </c>
      <c r="AP58" s="735">
        <v>1391.389000000001</v>
      </c>
      <c r="AQ58" s="735">
        <v>2263.8640000000005</v>
      </c>
      <c r="AR58" s="735">
        <v>3945.145000000005</v>
      </c>
      <c r="AS58" s="735">
        <v>7853.6669999999995</v>
      </c>
      <c r="AT58" s="735">
        <v>2246.7049999999977</v>
      </c>
      <c r="AU58" s="735">
        <v>5057.7879999999986</v>
      </c>
      <c r="AV58" s="735">
        <v>8933.8469999999979</v>
      </c>
      <c r="AW58" s="735">
        <v>13401.797000000006</v>
      </c>
      <c r="AX58" s="735">
        <v>2266.6220000000012</v>
      </c>
      <c r="AY58" s="735">
        <v>5479.0709999999972</v>
      </c>
      <c r="AZ58" s="735">
        <v>8846.2830000000049</v>
      </c>
      <c r="BA58" s="735">
        <v>11900.501999999997</v>
      </c>
      <c r="BB58" s="735">
        <v>1740.8509999999974</v>
      </c>
      <c r="BC58" s="735">
        <v>4311.9610000000011</v>
      </c>
      <c r="BD58" s="735">
        <v>8898.7449999999972</v>
      </c>
      <c r="BE58" s="735">
        <v>14142.499999999989</v>
      </c>
      <c r="BF58" s="735">
        <v>4037.952999999995</v>
      </c>
      <c r="BG58" s="735">
        <v>11154.694999999994</v>
      </c>
      <c r="BH58" s="735">
        <v>19740.34099999992</v>
      </c>
      <c r="BI58" s="735">
        <v>20279.180000000109</v>
      </c>
      <c r="BJ58" s="735">
        <v>2449.6300000000097</v>
      </c>
      <c r="BK58" s="735">
        <v>4086.1149999999679</v>
      </c>
      <c r="BL58" s="735">
        <v>13110.767000000003</v>
      </c>
      <c r="BM58" s="735">
        <v>27323.09000000004</v>
      </c>
      <c r="BN58" s="735">
        <v>10430.960999999999</v>
      </c>
      <c r="BO58" s="735">
        <v>18981.305</v>
      </c>
      <c r="BP58" s="735">
        <v>27718.836999999996</v>
      </c>
      <c r="BQ58" s="735">
        <v>35570.669000000053</v>
      </c>
      <c r="BR58" s="735">
        <v>6919.6449999999968</v>
      </c>
      <c r="BS58" s="985">
        <f t="shared" si="8"/>
        <v>-3511.3160000000025</v>
      </c>
      <c r="BT58" s="56"/>
      <c r="BU58" s="1113"/>
      <c r="BV58" s="600"/>
      <c r="BW58" s="600"/>
      <c r="BX58" s="600"/>
      <c r="BY58" s="600"/>
      <c r="BZ58" s="600"/>
      <c r="CA58" s="600"/>
      <c r="CB58" s="600"/>
      <c r="CC58" s="600"/>
    </row>
    <row r="59" spans="2:81" ht="17.149999999999999" customHeight="1">
      <c r="B59" s="1437" t="s">
        <v>1060</v>
      </c>
      <c r="C59" s="1437"/>
      <c r="D59" s="1437"/>
      <c r="E59" s="1437"/>
      <c r="F59" s="1437"/>
      <c r="G59" s="1437"/>
      <c r="H59" s="1437"/>
      <c r="I59" s="1437"/>
      <c r="J59" s="1437"/>
      <c r="K59" s="1437"/>
      <c r="L59" s="1437"/>
      <c r="M59" s="1437"/>
      <c r="N59" s="1437"/>
      <c r="O59" s="1437"/>
      <c r="P59" s="1437"/>
      <c r="Q59" s="1437"/>
      <c r="R59" s="1437"/>
      <c r="S59" s="1437"/>
      <c r="T59" s="1437"/>
      <c r="U59" s="1437"/>
      <c r="V59" s="1437"/>
      <c r="W59" s="1437"/>
      <c r="X59" s="1437"/>
      <c r="Y59" s="1437"/>
      <c r="Z59" s="1437"/>
      <c r="AA59" s="1437"/>
      <c r="AB59" s="1437"/>
      <c r="AC59" s="1437"/>
      <c r="AD59" s="1437"/>
      <c r="AE59" s="1437"/>
      <c r="AF59" s="1437"/>
      <c r="AG59" s="1437"/>
      <c r="AH59" s="1437"/>
      <c r="AI59" s="1437"/>
      <c r="AJ59" s="1437"/>
      <c r="AK59" s="1437"/>
      <c r="AL59" s="1437"/>
      <c r="AM59" s="1437"/>
      <c r="AN59" s="1437"/>
      <c r="AO59" s="1437"/>
      <c r="AP59" s="1437"/>
      <c r="AQ59" s="1437"/>
      <c r="AR59" s="1437"/>
      <c r="AS59" s="1437"/>
      <c r="AT59" s="1437"/>
      <c r="AU59" s="1437"/>
      <c r="AV59" s="1437"/>
      <c r="AW59" s="1437"/>
      <c r="AX59" s="1437"/>
      <c r="AY59" s="1437"/>
      <c r="AZ59" s="1437"/>
      <c r="BA59" s="1437"/>
      <c r="BB59" s="1437"/>
      <c r="BC59" s="1437"/>
      <c r="BD59" s="1437"/>
      <c r="BE59" s="1437"/>
      <c r="BF59" s="1437"/>
      <c r="BG59" s="1437"/>
      <c r="BH59" s="1437"/>
      <c r="BI59" s="1437"/>
      <c r="BJ59" s="1437"/>
      <c r="BK59" s="1437"/>
      <c r="BL59" s="1437"/>
      <c r="BM59" s="1437"/>
      <c r="BN59" s="1437"/>
      <c r="BO59" s="1437"/>
      <c r="BP59" s="1437"/>
      <c r="BQ59" s="1437"/>
      <c r="BR59" s="1437"/>
      <c r="BS59" s="1437"/>
      <c r="BT59" s="1496"/>
      <c r="BU59" s="682"/>
      <c r="BW59" s="600"/>
      <c r="BX59" s="600"/>
      <c r="BY59" s="600"/>
    </row>
    <row r="60" spans="2:81">
      <c r="B60" s="274" t="s">
        <v>346</v>
      </c>
      <c r="C60" s="93"/>
      <c r="D60" s="93"/>
      <c r="E60" s="93"/>
      <c r="F60" s="93"/>
      <c r="G60" s="93"/>
      <c r="H60" s="93"/>
      <c r="I60" s="267"/>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93"/>
      <c r="AX60" s="93"/>
      <c r="AY60" s="93"/>
      <c r="AZ60" s="93"/>
      <c r="BA60" s="93"/>
      <c r="BB60" s="93"/>
      <c r="BC60" s="93"/>
      <c r="BD60" s="93"/>
      <c r="BE60" s="93"/>
      <c r="BF60" s="93"/>
      <c r="BG60" s="93"/>
      <c r="BH60" s="93"/>
      <c r="BI60" s="93"/>
      <c r="BJ60" s="93"/>
      <c r="BK60" s="93"/>
      <c r="BL60" s="93"/>
      <c r="BM60" s="93"/>
      <c r="BN60" s="93"/>
      <c r="BO60" s="93"/>
      <c r="BP60" s="93"/>
      <c r="BQ60" s="93"/>
      <c r="BR60" s="93"/>
      <c r="BS60" s="93"/>
    </row>
    <row r="61" spans="2:81">
      <c r="B61" s="93"/>
      <c r="C61" s="93"/>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c r="BI61" s="93"/>
      <c r="BJ61" s="93"/>
      <c r="BK61" s="93"/>
      <c r="BL61" s="93"/>
      <c r="BM61" s="93"/>
      <c r="BN61" s="93"/>
      <c r="BO61" s="93"/>
      <c r="BP61" s="93"/>
      <c r="BQ61" s="93"/>
      <c r="BR61" s="93"/>
      <c r="BS61" s="93"/>
    </row>
  </sheetData>
  <mergeCells count="144">
    <mergeCell ref="BE35:BE36"/>
    <mergeCell ref="BF35:BF36"/>
    <mergeCell ref="BG35:BG36"/>
    <mergeCell ref="BS35:BS36"/>
    <mergeCell ref="AY35:AY36"/>
    <mergeCell ref="AZ35:AZ36"/>
    <mergeCell ref="BA35:BA36"/>
    <mergeCell ref="BB35:BB36"/>
    <mergeCell ref="BC35:BC36"/>
    <mergeCell ref="BD35:BD36"/>
    <mergeCell ref="BH35:BH36"/>
    <mergeCell ref="BI35:BI36"/>
    <mergeCell ref="BJ35:BJ36"/>
    <mergeCell ref="BK35:BK36"/>
    <mergeCell ref="BL35:BL36"/>
    <mergeCell ref="BM35:BM36"/>
    <mergeCell ref="BN35:BN36"/>
    <mergeCell ref="BO35:BO36"/>
    <mergeCell ref="BP35:BP36"/>
    <mergeCell ref="BQ35:BQ36"/>
    <mergeCell ref="BR35:BR36"/>
    <mergeCell ref="AS35:AS36"/>
    <mergeCell ref="AT35:AT36"/>
    <mergeCell ref="AU35:AU36"/>
    <mergeCell ref="AV35:AV36"/>
    <mergeCell ref="AW35:AW36"/>
    <mergeCell ref="AX35:AX36"/>
    <mergeCell ref="AM35:AM36"/>
    <mergeCell ref="AN35:AN36"/>
    <mergeCell ref="AO35:AO36"/>
    <mergeCell ref="AP35:AP36"/>
    <mergeCell ref="AQ35:AQ36"/>
    <mergeCell ref="AR35:AR36"/>
    <mergeCell ref="AG35:AG36"/>
    <mergeCell ref="AH35:AH36"/>
    <mergeCell ref="AI35:AI36"/>
    <mergeCell ref="AJ35:AJ36"/>
    <mergeCell ref="AK35:AK36"/>
    <mergeCell ref="AL35:AL36"/>
    <mergeCell ref="AA35:AA36"/>
    <mergeCell ref="AB35:AB36"/>
    <mergeCell ref="AC35:AC36"/>
    <mergeCell ref="AD35:AD36"/>
    <mergeCell ref="AE35:AE36"/>
    <mergeCell ref="AF35:AF36"/>
    <mergeCell ref="U35:U36"/>
    <mergeCell ref="V35:V36"/>
    <mergeCell ref="W35:W36"/>
    <mergeCell ref="X35:X36"/>
    <mergeCell ref="Y35:Y36"/>
    <mergeCell ref="Z35:Z36"/>
    <mergeCell ref="O35:O36"/>
    <mergeCell ref="P35:P36"/>
    <mergeCell ref="Q35:Q36"/>
    <mergeCell ref="R35:R36"/>
    <mergeCell ref="S35:S36"/>
    <mergeCell ref="T35:T36"/>
    <mergeCell ref="I35:I36"/>
    <mergeCell ref="J35:J36"/>
    <mergeCell ref="K35:K36"/>
    <mergeCell ref="L35:L36"/>
    <mergeCell ref="M35:M36"/>
    <mergeCell ref="N35:N36"/>
    <mergeCell ref="C35:C36"/>
    <mergeCell ref="D35:D36"/>
    <mergeCell ref="E35:E36"/>
    <mergeCell ref="F35:F36"/>
    <mergeCell ref="G35:G36"/>
    <mergeCell ref="H35:H36"/>
    <mergeCell ref="BC4:BC5"/>
    <mergeCell ref="BD4:BD5"/>
    <mergeCell ref="BE4:BE5"/>
    <mergeCell ref="BF4:BF5"/>
    <mergeCell ref="BG4:BG5"/>
    <mergeCell ref="BS4:BT4"/>
    <mergeCell ref="AW4:AW5"/>
    <mergeCell ref="AX4:AX5"/>
    <mergeCell ref="AY4:AY5"/>
    <mergeCell ref="AZ4:AZ5"/>
    <mergeCell ref="BA4:BA5"/>
    <mergeCell ref="BB4:BB5"/>
    <mergeCell ref="BH4:BH5"/>
    <mergeCell ref="BI4:BI5"/>
    <mergeCell ref="BJ4:BJ5"/>
    <mergeCell ref="BK4:BK5"/>
    <mergeCell ref="BL4:BL5"/>
    <mergeCell ref="BM4:BM5"/>
    <mergeCell ref="BN4:BN5"/>
    <mergeCell ref="BO4:BO5"/>
    <mergeCell ref="BP4:BP5"/>
    <mergeCell ref="BQ4:BQ5"/>
    <mergeCell ref="BR4:BR5"/>
    <mergeCell ref="AS4:AS5"/>
    <mergeCell ref="AT4:AT5"/>
    <mergeCell ref="AU4:AU5"/>
    <mergeCell ref="AV4:AV5"/>
    <mergeCell ref="AK4:AK5"/>
    <mergeCell ref="AL4:AL5"/>
    <mergeCell ref="AM4:AM5"/>
    <mergeCell ref="AN4:AN5"/>
    <mergeCell ref="AO4:AO5"/>
    <mergeCell ref="AP4:AP5"/>
    <mergeCell ref="AJ4:AJ5"/>
    <mergeCell ref="Y4:Y5"/>
    <mergeCell ref="Z4:Z5"/>
    <mergeCell ref="AA4:AA5"/>
    <mergeCell ref="AB4:AB5"/>
    <mergeCell ref="AC4:AC5"/>
    <mergeCell ref="AD4:AD5"/>
    <mergeCell ref="AQ4:AQ5"/>
    <mergeCell ref="AR4:AR5"/>
    <mergeCell ref="O4:O5"/>
    <mergeCell ref="P4:P5"/>
    <mergeCell ref="Q4:Q5"/>
    <mergeCell ref="R4:R5"/>
    <mergeCell ref="AE4:AE5"/>
    <mergeCell ref="AF4:AF5"/>
    <mergeCell ref="AG4:AG5"/>
    <mergeCell ref="AH4:AH5"/>
    <mergeCell ref="AI4:AI5"/>
    <mergeCell ref="B59:BT59"/>
    <mergeCell ref="G4:G5"/>
    <mergeCell ref="H4:H5"/>
    <mergeCell ref="I4:I5"/>
    <mergeCell ref="J4:J5"/>
    <mergeCell ref="K4:K5"/>
    <mergeCell ref="L4:L5"/>
    <mergeCell ref="H1:I1"/>
    <mergeCell ref="J1:Z1"/>
    <mergeCell ref="B2:BT2"/>
    <mergeCell ref="Z3:BT3"/>
    <mergeCell ref="B4:B5"/>
    <mergeCell ref="C4:C5"/>
    <mergeCell ref="D4:D5"/>
    <mergeCell ref="E4:E5"/>
    <mergeCell ref="F4:F5"/>
    <mergeCell ref="S4:S5"/>
    <mergeCell ref="T4:T5"/>
    <mergeCell ref="U4:U5"/>
    <mergeCell ref="V4:V5"/>
    <mergeCell ref="W4:W5"/>
    <mergeCell ref="X4:X5"/>
    <mergeCell ref="M4:M5"/>
    <mergeCell ref="N4:N5"/>
  </mergeCells>
  <hyperlinks>
    <hyperlink ref="B60" location="'Table of contents'!Print_Area" display="Back to Table of Contents" xr:uid="{00000000-0004-0000-1600-000000000000}"/>
  </hyperlinks>
  <printOptions horizontalCentered="1"/>
  <pageMargins left="0.5" right="0.25" top="0.75" bottom="0.25" header="0.5" footer="0.5"/>
  <pageSetup scale="4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43">
    <tabColor rgb="FF00B0F0"/>
    <pageSetUpPr fitToPage="1"/>
  </sheetPr>
  <dimension ref="B1:AM30"/>
  <sheetViews>
    <sheetView showGridLines="0" view="pageBreakPreview" zoomScale="55" zoomScaleNormal="115" zoomScaleSheetLayoutView="55" workbookViewId="0">
      <selection activeCell="BU5" sqref="BU5"/>
    </sheetView>
  </sheetViews>
  <sheetFormatPr defaultRowHeight="20"/>
  <cols>
    <col min="1" max="1" width="9.1796875" style="4"/>
    <col min="2" max="2" width="65.7265625" style="4" hidden="1" customWidth="1"/>
    <col min="3" max="3" width="66.81640625" style="4" hidden="1" customWidth="1"/>
    <col min="4" max="6" width="65.7265625" style="4" hidden="1" customWidth="1"/>
    <col min="7" max="7" width="68.453125" style="4" hidden="1" customWidth="1"/>
    <col min="8" max="13" width="65.26953125" style="4" hidden="1" customWidth="1"/>
    <col min="14" max="14" width="65.7265625" style="4" hidden="1" customWidth="1"/>
    <col min="15" max="15" width="65.26953125" style="4" hidden="1" customWidth="1"/>
    <col min="16" max="17" width="65.7265625" style="4" hidden="1" customWidth="1"/>
    <col min="18" max="27" width="65.26953125" style="4" hidden="1" customWidth="1"/>
    <col min="28" max="31" width="62.1796875" style="4" hidden="1" customWidth="1"/>
    <col min="32" max="33" width="65.26953125" style="4" hidden="1" customWidth="1"/>
    <col min="34" max="34" width="62.1796875" style="4" hidden="1" customWidth="1"/>
    <col min="35" max="37" width="62.1796875" style="4" bestFit="1" customWidth="1"/>
    <col min="38" max="259" width="9.1796875" style="4"/>
    <col min="260" max="262" width="9.1796875" style="4" customWidth="1"/>
    <col min="263" max="263" width="39.7265625" style="4" customWidth="1"/>
    <col min="264" max="266" width="9.1796875" style="4" customWidth="1"/>
    <col min="267" max="267" width="39.26953125" style="4" customWidth="1"/>
    <col min="268" max="268" width="9.1796875" style="4" customWidth="1"/>
    <col min="269" max="269" width="38.7265625" style="4" customWidth="1"/>
    <col min="270" max="271" width="9.1796875" style="4" customWidth="1"/>
    <col min="272" max="273" width="38.81640625" style="4" bestFit="1" customWidth="1"/>
    <col min="274" max="515" width="9.1796875" style="4"/>
    <col min="516" max="518" width="9.1796875" style="4" customWidth="1"/>
    <col min="519" max="519" width="39.7265625" style="4" customWidth="1"/>
    <col min="520" max="522" width="9.1796875" style="4" customWidth="1"/>
    <col min="523" max="523" width="39.26953125" style="4" customWidth="1"/>
    <col min="524" max="524" width="9.1796875" style="4" customWidth="1"/>
    <col min="525" max="525" width="38.7265625" style="4" customWidth="1"/>
    <col min="526" max="527" width="9.1796875" style="4" customWidth="1"/>
    <col min="528" max="529" width="38.81640625" style="4" bestFit="1" customWidth="1"/>
    <col min="530" max="771" width="9.1796875" style="4"/>
    <col min="772" max="774" width="9.1796875" style="4" customWidth="1"/>
    <col min="775" max="775" width="39.7265625" style="4" customWidth="1"/>
    <col min="776" max="778" width="9.1796875" style="4" customWidth="1"/>
    <col min="779" max="779" width="39.26953125" style="4" customWidth="1"/>
    <col min="780" max="780" width="9.1796875" style="4" customWidth="1"/>
    <col min="781" max="781" width="38.7265625" style="4" customWidth="1"/>
    <col min="782" max="783" width="9.1796875" style="4" customWidth="1"/>
    <col min="784" max="785" width="38.81640625" style="4" bestFit="1" customWidth="1"/>
    <col min="786" max="1027" width="9.1796875" style="4"/>
    <col min="1028" max="1030" width="9.1796875" style="4" customWidth="1"/>
    <col min="1031" max="1031" width="39.7265625" style="4" customWidth="1"/>
    <col min="1032" max="1034" width="9.1796875" style="4" customWidth="1"/>
    <col min="1035" max="1035" width="39.26953125" style="4" customWidth="1"/>
    <col min="1036" max="1036" width="9.1796875" style="4" customWidth="1"/>
    <col min="1037" max="1037" width="38.7265625" style="4" customWidth="1"/>
    <col min="1038" max="1039" width="9.1796875" style="4" customWidth="1"/>
    <col min="1040" max="1041" width="38.81640625" style="4" bestFit="1" customWidth="1"/>
    <col min="1042" max="1283" width="9.1796875" style="4"/>
    <col min="1284" max="1286" width="9.1796875" style="4" customWidth="1"/>
    <col min="1287" max="1287" width="39.7265625" style="4" customWidth="1"/>
    <col min="1288" max="1290" width="9.1796875" style="4" customWidth="1"/>
    <col min="1291" max="1291" width="39.26953125" style="4" customWidth="1"/>
    <col min="1292" max="1292" width="9.1796875" style="4" customWidth="1"/>
    <col min="1293" max="1293" width="38.7265625" style="4" customWidth="1"/>
    <col min="1294" max="1295" width="9.1796875" style="4" customWidth="1"/>
    <col min="1296" max="1297" width="38.81640625" style="4" bestFit="1" customWidth="1"/>
    <col min="1298" max="1539" width="9.1796875" style="4"/>
    <col min="1540" max="1542" width="9.1796875" style="4" customWidth="1"/>
    <col min="1543" max="1543" width="39.7265625" style="4" customWidth="1"/>
    <col min="1544" max="1546" width="9.1796875" style="4" customWidth="1"/>
    <col min="1547" max="1547" width="39.26953125" style="4" customWidth="1"/>
    <col min="1548" max="1548" width="9.1796875" style="4" customWidth="1"/>
    <col min="1549" max="1549" width="38.7265625" style="4" customWidth="1"/>
    <col min="1550" max="1551" width="9.1796875" style="4" customWidth="1"/>
    <col min="1552" max="1553" width="38.81640625" style="4" bestFit="1" customWidth="1"/>
    <col min="1554" max="1795" width="9.1796875" style="4"/>
    <col min="1796" max="1798" width="9.1796875" style="4" customWidth="1"/>
    <col min="1799" max="1799" width="39.7265625" style="4" customWidth="1"/>
    <col min="1800" max="1802" width="9.1796875" style="4" customWidth="1"/>
    <col min="1803" max="1803" width="39.26953125" style="4" customWidth="1"/>
    <col min="1804" max="1804" width="9.1796875" style="4" customWidth="1"/>
    <col min="1805" max="1805" width="38.7265625" style="4" customWidth="1"/>
    <col min="1806" max="1807" width="9.1796875" style="4" customWidth="1"/>
    <col min="1808" max="1809" width="38.81640625" style="4" bestFit="1" customWidth="1"/>
    <col min="1810" max="2051" width="9.1796875" style="4"/>
    <col min="2052" max="2054" width="9.1796875" style="4" customWidth="1"/>
    <col min="2055" max="2055" width="39.7265625" style="4" customWidth="1"/>
    <col min="2056" max="2058" width="9.1796875" style="4" customWidth="1"/>
    <col min="2059" max="2059" width="39.26953125" style="4" customWidth="1"/>
    <col min="2060" max="2060" width="9.1796875" style="4" customWidth="1"/>
    <col min="2061" max="2061" width="38.7265625" style="4" customWidth="1"/>
    <col min="2062" max="2063" width="9.1796875" style="4" customWidth="1"/>
    <col min="2064" max="2065" width="38.81640625" style="4" bestFit="1" customWidth="1"/>
    <col min="2066" max="2307" width="9.1796875" style="4"/>
    <col min="2308" max="2310" width="9.1796875" style="4" customWidth="1"/>
    <col min="2311" max="2311" width="39.7265625" style="4" customWidth="1"/>
    <col min="2312" max="2314" width="9.1796875" style="4" customWidth="1"/>
    <col min="2315" max="2315" width="39.26953125" style="4" customWidth="1"/>
    <col min="2316" max="2316" width="9.1796875" style="4" customWidth="1"/>
    <col min="2317" max="2317" width="38.7265625" style="4" customWidth="1"/>
    <col min="2318" max="2319" width="9.1796875" style="4" customWidth="1"/>
    <col min="2320" max="2321" width="38.81640625" style="4" bestFit="1" customWidth="1"/>
    <col min="2322" max="2563" width="9.1796875" style="4"/>
    <col min="2564" max="2566" width="9.1796875" style="4" customWidth="1"/>
    <col min="2567" max="2567" width="39.7265625" style="4" customWidth="1"/>
    <col min="2568" max="2570" width="9.1796875" style="4" customWidth="1"/>
    <col min="2571" max="2571" width="39.26953125" style="4" customWidth="1"/>
    <col min="2572" max="2572" width="9.1796875" style="4" customWidth="1"/>
    <col min="2573" max="2573" width="38.7265625" style="4" customWidth="1"/>
    <col min="2574" max="2575" width="9.1796875" style="4" customWidth="1"/>
    <col min="2576" max="2577" width="38.81640625" style="4" bestFit="1" customWidth="1"/>
    <col min="2578" max="2819" width="9.1796875" style="4"/>
    <col min="2820" max="2822" width="9.1796875" style="4" customWidth="1"/>
    <col min="2823" max="2823" width="39.7265625" style="4" customWidth="1"/>
    <col min="2824" max="2826" width="9.1796875" style="4" customWidth="1"/>
    <col min="2827" max="2827" width="39.26953125" style="4" customWidth="1"/>
    <col min="2828" max="2828" width="9.1796875" style="4" customWidth="1"/>
    <col min="2829" max="2829" width="38.7265625" style="4" customWidth="1"/>
    <col min="2830" max="2831" width="9.1796875" style="4" customWidth="1"/>
    <col min="2832" max="2833" width="38.81640625" style="4" bestFit="1" customWidth="1"/>
    <col min="2834" max="3075" width="9.1796875" style="4"/>
    <col min="3076" max="3078" width="9.1796875" style="4" customWidth="1"/>
    <col min="3079" max="3079" width="39.7265625" style="4" customWidth="1"/>
    <col min="3080" max="3082" width="9.1796875" style="4" customWidth="1"/>
    <col min="3083" max="3083" width="39.26953125" style="4" customWidth="1"/>
    <col min="3084" max="3084" width="9.1796875" style="4" customWidth="1"/>
    <col min="3085" max="3085" width="38.7265625" style="4" customWidth="1"/>
    <col min="3086" max="3087" width="9.1796875" style="4" customWidth="1"/>
    <col min="3088" max="3089" width="38.81640625" style="4" bestFit="1" customWidth="1"/>
    <col min="3090" max="3331" width="9.1796875" style="4"/>
    <col min="3332" max="3334" width="9.1796875" style="4" customWidth="1"/>
    <col min="3335" max="3335" width="39.7265625" style="4" customWidth="1"/>
    <col min="3336" max="3338" width="9.1796875" style="4" customWidth="1"/>
    <col min="3339" max="3339" width="39.26953125" style="4" customWidth="1"/>
    <col min="3340" max="3340" width="9.1796875" style="4" customWidth="1"/>
    <col min="3341" max="3341" width="38.7265625" style="4" customWidth="1"/>
    <col min="3342" max="3343" width="9.1796875" style="4" customWidth="1"/>
    <col min="3344" max="3345" width="38.81640625" style="4" bestFit="1" customWidth="1"/>
    <col min="3346" max="3587" width="9.1796875" style="4"/>
    <col min="3588" max="3590" width="9.1796875" style="4" customWidth="1"/>
    <col min="3591" max="3591" width="39.7265625" style="4" customWidth="1"/>
    <col min="3592" max="3594" width="9.1796875" style="4" customWidth="1"/>
    <col min="3595" max="3595" width="39.26953125" style="4" customWidth="1"/>
    <col min="3596" max="3596" width="9.1796875" style="4" customWidth="1"/>
    <col min="3597" max="3597" width="38.7265625" style="4" customWidth="1"/>
    <col min="3598" max="3599" width="9.1796875" style="4" customWidth="1"/>
    <col min="3600" max="3601" width="38.81640625" style="4" bestFit="1" customWidth="1"/>
    <col min="3602" max="3843" width="9.1796875" style="4"/>
    <col min="3844" max="3846" width="9.1796875" style="4" customWidth="1"/>
    <col min="3847" max="3847" width="39.7265625" style="4" customWidth="1"/>
    <col min="3848" max="3850" width="9.1796875" style="4" customWidth="1"/>
    <col min="3851" max="3851" width="39.26953125" style="4" customWidth="1"/>
    <col min="3852" max="3852" width="9.1796875" style="4" customWidth="1"/>
    <col min="3853" max="3853" width="38.7265625" style="4" customWidth="1"/>
    <col min="3854" max="3855" width="9.1796875" style="4" customWidth="1"/>
    <col min="3856" max="3857" width="38.81640625" style="4" bestFit="1" customWidth="1"/>
    <col min="3858" max="4099" width="9.1796875" style="4"/>
    <col min="4100" max="4102" width="9.1796875" style="4" customWidth="1"/>
    <col min="4103" max="4103" width="39.7265625" style="4" customWidth="1"/>
    <col min="4104" max="4106" width="9.1796875" style="4" customWidth="1"/>
    <col min="4107" max="4107" width="39.26953125" style="4" customWidth="1"/>
    <col min="4108" max="4108" width="9.1796875" style="4" customWidth="1"/>
    <col min="4109" max="4109" width="38.7265625" style="4" customWidth="1"/>
    <col min="4110" max="4111" width="9.1796875" style="4" customWidth="1"/>
    <col min="4112" max="4113" width="38.81640625" style="4" bestFit="1" customWidth="1"/>
    <col min="4114" max="4355" width="9.1796875" style="4"/>
    <col min="4356" max="4358" width="9.1796875" style="4" customWidth="1"/>
    <col min="4359" max="4359" width="39.7265625" style="4" customWidth="1"/>
    <col min="4360" max="4362" width="9.1796875" style="4" customWidth="1"/>
    <col min="4363" max="4363" width="39.26953125" style="4" customWidth="1"/>
    <col min="4364" max="4364" width="9.1796875" style="4" customWidth="1"/>
    <col min="4365" max="4365" width="38.7265625" style="4" customWidth="1"/>
    <col min="4366" max="4367" width="9.1796875" style="4" customWidth="1"/>
    <col min="4368" max="4369" width="38.81640625" style="4" bestFit="1" customWidth="1"/>
    <col min="4370" max="4611" width="9.1796875" style="4"/>
    <col min="4612" max="4614" width="9.1796875" style="4" customWidth="1"/>
    <col min="4615" max="4615" width="39.7265625" style="4" customWidth="1"/>
    <col min="4616" max="4618" width="9.1796875" style="4" customWidth="1"/>
    <col min="4619" max="4619" width="39.26953125" style="4" customWidth="1"/>
    <col min="4620" max="4620" width="9.1796875" style="4" customWidth="1"/>
    <col min="4621" max="4621" width="38.7265625" style="4" customWidth="1"/>
    <col min="4622" max="4623" width="9.1796875" style="4" customWidth="1"/>
    <col min="4624" max="4625" width="38.81640625" style="4" bestFit="1" customWidth="1"/>
    <col min="4626" max="4867" width="9.1796875" style="4"/>
    <col min="4868" max="4870" width="9.1796875" style="4" customWidth="1"/>
    <col min="4871" max="4871" width="39.7265625" style="4" customWidth="1"/>
    <col min="4872" max="4874" width="9.1796875" style="4" customWidth="1"/>
    <col min="4875" max="4875" width="39.26953125" style="4" customWidth="1"/>
    <col min="4876" max="4876" width="9.1796875" style="4" customWidth="1"/>
    <col min="4877" max="4877" width="38.7265625" style="4" customWidth="1"/>
    <col min="4878" max="4879" width="9.1796875" style="4" customWidth="1"/>
    <col min="4880" max="4881" width="38.81640625" style="4" bestFit="1" customWidth="1"/>
    <col min="4882" max="5123" width="9.1796875" style="4"/>
    <col min="5124" max="5126" width="9.1796875" style="4" customWidth="1"/>
    <col min="5127" max="5127" width="39.7265625" style="4" customWidth="1"/>
    <col min="5128" max="5130" width="9.1796875" style="4" customWidth="1"/>
    <col min="5131" max="5131" width="39.26953125" style="4" customWidth="1"/>
    <col min="5132" max="5132" width="9.1796875" style="4" customWidth="1"/>
    <col min="5133" max="5133" width="38.7265625" style="4" customWidth="1"/>
    <col min="5134" max="5135" width="9.1796875" style="4" customWidth="1"/>
    <col min="5136" max="5137" width="38.81640625" style="4" bestFit="1" customWidth="1"/>
    <col min="5138" max="5379" width="9.1796875" style="4"/>
    <col min="5380" max="5382" width="9.1796875" style="4" customWidth="1"/>
    <col min="5383" max="5383" width="39.7265625" style="4" customWidth="1"/>
    <col min="5384" max="5386" width="9.1796875" style="4" customWidth="1"/>
    <col min="5387" max="5387" width="39.26953125" style="4" customWidth="1"/>
    <col min="5388" max="5388" width="9.1796875" style="4" customWidth="1"/>
    <col min="5389" max="5389" width="38.7265625" style="4" customWidth="1"/>
    <col min="5390" max="5391" width="9.1796875" style="4" customWidth="1"/>
    <col min="5392" max="5393" width="38.81640625" style="4" bestFit="1" customWidth="1"/>
    <col min="5394" max="5635" width="9.1796875" style="4"/>
    <col min="5636" max="5638" width="9.1796875" style="4" customWidth="1"/>
    <col min="5639" max="5639" width="39.7265625" style="4" customWidth="1"/>
    <col min="5640" max="5642" width="9.1796875" style="4" customWidth="1"/>
    <col min="5643" max="5643" width="39.26953125" style="4" customWidth="1"/>
    <col min="5644" max="5644" width="9.1796875" style="4" customWidth="1"/>
    <col min="5645" max="5645" width="38.7265625" style="4" customWidth="1"/>
    <col min="5646" max="5647" width="9.1796875" style="4" customWidth="1"/>
    <col min="5648" max="5649" width="38.81640625" style="4" bestFit="1" customWidth="1"/>
    <col min="5650" max="5891" width="9.1796875" style="4"/>
    <col min="5892" max="5894" width="9.1796875" style="4" customWidth="1"/>
    <col min="5895" max="5895" width="39.7265625" style="4" customWidth="1"/>
    <col min="5896" max="5898" width="9.1796875" style="4" customWidth="1"/>
    <col min="5899" max="5899" width="39.26953125" style="4" customWidth="1"/>
    <col min="5900" max="5900" width="9.1796875" style="4" customWidth="1"/>
    <col min="5901" max="5901" width="38.7265625" style="4" customWidth="1"/>
    <col min="5902" max="5903" width="9.1796875" style="4" customWidth="1"/>
    <col min="5904" max="5905" width="38.81640625" style="4" bestFit="1" customWidth="1"/>
    <col min="5906" max="6147" width="9.1796875" style="4"/>
    <col min="6148" max="6150" width="9.1796875" style="4" customWidth="1"/>
    <col min="6151" max="6151" width="39.7265625" style="4" customWidth="1"/>
    <col min="6152" max="6154" width="9.1796875" style="4" customWidth="1"/>
    <col min="6155" max="6155" width="39.26953125" style="4" customWidth="1"/>
    <col min="6156" max="6156" width="9.1796875" style="4" customWidth="1"/>
    <col min="6157" max="6157" width="38.7265625" style="4" customWidth="1"/>
    <col min="6158" max="6159" width="9.1796875" style="4" customWidth="1"/>
    <col min="6160" max="6161" width="38.81640625" style="4" bestFit="1" customWidth="1"/>
    <col min="6162" max="6403" width="9.1796875" style="4"/>
    <col min="6404" max="6406" width="9.1796875" style="4" customWidth="1"/>
    <col min="6407" max="6407" width="39.7265625" style="4" customWidth="1"/>
    <col min="6408" max="6410" width="9.1796875" style="4" customWidth="1"/>
    <col min="6411" max="6411" width="39.26953125" style="4" customWidth="1"/>
    <col min="6412" max="6412" width="9.1796875" style="4" customWidth="1"/>
    <col min="6413" max="6413" width="38.7265625" style="4" customWidth="1"/>
    <col min="6414" max="6415" width="9.1796875" style="4" customWidth="1"/>
    <col min="6416" max="6417" width="38.81640625" style="4" bestFit="1" customWidth="1"/>
    <col min="6418" max="6659" width="9.1796875" style="4"/>
    <col min="6660" max="6662" width="9.1796875" style="4" customWidth="1"/>
    <col min="6663" max="6663" width="39.7265625" style="4" customWidth="1"/>
    <col min="6664" max="6666" width="9.1796875" style="4" customWidth="1"/>
    <col min="6667" max="6667" width="39.26953125" style="4" customWidth="1"/>
    <col min="6668" max="6668" width="9.1796875" style="4" customWidth="1"/>
    <col min="6669" max="6669" width="38.7265625" style="4" customWidth="1"/>
    <col min="6670" max="6671" width="9.1796875" style="4" customWidth="1"/>
    <col min="6672" max="6673" width="38.81640625" style="4" bestFit="1" customWidth="1"/>
    <col min="6674" max="6915" width="9.1796875" style="4"/>
    <col min="6916" max="6918" width="9.1796875" style="4" customWidth="1"/>
    <col min="6919" max="6919" width="39.7265625" style="4" customWidth="1"/>
    <col min="6920" max="6922" width="9.1796875" style="4" customWidth="1"/>
    <col min="6923" max="6923" width="39.26953125" style="4" customWidth="1"/>
    <col min="6924" max="6924" width="9.1796875" style="4" customWidth="1"/>
    <col min="6925" max="6925" width="38.7265625" style="4" customWidth="1"/>
    <col min="6926" max="6927" width="9.1796875" style="4" customWidth="1"/>
    <col min="6928" max="6929" width="38.81640625" style="4" bestFit="1" customWidth="1"/>
    <col min="6930" max="7171" width="9.1796875" style="4"/>
    <col min="7172" max="7174" width="9.1796875" style="4" customWidth="1"/>
    <col min="7175" max="7175" width="39.7265625" style="4" customWidth="1"/>
    <col min="7176" max="7178" width="9.1796875" style="4" customWidth="1"/>
    <col min="7179" max="7179" width="39.26953125" style="4" customWidth="1"/>
    <col min="7180" max="7180" width="9.1796875" style="4" customWidth="1"/>
    <col min="7181" max="7181" width="38.7265625" style="4" customWidth="1"/>
    <col min="7182" max="7183" width="9.1796875" style="4" customWidth="1"/>
    <col min="7184" max="7185" width="38.81640625" style="4" bestFit="1" customWidth="1"/>
    <col min="7186" max="7427" width="9.1796875" style="4"/>
    <col min="7428" max="7430" width="9.1796875" style="4" customWidth="1"/>
    <col min="7431" max="7431" width="39.7265625" style="4" customWidth="1"/>
    <col min="7432" max="7434" width="9.1796875" style="4" customWidth="1"/>
    <col min="7435" max="7435" width="39.26953125" style="4" customWidth="1"/>
    <col min="7436" max="7436" width="9.1796875" style="4" customWidth="1"/>
    <col min="7437" max="7437" width="38.7265625" style="4" customWidth="1"/>
    <col min="7438" max="7439" width="9.1796875" style="4" customWidth="1"/>
    <col min="7440" max="7441" width="38.81640625" style="4" bestFit="1" customWidth="1"/>
    <col min="7442" max="7683" width="9.1796875" style="4"/>
    <col min="7684" max="7686" width="9.1796875" style="4" customWidth="1"/>
    <col min="7687" max="7687" width="39.7265625" style="4" customWidth="1"/>
    <col min="7688" max="7690" width="9.1796875" style="4" customWidth="1"/>
    <col min="7691" max="7691" width="39.26953125" style="4" customWidth="1"/>
    <col min="7692" max="7692" width="9.1796875" style="4" customWidth="1"/>
    <col min="7693" max="7693" width="38.7265625" style="4" customWidth="1"/>
    <col min="7694" max="7695" width="9.1796875" style="4" customWidth="1"/>
    <col min="7696" max="7697" width="38.81640625" style="4" bestFit="1" customWidth="1"/>
    <col min="7698" max="7939" width="9.1796875" style="4"/>
    <col min="7940" max="7942" width="9.1796875" style="4" customWidth="1"/>
    <col min="7943" max="7943" width="39.7265625" style="4" customWidth="1"/>
    <col min="7944" max="7946" width="9.1796875" style="4" customWidth="1"/>
    <col min="7947" max="7947" width="39.26953125" style="4" customWidth="1"/>
    <col min="7948" max="7948" width="9.1796875" style="4" customWidth="1"/>
    <col min="7949" max="7949" width="38.7265625" style="4" customWidth="1"/>
    <col min="7950" max="7951" width="9.1796875" style="4" customWidth="1"/>
    <col min="7952" max="7953" width="38.81640625" style="4" bestFit="1" customWidth="1"/>
    <col min="7954" max="8195" width="9.1796875" style="4"/>
    <col min="8196" max="8198" width="9.1796875" style="4" customWidth="1"/>
    <col min="8199" max="8199" width="39.7265625" style="4" customWidth="1"/>
    <col min="8200" max="8202" width="9.1796875" style="4" customWidth="1"/>
    <col min="8203" max="8203" width="39.26953125" style="4" customWidth="1"/>
    <col min="8204" max="8204" width="9.1796875" style="4" customWidth="1"/>
    <col min="8205" max="8205" width="38.7265625" style="4" customWidth="1"/>
    <col min="8206" max="8207" width="9.1796875" style="4" customWidth="1"/>
    <col min="8208" max="8209" width="38.81640625" style="4" bestFit="1" customWidth="1"/>
    <col min="8210" max="8451" width="9.1796875" style="4"/>
    <col min="8452" max="8454" width="9.1796875" style="4" customWidth="1"/>
    <col min="8455" max="8455" width="39.7265625" style="4" customWidth="1"/>
    <col min="8456" max="8458" width="9.1796875" style="4" customWidth="1"/>
    <col min="8459" max="8459" width="39.26953125" style="4" customWidth="1"/>
    <col min="8460" max="8460" width="9.1796875" style="4" customWidth="1"/>
    <col min="8461" max="8461" width="38.7265625" style="4" customWidth="1"/>
    <col min="8462" max="8463" width="9.1796875" style="4" customWidth="1"/>
    <col min="8464" max="8465" width="38.81640625" style="4" bestFit="1" customWidth="1"/>
    <col min="8466" max="8707" width="9.1796875" style="4"/>
    <col min="8708" max="8710" width="9.1796875" style="4" customWidth="1"/>
    <col min="8711" max="8711" width="39.7265625" style="4" customWidth="1"/>
    <col min="8712" max="8714" width="9.1796875" style="4" customWidth="1"/>
    <col min="8715" max="8715" width="39.26953125" style="4" customWidth="1"/>
    <col min="8716" max="8716" width="9.1796875" style="4" customWidth="1"/>
    <col min="8717" max="8717" width="38.7265625" style="4" customWidth="1"/>
    <col min="8718" max="8719" width="9.1796875" style="4" customWidth="1"/>
    <col min="8720" max="8721" width="38.81640625" style="4" bestFit="1" customWidth="1"/>
    <col min="8722" max="8963" width="9.1796875" style="4"/>
    <col min="8964" max="8966" width="9.1796875" style="4" customWidth="1"/>
    <col min="8967" max="8967" width="39.7265625" style="4" customWidth="1"/>
    <col min="8968" max="8970" width="9.1796875" style="4" customWidth="1"/>
    <col min="8971" max="8971" width="39.26953125" style="4" customWidth="1"/>
    <col min="8972" max="8972" width="9.1796875" style="4" customWidth="1"/>
    <col min="8973" max="8973" width="38.7265625" style="4" customWidth="1"/>
    <col min="8974" max="8975" width="9.1796875" style="4" customWidth="1"/>
    <col min="8976" max="8977" width="38.81640625" style="4" bestFit="1" customWidth="1"/>
    <col min="8978" max="9219" width="9.1796875" style="4"/>
    <col min="9220" max="9222" width="9.1796875" style="4" customWidth="1"/>
    <col min="9223" max="9223" width="39.7265625" style="4" customWidth="1"/>
    <col min="9224" max="9226" width="9.1796875" style="4" customWidth="1"/>
    <col min="9227" max="9227" width="39.26953125" style="4" customWidth="1"/>
    <col min="9228" max="9228" width="9.1796875" style="4" customWidth="1"/>
    <col min="9229" max="9229" width="38.7265625" style="4" customWidth="1"/>
    <col min="9230" max="9231" width="9.1796875" style="4" customWidth="1"/>
    <col min="9232" max="9233" width="38.81640625" style="4" bestFit="1" customWidth="1"/>
    <col min="9234" max="9475" width="9.1796875" style="4"/>
    <col min="9476" max="9478" width="9.1796875" style="4" customWidth="1"/>
    <col min="9479" max="9479" width="39.7265625" style="4" customWidth="1"/>
    <col min="9480" max="9482" width="9.1796875" style="4" customWidth="1"/>
    <col min="9483" max="9483" width="39.26953125" style="4" customWidth="1"/>
    <col min="9484" max="9484" width="9.1796875" style="4" customWidth="1"/>
    <col min="9485" max="9485" width="38.7265625" style="4" customWidth="1"/>
    <col min="9486" max="9487" width="9.1796875" style="4" customWidth="1"/>
    <col min="9488" max="9489" width="38.81640625" style="4" bestFit="1" customWidth="1"/>
    <col min="9490" max="9731" width="9.1796875" style="4"/>
    <col min="9732" max="9734" width="9.1796875" style="4" customWidth="1"/>
    <col min="9735" max="9735" width="39.7265625" style="4" customWidth="1"/>
    <col min="9736" max="9738" width="9.1796875" style="4" customWidth="1"/>
    <col min="9739" max="9739" width="39.26953125" style="4" customWidth="1"/>
    <col min="9740" max="9740" width="9.1796875" style="4" customWidth="1"/>
    <col min="9741" max="9741" width="38.7265625" style="4" customWidth="1"/>
    <col min="9742" max="9743" width="9.1796875" style="4" customWidth="1"/>
    <col min="9744" max="9745" width="38.81640625" style="4" bestFit="1" customWidth="1"/>
    <col min="9746" max="9987" width="9.1796875" style="4"/>
    <col min="9988" max="9990" width="9.1796875" style="4" customWidth="1"/>
    <col min="9991" max="9991" width="39.7265625" style="4" customWidth="1"/>
    <col min="9992" max="9994" width="9.1796875" style="4" customWidth="1"/>
    <col min="9995" max="9995" width="39.26953125" style="4" customWidth="1"/>
    <col min="9996" max="9996" width="9.1796875" style="4" customWidth="1"/>
    <col min="9997" max="9997" width="38.7265625" style="4" customWidth="1"/>
    <col min="9998" max="9999" width="9.1796875" style="4" customWidth="1"/>
    <col min="10000" max="10001" width="38.81640625" style="4" bestFit="1" customWidth="1"/>
    <col min="10002" max="10243" width="9.1796875" style="4"/>
    <col min="10244" max="10246" width="9.1796875" style="4" customWidth="1"/>
    <col min="10247" max="10247" width="39.7265625" style="4" customWidth="1"/>
    <col min="10248" max="10250" width="9.1796875" style="4" customWidth="1"/>
    <col min="10251" max="10251" width="39.26953125" style="4" customWidth="1"/>
    <col min="10252" max="10252" width="9.1796875" style="4" customWidth="1"/>
    <col min="10253" max="10253" width="38.7265625" style="4" customWidth="1"/>
    <col min="10254" max="10255" width="9.1796875" style="4" customWidth="1"/>
    <col min="10256" max="10257" width="38.81640625" style="4" bestFit="1" customWidth="1"/>
    <col min="10258" max="10499" width="9.1796875" style="4"/>
    <col min="10500" max="10502" width="9.1796875" style="4" customWidth="1"/>
    <col min="10503" max="10503" width="39.7265625" style="4" customWidth="1"/>
    <col min="10504" max="10506" width="9.1796875" style="4" customWidth="1"/>
    <col min="10507" max="10507" width="39.26953125" style="4" customWidth="1"/>
    <col min="10508" max="10508" width="9.1796875" style="4" customWidth="1"/>
    <col min="10509" max="10509" width="38.7265625" style="4" customWidth="1"/>
    <col min="10510" max="10511" width="9.1796875" style="4" customWidth="1"/>
    <col min="10512" max="10513" width="38.81640625" style="4" bestFit="1" customWidth="1"/>
    <col min="10514" max="10755" width="9.1796875" style="4"/>
    <col min="10756" max="10758" width="9.1796875" style="4" customWidth="1"/>
    <col min="10759" max="10759" width="39.7265625" style="4" customWidth="1"/>
    <col min="10760" max="10762" width="9.1796875" style="4" customWidth="1"/>
    <col min="10763" max="10763" width="39.26953125" style="4" customWidth="1"/>
    <col min="10764" max="10764" width="9.1796875" style="4" customWidth="1"/>
    <col min="10765" max="10765" width="38.7265625" style="4" customWidth="1"/>
    <col min="10766" max="10767" width="9.1796875" style="4" customWidth="1"/>
    <col min="10768" max="10769" width="38.81640625" style="4" bestFit="1" customWidth="1"/>
    <col min="10770" max="11011" width="9.1796875" style="4"/>
    <col min="11012" max="11014" width="9.1796875" style="4" customWidth="1"/>
    <col min="11015" max="11015" width="39.7265625" style="4" customWidth="1"/>
    <col min="11016" max="11018" width="9.1796875" style="4" customWidth="1"/>
    <col min="11019" max="11019" width="39.26953125" style="4" customWidth="1"/>
    <col min="11020" max="11020" width="9.1796875" style="4" customWidth="1"/>
    <col min="11021" max="11021" width="38.7265625" style="4" customWidth="1"/>
    <col min="11022" max="11023" width="9.1796875" style="4" customWidth="1"/>
    <col min="11024" max="11025" width="38.81640625" style="4" bestFit="1" customWidth="1"/>
    <col min="11026" max="11267" width="9.1796875" style="4"/>
    <col min="11268" max="11270" width="9.1796875" style="4" customWidth="1"/>
    <col min="11271" max="11271" width="39.7265625" style="4" customWidth="1"/>
    <col min="11272" max="11274" width="9.1796875" style="4" customWidth="1"/>
    <col min="11275" max="11275" width="39.26953125" style="4" customWidth="1"/>
    <col min="11276" max="11276" width="9.1796875" style="4" customWidth="1"/>
    <col min="11277" max="11277" width="38.7265625" style="4" customWidth="1"/>
    <col min="11278" max="11279" width="9.1796875" style="4" customWidth="1"/>
    <col min="11280" max="11281" width="38.81640625" style="4" bestFit="1" customWidth="1"/>
    <col min="11282" max="11523" width="9.1796875" style="4"/>
    <col min="11524" max="11526" width="9.1796875" style="4" customWidth="1"/>
    <col min="11527" max="11527" width="39.7265625" style="4" customWidth="1"/>
    <col min="11528" max="11530" width="9.1796875" style="4" customWidth="1"/>
    <col min="11531" max="11531" width="39.26953125" style="4" customWidth="1"/>
    <col min="11532" max="11532" width="9.1796875" style="4" customWidth="1"/>
    <col min="11533" max="11533" width="38.7265625" style="4" customWidth="1"/>
    <col min="11534" max="11535" width="9.1796875" style="4" customWidth="1"/>
    <col min="11536" max="11537" width="38.81640625" style="4" bestFit="1" customWidth="1"/>
    <col min="11538" max="11779" width="9.1796875" style="4"/>
    <col min="11780" max="11782" width="9.1796875" style="4" customWidth="1"/>
    <col min="11783" max="11783" width="39.7265625" style="4" customWidth="1"/>
    <col min="11784" max="11786" width="9.1796875" style="4" customWidth="1"/>
    <col min="11787" max="11787" width="39.26953125" style="4" customWidth="1"/>
    <col min="11788" max="11788" width="9.1796875" style="4" customWidth="1"/>
    <col min="11789" max="11789" width="38.7265625" style="4" customWidth="1"/>
    <col min="11790" max="11791" width="9.1796875" style="4" customWidth="1"/>
    <col min="11792" max="11793" width="38.81640625" style="4" bestFit="1" customWidth="1"/>
    <col min="11794" max="12035" width="9.1796875" style="4"/>
    <col min="12036" max="12038" width="9.1796875" style="4" customWidth="1"/>
    <col min="12039" max="12039" width="39.7265625" style="4" customWidth="1"/>
    <col min="12040" max="12042" width="9.1796875" style="4" customWidth="1"/>
    <col min="12043" max="12043" width="39.26953125" style="4" customWidth="1"/>
    <col min="12044" max="12044" width="9.1796875" style="4" customWidth="1"/>
    <col min="12045" max="12045" width="38.7265625" style="4" customWidth="1"/>
    <col min="12046" max="12047" width="9.1796875" style="4" customWidth="1"/>
    <col min="12048" max="12049" width="38.81640625" style="4" bestFit="1" customWidth="1"/>
    <col min="12050" max="12291" width="9.1796875" style="4"/>
    <col min="12292" max="12294" width="9.1796875" style="4" customWidth="1"/>
    <col min="12295" max="12295" width="39.7265625" style="4" customWidth="1"/>
    <col min="12296" max="12298" width="9.1796875" style="4" customWidth="1"/>
    <col min="12299" max="12299" width="39.26953125" style="4" customWidth="1"/>
    <col min="12300" max="12300" width="9.1796875" style="4" customWidth="1"/>
    <col min="12301" max="12301" width="38.7265625" style="4" customWidth="1"/>
    <col min="12302" max="12303" width="9.1796875" style="4" customWidth="1"/>
    <col min="12304" max="12305" width="38.81640625" style="4" bestFit="1" customWidth="1"/>
    <col min="12306" max="12547" width="9.1796875" style="4"/>
    <col min="12548" max="12550" width="9.1796875" style="4" customWidth="1"/>
    <col min="12551" max="12551" width="39.7265625" style="4" customWidth="1"/>
    <col min="12552" max="12554" width="9.1796875" style="4" customWidth="1"/>
    <col min="12555" max="12555" width="39.26953125" style="4" customWidth="1"/>
    <col min="12556" max="12556" width="9.1796875" style="4" customWidth="1"/>
    <col min="12557" max="12557" width="38.7265625" style="4" customWidth="1"/>
    <col min="12558" max="12559" width="9.1796875" style="4" customWidth="1"/>
    <col min="12560" max="12561" width="38.81640625" style="4" bestFit="1" customWidth="1"/>
    <col min="12562" max="12803" width="9.1796875" style="4"/>
    <col min="12804" max="12806" width="9.1796875" style="4" customWidth="1"/>
    <col min="12807" max="12807" width="39.7265625" style="4" customWidth="1"/>
    <col min="12808" max="12810" width="9.1796875" style="4" customWidth="1"/>
    <col min="12811" max="12811" width="39.26953125" style="4" customWidth="1"/>
    <col min="12812" max="12812" width="9.1796875" style="4" customWidth="1"/>
    <col min="12813" max="12813" width="38.7265625" style="4" customWidth="1"/>
    <col min="12814" max="12815" width="9.1796875" style="4" customWidth="1"/>
    <col min="12816" max="12817" width="38.81640625" style="4" bestFit="1" customWidth="1"/>
    <col min="12818" max="13059" width="9.1796875" style="4"/>
    <col min="13060" max="13062" width="9.1796875" style="4" customWidth="1"/>
    <col min="13063" max="13063" width="39.7265625" style="4" customWidth="1"/>
    <col min="13064" max="13066" width="9.1796875" style="4" customWidth="1"/>
    <col min="13067" max="13067" width="39.26953125" style="4" customWidth="1"/>
    <col min="13068" max="13068" width="9.1796875" style="4" customWidth="1"/>
    <col min="13069" max="13069" width="38.7265625" style="4" customWidth="1"/>
    <col min="13070" max="13071" width="9.1796875" style="4" customWidth="1"/>
    <col min="13072" max="13073" width="38.81640625" style="4" bestFit="1" customWidth="1"/>
    <col min="13074" max="13315" width="9.1796875" style="4"/>
    <col min="13316" max="13318" width="9.1796875" style="4" customWidth="1"/>
    <col min="13319" max="13319" width="39.7265625" style="4" customWidth="1"/>
    <col min="13320" max="13322" width="9.1796875" style="4" customWidth="1"/>
    <col min="13323" max="13323" width="39.26953125" style="4" customWidth="1"/>
    <col min="13324" max="13324" width="9.1796875" style="4" customWidth="1"/>
    <col min="13325" max="13325" width="38.7265625" style="4" customWidth="1"/>
    <col min="13326" max="13327" width="9.1796875" style="4" customWidth="1"/>
    <col min="13328" max="13329" width="38.81640625" style="4" bestFit="1" customWidth="1"/>
    <col min="13330" max="13571" width="9.1796875" style="4"/>
    <col min="13572" max="13574" width="9.1796875" style="4" customWidth="1"/>
    <col min="13575" max="13575" width="39.7265625" style="4" customWidth="1"/>
    <col min="13576" max="13578" width="9.1796875" style="4" customWidth="1"/>
    <col min="13579" max="13579" width="39.26953125" style="4" customWidth="1"/>
    <col min="13580" max="13580" width="9.1796875" style="4" customWidth="1"/>
    <col min="13581" max="13581" width="38.7265625" style="4" customWidth="1"/>
    <col min="13582" max="13583" width="9.1796875" style="4" customWidth="1"/>
    <col min="13584" max="13585" width="38.81640625" style="4" bestFit="1" customWidth="1"/>
    <col min="13586" max="13827" width="9.1796875" style="4"/>
    <col min="13828" max="13830" width="9.1796875" style="4" customWidth="1"/>
    <col min="13831" max="13831" width="39.7265625" style="4" customWidth="1"/>
    <col min="13832" max="13834" width="9.1796875" style="4" customWidth="1"/>
    <col min="13835" max="13835" width="39.26953125" style="4" customWidth="1"/>
    <col min="13836" max="13836" width="9.1796875" style="4" customWidth="1"/>
    <col min="13837" max="13837" width="38.7265625" style="4" customWidth="1"/>
    <col min="13838" max="13839" width="9.1796875" style="4" customWidth="1"/>
    <col min="13840" max="13841" width="38.81640625" style="4" bestFit="1" customWidth="1"/>
    <col min="13842" max="14083" width="9.1796875" style="4"/>
    <col min="14084" max="14086" width="9.1796875" style="4" customWidth="1"/>
    <col min="14087" max="14087" width="39.7265625" style="4" customWidth="1"/>
    <col min="14088" max="14090" width="9.1796875" style="4" customWidth="1"/>
    <col min="14091" max="14091" width="39.26953125" style="4" customWidth="1"/>
    <col min="14092" max="14092" width="9.1796875" style="4" customWidth="1"/>
    <col min="14093" max="14093" width="38.7265625" style="4" customWidth="1"/>
    <col min="14094" max="14095" width="9.1796875" style="4" customWidth="1"/>
    <col min="14096" max="14097" width="38.81640625" style="4" bestFit="1" customWidth="1"/>
    <col min="14098" max="14339" width="9.1796875" style="4"/>
    <col min="14340" max="14342" width="9.1796875" style="4" customWidth="1"/>
    <col min="14343" max="14343" width="39.7265625" style="4" customWidth="1"/>
    <col min="14344" max="14346" width="9.1796875" style="4" customWidth="1"/>
    <col min="14347" max="14347" width="39.26953125" style="4" customWidth="1"/>
    <col min="14348" max="14348" width="9.1796875" style="4" customWidth="1"/>
    <col min="14349" max="14349" width="38.7265625" style="4" customWidth="1"/>
    <col min="14350" max="14351" width="9.1796875" style="4" customWidth="1"/>
    <col min="14352" max="14353" width="38.81640625" style="4" bestFit="1" customWidth="1"/>
    <col min="14354" max="14595" width="9.1796875" style="4"/>
    <col min="14596" max="14598" width="9.1796875" style="4" customWidth="1"/>
    <col min="14599" max="14599" width="39.7265625" style="4" customWidth="1"/>
    <col min="14600" max="14602" width="9.1796875" style="4" customWidth="1"/>
    <col min="14603" max="14603" width="39.26953125" style="4" customWidth="1"/>
    <col min="14604" max="14604" width="9.1796875" style="4" customWidth="1"/>
    <col min="14605" max="14605" width="38.7265625" style="4" customWidth="1"/>
    <col min="14606" max="14607" width="9.1796875" style="4" customWidth="1"/>
    <col min="14608" max="14609" width="38.81640625" style="4" bestFit="1" customWidth="1"/>
    <col min="14610" max="14851" width="9.1796875" style="4"/>
    <col min="14852" max="14854" width="9.1796875" style="4" customWidth="1"/>
    <col min="14855" max="14855" width="39.7265625" style="4" customWidth="1"/>
    <col min="14856" max="14858" width="9.1796875" style="4" customWidth="1"/>
    <col min="14859" max="14859" width="39.26953125" style="4" customWidth="1"/>
    <col min="14860" max="14860" width="9.1796875" style="4" customWidth="1"/>
    <col min="14861" max="14861" width="38.7265625" style="4" customWidth="1"/>
    <col min="14862" max="14863" width="9.1796875" style="4" customWidth="1"/>
    <col min="14864" max="14865" width="38.81640625" style="4" bestFit="1" customWidth="1"/>
    <col min="14866" max="15107" width="9.1796875" style="4"/>
    <col min="15108" max="15110" width="9.1796875" style="4" customWidth="1"/>
    <col min="15111" max="15111" width="39.7265625" style="4" customWidth="1"/>
    <col min="15112" max="15114" width="9.1796875" style="4" customWidth="1"/>
    <col min="15115" max="15115" width="39.26953125" style="4" customWidth="1"/>
    <col min="15116" max="15116" width="9.1796875" style="4" customWidth="1"/>
    <col min="15117" max="15117" width="38.7265625" style="4" customWidth="1"/>
    <col min="15118" max="15119" width="9.1796875" style="4" customWidth="1"/>
    <col min="15120" max="15121" width="38.81640625" style="4" bestFit="1" customWidth="1"/>
    <col min="15122" max="15363" width="9.1796875" style="4"/>
    <col min="15364" max="15366" width="9.1796875" style="4" customWidth="1"/>
    <col min="15367" max="15367" width="39.7265625" style="4" customWidth="1"/>
    <col min="15368" max="15370" width="9.1796875" style="4" customWidth="1"/>
    <col min="15371" max="15371" width="39.26953125" style="4" customWidth="1"/>
    <col min="15372" max="15372" width="9.1796875" style="4" customWidth="1"/>
    <col min="15373" max="15373" width="38.7265625" style="4" customWidth="1"/>
    <col min="15374" max="15375" width="9.1796875" style="4" customWidth="1"/>
    <col min="15376" max="15377" width="38.81640625" style="4" bestFit="1" customWidth="1"/>
    <col min="15378" max="15619" width="9.1796875" style="4"/>
    <col min="15620" max="15622" width="9.1796875" style="4" customWidth="1"/>
    <col min="15623" max="15623" width="39.7265625" style="4" customWidth="1"/>
    <col min="15624" max="15626" width="9.1796875" style="4" customWidth="1"/>
    <col min="15627" max="15627" width="39.26953125" style="4" customWidth="1"/>
    <col min="15628" max="15628" width="9.1796875" style="4" customWidth="1"/>
    <col min="15629" max="15629" width="38.7265625" style="4" customWidth="1"/>
    <col min="15630" max="15631" width="9.1796875" style="4" customWidth="1"/>
    <col min="15632" max="15633" width="38.81640625" style="4" bestFit="1" customWidth="1"/>
    <col min="15634" max="15875" width="9.1796875" style="4"/>
    <col min="15876" max="15878" width="9.1796875" style="4" customWidth="1"/>
    <col min="15879" max="15879" width="39.7265625" style="4" customWidth="1"/>
    <col min="15880" max="15882" width="9.1796875" style="4" customWidth="1"/>
    <col min="15883" max="15883" width="39.26953125" style="4" customWidth="1"/>
    <col min="15884" max="15884" width="9.1796875" style="4" customWidth="1"/>
    <col min="15885" max="15885" width="38.7265625" style="4" customWidth="1"/>
    <col min="15886" max="15887" width="9.1796875" style="4" customWidth="1"/>
    <col min="15888" max="15889" width="38.81640625" style="4" bestFit="1" customWidth="1"/>
    <col min="15890" max="16131" width="9.1796875" style="4"/>
    <col min="16132" max="16134" width="9.1796875" style="4" customWidth="1"/>
    <col min="16135" max="16135" width="39.7265625" style="4" customWidth="1"/>
    <col min="16136" max="16138" width="9.1796875" style="4" customWidth="1"/>
    <col min="16139" max="16139" width="39.26953125" style="4" customWidth="1"/>
    <col min="16140" max="16140" width="9.1796875" style="4" customWidth="1"/>
    <col min="16141" max="16141" width="38.7265625" style="4" customWidth="1"/>
    <col min="16142" max="16143" width="9.1796875" style="4" customWidth="1"/>
    <col min="16144" max="16145" width="38.81640625" style="4" bestFit="1" customWidth="1"/>
    <col min="16146" max="16384" width="9.1796875" style="4"/>
  </cols>
  <sheetData>
    <row r="1" spans="2:39">
      <c r="B1" s="3"/>
    </row>
    <row r="2" spans="2:39" ht="22.5">
      <c r="Q2" s="846"/>
      <c r="R2" s="846"/>
      <c r="S2" s="846"/>
      <c r="T2" s="846"/>
      <c r="X2" s="1531" t="s">
        <v>277</v>
      </c>
      <c r="Y2" s="1531"/>
      <c r="Z2" s="1531"/>
      <c r="AA2" s="1531"/>
      <c r="AB2" s="1531"/>
      <c r="AC2" s="1531"/>
      <c r="AD2" s="1531"/>
      <c r="AE2" s="1531"/>
      <c r="AF2" s="1531"/>
      <c r="AG2" s="1531"/>
      <c r="AH2" s="1531"/>
      <c r="AI2" s="1531"/>
      <c r="AJ2" s="1531"/>
      <c r="AK2" s="1272"/>
    </row>
    <row r="3" spans="2:39">
      <c r="B3" s="93"/>
      <c r="C3" s="93"/>
      <c r="D3" s="93"/>
      <c r="E3" s="93"/>
      <c r="F3" s="93"/>
      <c r="G3" s="93"/>
      <c r="H3" s="93"/>
      <c r="I3" s="93"/>
      <c r="J3" s="93"/>
      <c r="K3" s="93"/>
      <c r="L3" s="93"/>
      <c r="M3" s="93"/>
      <c r="N3" s="93"/>
      <c r="O3" s="93"/>
      <c r="P3" s="93"/>
      <c r="Q3" s="93"/>
    </row>
    <row r="4" spans="2:39" ht="42" customHeight="1">
      <c r="B4" s="61" t="s">
        <v>635</v>
      </c>
      <c r="C4" s="61" t="s">
        <v>643</v>
      </c>
      <c r="D4" s="61" t="s">
        <v>785</v>
      </c>
      <c r="E4" s="61" t="s">
        <v>798</v>
      </c>
      <c r="F4" s="61" t="s">
        <v>806</v>
      </c>
      <c r="G4" s="61" t="s">
        <v>810</v>
      </c>
      <c r="H4" s="61" t="s">
        <v>850</v>
      </c>
      <c r="I4" s="61" t="s">
        <v>852</v>
      </c>
      <c r="J4" s="61" t="s">
        <v>855</v>
      </c>
      <c r="K4" s="61" t="s">
        <v>861</v>
      </c>
      <c r="L4" s="61" t="s">
        <v>867</v>
      </c>
      <c r="M4" s="61" t="s">
        <v>875</v>
      </c>
      <c r="N4" s="61" t="s">
        <v>876</v>
      </c>
      <c r="O4" s="61" t="s">
        <v>878</v>
      </c>
      <c r="P4" s="61" t="s">
        <v>868</v>
      </c>
      <c r="Q4" s="61" t="s">
        <v>882</v>
      </c>
      <c r="R4" s="61" t="s">
        <v>884</v>
      </c>
      <c r="S4" s="61" t="s">
        <v>889</v>
      </c>
      <c r="T4" s="61" t="s">
        <v>898</v>
      </c>
      <c r="U4" s="61" t="s">
        <v>900</v>
      </c>
      <c r="V4" s="61" t="s">
        <v>902</v>
      </c>
      <c r="W4" s="61" t="s">
        <v>904</v>
      </c>
      <c r="X4" s="61" t="s">
        <v>906</v>
      </c>
      <c r="Y4" s="61" t="s">
        <v>932</v>
      </c>
      <c r="Z4" s="61" t="s">
        <v>943</v>
      </c>
      <c r="AA4" s="61" t="s">
        <v>945</v>
      </c>
      <c r="AB4" s="61" t="s">
        <v>948</v>
      </c>
      <c r="AC4" s="61" t="s">
        <v>1022</v>
      </c>
      <c r="AD4" s="61" t="s">
        <v>1026</v>
      </c>
      <c r="AE4" s="61" t="s">
        <v>1075</v>
      </c>
      <c r="AF4" s="61" t="s">
        <v>1091</v>
      </c>
      <c r="AG4" s="61" t="s">
        <v>1105</v>
      </c>
      <c r="AH4" s="61" t="s">
        <v>1112</v>
      </c>
      <c r="AI4" s="61" t="s">
        <v>1116</v>
      </c>
      <c r="AJ4" s="61" t="s">
        <v>1135</v>
      </c>
      <c r="AK4" s="61" t="s">
        <v>1160</v>
      </c>
    </row>
    <row r="5" spans="2:39">
      <c r="B5" s="270"/>
      <c r="C5" s="270"/>
      <c r="D5" s="270"/>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F5" s="270"/>
      <c r="AG5" s="270"/>
      <c r="AH5" s="270"/>
      <c r="AI5" s="270"/>
      <c r="AJ5" s="270"/>
      <c r="AK5" s="270"/>
    </row>
    <row r="6" spans="2:39" ht="24" customHeight="1">
      <c r="B6" s="271" t="s">
        <v>333</v>
      </c>
      <c r="C6" s="271" t="s">
        <v>333</v>
      </c>
      <c r="D6" s="271" t="s">
        <v>333</v>
      </c>
      <c r="E6" s="271" t="s">
        <v>333</v>
      </c>
      <c r="F6" s="271" t="s">
        <v>333</v>
      </c>
      <c r="G6" s="271" t="s">
        <v>333</v>
      </c>
      <c r="H6" s="271" t="s">
        <v>333</v>
      </c>
      <c r="I6" s="271" t="s">
        <v>333</v>
      </c>
      <c r="J6" s="271" t="s">
        <v>333</v>
      </c>
      <c r="K6" s="271" t="s">
        <v>333</v>
      </c>
      <c r="L6" s="271" t="s">
        <v>333</v>
      </c>
      <c r="M6" s="271" t="s">
        <v>333</v>
      </c>
      <c r="N6" s="271" t="s">
        <v>333</v>
      </c>
      <c r="O6" s="271" t="s">
        <v>333</v>
      </c>
      <c r="P6" s="271" t="s">
        <v>333</v>
      </c>
      <c r="Q6" s="271" t="s">
        <v>333</v>
      </c>
      <c r="R6" s="271" t="s">
        <v>333</v>
      </c>
      <c r="S6" s="271" t="s">
        <v>333</v>
      </c>
      <c r="T6" s="271" t="s">
        <v>333</v>
      </c>
      <c r="U6" s="271" t="s">
        <v>333</v>
      </c>
      <c r="V6" s="271" t="s">
        <v>333</v>
      </c>
      <c r="W6" s="271" t="s">
        <v>333</v>
      </c>
      <c r="X6" s="271" t="s">
        <v>333</v>
      </c>
      <c r="Y6" s="271" t="s">
        <v>333</v>
      </c>
      <c r="Z6" s="271" t="s">
        <v>333</v>
      </c>
      <c r="AA6" s="271" t="s">
        <v>333</v>
      </c>
      <c r="AB6" s="271" t="s">
        <v>333</v>
      </c>
      <c r="AC6" s="271" t="s">
        <v>333</v>
      </c>
      <c r="AD6" s="271" t="s">
        <v>333</v>
      </c>
      <c r="AE6" s="271" t="s">
        <v>333</v>
      </c>
      <c r="AF6" s="271" t="s">
        <v>333</v>
      </c>
      <c r="AG6" s="271" t="s">
        <v>333</v>
      </c>
      <c r="AH6" s="271" t="s">
        <v>333</v>
      </c>
      <c r="AI6" s="271" t="s">
        <v>333</v>
      </c>
      <c r="AJ6" s="271" t="s">
        <v>333</v>
      </c>
      <c r="AK6" s="271" t="s">
        <v>333</v>
      </c>
    </row>
    <row r="7" spans="2:39" ht="24" customHeight="1">
      <c r="B7" s="272" t="s">
        <v>334</v>
      </c>
      <c r="C7" s="272" t="s">
        <v>334</v>
      </c>
      <c r="D7" s="272" t="s">
        <v>334</v>
      </c>
      <c r="E7" s="272" t="s">
        <v>334</v>
      </c>
      <c r="F7" s="272" t="s">
        <v>334</v>
      </c>
      <c r="G7" s="272" t="s">
        <v>334</v>
      </c>
      <c r="H7" s="272" t="s">
        <v>334</v>
      </c>
      <c r="I7" s="272" t="s">
        <v>334</v>
      </c>
      <c r="J7" s="272" t="s">
        <v>334</v>
      </c>
      <c r="K7" s="272" t="s">
        <v>334</v>
      </c>
      <c r="L7" s="272" t="s">
        <v>334</v>
      </c>
      <c r="M7" s="272" t="s">
        <v>334</v>
      </c>
      <c r="N7" s="272" t="s">
        <v>334</v>
      </c>
      <c r="O7" s="272" t="s">
        <v>334</v>
      </c>
      <c r="P7" s="272" t="s">
        <v>334</v>
      </c>
      <c r="Q7" s="272" t="s">
        <v>334</v>
      </c>
      <c r="R7" s="272" t="s">
        <v>334</v>
      </c>
      <c r="S7" s="272" t="s">
        <v>334</v>
      </c>
      <c r="T7" s="272" t="s">
        <v>334</v>
      </c>
      <c r="U7" s="272" t="s">
        <v>334</v>
      </c>
      <c r="V7" s="272" t="s">
        <v>334</v>
      </c>
      <c r="W7" s="272" t="s">
        <v>334</v>
      </c>
      <c r="X7" s="272" t="s">
        <v>334</v>
      </c>
      <c r="Y7" s="272" t="s">
        <v>334</v>
      </c>
      <c r="Z7" s="272" t="s">
        <v>334</v>
      </c>
      <c r="AA7" s="272" t="s">
        <v>334</v>
      </c>
      <c r="AB7" s="272" t="s">
        <v>334</v>
      </c>
      <c r="AC7" s="272" t="s">
        <v>334</v>
      </c>
      <c r="AD7" s="272" t="s">
        <v>334</v>
      </c>
      <c r="AE7" s="272" t="s">
        <v>334</v>
      </c>
      <c r="AF7" s="272" t="s">
        <v>334</v>
      </c>
      <c r="AG7" s="272" t="s">
        <v>334</v>
      </c>
      <c r="AH7" s="272" t="s">
        <v>334</v>
      </c>
      <c r="AI7" s="272" t="s">
        <v>334</v>
      </c>
      <c r="AJ7" s="272" t="s">
        <v>334</v>
      </c>
      <c r="AK7" s="272" t="s">
        <v>334</v>
      </c>
    </row>
    <row r="8" spans="2:39" ht="24" customHeight="1">
      <c r="B8" s="271" t="s">
        <v>335</v>
      </c>
      <c r="C8" s="271" t="s">
        <v>335</v>
      </c>
      <c r="D8" s="271" t="s">
        <v>335</v>
      </c>
      <c r="E8" s="271" t="s">
        <v>335</v>
      </c>
      <c r="F8" s="271" t="s">
        <v>335</v>
      </c>
      <c r="G8" s="271" t="s">
        <v>335</v>
      </c>
      <c r="H8" s="271" t="s">
        <v>335</v>
      </c>
      <c r="I8" s="271" t="s">
        <v>335</v>
      </c>
      <c r="J8" s="271" t="s">
        <v>335</v>
      </c>
      <c r="K8" s="271" t="s">
        <v>335</v>
      </c>
      <c r="L8" s="271" t="s">
        <v>335</v>
      </c>
      <c r="M8" s="271" t="s">
        <v>335</v>
      </c>
      <c r="N8" s="271" t="s">
        <v>335</v>
      </c>
      <c r="O8" s="271" t="s">
        <v>335</v>
      </c>
      <c r="P8" s="271" t="s">
        <v>335</v>
      </c>
      <c r="Q8" s="271" t="s">
        <v>335</v>
      </c>
      <c r="R8" s="271" t="s">
        <v>335</v>
      </c>
      <c r="S8" s="271" t="s">
        <v>335</v>
      </c>
      <c r="T8" s="271" t="s">
        <v>335</v>
      </c>
      <c r="U8" s="271" t="s">
        <v>335</v>
      </c>
      <c r="V8" s="271" t="s">
        <v>335</v>
      </c>
      <c r="W8" s="271" t="s">
        <v>335</v>
      </c>
      <c r="X8" s="271" t="s">
        <v>335</v>
      </c>
      <c r="Y8" s="271" t="s">
        <v>335</v>
      </c>
      <c r="Z8" s="271" t="s">
        <v>335</v>
      </c>
      <c r="AA8" s="271" t="s">
        <v>335</v>
      </c>
      <c r="AB8" s="271" t="s">
        <v>335</v>
      </c>
      <c r="AC8" s="271" t="s">
        <v>335</v>
      </c>
      <c r="AD8" s="271" t="s">
        <v>335</v>
      </c>
      <c r="AE8" s="271" t="s">
        <v>335</v>
      </c>
      <c r="AF8" s="271" t="s">
        <v>335</v>
      </c>
      <c r="AG8" s="271" t="s">
        <v>335</v>
      </c>
      <c r="AH8" s="271" t="s">
        <v>335</v>
      </c>
      <c r="AI8" s="271" t="s">
        <v>335</v>
      </c>
      <c r="AJ8" s="271" t="s">
        <v>335</v>
      </c>
      <c r="AK8" s="271" t="s">
        <v>335</v>
      </c>
    </row>
    <row r="9" spans="2:39" ht="24" customHeight="1">
      <c r="B9" s="272" t="s">
        <v>336</v>
      </c>
      <c r="C9" s="272" t="s">
        <v>336</v>
      </c>
      <c r="D9" s="272" t="s">
        <v>336</v>
      </c>
      <c r="E9" s="272" t="s">
        <v>336</v>
      </c>
      <c r="F9" s="272" t="s">
        <v>336</v>
      </c>
      <c r="G9" s="272" t="s">
        <v>336</v>
      </c>
      <c r="H9" s="272" t="s">
        <v>336</v>
      </c>
      <c r="I9" s="272" t="s">
        <v>336</v>
      </c>
      <c r="J9" s="272" t="s">
        <v>336</v>
      </c>
      <c r="K9" s="272" t="s">
        <v>336</v>
      </c>
      <c r="L9" s="272" t="s">
        <v>336</v>
      </c>
      <c r="M9" s="272" t="s">
        <v>336</v>
      </c>
      <c r="N9" s="272" t="s">
        <v>336</v>
      </c>
      <c r="O9" s="272" t="s">
        <v>336</v>
      </c>
      <c r="P9" s="272" t="s">
        <v>336</v>
      </c>
      <c r="Q9" s="272" t="s">
        <v>336</v>
      </c>
      <c r="R9" s="272" t="s">
        <v>336</v>
      </c>
      <c r="S9" s="272" t="s">
        <v>336</v>
      </c>
      <c r="T9" s="272" t="s">
        <v>336</v>
      </c>
      <c r="U9" s="272" t="s">
        <v>336</v>
      </c>
      <c r="V9" s="272" t="s">
        <v>336</v>
      </c>
      <c r="W9" s="272" t="s">
        <v>336</v>
      </c>
      <c r="X9" s="272" t="s">
        <v>336</v>
      </c>
      <c r="Y9" s="272" t="s">
        <v>336</v>
      </c>
      <c r="Z9" s="272" t="s">
        <v>336</v>
      </c>
      <c r="AA9" s="272" t="s">
        <v>336</v>
      </c>
      <c r="AB9" s="272" t="s">
        <v>336</v>
      </c>
      <c r="AC9" s="272" t="s">
        <v>336</v>
      </c>
      <c r="AD9" s="272" t="s">
        <v>336</v>
      </c>
      <c r="AE9" s="272" t="s">
        <v>336</v>
      </c>
      <c r="AF9" s="272" t="s">
        <v>336</v>
      </c>
      <c r="AG9" s="272" t="s">
        <v>336</v>
      </c>
      <c r="AH9" s="272" t="s">
        <v>336</v>
      </c>
      <c r="AI9" s="272" t="s">
        <v>336</v>
      </c>
      <c r="AJ9" s="272" t="s">
        <v>336</v>
      </c>
      <c r="AK9" s="272" t="s">
        <v>336</v>
      </c>
    </row>
    <row r="10" spans="2:39" s="5" customFormat="1" ht="24" customHeight="1">
      <c r="B10" s="271" t="s">
        <v>337</v>
      </c>
      <c r="C10" s="271" t="s">
        <v>337</v>
      </c>
      <c r="D10" s="271" t="s">
        <v>337</v>
      </c>
      <c r="E10" s="271" t="s">
        <v>337</v>
      </c>
      <c r="F10" s="271" t="s">
        <v>337</v>
      </c>
      <c r="G10" s="271" t="s">
        <v>337</v>
      </c>
      <c r="H10" s="271" t="s">
        <v>337</v>
      </c>
      <c r="I10" s="271" t="s">
        <v>337</v>
      </c>
      <c r="J10" s="271" t="s">
        <v>337</v>
      </c>
      <c r="K10" s="271" t="s">
        <v>337</v>
      </c>
      <c r="L10" s="271" t="s">
        <v>337</v>
      </c>
      <c r="M10" s="271" t="s">
        <v>337</v>
      </c>
      <c r="N10" s="271" t="s">
        <v>337</v>
      </c>
      <c r="O10" s="271" t="s">
        <v>337</v>
      </c>
      <c r="P10" s="271" t="s">
        <v>337</v>
      </c>
      <c r="Q10" s="271" t="s">
        <v>337</v>
      </c>
      <c r="R10" s="271" t="s">
        <v>337</v>
      </c>
      <c r="S10" s="271" t="s">
        <v>337</v>
      </c>
      <c r="T10" s="271" t="s">
        <v>337</v>
      </c>
      <c r="U10" s="271" t="s">
        <v>337</v>
      </c>
      <c r="V10" s="271" t="s">
        <v>337</v>
      </c>
      <c r="W10" s="271" t="s">
        <v>337</v>
      </c>
      <c r="X10" s="271" t="s">
        <v>337</v>
      </c>
      <c r="Y10" s="271" t="s">
        <v>337</v>
      </c>
      <c r="Z10" s="271" t="s">
        <v>337</v>
      </c>
      <c r="AA10" s="271" t="s">
        <v>337</v>
      </c>
      <c r="AB10" s="271" t="s">
        <v>337</v>
      </c>
      <c r="AC10" s="271" t="s">
        <v>337</v>
      </c>
      <c r="AD10" s="271" t="s">
        <v>337</v>
      </c>
      <c r="AE10" s="271" t="s">
        <v>337</v>
      </c>
      <c r="AF10" s="271" t="s">
        <v>337</v>
      </c>
      <c r="AG10" s="271" t="s">
        <v>337</v>
      </c>
      <c r="AH10" s="271" t="s">
        <v>337</v>
      </c>
      <c r="AI10" s="271" t="s">
        <v>337</v>
      </c>
      <c r="AJ10" s="271" t="s">
        <v>337</v>
      </c>
      <c r="AK10" s="271" t="s">
        <v>337</v>
      </c>
      <c r="AM10" s="4"/>
    </row>
    <row r="11" spans="2:39" ht="24" customHeight="1">
      <c r="B11" s="272" t="s">
        <v>338</v>
      </c>
      <c r="C11" s="272" t="s">
        <v>338</v>
      </c>
      <c r="D11" s="272" t="s">
        <v>338</v>
      </c>
      <c r="E11" s="272" t="s">
        <v>338</v>
      </c>
      <c r="F11" s="272" t="s">
        <v>338</v>
      </c>
      <c r="G11" s="272" t="s">
        <v>338</v>
      </c>
      <c r="H11" s="272" t="s">
        <v>338</v>
      </c>
      <c r="I11" s="272" t="s">
        <v>338</v>
      </c>
      <c r="J11" s="272" t="s">
        <v>338</v>
      </c>
      <c r="K11" s="272" t="s">
        <v>338</v>
      </c>
      <c r="L11" s="272" t="s">
        <v>338</v>
      </c>
      <c r="M11" s="272" t="s">
        <v>338</v>
      </c>
      <c r="N11" s="272" t="s">
        <v>338</v>
      </c>
      <c r="O11" s="272" t="s">
        <v>338</v>
      </c>
      <c r="P11" s="272" t="s">
        <v>338</v>
      </c>
      <c r="Q11" s="272" t="s">
        <v>338</v>
      </c>
      <c r="R11" s="272" t="s">
        <v>338</v>
      </c>
      <c r="S11" s="272" t="s">
        <v>338</v>
      </c>
      <c r="T11" s="272" t="s">
        <v>338</v>
      </c>
      <c r="U11" s="272" t="s">
        <v>338</v>
      </c>
      <c r="V11" s="272" t="s">
        <v>338</v>
      </c>
      <c r="W11" s="272" t="s">
        <v>338</v>
      </c>
      <c r="X11" s="272" t="s">
        <v>338</v>
      </c>
      <c r="Y11" s="272" t="s">
        <v>338</v>
      </c>
      <c r="Z11" s="272" t="s">
        <v>338</v>
      </c>
      <c r="AA11" s="272" t="s">
        <v>338</v>
      </c>
      <c r="AB11" s="272" t="s">
        <v>338</v>
      </c>
      <c r="AC11" s="272" t="s">
        <v>338</v>
      </c>
      <c r="AD11" s="272" t="s">
        <v>338</v>
      </c>
      <c r="AE11" s="272" t="s">
        <v>338</v>
      </c>
      <c r="AF11" s="272" t="s">
        <v>338</v>
      </c>
      <c r="AG11" s="272" t="s">
        <v>338</v>
      </c>
      <c r="AH11" s="272" t="s">
        <v>338</v>
      </c>
      <c r="AI11" s="272" t="s">
        <v>338</v>
      </c>
      <c r="AJ11" s="272" t="s">
        <v>338</v>
      </c>
      <c r="AK11" s="272" t="s">
        <v>338</v>
      </c>
    </row>
    <row r="12" spans="2:39" ht="24" customHeight="1">
      <c r="B12" s="271" t="s">
        <v>339</v>
      </c>
      <c r="C12" s="271" t="s">
        <v>339</v>
      </c>
      <c r="D12" s="271" t="s">
        <v>339</v>
      </c>
      <c r="E12" s="271" t="s">
        <v>339</v>
      </c>
      <c r="F12" s="271" t="s">
        <v>339</v>
      </c>
      <c r="G12" s="271" t="s">
        <v>339</v>
      </c>
      <c r="H12" s="271" t="s">
        <v>339</v>
      </c>
      <c r="I12" s="271" t="s">
        <v>339</v>
      </c>
      <c r="J12" s="271" t="s">
        <v>339</v>
      </c>
      <c r="K12" s="271" t="s">
        <v>339</v>
      </c>
      <c r="L12" s="271" t="s">
        <v>339</v>
      </c>
      <c r="M12" s="271" t="s">
        <v>339</v>
      </c>
      <c r="N12" s="271" t="s">
        <v>339</v>
      </c>
      <c r="O12" s="271" t="s">
        <v>339</v>
      </c>
      <c r="P12" s="271" t="s">
        <v>339</v>
      </c>
      <c r="Q12" s="271" t="s">
        <v>339</v>
      </c>
      <c r="R12" s="271" t="s">
        <v>339</v>
      </c>
      <c r="S12" s="271" t="s">
        <v>339</v>
      </c>
      <c r="T12" s="271" t="s">
        <v>339</v>
      </c>
      <c r="U12" s="271" t="s">
        <v>339</v>
      </c>
      <c r="V12" s="271" t="s">
        <v>339</v>
      </c>
      <c r="W12" s="271" t="s">
        <v>339</v>
      </c>
      <c r="X12" s="271" t="s">
        <v>339</v>
      </c>
      <c r="Y12" s="271" t="s">
        <v>339</v>
      </c>
      <c r="Z12" s="271" t="s">
        <v>339</v>
      </c>
      <c r="AA12" s="271" t="s">
        <v>339</v>
      </c>
      <c r="AB12" s="271" t="s">
        <v>339</v>
      </c>
      <c r="AC12" s="271" t="s">
        <v>339</v>
      </c>
      <c r="AD12" s="271" t="s">
        <v>339</v>
      </c>
      <c r="AE12" s="271" t="s">
        <v>339</v>
      </c>
      <c r="AF12" s="271" t="s">
        <v>339</v>
      </c>
      <c r="AG12" s="271" t="s">
        <v>339</v>
      </c>
      <c r="AH12" s="271" t="s">
        <v>339</v>
      </c>
      <c r="AI12" s="271" t="s">
        <v>339</v>
      </c>
      <c r="AJ12" s="271" t="s">
        <v>339</v>
      </c>
      <c r="AK12" s="271" t="s">
        <v>339</v>
      </c>
    </row>
    <row r="13" spans="2:39" ht="24" customHeight="1">
      <c r="B13" s="273" t="s">
        <v>340</v>
      </c>
      <c r="C13" s="273" t="s">
        <v>340</v>
      </c>
      <c r="D13" s="273" t="s">
        <v>340</v>
      </c>
      <c r="E13" s="273" t="s">
        <v>340</v>
      </c>
      <c r="F13" s="273" t="s">
        <v>340</v>
      </c>
      <c r="G13" s="273" t="s">
        <v>340</v>
      </c>
      <c r="H13" s="273" t="s">
        <v>340</v>
      </c>
      <c r="I13" s="273" t="s">
        <v>340</v>
      </c>
      <c r="J13" s="273" t="s">
        <v>340</v>
      </c>
      <c r="K13" s="273" t="s">
        <v>340</v>
      </c>
      <c r="L13" s="273" t="s">
        <v>340</v>
      </c>
      <c r="M13" s="273" t="s">
        <v>340</v>
      </c>
      <c r="N13" s="273" t="s">
        <v>340</v>
      </c>
      <c r="O13" s="273" t="s">
        <v>340</v>
      </c>
      <c r="P13" s="273" t="s">
        <v>340</v>
      </c>
      <c r="Q13" s="273" t="s">
        <v>340</v>
      </c>
      <c r="R13" s="273" t="s">
        <v>340</v>
      </c>
      <c r="S13" s="273" t="s">
        <v>340</v>
      </c>
      <c r="T13" s="273" t="s">
        <v>340</v>
      </c>
      <c r="U13" s="273" t="s">
        <v>340</v>
      </c>
      <c r="V13" s="273" t="s">
        <v>340</v>
      </c>
      <c r="W13" s="273" t="s">
        <v>340</v>
      </c>
      <c r="X13" s="273" t="s">
        <v>340</v>
      </c>
      <c r="Y13" s="273" t="s">
        <v>340</v>
      </c>
      <c r="Z13" s="273" t="s">
        <v>340</v>
      </c>
      <c r="AA13" s="273" t="s">
        <v>340</v>
      </c>
      <c r="AB13" s="273" t="s">
        <v>340</v>
      </c>
      <c r="AC13" s="273" t="s">
        <v>340</v>
      </c>
      <c r="AD13" s="273" t="s">
        <v>340</v>
      </c>
      <c r="AE13" s="273" t="s">
        <v>340</v>
      </c>
      <c r="AF13" s="273" t="s">
        <v>340</v>
      </c>
      <c r="AG13" s="273" t="s">
        <v>340</v>
      </c>
      <c r="AH13" s="273" t="s">
        <v>340</v>
      </c>
      <c r="AI13" s="273" t="s">
        <v>340</v>
      </c>
      <c r="AJ13" s="273" t="s">
        <v>340</v>
      </c>
      <c r="AK13" s="273" t="s">
        <v>340</v>
      </c>
    </row>
    <row r="14" spans="2:39" ht="24" customHeight="1">
      <c r="B14" s="273"/>
      <c r="C14" s="627"/>
      <c r="D14" s="627"/>
      <c r="E14" s="627"/>
      <c r="F14" s="273" t="s">
        <v>807</v>
      </c>
      <c r="G14" s="273" t="s">
        <v>807</v>
      </c>
      <c r="H14" s="273" t="s">
        <v>807</v>
      </c>
      <c r="I14" s="273" t="s">
        <v>807</v>
      </c>
      <c r="J14" s="273" t="s">
        <v>807</v>
      </c>
      <c r="K14" s="273" t="s">
        <v>879</v>
      </c>
      <c r="L14" s="273" t="s">
        <v>879</v>
      </c>
      <c r="M14" s="273" t="s">
        <v>807</v>
      </c>
      <c r="N14" s="273" t="s">
        <v>807</v>
      </c>
      <c r="O14" s="273" t="s">
        <v>879</v>
      </c>
      <c r="P14" s="271" t="s">
        <v>879</v>
      </c>
      <c r="Q14" s="271" t="s">
        <v>879</v>
      </c>
      <c r="R14" s="271" t="s">
        <v>879</v>
      </c>
      <c r="S14" s="271" t="s">
        <v>879</v>
      </c>
      <c r="T14" s="271" t="s">
        <v>879</v>
      </c>
      <c r="U14" s="271" t="s">
        <v>879</v>
      </c>
      <c r="V14" s="271" t="s">
        <v>879</v>
      </c>
      <c r="W14" s="271" t="s">
        <v>879</v>
      </c>
      <c r="X14" s="271" t="s">
        <v>879</v>
      </c>
      <c r="Y14" s="271" t="s">
        <v>879</v>
      </c>
      <c r="Z14" s="271" t="s">
        <v>879</v>
      </c>
      <c r="AA14" s="271" t="s">
        <v>879</v>
      </c>
      <c r="AB14" s="271" t="s">
        <v>879</v>
      </c>
      <c r="AC14" s="271" t="s">
        <v>879</v>
      </c>
      <c r="AD14" s="271" t="s">
        <v>879</v>
      </c>
      <c r="AE14" s="271" t="s">
        <v>879</v>
      </c>
      <c r="AF14" s="271" t="s">
        <v>879</v>
      </c>
      <c r="AG14" s="271" t="s">
        <v>879</v>
      </c>
      <c r="AH14" s="271" t="s">
        <v>879</v>
      </c>
      <c r="AI14" s="271" t="s">
        <v>879</v>
      </c>
      <c r="AJ14" s="271" t="s">
        <v>879</v>
      </c>
      <c r="AK14" s="271" t="s">
        <v>879</v>
      </c>
    </row>
    <row r="15" spans="2:39" ht="22.5" customHeight="1">
      <c r="B15" s="627"/>
      <c r="D15" s="627"/>
      <c r="E15" s="627"/>
      <c r="F15" s="627"/>
      <c r="G15" s="627"/>
      <c r="H15" s="627"/>
      <c r="I15" s="627"/>
      <c r="J15" s="627"/>
      <c r="K15" s="627"/>
      <c r="L15" s="627"/>
      <c r="M15" s="627"/>
      <c r="N15" s="627"/>
      <c r="O15" s="627"/>
      <c r="P15" s="627"/>
      <c r="Q15" s="627"/>
      <c r="AD15" s="1045" t="s">
        <v>1027</v>
      </c>
      <c r="AE15" s="1045" t="s">
        <v>1027</v>
      </c>
      <c r="AF15" s="1045" t="s">
        <v>1027</v>
      </c>
      <c r="AG15" s="1045" t="s">
        <v>1027</v>
      </c>
      <c r="AH15" s="1045" t="s">
        <v>1027</v>
      </c>
      <c r="AI15" s="1045" t="s">
        <v>1027</v>
      </c>
      <c r="AJ15" s="1045" t="s">
        <v>1027</v>
      </c>
      <c r="AK15" s="1045" t="s">
        <v>1027</v>
      </c>
    </row>
    <row r="16" spans="2:39">
      <c r="B16" s="93"/>
      <c r="E16" s="1494"/>
      <c r="F16" s="1494"/>
      <c r="G16" s="1494"/>
      <c r="H16" s="1494"/>
      <c r="I16" s="1494"/>
      <c r="J16" s="1494"/>
      <c r="K16" s="1494"/>
      <c r="L16" s="1494"/>
      <c r="M16" s="1494"/>
      <c r="N16" s="1494"/>
      <c r="O16" s="1494"/>
      <c r="Q16" s="801"/>
      <c r="X16" s="1491" t="s">
        <v>346</v>
      </c>
      <c r="Y16" s="1491"/>
      <c r="Z16" s="1491"/>
      <c r="AA16" s="1491"/>
      <c r="AB16" s="1491"/>
      <c r="AC16" s="1491"/>
      <c r="AD16" s="1491"/>
      <c r="AE16" s="1491"/>
      <c r="AF16" s="1491"/>
      <c r="AG16" s="1491"/>
      <c r="AH16" s="1491"/>
      <c r="AI16" s="1491"/>
      <c r="AJ16" s="1271"/>
      <c r="AK16" s="1271"/>
    </row>
    <row r="17" spans="2:27">
      <c r="B17" s="274" t="s">
        <v>346</v>
      </c>
      <c r="C17" s="93"/>
      <c r="D17" s="93"/>
      <c r="E17" s="93"/>
      <c r="F17" s="93"/>
      <c r="G17" s="93"/>
      <c r="H17" s="93"/>
      <c r="I17" s="93"/>
      <c r="J17" s="93"/>
      <c r="K17" s="93"/>
      <c r="L17" s="93"/>
      <c r="M17" s="93"/>
      <c r="N17" s="93"/>
      <c r="O17" s="93"/>
      <c r="P17" s="93"/>
      <c r="Q17" s="93"/>
    </row>
    <row r="22" spans="2:27">
      <c r="C22" s="574"/>
    </row>
    <row r="30" spans="2:27" ht="22.5">
      <c r="Y30" s="1530"/>
      <c r="Z30" s="1530"/>
      <c r="AA30" s="61"/>
    </row>
  </sheetData>
  <mergeCells count="4">
    <mergeCell ref="Y30:Z30"/>
    <mergeCell ref="E16:O16"/>
    <mergeCell ref="X16:AI16"/>
    <mergeCell ref="X2:AJ2"/>
  </mergeCells>
  <hyperlinks>
    <hyperlink ref="B17" location="'Table of contents'!Print_Area" display="Back to Table of Contents" xr:uid="{00000000-0004-0000-1700-000000000000}"/>
    <hyperlink ref="X16" location="'Table of contents'!Print_Area" display="Back to Table of Contents" xr:uid="{00000000-0004-0000-1700-000001000000}"/>
  </hyperlinks>
  <pageMargins left="0.75" right="0.75" top="1" bottom="1" header="0.5" footer="0.5"/>
  <pageSetup scale="38"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44">
    <tabColor rgb="FF00B0F0"/>
  </sheetPr>
  <dimension ref="A1:BX39"/>
  <sheetViews>
    <sheetView showGridLines="0" zoomScale="55" zoomScaleNormal="55" workbookViewId="0">
      <selection activeCell="BU5" sqref="BU5"/>
    </sheetView>
  </sheetViews>
  <sheetFormatPr defaultRowHeight="20"/>
  <cols>
    <col min="1" max="1" width="9.1796875" style="5"/>
    <col min="2" max="2" width="61" style="5" customWidth="1"/>
    <col min="3" max="22" width="11.1796875" style="5" hidden="1" customWidth="1"/>
    <col min="23" max="23" width="12.7265625" style="5" hidden="1" customWidth="1"/>
    <col min="24" max="25" width="9.81640625" style="5" hidden="1" customWidth="1"/>
    <col min="26" max="26" width="11.1796875" style="5" hidden="1" customWidth="1"/>
    <col min="27" max="27" width="12.7265625" style="5" hidden="1" customWidth="1"/>
    <col min="28" max="30" width="9.81640625" style="5" hidden="1" customWidth="1"/>
    <col min="31" max="35" width="12.7265625" style="5" hidden="1" customWidth="1"/>
    <col min="36" max="36" width="9.26953125" style="5" hidden="1" customWidth="1"/>
    <col min="37" max="37" width="12.7265625" style="5" hidden="1" customWidth="1"/>
    <col min="38" max="38" width="14.26953125" style="5" hidden="1" customWidth="1"/>
    <col min="39" max="44" width="10.7265625" style="5" hidden="1" customWidth="1"/>
    <col min="45" max="45" width="12.7265625" style="1067" hidden="1" customWidth="1"/>
    <col min="46" max="46" width="12.26953125" style="1067" hidden="1" customWidth="1"/>
    <col min="47" max="47" width="12.81640625" style="1067" hidden="1" customWidth="1"/>
    <col min="48" max="58" width="12.81640625" style="5" hidden="1" customWidth="1"/>
    <col min="59" max="59" width="13.7265625" style="5" hidden="1" customWidth="1"/>
    <col min="60" max="61" width="12.26953125" style="663" hidden="1" customWidth="1"/>
    <col min="62" max="62" width="12.26953125" style="5" hidden="1" customWidth="1"/>
    <col min="63" max="65" width="10.453125" style="5" hidden="1" customWidth="1"/>
    <col min="66" max="70" width="10.453125" style="5" bestFit="1" customWidth="1"/>
    <col min="71" max="73" width="11.453125" style="5" customWidth="1"/>
    <col min="74" max="74" width="9.1796875" style="5"/>
    <col min="75" max="75" width="12.7265625" style="5" customWidth="1"/>
    <col min="76" max="76" width="13.6328125" style="5" customWidth="1"/>
    <col min="77" max="274" width="9.1796875" style="5"/>
    <col min="275" max="275" width="37.453125" style="5" bestFit="1" customWidth="1"/>
    <col min="276" max="285" width="9.1796875" style="5" customWidth="1"/>
    <col min="286" max="286" width="13.26953125" style="5" customWidth="1"/>
    <col min="287" max="287" width="9.54296875" style="5" bestFit="1" customWidth="1"/>
    <col min="288" max="288" width="9.54296875" style="5" customWidth="1"/>
    <col min="289" max="289" width="43.54296875" style="5" bestFit="1" customWidth="1"/>
    <col min="290" max="291" width="9.1796875" style="5"/>
    <col min="292" max="292" width="10" style="5" bestFit="1" customWidth="1"/>
    <col min="293" max="294" width="10.26953125" style="5" bestFit="1" customWidth="1"/>
    <col min="295" max="298" width="9.1796875" style="5"/>
    <col min="299" max="299" width="47.26953125" style="5" bestFit="1" customWidth="1"/>
    <col min="300" max="309" width="9.1796875" style="5" customWidth="1"/>
    <col min="310" max="310" width="9.1796875" style="5"/>
    <col min="311" max="311" width="9.54296875" style="5" bestFit="1" customWidth="1"/>
    <col min="312" max="530" width="9.1796875" style="5"/>
    <col min="531" max="531" width="37.453125" style="5" bestFit="1" customWidth="1"/>
    <col min="532" max="541" width="9.1796875" style="5" customWidth="1"/>
    <col min="542" max="542" width="13.26953125" style="5" customWidth="1"/>
    <col min="543" max="543" width="9.54296875" style="5" bestFit="1" customWidth="1"/>
    <col min="544" max="544" width="9.54296875" style="5" customWidth="1"/>
    <col min="545" max="545" width="43.54296875" style="5" bestFit="1" customWidth="1"/>
    <col min="546" max="547" width="9.1796875" style="5"/>
    <col min="548" max="548" width="10" style="5" bestFit="1" customWidth="1"/>
    <col min="549" max="550" width="10.26953125" style="5" bestFit="1" customWidth="1"/>
    <col min="551" max="554" width="9.1796875" style="5"/>
    <col min="555" max="555" width="47.26953125" style="5" bestFit="1" customWidth="1"/>
    <col min="556" max="565" width="9.1796875" style="5" customWidth="1"/>
    <col min="566" max="566" width="9.1796875" style="5"/>
    <col min="567" max="567" width="9.54296875" style="5" bestFit="1" customWidth="1"/>
    <col min="568" max="786" width="9.1796875" style="5"/>
    <col min="787" max="787" width="37.453125" style="5" bestFit="1" customWidth="1"/>
    <col min="788" max="797" width="9.1796875" style="5" customWidth="1"/>
    <col min="798" max="798" width="13.26953125" style="5" customWidth="1"/>
    <col min="799" max="799" width="9.54296875" style="5" bestFit="1" customWidth="1"/>
    <col min="800" max="800" width="9.54296875" style="5" customWidth="1"/>
    <col min="801" max="801" width="43.54296875" style="5" bestFit="1" customWidth="1"/>
    <col min="802" max="803" width="9.1796875" style="5"/>
    <col min="804" max="804" width="10" style="5" bestFit="1" customWidth="1"/>
    <col min="805" max="806" width="10.26953125" style="5" bestFit="1" customWidth="1"/>
    <col min="807" max="810" width="9.1796875" style="5"/>
    <col min="811" max="811" width="47.26953125" style="5" bestFit="1" customWidth="1"/>
    <col min="812" max="821" width="9.1796875" style="5" customWidth="1"/>
    <col min="822" max="822" width="9.1796875" style="5"/>
    <col min="823" max="823" width="9.54296875" style="5" bestFit="1" customWidth="1"/>
    <col min="824" max="1042" width="9.1796875" style="5"/>
    <col min="1043" max="1043" width="37.453125" style="5" bestFit="1" customWidth="1"/>
    <col min="1044" max="1053" width="9.1796875" style="5" customWidth="1"/>
    <col min="1054" max="1054" width="13.26953125" style="5" customWidth="1"/>
    <col min="1055" max="1055" width="9.54296875" style="5" bestFit="1" customWidth="1"/>
    <col min="1056" max="1056" width="9.54296875" style="5" customWidth="1"/>
    <col min="1057" max="1057" width="43.54296875" style="5" bestFit="1" customWidth="1"/>
    <col min="1058" max="1059" width="9.1796875" style="5"/>
    <col min="1060" max="1060" width="10" style="5" bestFit="1" customWidth="1"/>
    <col min="1061" max="1062" width="10.26953125" style="5" bestFit="1" customWidth="1"/>
    <col min="1063" max="1066" width="9.1796875" style="5"/>
    <col min="1067" max="1067" width="47.26953125" style="5" bestFit="1" customWidth="1"/>
    <col min="1068" max="1077" width="9.1796875" style="5" customWidth="1"/>
    <col min="1078" max="1078" width="9.1796875" style="5"/>
    <col min="1079" max="1079" width="9.54296875" style="5" bestFit="1" customWidth="1"/>
    <col min="1080" max="1298" width="9.1796875" style="5"/>
    <col min="1299" max="1299" width="37.453125" style="5" bestFit="1" customWidth="1"/>
    <col min="1300" max="1309" width="9.1796875" style="5" customWidth="1"/>
    <col min="1310" max="1310" width="13.26953125" style="5" customWidth="1"/>
    <col min="1311" max="1311" width="9.54296875" style="5" bestFit="1" customWidth="1"/>
    <col min="1312" max="1312" width="9.54296875" style="5" customWidth="1"/>
    <col min="1313" max="1313" width="43.54296875" style="5" bestFit="1" customWidth="1"/>
    <col min="1314" max="1315" width="9.1796875" style="5"/>
    <col min="1316" max="1316" width="10" style="5" bestFit="1" customWidth="1"/>
    <col min="1317" max="1318" width="10.26953125" style="5" bestFit="1" customWidth="1"/>
    <col min="1319" max="1322" width="9.1796875" style="5"/>
    <col min="1323" max="1323" width="47.26953125" style="5" bestFit="1" customWidth="1"/>
    <col min="1324" max="1333" width="9.1796875" style="5" customWidth="1"/>
    <col min="1334" max="1334" width="9.1796875" style="5"/>
    <col min="1335" max="1335" width="9.54296875" style="5" bestFit="1" customWidth="1"/>
    <col min="1336" max="1554" width="9.1796875" style="5"/>
    <col min="1555" max="1555" width="37.453125" style="5" bestFit="1" customWidth="1"/>
    <col min="1556" max="1565" width="9.1796875" style="5" customWidth="1"/>
    <col min="1566" max="1566" width="13.26953125" style="5" customWidth="1"/>
    <col min="1567" max="1567" width="9.54296875" style="5" bestFit="1" customWidth="1"/>
    <col min="1568" max="1568" width="9.54296875" style="5" customWidth="1"/>
    <col min="1569" max="1569" width="43.54296875" style="5" bestFit="1" customWidth="1"/>
    <col min="1570" max="1571" width="9.1796875" style="5"/>
    <col min="1572" max="1572" width="10" style="5" bestFit="1" customWidth="1"/>
    <col min="1573" max="1574" width="10.26953125" style="5" bestFit="1" customWidth="1"/>
    <col min="1575" max="1578" width="9.1796875" style="5"/>
    <col min="1579" max="1579" width="47.26953125" style="5" bestFit="1" customWidth="1"/>
    <col min="1580" max="1589" width="9.1796875" style="5" customWidth="1"/>
    <col min="1590" max="1590" width="9.1796875" style="5"/>
    <col min="1591" max="1591" width="9.54296875" style="5" bestFit="1" customWidth="1"/>
    <col min="1592" max="1810" width="9.1796875" style="5"/>
    <col min="1811" max="1811" width="37.453125" style="5" bestFit="1" customWidth="1"/>
    <col min="1812" max="1821" width="9.1796875" style="5" customWidth="1"/>
    <col min="1822" max="1822" width="13.26953125" style="5" customWidth="1"/>
    <col min="1823" max="1823" width="9.54296875" style="5" bestFit="1" customWidth="1"/>
    <col min="1824" max="1824" width="9.54296875" style="5" customWidth="1"/>
    <col min="1825" max="1825" width="43.54296875" style="5" bestFit="1" customWidth="1"/>
    <col min="1826" max="1827" width="9.1796875" style="5"/>
    <col min="1828" max="1828" width="10" style="5" bestFit="1" customWidth="1"/>
    <col min="1829" max="1830" width="10.26953125" style="5" bestFit="1" customWidth="1"/>
    <col min="1831" max="1834" width="9.1796875" style="5"/>
    <col min="1835" max="1835" width="47.26953125" style="5" bestFit="1" customWidth="1"/>
    <col min="1836" max="1845" width="9.1796875" style="5" customWidth="1"/>
    <col min="1846" max="1846" width="9.1796875" style="5"/>
    <col min="1847" max="1847" width="9.54296875" style="5" bestFit="1" customWidth="1"/>
    <col min="1848" max="2066" width="9.1796875" style="5"/>
    <col min="2067" max="2067" width="37.453125" style="5" bestFit="1" customWidth="1"/>
    <col min="2068" max="2077" width="9.1796875" style="5" customWidth="1"/>
    <col min="2078" max="2078" width="13.26953125" style="5" customWidth="1"/>
    <col min="2079" max="2079" width="9.54296875" style="5" bestFit="1" customWidth="1"/>
    <col min="2080" max="2080" width="9.54296875" style="5" customWidth="1"/>
    <col min="2081" max="2081" width="43.54296875" style="5" bestFit="1" customWidth="1"/>
    <col min="2082" max="2083" width="9.1796875" style="5"/>
    <col min="2084" max="2084" width="10" style="5" bestFit="1" customWidth="1"/>
    <col min="2085" max="2086" width="10.26953125" style="5" bestFit="1" customWidth="1"/>
    <col min="2087" max="2090" width="9.1796875" style="5"/>
    <col min="2091" max="2091" width="47.26953125" style="5" bestFit="1" customWidth="1"/>
    <col min="2092" max="2101" width="9.1796875" style="5" customWidth="1"/>
    <col min="2102" max="2102" width="9.1796875" style="5"/>
    <col min="2103" max="2103" width="9.54296875" style="5" bestFit="1" customWidth="1"/>
    <col min="2104" max="2322" width="9.1796875" style="5"/>
    <col min="2323" max="2323" width="37.453125" style="5" bestFit="1" customWidth="1"/>
    <col min="2324" max="2333" width="9.1796875" style="5" customWidth="1"/>
    <col min="2334" max="2334" width="13.26953125" style="5" customWidth="1"/>
    <col min="2335" max="2335" width="9.54296875" style="5" bestFit="1" customWidth="1"/>
    <col min="2336" max="2336" width="9.54296875" style="5" customWidth="1"/>
    <col min="2337" max="2337" width="43.54296875" style="5" bestFit="1" customWidth="1"/>
    <col min="2338" max="2339" width="9.1796875" style="5"/>
    <col min="2340" max="2340" width="10" style="5" bestFit="1" customWidth="1"/>
    <col min="2341" max="2342" width="10.26953125" style="5" bestFit="1" customWidth="1"/>
    <col min="2343" max="2346" width="9.1796875" style="5"/>
    <col min="2347" max="2347" width="47.26953125" style="5" bestFit="1" customWidth="1"/>
    <col min="2348" max="2357" width="9.1796875" style="5" customWidth="1"/>
    <col min="2358" max="2358" width="9.1796875" style="5"/>
    <col min="2359" max="2359" width="9.54296875" style="5" bestFit="1" customWidth="1"/>
    <col min="2360" max="2578" width="9.1796875" style="5"/>
    <col min="2579" max="2579" width="37.453125" style="5" bestFit="1" customWidth="1"/>
    <col min="2580" max="2589" width="9.1796875" style="5" customWidth="1"/>
    <col min="2590" max="2590" width="13.26953125" style="5" customWidth="1"/>
    <col min="2591" max="2591" width="9.54296875" style="5" bestFit="1" customWidth="1"/>
    <col min="2592" max="2592" width="9.54296875" style="5" customWidth="1"/>
    <col min="2593" max="2593" width="43.54296875" style="5" bestFit="1" customWidth="1"/>
    <col min="2594" max="2595" width="9.1796875" style="5"/>
    <col min="2596" max="2596" width="10" style="5" bestFit="1" customWidth="1"/>
    <col min="2597" max="2598" width="10.26953125" style="5" bestFit="1" customWidth="1"/>
    <col min="2599" max="2602" width="9.1796875" style="5"/>
    <col min="2603" max="2603" width="47.26953125" style="5" bestFit="1" customWidth="1"/>
    <col min="2604" max="2613" width="9.1796875" style="5" customWidth="1"/>
    <col min="2614" max="2614" width="9.1796875" style="5"/>
    <col min="2615" max="2615" width="9.54296875" style="5" bestFit="1" customWidth="1"/>
    <col min="2616" max="2834" width="9.1796875" style="5"/>
    <col min="2835" max="2835" width="37.453125" style="5" bestFit="1" customWidth="1"/>
    <col min="2836" max="2845" width="9.1796875" style="5" customWidth="1"/>
    <col min="2846" max="2846" width="13.26953125" style="5" customWidth="1"/>
    <col min="2847" max="2847" width="9.54296875" style="5" bestFit="1" customWidth="1"/>
    <col min="2848" max="2848" width="9.54296875" style="5" customWidth="1"/>
    <col min="2849" max="2849" width="43.54296875" style="5" bestFit="1" customWidth="1"/>
    <col min="2850" max="2851" width="9.1796875" style="5"/>
    <col min="2852" max="2852" width="10" style="5" bestFit="1" customWidth="1"/>
    <col min="2853" max="2854" width="10.26953125" style="5" bestFit="1" customWidth="1"/>
    <col min="2855" max="2858" width="9.1796875" style="5"/>
    <col min="2859" max="2859" width="47.26953125" style="5" bestFit="1" customWidth="1"/>
    <col min="2860" max="2869" width="9.1796875" style="5" customWidth="1"/>
    <col min="2870" max="2870" width="9.1796875" style="5"/>
    <col min="2871" max="2871" width="9.54296875" style="5" bestFit="1" customWidth="1"/>
    <col min="2872" max="3090" width="9.1796875" style="5"/>
    <col min="3091" max="3091" width="37.453125" style="5" bestFit="1" customWidth="1"/>
    <col min="3092" max="3101" width="9.1796875" style="5" customWidth="1"/>
    <col min="3102" max="3102" width="13.26953125" style="5" customWidth="1"/>
    <col min="3103" max="3103" width="9.54296875" style="5" bestFit="1" customWidth="1"/>
    <col min="3104" max="3104" width="9.54296875" style="5" customWidth="1"/>
    <col min="3105" max="3105" width="43.54296875" style="5" bestFit="1" customWidth="1"/>
    <col min="3106" max="3107" width="9.1796875" style="5"/>
    <col min="3108" max="3108" width="10" style="5" bestFit="1" customWidth="1"/>
    <col min="3109" max="3110" width="10.26953125" style="5" bestFit="1" customWidth="1"/>
    <col min="3111" max="3114" width="9.1796875" style="5"/>
    <col min="3115" max="3115" width="47.26953125" style="5" bestFit="1" customWidth="1"/>
    <col min="3116" max="3125" width="9.1796875" style="5" customWidth="1"/>
    <col min="3126" max="3126" width="9.1796875" style="5"/>
    <col min="3127" max="3127" width="9.54296875" style="5" bestFit="1" customWidth="1"/>
    <col min="3128" max="3346" width="9.1796875" style="5"/>
    <col min="3347" max="3347" width="37.453125" style="5" bestFit="1" customWidth="1"/>
    <col min="3348" max="3357" width="9.1796875" style="5" customWidth="1"/>
    <col min="3358" max="3358" width="13.26953125" style="5" customWidth="1"/>
    <col min="3359" max="3359" width="9.54296875" style="5" bestFit="1" customWidth="1"/>
    <col min="3360" max="3360" width="9.54296875" style="5" customWidth="1"/>
    <col min="3361" max="3361" width="43.54296875" style="5" bestFit="1" customWidth="1"/>
    <col min="3362" max="3363" width="9.1796875" style="5"/>
    <col min="3364" max="3364" width="10" style="5" bestFit="1" customWidth="1"/>
    <col min="3365" max="3366" width="10.26953125" style="5" bestFit="1" customWidth="1"/>
    <col min="3367" max="3370" width="9.1796875" style="5"/>
    <col min="3371" max="3371" width="47.26953125" style="5" bestFit="1" customWidth="1"/>
    <col min="3372" max="3381" width="9.1796875" style="5" customWidth="1"/>
    <col min="3382" max="3382" width="9.1796875" style="5"/>
    <col min="3383" max="3383" width="9.54296875" style="5" bestFit="1" customWidth="1"/>
    <col min="3384" max="3602" width="9.1796875" style="5"/>
    <col min="3603" max="3603" width="37.453125" style="5" bestFit="1" customWidth="1"/>
    <col min="3604" max="3613" width="9.1796875" style="5" customWidth="1"/>
    <col min="3614" max="3614" width="13.26953125" style="5" customWidth="1"/>
    <col min="3615" max="3615" width="9.54296875" style="5" bestFit="1" customWidth="1"/>
    <col min="3616" max="3616" width="9.54296875" style="5" customWidth="1"/>
    <col min="3617" max="3617" width="43.54296875" style="5" bestFit="1" customWidth="1"/>
    <col min="3618" max="3619" width="9.1796875" style="5"/>
    <col min="3620" max="3620" width="10" style="5" bestFit="1" customWidth="1"/>
    <col min="3621" max="3622" width="10.26953125" style="5" bestFit="1" customWidth="1"/>
    <col min="3623" max="3626" width="9.1796875" style="5"/>
    <col min="3627" max="3627" width="47.26953125" style="5" bestFit="1" customWidth="1"/>
    <col min="3628" max="3637" width="9.1796875" style="5" customWidth="1"/>
    <col min="3638" max="3638" width="9.1796875" style="5"/>
    <col min="3639" max="3639" width="9.54296875" style="5" bestFit="1" customWidth="1"/>
    <col min="3640" max="3858" width="9.1796875" style="5"/>
    <col min="3859" max="3859" width="37.453125" style="5" bestFit="1" customWidth="1"/>
    <col min="3860" max="3869" width="9.1796875" style="5" customWidth="1"/>
    <col min="3870" max="3870" width="13.26953125" style="5" customWidth="1"/>
    <col min="3871" max="3871" width="9.54296875" style="5" bestFit="1" customWidth="1"/>
    <col min="3872" max="3872" width="9.54296875" style="5" customWidth="1"/>
    <col min="3873" max="3873" width="43.54296875" style="5" bestFit="1" customWidth="1"/>
    <col min="3874" max="3875" width="9.1796875" style="5"/>
    <col min="3876" max="3876" width="10" style="5" bestFit="1" customWidth="1"/>
    <col min="3877" max="3878" width="10.26953125" style="5" bestFit="1" customWidth="1"/>
    <col min="3879" max="3882" width="9.1796875" style="5"/>
    <col min="3883" max="3883" width="47.26953125" style="5" bestFit="1" customWidth="1"/>
    <col min="3884" max="3893" width="9.1796875" style="5" customWidth="1"/>
    <col min="3894" max="3894" width="9.1796875" style="5"/>
    <col min="3895" max="3895" width="9.54296875" style="5" bestFit="1" customWidth="1"/>
    <col min="3896" max="4114" width="9.1796875" style="5"/>
    <col min="4115" max="4115" width="37.453125" style="5" bestFit="1" customWidth="1"/>
    <col min="4116" max="4125" width="9.1796875" style="5" customWidth="1"/>
    <col min="4126" max="4126" width="13.26953125" style="5" customWidth="1"/>
    <col min="4127" max="4127" width="9.54296875" style="5" bestFit="1" customWidth="1"/>
    <col min="4128" max="4128" width="9.54296875" style="5" customWidth="1"/>
    <col min="4129" max="4129" width="43.54296875" style="5" bestFit="1" customWidth="1"/>
    <col min="4130" max="4131" width="9.1796875" style="5"/>
    <col min="4132" max="4132" width="10" style="5" bestFit="1" customWidth="1"/>
    <col min="4133" max="4134" width="10.26953125" style="5" bestFit="1" customWidth="1"/>
    <col min="4135" max="4138" width="9.1796875" style="5"/>
    <col min="4139" max="4139" width="47.26953125" style="5" bestFit="1" customWidth="1"/>
    <col min="4140" max="4149" width="9.1796875" style="5" customWidth="1"/>
    <col min="4150" max="4150" width="9.1796875" style="5"/>
    <col min="4151" max="4151" width="9.54296875" style="5" bestFit="1" customWidth="1"/>
    <col min="4152" max="4370" width="9.1796875" style="5"/>
    <col min="4371" max="4371" width="37.453125" style="5" bestFit="1" customWidth="1"/>
    <col min="4372" max="4381" width="9.1796875" style="5" customWidth="1"/>
    <col min="4382" max="4382" width="13.26953125" style="5" customWidth="1"/>
    <col min="4383" max="4383" width="9.54296875" style="5" bestFit="1" customWidth="1"/>
    <col min="4384" max="4384" width="9.54296875" style="5" customWidth="1"/>
    <col min="4385" max="4385" width="43.54296875" style="5" bestFit="1" customWidth="1"/>
    <col min="4386" max="4387" width="9.1796875" style="5"/>
    <col min="4388" max="4388" width="10" style="5" bestFit="1" customWidth="1"/>
    <col min="4389" max="4390" width="10.26953125" style="5" bestFit="1" customWidth="1"/>
    <col min="4391" max="4394" width="9.1796875" style="5"/>
    <col min="4395" max="4395" width="47.26953125" style="5" bestFit="1" customWidth="1"/>
    <col min="4396" max="4405" width="9.1796875" style="5" customWidth="1"/>
    <col min="4406" max="4406" width="9.1796875" style="5"/>
    <col min="4407" max="4407" width="9.54296875" style="5" bestFit="1" customWidth="1"/>
    <col min="4408" max="4626" width="9.1796875" style="5"/>
    <col min="4627" max="4627" width="37.453125" style="5" bestFit="1" customWidth="1"/>
    <col min="4628" max="4637" width="9.1796875" style="5" customWidth="1"/>
    <col min="4638" max="4638" width="13.26953125" style="5" customWidth="1"/>
    <col min="4639" max="4639" width="9.54296875" style="5" bestFit="1" customWidth="1"/>
    <col min="4640" max="4640" width="9.54296875" style="5" customWidth="1"/>
    <col min="4641" max="4641" width="43.54296875" style="5" bestFit="1" customWidth="1"/>
    <col min="4642" max="4643" width="9.1796875" style="5"/>
    <col min="4644" max="4644" width="10" style="5" bestFit="1" customWidth="1"/>
    <col min="4645" max="4646" width="10.26953125" style="5" bestFit="1" customWidth="1"/>
    <col min="4647" max="4650" width="9.1796875" style="5"/>
    <col min="4651" max="4651" width="47.26953125" style="5" bestFit="1" customWidth="1"/>
    <col min="4652" max="4661" width="9.1796875" style="5" customWidth="1"/>
    <col min="4662" max="4662" width="9.1796875" style="5"/>
    <col min="4663" max="4663" width="9.54296875" style="5" bestFit="1" customWidth="1"/>
    <col min="4664" max="4882" width="9.1796875" style="5"/>
    <col min="4883" max="4883" width="37.453125" style="5" bestFit="1" customWidth="1"/>
    <col min="4884" max="4893" width="9.1796875" style="5" customWidth="1"/>
    <col min="4894" max="4894" width="13.26953125" style="5" customWidth="1"/>
    <col min="4895" max="4895" width="9.54296875" style="5" bestFit="1" customWidth="1"/>
    <col min="4896" max="4896" width="9.54296875" style="5" customWidth="1"/>
    <col min="4897" max="4897" width="43.54296875" style="5" bestFit="1" customWidth="1"/>
    <col min="4898" max="4899" width="9.1796875" style="5"/>
    <col min="4900" max="4900" width="10" style="5" bestFit="1" customWidth="1"/>
    <col min="4901" max="4902" width="10.26953125" style="5" bestFit="1" customWidth="1"/>
    <col min="4903" max="4906" width="9.1796875" style="5"/>
    <col min="4907" max="4907" width="47.26953125" style="5" bestFit="1" customWidth="1"/>
    <col min="4908" max="4917" width="9.1796875" style="5" customWidth="1"/>
    <col min="4918" max="4918" width="9.1796875" style="5"/>
    <col min="4919" max="4919" width="9.54296875" style="5" bestFit="1" customWidth="1"/>
    <col min="4920" max="5138" width="9.1796875" style="5"/>
    <col min="5139" max="5139" width="37.453125" style="5" bestFit="1" customWidth="1"/>
    <col min="5140" max="5149" width="9.1796875" style="5" customWidth="1"/>
    <col min="5150" max="5150" width="13.26953125" style="5" customWidth="1"/>
    <col min="5151" max="5151" width="9.54296875" style="5" bestFit="1" customWidth="1"/>
    <col min="5152" max="5152" width="9.54296875" style="5" customWidth="1"/>
    <col min="5153" max="5153" width="43.54296875" style="5" bestFit="1" customWidth="1"/>
    <col min="5154" max="5155" width="9.1796875" style="5"/>
    <col min="5156" max="5156" width="10" style="5" bestFit="1" customWidth="1"/>
    <col min="5157" max="5158" width="10.26953125" style="5" bestFit="1" customWidth="1"/>
    <col min="5159" max="5162" width="9.1796875" style="5"/>
    <col min="5163" max="5163" width="47.26953125" style="5" bestFit="1" customWidth="1"/>
    <col min="5164" max="5173" width="9.1796875" style="5" customWidth="1"/>
    <col min="5174" max="5174" width="9.1796875" style="5"/>
    <col min="5175" max="5175" width="9.54296875" style="5" bestFit="1" customWidth="1"/>
    <col min="5176" max="5394" width="9.1796875" style="5"/>
    <col min="5395" max="5395" width="37.453125" style="5" bestFit="1" customWidth="1"/>
    <col min="5396" max="5405" width="9.1796875" style="5" customWidth="1"/>
    <col min="5406" max="5406" width="13.26953125" style="5" customWidth="1"/>
    <col min="5407" max="5407" width="9.54296875" style="5" bestFit="1" customWidth="1"/>
    <col min="5408" max="5408" width="9.54296875" style="5" customWidth="1"/>
    <col min="5409" max="5409" width="43.54296875" style="5" bestFit="1" customWidth="1"/>
    <col min="5410" max="5411" width="9.1796875" style="5"/>
    <col min="5412" max="5412" width="10" style="5" bestFit="1" customWidth="1"/>
    <col min="5413" max="5414" width="10.26953125" style="5" bestFit="1" customWidth="1"/>
    <col min="5415" max="5418" width="9.1796875" style="5"/>
    <col min="5419" max="5419" width="47.26953125" style="5" bestFit="1" customWidth="1"/>
    <col min="5420" max="5429" width="9.1796875" style="5" customWidth="1"/>
    <col min="5430" max="5430" width="9.1796875" style="5"/>
    <col min="5431" max="5431" width="9.54296875" style="5" bestFit="1" customWidth="1"/>
    <col min="5432" max="5650" width="9.1796875" style="5"/>
    <col min="5651" max="5651" width="37.453125" style="5" bestFit="1" customWidth="1"/>
    <col min="5652" max="5661" width="9.1796875" style="5" customWidth="1"/>
    <col min="5662" max="5662" width="13.26953125" style="5" customWidth="1"/>
    <col min="5663" max="5663" width="9.54296875" style="5" bestFit="1" customWidth="1"/>
    <col min="5664" max="5664" width="9.54296875" style="5" customWidth="1"/>
    <col min="5665" max="5665" width="43.54296875" style="5" bestFit="1" customWidth="1"/>
    <col min="5666" max="5667" width="9.1796875" style="5"/>
    <col min="5668" max="5668" width="10" style="5" bestFit="1" customWidth="1"/>
    <col min="5669" max="5670" width="10.26953125" style="5" bestFit="1" customWidth="1"/>
    <col min="5671" max="5674" width="9.1796875" style="5"/>
    <col min="5675" max="5675" width="47.26953125" style="5" bestFit="1" customWidth="1"/>
    <col min="5676" max="5685" width="9.1796875" style="5" customWidth="1"/>
    <col min="5686" max="5686" width="9.1796875" style="5"/>
    <col min="5687" max="5687" width="9.54296875" style="5" bestFit="1" customWidth="1"/>
    <col min="5688" max="5906" width="9.1796875" style="5"/>
    <col min="5907" max="5907" width="37.453125" style="5" bestFit="1" customWidth="1"/>
    <col min="5908" max="5917" width="9.1796875" style="5" customWidth="1"/>
    <col min="5918" max="5918" width="13.26953125" style="5" customWidth="1"/>
    <col min="5919" max="5919" width="9.54296875" style="5" bestFit="1" customWidth="1"/>
    <col min="5920" max="5920" width="9.54296875" style="5" customWidth="1"/>
    <col min="5921" max="5921" width="43.54296875" style="5" bestFit="1" customWidth="1"/>
    <col min="5922" max="5923" width="9.1796875" style="5"/>
    <col min="5924" max="5924" width="10" style="5" bestFit="1" customWidth="1"/>
    <col min="5925" max="5926" width="10.26953125" style="5" bestFit="1" customWidth="1"/>
    <col min="5927" max="5930" width="9.1796875" style="5"/>
    <col min="5931" max="5931" width="47.26953125" style="5" bestFit="1" customWidth="1"/>
    <col min="5932" max="5941" width="9.1796875" style="5" customWidth="1"/>
    <col min="5942" max="5942" width="9.1796875" style="5"/>
    <col min="5943" max="5943" width="9.54296875" style="5" bestFit="1" customWidth="1"/>
    <col min="5944" max="6162" width="9.1796875" style="5"/>
    <col min="6163" max="6163" width="37.453125" style="5" bestFit="1" customWidth="1"/>
    <col min="6164" max="6173" width="9.1796875" style="5" customWidth="1"/>
    <col min="6174" max="6174" width="13.26953125" style="5" customWidth="1"/>
    <col min="6175" max="6175" width="9.54296875" style="5" bestFit="1" customWidth="1"/>
    <col min="6176" max="6176" width="9.54296875" style="5" customWidth="1"/>
    <col min="6177" max="6177" width="43.54296875" style="5" bestFit="1" customWidth="1"/>
    <col min="6178" max="6179" width="9.1796875" style="5"/>
    <col min="6180" max="6180" width="10" style="5" bestFit="1" customWidth="1"/>
    <col min="6181" max="6182" width="10.26953125" style="5" bestFit="1" customWidth="1"/>
    <col min="6183" max="6186" width="9.1796875" style="5"/>
    <col min="6187" max="6187" width="47.26953125" style="5" bestFit="1" customWidth="1"/>
    <col min="6188" max="6197" width="9.1796875" style="5" customWidth="1"/>
    <col min="6198" max="6198" width="9.1796875" style="5"/>
    <col min="6199" max="6199" width="9.54296875" style="5" bestFit="1" customWidth="1"/>
    <col min="6200" max="6418" width="9.1796875" style="5"/>
    <col min="6419" max="6419" width="37.453125" style="5" bestFit="1" customWidth="1"/>
    <col min="6420" max="6429" width="9.1796875" style="5" customWidth="1"/>
    <col min="6430" max="6430" width="13.26953125" style="5" customWidth="1"/>
    <col min="6431" max="6431" width="9.54296875" style="5" bestFit="1" customWidth="1"/>
    <col min="6432" max="6432" width="9.54296875" style="5" customWidth="1"/>
    <col min="6433" max="6433" width="43.54296875" style="5" bestFit="1" customWidth="1"/>
    <col min="6434" max="6435" width="9.1796875" style="5"/>
    <col min="6436" max="6436" width="10" style="5" bestFit="1" customWidth="1"/>
    <col min="6437" max="6438" width="10.26953125" style="5" bestFit="1" customWidth="1"/>
    <col min="6439" max="6442" width="9.1796875" style="5"/>
    <col min="6443" max="6443" width="47.26953125" style="5" bestFit="1" customWidth="1"/>
    <col min="6444" max="6453" width="9.1796875" style="5" customWidth="1"/>
    <col min="6454" max="6454" width="9.1796875" style="5"/>
    <col min="6455" max="6455" width="9.54296875" style="5" bestFit="1" customWidth="1"/>
    <col min="6456" max="6674" width="9.1796875" style="5"/>
    <col min="6675" max="6675" width="37.453125" style="5" bestFit="1" customWidth="1"/>
    <col min="6676" max="6685" width="9.1796875" style="5" customWidth="1"/>
    <col min="6686" max="6686" width="13.26953125" style="5" customWidth="1"/>
    <col min="6687" max="6687" width="9.54296875" style="5" bestFit="1" customWidth="1"/>
    <col min="6688" max="6688" width="9.54296875" style="5" customWidth="1"/>
    <col min="6689" max="6689" width="43.54296875" style="5" bestFit="1" customWidth="1"/>
    <col min="6690" max="6691" width="9.1796875" style="5"/>
    <col min="6692" max="6692" width="10" style="5" bestFit="1" customWidth="1"/>
    <col min="6693" max="6694" width="10.26953125" style="5" bestFit="1" customWidth="1"/>
    <col min="6695" max="6698" width="9.1796875" style="5"/>
    <col min="6699" max="6699" width="47.26953125" style="5" bestFit="1" customWidth="1"/>
    <col min="6700" max="6709" width="9.1796875" style="5" customWidth="1"/>
    <col min="6710" max="6710" width="9.1796875" style="5"/>
    <col min="6711" max="6711" width="9.54296875" style="5" bestFit="1" customWidth="1"/>
    <col min="6712" max="6930" width="9.1796875" style="5"/>
    <col min="6931" max="6931" width="37.453125" style="5" bestFit="1" customWidth="1"/>
    <col min="6932" max="6941" width="9.1796875" style="5" customWidth="1"/>
    <col min="6942" max="6942" width="13.26953125" style="5" customWidth="1"/>
    <col min="6943" max="6943" width="9.54296875" style="5" bestFit="1" customWidth="1"/>
    <col min="6944" max="6944" width="9.54296875" style="5" customWidth="1"/>
    <col min="6945" max="6945" width="43.54296875" style="5" bestFit="1" customWidth="1"/>
    <col min="6946" max="6947" width="9.1796875" style="5"/>
    <col min="6948" max="6948" width="10" style="5" bestFit="1" customWidth="1"/>
    <col min="6949" max="6950" width="10.26953125" style="5" bestFit="1" customWidth="1"/>
    <col min="6951" max="6954" width="9.1796875" style="5"/>
    <col min="6955" max="6955" width="47.26953125" style="5" bestFit="1" customWidth="1"/>
    <col min="6956" max="6965" width="9.1796875" style="5" customWidth="1"/>
    <col min="6966" max="6966" width="9.1796875" style="5"/>
    <col min="6967" max="6967" width="9.54296875" style="5" bestFit="1" customWidth="1"/>
    <col min="6968" max="7186" width="9.1796875" style="5"/>
    <col min="7187" max="7187" width="37.453125" style="5" bestFit="1" customWidth="1"/>
    <col min="7188" max="7197" width="9.1796875" style="5" customWidth="1"/>
    <col min="7198" max="7198" width="13.26953125" style="5" customWidth="1"/>
    <col min="7199" max="7199" width="9.54296875" style="5" bestFit="1" customWidth="1"/>
    <col min="7200" max="7200" width="9.54296875" style="5" customWidth="1"/>
    <col min="7201" max="7201" width="43.54296875" style="5" bestFit="1" customWidth="1"/>
    <col min="7202" max="7203" width="9.1796875" style="5"/>
    <col min="7204" max="7204" width="10" style="5" bestFit="1" customWidth="1"/>
    <col min="7205" max="7206" width="10.26953125" style="5" bestFit="1" customWidth="1"/>
    <col min="7207" max="7210" width="9.1796875" style="5"/>
    <col min="7211" max="7211" width="47.26953125" style="5" bestFit="1" customWidth="1"/>
    <col min="7212" max="7221" width="9.1796875" style="5" customWidth="1"/>
    <col min="7222" max="7222" width="9.1796875" style="5"/>
    <col min="7223" max="7223" width="9.54296875" style="5" bestFit="1" customWidth="1"/>
    <col min="7224" max="7442" width="9.1796875" style="5"/>
    <col min="7443" max="7443" width="37.453125" style="5" bestFit="1" customWidth="1"/>
    <col min="7444" max="7453" width="9.1796875" style="5" customWidth="1"/>
    <col min="7454" max="7454" width="13.26953125" style="5" customWidth="1"/>
    <col min="7455" max="7455" width="9.54296875" style="5" bestFit="1" customWidth="1"/>
    <col min="7456" max="7456" width="9.54296875" style="5" customWidth="1"/>
    <col min="7457" max="7457" width="43.54296875" style="5" bestFit="1" customWidth="1"/>
    <col min="7458" max="7459" width="9.1796875" style="5"/>
    <col min="7460" max="7460" width="10" style="5" bestFit="1" customWidth="1"/>
    <col min="7461" max="7462" width="10.26953125" style="5" bestFit="1" customWidth="1"/>
    <col min="7463" max="7466" width="9.1796875" style="5"/>
    <col min="7467" max="7467" width="47.26953125" style="5" bestFit="1" customWidth="1"/>
    <col min="7468" max="7477" width="9.1796875" style="5" customWidth="1"/>
    <col min="7478" max="7478" width="9.1796875" style="5"/>
    <col min="7479" max="7479" width="9.54296875" style="5" bestFit="1" customWidth="1"/>
    <col min="7480" max="7698" width="9.1796875" style="5"/>
    <col min="7699" max="7699" width="37.453125" style="5" bestFit="1" customWidth="1"/>
    <col min="7700" max="7709" width="9.1796875" style="5" customWidth="1"/>
    <col min="7710" max="7710" width="13.26953125" style="5" customWidth="1"/>
    <col min="7711" max="7711" width="9.54296875" style="5" bestFit="1" customWidth="1"/>
    <col min="7712" max="7712" width="9.54296875" style="5" customWidth="1"/>
    <col min="7713" max="7713" width="43.54296875" style="5" bestFit="1" customWidth="1"/>
    <col min="7714" max="7715" width="9.1796875" style="5"/>
    <col min="7716" max="7716" width="10" style="5" bestFit="1" customWidth="1"/>
    <col min="7717" max="7718" width="10.26953125" style="5" bestFit="1" customWidth="1"/>
    <col min="7719" max="7722" width="9.1796875" style="5"/>
    <col min="7723" max="7723" width="47.26953125" style="5" bestFit="1" customWidth="1"/>
    <col min="7724" max="7733" width="9.1796875" style="5" customWidth="1"/>
    <col min="7734" max="7734" width="9.1796875" style="5"/>
    <col min="7735" max="7735" width="9.54296875" style="5" bestFit="1" customWidth="1"/>
    <col min="7736" max="7954" width="9.1796875" style="5"/>
    <col min="7955" max="7955" width="37.453125" style="5" bestFit="1" customWidth="1"/>
    <col min="7956" max="7965" width="9.1796875" style="5" customWidth="1"/>
    <col min="7966" max="7966" width="13.26953125" style="5" customWidth="1"/>
    <col min="7967" max="7967" width="9.54296875" style="5" bestFit="1" customWidth="1"/>
    <col min="7968" max="7968" width="9.54296875" style="5" customWidth="1"/>
    <col min="7969" max="7969" width="43.54296875" style="5" bestFit="1" customWidth="1"/>
    <col min="7970" max="7971" width="9.1796875" style="5"/>
    <col min="7972" max="7972" width="10" style="5" bestFit="1" customWidth="1"/>
    <col min="7973" max="7974" width="10.26953125" style="5" bestFit="1" customWidth="1"/>
    <col min="7975" max="7978" width="9.1796875" style="5"/>
    <col min="7979" max="7979" width="47.26953125" style="5" bestFit="1" customWidth="1"/>
    <col min="7980" max="7989" width="9.1796875" style="5" customWidth="1"/>
    <col min="7990" max="7990" width="9.1796875" style="5"/>
    <col min="7991" max="7991" width="9.54296875" style="5" bestFit="1" customWidth="1"/>
    <col min="7992" max="8210" width="9.1796875" style="5"/>
    <col min="8211" max="8211" width="37.453125" style="5" bestFit="1" customWidth="1"/>
    <col min="8212" max="8221" width="9.1796875" style="5" customWidth="1"/>
    <col min="8222" max="8222" width="13.26953125" style="5" customWidth="1"/>
    <col min="8223" max="8223" width="9.54296875" style="5" bestFit="1" customWidth="1"/>
    <col min="8224" max="8224" width="9.54296875" style="5" customWidth="1"/>
    <col min="8225" max="8225" width="43.54296875" style="5" bestFit="1" customWidth="1"/>
    <col min="8226" max="8227" width="9.1796875" style="5"/>
    <col min="8228" max="8228" width="10" style="5" bestFit="1" customWidth="1"/>
    <col min="8229" max="8230" width="10.26953125" style="5" bestFit="1" customWidth="1"/>
    <col min="8231" max="8234" width="9.1796875" style="5"/>
    <col min="8235" max="8235" width="47.26953125" style="5" bestFit="1" customWidth="1"/>
    <col min="8236" max="8245" width="9.1796875" style="5" customWidth="1"/>
    <col min="8246" max="8246" width="9.1796875" style="5"/>
    <col min="8247" max="8247" width="9.54296875" style="5" bestFit="1" customWidth="1"/>
    <col min="8248" max="8466" width="9.1796875" style="5"/>
    <col min="8467" max="8467" width="37.453125" style="5" bestFit="1" customWidth="1"/>
    <col min="8468" max="8477" width="9.1796875" style="5" customWidth="1"/>
    <col min="8478" max="8478" width="13.26953125" style="5" customWidth="1"/>
    <col min="8479" max="8479" width="9.54296875" style="5" bestFit="1" customWidth="1"/>
    <col min="8480" max="8480" width="9.54296875" style="5" customWidth="1"/>
    <col min="8481" max="8481" width="43.54296875" style="5" bestFit="1" customWidth="1"/>
    <col min="8482" max="8483" width="9.1796875" style="5"/>
    <col min="8484" max="8484" width="10" style="5" bestFit="1" customWidth="1"/>
    <col min="8485" max="8486" width="10.26953125" style="5" bestFit="1" customWidth="1"/>
    <col min="8487" max="8490" width="9.1796875" style="5"/>
    <col min="8491" max="8491" width="47.26953125" style="5" bestFit="1" customWidth="1"/>
    <col min="8492" max="8501" width="9.1796875" style="5" customWidth="1"/>
    <col min="8502" max="8502" width="9.1796875" style="5"/>
    <col min="8503" max="8503" width="9.54296875" style="5" bestFit="1" customWidth="1"/>
    <col min="8504" max="8722" width="9.1796875" style="5"/>
    <col min="8723" max="8723" width="37.453125" style="5" bestFit="1" customWidth="1"/>
    <col min="8724" max="8733" width="9.1796875" style="5" customWidth="1"/>
    <col min="8734" max="8734" width="13.26953125" style="5" customWidth="1"/>
    <col min="8735" max="8735" width="9.54296875" style="5" bestFit="1" customWidth="1"/>
    <col min="8736" max="8736" width="9.54296875" style="5" customWidth="1"/>
    <col min="8737" max="8737" width="43.54296875" style="5" bestFit="1" customWidth="1"/>
    <col min="8738" max="8739" width="9.1796875" style="5"/>
    <col min="8740" max="8740" width="10" style="5" bestFit="1" customWidth="1"/>
    <col min="8741" max="8742" width="10.26953125" style="5" bestFit="1" customWidth="1"/>
    <col min="8743" max="8746" width="9.1796875" style="5"/>
    <col min="8747" max="8747" width="47.26953125" style="5" bestFit="1" customWidth="1"/>
    <col min="8748" max="8757" width="9.1796875" style="5" customWidth="1"/>
    <col min="8758" max="8758" width="9.1796875" style="5"/>
    <col min="8759" max="8759" width="9.54296875" style="5" bestFit="1" customWidth="1"/>
    <col min="8760" max="8978" width="9.1796875" style="5"/>
    <col min="8979" max="8979" width="37.453125" style="5" bestFit="1" customWidth="1"/>
    <col min="8980" max="8989" width="9.1796875" style="5" customWidth="1"/>
    <col min="8990" max="8990" width="13.26953125" style="5" customWidth="1"/>
    <col min="8991" max="8991" width="9.54296875" style="5" bestFit="1" customWidth="1"/>
    <col min="8992" max="8992" width="9.54296875" style="5" customWidth="1"/>
    <col min="8993" max="8993" width="43.54296875" style="5" bestFit="1" customWidth="1"/>
    <col min="8994" max="8995" width="9.1796875" style="5"/>
    <col min="8996" max="8996" width="10" style="5" bestFit="1" customWidth="1"/>
    <col min="8997" max="8998" width="10.26953125" style="5" bestFit="1" customWidth="1"/>
    <col min="8999" max="9002" width="9.1796875" style="5"/>
    <col min="9003" max="9003" width="47.26953125" style="5" bestFit="1" customWidth="1"/>
    <col min="9004" max="9013" width="9.1796875" style="5" customWidth="1"/>
    <col min="9014" max="9014" width="9.1796875" style="5"/>
    <col min="9015" max="9015" width="9.54296875" style="5" bestFit="1" customWidth="1"/>
    <col min="9016" max="9234" width="9.1796875" style="5"/>
    <col min="9235" max="9235" width="37.453125" style="5" bestFit="1" customWidth="1"/>
    <col min="9236" max="9245" width="9.1796875" style="5" customWidth="1"/>
    <col min="9246" max="9246" width="13.26953125" style="5" customWidth="1"/>
    <col min="9247" max="9247" width="9.54296875" style="5" bestFit="1" customWidth="1"/>
    <col min="9248" max="9248" width="9.54296875" style="5" customWidth="1"/>
    <col min="9249" max="9249" width="43.54296875" style="5" bestFit="1" customWidth="1"/>
    <col min="9250" max="9251" width="9.1796875" style="5"/>
    <col min="9252" max="9252" width="10" style="5" bestFit="1" customWidth="1"/>
    <col min="9253" max="9254" width="10.26953125" style="5" bestFit="1" customWidth="1"/>
    <col min="9255" max="9258" width="9.1796875" style="5"/>
    <col min="9259" max="9259" width="47.26953125" style="5" bestFit="1" customWidth="1"/>
    <col min="9260" max="9269" width="9.1796875" style="5" customWidth="1"/>
    <col min="9270" max="9270" width="9.1796875" style="5"/>
    <col min="9271" max="9271" width="9.54296875" style="5" bestFit="1" customWidth="1"/>
    <col min="9272" max="9490" width="9.1796875" style="5"/>
    <col min="9491" max="9491" width="37.453125" style="5" bestFit="1" customWidth="1"/>
    <col min="9492" max="9501" width="9.1796875" style="5" customWidth="1"/>
    <col min="9502" max="9502" width="13.26953125" style="5" customWidth="1"/>
    <col min="9503" max="9503" width="9.54296875" style="5" bestFit="1" customWidth="1"/>
    <col min="9504" max="9504" width="9.54296875" style="5" customWidth="1"/>
    <col min="9505" max="9505" width="43.54296875" style="5" bestFit="1" customWidth="1"/>
    <col min="9506" max="9507" width="9.1796875" style="5"/>
    <col min="9508" max="9508" width="10" style="5" bestFit="1" customWidth="1"/>
    <col min="9509" max="9510" width="10.26953125" style="5" bestFit="1" customWidth="1"/>
    <col min="9511" max="9514" width="9.1796875" style="5"/>
    <col min="9515" max="9515" width="47.26953125" style="5" bestFit="1" customWidth="1"/>
    <col min="9516" max="9525" width="9.1796875" style="5" customWidth="1"/>
    <col min="9526" max="9526" width="9.1796875" style="5"/>
    <col min="9527" max="9527" width="9.54296875" style="5" bestFit="1" customWidth="1"/>
    <col min="9528" max="9746" width="9.1796875" style="5"/>
    <col min="9747" max="9747" width="37.453125" style="5" bestFit="1" customWidth="1"/>
    <col min="9748" max="9757" width="9.1796875" style="5" customWidth="1"/>
    <col min="9758" max="9758" width="13.26953125" style="5" customWidth="1"/>
    <col min="9759" max="9759" width="9.54296875" style="5" bestFit="1" customWidth="1"/>
    <col min="9760" max="9760" width="9.54296875" style="5" customWidth="1"/>
    <col min="9761" max="9761" width="43.54296875" style="5" bestFit="1" customWidth="1"/>
    <col min="9762" max="9763" width="9.1796875" style="5"/>
    <col min="9764" max="9764" width="10" style="5" bestFit="1" customWidth="1"/>
    <col min="9765" max="9766" width="10.26953125" style="5" bestFit="1" customWidth="1"/>
    <col min="9767" max="9770" width="9.1796875" style="5"/>
    <col min="9771" max="9771" width="47.26953125" style="5" bestFit="1" customWidth="1"/>
    <col min="9772" max="9781" width="9.1796875" style="5" customWidth="1"/>
    <col min="9782" max="9782" width="9.1796875" style="5"/>
    <col min="9783" max="9783" width="9.54296875" style="5" bestFit="1" customWidth="1"/>
    <col min="9784" max="10002" width="9.1796875" style="5"/>
    <col min="10003" max="10003" width="37.453125" style="5" bestFit="1" customWidth="1"/>
    <col min="10004" max="10013" width="9.1796875" style="5" customWidth="1"/>
    <col min="10014" max="10014" width="13.26953125" style="5" customWidth="1"/>
    <col min="10015" max="10015" width="9.54296875" style="5" bestFit="1" customWidth="1"/>
    <col min="10016" max="10016" width="9.54296875" style="5" customWidth="1"/>
    <col min="10017" max="10017" width="43.54296875" style="5" bestFit="1" customWidth="1"/>
    <col min="10018" max="10019" width="9.1796875" style="5"/>
    <col min="10020" max="10020" width="10" style="5" bestFit="1" customWidth="1"/>
    <col min="10021" max="10022" width="10.26953125" style="5" bestFit="1" customWidth="1"/>
    <col min="10023" max="10026" width="9.1796875" style="5"/>
    <col min="10027" max="10027" width="47.26953125" style="5" bestFit="1" customWidth="1"/>
    <col min="10028" max="10037" width="9.1796875" style="5" customWidth="1"/>
    <col min="10038" max="10038" width="9.1796875" style="5"/>
    <col min="10039" max="10039" width="9.54296875" style="5" bestFit="1" customWidth="1"/>
    <col min="10040" max="10258" width="9.1796875" style="5"/>
    <col min="10259" max="10259" width="37.453125" style="5" bestFit="1" customWidth="1"/>
    <col min="10260" max="10269" width="9.1796875" style="5" customWidth="1"/>
    <col min="10270" max="10270" width="13.26953125" style="5" customWidth="1"/>
    <col min="10271" max="10271" width="9.54296875" style="5" bestFit="1" customWidth="1"/>
    <col min="10272" max="10272" width="9.54296875" style="5" customWidth="1"/>
    <col min="10273" max="10273" width="43.54296875" style="5" bestFit="1" customWidth="1"/>
    <col min="10274" max="10275" width="9.1796875" style="5"/>
    <col min="10276" max="10276" width="10" style="5" bestFit="1" customWidth="1"/>
    <col min="10277" max="10278" width="10.26953125" style="5" bestFit="1" customWidth="1"/>
    <col min="10279" max="10282" width="9.1796875" style="5"/>
    <col min="10283" max="10283" width="47.26953125" style="5" bestFit="1" customWidth="1"/>
    <col min="10284" max="10293" width="9.1796875" style="5" customWidth="1"/>
    <col min="10294" max="10294" width="9.1796875" style="5"/>
    <col min="10295" max="10295" width="9.54296875" style="5" bestFit="1" customWidth="1"/>
    <col min="10296" max="10514" width="9.1796875" style="5"/>
    <col min="10515" max="10515" width="37.453125" style="5" bestFit="1" customWidth="1"/>
    <col min="10516" max="10525" width="9.1796875" style="5" customWidth="1"/>
    <col min="10526" max="10526" width="13.26953125" style="5" customWidth="1"/>
    <col min="10527" max="10527" width="9.54296875" style="5" bestFit="1" customWidth="1"/>
    <col min="10528" max="10528" width="9.54296875" style="5" customWidth="1"/>
    <col min="10529" max="10529" width="43.54296875" style="5" bestFit="1" customWidth="1"/>
    <col min="10530" max="10531" width="9.1796875" style="5"/>
    <col min="10532" max="10532" width="10" style="5" bestFit="1" customWidth="1"/>
    <col min="10533" max="10534" width="10.26953125" style="5" bestFit="1" customWidth="1"/>
    <col min="10535" max="10538" width="9.1796875" style="5"/>
    <col min="10539" max="10539" width="47.26953125" style="5" bestFit="1" customWidth="1"/>
    <col min="10540" max="10549" width="9.1796875" style="5" customWidth="1"/>
    <col min="10550" max="10550" width="9.1796875" style="5"/>
    <col min="10551" max="10551" width="9.54296875" style="5" bestFit="1" customWidth="1"/>
    <col min="10552" max="10770" width="9.1796875" style="5"/>
    <col min="10771" max="10771" width="37.453125" style="5" bestFit="1" customWidth="1"/>
    <col min="10772" max="10781" width="9.1796875" style="5" customWidth="1"/>
    <col min="10782" max="10782" width="13.26953125" style="5" customWidth="1"/>
    <col min="10783" max="10783" width="9.54296875" style="5" bestFit="1" customWidth="1"/>
    <col min="10784" max="10784" width="9.54296875" style="5" customWidth="1"/>
    <col min="10785" max="10785" width="43.54296875" style="5" bestFit="1" customWidth="1"/>
    <col min="10786" max="10787" width="9.1796875" style="5"/>
    <col min="10788" max="10788" width="10" style="5" bestFit="1" customWidth="1"/>
    <col min="10789" max="10790" width="10.26953125" style="5" bestFit="1" customWidth="1"/>
    <col min="10791" max="10794" width="9.1796875" style="5"/>
    <col min="10795" max="10795" width="47.26953125" style="5" bestFit="1" customWidth="1"/>
    <col min="10796" max="10805" width="9.1796875" style="5" customWidth="1"/>
    <col min="10806" max="10806" width="9.1796875" style="5"/>
    <col min="10807" max="10807" width="9.54296875" style="5" bestFit="1" customWidth="1"/>
    <col min="10808" max="11026" width="9.1796875" style="5"/>
    <col min="11027" max="11027" width="37.453125" style="5" bestFit="1" customWidth="1"/>
    <col min="11028" max="11037" width="9.1796875" style="5" customWidth="1"/>
    <col min="11038" max="11038" width="13.26953125" style="5" customWidth="1"/>
    <col min="11039" max="11039" width="9.54296875" style="5" bestFit="1" customWidth="1"/>
    <col min="11040" max="11040" width="9.54296875" style="5" customWidth="1"/>
    <col min="11041" max="11041" width="43.54296875" style="5" bestFit="1" customWidth="1"/>
    <col min="11042" max="11043" width="9.1796875" style="5"/>
    <col min="11044" max="11044" width="10" style="5" bestFit="1" customWidth="1"/>
    <col min="11045" max="11046" width="10.26953125" style="5" bestFit="1" customWidth="1"/>
    <col min="11047" max="11050" width="9.1796875" style="5"/>
    <col min="11051" max="11051" width="47.26953125" style="5" bestFit="1" customWidth="1"/>
    <col min="11052" max="11061" width="9.1796875" style="5" customWidth="1"/>
    <col min="11062" max="11062" width="9.1796875" style="5"/>
    <col min="11063" max="11063" width="9.54296875" style="5" bestFit="1" customWidth="1"/>
    <col min="11064" max="11282" width="9.1796875" style="5"/>
    <col min="11283" max="11283" width="37.453125" style="5" bestFit="1" customWidth="1"/>
    <col min="11284" max="11293" width="9.1796875" style="5" customWidth="1"/>
    <col min="11294" max="11294" width="13.26953125" style="5" customWidth="1"/>
    <col min="11295" max="11295" width="9.54296875" style="5" bestFit="1" customWidth="1"/>
    <col min="11296" max="11296" width="9.54296875" style="5" customWidth="1"/>
    <col min="11297" max="11297" width="43.54296875" style="5" bestFit="1" customWidth="1"/>
    <col min="11298" max="11299" width="9.1796875" style="5"/>
    <col min="11300" max="11300" width="10" style="5" bestFit="1" customWidth="1"/>
    <col min="11301" max="11302" width="10.26953125" style="5" bestFit="1" customWidth="1"/>
    <col min="11303" max="11306" width="9.1796875" style="5"/>
    <col min="11307" max="11307" width="47.26953125" style="5" bestFit="1" customWidth="1"/>
    <col min="11308" max="11317" width="9.1796875" style="5" customWidth="1"/>
    <col min="11318" max="11318" width="9.1796875" style="5"/>
    <col min="11319" max="11319" width="9.54296875" style="5" bestFit="1" customWidth="1"/>
    <col min="11320" max="11538" width="9.1796875" style="5"/>
    <col min="11539" max="11539" width="37.453125" style="5" bestFit="1" customWidth="1"/>
    <col min="11540" max="11549" width="9.1796875" style="5" customWidth="1"/>
    <col min="11550" max="11550" width="13.26953125" style="5" customWidth="1"/>
    <col min="11551" max="11551" width="9.54296875" style="5" bestFit="1" customWidth="1"/>
    <col min="11552" max="11552" width="9.54296875" style="5" customWidth="1"/>
    <col min="11553" max="11553" width="43.54296875" style="5" bestFit="1" customWidth="1"/>
    <col min="11554" max="11555" width="9.1796875" style="5"/>
    <col min="11556" max="11556" width="10" style="5" bestFit="1" customWidth="1"/>
    <col min="11557" max="11558" width="10.26953125" style="5" bestFit="1" customWidth="1"/>
    <col min="11559" max="11562" width="9.1796875" style="5"/>
    <col min="11563" max="11563" width="47.26953125" style="5" bestFit="1" customWidth="1"/>
    <col min="11564" max="11573" width="9.1796875" style="5" customWidth="1"/>
    <col min="11574" max="11574" width="9.1796875" style="5"/>
    <col min="11575" max="11575" width="9.54296875" style="5" bestFit="1" customWidth="1"/>
    <col min="11576" max="11794" width="9.1796875" style="5"/>
    <col min="11795" max="11795" width="37.453125" style="5" bestFit="1" customWidth="1"/>
    <col min="11796" max="11805" width="9.1796875" style="5" customWidth="1"/>
    <col min="11806" max="11806" width="13.26953125" style="5" customWidth="1"/>
    <col min="11807" max="11807" width="9.54296875" style="5" bestFit="1" customWidth="1"/>
    <col min="11808" max="11808" width="9.54296875" style="5" customWidth="1"/>
    <col min="11809" max="11809" width="43.54296875" style="5" bestFit="1" customWidth="1"/>
    <col min="11810" max="11811" width="9.1796875" style="5"/>
    <col min="11812" max="11812" width="10" style="5" bestFit="1" customWidth="1"/>
    <col min="11813" max="11814" width="10.26953125" style="5" bestFit="1" customWidth="1"/>
    <col min="11815" max="11818" width="9.1796875" style="5"/>
    <col min="11819" max="11819" width="47.26953125" style="5" bestFit="1" customWidth="1"/>
    <col min="11820" max="11829" width="9.1796875" style="5" customWidth="1"/>
    <col min="11830" max="11830" width="9.1796875" style="5"/>
    <col min="11831" max="11831" width="9.54296875" style="5" bestFit="1" customWidth="1"/>
    <col min="11832" max="12050" width="9.1796875" style="5"/>
    <col min="12051" max="12051" width="37.453125" style="5" bestFit="1" customWidth="1"/>
    <col min="12052" max="12061" width="9.1796875" style="5" customWidth="1"/>
    <col min="12062" max="12062" width="13.26953125" style="5" customWidth="1"/>
    <col min="12063" max="12063" width="9.54296875" style="5" bestFit="1" customWidth="1"/>
    <col min="12064" max="12064" width="9.54296875" style="5" customWidth="1"/>
    <col min="12065" max="12065" width="43.54296875" style="5" bestFit="1" customWidth="1"/>
    <col min="12066" max="12067" width="9.1796875" style="5"/>
    <col min="12068" max="12068" width="10" style="5" bestFit="1" customWidth="1"/>
    <col min="12069" max="12070" width="10.26953125" style="5" bestFit="1" customWidth="1"/>
    <col min="12071" max="12074" width="9.1796875" style="5"/>
    <col min="12075" max="12075" width="47.26953125" style="5" bestFit="1" customWidth="1"/>
    <col min="12076" max="12085" width="9.1796875" style="5" customWidth="1"/>
    <col min="12086" max="12086" width="9.1796875" style="5"/>
    <col min="12087" max="12087" width="9.54296875" style="5" bestFit="1" customWidth="1"/>
    <col min="12088" max="12306" width="9.1796875" style="5"/>
    <col min="12307" max="12307" width="37.453125" style="5" bestFit="1" customWidth="1"/>
    <col min="12308" max="12317" width="9.1796875" style="5" customWidth="1"/>
    <col min="12318" max="12318" width="13.26953125" style="5" customWidth="1"/>
    <col min="12319" max="12319" width="9.54296875" style="5" bestFit="1" customWidth="1"/>
    <col min="12320" max="12320" width="9.54296875" style="5" customWidth="1"/>
    <col min="12321" max="12321" width="43.54296875" style="5" bestFit="1" customWidth="1"/>
    <col min="12322" max="12323" width="9.1796875" style="5"/>
    <col min="12324" max="12324" width="10" style="5" bestFit="1" customWidth="1"/>
    <col min="12325" max="12326" width="10.26953125" style="5" bestFit="1" customWidth="1"/>
    <col min="12327" max="12330" width="9.1796875" style="5"/>
    <col min="12331" max="12331" width="47.26953125" style="5" bestFit="1" customWidth="1"/>
    <col min="12332" max="12341" width="9.1796875" style="5" customWidth="1"/>
    <col min="12342" max="12342" width="9.1796875" style="5"/>
    <col min="12343" max="12343" width="9.54296875" style="5" bestFit="1" customWidth="1"/>
    <col min="12344" max="12562" width="9.1796875" style="5"/>
    <col min="12563" max="12563" width="37.453125" style="5" bestFit="1" customWidth="1"/>
    <col min="12564" max="12573" width="9.1796875" style="5" customWidth="1"/>
    <col min="12574" max="12574" width="13.26953125" style="5" customWidth="1"/>
    <col min="12575" max="12575" width="9.54296875" style="5" bestFit="1" customWidth="1"/>
    <col min="12576" max="12576" width="9.54296875" style="5" customWidth="1"/>
    <col min="12577" max="12577" width="43.54296875" style="5" bestFit="1" customWidth="1"/>
    <col min="12578" max="12579" width="9.1796875" style="5"/>
    <col min="12580" max="12580" width="10" style="5" bestFit="1" customWidth="1"/>
    <col min="12581" max="12582" width="10.26953125" style="5" bestFit="1" customWidth="1"/>
    <col min="12583" max="12586" width="9.1796875" style="5"/>
    <col min="12587" max="12587" width="47.26953125" style="5" bestFit="1" customWidth="1"/>
    <col min="12588" max="12597" width="9.1796875" style="5" customWidth="1"/>
    <col min="12598" max="12598" width="9.1796875" style="5"/>
    <col min="12599" max="12599" width="9.54296875" style="5" bestFit="1" customWidth="1"/>
    <col min="12600" max="12818" width="9.1796875" style="5"/>
    <col min="12819" max="12819" width="37.453125" style="5" bestFit="1" customWidth="1"/>
    <col min="12820" max="12829" width="9.1796875" style="5" customWidth="1"/>
    <col min="12830" max="12830" width="13.26953125" style="5" customWidth="1"/>
    <col min="12831" max="12831" width="9.54296875" style="5" bestFit="1" customWidth="1"/>
    <col min="12832" max="12832" width="9.54296875" style="5" customWidth="1"/>
    <col min="12833" max="12833" width="43.54296875" style="5" bestFit="1" customWidth="1"/>
    <col min="12834" max="12835" width="9.1796875" style="5"/>
    <col min="12836" max="12836" width="10" style="5" bestFit="1" customWidth="1"/>
    <col min="12837" max="12838" width="10.26953125" style="5" bestFit="1" customWidth="1"/>
    <col min="12839" max="12842" width="9.1796875" style="5"/>
    <col min="12843" max="12843" width="47.26953125" style="5" bestFit="1" customWidth="1"/>
    <col min="12844" max="12853" width="9.1796875" style="5" customWidth="1"/>
    <col min="12854" max="12854" width="9.1796875" style="5"/>
    <col min="12855" max="12855" width="9.54296875" style="5" bestFit="1" customWidth="1"/>
    <col min="12856" max="13074" width="9.1796875" style="5"/>
    <col min="13075" max="13075" width="37.453125" style="5" bestFit="1" customWidth="1"/>
    <col min="13076" max="13085" width="9.1796875" style="5" customWidth="1"/>
    <col min="13086" max="13086" width="13.26953125" style="5" customWidth="1"/>
    <col min="13087" max="13087" width="9.54296875" style="5" bestFit="1" customWidth="1"/>
    <col min="13088" max="13088" width="9.54296875" style="5" customWidth="1"/>
    <col min="13089" max="13089" width="43.54296875" style="5" bestFit="1" customWidth="1"/>
    <col min="13090" max="13091" width="9.1796875" style="5"/>
    <col min="13092" max="13092" width="10" style="5" bestFit="1" customWidth="1"/>
    <col min="13093" max="13094" width="10.26953125" style="5" bestFit="1" customWidth="1"/>
    <col min="13095" max="13098" width="9.1796875" style="5"/>
    <col min="13099" max="13099" width="47.26953125" style="5" bestFit="1" customWidth="1"/>
    <col min="13100" max="13109" width="9.1796875" style="5" customWidth="1"/>
    <col min="13110" max="13110" width="9.1796875" style="5"/>
    <col min="13111" max="13111" width="9.54296875" style="5" bestFit="1" customWidth="1"/>
    <col min="13112" max="13330" width="9.1796875" style="5"/>
    <col min="13331" max="13331" width="37.453125" style="5" bestFit="1" customWidth="1"/>
    <col min="13332" max="13341" width="9.1796875" style="5" customWidth="1"/>
    <col min="13342" max="13342" width="13.26953125" style="5" customWidth="1"/>
    <col min="13343" max="13343" width="9.54296875" style="5" bestFit="1" customWidth="1"/>
    <col min="13344" max="13344" width="9.54296875" style="5" customWidth="1"/>
    <col min="13345" max="13345" width="43.54296875" style="5" bestFit="1" customWidth="1"/>
    <col min="13346" max="13347" width="9.1796875" style="5"/>
    <col min="13348" max="13348" width="10" style="5" bestFit="1" customWidth="1"/>
    <col min="13349" max="13350" width="10.26953125" style="5" bestFit="1" customWidth="1"/>
    <col min="13351" max="13354" width="9.1796875" style="5"/>
    <col min="13355" max="13355" width="47.26953125" style="5" bestFit="1" customWidth="1"/>
    <col min="13356" max="13365" width="9.1796875" style="5" customWidth="1"/>
    <col min="13366" max="13366" width="9.1796875" style="5"/>
    <col min="13367" max="13367" width="9.54296875" style="5" bestFit="1" customWidth="1"/>
    <col min="13368" max="13586" width="9.1796875" style="5"/>
    <col min="13587" max="13587" width="37.453125" style="5" bestFit="1" customWidth="1"/>
    <col min="13588" max="13597" width="9.1796875" style="5" customWidth="1"/>
    <col min="13598" max="13598" width="13.26953125" style="5" customWidth="1"/>
    <col min="13599" max="13599" width="9.54296875" style="5" bestFit="1" customWidth="1"/>
    <col min="13600" max="13600" width="9.54296875" style="5" customWidth="1"/>
    <col min="13601" max="13601" width="43.54296875" style="5" bestFit="1" customWidth="1"/>
    <col min="13602" max="13603" width="9.1796875" style="5"/>
    <col min="13604" max="13604" width="10" style="5" bestFit="1" customWidth="1"/>
    <col min="13605" max="13606" width="10.26953125" style="5" bestFit="1" customWidth="1"/>
    <col min="13607" max="13610" width="9.1796875" style="5"/>
    <col min="13611" max="13611" width="47.26953125" style="5" bestFit="1" customWidth="1"/>
    <col min="13612" max="13621" width="9.1796875" style="5" customWidth="1"/>
    <col min="13622" max="13622" width="9.1796875" style="5"/>
    <col min="13623" max="13623" width="9.54296875" style="5" bestFit="1" customWidth="1"/>
    <col min="13624" max="13842" width="9.1796875" style="5"/>
    <col min="13843" max="13843" width="37.453125" style="5" bestFit="1" customWidth="1"/>
    <col min="13844" max="13853" width="9.1796875" style="5" customWidth="1"/>
    <col min="13854" max="13854" width="13.26953125" style="5" customWidth="1"/>
    <col min="13855" max="13855" width="9.54296875" style="5" bestFit="1" customWidth="1"/>
    <col min="13856" max="13856" width="9.54296875" style="5" customWidth="1"/>
    <col min="13857" max="13857" width="43.54296875" style="5" bestFit="1" customWidth="1"/>
    <col min="13858" max="13859" width="9.1796875" style="5"/>
    <col min="13860" max="13860" width="10" style="5" bestFit="1" customWidth="1"/>
    <col min="13861" max="13862" width="10.26953125" style="5" bestFit="1" customWidth="1"/>
    <col min="13863" max="13866" width="9.1796875" style="5"/>
    <col min="13867" max="13867" width="47.26953125" style="5" bestFit="1" customWidth="1"/>
    <col min="13868" max="13877" width="9.1796875" style="5" customWidth="1"/>
    <col min="13878" max="13878" width="9.1796875" style="5"/>
    <col min="13879" max="13879" width="9.54296875" style="5" bestFit="1" customWidth="1"/>
    <col min="13880" max="14098" width="9.1796875" style="5"/>
    <col min="14099" max="14099" width="37.453125" style="5" bestFit="1" customWidth="1"/>
    <col min="14100" max="14109" width="9.1796875" style="5" customWidth="1"/>
    <col min="14110" max="14110" width="13.26953125" style="5" customWidth="1"/>
    <col min="14111" max="14111" width="9.54296875" style="5" bestFit="1" customWidth="1"/>
    <col min="14112" max="14112" width="9.54296875" style="5" customWidth="1"/>
    <col min="14113" max="14113" width="43.54296875" style="5" bestFit="1" customWidth="1"/>
    <col min="14114" max="14115" width="9.1796875" style="5"/>
    <col min="14116" max="14116" width="10" style="5" bestFit="1" customWidth="1"/>
    <col min="14117" max="14118" width="10.26953125" style="5" bestFit="1" customWidth="1"/>
    <col min="14119" max="14122" width="9.1796875" style="5"/>
    <col min="14123" max="14123" width="47.26953125" style="5" bestFit="1" customWidth="1"/>
    <col min="14124" max="14133" width="9.1796875" style="5" customWidth="1"/>
    <col min="14134" max="14134" width="9.1796875" style="5"/>
    <col min="14135" max="14135" width="9.54296875" style="5" bestFit="1" customWidth="1"/>
    <col min="14136" max="14354" width="9.1796875" style="5"/>
    <col min="14355" max="14355" width="37.453125" style="5" bestFit="1" customWidth="1"/>
    <col min="14356" max="14365" width="9.1796875" style="5" customWidth="1"/>
    <col min="14366" max="14366" width="13.26953125" style="5" customWidth="1"/>
    <col min="14367" max="14367" width="9.54296875" style="5" bestFit="1" customWidth="1"/>
    <col min="14368" max="14368" width="9.54296875" style="5" customWidth="1"/>
    <col min="14369" max="14369" width="43.54296875" style="5" bestFit="1" customWidth="1"/>
    <col min="14370" max="14371" width="9.1796875" style="5"/>
    <col min="14372" max="14372" width="10" style="5" bestFit="1" customWidth="1"/>
    <col min="14373" max="14374" width="10.26953125" style="5" bestFit="1" customWidth="1"/>
    <col min="14375" max="14378" width="9.1796875" style="5"/>
    <col min="14379" max="14379" width="47.26953125" style="5" bestFit="1" customWidth="1"/>
    <col min="14380" max="14389" width="9.1796875" style="5" customWidth="1"/>
    <col min="14390" max="14390" width="9.1796875" style="5"/>
    <col min="14391" max="14391" width="9.54296875" style="5" bestFit="1" customWidth="1"/>
    <col min="14392" max="14610" width="9.1796875" style="5"/>
    <col min="14611" max="14611" width="37.453125" style="5" bestFit="1" customWidth="1"/>
    <col min="14612" max="14621" width="9.1796875" style="5" customWidth="1"/>
    <col min="14622" max="14622" width="13.26953125" style="5" customWidth="1"/>
    <col min="14623" max="14623" width="9.54296875" style="5" bestFit="1" customWidth="1"/>
    <col min="14624" max="14624" width="9.54296875" style="5" customWidth="1"/>
    <col min="14625" max="14625" width="43.54296875" style="5" bestFit="1" customWidth="1"/>
    <col min="14626" max="14627" width="9.1796875" style="5"/>
    <col min="14628" max="14628" width="10" style="5" bestFit="1" customWidth="1"/>
    <col min="14629" max="14630" width="10.26953125" style="5" bestFit="1" customWidth="1"/>
    <col min="14631" max="14634" width="9.1796875" style="5"/>
    <col min="14635" max="14635" width="47.26953125" style="5" bestFit="1" customWidth="1"/>
    <col min="14636" max="14645" width="9.1796875" style="5" customWidth="1"/>
    <col min="14646" max="14646" width="9.1796875" style="5"/>
    <col min="14647" max="14647" width="9.54296875" style="5" bestFit="1" customWidth="1"/>
    <col min="14648" max="14866" width="9.1796875" style="5"/>
    <col min="14867" max="14867" width="37.453125" style="5" bestFit="1" customWidth="1"/>
    <col min="14868" max="14877" width="9.1796875" style="5" customWidth="1"/>
    <col min="14878" max="14878" width="13.26953125" style="5" customWidth="1"/>
    <col min="14879" max="14879" width="9.54296875" style="5" bestFit="1" customWidth="1"/>
    <col min="14880" max="14880" width="9.54296875" style="5" customWidth="1"/>
    <col min="14881" max="14881" width="43.54296875" style="5" bestFit="1" customWidth="1"/>
    <col min="14882" max="14883" width="9.1796875" style="5"/>
    <col min="14884" max="14884" width="10" style="5" bestFit="1" customWidth="1"/>
    <col min="14885" max="14886" width="10.26953125" style="5" bestFit="1" customWidth="1"/>
    <col min="14887" max="14890" width="9.1796875" style="5"/>
    <col min="14891" max="14891" width="47.26953125" style="5" bestFit="1" customWidth="1"/>
    <col min="14892" max="14901" width="9.1796875" style="5" customWidth="1"/>
    <col min="14902" max="14902" width="9.1796875" style="5"/>
    <col min="14903" max="14903" width="9.54296875" style="5" bestFit="1" customWidth="1"/>
    <col min="14904" max="15122" width="9.1796875" style="5"/>
    <col min="15123" max="15123" width="37.453125" style="5" bestFit="1" customWidth="1"/>
    <col min="15124" max="15133" width="9.1796875" style="5" customWidth="1"/>
    <col min="15134" max="15134" width="13.26953125" style="5" customWidth="1"/>
    <col min="15135" max="15135" width="9.54296875" style="5" bestFit="1" customWidth="1"/>
    <col min="15136" max="15136" width="9.54296875" style="5" customWidth="1"/>
    <col min="15137" max="15137" width="43.54296875" style="5" bestFit="1" customWidth="1"/>
    <col min="15138" max="15139" width="9.1796875" style="5"/>
    <col min="15140" max="15140" width="10" style="5" bestFit="1" customWidth="1"/>
    <col min="15141" max="15142" width="10.26953125" style="5" bestFit="1" customWidth="1"/>
    <col min="15143" max="15146" width="9.1796875" style="5"/>
    <col min="15147" max="15147" width="47.26953125" style="5" bestFit="1" customWidth="1"/>
    <col min="15148" max="15157" width="9.1796875" style="5" customWidth="1"/>
    <col min="15158" max="15158" width="9.1796875" style="5"/>
    <col min="15159" max="15159" width="9.54296875" style="5" bestFit="1" customWidth="1"/>
    <col min="15160" max="15378" width="9.1796875" style="5"/>
    <col min="15379" max="15379" width="37.453125" style="5" bestFit="1" customWidth="1"/>
    <col min="15380" max="15389" width="9.1796875" style="5" customWidth="1"/>
    <col min="15390" max="15390" width="13.26953125" style="5" customWidth="1"/>
    <col min="15391" max="15391" width="9.54296875" style="5" bestFit="1" customWidth="1"/>
    <col min="15392" max="15392" width="9.54296875" style="5" customWidth="1"/>
    <col min="15393" max="15393" width="43.54296875" style="5" bestFit="1" customWidth="1"/>
    <col min="15394" max="15395" width="9.1796875" style="5"/>
    <col min="15396" max="15396" width="10" style="5" bestFit="1" customWidth="1"/>
    <col min="15397" max="15398" width="10.26953125" style="5" bestFit="1" customWidth="1"/>
    <col min="15399" max="15402" width="9.1796875" style="5"/>
    <col min="15403" max="15403" width="47.26953125" style="5" bestFit="1" customWidth="1"/>
    <col min="15404" max="15413" width="9.1796875" style="5" customWidth="1"/>
    <col min="15414" max="15414" width="9.1796875" style="5"/>
    <col min="15415" max="15415" width="9.54296875" style="5" bestFit="1" customWidth="1"/>
    <col min="15416" max="15634" width="9.1796875" style="5"/>
    <col min="15635" max="15635" width="37.453125" style="5" bestFit="1" customWidth="1"/>
    <col min="15636" max="15645" width="9.1796875" style="5" customWidth="1"/>
    <col min="15646" max="15646" width="13.26953125" style="5" customWidth="1"/>
    <col min="15647" max="15647" width="9.54296875" style="5" bestFit="1" customWidth="1"/>
    <col min="15648" max="15648" width="9.54296875" style="5" customWidth="1"/>
    <col min="15649" max="15649" width="43.54296875" style="5" bestFit="1" customWidth="1"/>
    <col min="15650" max="15651" width="9.1796875" style="5"/>
    <col min="15652" max="15652" width="10" style="5" bestFit="1" customWidth="1"/>
    <col min="15653" max="15654" width="10.26953125" style="5" bestFit="1" customWidth="1"/>
    <col min="15655" max="15658" width="9.1796875" style="5"/>
    <col min="15659" max="15659" width="47.26953125" style="5" bestFit="1" customWidth="1"/>
    <col min="15660" max="15669" width="9.1796875" style="5" customWidth="1"/>
    <col min="15670" max="15670" width="9.1796875" style="5"/>
    <col min="15671" max="15671" width="9.54296875" style="5" bestFit="1" customWidth="1"/>
    <col min="15672" max="15890" width="9.1796875" style="5"/>
    <col min="15891" max="15891" width="37.453125" style="5" bestFit="1" customWidth="1"/>
    <col min="15892" max="15901" width="9.1796875" style="5" customWidth="1"/>
    <col min="15902" max="15902" width="13.26953125" style="5" customWidth="1"/>
    <col min="15903" max="15903" width="9.54296875" style="5" bestFit="1" customWidth="1"/>
    <col min="15904" max="15904" width="9.54296875" style="5" customWidth="1"/>
    <col min="15905" max="15905" width="43.54296875" style="5" bestFit="1" customWidth="1"/>
    <col min="15906" max="15907" width="9.1796875" style="5"/>
    <col min="15908" max="15908" width="10" style="5" bestFit="1" customWidth="1"/>
    <col min="15909" max="15910" width="10.26953125" style="5" bestFit="1" customWidth="1"/>
    <col min="15911" max="15914" width="9.1796875" style="5"/>
    <col min="15915" max="15915" width="47.26953125" style="5" bestFit="1" customWidth="1"/>
    <col min="15916" max="15925" width="9.1796875" style="5" customWidth="1"/>
    <col min="15926" max="15926" width="9.1796875" style="5"/>
    <col min="15927" max="15927" width="9.54296875" style="5" bestFit="1" customWidth="1"/>
    <col min="15928" max="16146" width="9.1796875" style="5"/>
    <col min="16147" max="16147" width="37.453125" style="5" bestFit="1" customWidth="1"/>
    <col min="16148" max="16157" width="9.1796875" style="5" customWidth="1"/>
    <col min="16158" max="16158" width="13.26953125" style="5" customWidth="1"/>
    <col min="16159" max="16159" width="9.54296875" style="5" bestFit="1" customWidth="1"/>
    <col min="16160" max="16160" width="9.54296875" style="5" customWidth="1"/>
    <col min="16161" max="16161" width="43.54296875" style="5" bestFit="1" customWidth="1"/>
    <col min="16162" max="16163" width="9.1796875" style="5"/>
    <col min="16164" max="16164" width="10" style="5" bestFit="1" customWidth="1"/>
    <col min="16165" max="16166" width="10.26953125" style="5" bestFit="1" customWidth="1"/>
    <col min="16167" max="16170" width="9.1796875" style="5"/>
    <col min="16171" max="16171" width="47.26953125" style="5" bestFit="1" customWidth="1"/>
    <col min="16172" max="16181" width="9.1796875" style="5" customWidth="1"/>
    <col min="16182" max="16182" width="9.1796875" style="5"/>
    <col min="16183" max="16183" width="9.54296875" style="5" bestFit="1" customWidth="1"/>
    <col min="16184" max="16383" width="9.1796875" style="5"/>
    <col min="16384" max="16384" width="9.1796875" style="5" customWidth="1"/>
  </cols>
  <sheetData>
    <row r="1" spans="1:76">
      <c r="A1" s="663"/>
      <c r="B1" s="663"/>
      <c r="C1" s="663"/>
      <c r="D1" s="663"/>
      <c r="E1" s="663"/>
      <c r="F1" s="663"/>
      <c r="G1" s="663"/>
      <c r="H1" s="663"/>
      <c r="I1" s="663"/>
      <c r="J1" s="663"/>
      <c r="K1" s="663"/>
      <c r="L1" s="663"/>
      <c r="M1" s="663"/>
      <c r="N1" s="663"/>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663"/>
      <c r="AN1" s="663"/>
      <c r="AO1" s="663"/>
      <c r="AP1" s="663"/>
      <c r="AQ1" s="663"/>
      <c r="AR1" s="663"/>
      <c r="AS1" s="1052"/>
      <c r="AT1" s="1052"/>
      <c r="AU1" s="1052"/>
      <c r="AV1" s="663"/>
      <c r="AW1" s="663"/>
      <c r="AX1" s="663"/>
      <c r="AY1" s="663"/>
      <c r="AZ1" s="663"/>
      <c r="BA1" s="663"/>
      <c r="BB1" s="663"/>
      <c r="BC1" s="663"/>
      <c r="BD1" s="663"/>
      <c r="BE1" s="663"/>
      <c r="BF1" s="663"/>
      <c r="BG1" s="663"/>
    </row>
    <row r="2" spans="1:76" ht="22.5" customHeight="1">
      <c r="A2" s="663"/>
      <c r="B2" s="1534" t="s">
        <v>695</v>
      </c>
      <c r="C2" s="1534"/>
      <c r="D2" s="1534"/>
      <c r="E2" s="1534"/>
      <c r="F2" s="1534"/>
      <c r="G2" s="1534"/>
      <c r="H2" s="1534"/>
      <c r="I2" s="1534"/>
      <c r="J2" s="1534"/>
      <c r="K2" s="1534"/>
      <c r="L2" s="1534"/>
      <c r="M2" s="1534"/>
      <c r="N2" s="1534"/>
      <c r="O2" s="1534"/>
      <c r="P2" s="1534"/>
      <c r="Q2" s="1534"/>
      <c r="R2" s="1534"/>
      <c r="S2" s="1534"/>
      <c r="T2" s="1534"/>
      <c r="U2" s="1534"/>
      <c r="V2" s="1534"/>
      <c r="W2" s="1534"/>
      <c r="X2" s="1534"/>
      <c r="Y2" s="1534"/>
      <c r="Z2" s="1534"/>
      <c r="AA2" s="1534"/>
      <c r="AB2" s="1534"/>
      <c r="AC2" s="1534"/>
      <c r="AD2" s="1534"/>
      <c r="AE2" s="1534"/>
      <c r="AF2" s="1534"/>
      <c r="AG2" s="1534"/>
      <c r="AH2" s="1534"/>
      <c r="AI2" s="1534"/>
      <c r="AJ2" s="1534"/>
      <c r="AK2" s="1534"/>
      <c r="AL2" s="1534"/>
      <c r="AM2" s="1534"/>
      <c r="AN2" s="1534"/>
      <c r="AO2" s="1534"/>
      <c r="AP2" s="1534"/>
      <c r="AQ2" s="1534"/>
      <c r="AR2" s="1534"/>
      <c r="AS2" s="1534"/>
      <c r="AT2" s="1534"/>
      <c r="AU2" s="1534"/>
      <c r="AV2" s="1534"/>
      <c r="AW2" s="1534"/>
      <c r="AX2" s="1534"/>
      <c r="AY2" s="1534"/>
      <c r="AZ2" s="1534"/>
      <c r="BA2" s="1534"/>
      <c r="BB2" s="1534"/>
      <c r="BC2" s="1534"/>
      <c r="BD2" s="1534"/>
      <c r="BE2" s="1534"/>
      <c r="BF2" s="1534"/>
      <c r="BG2" s="1534"/>
      <c r="BH2" s="1534"/>
      <c r="BI2" s="1534"/>
      <c r="BJ2" s="1534"/>
      <c r="BK2" s="1534"/>
      <c r="BL2" s="1534"/>
      <c r="BM2" s="1534"/>
      <c r="BN2" s="1534"/>
      <c r="BO2" s="1534"/>
      <c r="BP2" s="1534"/>
      <c r="BQ2" s="1277"/>
      <c r="BR2" s="1277"/>
      <c r="BS2" s="1277"/>
      <c r="BT2" s="1277"/>
      <c r="BU2" s="1277"/>
    </row>
    <row r="3" spans="1:76">
      <c r="A3" s="663"/>
      <c r="B3" s="768"/>
      <c r="C3" s="769"/>
      <c r="D3" s="769"/>
      <c r="E3" s="769"/>
      <c r="F3" s="769"/>
      <c r="G3" s="769"/>
      <c r="H3" s="769"/>
      <c r="I3" s="769"/>
      <c r="J3" s="769"/>
      <c r="K3" s="769"/>
      <c r="L3" s="769"/>
      <c r="M3" s="769"/>
      <c r="N3" s="769"/>
      <c r="O3" s="769"/>
      <c r="P3" s="769"/>
      <c r="Q3" s="769"/>
      <c r="R3" s="769"/>
      <c r="S3" s="769"/>
      <c r="T3" s="769"/>
      <c r="U3" s="769"/>
      <c r="V3" s="769"/>
      <c r="W3" s="769"/>
      <c r="X3" s="769"/>
      <c r="Y3" s="769"/>
      <c r="Z3" s="769"/>
      <c r="AA3" s="769"/>
      <c r="AB3" s="769"/>
      <c r="AC3" s="769"/>
      <c r="AD3" s="663"/>
      <c r="AE3" s="663"/>
      <c r="AF3" s="663"/>
      <c r="AG3" s="769"/>
      <c r="AH3" s="769"/>
      <c r="AI3" s="769"/>
      <c r="AJ3" s="769"/>
      <c r="AK3" s="663"/>
      <c r="AL3" s="663"/>
      <c r="AM3" s="663"/>
      <c r="AN3" s="769"/>
      <c r="AO3" s="769"/>
      <c r="AP3" s="663"/>
      <c r="AQ3" s="663"/>
      <c r="AR3" s="663"/>
      <c r="AS3" s="1052"/>
      <c r="AT3" s="1052"/>
      <c r="AU3" s="1052"/>
      <c r="AV3" s="663"/>
      <c r="AW3" s="1053"/>
      <c r="AX3" s="663"/>
      <c r="AY3" s="663"/>
      <c r="AZ3" s="663"/>
      <c r="BA3" s="663"/>
      <c r="BB3" s="663"/>
      <c r="BC3" s="663"/>
      <c r="BD3" s="663"/>
      <c r="BE3" s="663"/>
      <c r="BI3" s="942"/>
      <c r="BJ3" s="942"/>
      <c r="BK3" s="942"/>
      <c r="BL3" s="942"/>
      <c r="BM3" s="769"/>
      <c r="BN3" s="769"/>
      <c r="BO3" s="769"/>
      <c r="BP3" s="769"/>
      <c r="BQ3" s="769"/>
      <c r="BR3" s="769"/>
      <c r="BS3" s="769"/>
      <c r="BT3" s="769" t="s">
        <v>229</v>
      </c>
      <c r="BU3" s="769"/>
    </row>
    <row r="4" spans="1:76" s="241" customFormat="1">
      <c r="A4" s="1053"/>
      <c r="B4" s="1054"/>
      <c r="C4" s="269">
        <v>39812</v>
      </c>
      <c r="D4" s="269">
        <v>39903</v>
      </c>
      <c r="E4" s="269">
        <v>39994</v>
      </c>
      <c r="F4" s="269">
        <v>40086</v>
      </c>
      <c r="G4" s="269">
        <v>40177</v>
      </c>
      <c r="H4" s="269">
        <v>40268</v>
      </c>
      <c r="I4" s="269">
        <v>40359</v>
      </c>
      <c r="J4" s="269">
        <v>40451</v>
      </c>
      <c r="K4" s="269">
        <v>40542</v>
      </c>
      <c r="L4" s="269">
        <v>40633</v>
      </c>
      <c r="M4" s="269">
        <v>40724</v>
      </c>
      <c r="N4" s="269">
        <v>40816</v>
      </c>
      <c r="O4" s="269">
        <v>40907</v>
      </c>
      <c r="P4" s="269">
        <v>40999</v>
      </c>
      <c r="Q4" s="269">
        <v>41090</v>
      </c>
      <c r="R4" s="269">
        <v>41182</v>
      </c>
      <c r="S4" s="269">
        <v>41273</v>
      </c>
      <c r="T4" s="269">
        <v>41364</v>
      </c>
      <c r="U4" s="269">
        <v>41455</v>
      </c>
      <c r="V4" s="269">
        <v>41547</v>
      </c>
      <c r="W4" s="269">
        <v>41638</v>
      </c>
      <c r="X4" s="269">
        <v>41729</v>
      </c>
      <c r="Y4" s="269">
        <v>41820</v>
      </c>
      <c r="Z4" s="269">
        <v>41912</v>
      </c>
      <c r="AA4" s="269">
        <v>42003</v>
      </c>
      <c r="AB4" s="269">
        <v>42094</v>
      </c>
      <c r="AC4" s="269">
        <v>42185</v>
      </c>
      <c r="AD4" s="269">
        <v>42277</v>
      </c>
      <c r="AE4" s="269">
        <v>42368</v>
      </c>
      <c r="AF4" s="269">
        <v>42460</v>
      </c>
      <c r="AG4" s="269">
        <v>42551</v>
      </c>
      <c r="AH4" s="760">
        <v>42643</v>
      </c>
      <c r="AI4" s="760">
        <v>42734</v>
      </c>
      <c r="AJ4" s="760">
        <v>42825</v>
      </c>
      <c r="AK4" s="760">
        <v>42916</v>
      </c>
      <c r="AL4" s="760">
        <v>43008</v>
      </c>
      <c r="AM4" s="269">
        <v>43099</v>
      </c>
      <c r="AN4" s="269">
        <v>43190</v>
      </c>
      <c r="AO4" s="269">
        <v>43281</v>
      </c>
      <c r="AP4" s="269">
        <v>43373</v>
      </c>
      <c r="AQ4" s="269">
        <v>43464</v>
      </c>
      <c r="AR4" s="269">
        <v>43554</v>
      </c>
      <c r="AS4" s="269">
        <v>43646</v>
      </c>
      <c r="AT4" s="269">
        <v>43738</v>
      </c>
      <c r="AU4" s="269">
        <v>43830</v>
      </c>
      <c r="AV4" s="1043">
        <v>43920</v>
      </c>
      <c r="AW4" s="269">
        <v>44012</v>
      </c>
      <c r="AX4" s="269">
        <v>44104</v>
      </c>
      <c r="AY4" s="269">
        <v>44196</v>
      </c>
      <c r="AZ4" s="269">
        <v>44285</v>
      </c>
      <c r="BA4" s="269">
        <v>44377</v>
      </c>
      <c r="BB4" s="1043">
        <v>44469</v>
      </c>
      <c r="BC4" s="269">
        <v>44561</v>
      </c>
      <c r="BD4" s="269">
        <v>44650</v>
      </c>
      <c r="BE4" s="760">
        <v>44742</v>
      </c>
      <c r="BF4" s="269">
        <v>44834</v>
      </c>
      <c r="BG4" s="269">
        <v>44925</v>
      </c>
      <c r="BH4" s="269">
        <v>45016</v>
      </c>
      <c r="BI4" s="760">
        <v>45107</v>
      </c>
      <c r="BJ4" s="269">
        <v>45199</v>
      </c>
      <c r="BK4" s="269">
        <v>45290</v>
      </c>
      <c r="BL4" s="269">
        <v>45382</v>
      </c>
      <c r="BM4" s="760">
        <v>45473</v>
      </c>
      <c r="BN4" s="269">
        <v>45565</v>
      </c>
      <c r="BO4" s="760">
        <v>45656</v>
      </c>
      <c r="BP4" s="760">
        <v>45747</v>
      </c>
      <c r="BQ4" s="760">
        <v>45838</v>
      </c>
      <c r="BR4" s="760" t="s">
        <v>1114</v>
      </c>
      <c r="BS4" s="760" t="s">
        <v>1133</v>
      </c>
      <c r="BT4" s="760" t="s">
        <v>1149</v>
      </c>
      <c r="BU4" s="1142" t="s">
        <v>1106</v>
      </c>
    </row>
    <row r="5" spans="1:76" ht="24.75" customHeight="1">
      <c r="A5" s="663"/>
      <c r="B5" s="1055" t="s">
        <v>919</v>
      </c>
      <c r="C5" s="1056"/>
      <c r="D5" s="1056"/>
      <c r="E5" s="1056"/>
      <c r="F5" s="1056"/>
      <c r="G5" s="1056"/>
      <c r="H5" s="1056"/>
      <c r="I5" s="1056"/>
      <c r="J5" s="1056"/>
      <c r="K5" s="1056"/>
      <c r="L5" s="1056"/>
      <c r="M5" s="1056"/>
      <c r="N5" s="1056"/>
      <c r="O5" s="1056"/>
      <c r="P5" s="1056"/>
      <c r="Q5" s="1056"/>
      <c r="R5" s="1056"/>
      <c r="S5" s="1056"/>
      <c r="T5" s="1056"/>
      <c r="U5" s="1056"/>
      <c r="V5" s="1056"/>
      <c r="W5" s="1056"/>
      <c r="X5" s="1056"/>
      <c r="Y5" s="1056"/>
      <c r="Z5" s="1056"/>
      <c r="AA5" s="1056"/>
      <c r="AB5" s="1056"/>
      <c r="AC5" s="1056"/>
      <c r="AD5" s="1056"/>
      <c r="AE5" s="1056"/>
      <c r="AF5" s="1056"/>
      <c r="AG5" s="1056"/>
      <c r="AH5" s="1056"/>
      <c r="AI5" s="1056"/>
      <c r="AJ5" s="1056"/>
      <c r="AK5" s="1056"/>
      <c r="AL5" s="1056"/>
      <c r="AM5" s="1056"/>
      <c r="AN5" s="1056"/>
      <c r="AO5" s="1056"/>
      <c r="AP5" s="1056"/>
      <c r="AQ5" s="1056"/>
      <c r="AR5" s="1056"/>
      <c r="AS5" s="979"/>
      <c r="AT5" s="979"/>
      <c r="AU5" s="979"/>
      <c r="AV5" s="979"/>
      <c r="AW5" s="979"/>
      <c r="AX5" s="979"/>
      <c r="AY5" s="979"/>
      <c r="AZ5" s="979"/>
      <c r="BA5" s="979"/>
      <c r="BB5" s="979"/>
      <c r="BC5" s="979"/>
      <c r="BD5" s="979"/>
      <c r="BE5" s="979"/>
      <c r="BF5" s="979"/>
      <c r="BG5" s="979"/>
      <c r="BH5" s="979"/>
      <c r="BI5" s="979"/>
      <c r="BJ5" s="979"/>
      <c r="BK5" s="979"/>
      <c r="BL5" s="979"/>
      <c r="BM5" s="1080"/>
      <c r="BN5" s="1080"/>
      <c r="BO5" s="1080"/>
      <c r="BP5" s="1080"/>
      <c r="BQ5" s="1080"/>
      <c r="BR5" s="1080"/>
      <c r="BS5" s="1080"/>
      <c r="BT5" s="1046"/>
      <c r="BU5" s="1236"/>
    </row>
    <row r="6" spans="1:76">
      <c r="A6" s="663"/>
      <c r="B6" s="1057" t="s">
        <v>193</v>
      </c>
      <c r="C6" s="1058"/>
      <c r="D6" s="1059"/>
      <c r="E6" s="1059"/>
      <c r="F6" s="1059"/>
      <c r="G6" s="1059"/>
      <c r="H6" s="1059"/>
      <c r="I6" s="1059"/>
      <c r="J6" s="1059"/>
      <c r="K6" s="1059"/>
      <c r="L6" s="1059"/>
      <c r="M6" s="1059"/>
      <c r="N6" s="1059"/>
      <c r="O6" s="1059"/>
      <c r="P6" s="1059"/>
      <c r="Q6" s="1059"/>
      <c r="R6" s="1059"/>
      <c r="S6" s="1059"/>
      <c r="T6" s="1059"/>
      <c r="U6" s="1059"/>
      <c r="V6" s="1059"/>
      <c r="W6" s="1059">
        <v>42.637298166735434</v>
      </c>
      <c r="X6" s="1059">
        <v>41.794638665436572</v>
      </c>
      <c r="Y6" s="1059">
        <v>39.307723654852147</v>
      </c>
      <c r="Z6" s="1059">
        <v>38.262248833057434</v>
      </c>
      <c r="AA6" s="1059">
        <v>37.699149782459266</v>
      </c>
      <c r="AB6" s="1059">
        <v>37.322769412163773</v>
      </c>
      <c r="AC6" s="1059">
        <v>33.379965570277484</v>
      </c>
      <c r="AD6" s="1059">
        <v>33.229242705475485</v>
      </c>
      <c r="AE6" s="1059">
        <v>29.124484451481237</v>
      </c>
      <c r="AF6" s="1059">
        <v>27.570606016977106</v>
      </c>
      <c r="AG6" s="1059">
        <v>24.822183752430035</v>
      </c>
      <c r="AH6" s="1059">
        <v>26.195897604399924</v>
      </c>
      <c r="AI6" s="1059">
        <v>23.714700325693681</v>
      </c>
      <c r="AJ6" s="1059">
        <v>22.220083751593826</v>
      </c>
      <c r="AK6" s="1059">
        <v>22.400379968769883</v>
      </c>
      <c r="AL6" s="1059">
        <v>21.683137897967718</v>
      </c>
      <c r="AM6" s="1059">
        <v>21.44152468346298</v>
      </c>
      <c r="AN6" s="1059">
        <v>21.824684287161229</v>
      </c>
      <c r="AO6" s="1059">
        <v>20.906185074358401</v>
      </c>
      <c r="AP6" s="1059">
        <v>20.117241416028474</v>
      </c>
      <c r="AQ6" s="1059">
        <v>22.646842893277736</v>
      </c>
      <c r="AR6" s="1059">
        <v>21.143183134937644</v>
      </c>
      <c r="AS6" s="1060">
        <v>19.613488241674073</v>
      </c>
      <c r="AT6" s="1060">
        <v>18.692490554765488</v>
      </c>
      <c r="AU6" s="1060">
        <v>20.885567933716796</v>
      </c>
      <c r="AV6" s="1060">
        <v>19.602261806548448</v>
      </c>
      <c r="AW6" s="1060">
        <v>17.907017815476785</v>
      </c>
      <c r="AX6" s="1060">
        <v>20.134003480192064</v>
      </c>
      <c r="AY6" s="1060">
        <v>19.029926872858038</v>
      </c>
      <c r="AZ6" s="1060">
        <v>20.262910334161578</v>
      </c>
      <c r="BA6" s="1060">
        <v>19.124281025144832</v>
      </c>
      <c r="BB6" s="1060">
        <v>18.027255520828902</v>
      </c>
      <c r="BC6" s="1060">
        <v>18.313631457203179</v>
      </c>
      <c r="BD6" s="1060">
        <v>16.532024004914085</v>
      </c>
      <c r="BE6" s="1060">
        <v>14.873173558917973</v>
      </c>
      <c r="BF6" s="1060">
        <v>11.65095545614875</v>
      </c>
      <c r="BG6" s="1060">
        <v>10.924059356894125</v>
      </c>
      <c r="BH6" s="1060">
        <v>9.4379289712751344</v>
      </c>
      <c r="BI6" s="1060">
        <v>9.2500789027744812</v>
      </c>
      <c r="BJ6" s="1060">
        <v>7.9709556836978894</v>
      </c>
      <c r="BK6" s="1060">
        <v>7.5999123434263138</v>
      </c>
      <c r="BL6" s="1060">
        <v>5.9946214808735574</v>
      </c>
      <c r="BM6" s="1239">
        <v>5.7148102290329845</v>
      </c>
      <c r="BN6" s="1239">
        <v>2.8195414995340764</v>
      </c>
      <c r="BO6" s="1239">
        <v>2.5709892075037084</v>
      </c>
      <c r="BP6" s="1239">
        <v>1.2208587966685664</v>
      </c>
      <c r="BQ6" s="1239">
        <v>-1.5805370344665646</v>
      </c>
      <c r="BR6" s="1239">
        <v>-1.8064969310595769</v>
      </c>
      <c r="BS6" s="1239">
        <v>-1.2037610467423294</v>
      </c>
      <c r="BT6" s="1240">
        <v>-1.7303383632641123</v>
      </c>
      <c r="BU6" s="1236"/>
      <c r="BV6" s="1236"/>
      <c r="BW6" s="1200"/>
      <c r="BX6" s="1291"/>
    </row>
    <row r="7" spans="1:76">
      <c r="A7" s="663"/>
      <c r="B7" s="1061" t="s">
        <v>194</v>
      </c>
      <c r="C7" s="1062"/>
      <c r="D7" s="1063"/>
      <c r="E7" s="1063"/>
      <c r="F7" s="1063"/>
      <c r="G7" s="1063"/>
      <c r="H7" s="1063"/>
      <c r="I7" s="1063"/>
      <c r="J7" s="1063"/>
      <c r="K7" s="1063"/>
      <c r="L7" s="1063"/>
      <c r="M7" s="1063"/>
      <c r="N7" s="1063"/>
      <c r="O7" s="1063"/>
      <c r="P7" s="1063"/>
      <c r="Q7" s="1063"/>
      <c r="R7" s="1063"/>
      <c r="S7" s="1063"/>
      <c r="T7" s="1063"/>
      <c r="U7" s="1063"/>
      <c r="V7" s="1063"/>
      <c r="W7" s="1063">
        <v>41.866610138526347</v>
      </c>
      <c r="X7" s="1063">
        <v>40.989227532879241</v>
      </c>
      <c r="Y7" s="1063">
        <v>38.55821787125506</v>
      </c>
      <c r="Z7" s="1063">
        <v>37.485801044209452</v>
      </c>
      <c r="AA7" s="1063">
        <v>36.911293992607554</v>
      </c>
      <c r="AB7" s="1063">
        <v>36.510213717490373</v>
      </c>
      <c r="AC7" s="1063">
        <v>32.244758096390662</v>
      </c>
      <c r="AD7" s="1063">
        <v>31.932969781012194</v>
      </c>
      <c r="AE7" s="1063">
        <v>27.89893297579281</v>
      </c>
      <c r="AF7" s="1063">
        <v>25.376543709837872</v>
      </c>
      <c r="AG7" s="1063">
        <v>22.833836153937508</v>
      </c>
      <c r="AH7" s="1063">
        <v>24.381015938765131</v>
      </c>
      <c r="AI7" s="1063">
        <v>21.960764102119715</v>
      </c>
      <c r="AJ7" s="1063">
        <v>20.422511174875709</v>
      </c>
      <c r="AK7" s="1063">
        <v>20.323746026067184</v>
      </c>
      <c r="AL7" s="1063">
        <v>19.615622191474159</v>
      </c>
      <c r="AM7" s="1063">
        <v>19.451752234564019</v>
      </c>
      <c r="AN7" s="1063">
        <v>19.170891190853865</v>
      </c>
      <c r="AO7" s="1063">
        <v>18.352541208157042</v>
      </c>
      <c r="AP7" s="1063">
        <v>17.677551843934815</v>
      </c>
      <c r="AQ7" s="1063">
        <v>20.246984776881671</v>
      </c>
      <c r="AR7" s="1063">
        <v>18.729525415417729</v>
      </c>
      <c r="AS7" s="1064">
        <v>17.357807717030532</v>
      </c>
      <c r="AT7" s="1064">
        <v>16.491177222297456</v>
      </c>
      <c r="AU7" s="1064">
        <v>17.848758669194737</v>
      </c>
      <c r="AV7" s="1064">
        <v>16.555565592669026</v>
      </c>
      <c r="AW7" s="1064">
        <v>14.653522338113007</v>
      </c>
      <c r="AX7" s="1064">
        <v>16.256621479297539</v>
      </c>
      <c r="AY7" s="1064">
        <v>15.312693857047533</v>
      </c>
      <c r="AZ7" s="1064">
        <v>16.545301191311175</v>
      </c>
      <c r="BA7" s="1064">
        <v>15.257682859930163</v>
      </c>
      <c r="BB7" s="1064">
        <v>13.865759460235106</v>
      </c>
      <c r="BC7" s="1064">
        <v>14.274117910840701</v>
      </c>
      <c r="BD7" s="1064">
        <v>12.786817465682395</v>
      </c>
      <c r="BE7" s="1064">
        <v>11.373202121974511</v>
      </c>
      <c r="BF7" s="1064">
        <v>8.7412724315077206</v>
      </c>
      <c r="BG7" s="1064">
        <v>8.0514841986729184</v>
      </c>
      <c r="BH7" s="1064">
        <v>6.4416888285465319</v>
      </c>
      <c r="BI7" s="1064">
        <v>6.3492005655398618</v>
      </c>
      <c r="BJ7" s="1064">
        <v>5.2741904224455851</v>
      </c>
      <c r="BK7" s="1064">
        <v>4.7299735426578735</v>
      </c>
      <c r="BL7" s="1064">
        <v>3.4868703749515597</v>
      </c>
      <c r="BM7" s="1241">
        <v>2.9759316302624779</v>
      </c>
      <c r="BN7" s="1241">
        <v>0.57596850392648191</v>
      </c>
      <c r="BO7" s="1241">
        <v>0.12139088204760765</v>
      </c>
      <c r="BP7" s="1241">
        <v>-1.0135381301360216</v>
      </c>
      <c r="BQ7" s="1241">
        <v>-4.3110451628853799</v>
      </c>
      <c r="BR7" s="1241">
        <v>-4.2809868719943207</v>
      </c>
      <c r="BS7" s="1241">
        <v>-3.6088352890285598</v>
      </c>
      <c r="BT7" s="1242">
        <v>-3.9016167118015881</v>
      </c>
      <c r="BU7" s="1236"/>
      <c r="BV7" s="1236"/>
      <c r="BX7" s="1291"/>
    </row>
    <row r="8" spans="1:76">
      <c r="A8" s="663"/>
      <c r="B8" s="1057" t="s">
        <v>25</v>
      </c>
      <c r="C8" s="1058"/>
      <c r="D8" s="1059"/>
      <c r="E8" s="1059"/>
      <c r="F8" s="1059"/>
      <c r="G8" s="1059"/>
      <c r="H8" s="1059"/>
      <c r="I8" s="1059"/>
      <c r="J8" s="1059"/>
      <c r="K8" s="1059"/>
      <c r="L8" s="1059"/>
      <c r="M8" s="1059"/>
      <c r="N8" s="1059"/>
      <c r="O8" s="1059"/>
      <c r="P8" s="1059"/>
      <c r="Q8" s="1059"/>
      <c r="R8" s="1059"/>
      <c r="S8" s="1059"/>
      <c r="T8" s="1059"/>
      <c r="U8" s="1059"/>
      <c r="V8" s="1059"/>
      <c r="W8" s="1059">
        <v>20.813821459649862</v>
      </c>
      <c r="X8" s="1059">
        <v>21.520107327896497</v>
      </c>
      <c r="Y8" s="1059">
        <v>20.582851837561634</v>
      </c>
      <c r="Z8" s="1059">
        <v>20.137559539436207</v>
      </c>
      <c r="AA8" s="1059">
        <v>20.234683635581042</v>
      </c>
      <c r="AB8" s="1059">
        <v>20.968377719293862</v>
      </c>
      <c r="AC8" s="1059">
        <v>19.966229850613328</v>
      </c>
      <c r="AD8" s="1059">
        <v>20.448082980220956</v>
      </c>
      <c r="AE8" s="1059">
        <v>18.656836659744954</v>
      </c>
      <c r="AF8" s="1059">
        <v>19.078328055468049</v>
      </c>
      <c r="AG8" s="1059">
        <v>15.227799544322206</v>
      </c>
      <c r="AH8" s="1059">
        <v>16.486643260309382</v>
      </c>
      <c r="AI8" s="1059">
        <v>14.693919212174182</v>
      </c>
      <c r="AJ8" s="1059">
        <v>15.076149028820904</v>
      </c>
      <c r="AK8" s="1059">
        <v>14.103573316743844</v>
      </c>
      <c r="AL8" s="1059">
        <v>13.9481814497434</v>
      </c>
      <c r="AM8" s="1059">
        <v>13.603043033446188</v>
      </c>
      <c r="AN8" s="1059">
        <v>14.986741434266587</v>
      </c>
      <c r="AO8" s="1059">
        <v>14.12099154739796</v>
      </c>
      <c r="AP8" s="1059">
        <v>14.714737419913112</v>
      </c>
      <c r="AQ8" s="1059">
        <v>15.537240954977594</v>
      </c>
      <c r="AR8" s="1059">
        <v>15.451169885605321</v>
      </c>
      <c r="AS8" s="1060">
        <v>13.722081467163472</v>
      </c>
      <c r="AT8" s="1060">
        <v>13.431577967446845</v>
      </c>
      <c r="AU8" s="1060">
        <v>13.932878206322568</v>
      </c>
      <c r="AV8" s="1060">
        <v>13.37916626441473</v>
      </c>
      <c r="AW8" s="1060">
        <v>11.589216647392785</v>
      </c>
      <c r="AX8" s="1060">
        <v>12.612101515408527</v>
      </c>
      <c r="AY8" s="1060">
        <v>11.043762700386488</v>
      </c>
      <c r="AZ8" s="1060">
        <v>12.195825521774076</v>
      </c>
      <c r="BA8" s="1060">
        <v>11.427665138425102</v>
      </c>
      <c r="BB8" s="1060">
        <v>10.795717307657256</v>
      </c>
      <c r="BC8" s="1060">
        <v>10.384372158504465</v>
      </c>
      <c r="BD8" s="1060">
        <v>9.4870538780496947</v>
      </c>
      <c r="BE8" s="1060">
        <v>8.5340274483958307</v>
      </c>
      <c r="BF8" s="1060">
        <v>6.7754487459241703</v>
      </c>
      <c r="BG8" s="1060">
        <v>5.2876345144162942</v>
      </c>
      <c r="BH8" s="1060">
        <v>4.9371362067787166</v>
      </c>
      <c r="BI8" s="1060">
        <v>4.8217057920448978</v>
      </c>
      <c r="BJ8" s="1060">
        <v>4.0985713085809667</v>
      </c>
      <c r="BK8" s="1060">
        <v>3.6741764810590114</v>
      </c>
      <c r="BL8" s="1060">
        <v>2.8734405523741637</v>
      </c>
      <c r="BM8" s="1239">
        <v>2.7992217400815269</v>
      </c>
      <c r="BN8" s="1239">
        <v>1.3312802224891511</v>
      </c>
      <c r="BO8" s="1239">
        <v>0.93300294927900851</v>
      </c>
      <c r="BP8" s="1239">
        <v>0.52907025228946503</v>
      </c>
      <c r="BQ8" s="1239">
        <v>-0.624342421889864</v>
      </c>
      <c r="BR8" s="1239">
        <v>-0.78655011882941916</v>
      </c>
      <c r="BS8" s="1239">
        <v>-0.46702539136969679</v>
      </c>
      <c r="BT8" s="1240">
        <v>-0.68458097859310618</v>
      </c>
      <c r="BU8" s="1236"/>
      <c r="BV8" s="1236"/>
      <c r="BX8" s="1291"/>
    </row>
    <row r="9" spans="1:76" ht="24.75" customHeight="1">
      <c r="A9" s="663"/>
      <c r="B9" s="1065" t="s">
        <v>195</v>
      </c>
      <c r="C9" s="1063"/>
      <c r="D9" s="1063"/>
      <c r="E9" s="1063"/>
      <c r="F9" s="1063"/>
      <c r="G9" s="1063"/>
      <c r="H9" s="1063"/>
      <c r="I9" s="1063"/>
      <c r="J9" s="1063"/>
      <c r="K9" s="1063"/>
      <c r="L9" s="1063"/>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4"/>
      <c r="AT9" s="1064"/>
      <c r="AU9" s="1064"/>
      <c r="AV9" s="1064"/>
      <c r="AW9" s="1064"/>
      <c r="AX9" s="1064"/>
      <c r="AY9" s="1064"/>
      <c r="AZ9" s="1064"/>
      <c r="BA9" s="1064"/>
      <c r="BB9" s="1064"/>
      <c r="BC9" s="1064"/>
      <c r="BD9" s="1064"/>
      <c r="BE9" s="1064"/>
      <c r="BF9" s="1064"/>
      <c r="BG9" s="1064"/>
      <c r="BH9" s="1064"/>
      <c r="BI9" s="1064"/>
      <c r="BJ9" s="1064"/>
      <c r="BK9" s="1064"/>
      <c r="BL9" s="1064"/>
      <c r="BM9" s="1241"/>
      <c r="BN9" s="1241"/>
      <c r="BO9" s="1241"/>
      <c r="BP9" s="1241"/>
      <c r="BQ9" s="1241"/>
      <c r="BR9" s="1241"/>
      <c r="BS9" s="1241"/>
      <c r="BT9" s="1242"/>
      <c r="BU9" s="1236"/>
      <c r="BV9" s="1236"/>
      <c r="BX9" s="1291"/>
    </row>
    <row r="10" spans="1:76">
      <c r="A10" s="663"/>
      <c r="B10" s="1057" t="s">
        <v>109</v>
      </c>
      <c r="C10" s="1058"/>
      <c r="D10" s="1059">
        <v>3.0558455791241128</v>
      </c>
      <c r="E10" s="1059">
        <v>3.1132210789831753</v>
      </c>
      <c r="F10" s="1059">
        <v>2.5579420653120004</v>
      </c>
      <c r="G10" s="1059">
        <v>1.7788712127081905</v>
      </c>
      <c r="H10" s="1059">
        <v>2.4845988931124463</v>
      </c>
      <c r="I10" s="1059">
        <v>2.7276183544210886</v>
      </c>
      <c r="J10" s="1059">
        <v>3.0034118635196529</v>
      </c>
      <c r="K10" s="1059">
        <v>3.420286896564622</v>
      </c>
      <c r="L10" s="1059">
        <v>5.3764647925416336</v>
      </c>
      <c r="M10" s="1059">
        <v>3.7419192701082862</v>
      </c>
      <c r="N10" s="1059">
        <v>2.7433494590823977</v>
      </c>
      <c r="O10" s="1059">
        <v>2.150254950764261</v>
      </c>
      <c r="P10" s="1059">
        <v>3.6602422719005774</v>
      </c>
      <c r="Q10" s="1059">
        <v>3.529472844996056</v>
      </c>
      <c r="R10" s="1059">
        <v>1.9620001285365425</v>
      </c>
      <c r="S10" s="1059">
        <v>1.0415330805390128</v>
      </c>
      <c r="T10" s="1059">
        <v>2.1034095779078403</v>
      </c>
      <c r="U10" s="1059">
        <v>2.077040243179241</v>
      </c>
      <c r="V10" s="1059">
        <v>1.1035875733295568</v>
      </c>
      <c r="W10" s="1059">
        <v>1.020557819367907</v>
      </c>
      <c r="X10" s="1059">
        <v>1.468842947298145</v>
      </c>
      <c r="Y10" s="1059">
        <v>1.7452942764449511</v>
      </c>
      <c r="Z10" s="1059">
        <v>2.2914905813210225</v>
      </c>
      <c r="AA10" s="1059">
        <v>1.1555638883965189</v>
      </c>
      <c r="AB10" s="1059">
        <v>1.9407278707740641</v>
      </c>
      <c r="AC10" s="1059">
        <v>1.7584998042013626</v>
      </c>
      <c r="AD10" s="1059">
        <v>1.6856810920311094</v>
      </c>
      <c r="AE10" s="1059">
        <v>1.3182068431771969</v>
      </c>
      <c r="AF10" s="1059">
        <v>1.3792186347804458</v>
      </c>
      <c r="AG10" s="1059">
        <v>1.3073323930252112</v>
      </c>
      <c r="AH10" s="1059">
        <v>1.6124949237221817</v>
      </c>
      <c r="AI10" s="1059">
        <v>2.4538687096054779</v>
      </c>
      <c r="AJ10" s="1059">
        <v>2.2459653510831203</v>
      </c>
      <c r="AK10" s="1059">
        <v>2.4916882965570948</v>
      </c>
      <c r="AL10" s="1059">
        <v>2.0802751537186208</v>
      </c>
      <c r="AM10" s="1059">
        <v>1.4995399785634709</v>
      </c>
      <c r="AN10" s="1059">
        <v>1.8373762694591067</v>
      </c>
      <c r="AO10" s="1059">
        <v>2.4438218596216981</v>
      </c>
      <c r="AP10" s="1059">
        <v>2.7382081708604304</v>
      </c>
      <c r="AQ10" s="1059">
        <v>2.4038523302255257</v>
      </c>
      <c r="AR10" s="1059">
        <v>3.2339997039602735</v>
      </c>
      <c r="AS10" s="1060">
        <v>4.309976466113862</v>
      </c>
      <c r="AT10" s="1060">
        <v>4.5572295286702671</v>
      </c>
      <c r="AU10" s="1060">
        <v>5.3002596573909981</v>
      </c>
      <c r="AV10" s="1060">
        <v>6.3098334093808219</v>
      </c>
      <c r="AW10" s="1060">
        <v>4.5742689592496433</v>
      </c>
      <c r="AX10" s="1060">
        <v>4.2787182350283253</v>
      </c>
      <c r="AY10" s="1060">
        <v>3.254975142566229</v>
      </c>
      <c r="AZ10" s="1060">
        <v>3.785443414567216</v>
      </c>
      <c r="BA10" s="1060">
        <v>5.4285006728201441</v>
      </c>
      <c r="BB10" s="1060">
        <v>6.414375258978013</v>
      </c>
      <c r="BC10" s="1060">
        <v>5.1650056812380249</v>
      </c>
      <c r="BD10" s="1060">
        <v>6.0426013295511352</v>
      </c>
      <c r="BE10" s="1060">
        <v>6.5205267492172343</v>
      </c>
      <c r="BF10" s="1060">
        <v>7.7748532428670494</v>
      </c>
      <c r="BG10" s="1060">
        <v>6.7053684302638752</v>
      </c>
      <c r="BH10" s="1060">
        <v>7.3469135662786389</v>
      </c>
      <c r="BI10" s="1060">
        <v>7.8064083988101922</v>
      </c>
      <c r="BJ10" s="1060">
        <v>7.2389198955245302</v>
      </c>
      <c r="BK10" s="1060">
        <v>6.6771977494579655</v>
      </c>
      <c r="BL10" s="1060">
        <v>9.0968245011964548</v>
      </c>
      <c r="BM10" s="1239">
        <v>10.465460364357028</v>
      </c>
      <c r="BN10" s="1239">
        <v>9.9943546788349291</v>
      </c>
      <c r="BO10" s="1239">
        <v>9.6759802340666177</v>
      </c>
      <c r="BP10" s="1239">
        <v>9.2652278459143336</v>
      </c>
      <c r="BQ10" s="1239">
        <v>8.3053129054951249</v>
      </c>
      <c r="BR10" s="1239">
        <v>8.7511501372113294</v>
      </c>
      <c r="BS10" s="1239">
        <v>9.1369929321183196</v>
      </c>
      <c r="BT10" s="1240">
        <v>9.1118746125935974</v>
      </c>
      <c r="BU10" s="1236"/>
      <c r="BV10" s="1236"/>
      <c r="BX10" s="1291"/>
    </row>
    <row r="11" spans="1:76">
      <c r="A11" s="663"/>
      <c r="B11" s="1061" t="s">
        <v>1062</v>
      </c>
      <c r="C11" s="1062"/>
      <c r="D11" s="1063">
        <v>88.030207204443172</v>
      </c>
      <c r="E11" s="1063">
        <v>93.913874794489132</v>
      </c>
      <c r="F11" s="1063">
        <v>96.041690727158525</v>
      </c>
      <c r="G11" s="1063">
        <v>120.49395527499316</v>
      </c>
      <c r="H11" s="1063">
        <v>88.791164444762273</v>
      </c>
      <c r="I11" s="1063">
        <v>92.796556686078304</v>
      </c>
      <c r="J11" s="1063">
        <v>89.449972601773595</v>
      </c>
      <c r="K11" s="1063">
        <v>96.323970102954419</v>
      </c>
      <c r="L11" s="1063">
        <v>61.147103163776897</v>
      </c>
      <c r="M11" s="1063">
        <v>75.39476118347477</v>
      </c>
      <c r="N11" s="1063">
        <v>66.777356787777379</v>
      </c>
      <c r="O11" s="1063">
        <v>102.74664395113211</v>
      </c>
      <c r="P11" s="1063">
        <v>86.596440328948816</v>
      </c>
      <c r="Q11" s="1063">
        <v>102.83203753118893</v>
      </c>
      <c r="R11" s="1063">
        <v>113.67460388334345</v>
      </c>
      <c r="S11" s="1063">
        <v>163.7321513057762</v>
      </c>
      <c r="T11" s="1063">
        <v>57.863759736729349</v>
      </c>
      <c r="U11" s="1063">
        <v>72.652355666004169</v>
      </c>
      <c r="V11" s="1063">
        <v>99.252840332422437</v>
      </c>
      <c r="W11" s="1063">
        <v>89.504864259164307</v>
      </c>
      <c r="X11" s="1063">
        <v>71.629979097130985</v>
      </c>
      <c r="Y11" s="1063">
        <v>67.400834794026053</v>
      </c>
      <c r="Z11" s="1063">
        <v>49.945803537392067</v>
      </c>
      <c r="AA11" s="1063">
        <v>88.715841662861621</v>
      </c>
      <c r="AB11" s="1063">
        <v>56.663180528048073</v>
      </c>
      <c r="AC11" s="1063">
        <v>67.018748608720131</v>
      </c>
      <c r="AD11" s="1063">
        <v>70.141906269495706</v>
      </c>
      <c r="AE11" s="1063">
        <v>88.260830872220097</v>
      </c>
      <c r="AF11" s="1063">
        <v>91.205057402491477</v>
      </c>
      <c r="AG11" s="1063">
        <v>86.343523224168777</v>
      </c>
      <c r="AH11" s="1063">
        <v>81.743727543087203</v>
      </c>
      <c r="AI11" s="1063">
        <v>86.355176222802854</v>
      </c>
      <c r="AJ11" s="1063">
        <v>93.440504871302821</v>
      </c>
      <c r="AK11" s="1063">
        <v>88.906210869836443</v>
      </c>
      <c r="AL11" s="1063">
        <v>103.99651069322076</v>
      </c>
      <c r="AM11" s="1063">
        <v>124.60109190544948</v>
      </c>
      <c r="AN11" s="1063">
        <v>114.7634226387276</v>
      </c>
      <c r="AO11" s="1063">
        <v>96.949077722331509</v>
      </c>
      <c r="AP11" s="1063">
        <v>95.858570560490904</v>
      </c>
      <c r="AQ11" s="1063">
        <v>92.061774214434152</v>
      </c>
      <c r="AR11" s="1063">
        <v>84.924081394565405</v>
      </c>
      <c r="AS11" s="1064">
        <v>70.472844618778723</v>
      </c>
      <c r="AT11" s="1064">
        <v>69.620317764515235</v>
      </c>
      <c r="AU11" s="1064">
        <v>70.014758874020984</v>
      </c>
      <c r="AV11" s="1064">
        <v>65.80607474353188</v>
      </c>
      <c r="AW11" s="1064">
        <v>93.666803748836585</v>
      </c>
      <c r="AX11" s="1064">
        <v>82.334782168773586</v>
      </c>
      <c r="AY11" s="1064">
        <v>106.50598020670247</v>
      </c>
      <c r="AZ11" s="1064">
        <v>91.383565883761023</v>
      </c>
      <c r="BA11" s="1064">
        <v>69.289815141709624</v>
      </c>
      <c r="BB11" s="1064">
        <v>72.323461943426523</v>
      </c>
      <c r="BC11" s="1064">
        <v>78.102397901543242</v>
      </c>
      <c r="BD11" s="1064">
        <v>70.057171481551677</v>
      </c>
      <c r="BE11" s="1064">
        <v>73.356970863959319</v>
      </c>
      <c r="BF11" s="1064">
        <v>61.574943254025015</v>
      </c>
      <c r="BG11" s="1064">
        <v>78.799645550893587</v>
      </c>
      <c r="BH11" s="1064">
        <v>84.516470415595904</v>
      </c>
      <c r="BI11" s="1064">
        <v>89.503172722350612</v>
      </c>
      <c r="BJ11" s="1064">
        <v>84.433530126487128</v>
      </c>
      <c r="BK11" s="1064">
        <v>102.26187979995545</v>
      </c>
      <c r="BL11" s="1064">
        <v>74.788187744988036</v>
      </c>
      <c r="BM11" s="1241">
        <v>96.407876162723156</v>
      </c>
      <c r="BN11" s="1241">
        <v>83.905589582066</v>
      </c>
      <c r="BO11" s="1241">
        <v>95.254892017208775</v>
      </c>
      <c r="BP11" s="1241">
        <v>128.57148707752427</v>
      </c>
      <c r="BQ11" s="1241">
        <v>131.87132688623711</v>
      </c>
      <c r="BR11" s="1241">
        <v>133.13832290189737</v>
      </c>
      <c r="BS11" s="1241">
        <v>138.11295110434881</v>
      </c>
      <c r="BT11" s="1242">
        <v>135.21886066697974</v>
      </c>
      <c r="BU11" s="1236"/>
      <c r="BV11" s="1236"/>
      <c r="BX11" s="1291"/>
    </row>
    <row r="12" spans="1:76">
      <c r="A12" s="663"/>
      <c r="B12" s="1057" t="s">
        <v>27</v>
      </c>
      <c r="C12" s="1058"/>
      <c r="D12" s="1059">
        <v>0.37589007969709737</v>
      </c>
      <c r="E12" s="1059">
        <v>0.19518113446913152</v>
      </c>
      <c r="F12" s="1059">
        <v>0.10380133584065843</v>
      </c>
      <c r="G12" s="1059">
        <v>-0.37254634945718895</v>
      </c>
      <c r="H12" s="1059">
        <v>0.28477708359136139</v>
      </c>
      <c r="I12" s="1059">
        <v>0.20158482795525329</v>
      </c>
      <c r="J12" s="1059">
        <v>0.3256084107889512</v>
      </c>
      <c r="K12" s="1059">
        <v>0.13001415830162885</v>
      </c>
      <c r="L12" s="1059">
        <v>2.1599208506273042</v>
      </c>
      <c r="M12" s="1059">
        <v>0.94743738127288668</v>
      </c>
      <c r="N12" s="1059">
        <v>0.92842128906020838</v>
      </c>
      <c r="O12" s="1059">
        <v>-6.039414430655856E-2</v>
      </c>
      <c r="P12" s="1059">
        <v>0.50666211977454312</v>
      </c>
      <c r="Q12" s="1059">
        <v>-0.10372045575832384</v>
      </c>
      <c r="R12" s="1059">
        <v>-0.27441603528137232</v>
      </c>
      <c r="S12" s="1059">
        <v>-0.67530762530403576</v>
      </c>
      <c r="T12" s="1059">
        <v>0.89721785847324642</v>
      </c>
      <c r="U12" s="1059">
        <v>0.57672445809575623</v>
      </c>
      <c r="V12" s="1059">
        <v>8.3368785778766379E-3</v>
      </c>
      <c r="W12" s="1059">
        <v>0.10809633321322672</v>
      </c>
      <c r="X12" s="1059">
        <v>0.42114202070661683</v>
      </c>
      <c r="Y12" s="1059">
        <v>0.57572385122490777</v>
      </c>
      <c r="Z12" s="1059">
        <v>1.1602664866982235</v>
      </c>
      <c r="AA12" s="1059">
        <v>0.13174627985816698</v>
      </c>
      <c r="AB12" s="1059">
        <v>0.8504014122057646</v>
      </c>
      <c r="AC12" s="1059">
        <v>0.58689190641453715</v>
      </c>
      <c r="AD12" s="1059">
        <v>0.50933445237121489</v>
      </c>
      <c r="AE12" s="1059">
        <v>0.15656813893289123</v>
      </c>
      <c r="AF12" s="1059">
        <v>0.12284679816239084</v>
      </c>
      <c r="AG12" s="1059">
        <v>0.18057385663916356</v>
      </c>
      <c r="AH12" s="1059">
        <v>0.29831357804516051</v>
      </c>
      <c r="AI12" s="1059">
        <v>0.34207477144599818</v>
      </c>
      <c r="AJ12" s="1059">
        <v>0.15048206669246006</v>
      </c>
      <c r="AK12" s="1059">
        <v>0.28268486614166138</v>
      </c>
      <c r="AL12" s="1059">
        <v>-8.4976819002720125E-2</v>
      </c>
      <c r="AM12" s="1059">
        <v>-0.37592719433542887</v>
      </c>
      <c r="AN12" s="1059">
        <v>-0.27710271135771447</v>
      </c>
      <c r="AO12" s="1059">
        <v>7.6368475384883769E-2</v>
      </c>
      <c r="AP12" s="1059">
        <v>0.1164577507429775</v>
      </c>
      <c r="AQ12" s="1059">
        <v>0.19514176968340943</v>
      </c>
      <c r="AR12" s="1059">
        <v>0.50132374160248017</v>
      </c>
      <c r="AS12" s="1060">
        <v>1.3124781747434116</v>
      </c>
      <c r="AT12" s="1060">
        <v>1.4298371164631798</v>
      </c>
      <c r="AU12" s="1060">
        <v>1.6505468378375938</v>
      </c>
      <c r="AV12" s="1060">
        <v>2.251048984316637</v>
      </c>
      <c r="AW12" s="1060">
        <v>0.30266534337577167</v>
      </c>
      <c r="AX12" s="1060">
        <v>0.78344465963786658</v>
      </c>
      <c r="AY12" s="1060">
        <v>-0.21937314194803859</v>
      </c>
      <c r="AZ12" s="1060">
        <v>0.33785765713244875</v>
      </c>
      <c r="BA12" s="1060">
        <v>1.7322597776956148</v>
      </c>
      <c r="BB12" s="1060">
        <v>1.8616403337755913</v>
      </c>
      <c r="BC12" s="1060">
        <v>1.1785552313787835</v>
      </c>
      <c r="BD12" s="1060">
        <v>1.8893052519357345</v>
      </c>
      <c r="BE12" s="1060">
        <v>1.8245382673012991</v>
      </c>
      <c r="BF12" s="1060">
        <v>3.1377050533278492</v>
      </c>
      <c r="BG12" s="1060">
        <v>1.5008646596147777</v>
      </c>
      <c r="BH12" s="1060">
        <v>1.2128730957778895</v>
      </c>
      <c r="BI12" s="1060">
        <v>0.88097906544390392</v>
      </c>
      <c r="BJ12" s="1060">
        <v>1.2002015083788748</v>
      </c>
      <c r="BK12" s="1060">
        <v>-0.16209865257819459</v>
      </c>
      <c r="BL12" s="1060">
        <v>2.4608978101747359</v>
      </c>
      <c r="BM12" s="1239">
        <v>0.41811847758162046</v>
      </c>
      <c r="BN12" s="1239">
        <v>1.7557680476778996</v>
      </c>
      <c r="BO12" s="1239">
        <v>0.50574989169569418</v>
      </c>
      <c r="BP12" s="1239">
        <v>-3.0052068798825173</v>
      </c>
      <c r="BQ12" s="1239">
        <v>-2.9725800977805061</v>
      </c>
      <c r="BR12" s="1239">
        <v>-3.2824240295370415</v>
      </c>
      <c r="BS12" s="1239">
        <v>-3.9852970524136202</v>
      </c>
      <c r="BT12" s="1240">
        <v>-3.6600525063959601</v>
      </c>
      <c r="BU12" s="1236"/>
      <c r="BV12" s="1236"/>
      <c r="BW12" s="8"/>
      <c r="BX12" s="1291"/>
    </row>
    <row r="13" spans="1:76">
      <c r="A13" s="663"/>
      <c r="B13" s="1061" t="s">
        <v>1136</v>
      </c>
      <c r="C13" s="1062"/>
      <c r="D13" s="1063"/>
      <c r="E13" s="1063"/>
      <c r="F13" s="1063"/>
      <c r="G13" s="1063"/>
      <c r="H13" s="1063"/>
      <c r="I13" s="1063"/>
      <c r="J13" s="1063"/>
      <c r="K13" s="1063"/>
      <c r="L13" s="1063"/>
      <c r="M13" s="1063"/>
      <c r="N13" s="1063"/>
      <c r="O13" s="1063"/>
      <c r="P13" s="1063"/>
      <c r="Q13" s="1063"/>
      <c r="R13" s="1063"/>
      <c r="S13" s="1063"/>
      <c r="T13" s="1063"/>
      <c r="U13" s="1063"/>
      <c r="V13" s="1063"/>
      <c r="W13" s="1063">
        <v>0.25052365453780334</v>
      </c>
      <c r="X13" s="1063">
        <v>1.063865997939816</v>
      </c>
      <c r="Y13" s="1063">
        <v>1.4826160565815285</v>
      </c>
      <c r="Z13" s="1063">
        <v>3.1308715716708102</v>
      </c>
      <c r="AA13" s="1063">
        <v>0.33924813592573833</v>
      </c>
      <c r="AB13" s="1063">
        <v>2.3194292212794876</v>
      </c>
      <c r="AC13" s="1063">
        <v>1.5983527671771363</v>
      </c>
      <c r="AD13" s="1063">
        <v>1.3861080898048921</v>
      </c>
      <c r="AE13" s="1063">
        <v>0.4712083468724354</v>
      </c>
      <c r="AF13" s="1063">
        <v>0.39766621609969688</v>
      </c>
      <c r="AG13" s="1063">
        <v>0.64052970545896049</v>
      </c>
      <c r="AH13" s="1063">
        <v>0.95234822404589237</v>
      </c>
      <c r="AI13" s="1063">
        <v>1.2002367388428918</v>
      </c>
      <c r="AJ13" s="1063">
        <v>0.57789659415215944</v>
      </c>
      <c r="AK13" s="1063">
        <v>1.0783819837384339</v>
      </c>
      <c r="AL13" s="1063">
        <v>-0.32998193217116423</v>
      </c>
      <c r="AM13" s="1063">
        <v>-1.4946582198546241</v>
      </c>
      <c r="AN13" s="1063">
        <v>-1.0770714222105464</v>
      </c>
      <c r="AO13" s="1063">
        <v>0.31086494450140334</v>
      </c>
      <c r="AP13" s="1063">
        <v>0.48730621290053611</v>
      </c>
      <c r="AQ13" s="1063">
        <v>0.70984717834505906</v>
      </c>
      <c r="AR13" s="1063">
        <v>1.9512582495775761</v>
      </c>
      <c r="AS13" s="1064">
        <v>5.4703137287366994</v>
      </c>
      <c r="AT13" s="1064">
        <v>6.2716868471688931</v>
      </c>
      <c r="AU13" s="1064">
        <v>6.4519097411451645</v>
      </c>
      <c r="AV13" s="1064">
        <v>9.4530606094325975</v>
      </c>
      <c r="AW13" s="1064">
        <v>1.3619357005973294</v>
      </c>
      <c r="AX13" s="1064">
        <v>3.1375168497932324</v>
      </c>
      <c r="AY13" s="1064">
        <v>-0.92908367019687421</v>
      </c>
      <c r="AZ13" s="1064">
        <v>1.3588499955406745</v>
      </c>
      <c r="BA13" s="1064">
        <v>7.4511210481053194</v>
      </c>
      <c r="BB13" s="1064">
        <v>8.561294091796702</v>
      </c>
      <c r="BC13" s="1064">
        <v>5.4263721538971712</v>
      </c>
      <c r="BD13" s="1064">
        <v>9.8676285896626705</v>
      </c>
      <c r="BE13" s="1064">
        <v>10.977395547828211</v>
      </c>
      <c r="BF13" s="1064">
        <v>24.904547745701009</v>
      </c>
      <c r="BG13" s="1064">
        <v>12.905543368893053</v>
      </c>
      <c r="BH13" s="1064">
        <v>12.26738258163954</v>
      </c>
      <c r="BI13" s="1064">
        <v>9.1164948308607698</v>
      </c>
      <c r="BJ13" s="1064">
        <v>15.157929223182641</v>
      </c>
      <c r="BK13" s="1064">
        <v>-2.1731884924163647</v>
      </c>
      <c r="BL13" s="1064">
        <v>41.324982571915804</v>
      </c>
      <c r="BM13" s="1241">
        <v>7.1713026112091809</v>
      </c>
      <c r="BN13" s="1241">
        <v>69.288611177291969</v>
      </c>
      <c r="BO13" s="1241">
        <v>21.368871501952267</v>
      </c>
      <c r="BP13" s="1241">
        <v>-238.96760083164406</v>
      </c>
      <c r="BQ13" s="1241">
        <v>221.52567128659624</v>
      </c>
      <c r="BR13" s="1241">
        <v>206.81517191700033</v>
      </c>
      <c r="BS13" s="1241">
        <v>388.21671004787601</v>
      </c>
      <c r="BT13" s="1242">
        <v>243.358393007214</v>
      </c>
      <c r="BU13" s="1236"/>
      <c r="BV13" s="1236"/>
      <c r="BX13" s="1291"/>
    </row>
    <row r="14" spans="1:76">
      <c r="A14" s="663"/>
      <c r="B14" s="1066" t="s">
        <v>196</v>
      </c>
      <c r="C14" s="1058"/>
      <c r="D14" s="1059"/>
      <c r="E14" s="1059"/>
      <c r="F14" s="1059"/>
      <c r="G14" s="1059"/>
      <c r="H14" s="1059"/>
      <c r="I14" s="1059"/>
      <c r="J14" s="1059"/>
      <c r="K14" s="1059"/>
      <c r="L14" s="1059"/>
      <c r="M14" s="1059"/>
      <c r="N14" s="1059"/>
      <c r="O14" s="1059"/>
      <c r="P14" s="1059"/>
      <c r="Q14" s="1059"/>
      <c r="R14" s="1059"/>
      <c r="S14" s="1059"/>
      <c r="T14" s="1059"/>
      <c r="U14" s="1059"/>
      <c r="V14" s="1059"/>
      <c r="W14" s="1059"/>
      <c r="X14" s="1059"/>
      <c r="Y14" s="1059"/>
      <c r="Z14" s="1059"/>
      <c r="AA14" s="1059"/>
      <c r="AB14" s="1059"/>
      <c r="AC14" s="1059"/>
      <c r="AD14" s="1059"/>
      <c r="AE14" s="1059"/>
      <c r="AF14" s="1059"/>
      <c r="AG14" s="1059"/>
      <c r="AH14" s="1059"/>
      <c r="AI14" s="1059"/>
      <c r="AJ14" s="1059"/>
      <c r="AK14" s="1059"/>
      <c r="AL14" s="1059"/>
      <c r="AM14" s="1059"/>
      <c r="AN14" s="1059"/>
      <c r="AO14" s="1059"/>
      <c r="AP14" s="1059"/>
      <c r="AQ14" s="1059"/>
      <c r="AR14" s="1059"/>
      <c r="AS14" s="1060"/>
      <c r="AT14" s="1060"/>
      <c r="AU14" s="1060"/>
      <c r="AV14" s="1060"/>
      <c r="AW14" s="1060"/>
      <c r="AX14" s="1060"/>
      <c r="AY14" s="1060"/>
      <c r="AZ14" s="1060"/>
      <c r="BA14" s="1060"/>
      <c r="BB14" s="1060"/>
      <c r="BC14" s="1060"/>
      <c r="BD14" s="1060"/>
      <c r="BE14" s="1060"/>
      <c r="BF14" s="1060"/>
      <c r="BG14" s="1060"/>
      <c r="BH14" s="1060"/>
      <c r="BI14" s="1060"/>
      <c r="BJ14" s="1060"/>
      <c r="BK14" s="1060"/>
      <c r="BL14" s="1060"/>
      <c r="BM14" s="1239"/>
      <c r="BN14" s="1239"/>
      <c r="BO14" s="1239"/>
      <c r="BP14" s="1239"/>
      <c r="BQ14" s="1239"/>
      <c r="BR14" s="1239"/>
      <c r="BS14" s="1239"/>
      <c r="BT14" s="1240"/>
      <c r="BU14" s="1236"/>
      <c r="BV14" s="1236"/>
      <c r="BX14" s="1291"/>
    </row>
    <row r="15" spans="1:76">
      <c r="A15" s="663"/>
      <c r="B15" s="1061" t="s">
        <v>197</v>
      </c>
      <c r="C15" s="1062"/>
      <c r="D15" s="1063">
        <v>-5.6011167695122008</v>
      </c>
      <c r="E15" s="1063">
        <v>-4.7089516102396125</v>
      </c>
      <c r="F15" s="1063">
        <v>-4.6367863569241203</v>
      </c>
      <c r="G15" s="1063">
        <v>-3.9924076489387166</v>
      </c>
      <c r="H15" s="1063">
        <v>-2.539132207729013</v>
      </c>
      <c r="I15" s="1063">
        <v>-2.4095160132969919</v>
      </c>
      <c r="J15" s="1063">
        <v>-2.6911048299146358</v>
      </c>
      <c r="K15" s="1063">
        <v>-1.6623264379013645</v>
      </c>
      <c r="L15" s="1063">
        <v>-2.8873062197963457</v>
      </c>
      <c r="M15" s="1063">
        <v>-1.2744365136947922</v>
      </c>
      <c r="N15" s="1063">
        <v>-0.87832712311823902</v>
      </c>
      <c r="O15" s="1063">
        <v>-0.64820542061702879</v>
      </c>
      <c r="P15" s="1063">
        <v>-0.74620856575207573</v>
      </c>
      <c r="Q15" s="1063">
        <v>-0.78693904525577729</v>
      </c>
      <c r="R15" s="1063">
        <v>-0.35985808766057203</v>
      </c>
      <c r="S15" s="1063">
        <v>-0.13082445210416496</v>
      </c>
      <c r="T15" s="1063">
        <v>0.29826827323061161</v>
      </c>
      <c r="U15" s="1063">
        <v>1.2438424014004519</v>
      </c>
      <c r="V15" s="1063">
        <v>1.394777433249939</v>
      </c>
      <c r="W15" s="1063">
        <v>1.7783526273039525</v>
      </c>
      <c r="X15" s="1063">
        <v>1.9274653354762805</v>
      </c>
      <c r="Y15" s="1063">
        <v>2.1566179053786652</v>
      </c>
      <c r="Z15" s="1063">
        <v>2.0603117355492873</v>
      </c>
      <c r="AA15" s="1063">
        <v>2.4363361567094626</v>
      </c>
      <c r="AB15" s="1063">
        <v>3.2515593420539566</v>
      </c>
      <c r="AC15" s="1063">
        <v>3.2550824270622405</v>
      </c>
      <c r="AD15" s="1063">
        <v>3.4221560311369998</v>
      </c>
      <c r="AE15" s="1063">
        <v>3.6230113038377296</v>
      </c>
      <c r="AF15" s="1063">
        <v>4.1869804657192544</v>
      </c>
      <c r="AG15" s="1063">
        <v>4.3809733350251321</v>
      </c>
      <c r="AH15" s="1063">
        <v>3.9502635667697863</v>
      </c>
      <c r="AI15" s="1063">
        <v>3.2324128843172408</v>
      </c>
      <c r="AJ15" s="1063">
        <v>3.4570415032180857</v>
      </c>
      <c r="AK15" s="1063">
        <v>3.5660138348906467</v>
      </c>
      <c r="AL15" s="1063">
        <v>4.2013986314856817</v>
      </c>
      <c r="AM15" s="1063">
        <v>4.3369131731585737</v>
      </c>
      <c r="AN15" s="1063">
        <v>4.074386199589231</v>
      </c>
      <c r="AO15" s="1063">
        <v>3.0985721605260546</v>
      </c>
      <c r="AP15" s="1063">
        <v>2.9941685453013589</v>
      </c>
      <c r="AQ15" s="1063">
        <v>2.8952511376585095</v>
      </c>
      <c r="AR15" s="1063">
        <v>1.1766890614531729</v>
      </c>
      <c r="AS15" s="1064">
        <v>0.3975428614323463</v>
      </c>
      <c r="AT15" s="1064">
        <v>-0.23408934884718005</v>
      </c>
      <c r="AU15" s="1064">
        <v>-1.7167531534508642</v>
      </c>
      <c r="AV15" s="1064">
        <v>-3.3226673580867221</v>
      </c>
      <c r="AW15" s="1064">
        <v>-1.6507325581805226</v>
      </c>
      <c r="AX15" s="1064">
        <v>-1.3821183709672797</v>
      </c>
      <c r="AY15" s="1064">
        <v>-0.81886938107332086</v>
      </c>
      <c r="AZ15" s="1064">
        <v>-1.1183897610092546E-2</v>
      </c>
      <c r="BA15" s="1064">
        <v>-0.59458370196752719</v>
      </c>
      <c r="BB15" s="1064">
        <v>-1.7356159337421451</v>
      </c>
      <c r="BC15" s="1064">
        <v>-1.3141941613658308</v>
      </c>
      <c r="BD15" s="1064">
        <v>-2.3616442807911966</v>
      </c>
      <c r="BE15" s="1064">
        <v>-2.0778160920477076</v>
      </c>
      <c r="BF15" s="1064">
        <v>-3.4292327948199306</v>
      </c>
      <c r="BG15" s="1064">
        <v>-3.4353373197384238</v>
      </c>
      <c r="BH15" s="1064">
        <v>-1.323012266870716</v>
      </c>
      <c r="BI15" s="1064">
        <v>-0.64007028281363543</v>
      </c>
      <c r="BJ15" s="1064">
        <v>-0.74399485576921143</v>
      </c>
      <c r="BK15" s="1064">
        <v>-1.4774520513940677</v>
      </c>
      <c r="BL15" s="1064">
        <v>-3.8019468751284742</v>
      </c>
      <c r="BM15" s="1241">
        <v>-3.4238061927963788</v>
      </c>
      <c r="BN15" s="1241">
        <v>-3.0260280198656715</v>
      </c>
      <c r="BO15" s="1241">
        <v>-3.0011515570619336</v>
      </c>
      <c r="BP15" s="1241">
        <v>-0.99998415872963453</v>
      </c>
      <c r="BQ15" s="1241">
        <v>-5.1428991708480296E-2</v>
      </c>
      <c r="BR15" s="1241">
        <v>-0.21285758078351055</v>
      </c>
      <c r="BS15" s="1241">
        <v>-0.18851019548184733</v>
      </c>
      <c r="BT15" s="1242">
        <v>2.0281427359633462</v>
      </c>
      <c r="BU15" s="1236"/>
      <c r="BV15" s="1236"/>
      <c r="BX15" s="1291"/>
    </row>
    <row r="16" spans="1:76">
      <c r="A16" s="663"/>
      <c r="B16" s="1057" t="s">
        <v>198</v>
      </c>
      <c r="C16" s="1058"/>
      <c r="D16" s="1059">
        <v>-5.6011167695122008</v>
      </c>
      <c r="E16" s="1059">
        <v>-4.7089516102396125</v>
      </c>
      <c r="F16" s="1059">
        <v>-4.6509090018567338</v>
      </c>
      <c r="G16" s="1059">
        <v>-4.0271457450500954</v>
      </c>
      <c r="H16" s="1059">
        <v>-2.5751635023465869</v>
      </c>
      <c r="I16" s="1059">
        <v>-2.4452232325104428</v>
      </c>
      <c r="J16" s="1059">
        <v>-2.8127406470832428</v>
      </c>
      <c r="K16" s="1059">
        <v>-1.7688057275610285</v>
      </c>
      <c r="L16" s="1059">
        <v>-2.9716765158692264</v>
      </c>
      <c r="M16" s="1059">
        <v>-1.4503735846570345</v>
      </c>
      <c r="N16" s="1059">
        <v>-1.0540888752619864</v>
      </c>
      <c r="O16" s="1059">
        <v>-1.1095581468814899</v>
      </c>
      <c r="P16" s="1059">
        <v>-0.91572906675370069</v>
      </c>
      <c r="Q16" s="1059">
        <v>-1.486099307876861</v>
      </c>
      <c r="R16" s="1059">
        <v>-0.8752107691543809</v>
      </c>
      <c r="S16" s="1059">
        <v>-0.66483471574530806</v>
      </c>
      <c r="T16" s="1059">
        <v>-0.22142624870217148</v>
      </c>
      <c r="U16" s="1059">
        <v>0.70335768425043976</v>
      </c>
      <c r="V16" s="1059">
        <v>0.89953325637957793</v>
      </c>
      <c r="W16" s="1059">
        <v>1.0680968104118813</v>
      </c>
      <c r="X16" s="1059">
        <v>1.0654989353993367</v>
      </c>
      <c r="Y16" s="1059">
        <v>1.1952039415881368</v>
      </c>
      <c r="Z16" s="1059">
        <v>1.4014103132530642</v>
      </c>
      <c r="AA16" s="1059">
        <v>1.736423598434524</v>
      </c>
      <c r="AB16" s="1059">
        <v>3.034936274971336</v>
      </c>
      <c r="AC16" s="1059">
        <v>2.5027179108879167</v>
      </c>
      <c r="AD16" s="1059">
        <v>2.326809863049486</v>
      </c>
      <c r="AE16" s="1059">
        <v>2.4468349062990469</v>
      </c>
      <c r="AF16" s="1059">
        <v>2.8709952943518</v>
      </c>
      <c r="AG16" s="1059">
        <v>2.9579990326715762</v>
      </c>
      <c r="AH16" s="1059">
        <v>2.6751134339556795</v>
      </c>
      <c r="AI16" s="1059">
        <v>2.0783908875957136</v>
      </c>
      <c r="AJ16" s="1059">
        <v>2.3453336280325265</v>
      </c>
      <c r="AK16" s="1059">
        <v>2.4447947640943348</v>
      </c>
      <c r="AL16" s="1059">
        <v>2.8814832838088114</v>
      </c>
      <c r="AM16" s="1059">
        <v>3.0146572108569574</v>
      </c>
      <c r="AN16" s="1059">
        <v>2.6865836593648331</v>
      </c>
      <c r="AO16" s="1059">
        <v>1.9428927790227362</v>
      </c>
      <c r="AP16" s="1059">
        <v>1.8435980080809384</v>
      </c>
      <c r="AQ16" s="1059">
        <v>1.6688496588726991</v>
      </c>
      <c r="AR16" s="1059">
        <v>0.2912490999042216</v>
      </c>
      <c r="AS16" s="1060">
        <v>-0.35866923127963174</v>
      </c>
      <c r="AT16" s="1060">
        <v>-0.92937832668573594</v>
      </c>
      <c r="AU16" s="1060">
        <v>-2.3482880144143299</v>
      </c>
      <c r="AV16" s="1060">
        <v>-3.6014245292980989</v>
      </c>
      <c r="AW16" s="1060">
        <v>-2.0273193558144476</v>
      </c>
      <c r="AX16" s="1060">
        <v>-1.8714255280527403</v>
      </c>
      <c r="AY16" s="1060">
        <v>-1.4130146237099031</v>
      </c>
      <c r="AZ16" s="1060">
        <v>-0.56056258456648966</v>
      </c>
      <c r="BA16" s="1060">
        <v>-0.97426615119532189</v>
      </c>
      <c r="BB16" s="1060">
        <v>-1.8799670222046361</v>
      </c>
      <c r="BC16" s="1060">
        <v>-1.5512894429905291</v>
      </c>
      <c r="BD16" s="1060">
        <v>-2.5775733471194808</v>
      </c>
      <c r="BE16" s="1060">
        <v>-1.9873078662842512</v>
      </c>
      <c r="BF16" s="1060">
        <v>-2.8846400818949185</v>
      </c>
      <c r="BG16" s="1060">
        <v>-2.7337198540966785</v>
      </c>
      <c r="BH16" s="1060">
        <v>-1.3027366888122276</v>
      </c>
      <c r="BI16" s="1060">
        <v>-0.62650048283341842</v>
      </c>
      <c r="BJ16" s="1060">
        <v>-0.60146406321753376</v>
      </c>
      <c r="BK16" s="1060">
        <v>-1.1069006750409238</v>
      </c>
      <c r="BL16" s="1060">
        <v>-2.4839361322795002</v>
      </c>
      <c r="BM16" s="1239">
        <v>-3.0893499050374178</v>
      </c>
      <c r="BN16" s="1239">
        <v>-1.791002288431812</v>
      </c>
      <c r="BO16" s="1239">
        <v>-1.9092494427042601</v>
      </c>
      <c r="BP16" s="1239">
        <v>-0.87067741653670716</v>
      </c>
      <c r="BQ16" s="1239">
        <v>-0.37239719270458421</v>
      </c>
      <c r="BR16" s="1239">
        <v>-0.43294457083623933</v>
      </c>
      <c r="BS16" s="1239">
        <v>-0.21228297437798166</v>
      </c>
      <c r="BT16" s="1240">
        <v>1.2923007866388911</v>
      </c>
      <c r="BU16" s="1236"/>
      <c r="BV16" s="1236"/>
      <c r="BX16" s="1291"/>
    </row>
    <row r="17" spans="1:76">
      <c r="A17" s="663"/>
      <c r="B17" s="1061" t="s">
        <v>199</v>
      </c>
      <c r="C17" s="1062"/>
      <c r="D17" s="1063">
        <v>-16.586202069464562</v>
      </c>
      <c r="E17" s="1063">
        <v>-14.202816508954278</v>
      </c>
      <c r="F17" s="1063">
        <v>-14.166731591536566</v>
      </c>
      <c r="G17" s="1063">
        <v>-12.396572581553547</v>
      </c>
      <c r="H17" s="1063">
        <v>-8.4798609075614007</v>
      </c>
      <c r="I17" s="1063">
        <v>-8.2174850269849191</v>
      </c>
      <c r="J17" s="1063">
        <v>-9.3552083954265903</v>
      </c>
      <c r="K17" s="1063">
        <v>-5.8630828853402459</v>
      </c>
      <c r="L17" s="1063">
        <v>-10.25041393120291</v>
      </c>
      <c r="M17" s="1063">
        <v>-4.7866797670621697</v>
      </c>
      <c r="N17" s="1063">
        <v>-3.3888257686545251</v>
      </c>
      <c r="O17" s="1063">
        <v>-2.5880754011962952</v>
      </c>
      <c r="P17" s="1063">
        <v>-3.3082207054808648</v>
      </c>
      <c r="Q17" s="1063">
        <v>-3.4264740749053759</v>
      </c>
      <c r="R17" s="1063">
        <v>-1.5708684707580616</v>
      </c>
      <c r="S17" s="1063">
        <v>-0.57346572790563122</v>
      </c>
      <c r="T17" s="1063">
        <v>1.3086442614338913</v>
      </c>
      <c r="U17" s="1063">
        <v>5.417776510255246</v>
      </c>
      <c r="V17" s="1063">
        <v>6.0287030522357075</v>
      </c>
      <c r="W17" s="1063">
        <v>7.7794380686618023</v>
      </c>
      <c r="X17" s="1063">
        <v>8.6696521875197732</v>
      </c>
      <c r="Y17" s="1063">
        <v>9.8055954052609593</v>
      </c>
      <c r="Z17" s="1063">
        <v>9.3805237789053955</v>
      </c>
      <c r="AA17" s="1063">
        <v>11.176669688725939</v>
      </c>
      <c r="AB17" s="1063">
        <v>15.049756423276403</v>
      </c>
      <c r="AC17" s="1063">
        <v>15.445949925769167</v>
      </c>
      <c r="AD17" s="1063">
        <v>16.367251240933285</v>
      </c>
      <c r="AE17" s="1063">
        <v>17.754380292687127</v>
      </c>
      <c r="AF17" s="1063">
        <v>22.404142554378648</v>
      </c>
      <c r="AG17" s="1063">
        <v>24.314820843291876</v>
      </c>
      <c r="AH17" s="1063">
        <v>22.653129140601884</v>
      </c>
      <c r="AI17" s="1063">
        <v>19.457271380971541</v>
      </c>
      <c r="AJ17" s="1063">
        <v>23.678045830755881</v>
      </c>
      <c r="AK17" s="1063">
        <v>24.97558042247076</v>
      </c>
      <c r="AL17" s="1063">
        <v>27.881150235393225</v>
      </c>
      <c r="AM17" s="1063">
        <v>29.436487670154666</v>
      </c>
      <c r="AN17" s="1063">
        <v>29.492147930831603</v>
      </c>
      <c r="AO17" s="1063">
        <v>22.833523075716695</v>
      </c>
      <c r="AP17" s="1063">
        <v>21.900364265198952</v>
      </c>
      <c r="AQ17" s="1063">
        <v>20.722702736409655</v>
      </c>
      <c r="AR17" s="1063">
        <v>7.9049703124096027</v>
      </c>
      <c r="AS17" s="1064">
        <v>2.7668674480330724</v>
      </c>
      <c r="AT17" s="1064">
        <v>-1.6646216840965031</v>
      </c>
      <c r="AU17" s="1064">
        <v>-12.361444922366973</v>
      </c>
      <c r="AV17" s="1064">
        <v>-25.584635101645819</v>
      </c>
      <c r="AW17" s="1064">
        <v>-13.478402827917426</v>
      </c>
      <c r="AX17" s="1064">
        <v>-11.5115756006753</v>
      </c>
      <c r="AY17" s="1064">
        <v>-7.0790250147717462</v>
      </c>
      <c r="AZ17" s="1064">
        <v>-0.10365965792425468</v>
      </c>
      <c r="BA17" s="1064">
        <v>-5.5376227970061267</v>
      </c>
      <c r="BB17" s="1064">
        <v>-16.465865950154996</v>
      </c>
      <c r="BC17" s="1064">
        <v>-12.682861152762639</v>
      </c>
      <c r="BD17" s="1064">
        <v>-24.810370999996501</v>
      </c>
      <c r="BE17" s="1064">
        <v>-22.689472986697325</v>
      </c>
      <c r="BF17" s="1064">
        <v>-39.380287132910595</v>
      </c>
      <c r="BG17" s="1064">
        <v>-42.8792425345667</v>
      </c>
      <c r="BH17" s="1064">
        <v>-22.359952676286117</v>
      </c>
      <c r="BI17" s="1064">
        <v>-10.921813992665111</v>
      </c>
      <c r="BJ17" s="1064">
        <v>-12.809140367462973</v>
      </c>
      <c r="BK17" s="1064">
        <v>-26.352820488560553</v>
      </c>
      <c r="BL17" s="1064">
        <v>-85.77696736625002</v>
      </c>
      <c r="BM17" s="1241">
        <v>-87.318106179870654</v>
      </c>
      <c r="BN17" s="1241">
        <v>-76.114400392273694</v>
      </c>
      <c r="BO17" s="1241">
        <v>-77.915643912936076</v>
      </c>
      <c r="BP17" s="1241">
        <v>-31.134618432426926</v>
      </c>
      <c r="BQ17" s="1241">
        <v>-1.8503203089512581</v>
      </c>
      <c r="BR17" s="1241">
        <v>-8.1481548785833606</v>
      </c>
      <c r="BS17" s="1241">
        <v>-7.2913684668112069</v>
      </c>
      <c r="BT17" s="1242">
        <v>79.203765056920432</v>
      </c>
      <c r="BU17" s="1236"/>
      <c r="BV17" s="1236"/>
      <c r="BX17" s="1291"/>
    </row>
    <row r="18" spans="1:76">
      <c r="A18" s="663"/>
      <c r="B18" s="1057" t="s">
        <v>200</v>
      </c>
      <c r="C18" s="1058"/>
      <c r="D18" s="1059">
        <v>-16.586202069464562</v>
      </c>
      <c r="E18" s="1059">
        <v>-14.202816508954278</v>
      </c>
      <c r="F18" s="1059">
        <v>-14.209880381392741</v>
      </c>
      <c r="G18" s="1059">
        <v>-12.504435647566897</v>
      </c>
      <c r="H18" s="1059">
        <v>-8.6001935021960332</v>
      </c>
      <c r="I18" s="1059">
        <v>-8.3392619886745436</v>
      </c>
      <c r="J18" s="1059">
        <v>-9.7780564410734847</v>
      </c>
      <c r="K18" s="1059">
        <v>-6.2386390255860311</v>
      </c>
      <c r="L18" s="1059">
        <v>-10.549942416375561</v>
      </c>
      <c r="M18" s="1059">
        <v>-5.4474850789012095</v>
      </c>
      <c r="N18" s="1059">
        <v>-4.0669625802492853</v>
      </c>
      <c r="O18" s="1059">
        <v>-4.4301081953424966</v>
      </c>
      <c r="P18" s="1059">
        <v>-4.0597682716118495</v>
      </c>
      <c r="Q18" s="1059">
        <v>-6.4707435498003756</v>
      </c>
      <c r="R18" s="1059">
        <v>-3.8205088329967358</v>
      </c>
      <c r="S18" s="1059">
        <v>-2.9142864202347281</v>
      </c>
      <c r="T18" s="1059">
        <v>-0.97150188505262403</v>
      </c>
      <c r="U18" s="1059">
        <v>3.0635993239570669</v>
      </c>
      <c r="V18" s="1059">
        <v>3.8880890664305015</v>
      </c>
      <c r="W18" s="1059">
        <v>4.6724102185130043</v>
      </c>
      <c r="X18" s="1059">
        <v>4.7925661780071618</v>
      </c>
      <c r="Y18" s="1059">
        <v>5.4342896109492544</v>
      </c>
      <c r="Z18" s="1059">
        <v>6.3805697655597058</v>
      </c>
      <c r="AA18" s="1059">
        <v>7.9658272713989593</v>
      </c>
      <c r="AB18" s="1059">
        <v>14.04712228614356</v>
      </c>
      <c r="AC18" s="1059">
        <v>11.875845357559426</v>
      </c>
      <c r="AD18" s="1059">
        <v>11.128505325854295</v>
      </c>
      <c r="AE18" s="1059">
        <v>11.99058843505073</v>
      </c>
      <c r="AF18" s="1059">
        <v>15.362428455122618</v>
      </c>
      <c r="AG18" s="1059">
        <v>16.417177424712044</v>
      </c>
      <c r="AH18" s="1059">
        <v>15.340670074506097</v>
      </c>
      <c r="AI18" s="1059">
        <v>12.510720932926217</v>
      </c>
      <c r="AJ18" s="1059">
        <v>16.063711436866676</v>
      </c>
      <c r="AK18" s="1059">
        <v>17.122807446692345</v>
      </c>
      <c r="AL18" s="1059">
        <v>19.121981840661118</v>
      </c>
      <c r="AM18" s="1059">
        <v>20.461769990314025</v>
      </c>
      <c r="AN18" s="1059">
        <v>19.446640261674418</v>
      </c>
      <c r="AO18" s="1059">
        <v>14.317267697882924</v>
      </c>
      <c r="AP18" s="1059">
        <v>13.484701119757444</v>
      </c>
      <c r="AQ18" s="1059">
        <v>11.944758415860997</v>
      </c>
      <c r="AR18" s="1059">
        <v>1.9566048191317464</v>
      </c>
      <c r="AS18" s="1060">
        <v>-2.4963100005445398</v>
      </c>
      <c r="AT18" s="1060">
        <v>-6.6088582114018575</v>
      </c>
      <c r="AU18" s="1060">
        <v>-16.908798387052489</v>
      </c>
      <c r="AV18" s="1060">
        <v>-27.731073411232366</v>
      </c>
      <c r="AW18" s="1060">
        <v>-16.55327315323537</v>
      </c>
      <c r="AX18" s="1060">
        <v>-15.586983647526401</v>
      </c>
      <c r="AY18" s="1060">
        <v>-12.215337511300902</v>
      </c>
      <c r="AZ18" s="1060">
        <v>-5.195659669564658</v>
      </c>
      <c r="BA18" s="1060">
        <v>-9.0737745272158215</v>
      </c>
      <c r="BB18" s="1060">
        <v>-17.835331179284118</v>
      </c>
      <c r="BC18" s="1060">
        <v>-14.970990734540729</v>
      </c>
      <c r="BD18" s="1060">
        <v>-27.078824504557648</v>
      </c>
      <c r="BE18" s="1060">
        <v>-21.701135303014251</v>
      </c>
      <c r="BF18" s="1060">
        <v>-33.126346765294379</v>
      </c>
      <c r="BG18" s="1060">
        <v>-34.121783608224298</v>
      </c>
      <c r="BH18" s="1060">
        <v>-22.017279386533126</v>
      </c>
      <c r="BI18" s="1060">
        <v>-10.690266246611175</v>
      </c>
      <c r="BJ18" s="1060">
        <v>-10.355229679340527</v>
      </c>
      <c r="BK18" s="1060">
        <v>-19.743418922120888</v>
      </c>
      <c r="BL18" s="1060">
        <v>-56.040895771640194</v>
      </c>
      <c r="BM18" s="1239">
        <v>-78.78839158664772</v>
      </c>
      <c r="BN18" s="1239">
        <v>-45.04950528886009</v>
      </c>
      <c r="BO18" s="1239">
        <v>-49.567773199814738</v>
      </c>
      <c r="BP18" s="1239">
        <v>-27.108638576874551</v>
      </c>
      <c r="BQ18" s="1239">
        <v>-13.398164454857609</v>
      </c>
      <c r="BR18" s="1239">
        <v>-16.573050412535572</v>
      </c>
      <c r="BS18" s="1239">
        <v>-8.2108735894316975</v>
      </c>
      <c r="BT18" s="1240">
        <v>50.467398607032763</v>
      </c>
      <c r="BU18" s="1236"/>
      <c r="BV18" s="1236"/>
      <c r="BX18" s="1291"/>
    </row>
    <row r="19" spans="1:76">
      <c r="A19" s="663"/>
      <c r="B19" s="1061" t="s">
        <v>201</v>
      </c>
      <c r="C19" s="1062"/>
      <c r="D19" s="1063">
        <v>80.740185338792642</v>
      </c>
      <c r="E19" s="1063">
        <v>78.315768085413723</v>
      </c>
      <c r="F19" s="1063">
        <v>79.984866803524312</v>
      </c>
      <c r="G19" s="1063">
        <v>78.453118815343075</v>
      </c>
      <c r="H19" s="1063">
        <v>80.801067203388172</v>
      </c>
      <c r="I19" s="1063">
        <v>74.977178312230293</v>
      </c>
      <c r="J19" s="1063">
        <v>77.822030750818968</v>
      </c>
      <c r="K19" s="1063">
        <v>78.376148296883713</v>
      </c>
      <c r="L19" s="1063">
        <v>75.86311827568089</v>
      </c>
      <c r="M19" s="1063">
        <v>73.856976823743182</v>
      </c>
      <c r="N19" s="1063">
        <v>77.032325263904184</v>
      </c>
      <c r="O19" s="1063">
        <v>73.218103072059947</v>
      </c>
      <c r="P19" s="1063">
        <v>69.747810920676358</v>
      </c>
      <c r="Q19" s="1063">
        <v>71.606318921257525</v>
      </c>
      <c r="R19" s="1063">
        <v>73.457576440970826</v>
      </c>
      <c r="S19" s="1063">
        <v>72.669107470873655</v>
      </c>
      <c r="T19" s="1063">
        <v>73.899805478501762</v>
      </c>
      <c r="U19" s="1063">
        <v>71.254431229093058</v>
      </c>
      <c r="V19" s="1063">
        <v>73.382127335047457</v>
      </c>
      <c r="W19" s="1063">
        <v>71.736323276187889</v>
      </c>
      <c r="X19" s="1063">
        <v>68.997732056038515</v>
      </c>
      <c r="Y19" s="1063">
        <v>67.760694386781609</v>
      </c>
      <c r="Z19" s="1063">
        <v>68.171288543264652</v>
      </c>
      <c r="AA19" s="1063">
        <v>66.812751431696555</v>
      </c>
      <c r="AB19" s="1063">
        <v>63.248273842451589</v>
      </c>
      <c r="AC19" s="1063">
        <v>62.959077711772004</v>
      </c>
      <c r="AD19" s="1063">
        <v>64.33283503249811</v>
      </c>
      <c r="AE19" s="1063">
        <v>63.203811635710238</v>
      </c>
      <c r="AF19" s="1063">
        <v>65.811169752785034</v>
      </c>
      <c r="AG19" s="1063">
        <v>65.448451745253493</v>
      </c>
      <c r="AH19" s="1063">
        <v>67.447719256431242</v>
      </c>
      <c r="AI19" s="1063">
        <v>66.285047698568846</v>
      </c>
      <c r="AJ19" s="1063">
        <v>57.315378090967961</v>
      </c>
      <c r="AK19" s="1063">
        <v>56.84125166617364</v>
      </c>
      <c r="AL19" s="1063">
        <v>58.702716503439675</v>
      </c>
      <c r="AM19" s="1063">
        <v>58.37476001108417</v>
      </c>
      <c r="AN19" s="1063">
        <v>70.401356390692399</v>
      </c>
      <c r="AO19" s="1063">
        <v>69.739090268163295</v>
      </c>
      <c r="AP19" s="1063">
        <v>71.419295470854522</v>
      </c>
      <c r="AQ19" s="1063">
        <v>71.321413818037996</v>
      </c>
      <c r="AR19" s="1063">
        <v>74.483079044855458</v>
      </c>
      <c r="AS19" s="1064">
        <v>73.776225618769516</v>
      </c>
      <c r="AT19" s="1064">
        <v>74.216434598574125</v>
      </c>
      <c r="AU19" s="1064">
        <v>72.532324357555808</v>
      </c>
      <c r="AV19" s="1064">
        <v>72.871889157522261</v>
      </c>
      <c r="AW19" s="1064">
        <v>77.252114198827655</v>
      </c>
      <c r="AX19" s="1064">
        <v>77.244368603825592</v>
      </c>
      <c r="AY19" s="1064">
        <v>77.152802332200736</v>
      </c>
      <c r="AZ19" s="1064">
        <v>75.159942342951183</v>
      </c>
      <c r="BA19" s="1064">
        <v>73.718709581035768</v>
      </c>
      <c r="BB19" s="1064">
        <v>73.486477105510133</v>
      </c>
      <c r="BC19" s="1064">
        <v>73.271472604608931</v>
      </c>
      <c r="BD19" s="1064">
        <v>59.870650522832534</v>
      </c>
      <c r="BE19" s="1064">
        <v>68.822204604058911</v>
      </c>
      <c r="BF19" s="1064">
        <v>68.508507014527623</v>
      </c>
      <c r="BG19" s="1064">
        <v>68.102423569166348</v>
      </c>
      <c r="BH19" s="1064">
        <v>73.923149759566058</v>
      </c>
      <c r="BI19" s="1064">
        <v>73.269570002965494</v>
      </c>
      <c r="BJ19" s="1064">
        <v>72.355054816308979</v>
      </c>
      <c r="BK19" s="1064">
        <v>67.821315542398679</v>
      </c>
      <c r="BL19" s="1064">
        <v>60.820831567592982</v>
      </c>
      <c r="BM19" s="1241">
        <v>61.128899259518796</v>
      </c>
      <c r="BN19" s="1241">
        <v>69.466842420040649</v>
      </c>
      <c r="BO19" s="1241">
        <v>68.822791759320282</v>
      </c>
      <c r="BP19" s="1241">
        <v>71.318318930748333</v>
      </c>
      <c r="BQ19" s="1241">
        <v>73.092721200726857</v>
      </c>
      <c r="BR19" s="1241">
        <v>76.183254161666952</v>
      </c>
      <c r="BS19" s="1241">
        <v>76.720763440009705</v>
      </c>
      <c r="BT19" s="1242">
        <v>78.90475329679883</v>
      </c>
      <c r="BU19" s="1236"/>
      <c r="BV19" s="1236"/>
      <c r="BX19" s="1291"/>
    </row>
    <row r="20" spans="1:76">
      <c r="A20" s="663"/>
      <c r="B20" s="1057" t="s">
        <v>681</v>
      </c>
      <c r="C20" s="1058"/>
      <c r="D20" s="1059">
        <v>13.146492306818667</v>
      </c>
      <c r="E20" s="1059">
        <v>14.387681319351959</v>
      </c>
      <c r="F20" s="1059">
        <v>15.072816902411674</v>
      </c>
      <c r="G20" s="1059">
        <v>14.981658199532822</v>
      </c>
      <c r="H20" s="1059">
        <v>15.315266764886273</v>
      </c>
      <c r="I20" s="1059">
        <v>15.437184543756333</v>
      </c>
      <c r="J20" s="1059">
        <v>15.997287238612595</v>
      </c>
      <c r="K20" s="1059">
        <v>15.593828695626996</v>
      </c>
      <c r="L20" s="1059">
        <v>13.829077855322883</v>
      </c>
      <c r="M20" s="1059">
        <v>13.855748363969941</v>
      </c>
      <c r="N20" s="1059">
        <v>14.657390961462308</v>
      </c>
      <c r="O20" s="1059">
        <v>14.366896192778079</v>
      </c>
      <c r="P20" s="1059">
        <v>13.372870318163496</v>
      </c>
      <c r="Q20" s="1059">
        <v>13.777014178000599</v>
      </c>
      <c r="R20" s="1059">
        <v>14.043427030123571</v>
      </c>
      <c r="S20" s="1059">
        <v>13.530236664198188</v>
      </c>
      <c r="T20" s="1059">
        <v>12.110788740160386</v>
      </c>
      <c r="U20" s="1059">
        <v>12.577133777339105</v>
      </c>
      <c r="V20" s="1059">
        <v>13.531860809303305</v>
      </c>
      <c r="W20" s="1059">
        <v>13.53174734810835</v>
      </c>
      <c r="X20" s="1059">
        <v>14.634057562535844</v>
      </c>
      <c r="Y20" s="1059">
        <v>14.94460192669467</v>
      </c>
      <c r="Z20" s="1059">
        <v>15.540049533334175</v>
      </c>
      <c r="AA20" s="1059">
        <v>15.616091398755014</v>
      </c>
      <c r="AB20" s="1059">
        <v>15.835225179709861</v>
      </c>
      <c r="AC20" s="1059">
        <v>15.985565525698489</v>
      </c>
      <c r="AD20" s="1059">
        <v>16.583468981510443</v>
      </c>
      <c r="AE20" s="1059">
        <v>16.334840656210755</v>
      </c>
      <c r="AF20" s="1059">
        <v>16.911084740256989</v>
      </c>
      <c r="AG20" s="1059">
        <v>16.189359295906154</v>
      </c>
      <c r="AH20" s="1059">
        <v>15.782653984292955</v>
      </c>
      <c r="AI20" s="1059">
        <v>14.970630727984105</v>
      </c>
      <c r="AJ20" s="1059">
        <v>14.53730256746587</v>
      </c>
      <c r="AK20" s="1059">
        <v>14.464871692772597</v>
      </c>
      <c r="AL20" s="1059">
        <v>17.050377492512283</v>
      </c>
      <c r="AM20" s="1059">
        <v>16.703027032769018</v>
      </c>
      <c r="AN20" s="1059">
        <v>16.580331705951668</v>
      </c>
      <c r="AO20" s="1059">
        <v>14.652045987391485</v>
      </c>
      <c r="AP20" s="1059">
        <v>15.255188995367931</v>
      </c>
      <c r="AQ20" s="1059">
        <v>15.11006855825619</v>
      </c>
      <c r="AR20" s="1059">
        <v>14.857045599690341</v>
      </c>
      <c r="AS20" s="1060">
        <v>13.991585631081049</v>
      </c>
      <c r="AT20" s="1060">
        <v>14.744603984184751</v>
      </c>
      <c r="AU20" s="1060">
        <v>14.369083231053006</v>
      </c>
      <c r="AV20" s="1060">
        <v>13.443716546416992</v>
      </c>
      <c r="AW20" s="1060">
        <v>13.794884348985082</v>
      </c>
      <c r="AX20" s="1060">
        <v>13.523538953007389</v>
      </c>
      <c r="AY20" s="1060">
        <v>13.535167912535915</v>
      </c>
      <c r="AZ20" s="1060">
        <v>11.741303356504014</v>
      </c>
      <c r="BA20" s="1060">
        <v>11.051928147773371</v>
      </c>
      <c r="BB20" s="1060">
        <v>10.804381524454145</v>
      </c>
      <c r="BC20" s="1060">
        <v>11.176190781101797</v>
      </c>
      <c r="BD20" s="1060">
        <v>8.6561408009562655</v>
      </c>
      <c r="BE20" s="1060">
        <v>11.132618038747925</v>
      </c>
      <c r="BF20" s="1060">
        <v>8.8753260503774989</v>
      </c>
      <c r="BG20" s="1060">
        <v>10.134349210290903</v>
      </c>
      <c r="BH20" s="1060">
        <v>10.223382226202622</v>
      </c>
      <c r="BI20" s="1060">
        <v>12.323890475395519</v>
      </c>
      <c r="BJ20" s="1060">
        <v>11.937764131852287</v>
      </c>
      <c r="BK20" s="1060">
        <v>12.20398510741877</v>
      </c>
      <c r="BL20" s="1060">
        <v>9.8231805262966407</v>
      </c>
      <c r="BM20" s="1239">
        <v>11.068619712199464</v>
      </c>
      <c r="BN20" s="1239">
        <v>13.82100538007883</v>
      </c>
      <c r="BO20" s="1239">
        <v>13.915296896604589</v>
      </c>
      <c r="BP20" s="1239">
        <v>15.523076640812578</v>
      </c>
      <c r="BQ20" s="1239">
        <v>13.342491802583323</v>
      </c>
      <c r="BR20" s="1239">
        <v>13.986901715022899</v>
      </c>
      <c r="BS20" s="1239">
        <v>15.581583362590628</v>
      </c>
      <c r="BT20" s="1240">
        <v>18.450637433183235</v>
      </c>
      <c r="BU20" s="1236"/>
      <c r="BV20" s="1236"/>
      <c r="BX20" s="1291"/>
    </row>
    <row r="21" spans="1:76">
      <c r="A21" s="663"/>
      <c r="B21" s="1061" t="s">
        <v>118</v>
      </c>
      <c r="C21" s="1062"/>
      <c r="D21" s="1063">
        <v>114.87013507232922</v>
      </c>
      <c r="E21" s="1063">
        <v>104.00600984722045</v>
      </c>
      <c r="F21" s="1063">
        <v>107.34656141087832</v>
      </c>
      <c r="G21" s="1063">
        <v>105.9284189406537</v>
      </c>
      <c r="H21" s="1063">
        <v>100.08557728243126</v>
      </c>
      <c r="I21" s="1063">
        <v>96.945572263026222</v>
      </c>
      <c r="J21" s="1063">
        <v>96.826601373175208</v>
      </c>
      <c r="K21" s="1063">
        <v>90.32630825683276</v>
      </c>
      <c r="L21" s="1063">
        <v>101.22515359133399</v>
      </c>
      <c r="M21" s="1063">
        <v>99.39407893618143</v>
      </c>
      <c r="N21" s="1063">
        <v>97.925535363216525</v>
      </c>
      <c r="O21" s="1063">
        <v>91.448977467450504</v>
      </c>
      <c r="P21" s="1063">
        <v>81.690988345322864</v>
      </c>
      <c r="Q21" s="1063">
        <v>85.117372319293523</v>
      </c>
      <c r="R21" s="1063">
        <v>85.469380132653811</v>
      </c>
      <c r="S21" s="1063">
        <v>86.947546401581903</v>
      </c>
      <c r="T21" s="1063">
        <v>89.86540172597546</v>
      </c>
      <c r="U21" s="1063">
        <v>85.163695986617029</v>
      </c>
      <c r="V21" s="1063">
        <v>84.082314394697889</v>
      </c>
      <c r="W21" s="1063">
        <v>83.680792705982213</v>
      </c>
      <c r="X21" s="1063">
        <v>83.636510392831013</v>
      </c>
      <c r="Y21" s="1063">
        <v>82.082688760180943</v>
      </c>
      <c r="Z21" s="1063">
        <v>82.149065475981729</v>
      </c>
      <c r="AA21" s="1063">
        <v>81.200549933584369</v>
      </c>
      <c r="AB21" s="1063">
        <v>78.43815208160035</v>
      </c>
      <c r="AC21" s="1063">
        <v>78.753348193962822</v>
      </c>
      <c r="AD21" s="1063">
        <v>78.174528536064088</v>
      </c>
      <c r="AE21" s="1063">
        <v>77.317853824405972</v>
      </c>
      <c r="AF21" s="1063">
        <v>73.842104145197467</v>
      </c>
      <c r="AG21" s="1063">
        <v>73.532717691724017</v>
      </c>
      <c r="AH21" s="1063">
        <v>73.685124409413788</v>
      </c>
      <c r="AI21" s="1063">
        <v>73.275580185217493</v>
      </c>
      <c r="AJ21" s="1063">
        <v>78.528343881109848</v>
      </c>
      <c r="AK21" s="1063">
        <v>77.481643264545269</v>
      </c>
      <c r="AL21" s="1063">
        <v>76.790553173229085</v>
      </c>
      <c r="AM21" s="1063">
        <v>76.419131117476951</v>
      </c>
      <c r="AN21" s="1063">
        <v>74.06983517891976</v>
      </c>
      <c r="AO21" s="1063">
        <v>75.289921076067486</v>
      </c>
      <c r="AP21" s="1063">
        <v>74.618080651050647</v>
      </c>
      <c r="AQ21" s="1063">
        <v>75.074133660895967</v>
      </c>
      <c r="AR21" s="1063">
        <v>80.317508488258255</v>
      </c>
      <c r="AS21" s="1064">
        <v>82.893160177939322</v>
      </c>
      <c r="AT21" s="1064">
        <v>83.113302166406413</v>
      </c>
      <c r="AU21" s="1064">
        <v>87.206122651391965</v>
      </c>
      <c r="AV21" s="1064">
        <v>88.879203256898421</v>
      </c>
      <c r="AW21" s="1064">
        <v>86.077964551523408</v>
      </c>
      <c r="AX21" s="1064">
        <v>86.63918204953994</v>
      </c>
      <c r="AY21" s="1064">
        <v>85.795957684298244</v>
      </c>
      <c r="AZ21" s="1064">
        <v>82.690985705126536</v>
      </c>
      <c r="BA21" s="1064">
        <v>85.438375421770417</v>
      </c>
      <c r="BB21" s="1064">
        <v>86.625613794090924</v>
      </c>
      <c r="BC21" s="1064">
        <v>85.033918696199251</v>
      </c>
      <c r="BD21" s="1064">
        <v>100.15915022734121</v>
      </c>
      <c r="BE21" s="1064">
        <v>90.726225404967337</v>
      </c>
      <c r="BF21" s="1064">
        <v>101.39379620798962</v>
      </c>
      <c r="BG21" s="1064">
        <v>98.276587407323632</v>
      </c>
      <c r="BH21" s="1064">
        <v>85.367835543638108</v>
      </c>
      <c r="BI21" s="1064">
        <v>87.307398556622346</v>
      </c>
      <c r="BJ21" s="1064">
        <v>92.599064393943863</v>
      </c>
      <c r="BK21" s="1064">
        <v>95.042341851262378</v>
      </c>
      <c r="BL21" s="1064">
        <v>110.82981876566657</v>
      </c>
      <c r="BM21" s="1241">
        <v>101.4439629587559</v>
      </c>
      <c r="BN21" s="1241">
        <v>95.390209007838294</v>
      </c>
      <c r="BO21" s="1241">
        <v>89.823476618403916</v>
      </c>
      <c r="BP21" s="1241">
        <v>86.172095781389018</v>
      </c>
      <c r="BQ21" s="1241">
        <v>87.88169127227286</v>
      </c>
      <c r="BR21" s="1241">
        <v>72.043676956232986</v>
      </c>
      <c r="BS21" s="1241">
        <v>70.587934743501208</v>
      </c>
      <c r="BT21" s="1242">
        <v>71.795464348862069</v>
      </c>
      <c r="BU21" s="1236"/>
      <c r="BV21" s="1236"/>
      <c r="BX21" s="1291"/>
    </row>
    <row r="22" spans="1:76">
      <c r="A22" s="663"/>
      <c r="B22" s="1057" t="s">
        <v>685</v>
      </c>
      <c r="C22" s="1058"/>
      <c r="D22" s="1059">
        <v>12.654012290059329</v>
      </c>
      <c r="E22" s="1059">
        <v>15.316464617455688</v>
      </c>
      <c r="F22" s="1059">
        <v>12.898923632203482</v>
      </c>
      <c r="G22" s="1059">
        <v>13.839539943176989</v>
      </c>
      <c r="H22" s="1059">
        <v>14.111767910541262</v>
      </c>
      <c r="I22" s="1059">
        <v>14.914631469919854</v>
      </c>
      <c r="J22" s="1059">
        <v>14.705332352895859</v>
      </c>
      <c r="K22" s="1059">
        <v>14.622428857593736</v>
      </c>
      <c r="L22" s="1059">
        <v>14.427301997386882</v>
      </c>
      <c r="M22" s="1059">
        <v>14.333901197168505</v>
      </c>
      <c r="N22" s="1059">
        <v>14.387085063382656</v>
      </c>
      <c r="O22" s="1059">
        <v>13.943137686669532</v>
      </c>
      <c r="P22" s="1059">
        <v>12.199706065811771</v>
      </c>
      <c r="Q22" s="1059">
        <v>12.77041673600654</v>
      </c>
      <c r="R22" s="1059">
        <v>12.76748348978019</v>
      </c>
      <c r="S22" s="1059">
        <v>12.929486371582835</v>
      </c>
      <c r="T22" s="1059">
        <v>11.980279559708668</v>
      </c>
      <c r="U22" s="1059">
        <v>12.462971158559137</v>
      </c>
      <c r="V22" s="1059">
        <v>12.820051687571082</v>
      </c>
      <c r="W22" s="1059">
        <v>12.889741722017559</v>
      </c>
      <c r="X22" s="1059">
        <v>14.212771767134114</v>
      </c>
      <c r="Y22" s="1059">
        <v>14.462361152538513</v>
      </c>
      <c r="Z22" s="1059">
        <v>14.885253006529453</v>
      </c>
      <c r="AA22" s="1059">
        <v>15.13167637906678</v>
      </c>
      <c r="AB22" s="1059">
        <v>15.853357028700479</v>
      </c>
      <c r="AC22" s="1059">
        <v>16.104360269307119</v>
      </c>
      <c r="AD22" s="1059">
        <v>16.156494902405637</v>
      </c>
      <c r="AE22" s="1059">
        <v>15.964396299418461</v>
      </c>
      <c r="AF22" s="1059">
        <v>15.446899372993078</v>
      </c>
      <c r="AG22" s="1059">
        <v>14.892044360809436</v>
      </c>
      <c r="AH22" s="1059">
        <v>14.134216571945826</v>
      </c>
      <c r="AI22" s="1059">
        <v>13.584053119685546</v>
      </c>
      <c r="AJ22" s="1059">
        <v>16.668544056288223</v>
      </c>
      <c r="AK22" s="1059">
        <v>16.385753474988132</v>
      </c>
      <c r="AL22" s="1059">
        <v>18.49459687959769</v>
      </c>
      <c r="AM22" s="1059">
        <v>18.178391844996835</v>
      </c>
      <c r="AN22" s="1059">
        <v>14.471948374156574</v>
      </c>
      <c r="AO22" s="1059">
        <v>13.002725919084824</v>
      </c>
      <c r="AP22" s="1059">
        <v>13.075134170168837</v>
      </c>
      <c r="AQ22" s="1059">
        <v>13.072428076110246</v>
      </c>
      <c r="AR22" s="1059">
        <v>13.233392887834668</v>
      </c>
      <c r="AS22" s="1060">
        <v>12.888142283485671</v>
      </c>
      <c r="AT22" s="1060">
        <v>13.364965221521919</v>
      </c>
      <c r="AU22" s="1060">
        <v>13.915081015286571</v>
      </c>
      <c r="AV22" s="1060">
        <v>12.970216882511085</v>
      </c>
      <c r="AW22" s="1060">
        <v>12.116792290335718</v>
      </c>
      <c r="AX22" s="1060">
        <v>11.918295969974157</v>
      </c>
      <c r="AY22" s="1060">
        <v>11.827833632040182</v>
      </c>
      <c r="AZ22" s="1060">
        <v>10.089138015706608</v>
      </c>
      <c r="BA22" s="1060">
        <v>9.9979771363243621</v>
      </c>
      <c r="BB22" s="1060">
        <v>9.9472542085362345</v>
      </c>
      <c r="BC22" s="1060">
        <v>10.173149602537764</v>
      </c>
      <c r="BD22" s="1060">
        <v>11.187666989303359</v>
      </c>
      <c r="BE22" s="1060">
        <v>11.302515146261415</v>
      </c>
      <c r="BF22" s="1060">
        <v>10.023548217515657</v>
      </c>
      <c r="BG22" s="1060">
        <v>11.28247927428739</v>
      </c>
      <c r="BH22" s="1060">
        <v>8.2251484319409496</v>
      </c>
      <c r="BI22" s="1060">
        <v>10.199011779396191</v>
      </c>
      <c r="BJ22" s="1060">
        <v>10.492089942600808</v>
      </c>
      <c r="BK22" s="1060">
        <v>10.204729268208292</v>
      </c>
      <c r="BL22" s="1060">
        <v>10.358661537554276</v>
      </c>
      <c r="BM22" s="1239">
        <v>13.420513676762633</v>
      </c>
      <c r="BN22" s="1239">
        <v>14.232739968692368</v>
      </c>
      <c r="BO22" s="1239">
        <v>14.243062185124527</v>
      </c>
      <c r="BP22" s="1239">
        <v>14.860240438437527</v>
      </c>
      <c r="BQ22" s="1239">
        <v>12.767072593880266</v>
      </c>
      <c r="BR22" s="1239">
        <v>10.489929097138885</v>
      </c>
      <c r="BS22" s="1239">
        <v>11.410220257971288</v>
      </c>
      <c r="BT22" s="1240">
        <v>13.389030992586628</v>
      </c>
      <c r="BU22" s="1236"/>
      <c r="BV22" s="1236"/>
      <c r="BX22" s="1291"/>
    </row>
    <row r="23" spans="1:76">
      <c r="A23" s="663"/>
      <c r="B23" s="1061" t="s">
        <v>687</v>
      </c>
      <c r="C23" s="1062"/>
      <c r="D23" s="1063">
        <v>71.588198248946483</v>
      </c>
      <c r="E23" s="1063">
        <v>74.475626903690511</v>
      </c>
      <c r="F23" s="1063">
        <v>75.881081301803647</v>
      </c>
      <c r="G23" s="1063">
        <v>76.269694760917687</v>
      </c>
      <c r="H23" s="1063">
        <v>80.344225425051818</v>
      </c>
      <c r="I23" s="1063">
        <v>77.127391184755723</v>
      </c>
      <c r="J23" s="1063">
        <v>78.205401219889993</v>
      </c>
      <c r="K23" s="1063">
        <v>81.77435680941484</v>
      </c>
      <c r="L23" s="1063">
        <v>74.034826249290958</v>
      </c>
      <c r="M23" s="1063">
        <v>78.263375948024034</v>
      </c>
      <c r="N23" s="1063">
        <v>82.461757887492865</v>
      </c>
      <c r="O23" s="1063">
        <v>80.47315905813231</v>
      </c>
      <c r="P23" s="1063">
        <v>77.5634470724697</v>
      </c>
      <c r="Q23" s="1063">
        <v>78.771590222469541</v>
      </c>
      <c r="R23" s="1063">
        <v>81.683874421392829</v>
      </c>
      <c r="S23" s="1063">
        <v>82.485851263238459</v>
      </c>
      <c r="T23" s="1063">
        <v>85.356585402645663</v>
      </c>
      <c r="U23" s="1063">
        <v>85.342062804703957</v>
      </c>
      <c r="V23" s="1063">
        <v>87.075715416000563</v>
      </c>
      <c r="W23" s="1063">
        <v>87.084676447058825</v>
      </c>
      <c r="X23" s="1063">
        <v>84.428342661561985</v>
      </c>
      <c r="Y23" s="1063">
        <v>83.917561689147618</v>
      </c>
      <c r="Z23" s="1063">
        <v>83.538691063633564</v>
      </c>
      <c r="AA23" s="1063">
        <v>83.51378724247202</v>
      </c>
      <c r="AB23" s="1063">
        <v>81.920041121785843</v>
      </c>
      <c r="AC23" s="1063">
        <v>81.456149094266166</v>
      </c>
      <c r="AD23" s="1063">
        <v>82.983102533010396</v>
      </c>
      <c r="AE23" s="1063">
        <v>82.416547183912598</v>
      </c>
      <c r="AF23" s="1063">
        <v>86.419102393365506</v>
      </c>
      <c r="AG23" s="1063">
        <v>87.328732015681851</v>
      </c>
      <c r="AH23" s="1063">
        <v>88.856290398579915</v>
      </c>
      <c r="AI23" s="1063">
        <v>85.473933193533739</v>
      </c>
      <c r="AJ23" s="1063">
        <v>75.675855104534179</v>
      </c>
      <c r="AK23" s="1063">
        <v>75.618425827008252</v>
      </c>
      <c r="AL23" s="1063">
        <v>78.023519947491437</v>
      </c>
      <c r="AM23" s="1063">
        <v>78.403180618598199</v>
      </c>
      <c r="AN23" s="1063">
        <v>92.039664017597644</v>
      </c>
      <c r="AO23" s="1063">
        <v>89.051073587305197</v>
      </c>
      <c r="AP23" s="1063">
        <v>89.892453535557109</v>
      </c>
      <c r="AQ23" s="1063">
        <v>89.452531217687181</v>
      </c>
      <c r="AR23" s="1063">
        <v>86.244311565895828</v>
      </c>
      <c r="AS23" s="1064">
        <v>82.838626432662494</v>
      </c>
      <c r="AT23" s="1064">
        <v>81.515784700408474</v>
      </c>
      <c r="AU23" s="1064">
        <v>75.83262485997686</v>
      </c>
      <c r="AV23" s="1064">
        <v>72.247241912596323</v>
      </c>
      <c r="AW23" s="1064">
        <v>79.559381809014866</v>
      </c>
      <c r="AX23" s="1064">
        <v>80.236588178556872</v>
      </c>
      <c r="AY23" s="1064">
        <v>81.900472597305466</v>
      </c>
      <c r="AZ23" s="1064">
        <v>83.456731166489263</v>
      </c>
      <c r="BA23" s="1064">
        <v>80.078094919537108</v>
      </c>
      <c r="BB23" s="1064">
        <v>75.380591694290203</v>
      </c>
      <c r="BC23" s="1064">
        <v>76.769351716413709</v>
      </c>
      <c r="BD23" s="1064">
        <v>66.67307250104642</v>
      </c>
      <c r="BE23" s="1064">
        <v>73.096462730256661</v>
      </c>
      <c r="BF23" s="1064">
        <v>69.794081924499082</v>
      </c>
      <c r="BG23" s="1064">
        <v>69.786990274846261</v>
      </c>
      <c r="BH23" s="1064">
        <v>81.872974838169824</v>
      </c>
      <c r="BI23" s="1064">
        <v>83.656209482992111</v>
      </c>
      <c r="BJ23" s="1064">
        <v>83.489879618869111</v>
      </c>
      <c r="BK23" s="1143">
        <v>78.790804304509479</v>
      </c>
      <c r="BL23" s="1064">
        <v>71.783202604485169</v>
      </c>
      <c r="BM23" s="1241">
        <v>72.270089657254161</v>
      </c>
      <c r="BN23" s="1241">
        <v>76.394397945829212</v>
      </c>
      <c r="BO23" s="1241">
        <v>75.202192042329528</v>
      </c>
      <c r="BP23" s="1241">
        <v>79.491309345724602</v>
      </c>
      <c r="BQ23" s="1241">
        <v>83.726538911757828</v>
      </c>
      <c r="BR23" s="1241">
        <v>84.875383362092592</v>
      </c>
      <c r="BS23" s="1241">
        <v>84.665768537483871</v>
      </c>
      <c r="BT23" s="1242">
        <v>92.451470088298606</v>
      </c>
      <c r="BU23" s="1236"/>
      <c r="BV23" s="1236"/>
      <c r="BX23" s="1291"/>
    </row>
    <row r="24" spans="1:76">
      <c r="A24" s="663"/>
      <c r="B24" s="1145" t="s">
        <v>691</v>
      </c>
      <c r="C24" s="1146"/>
      <c r="D24" s="1147">
        <v>1051.2332317414084</v>
      </c>
      <c r="E24" s="1147">
        <v>2061.5141979420696</v>
      </c>
      <c r="F24" s="1147">
        <v>3089.5218485702781</v>
      </c>
      <c r="G24" s="1147">
        <v>4189.0546662861079</v>
      </c>
      <c r="H24" s="1147">
        <v>1091.8658939162001</v>
      </c>
      <c r="I24" s="1147">
        <v>2293.8892661213627</v>
      </c>
      <c r="J24" s="1147">
        <v>3352.3543936935698</v>
      </c>
      <c r="K24" s="1147">
        <v>4298.1120964827642</v>
      </c>
      <c r="L24" s="1147">
        <v>1331.8586583915408</v>
      </c>
      <c r="M24" s="1147">
        <v>2722.3906193615198</v>
      </c>
      <c r="N24" s="1147">
        <v>3759.0812777523392</v>
      </c>
      <c r="O24" s="1147">
        <v>5019.3388121953267</v>
      </c>
      <c r="P24" s="1147">
        <v>1309.9111974321647</v>
      </c>
      <c r="Q24" s="1147">
        <v>2809.2712520747327</v>
      </c>
      <c r="R24" s="1147">
        <v>4218.4844752828258</v>
      </c>
      <c r="S24" s="1147">
        <v>5816.0904777540718</v>
      </c>
      <c r="T24" s="1147">
        <v>1690.7190526850177</v>
      </c>
      <c r="U24" s="1147">
        <v>3386.6517993629413</v>
      </c>
      <c r="V24" s="1147">
        <v>5028.7124862319533</v>
      </c>
      <c r="W24" s="1147">
        <v>6867.9080472787191</v>
      </c>
      <c r="X24" s="1147">
        <v>2125.6086259040881</v>
      </c>
      <c r="Y24" s="1147">
        <v>4176.0223066952985</v>
      </c>
      <c r="Z24" s="1147">
        <v>6283.6214654872747</v>
      </c>
      <c r="AA24" s="1147">
        <v>8541.0828018520515</v>
      </c>
      <c r="AB24" s="1147">
        <v>2408.6931028688555</v>
      </c>
      <c r="AC24" s="1147">
        <v>4884.938843963283</v>
      </c>
      <c r="AD24" s="1147">
        <v>7324.051797219332</v>
      </c>
      <c r="AE24" s="1147">
        <v>9733.7953991013947</v>
      </c>
      <c r="AF24" s="1147">
        <v>2618.4633490922911</v>
      </c>
      <c r="AG24" s="1147">
        <v>5129.0589718365554</v>
      </c>
      <c r="AH24" s="1147">
        <v>7416.6053503160065</v>
      </c>
      <c r="AI24" s="1147">
        <v>9741.6843378077137</v>
      </c>
      <c r="AJ24" s="1147">
        <v>3585.8062070840128</v>
      </c>
      <c r="AK24" s="1147">
        <v>6985.6231844589065</v>
      </c>
      <c r="AL24" s="1147">
        <v>10030.124697519859</v>
      </c>
      <c r="AM24" s="1147">
        <v>13036.313562084666</v>
      </c>
      <c r="AN24" s="1147">
        <v>3010.9166380036381</v>
      </c>
      <c r="AO24" s="1147">
        <v>12072.984090183272</v>
      </c>
      <c r="AP24" s="1147">
        <v>11822.084536657776</v>
      </c>
      <c r="AQ24" s="1147">
        <v>11850.095428383978</v>
      </c>
      <c r="AR24" s="1147">
        <v>13382.082569344815</v>
      </c>
      <c r="AS24" s="1148">
        <v>12749.069110322525</v>
      </c>
      <c r="AT24" s="1148">
        <v>12883.08451466609</v>
      </c>
      <c r="AU24" s="1148">
        <v>13360.346561329219</v>
      </c>
      <c r="AV24" s="1148">
        <v>13356.503874615721</v>
      </c>
      <c r="AW24" s="1148">
        <v>13019.381907561385</v>
      </c>
      <c r="AX24" s="1148">
        <v>13694.661065557722</v>
      </c>
      <c r="AY24" s="1148">
        <v>14030.291366448668</v>
      </c>
      <c r="AZ24" s="1148">
        <v>12835.897627820914</v>
      </c>
      <c r="BA24" s="1148">
        <v>11461.862048925264</v>
      </c>
      <c r="BB24" s="1148">
        <v>10886.598679586956</v>
      </c>
      <c r="BC24" s="1148">
        <v>11427.898556610917</v>
      </c>
      <c r="BD24" s="1148">
        <v>14555.295877309134</v>
      </c>
      <c r="BE24" s="1148">
        <v>14626.052073083807</v>
      </c>
      <c r="BF24" s="1148">
        <v>12790.395588943429</v>
      </c>
      <c r="BG24" s="1148">
        <v>14276.389797215261</v>
      </c>
      <c r="BH24" s="1148">
        <v>12878.836103105723</v>
      </c>
      <c r="BI24" s="1148">
        <v>15384.526842949841</v>
      </c>
      <c r="BJ24" s="1148">
        <v>16098.944915954515</v>
      </c>
      <c r="BK24" s="1149">
        <v>18069.405476806249</v>
      </c>
      <c r="BL24" s="1149">
        <v>18427.848964331002</v>
      </c>
      <c r="BM24" s="1243">
        <v>16672.513149021084</v>
      </c>
      <c r="BN24" s="1243">
        <v>15440.719018900949</v>
      </c>
      <c r="BO24" s="1243">
        <v>13956.224680196496</v>
      </c>
      <c r="BP24" s="1243">
        <v>16988.101341898422</v>
      </c>
      <c r="BQ24" s="1243">
        <v>16539.490101891093</v>
      </c>
      <c r="BR24" s="1243">
        <v>15717.700078356011</v>
      </c>
      <c r="BS24" s="1243">
        <v>15055.97903487049</v>
      </c>
      <c r="BT24" s="1244">
        <v>17307.634501969002</v>
      </c>
      <c r="BU24" s="1236"/>
      <c r="BV24" s="1236"/>
      <c r="BX24" s="1291"/>
    </row>
    <row r="25" spans="1:76" ht="27" customHeight="1">
      <c r="A25" s="663"/>
      <c r="B25" s="1065" t="s">
        <v>232</v>
      </c>
      <c r="C25" s="1063"/>
      <c r="D25" s="1063"/>
      <c r="E25" s="1063"/>
      <c r="F25" s="1063"/>
      <c r="G25" s="1063"/>
      <c r="H25" s="1063"/>
      <c r="I25" s="1063"/>
      <c r="J25" s="1063"/>
      <c r="K25" s="1063"/>
      <c r="L25" s="1063"/>
      <c r="M25" s="1063"/>
      <c r="N25" s="1063"/>
      <c r="O25" s="1063"/>
      <c r="P25" s="1063"/>
      <c r="Q25" s="1063"/>
      <c r="R25" s="1063"/>
      <c r="S25" s="1063"/>
      <c r="T25" s="1063"/>
      <c r="U25" s="1063"/>
      <c r="V25" s="1063"/>
      <c r="W25" s="1063"/>
      <c r="X25" s="1063"/>
      <c r="Y25" s="1063"/>
      <c r="Z25" s="1063"/>
      <c r="AA25" s="1063"/>
      <c r="AB25" s="1063"/>
      <c r="AC25" s="1063"/>
      <c r="AD25" s="1063"/>
      <c r="AE25" s="1063"/>
      <c r="AF25" s="1063"/>
      <c r="AG25" s="1063"/>
      <c r="AH25" s="1063"/>
      <c r="AI25" s="1063"/>
      <c r="AJ25" s="1063"/>
      <c r="AK25" s="1063"/>
      <c r="AL25" s="1063"/>
      <c r="AM25" s="1063"/>
      <c r="AN25" s="1063"/>
      <c r="AO25" s="1063"/>
      <c r="AP25" s="1063"/>
      <c r="AQ25" s="1063"/>
      <c r="AR25" s="1063"/>
      <c r="AS25" s="1064"/>
      <c r="AT25" s="1064"/>
      <c r="AU25" s="1064"/>
      <c r="AV25" s="1064"/>
      <c r="AW25" s="1064"/>
      <c r="AX25" s="1064"/>
      <c r="AY25" s="1064"/>
      <c r="AZ25" s="1064"/>
      <c r="BA25" s="1064"/>
      <c r="BB25" s="1064"/>
      <c r="BC25" s="1064"/>
      <c r="BD25" s="1064"/>
      <c r="BE25" s="1064"/>
      <c r="BF25" s="1064"/>
      <c r="BG25" s="1064"/>
      <c r="BH25" s="1064"/>
      <c r="BI25" s="1064"/>
      <c r="BJ25" s="1064"/>
      <c r="BK25" s="1064"/>
      <c r="BL25" s="1064"/>
      <c r="BM25" s="1241"/>
      <c r="BN25" s="1241"/>
      <c r="BO25" s="1241"/>
      <c r="BP25" s="1241"/>
      <c r="BQ25" s="1241"/>
      <c r="BR25" s="1241"/>
      <c r="BS25" s="1241"/>
      <c r="BT25" s="1242"/>
      <c r="BU25" s="1236"/>
      <c r="BV25" s="1236"/>
      <c r="BX25" s="1291"/>
    </row>
    <row r="26" spans="1:76">
      <c r="A26" s="663"/>
      <c r="B26" s="1057" t="s">
        <v>120</v>
      </c>
      <c r="C26" s="1058"/>
      <c r="D26" s="1059">
        <v>38.532978157437917</v>
      </c>
      <c r="E26" s="1059">
        <v>33.657746950817128</v>
      </c>
      <c r="F26" s="1059">
        <v>27.493500505965507</v>
      </c>
      <c r="G26" s="1059">
        <v>35.313240339625594</v>
      </c>
      <c r="H26" s="1059">
        <v>33.485984770710417</v>
      </c>
      <c r="I26" s="1059">
        <v>35.116726687622744</v>
      </c>
      <c r="J26" s="1059">
        <v>29.988255128559199</v>
      </c>
      <c r="K26" s="1059">
        <v>42.033855370825016</v>
      </c>
      <c r="L26" s="1059">
        <v>37.618675145824142</v>
      </c>
      <c r="M26" s="1059">
        <v>38.167667970314035</v>
      </c>
      <c r="N26" s="1059">
        <v>29.551174592018675</v>
      </c>
      <c r="O26" s="1059">
        <v>40.205767993761057</v>
      </c>
      <c r="P26" s="1059">
        <v>33.547765125280989</v>
      </c>
      <c r="Q26" s="1059">
        <v>40.63123521672901</v>
      </c>
      <c r="R26" s="1059">
        <v>32.309398104613031</v>
      </c>
      <c r="S26" s="1059">
        <v>40.027054314436498</v>
      </c>
      <c r="T26" s="1059">
        <v>35.636661361676602</v>
      </c>
      <c r="U26" s="1059">
        <v>36.399782807357106</v>
      </c>
      <c r="V26" s="1059">
        <v>29.54350920183235</v>
      </c>
      <c r="W26" s="1059">
        <v>31.796512139797823</v>
      </c>
      <c r="X26" s="1059">
        <v>30.893803166612336</v>
      </c>
      <c r="Y26" s="1059">
        <v>29.915984726132351</v>
      </c>
      <c r="Z26" s="1059">
        <v>30.05838388825326</v>
      </c>
      <c r="AA26" s="1059">
        <v>29.163659672528386</v>
      </c>
      <c r="AB26" s="1059">
        <v>26.946038060722621</v>
      </c>
      <c r="AC26" s="1059">
        <v>30.721845574147359</v>
      </c>
      <c r="AD26" s="1059">
        <v>28.297630719143534</v>
      </c>
      <c r="AE26" s="1059">
        <v>27.485762224003768</v>
      </c>
      <c r="AF26" s="1059">
        <v>22.978971872886124</v>
      </c>
      <c r="AG26" s="1059">
        <v>29.296259754301285</v>
      </c>
      <c r="AH26" s="1059">
        <v>30.638858835922132</v>
      </c>
      <c r="AI26" s="1059">
        <v>32.464625838518913</v>
      </c>
      <c r="AJ26" s="1059">
        <v>26.350358705537147</v>
      </c>
      <c r="AK26" s="1059">
        <v>30.694626714273088</v>
      </c>
      <c r="AL26" s="1059">
        <v>28.914447675966976</v>
      </c>
      <c r="AM26" s="1059">
        <v>30.637426744781727</v>
      </c>
      <c r="AN26" s="1059">
        <v>25.036404142644109</v>
      </c>
      <c r="AO26" s="1059">
        <v>25.605311390768705</v>
      </c>
      <c r="AP26" s="1059">
        <v>20.013528699212138</v>
      </c>
      <c r="AQ26" s="1059">
        <v>23.538479354113658</v>
      </c>
      <c r="AR26" s="1059">
        <v>21.962632285808741</v>
      </c>
      <c r="AS26" s="1060">
        <v>26.013387951629614</v>
      </c>
      <c r="AT26" s="1060">
        <v>21.680235453315934</v>
      </c>
      <c r="AU26" s="1060">
        <v>28.237913242641344</v>
      </c>
      <c r="AV26" s="1060">
        <v>26.673762035411936</v>
      </c>
      <c r="AW26" s="1060">
        <v>29.178165580964471</v>
      </c>
      <c r="AX26" s="1060">
        <v>31.104393067418211</v>
      </c>
      <c r="AY26" s="1060">
        <v>35.691439519318159</v>
      </c>
      <c r="AZ26" s="1060">
        <v>31.266546799056627</v>
      </c>
      <c r="BA26" s="1060">
        <v>31.387862192391864</v>
      </c>
      <c r="BB26" s="1060">
        <v>29.205070910033122</v>
      </c>
      <c r="BC26" s="1060">
        <v>31.338818236578586</v>
      </c>
      <c r="BD26" s="1060">
        <v>30.311297474421394</v>
      </c>
      <c r="BE26" s="1060">
        <v>27.783661526030944</v>
      </c>
      <c r="BF26" s="1060">
        <v>22.469291313558227</v>
      </c>
      <c r="BG26" s="1060">
        <v>26.466705839070116</v>
      </c>
      <c r="BH26" s="1060">
        <v>25.977072663009437</v>
      </c>
      <c r="BI26" s="1060">
        <v>28.539728285242955</v>
      </c>
      <c r="BJ26" s="1060">
        <v>26.529674785860362</v>
      </c>
      <c r="BK26" s="1060">
        <v>29.437077038969996</v>
      </c>
      <c r="BL26" s="1060">
        <v>29.133267709812898</v>
      </c>
      <c r="BM26" s="1239">
        <v>29.003635969520381</v>
      </c>
      <c r="BN26" s="1239">
        <v>29.842170042171833</v>
      </c>
      <c r="BO26" s="1239">
        <v>43.611043591996904</v>
      </c>
      <c r="BP26" s="1239">
        <v>37.942740962469571</v>
      </c>
      <c r="BQ26" s="1239">
        <v>34.078294800796634</v>
      </c>
      <c r="BR26" s="1239">
        <v>29.437547848583119</v>
      </c>
      <c r="BS26" s="1239">
        <v>31.656536353425114</v>
      </c>
      <c r="BT26" s="1240">
        <v>33.593319464114188</v>
      </c>
      <c r="BU26" s="1236"/>
      <c r="BV26" s="1236"/>
      <c r="BX26" s="1291"/>
    </row>
    <row r="27" spans="1:76">
      <c r="A27" s="663"/>
      <c r="B27" s="1061" t="s">
        <v>121</v>
      </c>
      <c r="C27" s="1062"/>
      <c r="D27" s="1063">
        <v>127.3062679761703</v>
      </c>
      <c r="E27" s="1063">
        <v>96.55686617524772</v>
      </c>
      <c r="F27" s="1063">
        <v>76.472937548369487</v>
      </c>
      <c r="G27" s="1063">
        <v>88.123823931415174</v>
      </c>
      <c r="H27" s="1063">
        <v>85.284202194751259</v>
      </c>
      <c r="I27" s="1063">
        <v>81.080979150551173</v>
      </c>
      <c r="J27" s="1063">
        <v>68.788636630629881</v>
      </c>
      <c r="K27" s="1063">
        <v>87.159557156206503</v>
      </c>
      <c r="L27" s="1063">
        <v>91.049979833629394</v>
      </c>
      <c r="M27" s="1063">
        <v>90.583553785188613</v>
      </c>
      <c r="N27" s="1063">
        <v>69.673068734405376</v>
      </c>
      <c r="O27" s="1063">
        <v>87.440040310498304</v>
      </c>
      <c r="P27" s="1063">
        <v>74.910797872013376</v>
      </c>
      <c r="Q27" s="1063">
        <v>84.713166933171607</v>
      </c>
      <c r="R27" s="1063">
        <v>65.981861651840191</v>
      </c>
      <c r="S27" s="1063">
        <v>75.422894911195286</v>
      </c>
      <c r="T27" s="1063">
        <v>70.705769917153987</v>
      </c>
      <c r="U27" s="1063">
        <v>65.753918823537305</v>
      </c>
      <c r="V27" s="1063">
        <v>54.691256826643297</v>
      </c>
      <c r="W27" s="1063">
        <v>55.105659326867652</v>
      </c>
      <c r="X27" s="1063">
        <v>53.611210847361136</v>
      </c>
      <c r="Y27" s="1063">
        <v>50.573345483548152</v>
      </c>
      <c r="Z27" s="1063">
        <v>52.585769515135162</v>
      </c>
      <c r="AA27" s="1063">
        <v>47.817146089932805</v>
      </c>
      <c r="AB27" s="1063">
        <v>45.318647146352717</v>
      </c>
      <c r="AC27" s="1063">
        <v>48.925732041609287</v>
      </c>
      <c r="AD27" s="1063">
        <v>46.494380633885584</v>
      </c>
      <c r="AE27" s="1063">
        <v>42.456067816864504</v>
      </c>
      <c r="AF27" s="1063">
        <v>35.512488187133918</v>
      </c>
      <c r="AG27" s="1063">
        <v>44.897784875375471</v>
      </c>
      <c r="AH27" s="1063">
        <v>44.52830795072726</v>
      </c>
      <c r="AI27" s="1063">
        <v>45.991849381000385</v>
      </c>
      <c r="AJ27" s="1063">
        <v>37.303566774886967</v>
      </c>
      <c r="AK27" s="1063">
        <v>42.608952919135845</v>
      </c>
      <c r="AL27" s="1063">
        <v>38.915179069628074</v>
      </c>
      <c r="AM27" s="1063">
        <v>40.759107160425636</v>
      </c>
      <c r="AN27" s="1063">
        <v>33.819657451980625</v>
      </c>
      <c r="AO27" s="1063">
        <v>34.025514068911647</v>
      </c>
      <c r="AP27" s="1063">
        <v>26.972403794758922</v>
      </c>
      <c r="AQ27" s="1063">
        <v>32.357391257155406</v>
      </c>
      <c r="AR27" s="1063">
        <v>30.248683695256908</v>
      </c>
      <c r="AS27" s="1064">
        <v>36.45716309742356</v>
      </c>
      <c r="AT27" s="1064">
        <v>31.058433385431766</v>
      </c>
      <c r="AU27" s="1064">
        <v>40.311574128604661</v>
      </c>
      <c r="AV27" s="1064">
        <v>37.988401579929452</v>
      </c>
      <c r="AW27" s="1064">
        <v>39.979494723788186</v>
      </c>
      <c r="AX27" s="1064">
        <v>42.147115546498441</v>
      </c>
      <c r="AY27" s="1064">
        <v>47.257430450721792</v>
      </c>
      <c r="AZ27" s="1064">
        <v>41.5474748343266</v>
      </c>
      <c r="BA27" s="1064">
        <v>42.610829502643568</v>
      </c>
      <c r="BB27" s="1064">
        <v>39.409171834015417</v>
      </c>
      <c r="BC27" s="1064">
        <v>43.126628383774161</v>
      </c>
      <c r="BD27" s="1064">
        <v>41.581977400549945</v>
      </c>
      <c r="BE27" s="1064">
        <v>37.576358923897175</v>
      </c>
      <c r="BF27" s="1064">
        <v>30.289199497792811</v>
      </c>
      <c r="BG27" s="1064">
        <v>38.639948580172501</v>
      </c>
      <c r="BH27" s="1064">
        <v>37.680154380557909</v>
      </c>
      <c r="BI27" s="1064">
        <v>39.566096371329166</v>
      </c>
      <c r="BJ27" s="1064">
        <v>35.369292291075666</v>
      </c>
      <c r="BK27" s="1064">
        <v>38.03181271243119</v>
      </c>
      <c r="BL27" s="1064">
        <v>36.511445931789531</v>
      </c>
      <c r="BM27" s="1241">
        <v>35.468633290113821</v>
      </c>
      <c r="BN27" s="1241">
        <v>37.661008771172703</v>
      </c>
      <c r="BO27" s="1241">
        <v>63.577685325391997</v>
      </c>
      <c r="BP27" s="1241">
        <v>48.929113546300236</v>
      </c>
      <c r="BQ27" s="1241">
        <v>42.847376499526021</v>
      </c>
      <c r="BR27" s="1241">
        <v>36.236844988665254</v>
      </c>
      <c r="BS27" s="1241">
        <v>39.241758242221373</v>
      </c>
      <c r="BT27" s="1242">
        <v>41.863004948034494</v>
      </c>
      <c r="BU27" s="1236"/>
      <c r="BV27" s="1236"/>
      <c r="BX27" s="1291"/>
    </row>
    <row r="28" spans="1:76">
      <c r="A28" s="663"/>
      <c r="B28" s="1057" t="s">
        <v>544</v>
      </c>
      <c r="C28" s="1058"/>
      <c r="D28" s="1059">
        <v>112.32813495740682</v>
      </c>
      <c r="E28" s="1059">
        <v>90.691352667715421</v>
      </c>
      <c r="F28" s="1059">
        <v>74.610966969713189</v>
      </c>
      <c r="G28" s="1059">
        <v>85.477875389161369</v>
      </c>
      <c r="H28" s="1059">
        <v>81.866975953390877</v>
      </c>
      <c r="I28" s="1059">
        <v>80.207979940706323</v>
      </c>
      <c r="J28" s="1059">
        <v>64.777670768705249</v>
      </c>
      <c r="K28" s="1059">
        <v>85.873151643387757</v>
      </c>
      <c r="L28" s="1059">
        <v>84.774084319396778</v>
      </c>
      <c r="M28" s="1059">
        <v>83.993625199144034</v>
      </c>
      <c r="N28" s="1059">
        <v>63.804115016701523</v>
      </c>
      <c r="O28" s="1059">
        <v>80.214003172762943</v>
      </c>
      <c r="P28" s="1059">
        <v>69.118110720699605</v>
      </c>
      <c r="Q28" s="1059">
        <v>78.260356514444041</v>
      </c>
      <c r="R28" s="1059">
        <v>62.37464677995829</v>
      </c>
      <c r="S28" s="1059">
        <v>74.03583755836533</v>
      </c>
      <c r="T28" s="1059">
        <v>67.207643415517552</v>
      </c>
      <c r="U28" s="1059">
        <v>66.98131237092403</v>
      </c>
      <c r="V28" s="1059">
        <v>55.034863327154795</v>
      </c>
      <c r="W28" s="1059">
        <v>53.769828439546352</v>
      </c>
      <c r="X28" s="1059">
        <v>52.631911954152713</v>
      </c>
      <c r="Y28" s="1059">
        <v>50.128638294096049</v>
      </c>
      <c r="Z28" s="1059">
        <v>49.222001223248149</v>
      </c>
      <c r="AA28" s="1059">
        <v>46.870187331250676</v>
      </c>
      <c r="AB28" s="1059">
        <v>43.065759584145447</v>
      </c>
      <c r="AC28" s="1059">
        <v>47.551049861976665</v>
      </c>
      <c r="AD28" s="1059">
        <v>44.348898838266308</v>
      </c>
      <c r="AE28" s="1059">
        <v>39.539985137375197</v>
      </c>
      <c r="AF28" s="1059">
        <v>33.137929499325857</v>
      </c>
      <c r="AG28" s="1059">
        <v>42.913052821427591</v>
      </c>
      <c r="AH28" s="1059">
        <v>45.043665554360722</v>
      </c>
      <c r="AI28" s="1059">
        <v>46.06965715548835</v>
      </c>
      <c r="AJ28" s="1059">
        <v>39.59500640576136</v>
      </c>
      <c r="AK28" s="1059">
        <v>45.803332569829728</v>
      </c>
      <c r="AL28" s="1059">
        <v>43.227161149784962</v>
      </c>
      <c r="AM28" s="1059">
        <v>45.206565722189843</v>
      </c>
      <c r="AN28" s="1059">
        <v>38.547402424219591</v>
      </c>
      <c r="AO28" s="1059">
        <v>38.582725596707483</v>
      </c>
      <c r="AP28" s="1059">
        <v>31.42166872235067</v>
      </c>
      <c r="AQ28" s="1059">
        <v>36.972717639714617</v>
      </c>
      <c r="AR28" s="1059">
        <v>35.251507325055613</v>
      </c>
      <c r="AS28" s="1060">
        <v>40.934002048395399</v>
      </c>
      <c r="AT28" s="1060">
        <v>36.255225638036734</v>
      </c>
      <c r="AU28" s="1060">
        <v>47.457136695394311</v>
      </c>
      <c r="AV28" s="1060">
        <v>43.689979223910704</v>
      </c>
      <c r="AW28" s="1060">
        <v>45.576021900336102</v>
      </c>
      <c r="AX28" s="1060">
        <v>46.967799250555167</v>
      </c>
      <c r="AY28" s="1060">
        <v>50.89169512161925</v>
      </c>
      <c r="AZ28" s="1060">
        <v>44.543286473948804</v>
      </c>
      <c r="BA28" s="1060">
        <v>44.589279875071284</v>
      </c>
      <c r="BB28" s="1060">
        <v>41.284589335404419</v>
      </c>
      <c r="BC28" s="1060">
        <v>42.379146544409529</v>
      </c>
      <c r="BD28" s="1060">
        <v>39.381311705450543</v>
      </c>
      <c r="BE28" s="1060">
        <v>35.31747340801671</v>
      </c>
      <c r="BF28" s="1060">
        <v>28.282562598222505</v>
      </c>
      <c r="BG28" s="1060">
        <v>31.874182863117589</v>
      </c>
      <c r="BH28" s="1060">
        <v>34.838664878344559</v>
      </c>
      <c r="BI28" s="1060">
        <v>38.794012179475153</v>
      </c>
      <c r="BJ28" s="1060">
        <v>33.475569358691594</v>
      </c>
      <c r="BK28" s="1060">
        <v>42.12064538545642</v>
      </c>
      <c r="BL28" s="1060">
        <v>41.761792411805786</v>
      </c>
      <c r="BM28" s="1239">
        <v>40.141423889226594</v>
      </c>
      <c r="BN28" s="1239">
        <v>43.34797104509186</v>
      </c>
      <c r="BO28" s="1239">
        <v>61.189543135036153</v>
      </c>
      <c r="BP28" s="1239">
        <v>56.24689134778086</v>
      </c>
      <c r="BQ28" s="1239">
        <v>56.902570606143165</v>
      </c>
      <c r="BR28" s="1239">
        <v>49.626782497656272</v>
      </c>
      <c r="BS28" s="1239">
        <v>36.6941469889817</v>
      </c>
      <c r="BT28" s="1240">
        <v>41.127523124162572</v>
      </c>
      <c r="BU28" s="1236"/>
      <c r="BV28" s="1236"/>
      <c r="BX28" s="1291"/>
    </row>
    <row r="29" spans="1:76">
      <c r="A29" s="663"/>
      <c r="B29" s="1061" t="s">
        <v>122</v>
      </c>
      <c r="C29" s="1062"/>
      <c r="D29" s="1063">
        <v>154.20125869713357</v>
      </c>
      <c r="E29" s="1063">
        <v>144.28115162977929</v>
      </c>
      <c r="F29" s="1063">
        <v>149.66829330284978</v>
      </c>
      <c r="G29" s="1063">
        <v>117.19028424556184</v>
      </c>
      <c r="H29" s="1063">
        <v>131.7528842797521</v>
      </c>
      <c r="I29" s="1063">
        <v>121.35917332998105</v>
      </c>
      <c r="J29" s="1063">
        <v>125.64194090037522</v>
      </c>
      <c r="K29" s="1063">
        <v>93.401760801849022</v>
      </c>
      <c r="L29" s="1063">
        <v>116.01288736623489</v>
      </c>
      <c r="M29" s="1063">
        <v>117.68612831458118</v>
      </c>
      <c r="N29" s="1063">
        <v>131.57959260539323</v>
      </c>
      <c r="O29" s="1063">
        <v>102.86848207245779</v>
      </c>
      <c r="P29" s="1063">
        <v>119.54123932458212</v>
      </c>
      <c r="Q29" s="1063">
        <v>100.33878625038616</v>
      </c>
      <c r="R29" s="1063">
        <v>106.5301076711194</v>
      </c>
      <c r="S29" s="1063">
        <v>84.999880657325662</v>
      </c>
      <c r="T29" s="1063">
        <v>99.155991085922636</v>
      </c>
      <c r="U29" s="1063">
        <v>87.34042386332959</v>
      </c>
      <c r="V29" s="1063">
        <v>100.30956974136404</v>
      </c>
      <c r="W29" s="1063">
        <v>83.600008289867205</v>
      </c>
      <c r="X29" s="1063">
        <v>94.338078465469493</v>
      </c>
      <c r="Y29" s="1063">
        <v>89.606271333421859</v>
      </c>
      <c r="Z29" s="1063">
        <v>95.064189395401371</v>
      </c>
      <c r="AA29" s="1063">
        <v>85.431328227459062</v>
      </c>
      <c r="AB29" s="1063">
        <v>96.184258393575931</v>
      </c>
      <c r="AC29" s="1063">
        <v>86.596554743200301</v>
      </c>
      <c r="AD29" s="1063">
        <v>91.431750655877124</v>
      </c>
      <c r="AE29" s="1063">
        <v>86.732043315004091</v>
      </c>
      <c r="AF29" s="1063">
        <v>95.443350406898745</v>
      </c>
      <c r="AG29" s="1063">
        <v>82.781690353940562</v>
      </c>
      <c r="AH29" s="1063">
        <v>76.492455521700393</v>
      </c>
      <c r="AI29" s="1063">
        <v>73.038860661007774</v>
      </c>
      <c r="AJ29" s="1063">
        <v>81.963337981900523</v>
      </c>
      <c r="AK29" s="1063">
        <v>74.685747356145455</v>
      </c>
      <c r="AL29" s="1063">
        <v>72.897294817821788</v>
      </c>
      <c r="AM29" s="1063">
        <v>71.952617875529867</v>
      </c>
      <c r="AN29" s="1063">
        <v>78.687943150799711</v>
      </c>
      <c r="AO29" s="1063">
        <v>76.383131045864189</v>
      </c>
      <c r="AP29" s="1063">
        <v>82.981647235467463</v>
      </c>
      <c r="AQ29" s="1063">
        <v>77.693309156182053</v>
      </c>
      <c r="AR29" s="1063">
        <v>82.828526934131489</v>
      </c>
      <c r="AS29" s="1064">
        <v>80.154164357154542</v>
      </c>
      <c r="AT29" s="1064">
        <v>84.3995998472476</v>
      </c>
      <c r="AU29" s="1064">
        <v>77.749647511502701</v>
      </c>
      <c r="AV29" s="1064">
        <v>80.017189917177262</v>
      </c>
      <c r="AW29" s="1064">
        <v>71.454125323227359</v>
      </c>
      <c r="AX29" s="1064">
        <v>68.440208893366105</v>
      </c>
      <c r="AY29" s="1064">
        <v>61.929058448307202</v>
      </c>
      <c r="AZ29" s="1064">
        <v>65.179896793224231</v>
      </c>
      <c r="BA29" s="1064">
        <v>66.730496294698398</v>
      </c>
      <c r="BB29" s="1064">
        <v>66.993733823388339</v>
      </c>
      <c r="BC29" s="1064">
        <v>65.796496729423879</v>
      </c>
      <c r="BD29" s="1064">
        <v>67.973970870897602</v>
      </c>
      <c r="BE29" s="1064">
        <v>69.442538484326406</v>
      </c>
      <c r="BF29" s="1064">
        <v>72.494160923619106</v>
      </c>
      <c r="BG29" s="1064">
        <v>66.379326418931257</v>
      </c>
      <c r="BH29" s="1064">
        <v>72.432607618262807</v>
      </c>
      <c r="BI29" s="1064">
        <v>69.17296306335102</v>
      </c>
      <c r="BJ29" s="1064">
        <v>69.010098294754997</v>
      </c>
      <c r="BK29" s="1064">
        <v>63.640025639144902</v>
      </c>
      <c r="BL29" s="1064">
        <v>60.472949103150512</v>
      </c>
      <c r="BM29" s="1241">
        <v>58.712152081851187</v>
      </c>
      <c r="BN29" s="1241">
        <v>66.301864770325437</v>
      </c>
      <c r="BO29" s="1241">
        <v>57.469449743820647</v>
      </c>
      <c r="BP29" s="1241">
        <v>54.252110693435185</v>
      </c>
      <c r="BQ29" s="1241">
        <v>58.500519180422039</v>
      </c>
      <c r="BR29" s="1241">
        <v>61.004638911000342</v>
      </c>
      <c r="BS29" s="1241">
        <v>56.394802785674401</v>
      </c>
      <c r="BT29" s="1242">
        <v>56.723277943269458</v>
      </c>
      <c r="BU29" s="1236"/>
      <c r="BV29" s="1236"/>
      <c r="BX29" s="1291"/>
    </row>
    <row r="30" spans="1:76">
      <c r="A30" s="663"/>
      <c r="B30" s="1057" t="s">
        <v>693</v>
      </c>
      <c r="C30" s="1058"/>
      <c r="D30" s="1059">
        <v>63.330463862732955</v>
      </c>
      <c r="E30" s="1059">
        <v>51.875450386180219</v>
      </c>
      <c r="F30" s="1059">
        <v>41.910199199976105</v>
      </c>
      <c r="G30" s="1059">
        <v>52.704262899341401</v>
      </c>
      <c r="H30" s="1059">
        <v>50.330512852347084</v>
      </c>
      <c r="I30" s="1059">
        <v>51.466602186216882</v>
      </c>
      <c r="J30" s="1059">
        <v>43.55312201020304</v>
      </c>
      <c r="K30" s="1059">
        <v>60.620013099852223</v>
      </c>
      <c r="L30" s="1059">
        <v>56.84195810217556</v>
      </c>
      <c r="M30" s="1059">
        <v>53.424901395862094</v>
      </c>
      <c r="N30" s="1059">
        <v>41.517500075504429</v>
      </c>
      <c r="O30" s="1059">
        <v>54.93382125277185</v>
      </c>
      <c r="P30" s="1059">
        <v>45.96805795827369</v>
      </c>
      <c r="Q30" s="1059">
        <v>55.99391360989874</v>
      </c>
      <c r="R30" s="1059">
        <v>44.235123877705831</v>
      </c>
      <c r="S30" s="1059">
        <v>56.244088003508644</v>
      </c>
      <c r="T30" s="1059">
        <v>50.598731043680282</v>
      </c>
      <c r="U30" s="1059">
        <v>52.080085477014926</v>
      </c>
      <c r="V30" s="1059">
        <v>42.458696705550551</v>
      </c>
      <c r="W30" s="1059">
        <v>44.461672453427298</v>
      </c>
      <c r="X30" s="1059">
        <v>43.398510702163655</v>
      </c>
      <c r="Y30" s="1059">
        <v>41.335356024501365</v>
      </c>
      <c r="Z30" s="1059">
        <v>42.596967294959057</v>
      </c>
      <c r="AA30" s="1059">
        <v>39.657129446855606</v>
      </c>
      <c r="AB30" s="1059">
        <v>37.665641957942888</v>
      </c>
      <c r="AC30" s="1059">
        <v>41.665764399167884</v>
      </c>
      <c r="AD30" s="1059">
        <v>38.741469930266575</v>
      </c>
      <c r="AE30" s="1059">
        <v>36.142358869585941</v>
      </c>
      <c r="AF30" s="1059">
        <v>30.29710828447616</v>
      </c>
      <c r="AG30" s="1059">
        <v>37.448454032915087</v>
      </c>
      <c r="AH30" s="1059">
        <v>38.8495892016456</v>
      </c>
      <c r="AI30" s="1059">
        <v>40.821185371162592</v>
      </c>
      <c r="AJ30" s="1059">
        <v>32.959659612571159</v>
      </c>
      <c r="AK30" s="1059">
        <v>38.475992193122259</v>
      </c>
      <c r="AL30" s="1059">
        <v>35.654232176887994</v>
      </c>
      <c r="AM30" s="1059">
        <v>37.576517808548751</v>
      </c>
      <c r="AN30" s="1059">
        <v>31.16954144562532</v>
      </c>
      <c r="AO30" s="1059">
        <v>31.557713092467004</v>
      </c>
      <c r="AP30" s="1059">
        <v>25.028495676216018</v>
      </c>
      <c r="AQ30" s="1059">
        <v>29.474654972769184</v>
      </c>
      <c r="AR30" s="1059">
        <v>28.314392383800747</v>
      </c>
      <c r="AS30" s="1060">
        <v>33.486402753049759</v>
      </c>
      <c r="AT30" s="1060">
        <v>28.472130756176494</v>
      </c>
      <c r="AU30" s="1060">
        <v>37.429725387725817</v>
      </c>
      <c r="AV30" s="1060">
        <v>35.112587716478735</v>
      </c>
      <c r="AW30" s="1060">
        <v>36.980768603512665</v>
      </c>
      <c r="AX30" s="1060">
        <v>39.528257918714651</v>
      </c>
      <c r="AY30" s="1060">
        <v>43.994958835862811</v>
      </c>
      <c r="AZ30" s="1060">
        <v>39.235723030149586</v>
      </c>
      <c r="BA30" s="1060">
        <v>38.950835474064853</v>
      </c>
      <c r="BB30" s="1060">
        <v>35.880012429237588</v>
      </c>
      <c r="BC30" s="1060">
        <v>37.761394805750555</v>
      </c>
      <c r="BD30" s="1060">
        <v>36.396998827220017</v>
      </c>
      <c r="BE30" s="1060">
        <v>33.100028724222618</v>
      </c>
      <c r="BF30" s="1060">
        <v>26.548697255807426</v>
      </c>
      <c r="BG30" s="1060">
        <v>30.496304977119237</v>
      </c>
      <c r="BH30" s="1060">
        <v>30.176768882068096</v>
      </c>
      <c r="BI30" s="1060">
        <v>33.59715010263514</v>
      </c>
      <c r="BJ30" s="1060">
        <v>31.468188083918353</v>
      </c>
      <c r="BK30" s="1060">
        <v>34.584943606070496</v>
      </c>
      <c r="BL30" s="1060">
        <v>34.037067823607281</v>
      </c>
      <c r="BM30" s="1239">
        <v>33.640345329528159</v>
      </c>
      <c r="BN30" s="1239">
        <v>35.003188069405667</v>
      </c>
      <c r="BO30" s="1239">
        <v>49.582481222673856</v>
      </c>
      <c r="BP30" s="1239">
        <v>43.94148255835858</v>
      </c>
      <c r="BQ30" s="1239">
        <v>37.963098188015586</v>
      </c>
      <c r="BR30" s="1239">
        <v>32.986044694873193</v>
      </c>
      <c r="BS30" s="1239">
        <v>35.257506534692354</v>
      </c>
      <c r="BT30" s="1240">
        <v>37.901697258250913</v>
      </c>
      <c r="BU30" s="1236"/>
      <c r="BV30" s="1236"/>
      <c r="BX30" s="1291"/>
    </row>
    <row r="31" spans="1:76" ht="17.25" customHeight="1">
      <c r="A31" s="663"/>
      <c r="B31" s="1532" t="s">
        <v>765</v>
      </c>
      <c r="C31" s="1532"/>
      <c r="D31" s="1532"/>
      <c r="E31" s="1532"/>
      <c r="F31" s="1532"/>
      <c r="G31" s="1532"/>
      <c r="H31" s="1532"/>
      <c r="I31" s="1532"/>
      <c r="J31" s="1532"/>
      <c r="K31" s="1532"/>
      <c r="L31" s="1532"/>
      <c r="M31" s="1532"/>
      <c r="N31" s="1532"/>
      <c r="O31" s="1532"/>
      <c r="P31" s="1532"/>
      <c r="Q31" s="1532"/>
      <c r="R31" s="1532"/>
      <c r="S31" s="1532"/>
      <c r="T31" s="1532"/>
      <c r="U31" s="1532"/>
      <c r="V31" s="1532"/>
      <c r="W31" s="1532"/>
      <c r="X31" s="1532"/>
      <c r="Y31" s="1532"/>
      <c r="Z31" s="1532"/>
      <c r="AA31" s="1532"/>
      <c r="AB31" s="1532"/>
      <c r="AC31" s="1532"/>
      <c r="AD31" s="1532"/>
      <c r="AE31" s="1532"/>
      <c r="AF31" s="1532"/>
      <c r="AG31" s="1532"/>
      <c r="AH31" s="1532"/>
      <c r="AI31" s="1532"/>
      <c r="AJ31" s="1532"/>
      <c r="AK31" s="1532"/>
      <c r="AL31" s="1532"/>
      <c r="AM31" s="1532"/>
      <c r="AN31" s="1532"/>
      <c r="AO31" s="1532"/>
      <c r="AP31" s="1532"/>
      <c r="AQ31" s="1532"/>
      <c r="AR31" s="1532"/>
      <c r="AS31" s="1532"/>
      <c r="AT31" s="1532"/>
      <c r="AU31" s="1532"/>
      <c r="AV31" s="1532"/>
      <c r="AW31" s="1532"/>
      <c r="AX31" s="1532"/>
      <c r="AY31" s="1532"/>
      <c r="AZ31" s="1532"/>
      <c r="BA31" s="1532"/>
      <c r="BB31" s="1532"/>
      <c r="BC31" s="1532"/>
      <c r="BD31" s="1532"/>
      <c r="BE31" s="1532"/>
      <c r="BF31" s="1532"/>
      <c r="BG31" s="1532"/>
      <c r="BH31" s="1532"/>
      <c r="BI31" s="1532"/>
      <c r="BJ31" s="1532"/>
      <c r="BK31" s="1532"/>
      <c r="BL31" s="1532"/>
      <c r="BM31" s="1532"/>
      <c r="BN31" s="1532"/>
      <c r="BO31" s="1532"/>
      <c r="BP31" s="1532"/>
      <c r="BQ31" s="1159"/>
      <c r="BR31" s="1159"/>
      <c r="BS31" s="1159"/>
      <c r="BT31" s="1159"/>
      <c r="BU31" s="1159"/>
    </row>
    <row r="32" spans="1:76" ht="15.75" customHeight="1">
      <c r="A32" s="663"/>
      <c r="B32" s="1533" t="s">
        <v>1059</v>
      </c>
      <c r="C32" s="1533"/>
      <c r="D32" s="1533"/>
      <c r="E32" s="1533"/>
      <c r="F32" s="1533"/>
      <c r="G32" s="1533"/>
      <c r="H32" s="1533"/>
      <c r="I32" s="1533"/>
      <c r="J32" s="1533"/>
      <c r="K32" s="1533"/>
      <c r="L32" s="1533"/>
      <c r="M32" s="1533"/>
      <c r="N32" s="1533"/>
      <c r="O32" s="1533"/>
      <c r="P32" s="1533"/>
      <c r="Q32" s="1533"/>
      <c r="R32" s="1533"/>
      <c r="S32" s="1533"/>
      <c r="T32" s="1533"/>
      <c r="U32" s="1533"/>
      <c r="V32" s="1533"/>
      <c r="W32" s="1533"/>
      <c r="X32" s="1533"/>
      <c r="Y32" s="1533"/>
      <c r="Z32" s="1533"/>
      <c r="AA32" s="1533"/>
      <c r="AB32" s="1533"/>
      <c r="AC32" s="1533"/>
      <c r="AD32" s="1533"/>
      <c r="AE32" s="1533"/>
      <c r="AF32" s="1533"/>
      <c r="AG32" s="1533"/>
      <c r="AH32" s="1533"/>
      <c r="AI32" s="1533"/>
      <c r="AJ32" s="1533"/>
      <c r="AK32" s="1533"/>
      <c r="AL32" s="1533"/>
      <c r="AM32" s="1533"/>
      <c r="AN32" s="1533"/>
      <c r="AO32" s="1533"/>
      <c r="AP32" s="1533"/>
      <c r="AQ32" s="1533"/>
      <c r="AR32" s="1533"/>
      <c r="AS32" s="1533"/>
      <c r="AT32" s="1533"/>
      <c r="AU32" s="1533"/>
      <c r="AV32" s="1533"/>
      <c r="AW32" s="1533"/>
      <c r="AX32" s="1533"/>
      <c r="AY32" s="1533"/>
      <c r="AZ32" s="1533"/>
      <c r="BA32" s="1533"/>
      <c r="BB32" s="1533"/>
      <c r="BC32" s="1533"/>
      <c r="BD32" s="1533"/>
      <c r="BE32" s="1533"/>
      <c r="BF32" s="1533"/>
      <c r="BG32" s="1533"/>
      <c r="BH32" s="1533"/>
      <c r="BI32" s="1533"/>
      <c r="BJ32" s="1533"/>
      <c r="BK32" s="1533"/>
      <c r="BL32" s="1533"/>
      <c r="BM32" s="1533"/>
      <c r="BN32" s="1533"/>
      <c r="BO32" s="1533"/>
      <c r="BP32" s="1533"/>
      <c r="BQ32" s="1159"/>
      <c r="BR32" s="1159"/>
      <c r="BS32" s="1159"/>
      <c r="BT32" s="1159"/>
      <c r="BU32" s="1159"/>
    </row>
    <row r="33" spans="1:73" ht="15.75" customHeight="1">
      <c r="A33" s="663"/>
      <c r="B33" s="1533" t="s">
        <v>1144</v>
      </c>
      <c r="C33" s="1533"/>
      <c r="D33" s="1533"/>
      <c r="E33" s="1533"/>
      <c r="F33" s="1533"/>
      <c r="G33" s="1533"/>
      <c r="H33" s="1533"/>
      <c r="I33" s="1533"/>
      <c r="J33" s="1533"/>
      <c r="K33" s="1533"/>
      <c r="L33" s="1533"/>
      <c r="M33" s="1533"/>
      <c r="N33" s="1533"/>
      <c r="O33" s="1533"/>
      <c r="P33" s="1533"/>
      <c r="Q33" s="1533"/>
      <c r="R33" s="1533"/>
      <c r="S33" s="1533"/>
      <c r="T33" s="1533"/>
      <c r="U33" s="1533"/>
      <c r="V33" s="1533"/>
      <c r="W33" s="1533"/>
      <c r="X33" s="1533"/>
      <c r="Y33" s="1533"/>
      <c r="Z33" s="1533"/>
      <c r="AA33" s="1533"/>
      <c r="AB33" s="1533"/>
      <c r="AC33" s="1533"/>
      <c r="AD33" s="1533"/>
      <c r="AE33" s="1533"/>
      <c r="AF33" s="1533"/>
      <c r="AG33" s="1533"/>
      <c r="AH33" s="1533"/>
      <c r="AI33" s="1533"/>
      <c r="AJ33" s="1533"/>
      <c r="AK33" s="1533"/>
      <c r="AL33" s="1533"/>
      <c r="AM33" s="1533"/>
      <c r="AN33" s="1533"/>
      <c r="AO33" s="1533"/>
      <c r="AP33" s="1533"/>
      <c r="AQ33" s="1533"/>
      <c r="AR33" s="1533"/>
      <c r="AS33" s="1533"/>
      <c r="AT33" s="1533"/>
      <c r="AU33" s="1533"/>
      <c r="AV33" s="1533"/>
      <c r="AW33" s="1533"/>
      <c r="AX33" s="1533"/>
      <c r="AY33" s="1533"/>
      <c r="AZ33" s="1533"/>
      <c r="BA33" s="1533"/>
      <c r="BB33" s="1533"/>
      <c r="BC33" s="1533"/>
      <c r="BD33" s="1533"/>
      <c r="BE33" s="1533"/>
      <c r="BF33" s="1533"/>
      <c r="BG33" s="1533"/>
      <c r="BH33" s="1533"/>
      <c r="BI33" s="1533"/>
      <c r="BJ33" s="1533"/>
      <c r="BK33" s="1533"/>
      <c r="BL33" s="1533"/>
      <c r="BM33" s="1533"/>
      <c r="BN33" s="1533"/>
      <c r="BO33" s="1533"/>
      <c r="BP33" s="1159"/>
      <c r="BQ33" s="1159"/>
      <c r="BR33" s="1159"/>
      <c r="BS33" s="1159"/>
      <c r="BT33" s="1159"/>
      <c r="BU33" s="1159"/>
    </row>
    <row r="34" spans="1:73">
      <c r="A34" s="663"/>
      <c r="B34" s="274" t="s">
        <v>346</v>
      </c>
      <c r="C34" s="663"/>
      <c r="D34" s="663"/>
      <c r="E34" s="663"/>
      <c r="F34" s="663"/>
      <c r="G34" s="663"/>
      <c r="H34" s="663"/>
      <c r="I34" s="663"/>
      <c r="J34" s="663"/>
      <c r="K34" s="663"/>
      <c r="L34" s="663"/>
      <c r="M34" s="663"/>
      <c r="N34" s="663"/>
      <c r="O34" s="663"/>
      <c r="P34" s="663"/>
      <c r="Q34" s="663"/>
      <c r="R34" s="663"/>
      <c r="S34" s="663"/>
      <c r="T34" s="663"/>
      <c r="U34" s="663"/>
      <c r="V34" s="663"/>
      <c r="W34" s="663"/>
      <c r="X34" s="663"/>
      <c r="Y34" s="663"/>
      <c r="Z34" s="663"/>
      <c r="AA34" s="663"/>
      <c r="AB34" s="663"/>
      <c r="AC34" s="663"/>
      <c r="AD34" s="663"/>
      <c r="AE34" s="663"/>
      <c r="AF34" s="663"/>
      <c r="AG34" s="663"/>
      <c r="AH34" s="663"/>
      <c r="AI34" s="663"/>
      <c r="AJ34" s="663"/>
      <c r="AK34" s="663"/>
      <c r="AL34" s="663"/>
      <c r="AM34" s="663"/>
      <c r="AN34" s="663"/>
      <c r="AO34" s="663"/>
      <c r="AP34" s="663"/>
      <c r="AQ34" s="663"/>
      <c r="AR34" s="663"/>
      <c r="AS34" s="1052"/>
      <c r="AT34" s="1052"/>
      <c r="AU34" s="1052"/>
      <c r="AV34" s="663"/>
      <c r="AW34" s="663"/>
      <c r="AX34" s="663"/>
      <c r="AY34" s="663"/>
      <c r="AZ34" s="663"/>
      <c r="BA34" s="663"/>
      <c r="BB34" s="663"/>
      <c r="BC34" s="663"/>
      <c r="BD34" s="663"/>
      <c r="BE34" s="663"/>
      <c r="BF34" s="663"/>
      <c r="BG34" s="663"/>
      <c r="BJ34" s="663"/>
      <c r="BK34" s="663"/>
      <c r="BL34" s="663"/>
    </row>
    <row r="35" spans="1:73" s="663" customFormat="1">
      <c r="AS35" s="1052"/>
      <c r="AT35" s="1052"/>
      <c r="AU35" s="1052"/>
    </row>
    <row r="36" spans="1:73" s="663" customFormat="1">
      <c r="AS36" s="1052"/>
      <c r="AT36" s="1052"/>
      <c r="AU36" s="1052"/>
    </row>
    <row r="37" spans="1:73" s="663" customFormat="1">
      <c r="AS37" s="1052"/>
      <c r="AT37" s="1052"/>
      <c r="AU37" s="1052"/>
    </row>
    <row r="38" spans="1:73" s="663" customFormat="1">
      <c r="AS38" s="1052"/>
      <c r="AT38" s="1052"/>
      <c r="AU38" s="1052"/>
    </row>
    <row r="39" spans="1:73" s="663" customFormat="1">
      <c r="AS39" s="1052"/>
      <c r="AT39" s="1052"/>
      <c r="AU39" s="1052"/>
    </row>
  </sheetData>
  <mergeCells count="4">
    <mergeCell ref="B31:BP31"/>
    <mergeCell ref="B32:BP32"/>
    <mergeCell ref="B2:BP2"/>
    <mergeCell ref="B33:BO33"/>
  </mergeCells>
  <pageMargins left="0.7" right="0.7" top="0.75" bottom="0.75" header="0.3" footer="0.3"/>
  <pageSetup orientation="portrait" r:id="rId1"/>
  <extLst>
    <ext xmlns:x14="http://schemas.microsoft.com/office/spreadsheetml/2009/9/main" uri="{05C60535-1F16-4fd2-B633-F4F36F0B64E0}">
      <x14:sparklineGroups xmlns:xm="http://schemas.microsoft.com/office/excel/2006/main">
        <x14:sparklineGroup displayEmptyCellsAs="gap" xr2:uid="{F002B505-8FE4-4E01-83FE-50B66795B5ED}">
          <x14:colorSeries rgb="FF376092"/>
          <x14:colorNegative rgb="FFD00000"/>
          <x14:colorAxis rgb="FF000000"/>
          <x14:colorMarkers rgb="FFD00000"/>
          <x14:colorFirst rgb="FFD00000"/>
          <x14:colorLast rgb="FFD00000"/>
          <x14:colorHigh rgb="FFD00000"/>
          <x14:colorLow rgb="FFD00000"/>
          <x14:sparklines>
            <x14:sparkline>
              <xm:f>'Table 4.1'!BN26:BT26</xm:f>
              <xm:sqref>BU26</xm:sqref>
            </x14:sparkline>
            <x14:sparkline>
              <xm:f>'Table 4.1'!BN27:BT27</xm:f>
              <xm:sqref>BU27</xm:sqref>
            </x14:sparkline>
            <x14:sparkline>
              <xm:f>'Table 4.1'!BN28:BT28</xm:f>
              <xm:sqref>BU28</xm:sqref>
            </x14:sparkline>
            <x14:sparkline>
              <xm:f>'Table 4.1'!BN29:BT29</xm:f>
              <xm:sqref>BU29</xm:sqref>
            </x14:sparkline>
            <x14:sparkline>
              <xm:f>'Table 4.1'!BN30:BT30</xm:f>
              <xm:sqref>BU30</xm:sqref>
            </x14:sparkline>
          </x14:sparklines>
        </x14:sparklineGroup>
        <x14:sparklineGroup displayEmptyCellsAs="gap" xr2:uid="{F017736C-F57B-416C-ABA3-70BD40B93D8D}">
          <x14:colorSeries rgb="FF376092"/>
          <x14:colorNegative rgb="FFD00000"/>
          <x14:colorAxis rgb="FF000000"/>
          <x14:colorMarkers rgb="FFD00000"/>
          <x14:colorFirst rgb="FFD00000"/>
          <x14:colorLast rgb="FFD00000"/>
          <x14:colorHigh rgb="FFD00000"/>
          <x14:colorLow rgb="FFD00000"/>
          <x14:sparklines>
            <x14:sparkline>
              <xm:f>'Table 4.1'!BN15:BT15</xm:f>
              <xm:sqref>BU15</xm:sqref>
            </x14:sparkline>
            <x14:sparkline>
              <xm:f>'Table 4.1'!BN16:BT16</xm:f>
              <xm:sqref>BU16</xm:sqref>
            </x14:sparkline>
            <x14:sparkline>
              <xm:f>'Table 4.1'!BN17:BT17</xm:f>
              <xm:sqref>BU17</xm:sqref>
            </x14:sparkline>
            <x14:sparkline>
              <xm:f>'Table 4.1'!BN18:BT18</xm:f>
              <xm:sqref>BU18</xm:sqref>
            </x14:sparkline>
            <x14:sparkline>
              <xm:f>'Table 4.1'!BN19:BT19</xm:f>
              <xm:sqref>BU19</xm:sqref>
            </x14:sparkline>
            <x14:sparkline>
              <xm:f>'Table 4.1'!BN20:BT20</xm:f>
              <xm:sqref>BU20</xm:sqref>
            </x14:sparkline>
            <x14:sparkline>
              <xm:f>'Table 4.1'!BN21:BT21</xm:f>
              <xm:sqref>BU21</xm:sqref>
            </x14:sparkline>
            <x14:sparkline>
              <xm:f>'Table 4.1'!BN22:BT22</xm:f>
              <xm:sqref>BU22</xm:sqref>
            </x14:sparkline>
            <x14:sparkline>
              <xm:f>'Table 4.1'!BN23:BT23</xm:f>
              <xm:sqref>BU23</xm:sqref>
            </x14:sparkline>
            <x14:sparkline>
              <xm:f>'Table 4.1'!BN24:BT24</xm:f>
              <xm:sqref>BU24</xm:sqref>
            </x14:sparkline>
          </x14:sparklines>
        </x14:sparklineGroup>
        <x14:sparklineGroup displayEmptyCellsAs="gap" xr2:uid="{3331C2A7-1334-44A6-A146-43E881635CC0}">
          <x14:colorSeries rgb="FF376092"/>
          <x14:colorNegative rgb="FFD00000"/>
          <x14:colorAxis rgb="FF000000"/>
          <x14:colorMarkers rgb="FFD00000"/>
          <x14:colorFirst rgb="FFD00000"/>
          <x14:colorLast rgb="FFD00000"/>
          <x14:colorHigh rgb="FFD00000"/>
          <x14:colorLow rgb="FFD00000"/>
          <x14:sparklines>
            <x14:sparkline>
              <xm:f>'Table 4.1'!BN10:BT10</xm:f>
              <xm:sqref>BU10</xm:sqref>
            </x14:sparkline>
            <x14:sparkline>
              <xm:f>'Table 4.1'!BN11:BT11</xm:f>
              <xm:sqref>BU11</xm:sqref>
            </x14:sparkline>
            <x14:sparkline>
              <xm:f>'Table 4.1'!BN12:BT12</xm:f>
              <xm:sqref>BU12</xm:sqref>
            </x14:sparkline>
            <x14:sparkline>
              <xm:f>'Table 4.1'!BN13:BT13</xm:f>
              <xm:sqref>BU13</xm:sqref>
            </x14:sparkline>
          </x14:sparklines>
        </x14:sparklineGroup>
        <x14:sparklineGroup displayEmptyCellsAs="gap" xr2:uid="{F06CB955-7DEA-4FE9-8119-8857808F17B6}">
          <x14:colorSeries rgb="FF376092"/>
          <x14:colorNegative rgb="FFD00000"/>
          <x14:colorAxis rgb="FF000000"/>
          <x14:colorMarkers rgb="FFD00000"/>
          <x14:colorFirst rgb="FFD00000"/>
          <x14:colorLast rgb="FFD00000"/>
          <x14:colorHigh rgb="FFD00000"/>
          <x14:colorLow rgb="FFD00000"/>
          <x14:sparklines>
            <x14:sparkline>
              <xm:f>'Table 4.1'!BN7:BT7</xm:f>
              <xm:sqref>BU7</xm:sqref>
            </x14:sparkline>
            <x14:sparkline>
              <xm:f>'Table 4.1'!BN8:BT8</xm:f>
              <xm:sqref>BU8</xm:sqref>
            </x14:sparkline>
          </x14:sparklines>
        </x14:sparklineGroup>
        <x14:sparklineGroup displayEmptyCellsAs="gap" xr2:uid="{28D49B7F-4339-46E1-8E0A-0BDD7CB29341}">
          <x14:colorSeries rgb="FF376092"/>
          <x14:colorNegative rgb="FFD00000"/>
          <x14:colorAxis rgb="FF000000"/>
          <x14:colorMarkers rgb="FFD00000"/>
          <x14:colorFirst rgb="FFD00000"/>
          <x14:colorLast rgb="FFD00000"/>
          <x14:colorHigh rgb="FFD00000"/>
          <x14:colorLow rgb="FFD00000"/>
          <x14:sparklines>
            <x14:sparkline>
              <xm:f>'Table 4.1'!BN6:BT6</xm:f>
              <xm:sqref>BU6</xm:sqref>
            </x14:sparkline>
          </x14:sparklines>
        </x14:sparklineGroup>
      </x14:sparklineGroup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5">
    <tabColor rgb="FF00B0F0"/>
  </sheetPr>
  <dimension ref="B3:BY25"/>
  <sheetViews>
    <sheetView showGridLines="0" zoomScale="85" zoomScaleNormal="85" zoomScaleSheetLayoutView="100" workbookViewId="0">
      <pane xSplit="2" ySplit="1" topLeftCell="BM2" activePane="bottomRight" state="frozen"/>
      <selection activeCell="BU5" sqref="BU5"/>
      <selection pane="topRight" activeCell="BU5" sqref="BU5"/>
      <selection pane="bottomLeft" activeCell="BU5" sqref="BU5"/>
      <selection pane="bottomRight" activeCell="CA12" sqref="CA12"/>
    </sheetView>
  </sheetViews>
  <sheetFormatPr defaultColWidth="9.1796875" defaultRowHeight="14.5"/>
  <cols>
    <col min="1" max="1" width="9.1796875" style="1"/>
    <col min="2" max="2" width="32.7265625" style="1" customWidth="1"/>
    <col min="3" max="31" width="9.81640625" style="1" hidden="1" customWidth="1"/>
    <col min="32" max="37" width="11.1796875" style="1" hidden="1" customWidth="1"/>
    <col min="38" max="44" width="11.1796875" hidden="1" customWidth="1"/>
    <col min="45" max="47" width="11.54296875" hidden="1" customWidth="1"/>
    <col min="48" max="48" width="11.1796875" hidden="1" customWidth="1"/>
    <col min="49" max="53" width="11.54296875" style="1" hidden="1" customWidth="1"/>
    <col min="54" max="57" width="13.7265625" hidden="1" customWidth="1"/>
    <col min="58" max="58" width="11.54296875" style="1" hidden="1" customWidth="1"/>
    <col min="59" max="59" width="11.1796875" style="1" hidden="1" customWidth="1"/>
    <col min="60" max="61" width="11.54296875" style="1" hidden="1" customWidth="1"/>
    <col min="62" max="63" width="11.1796875" style="1" hidden="1" customWidth="1"/>
    <col min="64" max="66" width="11.54296875" style="1" hidden="1" customWidth="1"/>
    <col min="67" max="67" width="12.81640625" style="1" bestFit="1" customWidth="1"/>
    <col min="68" max="68" width="11.54296875" style="1" bestFit="1" customWidth="1"/>
    <col min="69" max="70" width="11" style="1" bestFit="1" customWidth="1"/>
    <col min="71" max="72" width="11.81640625" style="1" bestFit="1" customWidth="1"/>
    <col min="73" max="73" width="12.36328125" style="1" bestFit="1" customWidth="1"/>
    <col min="74" max="16384" width="9.1796875" style="1"/>
  </cols>
  <sheetData>
    <row r="3" spans="2:77" ht="18" customHeight="1">
      <c r="B3" s="1174" t="s">
        <v>696</v>
      </c>
      <c r="C3" s="1172"/>
      <c r="D3" s="1172"/>
      <c r="E3" s="1172"/>
      <c r="F3" s="1172"/>
      <c r="G3" s="1172"/>
      <c r="H3" s="1172"/>
      <c r="I3" s="1172"/>
      <c r="J3" s="1172"/>
      <c r="K3" s="1172"/>
      <c r="L3" s="1172"/>
      <c r="M3" s="1172"/>
      <c r="N3" s="1172"/>
      <c r="O3" s="1172"/>
      <c r="P3" s="1172"/>
      <c r="Q3" s="1172"/>
      <c r="R3" s="1172"/>
      <c r="S3" s="1172"/>
      <c r="T3" s="1172"/>
      <c r="U3" s="1172"/>
      <c r="V3" s="1172"/>
      <c r="W3" s="1172"/>
      <c r="X3" s="1172"/>
      <c r="Y3" s="1172"/>
      <c r="Z3" s="1172"/>
      <c r="AA3" s="1172"/>
      <c r="AB3" s="1172"/>
      <c r="AC3" s="1172"/>
      <c r="AD3" s="1172"/>
      <c r="AE3" s="1172"/>
      <c r="AF3" s="1172"/>
      <c r="AG3" s="1172"/>
      <c r="AH3" s="1172"/>
      <c r="AI3" s="1172"/>
      <c r="AJ3" s="1172"/>
      <c r="AK3" s="1172"/>
      <c r="AL3" s="1172"/>
      <c r="AM3" s="1172"/>
      <c r="AN3" s="1172"/>
      <c r="AO3" s="1172"/>
      <c r="AP3" s="1172"/>
      <c r="AQ3" s="1172"/>
      <c r="AR3" s="1172"/>
      <c r="AS3" s="1172"/>
      <c r="AT3" s="1172"/>
      <c r="AU3" s="1172"/>
      <c r="AV3" s="1172"/>
      <c r="AW3" s="1172"/>
      <c r="AX3" s="1172"/>
      <c r="AY3" s="1172"/>
      <c r="AZ3" s="1172"/>
      <c r="BA3" s="1172"/>
      <c r="BB3" s="1172"/>
      <c r="BC3" s="1172"/>
      <c r="BD3" s="1172"/>
      <c r="BE3" s="1172"/>
      <c r="BF3" s="1172"/>
      <c r="BG3" s="1172"/>
      <c r="BH3" s="1172"/>
      <c r="BI3" s="1172"/>
      <c r="BJ3" s="1172"/>
      <c r="BK3" s="1172"/>
      <c r="BL3" s="1172"/>
    </row>
    <row r="4" spans="2:77" ht="17.5">
      <c r="B4" s="2"/>
      <c r="C4" s="2"/>
      <c r="D4" s="2"/>
      <c r="E4" s="2"/>
      <c r="F4" s="2"/>
      <c r="G4" s="588"/>
      <c r="H4" s="2"/>
      <c r="I4" s="2"/>
      <c r="J4" s="76"/>
      <c r="K4" s="76"/>
      <c r="L4" s="76"/>
      <c r="M4" s="76"/>
      <c r="N4" s="76"/>
      <c r="O4" s="76"/>
      <c r="P4" s="76"/>
      <c r="Q4" s="76"/>
      <c r="R4" s="76"/>
      <c r="S4" s="76"/>
      <c r="T4" s="76"/>
      <c r="U4" s="76"/>
      <c r="W4" s="112"/>
      <c r="X4" s="112"/>
      <c r="Y4" s="112"/>
      <c r="AC4" s="112"/>
      <c r="AD4" s="360"/>
      <c r="AE4" s="471"/>
      <c r="AF4" s="360"/>
      <c r="AK4" s="471"/>
      <c r="AN4" s="307"/>
      <c r="AR4" s="471"/>
      <c r="AV4" s="471"/>
      <c r="AX4" s="471"/>
      <c r="BG4" s="471"/>
      <c r="BH4" s="471"/>
      <c r="BI4" s="471"/>
      <c r="BJ4" s="471"/>
      <c r="BK4" s="471"/>
      <c r="BL4" s="471"/>
      <c r="BM4" s="471"/>
      <c r="BN4" s="471"/>
      <c r="BO4" s="471"/>
      <c r="BP4" s="471"/>
      <c r="BR4" s="471"/>
      <c r="BS4" s="471"/>
      <c r="BT4" s="471" t="s">
        <v>353</v>
      </c>
    </row>
    <row r="5" spans="2:77" ht="15">
      <c r="B5" s="1175"/>
      <c r="C5" s="283">
        <v>39812</v>
      </c>
      <c r="D5" s="283">
        <v>39903</v>
      </c>
      <c r="E5" s="283">
        <v>39994</v>
      </c>
      <c r="F5" s="283">
        <v>40086</v>
      </c>
      <c r="G5" s="283">
        <v>40177</v>
      </c>
      <c r="H5" s="283">
        <v>40268</v>
      </c>
      <c r="I5" s="283">
        <v>40359</v>
      </c>
      <c r="J5" s="283">
        <v>40451</v>
      </c>
      <c r="K5" s="283">
        <v>40542</v>
      </c>
      <c r="L5" s="283">
        <v>40633</v>
      </c>
      <c r="M5" s="283">
        <v>40724</v>
      </c>
      <c r="N5" s="283">
        <v>40816</v>
      </c>
      <c r="O5" s="283">
        <v>40907</v>
      </c>
      <c r="P5" s="283">
        <v>40999</v>
      </c>
      <c r="Q5" s="283">
        <v>41090</v>
      </c>
      <c r="R5" s="283">
        <v>41182</v>
      </c>
      <c r="S5" s="283">
        <v>41273</v>
      </c>
      <c r="T5" s="283">
        <v>41364</v>
      </c>
      <c r="U5" s="283">
        <v>41455</v>
      </c>
      <c r="V5" s="283">
        <v>41547</v>
      </c>
      <c r="W5" s="283">
        <v>41638</v>
      </c>
      <c r="X5" s="283">
        <v>41729</v>
      </c>
      <c r="Y5" s="283">
        <v>41820</v>
      </c>
      <c r="Z5" s="283">
        <v>41912</v>
      </c>
      <c r="AA5" s="283">
        <v>42003</v>
      </c>
      <c r="AB5" s="283">
        <v>42094</v>
      </c>
      <c r="AC5" s="283">
        <v>42185</v>
      </c>
      <c r="AD5" s="283">
        <v>42277</v>
      </c>
      <c r="AE5" s="283">
        <v>42368</v>
      </c>
      <c r="AF5" s="283">
        <v>42460</v>
      </c>
      <c r="AG5" s="283">
        <v>42551</v>
      </c>
      <c r="AH5" s="283">
        <v>42643</v>
      </c>
      <c r="AI5" s="283">
        <v>42734</v>
      </c>
      <c r="AJ5" s="283">
        <v>42825</v>
      </c>
      <c r="AK5" s="283">
        <v>42916</v>
      </c>
      <c r="AL5" s="844">
        <v>43008</v>
      </c>
      <c r="AM5" s="844">
        <v>43099</v>
      </c>
      <c r="AN5" s="844">
        <v>43190</v>
      </c>
      <c r="AO5" s="844">
        <v>43281</v>
      </c>
      <c r="AP5" s="844">
        <v>43373</v>
      </c>
      <c r="AQ5" s="844">
        <v>43464</v>
      </c>
      <c r="AR5" s="844">
        <v>43555</v>
      </c>
      <c r="AS5" s="844">
        <v>43646</v>
      </c>
      <c r="AT5" s="844">
        <v>43738</v>
      </c>
      <c r="AU5" s="844">
        <v>43829</v>
      </c>
      <c r="AV5" s="844">
        <v>43921</v>
      </c>
      <c r="AW5" s="844">
        <v>44012</v>
      </c>
      <c r="AX5" s="283">
        <v>44104</v>
      </c>
      <c r="AY5" s="844">
        <v>44195</v>
      </c>
      <c r="AZ5" s="844">
        <v>44286</v>
      </c>
      <c r="BA5" s="844">
        <v>44377</v>
      </c>
      <c r="BB5" s="844">
        <v>44469</v>
      </c>
      <c r="BC5" s="844">
        <v>44560</v>
      </c>
      <c r="BD5" s="844">
        <v>44651</v>
      </c>
      <c r="BE5" s="844">
        <v>44742</v>
      </c>
      <c r="BF5" s="844">
        <v>44834</v>
      </c>
      <c r="BG5" s="844">
        <v>44925</v>
      </c>
      <c r="BH5" s="844">
        <v>45016</v>
      </c>
      <c r="BI5" s="844">
        <v>45107</v>
      </c>
      <c r="BJ5" s="980">
        <v>45199</v>
      </c>
      <c r="BK5" s="844">
        <v>45290</v>
      </c>
      <c r="BL5" s="980">
        <v>45382</v>
      </c>
      <c r="BM5" s="844">
        <v>45473</v>
      </c>
      <c r="BN5" s="844">
        <v>45565</v>
      </c>
      <c r="BO5" s="844">
        <v>45656</v>
      </c>
      <c r="BP5" s="844">
        <v>45747</v>
      </c>
      <c r="BQ5" s="1171" t="s">
        <v>1109</v>
      </c>
      <c r="BR5" s="1171" t="s">
        <v>1114</v>
      </c>
      <c r="BS5" s="1171" t="s">
        <v>1133</v>
      </c>
      <c r="BT5" s="1171" t="s">
        <v>1149</v>
      </c>
    </row>
    <row r="6" spans="2:77" ht="15">
      <c r="B6" s="1176" t="s">
        <v>9</v>
      </c>
      <c r="C6" s="364">
        <v>14660.697374000003</v>
      </c>
      <c r="D6" s="364">
        <v>15248.397774999999</v>
      </c>
      <c r="E6" s="364">
        <v>15932.665239999997</v>
      </c>
      <c r="F6" s="364">
        <v>16167.398484000001</v>
      </c>
      <c r="G6" s="364">
        <v>17715.993338000004</v>
      </c>
      <c r="H6" s="364">
        <v>17653.260348999996</v>
      </c>
      <c r="I6" s="364">
        <v>18754.25529999999</v>
      </c>
      <c r="J6" s="364">
        <v>19170.69174699999</v>
      </c>
      <c r="K6" s="364">
        <v>21437.836193000003</v>
      </c>
      <c r="L6" s="364">
        <v>21544.11561700001</v>
      </c>
      <c r="M6" s="364">
        <v>26503.119944000005</v>
      </c>
      <c r="N6" s="364">
        <v>26811.950361999989</v>
      </c>
      <c r="O6" s="364">
        <v>30288.768268</v>
      </c>
      <c r="P6" s="364">
        <v>30447.248550999997</v>
      </c>
      <c r="Q6" s="364">
        <v>34629.242857000005</v>
      </c>
      <c r="R6" s="364">
        <v>37562.220462000019</v>
      </c>
      <c r="S6" s="364">
        <v>43630.924108999992</v>
      </c>
      <c r="T6" s="364">
        <v>46754.81523900001</v>
      </c>
      <c r="U6" s="364">
        <v>51673.146248000012</v>
      </c>
      <c r="V6" s="364">
        <v>51448.512860000003</v>
      </c>
      <c r="W6" s="364">
        <v>58197.296173999988</v>
      </c>
      <c r="X6" s="364">
        <v>57582.443721999996</v>
      </c>
      <c r="Y6" s="364">
        <v>62419.011789000011</v>
      </c>
      <c r="Z6" s="364">
        <v>65486.036205999997</v>
      </c>
      <c r="AA6" s="364">
        <v>70060.316984999998</v>
      </c>
      <c r="AB6" s="364">
        <v>71457.476169999994</v>
      </c>
      <c r="AC6" s="364">
        <v>82837.957509999978</v>
      </c>
      <c r="AD6" s="364">
        <v>86179.565179999991</v>
      </c>
      <c r="AE6" s="364">
        <v>97476.274937000009</v>
      </c>
      <c r="AF6" s="364">
        <v>102483.44507</v>
      </c>
      <c r="AG6" s="364">
        <v>133366.88372399998</v>
      </c>
      <c r="AH6" s="364">
        <v>148164.86926000006</v>
      </c>
      <c r="AI6" s="364">
        <v>170244.33718999999</v>
      </c>
      <c r="AJ6" s="364">
        <v>170379.07913400003</v>
      </c>
      <c r="AK6" s="364">
        <v>203302.41145099988</v>
      </c>
      <c r="AL6" s="756">
        <v>217189.02016999995</v>
      </c>
      <c r="AM6" s="756">
        <v>247218.24517099996</v>
      </c>
      <c r="AN6" s="756">
        <v>254844.10018100002</v>
      </c>
      <c r="AO6" s="756">
        <v>276077.80994799995</v>
      </c>
      <c r="AP6" s="756">
        <v>273990.12734900002</v>
      </c>
      <c r="AQ6" s="756">
        <v>327939.80800000008</v>
      </c>
      <c r="AR6" s="756">
        <v>325067.087</v>
      </c>
      <c r="AS6" s="756">
        <v>351108.23000000004</v>
      </c>
      <c r="AT6" s="756">
        <v>344144.99400000006</v>
      </c>
      <c r="AU6" s="756">
        <v>380011.06199999998</v>
      </c>
      <c r="AV6" s="756">
        <v>373645.603</v>
      </c>
      <c r="AW6" s="756">
        <v>400421.49900000001</v>
      </c>
      <c r="AX6" s="364">
        <v>433705.95500000007</v>
      </c>
      <c r="AY6" s="756">
        <v>493983.79100000008</v>
      </c>
      <c r="AZ6" s="756">
        <v>493364.304</v>
      </c>
      <c r="BA6" s="756">
        <v>513751.57700000005</v>
      </c>
      <c r="BB6" s="756">
        <v>521191.97200000007</v>
      </c>
      <c r="BC6" s="756">
        <v>582104.34299999999</v>
      </c>
      <c r="BD6" s="756">
        <v>590247.32000000007</v>
      </c>
      <c r="BE6" s="756">
        <v>604209.51300000015</v>
      </c>
      <c r="BF6" s="756">
        <v>608161.14800000004</v>
      </c>
      <c r="BG6" s="756">
        <v>752981.77803000004</v>
      </c>
      <c r="BH6" s="756">
        <v>708125.76300000004</v>
      </c>
      <c r="BI6" s="756">
        <v>720678.48700000008</v>
      </c>
      <c r="BJ6" s="756">
        <v>713685.60499999998</v>
      </c>
      <c r="BK6" s="756">
        <v>771335.6889999999</v>
      </c>
      <c r="BL6" s="756">
        <v>799050.90399999975</v>
      </c>
      <c r="BM6" s="756">
        <v>782455.40399999998</v>
      </c>
      <c r="BN6" s="756">
        <v>824291.48300000012</v>
      </c>
      <c r="BO6" s="756">
        <v>1068532.8110000002</v>
      </c>
      <c r="BP6" s="756">
        <v>985974.13500000013</v>
      </c>
      <c r="BQ6" s="756">
        <v>891407.31300000008</v>
      </c>
      <c r="BR6" s="756">
        <v>875292.37599999981</v>
      </c>
      <c r="BS6" s="756">
        <v>1029467.344</v>
      </c>
      <c r="BT6" s="756">
        <v>1088908.2139999999</v>
      </c>
      <c r="BU6" s="1194"/>
      <c r="BV6" s="1237"/>
      <c r="BW6" s="1237"/>
      <c r="BX6" s="1237"/>
      <c r="BY6" s="1237"/>
    </row>
    <row r="7" spans="2:77" ht="15">
      <c r="B7" s="1177" t="s">
        <v>1130</v>
      </c>
      <c r="C7" s="365">
        <v>1891.7063659999999</v>
      </c>
      <c r="D7" s="365">
        <v>2253.826</v>
      </c>
      <c r="E7" s="365">
        <v>2484.7332350000001</v>
      </c>
      <c r="F7" s="365">
        <v>2454.7922349999999</v>
      </c>
      <c r="G7" s="365">
        <v>3493.286235</v>
      </c>
      <c r="H7" s="365">
        <v>2787.3533299999995</v>
      </c>
      <c r="I7" s="365">
        <v>3113.21333</v>
      </c>
      <c r="J7" s="365">
        <v>3181.1583300000002</v>
      </c>
      <c r="K7" s="365">
        <v>4630.422779999999</v>
      </c>
      <c r="L7" s="365">
        <v>4538.6643099999992</v>
      </c>
      <c r="M7" s="365">
        <v>4897.7317389999998</v>
      </c>
      <c r="N7" s="365">
        <v>4837.1760800000002</v>
      </c>
      <c r="O7" s="365">
        <v>4799.7045120000002</v>
      </c>
      <c r="P7" s="365">
        <v>6114.3919769999993</v>
      </c>
      <c r="Q7" s="365">
        <v>6421.8393229999992</v>
      </c>
      <c r="R7" s="365">
        <v>7862.6203000000005</v>
      </c>
      <c r="S7" s="365">
        <v>10389.379126999998</v>
      </c>
      <c r="T7" s="365">
        <v>11602.880491000002</v>
      </c>
      <c r="U7" s="365">
        <v>11232.155989000003</v>
      </c>
      <c r="V7" s="365">
        <v>8757.718773999999</v>
      </c>
      <c r="W7" s="365">
        <v>12912.903922000001</v>
      </c>
      <c r="X7" s="365">
        <v>11007.95579</v>
      </c>
      <c r="Y7" s="365">
        <v>11523.963842999998</v>
      </c>
      <c r="Z7" s="365">
        <v>11013.989187000001</v>
      </c>
      <c r="AA7" s="365">
        <v>14578.944148999999</v>
      </c>
      <c r="AB7" s="365">
        <v>12121.106686000001</v>
      </c>
      <c r="AC7" s="365">
        <v>13893.965100000001</v>
      </c>
      <c r="AD7" s="365">
        <v>15454.785199999998</v>
      </c>
      <c r="AE7" s="365">
        <v>13334.355925000002</v>
      </c>
      <c r="AF7" s="365">
        <v>9950.2041430000008</v>
      </c>
      <c r="AG7" s="365">
        <v>17986.836649999997</v>
      </c>
      <c r="AH7" s="365">
        <v>23233.158449999999</v>
      </c>
      <c r="AI7" s="365">
        <v>33432.948254999996</v>
      </c>
      <c r="AJ7" s="365">
        <v>26520.627487999995</v>
      </c>
      <c r="AK7" s="365">
        <v>33066.377559</v>
      </c>
      <c r="AL7" s="757">
        <v>42486.580617</v>
      </c>
      <c r="AM7" s="757">
        <v>48869.139825999999</v>
      </c>
      <c r="AN7" s="757">
        <v>43835.346334000009</v>
      </c>
      <c r="AO7" s="757">
        <v>46018.066860000006</v>
      </c>
      <c r="AP7" s="757">
        <v>38803.607908000005</v>
      </c>
      <c r="AQ7" s="757">
        <v>54575.501999999993</v>
      </c>
      <c r="AR7" s="757">
        <v>46818.800999999999</v>
      </c>
      <c r="AS7" s="757">
        <v>43624.088000000003</v>
      </c>
      <c r="AT7" s="757">
        <v>39578.76</v>
      </c>
      <c r="AU7" s="757">
        <v>52169.337</v>
      </c>
      <c r="AV7" s="757">
        <v>49512.731999999996</v>
      </c>
      <c r="AW7" s="757">
        <v>60611.453999999998</v>
      </c>
      <c r="AX7" s="365">
        <v>72525.616999999984</v>
      </c>
      <c r="AY7" s="757">
        <v>96774.122000000003</v>
      </c>
      <c r="AZ7" s="757">
        <v>104505.22199999999</v>
      </c>
      <c r="BA7" s="757">
        <v>98649.677999999985</v>
      </c>
      <c r="BB7" s="757">
        <v>114568.54400000001</v>
      </c>
      <c r="BC7" s="757">
        <v>133419.33900000001</v>
      </c>
      <c r="BD7" s="757">
        <v>133897.56900000002</v>
      </c>
      <c r="BE7" s="757">
        <v>132796.27500000002</v>
      </c>
      <c r="BF7" s="757">
        <v>139469.56599999999</v>
      </c>
      <c r="BG7" s="757">
        <v>228199.39476799997</v>
      </c>
      <c r="BH7" s="757">
        <v>170670.80700000003</v>
      </c>
      <c r="BI7" s="757">
        <v>157243.315</v>
      </c>
      <c r="BJ7" s="757">
        <v>136196.13999999998</v>
      </c>
      <c r="BK7" s="757">
        <v>163476.954</v>
      </c>
      <c r="BL7" s="757">
        <v>171329.973</v>
      </c>
      <c r="BM7" s="757">
        <v>164263.72300000003</v>
      </c>
      <c r="BN7" s="757">
        <v>185907.217</v>
      </c>
      <c r="BO7" s="757">
        <v>387305.39200000005</v>
      </c>
      <c r="BP7" s="757">
        <v>265374.77899999998</v>
      </c>
      <c r="BQ7" s="757">
        <v>217047.41399999996</v>
      </c>
      <c r="BR7" s="757">
        <v>209262.916</v>
      </c>
      <c r="BS7" s="757">
        <v>250925.00600000002</v>
      </c>
      <c r="BT7" s="757">
        <v>291862.73900000006</v>
      </c>
      <c r="BU7" s="1194"/>
      <c r="BV7" s="1237"/>
      <c r="BW7" s="1237"/>
      <c r="BX7" s="1237"/>
      <c r="BY7" s="1237"/>
    </row>
    <row r="8" spans="2:77" ht="15">
      <c r="B8" s="1178" t="s">
        <v>1132</v>
      </c>
      <c r="C8" s="366">
        <v>6301.410226</v>
      </c>
      <c r="D8" s="366">
        <v>7116.9664869999997</v>
      </c>
      <c r="E8" s="366">
        <v>8013.0879669999995</v>
      </c>
      <c r="F8" s="366">
        <v>8699.4583709999988</v>
      </c>
      <c r="G8" s="366">
        <v>8319.5790390000002</v>
      </c>
      <c r="H8" s="366">
        <v>9132.2867950000018</v>
      </c>
      <c r="I8" s="366">
        <v>9857.5156679999982</v>
      </c>
      <c r="J8" s="366">
        <v>10500.425930999998</v>
      </c>
      <c r="K8" s="366">
        <v>9656.5106170000017</v>
      </c>
      <c r="L8" s="366">
        <v>10326.628400999998</v>
      </c>
      <c r="M8" s="366">
        <v>13142.214405000001</v>
      </c>
      <c r="N8" s="366">
        <v>14963.278269999999</v>
      </c>
      <c r="O8" s="366">
        <v>14326.561125</v>
      </c>
      <c r="P8" s="366">
        <v>16299.901409000002</v>
      </c>
      <c r="Q8" s="366">
        <v>16665.599735</v>
      </c>
      <c r="R8" s="366">
        <v>19594.217570000004</v>
      </c>
      <c r="S8" s="366">
        <v>19681.725041999998</v>
      </c>
      <c r="T8" s="366">
        <v>23366.166090000002</v>
      </c>
      <c r="U8" s="366">
        <v>24983.734255999996</v>
      </c>
      <c r="V8" s="366">
        <v>27877.855941999998</v>
      </c>
      <c r="W8" s="366">
        <v>28073.231624</v>
      </c>
      <c r="X8" s="366">
        <v>31303.498468000002</v>
      </c>
      <c r="Y8" s="366">
        <v>33085.439936999996</v>
      </c>
      <c r="Z8" s="366">
        <v>35584.678496999994</v>
      </c>
      <c r="AA8" s="366">
        <v>36504.602674000002</v>
      </c>
      <c r="AB8" s="366">
        <v>40866.708122999997</v>
      </c>
      <c r="AC8" s="366">
        <v>45044.312778999993</v>
      </c>
      <c r="AD8" s="366">
        <v>47956.882332000001</v>
      </c>
      <c r="AE8" s="366">
        <v>54732.655433000007</v>
      </c>
      <c r="AF8" s="366">
        <v>63292.009366999999</v>
      </c>
      <c r="AG8" s="366">
        <v>72039.31201400001</v>
      </c>
      <c r="AH8" s="366">
        <v>77983.053780000002</v>
      </c>
      <c r="AI8" s="366">
        <v>87772.040227000005</v>
      </c>
      <c r="AJ8" s="366">
        <v>98644.318398000003</v>
      </c>
      <c r="AK8" s="366">
        <v>109380.96623999999</v>
      </c>
      <c r="AL8" s="758">
        <v>117637.326477</v>
      </c>
      <c r="AM8" s="758">
        <v>133707.18414999999</v>
      </c>
      <c r="AN8" s="758">
        <v>148451.81989899997</v>
      </c>
      <c r="AO8" s="758">
        <v>158691.74078600001</v>
      </c>
      <c r="AP8" s="758">
        <v>168702.29138600003</v>
      </c>
      <c r="AQ8" s="758">
        <v>185345.76200000005</v>
      </c>
      <c r="AR8" s="758">
        <v>195492.83600000001</v>
      </c>
      <c r="AS8" s="758">
        <v>200808.06299999999</v>
      </c>
      <c r="AT8" s="758">
        <v>202752.535</v>
      </c>
      <c r="AU8" s="758">
        <v>206965.28700000001</v>
      </c>
      <c r="AV8" s="758">
        <v>209930.92699999997</v>
      </c>
      <c r="AW8" s="758">
        <v>208816.77199999994</v>
      </c>
      <c r="AX8" s="366">
        <v>219058.74</v>
      </c>
      <c r="AY8" s="758">
        <v>231047.427</v>
      </c>
      <c r="AZ8" s="758">
        <v>242000.73100000003</v>
      </c>
      <c r="BA8" s="758">
        <v>252533.65899999996</v>
      </c>
      <c r="BB8" s="758">
        <v>258757.44700000001</v>
      </c>
      <c r="BC8" s="758">
        <v>278317.63100000005</v>
      </c>
      <c r="BD8" s="758">
        <v>292466.45</v>
      </c>
      <c r="BE8" s="758">
        <v>310232.95600000001</v>
      </c>
      <c r="BF8" s="758">
        <v>327056.87199999997</v>
      </c>
      <c r="BG8" s="758">
        <v>342358.14005900006</v>
      </c>
      <c r="BH8" s="758">
        <v>353607.97500000003</v>
      </c>
      <c r="BI8" s="758">
        <v>359587.48399999994</v>
      </c>
      <c r="BJ8" s="758">
        <v>369424.02799999999</v>
      </c>
      <c r="BK8" s="758">
        <v>379945.61</v>
      </c>
      <c r="BL8" s="758">
        <v>385563.36600000004</v>
      </c>
      <c r="BM8" s="758">
        <v>375660.54600000003</v>
      </c>
      <c r="BN8" s="758">
        <v>433056.94500000001</v>
      </c>
      <c r="BO8" s="758">
        <v>421227.45300000004</v>
      </c>
      <c r="BP8" s="758">
        <v>414804.55300000001</v>
      </c>
      <c r="BQ8" s="758">
        <v>414752.99700000003</v>
      </c>
      <c r="BR8" s="758">
        <v>433777.73700000002</v>
      </c>
      <c r="BS8" s="758">
        <v>468345.76199999999</v>
      </c>
      <c r="BT8" s="758">
        <v>495650.00499999989</v>
      </c>
      <c r="BU8" s="1194"/>
      <c r="BV8" s="1237"/>
      <c r="BW8" s="1237"/>
      <c r="BX8" s="1237"/>
      <c r="BY8" s="1237"/>
    </row>
    <row r="9" spans="2:77" ht="15">
      <c r="B9" s="1177" t="s">
        <v>307</v>
      </c>
      <c r="C9" s="365">
        <v>5069.819195</v>
      </c>
      <c r="D9" s="365">
        <v>4660.9979999999996</v>
      </c>
      <c r="E9" s="365">
        <v>4781.8370000000004</v>
      </c>
      <c r="F9" s="365">
        <v>4790.0929999999998</v>
      </c>
      <c r="G9" s="365">
        <v>4768.6000000000004</v>
      </c>
      <c r="H9" s="365">
        <v>4811.4160000000002</v>
      </c>
      <c r="I9" s="365">
        <v>4669.8459999999995</v>
      </c>
      <c r="J9" s="365">
        <v>4832.5389999999998</v>
      </c>
      <c r="K9" s="365">
        <v>4523.9030000000002</v>
      </c>
      <c r="L9" s="365">
        <v>5355.5730000000003</v>
      </c>
      <c r="M9" s="365">
        <v>7761.8209009999991</v>
      </c>
      <c r="N9" s="365">
        <v>7703.1389810000001</v>
      </c>
      <c r="O9" s="365">
        <v>8206.0393650000005</v>
      </c>
      <c r="P9" s="365">
        <v>8564.3284779999994</v>
      </c>
      <c r="Q9" s="365">
        <v>8498.0563330000004</v>
      </c>
      <c r="R9" s="365">
        <v>8979.6355010000007</v>
      </c>
      <c r="S9" s="365">
        <v>7848.4171799999986</v>
      </c>
      <c r="T9" s="365">
        <v>9244.6642400000001</v>
      </c>
      <c r="U9" s="365">
        <v>7469.2268600000007</v>
      </c>
      <c r="V9" s="365">
        <v>7960.3354390000004</v>
      </c>
      <c r="W9" s="365">
        <v>8001.6983720000007</v>
      </c>
      <c r="X9" s="365">
        <v>7691.0777939999998</v>
      </c>
      <c r="Y9" s="365">
        <v>7936.0915999999997</v>
      </c>
      <c r="Z9" s="365">
        <v>8612.1429210000024</v>
      </c>
      <c r="AA9" s="365">
        <v>8665.4524400000009</v>
      </c>
      <c r="AB9" s="365">
        <v>8463.029074</v>
      </c>
      <c r="AC9" s="365">
        <v>8947.5540000000001</v>
      </c>
      <c r="AD9" s="365">
        <v>10343.484</v>
      </c>
      <c r="AE9" s="365">
        <v>10893.375</v>
      </c>
      <c r="AF9" s="365">
        <v>11248.275000000001</v>
      </c>
      <c r="AG9" s="365">
        <v>14576.703999999998</v>
      </c>
      <c r="AH9" s="365">
        <v>13624.307999999999</v>
      </c>
      <c r="AI9" s="365">
        <v>13713.88</v>
      </c>
      <c r="AJ9" s="365">
        <v>14535.020071999999</v>
      </c>
      <c r="AK9" s="365">
        <v>13872.887651999998</v>
      </c>
      <c r="AL9" s="757">
        <v>12859.074000000001</v>
      </c>
      <c r="AM9" s="757">
        <v>13562.787746999998</v>
      </c>
      <c r="AN9" s="757">
        <v>13378.246105</v>
      </c>
      <c r="AO9" s="757">
        <v>13166.291743</v>
      </c>
      <c r="AP9" s="757">
        <v>13536.548999999997</v>
      </c>
      <c r="AQ9" s="757">
        <v>21494.682999999997</v>
      </c>
      <c r="AR9" s="757">
        <v>14676.504000000001</v>
      </c>
      <c r="AS9" s="757">
        <v>20737.376</v>
      </c>
      <c r="AT9" s="757">
        <v>21171.587</v>
      </c>
      <c r="AU9" s="757">
        <v>19808.160000000003</v>
      </c>
      <c r="AV9" s="757">
        <v>20921.112999999998</v>
      </c>
      <c r="AW9" s="757">
        <v>22935.517000000003</v>
      </c>
      <c r="AX9" s="365">
        <v>20566.679</v>
      </c>
      <c r="AY9" s="757">
        <v>26908.684999999998</v>
      </c>
      <c r="AZ9" s="757">
        <v>20611.726999999999</v>
      </c>
      <c r="BA9" s="757">
        <v>33898.776999999995</v>
      </c>
      <c r="BB9" s="757">
        <v>36861.901000000005</v>
      </c>
      <c r="BC9" s="757">
        <v>59021.681000000004</v>
      </c>
      <c r="BD9" s="757">
        <v>60096.39</v>
      </c>
      <c r="BE9" s="757">
        <v>59304.921000000002</v>
      </c>
      <c r="BF9" s="757">
        <v>58494.737999999998</v>
      </c>
      <c r="BG9" s="757">
        <v>137024.96248300001</v>
      </c>
      <c r="BH9" s="757">
        <v>119836.22999999998</v>
      </c>
      <c r="BI9" s="757">
        <v>87428.372000000003</v>
      </c>
      <c r="BJ9" s="757">
        <v>65211.017</v>
      </c>
      <c r="BK9" s="757">
        <v>58461.018999999993</v>
      </c>
      <c r="BL9" s="757">
        <v>44996.453999999998</v>
      </c>
      <c r="BM9" s="757">
        <v>33393.368000000002</v>
      </c>
      <c r="BN9" s="757">
        <v>48344.821000000004</v>
      </c>
      <c r="BO9" s="757">
        <v>204233.11800000002</v>
      </c>
      <c r="BP9" s="757">
        <v>85116.19200000001</v>
      </c>
      <c r="BQ9" s="757">
        <v>88789.445000000007</v>
      </c>
      <c r="BR9" s="757">
        <v>68708.682000000001</v>
      </c>
      <c r="BS9" s="757">
        <v>91887.037000000011</v>
      </c>
      <c r="BT9" s="757">
        <v>89281.945000000022</v>
      </c>
      <c r="BU9" s="1194"/>
      <c r="BV9" s="1237"/>
      <c r="BW9" s="1237"/>
      <c r="BX9" s="1237"/>
      <c r="BY9" s="1237"/>
    </row>
    <row r="10" spans="2:77" ht="15">
      <c r="B10" s="1178" t="s">
        <v>12</v>
      </c>
      <c r="C10" s="366">
        <v>4115.6659479999998</v>
      </c>
      <c r="D10" s="366">
        <v>4615.3750930000006</v>
      </c>
      <c r="E10" s="366">
        <v>5553.8009480000001</v>
      </c>
      <c r="F10" s="366">
        <v>5812.4925320000002</v>
      </c>
      <c r="G10" s="366">
        <v>7099.2054440000002</v>
      </c>
      <c r="H10" s="366">
        <v>6931.3752370000002</v>
      </c>
      <c r="I10" s="366">
        <v>8122.5962549999995</v>
      </c>
      <c r="J10" s="366">
        <v>8357.4209819999996</v>
      </c>
      <c r="K10" s="366">
        <v>10338.681556</v>
      </c>
      <c r="L10" s="366">
        <v>8901.2769489999991</v>
      </c>
      <c r="M10" s="366">
        <v>11167.173729999999</v>
      </c>
      <c r="N10" s="366">
        <v>11372.035719</v>
      </c>
      <c r="O10" s="366">
        <v>13927.065741000002</v>
      </c>
      <c r="P10" s="366">
        <v>13635.379305999999</v>
      </c>
      <c r="Q10" s="366">
        <v>16609.329610000001</v>
      </c>
      <c r="R10" s="366">
        <v>18393.126599000003</v>
      </c>
      <c r="S10" s="366">
        <v>23155.003147999996</v>
      </c>
      <c r="T10" s="366">
        <v>23565.057273999999</v>
      </c>
      <c r="U10" s="366">
        <v>28605.006881000001</v>
      </c>
      <c r="V10" s="366">
        <v>27791.820873999997</v>
      </c>
      <c r="W10" s="366">
        <v>33580.417272999999</v>
      </c>
      <c r="X10" s="366">
        <v>33182.251512000003</v>
      </c>
      <c r="Y10" s="366">
        <v>36923.129870999997</v>
      </c>
      <c r="Z10" s="366">
        <v>37432.264160999999</v>
      </c>
      <c r="AA10" s="366">
        <v>42729.761354999995</v>
      </c>
      <c r="AB10" s="366">
        <v>42487.938053000005</v>
      </c>
      <c r="AC10" s="366">
        <v>52016.287383000003</v>
      </c>
      <c r="AD10" s="366">
        <v>52451.016181999999</v>
      </c>
      <c r="AE10" s="366">
        <v>63105.460613000003</v>
      </c>
      <c r="AF10" s="366">
        <v>66313.691940999997</v>
      </c>
      <c r="AG10" s="366">
        <v>87023.243553000008</v>
      </c>
      <c r="AH10" s="366">
        <v>101948.686636</v>
      </c>
      <c r="AI10" s="366">
        <v>120171.699603</v>
      </c>
      <c r="AJ10" s="366">
        <v>120351.75826999999</v>
      </c>
      <c r="AK10" s="366">
        <v>146454.93967999998</v>
      </c>
      <c r="AL10" s="758">
        <v>161374.06301699998</v>
      </c>
      <c r="AM10" s="758">
        <v>185826.71221399997</v>
      </c>
      <c r="AN10" s="758">
        <v>188658.91514600001</v>
      </c>
      <c r="AO10" s="758">
        <v>207757.57502099994</v>
      </c>
      <c r="AP10" s="758">
        <v>203300.72613199998</v>
      </c>
      <c r="AQ10" s="758">
        <v>238560.77699999997</v>
      </c>
      <c r="AR10" s="758">
        <v>236021.14300000001</v>
      </c>
      <c r="AS10" s="758">
        <v>250527.299</v>
      </c>
      <c r="AT10" s="758">
        <v>240229.26099999997</v>
      </c>
      <c r="AU10" s="758">
        <v>266194.50199999998</v>
      </c>
      <c r="AV10" s="758">
        <v>262357.28499999997</v>
      </c>
      <c r="AW10" s="758">
        <v>292238.93100000004</v>
      </c>
      <c r="AX10" s="366">
        <v>320073.16099999996</v>
      </c>
      <c r="AY10" s="758">
        <v>373084.03</v>
      </c>
      <c r="AZ10" s="758">
        <v>371281.24300000002</v>
      </c>
      <c r="BA10" s="758">
        <v>378438.15499999997</v>
      </c>
      <c r="BB10" s="758">
        <v>386241.26799999998</v>
      </c>
      <c r="BC10" s="758">
        <v>422997.64399999997</v>
      </c>
      <c r="BD10" s="758">
        <v>430262.41700000002</v>
      </c>
      <c r="BE10" s="758">
        <v>446747.71799999999</v>
      </c>
      <c r="BF10" s="758">
        <v>451149.26200000005</v>
      </c>
      <c r="BG10" s="758">
        <v>515760.19</v>
      </c>
      <c r="BH10" s="758">
        <v>488188.93400000007</v>
      </c>
      <c r="BI10" s="758">
        <v>519838.19700000004</v>
      </c>
      <c r="BJ10" s="758">
        <v>535318.79700000002</v>
      </c>
      <c r="BK10" s="758">
        <v>597023.03099999996</v>
      </c>
      <c r="BL10" s="758">
        <v>637579.89600000018</v>
      </c>
      <c r="BM10" s="758">
        <v>639834.39999999991</v>
      </c>
      <c r="BN10" s="758">
        <v>653159.52500000002</v>
      </c>
      <c r="BO10" s="758">
        <v>732958.91099999996</v>
      </c>
      <c r="BP10" s="758">
        <v>764586.93993300013</v>
      </c>
      <c r="BQ10" s="758">
        <v>708973.19000000006</v>
      </c>
      <c r="BR10" s="758">
        <v>711056.97</v>
      </c>
      <c r="BS10" s="758">
        <v>830476.81499999983</v>
      </c>
      <c r="BT10" s="758">
        <v>873803.53</v>
      </c>
      <c r="BU10" s="1194"/>
      <c r="BV10" s="1237"/>
      <c r="BW10" s="1237"/>
      <c r="BX10" s="1237"/>
      <c r="BY10" s="1237"/>
    </row>
    <row r="11" spans="2:77" ht="15">
      <c r="B11" s="1177" t="s">
        <v>161</v>
      </c>
      <c r="C11" s="365">
        <v>9623.3829499999993</v>
      </c>
      <c r="D11" s="365">
        <v>10185.489513999997</v>
      </c>
      <c r="E11" s="365">
        <v>10834.027103000002</v>
      </c>
      <c r="F11" s="365">
        <v>11070.595482000004</v>
      </c>
      <c r="G11" s="365">
        <v>12335.583763000001</v>
      </c>
      <c r="H11" s="365">
        <v>12443.023192999999</v>
      </c>
      <c r="I11" s="365">
        <v>13474.905167999999</v>
      </c>
      <c r="J11" s="365">
        <v>13956.991779</v>
      </c>
      <c r="K11" s="365">
        <v>15662.6991</v>
      </c>
      <c r="L11" s="365">
        <v>15212.223898</v>
      </c>
      <c r="M11" s="365">
        <v>20104.112453000002</v>
      </c>
      <c r="N11" s="365">
        <v>20336.022143999999</v>
      </c>
      <c r="O11" s="365">
        <v>23517.866299999998</v>
      </c>
      <c r="P11" s="365">
        <v>23493.418839999998</v>
      </c>
      <c r="Q11" s="365">
        <v>26420.073264000002</v>
      </c>
      <c r="R11" s="365">
        <v>29005.686164999999</v>
      </c>
      <c r="S11" s="365">
        <v>33796.858479000002</v>
      </c>
      <c r="T11" s="365">
        <v>35980.084966999988</v>
      </c>
      <c r="U11" s="365">
        <v>39659.360704999992</v>
      </c>
      <c r="V11" s="365">
        <v>39294.035632000006</v>
      </c>
      <c r="W11" s="365">
        <v>45427.597498999996</v>
      </c>
      <c r="X11" s="365">
        <v>44611.613207000002</v>
      </c>
      <c r="Y11" s="365">
        <v>48966.957283999996</v>
      </c>
      <c r="Z11" s="365">
        <v>51156.381686999986</v>
      </c>
      <c r="AA11" s="365">
        <v>55191.114430999995</v>
      </c>
      <c r="AB11" s="365">
        <v>55751.200326999999</v>
      </c>
      <c r="AC11" s="365">
        <v>66132.662311999986</v>
      </c>
      <c r="AD11" s="365">
        <v>68531.885710000002</v>
      </c>
      <c r="AE11" s="365">
        <v>79144.677179000006</v>
      </c>
      <c r="AF11" s="365">
        <v>83445.728668000011</v>
      </c>
      <c r="AG11" s="365">
        <v>110678.38490599999</v>
      </c>
      <c r="AH11" s="365">
        <v>124259.96734499998</v>
      </c>
      <c r="AI11" s="365">
        <v>145934.97277900003</v>
      </c>
      <c r="AJ11" s="365">
        <v>144956.75134299992</v>
      </c>
      <c r="AK11" s="365">
        <v>175372.36389799995</v>
      </c>
      <c r="AL11" s="757">
        <v>187922.71907999998</v>
      </c>
      <c r="AM11" s="757">
        <v>214641.05287499999</v>
      </c>
      <c r="AN11" s="757">
        <v>219049.591525</v>
      </c>
      <c r="AO11" s="757">
        <v>238853.742161</v>
      </c>
      <c r="AP11" s="757">
        <v>235741.01023500008</v>
      </c>
      <c r="AQ11" s="757">
        <v>278969.61799999996</v>
      </c>
      <c r="AR11" s="757">
        <v>276834.37300000008</v>
      </c>
      <c r="AS11" s="757">
        <v>304040.11</v>
      </c>
      <c r="AT11" s="757">
        <v>298815.38</v>
      </c>
      <c r="AU11" s="757">
        <v>329590.00199999998</v>
      </c>
      <c r="AV11" s="757">
        <v>326189.54300000001</v>
      </c>
      <c r="AW11" s="757">
        <v>356955.87800000008</v>
      </c>
      <c r="AX11" s="365">
        <v>384411.22199999995</v>
      </c>
      <c r="AY11" s="757">
        <v>443806.25599999988</v>
      </c>
      <c r="AZ11" s="757">
        <v>437010.45699999999</v>
      </c>
      <c r="BA11" s="757">
        <v>459101.55699999997</v>
      </c>
      <c r="BB11" s="757">
        <v>469204.02300000004</v>
      </c>
      <c r="BC11" s="757">
        <v>525401.13300000003</v>
      </c>
      <c r="BD11" s="757">
        <v>535356.97100000002</v>
      </c>
      <c r="BE11" s="757">
        <v>553112.321</v>
      </c>
      <c r="BF11" s="757">
        <v>563190.43700000003</v>
      </c>
      <c r="BG11" s="757">
        <v>709261.18748299987</v>
      </c>
      <c r="BH11" s="757">
        <v>665394.3280000001</v>
      </c>
      <c r="BI11" s="757">
        <v>679267.46700000018</v>
      </c>
      <c r="BJ11" s="757">
        <v>673370.62</v>
      </c>
      <c r="BK11" s="757">
        <v>733936.78700000001</v>
      </c>
      <c r="BL11" s="757">
        <v>766844.56599999999</v>
      </c>
      <c r="BM11" s="757">
        <v>759804.00499999989</v>
      </c>
      <c r="BN11" s="757">
        <v>790237.005</v>
      </c>
      <c r="BO11" s="757">
        <v>1031309.5290000001</v>
      </c>
      <c r="BP11" s="757">
        <v>957210.59900000016</v>
      </c>
      <c r="BQ11" s="757">
        <v>875513.49700000009</v>
      </c>
      <c r="BR11" s="757">
        <v>857350.06699999992</v>
      </c>
      <c r="BS11" s="757">
        <v>1003881.5239999999</v>
      </c>
      <c r="BT11" s="757">
        <v>1060249.5420000001</v>
      </c>
      <c r="BU11" s="1194"/>
      <c r="BV11" s="1237"/>
      <c r="BW11" s="1237"/>
      <c r="BX11" s="1237"/>
      <c r="BY11" s="1237"/>
    </row>
    <row r="12" spans="2:77" ht="15">
      <c r="B12" s="1178" t="s">
        <v>553</v>
      </c>
      <c r="C12" s="366">
        <v>5211.9397800000006</v>
      </c>
      <c r="D12" s="366">
        <v>5361.9380000000001</v>
      </c>
      <c r="E12" s="366">
        <v>5361.9380000000001</v>
      </c>
      <c r="F12" s="366">
        <v>5361.9380000000001</v>
      </c>
      <c r="G12" s="366">
        <v>5361.94</v>
      </c>
      <c r="H12" s="366">
        <v>5613.76</v>
      </c>
      <c r="I12" s="366">
        <v>5613.76</v>
      </c>
      <c r="J12" s="366">
        <v>5636.56</v>
      </c>
      <c r="K12" s="366">
        <v>6003.76</v>
      </c>
      <c r="L12" s="366">
        <v>6683.7600010000006</v>
      </c>
      <c r="M12" s="366">
        <v>6683.76</v>
      </c>
      <c r="N12" s="366">
        <v>6683.76</v>
      </c>
      <c r="O12" s="366">
        <v>6965.26</v>
      </c>
      <c r="P12" s="366">
        <v>7125.2600010000006</v>
      </c>
      <c r="Q12" s="366">
        <v>8502.7640009999996</v>
      </c>
      <c r="R12" s="366">
        <v>8502.7640009999996</v>
      </c>
      <c r="S12" s="366">
        <v>10372.763999999999</v>
      </c>
      <c r="T12" s="366">
        <v>11172.763999999999</v>
      </c>
      <c r="U12" s="366">
        <v>14440.136</v>
      </c>
      <c r="V12" s="366">
        <v>14440.111000999999</v>
      </c>
      <c r="W12" s="366">
        <v>14760.361000999999</v>
      </c>
      <c r="X12" s="366">
        <v>14748.994001000001</v>
      </c>
      <c r="Y12" s="366">
        <v>15798.994000000001</v>
      </c>
      <c r="Z12" s="366">
        <v>15798.994001000001</v>
      </c>
      <c r="AA12" s="366">
        <v>16297.36601</v>
      </c>
      <c r="AB12" s="366">
        <v>16397.366010000002</v>
      </c>
      <c r="AC12" s="366">
        <v>17497.366000000002</v>
      </c>
      <c r="AD12" s="366">
        <v>17982.438999999998</v>
      </c>
      <c r="AE12" s="366">
        <v>19114.273000000001</v>
      </c>
      <c r="AF12" s="366">
        <v>19114.273000000001</v>
      </c>
      <c r="AG12" s="366">
        <v>21243.58</v>
      </c>
      <c r="AH12" s="366">
        <v>21417.582999999999</v>
      </c>
      <c r="AI12" s="366">
        <v>21417.582999999999</v>
      </c>
      <c r="AJ12" s="366">
        <v>21567.582999999999</v>
      </c>
      <c r="AK12" s="366">
        <v>22740.225999999999</v>
      </c>
      <c r="AL12" s="758">
        <v>23040.225999999999</v>
      </c>
      <c r="AM12" s="758">
        <v>24452.069</v>
      </c>
      <c r="AN12" s="758">
        <v>26390.469000000001</v>
      </c>
      <c r="AO12" s="758">
        <v>26922.079000000002</v>
      </c>
      <c r="AP12" s="758">
        <v>26922.079000000002</v>
      </c>
      <c r="AQ12" s="758">
        <v>27652.399000000001</v>
      </c>
      <c r="AR12" s="758">
        <v>28592.249</v>
      </c>
      <c r="AS12" s="758">
        <v>28592.249</v>
      </c>
      <c r="AT12" s="758">
        <v>28592.249</v>
      </c>
      <c r="AU12" s="758">
        <v>29322.569</v>
      </c>
      <c r="AV12" s="758">
        <v>29372.569</v>
      </c>
      <c r="AW12" s="758">
        <v>30172.569</v>
      </c>
      <c r="AX12" s="366">
        <v>37850.269</v>
      </c>
      <c r="AY12" s="758">
        <v>37850.269</v>
      </c>
      <c r="AZ12" s="758">
        <v>45559.656999999999</v>
      </c>
      <c r="BA12" s="758">
        <v>32454.82</v>
      </c>
      <c r="BB12" s="758">
        <v>35304.820000000007</v>
      </c>
      <c r="BC12" s="758">
        <v>36609.467000000004</v>
      </c>
      <c r="BD12" s="758">
        <v>40507.711000000003</v>
      </c>
      <c r="BE12" s="758">
        <v>36838.995999999999</v>
      </c>
      <c r="BF12" s="758">
        <v>37838.995999999999</v>
      </c>
      <c r="BG12" s="758">
        <v>42196.056000000004</v>
      </c>
      <c r="BH12" s="758">
        <v>40376.894</v>
      </c>
      <c r="BI12" s="758">
        <v>40556.889000000003</v>
      </c>
      <c r="BJ12" s="758">
        <v>39732.724000000002</v>
      </c>
      <c r="BK12" s="758">
        <v>42379.27</v>
      </c>
      <c r="BL12" s="758">
        <v>42379.267999999996</v>
      </c>
      <c r="BM12" s="758">
        <v>50779.270000000004</v>
      </c>
      <c r="BN12" s="758">
        <v>53104.270000000004</v>
      </c>
      <c r="BO12" s="758">
        <v>59279.520000000004</v>
      </c>
      <c r="BP12" s="758">
        <v>65479.520000000004</v>
      </c>
      <c r="BQ12" s="758">
        <v>59372.968000000001</v>
      </c>
      <c r="BR12" s="758">
        <v>61060.968000000001</v>
      </c>
      <c r="BS12" s="758">
        <v>63179.656999999999</v>
      </c>
      <c r="BT12" s="758">
        <v>62343.902999999998</v>
      </c>
      <c r="BU12" s="1194"/>
      <c r="BV12" s="1237"/>
      <c r="BW12" s="1237"/>
      <c r="BX12" s="1237"/>
      <c r="BY12" s="1237"/>
    </row>
    <row r="13" spans="2:77" ht="15">
      <c r="B13" s="1177" t="s">
        <v>13</v>
      </c>
      <c r="C13" s="365">
        <v>5037.3144240000011</v>
      </c>
      <c r="D13" s="365">
        <v>5062.9082610000005</v>
      </c>
      <c r="E13" s="365">
        <v>5098.6381369999999</v>
      </c>
      <c r="F13" s="365">
        <v>5096.8030020000006</v>
      </c>
      <c r="G13" s="365">
        <v>5380.4095749999997</v>
      </c>
      <c r="H13" s="365">
        <v>5210.2371560000001</v>
      </c>
      <c r="I13" s="365">
        <v>5279.3501319999996</v>
      </c>
      <c r="J13" s="365">
        <v>5213.6999679999999</v>
      </c>
      <c r="K13" s="365">
        <v>5775.1370930000003</v>
      </c>
      <c r="L13" s="365">
        <v>6331.8917190000002</v>
      </c>
      <c r="M13" s="365">
        <v>6393.1251380000003</v>
      </c>
      <c r="N13" s="365">
        <v>6458.4282180000009</v>
      </c>
      <c r="O13" s="365">
        <v>6745.901968000001</v>
      </c>
      <c r="P13" s="365">
        <v>6953.8297110000012</v>
      </c>
      <c r="Q13" s="365">
        <v>8202.2715929999995</v>
      </c>
      <c r="R13" s="365">
        <v>8549.3232969999972</v>
      </c>
      <c r="S13" s="365">
        <v>9826.854629999998</v>
      </c>
      <c r="T13" s="365">
        <v>10774.006271999997</v>
      </c>
      <c r="U13" s="365">
        <v>12013.785542999998</v>
      </c>
      <c r="V13" s="365">
        <v>12154.477228000002</v>
      </c>
      <c r="W13" s="365">
        <v>12769.698674999998</v>
      </c>
      <c r="X13" s="365">
        <v>12970.830515000001</v>
      </c>
      <c r="Y13" s="365">
        <v>13452.054505</v>
      </c>
      <c r="Z13" s="365">
        <v>14329.654519000003</v>
      </c>
      <c r="AA13" s="365">
        <v>14869.202554000001</v>
      </c>
      <c r="AB13" s="365">
        <v>15706.275843000001</v>
      </c>
      <c r="AC13" s="365">
        <v>16705.295198000003</v>
      </c>
      <c r="AD13" s="365">
        <v>17647.679469999995</v>
      </c>
      <c r="AE13" s="365">
        <v>18331.597758</v>
      </c>
      <c r="AF13" s="365">
        <v>19037.716402000002</v>
      </c>
      <c r="AG13" s="365">
        <v>22688.498818000004</v>
      </c>
      <c r="AH13" s="365">
        <v>23904.901915000002</v>
      </c>
      <c r="AI13" s="365">
        <v>24309.364411000002</v>
      </c>
      <c r="AJ13" s="365">
        <v>25422.327790999996</v>
      </c>
      <c r="AK13" s="365">
        <v>27930.047552999997</v>
      </c>
      <c r="AL13" s="757">
        <v>29266.301089999997</v>
      </c>
      <c r="AM13" s="757">
        <v>32577.192296000001</v>
      </c>
      <c r="AN13" s="757">
        <v>35794.508656000005</v>
      </c>
      <c r="AO13" s="757">
        <v>37224.067787</v>
      </c>
      <c r="AP13" s="757">
        <v>38249.117114000001</v>
      </c>
      <c r="AQ13" s="757">
        <v>48970.19</v>
      </c>
      <c r="AR13" s="757">
        <v>48232.714</v>
      </c>
      <c r="AS13" s="757">
        <v>47068.12</v>
      </c>
      <c r="AT13" s="757">
        <v>45329.614000000001</v>
      </c>
      <c r="AU13" s="757">
        <v>50421.060000000005</v>
      </c>
      <c r="AV13" s="757">
        <v>47456.060000000005</v>
      </c>
      <c r="AW13" s="757">
        <v>43465.621000000006</v>
      </c>
      <c r="AX13" s="365">
        <v>49291.945</v>
      </c>
      <c r="AY13" s="757">
        <v>50174.747000000003</v>
      </c>
      <c r="AZ13" s="757">
        <v>56350.783000000003</v>
      </c>
      <c r="BA13" s="757">
        <v>54650.020000000011</v>
      </c>
      <c r="BB13" s="757">
        <v>51987.949000000008</v>
      </c>
      <c r="BC13" s="757">
        <v>56703.210000000006</v>
      </c>
      <c r="BD13" s="757">
        <v>54890.349000000002</v>
      </c>
      <c r="BE13" s="757">
        <v>51097.191999999995</v>
      </c>
      <c r="BF13" s="757">
        <v>44970.711000000003</v>
      </c>
      <c r="BG13" s="757">
        <v>43720.590546999993</v>
      </c>
      <c r="BH13" s="757">
        <v>42731.43499999999</v>
      </c>
      <c r="BI13" s="757">
        <v>41411.01999999999</v>
      </c>
      <c r="BJ13" s="757">
        <v>40314.985000000008</v>
      </c>
      <c r="BK13" s="757">
        <v>37398.902000000002</v>
      </c>
      <c r="BL13" s="757">
        <v>32206.337999999996</v>
      </c>
      <c r="BM13" s="757">
        <v>22651.399000000012</v>
      </c>
      <c r="BN13" s="757">
        <v>34054.477999999996</v>
      </c>
      <c r="BO13" s="757">
        <v>37223.282000000007</v>
      </c>
      <c r="BP13" s="757">
        <v>28763.536000000007</v>
      </c>
      <c r="BQ13" s="757">
        <v>15893.816000000003</v>
      </c>
      <c r="BR13" s="757">
        <v>17942.309000000005</v>
      </c>
      <c r="BS13" s="757">
        <v>25585.820000000003</v>
      </c>
      <c r="BT13" s="757">
        <v>28658.672000000006</v>
      </c>
      <c r="BU13" s="1194"/>
      <c r="BV13" s="1237"/>
      <c r="BW13" s="1237"/>
      <c r="BX13" s="1237"/>
      <c r="BY13" s="1237"/>
    </row>
    <row r="14" spans="2:77" ht="15">
      <c r="B14" s="1178" t="s">
        <v>14</v>
      </c>
      <c r="C14" s="366">
        <v>-1071.6119120000012</v>
      </c>
      <c r="D14" s="366">
        <v>-209.40541799999988</v>
      </c>
      <c r="E14" s="366">
        <v>-359.77771900000005</v>
      </c>
      <c r="F14" s="366">
        <v>-539.106041</v>
      </c>
      <c r="G14" s="366">
        <v>-636.59061499999962</v>
      </c>
      <c r="H14" s="366">
        <v>-112.25901399999982</v>
      </c>
      <c r="I14" s="366">
        <v>-217.35243600000018</v>
      </c>
      <c r="J14" s="366">
        <v>-369.82945800000039</v>
      </c>
      <c r="K14" s="366">
        <v>-314.95113900000081</v>
      </c>
      <c r="L14" s="366">
        <v>-155.12757099999979</v>
      </c>
      <c r="M14" s="366">
        <v>-147.59052100000045</v>
      </c>
      <c r="N14" s="366">
        <v>-158.5880369999995</v>
      </c>
      <c r="O14" s="366">
        <v>-164.10719099999955</v>
      </c>
      <c r="P14" s="366">
        <v>-56.652169999999913</v>
      </c>
      <c r="Q14" s="366">
        <v>-125.07774400000119</v>
      </c>
      <c r="R14" s="366">
        <v>-89.690678999998795</v>
      </c>
      <c r="S14" s="366">
        <v>-46.196312999998895</v>
      </c>
      <c r="T14" s="366">
        <v>33.698998000000138</v>
      </c>
      <c r="U14" s="366">
        <v>294.49810900000119</v>
      </c>
      <c r="V14" s="366">
        <v>506.06203599999918</v>
      </c>
      <c r="W14" s="366">
        <v>895.23940999999922</v>
      </c>
      <c r="X14" s="366">
        <v>278.95179400000012</v>
      </c>
      <c r="Y14" s="366">
        <v>640.51103099999602</v>
      </c>
      <c r="Z14" s="366">
        <v>941.37492799999882</v>
      </c>
      <c r="AA14" s="366">
        <v>1528.7770860000021</v>
      </c>
      <c r="AB14" s="366">
        <v>575.19187799999963</v>
      </c>
      <c r="AC14" s="366">
        <v>1217.1607689999985</v>
      </c>
      <c r="AD14" s="366">
        <v>1992.5630699999997</v>
      </c>
      <c r="AE14" s="366">
        <v>2956.4612109999998</v>
      </c>
      <c r="AF14" s="366">
        <v>1046.5343020000007</v>
      </c>
      <c r="AG14" s="366">
        <v>2433.8249379999997</v>
      </c>
      <c r="AH14" s="366">
        <v>3566.2841689999987</v>
      </c>
      <c r="AI14" s="366">
        <v>4213.3584600000004</v>
      </c>
      <c r="AJ14" s="366">
        <v>1471.9366090000008</v>
      </c>
      <c r="AK14" s="366">
        <v>3232.7450449999947</v>
      </c>
      <c r="AL14" s="758">
        <v>5154.8012230000004</v>
      </c>
      <c r="AM14" s="758">
        <v>7548.1170570000022</v>
      </c>
      <c r="AN14" s="758">
        <v>2226.5152730000013</v>
      </c>
      <c r="AO14" s="758">
        <v>4018.5390370000009</v>
      </c>
      <c r="AP14" s="758">
        <v>5906.7288709999948</v>
      </c>
      <c r="AQ14" s="758">
        <v>7991.2989999999982</v>
      </c>
      <c r="AR14" s="758">
        <v>960.48258800000087</v>
      </c>
      <c r="AS14" s="758">
        <v>665.29799999999693</v>
      </c>
      <c r="AT14" s="758">
        <v>-591.77499999999645</v>
      </c>
      <c r="AU14" s="758">
        <v>-5934.0299999999979</v>
      </c>
      <c r="AV14" s="758">
        <v>-3130.1880000000001</v>
      </c>
      <c r="AW14" s="758">
        <v>-3175.1240000000012</v>
      </c>
      <c r="AX14" s="366">
        <v>-4114.6979999999958</v>
      </c>
      <c r="AY14" s="758">
        <v>-3409.3920000000021</v>
      </c>
      <c r="AZ14" s="758">
        <v>-13.802999999999912</v>
      </c>
      <c r="BA14" s="758">
        <v>-1487.5490000000013</v>
      </c>
      <c r="BB14" s="758">
        <v>-6581.1029999999982</v>
      </c>
      <c r="BC14" s="758">
        <v>-6845.3640000000005</v>
      </c>
      <c r="BD14" s="758">
        <v>-3460.8469999999984</v>
      </c>
      <c r="BE14" s="758">
        <v>-6152.2790000000014</v>
      </c>
      <c r="BF14" s="758">
        <v>-15333.315000000004</v>
      </c>
      <c r="BG14" s="758">
        <v>-21558.144000000004</v>
      </c>
      <c r="BH14" s="758">
        <v>-2416.3289999999974</v>
      </c>
      <c r="BI14" s="758">
        <v>-2327.4940000000011</v>
      </c>
      <c r="BJ14" s="758">
        <v>-4039.1549999999961</v>
      </c>
      <c r="BK14" s="758">
        <v>-10835.064000000022</v>
      </c>
      <c r="BL14" s="758">
        <v>-7463.1580000000004</v>
      </c>
      <c r="BM14" s="758">
        <v>-13426.124999999996</v>
      </c>
      <c r="BN14" s="758">
        <v>-18026.427999999989</v>
      </c>
      <c r="BO14" s="758">
        <v>-25483.776000000023</v>
      </c>
      <c r="BP14" s="758">
        <v>-2568.0930000000017</v>
      </c>
      <c r="BQ14" s="758">
        <v>-252.5090000000082</v>
      </c>
      <c r="BR14" s="758">
        <v>-1525.0739999999983</v>
      </c>
      <c r="BS14" s="758">
        <v>-1828.8030000000003</v>
      </c>
      <c r="BT14" s="758">
        <v>5370.4600000000009</v>
      </c>
      <c r="BU14" s="1194"/>
      <c r="BV14" s="1237"/>
      <c r="BW14" s="1237"/>
      <c r="BX14" s="1237"/>
      <c r="BY14" s="1237"/>
    </row>
    <row r="15" spans="2:77" ht="15">
      <c r="B15" s="1177" t="s">
        <v>15</v>
      </c>
      <c r="C15" s="365">
        <v>-1074.6521920000012</v>
      </c>
      <c r="D15" s="365">
        <v>-209.40541799999988</v>
      </c>
      <c r="E15" s="365">
        <v>-359.77771900000005</v>
      </c>
      <c r="F15" s="365">
        <v>-540.74804100000006</v>
      </c>
      <c r="G15" s="365">
        <v>-642.1296149999996</v>
      </c>
      <c r="H15" s="365">
        <v>-113.85201399999983</v>
      </c>
      <c r="I15" s="365">
        <v>-220.57343600000019</v>
      </c>
      <c r="J15" s="365">
        <v>-386.54545800000039</v>
      </c>
      <c r="K15" s="365">
        <v>-335.12513900000079</v>
      </c>
      <c r="L15" s="365">
        <v>-159.66057099999978</v>
      </c>
      <c r="M15" s="365">
        <v>-167.96552100000045</v>
      </c>
      <c r="N15" s="365">
        <v>-190.32303699999949</v>
      </c>
      <c r="O15" s="365">
        <v>-280.90858999999955</v>
      </c>
      <c r="P15" s="365">
        <v>-69.522169999999917</v>
      </c>
      <c r="Q15" s="365">
        <v>-236.20374400000119</v>
      </c>
      <c r="R15" s="365">
        <v>-218.13667899999879</v>
      </c>
      <c r="S15" s="365">
        <v>-234.76431299999888</v>
      </c>
      <c r="T15" s="365">
        <v>-25.017218999999869</v>
      </c>
      <c r="U15" s="365">
        <v>166.5303480000012</v>
      </c>
      <c r="V15" s="365">
        <v>326.37438799999916</v>
      </c>
      <c r="W15" s="365">
        <v>537.68996299999924</v>
      </c>
      <c r="X15" s="365">
        <v>154.20398700000013</v>
      </c>
      <c r="Y15" s="365">
        <v>354.97308399999605</v>
      </c>
      <c r="Z15" s="365">
        <v>640.31695299999888</v>
      </c>
      <c r="AA15" s="365">
        <v>1089.588808000002</v>
      </c>
      <c r="AB15" s="365">
        <v>536.87185499999964</v>
      </c>
      <c r="AC15" s="365">
        <v>935.83192599999848</v>
      </c>
      <c r="AD15" s="365">
        <v>1354.7936919999997</v>
      </c>
      <c r="AE15" s="365">
        <v>1996.6740049999999</v>
      </c>
      <c r="AF15" s="365">
        <v>717.60426900000061</v>
      </c>
      <c r="AG15" s="365">
        <v>1643.2996189999997</v>
      </c>
      <c r="AH15" s="365">
        <v>2415.0830769999984</v>
      </c>
      <c r="AI15" s="365">
        <v>2709.1235380000007</v>
      </c>
      <c r="AJ15" s="365">
        <v>998.59444100000076</v>
      </c>
      <c r="AK15" s="365">
        <v>2216.3116929999946</v>
      </c>
      <c r="AL15" s="757">
        <v>3535.36402</v>
      </c>
      <c r="AM15" s="757">
        <v>5246.8160200000029</v>
      </c>
      <c r="AN15" s="757">
        <v>1468.1277760000012</v>
      </c>
      <c r="AO15" s="757">
        <v>2519.7381480000008</v>
      </c>
      <c r="AP15" s="757">
        <v>3636.9474249999957</v>
      </c>
      <c r="AQ15" s="757">
        <v>4606.2589999999973</v>
      </c>
      <c r="AR15" s="757">
        <v>237.73458800000068</v>
      </c>
      <c r="AS15" s="757">
        <v>-600.24200000000224</v>
      </c>
      <c r="AT15" s="757">
        <v>-2349.4569999999958</v>
      </c>
      <c r="AU15" s="757">
        <v>-8116.9569999999976</v>
      </c>
      <c r="AV15" s="757">
        <v>-3392.797</v>
      </c>
      <c r="AW15" s="757">
        <v>-3899.4750000000013</v>
      </c>
      <c r="AX15" s="365">
        <v>-5571.4119999999948</v>
      </c>
      <c r="AY15" s="757">
        <v>-5883.1370000000034</v>
      </c>
      <c r="AZ15" s="757">
        <v>-691.83799999999997</v>
      </c>
      <c r="BA15" s="757">
        <v>-2437.4510000000005</v>
      </c>
      <c r="BB15" s="757">
        <v>-7128.4529999999977</v>
      </c>
      <c r="BC15" s="757">
        <v>-8080.3439999999991</v>
      </c>
      <c r="BD15" s="757">
        <v>-3777.2779999999993</v>
      </c>
      <c r="BE15" s="757">
        <v>-5884.2900000000018</v>
      </c>
      <c r="BF15" s="757">
        <v>-12898.248000000003</v>
      </c>
      <c r="BG15" s="757">
        <v>-17155.208000000006</v>
      </c>
      <c r="BH15" s="757">
        <v>-2379.2979999999975</v>
      </c>
      <c r="BI15" s="757">
        <v>-2278.1500000000019</v>
      </c>
      <c r="BJ15" s="757">
        <v>-3265.3539999999966</v>
      </c>
      <c r="BK15" s="757">
        <v>-8117.5830000000178</v>
      </c>
      <c r="BL15" s="757">
        <v>-4875.9250000000011</v>
      </c>
      <c r="BM15" s="757">
        <v>-12114.586999999996</v>
      </c>
      <c r="BN15" s="757">
        <v>-10669.224999999986</v>
      </c>
      <c r="BO15" s="757">
        <v>-16212.072000000022</v>
      </c>
      <c r="BP15" s="757">
        <v>-2236.0160000000005</v>
      </c>
      <c r="BQ15" s="757">
        <v>-1828.4170000000092</v>
      </c>
      <c r="BR15" s="757">
        <v>-3101.9449999999979</v>
      </c>
      <c r="BS15" s="757">
        <v>-2059.4309999999987</v>
      </c>
      <c r="BT15" s="757">
        <v>3421.9730000000004</v>
      </c>
      <c r="BU15" s="1194"/>
      <c r="BV15" s="1237"/>
      <c r="BW15" s="1237"/>
      <c r="BX15" s="1237"/>
      <c r="BY15" s="1237"/>
    </row>
    <row r="16" spans="2:77" ht="15">
      <c r="B16" s="1178" t="s">
        <v>16</v>
      </c>
      <c r="C16" s="366">
        <v>205.196876</v>
      </c>
      <c r="D16" s="366">
        <v>63.481628999999998</v>
      </c>
      <c r="E16" s="366">
        <v>139.727148</v>
      </c>
      <c r="F16" s="366">
        <v>149.31458300000003</v>
      </c>
      <c r="G16" s="366">
        <v>175.783469</v>
      </c>
      <c r="H16" s="366">
        <v>61.854909000000006</v>
      </c>
      <c r="I16" s="366">
        <v>145.80517300000002</v>
      </c>
      <c r="J16" s="366">
        <v>269.97796499999998</v>
      </c>
      <c r="K16" s="366">
        <v>401.61619900000005</v>
      </c>
      <c r="L16" s="366">
        <v>106.32333800000001</v>
      </c>
      <c r="M16" s="366">
        <v>82.086067999999997</v>
      </c>
      <c r="N16" s="366">
        <v>100.63046899999999</v>
      </c>
      <c r="O16" s="366">
        <v>360.762742</v>
      </c>
      <c r="P16" s="366">
        <v>242.308851</v>
      </c>
      <c r="Q16" s="366">
        <v>424.18685499999998</v>
      </c>
      <c r="R16" s="366">
        <v>542.87669100000005</v>
      </c>
      <c r="S16" s="366">
        <v>552.29059499999994</v>
      </c>
      <c r="T16" s="366">
        <v>70.541059000000004</v>
      </c>
      <c r="U16" s="366">
        <v>196.083889</v>
      </c>
      <c r="V16" s="366">
        <v>349.75520000000006</v>
      </c>
      <c r="W16" s="366">
        <v>352.59327100000002</v>
      </c>
      <c r="X16" s="366">
        <v>96.577076999999989</v>
      </c>
      <c r="Y16" s="366">
        <v>237.19542000000001</v>
      </c>
      <c r="Z16" s="366">
        <v>447.92242200000004</v>
      </c>
      <c r="AA16" s="366">
        <v>532.81519000000003</v>
      </c>
      <c r="AB16" s="366">
        <v>160.86631500000001</v>
      </c>
      <c r="AC16" s="366">
        <v>328.52196800000002</v>
      </c>
      <c r="AD16" s="366">
        <v>526.478296</v>
      </c>
      <c r="AE16" s="366">
        <v>754.49536599999999</v>
      </c>
      <c r="AF16" s="366">
        <v>312.26068700000008</v>
      </c>
      <c r="AG16" s="366">
        <v>544.48564299999998</v>
      </c>
      <c r="AH16" s="366">
        <v>961.1103270000001</v>
      </c>
      <c r="AI16" s="366">
        <v>2204.1492870000002</v>
      </c>
      <c r="AJ16" s="366">
        <v>483.02338700000001</v>
      </c>
      <c r="AK16" s="366">
        <v>1120.9453530000001</v>
      </c>
      <c r="AL16" s="758">
        <v>1761.1086839999998</v>
      </c>
      <c r="AM16" s="758">
        <v>2284.9170220000005</v>
      </c>
      <c r="AN16" s="758">
        <v>572.70669399999997</v>
      </c>
      <c r="AO16" s="758">
        <v>1592.2531219999998</v>
      </c>
      <c r="AP16" s="758">
        <v>2965.8177370000003</v>
      </c>
      <c r="AQ16" s="758">
        <v>4134.7</v>
      </c>
      <c r="AR16" s="758">
        <v>1719.0234119999998</v>
      </c>
      <c r="AS16" s="758">
        <v>3843.1760000000004</v>
      </c>
      <c r="AT16" s="758">
        <v>7547.7510000000002</v>
      </c>
      <c r="AU16" s="758">
        <v>13089.148000000001</v>
      </c>
      <c r="AV16" s="758">
        <v>4656.4280000000008</v>
      </c>
      <c r="AW16" s="758">
        <v>6936.670000000001</v>
      </c>
      <c r="AX16" s="366">
        <v>9599.7699999999986</v>
      </c>
      <c r="AY16" s="758">
        <v>11612.087</v>
      </c>
      <c r="AZ16" s="758">
        <v>2660.1490000000008</v>
      </c>
      <c r="BA16" s="758">
        <v>5807.0500000000011</v>
      </c>
      <c r="BB16" s="758">
        <v>12484.383</v>
      </c>
      <c r="BC16" s="758">
        <v>16291.258</v>
      </c>
      <c r="BD16" s="758">
        <v>3431.2859999999996</v>
      </c>
      <c r="BE16" s="758">
        <v>9731.4459999999999</v>
      </c>
      <c r="BF16" s="758">
        <v>14679.903999999997</v>
      </c>
      <c r="BG16" s="758">
        <v>22822.87</v>
      </c>
      <c r="BH16" s="758">
        <v>5399.9930000000004</v>
      </c>
      <c r="BI16" s="758">
        <v>8512.2829999999994</v>
      </c>
      <c r="BJ16" s="758">
        <v>9288.64</v>
      </c>
      <c r="BK16" s="758">
        <v>15990.755999999998</v>
      </c>
      <c r="BL16" s="758">
        <v>4787.3010000000004</v>
      </c>
      <c r="BM16" s="758">
        <v>12633.878000000001</v>
      </c>
      <c r="BN16" s="758">
        <v>22282.941000000003</v>
      </c>
      <c r="BO16" s="758">
        <v>39268.212000000007</v>
      </c>
      <c r="BP16" s="758">
        <v>8733.7899999999991</v>
      </c>
      <c r="BQ16" s="758">
        <v>8940.5460000000003</v>
      </c>
      <c r="BR16" s="758">
        <v>30926.907000000003</v>
      </c>
      <c r="BS16" s="758">
        <v>48244.004999999997</v>
      </c>
      <c r="BT16" s="758">
        <v>8712.5210000000025</v>
      </c>
      <c r="BU16" s="1194"/>
      <c r="BV16" s="1237"/>
      <c r="BW16" s="1237"/>
      <c r="BX16" s="1237"/>
      <c r="BY16" s="1237"/>
    </row>
    <row r="17" spans="2:77" ht="15">
      <c r="B17" s="1177" t="s">
        <v>17</v>
      </c>
      <c r="C17" s="365">
        <v>148.19513599999999</v>
      </c>
      <c r="D17" s="365">
        <v>223.49569000000002</v>
      </c>
      <c r="E17" s="365">
        <v>256.97854500000005</v>
      </c>
      <c r="F17" s="365">
        <v>228.13159299999998</v>
      </c>
      <c r="G17" s="365">
        <v>151.236243</v>
      </c>
      <c r="H17" s="365">
        <v>232.019284</v>
      </c>
      <c r="I17" s="365">
        <v>275.85774099999992</v>
      </c>
      <c r="J17" s="365">
        <v>324.07754700000004</v>
      </c>
      <c r="K17" s="365">
        <v>341.53234199999997</v>
      </c>
      <c r="L17" s="365">
        <v>574.08074599999998</v>
      </c>
      <c r="M17" s="365">
        <v>506.04772800000006</v>
      </c>
      <c r="N17" s="365">
        <v>418.15535299999999</v>
      </c>
      <c r="O17" s="365">
        <v>315.01731400000017</v>
      </c>
      <c r="P17" s="365">
        <v>616.14547200000004</v>
      </c>
      <c r="Q17" s="365">
        <v>610.36041399999999</v>
      </c>
      <c r="R17" s="365">
        <v>393.20828199999994</v>
      </c>
      <c r="S17" s="365">
        <v>208.54809900000004</v>
      </c>
      <c r="T17" s="365">
        <v>497.54181599999993</v>
      </c>
      <c r="U17" s="365">
        <v>526.87282399999981</v>
      </c>
      <c r="V17" s="365">
        <v>311.06376599999993</v>
      </c>
      <c r="W17" s="365">
        <v>289.14474999999999</v>
      </c>
      <c r="X17" s="365">
        <v>464.68836400000009</v>
      </c>
      <c r="Y17" s="365">
        <v>584.31180000000006</v>
      </c>
      <c r="Z17" s="365">
        <v>824.86010799999997</v>
      </c>
      <c r="AA17" s="365">
        <v>426.20330699999994</v>
      </c>
      <c r="AB17" s="365">
        <v>801.93024600000001</v>
      </c>
      <c r="AC17" s="365">
        <v>801.55062300000009</v>
      </c>
      <c r="AD17" s="365">
        <v>818.07273500000008</v>
      </c>
      <c r="AE17" s="365">
        <v>729.9826680000001</v>
      </c>
      <c r="AF17" s="365">
        <v>884.05587800000012</v>
      </c>
      <c r="AG17" s="365">
        <v>952.54556600000001</v>
      </c>
      <c r="AH17" s="365">
        <v>1274.2690959999998</v>
      </c>
      <c r="AI17" s="365">
        <v>2200.4388689999996</v>
      </c>
      <c r="AJ17" s="365">
        <v>2263.0096690000009</v>
      </c>
      <c r="AK17" s="365">
        <v>2787.1760889999996</v>
      </c>
      <c r="AL17" s="757">
        <v>2501.2933950000006</v>
      </c>
      <c r="AM17" s="757">
        <v>2043.1681159999998</v>
      </c>
      <c r="AN17" s="757">
        <v>2786.3729709999993</v>
      </c>
      <c r="AO17" s="757">
        <v>3972.2566479999996</v>
      </c>
      <c r="AP17" s="757">
        <v>4743.9391849999993</v>
      </c>
      <c r="AQ17" s="757">
        <v>4556.2700000000004</v>
      </c>
      <c r="AR17" s="757">
        <v>6500.7780000000002</v>
      </c>
      <c r="AS17" s="757">
        <v>8925.8919999999998</v>
      </c>
      <c r="AT17" s="757">
        <v>9542.6639999999989</v>
      </c>
      <c r="AU17" s="757">
        <v>11392.467999999999</v>
      </c>
      <c r="AV17" s="757">
        <v>13820.138999999997</v>
      </c>
      <c r="AW17" s="757">
        <v>9979.4160000000011</v>
      </c>
      <c r="AX17" s="365">
        <v>9715.1589999999978</v>
      </c>
      <c r="AY17" s="757">
        <v>7790.6169999999993</v>
      </c>
      <c r="AZ17" s="757">
        <v>9489.0529999999999</v>
      </c>
      <c r="BA17" s="757">
        <v>14244.587</v>
      </c>
      <c r="BB17" s="757">
        <v>17405.113999999998</v>
      </c>
      <c r="BC17" s="757">
        <v>14979.389000000001</v>
      </c>
      <c r="BD17" s="757">
        <v>18453.780999999995</v>
      </c>
      <c r="BE17" s="757">
        <v>21245.028000000002</v>
      </c>
      <c r="BF17" s="757">
        <v>26706.739999999998</v>
      </c>
      <c r="BG17" s="757">
        <v>24237.011441459999</v>
      </c>
      <c r="BH17" s="757">
        <v>27699.213993300003</v>
      </c>
      <c r="BI17" s="757">
        <v>30179.504455996448</v>
      </c>
      <c r="BJ17" s="757">
        <v>28483.225756369997</v>
      </c>
      <c r="BK17" s="757">
        <v>27228.976285659999</v>
      </c>
      <c r="BL17" s="757">
        <v>37634.424430730003</v>
      </c>
      <c r="BM17" s="757">
        <v>43726.392155810005</v>
      </c>
      <c r="BN17" s="757">
        <v>47242.957468560046</v>
      </c>
      <c r="BO17" s="757">
        <v>44895.86738734004</v>
      </c>
      <c r="BP17" s="757">
        <v>43629.983035178069</v>
      </c>
      <c r="BQ17" s="757">
        <v>38683.249956229818</v>
      </c>
      <c r="BR17" s="757">
        <v>42966.642325930014</v>
      </c>
      <c r="BS17" s="757">
        <v>48972.775151909897</v>
      </c>
      <c r="BT17" s="757">
        <v>51509.475569045797</v>
      </c>
      <c r="BU17" s="1194"/>
      <c r="BV17" s="1237"/>
      <c r="BW17" s="1237"/>
      <c r="BX17" s="1237"/>
      <c r="BY17" s="1237"/>
    </row>
    <row r="18" spans="2:77" ht="15">
      <c r="B18" s="1178" t="s">
        <v>540</v>
      </c>
      <c r="C18" s="366">
        <v>-160.052402</v>
      </c>
      <c r="D18" s="366">
        <v>-196.743719</v>
      </c>
      <c r="E18" s="366">
        <v>-241.33850899999999</v>
      </c>
      <c r="F18" s="366">
        <v>-219.101439</v>
      </c>
      <c r="G18" s="366">
        <v>-182.23053099999998</v>
      </c>
      <c r="H18" s="366">
        <v>-206.01262399999999</v>
      </c>
      <c r="I18" s="366">
        <v>-255.98648499999999</v>
      </c>
      <c r="J18" s="366">
        <v>-289.88727699999998</v>
      </c>
      <c r="K18" s="366">
        <v>-328.97751099999999</v>
      </c>
      <c r="L18" s="366">
        <v>-351.03374600000001</v>
      </c>
      <c r="M18" s="366">
        <v>-381.53347600000001</v>
      </c>
      <c r="N18" s="366">
        <v>-279.23309199999994</v>
      </c>
      <c r="O18" s="366">
        <v>-323.66971799999999</v>
      </c>
      <c r="P18" s="366">
        <v>-533.56004600000006</v>
      </c>
      <c r="Q18" s="366">
        <v>-627.64605000000006</v>
      </c>
      <c r="R18" s="366">
        <v>-446.977957</v>
      </c>
      <c r="S18" s="366">
        <v>-341.46028899999999</v>
      </c>
      <c r="T18" s="366">
        <v>-287.89640099999997</v>
      </c>
      <c r="U18" s="366">
        <v>-382.78551800000002</v>
      </c>
      <c r="V18" s="366">
        <v>-308.73962300000005</v>
      </c>
      <c r="W18" s="366">
        <v>-258.79861599999998</v>
      </c>
      <c r="X18" s="366">
        <v>-332.856178</v>
      </c>
      <c r="Y18" s="366">
        <v>-393.831031</v>
      </c>
      <c r="Z18" s="366">
        <v>-411.98300899999998</v>
      </c>
      <c r="AA18" s="366">
        <v>-378.10985099999994</v>
      </c>
      <c r="AB18" s="366">
        <v>-454.39918300000005</v>
      </c>
      <c r="AC18" s="366">
        <v>-537.18919700000004</v>
      </c>
      <c r="AD18" s="366">
        <v>-573.81181100000003</v>
      </c>
      <c r="AE18" s="366">
        <v>-644.288768</v>
      </c>
      <c r="AF18" s="366">
        <v>-806.30367100000012</v>
      </c>
      <c r="AG18" s="366">
        <v>-822.46140199999991</v>
      </c>
      <c r="AH18" s="366">
        <v>-1041.6350580000001</v>
      </c>
      <c r="AI18" s="366">
        <v>-1900.1928629999998</v>
      </c>
      <c r="AJ18" s="366">
        <v>-2114.5676599999997</v>
      </c>
      <c r="AK18" s="366">
        <v>-2477.972651</v>
      </c>
      <c r="AL18" s="758">
        <v>-2601.2578530000001</v>
      </c>
      <c r="AM18" s="758">
        <v>-2545.8097820000003</v>
      </c>
      <c r="AN18" s="758">
        <v>-3197.7369890000004</v>
      </c>
      <c r="AO18" s="758">
        <v>-3851.0661850000001</v>
      </c>
      <c r="AP18" s="758">
        <v>-4547.472291000001</v>
      </c>
      <c r="AQ18" s="758">
        <v>-4194.5829999999996</v>
      </c>
      <c r="AR18" s="758">
        <v>-5520.7260000000006</v>
      </c>
      <c r="AS18" s="758">
        <v>-6290.33</v>
      </c>
      <c r="AT18" s="758">
        <v>-6643.6329999999998</v>
      </c>
      <c r="AU18" s="758">
        <v>-7976.4090000000006</v>
      </c>
      <c r="AV18" s="758">
        <v>-9094.4909999999982</v>
      </c>
      <c r="AW18" s="758">
        <v>-9347.4</v>
      </c>
      <c r="AX18" s="366">
        <v>-7998.9549999999999</v>
      </c>
      <c r="AY18" s="758">
        <v>-8297.4729999999981</v>
      </c>
      <c r="AZ18" s="758">
        <v>-8671.4350000000013</v>
      </c>
      <c r="BA18" s="758">
        <v>-9870.0480000000007</v>
      </c>
      <c r="BB18" s="758">
        <v>-12587.981</v>
      </c>
      <c r="BC18" s="758">
        <v>-11699.262000000001</v>
      </c>
      <c r="BD18" s="758">
        <v>-12928.197</v>
      </c>
      <c r="BE18" s="758">
        <v>-15584.708999999999</v>
      </c>
      <c r="BF18" s="758">
        <v>-16444.66</v>
      </c>
      <c r="BG18" s="758">
        <v>-19098.679108000004</v>
      </c>
      <c r="BH18" s="758">
        <v>-23410.397999999997</v>
      </c>
      <c r="BI18" s="758">
        <v>-27011.614000000001</v>
      </c>
      <c r="BJ18" s="758">
        <v>-24049.393</v>
      </c>
      <c r="BK18" s="758">
        <v>-27844.863000000001</v>
      </c>
      <c r="BL18" s="758">
        <v>-28146.103999999999</v>
      </c>
      <c r="BM18" s="758">
        <v>-42155.686000000002</v>
      </c>
      <c r="BN18" s="758">
        <v>-39639.481999999989</v>
      </c>
      <c r="BO18" s="758">
        <v>-42765.510000000009</v>
      </c>
      <c r="BP18" s="758">
        <v>-56095.717999999993</v>
      </c>
      <c r="BQ18" s="758">
        <v>-51012.114999999998</v>
      </c>
      <c r="BR18" s="758">
        <v>-57205.067000000003</v>
      </c>
      <c r="BS18" s="758">
        <v>-67637.744999999995</v>
      </c>
      <c r="BT18" s="758">
        <v>-69650.525999999998</v>
      </c>
      <c r="BU18" s="1194"/>
      <c r="BV18" s="1237"/>
      <c r="BW18" s="1237"/>
      <c r="BX18" s="1237"/>
      <c r="BY18" s="1237"/>
    </row>
    <row r="19" spans="2:77" ht="15">
      <c r="B19" s="1179" t="s">
        <v>18</v>
      </c>
      <c r="C19" s="380">
        <v>-11.85726600000001</v>
      </c>
      <c r="D19" s="380">
        <v>26.751971000000012</v>
      </c>
      <c r="E19" s="380">
        <v>15.640036000000066</v>
      </c>
      <c r="F19" s="380">
        <v>9.0301539999999818</v>
      </c>
      <c r="G19" s="380">
        <v>-30.994287999999983</v>
      </c>
      <c r="H19" s="380">
        <v>26.006660000000011</v>
      </c>
      <c r="I19" s="380">
        <v>19.871255999999931</v>
      </c>
      <c r="J19" s="380">
        <v>34.190270000000027</v>
      </c>
      <c r="K19" s="380">
        <v>12.554830999999979</v>
      </c>
      <c r="L19" s="380">
        <v>223.04699999999994</v>
      </c>
      <c r="M19" s="380">
        <v>124.51425200000008</v>
      </c>
      <c r="N19" s="380">
        <v>138.92226100000002</v>
      </c>
      <c r="O19" s="380">
        <v>-8.6524039999998195</v>
      </c>
      <c r="P19" s="380">
        <v>82.585426000000041</v>
      </c>
      <c r="Q19" s="380">
        <v>-17.285636000000011</v>
      </c>
      <c r="R19" s="380">
        <v>-53.769675000000063</v>
      </c>
      <c r="S19" s="380">
        <v>-132.91218999999992</v>
      </c>
      <c r="T19" s="380">
        <v>209.64541499999993</v>
      </c>
      <c r="U19" s="380">
        <v>144.08730599999978</v>
      </c>
      <c r="V19" s="380">
        <v>2.324142999999907</v>
      </c>
      <c r="W19" s="380">
        <v>30.346133999999978</v>
      </c>
      <c r="X19" s="380">
        <v>131.83218600000006</v>
      </c>
      <c r="Y19" s="380">
        <v>190.48076900000007</v>
      </c>
      <c r="Z19" s="380">
        <v>412.87709899999999</v>
      </c>
      <c r="AA19" s="380">
        <v>48.093455999999946</v>
      </c>
      <c r="AB19" s="380">
        <v>347.5310629999999</v>
      </c>
      <c r="AC19" s="380">
        <v>264.36142600000005</v>
      </c>
      <c r="AD19" s="380">
        <v>244.2609240000001</v>
      </c>
      <c r="AE19" s="380">
        <v>85.693900000000099</v>
      </c>
      <c r="AF19" s="380">
        <v>77.752206999999999</v>
      </c>
      <c r="AG19" s="380">
        <v>130.0841640000001</v>
      </c>
      <c r="AH19" s="380">
        <v>232.6340379999998</v>
      </c>
      <c r="AI19" s="380">
        <v>300.24600599999985</v>
      </c>
      <c r="AJ19" s="380">
        <v>148.44200900000101</v>
      </c>
      <c r="AK19" s="380">
        <v>309.20343799999978</v>
      </c>
      <c r="AL19" s="759">
        <v>-99.96445799999924</v>
      </c>
      <c r="AM19" s="759">
        <v>-502.64166600000016</v>
      </c>
      <c r="AN19" s="759">
        <v>-411.36401799999999</v>
      </c>
      <c r="AO19" s="759">
        <v>121.19046299999997</v>
      </c>
      <c r="AP19" s="759">
        <v>196.46689399999951</v>
      </c>
      <c r="AQ19" s="759">
        <v>361.6870000000003</v>
      </c>
      <c r="AR19" s="759">
        <v>980.05200000000036</v>
      </c>
      <c r="AS19" s="759">
        <v>2635.5619999999999</v>
      </c>
      <c r="AT19" s="759">
        <v>2899.0309999999995</v>
      </c>
      <c r="AU19" s="759">
        <v>3416.0590000000007</v>
      </c>
      <c r="AV19" s="759">
        <v>4725.6480000000001</v>
      </c>
      <c r="AW19" s="759">
        <v>632.01600000000201</v>
      </c>
      <c r="AX19" s="380">
        <v>1716.2039999999988</v>
      </c>
      <c r="AY19" s="759">
        <v>-506.85600000000079</v>
      </c>
      <c r="AZ19" s="759">
        <v>817.61799999999971</v>
      </c>
      <c r="BA19" s="759">
        <v>4374.5390000000007</v>
      </c>
      <c r="BB19" s="759">
        <v>4817.1329999999989</v>
      </c>
      <c r="BC19" s="759">
        <v>3280.1269999999995</v>
      </c>
      <c r="BD19" s="759">
        <v>5525.5839999999989</v>
      </c>
      <c r="BE19" s="759">
        <v>5660.3190000000013</v>
      </c>
      <c r="BF19" s="759">
        <v>10262.079999999994</v>
      </c>
      <c r="BG19" s="759">
        <v>5138.3323334599954</v>
      </c>
      <c r="BH19" s="759">
        <v>4288.8159933000061</v>
      </c>
      <c r="BI19" s="759">
        <v>3167.8904559964467</v>
      </c>
      <c r="BJ19" s="759">
        <v>4433.8327563699968</v>
      </c>
      <c r="BK19" s="759">
        <v>-615.88671434000207</v>
      </c>
      <c r="BL19" s="759">
        <v>9488.3204307300039</v>
      </c>
      <c r="BM19" s="759">
        <v>1570.7061558100031</v>
      </c>
      <c r="BN19" s="759">
        <v>7603.4754685600565</v>
      </c>
      <c r="BO19" s="759">
        <v>2130.357387340031</v>
      </c>
      <c r="BP19" s="759">
        <v>-12465.734964821924</v>
      </c>
      <c r="BQ19" s="759">
        <v>-12328.86504377018</v>
      </c>
      <c r="BR19" s="759">
        <v>-14238.424674069989</v>
      </c>
      <c r="BS19" s="759">
        <v>-18664.969848090099</v>
      </c>
      <c r="BT19" s="759">
        <v>-18141.050430954201</v>
      </c>
      <c r="BU19" s="1194"/>
      <c r="BV19" s="1237"/>
      <c r="BW19" s="1237"/>
      <c r="BX19" s="1237"/>
      <c r="BY19" s="1237"/>
    </row>
    <row r="20" spans="2:77">
      <c r="B20" s="388" t="s">
        <v>347</v>
      </c>
      <c r="C20" s="157"/>
      <c r="D20" s="157"/>
      <c r="E20" s="157"/>
      <c r="F20" s="157"/>
      <c r="G20" s="157"/>
      <c r="H20" s="157"/>
      <c r="I20" s="157"/>
      <c r="J20" s="157"/>
      <c r="K20" s="157"/>
      <c r="L20" s="157"/>
      <c r="M20" s="157"/>
      <c r="N20" s="157"/>
      <c r="O20" s="157"/>
      <c r="P20" s="157"/>
      <c r="Q20" s="157"/>
      <c r="R20" s="157"/>
      <c r="S20" s="157"/>
      <c r="T20" s="157"/>
      <c r="U20" s="157"/>
      <c r="V20" s="157"/>
      <c r="BK20" s="610"/>
      <c r="BL20" s="1044"/>
      <c r="BS20" s="610"/>
      <c r="BT20" s="610"/>
    </row>
    <row r="21" spans="2:77">
      <c r="B21" s="388" t="s">
        <v>1061</v>
      </c>
      <c r="C21" s="157"/>
      <c r="D21" s="157"/>
      <c r="E21" s="157"/>
      <c r="F21" s="157"/>
      <c r="G21" s="157"/>
      <c r="H21" s="157"/>
      <c r="I21" s="157"/>
      <c r="J21" s="157"/>
      <c r="K21" s="157"/>
      <c r="L21" s="157"/>
      <c r="M21" s="157"/>
      <c r="N21" s="157"/>
      <c r="O21" s="157"/>
      <c r="P21" s="157"/>
      <c r="Q21" s="157"/>
      <c r="R21" s="157"/>
      <c r="S21" s="157"/>
      <c r="T21" s="157"/>
      <c r="U21" s="157"/>
      <c r="V21" s="157"/>
      <c r="BK21" s="610"/>
      <c r="BL21" s="1044"/>
    </row>
    <row r="22" spans="2:77" ht="15.5">
      <c r="B22" s="274" t="s">
        <v>346</v>
      </c>
      <c r="C22" s="76"/>
      <c r="D22" s="76"/>
      <c r="E22" s="76"/>
      <c r="F22" s="76"/>
      <c r="G22" s="76"/>
      <c r="H22" s="76"/>
      <c r="I22" s="76"/>
      <c r="J22" s="76"/>
      <c r="K22" s="76"/>
      <c r="L22" s="76"/>
      <c r="M22" s="76"/>
      <c r="N22" s="76"/>
      <c r="O22" s="76"/>
      <c r="P22" s="76"/>
      <c r="Q22" s="76"/>
      <c r="R22" s="76"/>
      <c r="S22" s="76"/>
      <c r="T22" s="76"/>
      <c r="U22" s="76"/>
      <c r="V22" s="76"/>
    </row>
    <row r="25" spans="2:77" ht="10.5" customHeight="1"/>
  </sheetData>
  <hyperlinks>
    <hyperlink ref="B22" location="'Table of contents'!Print_Area" display="Back to Table of Contents" xr:uid="{00000000-0004-0000-1900-000000000000}"/>
  </hyperlinks>
  <printOptions horizontalCentered="1"/>
  <pageMargins left="0.7" right="0.7" top="0.75" bottom="0.75" header="0.3" footer="0.3"/>
  <pageSetup scale="18" orientation="landscape" horizontalDpi="300" verticalDpi="300" r:id="rId1"/>
  <colBreaks count="1" manualBreakCount="1">
    <brk id="12" max="21"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6">
    <tabColor rgb="FF00B0F0"/>
  </sheetPr>
  <dimension ref="A2:EN24"/>
  <sheetViews>
    <sheetView showGridLines="0" view="pageBreakPreview" zoomScale="70" zoomScaleSheetLayoutView="70" workbookViewId="0">
      <pane xSplit="2" ySplit="1" topLeftCell="DR2" activePane="bottomRight" state="frozen"/>
      <selection activeCell="BU5" sqref="BU5"/>
      <selection pane="topRight" activeCell="BU5" sqref="BU5"/>
      <selection pane="bottomLeft" activeCell="BU5" sqref="BU5"/>
      <selection pane="bottomRight" activeCell="EM12" sqref="EM12"/>
    </sheetView>
  </sheetViews>
  <sheetFormatPr defaultColWidth="9.1796875" defaultRowHeight="14.5"/>
  <cols>
    <col min="1" max="1" width="9.1796875" style="1"/>
    <col min="2" max="2" width="41.26953125" style="1" bestFit="1" customWidth="1"/>
    <col min="3" max="3" width="8.81640625" hidden="1" customWidth="1"/>
    <col min="4" max="4" width="8.1796875" hidden="1" customWidth="1"/>
    <col min="5" max="5" width="8.26953125" hidden="1" customWidth="1"/>
    <col min="6" max="6" width="8.54296875" hidden="1" customWidth="1"/>
    <col min="7" max="7" width="7.7265625" hidden="1" customWidth="1"/>
    <col min="8" max="8" width="8.54296875" hidden="1" customWidth="1"/>
    <col min="9" max="9" width="7.26953125" hidden="1" customWidth="1"/>
    <col min="10" max="10" width="7.7265625" hidden="1" customWidth="1"/>
    <col min="11" max="11" width="7.26953125" hidden="1" customWidth="1"/>
    <col min="12" max="13" width="7.7265625" hidden="1" customWidth="1"/>
    <col min="14" max="14" width="7.26953125" hidden="1" customWidth="1"/>
    <col min="15" max="15" width="8.54296875" hidden="1" customWidth="1"/>
    <col min="16" max="16" width="9.453125" style="1" hidden="1" customWidth="1"/>
    <col min="17" max="17" width="7.7265625" style="1" hidden="1" customWidth="1"/>
    <col min="18" max="18" width="7.26953125" style="1" hidden="1" customWidth="1"/>
    <col min="19" max="19" width="7.7265625" style="1" hidden="1" customWidth="1"/>
    <col min="20" max="20" width="7.26953125" style="1" hidden="1" customWidth="1"/>
    <col min="21" max="21" width="7.7265625" style="1" hidden="1" customWidth="1"/>
    <col min="22" max="23" width="8.54296875" style="1" hidden="1" customWidth="1"/>
    <col min="24" max="24" width="10.26953125" style="1" hidden="1" customWidth="1"/>
    <col min="25" max="25" width="7.7265625" style="1" hidden="1" customWidth="1"/>
    <col min="26" max="29" width="8.54296875" style="1" hidden="1" customWidth="1"/>
    <col min="30" max="30" width="7.7265625" style="1" hidden="1" customWidth="1"/>
    <col min="31" max="31" width="10.26953125" style="1" hidden="1" customWidth="1"/>
    <col min="32" max="33" width="8.54296875" style="1" hidden="1" customWidth="1"/>
    <col min="34" max="34" width="7.7265625" style="1" hidden="1" customWidth="1"/>
    <col min="35" max="35" width="8.54296875" style="1" hidden="1" customWidth="1"/>
    <col min="36" max="36" width="7.26953125" style="1" hidden="1" customWidth="1"/>
    <col min="37" max="38" width="9.453125" style="1" hidden="1" customWidth="1"/>
    <col min="39" max="39" width="10.26953125" style="1" hidden="1" customWidth="1"/>
    <col min="40" max="44" width="7.7265625" style="1" hidden="1" customWidth="1"/>
    <col min="45" max="45" width="10.7265625" style="1" hidden="1" customWidth="1"/>
    <col min="46" max="46" width="7.26953125" style="1" hidden="1" customWidth="1"/>
    <col min="47" max="51" width="7.7265625" style="1" hidden="1" customWidth="1"/>
    <col min="52" max="52" width="6.453125" style="1" hidden="1" customWidth="1"/>
    <col min="53" max="54" width="7.26953125" style="1" hidden="1" customWidth="1"/>
    <col min="55" max="55" width="6.453125" style="1" hidden="1" customWidth="1"/>
    <col min="56" max="57" width="7.26953125" style="1" hidden="1" customWidth="1"/>
    <col min="58" max="58" width="7.7265625" style="1" hidden="1" customWidth="1"/>
    <col min="59" max="59" width="7.26953125" style="1" hidden="1" customWidth="1"/>
    <col min="60" max="61" width="6.453125" style="1" hidden="1" customWidth="1"/>
    <col min="62" max="63" width="7.7265625" style="1" hidden="1" customWidth="1"/>
    <col min="64" max="64" width="7.26953125" style="1" hidden="1" customWidth="1"/>
    <col min="65" max="66" width="7.7265625" style="1" hidden="1" customWidth="1"/>
    <col min="67" max="67" width="8" style="1" hidden="1" customWidth="1"/>
    <col min="68" max="81" width="8.54296875" hidden="1" customWidth="1"/>
    <col min="82" max="85" width="9.1796875" style="1" hidden="1" customWidth="1"/>
    <col min="86" max="87" width="0" style="1" hidden="1" customWidth="1"/>
    <col min="88" max="88" width="10" hidden="1" customWidth="1"/>
    <col min="89" max="89" width="10.54296875" hidden="1" customWidth="1"/>
    <col min="90" max="90" width="10" hidden="1" customWidth="1"/>
    <col min="91" max="91" width="9.453125" hidden="1" customWidth="1"/>
    <col min="92" max="93" width="9.1796875" style="1" hidden="1" customWidth="1"/>
    <col min="94" max="95" width="0" style="1" hidden="1" customWidth="1"/>
    <col min="96" max="97" width="9.1796875" style="1" hidden="1" customWidth="1"/>
    <col min="98" max="98" width="11.81640625" style="1" hidden="1" customWidth="1"/>
    <col min="99" max="101" width="9.1796875" style="1" hidden="1" customWidth="1"/>
    <col min="102" max="103" width="0" style="1" hidden="1" customWidth="1"/>
    <col min="104" max="104" width="9.1796875" style="1" hidden="1" customWidth="1"/>
    <col min="105" max="105" width="11.81640625" style="1" hidden="1" customWidth="1"/>
    <col min="106" max="109" width="9.1796875" style="1" hidden="1" customWidth="1"/>
    <col min="110" max="110" width="9.54296875" style="1" hidden="1" customWidth="1"/>
    <col min="111" max="111" width="0" style="1" hidden="1" customWidth="1"/>
    <col min="112" max="113" width="9.1796875" style="1" hidden="1" customWidth="1"/>
    <col min="114" max="119" width="0" style="1" hidden="1" customWidth="1"/>
    <col min="120" max="120" width="9.54296875" style="1" hidden="1" customWidth="1"/>
    <col min="121" max="123" width="0" style="1" hidden="1" customWidth="1"/>
    <col min="124" max="124" width="9.54296875" style="1" hidden="1" customWidth="1"/>
    <col min="125" max="127" width="0" style="1" hidden="1" customWidth="1"/>
    <col min="128" max="16384" width="9.1796875" style="1"/>
  </cols>
  <sheetData>
    <row r="2" spans="1:144" ht="20.25" customHeight="1">
      <c r="B2" s="1410" t="s">
        <v>697</v>
      </c>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c r="AO2" s="1410"/>
      <c r="AP2" s="1410"/>
      <c r="AQ2" s="1410"/>
      <c r="AR2" s="1410"/>
      <c r="AS2" s="1410"/>
      <c r="AT2" s="1410"/>
      <c r="AU2" s="1410"/>
      <c r="AV2" s="1410"/>
      <c r="AW2" s="1410"/>
      <c r="AX2" s="1410"/>
      <c r="AY2" s="1410"/>
      <c r="AZ2" s="1410"/>
      <c r="BA2" s="1410"/>
      <c r="BB2" s="1410"/>
      <c r="BC2" s="1410"/>
      <c r="BD2" s="1410"/>
      <c r="BE2" s="1410"/>
      <c r="BF2" s="1410"/>
      <c r="BG2" s="1410"/>
      <c r="BH2" s="1410"/>
      <c r="BI2" s="1410"/>
      <c r="BJ2" s="1410"/>
      <c r="BK2" s="1410"/>
      <c r="BL2" s="1410"/>
      <c r="BM2" s="1410"/>
      <c r="BN2" s="1410"/>
      <c r="BO2" s="1410"/>
      <c r="BP2" s="1410"/>
      <c r="BQ2" s="1410"/>
      <c r="BR2" s="1410"/>
      <c r="BS2" s="1410"/>
      <c r="BT2" s="1410"/>
      <c r="BU2" s="1410"/>
      <c r="BV2" s="1410"/>
      <c r="BW2" s="1410"/>
      <c r="BX2" s="1410"/>
      <c r="BY2" s="1410"/>
      <c r="BZ2" s="1410"/>
      <c r="CA2" s="1410"/>
      <c r="CB2" s="1410"/>
      <c r="CC2" s="1410"/>
      <c r="CD2" s="1410"/>
      <c r="CE2" s="1410"/>
      <c r="CF2" s="1410"/>
      <c r="CG2" s="1410"/>
      <c r="CH2" s="1410"/>
      <c r="CI2" s="1410"/>
      <c r="CJ2" s="1410"/>
      <c r="CK2" s="1410"/>
      <c r="CL2" s="1410"/>
      <c r="CM2" s="1410"/>
      <c r="CN2" s="1410"/>
      <c r="CO2" s="1410"/>
      <c r="CP2" s="1410"/>
      <c r="CQ2" s="1410"/>
      <c r="CR2" s="1410"/>
      <c r="CS2" s="1410"/>
      <c r="CT2" s="1410"/>
      <c r="CU2" s="1410"/>
      <c r="CV2" s="1410"/>
      <c r="CW2" s="1410"/>
      <c r="CX2" s="1410"/>
      <c r="CY2" s="1410"/>
      <c r="CZ2" s="1410"/>
      <c r="DA2" s="1410"/>
      <c r="DB2" s="1410"/>
      <c r="DC2" s="1410"/>
      <c r="DD2" s="1410"/>
      <c r="DE2" s="1410"/>
      <c r="DF2" s="1410"/>
      <c r="DG2" s="1410"/>
      <c r="DH2" s="1410"/>
      <c r="DI2" s="1410"/>
      <c r="DJ2" s="1410"/>
      <c r="DK2" s="1410"/>
      <c r="DL2" s="1410"/>
      <c r="DM2" s="1410"/>
      <c r="DN2" s="1410"/>
      <c r="DO2" s="1410"/>
      <c r="DP2" s="1410"/>
      <c r="DQ2" s="1410"/>
      <c r="DR2" s="1410"/>
      <c r="DS2" s="1410"/>
      <c r="DT2" s="1410"/>
      <c r="DU2" s="1410"/>
      <c r="DV2" s="1410"/>
      <c r="DW2" s="1410"/>
      <c r="DX2" s="1410"/>
      <c r="DY2" s="1410"/>
      <c r="DZ2" s="1410"/>
      <c r="EA2" s="1410"/>
    </row>
    <row r="3" spans="1:144" ht="20">
      <c r="B3" s="54"/>
      <c r="R3" s="76"/>
      <c r="S3"/>
      <c r="T3"/>
      <c r="U3"/>
      <c r="V3"/>
      <c r="W3"/>
      <c r="X3"/>
      <c r="Y3"/>
      <c r="Z3"/>
      <c r="AA3"/>
      <c r="AB3"/>
      <c r="AC3"/>
      <c r="AD3"/>
      <c r="AE3"/>
      <c r="AR3" s="307"/>
      <c r="AZ3" s="307"/>
      <c r="BA3" s="307"/>
      <c r="BH3" s="307"/>
      <c r="BO3" s="307"/>
      <c r="BP3" s="1"/>
      <c r="BR3" s="307"/>
      <c r="BS3" s="307"/>
      <c r="BT3" s="307"/>
      <c r="BU3" s="307"/>
      <c r="BV3" s="307"/>
      <c r="BX3" s="307"/>
      <c r="BZ3" s="307"/>
      <c r="CB3" s="307"/>
      <c r="CF3" s="307"/>
      <c r="CG3" s="307"/>
      <c r="CH3" s="307"/>
      <c r="CP3" s="307"/>
      <c r="CR3" s="307"/>
      <c r="CT3" s="307"/>
      <c r="CU3" s="307"/>
      <c r="CV3" s="307"/>
      <c r="CX3" s="307"/>
      <c r="CZ3" s="307"/>
      <c r="DB3" s="307"/>
      <c r="DI3" s="307"/>
      <c r="DK3" s="307"/>
      <c r="DM3" s="307"/>
      <c r="DO3" s="307"/>
      <c r="DQ3" s="307"/>
      <c r="DT3" s="1538"/>
      <c r="DU3" s="1538"/>
      <c r="EB3" s="1538"/>
      <c r="EC3" s="1538"/>
      <c r="ED3" s="1538"/>
      <c r="EE3" s="1538"/>
      <c r="EF3" s="1538" t="s">
        <v>229</v>
      </c>
      <c r="EG3" s="1538"/>
    </row>
    <row r="4" spans="1:144" s="55" customFormat="1" ht="15.5">
      <c r="A4" s="1"/>
      <c r="B4" s="79"/>
      <c r="C4" s="80">
        <v>39903</v>
      </c>
      <c r="D4" s="80">
        <v>39994</v>
      </c>
      <c r="E4" s="80">
        <v>40086</v>
      </c>
      <c r="F4" s="1412">
        <v>40177</v>
      </c>
      <c r="G4" s="1543"/>
      <c r="H4" s="1422">
        <v>40268</v>
      </c>
      <c r="I4" s="1422"/>
      <c r="J4" s="1422">
        <v>40359</v>
      </c>
      <c r="K4" s="1423"/>
      <c r="L4" s="1422">
        <v>40451</v>
      </c>
      <c r="M4" s="1422"/>
      <c r="N4" s="1422">
        <v>40542</v>
      </c>
      <c r="O4" s="1423"/>
      <c r="P4" s="1422">
        <v>40633</v>
      </c>
      <c r="Q4" s="1422"/>
      <c r="R4" s="1422">
        <v>40724</v>
      </c>
      <c r="S4" s="1423"/>
      <c r="T4" s="1422">
        <v>40816</v>
      </c>
      <c r="U4" s="1422"/>
      <c r="V4" s="1422">
        <v>40907</v>
      </c>
      <c r="W4" s="1423"/>
      <c r="X4" s="1422">
        <v>40999</v>
      </c>
      <c r="Y4" s="1422"/>
      <c r="Z4" s="1422">
        <v>41090</v>
      </c>
      <c r="AA4" s="1423"/>
      <c r="AB4" s="1422">
        <v>41182</v>
      </c>
      <c r="AC4" s="1422"/>
      <c r="AD4" s="1422">
        <v>41273</v>
      </c>
      <c r="AE4" s="1423"/>
      <c r="AF4" s="1422">
        <v>41364</v>
      </c>
      <c r="AG4" s="1422"/>
      <c r="AH4" s="1422">
        <v>41455</v>
      </c>
      <c r="AI4" s="1423"/>
      <c r="AJ4" s="1422">
        <v>41547</v>
      </c>
      <c r="AK4" s="1422"/>
      <c r="AL4" s="1422">
        <v>41638</v>
      </c>
      <c r="AM4" s="1423"/>
      <c r="AN4" s="1422">
        <v>41729</v>
      </c>
      <c r="AO4" s="1423"/>
      <c r="AP4" s="1422">
        <v>41820</v>
      </c>
      <c r="AQ4" s="1423"/>
      <c r="AR4" s="1422">
        <v>41912</v>
      </c>
      <c r="AS4" s="1423"/>
      <c r="AT4" s="1422">
        <v>42003</v>
      </c>
      <c r="AU4" s="1423"/>
      <c r="AV4" s="1422">
        <v>42094</v>
      </c>
      <c r="AW4" s="1423"/>
      <c r="AX4" s="1422">
        <v>42185</v>
      </c>
      <c r="AY4" s="1423"/>
      <c r="AZ4" s="1422">
        <v>42277</v>
      </c>
      <c r="BA4" s="1423"/>
      <c r="BB4" s="1422">
        <v>42368</v>
      </c>
      <c r="BC4" s="1423"/>
      <c r="BD4" s="1422">
        <v>42460</v>
      </c>
      <c r="BE4" s="1423"/>
      <c r="BF4" s="1422">
        <v>42551</v>
      </c>
      <c r="BG4" s="1423"/>
      <c r="BH4" s="1422">
        <v>42643</v>
      </c>
      <c r="BI4" s="1423"/>
      <c r="BJ4" s="1422">
        <v>42734</v>
      </c>
      <c r="BK4" s="1423"/>
      <c r="BL4" s="1422">
        <v>42825</v>
      </c>
      <c r="BM4" s="1423"/>
      <c r="BN4" s="1422">
        <v>42916</v>
      </c>
      <c r="BO4" s="1422"/>
      <c r="BP4" s="1422">
        <v>43008</v>
      </c>
      <c r="BQ4" s="1422"/>
      <c r="BR4" s="1422">
        <v>43099</v>
      </c>
      <c r="BS4" s="1422"/>
      <c r="BT4" s="1422">
        <v>43190</v>
      </c>
      <c r="BU4" s="1422"/>
      <c r="BV4" s="1422">
        <v>43281</v>
      </c>
      <c r="BW4" s="1422"/>
      <c r="BX4" s="1422">
        <v>43373</v>
      </c>
      <c r="BY4" s="1422"/>
      <c r="BZ4" s="1422">
        <v>43464</v>
      </c>
      <c r="CA4" s="1422"/>
      <c r="CB4" s="1422">
        <v>43555</v>
      </c>
      <c r="CC4" s="1422"/>
      <c r="CD4" s="1422">
        <v>43646</v>
      </c>
      <c r="CE4" s="1422"/>
      <c r="CF4" s="1422">
        <v>43738</v>
      </c>
      <c r="CG4" s="1422"/>
      <c r="CH4" s="1535">
        <v>43829</v>
      </c>
      <c r="CI4" s="1536"/>
      <c r="CJ4" s="1422">
        <v>43921</v>
      </c>
      <c r="CK4" s="1422"/>
      <c r="CL4" s="1422">
        <v>44012</v>
      </c>
      <c r="CM4" s="1422"/>
      <c r="CN4" s="1422">
        <v>44104</v>
      </c>
      <c r="CO4" s="1422"/>
      <c r="CP4" s="1535">
        <v>44195</v>
      </c>
      <c r="CQ4" s="1536"/>
      <c r="CR4" s="1422">
        <v>44286</v>
      </c>
      <c r="CS4" s="1537"/>
      <c r="CT4" s="1422">
        <v>44377</v>
      </c>
      <c r="CU4" s="1422"/>
      <c r="CV4" s="1422">
        <v>44469</v>
      </c>
      <c r="CW4" s="1422"/>
      <c r="CX4" s="1535">
        <v>44560</v>
      </c>
      <c r="CY4" s="1536"/>
      <c r="CZ4" s="1422">
        <v>44651</v>
      </c>
      <c r="DA4" s="1537"/>
      <c r="DB4" s="1422">
        <v>44742</v>
      </c>
      <c r="DC4" s="1537"/>
      <c r="DD4" s="1422">
        <v>44834</v>
      </c>
      <c r="DE4" s="1537"/>
      <c r="DF4" s="1541">
        <v>44925</v>
      </c>
      <c r="DG4" s="1542"/>
      <c r="DH4" s="1541">
        <v>45016</v>
      </c>
      <c r="DI4" s="1542"/>
      <c r="DJ4" s="1541">
        <v>45107</v>
      </c>
      <c r="DK4" s="1542"/>
      <c r="DL4" s="1541">
        <v>45199</v>
      </c>
      <c r="DM4" s="1542"/>
      <c r="DN4" s="1541">
        <v>45291</v>
      </c>
      <c r="DO4" s="1542"/>
      <c r="DP4" s="1541">
        <v>45382</v>
      </c>
      <c r="DQ4" s="1542"/>
      <c r="DR4" s="1422">
        <v>45473</v>
      </c>
      <c r="DS4" s="1537"/>
      <c r="DT4" s="1540">
        <v>45565</v>
      </c>
      <c r="DU4" s="1537"/>
      <c r="DV4" s="1540">
        <v>45656</v>
      </c>
      <c r="DW4" s="1537"/>
      <c r="DX4" s="1540">
        <v>45747</v>
      </c>
      <c r="DY4" s="1537"/>
      <c r="DZ4" s="1539" t="s">
        <v>1109</v>
      </c>
      <c r="EA4" s="1537"/>
      <c r="EB4" s="1539" t="s">
        <v>1114</v>
      </c>
      <c r="EC4" s="1537"/>
      <c r="ED4" s="1539" t="s">
        <v>1133</v>
      </c>
      <c r="EE4" s="1537"/>
      <c r="EF4" s="1539" t="s">
        <v>1149</v>
      </c>
      <c r="EG4" s="1537"/>
      <c r="EH4" s="854"/>
      <c r="EI4" s="854"/>
    </row>
    <row r="5" spans="1:144" ht="15">
      <c r="B5" s="923" t="s">
        <v>19</v>
      </c>
      <c r="C5" s="922" t="s">
        <v>21</v>
      </c>
      <c r="D5" s="82" t="s">
        <v>21</v>
      </c>
      <c r="E5" s="82" t="s">
        <v>21</v>
      </c>
      <c r="F5" s="82" t="s">
        <v>21</v>
      </c>
      <c r="G5" s="82" t="s">
        <v>20</v>
      </c>
      <c r="H5" s="82" t="s">
        <v>21</v>
      </c>
      <c r="I5" s="82" t="s">
        <v>20</v>
      </c>
      <c r="J5" s="82" t="s">
        <v>21</v>
      </c>
      <c r="K5" s="82" t="s">
        <v>20</v>
      </c>
      <c r="L5" s="82" t="s">
        <v>21</v>
      </c>
      <c r="M5" s="82" t="s">
        <v>20</v>
      </c>
      <c r="N5" s="82" t="s">
        <v>21</v>
      </c>
      <c r="O5" s="82" t="s">
        <v>20</v>
      </c>
      <c r="P5" s="82" t="s">
        <v>21</v>
      </c>
      <c r="Q5" s="82" t="s">
        <v>20</v>
      </c>
      <c r="R5" s="82" t="s">
        <v>21</v>
      </c>
      <c r="S5" s="82" t="s">
        <v>20</v>
      </c>
      <c r="T5" s="82" t="s">
        <v>21</v>
      </c>
      <c r="U5" s="82" t="s">
        <v>20</v>
      </c>
      <c r="V5" s="82" t="s">
        <v>21</v>
      </c>
      <c r="W5" s="82" t="s">
        <v>20</v>
      </c>
      <c r="X5" s="82" t="s">
        <v>21</v>
      </c>
      <c r="Y5" s="83" t="s">
        <v>20</v>
      </c>
      <c r="Z5" s="82" t="s">
        <v>21</v>
      </c>
      <c r="AA5" s="83" t="s">
        <v>20</v>
      </c>
      <c r="AB5" s="82" t="s">
        <v>21</v>
      </c>
      <c r="AC5" s="299" t="s">
        <v>20</v>
      </c>
      <c r="AD5" s="82" t="s">
        <v>21</v>
      </c>
      <c r="AE5" s="299" t="s">
        <v>20</v>
      </c>
      <c r="AF5" s="82" t="s">
        <v>21</v>
      </c>
      <c r="AG5" s="299" t="s">
        <v>20</v>
      </c>
      <c r="AH5" s="82" t="s">
        <v>21</v>
      </c>
      <c r="AI5" s="299" t="s">
        <v>20</v>
      </c>
      <c r="AJ5" s="82" t="s">
        <v>21</v>
      </c>
      <c r="AK5" s="306" t="s">
        <v>20</v>
      </c>
      <c r="AL5" s="82" t="s">
        <v>21</v>
      </c>
      <c r="AM5" s="306" t="s">
        <v>20</v>
      </c>
      <c r="AN5" s="82" t="s">
        <v>21</v>
      </c>
      <c r="AO5" s="306" t="s">
        <v>20</v>
      </c>
      <c r="AP5" s="82" t="s">
        <v>21</v>
      </c>
      <c r="AQ5" s="306" t="s">
        <v>20</v>
      </c>
      <c r="AR5" s="82" t="s">
        <v>21</v>
      </c>
      <c r="AS5" s="306" t="s">
        <v>20</v>
      </c>
      <c r="AT5" s="82" t="s">
        <v>21</v>
      </c>
      <c r="AU5" s="306" t="s">
        <v>20</v>
      </c>
      <c r="AV5" s="82" t="s">
        <v>21</v>
      </c>
      <c r="AW5" s="306" t="s">
        <v>20</v>
      </c>
      <c r="AX5" s="82" t="s">
        <v>21</v>
      </c>
      <c r="AY5" s="306" t="s">
        <v>20</v>
      </c>
      <c r="AZ5" s="82" t="s">
        <v>21</v>
      </c>
      <c r="BA5" s="306" t="s">
        <v>20</v>
      </c>
      <c r="BB5" s="82" t="s">
        <v>21</v>
      </c>
      <c r="BC5" s="306" t="s">
        <v>20</v>
      </c>
      <c r="BD5" s="82" t="s">
        <v>21</v>
      </c>
      <c r="BE5" s="306" t="s">
        <v>20</v>
      </c>
      <c r="BF5" s="82" t="s">
        <v>21</v>
      </c>
      <c r="BG5" s="306" t="s">
        <v>20</v>
      </c>
      <c r="BH5" s="82" t="s">
        <v>21</v>
      </c>
      <c r="BI5" s="306" t="s">
        <v>20</v>
      </c>
      <c r="BJ5" s="82" t="s">
        <v>21</v>
      </c>
      <c r="BK5" s="306" t="s">
        <v>20</v>
      </c>
      <c r="BL5" s="82" t="s">
        <v>21</v>
      </c>
      <c r="BM5" s="306" t="s">
        <v>20</v>
      </c>
      <c r="BN5" s="82" t="s">
        <v>21</v>
      </c>
      <c r="BO5" s="306" t="s">
        <v>20</v>
      </c>
      <c r="BP5" s="82" t="s">
        <v>21</v>
      </c>
      <c r="BQ5" s="306" t="s">
        <v>20</v>
      </c>
      <c r="BR5" s="82" t="s">
        <v>21</v>
      </c>
      <c r="BS5" s="306" t="s">
        <v>20</v>
      </c>
      <c r="BT5" s="82" t="s">
        <v>21</v>
      </c>
      <c r="BU5" s="306" t="s">
        <v>20</v>
      </c>
      <c r="BV5" s="82" t="s">
        <v>21</v>
      </c>
      <c r="BW5" s="306" t="s">
        <v>20</v>
      </c>
      <c r="BX5" s="82" t="s">
        <v>21</v>
      </c>
      <c r="BY5" s="306" t="s">
        <v>20</v>
      </c>
      <c r="BZ5" s="82" t="s">
        <v>21</v>
      </c>
      <c r="CA5" s="306" t="s">
        <v>20</v>
      </c>
      <c r="CB5" s="82" t="s">
        <v>21</v>
      </c>
      <c r="CC5" s="306" t="s">
        <v>20</v>
      </c>
      <c r="CD5" s="82" t="s">
        <v>21</v>
      </c>
      <c r="CE5" s="306" t="s">
        <v>20</v>
      </c>
      <c r="CF5" s="82" t="s">
        <v>21</v>
      </c>
      <c r="CG5" s="917" t="s">
        <v>20</v>
      </c>
      <c r="CH5" s="918" t="s">
        <v>21</v>
      </c>
      <c r="CI5" s="850" t="s">
        <v>20</v>
      </c>
      <c r="CJ5" s="82" t="s">
        <v>21</v>
      </c>
      <c r="CK5" s="306" t="s">
        <v>20</v>
      </c>
      <c r="CL5" s="82" t="s">
        <v>21</v>
      </c>
      <c r="CM5" s="306" t="s">
        <v>20</v>
      </c>
      <c r="CN5" s="82" t="s">
        <v>21</v>
      </c>
      <c r="CO5" s="306" t="s">
        <v>20</v>
      </c>
      <c r="CP5" s="849" t="s">
        <v>21</v>
      </c>
      <c r="CQ5" s="850" t="s">
        <v>20</v>
      </c>
      <c r="CR5" s="82" t="s">
        <v>21</v>
      </c>
      <c r="CS5" s="306" t="s">
        <v>20</v>
      </c>
      <c r="CT5" s="82" t="s">
        <v>21</v>
      </c>
      <c r="CU5" s="306" t="s">
        <v>20</v>
      </c>
      <c r="CV5" s="82" t="s">
        <v>21</v>
      </c>
      <c r="CW5" s="306" t="s">
        <v>20</v>
      </c>
      <c r="CX5" s="849" t="s">
        <v>21</v>
      </c>
      <c r="CY5" s="850" t="s">
        <v>20</v>
      </c>
      <c r="CZ5" s="82" t="s">
        <v>21</v>
      </c>
      <c r="DA5" s="306" t="s">
        <v>20</v>
      </c>
      <c r="DB5" s="82" t="s">
        <v>21</v>
      </c>
      <c r="DC5" s="306" t="s">
        <v>20</v>
      </c>
      <c r="DD5" s="82" t="s">
        <v>21</v>
      </c>
      <c r="DE5" s="306" t="s">
        <v>20</v>
      </c>
      <c r="DF5" s="82" t="s">
        <v>21</v>
      </c>
      <c r="DG5" s="306" t="s">
        <v>20</v>
      </c>
      <c r="DH5" s="922" t="s">
        <v>21</v>
      </c>
      <c r="DI5" s="306" t="s">
        <v>20</v>
      </c>
      <c r="DJ5" s="922" t="s">
        <v>21</v>
      </c>
      <c r="DK5" s="306" t="s">
        <v>20</v>
      </c>
      <c r="DL5" s="82" t="s">
        <v>21</v>
      </c>
      <c r="DM5" s="306" t="s">
        <v>20</v>
      </c>
      <c r="DN5" s="82" t="s">
        <v>21</v>
      </c>
      <c r="DO5" s="306" t="s">
        <v>20</v>
      </c>
      <c r="DP5" s="82" t="s">
        <v>21</v>
      </c>
      <c r="DQ5" s="306" t="s">
        <v>20</v>
      </c>
      <c r="DR5" s="82" t="s">
        <v>21</v>
      </c>
      <c r="DS5" s="306" t="s">
        <v>20</v>
      </c>
      <c r="DT5" s="82" t="s">
        <v>21</v>
      </c>
      <c r="DU5" s="306" t="s">
        <v>20</v>
      </c>
      <c r="DV5" s="82" t="s">
        <v>21</v>
      </c>
      <c r="DW5" s="306" t="s">
        <v>20</v>
      </c>
      <c r="DX5" s="82" t="s">
        <v>21</v>
      </c>
      <c r="DY5" s="306" t="s">
        <v>20</v>
      </c>
      <c r="DZ5" s="82" t="s">
        <v>21</v>
      </c>
      <c r="EA5" s="306" t="s">
        <v>20</v>
      </c>
      <c r="EB5" s="82" t="s">
        <v>21</v>
      </c>
      <c r="EC5" s="306" t="s">
        <v>20</v>
      </c>
      <c r="ED5" s="82" t="s">
        <v>21</v>
      </c>
      <c r="EE5" s="306" t="s">
        <v>20</v>
      </c>
      <c r="EF5" s="82" t="s">
        <v>21</v>
      </c>
      <c r="EG5" s="306" t="s">
        <v>20</v>
      </c>
    </row>
    <row r="6" spans="1:144" ht="15">
      <c r="B6" s="924" t="s">
        <v>9</v>
      </c>
      <c r="C6" s="85">
        <v>4.0086797101634097</v>
      </c>
      <c r="D6" s="85">
        <v>4.4874712418760732</v>
      </c>
      <c r="E6" s="85">
        <v>1.4732829722091445</v>
      </c>
      <c r="F6" s="85">
        <v>9.5785036506186305</v>
      </c>
      <c r="G6" s="85">
        <v>20.840045231534553</v>
      </c>
      <c r="H6" s="85">
        <v>-0.35410370620002629</v>
      </c>
      <c r="I6" s="85">
        <v>15.771247638508012</v>
      </c>
      <c r="J6" s="85">
        <v>6.2367796612842863</v>
      </c>
      <c r="K6" s="85">
        <v>17.709466793516793</v>
      </c>
      <c r="L6" s="85">
        <v>2.2204904451738061</v>
      </c>
      <c r="M6" s="85">
        <v>18.576230838697928</v>
      </c>
      <c r="N6" s="85">
        <v>11.826096188494596</v>
      </c>
      <c r="O6" s="85">
        <v>21.008378045710895</v>
      </c>
      <c r="P6" s="85">
        <v>0.49575630228348988</v>
      </c>
      <c r="Q6" s="85">
        <v>22.040434407462971</v>
      </c>
      <c r="R6" s="85">
        <v>23.017906212343895</v>
      </c>
      <c r="S6" s="85">
        <v>41.317901031239671</v>
      </c>
      <c r="T6" s="85">
        <v>1.165260613288277</v>
      </c>
      <c r="U6" s="85">
        <v>39.859065681319386</v>
      </c>
      <c r="V6" s="85">
        <v>12.967418852630841</v>
      </c>
      <c r="W6" s="85">
        <v>41.286499231158658</v>
      </c>
      <c r="X6" s="85">
        <v>0.52323119117203554</v>
      </c>
      <c r="Y6" s="85">
        <v>41.325126044973089</v>
      </c>
      <c r="Z6" s="85">
        <v>13.735212556218501</v>
      </c>
      <c r="AA6" s="85">
        <v>30.661004931382262</v>
      </c>
      <c r="AB6" s="85">
        <v>8.4696555945841023</v>
      </c>
      <c r="AC6" s="85">
        <v>40.095069380839085</v>
      </c>
      <c r="AD6" s="85">
        <v>16.156402822722903</v>
      </c>
      <c r="AE6" s="85">
        <v>44.049846210141006</v>
      </c>
      <c r="AF6" s="85">
        <v>7.1598096849744053</v>
      </c>
      <c r="AG6" s="85">
        <v>53.560066883168055</v>
      </c>
      <c r="AH6" s="85">
        <v>10.51941064007762</v>
      </c>
      <c r="AI6" s="85">
        <v>49.218238646978477</v>
      </c>
      <c r="AJ6" s="85">
        <v>-0.4347197806030656</v>
      </c>
      <c r="AK6" s="85">
        <v>36.968774016030579</v>
      </c>
      <c r="AL6" s="85">
        <v>13.117547891742865</v>
      </c>
      <c r="AM6" s="85">
        <v>33.385431004417597</v>
      </c>
      <c r="AN6" s="85">
        <v>-1.0564965942089222</v>
      </c>
      <c r="AO6" s="85">
        <v>23.158317336196511</v>
      </c>
      <c r="AP6" s="85">
        <v>8.3993796622288119</v>
      </c>
      <c r="AQ6" s="85">
        <v>20.795841401695014</v>
      </c>
      <c r="AR6" s="85">
        <v>4.9136061739774028</v>
      </c>
      <c r="AS6" s="85">
        <v>27.284604676909584</v>
      </c>
      <c r="AT6" s="85">
        <v>6.9851239195645398</v>
      </c>
      <c r="AU6" s="85">
        <v>20.384144265966576</v>
      </c>
      <c r="AV6" s="85">
        <v>1.9942233280205279</v>
      </c>
      <c r="AW6" s="85">
        <v>24.095942358727807</v>
      </c>
      <c r="AX6" s="85">
        <v>15.926229066536578</v>
      </c>
      <c r="AY6" s="85">
        <v>32.712702645828109</v>
      </c>
      <c r="AZ6" s="85">
        <v>4.033908814804632</v>
      </c>
      <c r="BA6" s="85">
        <v>31.599910718224233</v>
      </c>
      <c r="BB6" s="85">
        <v>13.108339237271638</v>
      </c>
      <c r="BC6" s="85">
        <v>39.131935354888284</v>
      </c>
      <c r="BD6" s="85">
        <v>5.1368090709623226</v>
      </c>
      <c r="BE6" s="85">
        <v>43.418786336909051</v>
      </c>
      <c r="BF6" s="85">
        <v>30.135051210373966</v>
      </c>
      <c r="BG6" s="85">
        <v>60.997310572149587</v>
      </c>
      <c r="BH6" s="85">
        <v>11.095697164690609</v>
      </c>
      <c r="BI6" s="85">
        <v>71.925756355968744</v>
      </c>
      <c r="BJ6" s="85">
        <v>14.901958905828639</v>
      </c>
      <c r="BK6" s="85">
        <v>74.652075389658435</v>
      </c>
      <c r="BL6" s="85">
        <v>7.9146211982172865E-2</v>
      </c>
      <c r="BM6" s="85">
        <v>66.25034318237914</v>
      </c>
      <c r="BN6" s="85">
        <v>19.323576864214797</v>
      </c>
      <c r="BO6" s="85">
        <v>52.43845081641858</v>
      </c>
      <c r="BP6" s="85">
        <v>6.8305184478084868</v>
      </c>
      <c r="BQ6" s="710">
        <v>46.586043813716827</v>
      </c>
      <c r="BR6" s="85">
        <v>13.826308980764912</v>
      </c>
      <c r="BS6" s="710">
        <v>45.213784641244061</v>
      </c>
      <c r="BT6" s="85">
        <v>3.0846651325128871</v>
      </c>
      <c r="BU6" s="710">
        <v>49.57476086636774</v>
      </c>
      <c r="BV6" s="85">
        <v>8.3320389806626594</v>
      </c>
      <c r="BW6" s="710">
        <v>35.79662335414082</v>
      </c>
      <c r="BX6" s="85">
        <v>-0.7561935526050223</v>
      </c>
      <c r="BY6" s="710">
        <v>26.152844713116828</v>
      </c>
      <c r="BZ6" s="85">
        <v>19.690373946314011</v>
      </c>
      <c r="CA6" s="710">
        <v>32.6519439425538</v>
      </c>
      <c r="CB6" s="85">
        <v>-0.87599032807876842</v>
      </c>
      <c r="CC6" s="710">
        <v>27.5552727212931</v>
      </c>
      <c r="CD6" s="85">
        <v>8.0110057404858317</v>
      </c>
      <c r="CE6" s="710">
        <v>27.17727298189314</v>
      </c>
      <c r="CF6" s="85">
        <v>-1.9832164002535513</v>
      </c>
      <c r="CG6" s="85">
        <v>25.604888515431433</v>
      </c>
      <c r="CH6" s="919">
        <v>10.421789834316142</v>
      </c>
      <c r="CI6" s="710">
        <v>15.878296178059559</v>
      </c>
      <c r="CJ6" s="85">
        <v>-1.6750720272453501</v>
      </c>
      <c r="CK6" s="710">
        <v>14.944150897688392</v>
      </c>
      <c r="CL6" s="85">
        <v>7.1661209940693471</v>
      </c>
      <c r="CM6" s="710">
        <v>14.045033635355097</v>
      </c>
      <c r="CN6" s="85">
        <v>8.312354876829442</v>
      </c>
      <c r="CO6" s="710">
        <v>26.024194034913094</v>
      </c>
      <c r="CP6" s="85">
        <v>13.898318735328408</v>
      </c>
      <c r="CQ6" s="710">
        <v>29.991950339593032</v>
      </c>
      <c r="CR6" s="85">
        <v>-0.12540634152105046</v>
      </c>
      <c r="CS6" s="710">
        <v>32.04070917435633</v>
      </c>
      <c r="CT6" s="85">
        <v>4.1322959190010833</v>
      </c>
      <c r="CU6" s="710">
        <v>28.302695605262706</v>
      </c>
      <c r="CV6" s="85">
        <v>1.4482476226053587</v>
      </c>
      <c r="CW6" s="710">
        <v>20.171735248597166</v>
      </c>
      <c r="CX6" s="85">
        <v>11.687127636724215</v>
      </c>
      <c r="CY6" s="710">
        <v>17.838753741618184</v>
      </c>
      <c r="CZ6" s="85">
        <v>1.3988861443694933</v>
      </c>
      <c r="DA6" s="710">
        <v>19.637216396587952</v>
      </c>
      <c r="DB6" s="85">
        <v>2.365481811929282</v>
      </c>
      <c r="DC6" s="710">
        <v>17.607330089032523</v>
      </c>
      <c r="DD6" s="85">
        <v>0.65401734249090904</v>
      </c>
      <c r="DE6" s="710">
        <v>16.686591634607908</v>
      </c>
      <c r="DF6" s="85">
        <v>23.812871063246543</v>
      </c>
      <c r="DG6" s="710">
        <v>29.355121136761575</v>
      </c>
      <c r="DH6" s="85">
        <v>-5.9571182648476828</v>
      </c>
      <c r="DI6" s="710">
        <v>19.971025535533137</v>
      </c>
      <c r="DJ6" s="85">
        <v>1.7726687342683345</v>
      </c>
      <c r="DK6" s="710">
        <v>19.276256247888625</v>
      </c>
      <c r="DL6" s="85">
        <v>-0.97031923751598192</v>
      </c>
      <c r="DM6" s="710">
        <v>17.351397297743844</v>
      </c>
      <c r="DN6" s="85">
        <v>8.0777983465142089</v>
      </c>
      <c r="DO6" s="710">
        <v>2.4374973612268036</v>
      </c>
      <c r="DP6" s="85">
        <v>3.593145681607357</v>
      </c>
      <c r="DQ6" s="710">
        <v>12.840253207960139</v>
      </c>
      <c r="DR6" s="85">
        <v>-2.0769014736012115</v>
      </c>
      <c r="DS6" s="710">
        <v>8.5720495497460192</v>
      </c>
      <c r="DT6" s="85">
        <v>5.3467684913580227</v>
      </c>
      <c r="DU6" s="710">
        <v>15.497843479693007</v>
      </c>
      <c r="DV6" s="85">
        <v>29.630456341861787</v>
      </c>
      <c r="DW6" s="710">
        <v>38.530192008268436</v>
      </c>
      <c r="DX6" s="85">
        <v>-7.7263585310718197</v>
      </c>
      <c r="DY6" s="710">
        <v>23.393156814450023</v>
      </c>
      <c r="DZ6" s="85">
        <f>(('Table 4.2'!BQ6/'Table 4.2'!BP6)-1)*100</f>
        <v>-9.5912071770523752</v>
      </c>
      <c r="EA6" s="710">
        <f>(('Table 4.2'!BQ6/'Table 4.2'!BM6)-1)*100</f>
        <v>13.924360218234245</v>
      </c>
      <c r="EB6" s="85">
        <v>-1.8078084804763361</v>
      </c>
      <c r="EC6" s="710">
        <v>6.1872400785196069</v>
      </c>
      <c r="ED6" s="85">
        <v>17.614110693453622</v>
      </c>
      <c r="EE6" s="710">
        <v>-3.6559913367040453</v>
      </c>
      <c r="EF6" s="85">
        <v>5.7739442000211527</v>
      </c>
      <c r="EG6" s="710">
        <v>10.439835625099825</v>
      </c>
      <c r="EI6" s="1188"/>
      <c r="EJ6" s="1188"/>
      <c r="EK6" s="1188"/>
      <c r="EM6" s="1281"/>
      <c r="EN6" s="1281"/>
    </row>
    <row r="7" spans="1:144" ht="15">
      <c r="B7" s="864" t="s">
        <v>10</v>
      </c>
      <c r="C7" s="87">
        <v>19.142486408485237</v>
      </c>
      <c r="D7" s="87">
        <v>10.245122516112604</v>
      </c>
      <c r="E7" s="87">
        <v>-1.2049985720096967</v>
      </c>
      <c r="F7" s="87">
        <v>42.304761486260787</v>
      </c>
      <c r="G7" s="87">
        <v>84.663238322051512</v>
      </c>
      <c r="H7" s="87">
        <v>-20.208275460713875</v>
      </c>
      <c r="I7" s="87">
        <v>23.672072733210079</v>
      </c>
      <c r="J7" s="87">
        <v>11.690659970976869</v>
      </c>
      <c r="K7" s="87">
        <v>25.29366477444006</v>
      </c>
      <c r="L7" s="87">
        <v>2.1824717036015073</v>
      </c>
      <c r="M7" s="87">
        <v>29.589717803551729</v>
      </c>
      <c r="N7" s="87">
        <v>45.557759144921242</v>
      </c>
      <c r="O7" s="87">
        <v>32.552057532726032</v>
      </c>
      <c r="P7" s="87">
        <v>-1.981643455891946</v>
      </c>
      <c r="Q7" s="87">
        <v>62.83060569145713</v>
      </c>
      <c r="R7" s="87">
        <v>7.9113017503601446</v>
      </c>
      <c r="S7" s="87">
        <v>57.320787875464994</v>
      </c>
      <c r="T7" s="87">
        <v>-1.2364021189197216</v>
      </c>
      <c r="U7" s="87">
        <v>52.057067841700274</v>
      </c>
      <c r="V7" s="87">
        <v>-0.77465792810254008</v>
      </c>
      <c r="W7" s="86">
        <v>3.6558590876663244</v>
      </c>
      <c r="X7" s="87">
        <v>27.391008377975723</v>
      </c>
      <c r="Y7" s="87">
        <v>34.717872029623642</v>
      </c>
      <c r="Z7" s="87">
        <v>5.0282570557546702</v>
      </c>
      <c r="AA7" s="87">
        <v>31.118641551225213</v>
      </c>
      <c r="AB7" s="86">
        <v>22.435643505433145</v>
      </c>
      <c r="AC7" s="86">
        <v>62.545670655015726</v>
      </c>
      <c r="AD7" s="87">
        <v>32.136345525931077</v>
      </c>
      <c r="AE7" s="87">
        <v>116.45872367819625</v>
      </c>
      <c r="AF7" s="86">
        <v>11.680210618614794</v>
      </c>
      <c r="AG7" s="86">
        <v>89.763439024609369</v>
      </c>
      <c r="AH7" s="86">
        <v>-3.1951074760061426</v>
      </c>
      <c r="AI7" s="86">
        <v>74.905590502268055</v>
      </c>
      <c r="AJ7" s="87">
        <v>-22.029939910230024</v>
      </c>
      <c r="AK7" s="87">
        <v>11.384226121157081</v>
      </c>
      <c r="AL7" s="87">
        <v>47.445976003887644</v>
      </c>
      <c r="AM7" s="87">
        <v>24.289466811754391</v>
      </c>
      <c r="AN7" s="87">
        <v>-14.752283014779499</v>
      </c>
      <c r="AO7" s="87">
        <v>-5.1273879918134702</v>
      </c>
      <c r="AP7" s="87">
        <v>4.6875919820531742</v>
      </c>
      <c r="AQ7" s="87">
        <v>2.5979683177991042</v>
      </c>
      <c r="AR7" s="87">
        <v>-4.4253406462201887</v>
      </c>
      <c r="AS7" s="87">
        <v>25.763220665391074</v>
      </c>
      <c r="AT7" s="87">
        <v>32.367518266749109</v>
      </c>
      <c r="AU7" s="87">
        <v>12.902134462268622</v>
      </c>
      <c r="AV7" s="87">
        <v>-16.858816645981779</v>
      </c>
      <c r="AW7" s="87">
        <v>10.112239885730867</v>
      </c>
      <c r="AX7" s="87">
        <v>14.626209140190728</v>
      </c>
      <c r="AY7" s="87">
        <v>20.565851206133502</v>
      </c>
      <c r="AZ7" s="87">
        <v>11.233798910290904</v>
      </c>
      <c r="BA7" s="87">
        <v>40.319596629362444</v>
      </c>
      <c r="BB7" s="87">
        <v>-13.720211879748401</v>
      </c>
      <c r="BC7" s="87">
        <v>-8.5368886201910961</v>
      </c>
      <c r="BD7" s="87">
        <v>-25.379191923737409</v>
      </c>
      <c r="BE7" s="87">
        <v>-17.910101769068774</v>
      </c>
      <c r="BF7" s="87">
        <v>80.768518831382892</v>
      </c>
      <c r="BG7" s="87">
        <v>29.457908671441778</v>
      </c>
      <c r="BH7" s="87">
        <v>29.167562379569411</v>
      </c>
      <c r="BI7" s="87">
        <v>50.329869676868768</v>
      </c>
      <c r="BJ7" s="87">
        <v>43.90186477207105</v>
      </c>
      <c r="BK7" s="87">
        <v>150.72788249425696</v>
      </c>
      <c r="BL7" s="87">
        <v>-20.675175621002083</v>
      </c>
      <c r="BM7" s="87">
        <v>166.53350129160253</v>
      </c>
      <c r="BN7" s="87">
        <v>24.681731508659865</v>
      </c>
      <c r="BO7" s="87">
        <v>83.836536698630695</v>
      </c>
      <c r="BP7" s="87">
        <v>28.488766394781617</v>
      </c>
      <c r="BQ7" s="711">
        <v>82.870446600858088</v>
      </c>
      <c r="BR7" s="87">
        <v>15.022529740711054</v>
      </c>
      <c r="BS7" s="711">
        <v>46.170596302979284</v>
      </c>
      <c r="BT7" s="87">
        <v>-10.300556772480462</v>
      </c>
      <c r="BU7" s="711">
        <v>65.287741980594348</v>
      </c>
      <c r="BV7" s="87">
        <v>4.9793618815485718</v>
      </c>
      <c r="BW7" s="711">
        <v>39.168757684117161</v>
      </c>
      <c r="BX7" s="87">
        <v>-15.677448976612663</v>
      </c>
      <c r="BY7" s="711">
        <v>-8.6685552367712582</v>
      </c>
      <c r="BZ7" s="87">
        <v>40.645432067538103</v>
      </c>
      <c r="CA7" s="711">
        <v>11.676821393455384</v>
      </c>
      <c r="CB7" s="87">
        <v>-14.212789100867996</v>
      </c>
      <c r="CC7" s="711">
        <v>6.806047894016376</v>
      </c>
      <c r="CD7" s="87">
        <v>-6.8235685916006155</v>
      </c>
      <c r="CE7" s="711">
        <v>-5.2022586417703405</v>
      </c>
      <c r="CF7" s="87">
        <v>-9.2731520255506581</v>
      </c>
      <c r="CG7" s="87">
        <v>1.9976289159446603</v>
      </c>
      <c r="CH7" s="920">
        <v>31.811448868029203</v>
      </c>
      <c r="CI7" s="711">
        <v>-4.4088737836987635</v>
      </c>
      <c r="CJ7" s="87">
        <v>-5.0922728805236739</v>
      </c>
      <c r="CK7" s="711">
        <v>5.7539512812384785</v>
      </c>
      <c r="CL7" s="87">
        <v>22.415894966167492</v>
      </c>
      <c r="CM7" s="711">
        <v>38.940334981902637</v>
      </c>
      <c r="CN7" s="87">
        <v>19.656619687757338</v>
      </c>
      <c r="CO7" s="711">
        <v>83.243782776418414</v>
      </c>
      <c r="CP7" s="87">
        <v>33.434400151328639</v>
      </c>
      <c r="CQ7" s="711">
        <v>85.500003574896894</v>
      </c>
      <c r="CR7" s="87">
        <v>7.9888092397262911</v>
      </c>
      <c r="CS7" s="711">
        <v>111.06737151971338</v>
      </c>
      <c r="CT7" s="87">
        <v>-5.6031113928450509</v>
      </c>
      <c r="CU7" s="711">
        <v>62.757484748674706</v>
      </c>
      <c r="CV7" s="87">
        <v>16.136764278135839</v>
      </c>
      <c r="CW7" s="711">
        <v>57.96976122243818</v>
      </c>
      <c r="CX7" s="87">
        <v>16.453726600557992</v>
      </c>
      <c r="CY7" s="711">
        <v>37.866752229485478</v>
      </c>
      <c r="CZ7" s="87">
        <v>0.35844129013411496</v>
      </c>
      <c r="DA7" s="711">
        <v>28.125242392193584</v>
      </c>
      <c r="DB7" s="87">
        <v>-0.8224899139132158</v>
      </c>
      <c r="DC7" s="711">
        <v>34.613997422272426</v>
      </c>
      <c r="DD7" s="87">
        <v>5.0252094797086588</v>
      </c>
      <c r="DE7" s="711">
        <v>21.73460631567421</v>
      </c>
      <c r="DF7" s="87">
        <v>63.619491558466578</v>
      </c>
      <c r="DG7" s="711">
        <v>71.039218510893647</v>
      </c>
      <c r="DH7" s="87">
        <v>-25.209789809691063</v>
      </c>
      <c r="DI7" s="711">
        <v>27.463708471062699</v>
      </c>
      <c r="DJ7" s="87">
        <v>-7.8674802305235598</v>
      </c>
      <c r="DK7" s="711">
        <v>18.409432041674336</v>
      </c>
      <c r="DL7" s="87">
        <v>-13.385100027940789</v>
      </c>
      <c r="DM7" s="711">
        <v>-2.3470539802210366</v>
      </c>
      <c r="DN7" s="87">
        <v>20.030533904999071</v>
      </c>
      <c r="DO7" s="711">
        <v>-28.362231562358154</v>
      </c>
      <c r="DP7" s="87">
        <v>4.8037468327186916</v>
      </c>
      <c r="DQ7" s="711">
        <v>0.38622070850111712</v>
      </c>
      <c r="DR7" s="87">
        <v>-4.1243513182599774</v>
      </c>
      <c r="DS7" s="711">
        <v>4.4646781963354254</v>
      </c>
      <c r="DT7" s="87">
        <v>13.176064443638591</v>
      </c>
      <c r="DU7" s="711">
        <v>36.499622529684039</v>
      </c>
      <c r="DV7" s="87">
        <v>108.33262863592866</v>
      </c>
      <c r="DW7" s="711">
        <v>136.91742629361693</v>
      </c>
      <c r="DX7" s="87">
        <v>-31.481775239524691</v>
      </c>
      <c r="DY7" s="711">
        <v>54.891041160673026</v>
      </c>
      <c r="DZ7" s="87">
        <f>(('Table 4.2'!BQ7/'Table 4.2'!BP7)-1)*100</f>
        <v>-18.210986432889321</v>
      </c>
      <c r="EA7" s="711">
        <f>(('Table 4.2'!BQ7/'Table 4.2'!BM7)-1)*100</f>
        <v>32.13350460831812</v>
      </c>
      <c r="EB7" s="87">
        <v>-3.5865426159834235</v>
      </c>
      <c r="EC7" s="711">
        <v>12.563094309566258</v>
      </c>
      <c r="ED7" s="87">
        <v>19.908969442058243</v>
      </c>
      <c r="EE7" s="711">
        <v>-35.212622601443158</v>
      </c>
      <c r="EF7" s="87">
        <v>16.314728313685901</v>
      </c>
      <c r="EG7" s="711">
        <v>9.9813403895477428</v>
      </c>
      <c r="EI7" s="1188"/>
      <c r="EJ7" s="1188"/>
      <c r="EK7" s="1188"/>
      <c r="EM7" s="1281"/>
      <c r="EN7" s="1281"/>
    </row>
    <row r="8" spans="1:144" ht="15">
      <c r="B8" s="924" t="s">
        <v>11</v>
      </c>
      <c r="C8" s="85">
        <v>12.942440370489861</v>
      </c>
      <c r="D8" s="85">
        <v>12.59134044872734</v>
      </c>
      <c r="E8" s="85">
        <v>8.5656167363524993</v>
      </c>
      <c r="F8" s="85">
        <v>-4.3667009576865423</v>
      </c>
      <c r="G8" s="85">
        <v>32.027256449245492</v>
      </c>
      <c r="H8" s="85">
        <v>9.7686163228961611</v>
      </c>
      <c r="I8" s="85">
        <v>28.317125163947708</v>
      </c>
      <c r="J8" s="85">
        <v>7.9413720711997815</v>
      </c>
      <c r="K8" s="85">
        <v>23.017689417560817</v>
      </c>
      <c r="L8" s="85">
        <v>6.5220313581346945</v>
      </c>
      <c r="M8" s="85">
        <v>20.702065383789847</v>
      </c>
      <c r="N8" s="85">
        <v>-8.0369626865186348</v>
      </c>
      <c r="O8" s="85">
        <v>16.069702225711403</v>
      </c>
      <c r="P8" s="85">
        <v>6.9395438018809097</v>
      </c>
      <c r="Q8" s="85">
        <v>13.078231474879964</v>
      </c>
      <c r="R8" s="85">
        <v>27.265297972059788</v>
      </c>
      <c r="S8" s="85">
        <v>33.321770389500571</v>
      </c>
      <c r="T8" s="85">
        <v>13.856598354590588</v>
      </c>
      <c r="U8" s="85">
        <v>42.5016315369122</v>
      </c>
      <c r="V8" s="85">
        <v>-4.2551981825838192</v>
      </c>
      <c r="W8" s="85">
        <v>48.36167735142871</v>
      </c>
      <c r="X8" s="85">
        <v>13.773998287394317</v>
      </c>
      <c r="Y8" s="85">
        <v>57.843400343732434</v>
      </c>
      <c r="Z8" s="85">
        <v>2.2435615825140864</v>
      </c>
      <c r="AA8" s="85">
        <v>26.809677740910342</v>
      </c>
      <c r="AB8" s="85">
        <v>17.57283195065289</v>
      </c>
      <c r="AC8" s="85">
        <v>30.948694640562913</v>
      </c>
      <c r="AD8" s="85">
        <v>0.4465984502181497</v>
      </c>
      <c r="AE8" s="85">
        <v>37.379269667549053</v>
      </c>
      <c r="AF8" s="85">
        <v>18.720112389221754</v>
      </c>
      <c r="AG8" s="85">
        <v>43.351579274573758</v>
      </c>
      <c r="AH8" s="85">
        <v>6.9226939488898909</v>
      </c>
      <c r="AI8" s="85">
        <v>49.912002287747235</v>
      </c>
      <c r="AJ8" s="85">
        <v>11.584023654530196</v>
      </c>
      <c r="AK8" s="85">
        <v>42.275933409470625</v>
      </c>
      <c r="AL8" s="85">
        <v>0.70082750411826211</v>
      </c>
      <c r="AM8" s="85">
        <v>42.636031974295285</v>
      </c>
      <c r="AN8" s="85">
        <v>11.506572835164519</v>
      </c>
      <c r="AO8" s="85">
        <v>33.969339888399297</v>
      </c>
      <c r="AP8" s="85">
        <v>5.6924674755493676</v>
      </c>
      <c r="AQ8" s="85">
        <v>32.427921294649245</v>
      </c>
      <c r="AR8" s="85">
        <v>7.5538924818861375</v>
      </c>
      <c r="AS8" s="85">
        <v>27.644961545945556</v>
      </c>
      <c r="AT8" s="85">
        <v>2.5851692803057436</v>
      </c>
      <c r="AU8" s="85">
        <v>30.033489421260519</v>
      </c>
      <c r="AV8" s="85">
        <v>11.949466997231163</v>
      </c>
      <c r="AW8" s="85">
        <v>30.549970843597517</v>
      </c>
      <c r="AX8" s="85">
        <v>10.22251325804444</v>
      </c>
      <c r="AY8" s="85">
        <v>36.145424890137832</v>
      </c>
      <c r="AZ8" s="85">
        <v>6.4660095210906876</v>
      </c>
      <c r="BA8" s="85">
        <v>34.768345134951993</v>
      </c>
      <c r="BB8" s="85">
        <v>14.128885722996131</v>
      </c>
      <c r="BC8" s="85">
        <v>49.933573916098894</v>
      </c>
      <c r="BD8" s="85">
        <v>15.638477370201365</v>
      </c>
      <c r="BE8" s="85">
        <v>54.874254066426566</v>
      </c>
      <c r="BF8" s="85">
        <v>13.82054817738303</v>
      </c>
      <c r="BG8" s="85">
        <v>59.929872540058597</v>
      </c>
      <c r="BH8" s="85">
        <v>8.2506920177761955</v>
      </c>
      <c r="BI8" s="85">
        <v>62.610766146415145</v>
      </c>
      <c r="BJ8" s="85">
        <v>12.552709816437769</v>
      </c>
      <c r="BK8" s="85">
        <v>60.365031684685142</v>
      </c>
      <c r="BL8" s="85">
        <v>12.3869493552635</v>
      </c>
      <c r="BM8" s="85">
        <v>55.855880362414979</v>
      </c>
      <c r="BN8" s="85">
        <v>10.884202979314894</v>
      </c>
      <c r="BO8" s="85">
        <v>51.835106668901922</v>
      </c>
      <c r="BP8" s="85">
        <v>7.5482604705503942</v>
      </c>
      <c r="BQ8" s="710">
        <v>50.849858751197004</v>
      </c>
      <c r="BR8" s="85">
        <v>13.660509086919713</v>
      </c>
      <c r="BS8" s="710">
        <v>52.334597446066475</v>
      </c>
      <c r="BT8" s="85">
        <v>11.027556853234334</v>
      </c>
      <c r="BU8" s="710">
        <v>50.49201242391046</v>
      </c>
      <c r="BV8" s="85">
        <v>6.8978075809153605</v>
      </c>
      <c r="BW8" s="710">
        <v>45.081677590783009</v>
      </c>
      <c r="BX8" s="85">
        <v>6.3081736645006048</v>
      </c>
      <c r="BY8" s="710">
        <v>43.408811164187796</v>
      </c>
      <c r="BZ8" s="85">
        <v>9.8655865769593287</v>
      </c>
      <c r="CA8" s="710">
        <v>38.620645688020105</v>
      </c>
      <c r="CB8" s="85">
        <v>5.4746727901984427</v>
      </c>
      <c r="CC8" s="710">
        <v>31.6877328502976</v>
      </c>
      <c r="CD8" s="85">
        <v>2.7188858214732603</v>
      </c>
      <c r="CE8" s="710">
        <v>26.539706480877889</v>
      </c>
      <c r="CF8" s="85">
        <v>0.96832366736190334</v>
      </c>
      <c r="CG8" s="85">
        <v>20.183628410885767</v>
      </c>
      <c r="CH8" s="919">
        <v>2.0777801865707879</v>
      </c>
      <c r="CI8" s="710">
        <v>11.664429100893049</v>
      </c>
      <c r="CJ8" s="85">
        <v>1.4329166223898904</v>
      </c>
      <c r="CK8" s="710">
        <v>7.3854834250805856</v>
      </c>
      <c r="CL8" s="85">
        <v>-0.53072456541861657</v>
      </c>
      <c r="CM8" s="710">
        <v>3.9882407510698048</v>
      </c>
      <c r="CN8" s="85">
        <v>4.904763109737198</v>
      </c>
      <c r="CO8" s="710">
        <v>8.0424173241532948</v>
      </c>
      <c r="CP8" s="85">
        <v>5.4728183865204505</v>
      </c>
      <c r="CQ8" s="710">
        <v>11.635835336966437</v>
      </c>
      <c r="CR8" s="85">
        <v>4.7407167187367261</v>
      </c>
      <c r="CS8" s="710">
        <v>15.2763599238525</v>
      </c>
      <c r="CT8" s="85">
        <v>4.3524364395411297</v>
      </c>
      <c r="CU8" s="710">
        <v>20.935524757561154</v>
      </c>
      <c r="CV8" s="85">
        <v>2.4645380044170828</v>
      </c>
      <c r="CW8" s="710">
        <v>18.122402694364091</v>
      </c>
      <c r="CX8" s="85">
        <v>7.5592738399525405</v>
      </c>
      <c r="CY8" s="710">
        <v>20.459091284318887</v>
      </c>
      <c r="CZ8" s="85">
        <v>5.0836948234874724</v>
      </c>
      <c r="DA8" s="710">
        <v>20.853539901084005</v>
      </c>
      <c r="DB8" s="85">
        <v>6.0747159204072698</v>
      </c>
      <c r="DC8" s="710">
        <v>22.84816100494551</v>
      </c>
      <c r="DD8" s="85">
        <v>5.4229944545285402</v>
      </c>
      <c r="DE8" s="710">
        <v>26.395153373112379</v>
      </c>
      <c r="DF8" s="85">
        <v>4.6784731858501072</v>
      </c>
      <c r="DG8" s="710">
        <v>23.009864243562774</v>
      </c>
      <c r="DH8" s="85">
        <v>3.2859843610148376</v>
      </c>
      <c r="DI8" s="710">
        <v>20.905483346893305</v>
      </c>
      <c r="DJ8" s="85">
        <v>1.6909994747714263</v>
      </c>
      <c r="DK8" s="710">
        <v>15.908860437122584</v>
      </c>
      <c r="DL8" s="85">
        <v>2.7355078910366259</v>
      </c>
      <c r="DM8" s="710">
        <v>12.954063842450015</v>
      </c>
      <c r="DN8" s="85">
        <v>2.8481044010488565</v>
      </c>
      <c r="DO8" s="710">
        <v>10.978991162448292</v>
      </c>
      <c r="DP8" s="85">
        <v>1.4785684719452519</v>
      </c>
      <c r="DQ8" s="710">
        <v>9.0369542711812514</v>
      </c>
      <c r="DR8" s="85">
        <v>-2.5684027252734443</v>
      </c>
      <c r="DS8" s="710">
        <v>4.4698613592457859</v>
      </c>
      <c r="DT8" s="85">
        <v>15.278793477556185</v>
      </c>
      <c r="DU8" s="710">
        <v>17.224899350618305</v>
      </c>
      <c r="DV8" s="85">
        <v>-2.7316250522203211</v>
      </c>
      <c r="DW8" s="710">
        <v>10.865198047688995</v>
      </c>
      <c r="DX8" s="85">
        <v>-1.5248056493601836</v>
      </c>
      <c r="DY8" s="710">
        <v>7.5840159046645539</v>
      </c>
      <c r="DZ8" s="85">
        <f>(('Table 4.2'!BQ8/'Table 4.2'!BP8)-1)*100</f>
        <v>-1.2428986043455659E-2</v>
      </c>
      <c r="EA8" s="710">
        <f>(('Table 4.2'!BQ8/'Table 4.2'!BM8)-1)*100</f>
        <v>10.406323319351184</v>
      </c>
      <c r="EB8" s="85">
        <v>4.5870048288041643</v>
      </c>
      <c r="EC8" s="710">
        <v>0.16644277578783395</v>
      </c>
      <c r="ED8" s="85">
        <v>7.969063889509842</v>
      </c>
      <c r="EE8" s="710">
        <v>11.185953969624096</v>
      </c>
      <c r="EF8" s="85">
        <v>5.8299327580976223</v>
      </c>
      <c r="EG8" s="710">
        <v>19.490010756945541</v>
      </c>
      <c r="EI8" s="1188"/>
      <c r="EJ8" s="1188"/>
      <c r="EK8" s="1188"/>
      <c r="EM8" s="1281"/>
      <c r="EN8" s="1281"/>
    </row>
    <row r="9" spans="1:144" ht="15">
      <c r="B9" s="864" t="s">
        <v>307</v>
      </c>
      <c r="C9" s="87">
        <v>-8.0638219880344373</v>
      </c>
      <c r="D9" s="87">
        <v>2.5925563581018718</v>
      </c>
      <c r="E9" s="87">
        <v>0.17265331294227249</v>
      </c>
      <c r="F9" s="87">
        <v>-0.44869692509100778</v>
      </c>
      <c r="G9" s="87">
        <v>-5.941418883282279</v>
      </c>
      <c r="H9" s="87">
        <v>0.89787358973283382</v>
      </c>
      <c r="I9" s="87">
        <v>3.2271629380660638</v>
      </c>
      <c r="J9" s="87">
        <v>-2.9423770465908716</v>
      </c>
      <c r="K9" s="87">
        <v>-2.3420078936191469</v>
      </c>
      <c r="L9" s="87">
        <v>3.4839050366971547</v>
      </c>
      <c r="M9" s="87">
        <v>0.88612058262751425</v>
      </c>
      <c r="N9" s="87">
        <v>-6.3866220220881731</v>
      </c>
      <c r="O9" s="87">
        <v>-5.1314222203581838</v>
      </c>
      <c r="P9" s="87">
        <v>18.383904341008204</v>
      </c>
      <c r="Q9" s="87">
        <v>11.309705916096213</v>
      </c>
      <c r="R9" s="87">
        <v>44.929793712082699</v>
      </c>
      <c r="S9" s="87">
        <v>66.211496075031164</v>
      </c>
      <c r="T9" s="87">
        <v>-0.75603290450103611</v>
      </c>
      <c r="U9" s="87">
        <v>59.401486071814432</v>
      </c>
      <c r="V9" s="87">
        <v>6.52851240566239</v>
      </c>
      <c r="W9" s="86">
        <v>81.392911496997172</v>
      </c>
      <c r="X9" s="87">
        <v>4.3661637126450659</v>
      </c>
      <c r="Y9" s="87">
        <v>59.914326216821223</v>
      </c>
      <c r="Z9" s="87">
        <v>-0.77381601103038156</v>
      </c>
      <c r="AA9" s="87">
        <v>9.4853442431936053</v>
      </c>
      <c r="AB9" s="86">
        <v>5.666933109514849</v>
      </c>
      <c r="AC9" s="86">
        <v>16.571121501877538</v>
      </c>
      <c r="AD9" s="87">
        <v>-12.597597317552879</v>
      </c>
      <c r="AE9" s="87">
        <v>-4.358036430160384</v>
      </c>
      <c r="AF9" s="86">
        <v>17.790173839867187</v>
      </c>
      <c r="AG9" s="86">
        <v>7.9438307830864252</v>
      </c>
      <c r="AH9" s="86">
        <v>-19.204995810642867</v>
      </c>
      <c r="AI9" s="86">
        <v>-12.106644539467304</v>
      </c>
      <c r="AJ9" s="87">
        <v>6.5750925524840742</v>
      </c>
      <c r="AK9" s="87">
        <v>-11.35124094832678</v>
      </c>
      <c r="AL9" s="87">
        <v>0.51961293989386537</v>
      </c>
      <c r="AM9" s="87">
        <v>1.9530204432889553</v>
      </c>
      <c r="AN9" s="87">
        <v>-3.8819331041887617</v>
      </c>
      <c r="AO9" s="87">
        <v>-16.805223052643825</v>
      </c>
      <c r="AP9" s="87">
        <v>3.185688827528721</v>
      </c>
      <c r="AQ9" s="87">
        <v>6.2505095741595795</v>
      </c>
      <c r="AR9" s="87">
        <v>8.5186935216322581</v>
      </c>
      <c r="AS9" s="87">
        <v>8.1881911509231955</v>
      </c>
      <c r="AT9" s="87">
        <v>0.61900411417938894</v>
      </c>
      <c r="AU9" s="87">
        <v>8.2951648155427335</v>
      </c>
      <c r="AV9" s="87">
        <v>-2.3359815012728991</v>
      </c>
      <c r="AW9" s="87">
        <v>10.036971419041141</v>
      </c>
      <c r="AX9" s="87">
        <v>5.7251951016988878</v>
      </c>
      <c r="AY9" s="87">
        <v>12.7450948272825</v>
      </c>
      <c r="AZ9" s="87">
        <v>15.601247000018104</v>
      </c>
      <c r="BA9" s="87">
        <v>20.103487539416754</v>
      </c>
      <c r="BB9" s="87">
        <v>5.3163034814961652</v>
      </c>
      <c r="BC9" s="87">
        <v>25.710400875502337</v>
      </c>
      <c r="BD9" s="87">
        <v>3.2579434748184255</v>
      </c>
      <c r="BE9" s="87">
        <v>32.910745096655702</v>
      </c>
      <c r="BF9" s="87">
        <v>29.59057277671462</v>
      </c>
      <c r="BG9" s="87">
        <v>62.912724527842997</v>
      </c>
      <c r="BH9" s="87">
        <v>-6.5336855300073271</v>
      </c>
      <c r="BI9" s="87">
        <v>31.71875163146187</v>
      </c>
      <c r="BJ9" s="87">
        <v>0.65744256515634092</v>
      </c>
      <c r="BK9" s="87">
        <v>25.89192972793095</v>
      </c>
      <c r="BL9" s="87">
        <v>5.9876568265144536</v>
      </c>
      <c r="BM9" s="87">
        <v>29.219992149907405</v>
      </c>
      <c r="BN9" s="87">
        <v>-4.5554283153383608</v>
      </c>
      <c r="BO9" s="87">
        <v>-4.8283641349923805</v>
      </c>
      <c r="BP9" s="87">
        <v>-7.3078776202288314</v>
      </c>
      <c r="BQ9" s="711">
        <v>-5.6166815958652583</v>
      </c>
      <c r="BR9" s="87">
        <v>5.4725071727559804</v>
      </c>
      <c r="BS9" s="711">
        <v>-1.1017469381385925</v>
      </c>
      <c r="BT9" s="87">
        <v>-1.3606468333976385</v>
      </c>
      <c r="BU9" s="711">
        <v>-7.9585302343571414</v>
      </c>
      <c r="BV9" s="87">
        <v>-1.5843209964629401</v>
      </c>
      <c r="BW9" s="711">
        <v>-5.0933585474407739</v>
      </c>
      <c r="BX9" s="87">
        <v>2.8121605097870317</v>
      </c>
      <c r="BY9" s="711">
        <v>5.2684586775066045</v>
      </c>
      <c r="BZ9" s="87">
        <v>58.789976677216636</v>
      </c>
      <c r="CA9" s="711">
        <v>58.482779506407034</v>
      </c>
      <c r="CB9" s="87">
        <v>-31.72030497030357</v>
      </c>
      <c r="CC9" s="711">
        <v>9.7042458690813618</v>
      </c>
      <c r="CD9" s="87">
        <v>41.296428631777694</v>
      </c>
      <c r="CE9" s="711">
        <v>57.503543175133174</v>
      </c>
      <c r="CF9" s="87">
        <v>2.0938570048592453</v>
      </c>
      <c r="CG9" s="87">
        <v>56.403134949683299</v>
      </c>
      <c r="CH9" s="920">
        <v>-6.4398904059482902</v>
      </c>
      <c r="CI9" s="711">
        <v>-7.8462334150263713</v>
      </c>
      <c r="CJ9" s="87">
        <v>5.6186591788434326</v>
      </c>
      <c r="CK9" s="711">
        <v>42.548341212593918</v>
      </c>
      <c r="CL9" s="87">
        <v>9.6285699522774326</v>
      </c>
      <c r="CM9" s="711">
        <v>10.599899427970083</v>
      </c>
      <c r="CN9" s="87">
        <v>-10.328252029374363</v>
      </c>
      <c r="CO9" s="711">
        <v>-2.857168902831897</v>
      </c>
      <c r="CP9" s="87">
        <v>30.836315381788172</v>
      </c>
      <c r="CQ9" s="711">
        <v>35.846464285425775</v>
      </c>
      <c r="CR9" s="87">
        <v>-23.401210427042418</v>
      </c>
      <c r="CS9" s="711">
        <v>-1.4788218963302735</v>
      </c>
      <c r="CT9" s="87">
        <v>64.463545437022304</v>
      </c>
      <c r="CU9" s="711">
        <v>47.800361334780426</v>
      </c>
      <c r="CV9" s="87">
        <v>8.7410941108583717</v>
      </c>
      <c r="CW9" s="711">
        <v>79.23117777060655</v>
      </c>
      <c r="CX9" s="87">
        <v>60.115673361501344</v>
      </c>
      <c r="CY9" s="711">
        <v>119.34063667548233</v>
      </c>
      <c r="CZ9" s="87">
        <v>1.8208715539633546</v>
      </c>
      <c r="DA9" s="711">
        <v>191.56406932810631</v>
      </c>
      <c r="DB9" s="87">
        <v>-1.3169992407197739</v>
      </c>
      <c r="DC9" s="711">
        <v>74.94708142420599</v>
      </c>
      <c r="DD9" s="87">
        <v>-1.3661311512412344</v>
      </c>
      <c r="DE9" s="711">
        <v>58.686167596185527</v>
      </c>
      <c r="DF9" s="87">
        <v>134.2517757460509</v>
      </c>
      <c r="DG9" s="711">
        <v>132.16038608422559</v>
      </c>
      <c r="DH9" s="87">
        <v>-12.544234401912391</v>
      </c>
      <c r="DI9" s="711">
        <v>99.406703131419349</v>
      </c>
      <c r="DJ9" s="87">
        <v>-27.043455889758871</v>
      </c>
      <c r="DK9" s="711">
        <v>47.421783092839796</v>
      </c>
      <c r="DL9" s="87">
        <v>-25.412065319024812</v>
      </c>
      <c r="DM9" s="711">
        <v>11.481851581248215</v>
      </c>
      <c r="DN9" s="87">
        <v>-10.351008634016557</v>
      </c>
      <c r="DO9" s="711">
        <v>-57.335497167347917</v>
      </c>
      <c r="DP9" s="87">
        <v>-23.031697411911345</v>
      </c>
      <c r="DQ9" s="711">
        <v>-62.451710972549776</v>
      </c>
      <c r="DR9" s="87">
        <v>-25.786667544958085</v>
      </c>
      <c r="DS9" s="711">
        <v>-61.804884117023249</v>
      </c>
      <c r="DT9" s="87">
        <v>44.773719739799823</v>
      </c>
      <c r="DU9" s="711">
        <v>-25.864028466232934</v>
      </c>
      <c r="DV9" s="87">
        <v>322.45087224544699</v>
      </c>
      <c r="DW9" s="711">
        <v>249.34922704648724</v>
      </c>
      <c r="DX9" s="87">
        <v>-58.324001105442647</v>
      </c>
      <c r="DY9" s="711">
        <v>89.161999298878115</v>
      </c>
      <c r="DZ9" s="87">
        <f>(('Table 4.2'!BQ9/'Table 4.2'!BP9)-1)*100</f>
        <v>4.3155748791017245</v>
      </c>
      <c r="EA9" s="711">
        <f>(('Table 4.2'!BQ9/'Table 4.2'!BM9)-1)*100</f>
        <v>165.88945745155149</v>
      </c>
      <c r="EB9" s="87">
        <v>-22.616160062719171</v>
      </c>
      <c r="EC9" s="711">
        <v>42.122114796950008</v>
      </c>
      <c r="ED9" s="87">
        <v>33.734244822219139</v>
      </c>
      <c r="EE9" s="711">
        <v>-55.008747895627778</v>
      </c>
      <c r="EF9" s="87">
        <v>-2.8351028448114879</v>
      </c>
      <c r="EG9" s="711">
        <v>4.8941956895816041</v>
      </c>
      <c r="EI9" s="1188"/>
      <c r="EJ9" s="1188"/>
      <c r="EK9" s="1188"/>
      <c r="EM9" s="1281"/>
      <c r="EN9" s="1281"/>
    </row>
    <row r="10" spans="1:144" ht="15">
      <c r="B10" s="924" t="s">
        <v>12</v>
      </c>
      <c r="C10" s="85">
        <v>12.141635188901411</v>
      </c>
      <c r="D10" s="85">
        <v>20.332602141552524</v>
      </c>
      <c r="E10" s="85">
        <v>4.6579196197724437</v>
      </c>
      <c r="F10" s="85">
        <v>22.137024777514156</v>
      </c>
      <c r="G10" s="85">
        <v>72.492265740125134</v>
      </c>
      <c r="H10" s="85">
        <v>-2.3640702938361069</v>
      </c>
      <c r="I10" s="85">
        <v>50.18010665075969</v>
      </c>
      <c r="J10" s="85">
        <v>17.1859259853832</v>
      </c>
      <c r="K10" s="85">
        <v>46.252923557245197</v>
      </c>
      <c r="L10" s="85">
        <v>2.8910057773147368</v>
      </c>
      <c r="M10" s="85">
        <v>43.783771522960116</v>
      </c>
      <c r="N10" s="85">
        <v>23.706602530459907</v>
      </c>
      <c r="O10" s="85">
        <v>45.631530705142389</v>
      </c>
      <c r="P10" s="85">
        <v>-13.903171301042827</v>
      </c>
      <c r="Q10" s="85">
        <v>28.420070255099915</v>
      </c>
      <c r="R10" s="85">
        <v>25.455862051956025</v>
      </c>
      <c r="S10" s="85">
        <v>37.482811891897974</v>
      </c>
      <c r="T10" s="85">
        <v>1.8345016738626541</v>
      </c>
      <c r="U10" s="85">
        <v>36.071112649378321</v>
      </c>
      <c r="V10" s="85">
        <v>22.46765737581309</v>
      </c>
      <c r="W10" s="85">
        <v>34.708334574029934</v>
      </c>
      <c r="X10" s="85">
        <v>-2.0943854249305782</v>
      </c>
      <c r="Y10" s="85">
        <v>53.184530535608651</v>
      </c>
      <c r="Z10" s="85">
        <v>21.810543273199379</v>
      </c>
      <c r="AA10" s="85">
        <v>48.73351137521886</v>
      </c>
      <c r="AB10" s="85">
        <v>10.739729001018983</v>
      </c>
      <c r="AC10" s="85">
        <v>61.739965064209315</v>
      </c>
      <c r="AD10" s="85">
        <v>25.889434965662051</v>
      </c>
      <c r="AE10" s="85">
        <v>66.259020949644793</v>
      </c>
      <c r="AF10" s="85">
        <v>1.770909394306952</v>
      </c>
      <c r="AG10" s="85">
        <v>72.822895096366167</v>
      </c>
      <c r="AH10" s="85">
        <v>21.387385349411915</v>
      </c>
      <c r="AI10" s="85">
        <v>72.22252524736308</v>
      </c>
      <c r="AJ10" s="85">
        <v>-2.8428100380571419</v>
      </c>
      <c r="AK10" s="85">
        <v>51.098948427348859</v>
      </c>
      <c r="AL10" s="85">
        <v>20.828417199591943</v>
      </c>
      <c r="AM10" s="85">
        <v>45.024455658087412</v>
      </c>
      <c r="AN10" s="85">
        <v>-1.1857081994038787</v>
      </c>
      <c r="AO10" s="85">
        <v>40.811249156652508</v>
      </c>
      <c r="AP10" s="85">
        <v>11.273732759355237</v>
      </c>
      <c r="AQ10" s="85">
        <v>29.079255336676923</v>
      </c>
      <c r="AR10" s="85">
        <v>1.3789033913939264</v>
      </c>
      <c r="AS10" s="85">
        <v>34.688059234070899</v>
      </c>
      <c r="AT10" s="85">
        <v>14.152222187829523</v>
      </c>
      <c r="AU10" s="85">
        <v>27.246070254631505</v>
      </c>
      <c r="AV10" s="85">
        <v>-0.56593646753819726</v>
      </c>
      <c r="AW10" s="85">
        <v>28.044168544846038</v>
      </c>
      <c r="AX10" s="85">
        <v>22.426010219922212</v>
      </c>
      <c r="AY10" s="85">
        <v>40.877242976778106</v>
      </c>
      <c r="AZ10" s="85">
        <v>0.83575514684286478</v>
      </c>
      <c r="BA10" s="85">
        <v>40.122478181931001</v>
      </c>
      <c r="BB10" s="85">
        <v>20.313132531179392</v>
      </c>
      <c r="BC10" s="85">
        <v>47.685029384363162</v>
      </c>
      <c r="BD10" s="85">
        <v>5.0839203086952667</v>
      </c>
      <c r="BE10" s="85">
        <v>56.076512487566333</v>
      </c>
      <c r="BF10" s="85">
        <v>31.229676716575394</v>
      </c>
      <c r="BG10" s="85">
        <v>67.299989928618004</v>
      </c>
      <c r="BH10" s="85">
        <v>17.151099492068344</v>
      </c>
      <c r="BI10" s="85">
        <v>94.369326005520705</v>
      </c>
      <c r="BJ10" s="85">
        <v>17.874691247434971</v>
      </c>
      <c r="BK10" s="85">
        <v>90.429953978093764</v>
      </c>
      <c r="BL10" s="85">
        <v>0.14983450146317523</v>
      </c>
      <c r="BM10" s="85">
        <v>81.488550474731895</v>
      </c>
      <c r="BN10" s="85">
        <v>21.689073583320241</v>
      </c>
      <c r="BO10" s="85">
        <v>68.294048463964828</v>
      </c>
      <c r="BP10" s="85">
        <v>10.186835192857192</v>
      </c>
      <c r="BQ10" s="710">
        <v>58.289496747686172</v>
      </c>
      <c r="BR10" s="85">
        <v>15.152775322031786</v>
      </c>
      <c r="BS10" s="710">
        <v>54.634338057877429</v>
      </c>
      <c r="BT10" s="85">
        <v>1.5241096924420994</v>
      </c>
      <c r="BU10" s="710">
        <v>56.756260031330939</v>
      </c>
      <c r="BV10" s="85">
        <v>10.123380525229763</v>
      </c>
      <c r="BW10" s="710">
        <v>41.857676821925253</v>
      </c>
      <c r="BX10" s="85">
        <v>-2.1452160714474422</v>
      </c>
      <c r="BY10" s="710">
        <v>25.981042015768807</v>
      </c>
      <c r="BZ10" s="85">
        <v>17.343789930738463</v>
      </c>
      <c r="CA10" s="710">
        <v>28.378086313700113</v>
      </c>
      <c r="CB10" s="85">
        <v>-1.0645647754575993</v>
      </c>
      <c r="CC10" s="710">
        <v>25.104685785639735</v>
      </c>
      <c r="CD10" s="85">
        <v>6.1461256460401126</v>
      </c>
      <c r="CE10" s="710">
        <v>20.586360798000712</v>
      </c>
      <c r="CF10" s="85">
        <v>-4.1105452543916288</v>
      </c>
      <c r="CG10" s="85">
        <v>18.16448744212693</v>
      </c>
      <c r="CH10" s="919">
        <v>10.808525527620883</v>
      </c>
      <c r="CI10" s="710">
        <v>11.583515675755862</v>
      </c>
      <c r="CJ10" s="85">
        <v>-1.441508735593644</v>
      </c>
      <c r="CK10" s="710">
        <v>11.158382535245991</v>
      </c>
      <c r="CL10" s="85">
        <v>11.389676486399104</v>
      </c>
      <c r="CM10" s="710">
        <v>16.649535665971491</v>
      </c>
      <c r="CN10" s="85">
        <v>9.5244770793388547</v>
      </c>
      <c r="CO10" s="710">
        <v>33.236542321128823</v>
      </c>
      <c r="CP10" s="85">
        <v>16.562109998345065</v>
      </c>
      <c r="CQ10" s="710">
        <v>40.154671564178315</v>
      </c>
      <c r="CR10" s="85">
        <v>-0.48321205279143742</v>
      </c>
      <c r="CS10" s="710">
        <v>41.517413171888883</v>
      </c>
      <c r="CT10" s="85">
        <v>1.9276255224129235</v>
      </c>
      <c r="CU10" s="710">
        <v>29.496146767659749</v>
      </c>
      <c r="CV10" s="85">
        <v>2.0619255476499232</v>
      </c>
      <c r="CW10" s="710">
        <v>20.672807052385146</v>
      </c>
      <c r="CX10" s="85">
        <v>9.5164289901823693</v>
      </c>
      <c r="CY10" s="710">
        <v>13.378651988936641</v>
      </c>
      <c r="CZ10" s="85">
        <v>1.7174499912817609</v>
      </c>
      <c r="DA10" s="710">
        <v>15.88584802276154</v>
      </c>
      <c r="DB10" s="85">
        <v>3.8314527015730349</v>
      </c>
      <c r="DC10" s="710">
        <v>18.05039003004336</v>
      </c>
      <c r="DD10" s="85">
        <v>0.98524151834615825</v>
      </c>
      <c r="DE10" s="710">
        <v>16.80503855429556</v>
      </c>
      <c r="DF10" s="85">
        <v>14.321408332482211</v>
      </c>
      <c r="DG10" s="710">
        <v>21.929802048731982</v>
      </c>
      <c r="DH10" s="85">
        <v>-5.3457510941276709</v>
      </c>
      <c r="DI10" s="710">
        <v>13.463066889246811</v>
      </c>
      <c r="DJ10" s="85">
        <v>6.482994757927063</v>
      </c>
      <c r="DK10" s="710">
        <v>16.360571314658646</v>
      </c>
      <c r="DL10" s="85">
        <v>2.9779650840086269</v>
      </c>
      <c r="DM10" s="710">
        <v>18.656693491388211</v>
      </c>
      <c r="DN10" s="85">
        <v>11.52663316621776</v>
      </c>
      <c r="DO10" s="710">
        <v>15.75593513721949</v>
      </c>
      <c r="DP10" s="85">
        <v>6.7931826569685994</v>
      </c>
      <c r="DQ10" s="710">
        <v>30.601054549917372</v>
      </c>
      <c r="DR10" s="85">
        <v>0.35360337020409194</v>
      </c>
      <c r="DS10" s="710">
        <v>23.08337549885735</v>
      </c>
      <c r="DT10" s="85">
        <v>2.0825896513223086</v>
      </c>
      <c r="DU10" s="710">
        <v>22.013187031801529</v>
      </c>
      <c r="DV10" s="85">
        <v>12.217441979430665</v>
      </c>
      <c r="DW10" s="710">
        <v>22.7689507676631</v>
      </c>
      <c r="DX10" s="85">
        <v>4.3151162307105251</v>
      </c>
      <c r="DY10" s="710">
        <v>19.920177020920349</v>
      </c>
      <c r="DZ10" s="85">
        <f>(('Table 4.2'!BQ10/'Table 4.2'!BP10)-1)*100</f>
        <v>-7.2736986506561907</v>
      </c>
      <c r="EA10" s="710">
        <f>(('Table 4.2'!BQ10/'Table 4.2'!BM10)-1)*100</f>
        <v>10.805731920634498</v>
      </c>
      <c r="EB10" s="85">
        <v>0.29391520432526796</v>
      </c>
      <c r="EC10" s="710">
        <v>8.864212000889049</v>
      </c>
      <c r="ED10" s="85">
        <v>16.794694382926846</v>
      </c>
      <c r="EE10" s="710">
        <v>13.30468905370874</v>
      </c>
      <c r="EF10" s="85">
        <v>5.2170890526305858</v>
      </c>
      <c r="EG10" s="710">
        <v>14.284391265768992</v>
      </c>
      <c r="EI10" s="1188"/>
      <c r="EJ10" s="1188"/>
      <c r="EK10" s="1188"/>
      <c r="EM10" s="1281"/>
      <c r="EN10" s="1281"/>
    </row>
    <row r="11" spans="1:144" ht="15">
      <c r="B11" s="864" t="s">
        <v>161</v>
      </c>
      <c r="C11" s="87">
        <v>5.8410495240657223</v>
      </c>
      <c r="D11" s="87">
        <v>6.3672697135330303</v>
      </c>
      <c r="E11" s="87">
        <v>2.1835682775289911</v>
      </c>
      <c r="F11" s="87">
        <v>11.426560414539377</v>
      </c>
      <c r="G11" s="87">
        <v>28.183444710573436</v>
      </c>
      <c r="H11" s="87">
        <v>0.87097158970503852</v>
      </c>
      <c r="I11" s="87">
        <v>22.164213864213522</v>
      </c>
      <c r="J11" s="87">
        <v>8.2928558357144198</v>
      </c>
      <c r="K11" s="87">
        <v>24.375774953237126</v>
      </c>
      <c r="L11" s="87">
        <v>3.5776623656309958</v>
      </c>
      <c r="M11" s="87">
        <v>26.072638113216851</v>
      </c>
      <c r="N11" s="87">
        <v>12.221167340418182</v>
      </c>
      <c r="O11" s="87">
        <v>26.971689390002961</v>
      </c>
      <c r="P11" s="87">
        <v>-2.8761019995589332</v>
      </c>
      <c r="Q11" s="87">
        <v>22.255047363070535</v>
      </c>
      <c r="R11" s="87">
        <v>32.157616057985791</v>
      </c>
      <c r="S11" s="87">
        <v>49.196689715805533</v>
      </c>
      <c r="T11" s="87">
        <v>1.1535435426068386</v>
      </c>
      <c r="U11" s="87">
        <v>45.704908808487147</v>
      </c>
      <c r="V11" s="87">
        <v>15.646344862674045</v>
      </c>
      <c r="W11" s="86">
        <v>50.152066063760344</v>
      </c>
      <c r="X11" s="87">
        <v>-0.10395271275098761</v>
      </c>
      <c r="Y11" s="87">
        <v>54.437766611420656</v>
      </c>
      <c r="Z11" s="87">
        <v>12.457337282120351</v>
      </c>
      <c r="AA11" s="87">
        <v>31.416262845552833</v>
      </c>
      <c r="AB11" s="86">
        <v>9.7865470514162176</v>
      </c>
      <c r="AC11" s="86">
        <v>42.632054389053287</v>
      </c>
      <c r="AD11" s="87">
        <v>16.518045071387832</v>
      </c>
      <c r="AE11" s="87">
        <v>43.707163089876076</v>
      </c>
      <c r="AF11" s="86">
        <v>6.4598503714673683</v>
      </c>
      <c r="AG11" s="86">
        <v>53.149633997671451</v>
      </c>
      <c r="AH11" s="86">
        <v>10.225867285679113</v>
      </c>
      <c r="AI11" s="86">
        <v>50.110714337192405</v>
      </c>
      <c r="AJ11" s="87">
        <v>-0.92115724133174925</v>
      </c>
      <c r="AK11" s="87">
        <v>35.470112337540712</v>
      </c>
      <c r="AL11" s="87">
        <v>15.609396612866554</v>
      </c>
      <c r="AM11" s="87">
        <v>34.413669031477781</v>
      </c>
      <c r="AN11" s="87">
        <v>-1.7962303465816287</v>
      </c>
      <c r="AO11" s="87">
        <v>23.989738345300271</v>
      </c>
      <c r="AP11" s="87">
        <v>9.7628033686901095</v>
      </c>
      <c r="AQ11" s="87">
        <v>23.468851775582355</v>
      </c>
      <c r="AR11" s="87">
        <v>4.4712282004816029</v>
      </c>
      <c r="AS11" s="87">
        <v>30.188668239867944</v>
      </c>
      <c r="AT11" s="87">
        <v>7.8870565332131992</v>
      </c>
      <c r="AU11" s="87">
        <v>21.492479174613898</v>
      </c>
      <c r="AV11" s="87">
        <v>1.0148117170205362</v>
      </c>
      <c r="AW11" s="87">
        <v>24.970150862538375</v>
      </c>
      <c r="AX11" s="87">
        <v>18.621055554156918</v>
      </c>
      <c r="AY11" s="87">
        <v>35.055690571994958</v>
      </c>
      <c r="AZ11" s="87">
        <v>3.6278947710905562</v>
      </c>
      <c r="BA11" s="87">
        <v>33.965467161676784</v>
      </c>
      <c r="BB11" s="87">
        <v>15.485917772508362</v>
      </c>
      <c r="BC11" s="87">
        <v>43.401121711261666</v>
      </c>
      <c r="BD11" s="87">
        <v>5.4344166181541143</v>
      </c>
      <c r="BE11" s="87">
        <v>49.675214486077543</v>
      </c>
      <c r="BF11" s="87">
        <v>32.63517099401065</v>
      </c>
      <c r="BG11" s="87">
        <v>67.358126887199333</v>
      </c>
      <c r="BH11" s="87">
        <v>12.271214881329296</v>
      </c>
      <c r="BI11" s="87">
        <v>81.317011866300177</v>
      </c>
      <c r="BJ11" s="87">
        <v>17.443273080718559</v>
      </c>
      <c r="BK11" s="87">
        <v>84.390129545846392</v>
      </c>
      <c r="BL11" s="87">
        <v>-0.67031323429339595</v>
      </c>
      <c r="BM11" s="87">
        <v>73.713806155051671</v>
      </c>
      <c r="BN11" s="87">
        <v>20.982542912423519</v>
      </c>
      <c r="BO11" s="87">
        <v>58.452225379820156</v>
      </c>
      <c r="BP11" s="87">
        <v>7.1564041808203971</v>
      </c>
      <c r="BQ11" s="711">
        <v>51.233517194032707</v>
      </c>
      <c r="BR11" s="87">
        <v>14.21772413990341</v>
      </c>
      <c r="BS11" s="711">
        <v>47.079927989603007</v>
      </c>
      <c r="BT11" s="87">
        <v>2.0539121435298791</v>
      </c>
      <c r="BU11" s="711">
        <v>51.113755996559227</v>
      </c>
      <c r="BV11" s="87">
        <v>9.0409438785644891</v>
      </c>
      <c r="BW11" s="711">
        <v>36.198051307515058</v>
      </c>
      <c r="BX11" s="87">
        <v>-1.3031957958195894</v>
      </c>
      <c r="BY11" s="711">
        <v>25.445721192786451</v>
      </c>
      <c r="BZ11" s="87">
        <v>18.337330327848832</v>
      </c>
      <c r="CA11" s="711">
        <v>29.970298907573302</v>
      </c>
      <c r="CB11" s="87">
        <v>-0.76540413802332896</v>
      </c>
      <c r="CC11" s="711">
        <v>26.37977138998917</v>
      </c>
      <c r="CD11" s="87">
        <v>9.8274418401069994</v>
      </c>
      <c r="CE11" s="711">
        <v>27.291332029900104</v>
      </c>
      <c r="CF11" s="87">
        <v>-1.7184344526121831</v>
      </c>
      <c r="CG11" s="87">
        <v>26.755790052025219</v>
      </c>
      <c r="CH11" s="920">
        <v>10.298874843724558</v>
      </c>
      <c r="CI11" s="711">
        <v>18.145482781569445</v>
      </c>
      <c r="CJ11" s="87">
        <v>-1.0317239538109479</v>
      </c>
      <c r="CK11" s="711">
        <v>17.828411069459182</v>
      </c>
      <c r="CL11" s="87">
        <v>9.432042093391102</v>
      </c>
      <c r="CM11" s="711">
        <v>17.404206306858683</v>
      </c>
      <c r="CN11" s="87">
        <v>7.6915231523375649</v>
      </c>
      <c r="CO11" s="711">
        <v>28.645059032771325</v>
      </c>
      <c r="CP11" s="87">
        <v>15.450910535593042</v>
      </c>
      <c r="CQ11" s="711">
        <v>34.654040871057703</v>
      </c>
      <c r="CR11" s="87">
        <v>-1.5312535387062898</v>
      </c>
      <c r="CS11" s="711">
        <v>33.974391999439412</v>
      </c>
      <c r="CT11" s="87">
        <v>5.0550506620943292</v>
      </c>
      <c r="CU11" s="711">
        <v>28.615771666883671</v>
      </c>
      <c r="CV11" s="87">
        <v>2.2004861116164953</v>
      </c>
      <c r="CW11" s="711">
        <v>22.057837062831666</v>
      </c>
      <c r="CX11" s="87">
        <v>11.977115976262631</v>
      </c>
      <c r="CY11" s="711">
        <v>18.385247142618066</v>
      </c>
      <c r="CZ11" s="87">
        <v>1.8949022707950736</v>
      </c>
      <c r="DA11" s="711">
        <v>22.504384603318538</v>
      </c>
      <c r="DB11" s="87">
        <v>3.3165440933428991</v>
      </c>
      <c r="DC11" s="711">
        <v>20.477117223107143</v>
      </c>
      <c r="DD11" s="87">
        <v>1.8220740376528433</v>
      </c>
      <c r="DE11" s="711">
        <v>20.031033280377475</v>
      </c>
      <c r="DF11" s="87">
        <v>25.936298077270049</v>
      </c>
      <c r="DG11" s="711">
        <v>34.994224971151681</v>
      </c>
      <c r="DH11" s="87">
        <v>-6.1848667680058593</v>
      </c>
      <c r="DI11" s="711">
        <v>24.289840992842905</v>
      </c>
      <c r="DJ11" s="87">
        <v>2.0849499937426685</v>
      </c>
      <c r="DK11" s="711">
        <v>22.808232832694419</v>
      </c>
      <c r="DL11" s="87">
        <v>-0.86811856690910405</v>
      </c>
      <c r="DM11" s="711">
        <v>19.563574904948176</v>
      </c>
      <c r="DN11" s="87">
        <v>8.994477216722041</v>
      </c>
      <c r="DO11" s="711">
        <v>3.4790567921202609</v>
      </c>
      <c r="DP11" s="87">
        <v>4.4837347824615792</v>
      </c>
      <c r="DQ11" s="711">
        <v>15.246634023005967</v>
      </c>
      <c r="DR11" s="87">
        <v>-0.91812100028626498</v>
      </c>
      <c r="DS11" s="711">
        <v>11.856380868009353</v>
      </c>
      <c r="DT11" s="87">
        <v>4.0053750440549596</v>
      </c>
      <c r="DU11" s="711">
        <v>17.355432733314082</v>
      </c>
      <c r="DV11" s="87">
        <v>30.506357266830353</v>
      </c>
      <c r="DW11" s="711">
        <v>40.517486964446171</v>
      </c>
      <c r="DX11" s="87">
        <v>-7.1849360367928767</v>
      </c>
      <c r="DY11" s="711">
        <v>24.824591767401284</v>
      </c>
      <c r="DZ11" s="87">
        <f>(('Table 4.2'!BQ11/'Table 4.2'!BP11)-1)*100</f>
        <v>-8.5349140602234428</v>
      </c>
      <c r="EA11" s="711">
        <f>(('Table 4.2'!BQ11/'Table 4.2'!BM11)-1)*100</f>
        <v>15.228860500676111</v>
      </c>
      <c r="EB11" s="87">
        <v>-2.0746030829037143</v>
      </c>
      <c r="EC11" s="711">
        <v>8.4927764171205631</v>
      </c>
      <c r="ED11" s="87">
        <v>17.091204939510419</v>
      </c>
      <c r="EE11" s="711">
        <v>-2.6595318116177546</v>
      </c>
      <c r="EF11" s="87">
        <v>5.6150070155091658</v>
      </c>
      <c r="EG11" s="711">
        <v>10.764500843142045</v>
      </c>
      <c r="EI11" s="1188"/>
      <c r="EJ11" s="1188"/>
      <c r="EK11" s="1188"/>
      <c r="EM11" s="1281"/>
      <c r="EN11" s="1281"/>
    </row>
    <row r="12" spans="1:144" ht="15">
      <c r="B12" s="924" t="s">
        <v>553</v>
      </c>
      <c r="C12" s="85">
        <v>2.8779730068178022</v>
      </c>
      <c r="D12" s="85">
        <v>0</v>
      </c>
      <c r="E12" s="85">
        <v>0</v>
      </c>
      <c r="F12" s="85">
        <v>3.7299946398228201E-5</v>
      </c>
      <c r="G12" s="85">
        <v>2.8780113802465923</v>
      </c>
      <c r="H12" s="85">
        <v>4.6964344994535612</v>
      </c>
      <c r="I12" s="85">
        <v>4.6964735511675126</v>
      </c>
      <c r="J12" s="85">
        <v>0</v>
      </c>
      <c r="K12" s="85">
        <v>4.6964735511675126</v>
      </c>
      <c r="L12" s="85">
        <v>0.40614490110015833</v>
      </c>
      <c r="M12" s="85">
        <v>5.1216929401272537</v>
      </c>
      <c r="N12" s="85">
        <v>6.5146117490100242</v>
      </c>
      <c r="O12" s="85">
        <v>11.96992133444239</v>
      </c>
      <c r="P12" s="85">
        <v>11.326235575705891</v>
      </c>
      <c r="Q12" s="85">
        <v>19.060308972952189</v>
      </c>
      <c r="R12" s="85">
        <v>-1.4961643035604766E-8</v>
      </c>
      <c r="S12" s="85">
        <v>19.060308955138794</v>
      </c>
      <c r="T12" s="85">
        <v>0</v>
      </c>
      <c r="U12" s="85">
        <v>18.578707580510102</v>
      </c>
      <c r="V12" s="85">
        <v>4.2117011981279928</v>
      </c>
      <c r="W12" s="85">
        <v>16.014963955920948</v>
      </c>
      <c r="X12" s="85">
        <v>2.2971145513591695</v>
      </c>
      <c r="Y12" s="85">
        <v>6.6055633346191911</v>
      </c>
      <c r="Z12" s="85">
        <v>19.332683997589871</v>
      </c>
      <c r="AA12" s="85">
        <v>27.215280036985167</v>
      </c>
      <c r="AB12" s="85">
        <v>0</v>
      </c>
      <c r="AC12" s="85">
        <v>27.215280036985167</v>
      </c>
      <c r="AD12" s="85">
        <v>21.992848428817634</v>
      </c>
      <c r="AE12" s="85">
        <v>48.9214185830823</v>
      </c>
      <c r="AF12" s="85">
        <v>7.7125055578243229</v>
      </c>
      <c r="AG12" s="85">
        <v>56.805000777963869</v>
      </c>
      <c r="AH12" s="85">
        <v>29.244079620763497</v>
      </c>
      <c r="AI12" s="85">
        <v>69.828728614621241</v>
      </c>
      <c r="AJ12" s="85">
        <v>-1.7312163820282223E-4</v>
      </c>
      <c r="AK12" s="85">
        <v>69.828434604344139</v>
      </c>
      <c r="AL12" s="85">
        <v>2.217780735742414</v>
      </c>
      <c r="AM12" s="85">
        <v>42.299207819632258</v>
      </c>
      <c r="AN12" s="85">
        <v>-7.7010311598935122E-2</v>
      </c>
      <c r="AO12" s="85">
        <v>32.008462731334888</v>
      </c>
      <c r="AP12" s="85">
        <v>7.1191296093062961</v>
      </c>
      <c r="AQ12" s="85">
        <v>9.4102853324927072</v>
      </c>
      <c r="AR12" s="85">
        <v>6.3295146901509725E-9</v>
      </c>
      <c r="AS12" s="85">
        <v>9.4104747526241095</v>
      </c>
      <c r="AT12" s="85">
        <v>3.1544540682049371</v>
      </c>
      <c r="AU12" s="85">
        <v>10.41305838587463</v>
      </c>
      <c r="AV12" s="85">
        <v>0.61359608625493056</v>
      </c>
      <c r="AW12" s="85">
        <v>11.17616570247597</v>
      </c>
      <c r="AX12" s="85">
        <v>6.7083944416997277</v>
      </c>
      <c r="AY12" s="85">
        <v>10.749874327441367</v>
      </c>
      <c r="AZ12" s="85">
        <v>2.7722629794678655</v>
      </c>
      <c r="BA12" s="85">
        <v>13.82015208602394</v>
      </c>
      <c r="BB12" s="85">
        <v>6.2941072676515164</v>
      </c>
      <c r="BC12" s="85">
        <v>17.284431044081352</v>
      </c>
      <c r="BD12" s="85">
        <v>0</v>
      </c>
      <c r="BE12" s="85">
        <v>16.56916719638437</v>
      </c>
      <c r="BF12" s="85">
        <v>11.139879607244296</v>
      </c>
      <c r="BG12" s="85">
        <v>21.410159677748062</v>
      </c>
      <c r="BH12" s="85">
        <v>0.81908510712411786</v>
      </c>
      <c r="BI12" s="85">
        <v>19.102770208201459</v>
      </c>
      <c r="BJ12" s="85">
        <v>0</v>
      </c>
      <c r="BK12" s="85">
        <v>12.050209809182899</v>
      </c>
      <c r="BL12" s="85">
        <v>0.70035913949766382</v>
      </c>
      <c r="BM12" s="85">
        <v>12.834963694407818</v>
      </c>
      <c r="BN12" s="85">
        <v>5.4370626509238518</v>
      </c>
      <c r="BO12" s="85">
        <v>7.0451684697211858</v>
      </c>
      <c r="BP12" s="85">
        <v>1.3192481024594915</v>
      </c>
      <c r="BQ12" s="710">
        <v>7.57621903461283</v>
      </c>
      <c r="BR12" s="85">
        <v>6.1277306915305418</v>
      </c>
      <c r="BS12" s="710">
        <v>14.16820002518493</v>
      </c>
      <c r="BT12" s="85">
        <v>7.9273455346457578</v>
      </c>
      <c r="BU12" s="710">
        <v>22.361736129634945</v>
      </c>
      <c r="BV12" s="85">
        <v>2.0144014871429583</v>
      </c>
      <c r="BW12" s="710">
        <v>18.389672116715118</v>
      </c>
      <c r="BX12" s="85">
        <v>0</v>
      </c>
      <c r="BY12" s="710">
        <v>16.848155048479143</v>
      </c>
      <c r="BZ12" s="85">
        <v>2.7127176916760476</v>
      </c>
      <c r="CA12" s="710">
        <v>13.088176710118082</v>
      </c>
      <c r="CB12" s="85">
        <v>3.3988009503262306</v>
      </c>
      <c r="CC12" s="710">
        <v>8.3430878018878616</v>
      </c>
      <c r="CD12" s="85">
        <v>0</v>
      </c>
      <c r="CE12" s="710">
        <v>6.2037185166866182</v>
      </c>
      <c r="CF12" s="85">
        <v>0</v>
      </c>
      <c r="CG12" s="85">
        <v>6.2037185166866182</v>
      </c>
      <c r="CH12" s="919">
        <v>2.5542586733908079</v>
      </c>
      <c r="CI12" s="710">
        <v>6.0398737917820355</v>
      </c>
      <c r="CJ12" s="85">
        <v>0.17051711942428494</v>
      </c>
      <c r="CK12" s="710">
        <v>2.7291312411276136</v>
      </c>
      <c r="CL12" s="85">
        <v>2.7236296559555173</v>
      </c>
      <c r="CM12" s="710">
        <v>5.5270923249164383</v>
      </c>
      <c r="CN12" s="85">
        <v>25.445960534550437</v>
      </c>
      <c r="CO12" s="710">
        <v>32.379474591173299</v>
      </c>
      <c r="CP12" s="85">
        <v>0</v>
      </c>
      <c r="CQ12" s="710">
        <v>29.082376786290464</v>
      </c>
      <c r="CR12" s="85">
        <v>20.368119444540799</v>
      </c>
      <c r="CS12" s="710">
        <v>55.109541150452323</v>
      </c>
      <c r="CT12" s="85">
        <v>-28.764125682508979</v>
      </c>
      <c r="CU12" s="710">
        <v>7.5639929765344061</v>
      </c>
      <c r="CV12" s="85">
        <v>8.7814383194853907</v>
      </c>
      <c r="CW12" s="710">
        <v>-6.7250486383597208</v>
      </c>
      <c r="CX12" s="85">
        <v>3.6953792711589939</v>
      </c>
      <c r="CY12" s="710">
        <v>-3.278185420558033</v>
      </c>
      <c r="CZ12" s="85">
        <v>10.648185618217276</v>
      </c>
      <c r="DA12" s="710">
        <v>-11.088639231853737</v>
      </c>
      <c r="DB12" s="85">
        <v>-9.0568311796240586</v>
      </c>
      <c r="DC12" s="710">
        <v>13.50855127219932</v>
      </c>
      <c r="DD12" s="85">
        <v>2.7145148038236533</v>
      </c>
      <c r="DE12" s="710">
        <v>7.1779887278847321</v>
      </c>
      <c r="DF12" s="85">
        <v>11.514734693277816</v>
      </c>
      <c r="DG12" s="710">
        <v>15.259957212706766</v>
      </c>
      <c r="DH12" s="85">
        <v>-4.3112133513141693</v>
      </c>
      <c r="DI12" s="710">
        <v>-0.3229434514332441</v>
      </c>
      <c r="DJ12" s="85">
        <v>0.4457871375643796</v>
      </c>
      <c r="DK12" s="710">
        <v>10.092275587532317</v>
      </c>
      <c r="DL12" s="85">
        <v>-2.0321208562126158</v>
      </c>
      <c r="DM12" s="710">
        <v>5.0046993847299825</v>
      </c>
      <c r="DN12" s="85">
        <v>6.6608722825044486</v>
      </c>
      <c r="DO12" s="710">
        <v>0.43419697803035451</v>
      </c>
      <c r="DP12" s="85">
        <v>-4.7192884600200102E-6</v>
      </c>
      <c r="DQ12" s="710">
        <v>4.9592076101742544</v>
      </c>
      <c r="DR12" s="85">
        <v>19.821017201146574</v>
      </c>
      <c r="DS12" s="710">
        <v>25.205042230926544</v>
      </c>
      <c r="DT12" s="85">
        <v>4.5786400631596225</v>
      </c>
      <c r="DU12" s="710">
        <v>33.653735897896155</v>
      </c>
      <c r="DV12" s="85">
        <v>11.628537592174792</v>
      </c>
      <c r="DW12" s="710">
        <v>39.878577427124171</v>
      </c>
      <c r="DX12" s="85">
        <v>10.458924093852318</v>
      </c>
      <c r="DY12" s="710">
        <v>54.508378955483636</v>
      </c>
      <c r="DZ12" s="85">
        <f>(('Table 4.2'!BQ12/'Table 4.2'!BP12)-1)*100</f>
        <v>-9.3258960969781146</v>
      </c>
      <c r="EA12" s="710">
        <f>(('Table 4.2'!BQ12/'Table 4.2'!BM12)-1)*100</f>
        <v>16.923634388599918</v>
      </c>
      <c r="EB12" s="85">
        <v>2.8430446663875619</v>
      </c>
      <c r="EC12" s="710">
        <v>14.983160487847758</v>
      </c>
      <c r="ED12" s="85">
        <v>3.4697926832735426</v>
      </c>
      <c r="EE12" s="710">
        <v>6.579231748165304</v>
      </c>
      <c r="EF12" s="85">
        <v>-1.3228213632119012</v>
      </c>
      <c r="EG12" s="710">
        <v>-4.7886988175845024</v>
      </c>
      <c r="EI12" s="1188"/>
      <c r="EJ12" s="1188"/>
      <c r="EK12" s="1188"/>
      <c r="EM12" s="1281"/>
      <c r="EN12" s="1281"/>
    </row>
    <row r="13" spans="1:144" ht="15">
      <c r="B13" s="864" t="s">
        <v>13</v>
      </c>
      <c r="C13" s="87">
        <v>0.50808496047138885</v>
      </c>
      <c r="D13" s="87">
        <v>0.70571841633453314</v>
      </c>
      <c r="E13" s="87">
        <v>-3.5992650403682269E-2</v>
      </c>
      <c r="F13" s="87">
        <v>5.5644013097761791</v>
      </c>
      <c r="G13" s="87">
        <v>6.811072768563764</v>
      </c>
      <c r="H13" s="87">
        <v>-3.1628153326970332</v>
      </c>
      <c r="I13" s="87">
        <v>2.9099657233548237</v>
      </c>
      <c r="J13" s="87">
        <v>1.3264842641646402</v>
      </c>
      <c r="K13" s="87">
        <v>3.5443188974052076</v>
      </c>
      <c r="L13" s="87">
        <v>-1.2435273728497509</v>
      </c>
      <c r="M13" s="87">
        <v>2.2935351033604556</v>
      </c>
      <c r="N13" s="87">
        <v>10.76849700684579</v>
      </c>
      <c r="O13" s="87">
        <v>7.3363842008254743</v>
      </c>
      <c r="P13" s="87">
        <v>9.6405438872583247</v>
      </c>
      <c r="Q13" s="87">
        <v>21.527898431807955</v>
      </c>
      <c r="R13" s="87">
        <v>0.96706358411433602</v>
      </c>
      <c r="S13" s="87">
        <v>21.096820217492642</v>
      </c>
      <c r="T13" s="87">
        <v>1.021457872173448</v>
      </c>
      <c r="U13" s="87">
        <v>23.874182588943359</v>
      </c>
      <c r="V13" s="87">
        <v>4.4511410562525722</v>
      </c>
      <c r="W13" s="86">
        <v>16.809382346553427</v>
      </c>
      <c r="X13" s="87">
        <v>3.0822823098576091</v>
      </c>
      <c r="Y13" s="87">
        <v>9.8223093445164658</v>
      </c>
      <c r="Z13" s="87">
        <v>17.953299604463059</v>
      </c>
      <c r="AA13" s="87">
        <v>28.298311325812175</v>
      </c>
      <c r="AB13" s="86">
        <v>4.2311657211665521</v>
      </c>
      <c r="AC13" s="86">
        <v>32.374673967460922</v>
      </c>
      <c r="AD13" s="87">
        <v>14.943069628075634</v>
      </c>
      <c r="AE13" s="87">
        <v>45.671471014771157</v>
      </c>
      <c r="AF13" s="86">
        <v>9.6384008684577296</v>
      </c>
      <c r="AG13" s="86">
        <v>54.936297260155833</v>
      </c>
      <c r="AH13" s="86">
        <v>11.507133369896017</v>
      </c>
      <c r="AI13" s="86">
        <v>46.469004431075291</v>
      </c>
      <c r="AJ13" s="87">
        <v>1.1710853710217961</v>
      </c>
      <c r="AK13" s="87">
        <v>42.168880574034119</v>
      </c>
      <c r="AL13" s="87">
        <v>5.0616857924808523</v>
      </c>
      <c r="AM13" s="87">
        <v>29.946958165188619</v>
      </c>
      <c r="AN13" s="87">
        <v>1.5750711517866334</v>
      </c>
      <c r="AO13" s="87">
        <v>20.390040506187713</v>
      </c>
      <c r="AP13" s="87">
        <v>3.7100476291282325</v>
      </c>
      <c r="AQ13" s="87">
        <v>11.97182151164693</v>
      </c>
      <c r="AR13" s="87">
        <v>6.5239106314489481</v>
      </c>
      <c r="AS13" s="87">
        <v>17.896099109792175</v>
      </c>
      <c r="AT13" s="87">
        <v>3.7652550121470174</v>
      </c>
      <c r="AU13" s="87">
        <v>16.441295385538957</v>
      </c>
      <c r="AV13" s="87">
        <v>5.6295775510490698</v>
      </c>
      <c r="AW13" s="87">
        <v>21.089207239556629</v>
      </c>
      <c r="AX13" s="87">
        <v>6.3606380340330393</v>
      </c>
      <c r="AY13" s="87">
        <v>24.183969012248685</v>
      </c>
      <c r="AZ13" s="87">
        <v>5.6412308841619074</v>
      </c>
      <c r="BA13" s="87">
        <v>23.154954270534223</v>
      </c>
      <c r="BB13" s="87">
        <v>3.8754006676210651</v>
      </c>
      <c r="BC13" s="87">
        <v>23.285681874503549</v>
      </c>
      <c r="BD13" s="87">
        <v>3.8519208926665938</v>
      </c>
      <c r="BE13" s="87">
        <v>21.2108878788396</v>
      </c>
      <c r="BF13" s="87">
        <v>19.176577373620663</v>
      </c>
      <c r="BG13" s="87">
        <v>35.816210064437072</v>
      </c>
      <c r="BH13" s="87">
        <v>5.3613203180941982</v>
      </c>
      <c r="BI13" s="87">
        <v>35.456346856462972</v>
      </c>
      <c r="BJ13" s="87">
        <v>1.6919646750200856</v>
      </c>
      <c r="BK13" s="87">
        <v>32.609086954197842</v>
      </c>
      <c r="BL13" s="87">
        <v>4.5783318773088721</v>
      </c>
      <c r="BM13" s="87">
        <v>33.536645121624261</v>
      </c>
      <c r="BN13" s="87">
        <v>9.8642413181682755</v>
      </c>
      <c r="BO13" s="87">
        <v>23.10222803653097</v>
      </c>
      <c r="BP13" s="87">
        <v>4.7842866520879657</v>
      </c>
      <c r="BQ13" s="711">
        <v>22.428032518450912</v>
      </c>
      <c r="BR13" s="87">
        <v>11.312981424671054</v>
      </c>
      <c r="BS13" s="711">
        <v>34.010876406372859</v>
      </c>
      <c r="BT13" s="87">
        <v>9.8759780485902837</v>
      </c>
      <c r="BU13" s="711">
        <v>40.799493068734513</v>
      </c>
      <c r="BV13" s="87">
        <v>3.9937945363034633</v>
      </c>
      <c r="BW13" s="711">
        <v>33.276063051320229</v>
      </c>
      <c r="BX13" s="87">
        <v>2.7537273273448681</v>
      </c>
      <c r="BY13" s="711">
        <v>30.693376646320857</v>
      </c>
      <c r="BZ13" s="87">
        <v>28.029595700330191</v>
      </c>
      <c r="CA13" s="711">
        <v>50.320474382971355</v>
      </c>
      <c r="CB13" s="87">
        <v>-1.5059692437378813</v>
      </c>
      <c r="CC13" s="711">
        <v>34.748920465807423</v>
      </c>
      <c r="CD13" s="87">
        <v>-2.41453134899271</v>
      </c>
      <c r="CE13" s="711">
        <v>26.445396213355021</v>
      </c>
      <c r="CF13" s="87">
        <v>-3.6935955801931319</v>
      </c>
      <c r="CG13" s="87">
        <v>18.511530252833964</v>
      </c>
      <c r="CH13" s="920">
        <v>11.232052406181969</v>
      </c>
      <c r="CI13" s="711">
        <v>2.962761631106603</v>
      </c>
      <c r="CJ13" s="87">
        <v>-5.8804793076543849</v>
      </c>
      <c r="CK13" s="711">
        <v>-1.6102224726562087</v>
      </c>
      <c r="CL13" s="87">
        <v>-8.4087027030899648</v>
      </c>
      <c r="CM13" s="711">
        <v>-7.6537983671325698</v>
      </c>
      <c r="CN13" s="87">
        <v>13.404442099193737</v>
      </c>
      <c r="CO13" s="711">
        <v>8.7411531896124153</v>
      </c>
      <c r="CP13" s="87">
        <v>1.7909660493210522</v>
      </c>
      <c r="CQ13" s="711">
        <v>-0.48851214155355427</v>
      </c>
      <c r="CR13" s="87">
        <v>12.309052599707183</v>
      </c>
      <c r="CS13" s="711">
        <v>18.743070958693142</v>
      </c>
      <c r="CT13" s="87">
        <v>-3.0181710163636799</v>
      </c>
      <c r="CU13" s="711">
        <v>25.731598313066794</v>
      </c>
      <c r="CV13" s="87">
        <v>-4.8711253902560365</v>
      </c>
      <c r="CW13" s="711">
        <v>5.4694615925583889</v>
      </c>
      <c r="CX13" s="87">
        <v>9.0699115673903421</v>
      </c>
      <c r="CY13" s="711">
        <v>13.011451756797099</v>
      </c>
      <c r="CZ13" s="87">
        <v>-3.1971047141775677</v>
      </c>
      <c r="DA13" s="711">
        <v>-2.5916835973689989</v>
      </c>
      <c r="DB13" s="87">
        <v>-6.9104260933010364</v>
      </c>
      <c r="DC13" s="711">
        <v>-6.5010552603640637</v>
      </c>
      <c r="DD13" s="87">
        <v>-11.9898584642381</v>
      </c>
      <c r="DE13" s="711">
        <v>-13.497816580531008</v>
      </c>
      <c r="DF13" s="87">
        <v>-2.7798547659164452</v>
      </c>
      <c r="DG13" s="711">
        <v>-22.895739858466591</v>
      </c>
      <c r="DH13" s="87">
        <v>-2.2624478183492336</v>
      </c>
      <c r="DI13" s="711">
        <v>-22.151278360427273</v>
      </c>
      <c r="DJ13" s="87">
        <v>-3.0900319635884022</v>
      </c>
      <c r="DK13" s="711">
        <v>-18.956368483027418</v>
      </c>
      <c r="DL13" s="87">
        <v>-2.6467230220361238</v>
      </c>
      <c r="DM13" s="711">
        <v>-10.352796067644999</v>
      </c>
      <c r="DN13" s="87">
        <v>-7.2332483814641302</v>
      </c>
      <c r="DO13" s="711">
        <v>-14.459293591206468</v>
      </c>
      <c r="DP13" s="87">
        <v>-13.884268580933224</v>
      </c>
      <c r="DQ13" s="711">
        <v>-24.630806337301792</v>
      </c>
      <c r="DR13" s="87">
        <v>-29.667884004694933</v>
      </c>
      <c r="DS13" s="711">
        <v>-45.301035811240538</v>
      </c>
      <c r="DT13" s="87">
        <v>50.341610246678272</v>
      </c>
      <c r="DU13" s="711">
        <v>-15.528982585507622</v>
      </c>
      <c r="DV13" s="87">
        <v>9.3051022541000616</v>
      </c>
      <c r="DW13" s="711">
        <v>-0.46958597875412789</v>
      </c>
      <c r="DX13" s="87">
        <v>-22.727028745074108</v>
      </c>
      <c r="DY13" s="711">
        <v>-10.689827573690591</v>
      </c>
      <c r="DZ13" s="87">
        <f>(('Table 4.2'!BQ13/'Table 4.2'!BP13)-1)*100</f>
        <v>-44.743177612098883</v>
      </c>
      <c r="EA13" s="711">
        <f>(('Table 4.2'!BQ13/'Table 4.2'!BM13)-1)*100</f>
        <v>-29.832960869216095</v>
      </c>
      <c r="EB13" s="87">
        <v>12.888616553759036</v>
      </c>
      <c r="EC13" s="711">
        <v>-47.312923134514037</v>
      </c>
      <c r="ED13" s="87">
        <v>42.600486927295677</v>
      </c>
      <c r="EE13" s="711">
        <v>-31.263933148076518</v>
      </c>
      <c r="EF13" s="87">
        <v>12.009980528276998</v>
      </c>
      <c r="EG13" s="711">
        <v>-0.36457270065822778</v>
      </c>
      <c r="EI13" s="1188"/>
      <c r="EJ13" s="1188"/>
      <c r="EK13" s="1188"/>
      <c r="EM13" s="1281"/>
      <c r="EN13" s="1281"/>
    </row>
    <row r="14" spans="1:144" ht="15">
      <c r="B14" s="924" t="s">
        <v>922</v>
      </c>
      <c r="C14" s="85">
        <v>-80.458838161925954</v>
      </c>
      <c r="D14" s="85">
        <v>71.809174010961001</v>
      </c>
      <c r="E14" s="85">
        <v>49.844198939957131</v>
      </c>
      <c r="F14" s="85">
        <v>18.082634321658354</v>
      </c>
      <c r="G14" s="85">
        <v>-40.595041183155601</v>
      </c>
      <c r="H14" s="85">
        <v>-82.365587654791312</v>
      </c>
      <c r="I14" s="85">
        <v>-46.391542744132877</v>
      </c>
      <c r="J14" s="85">
        <v>93.616911689604294</v>
      </c>
      <c r="K14" s="85">
        <v>-39.587021507576971</v>
      </c>
      <c r="L14" s="85">
        <v>70.151972899903498</v>
      </c>
      <c r="M14" s="85">
        <v>-31.399496597367872</v>
      </c>
      <c r="N14" s="85">
        <v>-14.838817680120965</v>
      </c>
      <c r="O14" s="85">
        <v>-50.525324819625084</v>
      </c>
      <c r="P14" s="85">
        <v>-50.745511988766182</v>
      </c>
      <c r="Q14" s="85">
        <v>38.187184683450035</v>
      </c>
      <c r="R14" s="85">
        <v>-4.8586140757656437</v>
      </c>
      <c r="S14" s="85">
        <v>-32.096219524311962</v>
      </c>
      <c r="T14" s="85">
        <v>7.4513701323671189</v>
      </c>
      <c r="U14" s="85">
        <v>-57.118603299578332</v>
      </c>
      <c r="V14" s="85">
        <v>3.4801830607185558</v>
      </c>
      <c r="W14" s="85">
        <v>-47.894396724185484</v>
      </c>
      <c r="X14" s="85">
        <v>-65.478557243722449</v>
      </c>
      <c r="Y14" s="85">
        <v>-63.480270054637813</v>
      </c>
      <c r="Z14" s="85">
        <v>120.78191179614367</v>
      </c>
      <c r="AA14" s="85">
        <v>-15.253538538561829</v>
      </c>
      <c r="AB14" s="85">
        <v>-28.292055699375307</v>
      </c>
      <c r="AC14" s="85">
        <v>-43.444234069181974</v>
      </c>
      <c r="AD14" s="85">
        <v>-48.493741473403816</v>
      </c>
      <c r="AE14" s="85">
        <v>-71.849915461657602</v>
      </c>
      <c r="AF14" s="85">
        <v>-172.9473756920838</v>
      </c>
      <c r="AG14" s="85">
        <v>-159.48403741639586</v>
      </c>
      <c r="AH14" s="85">
        <v>773.90761292071647</v>
      </c>
      <c r="AI14" s="85">
        <v>-335.4520473282588</v>
      </c>
      <c r="AJ14" s="85">
        <v>71.838806611826882</v>
      </c>
      <c r="AK14" s="85">
        <v>-664.23035441621084</v>
      </c>
      <c r="AL14" s="85">
        <v>76.903096125551045</v>
      </c>
      <c r="AM14" s="848">
        <v>-2037.9022953628801</v>
      </c>
      <c r="AN14" s="85">
        <v>-68.840536857062588</v>
      </c>
      <c r="AO14" s="85">
        <v>727.77474273863857</v>
      </c>
      <c r="AP14" s="85">
        <v>129.61351917313561</v>
      </c>
      <c r="AQ14" s="85">
        <v>117.49240875431002</v>
      </c>
      <c r="AR14" s="85">
        <v>46.972477043881653</v>
      </c>
      <c r="AS14" s="85">
        <v>86.019669730768015</v>
      </c>
      <c r="AT14" s="85">
        <v>62.398321914943125</v>
      </c>
      <c r="AU14" s="85">
        <v>70.767402431490751</v>
      </c>
      <c r="AV14" s="85">
        <v>-62.375686863218796</v>
      </c>
      <c r="AW14" s="85">
        <v>106.19759054139632</v>
      </c>
      <c r="AX14" s="85">
        <v>111.60951945847874</v>
      </c>
      <c r="AY14" s="85">
        <v>90.029634165661392</v>
      </c>
      <c r="AZ14" s="85">
        <v>63.705824304299632</v>
      </c>
      <c r="BA14" s="85">
        <v>111.66519425297486</v>
      </c>
      <c r="BB14" s="85">
        <v>48.374787002350715</v>
      </c>
      <c r="BC14" s="85">
        <v>93.38733148699194</v>
      </c>
      <c r="BD14" s="85">
        <v>-64.601791557210433</v>
      </c>
      <c r="BE14" s="85">
        <v>81.94525027698694</v>
      </c>
      <c r="BF14" s="85">
        <v>132.56045533804186</v>
      </c>
      <c r="BG14" s="85">
        <v>99.959200130940374</v>
      </c>
      <c r="BH14" s="85">
        <v>46.530020023979191</v>
      </c>
      <c r="BI14" s="85">
        <v>78.979738342736596</v>
      </c>
      <c r="BJ14" s="85">
        <v>18.144215669202946</v>
      </c>
      <c r="BK14" s="85">
        <v>42.513571438837339</v>
      </c>
      <c r="BL14" s="85">
        <v>-65.065004011075757</v>
      </c>
      <c r="BM14" s="85">
        <v>40.648673071396345</v>
      </c>
      <c r="BN14" s="85">
        <v>119.62528992306578</v>
      </c>
      <c r="BO14" s="85">
        <v>32.825701410410765</v>
      </c>
      <c r="BP14" s="85">
        <v>59.455854119173466</v>
      </c>
      <c r="BQ14" s="710">
        <v>44.542638183693285</v>
      </c>
      <c r="BR14" s="85">
        <v>46.428867583125452</v>
      </c>
      <c r="BS14" s="710">
        <v>79.147279507758796</v>
      </c>
      <c r="BT14" s="85">
        <v>-70.502374881227283</v>
      </c>
      <c r="BU14" s="710">
        <v>51.264345175343081</v>
      </c>
      <c r="BV14" s="85">
        <v>80.485581470340932</v>
      </c>
      <c r="BW14" s="710">
        <v>24.307329562390766</v>
      </c>
      <c r="BX14" s="85">
        <v>46.986972544370317</v>
      </c>
      <c r="BY14" s="710">
        <v>14.586937797814571</v>
      </c>
      <c r="BZ14" s="85">
        <v>35.291447678164566</v>
      </c>
      <c r="CA14" s="710">
        <v>5.8714238220377801</v>
      </c>
      <c r="CB14" s="85">
        <v>-87.980895371328231</v>
      </c>
      <c r="CC14" s="710">
        <v>-56.861621402405696</v>
      </c>
      <c r="CD14" s="85">
        <v>-30.732945259805554</v>
      </c>
      <c r="CE14" s="710">
        <v>-83.444281768215234</v>
      </c>
      <c r="CF14" s="85">
        <v>-188.94886201371403</v>
      </c>
      <c r="CG14" s="85">
        <v>-110.01865859977775</v>
      </c>
      <c r="CH14" s="919">
        <v>-902.75104558320879</v>
      </c>
      <c r="CI14" s="710">
        <v>-174.2561378319094</v>
      </c>
      <c r="CJ14" s="85">
        <v>47.250216126308743</v>
      </c>
      <c r="CK14" s="710">
        <v>-425.89742272350259</v>
      </c>
      <c r="CL14" s="85">
        <v>-1.4355687262235017</v>
      </c>
      <c r="CM14" s="710">
        <v>-577.24839094661581</v>
      </c>
      <c r="CN14" s="85">
        <v>-29.591726181402489</v>
      </c>
      <c r="CO14" s="710">
        <v>595.31460436821772</v>
      </c>
      <c r="CP14" s="85">
        <v>17.141136481948237</v>
      </c>
      <c r="CQ14" s="710">
        <v>-42.545083189670372</v>
      </c>
      <c r="CR14" s="85">
        <v>99.595147756550134</v>
      </c>
      <c r="CS14" s="710">
        <v>-99.55903607067691</v>
      </c>
      <c r="CT14" s="85">
        <v>-10676.997754111504</v>
      </c>
      <c r="CU14" s="710">
        <v>-53.149892728598914</v>
      </c>
      <c r="CV14" s="85">
        <v>-342.41251884811811</v>
      </c>
      <c r="CW14" s="710">
        <v>-59.941337128508707</v>
      </c>
      <c r="CX14" s="85">
        <v>-4.015451513219026</v>
      </c>
      <c r="CY14" s="710">
        <v>-100.77961114474361</v>
      </c>
      <c r="CZ14" s="85">
        <v>49.442469385119651</v>
      </c>
      <c r="DA14" s="710">
        <v>-24973.150764326743</v>
      </c>
      <c r="DB14" s="85">
        <v>-77.768014592959588</v>
      </c>
      <c r="DC14" s="710">
        <v>-313.58496426000056</v>
      </c>
      <c r="DD14" s="85">
        <v>-149.22983824368171</v>
      </c>
      <c r="DE14" s="710">
        <v>-132.99004741302497</v>
      </c>
      <c r="DF14" s="85">
        <v>-40.596759409168847</v>
      </c>
      <c r="DG14" s="710">
        <v>-214.93057199003593</v>
      </c>
      <c r="DH14" s="85">
        <v>88.791572224399289</v>
      </c>
      <c r="DI14" s="710">
        <v>30.180993265521462</v>
      </c>
      <c r="DJ14" s="85">
        <v>3.6764447225521191</v>
      </c>
      <c r="DK14" s="710">
        <v>62.16858825810727</v>
      </c>
      <c r="DL14" s="85">
        <v>-73.540941458925118</v>
      </c>
      <c r="DM14" s="710">
        <v>73.657653286324603</v>
      </c>
      <c r="DN14" s="85">
        <v>-168.25076036943449</v>
      </c>
      <c r="DO14" s="710">
        <v>49.740274487451138</v>
      </c>
      <c r="DP14" s="85">
        <v>31.120314563901186</v>
      </c>
      <c r="DQ14" s="710">
        <v>-208.86348671890329</v>
      </c>
      <c r="DR14" s="1047">
        <v>-79.898710438664125</v>
      </c>
      <c r="DS14" s="1048">
        <v>-476.8489628759512</v>
      </c>
      <c r="DT14" s="85">
        <v>-34.263817743392046</v>
      </c>
      <c r="DU14" s="710">
        <v>-346.29205861126911</v>
      </c>
      <c r="DV14" s="85">
        <v>-41.368972266718828</v>
      </c>
      <c r="DW14" s="710">
        <v>-135.19728171425635</v>
      </c>
      <c r="DX14" s="85">
        <v>89.922635483846676</v>
      </c>
      <c r="DY14" s="710">
        <v>65.5897275657302</v>
      </c>
      <c r="DZ14" s="85">
        <f>(('Table 4.2'!BQ14/'Table 4.2'!BP14)-1)*100</f>
        <v>-90.167451100874928</v>
      </c>
      <c r="EA14" s="710">
        <f>(('Table 4.2'!BQ14/'Table 4.2'!BM14)-1)*100</f>
        <v>-98.119271197013219</v>
      </c>
      <c r="EB14" s="85">
        <v>503.96817539174793</v>
      </c>
      <c r="EC14" s="710">
        <v>-91.539788137727555</v>
      </c>
      <c r="ED14" s="85">
        <v>19.915689337042174</v>
      </c>
      <c r="EE14" s="710">
        <v>-92.823657687149662</v>
      </c>
      <c r="EF14" s="85">
        <v>393.65984198407369</v>
      </c>
      <c r="EG14" s="710">
        <v>309.12248894413079</v>
      </c>
      <c r="EI14" s="1188"/>
      <c r="EJ14" s="1188"/>
      <c r="EK14" s="1188"/>
      <c r="EM14" s="1281"/>
      <c r="EN14" s="1281"/>
    </row>
    <row r="15" spans="1:144" ht="15">
      <c r="B15" s="864" t="s">
        <v>923</v>
      </c>
      <c r="C15" s="87">
        <v>-80.514121726185465</v>
      </c>
      <c r="D15" s="87">
        <v>71.809174010961001</v>
      </c>
      <c r="E15" s="87">
        <v>50.300591849602561</v>
      </c>
      <c r="F15" s="87">
        <v>18.748394134265478</v>
      </c>
      <c r="G15" s="87">
        <v>-40.247680153617651</v>
      </c>
      <c r="H15" s="87">
        <v>-82.269621063965431</v>
      </c>
      <c r="I15" s="87">
        <v>-45.630817441409334</v>
      </c>
      <c r="J15" s="87">
        <v>93.736964547680742</v>
      </c>
      <c r="K15" s="87">
        <v>-38.691746500288374</v>
      </c>
      <c r="L15" s="87">
        <v>75.24569821725953</v>
      </c>
      <c r="M15" s="87">
        <v>-28.51653104740506</v>
      </c>
      <c r="N15" s="87">
        <v>-13.302528314793848</v>
      </c>
      <c r="O15" s="87">
        <v>-47.810359283927284</v>
      </c>
      <c r="P15" s="87">
        <v>-52.357924721368221</v>
      </c>
      <c r="Q15" s="87">
        <v>40.235174935069672</v>
      </c>
      <c r="R15" s="87">
        <v>5.2016286475642604</v>
      </c>
      <c r="S15" s="87">
        <v>-23.850521601340834</v>
      </c>
      <c r="T15" s="87">
        <v>13.310777037389098</v>
      </c>
      <c r="U15" s="87">
        <v>-50.76309058584274</v>
      </c>
      <c r="V15" s="87">
        <v>47.595684909126533</v>
      </c>
      <c r="W15" s="86">
        <v>-16.178001197338144</v>
      </c>
      <c r="X15" s="87">
        <v>-75.250963311588293</v>
      </c>
      <c r="Y15" s="87">
        <v>-56.456268717716149</v>
      </c>
      <c r="Z15" s="87">
        <v>239.75312335619194</v>
      </c>
      <c r="AA15" s="87">
        <v>40.626327709244904</v>
      </c>
      <c r="AB15" s="86">
        <v>-7.6489325249655238</v>
      </c>
      <c r="AC15" s="86">
        <v>14.613912450335365</v>
      </c>
      <c r="AD15" s="87">
        <v>7.6225759355216915</v>
      </c>
      <c r="AE15" s="87">
        <v>-16.426794566873426</v>
      </c>
      <c r="AF15" s="86">
        <v>-89.343687428335855</v>
      </c>
      <c r="AG15" s="86">
        <v>-64.015480241770504</v>
      </c>
      <c r="AH15" s="86">
        <v>-765.66291001410696</v>
      </c>
      <c r="AI15" s="86">
        <v>-170.50284012432942</v>
      </c>
      <c r="AJ15" s="87">
        <v>95.984931227067875</v>
      </c>
      <c r="AK15" s="87">
        <v>-249.61921557447062</v>
      </c>
      <c r="AL15" s="87">
        <v>64.746371887490326</v>
      </c>
      <c r="AM15" s="87">
        <v>-329.03394307634903</v>
      </c>
      <c r="AN15" s="87">
        <v>-71.321021850653295</v>
      </c>
      <c r="AO15" s="87">
        <v>-716.39140225778465</v>
      </c>
      <c r="AP15" s="87">
        <v>130.19708563047448</v>
      </c>
      <c r="AQ15" s="87">
        <v>113.15819504562224</v>
      </c>
      <c r="AR15" s="87">
        <v>80.384649389362167</v>
      </c>
      <c r="AS15" s="87">
        <v>96.190931808043871</v>
      </c>
      <c r="AT15" s="87">
        <v>70.163979400371119</v>
      </c>
      <c r="AU15" s="87">
        <v>102.64257899119525</v>
      </c>
      <c r="AV15" s="87">
        <v>-50.727113654420108</v>
      </c>
      <c r="AW15" s="87">
        <v>248.15692216829595</v>
      </c>
      <c r="AX15" s="87">
        <v>74.311973571421277</v>
      </c>
      <c r="AY15" s="87">
        <v>163.63461574455852</v>
      </c>
      <c r="AZ15" s="87">
        <v>44.768911420959782</v>
      </c>
      <c r="BA15" s="87">
        <v>111.58173083697851</v>
      </c>
      <c r="BB15" s="87">
        <v>47.378454504938759</v>
      </c>
      <c r="BC15" s="87">
        <v>83.250230760446314</v>
      </c>
      <c r="BD15" s="87">
        <v>-64.06001845053315</v>
      </c>
      <c r="BE15" s="87">
        <v>33.663976294678562</v>
      </c>
      <c r="BF15" s="87">
        <v>128.99802718425553</v>
      </c>
      <c r="BG15" s="87">
        <v>75.597730035126247</v>
      </c>
      <c r="BH15" s="87">
        <v>46.965474164087851</v>
      </c>
      <c r="BI15" s="87">
        <v>78.262055046533163</v>
      </c>
      <c r="BJ15" s="87">
        <v>12.175169616328784</v>
      </c>
      <c r="BK15" s="87">
        <v>35.681815419838699</v>
      </c>
      <c r="BL15" s="87">
        <v>-63.139575327849059</v>
      </c>
      <c r="BM15" s="87">
        <v>39.156702954340972</v>
      </c>
      <c r="BN15" s="87">
        <v>121.94312345465912</v>
      </c>
      <c r="BO15" s="87">
        <v>34.869604262957907</v>
      </c>
      <c r="BP15" s="87">
        <v>59.515650761853763</v>
      </c>
      <c r="BQ15" s="711">
        <v>46.386849117903139</v>
      </c>
      <c r="BR15" s="87">
        <v>48.409498719738721</v>
      </c>
      <c r="BS15" s="711">
        <v>93.672084214861727</v>
      </c>
      <c r="BT15" s="87">
        <v>-72.018691518747019</v>
      </c>
      <c r="BU15" s="711">
        <v>47.019422071867908</v>
      </c>
      <c r="BV15" s="87">
        <v>71.629349242691447</v>
      </c>
      <c r="BW15" s="711">
        <v>13.690603896480313</v>
      </c>
      <c r="BX15" s="87">
        <v>44.338308640791134</v>
      </c>
      <c r="BY15" s="711">
        <v>2.8733506486270155</v>
      </c>
      <c r="BZ15" s="87">
        <v>26.651789584228112</v>
      </c>
      <c r="CA15" s="711">
        <v>-12.208490207362088</v>
      </c>
      <c r="CB15" s="87">
        <v>-94.838879272746041</v>
      </c>
      <c r="CC15" s="711">
        <v>-83.806955233302489</v>
      </c>
      <c r="CD15" s="87">
        <v>-352.48408531954993</v>
      </c>
      <c r="CE15" s="711">
        <v>-123.8216022754759</v>
      </c>
      <c r="CF15" s="87">
        <v>-291.41829462116726</v>
      </c>
      <c r="CG15" s="87">
        <v>-164.59969654359244</v>
      </c>
      <c r="CH15" s="920">
        <v>-245.48225398464461</v>
      </c>
      <c r="CI15" s="711">
        <v>-276.21581851997473</v>
      </c>
      <c r="CJ15" s="87">
        <v>58.201121430112281</v>
      </c>
      <c r="CK15" s="711">
        <v>-1527.1364669914965</v>
      </c>
      <c r="CL15" s="87">
        <v>-14.933932092017322</v>
      </c>
      <c r="CM15" s="711">
        <v>-549.65047430869333</v>
      </c>
      <c r="CN15" s="87">
        <v>-42.875951249847553</v>
      </c>
      <c r="CO15" s="711">
        <v>-137.13615529035027</v>
      </c>
      <c r="CP15" s="87">
        <v>-5.5950807443428952</v>
      </c>
      <c r="CQ15" s="711">
        <v>27.520411898202678</v>
      </c>
      <c r="CR15" s="87">
        <v>88.240321447554265</v>
      </c>
      <c r="CS15" s="711">
        <v>79.608623799183974</v>
      </c>
      <c r="CT15" s="87">
        <v>-252.31528190125439</v>
      </c>
      <c r="CU15" s="711">
        <v>37.492841985139037</v>
      </c>
      <c r="CV15" s="87">
        <v>-192.45523294622112</v>
      </c>
      <c r="CW15" s="711">
        <v>-27.946972867919385</v>
      </c>
      <c r="CX15" s="87">
        <v>-13.3534022038162</v>
      </c>
      <c r="CY15" s="711">
        <v>-37.347540946267173</v>
      </c>
      <c r="CZ15" s="87">
        <v>53.253500098510663</v>
      </c>
      <c r="DA15" s="711">
        <v>-445.97723744576035</v>
      </c>
      <c r="DB15" s="87">
        <v>-55.781226586976196</v>
      </c>
      <c r="DC15" s="711">
        <v>-141.41162222338011</v>
      </c>
      <c r="DD15" s="87">
        <v>-119.19803408737502</v>
      </c>
      <c r="DE15" s="711">
        <v>-80.940352696440684</v>
      </c>
      <c r="DF15" s="87">
        <v>-33.004172349609043</v>
      </c>
      <c r="DG15" s="711">
        <v>-112.30789184222859</v>
      </c>
      <c r="DH15" s="87">
        <v>86.130753996104289</v>
      </c>
      <c r="DI15" s="711">
        <v>37.010249179435618</v>
      </c>
      <c r="DJ15" s="87">
        <v>4.2511698828812445</v>
      </c>
      <c r="DK15" s="711">
        <v>61.284199113231999</v>
      </c>
      <c r="DL15" s="87">
        <v>-43.333582073173147</v>
      </c>
      <c r="DM15" s="711">
        <v>74.683739993214616</v>
      </c>
      <c r="DN15" s="87">
        <v>-148.59733431658637</v>
      </c>
      <c r="DO15" s="711">
        <v>52.681523884758406</v>
      </c>
      <c r="DP15" s="87">
        <v>39.933783245579505</v>
      </c>
      <c r="DQ15" s="711">
        <v>-104.93124442587715</v>
      </c>
      <c r="DR15" s="87">
        <v>-148.45720555586874</v>
      </c>
      <c r="DS15" s="711">
        <v>-431.77301758005331</v>
      </c>
      <c r="DT15" s="87">
        <v>11.93075752396685</v>
      </c>
      <c r="DU15" s="711">
        <v>-226.74022479645384</v>
      </c>
      <c r="DV15" s="87">
        <v>-51.951730327179746</v>
      </c>
      <c r="DW15" s="711">
        <v>-99.715506450626805</v>
      </c>
      <c r="DX15" s="87">
        <v>86.207709909011029</v>
      </c>
      <c r="DY15" s="711">
        <v>54.141706445443681</v>
      </c>
      <c r="DZ15" s="87">
        <f>(('Table 4.2'!BQ15/'Table 4.2'!BP15)-1)*100</f>
        <v>-18.228805160606687</v>
      </c>
      <c r="EA15" s="711">
        <f>(('Table 4.2'!BQ15/'Table 4.2'!BM15)-1)*100</f>
        <v>-84.90731050096872</v>
      </c>
      <c r="EB15" s="87">
        <v>69.651944824401781</v>
      </c>
      <c r="EC15" s="711">
        <v>-70.926238784916421</v>
      </c>
      <c r="ED15" s="87">
        <v>-33.608397312009075</v>
      </c>
      <c r="EE15" s="711">
        <v>-87.296929103201634</v>
      </c>
      <c r="EF15" s="87">
        <v>266.16109012635053</v>
      </c>
      <c r="EG15" s="711">
        <v>253.03884229808733</v>
      </c>
      <c r="EI15" s="1188"/>
      <c r="EJ15" s="1188"/>
      <c r="EK15" s="1188"/>
      <c r="EM15" s="1281"/>
      <c r="EN15" s="1281"/>
    </row>
    <row r="16" spans="1:144" ht="15">
      <c r="B16" s="924" t="s">
        <v>16</v>
      </c>
      <c r="C16" s="85">
        <v>-69.063062636489647</v>
      </c>
      <c r="D16" s="85">
        <v>120.10643110623391</v>
      </c>
      <c r="E16" s="85">
        <v>6.8615406076992569</v>
      </c>
      <c r="F16" s="85">
        <v>17.726926244036022</v>
      </c>
      <c r="G16" s="85">
        <v>-14.33423723273448</v>
      </c>
      <c r="H16" s="85">
        <v>-64.811873749061121</v>
      </c>
      <c r="I16" s="85">
        <v>-2.5625051304212665</v>
      </c>
      <c r="J16" s="85">
        <v>135.72126344895281</v>
      </c>
      <c r="K16" s="85">
        <v>4.3499241822355206</v>
      </c>
      <c r="L16" s="85">
        <v>85.163502395076151</v>
      </c>
      <c r="M16" s="85">
        <v>80.811518590920173</v>
      </c>
      <c r="N16" s="85">
        <v>48.758880747915882</v>
      </c>
      <c r="O16" s="85">
        <v>128.47210905821868</v>
      </c>
      <c r="P16" s="85">
        <v>-73.526133093052849</v>
      </c>
      <c r="Q16" s="85">
        <v>71.891511472436235</v>
      </c>
      <c r="R16" s="85">
        <v>-22.795813652878362</v>
      </c>
      <c r="S16" s="85">
        <v>-43.701539313697744</v>
      </c>
      <c r="T16" s="85">
        <v>22.591411005336482</v>
      </c>
      <c r="U16" s="85">
        <v>-62.726413987156327</v>
      </c>
      <c r="V16" s="85">
        <v>258.50249490539494</v>
      </c>
      <c r="W16" s="85">
        <v>-10.172263245786073</v>
      </c>
      <c r="X16" s="85">
        <v>-32.834291685253902</v>
      </c>
      <c r="Y16" s="85">
        <v>127.89808480241658</v>
      </c>
      <c r="Z16" s="85">
        <v>75.060404623849237</v>
      </c>
      <c r="AA16" s="85">
        <v>416.75864776468518</v>
      </c>
      <c r="AB16" s="85">
        <v>27.980554937281134</v>
      </c>
      <c r="AC16" s="85">
        <v>439.47546542787165</v>
      </c>
      <c r="AD16" s="85">
        <v>1.7340777668422458</v>
      </c>
      <c r="AE16" s="85">
        <v>53.089698769392314</v>
      </c>
      <c r="AF16" s="85">
        <v>-87.227546578083576</v>
      </c>
      <c r="AG16" s="85">
        <v>-70.887956131656125</v>
      </c>
      <c r="AH16" s="85">
        <v>177.9712861980141</v>
      </c>
      <c r="AI16" s="85">
        <v>-53.774171290621432</v>
      </c>
      <c r="AJ16" s="85">
        <v>78.370187262044794</v>
      </c>
      <c r="AK16" s="85">
        <v>-35.573730499326217</v>
      </c>
      <c r="AL16" s="85">
        <v>0.81144497637202218</v>
      </c>
      <c r="AM16" s="85">
        <v>-36.158016415253272</v>
      </c>
      <c r="AN16" s="85">
        <v>-72.609495148306451</v>
      </c>
      <c r="AO16" s="85">
        <v>36.90902627362027</v>
      </c>
      <c r="AP16" s="85">
        <v>145.60219398646743</v>
      </c>
      <c r="AQ16" s="85">
        <v>20.966297236179354</v>
      </c>
      <c r="AR16" s="85">
        <v>88.841092294277857</v>
      </c>
      <c r="AS16" s="85">
        <v>28.067408861969724</v>
      </c>
      <c r="AT16" s="85">
        <v>18.952560494951065</v>
      </c>
      <c r="AU16" s="85">
        <v>51.113261035545968</v>
      </c>
      <c r="AV16" s="85">
        <v>-69.808234070804176</v>
      </c>
      <c r="AW16" s="85">
        <v>66.567802626704093</v>
      </c>
      <c r="AX16" s="85">
        <v>104.22048456819564</v>
      </c>
      <c r="AY16" s="85">
        <v>38.502660801797937</v>
      </c>
      <c r="AZ16" s="85">
        <v>60.256648651270694</v>
      </c>
      <c r="BA16" s="85">
        <v>17.537830245077558</v>
      </c>
      <c r="BB16" s="85">
        <v>43.309870840335641</v>
      </c>
      <c r="BC16" s="85">
        <v>41.605453478156271</v>
      </c>
      <c r="BD16" s="85">
        <v>-58.613306181657833</v>
      </c>
      <c r="BE16" s="85">
        <v>94.111916469274519</v>
      </c>
      <c r="BF16" s="85">
        <v>74.368937771535698</v>
      </c>
      <c r="BG16" s="85">
        <v>65.737970679635026</v>
      </c>
      <c r="BH16" s="85">
        <v>76.517111030602521</v>
      </c>
      <c r="BI16" s="85">
        <v>82.554596134766413</v>
      </c>
      <c r="BJ16" s="85">
        <v>129.33363892572137</v>
      </c>
      <c r="BK16" s="85">
        <v>192.13556322889335</v>
      </c>
      <c r="BL16" s="85">
        <v>-78.08572269360991</v>
      </c>
      <c r="BM16" s="85">
        <v>54.685942582327016</v>
      </c>
      <c r="BN16" s="85">
        <v>132.06854640353058</v>
      </c>
      <c r="BO16" s="85">
        <v>105.87234345130385</v>
      </c>
      <c r="BP16" s="85">
        <v>57.109236350079208</v>
      </c>
      <c r="BQ16" s="710">
        <v>83.236891179507595</v>
      </c>
      <c r="BR16" s="85">
        <v>29.743101192952892</v>
      </c>
      <c r="BS16" s="710">
        <v>3.6643495736139897</v>
      </c>
      <c r="BT16" s="85">
        <v>-74.935339511860846</v>
      </c>
      <c r="BU16" s="710">
        <v>18.567073440690351</v>
      </c>
      <c r="BV16" s="85">
        <v>178.02243952818193</v>
      </c>
      <c r="BW16" s="710">
        <v>42.045561609103686</v>
      </c>
      <c r="BX16" s="85">
        <v>86.265468474930103</v>
      </c>
      <c r="BY16" s="710">
        <v>68.4062865594274</v>
      </c>
      <c r="BZ16" s="85">
        <v>39.411803645842156</v>
      </c>
      <c r="CA16" s="710">
        <v>80.95624305782772</v>
      </c>
      <c r="CB16" s="85">
        <v>-58.424470650833193</v>
      </c>
      <c r="CC16" s="710">
        <v>200.15772995312676</v>
      </c>
      <c r="CD16" s="85">
        <v>123.56740304826057</v>
      </c>
      <c r="CE16" s="710">
        <v>141.36715117083006</v>
      </c>
      <c r="CF16" s="85">
        <v>96.393581766747076</v>
      </c>
      <c r="CG16" s="85">
        <v>154.49139729114782</v>
      </c>
      <c r="CH16" s="919">
        <v>73.417856524413708</v>
      </c>
      <c r="CI16" s="710">
        <v>216.56826371925416</v>
      </c>
      <c r="CJ16" s="85">
        <v>-64.425278100606704</v>
      </c>
      <c r="CK16" s="710">
        <v>170.87635732560932</v>
      </c>
      <c r="CL16" s="85">
        <v>48.969768242953606</v>
      </c>
      <c r="CM16" s="710">
        <v>80.493165028091369</v>
      </c>
      <c r="CN16" s="85">
        <v>38.391620186631293</v>
      </c>
      <c r="CO16" s="710">
        <v>27.187158134919898</v>
      </c>
      <c r="CP16" s="85">
        <v>20.962137634547506</v>
      </c>
      <c r="CQ16" s="710">
        <v>-11.284622956360501</v>
      </c>
      <c r="CR16" s="85">
        <v>-77.091551243114182</v>
      </c>
      <c r="CS16" s="710">
        <v>-42.871467141766175</v>
      </c>
      <c r="CT16" s="85">
        <v>118.29792240960937</v>
      </c>
      <c r="CU16" s="710">
        <v>-16.28475911352276</v>
      </c>
      <c r="CV16" s="85">
        <v>114.98666276336516</v>
      </c>
      <c r="CW16" s="710">
        <v>30.048772001829228</v>
      </c>
      <c r="CX16" s="85">
        <v>30.49309685548738</v>
      </c>
      <c r="CY16" s="710">
        <v>40.295693616487725</v>
      </c>
      <c r="CZ16" s="85">
        <v>-78.93786962308252</v>
      </c>
      <c r="DA16" s="710">
        <v>28.988488990654226</v>
      </c>
      <c r="DB16" s="85">
        <v>183.60929400813575</v>
      </c>
      <c r="DC16" s="710">
        <v>67.579855520444937</v>
      </c>
      <c r="DD16" s="85">
        <v>50.850181977066896</v>
      </c>
      <c r="DE16" s="710">
        <v>17.586139419144686</v>
      </c>
      <c r="DF16" s="85">
        <v>55.470158387956793</v>
      </c>
      <c r="DG16" s="710">
        <v>40.092741763711558</v>
      </c>
      <c r="DH16" s="85">
        <v>-76.33955326389713</v>
      </c>
      <c r="DI16" s="710">
        <v>57.375194023465291</v>
      </c>
      <c r="DJ16" s="85">
        <v>57.635074712133871</v>
      </c>
      <c r="DK16" s="710">
        <v>-12.528076505793695</v>
      </c>
      <c r="DL16" s="85">
        <v>9.1204322036755556</v>
      </c>
      <c r="DM16" s="710">
        <v>-36.725471774202326</v>
      </c>
      <c r="DN16" s="85">
        <v>72.153899817411357</v>
      </c>
      <c r="DO16" s="710">
        <v>-29.935384988829195</v>
      </c>
      <c r="DP16" s="85">
        <v>-70.062072112162795</v>
      </c>
      <c r="DQ16" s="710">
        <v>-11.346162856137031</v>
      </c>
      <c r="DR16" s="85">
        <v>163.90398264074057</v>
      </c>
      <c r="DS16" s="710">
        <v>48.419384082977523</v>
      </c>
      <c r="DT16" s="85">
        <v>76.3745146185518</v>
      </c>
      <c r="DU16" s="710">
        <v>139.89454860991498</v>
      </c>
      <c r="DV16" s="85">
        <v>76.225445285700857</v>
      </c>
      <c r="DW16" s="710">
        <v>145.56820202872217</v>
      </c>
      <c r="DX16" s="85">
        <v>-77.758625730145297</v>
      </c>
      <c r="DY16" s="710">
        <v>82.436617208736166</v>
      </c>
      <c r="DZ16" s="85">
        <f>(('Table 4.2'!BQ16/'Table 4.2'!BP16)-1)*100</f>
        <v>2.367311327613808</v>
      </c>
      <c r="EA16" s="710">
        <f>(('Table 4.2'!BQ16/'Table 4.2'!BM16)-1)*100</f>
        <v>-29.233557582240387</v>
      </c>
      <c r="EB16" s="85">
        <v>245.91743054618814</v>
      </c>
      <c r="EC16" s="710">
        <v>38.791854270942054</v>
      </c>
      <c r="ED16" s="85">
        <v>55.993630400867424</v>
      </c>
      <c r="EE16" s="710">
        <v>22.857656467781084</v>
      </c>
      <c r="EF16" s="85">
        <v>-81.940717815612516</v>
      </c>
      <c r="EG16" s="710">
        <v>-0.24352543397535564</v>
      </c>
      <c r="EI16" s="1188"/>
      <c r="EJ16" s="1188"/>
      <c r="EK16" s="1188"/>
      <c r="EM16" s="1281"/>
      <c r="EN16" s="1281"/>
    </row>
    <row r="17" spans="2:144" ht="15">
      <c r="B17" s="864" t="s">
        <v>17</v>
      </c>
      <c r="C17" s="87">
        <v>50.811758086311308</v>
      </c>
      <c r="D17" s="87">
        <v>14.981432080412826</v>
      </c>
      <c r="E17" s="87">
        <v>-11.225432068657737</v>
      </c>
      <c r="F17" s="87">
        <v>-33.706576537165546</v>
      </c>
      <c r="G17" s="87">
        <v>2.0520963656998958</v>
      </c>
      <c r="H17" s="87">
        <v>53.415133434648986</v>
      </c>
      <c r="I17" s="87">
        <v>3.8137621356366891</v>
      </c>
      <c r="J17" s="87">
        <v>18.894316129343757</v>
      </c>
      <c r="K17" s="87">
        <v>7.346603974273358</v>
      </c>
      <c r="L17" s="87">
        <v>17.479953915812029</v>
      </c>
      <c r="M17" s="87">
        <v>42.057284893460611</v>
      </c>
      <c r="N17" s="87">
        <v>5.3859933098049373</v>
      </c>
      <c r="O17" s="87">
        <v>125.82704729050955</v>
      </c>
      <c r="P17" s="87">
        <v>68.08971666876576</v>
      </c>
      <c r="Q17" s="87">
        <v>147.42803102521424</v>
      </c>
      <c r="R17" s="87">
        <v>-11.850775082430642</v>
      </c>
      <c r="S17" s="87">
        <v>83.445179448489796</v>
      </c>
      <c r="T17" s="87">
        <v>-17.368396326442959</v>
      </c>
      <c r="U17" s="87">
        <v>29.029411901837165</v>
      </c>
      <c r="V17" s="87">
        <v>-24.66500506571294</v>
      </c>
      <c r="W17" s="86">
        <v>-7.7635482029985381</v>
      </c>
      <c r="X17" s="87">
        <v>95.590986468762694</v>
      </c>
      <c r="Y17" s="87">
        <v>7.3273187253000138</v>
      </c>
      <c r="Z17" s="87">
        <v>-0.93891106287316006</v>
      </c>
      <c r="AA17" s="87">
        <v>20.613211013171462</v>
      </c>
      <c r="AB17" s="86">
        <v>-35.577689348641151</v>
      </c>
      <c r="AC17" s="86">
        <v>-5.9659814997035436</v>
      </c>
      <c r="AD17" s="87">
        <v>-46.962434784117782</v>
      </c>
      <c r="AE17" s="87">
        <v>-33.797893089774767</v>
      </c>
      <c r="AF17" s="86">
        <v>138.57413152444985</v>
      </c>
      <c r="AG17" s="86">
        <v>-19.249294426365616</v>
      </c>
      <c r="AH17" s="86">
        <v>5.8951844964122424</v>
      </c>
      <c r="AI17" s="86">
        <v>-13.678408377251049</v>
      </c>
      <c r="AJ17" s="87">
        <v>-40.960369973456814</v>
      </c>
      <c r="AK17" s="87">
        <v>-20.890840747855876</v>
      </c>
      <c r="AL17" s="87">
        <v>-7.046470336889044</v>
      </c>
      <c r="AM17" s="87">
        <v>38.646552707248574</v>
      </c>
      <c r="AN17" s="87">
        <v>60.711326766265032</v>
      </c>
      <c r="AO17" s="87">
        <v>-6.6031539347036201</v>
      </c>
      <c r="AP17" s="87">
        <v>25.742722492616576</v>
      </c>
      <c r="AQ17" s="87">
        <v>10.901867278696509</v>
      </c>
      <c r="AR17" s="87">
        <v>41.167799109995705</v>
      </c>
      <c r="AS17" s="87">
        <v>165.1739605055769</v>
      </c>
      <c r="AT17" s="87">
        <v>-48.330231651837877</v>
      </c>
      <c r="AU17" s="87">
        <v>47.401364541462357</v>
      </c>
      <c r="AV17" s="87">
        <v>88.156739478326031</v>
      </c>
      <c r="AW17" s="87">
        <v>72.573773764647115</v>
      </c>
      <c r="AX17" s="87">
        <v>-4.7338655935913465E-2</v>
      </c>
      <c r="AY17" s="87">
        <v>37.178578799880469</v>
      </c>
      <c r="AZ17" s="87">
        <v>2.0612686867065078</v>
      </c>
      <c r="BA17" s="87">
        <v>-0.82285140645932398</v>
      </c>
      <c r="BB17" s="87">
        <v>-10.767999375996807</v>
      </c>
      <c r="BC17" s="87">
        <v>71.275693081377284</v>
      </c>
      <c r="BD17" s="87">
        <v>21.106420296543259</v>
      </c>
      <c r="BE17" s="87">
        <v>10.240994451779306</v>
      </c>
      <c r="BF17" s="87">
        <v>7.7472125579826523</v>
      </c>
      <c r="BG17" s="87">
        <v>18.837854861226887</v>
      </c>
      <c r="BH17" s="87">
        <v>33.775132810811883</v>
      </c>
      <c r="BI17" s="87">
        <v>55.764767786815383</v>
      </c>
      <c r="BJ17" s="87">
        <v>72.682432298428751</v>
      </c>
      <c r="BK17" s="87">
        <v>201.43713891574194</v>
      </c>
      <c r="BL17" s="87">
        <v>2.8435600225711788</v>
      </c>
      <c r="BM17" s="87">
        <v>155.98038826681503</v>
      </c>
      <c r="BN17" s="87">
        <v>23.162358834799935</v>
      </c>
      <c r="BO17" s="87">
        <v>192.60291459904812</v>
      </c>
      <c r="BP17" s="87">
        <v>-10.257073283897533</v>
      </c>
      <c r="BQ17" s="711">
        <v>96.292400314164169</v>
      </c>
      <c r="BR17" s="87">
        <v>-18.315535471199716</v>
      </c>
      <c r="BS17" s="711">
        <v>-7.1472448162794073</v>
      </c>
      <c r="BT17" s="87">
        <v>36.375120049103174</v>
      </c>
      <c r="BU17" s="711">
        <v>23.126869901146584</v>
      </c>
      <c r="BV17" s="87">
        <v>42.560119888558901</v>
      </c>
      <c r="BW17" s="711">
        <v>42.51904153731423</v>
      </c>
      <c r="BX17" s="87">
        <v>19.426804594525283</v>
      </c>
      <c r="BY17" s="711">
        <v>89.659445568559477</v>
      </c>
      <c r="BZ17" s="87">
        <v>-3.9559778842316429</v>
      </c>
      <c r="CA17" s="711">
        <v>123.00024967695808</v>
      </c>
      <c r="CB17" s="87">
        <v>42.677628849914505</v>
      </c>
      <c r="CC17" s="711">
        <v>133.30609604883375</v>
      </c>
      <c r="CD17" s="87">
        <v>37.304981034577686</v>
      </c>
      <c r="CE17" s="711">
        <v>124.70582318728364</v>
      </c>
      <c r="CF17" s="87">
        <v>6.9099200393641258</v>
      </c>
      <c r="CG17" s="87">
        <v>101.15485523451117</v>
      </c>
      <c r="CH17" s="920">
        <v>19.384565987024182</v>
      </c>
      <c r="CI17" s="711">
        <v>150.0393523649827</v>
      </c>
      <c r="CJ17" s="87">
        <v>21.309438832744565</v>
      </c>
      <c r="CK17" s="711">
        <v>112.59207744057704</v>
      </c>
      <c r="CL17" s="87">
        <v>-27.790769687627581</v>
      </c>
      <c r="CM17" s="711">
        <v>11.803010836339967</v>
      </c>
      <c r="CN17" s="87">
        <v>-2.6480206857796396</v>
      </c>
      <c r="CO17" s="711">
        <v>1.8076189206703619</v>
      </c>
      <c r="CP17" s="87">
        <v>-19.809680932653794</v>
      </c>
      <c r="CQ17" s="711">
        <v>-31.616073005427793</v>
      </c>
      <c r="CR17" s="87">
        <v>21.801046053220176</v>
      </c>
      <c r="CS17" s="711">
        <v>-31.338946735629779</v>
      </c>
      <c r="CT17" s="87">
        <v>50.116002092094966</v>
      </c>
      <c r="CU17" s="711">
        <v>42.73968536836221</v>
      </c>
      <c r="CV17" s="87">
        <v>22.187565002762089</v>
      </c>
      <c r="CW17" s="711">
        <v>79.154185742096473</v>
      </c>
      <c r="CX17" s="87">
        <v>-13.936852122887544</v>
      </c>
      <c r="CY17" s="711">
        <v>92.274745376393199</v>
      </c>
      <c r="CZ17" s="87">
        <v>23.194484100786706</v>
      </c>
      <c r="DA17" s="711">
        <v>94.474422263212105</v>
      </c>
      <c r="DB17" s="87">
        <v>15.125610301758785</v>
      </c>
      <c r="DC17" s="711">
        <v>49.144569793424012</v>
      </c>
      <c r="DD17" s="87">
        <v>25.708189229028065</v>
      </c>
      <c r="DE17" s="711">
        <v>53.441913681231853</v>
      </c>
      <c r="DF17" s="87">
        <v>-9.247585285736859</v>
      </c>
      <c r="DG17" s="711">
        <v>61.802403565726195</v>
      </c>
      <c r="DH17" s="87">
        <v>14.284775002901284</v>
      </c>
      <c r="DI17" s="711">
        <v>50.100480726957855</v>
      </c>
      <c r="DJ17" s="87">
        <v>8.9543712803417108</v>
      </c>
      <c r="DK17" s="711">
        <v>42.054434835277441</v>
      </c>
      <c r="DL17" s="87">
        <v>-5.6206313861108192</v>
      </c>
      <c r="DM17" s="711">
        <v>6.651825555533919</v>
      </c>
      <c r="DN17" s="87">
        <v>-4.4034670842346468</v>
      </c>
      <c r="DO17" s="711">
        <v>12.344611262929561</v>
      </c>
      <c r="DP17" s="87">
        <v>38.214613858068482</v>
      </c>
      <c r="DQ17" s="711">
        <v>35.868203479828594</v>
      </c>
      <c r="DR17" s="87">
        <v>16.187221718490452</v>
      </c>
      <c r="DS17" s="711">
        <v>44.887707548564102</v>
      </c>
      <c r="DT17" s="87">
        <v>8.0422032081208137</v>
      </c>
      <c r="DU17" s="711">
        <v>65.862384663347399</v>
      </c>
      <c r="DV17" s="87">
        <v>-4.968126906072678</v>
      </c>
      <c r="DW17" s="711">
        <v>64.882685696062012</v>
      </c>
      <c r="DX17" s="87">
        <v>-2.8196010586910569</v>
      </c>
      <c r="DY17" s="711">
        <v>15.931049019983035</v>
      </c>
      <c r="DZ17" s="87">
        <f>(('Table 4.2'!BQ17/'Table 4.2'!BP17)-1)*100</f>
        <v>-11.337921160683905</v>
      </c>
      <c r="EA17" s="711">
        <f>(('Table 4.2'!BQ17/'Table 4.2'!BM17)-1)*100</f>
        <v>-11.533405686913268</v>
      </c>
      <c r="EB17" s="87">
        <v>11.07298992340835</v>
      </c>
      <c r="EC17" s="711">
        <v>-9.0517515663067876</v>
      </c>
      <c r="ED17" s="87">
        <v>13.978594790859965</v>
      </c>
      <c r="EE17" s="711">
        <v>9.0808085505871716</v>
      </c>
      <c r="EF17" s="87">
        <v>5.1798175808237312</v>
      </c>
      <c r="EG17" s="711">
        <v>18.059811133812808</v>
      </c>
      <c r="EI17" s="1188"/>
      <c r="EJ17" s="1188"/>
      <c r="EK17" s="1188"/>
      <c r="EM17" s="1281"/>
      <c r="EN17" s="1281"/>
    </row>
    <row r="18" spans="2:144" ht="15">
      <c r="B18" s="924" t="s">
        <v>540</v>
      </c>
      <c r="C18" s="85">
        <v>22.924565043391219</v>
      </c>
      <c r="D18" s="85">
        <v>22.666436431447146</v>
      </c>
      <c r="E18" s="85">
        <v>-9.2140579189539888</v>
      </c>
      <c r="F18" s="85">
        <v>-16.82823634946552</v>
      </c>
      <c r="G18" s="85">
        <v>13.856792352294711</v>
      </c>
      <c r="H18" s="85">
        <v>13.050553532108179</v>
      </c>
      <c r="I18" s="85">
        <v>4.7111567510828678</v>
      </c>
      <c r="J18" s="85">
        <v>24.257669277587567</v>
      </c>
      <c r="K18" s="85">
        <v>6.0694731481911957</v>
      </c>
      <c r="L18" s="85">
        <v>13.243196022633775</v>
      </c>
      <c r="M18" s="85">
        <v>32.307335964142148</v>
      </c>
      <c r="N18" s="85">
        <v>13.48463251113985</v>
      </c>
      <c r="O18" s="85">
        <v>80.528207427546832</v>
      </c>
      <c r="P18" s="85">
        <v>6.7044810853347458</v>
      </c>
      <c r="Q18" s="85">
        <v>70.394289041238565</v>
      </c>
      <c r="R18" s="85">
        <v>8.6885464282399738</v>
      </c>
      <c r="S18" s="85">
        <v>49.044382557930753</v>
      </c>
      <c r="T18" s="85">
        <v>-26.812951008262264</v>
      </c>
      <c r="U18" s="85">
        <v>-3.6752854800178203</v>
      </c>
      <c r="V18" s="85">
        <v>15.913810817236529</v>
      </c>
      <c r="W18" s="85">
        <v>-1.6134212286626481</v>
      </c>
      <c r="X18" s="85">
        <v>64.847069814544739</v>
      </c>
      <c r="Y18" s="85">
        <v>51.996795772449758</v>
      </c>
      <c r="Z18" s="85">
        <v>17.633629936376451</v>
      </c>
      <c r="AA18" s="85">
        <v>64.506154631631873</v>
      </c>
      <c r="AB18" s="85">
        <v>-28.78502828146533</v>
      </c>
      <c r="AC18" s="85">
        <v>60.073418876871543</v>
      </c>
      <c r="AD18" s="85">
        <v>-23.606906413955443</v>
      </c>
      <c r="AE18" s="85">
        <v>5.4965200667922876</v>
      </c>
      <c r="AF18" s="85">
        <v>-15.686710790548187</v>
      </c>
      <c r="AG18" s="85">
        <v>-46.042361462724678</v>
      </c>
      <c r="AH18" s="85">
        <v>32.959466207429266</v>
      </c>
      <c r="AI18" s="85">
        <v>-39.012518600252491</v>
      </c>
      <c r="AJ18" s="85">
        <v>-19.343964574960737</v>
      </c>
      <c r="AK18" s="85">
        <v>-30.927326915139119</v>
      </c>
      <c r="AL18" s="85">
        <v>-16.17576860226977</v>
      </c>
      <c r="AM18" s="85">
        <v>-24.208282972547945</v>
      </c>
      <c r="AN18" s="85">
        <v>28.615903417350587</v>
      </c>
      <c r="AO18" s="85">
        <v>15.616651282834205</v>
      </c>
      <c r="AP18" s="85">
        <v>18.318678465388128</v>
      </c>
      <c r="AQ18" s="85">
        <v>2.8855618827251295</v>
      </c>
      <c r="AR18" s="85">
        <v>4.6090776427416547</v>
      </c>
      <c r="AS18" s="85">
        <v>33.440277278566199</v>
      </c>
      <c r="AT18" s="85">
        <v>-8.2219793680860409</v>
      </c>
      <c r="AU18" s="85">
        <v>46.101960220683694</v>
      </c>
      <c r="AV18" s="85">
        <v>20.176499448040076</v>
      </c>
      <c r="AW18" s="85">
        <v>36.515171726811111</v>
      </c>
      <c r="AX18" s="85">
        <v>18.219666121186663</v>
      </c>
      <c r="AY18" s="85">
        <v>36.400932053523235</v>
      </c>
      <c r="AZ18" s="85">
        <v>6.8174516919780936</v>
      </c>
      <c r="BA18" s="85">
        <v>39.280455374313775</v>
      </c>
      <c r="BB18" s="85">
        <v>12.282242304698743</v>
      </c>
      <c r="BC18" s="85">
        <v>70.397244688554835</v>
      </c>
      <c r="BD18" s="85">
        <v>25.146318086985509</v>
      </c>
      <c r="BE18" s="85">
        <v>77.443908608436047</v>
      </c>
      <c r="BF18" s="85">
        <v>2.0039262601843966</v>
      </c>
      <c r="BG18" s="85">
        <v>53.104605713059392</v>
      </c>
      <c r="BH18" s="85">
        <v>26.64850356102184</v>
      </c>
      <c r="BI18" s="85">
        <v>81.529037575003855</v>
      </c>
      <c r="BJ18" s="85">
        <v>82.424050381760438</v>
      </c>
      <c r="BK18" s="85">
        <v>194.92875824897195</v>
      </c>
      <c r="BL18" s="85">
        <v>11.281738878944525</v>
      </c>
      <c r="BM18" s="85">
        <v>162.25449989300614</v>
      </c>
      <c r="BN18" s="85">
        <v>17.185782128153825</v>
      </c>
      <c r="BO18" s="85">
        <v>201.28740935127803</v>
      </c>
      <c r="BP18" s="85">
        <v>4.9752446601962097</v>
      </c>
      <c r="BQ18" s="710">
        <v>149.72833172441091</v>
      </c>
      <c r="BR18" s="85">
        <v>-2.1315868757898149</v>
      </c>
      <c r="BS18" s="710">
        <v>33.976389006151145</v>
      </c>
      <c r="BT18" s="85">
        <v>25.607852228764827</v>
      </c>
      <c r="BU18" s="710">
        <v>51.224150898061161</v>
      </c>
      <c r="BV18" s="85">
        <v>20.430985983131443</v>
      </c>
      <c r="BW18" s="710">
        <v>55.411972906395079</v>
      </c>
      <c r="BX18" s="85">
        <v>18.083462411332228</v>
      </c>
      <c r="BY18" s="710">
        <v>74.818205190825452</v>
      </c>
      <c r="BZ18" s="85">
        <v>-7.7601196536900785</v>
      </c>
      <c r="CA18" s="710">
        <v>64.764195253610637</v>
      </c>
      <c r="CB18" s="85">
        <v>31.615609942633171</v>
      </c>
      <c r="CC18" s="710">
        <v>72.644780324051837</v>
      </c>
      <c r="CD18" s="85">
        <v>13.940268000983913</v>
      </c>
      <c r="CE18" s="710">
        <v>63.339960878911761</v>
      </c>
      <c r="CF18" s="85">
        <v>5.6166051701580066</v>
      </c>
      <c r="CG18" s="85">
        <v>46.095073809433764</v>
      </c>
      <c r="CH18" s="919">
        <v>20.060951590793774</v>
      </c>
      <c r="CI18" s="710">
        <v>90.159760815318265</v>
      </c>
      <c r="CJ18" s="85">
        <v>14.017360443778614</v>
      </c>
      <c r="CK18" s="710">
        <v>64.733605688816965</v>
      </c>
      <c r="CL18" s="85">
        <v>2.7809032962922364</v>
      </c>
      <c r="CM18" s="710">
        <v>48.599517036467077</v>
      </c>
      <c r="CN18" s="85">
        <v>-14.425883133277695</v>
      </c>
      <c r="CO18" s="710">
        <v>20.40031410524934</v>
      </c>
      <c r="CP18" s="85">
        <v>3.7319624875999269</v>
      </c>
      <c r="CQ18" s="710">
        <v>4.0251697223650185</v>
      </c>
      <c r="CR18" s="85">
        <v>4.5069384377629529</v>
      </c>
      <c r="CS18" s="710">
        <v>-4.6517831509206742</v>
      </c>
      <c r="CT18" s="85">
        <v>13.822544942100112</v>
      </c>
      <c r="CU18" s="710">
        <v>5.5913730021182495</v>
      </c>
      <c r="CV18" s="85">
        <v>27.537181176829129</v>
      </c>
      <c r="CW18" s="710">
        <v>57.370318997919114</v>
      </c>
      <c r="CX18" s="85">
        <v>-7.0600599095279826</v>
      </c>
      <c r="CY18" s="710">
        <v>40.997891767770781</v>
      </c>
      <c r="CZ18" s="85">
        <v>10.504380532720781</v>
      </c>
      <c r="DA18" s="710">
        <v>49.089475963320936</v>
      </c>
      <c r="DB18" s="85">
        <v>20.548201733002671</v>
      </c>
      <c r="DC18" s="710">
        <v>57.899019336076151</v>
      </c>
      <c r="DD18" s="85">
        <v>5.5179150281214895</v>
      </c>
      <c r="DE18" s="710">
        <v>30.637788538130152</v>
      </c>
      <c r="DF18" s="85">
        <f>('Table 4.2'!BG19/'Table 4.2'!BF19-1)*100</f>
        <v>-49.928939031268541</v>
      </c>
      <c r="DG18" s="710">
        <f>('Table 4.2'!BG18/'Table 4.2'!BC18-1)*100</f>
        <v>63.246870682954203</v>
      </c>
      <c r="DH18" s="85">
        <v>22.576005741642689</v>
      </c>
      <c r="DI18" s="710">
        <v>81.080145978592341</v>
      </c>
      <c r="DJ18" s="85">
        <v>15.382976402195325</v>
      </c>
      <c r="DK18" s="710">
        <v>73.321259960644781</v>
      </c>
      <c r="DL18" s="85">
        <v>-10.966471681403423</v>
      </c>
      <c r="DM18" s="710">
        <v>46.244391796485914</v>
      </c>
      <c r="DN18" s="85">
        <v>15.781978364277215</v>
      </c>
      <c r="DO18" s="710">
        <v>45.794705709969328</v>
      </c>
      <c r="DP18" s="85">
        <v>1.0818548469784028</v>
      </c>
      <c r="DQ18" s="710">
        <v>20.229070859880306</v>
      </c>
      <c r="DR18" s="85">
        <v>49.7744980974987</v>
      </c>
      <c r="DS18" s="710">
        <v>56.065039282732229</v>
      </c>
      <c r="DT18" s="85">
        <v>-5.9688365645384378</v>
      </c>
      <c r="DU18" s="710">
        <v>64.825291016700447</v>
      </c>
      <c r="DV18" s="85">
        <v>7.8861474526837227</v>
      </c>
      <c r="DW18" s="710">
        <v>53.58491797930558</v>
      </c>
      <c r="DX18" s="85">
        <v>31.17046423625014</v>
      </c>
      <c r="DY18" s="710">
        <v>99.301892723767367</v>
      </c>
      <c r="DZ18" s="85">
        <f>(('Table 4.2'!BQ18/'Table 4.2'!BP18)-1)*100</f>
        <v>-9.0623726395658188</v>
      </c>
      <c r="EA18" s="710">
        <f>(('Table 4.2'!BQ18/'Table 4.2'!BM18)-1)*100</f>
        <v>21.008859872426221</v>
      </c>
      <c r="EB18" s="85">
        <v>12.140159254326166</v>
      </c>
      <c r="EC18" s="710">
        <v>44.313356567071224</v>
      </c>
      <c r="ED18" s="85">
        <v>18.237332018158448</v>
      </c>
      <c r="EE18" s="710">
        <v>58.159565967996116</v>
      </c>
      <c r="EF18" s="85">
        <v>2.9758251106686062</v>
      </c>
      <c r="EG18" s="710">
        <v>24.163712460191711</v>
      </c>
      <c r="EI18" s="1188"/>
      <c r="EJ18" s="1188"/>
      <c r="EK18" s="1188"/>
      <c r="EM18" s="1281"/>
      <c r="EN18" s="1281"/>
    </row>
    <row r="19" spans="2:144" ht="15">
      <c r="B19" s="925" t="s">
        <v>18</v>
      </c>
      <c r="C19" s="483">
        <v>-325.6166893784789</v>
      </c>
      <c r="D19" s="483">
        <v>-41.536883394498084</v>
      </c>
      <c r="E19" s="483">
        <v>-42.262575354686248</v>
      </c>
      <c r="F19" s="483">
        <v>-443.23100137605672</v>
      </c>
      <c r="G19" s="483">
        <v>161.3948949108501</v>
      </c>
      <c r="H19" s="483">
        <v>-183.90791232242543</v>
      </c>
      <c r="I19" s="483">
        <v>-2.7860040667657793</v>
      </c>
      <c r="J19" s="483">
        <v>-23.591664596684382</v>
      </c>
      <c r="K19" s="483">
        <v>27.053774045020408</v>
      </c>
      <c r="L19" s="483">
        <v>72.058927729581583</v>
      </c>
      <c r="M19" s="483">
        <v>278.62333244815198</v>
      </c>
      <c r="N19" s="483">
        <v>-63.279520752541671</v>
      </c>
      <c r="O19" s="483">
        <v>-140.50691856512395</v>
      </c>
      <c r="P19" s="483">
        <v>1676.5830539654442</v>
      </c>
      <c r="Q19" s="483">
        <v>757.65338570965991</v>
      </c>
      <c r="R19" s="483">
        <v>-44.175778199213568</v>
      </c>
      <c r="S19" s="483">
        <v>526.60484068043058</v>
      </c>
      <c r="T19" s="483">
        <v>11.571373371780712</v>
      </c>
      <c r="U19" s="483">
        <v>306.32104104471802</v>
      </c>
      <c r="V19" s="483">
        <v>-106.22823436482926</v>
      </c>
      <c r="W19" s="482">
        <v>-168.91692926810271</v>
      </c>
      <c r="X19" s="483">
        <v>-1054.479541177247</v>
      </c>
      <c r="Y19" s="483">
        <v>-62.973980371849848</v>
      </c>
      <c r="Z19" s="483">
        <v>-120.93061310841939</v>
      </c>
      <c r="AA19" s="483">
        <v>-113.88245580112388</v>
      </c>
      <c r="AB19" s="482">
        <v>211.06564433035632</v>
      </c>
      <c r="AC19" s="482">
        <v>-138.70486602575528</v>
      </c>
      <c r="AD19" s="483">
        <v>147.1880107142172</v>
      </c>
      <c r="AE19" s="483">
        <v>1436.1301899449297</v>
      </c>
      <c r="AF19" s="482">
        <v>-257.73227045615607</v>
      </c>
      <c r="AG19" s="482">
        <v>153.85279843443541</v>
      </c>
      <c r="AH19" s="482">
        <v>-31.270948138789567</v>
      </c>
      <c r="AI19" s="482">
        <v>-933.56670243432006</v>
      </c>
      <c r="AJ19" s="477">
        <v>-98.386989760222249</v>
      </c>
      <c r="AK19" s="483">
        <v>-104.32240477555408</v>
      </c>
      <c r="AL19" s="477">
        <v>1205.6913451539424</v>
      </c>
      <c r="AM19" s="483">
        <v>-122.83171618795838</v>
      </c>
      <c r="AN19" s="477">
        <v>334.4282734663999</v>
      </c>
      <c r="AO19" s="483">
        <v>-37.116589933531287</v>
      </c>
      <c r="AP19" s="477">
        <v>44.487302213133283</v>
      </c>
      <c r="AQ19" s="483">
        <v>32.198161162094571</v>
      </c>
      <c r="AR19" s="477">
        <v>116.75526677446366</v>
      </c>
      <c r="AS19" s="483">
        <v>17664.702903393489</v>
      </c>
      <c r="AT19" s="477">
        <v>-88.351629064318743</v>
      </c>
      <c r="AU19" s="483">
        <v>58.482975129550205</v>
      </c>
      <c r="AV19" s="477">
        <v>622.61611434204326</v>
      </c>
      <c r="AW19" s="483">
        <v>163.61624846302689</v>
      </c>
      <c r="AX19" s="477">
        <v>-23.93156924795522</v>
      </c>
      <c r="AY19" s="483">
        <v>38.786412606303557</v>
      </c>
      <c r="AZ19" s="477">
        <v>-7.6034171490661944</v>
      </c>
      <c r="BA19" s="483">
        <v>-40.839314025503725</v>
      </c>
      <c r="BB19" s="477">
        <v>-64.917065490180462</v>
      </c>
      <c r="BC19" s="483">
        <v>78.182037905531672</v>
      </c>
      <c r="BD19" s="477">
        <v>-9.267512623419039</v>
      </c>
      <c r="BE19" s="483">
        <v>-77.627264069917118</v>
      </c>
      <c r="BF19" s="477">
        <v>67.306072739517361</v>
      </c>
      <c r="BG19" s="483">
        <v>-50.793061617090807</v>
      </c>
      <c r="BH19" s="477">
        <v>78.833480453469832</v>
      </c>
      <c r="BI19" s="483">
        <v>-4.7600270274914314</v>
      </c>
      <c r="BJ19" s="477">
        <v>29.063660924804168</v>
      </c>
      <c r="BK19" s="483">
        <v>250.37033674508865</v>
      </c>
      <c r="BL19" s="477">
        <v>-50.559872226909462</v>
      </c>
      <c r="BM19" s="483">
        <v>90.916778735298152</v>
      </c>
      <c r="BN19" s="477">
        <v>108.29914663846787</v>
      </c>
      <c r="BO19" s="483">
        <v>137.69491111923472</v>
      </c>
      <c r="BP19" s="477">
        <v>-132.32967222052662</v>
      </c>
      <c r="BQ19" s="770">
        <v>-142.9706928785715</v>
      </c>
      <c r="BR19" s="477">
        <v>402.82037841890161</v>
      </c>
      <c r="BS19" s="770">
        <v>-267.40994249895215</v>
      </c>
      <c r="BT19" s="477">
        <v>-18.15958647566638</v>
      </c>
      <c r="BU19" s="770">
        <v>-377.12102576030026</v>
      </c>
      <c r="BV19" s="477">
        <v>-129.460637707015</v>
      </c>
      <c r="BW19" s="770">
        <v>-60.805590072384618</v>
      </c>
      <c r="BX19" s="477">
        <v>62.114154147591272</v>
      </c>
      <c r="BY19" s="770">
        <v>-296.53674709065194</v>
      </c>
      <c r="BZ19" s="477">
        <v>84.095647178094637</v>
      </c>
      <c r="CA19" s="770">
        <v>-171.957226084795</v>
      </c>
      <c r="CB19" s="477">
        <v>170.96688573269142</v>
      </c>
      <c r="CC19" s="770">
        <v>-338.24446405519126</v>
      </c>
      <c r="CD19" s="477">
        <v>168.9206287013341</v>
      </c>
      <c r="CE19" s="770">
        <v>2074.7272308052825</v>
      </c>
      <c r="CF19" s="477">
        <v>9.9966914077528557</v>
      </c>
      <c r="CG19" s="477">
        <v>1375.5824459667015</v>
      </c>
      <c r="CH19" s="921">
        <v>17.834510910714684</v>
      </c>
      <c r="CI19" s="770">
        <v>844.47934263603554</v>
      </c>
      <c r="CJ19" s="477">
        <v>38.336252389083427</v>
      </c>
      <c r="CK19" s="770">
        <v>382.18339435050365</v>
      </c>
      <c r="CL19" s="477">
        <v>-86.625834171313613</v>
      </c>
      <c r="CM19" s="770">
        <v>-76.019687641573142</v>
      </c>
      <c r="CN19" s="477">
        <v>171.54439128123235</v>
      </c>
      <c r="CO19" s="770">
        <v>-40.800771016246493</v>
      </c>
      <c r="CP19" s="477">
        <v>-129.53355195536201</v>
      </c>
      <c r="CQ19" s="770">
        <v>-114.83744865062344</v>
      </c>
      <c r="CR19" s="477">
        <v>-261.31169405117004</v>
      </c>
      <c r="CS19" s="770">
        <v>-82.698288150111907</v>
      </c>
      <c r="CT19" s="477">
        <v>435.03457604896204</v>
      </c>
      <c r="CU19" s="770">
        <v>592.15636945899894</v>
      </c>
      <c r="CV19" s="477">
        <v>10.117500381182975</v>
      </c>
      <c r="CW19" s="770">
        <v>180.68533810665878</v>
      </c>
      <c r="CX19" s="477">
        <v>-31.907070035226337</v>
      </c>
      <c r="CY19" s="770">
        <v>-747.1516564862593</v>
      </c>
      <c r="CZ19" s="477">
        <v>68.456404279468444</v>
      </c>
      <c r="DA19" s="770">
        <v>575.81486708952116</v>
      </c>
      <c r="DB19" s="477">
        <v>2.4383847933540093</v>
      </c>
      <c r="DC19" s="770">
        <v>29.392354257214315</v>
      </c>
      <c r="DD19" s="477">
        <v>81.298615855395994</v>
      </c>
      <c r="DE19" s="770">
        <v>113.03293888709317</v>
      </c>
      <c r="DF19" s="477">
        <f>('Table 4.2'!BG19/'Table 4.2'!BF19-1)*100</f>
        <v>-49.928939031268541</v>
      </c>
      <c r="DG19" s="770">
        <f>('Table 4.2'!BG19/'Table 4.2'!BC19-1)*100</f>
        <v>56.650408153708568</v>
      </c>
      <c r="DH19" s="477">
        <v>-16.532919340932374</v>
      </c>
      <c r="DI19" s="770">
        <v>-22.382575429130991</v>
      </c>
      <c r="DJ19" s="477">
        <v>-26.13601374026463</v>
      </c>
      <c r="DK19" s="770">
        <v>-44.033358261319798</v>
      </c>
      <c r="DL19" s="477">
        <v>39.96168169190539</v>
      </c>
      <c r="DM19" s="770">
        <v>-56.794014893959123</v>
      </c>
      <c r="DN19" s="477">
        <v>-259.68933401531194</v>
      </c>
      <c r="DO19" s="770">
        <v>-237.79486301214581</v>
      </c>
      <c r="DP19" s="477">
        <v>1640.5950818240817</v>
      </c>
      <c r="DQ19" s="770">
        <v>121.23402928809908</v>
      </c>
      <c r="DR19" s="477">
        <v>-83.44589891038116</v>
      </c>
      <c r="DS19" s="770">
        <v>-50.41791445670605</v>
      </c>
      <c r="DT19" s="477">
        <v>384.08007063797322</v>
      </c>
      <c r="DU19" s="770">
        <v>71.487647061930758</v>
      </c>
      <c r="DV19" s="477">
        <v>-71.981794428759073</v>
      </c>
      <c r="DW19" s="770">
        <v>-445.90085120166452</v>
      </c>
      <c r="DX19" s="477">
        <v>-685.14759255425531</v>
      </c>
      <c r="DY19" s="770">
        <v>-231.37978481891182</v>
      </c>
      <c r="DZ19" s="477">
        <f>(('Table 4.2'!BQ19/'Table 4.2'!BP19)-1)*100</f>
        <v>-1.0979691244679013</v>
      </c>
      <c r="EA19" s="770">
        <f>(('Table 4.2'!BQ19/'Table 4.2'!BM19)-1)*100</f>
        <v>-884.92498410132362</v>
      </c>
      <c r="EB19" s="477">
        <v>15.488527317968458</v>
      </c>
      <c r="EC19" s="770">
        <v>-287.26205842242899</v>
      </c>
      <c r="ED19" s="477">
        <v>31.088728390588184</v>
      </c>
      <c r="EE19" s="770">
        <v>-976.1426584576601</v>
      </c>
      <c r="EF19" s="477">
        <v>-2.8069663192598626</v>
      </c>
      <c r="EG19" s="770">
        <v>45.527323355966672</v>
      </c>
      <c r="EI19" s="1188"/>
      <c r="EJ19" s="1188"/>
      <c r="EK19" s="1188"/>
      <c r="EM19" s="1281"/>
      <c r="EN19" s="1281"/>
    </row>
    <row r="20" spans="2:144" customFormat="1"/>
    <row r="21" spans="2:144" ht="15.5">
      <c r="B21" s="274" t="s">
        <v>346</v>
      </c>
      <c r="P21" s="76"/>
      <c r="Q21" s="76"/>
      <c r="R21" s="76"/>
      <c r="S21" s="76"/>
      <c r="T21" s="76"/>
      <c r="U21" s="76"/>
      <c r="V21" s="76"/>
      <c r="W21" s="76"/>
      <c r="X21" s="76"/>
      <c r="Y21" s="76"/>
      <c r="Z21" s="76"/>
      <c r="AA21" s="76"/>
    </row>
    <row r="24" spans="2:144">
      <c r="U24" s="1">
        <v>100</v>
      </c>
    </row>
  </sheetData>
  <mergeCells count="71">
    <mergeCell ref="F4:G4"/>
    <mergeCell ref="BT4:BU4"/>
    <mergeCell ref="EB4:EC4"/>
    <mergeCell ref="DN4:DO4"/>
    <mergeCell ref="CR4:CS4"/>
    <mergeCell ref="BV4:BW4"/>
    <mergeCell ref="DB4:DC4"/>
    <mergeCell ref="DJ4:DK4"/>
    <mergeCell ref="DH4:DI4"/>
    <mergeCell ref="DF4:DG4"/>
    <mergeCell ref="CV4:CW4"/>
    <mergeCell ref="CX4:CY4"/>
    <mergeCell ref="DD4:DE4"/>
    <mergeCell ref="AV4:AW4"/>
    <mergeCell ref="AH4:AI4"/>
    <mergeCell ref="AR4:AS4"/>
    <mergeCell ref="EF3:EG3"/>
    <mergeCell ref="EF4:EG4"/>
    <mergeCell ref="AL4:AM4"/>
    <mergeCell ref="AN4:AO4"/>
    <mergeCell ref="BP4:BQ4"/>
    <mergeCell ref="BH4:BI4"/>
    <mergeCell ref="BN4:BO4"/>
    <mergeCell ref="BF4:BG4"/>
    <mergeCell ref="AX4:AY4"/>
    <mergeCell ref="CJ4:CK4"/>
    <mergeCell ref="CL4:CM4"/>
    <mergeCell ref="BL4:BM4"/>
    <mergeCell ref="BD4:BE4"/>
    <mergeCell ref="CN4:CO4"/>
    <mergeCell ref="CF4:CG4"/>
    <mergeCell ref="BJ4:BK4"/>
    <mergeCell ref="B2:EA2"/>
    <mergeCell ref="DT3:DU3"/>
    <mergeCell ref="DL4:DM4"/>
    <mergeCell ref="DR4:DS4"/>
    <mergeCell ref="DP4:DQ4"/>
    <mergeCell ref="CB4:CC4"/>
    <mergeCell ref="BX4:BY4"/>
    <mergeCell ref="H4:I4"/>
    <mergeCell ref="J4:K4"/>
    <mergeCell ref="L4:M4"/>
    <mergeCell ref="AD4:AE4"/>
    <mergeCell ref="AJ4:AK4"/>
    <mergeCell ref="BB4:BC4"/>
    <mergeCell ref="AZ4:BA4"/>
    <mergeCell ref="R4:S4"/>
    <mergeCell ref="T4:U4"/>
    <mergeCell ref="N4:O4"/>
    <mergeCell ref="P4:Q4"/>
    <mergeCell ref="CD4:CE4"/>
    <mergeCell ref="BR4:BS4"/>
    <mergeCell ref="BZ4:CA4"/>
    <mergeCell ref="V4:W4"/>
    <mergeCell ref="X4:Y4"/>
    <mergeCell ref="Z4:AA4"/>
    <mergeCell ref="AB4:AC4"/>
    <mergeCell ref="AF4:AG4"/>
    <mergeCell ref="AT4:AU4"/>
    <mergeCell ref="AP4:AQ4"/>
    <mergeCell ref="CH4:CI4"/>
    <mergeCell ref="CZ4:DA4"/>
    <mergeCell ref="CP4:CQ4"/>
    <mergeCell ref="CT4:CU4"/>
    <mergeCell ref="ED3:EE3"/>
    <mergeCell ref="ED4:EE4"/>
    <mergeCell ref="EB3:EC3"/>
    <mergeCell ref="DV4:DW4"/>
    <mergeCell ref="DZ4:EA4"/>
    <mergeCell ref="DX4:DY4"/>
    <mergeCell ref="DT4:DU4"/>
  </mergeCells>
  <hyperlinks>
    <hyperlink ref="B21" location="'Table of contents'!Print_Area" display="Back to Table of Contents" xr:uid="{00000000-0004-0000-1A00-000000000000}"/>
  </hyperlinks>
  <pageMargins left="0.37" right="0.33" top="0.75" bottom="0.75" header="0.3" footer="0.3"/>
  <pageSetup scale="3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7">
    <tabColor rgb="FF00B0F0"/>
  </sheetPr>
  <dimension ref="A1:BW98"/>
  <sheetViews>
    <sheetView showGridLines="0" zoomScale="70" zoomScaleNormal="70" workbookViewId="0">
      <selection activeCell="BU5" sqref="BU5"/>
    </sheetView>
  </sheetViews>
  <sheetFormatPr defaultColWidth="9.1796875" defaultRowHeight="20"/>
  <cols>
    <col min="1" max="1" width="11.453125" style="5" customWidth="1"/>
    <col min="2" max="2" width="23.81640625" style="5" customWidth="1"/>
    <col min="3" max="3" width="12.1796875" style="5" hidden="1" customWidth="1"/>
    <col min="4" max="6" width="13.7265625" style="5" hidden="1" customWidth="1"/>
    <col min="7" max="7" width="12.1796875" style="5" hidden="1" customWidth="1"/>
    <col min="8" max="10" width="13.7265625" style="5" hidden="1" customWidth="1"/>
    <col min="11" max="11" width="12.1796875" style="5" hidden="1" customWidth="1"/>
    <col min="12" max="14" width="13.7265625" style="5" hidden="1" customWidth="1"/>
    <col min="15" max="15" width="12.1796875" style="5" hidden="1" customWidth="1"/>
    <col min="16" max="18" width="13.7265625" style="5" hidden="1" customWidth="1"/>
    <col min="19" max="19" width="12.1796875" style="5" hidden="1" customWidth="1"/>
    <col min="20" max="22" width="13.7265625" style="5" hidden="1" customWidth="1"/>
    <col min="23" max="23" width="12.1796875" style="5" hidden="1" customWidth="1"/>
    <col min="24" max="26" width="13.7265625" style="5" hidden="1" customWidth="1"/>
    <col min="27" max="27" width="14.26953125" style="5" hidden="1" customWidth="1"/>
    <col min="28" max="30" width="13.7265625" style="5" hidden="1" customWidth="1"/>
    <col min="31" max="31" width="14.26953125" style="5" hidden="1" customWidth="1"/>
    <col min="32" max="33" width="13.7265625" style="5" hidden="1" customWidth="1"/>
    <col min="34" max="35" width="14.26953125" style="5" hidden="1" customWidth="1"/>
    <col min="36" max="36" width="13.7265625" style="5" hidden="1" customWidth="1"/>
    <col min="37" max="47" width="14.26953125" style="5" hidden="1" customWidth="1"/>
    <col min="48" max="48" width="14.26953125" hidden="1" customWidth="1"/>
    <col min="49" max="64" width="14.26953125" style="5" hidden="1" customWidth="1"/>
    <col min="65" max="67" width="13.54296875" style="5" hidden="1" customWidth="1"/>
    <col min="68" max="68" width="13.54296875" style="5" bestFit="1" customWidth="1"/>
    <col min="69" max="72" width="13.1796875" style="5" customWidth="1"/>
    <col min="73" max="73" width="12.1796875" style="5" customWidth="1"/>
    <col min="74" max="74" width="12" style="5" customWidth="1"/>
    <col min="75" max="16384" width="9.1796875" style="5"/>
  </cols>
  <sheetData>
    <row r="1" spans="1:75">
      <c r="AW1"/>
      <c r="AX1"/>
      <c r="AY1"/>
      <c r="AZ1"/>
      <c r="BA1"/>
      <c r="BB1"/>
      <c r="BC1"/>
      <c r="BD1"/>
      <c r="BE1"/>
    </row>
    <row r="2" spans="1:75" ht="20.25" customHeight="1">
      <c r="A2" s="851"/>
      <c r="B2" s="1544" t="s">
        <v>802</v>
      </c>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c r="AB2" s="1544"/>
      <c r="AC2" s="1544"/>
      <c r="AD2" s="1544"/>
      <c r="AE2" s="1544"/>
      <c r="AF2" s="1544"/>
      <c r="AG2" s="1544"/>
      <c r="AH2" s="1544"/>
      <c r="AI2" s="1544"/>
      <c r="AJ2" s="1544"/>
      <c r="AK2" s="1544"/>
      <c r="AL2" s="1544"/>
      <c r="AM2" s="1544"/>
      <c r="AN2" s="1544"/>
      <c r="AO2" s="1544"/>
      <c r="AP2" s="1544"/>
      <c r="AQ2" s="1544"/>
      <c r="AR2" s="1544"/>
      <c r="AS2" s="1544"/>
      <c r="AT2" s="1544"/>
      <c r="AU2" s="1544"/>
      <c r="AV2" s="1544"/>
      <c r="AW2" s="1544"/>
      <c r="AX2" s="1544"/>
      <c r="AY2" s="1544"/>
      <c r="AZ2" s="1544"/>
      <c r="BA2" s="1544"/>
      <c r="BB2" s="1544"/>
      <c r="BC2" s="1544"/>
      <c r="BD2" s="1544"/>
      <c r="BE2" s="1544"/>
      <c r="BF2" s="1544"/>
      <c r="BG2" s="1544"/>
      <c r="BH2" s="1544"/>
      <c r="BI2" s="1544"/>
      <c r="BJ2" s="1544"/>
      <c r="BK2" s="1544"/>
      <c r="BL2" s="1544"/>
      <c r="BM2" s="1544"/>
      <c r="BN2" s="1544"/>
      <c r="BO2" s="1544"/>
      <c r="BP2" s="1544"/>
      <c r="BQ2" s="1544"/>
      <c r="BR2" s="1544"/>
    </row>
    <row r="3" spans="1:75" ht="25">
      <c r="A3" s="851"/>
      <c r="B3" s="39"/>
      <c r="C3" s="39"/>
      <c r="D3" s="39"/>
      <c r="E3" s="39"/>
      <c r="F3" s="39"/>
      <c r="G3" s="39"/>
      <c r="H3" s="39"/>
      <c r="I3" s="39"/>
      <c r="J3" s="39"/>
      <c r="K3" s="39"/>
      <c r="L3" s="39"/>
      <c r="AW3"/>
      <c r="AX3"/>
      <c r="AY3"/>
      <c r="AZ3"/>
      <c r="BA3"/>
      <c r="BB3"/>
      <c r="BC3"/>
      <c r="BD3"/>
      <c r="BE3"/>
    </row>
    <row r="4" spans="1:75" ht="15" customHeight="1">
      <c r="B4" s="128" t="s">
        <v>786</v>
      </c>
      <c r="C4" s="76"/>
      <c r="D4" s="76"/>
      <c r="E4" s="76"/>
      <c r="F4" s="76"/>
      <c r="G4" s="76"/>
      <c r="H4" s="76"/>
      <c r="I4" s="76"/>
      <c r="J4" s="76"/>
      <c r="K4" s="76"/>
      <c r="L4" s="76"/>
      <c r="M4" s="76"/>
      <c r="N4" s="76"/>
      <c r="O4" s="76"/>
      <c r="P4" s="76"/>
      <c r="Q4" s="76"/>
      <c r="R4" s="76"/>
      <c r="AW4"/>
      <c r="AX4"/>
      <c r="AY4"/>
      <c r="AZ4"/>
      <c r="BA4"/>
      <c r="BB4"/>
      <c r="BC4"/>
      <c r="BD4"/>
      <c r="BE4"/>
    </row>
    <row r="5" spans="1:75" ht="15" customHeight="1">
      <c r="B5" s="76"/>
      <c r="C5" s="76"/>
      <c r="D5" s="76"/>
      <c r="E5" s="76"/>
      <c r="F5" s="76"/>
      <c r="G5" s="76"/>
      <c r="H5" s="76"/>
      <c r="I5" s="76"/>
      <c r="J5" s="76"/>
      <c r="K5" s="290"/>
      <c r="L5" s="290"/>
      <c r="M5" s="290"/>
      <c r="N5" s="290"/>
      <c r="O5" s="290"/>
      <c r="P5" s="290"/>
      <c r="Q5" s="290"/>
      <c r="R5" s="290"/>
      <c r="S5" s="290"/>
      <c r="T5" s="290"/>
      <c r="U5" s="290"/>
      <c r="W5" s="289"/>
      <c r="Y5" s="289"/>
      <c r="Z5" s="289"/>
      <c r="AA5" s="289"/>
      <c r="AB5" s="289"/>
      <c r="AC5" s="289"/>
      <c r="AD5" s="289"/>
      <c r="AE5" s="289"/>
      <c r="AG5" s="289"/>
      <c r="AH5" s="289"/>
      <c r="AI5" s="289"/>
      <c r="AM5" s="289"/>
      <c r="AN5" s="289"/>
      <c r="AO5" s="289"/>
      <c r="AS5" s="289"/>
      <c r="AT5" s="289"/>
      <c r="AV5" s="289"/>
      <c r="AW5" s="289"/>
      <c r="AX5" s="289"/>
      <c r="AZ5" s="289"/>
      <c r="BA5" s="289"/>
      <c r="BG5" s="289"/>
      <c r="BH5" s="769"/>
      <c r="BI5" s="769"/>
      <c r="BJ5" s="769"/>
      <c r="BK5" s="289"/>
      <c r="BL5" s="289"/>
      <c r="BM5" s="289"/>
      <c r="BN5" s="289"/>
      <c r="BP5" s="289"/>
      <c r="BR5" s="289"/>
      <c r="BS5" s="289"/>
      <c r="BT5" s="289" t="s">
        <v>353</v>
      </c>
    </row>
    <row r="6" spans="1:75" s="285" customFormat="1" ht="15" customHeight="1">
      <c r="B6" s="852"/>
      <c r="C6" s="118">
        <v>39812</v>
      </c>
      <c r="D6" s="118">
        <v>39903</v>
      </c>
      <c r="E6" s="118">
        <v>39994</v>
      </c>
      <c r="F6" s="118">
        <v>40086</v>
      </c>
      <c r="G6" s="118">
        <v>40177</v>
      </c>
      <c r="H6" s="118">
        <v>40268</v>
      </c>
      <c r="I6" s="118">
        <v>40359</v>
      </c>
      <c r="J6" s="118">
        <v>40451</v>
      </c>
      <c r="K6" s="118">
        <v>40542</v>
      </c>
      <c r="L6" s="118">
        <v>40633</v>
      </c>
      <c r="M6" s="118">
        <v>40724</v>
      </c>
      <c r="N6" s="118">
        <v>40816</v>
      </c>
      <c r="O6" s="118">
        <v>40907</v>
      </c>
      <c r="P6" s="118">
        <v>40999</v>
      </c>
      <c r="Q6" s="118">
        <v>41090</v>
      </c>
      <c r="R6" s="118">
        <v>41182</v>
      </c>
      <c r="S6" s="118">
        <v>41273</v>
      </c>
      <c r="T6" s="118">
        <v>41364</v>
      </c>
      <c r="U6" s="118">
        <v>41455</v>
      </c>
      <c r="V6" s="118">
        <v>41547</v>
      </c>
      <c r="W6" s="118">
        <v>41638</v>
      </c>
      <c r="X6" s="118">
        <v>41729</v>
      </c>
      <c r="Y6" s="118">
        <v>41820</v>
      </c>
      <c r="Z6" s="118">
        <v>41912</v>
      </c>
      <c r="AA6" s="118">
        <v>42003</v>
      </c>
      <c r="AB6" s="118">
        <v>42094</v>
      </c>
      <c r="AC6" s="118">
        <v>42185</v>
      </c>
      <c r="AD6" s="118">
        <v>42277</v>
      </c>
      <c r="AE6" s="118">
        <v>42368</v>
      </c>
      <c r="AF6" s="118">
        <v>42460</v>
      </c>
      <c r="AG6" s="118">
        <v>42551</v>
      </c>
      <c r="AH6" s="118">
        <v>42643</v>
      </c>
      <c r="AI6" s="118">
        <v>42734</v>
      </c>
      <c r="AJ6" s="118">
        <v>42825</v>
      </c>
      <c r="AK6" s="118">
        <v>42916</v>
      </c>
      <c r="AL6" s="774">
        <v>43008</v>
      </c>
      <c r="AM6" s="774">
        <v>43099</v>
      </c>
      <c r="AN6" s="774">
        <v>43190</v>
      </c>
      <c r="AO6" s="774">
        <v>43281</v>
      </c>
      <c r="AP6" s="774">
        <v>43373</v>
      </c>
      <c r="AQ6" s="774">
        <v>43464</v>
      </c>
      <c r="AR6" s="774">
        <v>43555</v>
      </c>
      <c r="AS6" s="774">
        <v>43646</v>
      </c>
      <c r="AT6" s="774">
        <v>43738</v>
      </c>
      <c r="AU6" s="774">
        <v>43829</v>
      </c>
      <c r="AV6" s="774">
        <v>43921</v>
      </c>
      <c r="AW6" s="774">
        <v>44012</v>
      </c>
      <c r="AX6" s="774">
        <v>44104</v>
      </c>
      <c r="AY6" s="774">
        <v>44195</v>
      </c>
      <c r="AZ6" s="774">
        <v>44286</v>
      </c>
      <c r="BA6" s="774">
        <v>44377</v>
      </c>
      <c r="BB6" s="774">
        <v>44469</v>
      </c>
      <c r="BC6" s="774">
        <v>44560</v>
      </c>
      <c r="BD6" s="774">
        <v>44651</v>
      </c>
      <c r="BE6" s="774">
        <v>44742</v>
      </c>
      <c r="BF6" s="774">
        <v>44834</v>
      </c>
      <c r="BG6" s="774">
        <v>44925</v>
      </c>
      <c r="BH6" s="943">
        <v>45016</v>
      </c>
      <c r="BI6" s="774">
        <v>45107</v>
      </c>
      <c r="BJ6" s="774">
        <v>45199</v>
      </c>
      <c r="BK6" s="774">
        <v>45290</v>
      </c>
      <c r="BL6" s="774">
        <v>45382</v>
      </c>
      <c r="BM6" s="774">
        <v>45473</v>
      </c>
      <c r="BN6" s="774">
        <v>45565</v>
      </c>
      <c r="BO6" s="774">
        <v>45656</v>
      </c>
      <c r="BP6" s="774">
        <v>45747</v>
      </c>
      <c r="BQ6" s="1001" t="s">
        <v>1109</v>
      </c>
      <c r="BR6" s="774">
        <v>45930</v>
      </c>
      <c r="BS6" s="1001" t="s">
        <v>1133</v>
      </c>
      <c r="BT6" s="1001" t="s">
        <v>1149</v>
      </c>
    </row>
    <row r="7" spans="1:75" ht="15" customHeight="1">
      <c r="B7" s="861" t="s">
        <v>787</v>
      </c>
      <c r="C7" s="601">
        <v>5196.7923329999994</v>
      </c>
      <c r="D7" s="602">
        <v>5614.7332060000008</v>
      </c>
      <c r="E7" s="602">
        <v>6453.8469759999998</v>
      </c>
      <c r="F7" s="601">
        <v>7102.1488100000006</v>
      </c>
      <c r="G7" s="601">
        <v>6521.29457</v>
      </c>
      <c r="H7" s="601">
        <v>7092.0694189999995</v>
      </c>
      <c r="I7" s="601">
        <v>7465.9501529999998</v>
      </c>
      <c r="J7" s="601">
        <v>7686.4449999999997</v>
      </c>
      <c r="K7" s="603">
        <v>6660.043999999999</v>
      </c>
      <c r="L7" s="603">
        <v>6921.0060000000003</v>
      </c>
      <c r="M7" s="603">
        <v>9182.8126600000014</v>
      </c>
      <c r="N7" s="603">
        <v>10240.101611000002</v>
      </c>
      <c r="O7" s="603">
        <v>9072.466550000001</v>
      </c>
      <c r="P7" s="603">
        <v>10617.233094000001</v>
      </c>
      <c r="Q7" s="603">
        <v>10022.896024999998</v>
      </c>
      <c r="R7" s="603">
        <v>11891.536864999998</v>
      </c>
      <c r="S7" s="603">
        <v>11010.011794000002</v>
      </c>
      <c r="T7" s="603">
        <v>13507.158861</v>
      </c>
      <c r="U7" s="603">
        <v>13854.15047</v>
      </c>
      <c r="V7" s="603">
        <v>15331.527923999998</v>
      </c>
      <c r="W7" s="603">
        <v>14642.421208</v>
      </c>
      <c r="X7" s="603">
        <v>16969.824099999998</v>
      </c>
      <c r="Y7" s="603">
        <v>17668.951800000003</v>
      </c>
      <c r="Z7" s="603">
        <v>18504.407105999999</v>
      </c>
      <c r="AA7" s="603">
        <v>18000.40292</v>
      </c>
      <c r="AB7" s="603">
        <v>20986.481022</v>
      </c>
      <c r="AC7" s="603">
        <v>22907.773000000001</v>
      </c>
      <c r="AD7" s="603">
        <v>23866.042000000001</v>
      </c>
      <c r="AE7" s="603">
        <v>26402.071861</v>
      </c>
      <c r="AF7" s="603">
        <v>29609.773324000002</v>
      </c>
      <c r="AG7" s="603">
        <v>30931.644463999997</v>
      </c>
      <c r="AH7" s="603">
        <v>31174.770943999996</v>
      </c>
      <c r="AI7" s="603">
        <v>33353.038543000002</v>
      </c>
      <c r="AJ7" s="603">
        <v>37720.576608000003</v>
      </c>
      <c r="AK7" s="603">
        <v>41503.825625999998</v>
      </c>
      <c r="AL7" s="775">
        <v>43412.334388000003</v>
      </c>
      <c r="AM7" s="775">
        <v>47496.000591999997</v>
      </c>
      <c r="AN7" s="775">
        <v>52890.713452999997</v>
      </c>
      <c r="AO7" s="775">
        <v>53177.771491000007</v>
      </c>
      <c r="AP7" s="775">
        <v>53029.303273999998</v>
      </c>
      <c r="AQ7" s="775">
        <v>53535.671999999991</v>
      </c>
      <c r="AR7" s="775">
        <v>52991.014999999999</v>
      </c>
      <c r="AS7" s="775">
        <v>52078.776000000013</v>
      </c>
      <c r="AT7" s="775">
        <v>47916.61</v>
      </c>
      <c r="AU7" s="775">
        <v>44120.885000000002</v>
      </c>
      <c r="AV7" s="775">
        <v>42349.3</v>
      </c>
      <c r="AW7" s="775">
        <v>43190.930000000008</v>
      </c>
      <c r="AX7" s="775">
        <v>39964.409999999996</v>
      </c>
      <c r="AY7" s="775">
        <v>36367.33</v>
      </c>
      <c r="AZ7" s="775">
        <v>37359.087</v>
      </c>
      <c r="BA7" s="775">
        <v>35269.502</v>
      </c>
      <c r="BB7" s="775">
        <v>33001.798999999999</v>
      </c>
      <c r="BC7" s="775">
        <v>29646.342000000001</v>
      </c>
      <c r="BD7" s="775">
        <v>27536.443000000007</v>
      </c>
      <c r="BE7" s="775">
        <v>24738.356</v>
      </c>
      <c r="BF7" s="775">
        <v>22063.159</v>
      </c>
      <c r="BG7" s="775">
        <v>17943.854669</v>
      </c>
      <c r="BH7" s="775">
        <v>16008.737000000003</v>
      </c>
      <c r="BI7" s="775">
        <v>14631.056999999999</v>
      </c>
      <c r="BJ7" s="775">
        <v>12314.267</v>
      </c>
      <c r="BK7" s="775">
        <v>13378.72</v>
      </c>
      <c r="BL7" s="775">
        <v>10991.602000000001</v>
      </c>
      <c r="BM7" s="775">
        <v>9652.5069999999996</v>
      </c>
      <c r="BN7" s="775">
        <v>9600.77</v>
      </c>
      <c r="BO7" s="775">
        <v>8583.9310000000005</v>
      </c>
      <c r="BP7" s="775">
        <v>12039.255999999999</v>
      </c>
      <c r="BQ7" s="775">
        <v>7365.7</v>
      </c>
      <c r="BR7" s="775">
        <v>6992.9570000000003</v>
      </c>
      <c r="BS7" s="775">
        <v>6594.0990000000002</v>
      </c>
      <c r="BT7" s="775">
        <f>SUM(BT8:BT9)</f>
        <v>6704.4459999999999</v>
      </c>
      <c r="BU7" s="1199"/>
      <c r="BV7" s="1199"/>
      <c r="BW7" s="1199"/>
    </row>
    <row r="8" spans="1:75" ht="15" customHeight="1">
      <c r="B8" s="862" t="s">
        <v>788</v>
      </c>
      <c r="C8" s="77">
        <v>1851.429333</v>
      </c>
      <c r="D8" s="719">
        <v>2070.2412060000001</v>
      </c>
      <c r="E8" s="719">
        <v>1571.743976</v>
      </c>
      <c r="F8" s="719">
        <v>1419.58881</v>
      </c>
      <c r="G8" s="719">
        <v>1394.8305699999999</v>
      </c>
      <c r="H8" s="719">
        <v>1379.7141690000001</v>
      </c>
      <c r="I8" s="719">
        <v>1517.9602930000001</v>
      </c>
      <c r="J8" s="719">
        <v>1481.9639999999999</v>
      </c>
      <c r="K8" s="719">
        <v>1230.5532409999998</v>
      </c>
      <c r="L8" s="719">
        <v>1173.794067</v>
      </c>
      <c r="M8" s="719">
        <v>1065.073189</v>
      </c>
      <c r="N8" s="719">
        <v>1375.790434</v>
      </c>
      <c r="O8" s="719">
        <v>1296.187604</v>
      </c>
      <c r="P8" s="719">
        <v>1271.458363</v>
      </c>
      <c r="Q8" s="719">
        <v>1298.6302110000001</v>
      </c>
      <c r="R8" s="719">
        <v>1722.101232</v>
      </c>
      <c r="S8" s="719">
        <v>1757.1972000000001</v>
      </c>
      <c r="T8" s="719">
        <v>1849.5777390000001</v>
      </c>
      <c r="U8" s="719">
        <v>2021.76694</v>
      </c>
      <c r="V8" s="719">
        <v>2184.4981929999999</v>
      </c>
      <c r="W8" s="719">
        <v>2315.0836170000002</v>
      </c>
      <c r="X8" s="719">
        <v>2079.1524220000001</v>
      </c>
      <c r="Y8" s="719">
        <v>2337.6383999999998</v>
      </c>
      <c r="Z8" s="719">
        <v>2369.9772199999998</v>
      </c>
      <c r="AA8" s="719">
        <v>2569.7280000000001</v>
      </c>
      <c r="AB8" s="719">
        <v>9221.5446980000015</v>
      </c>
      <c r="AC8" s="719">
        <v>11579.11</v>
      </c>
      <c r="AD8" s="719">
        <v>3403.9169999999999</v>
      </c>
      <c r="AE8" s="719">
        <v>13212.296033000001</v>
      </c>
      <c r="AF8" s="719">
        <v>3895.6286239999999</v>
      </c>
      <c r="AG8" s="719">
        <v>4189.5766039999999</v>
      </c>
      <c r="AH8" s="719">
        <v>4355.9055879999996</v>
      </c>
      <c r="AI8" s="719">
        <v>4997.6117579999991</v>
      </c>
      <c r="AJ8" s="719">
        <v>5444.8208290000002</v>
      </c>
      <c r="AK8" s="719">
        <v>6013.524711</v>
      </c>
      <c r="AL8" s="783">
        <v>7159.2662129999999</v>
      </c>
      <c r="AM8" s="783">
        <v>8818.2882640000007</v>
      </c>
      <c r="AN8" s="783">
        <v>8576.4405569999999</v>
      </c>
      <c r="AO8" s="783">
        <v>8399.1313300000002</v>
      </c>
      <c r="AP8" s="783">
        <v>8345.1853210000008</v>
      </c>
      <c r="AQ8" s="783">
        <v>8735.7849999999999</v>
      </c>
      <c r="AR8" s="783">
        <v>9542.6239999999998</v>
      </c>
      <c r="AS8" s="783">
        <v>10194.576999999999</v>
      </c>
      <c r="AT8" s="783">
        <v>8512.3799999999992</v>
      </c>
      <c r="AU8" s="783">
        <v>7621.0770000000002</v>
      </c>
      <c r="AV8" s="783">
        <v>6275.5279999999993</v>
      </c>
      <c r="AW8" s="783">
        <v>6064.4989999999998</v>
      </c>
      <c r="AX8" s="783">
        <v>6063.686999999999</v>
      </c>
      <c r="AY8" s="783">
        <v>4926.4279999999999</v>
      </c>
      <c r="AZ8" s="783">
        <v>4526.9229999999998</v>
      </c>
      <c r="BA8" s="783">
        <v>3912.7640000000006</v>
      </c>
      <c r="BB8" s="783">
        <v>3222.0330000000004</v>
      </c>
      <c r="BC8" s="783">
        <v>2580.5700000000006</v>
      </c>
      <c r="BD8" s="783">
        <v>2270.9749999999999</v>
      </c>
      <c r="BE8" s="783">
        <v>1888.2629999999999</v>
      </c>
      <c r="BF8" s="783">
        <v>1629.0970000000002</v>
      </c>
      <c r="BG8" s="783">
        <v>1389.4473379999999</v>
      </c>
      <c r="BH8" s="783">
        <v>1844.1569999999999</v>
      </c>
      <c r="BI8" s="783">
        <v>1974.511</v>
      </c>
      <c r="BJ8" s="783">
        <v>1621.4289999999999</v>
      </c>
      <c r="BK8" s="783">
        <v>1985.799</v>
      </c>
      <c r="BL8" s="783">
        <v>1775.7249999999999</v>
      </c>
      <c r="BM8" s="783">
        <v>1547.204</v>
      </c>
      <c r="BN8" s="783">
        <v>1636.5819999999999</v>
      </c>
      <c r="BO8" s="783">
        <v>1601.6950000000002</v>
      </c>
      <c r="BP8" s="783">
        <v>3373.3729999999996</v>
      </c>
      <c r="BQ8" s="783">
        <v>1782.4199999999998</v>
      </c>
      <c r="BR8" s="783">
        <v>1697.8440000000001</v>
      </c>
      <c r="BS8" s="783">
        <v>1735.0160000000001</v>
      </c>
      <c r="BT8" s="783">
        <v>1781.6579999999999</v>
      </c>
      <c r="BU8" s="1199"/>
      <c r="BV8" s="1199"/>
      <c r="BW8" s="1199"/>
    </row>
    <row r="9" spans="1:75" ht="15" customHeight="1">
      <c r="B9" s="863" t="s">
        <v>789</v>
      </c>
      <c r="C9" s="604">
        <v>3345.3629999999998</v>
      </c>
      <c r="D9" s="605">
        <v>3544.4920000000002</v>
      </c>
      <c r="E9" s="605">
        <v>4882.1030000000001</v>
      </c>
      <c r="F9" s="604">
        <v>5682.56</v>
      </c>
      <c r="G9" s="604">
        <v>5126.4639999999999</v>
      </c>
      <c r="H9" s="604">
        <v>5712.3552499999996</v>
      </c>
      <c r="I9" s="604">
        <v>5947.9898599999997</v>
      </c>
      <c r="J9" s="604">
        <v>6204.4809999999998</v>
      </c>
      <c r="K9" s="776">
        <v>5429.4907589999993</v>
      </c>
      <c r="L9" s="776">
        <v>5747.2119330000005</v>
      </c>
      <c r="M9" s="776">
        <v>8117.7394710000008</v>
      </c>
      <c r="N9" s="776">
        <v>8864.3111770000014</v>
      </c>
      <c r="O9" s="776">
        <v>7776.2789460000004</v>
      </c>
      <c r="P9" s="776">
        <v>9345.7747310000013</v>
      </c>
      <c r="Q9" s="776">
        <v>8724.2658139999985</v>
      </c>
      <c r="R9" s="776">
        <v>10169.435632999999</v>
      </c>
      <c r="S9" s="776">
        <v>9252.8145940000013</v>
      </c>
      <c r="T9" s="776">
        <v>11657.581122</v>
      </c>
      <c r="U9" s="776">
        <v>11832.383530000001</v>
      </c>
      <c r="V9" s="776">
        <v>13147.029730999999</v>
      </c>
      <c r="W9" s="776">
        <v>12327.337591</v>
      </c>
      <c r="X9" s="776">
        <v>14890.671677999999</v>
      </c>
      <c r="Y9" s="776">
        <v>15331.313400000001</v>
      </c>
      <c r="Z9" s="776">
        <v>16134.429886</v>
      </c>
      <c r="AA9" s="776">
        <v>15430.674919999999</v>
      </c>
      <c r="AB9" s="776">
        <v>11764.936324</v>
      </c>
      <c r="AC9" s="776">
        <v>11328.663</v>
      </c>
      <c r="AD9" s="776">
        <v>20462.125</v>
      </c>
      <c r="AE9" s="776">
        <v>13189.775828</v>
      </c>
      <c r="AF9" s="776">
        <v>25714.144700000001</v>
      </c>
      <c r="AG9" s="776">
        <v>26742.067859999999</v>
      </c>
      <c r="AH9" s="776">
        <v>26818.865355999998</v>
      </c>
      <c r="AI9" s="776">
        <v>28355.426785</v>
      </c>
      <c r="AJ9" s="776">
        <v>32275.755778999999</v>
      </c>
      <c r="AK9" s="776">
        <v>35490.300915</v>
      </c>
      <c r="AL9" s="777">
        <v>36253.068175</v>
      </c>
      <c r="AM9" s="777">
        <v>38677.712328000001</v>
      </c>
      <c r="AN9" s="777">
        <v>44314.272895999995</v>
      </c>
      <c r="AO9" s="777">
        <v>44778.640161000003</v>
      </c>
      <c r="AP9" s="777">
        <v>44684.117953000008</v>
      </c>
      <c r="AQ9" s="777">
        <v>44799.886999999995</v>
      </c>
      <c r="AR9" s="777">
        <v>43448.390999999996</v>
      </c>
      <c r="AS9" s="777">
        <v>41884.199000000001</v>
      </c>
      <c r="AT9" s="777">
        <v>39404.229999999996</v>
      </c>
      <c r="AU9" s="777">
        <v>36499.808000000005</v>
      </c>
      <c r="AV9" s="777">
        <v>36073.77199999999</v>
      </c>
      <c r="AW9" s="777">
        <v>37126.431000000004</v>
      </c>
      <c r="AX9" s="777">
        <v>33900.722999999998</v>
      </c>
      <c r="AY9" s="777">
        <v>31440.902000000002</v>
      </c>
      <c r="AZ9" s="777">
        <v>32832.163999999997</v>
      </c>
      <c r="BA9" s="777">
        <v>31356.738000000001</v>
      </c>
      <c r="BB9" s="777">
        <v>29779.765999999996</v>
      </c>
      <c r="BC9" s="777">
        <v>27065.771999999997</v>
      </c>
      <c r="BD9" s="777">
        <v>25265.468000000001</v>
      </c>
      <c r="BE9" s="777">
        <v>22850.092999999997</v>
      </c>
      <c r="BF9" s="777">
        <v>20434.061999999998</v>
      </c>
      <c r="BG9" s="777">
        <v>16554.407331000002</v>
      </c>
      <c r="BH9" s="777">
        <v>14164.580000000002</v>
      </c>
      <c r="BI9" s="777">
        <v>12656.545999999998</v>
      </c>
      <c r="BJ9" s="777">
        <v>10692.838</v>
      </c>
      <c r="BK9" s="777">
        <v>11392.921</v>
      </c>
      <c r="BL9" s="777">
        <v>9215.8770000000004</v>
      </c>
      <c r="BM9" s="777">
        <v>8105.3029999999999</v>
      </c>
      <c r="BN9" s="777">
        <v>7964.1880000000001</v>
      </c>
      <c r="BO9" s="777">
        <v>6982.235999999999</v>
      </c>
      <c r="BP9" s="777">
        <v>8665.8829999999998</v>
      </c>
      <c r="BQ9" s="777">
        <v>5583.28</v>
      </c>
      <c r="BR9" s="777">
        <v>5295.1130000000003</v>
      </c>
      <c r="BS9" s="777">
        <v>4859.0830000000005</v>
      </c>
      <c r="BT9" s="777">
        <v>4922.7880000000005</v>
      </c>
      <c r="BU9" s="1199"/>
      <c r="BV9" s="1199"/>
      <c r="BW9" s="1199"/>
    </row>
    <row r="10" spans="1:75" ht="15" customHeight="1">
      <c r="B10" s="864" t="s">
        <v>790</v>
      </c>
      <c r="C10" s="77">
        <v>1264.6702950000001</v>
      </c>
      <c r="D10" s="719">
        <v>1698.9770000000001</v>
      </c>
      <c r="E10" s="719">
        <v>1800.5794999999998</v>
      </c>
      <c r="F10" s="719">
        <v>1816.4110000000001</v>
      </c>
      <c r="G10" s="719">
        <v>1980.5149999999999</v>
      </c>
      <c r="H10" s="719">
        <v>2246.23</v>
      </c>
      <c r="I10" s="719">
        <v>2647.5520000000001</v>
      </c>
      <c r="J10" s="719">
        <v>3103.8682080000003</v>
      </c>
      <c r="K10" s="719">
        <v>3325.4441280000001</v>
      </c>
      <c r="L10" s="719">
        <v>3756.6561469999997</v>
      </c>
      <c r="M10" s="719">
        <v>4340.9352209999997</v>
      </c>
      <c r="N10" s="719">
        <v>5002.4097510000001</v>
      </c>
      <c r="O10" s="719">
        <v>5577.7642930000002</v>
      </c>
      <c r="P10" s="719">
        <v>6216.2283609999995</v>
      </c>
      <c r="Q10" s="719">
        <v>7270.3497600000001</v>
      </c>
      <c r="R10" s="719">
        <v>8149.6586619999998</v>
      </c>
      <c r="S10" s="719">
        <v>9013.1735370000006</v>
      </c>
      <c r="T10" s="719">
        <v>10146.903629999999</v>
      </c>
      <c r="U10" s="719">
        <v>11512.369304</v>
      </c>
      <c r="V10" s="719">
        <v>12855.067641</v>
      </c>
      <c r="W10" s="719">
        <v>13689.609032</v>
      </c>
      <c r="X10" s="719">
        <v>14666.530546</v>
      </c>
      <c r="Y10" s="719">
        <v>15810.319168</v>
      </c>
      <c r="Z10" s="719">
        <v>17492.254399999998</v>
      </c>
      <c r="AA10" s="719">
        <v>18882.309605000002</v>
      </c>
      <c r="AB10" s="719">
        <v>20334.626284000002</v>
      </c>
      <c r="AC10" s="719">
        <v>22673.728975999999</v>
      </c>
      <c r="AD10" s="719">
        <v>24664.652142999999</v>
      </c>
      <c r="AE10" s="719">
        <v>28974.872340000002</v>
      </c>
      <c r="AF10" s="719">
        <v>34488.539713999999</v>
      </c>
      <c r="AG10" s="719">
        <v>41930.128951999999</v>
      </c>
      <c r="AH10" s="719">
        <v>47849.917893999998</v>
      </c>
      <c r="AI10" s="719">
        <v>56319.194546999999</v>
      </c>
      <c r="AJ10" s="719">
        <v>63038.309449999993</v>
      </c>
      <c r="AK10" s="719">
        <v>70355.113264999993</v>
      </c>
      <c r="AL10" s="783">
        <v>76826.249941999995</v>
      </c>
      <c r="AM10" s="783">
        <v>88756.993340000001</v>
      </c>
      <c r="AN10" s="783">
        <v>98758.843435000003</v>
      </c>
      <c r="AO10" s="783">
        <v>109365.03548000001</v>
      </c>
      <c r="AP10" s="783">
        <v>120220.46040299999</v>
      </c>
      <c r="AQ10" s="783">
        <v>136004.67299999998</v>
      </c>
      <c r="AR10" s="783">
        <v>148022.54699999999</v>
      </c>
      <c r="AS10" s="783">
        <v>155019.617</v>
      </c>
      <c r="AT10" s="783">
        <v>161479.55799999999</v>
      </c>
      <c r="AU10" s="783">
        <v>170820.81099999996</v>
      </c>
      <c r="AV10" s="783">
        <v>176676.11799999999</v>
      </c>
      <c r="AW10" s="783">
        <v>174973.24199999997</v>
      </c>
      <c r="AX10" s="783">
        <v>187093.28499999997</v>
      </c>
      <c r="AY10" s="783">
        <v>202977.56999999998</v>
      </c>
      <c r="AZ10" s="783">
        <v>213313.079</v>
      </c>
      <c r="BA10" s="783">
        <v>227134.20500000002</v>
      </c>
      <c r="BB10" s="783">
        <v>238343.62900000002</v>
      </c>
      <c r="BC10" s="783">
        <v>260370.55100000001</v>
      </c>
      <c r="BD10" s="783">
        <v>277858.20399999997</v>
      </c>
      <c r="BE10" s="783">
        <v>301079.30900000007</v>
      </c>
      <c r="BF10" s="783">
        <v>321438.37300000002</v>
      </c>
      <c r="BG10" s="783">
        <v>343512.96449799999</v>
      </c>
      <c r="BH10" s="783">
        <v>361009.63600000006</v>
      </c>
      <c r="BI10" s="783">
        <v>371968.04100000003</v>
      </c>
      <c r="BJ10" s="783">
        <v>381159.15400000004</v>
      </c>
      <c r="BK10" s="783">
        <v>394411.75300000014</v>
      </c>
      <c r="BL10" s="783">
        <v>402717.86800000002</v>
      </c>
      <c r="BM10" s="783">
        <v>408163.72499999998</v>
      </c>
      <c r="BN10" s="783">
        <v>463095.65700000012</v>
      </c>
      <c r="BO10" s="783">
        <v>455409.03200000006</v>
      </c>
      <c r="BP10" s="783">
        <v>458861.01500000007</v>
      </c>
      <c r="BQ10" s="783">
        <v>458399.41199999995</v>
      </c>
      <c r="BR10" s="783">
        <v>483989.84699999983</v>
      </c>
      <c r="BS10" s="783">
        <v>529389.40799999994</v>
      </c>
      <c r="BT10" s="783">
        <f>SUM(BT11:BT12)</f>
        <v>558596.08499999996</v>
      </c>
      <c r="BU10" s="1199"/>
      <c r="BV10" s="1199"/>
      <c r="BW10" s="1199"/>
    </row>
    <row r="11" spans="1:75" ht="15" customHeight="1">
      <c r="B11" s="863" t="s">
        <v>788</v>
      </c>
      <c r="C11" s="604">
        <v>1046.3942950000001</v>
      </c>
      <c r="D11" s="605">
        <v>1482.4760000000001</v>
      </c>
      <c r="E11" s="605">
        <v>1594.0574999999999</v>
      </c>
      <c r="F11" s="604">
        <v>1689.412</v>
      </c>
      <c r="G11" s="604">
        <v>1829.146</v>
      </c>
      <c r="H11" s="604">
        <v>2111.402</v>
      </c>
      <c r="I11" s="604">
        <v>2528.587</v>
      </c>
      <c r="J11" s="604">
        <v>2886.9932080000003</v>
      </c>
      <c r="K11" s="776">
        <v>3075.5051280000002</v>
      </c>
      <c r="L11" s="776">
        <v>3448.4711469999997</v>
      </c>
      <c r="M11" s="776">
        <v>3907.2662209999999</v>
      </c>
      <c r="N11" s="776">
        <v>4393.234751</v>
      </c>
      <c r="O11" s="776">
        <v>4816.7752929999997</v>
      </c>
      <c r="P11" s="776">
        <v>5196.1853609999998</v>
      </c>
      <c r="Q11" s="776">
        <v>6137.4777599999998</v>
      </c>
      <c r="R11" s="776">
        <v>6948.3076620000002</v>
      </c>
      <c r="S11" s="776">
        <v>7538.4255370000001</v>
      </c>
      <c r="T11" s="776">
        <v>8311.1195229999994</v>
      </c>
      <c r="U11" s="776">
        <v>9215.2293040000004</v>
      </c>
      <c r="V11" s="776">
        <v>10088.157641</v>
      </c>
      <c r="W11" s="776">
        <v>10826.620989000001</v>
      </c>
      <c r="X11" s="776">
        <v>9798.0457769999994</v>
      </c>
      <c r="Y11" s="776">
        <v>10251.525265</v>
      </c>
      <c r="Z11" s="776">
        <v>10739.741575</v>
      </c>
      <c r="AA11" s="776">
        <v>10972.567253000001</v>
      </c>
      <c r="AB11" s="776">
        <v>13497.136176000002</v>
      </c>
      <c r="AC11" s="776">
        <v>14863.996083</v>
      </c>
      <c r="AD11" s="776">
        <v>13026.172197</v>
      </c>
      <c r="AE11" s="776">
        <v>18667.294158000001</v>
      </c>
      <c r="AF11" s="776">
        <v>18046.690123</v>
      </c>
      <c r="AG11" s="776">
        <v>20891.099803999998</v>
      </c>
      <c r="AH11" s="776">
        <v>23851.575392000002</v>
      </c>
      <c r="AI11" s="776">
        <v>24403.124143000001</v>
      </c>
      <c r="AJ11" s="776">
        <v>25646.270033000001</v>
      </c>
      <c r="AK11" s="776">
        <v>26370.874751000003</v>
      </c>
      <c r="AL11" s="777">
        <v>31027.535634999997</v>
      </c>
      <c r="AM11" s="777">
        <v>34894.928050999995</v>
      </c>
      <c r="AN11" s="777">
        <v>39539.395498999998</v>
      </c>
      <c r="AO11" s="777">
        <v>44934.187697999994</v>
      </c>
      <c r="AP11" s="777">
        <v>48913.419885999996</v>
      </c>
      <c r="AQ11" s="777">
        <v>53830.864999999998</v>
      </c>
      <c r="AR11" s="777">
        <v>56886.574999999997</v>
      </c>
      <c r="AS11" s="777">
        <v>56505.788</v>
      </c>
      <c r="AT11" s="777">
        <v>57902.079000000005</v>
      </c>
      <c r="AU11" s="777">
        <v>57304.152000000002</v>
      </c>
      <c r="AV11" s="777">
        <v>49409.045999999988</v>
      </c>
      <c r="AW11" s="777">
        <v>46611.78</v>
      </c>
      <c r="AX11" s="777">
        <v>48027.148000000001</v>
      </c>
      <c r="AY11" s="777">
        <v>54419.064999999988</v>
      </c>
      <c r="AZ11" s="777">
        <v>59988.078000000009</v>
      </c>
      <c r="BA11" s="777">
        <v>61585.512999999999</v>
      </c>
      <c r="BB11" s="777">
        <v>66591.683000000005</v>
      </c>
      <c r="BC11" s="777">
        <v>73307.286999999997</v>
      </c>
      <c r="BD11" s="777">
        <v>77199.710999999996</v>
      </c>
      <c r="BE11" s="777">
        <v>83558.120999999999</v>
      </c>
      <c r="BF11" s="777">
        <v>88460.968999999983</v>
      </c>
      <c r="BG11" s="777">
        <v>95549.896244999996</v>
      </c>
      <c r="BH11" s="777">
        <v>113507.81400000001</v>
      </c>
      <c r="BI11" s="777">
        <v>120621.20699999997</v>
      </c>
      <c r="BJ11" s="777">
        <v>124287.878</v>
      </c>
      <c r="BK11" s="777">
        <v>125343.77500000001</v>
      </c>
      <c r="BL11" s="777">
        <v>131016.114</v>
      </c>
      <c r="BM11" s="777">
        <v>136028.41699999999</v>
      </c>
      <c r="BN11" s="777">
        <v>162873.217</v>
      </c>
      <c r="BO11" s="777">
        <v>164616.40099999998</v>
      </c>
      <c r="BP11" s="777">
        <v>166393.505</v>
      </c>
      <c r="BQ11" s="777">
        <v>162020.58600000001</v>
      </c>
      <c r="BR11" s="777">
        <v>164254.11700000003</v>
      </c>
      <c r="BS11" s="777">
        <v>201549.06700000001</v>
      </c>
      <c r="BT11" s="777">
        <v>210463.79500000001</v>
      </c>
      <c r="BU11" s="1199"/>
      <c r="BV11" s="1199"/>
      <c r="BW11" s="1199"/>
    </row>
    <row r="12" spans="1:75" ht="15" customHeight="1">
      <c r="B12" s="862" t="s">
        <v>789</v>
      </c>
      <c r="C12" s="77">
        <v>218.27600000000001</v>
      </c>
      <c r="D12" s="719">
        <v>216.501</v>
      </c>
      <c r="E12" s="719">
        <v>206.52199999999999</v>
      </c>
      <c r="F12" s="719">
        <v>126.999</v>
      </c>
      <c r="G12" s="719">
        <v>151.369</v>
      </c>
      <c r="H12" s="719">
        <v>134.828</v>
      </c>
      <c r="I12" s="719">
        <v>118.965</v>
      </c>
      <c r="J12" s="719">
        <v>216.875</v>
      </c>
      <c r="K12" s="719">
        <v>249.93899999999999</v>
      </c>
      <c r="L12" s="719">
        <v>308.185</v>
      </c>
      <c r="M12" s="719">
        <v>433.66899999999998</v>
      </c>
      <c r="N12" s="719">
        <v>609.17499999999995</v>
      </c>
      <c r="O12" s="719">
        <v>760.98900000000003</v>
      </c>
      <c r="P12" s="719">
        <v>1020.043</v>
      </c>
      <c r="Q12" s="719">
        <v>1132.8720000000001</v>
      </c>
      <c r="R12" s="719">
        <v>1201.3510000000001</v>
      </c>
      <c r="S12" s="719">
        <v>1474.748</v>
      </c>
      <c r="T12" s="719">
        <v>1835.7841069999999</v>
      </c>
      <c r="U12" s="719">
        <v>2297.14</v>
      </c>
      <c r="V12" s="719">
        <v>2766.91</v>
      </c>
      <c r="W12" s="719">
        <v>2862.9880430000003</v>
      </c>
      <c r="X12" s="719">
        <v>4868.4847690000006</v>
      </c>
      <c r="Y12" s="719">
        <v>5558.7939029999998</v>
      </c>
      <c r="Z12" s="719">
        <v>6752.5128249999998</v>
      </c>
      <c r="AA12" s="719">
        <v>7909.7423520000002</v>
      </c>
      <c r="AB12" s="719">
        <v>6837.490108</v>
      </c>
      <c r="AC12" s="719">
        <v>7809.7328930000003</v>
      </c>
      <c r="AD12" s="719">
        <v>11638.479946000001</v>
      </c>
      <c r="AE12" s="719">
        <v>10307.578181999999</v>
      </c>
      <c r="AF12" s="719">
        <v>16441.849590999998</v>
      </c>
      <c r="AG12" s="719">
        <v>21039.029148000001</v>
      </c>
      <c r="AH12" s="719">
        <v>23998.342502</v>
      </c>
      <c r="AI12" s="719">
        <v>31916.070403999998</v>
      </c>
      <c r="AJ12" s="719">
        <v>37392.039416999993</v>
      </c>
      <c r="AK12" s="719">
        <v>43984.238513999997</v>
      </c>
      <c r="AL12" s="783">
        <v>45798.714306999995</v>
      </c>
      <c r="AM12" s="783">
        <v>53862.065288999998</v>
      </c>
      <c r="AN12" s="783">
        <v>59219.447935999997</v>
      </c>
      <c r="AO12" s="783">
        <v>64430.847782000004</v>
      </c>
      <c r="AP12" s="783">
        <v>71307.040517000001</v>
      </c>
      <c r="AQ12" s="783">
        <v>82173.80799999999</v>
      </c>
      <c r="AR12" s="783">
        <v>91135.971999999994</v>
      </c>
      <c r="AS12" s="783">
        <v>98513.828999999998</v>
      </c>
      <c r="AT12" s="783">
        <v>103577.47900000001</v>
      </c>
      <c r="AU12" s="783">
        <v>113516.659</v>
      </c>
      <c r="AV12" s="783">
        <v>127267.072</v>
      </c>
      <c r="AW12" s="783">
        <v>128361.46200000001</v>
      </c>
      <c r="AX12" s="783">
        <v>139066.13700000002</v>
      </c>
      <c r="AY12" s="783">
        <v>148558.50499999998</v>
      </c>
      <c r="AZ12" s="783">
        <v>153325.00099999999</v>
      </c>
      <c r="BA12" s="783">
        <v>165548.69199999998</v>
      </c>
      <c r="BB12" s="783">
        <v>171751.94600000003</v>
      </c>
      <c r="BC12" s="783">
        <v>187063.264</v>
      </c>
      <c r="BD12" s="783">
        <v>200658.49300000005</v>
      </c>
      <c r="BE12" s="783">
        <v>217521.18800000002</v>
      </c>
      <c r="BF12" s="783">
        <v>232977.40400000001</v>
      </c>
      <c r="BG12" s="783">
        <v>247963.068253</v>
      </c>
      <c r="BH12" s="783">
        <v>247501.82199999996</v>
      </c>
      <c r="BI12" s="783">
        <v>251346.83400000003</v>
      </c>
      <c r="BJ12" s="783">
        <v>256871.27599999998</v>
      </c>
      <c r="BK12" s="783">
        <v>269067.97799999994</v>
      </c>
      <c r="BL12" s="783">
        <v>271701.75400000007</v>
      </c>
      <c r="BM12" s="783">
        <v>272135.30799999996</v>
      </c>
      <c r="BN12" s="783">
        <v>300222.44</v>
      </c>
      <c r="BO12" s="783">
        <v>290792.63100000005</v>
      </c>
      <c r="BP12" s="783">
        <v>292467.51</v>
      </c>
      <c r="BQ12" s="783">
        <v>296378.826</v>
      </c>
      <c r="BR12" s="783">
        <v>319735.73</v>
      </c>
      <c r="BS12" s="783">
        <v>327840.34099999996</v>
      </c>
      <c r="BT12" s="783">
        <v>348132.29</v>
      </c>
      <c r="BU12" s="1199"/>
      <c r="BV12" s="1199"/>
      <c r="BW12" s="1199"/>
    </row>
    <row r="13" spans="1:75" ht="15" customHeight="1">
      <c r="B13" s="865" t="s">
        <v>791</v>
      </c>
      <c r="C13" s="606">
        <v>6461.4626279999993</v>
      </c>
      <c r="D13" s="607">
        <v>7313.7102060000007</v>
      </c>
      <c r="E13" s="607">
        <v>8254.4264760000005</v>
      </c>
      <c r="F13" s="606">
        <v>8918.5598100000007</v>
      </c>
      <c r="G13" s="606">
        <v>8501.8095699999994</v>
      </c>
      <c r="H13" s="606">
        <v>9338.299418999999</v>
      </c>
      <c r="I13" s="606">
        <v>10113.502152999999</v>
      </c>
      <c r="J13" s="606">
        <v>10790.313208</v>
      </c>
      <c r="K13" s="778">
        <v>9985.4881279999991</v>
      </c>
      <c r="L13" s="778">
        <v>10677.662146999999</v>
      </c>
      <c r="M13" s="778">
        <v>13523.747881000001</v>
      </c>
      <c r="N13" s="778">
        <v>15242.511362000001</v>
      </c>
      <c r="O13" s="778">
        <v>14650.230843000001</v>
      </c>
      <c r="P13" s="778">
        <v>16833.461455000001</v>
      </c>
      <c r="Q13" s="778">
        <v>17293.245784999999</v>
      </c>
      <c r="R13" s="778">
        <v>20041.195526999996</v>
      </c>
      <c r="S13" s="778">
        <v>20023.185331000001</v>
      </c>
      <c r="T13" s="778">
        <v>23654.062490999997</v>
      </c>
      <c r="U13" s="778">
        <v>25366.519774</v>
      </c>
      <c r="V13" s="778">
        <v>28186.595564999996</v>
      </c>
      <c r="W13" s="778">
        <v>28332.03024</v>
      </c>
      <c r="X13" s="778">
        <v>31636.354646</v>
      </c>
      <c r="Y13" s="778">
        <v>33479.270968000004</v>
      </c>
      <c r="Z13" s="778">
        <v>35996.661505999997</v>
      </c>
      <c r="AA13" s="778">
        <v>36882.712525000003</v>
      </c>
      <c r="AB13" s="778">
        <v>41321.107306000005</v>
      </c>
      <c r="AC13" s="778">
        <v>45581.501976</v>
      </c>
      <c r="AD13" s="778">
        <v>48530.694143000001</v>
      </c>
      <c r="AE13" s="778">
        <v>55376.944201000006</v>
      </c>
      <c r="AF13" s="778">
        <v>64098.313038</v>
      </c>
      <c r="AG13" s="778">
        <v>72861.773415999996</v>
      </c>
      <c r="AH13" s="778">
        <v>79024.688838000002</v>
      </c>
      <c r="AI13" s="778">
        <v>89672.233089999994</v>
      </c>
      <c r="AJ13" s="778">
        <v>100758.886058</v>
      </c>
      <c r="AK13" s="778">
        <v>111858.938891</v>
      </c>
      <c r="AL13" s="779">
        <v>120238.58433</v>
      </c>
      <c r="AM13" s="779">
        <v>136252.99393200001</v>
      </c>
      <c r="AN13" s="779">
        <v>151649.55688799999</v>
      </c>
      <c r="AO13" s="779">
        <v>162542.80697100001</v>
      </c>
      <c r="AP13" s="779">
        <v>173249.76367699998</v>
      </c>
      <c r="AQ13" s="779">
        <v>189540.34499999997</v>
      </c>
      <c r="AR13" s="779">
        <v>201013.56199999998</v>
      </c>
      <c r="AS13" s="779">
        <v>207098.39300000001</v>
      </c>
      <c r="AT13" s="779">
        <v>209396.16800000001</v>
      </c>
      <c r="AU13" s="779">
        <v>214941.69599999997</v>
      </c>
      <c r="AV13" s="779">
        <v>219025.41800000001</v>
      </c>
      <c r="AW13" s="779">
        <v>218164.17199999996</v>
      </c>
      <c r="AX13" s="779">
        <v>227057.69499999998</v>
      </c>
      <c r="AY13" s="779">
        <v>239344.89999999997</v>
      </c>
      <c r="AZ13" s="779">
        <v>250672.166</v>
      </c>
      <c r="BA13" s="779">
        <v>262403.70699999999</v>
      </c>
      <c r="BB13" s="779">
        <v>271345.42800000001</v>
      </c>
      <c r="BC13" s="779">
        <v>290016.89299999998</v>
      </c>
      <c r="BD13" s="779">
        <v>305394.647</v>
      </c>
      <c r="BE13" s="779">
        <v>325817.66500000004</v>
      </c>
      <c r="BF13" s="779">
        <v>343501.53200000001</v>
      </c>
      <c r="BG13" s="779">
        <v>361456.81916700001</v>
      </c>
      <c r="BH13" s="779">
        <v>377018.37300000008</v>
      </c>
      <c r="BI13" s="779">
        <v>386599.098</v>
      </c>
      <c r="BJ13" s="779">
        <v>393473.42100000003</v>
      </c>
      <c r="BK13" s="779">
        <v>407790.47300000011</v>
      </c>
      <c r="BL13" s="779">
        <v>413709.47000000003</v>
      </c>
      <c r="BM13" s="779">
        <v>417816.23199999996</v>
      </c>
      <c r="BN13" s="779">
        <v>472696.42700000014</v>
      </c>
      <c r="BO13" s="779">
        <v>463992.96300000005</v>
      </c>
      <c r="BP13" s="779">
        <v>470900.27100000007</v>
      </c>
      <c r="BQ13" s="779">
        <v>465765.11199999996</v>
      </c>
      <c r="BR13" s="779">
        <v>490982.80399999983</v>
      </c>
      <c r="BS13" s="779">
        <v>535983.50699999998</v>
      </c>
      <c r="BT13" s="779">
        <f>BT14+BT15</f>
        <v>565300.53099999996</v>
      </c>
      <c r="BU13" s="1199"/>
      <c r="BV13" s="1199"/>
      <c r="BW13" s="1199"/>
    </row>
    <row r="14" spans="1:75" ht="15" customHeight="1">
      <c r="B14" s="862" t="s">
        <v>788</v>
      </c>
      <c r="C14" s="77">
        <v>2897.8236280000001</v>
      </c>
      <c r="D14" s="719">
        <v>3552.7172060000003</v>
      </c>
      <c r="E14" s="719">
        <v>3165.8014759999996</v>
      </c>
      <c r="F14" s="719">
        <v>3109.00081</v>
      </c>
      <c r="G14" s="719">
        <v>3223.9765699999998</v>
      </c>
      <c r="H14" s="719">
        <v>3491.1161689999999</v>
      </c>
      <c r="I14" s="719">
        <v>4046.5472930000001</v>
      </c>
      <c r="J14" s="719">
        <v>4368.9572079999998</v>
      </c>
      <c r="K14" s="719">
        <v>4306.0583690000003</v>
      </c>
      <c r="L14" s="719">
        <v>4622.265214</v>
      </c>
      <c r="M14" s="719">
        <v>4972.3394099999996</v>
      </c>
      <c r="N14" s="719">
        <v>5769.0251850000004</v>
      </c>
      <c r="O14" s="719">
        <v>6112.9628969999994</v>
      </c>
      <c r="P14" s="719">
        <v>6467.6437239999996</v>
      </c>
      <c r="Q14" s="719">
        <v>7436.1079709999995</v>
      </c>
      <c r="R14" s="719">
        <v>8670.4088940000001</v>
      </c>
      <c r="S14" s="719">
        <v>9295.6227369999997</v>
      </c>
      <c r="T14" s="719">
        <v>10160.697262</v>
      </c>
      <c r="U14" s="719">
        <v>11236.996244</v>
      </c>
      <c r="V14" s="719">
        <v>12272.655833999999</v>
      </c>
      <c r="W14" s="719">
        <v>13141.704606000001</v>
      </c>
      <c r="X14" s="719">
        <v>11877.198198999999</v>
      </c>
      <c r="Y14" s="719">
        <v>12589.163665</v>
      </c>
      <c r="Z14" s="719">
        <v>13109.718795000001</v>
      </c>
      <c r="AA14" s="719">
        <v>13542.295253</v>
      </c>
      <c r="AB14" s="719">
        <v>22718.680874000005</v>
      </c>
      <c r="AC14" s="719">
        <v>26443.106082999999</v>
      </c>
      <c r="AD14" s="719">
        <v>16430.089197000001</v>
      </c>
      <c r="AE14" s="719">
        <v>31879.590191000003</v>
      </c>
      <c r="AF14" s="719">
        <v>21942.318747000001</v>
      </c>
      <c r="AG14" s="719">
        <v>25080.676407999999</v>
      </c>
      <c r="AH14" s="719">
        <v>28207.48098</v>
      </c>
      <c r="AI14" s="719">
        <v>29400.735901</v>
      </c>
      <c r="AJ14" s="719">
        <v>31091.090862000001</v>
      </c>
      <c r="AK14" s="719">
        <v>32384.399462000001</v>
      </c>
      <c r="AL14" s="783">
        <v>38186.801847999996</v>
      </c>
      <c r="AM14" s="783">
        <v>43713.216314999998</v>
      </c>
      <c r="AN14" s="783">
        <v>48115.836056</v>
      </c>
      <c r="AO14" s="783">
        <v>53333.319027999998</v>
      </c>
      <c r="AP14" s="783">
        <v>57258.605207000001</v>
      </c>
      <c r="AQ14" s="783">
        <v>62566.649999999994</v>
      </c>
      <c r="AR14" s="783">
        <v>66429.198999999993</v>
      </c>
      <c r="AS14" s="783">
        <v>66700.365000000005</v>
      </c>
      <c r="AT14" s="783">
        <v>66414.459000000003</v>
      </c>
      <c r="AU14" s="783">
        <v>64925.228999999999</v>
      </c>
      <c r="AV14" s="783">
        <v>55684.573999999986</v>
      </c>
      <c r="AW14" s="783">
        <v>52676.278999999995</v>
      </c>
      <c r="AX14" s="783">
        <v>54090.834999999999</v>
      </c>
      <c r="AY14" s="783">
        <v>59345.492999999988</v>
      </c>
      <c r="AZ14" s="783">
        <v>64515.001000000011</v>
      </c>
      <c r="BA14" s="783">
        <v>65498.277000000002</v>
      </c>
      <c r="BB14" s="783">
        <v>69813.716</v>
      </c>
      <c r="BC14" s="783">
        <v>75887.857000000004</v>
      </c>
      <c r="BD14" s="783">
        <v>79470.686000000002</v>
      </c>
      <c r="BE14" s="783">
        <v>85446.384000000005</v>
      </c>
      <c r="BF14" s="783">
        <v>90090.065999999977</v>
      </c>
      <c r="BG14" s="783">
        <v>96939.343582999994</v>
      </c>
      <c r="BH14" s="783">
        <v>115351.97100000002</v>
      </c>
      <c r="BI14" s="783">
        <v>122595.71799999996</v>
      </c>
      <c r="BJ14" s="783">
        <v>125909.307</v>
      </c>
      <c r="BK14" s="783">
        <v>127329.57400000001</v>
      </c>
      <c r="BL14" s="783">
        <v>132791.83900000001</v>
      </c>
      <c r="BM14" s="783">
        <v>137575.62099999998</v>
      </c>
      <c r="BN14" s="783">
        <v>164509.799</v>
      </c>
      <c r="BO14" s="783">
        <v>166218.09599999999</v>
      </c>
      <c r="BP14" s="783">
        <v>169766.878</v>
      </c>
      <c r="BQ14" s="783">
        <v>163803.00600000002</v>
      </c>
      <c r="BR14" s="783">
        <v>165951.96100000004</v>
      </c>
      <c r="BS14" s="783">
        <v>203284.08300000001</v>
      </c>
      <c r="BT14" s="783">
        <f>BT8+BT11</f>
        <v>212245.45300000001</v>
      </c>
      <c r="BU14" s="1199"/>
      <c r="BV14" s="1199"/>
      <c r="BW14" s="1199"/>
    </row>
    <row r="15" spans="1:75" ht="15" customHeight="1">
      <c r="B15" s="866" t="s">
        <v>789</v>
      </c>
      <c r="C15" s="608">
        <v>3563.6389999999997</v>
      </c>
      <c r="D15" s="609">
        <v>3760.9930000000004</v>
      </c>
      <c r="E15" s="609">
        <v>5088.625</v>
      </c>
      <c r="F15" s="608">
        <v>5809.5590000000002</v>
      </c>
      <c r="G15" s="608">
        <v>5277.8329999999996</v>
      </c>
      <c r="H15" s="608">
        <v>5847.18325</v>
      </c>
      <c r="I15" s="608">
        <v>6066.9548599999998</v>
      </c>
      <c r="J15" s="608">
        <v>6421.3559999999998</v>
      </c>
      <c r="K15" s="780">
        <v>5679.4297589999996</v>
      </c>
      <c r="L15" s="780">
        <v>6055.3969330000009</v>
      </c>
      <c r="M15" s="780">
        <v>8551.4084710000006</v>
      </c>
      <c r="N15" s="780">
        <v>9473.4861770000007</v>
      </c>
      <c r="O15" s="780">
        <v>8537.2679459999999</v>
      </c>
      <c r="P15" s="780">
        <v>10365.817731000001</v>
      </c>
      <c r="Q15" s="780">
        <v>9857.1378139999979</v>
      </c>
      <c r="R15" s="780">
        <v>11370.786633</v>
      </c>
      <c r="S15" s="780">
        <v>10727.562594000001</v>
      </c>
      <c r="T15" s="780">
        <v>13493.365228999999</v>
      </c>
      <c r="U15" s="780">
        <v>14129.52353</v>
      </c>
      <c r="V15" s="780">
        <v>15913.939730999999</v>
      </c>
      <c r="W15" s="780">
        <v>15190.325634000001</v>
      </c>
      <c r="X15" s="780">
        <v>19759.156447000001</v>
      </c>
      <c r="Y15" s="780">
        <v>20890.107303000001</v>
      </c>
      <c r="Z15" s="780">
        <v>22886.942711</v>
      </c>
      <c r="AA15" s="780">
        <v>23340.417271999999</v>
      </c>
      <c r="AB15" s="780">
        <v>18602.426432</v>
      </c>
      <c r="AC15" s="780">
        <v>19138.395893000001</v>
      </c>
      <c r="AD15" s="780">
        <v>32100.604945999999</v>
      </c>
      <c r="AE15" s="780">
        <v>23497.354009999999</v>
      </c>
      <c r="AF15" s="780">
        <v>42155.994290999995</v>
      </c>
      <c r="AG15" s="780">
        <v>47781.097007999997</v>
      </c>
      <c r="AH15" s="780">
        <v>50817.207857999994</v>
      </c>
      <c r="AI15" s="780">
        <v>60271.497189000002</v>
      </c>
      <c r="AJ15" s="780">
        <v>69667.795195999992</v>
      </c>
      <c r="AK15" s="780">
        <v>79474.539428999997</v>
      </c>
      <c r="AL15" s="781">
        <v>82051.782481999995</v>
      </c>
      <c r="AM15" s="781">
        <v>92539.777617</v>
      </c>
      <c r="AN15" s="781">
        <v>103533.72083199999</v>
      </c>
      <c r="AO15" s="781">
        <v>109209.48794300001</v>
      </c>
      <c r="AP15" s="781">
        <v>115991.15847000001</v>
      </c>
      <c r="AQ15" s="781">
        <v>126973.69499999998</v>
      </c>
      <c r="AR15" s="781">
        <v>134584.36299999998</v>
      </c>
      <c r="AS15" s="781">
        <v>140398.02799999999</v>
      </c>
      <c r="AT15" s="781">
        <v>142981.709</v>
      </c>
      <c r="AU15" s="781">
        <v>150016.467</v>
      </c>
      <c r="AV15" s="781">
        <v>163340.84399999998</v>
      </c>
      <c r="AW15" s="781">
        <v>165487.89300000001</v>
      </c>
      <c r="AX15" s="781">
        <v>172966.86000000002</v>
      </c>
      <c r="AY15" s="781">
        <v>179999.40699999998</v>
      </c>
      <c r="AZ15" s="781">
        <v>186157.16499999998</v>
      </c>
      <c r="BA15" s="781">
        <v>196905.43</v>
      </c>
      <c r="BB15" s="781">
        <v>201531.71200000003</v>
      </c>
      <c r="BC15" s="781">
        <v>214129.03599999999</v>
      </c>
      <c r="BD15" s="781">
        <v>225923.96100000004</v>
      </c>
      <c r="BE15" s="781">
        <v>240371.28100000002</v>
      </c>
      <c r="BF15" s="781">
        <v>253411.46600000001</v>
      </c>
      <c r="BG15" s="781">
        <v>264517.475584</v>
      </c>
      <c r="BH15" s="781">
        <v>261666.40199999994</v>
      </c>
      <c r="BI15" s="781">
        <v>264003.38</v>
      </c>
      <c r="BJ15" s="781">
        <v>267564.114</v>
      </c>
      <c r="BK15" s="781">
        <v>280460.89899999992</v>
      </c>
      <c r="BL15" s="781">
        <v>280917.63100000005</v>
      </c>
      <c r="BM15" s="781">
        <v>280240.61099999998</v>
      </c>
      <c r="BN15" s="781">
        <v>308186.62800000003</v>
      </c>
      <c r="BO15" s="781">
        <v>297774.86700000003</v>
      </c>
      <c r="BP15" s="781">
        <v>301133.39299999998</v>
      </c>
      <c r="BQ15" s="781">
        <v>301962.10600000003</v>
      </c>
      <c r="BR15" s="781">
        <v>325030.84299999999</v>
      </c>
      <c r="BS15" s="781">
        <v>332699.42399999994</v>
      </c>
      <c r="BT15" s="781">
        <f>BT9+BT12</f>
        <v>353055.07799999998</v>
      </c>
      <c r="BU15" s="1199"/>
      <c r="BV15" s="1199"/>
      <c r="BW15" s="1199"/>
    </row>
    <row r="16" spans="1:75" ht="15" customHeight="1">
      <c r="B16" s="76"/>
      <c r="C16" s="167"/>
      <c r="D16" s="167"/>
      <c r="E16" s="167"/>
      <c r="F16" s="167"/>
      <c r="G16" s="167"/>
      <c r="H16" s="167"/>
      <c r="I16" s="167"/>
      <c r="J16" s="76"/>
      <c r="K16" s="76"/>
      <c r="L16" s="76"/>
      <c r="M16" s="76"/>
      <c r="N16" s="76"/>
      <c r="O16" s="76"/>
      <c r="P16" s="76"/>
      <c r="Q16" s="76"/>
      <c r="R16" s="76"/>
      <c r="AV16" s="5"/>
      <c r="BS16" s="1199"/>
      <c r="BT16" s="1199"/>
      <c r="BV16" s="1199"/>
      <c r="BW16" s="1199"/>
    </row>
    <row r="17" spans="2:75" ht="15" customHeight="1">
      <c r="B17" s="128" t="s">
        <v>792</v>
      </c>
      <c r="C17" s="76"/>
      <c r="D17" s="76"/>
      <c r="E17" s="76"/>
      <c r="F17" s="76"/>
      <c r="G17" s="76"/>
      <c r="H17" s="76"/>
      <c r="I17" s="76"/>
      <c r="J17" s="76"/>
      <c r="K17" s="76"/>
      <c r="L17" s="76"/>
      <c r="M17" s="76"/>
      <c r="N17" s="76"/>
      <c r="O17" s="76"/>
      <c r="P17" s="76"/>
      <c r="Q17" s="76"/>
      <c r="R17" s="76"/>
      <c r="AV17" s="5"/>
      <c r="BV17" s="1199"/>
      <c r="BW17" s="1199"/>
    </row>
    <row r="18" spans="2:75" ht="15" customHeight="1">
      <c r="B18" s="76"/>
      <c r="C18" s="76"/>
      <c r="D18" s="76"/>
      <c r="E18" s="76"/>
      <c r="F18" s="76"/>
      <c r="G18" s="76"/>
      <c r="H18" s="76"/>
      <c r="I18" s="76"/>
      <c r="J18" s="76"/>
      <c r="K18" s="290"/>
      <c r="L18" s="290"/>
      <c r="M18" s="290"/>
      <c r="N18" s="290"/>
      <c r="O18" s="290"/>
      <c r="P18" s="290"/>
      <c r="Q18" s="290"/>
      <c r="R18" s="290"/>
      <c r="S18" s="290"/>
      <c r="T18" s="290"/>
      <c r="U18" s="290"/>
      <c r="W18" s="289"/>
      <c r="Y18" s="289"/>
      <c r="Z18" s="289"/>
      <c r="AA18" s="289"/>
      <c r="AB18" s="289"/>
      <c r="AC18" s="289"/>
      <c r="AD18" s="289"/>
      <c r="AE18" s="289"/>
      <c r="AG18" s="289"/>
      <c r="AH18" s="289"/>
      <c r="AI18" s="289"/>
      <c r="AM18" s="289"/>
      <c r="AN18" s="289"/>
      <c r="AO18" s="289"/>
      <c r="AP18" s="289"/>
      <c r="AQ18" s="289"/>
      <c r="AR18" s="289"/>
      <c r="AS18" s="289"/>
      <c r="AT18" s="289"/>
      <c r="AU18" s="289"/>
      <c r="AV18" s="289"/>
      <c r="AW18" s="289"/>
      <c r="AX18" s="289"/>
      <c r="AZ18" s="289"/>
      <c r="BA18" s="289"/>
      <c r="BG18" s="289"/>
      <c r="BH18" s="769"/>
      <c r="BI18" s="769"/>
      <c r="BJ18" s="769"/>
      <c r="BK18" s="289"/>
      <c r="BL18" s="289"/>
      <c r="BM18" s="289"/>
      <c r="BN18" s="289"/>
      <c r="BP18" s="289"/>
      <c r="BR18" s="289"/>
      <c r="BS18" s="289"/>
      <c r="BT18" s="289" t="s">
        <v>793</v>
      </c>
      <c r="BV18" s="1199"/>
      <c r="BW18" s="1199"/>
    </row>
    <row r="19" spans="2:75" s="285" customFormat="1" ht="15" customHeight="1">
      <c r="B19" s="852"/>
      <c r="C19" s="118">
        <v>39812</v>
      </c>
      <c r="D19" s="118">
        <v>39903</v>
      </c>
      <c r="E19" s="118">
        <v>39994</v>
      </c>
      <c r="F19" s="118">
        <v>40086</v>
      </c>
      <c r="G19" s="118">
        <v>40177</v>
      </c>
      <c r="H19" s="118">
        <v>40268</v>
      </c>
      <c r="I19" s="118">
        <v>40359</v>
      </c>
      <c r="J19" s="118">
        <v>40451</v>
      </c>
      <c r="K19" s="118">
        <v>40542</v>
      </c>
      <c r="L19" s="118">
        <v>40633</v>
      </c>
      <c r="M19" s="118">
        <v>40724</v>
      </c>
      <c r="N19" s="118">
        <v>40816</v>
      </c>
      <c r="O19" s="118">
        <v>40907</v>
      </c>
      <c r="P19" s="118">
        <v>40999</v>
      </c>
      <c r="Q19" s="118">
        <v>41090</v>
      </c>
      <c r="R19" s="118">
        <v>41182</v>
      </c>
      <c r="S19" s="118">
        <v>41273</v>
      </c>
      <c r="T19" s="118">
        <v>41364</v>
      </c>
      <c r="U19" s="118">
        <v>41455</v>
      </c>
      <c r="V19" s="118">
        <v>41547</v>
      </c>
      <c r="W19" s="118">
        <v>41638</v>
      </c>
      <c r="X19" s="118">
        <v>41729</v>
      </c>
      <c r="Y19" s="118">
        <v>41820</v>
      </c>
      <c r="Z19" s="118">
        <v>41912</v>
      </c>
      <c r="AA19" s="118">
        <v>42003</v>
      </c>
      <c r="AB19" s="118">
        <v>42094</v>
      </c>
      <c r="AC19" s="118">
        <v>42185</v>
      </c>
      <c r="AD19" s="118">
        <v>42277</v>
      </c>
      <c r="AE19" s="118">
        <v>42368</v>
      </c>
      <c r="AF19" s="118">
        <v>42460</v>
      </c>
      <c r="AG19" s="118">
        <v>42551</v>
      </c>
      <c r="AH19" s="118">
        <v>42643</v>
      </c>
      <c r="AI19" s="118">
        <v>42734</v>
      </c>
      <c r="AJ19" s="118">
        <v>42825</v>
      </c>
      <c r="AK19" s="118">
        <v>42916</v>
      </c>
      <c r="AL19" s="774">
        <v>43008</v>
      </c>
      <c r="AM19" s="774">
        <v>43099</v>
      </c>
      <c r="AN19" s="774">
        <v>43190</v>
      </c>
      <c r="AO19" s="774">
        <v>43281</v>
      </c>
      <c r="AP19" s="774">
        <v>43373</v>
      </c>
      <c r="AQ19" s="774">
        <v>43464</v>
      </c>
      <c r="AR19" s="774">
        <v>43555</v>
      </c>
      <c r="AS19" s="774">
        <v>43646</v>
      </c>
      <c r="AT19" s="774">
        <v>43738</v>
      </c>
      <c r="AU19" s="774">
        <v>43829</v>
      </c>
      <c r="AV19" s="774">
        <v>43921</v>
      </c>
      <c r="AW19" s="774">
        <v>44012</v>
      </c>
      <c r="AX19" s="774">
        <v>44104</v>
      </c>
      <c r="AY19" s="774">
        <v>44195</v>
      </c>
      <c r="AZ19" s="774">
        <v>44286</v>
      </c>
      <c r="BA19" s="774">
        <v>44377</v>
      </c>
      <c r="BB19" s="774">
        <v>44469</v>
      </c>
      <c r="BC19" s="774">
        <v>44560</v>
      </c>
      <c r="BD19" s="774">
        <v>44651</v>
      </c>
      <c r="BE19" s="774">
        <v>44742</v>
      </c>
      <c r="BF19" s="774">
        <v>44834</v>
      </c>
      <c r="BG19" s="774">
        <v>44925</v>
      </c>
      <c r="BH19" s="943">
        <v>45016</v>
      </c>
      <c r="BI19" s="774">
        <v>45107</v>
      </c>
      <c r="BJ19" s="774">
        <v>45199</v>
      </c>
      <c r="BK19" s="774">
        <v>45290</v>
      </c>
      <c r="BL19" s="774">
        <v>45382</v>
      </c>
      <c r="BM19" s="774">
        <v>45473</v>
      </c>
      <c r="BN19" s="774">
        <v>45565</v>
      </c>
      <c r="BO19" s="774">
        <v>45656</v>
      </c>
      <c r="BP19" s="774">
        <v>45747</v>
      </c>
      <c r="BQ19" s="774" t="str">
        <f>BQ6</f>
        <v>Jun-25</v>
      </c>
      <c r="BR19" s="774">
        <f>BR6</f>
        <v>45930</v>
      </c>
      <c r="BS19" s="774" t="str">
        <f>BS6</f>
        <v>Dec-25</v>
      </c>
      <c r="BT19" s="774" t="str">
        <f>BT6</f>
        <v>Mar-26</v>
      </c>
      <c r="BV19" s="1199"/>
      <c r="BW19" s="1199"/>
    </row>
    <row r="20" spans="2:75" ht="15" customHeight="1">
      <c r="B20" s="861" t="s">
        <v>787</v>
      </c>
      <c r="C20" s="601">
        <v>490781</v>
      </c>
      <c r="D20" s="602">
        <v>506580</v>
      </c>
      <c r="E20" s="602">
        <v>546056</v>
      </c>
      <c r="F20" s="601">
        <v>589508</v>
      </c>
      <c r="G20" s="601">
        <v>556168</v>
      </c>
      <c r="H20" s="601">
        <v>568448</v>
      </c>
      <c r="I20" s="601">
        <v>579217</v>
      </c>
      <c r="J20" s="601">
        <v>599397</v>
      </c>
      <c r="K20" s="603">
        <v>534004</v>
      </c>
      <c r="L20" s="603">
        <v>524554</v>
      </c>
      <c r="M20" s="603">
        <v>607977</v>
      </c>
      <c r="N20" s="603">
        <v>676488</v>
      </c>
      <c r="O20" s="603">
        <v>615615</v>
      </c>
      <c r="P20" s="603">
        <v>681453</v>
      </c>
      <c r="Q20" s="603">
        <v>627744</v>
      </c>
      <c r="R20" s="603">
        <v>715495</v>
      </c>
      <c r="S20" s="603">
        <v>637086</v>
      </c>
      <c r="T20" s="603">
        <v>704251</v>
      </c>
      <c r="U20" s="603">
        <v>696236</v>
      </c>
      <c r="V20" s="603">
        <v>760098</v>
      </c>
      <c r="W20" s="603">
        <v>719006</v>
      </c>
      <c r="X20" s="603">
        <v>790997</v>
      </c>
      <c r="Y20" s="603">
        <v>799534</v>
      </c>
      <c r="Z20" s="603">
        <v>844764</v>
      </c>
      <c r="AA20" s="603">
        <v>805635</v>
      </c>
      <c r="AB20" s="603">
        <v>881723</v>
      </c>
      <c r="AC20" s="603">
        <v>901454</v>
      </c>
      <c r="AD20" s="603">
        <v>935663</v>
      </c>
      <c r="AE20" s="603">
        <v>953379</v>
      </c>
      <c r="AF20" s="603">
        <v>1051738</v>
      </c>
      <c r="AG20" s="603">
        <v>1065739</v>
      </c>
      <c r="AH20" s="603">
        <v>1083439</v>
      </c>
      <c r="AI20" s="603">
        <v>1081182</v>
      </c>
      <c r="AJ20" s="603">
        <v>1167085</v>
      </c>
      <c r="AK20" s="603">
        <v>1202619</v>
      </c>
      <c r="AL20" s="775">
        <v>1267417</v>
      </c>
      <c r="AM20" s="775">
        <v>1310171</v>
      </c>
      <c r="AN20" s="775">
        <v>1415389</v>
      </c>
      <c r="AO20" s="775">
        <v>1404197</v>
      </c>
      <c r="AP20" s="775">
        <v>1393700</v>
      </c>
      <c r="AQ20" s="775">
        <v>1367828</v>
      </c>
      <c r="AR20" s="775">
        <v>1336182</v>
      </c>
      <c r="AS20" s="775">
        <v>925820</v>
      </c>
      <c r="AT20" s="775">
        <v>1179448</v>
      </c>
      <c r="AU20" s="775">
        <v>1072407</v>
      </c>
      <c r="AV20" s="775">
        <v>1014195</v>
      </c>
      <c r="AW20" s="775">
        <v>998029</v>
      </c>
      <c r="AX20" s="775">
        <v>941522</v>
      </c>
      <c r="AY20" s="775">
        <v>871348</v>
      </c>
      <c r="AZ20" s="775">
        <v>862707</v>
      </c>
      <c r="BA20" s="775">
        <v>803336</v>
      </c>
      <c r="BB20" s="775">
        <v>764250</v>
      </c>
      <c r="BC20" s="775">
        <v>664636</v>
      </c>
      <c r="BD20" s="775">
        <v>596136</v>
      </c>
      <c r="BE20" s="775">
        <v>529482</v>
      </c>
      <c r="BF20" s="775">
        <v>467019</v>
      </c>
      <c r="BG20" s="775">
        <v>378643</v>
      </c>
      <c r="BH20" s="775">
        <v>340308</v>
      </c>
      <c r="BI20" s="775">
        <v>310856</v>
      </c>
      <c r="BJ20" s="775">
        <v>264179</v>
      </c>
      <c r="BK20" s="775">
        <v>264512</v>
      </c>
      <c r="BL20" s="775">
        <v>231502</v>
      </c>
      <c r="BM20" s="775">
        <v>207189</v>
      </c>
      <c r="BN20" s="775">
        <v>194515</v>
      </c>
      <c r="BO20" s="775">
        <v>180306</v>
      </c>
      <c r="BP20" s="775">
        <v>180131</v>
      </c>
      <c r="BQ20" s="775">
        <v>156065</v>
      </c>
      <c r="BR20" s="775">
        <v>151114</v>
      </c>
      <c r="BS20" s="775">
        <v>166141</v>
      </c>
      <c r="BT20" s="775">
        <f>SUM(BT21:BT22)</f>
        <v>136912</v>
      </c>
      <c r="BU20" s="1199"/>
      <c r="BV20" s="1199"/>
      <c r="BW20" s="1199"/>
    </row>
    <row r="21" spans="2:75" ht="15" customHeight="1">
      <c r="B21" s="862" t="s">
        <v>788</v>
      </c>
      <c r="C21" s="77">
        <v>196554</v>
      </c>
      <c r="D21" s="719">
        <v>211404</v>
      </c>
      <c r="E21" s="719">
        <v>169198</v>
      </c>
      <c r="F21" s="719">
        <v>155168</v>
      </c>
      <c r="G21" s="719">
        <v>152622</v>
      </c>
      <c r="H21" s="719">
        <v>153221</v>
      </c>
      <c r="I21" s="719">
        <v>156612</v>
      </c>
      <c r="J21" s="719">
        <v>149816</v>
      </c>
      <c r="K21" s="719">
        <v>137944</v>
      </c>
      <c r="L21" s="719">
        <v>129614</v>
      </c>
      <c r="M21" s="719">
        <v>104315</v>
      </c>
      <c r="N21" s="719">
        <v>337356</v>
      </c>
      <c r="O21" s="719">
        <v>127324</v>
      </c>
      <c r="P21" s="719">
        <v>123531</v>
      </c>
      <c r="Q21" s="719">
        <v>121544</v>
      </c>
      <c r="R21" s="719">
        <v>138255</v>
      </c>
      <c r="S21" s="719">
        <v>137247</v>
      </c>
      <c r="T21" s="719">
        <v>138219</v>
      </c>
      <c r="U21" s="719">
        <v>141543</v>
      </c>
      <c r="V21" s="719">
        <v>150298</v>
      </c>
      <c r="W21" s="719">
        <v>156907</v>
      </c>
      <c r="X21" s="719">
        <v>125059</v>
      </c>
      <c r="Y21" s="719">
        <v>142227</v>
      </c>
      <c r="Z21" s="719">
        <v>145255</v>
      </c>
      <c r="AA21" s="719">
        <v>147602</v>
      </c>
      <c r="AB21" s="719">
        <v>408045</v>
      </c>
      <c r="AC21" s="719">
        <v>480983</v>
      </c>
      <c r="AD21" s="719">
        <v>170046</v>
      </c>
      <c r="AE21" s="719">
        <v>518509</v>
      </c>
      <c r="AF21" s="719">
        <v>182513</v>
      </c>
      <c r="AG21" s="719">
        <v>191694</v>
      </c>
      <c r="AH21" s="719">
        <v>193789</v>
      </c>
      <c r="AI21" s="719">
        <v>215384</v>
      </c>
      <c r="AJ21" s="719">
        <v>223588</v>
      </c>
      <c r="AK21" s="719">
        <v>233586</v>
      </c>
      <c r="AL21" s="783">
        <v>278749</v>
      </c>
      <c r="AM21" s="783">
        <v>305521</v>
      </c>
      <c r="AN21" s="783">
        <v>309887</v>
      </c>
      <c r="AO21" s="783">
        <v>297920</v>
      </c>
      <c r="AP21" s="783">
        <v>300477</v>
      </c>
      <c r="AQ21" s="783">
        <v>296959</v>
      </c>
      <c r="AR21" s="783">
        <v>308665</v>
      </c>
      <c r="AS21" s="783">
        <v>249205</v>
      </c>
      <c r="AT21" s="783">
        <v>261167</v>
      </c>
      <c r="AU21" s="783">
        <v>228448</v>
      </c>
      <c r="AV21" s="783">
        <v>169611</v>
      </c>
      <c r="AW21" s="783">
        <v>155322</v>
      </c>
      <c r="AX21" s="783">
        <v>151661</v>
      </c>
      <c r="AY21" s="783">
        <v>161744</v>
      </c>
      <c r="AZ21" s="783">
        <v>148146</v>
      </c>
      <c r="BA21" s="783">
        <v>130586</v>
      </c>
      <c r="BB21" s="783">
        <v>106125</v>
      </c>
      <c r="BC21" s="783">
        <v>79094</v>
      </c>
      <c r="BD21" s="783">
        <v>62213</v>
      </c>
      <c r="BE21" s="783">
        <v>52260</v>
      </c>
      <c r="BF21" s="783">
        <v>45794</v>
      </c>
      <c r="BG21" s="783">
        <v>39657</v>
      </c>
      <c r="BH21" s="783">
        <v>42360</v>
      </c>
      <c r="BI21" s="783">
        <v>42923</v>
      </c>
      <c r="BJ21" s="783">
        <v>37559</v>
      </c>
      <c r="BK21" s="783">
        <v>39424</v>
      </c>
      <c r="BL21" s="783">
        <v>34296</v>
      </c>
      <c r="BM21" s="783">
        <v>30568</v>
      </c>
      <c r="BN21" s="783">
        <v>29526</v>
      </c>
      <c r="BO21" s="783">
        <v>28942</v>
      </c>
      <c r="BP21" s="783">
        <v>34564</v>
      </c>
      <c r="BQ21" s="783">
        <v>31173</v>
      </c>
      <c r="BR21" s="783">
        <v>29578</v>
      </c>
      <c r="BS21" s="783">
        <v>39289</v>
      </c>
      <c r="BT21" s="783">
        <v>28309</v>
      </c>
      <c r="BU21" s="1199"/>
      <c r="BV21" s="1199"/>
      <c r="BW21" s="1199"/>
    </row>
    <row r="22" spans="2:75" ht="15" customHeight="1">
      <c r="B22" s="863" t="s">
        <v>789</v>
      </c>
      <c r="C22" s="604">
        <v>294227</v>
      </c>
      <c r="D22" s="605">
        <v>295176</v>
      </c>
      <c r="E22" s="605">
        <v>376858</v>
      </c>
      <c r="F22" s="604">
        <v>434340</v>
      </c>
      <c r="G22" s="604">
        <v>403546</v>
      </c>
      <c r="H22" s="604">
        <v>415227</v>
      </c>
      <c r="I22" s="604">
        <v>422605</v>
      </c>
      <c r="J22" s="604">
        <v>449581</v>
      </c>
      <c r="K22" s="776">
        <v>396060</v>
      </c>
      <c r="L22" s="776">
        <v>394940</v>
      </c>
      <c r="M22" s="776">
        <v>503662</v>
      </c>
      <c r="N22" s="776">
        <v>339132</v>
      </c>
      <c r="O22" s="776">
        <v>488291</v>
      </c>
      <c r="P22" s="776">
        <v>557922</v>
      </c>
      <c r="Q22" s="776">
        <v>506200</v>
      </c>
      <c r="R22" s="776">
        <v>577240</v>
      </c>
      <c r="S22" s="776">
        <v>499839</v>
      </c>
      <c r="T22" s="776">
        <v>566032</v>
      </c>
      <c r="U22" s="776">
        <v>554693</v>
      </c>
      <c r="V22" s="776">
        <v>609800</v>
      </c>
      <c r="W22" s="776">
        <v>562099</v>
      </c>
      <c r="X22" s="776">
        <v>665938</v>
      </c>
      <c r="Y22" s="776">
        <v>657307</v>
      </c>
      <c r="Z22" s="776">
        <v>699509</v>
      </c>
      <c r="AA22" s="776">
        <v>658033</v>
      </c>
      <c r="AB22" s="776">
        <v>473678</v>
      </c>
      <c r="AC22" s="776">
        <v>420471</v>
      </c>
      <c r="AD22" s="776">
        <v>765617</v>
      </c>
      <c r="AE22" s="776">
        <v>434870</v>
      </c>
      <c r="AF22" s="776">
        <v>869225</v>
      </c>
      <c r="AG22" s="776">
        <v>874045</v>
      </c>
      <c r="AH22" s="776">
        <v>889650</v>
      </c>
      <c r="AI22" s="776">
        <v>865798</v>
      </c>
      <c r="AJ22" s="776">
        <v>943497</v>
      </c>
      <c r="AK22" s="776">
        <v>969033</v>
      </c>
      <c r="AL22" s="777">
        <v>988668</v>
      </c>
      <c r="AM22" s="777">
        <v>1004650</v>
      </c>
      <c r="AN22" s="777">
        <v>1105502</v>
      </c>
      <c r="AO22" s="777">
        <v>1106277</v>
      </c>
      <c r="AP22" s="777">
        <v>1093223</v>
      </c>
      <c r="AQ22" s="777">
        <v>1070869</v>
      </c>
      <c r="AR22" s="777">
        <v>1027517</v>
      </c>
      <c r="AS22" s="777">
        <v>676615</v>
      </c>
      <c r="AT22" s="777">
        <v>918281</v>
      </c>
      <c r="AU22" s="777">
        <v>843959</v>
      </c>
      <c r="AV22" s="777">
        <v>844584</v>
      </c>
      <c r="AW22" s="777">
        <v>842707</v>
      </c>
      <c r="AX22" s="777">
        <v>789861</v>
      </c>
      <c r="AY22" s="777">
        <v>709604</v>
      </c>
      <c r="AZ22" s="777">
        <v>714561</v>
      </c>
      <c r="BA22" s="777">
        <v>672750</v>
      </c>
      <c r="BB22" s="777">
        <v>658125</v>
      </c>
      <c r="BC22" s="777">
        <v>585542</v>
      </c>
      <c r="BD22" s="777">
        <v>533923</v>
      </c>
      <c r="BE22" s="777">
        <v>477222</v>
      </c>
      <c r="BF22" s="777">
        <v>421225</v>
      </c>
      <c r="BG22" s="777">
        <v>338986</v>
      </c>
      <c r="BH22" s="777">
        <v>297948</v>
      </c>
      <c r="BI22" s="777">
        <v>267933</v>
      </c>
      <c r="BJ22" s="777">
        <v>226620</v>
      </c>
      <c r="BK22" s="777">
        <v>225088</v>
      </c>
      <c r="BL22" s="777">
        <v>197206</v>
      </c>
      <c r="BM22" s="777">
        <v>176621</v>
      </c>
      <c r="BN22" s="777">
        <v>164989</v>
      </c>
      <c r="BO22" s="777">
        <v>151364</v>
      </c>
      <c r="BP22" s="777">
        <v>145567</v>
      </c>
      <c r="BQ22" s="777">
        <v>124892</v>
      </c>
      <c r="BR22" s="777">
        <v>121536</v>
      </c>
      <c r="BS22" s="777">
        <v>126852</v>
      </c>
      <c r="BT22" s="777">
        <v>108603</v>
      </c>
      <c r="BU22" s="1199"/>
      <c r="BV22" s="1199"/>
      <c r="BW22" s="1199"/>
    </row>
    <row r="23" spans="2:75" ht="15" customHeight="1">
      <c r="B23" s="864" t="s">
        <v>790</v>
      </c>
      <c r="C23" s="77">
        <v>51860</v>
      </c>
      <c r="D23" s="719">
        <v>68650</v>
      </c>
      <c r="E23" s="719">
        <v>69133</v>
      </c>
      <c r="F23" s="719">
        <v>66599</v>
      </c>
      <c r="G23" s="719">
        <v>70051</v>
      </c>
      <c r="H23" s="719">
        <v>78534</v>
      </c>
      <c r="I23" s="719">
        <v>88051</v>
      </c>
      <c r="J23" s="719">
        <v>94866</v>
      </c>
      <c r="K23" s="719">
        <v>97234</v>
      </c>
      <c r="L23" s="719">
        <v>100342</v>
      </c>
      <c r="M23" s="719">
        <v>105586</v>
      </c>
      <c r="N23" s="719">
        <v>112525</v>
      </c>
      <c r="O23" s="719">
        <v>118316</v>
      </c>
      <c r="P23" s="719">
        <v>126148</v>
      </c>
      <c r="Q23" s="719">
        <v>140160</v>
      </c>
      <c r="R23" s="719">
        <v>153378</v>
      </c>
      <c r="S23" s="719">
        <v>166010</v>
      </c>
      <c r="T23" s="719">
        <v>182735</v>
      </c>
      <c r="U23" s="719">
        <v>205939</v>
      </c>
      <c r="V23" s="719">
        <v>231605</v>
      </c>
      <c r="W23" s="719">
        <v>249581</v>
      </c>
      <c r="X23" s="719">
        <v>272574</v>
      </c>
      <c r="Y23" s="719">
        <v>296426</v>
      </c>
      <c r="Z23" s="719">
        <v>326208</v>
      </c>
      <c r="AA23" s="719">
        <v>348812</v>
      </c>
      <c r="AB23" s="719">
        <v>368134</v>
      </c>
      <c r="AC23" s="719">
        <v>394750</v>
      </c>
      <c r="AD23" s="719">
        <v>423179</v>
      </c>
      <c r="AE23" s="719">
        <v>472322</v>
      </c>
      <c r="AF23" s="719">
        <v>545392</v>
      </c>
      <c r="AG23" s="719">
        <v>634739</v>
      </c>
      <c r="AH23" s="719">
        <v>730567</v>
      </c>
      <c r="AI23" s="719">
        <v>827190</v>
      </c>
      <c r="AJ23" s="719">
        <v>919849</v>
      </c>
      <c r="AK23" s="719">
        <v>1006618</v>
      </c>
      <c r="AL23" s="783">
        <v>1093894</v>
      </c>
      <c r="AM23" s="783">
        <v>1227433</v>
      </c>
      <c r="AN23" s="783">
        <v>1361635</v>
      </c>
      <c r="AO23" s="783">
        <v>1486349</v>
      </c>
      <c r="AP23" s="783">
        <v>1606587</v>
      </c>
      <c r="AQ23" s="783">
        <v>1801957</v>
      </c>
      <c r="AR23" s="783">
        <v>2031544</v>
      </c>
      <c r="AS23" s="783">
        <v>2566558</v>
      </c>
      <c r="AT23" s="783">
        <v>2418612</v>
      </c>
      <c r="AU23" s="783">
        <v>2635830</v>
      </c>
      <c r="AV23" s="783">
        <v>2695723</v>
      </c>
      <c r="AW23" s="783">
        <v>2539998</v>
      </c>
      <c r="AX23" s="783">
        <v>2518589</v>
      </c>
      <c r="AY23" s="783">
        <v>2779346</v>
      </c>
      <c r="AZ23" s="783">
        <v>3369014</v>
      </c>
      <c r="BA23" s="783">
        <v>3826418</v>
      </c>
      <c r="BB23" s="783">
        <v>3986798</v>
      </c>
      <c r="BC23" s="783">
        <v>4001943</v>
      </c>
      <c r="BD23" s="783">
        <v>4166903</v>
      </c>
      <c r="BE23" s="783">
        <v>4288206</v>
      </c>
      <c r="BF23" s="783">
        <v>4573430</v>
      </c>
      <c r="BG23" s="783">
        <v>4949489</v>
      </c>
      <c r="BH23" s="783">
        <v>5150319</v>
      </c>
      <c r="BI23" s="783">
        <v>5284128</v>
      </c>
      <c r="BJ23" s="783">
        <v>5050584</v>
      </c>
      <c r="BK23" s="783">
        <v>5394931</v>
      </c>
      <c r="BL23" s="783">
        <v>5986064</v>
      </c>
      <c r="BM23" s="783">
        <v>6874524</v>
      </c>
      <c r="BN23" s="783">
        <v>7949445</v>
      </c>
      <c r="BO23" s="783">
        <v>9103545</v>
      </c>
      <c r="BP23" s="783">
        <v>8649237</v>
      </c>
      <c r="BQ23" s="783">
        <v>6263692</v>
      </c>
      <c r="BR23" s="783">
        <v>6317313</v>
      </c>
      <c r="BS23" s="783">
        <v>8175548</v>
      </c>
      <c r="BT23" s="783">
        <f>SUM(BT24:BT25)</f>
        <v>8091491</v>
      </c>
      <c r="BU23" s="1199"/>
      <c r="BV23" s="1199"/>
      <c r="BW23" s="1199"/>
    </row>
    <row r="24" spans="2:75" ht="15" customHeight="1">
      <c r="B24" s="863" t="s">
        <v>788</v>
      </c>
      <c r="C24" s="604">
        <v>43201</v>
      </c>
      <c r="D24" s="605">
        <v>60295</v>
      </c>
      <c r="E24" s="605">
        <v>61676</v>
      </c>
      <c r="F24" s="604">
        <v>61374</v>
      </c>
      <c r="G24" s="604">
        <v>63454</v>
      </c>
      <c r="H24" s="604">
        <v>71849</v>
      </c>
      <c r="I24" s="604">
        <v>81356</v>
      </c>
      <c r="J24" s="604">
        <v>86058</v>
      </c>
      <c r="K24" s="776">
        <v>87781</v>
      </c>
      <c r="L24" s="776">
        <v>90439</v>
      </c>
      <c r="M24" s="776">
        <v>94144</v>
      </c>
      <c r="N24" s="776">
        <v>98826</v>
      </c>
      <c r="O24" s="776">
        <v>103040</v>
      </c>
      <c r="P24" s="776">
        <v>107753</v>
      </c>
      <c r="Q24" s="776">
        <v>119632</v>
      </c>
      <c r="R24" s="776">
        <v>132503</v>
      </c>
      <c r="S24" s="776">
        <v>140929</v>
      </c>
      <c r="T24" s="776">
        <v>153376</v>
      </c>
      <c r="U24" s="776">
        <v>169498</v>
      </c>
      <c r="V24" s="776">
        <v>187110</v>
      </c>
      <c r="W24" s="776">
        <v>200882</v>
      </c>
      <c r="X24" s="776">
        <v>186766</v>
      </c>
      <c r="Y24" s="776">
        <v>195171</v>
      </c>
      <c r="Z24" s="776">
        <v>204076</v>
      </c>
      <c r="AA24" s="776">
        <v>207823</v>
      </c>
      <c r="AB24" s="776">
        <v>234097</v>
      </c>
      <c r="AC24" s="776">
        <v>252346</v>
      </c>
      <c r="AD24" s="776">
        <v>226696</v>
      </c>
      <c r="AE24" s="776">
        <v>289021</v>
      </c>
      <c r="AF24" s="776">
        <v>272654</v>
      </c>
      <c r="AG24" s="776">
        <v>298264</v>
      </c>
      <c r="AH24" s="776">
        <v>346214</v>
      </c>
      <c r="AI24" s="776">
        <v>353027</v>
      </c>
      <c r="AJ24" s="776">
        <v>380267</v>
      </c>
      <c r="AK24" s="776">
        <v>395891</v>
      </c>
      <c r="AL24" s="777">
        <v>477028</v>
      </c>
      <c r="AM24" s="777">
        <v>524950</v>
      </c>
      <c r="AN24" s="777">
        <v>596190</v>
      </c>
      <c r="AO24" s="777">
        <v>657750</v>
      </c>
      <c r="AP24" s="777">
        <v>693330</v>
      </c>
      <c r="AQ24" s="777">
        <v>785785</v>
      </c>
      <c r="AR24" s="777">
        <v>903007</v>
      </c>
      <c r="AS24" s="777">
        <v>1057070</v>
      </c>
      <c r="AT24" s="777">
        <v>1174020</v>
      </c>
      <c r="AU24" s="777">
        <v>1299753</v>
      </c>
      <c r="AV24" s="777">
        <v>1270006</v>
      </c>
      <c r="AW24" s="777">
        <v>1144147</v>
      </c>
      <c r="AX24" s="777">
        <v>1006720</v>
      </c>
      <c r="AY24" s="777">
        <v>1205503</v>
      </c>
      <c r="AZ24" s="777">
        <v>900705</v>
      </c>
      <c r="BA24" s="777">
        <v>876340</v>
      </c>
      <c r="BB24" s="777">
        <v>852285</v>
      </c>
      <c r="BC24" s="777">
        <v>2379640</v>
      </c>
      <c r="BD24" s="777">
        <v>2542792</v>
      </c>
      <c r="BE24" s="777">
        <v>2637321</v>
      </c>
      <c r="BF24" s="777">
        <v>935138</v>
      </c>
      <c r="BG24" s="777">
        <v>3244509</v>
      </c>
      <c r="BH24" s="777">
        <v>3512488</v>
      </c>
      <c r="BI24" s="777">
        <v>3687895</v>
      </c>
      <c r="BJ24" s="777">
        <v>3519786</v>
      </c>
      <c r="BK24" s="777">
        <v>3889783</v>
      </c>
      <c r="BL24" s="777">
        <v>4512209</v>
      </c>
      <c r="BM24" s="777">
        <v>5443723</v>
      </c>
      <c r="BN24" s="777">
        <v>6301741</v>
      </c>
      <c r="BO24" s="777">
        <v>7480238</v>
      </c>
      <c r="BP24" s="777">
        <v>6993652</v>
      </c>
      <c r="BQ24" s="777">
        <v>4692496</v>
      </c>
      <c r="BR24" s="777">
        <v>4681455</v>
      </c>
      <c r="BS24" s="777">
        <v>6638063</v>
      </c>
      <c r="BT24" s="777">
        <v>6440915</v>
      </c>
      <c r="BU24" s="1199"/>
      <c r="BV24" s="1199"/>
      <c r="BW24" s="1199"/>
    </row>
    <row r="25" spans="2:75" ht="15" customHeight="1">
      <c r="B25" s="862" t="s">
        <v>789</v>
      </c>
      <c r="C25" s="77">
        <v>8659</v>
      </c>
      <c r="D25" s="719">
        <v>8355</v>
      </c>
      <c r="E25" s="719">
        <v>7457</v>
      </c>
      <c r="F25" s="719">
        <v>5225</v>
      </c>
      <c r="G25" s="719">
        <v>6597</v>
      </c>
      <c r="H25" s="719">
        <v>6685</v>
      </c>
      <c r="I25" s="719">
        <v>6695</v>
      </c>
      <c r="J25" s="719">
        <v>8808</v>
      </c>
      <c r="K25" s="719">
        <v>9453</v>
      </c>
      <c r="L25" s="719">
        <v>9903</v>
      </c>
      <c r="M25" s="719">
        <v>11442</v>
      </c>
      <c r="N25" s="719">
        <v>13699</v>
      </c>
      <c r="O25" s="719">
        <v>15276</v>
      </c>
      <c r="P25" s="719">
        <v>18395</v>
      </c>
      <c r="Q25" s="719">
        <v>20528</v>
      </c>
      <c r="R25" s="719">
        <v>20875</v>
      </c>
      <c r="S25" s="719">
        <v>25081</v>
      </c>
      <c r="T25" s="719">
        <v>29359</v>
      </c>
      <c r="U25" s="719">
        <v>36441</v>
      </c>
      <c r="V25" s="719">
        <v>44495</v>
      </c>
      <c r="W25" s="719">
        <v>48699</v>
      </c>
      <c r="X25" s="719">
        <v>85808</v>
      </c>
      <c r="Y25" s="719">
        <v>101255</v>
      </c>
      <c r="Z25" s="719">
        <v>122132</v>
      </c>
      <c r="AA25" s="719">
        <v>140989</v>
      </c>
      <c r="AB25" s="719">
        <v>134037</v>
      </c>
      <c r="AC25" s="719">
        <v>142404</v>
      </c>
      <c r="AD25" s="719">
        <v>196483</v>
      </c>
      <c r="AE25" s="719">
        <v>183301</v>
      </c>
      <c r="AF25" s="719">
        <v>272738</v>
      </c>
      <c r="AG25" s="719">
        <v>336475</v>
      </c>
      <c r="AH25" s="719">
        <v>384353</v>
      </c>
      <c r="AI25" s="719">
        <v>474163</v>
      </c>
      <c r="AJ25" s="719">
        <v>539582</v>
      </c>
      <c r="AK25" s="719">
        <v>610727</v>
      </c>
      <c r="AL25" s="783">
        <v>616866</v>
      </c>
      <c r="AM25" s="783">
        <v>702483</v>
      </c>
      <c r="AN25" s="783">
        <v>765445</v>
      </c>
      <c r="AO25" s="783">
        <v>828599</v>
      </c>
      <c r="AP25" s="783">
        <v>913257</v>
      </c>
      <c r="AQ25" s="783">
        <v>1016172</v>
      </c>
      <c r="AR25" s="783">
        <v>1128537</v>
      </c>
      <c r="AS25" s="783">
        <v>1509488</v>
      </c>
      <c r="AT25" s="783">
        <v>1244592</v>
      </c>
      <c r="AU25" s="783">
        <v>1336077</v>
      </c>
      <c r="AV25" s="783">
        <v>1425717</v>
      </c>
      <c r="AW25" s="783">
        <v>1395851</v>
      </c>
      <c r="AX25" s="783">
        <v>1511869</v>
      </c>
      <c r="AY25" s="783">
        <v>1573843</v>
      </c>
      <c r="AZ25" s="783">
        <v>2468309</v>
      </c>
      <c r="BA25" s="783">
        <v>2950078</v>
      </c>
      <c r="BB25" s="783">
        <v>3134513</v>
      </c>
      <c r="BC25" s="783">
        <v>1622303</v>
      </c>
      <c r="BD25" s="783">
        <v>1624111</v>
      </c>
      <c r="BE25" s="783">
        <v>1650885</v>
      </c>
      <c r="BF25" s="783">
        <v>3638292</v>
      </c>
      <c r="BG25" s="783">
        <v>1704980</v>
      </c>
      <c r="BH25" s="783">
        <v>1637831</v>
      </c>
      <c r="BI25" s="783">
        <v>1596233</v>
      </c>
      <c r="BJ25" s="783">
        <v>1530798</v>
      </c>
      <c r="BK25" s="783">
        <v>1505148</v>
      </c>
      <c r="BL25" s="783">
        <v>1473855</v>
      </c>
      <c r="BM25" s="783">
        <v>1430801</v>
      </c>
      <c r="BN25" s="783">
        <v>1647704</v>
      </c>
      <c r="BO25" s="783">
        <v>1623307</v>
      </c>
      <c r="BP25" s="783">
        <v>1655585</v>
      </c>
      <c r="BQ25" s="783">
        <v>1571196</v>
      </c>
      <c r="BR25" s="783">
        <v>1635858</v>
      </c>
      <c r="BS25" s="783">
        <v>1537485</v>
      </c>
      <c r="BT25" s="783">
        <v>1650576</v>
      </c>
      <c r="BU25" s="1199"/>
      <c r="BV25" s="1199"/>
      <c r="BW25" s="1199"/>
    </row>
    <row r="26" spans="2:75" ht="15" customHeight="1">
      <c r="B26" s="865" t="s">
        <v>794</v>
      </c>
      <c r="C26" s="606">
        <v>542641</v>
      </c>
      <c r="D26" s="607">
        <v>575230</v>
      </c>
      <c r="E26" s="607">
        <v>615189</v>
      </c>
      <c r="F26" s="606">
        <v>656107</v>
      </c>
      <c r="G26" s="606">
        <v>626219</v>
      </c>
      <c r="H26" s="606">
        <v>646982</v>
      </c>
      <c r="I26" s="606">
        <v>667268</v>
      </c>
      <c r="J26" s="606">
        <v>694263</v>
      </c>
      <c r="K26" s="778">
        <v>631238</v>
      </c>
      <c r="L26" s="778">
        <v>624896</v>
      </c>
      <c r="M26" s="778">
        <v>713563</v>
      </c>
      <c r="N26" s="778">
        <v>789013</v>
      </c>
      <c r="O26" s="778">
        <v>733931</v>
      </c>
      <c r="P26" s="778">
        <v>807601</v>
      </c>
      <c r="Q26" s="778">
        <v>767904</v>
      </c>
      <c r="R26" s="778">
        <v>868873</v>
      </c>
      <c r="S26" s="778">
        <v>803096</v>
      </c>
      <c r="T26" s="778">
        <v>886986</v>
      </c>
      <c r="U26" s="778">
        <v>902175</v>
      </c>
      <c r="V26" s="778">
        <v>991703</v>
      </c>
      <c r="W26" s="778">
        <v>968587</v>
      </c>
      <c r="X26" s="778">
        <v>1063571</v>
      </c>
      <c r="Y26" s="778">
        <v>1095960</v>
      </c>
      <c r="Z26" s="778">
        <v>1170972</v>
      </c>
      <c r="AA26" s="778">
        <v>1154447</v>
      </c>
      <c r="AB26" s="778">
        <v>1249857</v>
      </c>
      <c r="AC26" s="778">
        <v>1296204</v>
      </c>
      <c r="AD26" s="778">
        <v>1358842</v>
      </c>
      <c r="AE26" s="778">
        <v>1425701</v>
      </c>
      <c r="AF26" s="778">
        <v>1597130</v>
      </c>
      <c r="AG26" s="778">
        <v>1700478</v>
      </c>
      <c r="AH26" s="778">
        <v>1814006</v>
      </c>
      <c r="AI26" s="778">
        <v>1908372</v>
      </c>
      <c r="AJ26" s="778">
        <v>2086934</v>
      </c>
      <c r="AK26" s="778">
        <v>2209237</v>
      </c>
      <c r="AL26" s="779">
        <v>2361311</v>
      </c>
      <c r="AM26" s="779">
        <v>2537604</v>
      </c>
      <c r="AN26" s="779">
        <v>2777024</v>
      </c>
      <c r="AO26" s="779">
        <v>2890546</v>
      </c>
      <c r="AP26" s="779">
        <v>3000287</v>
      </c>
      <c r="AQ26" s="779">
        <v>3169785</v>
      </c>
      <c r="AR26" s="779">
        <v>3367726</v>
      </c>
      <c r="AS26" s="779">
        <v>3492378</v>
      </c>
      <c r="AT26" s="779">
        <v>3598060</v>
      </c>
      <c r="AU26" s="779">
        <v>3708237</v>
      </c>
      <c r="AV26" s="779">
        <v>3709918</v>
      </c>
      <c r="AW26" s="779">
        <v>3538027</v>
      </c>
      <c r="AX26" s="779">
        <v>3460111</v>
      </c>
      <c r="AY26" s="779">
        <v>3650694</v>
      </c>
      <c r="AZ26" s="779">
        <v>4231721</v>
      </c>
      <c r="BA26" s="779">
        <v>4629754</v>
      </c>
      <c r="BB26" s="779">
        <v>4751048</v>
      </c>
      <c r="BC26" s="779">
        <v>4666579</v>
      </c>
      <c r="BD26" s="779">
        <v>4763039</v>
      </c>
      <c r="BE26" s="779">
        <v>4817688</v>
      </c>
      <c r="BF26" s="779">
        <v>5040449</v>
      </c>
      <c r="BG26" s="779">
        <v>5328132</v>
      </c>
      <c r="BH26" s="779">
        <v>5490627</v>
      </c>
      <c r="BI26" s="779">
        <v>5594984</v>
      </c>
      <c r="BJ26" s="779">
        <v>5314763</v>
      </c>
      <c r="BK26" s="779">
        <v>5659443</v>
      </c>
      <c r="BL26" s="779">
        <v>6217566</v>
      </c>
      <c r="BM26" s="779">
        <v>7081713</v>
      </c>
      <c r="BN26" s="779">
        <v>8143960</v>
      </c>
      <c r="BO26" s="779">
        <v>9283851</v>
      </c>
      <c r="BP26" s="779">
        <v>8829368</v>
      </c>
      <c r="BQ26" s="779">
        <v>6419757</v>
      </c>
      <c r="BR26" s="779">
        <v>6468427</v>
      </c>
      <c r="BS26" s="779">
        <v>8341689</v>
      </c>
      <c r="BT26" s="779">
        <f>BT27+BT28</f>
        <v>8228403</v>
      </c>
      <c r="BU26" s="1199"/>
      <c r="BV26" s="1199"/>
      <c r="BW26" s="1199"/>
    </row>
    <row r="27" spans="2:75" ht="15" customHeight="1">
      <c r="B27" s="862" t="s">
        <v>788</v>
      </c>
      <c r="C27" s="77">
        <v>239755</v>
      </c>
      <c r="D27" s="719">
        <v>271699</v>
      </c>
      <c r="E27" s="719">
        <v>230874</v>
      </c>
      <c r="F27" s="719">
        <v>216542</v>
      </c>
      <c r="G27" s="719">
        <v>216076</v>
      </c>
      <c r="H27" s="719">
        <v>225070</v>
      </c>
      <c r="I27" s="719">
        <v>237968</v>
      </c>
      <c r="J27" s="719">
        <v>235874</v>
      </c>
      <c r="K27" s="719">
        <v>225725</v>
      </c>
      <c r="L27" s="719">
        <v>220053</v>
      </c>
      <c r="M27" s="719">
        <v>198459</v>
      </c>
      <c r="N27" s="719">
        <v>436182</v>
      </c>
      <c r="O27" s="719">
        <v>230364</v>
      </c>
      <c r="P27" s="719">
        <v>231284</v>
      </c>
      <c r="Q27" s="719">
        <v>241176</v>
      </c>
      <c r="R27" s="719">
        <v>270758</v>
      </c>
      <c r="S27" s="719">
        <v>278176</v>
      </c>
      <c r="T27" s="719">
        <v>291595</v>
      </c>
      <c r="U27" s="719">
        <v>311041</v>
      </c>
      <c r="V27" s="719">
        <v>337408</v>
      </c>
      <c r="W27" s="719">
        <v>357789</v>
      </c>
      <c r="X27" s="719">
        <v>311825</v>
      </c>
      <c r="Y27" s="719">
        <v>337398</v>
      </c>
      <c r="Z27" s="719">
        <v>349331</v>
      </c>
      <c r="AA27" s="719">
        <v>355425</v>
      </c>
      <c r="AB27" s="719">
        <v>642142</v>
      </c>
      <c r="AC27" s="719">
        <v>733329</v>
      </c>
      <c r="AD27" s="719">
        <v>396742</v>
      </c>
      <c r="AE27" s="719">
        <v>807530</v>
      </c>
      <c r="AF27" s="719">
        <v>455167</v>
      </c>
      <c r="AG27" s="719">
        <v>489958</v>
      </c>
      <c r="AH27" s="719">
        <v>540003</v>
      </c>
      <c r="AI27" s="719">
        <v>568411</v>
      </c>
      <c r="AJ27" s="719">
        <v>603855</v>
      </c>
      <c r="AK27" s="719">
        <v>629477</v>
      </c>
      <c r="AL27" s="783">
        <v>755777</v>
      </c>
      <c r="AM27" s="783">
        <v>830471</v>
      </c>
      <c r="AN27" s="783">
        <v>906077</v>
      </c>
      <c r="AO27" s="783">
        <v>955670</v>
      </c>
      <c r="AP27" s="783">
        <v>993807</v>
      </c>
      <c r="AQ27" s="783">
        <v>1082744</v>
      </c>
      <c r="AR27" s="783">
        <v>1211672</v>
      </c>
      <c r="AS27" s="783">
        <v>1306275</v>
      </c>
      <c r="AT27" s="783">
        <v>1435187</v>
      </c>
      <c r="AU27" s="783">
        <v>1528201</v>
      </c>
      <c r="AV27" s="783">
        <v>1439617</v>
      </c>
      <c r="AW27" s="783">
        <v>1299469</v>
      </c>
      <c r="AX27" s="783">
        <v>1158381</v>
      </c>
      <c r="AY27" s="783">
        <v>1367247</v>
      </c>
      <c r="AZ27" s="783">
        <v>1048851</v>
      </c>
      <c r="BA27" s="783">
        <v>1006926</v>
      </c>
      <c r="BB27" s="783">
        <v>958410</v>
      </c>
      <c r="BC27" s="783">
        <v>2458734</v>
      </c>
      <c r="BD27" s="783">
        <v>2605005</v>
      </c>
      <c r="BE27" s="783">
        <v>2689581</v>
      </c>
      <c r="BF27" s="783">
        <v>980932</v>
      </c>
      <c r="BG27" s="783">
        <v>3284166</v>
      </c>
      <c r="BH27" s="783">
        <v>3554848</v>
      </c>
      <c r="BI27" s="783">
        <v>3730818</v>
      </c>
      <c r="BJ27" s="783">
        <v>3557345</v>
      </c>
      <c r="BK27" s="783">
        <v>3929207</v>
      </c>
      <c r="BL27" s="783">
        <v>4546505</v>
      </c>
      <c r="BM27" s="783">
        <v>5474291</v>
      </c>
      <c r="BN27" s="783">
        <v>6331267</v>
      </c>
      <c r="BO27" s="783">
        <v>7509180</v>
      </c>
      <c r="BP27" s="783">
        <v>7028216</v>
      </c>
      <c r="BQ27" s="783">
        <v>4723669</v>
      </c>
      <c r="BR27" s="783">
        <v>4711033</v>
      </c>
      <c r="BS27" s="783">
        <v>6677352</v>
      </c>
      <c r="BT27" s="783">
        <f>BT21+BT24</f>
        <v>6469224</v>
      </c>
      <c r="BU27" s="1199"/>
      <c r="BV27" s="1199"/>
      <c r="BW27" s="1199"/>
    </row>
    <row r="28" spans="2:75" ht="15" customHeight="1">
      <c r="B28" s="863" t="s">
        <v>789</v>
      </c>
      <c r="C28" s="604">
        <v>302886</v>
      </c>
      <c r="D28" s="605">
        <v>303531</v>
      </c>
      <c r="E28" s="605">
        <v>384315</v>
      </c>
      <c r="F28" s="604">
        <v>439565</v>
      </c>
      <c r="G28" s="604">
        <v>410143</v>
      </c>
      <c r="H28" s="604">
        <v>421912</v>
      </c>
      <c r="I28" s="604">
        <v>429300</v>
      </c>
      <c r="J28" s="604">
        <v>458389</v>
      </c>
      <c r="K28" s="776">
        <v>405513</v>
      </c>
      <c r="L28" s="776">
        <v>404843</v>
      </c>
      <c r="M28" s="776">
        <v>515104</v>
      </c>
      <c r="N28" s="776">
        <v>352831</v>
      </c>
      <c r="O28" s="776">
        <v>503567</v>
      </c>
      <c r="P28" s="776">
        <v>576317</v>
      </c>
      <c r="Q28" s="776">
        <v>526728</v>
      </c>
      <c r="R28" s="776">
        <v>598115</v>
      </c>
      <c r="S28" s="776">
        <v>524920</v>
      </c>
      <c r="T28" s="776">
        <v>595391</v>
      </c>
      <c r="U28" s="776">
        <v>591134</v>
      </c>
      <c r="V28" s="776">
        <v>654295</v>
      </c>
      <c r="W28" s="776">
        <v>610798</v>
      </c>
      <c r="X28" s="776">
        <v>751746</v>
      </c>
      <c r="Y28" s="776">
        <v>758562</v>
      </c>
      <c r="Z28" s="776">
        <v>821641</v>
      </c>
      <c r="AA28" s="776">
        <v>799022</v>
      </c>
      <c r="AB28" s="776">
        <v>607715</v>
      </c>
      <c r="AC28" s="776">
        <v>562875</v>
      </c>
      <c r="AD28" s="776">
        <v>962100</v>
      </c>
      <c r="AE28" s="776">
        <v>618171</v>
      </c>
      <c r="AF28" s="776">
        <v>1141963</v>
      </c>
      <c r="AG28" s="776">
        <v>1210520</v>
      </c>
      <c r="AH28" s="776">
        <v>1274003</v>
      </c>
      <c r="AI28" s="776">
        <v>1339961</v>
      </c>
      <c r="AJ28" s="776">
        <v>1483079</v>
      </c>
      <c r="AK28" s="776">
        <v>1579760</v>
      </c>
      <c r="AL28" s="777">
        <v>1605534</v>
      </c>
      <c r="AM28" s="777">
        <v>1707133</v>
      </c>
      <c r="AN28" s="777">
        <v>1870947</v>
      </c>
      <c r="AO28" s="777">
        <v>1934876</v>
      </c>
      <c r="AP28" s="777">
        <v>2006480</v>
      </c>
      <c r="AQ28" s="777">
        <v>2087041</v>
      </c>
      <c r="AR28" s="777">
        <v>2156054</v>
      </c>
      <c r="AS28" s="777">
        <v>2186103</v>
      </c>
      <c r="AT28" s="777">
        <v>2162873</v>
      </c>
      <c r="AU28" s="777">
        <v>2180036</v>
      </c>
      <c r="AV28" s="777">
        <v>2270301</v>
      </c>
      <c r="AW28" s="777">
        <v>2238558</v>
      </c>
      <c r="AX28" s="777">
        <v>2301730</v>
      </c>
      <c r="AY28" s="777">
        <v>2283447</v>
      </c>
      <c r="AZ28" s="777">
        <v>3182870</v>
      </c>
      <c r="BA28" s="777">
        <v>3622828</v>
      </c>
      <c r="BB28" s="777">
        <v>3792638</v>
      </c>
      <c r="BC28" s="777">
        <v>2207845</v>
      </c>
      <c r="BD28" s="777">
        <v>2158034</v>
      </c>
      <c r="BE28" s="777">
        <v>2128107</v>
      </c>
      <c r="BF28" s="777">
        <v>4059517</v>
      </c>
      <c r="BG28" s="777">
        <v>2043966</v>
      </c>
      <c r="BH28" s="777">
        <v>1935779</v>
      </c>
      <c r="BI28" s="777">
        <v>1864166</v>
      </c>
      <c r="BJ28" s="777">
        <v>1757418</v>
      </c>
      <c r="BK28" s="777">
        <v>1730236</v>
      </c>
      <c r="BL28" s="777">
        <v>1671061</v>
      </c>
      <c r="BM28" s="777">
        <v>1607422</v>
      </c>
      <c r="BN28" s="777">
        <v>1812693</v>
      </c>
      <c r="BO28" s="777">
        <v>1774671</v>
      </c>
      <c r="BP28" s="777">
        <v>1801152</v>
      </c>
      <c r="BQ28" s="777">
        <v>1696088</v>
      </c>
      <c r="BR28" s="777">
        <v>1757394</v>
      </c>
      <c r="BS28" s="777">
        <v>1664337</v>
      </c>
      <c r="BT28" s="777">
        <f>BT22+BT25</f>
        <v>1759179</v>
      </c>
      <c r="BU28" s="1199"/>
      <c r="BV28" s="1199"/>
      <c r="BW28" s="1199"/>
    </row>
    <row r="29" spans="2:75" ht="15" customHeight="1">
      <c r="B29" s="862" t="s">
        <v>795</v>
      </c>
      <c r="C29" s="77">
        <v>411046</v>
      </c>
      <c r="D29" s="719">
        <v>427942</v>
      </c>
      <c r="E29" s="719">
        <v>454148</v>
      </c>
      <c r="F29" s="719">
        <v>485909</v>
      </c>
      <c r="G29" s="719">
        <v>449114</v>
      </c>
      <c r="H29" s="719">
        <v>456113</v>
      </c>
      <c r="I29" s="719">
        <v>468036</v>
      </c>
      <c r="J29" s="719">
        <v>496625</v>
      </c>
      <c r="K29" s="719">
        <v>443311</v>
      </c>
      <c r="L29" s="719">
        <v>441505</v>
      </c>
      <c r="M29" s="719">
        <v>537532</v>
      </c>
      <c r="N29" s="719">
        <v>603250</v>
      </c>
      <c r="O29" s="719">
        <v>547087</v>
      </c>
      <c r="P29" s="719">
        <v>613697</v>
      </c>
      <c r="Q29" s="719">
        <v>567337</v>
      </c>
      <c r="R29" s="719">
        <v>658678</v>
      </c>
      <c r="S29" s="719">
        <v>590440</v>
      </c>
      <c r="T29" s="719">
        <v>659778</v>
      </c>
      <c r="U29" s="719">
        <v>670954</v>
      </c>
      <c r="V29" s="719">
        <v>736391</v>
      </c>
      <c r="W29" s="719">
        <v>748020</v>
      </c>
      <c r="X29" s="719">
        <v>794312</v>
      </c>
      <c r="Y29" s="719">
        <v>819663</v>
      </c>
      <c r="Z29" s="719">
        <v>883049</v>
      </c>
      <c r="AA29" s="719">
        <v>867989</v>
      </c>
      <c r="AB29" s="719">
        <v>945944</v>
      </c>
      <c r="AC29" s="719">
        <v>983368</v>
      </c>
      <c r="AD29" s="719">
        <v>1036540</v>
      </c>
      <c r="AE29" s="719">
        <v>1082373</v>
      </c>
      <c r="AF29" s="719">
        <v>1198018</v>
      </c>
      <c r="AG29" s="719">
        <v>1263353</v>
      </c>
      <c r="AH29" s="719">
        <v>1357527</v>
      </c>
      <c r="AI29" s="719">
        <v>1412331</v>
      </c>
      <c r="AJ29" s="719">
        <v>1539773</v>
      </c>
      <c r="AK29" s="719">
        <v>1620402</v>
      </c>
      <c r="AL29" s="783">
        <v>1711347</v>
      </c>
      <c r="AM29" s="783">
        <v>1810482</v>
      </c>
      <c r="AN29" s="783">
        <v>1971499</v>
      </c>
      <c r="AO29" s="783">
        <v>2051541</v>
      </c>
      <c r="AP29" s="783">
        <v>2146990</v>
      </c>
      <c r="AQ29" s="783">
        <v>2268033</v>
      </c>
      <c r="AR29" s="783">
        <v>2443803</v>
      </c>
      <c r="AS29" s="783">
        <v>2562532</v>
      </c>
      <c r="AT29" s="783">
        <v>2679888</v>
      </c>
      <c r="AU29" s="783">
        <v>2789574</v>
      </c>
      <c r="AV29" s="783">
        <v>2821771</v>
      </c>
      <c r="AW29" s="783">
        <v>2699353</v>
      </c>
      <c r="AX29" s="783">
        <v>2444107</v>
      </c>
      <c r="AY29" s="783">
        <v>2807240</v>
      </c>
      <c r="AZ29" s="783">
        <v>3321482</v>
      </c>
      <c r="BA29" s="783">
        <v>3666969</v>
      </c>
      <c r="BB29" s="783">
        <v>3803405</v>
      </c>
      <c r="BC29" s="783">
        <v>3754607</v>
      </c>
      <c r="BD29" s="783">
        <v>3816961</v>
      </c>
      <c r="BE29" s="783">
        <v>3903996</v>
      </c>
      <c r="BF29" s="783">
        <v>4094083</v>
      </c>
      <c r="BG29" s="783">
        <v>4293914</v>
      </c>
      <c r="BH29" s="783">
        <v>4401156</v>
      </c>
      <c r="BI29" s="783">
        <v>4472388</v>
      </c>
      <c r="BJ29" s="783">
        <v>4253856</v>
      </c>
      <c r="BK29" s="783">
        <v>4442694</v>
      </c>
      <c r="BL29" s="783">
        <v>4729244</v>
      </c>
      <c r="BM29" s="783">
        <v>5249434</v>
      </c>
      <c r="BN29" s="783">
        <v>5543865</v>
      </c>
      <c r="BO29" s="783">
        <v>6247824</v>
      </c>
      <c r="BP29" s="783">
        <v>6005897</v>
      </c>
      <c r="BQ29" s="783">
        <v>4482523</v>
      </c>
      <c r="BR29" s="783">
        <v>4505305</v>
      </c>
      <c r="BS29" s="783">
        <v>5896161</v>
      </c>
      <c r="BT29" s="783">
        <v>5778029</v>
      </c>
      <c r="BU29" s="1199"/>
      <c r="BV29" s="1199"/>
      <c r="BW29" s="1199"/>
    </row>
    <row r="30" spans="2:75" ht="15" customHeight="1">
      <c r="B30" s="866" t="s">
        <v>796</v>
      </c>
      <c r="C30" s="608">
        <v>131595</v>
      </c>
      <c r="D30" s="609">
        <v>147288</v>
      </c>
      <c r="E30" s="609">
        <v>161041</v>
      </c>
      <c r="F30" s="608">
        <v>170198</v>
      </c>
      <c r="G30" s="608">
        <v>177105</v>
      </c>
      <c r="H30" s="608">
        <v>190869</v>
      </c>
      <c r="I30" s="608">
        <v>199232</v>
      </c>
      <c r="J30" s="608">
        <v>197638</v>
      </c>
      <c r="K30" s="780">
        <v>187927</v>
      </c>
      <c r="L30" s="780">
        <v>183391</v>
      </c>
      <c r="M30" s="780">
        <v>176031</v>
      </c>
      <c r="N30" s="780">
        <v>185763</v>
      </c>
      <c r="O30" s="780">
        <v>186844</v>
      </c>
      <c r="P30" s="780">
        <v>193904</v>
      </c>
      <c r="Q30" s="780">
        <v>200567</v>
      </c>
      <c r="R30" s="780">
        <v>210195</v>
      </c>
      <c r="S30" s="780">
        <v>212656</v>
      </c>
      <c r="T30" s="780">
        <v>227208</v>
      </c>
      <c r="U30" s="780">
        <v>231221</v>
      </c>
      <c r="V30" s="780">
        <v>255312</v>
      </c>
      <c r="W30" s="780">
        <v>220567</v>
      </c>
      <c r="X30" s="780">
        <v>269259</v>
      </c>
      <c r="Y30" s="780">
        <v>276297</v>
      </c>
      <c r="Z30" s="780">
        <v>287923</v>
      </c>
      <c r="AA30" s="780">
        <v>286458</v>
      </c>
      <c r="AB30" s="780">
        <v>303913</v>
      </c>
      <c r="AC30" s="780">
        <v>312836</v>
      </c>
      <c r="AD30" s="780">
        <v>322302</v>
      </c>
      <c r="AE30" s="780">
        <v>343328</v>
      </c>
      <c r="AF30" s="780">
        <v>399112</v>
      </c>
      <c r="AG30" s="780">
        <v>437125</v>
      </c>
      <c r="AH30" s="780">
        <v>456479</v>
      </c>
      <c r="AI30" s="780">
        <v>496041</v>
      </c>
      <c r="AJ30" s="780">
        <v>547161</v>
      </c>
      <c r="AK30" s="780">
        <v>588835</v>
      </c>
      <c r="AL30" s="781">
        <v>649964</v>
      </c>
      <c r="AM30" s="781">
        <v>727122</v>
      </c>
      <c r="AN30" s="781">
        <v>805525</v>
      </c>
      <c r="AO30" s="781">
        <v>839005</v>
      </c>
      <c r="AP30" s="781">
        <v>853297</v>
      </c>
      <c r="AQ30" s="781">
        <v>901752</v>
      </c>
      <c r="AR30" s="781">
        <v>923923</v>
      </c>
      <c r="AS30" s="781">
        <v>929846</v>
      </c>
      <c r="AT30" s="781">
        <v>918172</v>
      </c>
      <c r="AU30" s="781">
        <v>918663</v>
      </c>
      <c r="AV30" s="781">
        <v>888147</v>
      </c>
      <c r="AW30" s="781">
        <v>838674</v>
      </c>
      <c r="AX30" s="781">
        <v>1016004</v>
      </c>
      <c r="AY30" s="781">
        <v>843454</v>
      </c>
      <c r="AZ30" s="781">
        <v>910239</v>
      </c>
      <c r="BA30" s="781">
        <v>962785</v>
      </c>
      <c r="BB30" s="781">
        <v>947643</v>
      </c>
      <c r="BC30" s="781">
        <v>911972</v>
      </c>
      <c r="BD30" s="781">
        <v>946078</v>
      </c>
      <c r="BE30" s="781">
        <v>913692</v>
      </c>
      <c r="BF30" s="781">
        <v>946366</v>
      </c>
      <c r="BG30" s="781">
        <v>1034218</v>
      </c>
      <c r="BH30" s="781">
        <v>1089471</v>
      </c>
      <c r="BI30" s="781">
        <v>1122596</v>
      </c>
      <c r="BJ30" s="781">
        <v>1060907</v>
      </c>
      <c r="BK30" s="781">
        <v>1216749</v>
      </c>
      <c r="BL30" s="781">
        <v>1488322</v>
      </c>
      <c r="BM30" s="781">
        <v>1832279</v>
      </c>
      <c r="BN30" s="781">
        <v>2600095</v>
      </c>
      <c r="BO30" s="781">
        <v>3036027</v>
      </c>
      <c r="BP30" s="781">
        <v>2823471</v>
      </c>
      <c r="BQ30" s="781">
        <v>1937234</v>
      </c>
      <c r="BR30" s="781">
        <v>1963122</v>
      </c>
      <c r="BS30" s="781">
        <v>2445528</v>
      </c>
      <c r="BT30" s="781">
        <v>2450374</v>
      </c>
      <c r="BU30" s="1199"/>
      <c r="BV30" s="1199"/>
      <c r="BW30" s="1199"/>
    </row>
    <row r="31" spans="2:75" ht="15" customHeight="1">
      <c r="B31" s="76"/>
      <c r="C31" s="167"/>
      <c r="D31" s="167"/>
      <c r="E31" s="167"/>
      <c r="F31" s="167"/>
      <c r="G31" s="167"/>
      <c r="H31" s="167"/>
      <c r="I31" s="167"/>
      <c r="J31" s="76"/>
      <c r="K31" s="76"/>
      <c r="L31" s="76"/>
      <c r="M31" s="76"/>
      <c r="N31" s="76"/>
      <c r="O31" s="76"/>
      <c r="P31" s="76"/>
      <c r="Q31" s="76"/>
      <c r="R31" s="76"/>
    </row>
    <row r="32" spans="2:75">
      <c r="B32" s="274" t="s">
        <v>346</v>
      </c>
      <c r="C32" s="76"/>
      <c r="D32" s="76"/>
      <c r="E32" s="76"/>
      <c r="F32" s="76"/>
      <c r="G32" s="76"/>
      <c r="H32" s="76"/>
      <c r="I32" s="76"/>
      <c r="J32" s="76"/>
      <c r="K32" s="76"/>
      <c r="L32" s="76"/>
      <c r="M32" s="76"/>
      <c r="N32" s="76"/>
      <c r="O32" s="76"/>
      <c r="P32" s="76"/>
      <c r="Q32" s="76"/>
      <c r="R32" s="76"/>
    </row>
    <row r="34" customFormat="1" ht="14.5"/>
    <row r="35" customFormat="1" ht="14.5"/>
    <row r="36" customFormat="1" ht="14.5"/>
    <row r="37" customFormat="1" ht="14.5"/>
    <row r="38" customFormat="1" ht="14.5"/>
    <row r="39" customFormat="1" ht="14.5"/>
    <row r="40" customFormat="1" ht="14.5"/>
    <row r="41" customFormat="1" ht="14.5"/>
    <row r="42" customFormat="1" ht="14.5"/>
    <row r="43" customFormat="1" ht="14.5"/>
    <row r="44" customFormat="1" ht="14.5"/>
    <row r="45" customFormat="1" ht="14.5"/>
    <row r="46" customFormat="1" ht="14.5"/>
    <row r="47" customFormat="1" ht="14.5"/>
    <row r="48" customFormat="1" ht="14.5"/>
    <row r="49" customFormat="1" ht="14.5"/>
    <row r="50" customFormat="1" ht="14.5"/>
    <row r="51" customFormat="1" ht="14.5"/>
    <row r="52" customFormat="1" ht="14.5"/>
    <row r="53" customFormat="1" ht="14.5"/>
    <row r="54" customFormat="1" ht="14.5"/>
    <row r="55" customFormat="1" ht="14.5"/>
    <row r="56" customFormat="1" ht="14.5"/>
    <row r="57" customFormat="1" ht="14.5"/>
    <row r="58" customFormat="1" ht="14.5"/>
    <row r="59" customFormat="1" ht="14.5"/>
    <row r="60" customFormat="1" ht="14.5"/>
    <row r="61" customFormat="1" ht="14.5"/>
    <row r="62" customFormat="1" ht="14.5"/>
    <row r="63" customFormat="1" ht="14.5"/>
    <row r="64" customFormat="1" ht="14.5"/>
    <row r="65" customFormat="1" ht="14.5"/>
    <row r="66" customFormat="1" ht="14.5"/>
    <row r="67" customFormat="1" ht="14.5"/>
    <row r="68" customFormat="1" ht="14.5"/>
    <row r="69" customFormat="1" ht="14.5"/>
    <row r="70" customFormat="1" ht="14.5"/>
    <row r="71" customFormat="1" ht="14.5"/>
    <row r="72" customFormat="1" ht="14.5"/>
    <row r="73" customFormat="1" ht="14.5"/>
    <row r="74" customFormat="1" ht="14.5"/>
    <row r="75" customFormat="1" ht="14.5"/>
    <row r="76" customFormat="1" ht="14.5"/>
    <row r="77" customFormat="1" ht="14.5"/>
    <row r="78" customFormat="1" ht="14.5"/>
    <row r="79" customFormat="1" ht="14.5"/>
    <row r="80" customFormat="1" ht="14.5"/>
    <row r="81" customFormat="1" ht="14.5"/>
    <row r="82" customFormat="1" ht="14.5"/>
    <row r="83" customFormat="1" ht="14.5"/>
    <row r="84" customFormat="1" ht="14.5"/>
    <row r="85" customFormat="1" ht="14.5"/>
    <row r="86" customFormat="1" ht="14.5"/>
    <row r="87" customFormat="1" ht="14.5"/>
    <row r="88" customFormat="1" ht="14.5"/>
    <row r="89" customFormat="1" ht="14.5"/>
    <row r="90" customFormat="1" ht="14.5"/>
    <row r="91" customFormat="1" ht="14.5"/>
    <row r="92" customFormat="1" ht="14.5"/>
    <row r="93" customFormat="1" ht="14.5"/>
    <row r="94" customFormat="1" ht="14.5"/>
    <row r="95" customFormat="1" ht="14.5"/>
    <row r="96" customFormat="1" ht="14.5"/>
    <row r="97" customFormat="1" ht="14.5"/>
    <row r="98" customFormat="1" ht="14.5"/>
  </sheetData>
  <mergeCells count="1">
    <mergeCell ref="B2:BR2"/>
  </mergeCells>
  <hyperlinks>
    <hyperlink ref="B32" location="'Table of contents'!Print_Area" display="Back to Table of Contents"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8">
    <tabColor rgb="FF00B0F0"/>
    <pageSetUpPr fitToPage="1"/>
  </sheetPr>
  <dimension ref="A1:BX30"/>
  <sheetViews>
    <sheetView showGridLines="0" zoomScale="70" zoomScaleNormal="70" workbookViewId="0">
      <selection activeCell="BU5" sqref="BU5"/>
    </sheetView>
  </sheetViews>
  <sheetFormatPr defaultColWidth="9.1796875" defaultRowHeight="14.5"/>
  <cols>
    <col min="2" max="2" width="22.81640625" customWidth="1"/>
    <col min="3" max="3" width="8.54296875" hidden="1" customWidth="1"/>
    <col min="4" max="4" width="8.81640625" hidden="1" customWidth="1"/>
    <col min="5" max="6" width="8.54296875" hidden="1" customWidth="1"/>
    <col min="7" max="7" width="9.453125" hidden="1" customWidth="1"/>
    <col min="8" max="8" width="8.81640625" hidden="1" customWidth="1"/>
    <col min="9" max="10" width="9.81640625" hidden="1" customWidth="1"/>
    <col min="11" max="11" width="8.54296875" hidden="1" customWidth="1"/>
    <col min="12" max="14" width="9.81640625" hidden="1" customWidth="1"/>
    <col min="15" max="15" width="11.1796875" hidden="1" customWidth="1"/>
    <col min="16" max="18" width="9.81640625" hidden="1" customWidth="1"/>
    <col min="19" max="19" width="10.81640625" hidden="1" customWidth="1"/>
    <col min="20" max="22" width="9.81640625" hidden="1" customWidth="1"/>
    <col min="23" max="23" width="11.1796875" hidden="1" customWidth="1"/>
    <col min="24" max="26" width="9.81640625" hidden="1" customWidth="1"/>
    <col min="27" max="27" width="11" hidden="1" customWidth="1"/>
    <col min="28" max="30" width="9.81640625" hidden="1" customWidth="1"/>
    <col min="31" max="31" width="11" hidden="1" customWidth="1"/>
    <col min="32" max="34" width="9.81640625" hidden="1" customWidth="1"/>
    <col min="35" max="35" width="10.54296875" hidden="1" customWidth="1"/>
    <col min="36" max="37" width="11.1796875" hidden="1" customWidth="1"/>
    <col min="38" max="38" width="11.54296875" hidden="1" customWidth="1"/>
    <col min="39" max="39" width="11.453125" hidden="1" customWidth="1"/>
    <col min="40" max="42" width="11.1796875" hidden="1" customWidth="1"/>
    <col min="43" max="45" width="11.54296875" hidden="1" customWidth="1"/>
    <col min="46" max="46" width="11.1796875" hidden="1" customWidth="1"/>
    <col min="47" max="47" width="12.7265625" hidden="1" customWidth="1"/>
    <col min="48" max="48" width="11.1796875" hidden="1" customWidth="1"/>
    <col min="49" max="49" width="15.54296875" hidden="1" customWidth="1"/>
    <col min="50" max="50" width="12.7265625" hidden="1" customWidth="1"/>
    <col min="51" max="51" width="11.453125" hidden="1" customWidth="1"/>
    <col min="52" max="57" width="12.7265625" hidden="1" customWidth="1"/>
    <col min="58" max="59" width="13.453125" hidden="1" customWidth="1"/>
    <col min="60" max="60" width="11.453125" hidden="1" customWidth="1"/>
    <col min="61" max="63" width="13.453125" hidden="1" customWidth="1"/>
    <col min="64" max="64" width="11.453125" hidden="1" customWidth="1"/>
    <col min="65" max="66" width="13.453125" hidden="1" customWidth="1"/>
    <col min="67" max="67" width="13.453125" bestFit="1" customWidth="1"/>
    <col min="68" max="69" width="11.453125" bestFit="1" customWidth="1"/>
    <col min="70" max="72" width="12.81640625" customWidth="1"/>
    <col min="75" max="75" width="9.81640625" bestFit="1" customWidth="1"/>
  </cols>
  <sheetData>
    <row r="1" spans="1:76" ht="20">
      <c r="A1" s="663"/>
      <c r="B1" s="663"/>
      <c r="C1" s="663"/>
      <c r="D1" s="663"/>
      <c r="E1" s="663"/>
      <c r="F1" s="663"/>
      <c r="G1" s="663"/>
      <c r="H1" s="663"/>
      <c r="I1" s="663"/>
      <c r="J1" s="663"/>
      <c r="K1" s="663"/>
      <c r="L1" s="663"/>
      <c r="M1" s="663"/>
      <c r="N1" s="663"/>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663"/>
      <c r="AN1" s="663"/>
      <c r="AO1" s="390"/>
      <c r="AP1" s="390"/>
      <c r="AQ1" s="390"/>
      <c r="AR1" s="390"/>
      <c r="AS1" s="390"/>
      <c r="AT1" s="390"/>
      <c r="AU1" s="390"/>
      <c r="AV1" s="390"/>
      <c r="AW1" s="390"/>
      <c r="AX1" s="390"/>
      <c r="AY1" s="390"/>
      <c r="AZ1" s="390"/>
      <c r="BA1" s="390"/>
      <c r="BB1" s="390"/>
      <c r="BC1" s="390"/>
      <c r="BD1" s="390"/>
      <c r="BE1" s="390"/>
      <c r="BF1" s="390"/>
      <c r="BG1" s="390"/>
      <c r="BH1" s="390"/>
    </row>
    <row r="2" spans="1:76" ht="20.25" customHeight="1">
      <c r="A2" s="867"/>
      <c r="B2" s="1410" t="s">
        <v>801</v>
      </c>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c r="AO2" s="1410"/>
      <c r="AP2" s="1410"/>
      <c r="AQ2" s="1410"/>
      <c r="AR2" s="1410"/>
      <c r="AS2" s="1410"/>
      <c r="AT2" s="1410"/>
      <c r="AU2" s="1410"/>
      <c r="AV2" s="1410"/>
      <c r="AW2" s="1410"/>
      <c r="AX2" s="1410"/>
      <c r="AY2" s="1410"/>
      <c r="AZ2" s="1410"/>
      <c r="BA2" s="1410"/>
      <c r="BB2" s="1410"/>
      <c r="BC2" s="1410"/>
      <c r="BD2" s="1410"/>
      <c r="BE2" s="1410"/>
      <c r="BF2" s="1410"/>
      <c r="BG2" s="1410"/>
      <c r="BH2" s="1410"/>
      <c r="BI2" s="1410"/>
      <c r="BJ2" s="1410"/>
      <c r="BK2" s="1410"/>
      <c r="BL2" s="1410"/>
      <c r="BM2" s="1410"/>
      <c r="BN2" s="1410"/>
      <c r="BO2" s="1410"/>
      <c r="BP2" s="1410"/>
      <c r="BQ2" s="1410"/>
      <c r="BR2" s="1410"/>
    </row>
    <row r="3" spans="1:76" ht="25">
      <c r="A3" s="868"/>
      <c r="B3" s="869"/>
      <c r="C3" s="869"/>
      <c r="D3" s="869"/>
      <c r="E3" s="869"/>
      <c r="F3" s="869"/>
      <c r="G3" s="869"/>
      <c r="H3" s="869"/>
      <c r="I3" s="869"/>
      <c r="J3" s="869"/>
      <c r="K3" s="869"/>
      <c r="L3" s="869"/>
      <c r="M3" s="870"/>
      <c r="N3" s="870"/>
      <c r="O3" s="870"/>
      <c r="P3" s="870"/>
      <c r="Q3" s="870"/>
      <c r="R3" s="870"/>
      <c r="S3" s="870"/>
      <c r="T3" s="870"/>
      <c r="U3" s="870"/>
      <c r="V3" s="870"/>
      <c r="W3" s="870"/>
      <c r="X3" s="870"/>
      <c r="Y3" s="870"/>
      <c r="Z3" s="870"/>
      <c r="AA3" s="870"/>
      <c r="AB3" s="870"/>
      <c r="AC3" s="870"/>
      <c r="AD3" s="870"/>
      <c r="AE3" s="870"/>
      <c r="AF3" s="870"/>
      <c r="AG3" s="870"/>
      <c r="AH3" s="870"/>
      <c r="AI3" s="870"/>
      <c r="AJ3" s="870"/>
      <c r="AK3" s="870"/>
      <c r="AL3" s="870"/>
      <c r="AM3" s="870"/>
      <c r="AN3" s="870"/>
      <c r="AO3" s="871"/>
      <c r="AP3" s="871"/>
      <c r="AQ3" s="871"/>
      <c r="AR3" s="871"/>
      <c r="AS3" s="871"/>
      <c r="AT3" s="871"/>
      <c r="AU3" s="871"/>
      <c r="AV3" s="390"/>
      <c r="AW3" s="390"/>
      <c r="AX3" s="390"/>
      <c r="AY3" s="390"/>
      <c r="AZ3" s="390"/>
      <c r="BA3" s="390"/>
      <c r="BB3" s="390"/>
      <c r="BC3" s="390"/>
      <c r="BD3" s="390"/>
      <c r="BE3" s="390"/>
      <c r="BF3" s="390"/>
      <c r="BG3" s="390"/>
      <c r="BH3" s="390"/>
    </row>
    <row r="4" spans="1:76" ht="20">
      <c r="A4" s="870"/>
      <c r="B4" s="872" t="s">
        <v>526</v>
      </c>
      <c r="C4" s="872"/>
      <c r="D4" s="872"/>
      <c r="E4" s="872"/>
      <c r="F4" s="872"/>
      <c r="G4" s="872"/>
      <c r="H4" s="872"/>
      <c r="I4" s="872"/>
      <c r="J4" s="872"/>
      <c r="K4" s="872"/>
      <c r="L4" s="872"/>
      <c r="M4" s="872"/>
      <c r="N4" s="872"/>
      <c r="O4" s="872"/>
      <c r="P4" s="872"/>
      <c r="Q4" s="872"/>
      <c r="R4" s="872"/>
      <c r="S4" s="872"/>
      <c r="T4" s="872"/>
      <c r="U4" s="872"/>
      <c r="V4" s="872"/>
      <c r="W4" s="872"/>
      <c r="X4" s="872"/>
      <c r="Y4" s="872"/>
      <c r="Z4" s="872"/>
      <c r="AA4" s="872"/>
      <c r="AB4" s="872"/>
      <c r="AC4" s="872"/>
      <c r="AD4" s="872"/>
      <c r="AE4" s="872"/>
      <c r="AF4" s="872"/>
      <c r="AG4" s="872"/>
      <c r="AH4" s="872"/>
      <c r="AI4" s="872"/>
      <c r="AJ4" s="872"/>
      <c r="AK4" s="872"/>
      <c r="AL4" s="872"/>
      <c r="AM4" s="872"/>
      <c r="AN4" s="872"/>
      <c r="AO4" s="872"/>
      <c r="AP4" s="872"/>
      <c r="AQ4" s="873"/>
      <c r="AR4" s="873"/>
      <c r="AS4" s="873"/>
      <c r="AT4" s="873"/>
      <c r="AU4" s="873"/>
      <c r="AV4" s="874"/>
      <c r="AW4" s="874"/>
      <c r="AX4" s="874"/>
      <c r="AY4" s="874"/>
      <c r="AZ4" s="874"/>
      <c r="BA4" s="874"/>
      <c r="BB4" s="874"/>
      <c r="BC4" s="874"/>
      <c r="BD4" s="874"/>
      <c r="BE4" s="874"/>
      <c r="BF4" s="390"/>
      <c r="BG4" s="390"/>
      <c r="BH4" s="390"/>
    </row>
    <row r="5" spans="1:76" ht="20.25" customHeight="1">
      <c r="A5" s="870"/>
      <c r="B5" s="875"/>
      <c r="C5" s="875"/>
      <c r="D5" s="875"/>
      <c r="E5" s="875"/>
      <c r="F5" s="875"/>
      <c r="G5" s="875"/>
      <c r="H5" s="875"/>
      <c r="I5" s="875"/>
      <c r="J5" s="875"/>
      <c r="K5" s="875"/>
      <c r="L5" s="875"/>
      <c r="M5" s="875"/>
      <c r="N5" s="875"/>
      <c r="O5" s="875"/>
      <c r="P5" s="875"/>
      <c r="Q5" s="875"/>
      <c r="R5" s="875"/>
      <c r="S5" s="875"/>
      <c r="T5" s="875"/>
      <c r="U5" s="875"/>
      <c r="V5" s="870"/>
      <c r="W5" s="876"/>
      <c r="X5" s="870"/>
      <c r="Y5" s="876"/>
      <c r="Z5" s="876"/>
      <c r="AA5" s="876"/>
      <c r="AB5" s="876"/>
      <c r="AC5" s="876"/>
      <c r="AD5" s="876"/>
      <c r="AE5" s="876"/>
      <c r="AF5" s="870"/>
      <c r="AG5" s="876"/>
      <c r="AH5" s="876"/>
      <c r="AI5" s="876"/>
      <c r="AJ5" s="870"/>
      <c r="AK5" s="870"/>
      <c r="AL5" s="390"/>
      <c r="AM5" s="390"/>
      <c r="AN5" s="390"/>
      <c r="AO5" s="390"/>
      <c r="AP5" s="390"/>
      <c r="AQ5" s="390"/>
      <c r="AR5" s="769"/>
      <c r="AS5" s="769"/>
      <c r="AT5" s="769"/>
      <c r="AU5" s="769"/>
      <c r="AV5" s="289"/>
      <c r="AW5" s="769"/>
      <c r="AX5" s="769"/>
      <c r="AY5" s="769"/>
      <c r="AZ5" s="769"/>
      <c r="BA5" s="769"/>
      <c r="BB5" s="769"/>
      <c r="BD5" s="769"/>
      <c r="BH5" s="769"/>
      <c r="BI5" s="769"/>
      <c r="BJ5" s="769"/>
      <c r="BK5" s="289"/>
      <c r="BM5" s="289"/>
      <c r="BN5" s="289"/>
      <c r="BP5" s="289"/>
      <c r="BR5" s="307"/>
      <c r="BS5" s="307"/>
      <c r="BT5" s="307" t="s">
        <v>353</v>
      </c>
    </row>
    <row r="6" spans="1:76" ht="19">
      <c r="A6" s="877"/>
      <c r="B6" s="878"/>
      <c r="C6" s="879">
        <v>39812</v>
      </c>
      <c r="D6" s="879">
        <v>39903</v>
      </c>
      <c r="E6" s="879">
        <v>39994</v>
      </c>
      <c r="F6" s="879">
        <v>40086</v>
      </c>
      <c r="G6" s="879">
        <v>40177</v>
      </c>
      <c r="H6" s="879">
        <v>40268</v>
      </c>
      <c r="I6" s="879">
        <v>40359</v>
      </c>
      <c r="J6" s="879">
        <v>40451</v>
      </c>
      <c r="K6" s="879">
        <v>40542</v>
      </c>
      <c r="L6" s="879">
        <v>40633</v>
      </c>
      <c r="M6" s="879">
        <v>40724</v>
      </c>
      <c r="N6" s="879">
        <v>40816</v>
      </c>
      <c r="O6" s="879">
        <v>40907</v>
      </c>
      <c r="P6" s="879">
        <v>40999</v>
      </c>
      <c r="Q6" s="879">
        <v>41090</v>
      </c>
      <c r="R6" s="879">
        <v>41182</v>
      </c>
      <c r="S6" s="879">
        <v>41273</v>
      </c>
      <c r="T6" s="879">
        <v>41364</v>
      </c>
      <c r="U6" s="879">
        <v>41455</v>
      </c>
      <c r="V6" s="879">
        <v>41547</v>
      </c>
      <c r="W6" s="879">
        <v>41638</v>
      </c>
      <c r="X6" s="879">
        <v>41729</v>
      </c>
      <c r="Y6" s="879">
        <v>41820</v>
      </c>
      <c r="Z6" s="879">
        <v>41912</v>
      </c>
      <c r="AA6" s="879">
        <v>42003</v>
      </c>
      <c r="AB6" s="879">
        <v>42094</v>
      </c>
      <c r="AC6" s="879">
        <v>42185</v>
      </c>
      <c r="AD6" s="879">
        <v>42277</v>
      </c>
      <c r="AE6" s="879">
        <v>42368</v>
      </c>
      <c r="AF6" s="879">
        <v>42460</v>
      </c>
      <c r="AG6" s="879">
        <v>42551</v>
      </c>
      <c r="AH6" s="879">
        <v>42643</v>
      </c>
      <c r="AI6" s="879">
        <v>42734</v>
      </c>
      <c r="AJ6" s="879">
        <v>42825</v>
      </c>
      <c r="AK6" s="879">
        <v>42916</v>
      </c>
      <c r="AL6" s="879">
        <v>43008</v>
      </c>
      <c r="AM6" s="880">
        <v>43100</v>
      </c>
      <c r="AN6" s="880">
        <v>43190</v>
      </c>
      <c r="AO6" s="880">
        <v>43281</v>
      </c>
      <c r="AP6" s="880">
        <v>43373</v>
      </c>
      <c r="AQ6" s="880">
        <v>43464</v>
      </c>
      <c r="AR6" s="880">
        <v>43555</v>
      </c>
      <c r="AS6" s="880">
        <v>43646</v>
      </c>
      <c r="AT6" s="880">
        <v>43738</v>
      </c>
      <c r="AU6" s="880">
        <v>43829</v>
      </c>
      <c r="AV6" s="880">
        <v>43921</v>
      </c>
      <c r="AW6" s="880">
        <v>44012</v>
      </c>
      <c r="AX6" s="880">
        <v>44104</v>
      </c>
      <c r="AY6" s="118">
        <v>44195</v>
      </c>
      <c r="AZ6" s="118">
        <v>44286</v>
      </c>
      <c r="BA6" s="118">
        <v>44377</v>
      </c>
      <c r="BB6" s="118">
        <v>44469</v>
      </c>
      <c r="BC6" s="118">
        <v>44561</v>
      </c>
      <c r="BD6" s="118">
        <v>44651</v>
      </c>
      <c r="BE6" s="118">
        <v>44742</v>
      </c>
      <c r="BF6" s="118">
        <v>44834</v>
      </c>
      <c r="BG6" s="118">
        <v>44926</v>
      </c>
      <c r="BH6" s="118">
        <v>45016</v>
      </c>
      <c r="BI6" s="118">
        <v>45107</v>
      </c>
      <c r="BJ6" s="986">
        <v>45199</v>
      </c>
      <c r="BK6" s="118">
        <v>45290</v>
      </c>
      <c r="BL6" s="118">
        <v>45382</v>
      </c>
      <c r="BM6" s="1082">
        <v>45473</v>
      </c>
      <c r="BN6" s="1082">
        <v>45565</v>
      </c>
      <c r="BO6" s="1082">
        <v>45656</v>
      </c>
      <c r="BP6" s="1082">
        <v>45747</v>
      </c>
      <c r="BQ6" s="1082" t="s">
        <v>1109</v>
      </c>
      <c r="BR6" s="1082" t="s">
        <v>1114</v>
      </c>
      <c r="BS6" s="1082" t="s">
        <v>1133</v>
      </c>
      <c r="BT6" s="1001" t="s">
        <v>1149</v>
      </c>
    </row>
    <row r="7" spans="1:76" ht="23.25" customHeight="1">
      <c r="A7" s="881"/>
      <c r="B7" s="882" t="s">
        <v>542</v>
      </c>
      <c r="C7" s="883">
        <v>6461.4626280000002</v>
      </c>
      <c r="D7" s="884">
        <v>7313.7102059999997</v>
      </c>
      <c r="E7" s="884">
        <v>8254.4264759999987</v>
      </c>
      <c r="F7" s="883">
        <v>8918.5598099999988</v>
      </c>
      <c r="G7" s="883">
        <v>8501.8095699999994</v>
      </c>
      <c r="H7" s="883">
        <v>9338.2994190000009</v>
      </c>
      <c r="I7" s="883">
        <v>10113.502152999999</v>
      </c>
      <c r="J7" s="883">
        <v>10790.313208</v>
      </c>
      <c r="K7" s="885">
        <v>9985.4881280000009</v>
      </c>
      <c r="L7" s="885">
        <v>10677.662146999999</v>
      </c>
      <c r="M7" s="885">
        <v>13523.747881000001</v>
      </c>
      <c r="N7" s="885">
        <v>15242.511361999999</v>
      </c>
      <c r="O7" s="885">
        <v>14650.230842999999</v>
      </c>
      <c r="P7" s="885">
        <v>16833.461455000001</v>
      </c>
      <c r="Q7" s="885">
        <v>17293.245784999999</v>
      </c>
      <c r="R7" s="885">
        <v>20041.195527000007</v>
      </c>
      <c r="S7" s="885">
        <v>20023.185331000001</v>
      </c>
      <c r="T7" s="885">
        <v>23654.062491000001</v>
      </c>
      <c r="U7" s="885">
        <v>25366.519773999997</v>
      </c>
      <c r="V7" s="885">
        <v>28186.595565</v>
      </c>
      <c r="W7" s="885">
        <v>28332.03024</v>
      </c>
      <c r="X7" s="885">
        <v>31636.354646000003</v>
      </c>
      <c r="Y7" s="885">
        <v>33479.270967999997</v>
      </c>
      <c r="Z7" s="885">
        <v>35996.661505999997</v>
      </c>
      <c r="AA7" s="885">
        <v>36882.712525000003</v>
      </c>
      <c r="AB7" s="885">
        <v>41321.107305999998</v>
      </c>
      <c r="AC7" s="885">
        <v>45581.501975999992</v>
      </c>
      <c r="AD7" s="885">
        <v>48530.694143000001</v>
      </c>
      <c r="AE7" s="885">
        <v>55376.944201000006</v>
      </c>
      <c r="AF7" s="885">
        <v>64098.313038</v>
      </c>
      <c r="AG7" s="885">
        <v>72861.773416000011</v>
      </c>
      <c r="AH7" s="885">
        <v>79024.688838000002</v>
      </c>
      <c r="AI7" s="885">
        <v>89672.233090000009</v>
      </c>
      <c r="AJ7" s="885">
        <v>100758.886058</v>
      </c>
      <c r="AK7" s="885">
        <v>111858.938891</v>
      </c>
      <c r="AL7" s="885">
        <v>120238.58433</v>
      </c>
      <c r="AM7" s="886">
        <v>136252.99393199998</v>
      </c>
      <c r="AN7" s="886">
        <v>151649.55688799996</v>
      </c>
      <c r="AO7" s="886">
        <v>162542.80697100001</v>
      </c>
      <c r="AP7" s="886">
        <v>173249.76367699998</v>
      </c>
      <c r="AQ7" s="886">
        <v>189540.345</v>
      </c>
      <c r="AR7" s="886">
        <v>201013.56199999998</v>
      </c>
      <c r="AS7" s="886">
        <v>207098.39300000004</v>
      </c>
      <c r="AT7" s="886">
        <v>209396.16799999998</v>
      </c>
      <c r="AU7" s="886">
        <v>214941.69599999997</v>
      </c>
      <c r="AV7" s="886">
        <v>219025.41800000001</v>
      </c>
      <c r="AW7" s="886">
        <v>218164.17199999999</v>
      </c>
      <c r="AX7" s="886">
        <v>227057.69500000001</v>
      </c>
      <c r="AY7" s="885">
        <v>239344.9</v>
      </c>
      <c r="AZ7" s="885">
        <v>250672.166</v>
      </c>
      <c r="BA7" s="885">
        <v>262403.70699999999</v>
      </c>
      <c r="BB7" s="885">
        <v>271345.42800000001</v>
      </c>
      <c r="BC7" s="885">
        <v>290016.89299999998</v>
      </c>
      <c r="BD7" s="885">
        <v>305394.647</v>
      </c>
      <c r="BE7" s="603">
        <v>325817.66500000004</v>
      </c>
      <c r="BF7" s="603">
        <v>343501.53200000001</v>
      </c>
      <c r="BG7" s="603">
        <v>361456.81916699995</v>
      </c>
      <c r="BH7" s="603">
        <v>377018.37300000002</v>
      </c>
      <c r="BI7" s="603">
        <v>386599.098</v>
      </c>
      <c r="BJ7" s="603">
        <v>393473.42100000003</v>
      </c>
      <c r="BK7" s="603">
        <v>407790.47300000011</v>
      </c>
      <c r="BL7" s="603">
        <v>413709.47000000009</v>
      </c>
      <c r="BM7" s="1083">
        <v>417816.23200000002</v>
      </c>
      <c r="BN7" s="1083">
        <v>472696.42700000008</v>
      </c>
      <c r="BO7" s="1083">
        <v>463992.96300000011</v>
      </c>
      <c r="BP7" s="1083">
        <v>470900.27100000007</v>
      </c>
      <c r="BQ7" s="1083">
        <v>465765.11199999996</v>
      </c>
      <c r="BR7" s="1083">
        <v>490982.80399999983</v>
      </c>
      <c r="BS7" s="1083">
        <v>535983.50699999998</v>
      </c>
      <c r="BT7" s="775">
        <v>565300.53099999996</v>
      </c>
      <c r="BV7" s="600"/>
      <c r="BW7" s="600"/>
      <c r="BX7" s="600"/>
    </row>
    <row r="8" spans="1:76" ht="22.5" customHeight="1">
      <c r="A8" s="881"/>
      <c r="B8" s="887" t="s">
        <v>185</v>
      </c>
      <c r="C8" s="888">
        <v>148.19513599999999</v>
      </c>
      <c r="D8" s="889">
        <v>223.49569000000002</v>
      </c>
      <c r="E8" s="889">
        <v>256.97854500000005</v>
      </c>
      <c r="F8" s="889">
        <v>228.13159299999998</v>
      </c>
      <c r="G8" s="889">
        <v>151.236243</v>
      </c>
      <c r="H8" s="889">
        <v>232.019284</v>
      </c>
      <c r="I8" s="889">
        <v>275.85774099999992</v>
      </c>
      <c r="J8" s="889">
        <v>324.07754700000004</v>
      </c>
      <c r="K8" s="889">
        <v>341.53234199999997</v>
      </c>
      <c r="L8" s="889">
        <v>574.08074599999998</v>
      </c>
      <c r="M8" s="889">
        <v>506.04772800000006</v>
      </c>
      <c r="N8" s="889">
        <v>418.15535299999999</v>
      </c>
      <c r="O8" s="889">
        <v>315.01731400000017</v>
      </c>
      <c r="P8" s="889">
        <v>616.14547200000004</v>
      </c>
      <c r="Q8" s="889">
        <v>610.36041399999999</v>
      </c>
      <c r="R8" s="889">
        <v>393.20828199999994</v>
      </c>
      <c r="S8" s="889">
        <v>208.54809900000004</v>
      </c>
      <c r="T8" s="889">
        <v>497.54181599999993</v>
      </c>
      <c r="U8" s="889">
        <v>526.87282399999981</v>
      </c>
      <c r="V8" s="889">
        <v>311.06376599999993</v>
      </c>
      <c r="W8" s="889">
        <v>289.14474999999999</v>
      </c>
      <c r="X8" s="889">
        <v>464.68836400000009</v>
      </c>
      <c r="Y8" s="889">
        <v>584.31180000000006</v>
      </c>
      <c r="Z8" s="889">
        <v>824.86010799999997</v>
      </c>
      <c r="AA8" s="889">
        <v>426.20330699999994</v>
      </c>
      <c r="AB8" s="889">
        <v>801.93024600000001</v>
      </c>
      <c r="AC8" s="889">
        <v>801.55062300000009</v>
      </c>
      <c r="AD8" s="889">
        <v>818.07273500000008</v>
      </c>
      <c r="AE8" s="889">
        <v>729.9826680000001</v>
      </c>
      <c r="AF8" s="889">
        <v>884.05587800000012</v>
      </c>
      <c r="AG8" s="889">
        <v>952.54556600000001</v>
      </c>
      <c r="AH8" s="889">
        <v>1274.2690959999998</v>
      </c>
      <c r="AI8" s="889">
        <v>2200.4388689999996</v>
      </c>
      <c r="AJ8" s="889">
        <v>2263.0096690000009</v>
      </c>
      <c r="AK8" s="889">
        <v>2787.1760889999996</v>
      </c>
      <c r="AL8" s="889">
        <v>2501.2933950000006</v>
      </c>
      <c r="AM8" s="889">
        <v>2043.1681159999998</v>
      </c>
      <c r="AN8" s="889">
        <v>2786.3729709999993</v>
      </c>
      <c r="AO8" s="889">
        <v>3972.2566479999996</v>
      </c>
      <c r="AP8" s="889">
        <v>4743.9391849999993</v>
      </c>
      <c r="AQ8" s="889">
        <v>4556.2700000000004</v>
      </c>
      <c r="AR8" s="889">
        <v>6500.7780000000002</v>
      </c>
      <c r="AS8" s="889">
        <v>8925.8919999999998</v>
      </c>
      <c r="AT8" s="889">
        <v>9542.6639999999989</v>
      </c>
      <c r="AU8" s="889">
        <v>11392.467999999999</v>
      </c>
      <c r="AV8" s="889">
        <v>13820.138999999997</v>
      </c>
      <c r="AW8" s="889">
        <v>9979.4160000000011</v>
      </c>
      <c r="AX8" s="889">
        <v>9715.1589999999978</v>
      </c>
      <c r="AY8" s="889">
        <v>7790.6169999999993</v>
      </c>
      <c r="AZ8" s="889">
        <v>9489.0529999999999</v>
      </c>
      <c r="BA8" s="889">
        <v>14244.587</v>
      </c>
      <c r="BB8" s="889">
        <v>17405.113999999998</v>
      </c>
      <c r="BC8" s="889">
        <v>14979.389000000001</v>
      </c>
      <c r="BD8" s="889">
        <v>18453.780999999995</v>
      </c>
      <c r="BE8" s="889">
        <v>21245.028000000002</v>
      </c>
      <c r="BF8" s="719">
        <v>26706.739999999998</v>
      </c>
      <c r="BG8" s="719">
        <v>24237.011441459999</v>
      </c>
      <c r="BH8" s="719">
        <v>27699.213993300003</v>
      </c>
      <c r="BI8" s="719">
        <v>30179.504455996448</v>
      </c>
      <c r="BJ8" s="719">
        <v>28483.225756369997</v>
      </c>
      <c r="BK8" s="719">
        <v>27228.976285659999</v>
      </c>
      <c r="BL8" s="719">
        <v>37634.424430730003</v>
      </c>
      <c r="BM8" s="719">
        <v>43726.392155810005</v>
      </c>
      <c r="BN8" s="719">
        <v>47242.957468560046</v>
      </c>
      <c r="BO8" s="719">
        <v>44895.86738734004</v>
      </c>
      <c r="BP8" s="719">
        <v>43629.983035178069</v>
      </c>
      <c r="BQ8" s="719">
        <v>38683.249956229818</v>
      </c>
      <c r="BR8" s="719">
        <v>42966.642325930014</v>
      </c>
      <c r="BS8" s="719">
        <v>48972.775151909897</v>
      </c>
      <c r="BT8" s="783">
        <v>51509.475569045797</v>
      </c>
      <c r="BV8" s="600"/>
      <c r="BW8" s="600"/>
      <c r="BX8" s="600"/>
    </row>
    <row r="9" spans="1:76" ht="21.75" customHeight="1">
      <c r="A9" s="881"/>
      <c r="B9" s="890" t="s">
        <v>543</v>
      </c>
      <c r="C9" s="891">
        <v>-160.052402</v>
      </c>
      <c r="D9" s="892">
        <v>-196.743719</v>
      </c>
      <c r="E9" s="892">
        <v>-241.33850899999999</v>
      </c>
      <c r="F9" s="891">
        <v>-219.101439</v>
      </c>
      <c r="G9" s="891">
        <v>-182.23053099999998</v>
      </c>
      <c r="H9" s="891">
        <v>-206.01262399999999</v>
      </c>
      <c r="I9" s="891">
        <v>-255.98648499999999</v>
      </c>
      <c r="J9" s="891">
        <v>-289.88727699999998</v>
      </c>
      <c r="K9" s="886">
        <v>-328.97751099999999</v>
      </c>
      <c r="L9" s="886">
        <v>-351.03374600000001</v>
      </c>
      <c r="M9" s="886">
        <v>-381.53347600000001</v>
      </c>
      <c r="N9" s="886">
        <v>-279.23309199999994</v>
      </c>
      <c r="O9" s="886">
        <v>-323.66971799999999</v>
      </c>
      <c r="P9" s="886">
        <v>-533.56004600000006</v>
      </c>
      <c r="Q9" s="886">
        <v>-627.64605000000006</v>
      </c>
      <c r="R9" s="886">
        <v>-446.977957</v>
      </c>
      <c r="S9" s="886">
        <v>-341.46028899999999</v>
      </c>
      <c r="T9" s="886">
        <v>-287.89640099999997</v>
      </c>
      <c r="U9" s="886">
        <v>-382.78551800000002</v>
      </c>
      <c r="V9" s="886">
        <v>-308.73962300000005</v>
      </c>
      <c r="W9" s="886">
        <v>-258.79861599999998</v>
      </c>
      <c r="X9" s="886">
        <v>-332.856178</v>
      </c>
      <c r="Y9" s="886">
        <v>-393.831031</v>
      </c>
      <c r="Z9" s="886">
        <v>-411.98300899999998</v>
      </c>
      <c r="AA9" s="886">
        <v>-378.10985099999994</v>
      </c>
      <c r="AB9" s="886">
        <v>-454.39918300000005</v>
      </c>
      <c r="AC9" s="886">
        <v>-537.18919700000004</v>
      </c>
      <c r="AD9" s="886">
        <v>-573.81181100000003</v>
      </c>
      <c r="AE9" s="886">
        <v>-644.288768</v>
      </c>
      <c r="AF9" s="886">
        <v>-806.30367100000012</v>
      </c>
      <c r="AG9" s="886">
        <v>-822.46140199999991</v>
      </c>
      <c r="AH9" s="886">
        <v>-1041.6350580000001</v>
      </c>
      <c r="AI9" s="886">
        <v>-1900.1928629999998</v>
      </c>
      <c r="AJ9" s="886">
        <v>-2114.5676599999997</v>
      </c>
      <c r="AK9" s="886">
        <v>-2477.972651</v>
      </c>
      <c r="AL9" s="886">
        <v>-2601.2578530000001</v>
      </c>
      <c r="AM9" s="886">
        <v>-2545.8097820000003</v>
      </c>
      <c r="AN9" s="886">
        <v>-3197.7369890000004</v>
      </c>
      <c r="AO9" s="886">
        <v>-3851.0661850000001</v>
      </c>
      <c r="AP9" s="886">
        <v>-4547.472291000001</v>
      </c>
      <c r="AQ9" s="886">
        <v>-4194.5829999999996</v>
      </c>
      <c r="AR9" s="886">
        <v>-5520.7260000000006</v>
      </c>
      <c r="AS9" s="886">
        <v>-6290.33</v>
      </c>
      <c r="AT9" s="886">
        <v>-6643.6329999999998</v>
      </c>
      <c r="AU9" s="886">
        <v>-7976.4090000000006</v>
      </c>
      <c r="AV9" s="886">
        <v>-9094.4909999999982</v>
      </c>
      <c r="AW9" s="886">
        <v>-9347.4</v>
      </c>
      <c r="AX9" s="886">
        <v>-7998.9549999999999</v>
      </c>
      <c r="AY9" s="886">
        <v>-8297.4729999999981</v>
      </c>
      <c r="AZ9" s="886">
        <v>-8671.4350000000013</v>
      </c>
      <c r="BA9" s="886">
        <v>-9870.0480000000007</v>
      </c>
      <c r="BB9" s="886">
        <v>-12587.981</v>
      </c>
      <c r="BC9" s="886">
        <v>-11699.262000000001</v>
      </c>
      <c r="BD9" s="886">
        <v>-12928.197</v>
      </c>
      <c r="BE9" s="886">
        <v>-15584.708999999999</v>
      </c>
      <c r="BF9" s="776">
        <v>-16444.66</v>
      </c>
      <c r="BG9" s="776">
        <v>-19098.679108000004</v>
      </c>
      <c r="BH9" s="776">
        <v>-23410.397999999997</v>
      </c>
      <c r="BI9" s="776">
        <v>-27011.614000000001</v>
      </c>
      <c r="BJ9" s="776">
        <v>-24049.393</v>
      </c>
      <c r="BK9" s="776">
        <v>-27844.863000000001</v>
      </c>
      <c r="BL9" s="776">
        <v>-28146.103999999999</v>
      </c>
      <c r="BM9" s="776">
        <v>-42155.686000000002</v>
      </c>
      <c r="BN9" s="776">
        <v>-39639.481999999989</v>
      </c>
      <c r="BO9" s="776">
        <v>-42765.510000000009</v>
      </c>
      <c r="BP9" s="776">
        <v>-56095.717999999993</v>
      </c>
      <c r="BQ9" s="776">
        <v>-51012.114999999998</v>
      </c>
      <c r="BR9" s="776">
        <v>-57205.067000000003</v>
      </c>
      <c r="BS9" s="776">
        <v>-67637.744999999995</v>
      </c>
      <c r="BT9" s="777">
        <v>-69650.525999999998</v>
      </c>
      <c r="BV9" s="600"/>
      <c r="BW9" s="600"/>
      <c r="BX9" s="600"/>
    </row>
    <row r="10" spans="1:76" ht="21.75" customHeight="1">
      <c r="A10" s="881"/>
      <c r="B10" s="887" t="s">
        <v>11</v>
      </c>
      <c r="C10" s="888">
        <v>6301.410226</v>
      </c>
      <c r="D10" s="893">
        <v>7116.9664869999997</v>
      </c>
      <c r="E10" s="893">
        <v>8013.0879669999995</v>
      </c>
      <c r="F10" s="893">
        <v>8699.4583709999988</v>
      </c>
      <c r="G10" s="893">
        <v>8319.5790390000002</v>
      </c>
      <c r="H10" s="893">
        <v>9132.2867950000018</v>
      </c>
      <c r="I10" s="893">
        <v>9857.5156679999982</v>
      </c>
      <c r="J10" s="893">
        <v>10500.425930999998</v>
      </c>
      <c r="K10" s="893">
        <v>9656.5106170000017</v>
      </c>
      <c r="L10" s="893">
        <v>10326.628400999998</v>
      </c>
      <c r="M10" s="893">
        <v>13142.214405000001</v>
      </c>
      <c r="N10" s="893">
        <v>14963.278269999999</v>
      </c>
      <c r="O10" s="893">
        <v>14326.561125</v>
      </c>
      <c r="P10" s="893">
        <v>16299.901409000002</v>
      </c>
      <c r="Q10" s="893">
        <v>16665.599735</v>
      </c>
      <c r="R10" s="893">
        <v>19594.217570000004</v>
      </c>
      <c r="S10" s="893">
        <v>19681.725041999998</v>
      </c>
      <c r="T10" s="893">
        <v>23366.166090000002</v>
      </c>
      <c r="U10" s="893">
        <v>24983.734255999996</v>
      </c>
      <c r="V10" s="893">
        <v>27877.855941999998</v>
      </c>
      <c r="W10" s="893">
        <v>28073.231624</v>
      </c>
      <c r="X10" s="893">
        <v>31303.498468000002</v>
      </c>
      <c r="Y10" s="893">
        <v>33085.439936999996</v>
      </c>
      <c r="Z10" s="893">
        <v>35584.678496999994</v>
      </c>
      <c r="AA10" s="893">
        <v>36504.602674000002</v>
      </c>
      <c r="AB10" s="893">
        <v>40866.708122999997</v>
      </c>
      <c r="AC10" s="893">
        <v>45044.312778999993</v>
      </c>
      <c r="AD10" s="893">
        <v>47956.882332000001</v>
      </c>
      <c r="AE10" s="893">
        <v>54732.655433000007</v>
      </c>
      <c r="AF10" s="893">
        <v>63292.009366999999</v>
      </c>
      <c r="AG10" s="893">
        <v>72039.31201400001</v>
      </c>
      <c r="AH10" s="893">
        <v>77983.053780000002</v>
      </c>
      <c r="AI10" s="893">
        <v>87772.040227000005</v>
      </c>
      <c r="AJ10" s="893">
        <v>98644.318398000003</v>
      </c>
      <c r="AK10" s="893">
        <v>109380.96623999999</v>
      </c>
      <c r="AL10" s="893">
        <v>117637.326477</v>
      </c>
      <c r="AM10" s="893">
        <v>133707.18414999999</v>
      </c>
      <c r="AN10" s="893">
        <v>148451.81989899997</v>
      </c>
      <c r="AO10" s="893">
        <v>158691.74078600001</v>
      </c>
      <c r="AP10" s="893">
        <v>168702.29138600003</v>
      </c>
      <c r="AQ10" s="893">
        <v>185345.76200000005</v>
      </c>
      <c r="AR10" s="893">
        <v>195492.83600000001</v>
      </c>
      <c r="AS10" s="893">
        <v>200808.06299999999</v>
      </c>
      <c r="AT10" s="893">
        <v>202752.535</v>
      </c>
      <c r="AU10" s="893">
        <v>206965.28700000001</v>
      </c>
      <c r="AV10" s="893">
        <v>209930.92699999997</v>
      </c>
      <c r="AW10" s="893">
        <v>208816.77199999994</v>
      </c>
      <c r="AX10" s="893">
        <v>219058.74</v>
      </c>
      <c r="AY10" s="893">
        <v>231047.427</v>
      </c>
      <c r="AZ10" s="893">
        <v>242000.73100000003</v>
      </c>
      <c r="BA10" s="893">
        <v>252533.65899999996</v>
      </c>
      <c r="BB10" s="893">
        <v>258757.44700000001</v>
      </c>
      <c r="BC10" s="893">
        <v>278317.63100000005</v>
      </c>
      <c r="BD10" s="893">
        <v>292466.45</v>
      </c>
      <c r="BE10" s="893">
        <v>310232.95600000001</v>
      </c>
      <c r="BF10" s="842">
        <v>327056.87199999997</v>
      </c>
      <c r="BG10" s="842">
        <v>342358.14005900006</v>
      </c>
      <c r="BH10" s="842">
        <v>353607.97500000003</v>
      </c>
      <c r="BI10" s="842">
        <v>359587.48399999994</v>
      </c>
      <c r="BJ10" s="842">
        <v>369424.02799999999</v>
      </c>
      <c r="BK10" s="842">
        <v>379945.61</v>
      </c>
      <c r="BL10" s="842">
        <v>385563.36600000004</v>
      </c>
      <c r="BM10" s="842">
        <v>375660.54600000003</v>
      </c>
      <c r="BN10" s="842">
        <v>433056.94500000001</v>
      </c>
      <c r="BO10" s="842">
        <v>421227.45300000004</v>
      </c>
      <c r="BP10" s="842">
        <v>414804.55300000001</v>
      </c>
      <c r="BQ10" s="842">
        <v>414752.99700000003</v>
      </c>
      <c r="BR10" s="842">
        <v>433777.73700000002</v>
      </c>
      <c r="BS10" s="842">
        <v>468345.76199999999</v>
      </c>
      <c r="BT10" s="784">
        <v>495650.00499999989</v>
      </c>
      <c r="BV10" s="600"/>
      <c r="BW10" s="600"/>
      <c r="BX10" s="600"/>
    </row>
    <row r="11" spans="1:76" ht="22.5" customHeight="1">
      <c r="A11" s="881"/>
      <c r="B11" s="894" t="s">
        <v>186</v>
      </c>
      <c r="C11" s="895">
        <v>-11.85726600000001</v>
      </c>
      <c r="D11" s="896">
        <v>26.751971000000012</v>
      </c>
      <c r="E11" s="896">
        <v>15.640036000000066</v>
      </c>
      <c r="F11" s="895">
        <v>9.0301539999999818</v>
      </c>
      <c r="G11" s="895">
        <v>-30.994287999999983</v>
      </c>
      <c r="H11" s="895">
        <v>26.006660000000011</v>
      </c>
      <c r="I11" s="895">
        <v>19.871255999999931</v>
      </c>
      <c r="J11" s="895">
        <v>34.190270000000027</v>
      </c>
      <c r="K11" s="897">
        <v>12.554830999999979</v>
      </c>
      <c r="L11" s="897">
        <v>223.04699999999994</v>
      </c>
      <c r="M11" s="897">
        <v>124.51425200000008</v>
      </c>
      <c r="N11" s="897">
        <v>138.92226100000002</v>
      </c>
      <c r="O11" s="897">
        <v>-8.6524039999998195</v>
      </c>
      <c r="P11" s="897">
        <v>82.585426000000041</v>
      </c>
      <c r="Q11" s="897">
        <v>-17.285636000000011</v>
      </c>
      <c r="R11" s="897">
        <v>-53.769675000000063</v>
      </c>
      <c r="S11" s="897">
        <v>-132.91218999999992</v>
      </c>
      <c r="T11" s="897">
        <v>209.64541499999993</v>
      </c>
      <c r="U11" s="897">
        <v>144.08730599999978</v>
      </c>
      <c r="V11" s="897">
        <v>2.324142999999907</v>
      </c>
      <c r="W11" s="897">
        <v>30.346133999999978</v>
      </c>
      <c r="X11" s="897">
        <v>131.83218600000006</v>
      </c>
      <c r="Y11" s="897">
        <v>190.48076900000007</v>
      </c>
      <c r="Z11" s="897">
        <v>412.87709899999999</v>
      </c>
      <c r="AA11" s="897">
        <v>48.093455999999946</v>
      </c>
      <c r="AB11" s="897">
        <v>347.5310629999999</v>
      </c>
      <c r="AC11" s="897">
        <v>264.36142600000005</v>
      </c>
      <c r="AD11" s="897">
        <v>244.2609240000001</v>
      </c>
      <c r="AE11" s="897">
        <v>85.693900000000099</v>
      </c>
      <c r="AF11" s="897">
        <v>77.752206999999999</v>
      </c>
      <c r="AG11" s="897">
        <v>130.0841640000001</v>
      </c>
      <c r="AH11" s="897">
        <v>232.6340379999998</v>
      </c>
      <c r="AI11" s="897">
        <v>300.24600599999985</v>
      </c>
      <c r="AJ11" s="897">
        <v>148.44200900000101</v>
      </c>
      <c r="AK11" s="897">
        <v>309.20343799999978</v>
      </c>
      <c r="AL11" s="897">
        <v>-99.96445799999924</v>
      </c>
      <c r="AM11" s="897">
        <v>-502.64166600000016</v>
      </c>
      <c r="AN11" s="897">
        <v>-411.36401799999999</v>
      </c>
      <c r="AO11" s="897">
        <v>121.19046299999997</v>
      </c>
      <c r="AP11" s="897">
        <v>196.46689399999951</v>
      </c>
      <c r="AQ11" s="897">
        <v>361.6870000000003</v>
      </c>
      <c r="AR11" s="897">
        <v>980.05200000000036</v>
      </c>
      <c r="AS11" s="897">
        <v>2635.5619999999999</v>
      </c>
      <c r="AT11" s="897">
        <v>2899.0309999999995</v>
      </c>
      <c r="AU11" s="897">
        <v>3416.0590000000007</v>
      </c>
      <c r="AV11" s="897">
        <v>4725.6480000000001</v>
      </c>
      <c r="AW11" s="897">
        <v>632.01600000000201</v>
      </c>
      <c r="AX11" s="897">
        <v>1716.2039999999988</v>
      </c>
      <c r="AY11" s="897">
        <v>-506.85600000000079</v>
      </c>
      <c r="AZ11" s="897">
        <v>817.61799999999971</v>
      </c>
      <c r="BA11" s="897">
        <v>4374.5390000000007</v>
      </c>
      <c r="BB11" s="897">
        <v>4817.1329999999989</v>
      </c>
      <c r="BC11" s="897">
        <v>3280.1269999999995</v>
      </c>
      <c r="BD11" s="897">
        <v>5525.5839999999989</v>
      </c>
      <c r="BE11" s="780">
        <v>5660.3190000000013</v>
      </c>
      <c r="BF11" s="780">
        <v>10262.079999999994</v>
      </c>
      <c r="BG11" s="780">
        <v>5138.3323334599954</v>
      </c>
      <c r="BH11" s="780">
        <v>4288.8159933000061</v>
      </c>
      <c r="BI11" s="780">
        <v>3167.8904559964467</v>
      </c>
      <c r="BJ11" s="780">
        <v>4433.8327563699968</v>
      </c>
      <c r="BK11" s="780">
        <v>-615.88671434000207</v>
      </c>
      <c r="BL11" s="780">
        <v>9488.3204307300039</v>
      </c>
      <c r="BM11" s="780">
        <v>1570.7061558100031</v>
      </c>
      <c r="BN11" s="815">
        <v>7603.4754685600565</v>
      </c>
      <c r="BO11" s="815">
        <v>2130.357387340031</v>
      </c>
      <c r="BP11" s="815">
        <v>-12465.734964821924</v>
      </c>
      <c r="BQ11" s="815">
        <v>-12328.86504377018</v>
      </c>
      <c r="BR11" s="815">
        <v>-14238.424674069989</v>
      </c>
      <c r="BS11" s="815">
        <v>-18664.969848090099</v>
      </c>
      <c r="BT11" s="1081">
        <v>-18141.050430954201</v>
      </c>
      <c r="BV11" s="600"/>
      <c r="BW11" s="600"/>
      <c r="BX11" s="600"/>
    </row>
    <row r="12" spans="1:76" ht="13.5" customHeight="1">
      <c r="A12" s="870"/>
      <c r="B12" s="875"/>
      <c r="C12" s="898"/>
      <c r="D12" s="898"/>
      <c r="E12" s="898"/>
      <c r="F12" s="898"/>
      <c r="G12" s="898"/>
      <c r="H12" s="898"/>
      <c r="I12" s="898"/>
      <c r="J12" s="875"/>
      <c r="K12" s="875"/>
      <c r="L12" s="875"/>
      <c r="M12" s="875"/>
      <c r="N12" s="875"/>
      <c r="O12" s="875"/>
      <c r="P12" s="875"/>
      <c r="Q12" s="875"/>
      <c r="R12" s="875"/>
      <c r="S12" s="870"/>
      <c r="T12" s="870"/>
      <c r="U12" s="870"/>
      <c r="V12" s="870"/>
      <c r="W12" s="870"/>
      <c r="X12" s="870"/>
      <c r="Y12" s="870"/>
      <c r="Z12" s="870"/>
      <c r="AA12" s="870"/>
      <c r="AB12" s="870"/>
      <c r="AC12" s="870"/>
      <c r="AD12" s="870"/>
      <c r="AE12" s="870"/>
      <c r="AF12" s="870"/>
      <c r="AG12" s="870"/>
      <c r="AH12" s="870"/>
      <c r="AI12" s="870"/>
      <c r="AJ12" s="870"/>
      <c r="AK12" s="870"/>
      <c r="AL12" s="870"/>
      <c r="AM12" s="870"/>
      <c r="AN12" s="870"/>
      <c r="AO12" s="870"/>
      <c r="AP12" s="663"/>
      <c r="AQ12" s="663"/>
      <c r="AR12" s="663"/>
      <c r="AS12" s="663"/>
      <c r="AT12" s="663"/>
      <c r="AU12" s="663"/>
      <c r="AV12" s="663"/>
      <c r="AW12" s="663"/>
      <c r="AX12" s="663"/>
      <c r="AY12" s="663"/>
      <c r="AZ12" s="390"/>
      <c r="BA12" s="390"/>
      <c r="BB12" s="390"/>
      <c r="BC12" s="390"/>
      <c r="BD12" s="390"/>
      <c r="BE12" s="390"/>
      <c r="BG12" s="390"/>
      <c r="BH12" s="390"/>
      <c r="BW12" s="600"/>
      <c r="BX12" s="600"/>
    </row>
    <row r="13" spans="1:76" ht="38.25" customHeight="1">
      <c r="A13" s="870"/>
      <c r="B13" s="899" t="s">
        <v>527</v>
      </c>
      <c r="C13" s="899"/>
      <c r="D13" s="899"/>
      <c r="E13" s="899"/>
      <c r="F13" s="899"/>
      <c r="G13" s="899"/>
      <c r="H13" s="899"/>
      <c r="I13" s="899"/>
      <c r="J13" s="899"/>
      <c r="K13" s="899"/>
      <c r="L13" s="899"/>
      <c r="M13" s="899"/>
      <c r="N13" s="899"/>
      <c r="O13" s="899"/>
      <c r="P13" s="899"/>
      <c r="Q13" s="899"/>
      <c r="R13" s="899"/>
      <c r="S13" s="899"/>
      <c r="T13" s="899"/>
      <c r="U13" s="899"/>
      <c r="V13" s="899"/>
      <c r="W13" s="899"/>
      <c r="X13" s="899"/>
      <c r="Y13" s="899"/>
      <c r="Z13" s="899"/>
      <c r="AA13" s="899"/>
      <c r="AB13" s="899"/>
      <c r="AC13" s="899"/>
      <c r="AD13" s="899"/>
      <c r="AE13" s="899"/>
      <c r="AF13" s="899"/>
      <c r="AG13" s="899"/>
      <c r="AH13" s="899"/>
      <c r="AI13" s="899"/>
      <c r="AJ13" s="899"/>
      <c r="AK13" s="899"/>
      <c r="AL13" s="899"/>
      <c r="AM13" s="899"/>
      <c r="AN13" s="899"/>
      <c r="AO13" s="899"/>
      <c r="AP13" s="899"/>
      <c r="AQ13" s="899"/>
      <c r="AR13" s="899"/>
      <c r="AS13" s="899"/>
      <c r="AT13" s="899"/>
      <c r="AU13" s="899"/>
      <c r="AV13" s="899"/>
      <c r="AW13" s="899"/>
      <c r="AX13" s="899"/>
      <c r="AY13" s="899"/>
      <c r="AZ13" s="899"/>
      <c r="BA13" s="899"/>
      <c r="BB13" s="899"/>
      <c r="BC13" s="899"/>
      <c r="BD13" s="899"/>
      <c r="BE13" s="899"/>
      <c r="BF13" s="390"/>
      <c r="BG13" s="390"/>
      <c r="BH13" s="390"/>
      <c r="BW13" s="600"/>
      <c r="BX13" s="600"/>
    </row>
    <row r="14" spans="1:76" ht="15.75" customHeight="1">
      <c r="A14" s="870"/>
      <c r="B14" s="875"/>
      <c r="C14" s="875"/>
      <c r="D14" s="875"/>
      <c r="E14" s="875"/>
      <c r="F14" s="875"/>
      <c r="G14" s="875"/>
      <c r="H14" s="875"/>
      <c r="I14" s="875"/>
      <c r="J14" s="875"/>
      <c r="K14" s="875"/>
      <c r="L14" s="875"/>
      <c r="M14" s="875"/>
      <c r="N14" s="875"/>
      <c r="O14" s="875"/>
      <c r="P14" s="875"/>
      <c r="Q14" s="875"/>
      <c r="R14" s="900"/>
      <c r="S14" s="875"/>
      <c r="T14" s="875"/>
      <c r="U14" s="875"/>
      <c r="V14" s="900"/>
      <c r="W14" s="875"/>
      <c r="X14" s="876"/>
      <c r="Y14" s="876"/>
      <c r="Z14" s="875"/>
      <c r="AA14" s="875"/>
      <c r="AB14" s="876"/>
      <c r="AC14" s="876"/>
      <c r="AD14" s="876"/>
      <c r="AE14" s="876"/>
      <c r="AF14" s="876"/>
      <c r="AG14" s="876"/>
      <c r="AH14" s="876"/>
      <c r="AI14" s="876"/>
      <c r="AJ14" s="870"/>
      <c r="AK14" s="870"/>
      <c r="AL14" s="390"/>
      <c r="AM14" s="390"/>
      <c r="AN14" s="390"/>
      <c r="AO14" s="390"/>
      <c r="AP14" s="769"/>
      <c r="AQ14" s="390"/>
      <c r="AR14" s="390"/>
      <c r="AS14" s="390"/>
      <c r="AT14" s="390"/>
      <c r="AU14" s="390"/>
      <c r="AV14" s="390"/>
      <c r="AW14" s="769"/>
      <c r="AX14" s="769"/>
      <c r="AY14" s="769"/>
      <c r="AZ14" s="769"/>
      <c r="BA14" s="769"/>
      <c r="BB14" s="769"/>
      <c r="BC14" s="769"/>
      <c r="BD14" s="769"/>
      <c r="BG14" s="769"/>
      <c r="BH14" s="769"/>
      <c r="BI14" s="769"/>
      <c r="BJ14" s="769"/>
      <c r="BK14" s="289"/>
      <c r="BM14" s="289"/>
      <c r="BN14" s="289"/>
      <c r="BR14" s="307"/>
      <c r="BS14" s="307"/>
      <c r="BT14" s="307" t="s">
        <v>353</v>
      </c>
      <c r="BW14" s="600"/>
      <c r="BX14" s="600"/>
    </row>
    <row r="15" spans="1:76" ht="20">
      <c r="A15" s="881"/>
      <c r="B15" s="880"/>
      <c r="C15" s="880">
        <v>39812</v>
      </c>
      <c r="D15" s="880">
        <v>39903</v>
      </c>
      <c r="E15" s="880">
        <v>39994</v>
      </c>
      <c r="F15" s="880">
        <v>40086</v>
      </c>
      <c r="G15" s="880">
        <v>40177</v>
      </c>
      <c r="H15" s="774">
        <v>40268</v>
      </c>
      <c r="I15" s="880">
        <v>40359</v>
      </c>
      <c r="J15" s="880">
        <v>40451</v>
      </c>
      <c r="K15" s="880">
        <v>40542</v>
      </c>
      <c r="L15" s="880">
        <v>40633</v>
      </c>
      <c r="M15" s="880">
        <v>40724</v>
      </c>
      <c r="N15" s="880">
        <v>40816</v>
      </c>
      <c r="O15" s="880">
        <v>40907</v>
      </c>
      <c r="P15" s="880">
        <v>40999</v>
      </c>
      <c r="Q15" s="880">
        <v>41090</v>
      </c>
      <c r="R15" s="880">
        <v>41182</v>
      </c>
      <c r="S15" s="880">
        <v>41273</v>
      </c>
      <c r="T15" s="880">
        <v>41364</v>
      </c>
      <c r="U15" s="880">
        <v>41455</v>
      </c>
      <c r="V15" s="774">
        <v>41547</v>
      </c>
      <c r="W15" s="880">
        <v>41638</v>
      </c>
      <c r="X15" s="880">
        <v>41729</v>
      </c>
      <c r="Y15" s="880">
        <v>41820</v>
      </c>
      <c r="Z15" s="880">
        <v>41912</v>
      </c>
      <c r="AA15" s="880">
        <v>42003</v>
      </c>
      <c r="AB15" s="880">
        <v>42094</v>
      </c>
      <c r="AC15" s="774">
        <v>42185</v>
      </c>
      <c r="AD15" s="880">
        <v>42277</v>
      </c>
      <c r="AE15" s="880">
        <v>42368</v>
      </c>
      <c r="AF15" s="880">
        <v>42460</v>
      </c>
      <c r="AG15" s="880">
        <v>42551</v>
      </c>
      <c r="AH15" s="880">
        <v>42643</v>
      </c>
      <c r="AI15" s="880">
        <v>42734</v>
      </c>
      <c r="AJ15" s="774">
        <v>42825</v>
      </c>
      <c r="AK15" s="880">
        <v>42916</v>
      </c>
      <c r="AL15" s="880">
        <v>43008</v>
      </c>
      <c r="AM15" s="880">
        <v>43100</v>
      </c>
      <c r="AN15" s="880">
        <v>43190</v>
      </c>
      <c r="AO15" s="880">
        <v>43281</v>
      </c>
      <c r="AP15" s="880">
        <v>43373</v>
      </c>
      <c r="AQ15" s="880">
        <v>43464</v>
      </c>
      <c r="AR15" s="880">
        <v>43555</v>
      </c>
      <c r="AS15" s="880">
        <v>43646</v>
      </c>
      <c r="AT15" s="880">
        <v>43738</v>
      </c>
      <c r="AU15" s="880">
        <v>43829</v>
      </c>
      <c r="AV15" s="880">
        <v>43921</v>
      </c>
      <c r="AW15" s="880">
        <v>44012</v>
      </c>
      <c r="AX15" s="880">
        <v>44104</v>
      </c>
      <c r="AY15" s="118">
        <v>44195</v>
      </c>
      <c r="AZ15" s="118">
        <v>44286</v>
      </c>
      <c r="BA15" s="118">
        <v>44377</v>
      </c>
      <c r="BB15" s="118">
        <v>44469</v>
      </c>
      <c r="BC15" s="118">
        <v>44561</v>
      </c>
      <c r="BD15" s="118">
        <v>44651</v>
      </c>
      <c r="BE15" s="118">
        <v>44742</v>
      </c>
      <c r="BF15" s="118">
        <v>44834</v>
      </c>
      <c r="BG15" s="118">
        <v>44926</v>
      </c>
      <c r="BH15" s="118">
        <v>45016</v>
      </c>
      <c r="BI15" s="118">
        <v>45107</v>
      </c>
      <c r="BJ15" s="986">
        <v>45199</v>
      </c>
      <c r="BK15" s="118">
        <v>45290</v>
      </c>
      <c r="BL15" s="986">
        <v>45382</v>
      </c>
      <c r="BM15" s="1082">
        <v>45473</v>
      </c>
      <c r="BN15" s="1082">
        <v>45565</v>
      </c>
      <c r="BO15" s="1082">
        <v>45656</v>
      </c>
      <c r="BP15" s="1082">
        <v>45747</v>
      </c>
      <c r="BQ15" s="1082" t="str">
        <f>BQ6</f>
        <v>Jun-25</v>
      </c>
      <c r="BR15" s="1082" t="str">
        <f>BR6</f>
        <v>Sep-25</v>
      </c>
      <c r="BS15" s="1082" t="str">
        <f>BS6</f>
        <v>Dec-25</v>
      </c>
      <c r="BT15" s="1001" t="str">
        <f>BT6</f>
        <v>Mar-26</v>
      </c>
      <c r="BW15" s="600"/>
      <c r="BX15" s="600"/>
    </row>
    <row r="16" spans="1:76" ht="23.25" customHeight="1">
      <c r="A16" s="881"/>
      <c r="B16" s="890" t="s">
        <v>924</v>
      </c>
      <c r="C16" s="891">
        <v>0</v>
      </c>
      <c r="D16" s="892">
        <v>2745.21</v>
      </c>
      <c r="E16" s="892">
        <v>387.06193099999996</v>
      </c>
      <c r="F16" s="891">
        <v>363.75621699999999</v>
      </c>
      <c r="G16" s="891">
        <v>57</v>
      </c>
      <c r="H16" s="891">
        <v>403.75200000000001</v>
      </c>
      <c r="I16" s="891">
        <v>445.75799999999998</v>
      </c>
      <c r="J16" s="891">
        <v>481.94900000000001</v>
      </c>
      <c r="K16" s="901">
        <v>92</v>
      </c>
      <c r="L16" s="901">
        <v>764.17399999999998</v>
      </c>
      <c r="M16" s="901">
        <v>625.19000000000005</v>
      </c>
      <c r="N16" s="901">
        <v>544.07000000000005</v>
      </c>
      <c r="O16" s="901">
        <v>116</v>
      </c>
      <c r="P16" s="901">
        <v>0</v>
      </c>
      <c r="Q16" s="901">
        <v>0</v>
      </c>
      <c r="R16" s="901">
        <v>0</v>
      </c>
      <c r="S16" s="901">
        <v>109</v>
      </c>
      <c r="T16" s="901">
        <v>0</v>
      </c>
      <c r="U16" s="901">
        <v>0</v>
      </c>
      <c r="V16" s="901">
        <v>0</v>
      </c>
      <c r="W16" s="901">
        <v>150</v>
      </c>
      <c r="X16" s="901">
        <v>0</v>
      </c>
      <c r="Y16" s="901">
        <v>0</v>
      </c>
      <c r="Z16" s="901">
        <v>0</v>
      </c>
      <c r="AA16" s="901">
        <v>191</v>
      </c>
      <c r="AB16" s="901">
        <v>0</v>
      </c>
      <c r="AC16" s="901">
        <v>0</v>
      </c>
      <c r="AD16" s="901">
        <v>0</v>
      </c>
      <c r="AE16" s="901">
        <v>293</v>
      </c>
      <c r="AF16" s="901">
        <v>0</v>
      </c>
      <c r="AG16" s="901">
        <v>0</v>
      </c>
      <c r="AH16" s="901">
        <v>387</v>
      </c>
      <c r="AI16" s="901">
        <v>599</v>
      </c>
      <c r="AJ16" s="901">
        <v>500.32299999999998</v>
      </c>
      <c r="AK16" s="901">
        <v>588</v>
      </c>
      <c r="AL16" s="901">
        <v>468</v>
      </c>
      <c r="AM16" s="901">
        <v>411.13000000000005</v>
      </c>
      <c r="AN16" s="901">
        <v>612.09099999999989</v>
      </c>
      <c r="AO16" s="901">
        <v>768.26599999999996</v>
      </c>
      <c r="AP16" s="901">
        <v>734.63100000000009</v>
      </c>
      <c r="AQ16" s="901">
        <v>1013.65</v>
      </c>
      <c r="AR16" s="901">
        <v>1525.5419999999999</v>
      </c>
      <c r="AS16" s="901">
        <v>2519.4690000000001</v>
      </c>
      <c r="AT16" s="901">
        <v>2152</v>
      </c>
      <c r="AU16" s="901">
        <v>2897.3970000000013</v>
      </c>
      <c r="AV16" s="901">
        <v>2270.8179999999998</v>
      </c>
      <c r="AW16" s="901">
        <v>2670.7860000000001</v>
      </c>
      <c r="AX16" s="901">
        <v>2024.2060000000004</v>
      </c>
      <c r="AY16" s="902">
        <v>2033.3653329499996</v>
      </c>
      <c r="AZ16" s="902">
        <v>2681.9518281400001</v>
      </c>
      <c r="BA16" s="902">
        <v>5230</v>
      </c>
      <c r="BB16" s="902">
        <v>3535.9710085499992</v>
      </c>
      <c r="BC16" s="902">
        <v>3702.007741600024</v>
      </c>
      <c r="BD16" s="902">
        <v>4113.0349999999999</v>
      </c>
      <c r="BE16" s="603">
        <v>6534.7809999999999</v>
      </c>
      <c r="BF16" s="603">
        <v>5456.5659999999998</v>
      </c>
      <c r="BG16" s="603">
        <v>4234.1938403099994</v>
      </c>
      <c r="BH16" s="603">
        <v>4906.2708818500005</v>
      </c>
      <c r="BI16" s="603">
        <v>6513.1558279880182</v>
      </c>
      <c r="BJ16" s="603">
        <v>5065.0588741699985</v>
      </c>
      <c r="BK16" s="603">
        <v>6464.4727159999993</v>
      </c>
      <c r="BL16" s="776">
        <v>11042.719552189999</v>
      </c>
      <c r="BM16" s="1083">
        <v>10553.370707999999</v>
      </c>
      <c r="BN16" s="1083">
        <v>9496.7136527303956</v>
      </c>
      <c r="BO16" s="1083">
        <v>4465.7704299199995</v>
      </c>
      <c r="BP16" s="1083">
        <v>6495.637027365311</v>
      </c>
      <c r="BQ16" s="1083">
        <v>41.359641090000011</v>
      </c>
      <c r="BR16" s="1083">
        <v>416.98798369000002</v>
      </c>
      <c r="BS16" s="1083">
        <v>679.63959878000094</v>
      </c>
      <c r="BT16" s="775">
        <v>187.26806997000008</v>
      </c>
      <c r="BV16" s="600"/>
      <c r="BW16" s="600"/>
      <c r="BX16" s="600"/>
    </row>
    <row r="17" spans="1:76" ht="23.25" customHeight="1">
      <c r="A17" s="881"/>
      <c r="B17" s="887" t="s">
        <v>311</v>
      </c>
      <c r="C17" s="903">
        <v>72.321511000000001</v>
      </c>
      <c r="D17" s="904">
        <v>181.511</v>
      </c>
      <c r="E17" s="904">
        <v>239.245194</v>
      </c>
      <c r="F17" s="904">
        <v>200.14836499999998</v>
      </c>
      <c r="G17" s="904">
        <v>29</v>
      </c>
      <c r="H17" s="904">
        <v>205.715</v>
      </c>
      <c r="I17" s="904">
        <v>252.94499999999999</v>
      </c>
      <c r="J17" s="904">
        <v>300.05900000000003</v>
      </c>
      <c r="K17" s="904">
        <v>87</v>
      </c>
      <c r="L17" s="904">
        <v>563.053</v>
      </c>
      <c r="M17" s="904">
        <v>494.91199999999998</v>
      </c>
      <c r="N17" s="904">
        <v>407.98200000000003</v>
      </c>
      <c r="O17" s="904">
        <v>49</v>
      </c>
      <c r="P17" s="904">
        <v>333.45534400000003</v>
      </c>
      <c r="Q17" s="904">
        <v>224.930801</v>
      </c>
      <c r="R17" s="904">
        <v>170.899168</v>
      </c>
      <c r="S17" s="904">
        <v>29</v>
      </c>
      <c r="T17" s="904">
        <v>378.31290799999999</v>
      </c>
      <c r="U17" s="904">
        <v>225.97471899999999</v>
      </c>
      <c r="V17" s="904">
        <v>185.21554799999998</v>
      </c>
      <c r="W17" s="904">
        <v>51</v>
      </c>
      <c r="X17" s="904">
        <v>333.02452900000003</v>
      </c>
      <c r="Y17" s="904">
        <v>350.36279999999999</v>
      </c>
      <c r="Z17" s="904">
        <v>567.57427300000006</v>
      </c>
      <c r="AA17" s="904">
        <v>68</v>
      </c>
      <c r="AB17" s="904">
        <v>574.93121499999995</v>
      </c>
      <c r="AC17" s="904">
        <v>428.45367500000003</v>
      </c>
      <c r="AD17" s="904">
        <v>503.42729299999996</v>
      </c>
      <c r="AE17" s="904">
        <v>124</v>
      </c>
      <c r="AF17" s="904">
        <v>462.02781899999997</v>
      </c>
      <c r="AG17" s="904">
        <v>562.01195700000005</v>
      </c>
      <c r="AH17" s="904">
        <v>236</v>
      </c>
      <c r="AI17" s="904">
        <v>297</v>
      </c>
      <c r="AJ17" s="904">
        <v>323.90984000000003</v>
      </c>
      <c r="AK17" s="904">
        <v>357</v>
      </c>
      <c r="AL17" s="904">
        <v>332</v>
      </c>
      <c r="AM17" s="904">
        <v>254.99715200000003</v>
      </c>
      <c r="AN17" s="904">
        <v>492.21338700000007</v>
      </c>
      <c r="AO17" s="904">
        <v>486.09090800000024</v>
      </c>
      <c r="AP17" s="904">
        <v>898.31199899999979</v>
      </c>
      <c r="AQ17" s="904">
        <v>793.70000000000016</v>
      </c>
      <c r="AR17" s="904">
        <v>1026.615</v>
      </c>
      <c r="AS17" s="904">
        <v>1007.6010000000006</v>
      </c>
      <c r="AT17" s="904">
        <v>1379.4070000000002</v>
      </c>
      <c r="AU17" s="904">
        <v>2337.9789999999998</v>
      </c>
      <c r="AV17" s="904">
        <v>1793.893</v>
      </c>
      <c r="AW17" s="903">
        <v>1053.1429999999998</v>
      </c>
      <c r="AX17" s="903">
        <v>1829.586</v>
      </c>
      <c r="AY17" s="903">
        <v>976.02928506999979</v>
      </c>
      <c r="AZ17" s="903">
        <v>2499.0927641500002</v>
      </c>
      <c r="BA17" s="903">
        <v>2511</v>
      </c>
      <c r="BB17" s="903">
        <v>2611.2689914500006</v>
      </c>
      <c r="BC17" s="903">
        <v>2297.0078863800118</v>
      </c>
      <c r="BD17" s="903">
        <v>3649.6889999999994</v>
      </c>
      <c r="BE17" s="905">
        <v>2947.0889999999999</v>
      </c>
      <c r="BF17" s="719">
        <v>4532.87</v>
      </c>
      <c r="BG17" s="719">
        <v>4073.0027003399991</v>
      </c>
      <c r="BH17" s="719">
        <v>5326.9061114500009</v>
      </c>
      <c r="BI17" s="719">
        <v>4356.4656280084273</v>
      </c>
      <c r="BJ17" s="719">
        <v>5283.7498821999998</v>
      </c>
      <c r="BK17" s="719">
        <v>5324.22756966</v>
      </c>
      <c r="BL17" s="719">
        <v>7192.681878540001</v>
      </c>
      <c r="BM17" s="719">
        <v>10724.132447810001</v>
      </c>
      <c r="BN17" s="719">
        <v>12284.1473105367</v>
      </c>
      <c r="BO17" s="719">
        <v>12271.996490439993</v>
      </c>
      <c r="BP17" s="719">
        <v>10440.514366278589</v>
      </c>
      <c r="BQ17" s="719">
        <v>8304.7521322300036</v>
      </c>
      <c r="BR17" s="719">
        <v>10288.130952109997</v>
      </c>
      <c r="BS17" s="719">
        <v>12965.773394037857</v>
      </c>
      <c r="BT17" s="783">
        <v>13174.556468524226</v>
      </c>
      <c r="BV17" s="600"/>
      <c r="BW17" s="600"/>
      <c r="BX17" s="600"/>
    </row>
    <row r="18" spans="1:76" ht="21.75" customHeight="1">
      <c r="A18" s="881"/>
      <c r="B18" s="890" t="s">
        <v>189</v>
      </c>
      <c r="C18" s="891">
        <v>59.518613000000002</v>
      </c>
      <c r="D18" s="892">
        <v>68.721999999999994</v>
      </c>
      <c r="E18" s="892">
        <v>149.870296</v>
      </c>
      <c r="F18" s="891">
        <v>120.22195500000001</v>
      </c>
      <c r="G18" s="891">
        <v>47.969198000000006</v>
      </c>
      <c r="H18" s="891">
        <v>80.515000000000001</v>
      </c>
      <c r="I18" s="891">
        <v>139.04900000000001</v>
      </c>
      <c r="J18" s="891">
        <v>169.23</v>
      </c>
      <c r="K18" s="901">
        <v>119.69</v>
      </c>
      <c r="L18" s="901">
        <v>273.851</v>
      </c>
      <c r="M18" s="901">
        <v>401.721</v>
      </c>
      <c r="N18" s="901">
        <v>335.26100000000002</v>
      </c>
      <c r="O18" s="901">
        <v>48.467945</v>
      </c>
      <c r="P18" s="901">
        <v>270.37312800000007</v>
      </c>
      <c r="Q18" s="901">
        <v>263.18888699999997</v>
      </c>
      <c r="R18" s="901">
        <v>166.851945</v>
      </c>
      <c r="S18" s="901">
        <v>51.992182</v>
      </c>
      <c r="T18" s="901">
        <v>108.30941200000001</v>
      </c>
      <c r="U18" s="901">
        <v>254.28241500000001</v>
      </c>
      <c r="V18" s="901">
        <v>96.717424999999992</v>
      </c>
      <c r="W18" s="901">
        <v>68.44273299999999</v>
      </c>
      <c r="X18" s="901">
        <v>115.346783</v>
      </c>
      <c r="Y18" s="901">
        <v>187.5164</v>
      </c>
      <c r="Z18" s="901">
        <v>219.021265</v>
      </c>
      <c r="AA18" s="901">
        <v>130.17365799999999</v>
      </c>
      <c r="AB18" s="901">
        <v>194.88115999999999</v>
      </c>
      <c r="AC18" s="901">
        <v>338.06725200000005</v>
      </c>
      <c r="AD18" s="901">
        <v>285.83444500000002</v>
      </c>
      <c r="AE18" s="901">
        <v>277.35258099999999</v>
      </c>
      <c r="AF18" s="901">
        <v>354.97169400000001</v>
      </c>
      <c r="AG18" s="901">
        <v>342.024766</v>
      </c>
      <c r="AH18" s="901">
        <v>508.53318100000001</v>
      </c>
      <c r="AI18" s="901">
        <v>500.19534299999998</v>
      </c>
      <c r="AJ18" s="901">
        <v>611.95046300000001</v>
      </c>
      <c r="AK18" s="901">
        <v>862.2859729999999</v>
      </c>
      <c r="AL18" s="901">
        <v>759</v>
      </c>
      <c r="AM18" s="901">
        <v>566.93493899999987</v>
      </c>
      <c r="AN18" s="901">
        <v>721.97986600000002</v>
      </c>
      <c r="AO18" s="901">
        <v>1645.210632</v>
      </c>
      <c r="AP18" s="901">
        <v>1335.230577</v>
      </c>
      <c r="AQ18" s="901">
        <v>1383.3260000000002</v>
      </c>
      <c r="AR18" s="901">
        <v>2249.5999999999995</v>
      </c>
      <c r="AS18" s="901">
        <v>3411.0570000000002</v>
      </c>
      <c r="AT18" s="901">
        <v>4050.614</v>
      </c>
      <c r="AU18" s="901">
        <v>4811.0429999999988</v>
      </c>
      <c r="AV18" s="901">
        <v>7662.2289999999994</v>
      </c>
      <c r="AW18" s="901">
        <v>2520.4840000000004</v>
      </c>
      <c r="AX18" s="901">
        <v>3330.2669999999998</v>
      </c>
      <c r="AY18" s="901">
        <v>2860.1320000000001</v>
      </c>
      <c r="AZ18" s="901">
        <v>3163.5339999999997</v>
      </c>
      <c r="BA18" s="901">
        <v>4976.7330000000002</v>
      </c>
      <c r="BB18" s="901">
        <v>9860.398000000001</v>
      </c>
      <c r="BC18" s="901">
        <v>6521.3919999999998</v>
      </c>
      <c r="BD18" s="901">
        <v>5534.7510000000002</v>
      </c>
      <c r="BE18" s="776">
        <v>5146.9769999999999</v>
      </c>
      <c r="BF18" s="776">
        <v>8128.521999999999</v>
      </c>
      <c r="BG18" s="776">
        <v>4915.7580484</v>
      </c>
      <c r="BH18" s="776">
        <v>7941.77</v>
      </c>
      <c r="BI18" s="776">
        <v>7581.8649999999998</v>
      </c>
      <c r="BJ18" s="776">
        <v>8480.2469999999994</v>
      </c>
      <c r="BK18" s="776">
        <v>4702.1509999999998</v>
      </c>
      <c r="BL18" s="776">
        <v>9160.5920000000006</v>
      </c>
      <c r="BM18" s="776">
        <v>8952.3420000000006</v>
      </c>
      <c r="BN18" s="776">
        <v>13158.667802146205</v>
      </c>
      <c r="BO18" s="776">
        <v>12277.685500580039</v>
      </c>
      <c r="BP18" s="776">
        <v>16471.56323727961</v>
      </c>
      <c r="BQ18" s="776">
        <v>10345.895808239991</v>
      </c>
      <c r="BR18" s="776">
        <v>10558.32886266001</v>
      </c>
      <c r="BS18" s="776">
        <v>5863.8546233400011</v>
      </c>
      <c r="BT18" s="777">
        <v>10713.960977169825</v>
      </c>
      <c r="BV18" s="600"/>
      <c r="BW18" s="600"/>
      <c r="BX18" s="600"/>
    </row>
    <row r="19" spans="1:76" ht="22.5" customHeight="1">
      <c r="A19" s="881"/>
      <c r="B19" s="887" t="s">
        <v>190</v>
      </c>
      <c r="C19" s="903">
        <v>16.355011999999999</v>
      </c>
      <c r="D19" s="906">
        <v>14.912000000000001</v>
      </c>
      <c r="E19" s="906">
        <v>24.169055</v>
      </c>
      <c r="F19" s="906">
        <v>53.745272</v>
      </c>
      <c r="G19" s="906">
        <v>16.770590000000002</v>
      </c>
      <c r="H19" s="906">
        <v>12.092000000000001</v>
      </c>
      <c r="I19" s="906">
        <v>22.681000000000001</v>
      </c>
      <c r="J19" s="906">
        <v>57.631</v>
      </c>
      <c r="K19" s="906">
        <v>42.546382999999999</v>
      </c>
      <c r="L19" s="906">
        <v>53.76</v>
      </c>
      <c r="M19" s="906">
        <v>164.93</v>
      </c>
      <c r="N19" s="906">
        <v>278.28800000000001</v>
      </c>
      <c r="O19" s="906">
        <v>101.77036899999999</v>
      </c>
      <c r="P19" s="906">
        <v>12.317000000000002</v>
      </c>
      <c r="Q19" s="906">
        <v>122.240726</v>
      </c>
      <c r="R19" s="906">
        <v>55.457168999999993</v>
      </c>
      <c r="S19" s="906">
        <v>18.802816999999997</v>
      </c>
      <c r="T19" s="906">
        <v>10.919495999999999</v>
      </c>
      <c r="U19" s="906">
        <v>46.615690000000008</v>
      </c>
      <c r="V19" s="906">
        <v>29.130793000000001</v>
      </c>
      <c r="W19" s="906">
        <v>19.315553000000001</v>
      </c>
      <c r="X19" s="906">
        <v>16.317052</v>
      </c>
      <c r="Y19" s="906">
        <v>46.432600000000008</v>
      </c>
      <c r="Z19" s="906">
        <v>38.264569999999999</v>
      </c>
      <c r="AA19" s="906">
        <v>36.685940000000002</v>
      </c>
      <c r="AB19" s="906">
        <v>32.117871000000001</v>
      </c>
      <c r="AC19" s="906">
        <v>35.029696000000001</v>
      </c>
      <c r="AD19" s="906">
        <v>28.810996999999993</v>
      </c>
      <c r="AE19" s="906">
        <v>35.918545999999999</v>
      </c>
      <c r="AF19" s="906">
        <v>67.056365</v>
      </c>
      <c r="AG19" s="906">
        <v>48.508842999999999</v>
      </c>
      <c r="AH19" s="906">
        <v>142.50809799999999</v>
      </c>
      <c r="AI19" s="906">
        <v>804.44206500000007</v>
      </c>
      <c r="AJ19" s="906">
        <v>826.82636600000001</v>
      </c>
      <c r="AK19" s="906">
        <v>980.283278</v>
      </c>
      <c r="AL19" s="906">
        <v>942</v>
      </c>
      <c r="AM19" s="906">
        <v>810.10602500000005</v>
      </c>
      <c r="AN19" s="906">
        <v>960.0887180000002</v>
      </c>
      <c r="AO19" s="906">
        <v>1072.6891080000003</v>
      </c>
      <c r="AP19" s="906">
        <v>1775.765609</v>
      </c>
      <c r="AQ19" s="906">
        <v>1365.5940000000001</v>
      </c>
      <c r="AR19" s="906">
        <v>1699.0210000000002</v>
      </c>
      <c r="AS19" s="906">
        <v>1987.7650000000001</v>
      </c>
      <c r="AT19" s="906">
        <v>1960.634</v>
      </c>
      <c r="AU19" s="906">
        <v>1346.049</v>
      </c>
      <c r="AV19" s="906">
        <v>2093.1990000000001</v>
      </c>
      <c r="AW19" s="903">
        <v>3735.0030000000002</v>
      </c>
      <c r="AX19" s="903">
        <v>2531.1000000000004</v>
      </c>
      <c r="AY19" s="903">
        <v>1921.098</v>
      </c>
      <c r="AZ19" s="903">
        <v>1144.4739999999999</v>
      </c>
      <c r="BA19" s="903">
        <v>1526.93</v>
      </c>
      <c r="BB19" s="903">
        <v>1397.4759999999999</v>
      </c>
      <c r="BC19" s="903">
        <v>2458.9820000000004</v>
      </c>
      <c r="BD19" s="903">
        <v>5156.3059999999996</v>
      </c>
      <c r="BE19" s="903">
        <v>6616.1809999999996</v>
      </c>
      <c r="BF19" s="842">
        <v>8588.7810000000009</v>
      </c>
      <c r="BG19" s="842">
        <v>11014.05685241</v>
      </c>
      <c r="BH19" s="842">
        <v>9524.2669999999998</v>
      </c>
      <c r="BI19" s="842">
        <v>11728.018</v>
      </c>
      <c r="BJ19" s="842">
        <v>9654.17</v>
      </c>
      <c r="BK19" s="842">
        <v>10738.125</v>
      </c>
      <c r="BL19" s="842">
        <v>10238.431</v>
      </c>
      <c r="BM19" s="842">
        <v>13496.547</v>
      </c>
      <c r="BN19" s="842">
        <v>12303.428703146739</v>
      </c>
      <c r="BO19" s="842">
        <v>15880.414966400003</v>
      </c>
      <c r="BP19" s="842">
        <v>10222.268404254564</v>
      </c>
      <c r="BQ19" s="842">
        <v>19991.241352909761</v>
      </c>
      <c r="BR19" s="842">
        <v>21703.194115749982</v>
      </c>
      <c r="BS19" s="842">
        <v>29463.507535752044</v>
      </c>
      <c r="BT19" s="784">
        <v>27433.689053373902</v>
      </c>
      <c r="BV19" s="600"/>
      <c r="BW19" s="600"/>
      <c r="BX19" s="600"/>
    </row>
    <row r="20" spans="1:76" ht="25.5" customHeight="1">
      <c r="A20" s="881"/>
      <c r="B20" s="907" t="s">
        <v>88</v>
      </c>
      <c r="C20" s="895">
        <v>148.19513599999999</v>
      </c>
      <c r="D20" s="896"/>
      <c r="E20" s="896"/>
      <c r="F20" s="895"/>
      <c r="G20" s="895">
        <v>150.739788</v>
      </c>
      <c r="H20" s="895">
        <v>702.07399999999996</v>
      </c>
      <c r="I20" s="895">
        <v>860.43299999999999</v>
      </c>
      <c r="J20" s="895">
        <v>1008.869</v>
      </c>
      <c r="K20" s="908">
        <v>341.23638299999999</v>
      </c>
      <c r="L20" s="908">
        <v>1654.838</v>
      </c>
      <c r="M20" s="908">
        <v>1686.7530000000002</v>
      </c>
      <c r="N20" s="908">
        <v>1565.6010000000001</v>
      </c>
      <c r="O20" s="908">
        <v>315.23831399999995</v>
      </c>
      <c r="P20" s="908">
        <v>616.14547200000015</v>
      </c>
      <c r="Q20" s="908">
        <v>610.36041399999999</v>
      </c>
      <c r="R20" s="908">
        <v>393.20828200000005</v>
      </c>
      <c r="S20" s="908">
        <v>208.79499900000002</v>
      </c>
      <c r="T20" s="908">
        <v>497.54181599999998</v>
      </c>
      <c r="U20" s="908">
        <v>526.87282400000004</v>
      </c>
      <c r="V20" s="908">
        <v>311.06376599999993</v>
      </c>
      <c r="W20" s="908">
        <v>288.758286</v>
      </c>
      <c r="X20" s="908">
        <v>464.68836400000004</v>
      </c>
      <c r="Y20" s="908">
        <v>584.31179999999995</v>
      </c>
      <c r="Z20" s="908">
        <v>824.86010800000008</v>
      </c>
      <c r="AA20" s="908">
        <v>425.85959800000001</v>
      </c>
      <c r="AB20" s="908">
        <v>801.93024600000001</v>
      </c>
      <c r="AC20" s="908">
        <v>801.55062300000009</v>
      </c>
      <c r="AD20" s="908">
        <v>818.07273499999997</v>
      </c>
      <c r="AE20" s="908">
        <v>730.27112699999998</v>
      </c>
      <c r="AF20" s="908">
        <v>884.05587800000001</v>
      </c>
      <c r="AG20" s="908">
        <v>952.54556600000001</v>
      </c>
      <c r="AH20" s="908">
        <v>1274.041279</v>
      </c>
      <c r="AI20" s="908">
        <v>2200.6374080000001</v>
      </c>
      <c r="AJ20" s="908">
        <v>2263.009669</v>
      </c>
      <c r="AK20" s="908">
        <v>2787.5692509999999</v>
      </c>
      <c r="AL20" s="908">
        <v>2501</v>
      </c>
      <c r="AM20" s="908">
        <v>2043.1681159999998</v>
      </c>
      <c r="AN20" s="908">
        <v>2786.3729709999998</v>
      </c>
      <c r="AO20" s="908">
        <v>3972.2566480000005</v>
      </c>
      <c r="AP20" s="908">
        <v>4743.9391850000002</v>
      </c>
      <c r="AQ20" s="908">
        <v>4556.2700000000004</v>
      </c>
      <c r="AR20" s="908">
        <v>6500.7780000000002</v>
      </c>
      <c r="AS20" s="908">
        <v>8925.8919999999998</v>
      </c>
      <c r="AT20" s="908">
        <v>9542.6640000000007</v>
      </c>
      <c r="AU20" s="908">
        <v>11392.468000000001</v>
      </c>
      <c r="AV20" s="908">
        <v>13820.138999999999</v>
      </c>
      <c r="AW20" s="908">
        <v>9979.4160000000011</v>
      </c>
      <c r="AX20" s="908">
        <v>9715.1589999999997</v>
      </c>
      <c r="AY20" s="908">
        <v>7790.6170000000002</v>
      </c>
      <c r="AZ20" s="908">
        <v>9489.0530000000017</v>
      </c>
      <c r="BA20" s="908">
        <v>14244.663</v>
      </c>
      <c r="BB20" s="908">
        <v>17405.114000000001</v>
      </c>
      <c r="BC20" s="908">
        <v>14979.388999999999</v>
      </c>
      <c r="BD20" s="908">
        <v>18453.780999999999</v>
      </c>
      <c r="BE20" s="780">
        <v>21245.028000000002</v>
      </c>
      <c r="BF20" s="780">
        <v>26706.740000000005</v>
      </c>
      <c r="BG20" s="780">
        <v>24237.011441459999</v>
      </c>
      <c r="BH20" s="780">
        <v>27699.213993300003</v>
      </c>
      <c r="BI20" s="780">
        <v>30179.504455996448</v>
      </c>
      <c r="BJ20" s="780">
        <v>28483.225756369997</v>
      </c>
      <c r="BK20" s="780">
        <v>27228.976285659999</v>
      </c>
      <c r="BL20" s="780">
        <v>37634.424430730003</v>
      </c>
      <c r="BM20" s="780">
        <v>43726.392155810005</v>
      </c>
      <c r="BN20" s="780">
        <v>47242.957468560038</v>
      </c>
      <c r="BO20" s="780">
        <v>44895.86738734004</v>
      </c>
      <c r="BP20" s="780">
        <v>43629.983035178077</v>
      </c>
      <c r="BQ20" s="780">
        <f>SUM(BQ16:BQ19)</f>
        <v>38683.248934469753</v>
      </c>
      <c r="BR20" s="815">
        <v>42966.641914209991</v>
      </c>
      <c r="BS20" s="815">
        <f>SUM(BS16:BS19)</f>
        <v>48972.775151909897</v>
      </c>
      <c r="BT20" s="1081">
        <v>51509.475569037946</v>
      </c>
      <c r="BV20" s="600"/>
      <c r="BW20" s="600"/>
      <c r="BX20" s="600"/>
    </row>
    <row r="21" spans="1:76" ht="21" customHeight="1">
      <c r="A21" s="881"/>
      <c r="B21" s="909" t="s">
        <v>925</v>
      </c>
      <c r="C21" s="909"/>
      <c r="D21" s="909"/>
      <c r="E21" s="909"/>
      <c r="F21" s="909"/>
      <c r="G21" s="909"/>
      <c r="H21" s="909"/>
      <c r="I21" s="909"/>
      <c r="J21" s="909"/>
      <c r="K21" s="909"/>
      <c r="L21" s="909"/>
      <c r="M21" s="909"/>
      <c r="N21" s="909"/>
      <c r="O21" s="909"/>
      <c r="P21" s="909"/>
      <c r="Q21" s="909"/>
      <c r="R21" s="909"/>
      <c r="S21" s="909"/>
      <c r="T21" s="909"/>
      <c r="U21" s="909"/>
      <c r="V21" s="909"/>
      <c r="W21" s="909"/>
      <c r="X21" s="909"/>
      <c r="Y21" s="909"/>
      <c r="Z21" s="909"/>
      <c r="AA21" s="909"/>
      <c r="AB21" s="909"/>
      <c r="AC21" s="909"/>
      <c r="AD21" s="909"/>
      <c r="AE21" s="910"/>
      <c r="AF21" s="910"/>
      <c r="AG21" s="910"/>
      <c r="AH21" s="910"/>
      <c r="AI21" s="910"/>
      <c r="AJ21" s="910"/>
      <c r="AK21" s="910"/>
      <c r="AL21" s="910"/>
      <c r="AM21" s="911"/>
      <c r="AN21" s="911"/>
      <c r="AO21" s="912"/>
      <c r="AP21" s="912"/>
      <c r="AQ21" s="912"/>
      <c r="AR21" s="912"/>
      <c r="AS21" s="912"/>
      <c r="AT21" s="912"/>
      <c r="AU21" s="912"/>
      <c r="AV21" s="390"/>
      <c r="AW21" s="913"/>
      <c r="AX21" s="913"/>
      <c r="AY21" s="390"/>
      <c r="AZ21" s="390"/>
      <c r="BA21" s="390"/>
      <c r="BB21" s="390"/>
      <c r="BC21" s="390"/>
      <c r="BD21" s="390"/>
      <c r="BE21" s="390"/>
      <c r="BF21" s="390"/>
      <c r="BG21" s="390"/>
      <c r="BH21" s="390"/>
      <c r="BS21" s="600"/>
      <c r="BT21" s="600"/>
    </row>
    <row r="22" spans="1:76" ht="20">
      <c r="A22" s="870"/>
      <c r="B22" s="274" t="s">
        <v>346</v>
      </c>
      <c r="C22" s="875"/>
      <c r="D22" s="875"/>
      <c r="E22" s="875"/>
      <c r="F22" s="875"/>
      <c r="G22" s="875"/>
      <c r="H22" s="875"/>
      <c r="I22" s="875"/>
      <c r="J22" s="875"/>
      <c r="K22" s="875"/>
      <c r="L22" s="875"/>
      <c r="M22" s="875"/>
      <c r="N22" s="875"/>
      <c r="O22" s="875"/>
      <c r="P22" s="875"/>
      <c r="Q22" s="875"/>
      <c r="R22" s="875"/>
      <c r="S22" s="870"/>
      <c r="T22" s="870"/>
      <c r="U22" s="870"/>
      <c r="V22" s="870"/>
      <c r="W22" s="870"/>
      <c r="X22" s="870"/>
      <c r="Y22" s="870"/>
      <c r="Z22" s="870"/>
      <c r="AA22" s="870"/>
      <c r="AB22" s="870"/>
      <c r="AC22" s="870"/>
      <c r="AD22" s="870"/>
      <c r="AE22" s="870"/>
      <c r="AF22" s="870"/>
      <c r="AG22" s="870"/>
      <c r="AH22" s="870"/>
      <c r="AI22" s="870"/>
      <c r="AJ22" s="870"/>
      <c r="AK22" s="870"/>
      <c r="AL22" s="870"/>
      <c r="AM22" s="870"/>
      <c r="AN22" s="870"/>
      <c r="AO22" s="871"/>
      <c r="AP22" s="871"/>
      <c r="AQ22" s="871"/>
      <c r="AR22" s="871"/>
      <c r="AS22" s="871"/>
      <c r="AT22" s="871"/>
      <c r="AU22" s="871"/>
      <c r="AV22" s="390"/>
      <c r="AW22" s="390"/>
      <c r="AX22" s="390"/>
      <c r="AY22" s="390"/>
      <c r="AZ22" s="390"/>
      <c r="BA22" s="390"/>
      <c r="BB22" s="390"/>
      <c r="BC22" s="390"/>
      <c r="BD22" s="390"/>
      <c r="BE22" s="390"/>
      <c r="BF22" s="390"/>
      <c r="BG22" s="390"/>
      <c r="BH22" s="390"/>
    </row>
    <row r="23" spans="1:76">
      <c r="A23" s="871"/>
      <c r="B23" s="871"/>
      <c r="C23" s="871"/>
      <c r="D23" s="871"/>
      <c r="E23" s="871"/>
      <c r="F23" s="871"/>
      <c r="G23" s="914"/>
      <c r="H23" s="914"/>
      <c r="I23" s="914"/>
      <c r="J23" s="914"/>
      <c r="K23" s="914"/>
      <c r="L23" s="914"/>
      <c r="M23" s="914"/>
      <c r="N23" s="914"/>
      <c r="O23" s="914"/>
      <c r="P23" s="914"/>
      <c r="Q23" s="914"/>
      <c r="R23" s="914"/>
      <c r="S23" s="914"/>
      <c r="T23" s="914"/>
      <c r="U23" s="914"/>
      <c r="V23" s="914"/>
      <c r="W23" s="914"/>
      <c r="X23" s="914"/>
      <c r="Y23" s="914"/>
      <c r="Z23" s="914"/>
      <c r="AA23" s="914"/>
      <c r="AB23" s="871"/>
      <c r="AC23" s="871"/>
      <c r="AD23" s="871"/>
      <c r="AE23" s="914"/>
      <c r="AF23" s="871"/>
      <c r="AG23" s="871"/>
      <c r="AH23" s="914"/>
      <c r="AI23" s="914"/>
      <c r="AJ23" s="914"/>
      <c r="AK23" s="914"/>
      <c r="AL23" s="914"/>
      <c r="AM23" s="914"/>
      <c r="AN23" s="914"/>
      <c r="AO23" s="871"/>
      <c r="AP23" s="871"/>
      <c r="AQ23" s="871"/>
      <c r="AR23" s="915"/>
      <c r="AS23" s="915"/>
      <c r="AT23" s="915"/>
      <c r="AU23" s="915"/>
      <c r="AV23" s="390"/>
      <c r="AW23" s="913"/>
      <c r="AX23" s="913"/>
      <c r="AY23" s="390"/>
      <c r="AZ23" s="390"/>
      <c r="BA23" s="390"/>
      <c r="BB23" s="390"/>
      <c r="BC23" s="390"/>
      <c r="BD23" s="390"/>
      <c r="BE23" s="390"/>
      <c r="BF23" s="390"/>
      <c r="BG23" s="390"/>
      <c r="BH23" s="390"/>
    </row>
    <row r="24" spans="1:76">
      <c r="A24" s="871"/>
      <c r="B24" s="871"/>
      <c r="C24" s="871"/>
      <c r="D24" s="871"/>
      <c r="E24" s="871"/>
      <c r="F24" s="871"/>
      <c r="G24" s="914"/>
      <c r="H24" s="914"/>
      <c r="I24" s="914"/>
      <c r="J24" s="914"/>
      <c r="K24" s="914"/>
      <c r="L24" s="914"/>
      <c r="M24" s="914"/>
      <c r="N24" s="914"/>
      <c r="O24" s="914"/>
      <c r="P24" s="914"/>
      <c r="Q24" s="914"/>
      <c r="R24" s="914"/>
      <c r="S24" s="914"/>
      <c r="T24" s="914"/>
      <c r="U24" s="914"/>
      <c r="V24" s="914"/>
      <c r="W24" s="914"/>
      <c r="X24" s="914"/>
      <c r="Y24" s="914"/>
      <c r="Z24" s="914"/>
      <c r="AA24" s="914"/>
      <c r="AB24" s="871"/>
      <c r="AC24" s="871"/>
      <c r="AD24" s="871"/>
      <c r="AE24" s="914"/>
      <c r="AF24" s="871"/>
      <c r="AG24" s="871"/>
      <c r="AH24" s="914"/>
      <c r="AI24" s="914"/>
      <c r="AJ24" s="914"/>
      <c r="AK24" s="914"/>
      <c r="AL24" s="914"/>
      <c r="AM24" s="914"/>
      <c r="AN24" s="914"/>
      <c r="AO24" s="871"/>
      <c r="AP24" s="871"/>
      <c r="AQ24" s="871"/>
      <c r="AR24" s="915"/>
      <c r="AS24" s="915"/>
      <c r="AT24" s="915"/>
      <c r="AU24" s="915"/>
      <c r="AV24" s="390"/>
      <c r="AW24" s="390"/>
      <c r="AX24" s="390"/>
      <c r="AY24" s="390"/>
      <c r="AZ24" s="390"/>
      <c r="BA24" s="390"/>
      <c r="BB24" s="390"/>
      <c r="BC24" s="390"/>
      <c r="BD24" s="390"/>
      <c r="BE24" s="390"/>
      <c r="BF24" s="390"/>
      <c r="BG24" s="390"/>
      <c r="BH24" s="390"/>
    </row>
    <row r="25" spans="1:76">
      <c r="A25" s="871"/>
      <c r="B25" s="871"/>
      <c r="C25" s="871"/>
      <c r="D25" s="871"/>
      <c r="E25" s="871"/>
      <c r="F25" s="871"/>
      <c r="G25" s="914"/>
      <c r="H25" s="914"/>
      <c r="I25" s="914"/>
      <c r="J25" s="914"/>
      <c r="K25" s="914"/>
      <c r="L25" s="914"/>
      <c r="M25" s="914"/>
      <c r="N25" s="914"/>
      <c r="O25" s="914"/>
      <c r="P25" s="914"/>
      <c r="Q25" s="914"/>
      <c r="R25" s="914"/>
      <c r="S25" s="914"/>
      <c r="T25" s="914"/>
      <c r="U25" s="914"/>
      <c r="V25" s="914"/>
      <c r="W25" s="914"/>
      <c r="X25" s="914"/>
      <c r="Y25" s="914"/>
      <c r="Z25" s="914"/>
      <c r="AA25" s="914"/>
      <c r="AB25" s="871"/>
      <c r="AC25" s="871"/>
      <c r="AD25" s="871"/>
      <c r="AE25" s="914"/>
      <c r="AF25" s="871"/>
      <c r="AG25" s="871"/>
      <c r="AH25" s="914"/>
      <c r="AI25" s="914"/>
      <c r="AJ25" s="914"/>
      <c r="AK25" s="914"/>
      <c r="AL25" s="914"/>
      <c r="AM25" s="914"/>
      <c r="AN25" s="914"/>
      <c r="AO25" s="871"/>
      <c r="AP25" s="871"/>
      <c r="AQ25" s="871"/>
      <c r="AR25" s="915"/>
      <c r="AS25" s="915"/>
      <c r="AT25" s="915"/>
      <c r="AU25" s="915"/>
      <c r="AV25" s="390"/>
      <c r="AW25" s="390"/>
      <c r="AX25" s="390"/>
      <c r="AY25" s="390"/>
      <c r="AZ25" s="390"/>
      <c r="BA25" s="390"/>
      <c r="BB25" s="390"/>
      <c r="BC25" s="390"/>
      <c r="BD25" s="390"/>
      <c r="BE25" s="390"/>
      <c r="BF25" s="390"/>
      <c r="BG25" s="390"/>
      <c r="BH25" s="390"/>
    </row>
    <row r="26" spans="1:76">
      <c r="A26" s="871"/>
      <c r="B26" s="871"/>
      <c r="C26" s="871"/>
      <c r="D26" s="871"/>
      <c r="E26" s="871"/>
      <c r="F26" s="871"/>
      <c r="G26" s="914"/>
      <c r="H26" s="914"/>
      <c r="I26" s="914"/>
      <c r="J26" s="914"/>
      <c r="K26" s="914"/>
      <c r="L26" s="914"/>
      <c r="M26" s="914"/>
      <c r="N26" s="914"/>
      <c r="O26" s="914"/>
      <c r="P26" s="914"/>
      <c r="Q26" s="914"/>
      <c r="R26" s="914"/>
      <c r="S26" s="914"/>
      <c r="T26" s="914"/>
      <c r="U26" s="914"/>
      <c r="V26" s="914"/>
      <c r="W26" s="914"/>
      <c r="X26" s="914"/>
      <c r="Y26" s="914"/>
      <c r="Z26" s="914"/>
      <c r="AA26" s="914"/>
      <c r="AB26" s="871"/>
      <c r="AC26" s="871"/>
      <c r="AD26" s="871"/>
      <c r="AE26" s="914"/>
      <c r="AF26" s="871"/>
      <c r="AG26" s="871"/>
      <c r="AH26" s="914"/>
      <c r="AI26" s="914"/>
      <c r="AJ26" s="914"/>
      <c r="AK26" s="914"/>
      <c r="AL26" s="914"/>
      <c r="AM26" s="914"/>
      <c r="AN26" s="914"/>
      <c r="AO26" s="871"/>
      <c r="AP26" s="871"/>
      <c r="AQ26" s="871"/>
      <c r="AR26" s="915"/>
      <c r="AS26" s="915"/>
      <c r="AT26" s="915"/>
      <c r="AU26" s="915"/>
      <c r="AV26" s="390"/>
      <c r="AW26" s="390"/>
      <c r="AX26" s="390"/>
      <c r="AY26" s="390"/>
      <c r="AZ26" s="390"/>
      <c r="BA26" s="390"/>
      <c r="BB26" s="390"/>
      <c r="BC26" s="390"/>
      <c r="BD26" s="390"/>
      <c r="BE26" s="390"/>
      <c r="BF26" s="390"/>
      <c r="BG26" s="390"/>
      <c r="BH26" s="390"/>
    </row>
    <row r="27" spans="1:76">
      <c r="A27" s="390"/>
      <c r="B27" s="390"/>
      <c r="C27" s="390"/>
      <c r="D27" s="390"/>
      <c r="E27" s="390"/>
      <c r="F27" s="390"/>
      <c r="G27" s="390"/>
      <c r="H27" s="390"/>
      <c r="I27" s="390"/>
      <c r="J27" s="390"/>
      <c r="K27" s="390"/>
      <c r="L27" s="390"/>
      <c r="M27" s="390"/>
      <c r="N27" s="390"/>
      <c r="O27" s="390"/>
      <c r="P27" s="390"/>
      <c r="Q27" s="390"/>
      <c r="R27" s="390"/>
      <c r="S27" s="390"/>
      <c r="T27" s="390"/>
      <c r="U27" s="390"/>
      <c r="V27" s="390"/>
      <c r="W27" s="390"/>
      <c r="X27" s="390"/>
      <c r="Y27" s="390"/>
      <c r="Z27" s="390"/>
      <c r="AA27" s="390"/>
      <c r="AB27" s="390"/>
      <c r="AC27" s="390"/>
      <c r="AD27" s="390"/>
      <c r="AE27" s="390"/>
      <c r="AF27" s="390"/>
      <c r="AG27" s="390"/>
      <c r="AH27" s="390"/>
      <c r="AI27" s="390"/>
      <c r="AJ27" s="390"/>
      <c r="AK27" s="390"/>
      <c r="AL27" s="390"/>
      <c r="AM27" s="390"/>
      <c r="AN27" s="390"/>
      <c r="AO27" s="390"/>
      <c r="AP27" s="390"/>
      <c r="AQ27" s="390"/>
      <c r="AR27" s="916"/>
      <c r="AS27" s="916"/>
      <c r="AT27" s="916"/>
      <c r="AU27" s="916"/>
      <c r="AV27" s="390"/>
      <c r="AW27" s="390"/>
      <c r="AX27" s="390"/>
      <c r="AY27" s="390"/>
      <c r="AZ27" s="390"/>
      <c r="BA27" s="390"/>
      <c r="BB27" s="390"/>
      <c r="BC27" s="390"/>
      <c r="BD27" s="390"/>
      <c r="BE27" s="390"/>
      <c r="BF27" s="390"/>
      <c r="BG27" s="390"/>
      <c r="BH27" s="390"/>
    </row>
    <row r="28" spans="1:76">
      <c r="A28" s="390"/>
      <c r="B28" s="390"/>
      <c r="C28" s="390"/>
      <c r="D28" s="390"/>
      <c r="E28" s="390"/>
      <c r="F28" s="390"/>
      <c r="G28" s="649"/>
      <c r="H28" s="649"/>
      <c r="I28" s="649"/>
      <c r="J28" s="649"/>
      <c r="K28" s="649"/>
      <c r="L28" s="649"/>
      <c r="M28" s="649"/>
      <c r="N28" s="649"/>
      <c r="O28" s="649"/>
      <c r="P28" s="649"/>
      <c r="Q28" s="649"/>
      <c r="R28" s="649"/>
      <c r="S28" s="649"/>
      <c r="T28" s="649"/>
      <c r="U28" s="649"/>
      <c r="V28" s="649"/>
      <c r="W28" s="649"/>
      <c r="X28" s="649"/>
      <c r="Y28" s="649"/>
      <c r="Z28" s="649"/>
      <c r="AA28" s="649"/>
      <c r="AB28" s="649"/>
      <c r="AC28" s="649"/>
      <c r="AD28" s="649"/>
      <c r="AE28" s="649"/>
      <c r="AF28" s="649"/>
      <c r="AG28" s="649"/>
      <c r="AH28" s="649"/>
      <c r="AI28" s="649"/>
      <c r="AJ28" s="649"/>
      <c r="AK28" s="649"/>
      <c r="AL28" s="649"/>
      <c r="AM28" s="649"/>
      <c r="AN28" s="649"/>
      <c r="AO28" s="390"/>
      <c r="AP28" s="390"/>
      <c r="AQ28" s="390"/>
      <c r="AR28" s="390"/>
      <c r="AS28" s="390"/>
      <c r="AT28" s="390"/>
      <c r="AU28" s="390"/>
      <c r="AV28" s="390"/>
      <c r="AW28" s="390"/>
      <c r="AX28" s="390"/>
      <c r="AY28" s="390"/>
    </row>
    <row r="30" spans="1:76">
      <c r="G30" s="600"/>
      <c r="H30" s="600"/>
      <c r="I30" s="600"/>
      <c r="J30" s="600"/>
      <c r="K30" s="600"/>
      <c r="L30" s="600"/>
      <c r="M30" s="600"/>
      <c r="N30" s="600"/>
      <c r="O30" s="600"/>
      <c r="P30" s="600"/>
      <c r="Q30" s="600"/>
      <c r="R30" s="600"/>
      <c r="S30" s="600"/>
      <c r="T30" s="600"/>
      <c r="U30" s="600"/>
      <c r="V30" s="600"/>
      <c r="W30" s="600"/>
      <c r="X30" s="600"/>
      <c r="Y30" s="600"/>
      <c r="Z30" s="600"/>
      <c r="AA30" s="600"/>
      <c r="AB30" s="600"/>
      <c r="AC30" s="600"/>
      <c r="AD30" s="600"/>
      <c r="AE30" s="600"/>
      <c r="AF30" s="600"/>
      <c r="AG30" s="600"/>
      <c r="AH30" s="600"/>
      <c r="AI30" s="600"/>
      <c r="AJ30" s="600"/>
      <c r="AK30" s="600"/>
      <c r="AL30" s="600"/>
      <c r="AM30" s="600"/>
      <c r="AN30" s="600"/>
    </row>
  </sheetData>
  <mergeCells count="1">
    <mergeCell ref="B2:BR2"/>
  </mergeCells>
  <hyperlinks>
    <hyperlink ref="B22" location="'Table of contents'!Print_Area" display="Back to Table of Contents" xr:uid="{00000000-0004-0000-1C00-000000000000}"/>
  </hyperlinks>
  <pageMargins left="0.7" right="0.7" top="0.75" bottom="0.75" header="0.3" footer="0.3"/>
  <pageSetup scale="91"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3">
    <tabColor rgb="FF00B0F0"/>
  </sheetPr>
  <dimension ref="B1:BY273"/>
  <sheetViews>
    <sheetView showGridLines="0" tabSelected="1" zoomScale="55" zoomScaleNormal="55" zoomScaleSheetLayoutView="100" workbookViewId="0">
      <pane xSplit="63" ySplit="4" topLeftCell="BN5" activePane="bottomRight" state="frozen"/>
      <selection pane="topRight" activeCell="BL1" sqref="BL1"/>
      <selection pane="bottomLeft" activeCell="A5" sqref="A5"/>
      <selection pane="bottomRight" activeCell="BX16" sqref="BX16"/>
    </sheetView>
  </sheetViews>
  <sheetFormatPr defaultRowHeight="15" customHeight="1"/>
  <cols>
    <col min="1" max="1" width="9.1796875" style="57"/>
    <col min="2" max="2" width="4.453125" style="57" customWidth="1"/>
    <col min="3" max="3" width="73.81640625" style="57" customWidth="1"/>
    <col min="4" max="4" width="11.453125" style="57" hidden="1" customWidth="1"/>
    <col min="5" max="6" width="7.7265625" style="57" hidden="1" customWidth="1"/>
    <col min="7" max="8" width="8.54296875" style="57" hidden="1" customWidth="1"/>
    <col min="9" max="9" width="8.7265625" style="57" hidden="1" customWidth="1"/>
    <col min="10" max="10" width="9.1796875" style="19" hidden="1" customWidth="1"/>
    <col min="11" max="11" width="8.453125" style="19" hidden="1" customWidth="1"/>
    <col min="12" max="13" width="8.7265625" style="57" hidden="1" customWidth="1"/>
    <col min="14" max="14" width="8.81640625" style="57" hidden="1" customWidth="1"/>
    <col min="15" max="15" width="8.1796875" style="57" hidden="1" customWidth="1"/>
    <col min="16" max="16" width="8.453125" style="57" hidden="1" customWidth="1"/>
    <col min="17" max="17" width="8.7265625" style="57" hidden="1" customWidth="1"/>
    <col min="18" max="18" width="9.1796875" style="57" hidden="1" customWidth="1"/>
    <col min="19" max="19" width="8.453125" style="57" hidden="1" customWidth="1"/>
    <col min="20" max="21" width="8.7265625" style="57" hidden="1" customWidth="1"/>
    <col min="22" max="22" width="9.1796875" style="57" hidden="1" customWidth="1"/>
    <col min="23" max="23" width="8.453125" style="57" hidden="1" customWidth="1"/>
    <col min="24" max="25" width="8.7265625" style="57" hidden="1" customWidth="1"/>
    <col min="26" max="38" width="18.453125" style="57" hidden="1" customWidth="1"/>
    <col min="39" max="48" width="18.453125" hidden="1" customWidth="1"/>
    <col min="49" max="49" width="9" hidden="1" customWidth="1"/>
    <col min="50" max="50" width="8.81640625" hidden="1" customWidth="1"/>
    <col min="51" max="53" width="9.81640625" hidden="1" customWidth="1"/>
    <col min="54" max="54" width="8.81640625" style="57" hidden="1" customWidth="1"/>
    <col min="55" max="61" width="9.81640625" style="57" hidden="1" customWidth="1"/>
    <col min="62" max="62" width="8.36328125" style="57" hidden="1" customWidth="1"/>
    <col min="63" max="63" width="7.90625" style="57" hidden="1" customWidth="1"/>
    <col min="64" max="65" width="9.81640625" style="57" hidden="1" customWidth="1"/>
    <col min="66" max="68" width="9.81640625" style="57" bestFit="1" customWidth="1"/>
    <col min="69" max="69" width="9.1796875" style="57"/>
    <col min="70" max="74" width="8.81640625" style="57" bestFit="1" customWidth="1"/>
    <col min="75" max="75" width="10.54296875" style="57" customWidth="1"/>
    <col min="76" max="76" width="14.6328125" style="57" bestFit="1" customWidth="1"/>
    <col min="77" max="231" width="9.1796875" style="57"/>
    <col min="232" max="232" width="40.26953125" style="57" customWidth="1"/>
    <col min="233" max="242" width="9.1796875" style="57" customWidth="1"/>
    <col min="243" max="243" width="10.81640625" style="57" customWidth="1"/>
    <col min="244" max="251" width="9.1796875" style="57" customWidth="1"/>
    <col min="252" max="252" width="9.453125" style="57" customWidth="1"/>
    <col min="253" max="253" width="9.54296875" style="57" customWidth="1"/>
    <col min="254" max="254" width="9.7265625" style="57" customWidth="1"/>
    <col min="255" max="258" width="9.1796875" style="57" customWidth="1"/>
    <col min="259" max="487" width="9.1796875" style="57"/>
    <col min="488" max="488" width="40.26953125" style="57" customWidth="1"/>
    <col min="489" max="498" width="9.1796875" style="57" customWidth="1"/>
    <col min="499" max="499" width="10.81640625" style="57" customWidth="1"/>
    <col min="500" max="507" width="9.1796875" style="57" customWidth="1"/>
    <col min="508" max="508" width="9.453125" style="57" customWidth="1"/>
    <col min="509" max="509" width="9.54296875" style="57" customWidth="1"/>
    <col min="510" max="510" width="9.7265625" style="57" customWidth="1"/>
    <col min="511" max="514" width="9.1796875" style="57" customWidth="1"/>
    <col min="515" max="743" width="9.1796875" style="57"/>
    <col min="744" max="744" width="40.26953125" style="57" customWidth="1"/>
    <col min="745" max="754" width="9.1796875" style="57" customWidth="1"/>
    <col min="755" max="755" width="10.81640625" style="57" customWidth="1"/>
    <col min="756" max="763" width="9.1796875" style="57" customWidth="1"/>
    <col min="764" max="764" width="9.453125" style="57" customWidth="1"/>
    <col min="765" max="765" width="9.54296875" style="57" customWidth="1"/>
    <col min="766" max="766" width="9.7265625" style="57" customWidth="1"/>
    <col min="767" max="770" width="9.1796875" style="57" customWidth="1"/>
    <col min="771" max="999" width="9.1796875" style="57"/>
    <col min="1000" max="1000" width="40.26953125" style="57" customWidth="1"/>
    <col min="1001" max="1010" width="9.1796875" style="57" customWidth="1"/>
    <col min="1011" max="1011" width="10.81640625" style="57" customWidth="1"/>
    <col min="1012" max="1019" width="9.1796875" style="57" customWidth="1"/>
    <col min="1020" max="1020" width="9.453125" style="57" customWidth="1"/>
    <col min="1021" max="1021" width="9.54296875" style="57" customWidth="1"/>
    <col min="1022" max="1022" width="9.7265625" style="57" customWidth="1"/>
    <col min="1023" max="1026" width="9.1796875" style="57" customWidth="1"/>
    <col min="1027" max="1255" width="9.1796875" style="57"/>
    <col min="1256" max="1256" width="40.26953125" style="57" customWidth="1"/>
    <col min="1257" max="1266" width="9.1796875" style="57" customWidth="1"/>
    <col min="1267" max="1267" width="10.81640625" style="57" customWidth="1"/>
    <col min="1268" max="1275" width="9.1796875" style="57" customWidth="1"/>
    <col min="1276" max="1276" width="9.453125" style="57" customWidth="1"/>
    <col min="1277" max="1277" width="9.54296875" style="57" customWidth="1"/>
    <col min="1278" max="1278" width="9.7265625" style="57" customWidth="1"/>
    <col min="1279" max="1282" width="9.1796875" style="57" customWidth="1"/>
    <col min="1283" max="1511" width="9.1796875" style="57"/>
    <col min="1512" max="1512" width="40.26953125" style="57" customWidth="1"/>
    <col min="1513" max="1522" width="9.1796875" style="57" customWidth="1"/>
    <col min="1523" max="1523" width="10.81640625" style="57" customWidth="1"/>
    <col min="1524" max="1531" width="9.1796875" style="57" customWidth="1"/>
    <col min="1532" max="1532" width="9.453125" style="57" customWidth="1"/>
    <col min="1533" max="1533" width="9.54296875" style="57" customWidth="1"/>
    <col min="1534" max="1534" width="9.7265625" style="57" customWidth="1"/>
    <col min="1535" max="1538" width="9.1796875" style="57" customWidth="1"/>
    <col min="1539" max="1767" width="9.1796875" style="57"/>
    <col min="1768" max="1768" width="40.26953125" style="57" customWidth="1"/>
    <col min="1769" max="1778" width="9.1796875" style="57" customWidth="1"/>
    <col min="1779" max="1779" width="10.81640625" style="57" customWidth="1"/>
    <col min="1780" max="1787" width="9.1796875" style="57" customWidth="1"/>
    <col min="1788" max="1788" width="9.453125" style="57" customWidth="1"/>
    <col min="1789" max="1789" width="9.54296875" style="57" customWidth="1"/>
    <col min="1790" max="1790" width="9.7265625" style="57" customWidth="1"/>
    <col min="1791" max="1794" width="9.1796875" style="57" customWidth="1"/>
    <col min="1795" max="2023" width="9.1796875" style="57"/>
    <col min="2024" max="2024" width="40.26953125" style="57" customWidth="1"/>
    <col min="2025" max="2034" width="9.1796875" style="57" customWidth="1"/>
    <col min="2035" max="2035" width="10.81640625" style="57" customWidth="1"/>
    <col min="2036" max="2043" width="9.1796875" style="57" customWidth="1"/>
    <col min="2044" max="2044" width="9.453125" style="57" customWidth="1"/>
    <col min="2045" max="2045" width="9.54296875" style="57" customWidth="1"/>
    <col min="2046" max="2046" width="9.7265625" style="57" customWidth="1"/>
    <col min="2047" max="2050" width="9.1796875" style="57" customWidth="1"/>
    <col min="2051" max="2279" width="9.1796875" style="57"/>
    <col min="2280" max="2280" width="40.26953125" style="57" customWidth="1"/>
    <col min="2281" max="2290" width="9.1796875" style="57" customWidth="1"/>
    <col min="2291" max="2291" width="10.81640625" style="57" customWidth="1"/>
    <col min="2292" max="2299" width="9.1796875" style="57" customWidth="1"/>
    <col min="2300" max="2300" width="9.453125" style="57" customWidth="1"/>
    <col min="2301" max="2301" width="9.54296875" style="57" customWidth="1"/>
    <col min="2302" max="2302" width="9.7265625" style="57" customWidth="1"/>
    <col min="2303" max="2306" width="9.1796875" style="57" customWidth="1"/>
    <col min="2307" max="2535" width="9.1796875" style="57"/>
    <col min="2536" max="2536" width="40.26953125" style="57" customWidth="1"/>
    <col min="2537" max="2546" width="9.1796875" style="57" customWidth="1"/>
    <col min="2547" max="2547" width="10.81640625" style="57" customWidth="1"/>
    <col min="2548" max="2555" width="9.1796875" style="57" customWidth="1"/>
    <col min="2556" max="2556" width="9.453125" style="57" customWidth="1"/>
    <col min="2557" max="2557" width="9.54296875" style="57" customWidth="1"/>
    <col min="2558" max="2558" width="9.7265625" style="57" customWidth="1"/>
    <col min="2559" max="2562" width="9.1796875" style="57" customWidth="1"/>
    <col min="2563" max="2791" width="9.1796875" style="57"/>
    <col min="2792" max="2792" width="40.26953125" style="57" customWidth="1"/>
    <col min="2793" max="2802" width="9.1796875" style="57" customWidth="1"/>
    <col min="2803" max="2803" width="10.81640625" style="57" customWidth="1"/>
    <col min="2804" max="2811" width="9.1796875" style="57" customWidth="1"/>
    <col min="2812" max="2812" width="9.453125" style="57" customWidth="1"/>
    <col min="2813" max="2813" width="9.54296875" style="57" customWidth="1"/>
    <col min="2814" max="2814" width="9.7265625" style="57" customWidth="1"/>
    <col min="2815" max="2818" width="9.1796875" style="57" customWidth="1"/>
    <col min="2819" max="3047" width="9.1796875" style="57"/>
    <col min="3048" max="3048" width="40.26953125" style="57" customWidth="1"/>
    <col min="3049" max="3058" width="9.1796875" style="57" customWidth="1"/>
    <col min="3059" max="3059" width="10.81640625" style="57" customWidth="1"/>
    <col min="3060" max="3067" width="9.1796875" style="57" customWidth="1"/>
    <col min="3068" max="3068" width="9.453125" style="57" customWidth="1"/>
    <col min="3069" max="3069" width="9.54296875" style="57" customWidth="1"/>
    <col min="3070" max="3070" width="9.7265625" style="57" customWidth="1"/>
    <col min="3071" max="3074" width="9.1796875" style="57" customWidth="1"/>
    <col min="3075" max="3303" width="9.1796875" style="57"/>
    <col min="3304" max="3304" width="40.26953125" style="57" customWidth="1"/>
    <col min="3305" max="3314" width="9.1796875" style="57" customWidth="1"/>
    <col min="3315" max="3315" width="10.81640625" style="57" customWidth="1"/>
    <col min="3316" max="3323" width="9.1796875" style="57" customWidth="1"/>
    <col min="3324" max="3324" width="9.453125" style="57" customWidth="1"/>
    <col min="3325" max="3325" width="9.54296875" style="57" customWidth="1"/>
    <col min="3326" max="3326" width="9.7265625" style="57" customWidth="1"/>
    <col min="3327" max="3330" width="9.1796875" style="57" customWidth="1"/>
    <col min="3331" max="3559" width="9.1796875" style="57"/>
    <col min="3560" max="3560" width="40.26953125" style="57" customWidth="1"/>
    <col min="3561" max="3570" width="9.1796875" style="57" customWidth="1"/>
    <col min="3571" max="3571" width="10.81640625" style="57" customWidth="1"/>
    <col min="3572" max="3579" width="9.1796875" style="57" customWidth="1"/>
    <col min="3580" max="3580" width="9.453125" style="57" customWidth="1"/>
    <col min="3581" max="3581" width="9.54296875" style="57" customWidth="1"/>
    <col min="3582" max="3582" width="9.7265625" style="57" customWidth="1"/>
    <col min="3583" max="3586" width="9.1796875" style="57" customWidth="1"/>
    <col min="3587" max="3815" width="9.1796875" style="57"/>
    <col min="3816" max="3816" width="40.26953125" style="57" customWidth="1"/>
    <col min="3817" max="3826" width="9.1796875" style="57" customWidth="1"/>
    <col min="3827" max="3827" width="10.81640625" style="57" customWidth="1"/>
    <col min="3828" max="3835" width="9.1796875" style="57" customWidth="1"/>
    <col min="3836" max="3836" width="9.453125" style="57" customWidth="1"/>
    <col min="3837" max="3837" width="9.54296875" style="57" customWidth="1"/>
    <col min="3838" max="3838" width="9.7265625" style="57" customWidth="1"/>
    <col min="3839" max="3842" width="9.1796875" style="57" customWidth="1"/>
    <col min="3843" max="4071" width="9.1796875" style="57"/>
    <col min="4072" max="4072" width="40.26953125" style="57" customWidth="1"/>
    <col min="4073" max="4082" width="9.1796875" style="57" customWidth="1"/>
    <col min="4083" max="4083" width="10.81640625" style="57" customWidth="1"/>
    <col min="4084" max="4091" width="9.1796875" style="57" customWidth="1"/>
    <col min="4092" max="4092" width="9.453125" style="57" customWidth="1"/>
    <col min="4093" max="4093" width="9.54296875" style="57" customWidth="1"/>
    <col min="4094" max="4094" width="9.7265625" style="57" customWidth="1"/>
    <col min="4095" max="4098" width="9.1796875" style="57" customWidth="1"/>
    <col min="4099" max="4327" width="9.1796875" style="57"/>
    <col min="4328" max="4328" width="40.26953125" style="57" customWidth="1"/>
    <col min="4329" max="4338" width="9.1796875" style="57" customWidth="1"/>
    <col min="4339" max="4339" width="10.81640625" style="57" customWidth="1"/>
    <col min="4340" max="4347" width="9.1796875" style="57" customWidth="1"/>
    <col min="4348" max="4348" width="9.453125" style="57" customWidth="1"/>
    <col min="4349" max="4349" width="9.54296875" style="57" customWidth="1"/>
    <col min="4350" max="4350" width="9.7265625" style="57" customWidth="1"/>
    <col min="4351" max="4354" width="9.1796875" style="57" customWidth="1"/>
    <col min="4355" max="4583" width="9.1796875" style="57"/>
    <col min="4584" max="4584" width="40.26953125" style="57" customWidth="1"/>
    <col min="4585" max="4594" width="9.1796875" style="57" customWidth="1"/>
    <col min="4595" max="4595" width="10.81640625" style="57" customWidth="1"/>
    <col min="4596" max="4603" width="9.1796875" style="57" customWidth="1"/>
    <col min="4604" max="4604" width="9.453125" style="57" customWidth="1"/>
    <col min="4605" max="4605" width="9.54296875" style="57" customWidth="1"/>
    <col min="4606" max="4606" width="9.7265625" style="57" customWidth="1"/>
    <col min="4607" max="4610" width="9.1796875" style="57" customWidth="1"/>
    <col min="4611" max="4839" width="9.1796875" style="57"/>
    <col min="4840" max="4840" width="40.26953125" style="57" customWidth="1"/>
    <col min="4841" max="4850" width="9.1796875" style="57" customWidth="1"/>
    <col min="4851" max="4851" width="10.81640625" style="57" customWidth="1"/>
    <col min="4852" max="4859" width="9.1796875" style="57" customWidth="1"/>
    <col min="4860" max="4860" width="9.453125" style="57" customWidth="1"/>
    <col min="4861" max="4861" width="9.54296875" style="57" customWidth="1"/>
    <col min="4862" max="4862" width="9.7265625" style="57" customWidth="1"/>
    <col min="4863" max="4866" width="9.1796875" style="57" customWidth="1"/>
    <col min="4867" max="5095" width="9.1796875" style="57"/>
    <col min="5096" max="5096" width="40.26953125" style="57" customWidth="1"/>
    <col min="5097" max="5106" width="9.1796875" style="57" customWidth="1"/>
    <col min="5107" max="5107" width="10.81640625" style="57" customWidth="1"/>
    <col min="5108" max="5115" width="9.1796875" style="57" customWidth="1"/>
    <col min="5116" max="5116" width="9.453125" style="57" customWidth="1"/>
    <col min="5117" max="5117" width="9.54296875" style="57" customWidth="1"/>
    <col min="5118" max="5118" width="9.7265625" style="57" customWidth="1"/>
    <col min="5119" max="5122" width="9.1796875" style="57" customWidth="1"/>
    <col min="5123" max="5351" width="9.1796875" style="57"/>
    <col min="5352" max="5352" width="40.26953125" style="57" customWidth="1"/>
    <col min="5353" max="5362" width="9.1796875" style="57" customWidth="1"/>
    <col min="5363" max="5363" width="10.81640625" style="57" customWidth="1"/>
    <col min="5364" max="5371" width="9.1796875" style="57" customWidth="1"/>
    <col min="5372" max="5372" width="9.453125" style="57" customWidth="1"/>
    <col min="5373" max="5373" width="9.54296875" style="57" customWidth="1"/>
    <col min="5374" max="5374" width="9.7265625" style="57" customWidth="1"/>
    <col min="5375" max="5378" width="9.1796875" style="57" customWidth="1"/>
    <col min="5379" max="5607" width="9.1796875" style="57"/>
    <col min="5608" max="5608" width="40.26953125" style="57" customWidth="1"/>
    <col min="5609" max="5618" width="9.1796875" style="57" customWidth="1"/>
    <col min="5619" max="5619" width="10.81640625" style="57" customWidth="1"/>
    <col min="5620" max="5627" width="9.1796875" style="57" customWidth="1"/>
    <col min="5628" max="5628" width="9.453125" style="57" customWidth="1"/>
    <col min="5629" max="5629" width="9.54296875" style="57" customWidth="1"/>
    <col min="5630" max="5630" width="9.7265625" style="57" customWidth="1"/>
    <col min="5631" max="5634" width="9.1796875" style="57" customWidth="1"/>
    <col min="5635" max="5863" width="9.1796875" style="57"/>
    <col min="5864" max="5864" width="40.26953125" style="57" customWidth="1"/>
    <col min="5865" max="5874" width="9.1796875" style="57" customWidth="1"/>
    <col min="5875" max="5875" width="10.81640625" style="57" customWidth="1"/>
    <col min="5876" max="5883" width="9.1796875" style="57" customWidth="1"/>
    <col min="5884" max="5884" width="9.453125" style="57" customWidth="1"/>
    <col min="5885" max="5885" width="9.54296875" style="57" customWidth="1"/>
    <col min="5886" max="5886" width="9.7265625" style="57" customWidth="1"/>
    <col min="5887" max="5890" width="9.1796875" style="57" customWidth="1"/>
    <col min="5891" max="6119" width="9.1796875" style="57"/>
    <col min="6120" max="6120" width="40.26953125" style="57" customWidth="1"/>
    <col min="6121" max="6130" width="9.1796875" style="57" customWidth="1"/>
    <col min="6131" max="6131" width="10.81640625" style="57" customWidth="1"/>
    <col min="6132" max="6139" width="9.1796875" style="57" customWidth="1"/>
    <col min="6140" max="6140" width="9.453125" style="57" customWidth="1"/>
    <col min="6141" max="6141" width="9.54296875" style="57" customWidth="1"/>
    <col min="6142" max="6142" width="9.7265625" style="57" customWidth="1"/>
    <col min="6143" max="6146" width="9.1796875" style="57" customWidth="1"/>
    <col min="6147" max="6375" width="9.1796875" style="57"/>
    <col min="6376" max="6376" width="40.26953125" style="57" customWidth="1"/>
    <col min="6377" max="6386" width="9.1796875" style="57" customWidth="1"/>
    <col min="6387" max="6387" width="10.81640625" style="57" customWidth="1"/>
    <col min="6388" max="6395" width="9.1796875" style="57" customWidth="1"/>
    <col min="6396" max="6396" width="9.453125" style="57" customWidth="1"/>
    <col min="6397" max="6397" width="9.54296875" style="57" customWidth="1"/>
    <col min="6398" max="6398" width="9.7265625" style="57" customWidth="1"/>
    <col min="6399" max="6402" width="9.1796875" style="57" customWidth="1"/>
    <col min="6403" max="6631" width="9.1796875" style="57"/>
    <col min="6632" max="6632" width="40.26953125" style="57" customWidth="1"/>
    <col min="6633" max="6642" width="9.1796875" style="57" customWidth="1"/>
    <col min="6643" max="6643" width="10.81640625" style="57" customWidth="1"/>
    <col min="6644" max="6651" width="9.1796875" style="57" customWidth="1"/>
    <col min="6652" max="6652" width="9.453125" style="57" customWidth="1"/>
    <col min="6653" max="6653" width="9.54296875" style="57" customWidth="1"/>
    <col min="6654" max="6654" width="9.7265625" style="57" customWidth="1"/>
    <col min="6655" max="6658" width="9.1796875" style="57" customWidth="1"/>
    <col min="6659" max="6887" width="9.1796875" style="57"/>
    <col min="6888" max="6888" width="40.26953125" style="57" customWidth="1"/>
    <col min="6889" max="6898" width="9.1796875" style="57" customWidth="1"/>
    <col min="6899" max="6899" width="10.81640625" style="57" customWidth="1"/>
    <col min="6900" max="6907" width="9.1796875" style="57" customWidth="1"/>
    <col min="6908" max="6908" width="9.453125" style="57" customWidth="1"/>
    <col min="6909" max="6909" width="9.54296875" style="57" customWidth="1"/>
    <col min="6910" max="6910" width="9.7265625" style="57" customWidth="1"/>
    <col min="6911" max="6914" width="9.1796875" style="57" customWidth="1"/>
    <col min="6915" max="7143" width="9.1796875" style="57"/>
    <col min="7144" max="7144" width="40.26953125" style="57" customWidth="1"/>
    <col min="7145" max="7154" width="9.1796875" style="57" customWidth="1"/>
    <col min="7155" max="7155" width="10.81640625" style="57" customWidth="1"/>
    <col min="7156" max="7163" width="9.1796875" style="57" customWidth="1"/>
    <col min="7164" max="7164" width="9.453125" style="57" customWidth="1"/>
    <col min="7165" max="7165" width="9.54296875" style="57" customWidth="1"/>
    <col min="7166" max="7166" width="9.7265625" style="57" customWidth="1"/>
    <col min="7167" max="7170" width="9.1796875" style="57" customWidth="1"/>
    <col min="7171" max="7399" width="9.1796875" style="57"/>
    <col min="7400" max="7400" width="40.26953125" style="57" customWidth="1"/>
    <col min="7401" max="7410" width="9.1796875" style="57" customWidth="1"/>
    <col min="7411" max="7411" width="10.81640625" style="57" customWidth="1"/>
    <col min="7412" max="7419" width="9.1796875" style="57" customWidth="1"/>
    <col min="7420" max="7420" width="9.453125" style="57" customWidth="1"/>
    <col min="7421" max="7421" width="9.54296875" style="57" customWidth="1"/>
    <col min="7422" max="7422" width="9.7265625" style="57" customWidth="1"/>
    <col min="7423" max="7426" width="9.1796875" style="57" customWidth="1"/>
    <col min="7427" max="7655" width="9.1796875" style="57"/>
    <col min="7656" max="7656" width="40.26953125" style="57" customWidth="1"/>
    <col min="7657" max="7666" width="9.1796875" style="57" customWidth="1"/>
    <col min="7667" max="7667" width="10.81640625" style="57" customWidth="1"/>
    <col min="7668" max="7675" width="9.1796875" style="57" customWidth="1"/>
    <col min="7676" max="7676" width="9.453125" style="57" customWidth="1"/>
    <col min="7677" max="7677" width="9.54296875" style="57" customWidth="1"/>
    <col min="7678" max="7678" width="9.7265625" style="57" customWidth="1"/>
    <col min="7679" max="7682" width="9.1796875" style="57" customWidth="1"/>
    <col min="7683" max="7911" width="9.1796875" style="57"/>
    <col min="7912" max="7912" width="40.26953125" style="57" customWidth="1"/>
    <col min="7913" max="7922" width="9.1796875" style="57" customWidth="1"/>
    <col min="7923" max="7923" width="10.81640625" style="57" customWidth="1"/>
    <col min="7924" max="7931" width="9.1796875" style="57" customWidth="1"/>
    <col min="7932" max="7932" width="9.453125" style="57" customWidth="1"/>
    <col min="7933" max="7933" width="9.54296875" style="57" customWidth="1"/>
    <col min="7934" max="7934" width="9.7265625" style="57" customWidth="1"/>
    <col min="7935" max="7938" width="9.1796875" style="57" customWidth="1"/>
    <col min="7939" max="8167" width="9.1796875" style="57"/>
    <col min="8168" max="8168" width="40.26953125" style="57" customWidth="1"/>
    <col min="8169" max="8178" width="9.1796875" style="57" customWidth="1"/>
    <col min="8179" max="8179" width="10.81640625" style="57" customWidth="1"/>
    <col min="8180" max="8187" width="9.1796875" style="57" customWidth="1"/>
    <col min="8188" max="8188" width="9.453125" style="57" customWidth="1"/>
    <col min="8189" max="8189" width="9.54296875" style="57" customWidth="1"/>
    <col min="8190" max="8190" width="9.7265625" style="57" customWidth="1"/>
    <col min="8191" max="8194" width="9.1796875" style="57" customWidth="1"/>
    <col min="8195" max="8423" width="9.1796875" style="57"/>
    <col min="8424" max="8424" width="40.26953125" style="57" customWidth="1"/>
    <col min="8425" max="8434" width="9.1796875" style="57" customWidth="1"/>
    <col min="8435" max="8435" width="10.81640625" style="57" customWidth="1"/>
    <col min="8436" max="8443" width="9.1796875" style="57" customWidth="1"/>
    <col min="8444" max="8444" width="9.453125" style="57" customWidth="1"/>
    <col min="8445" max="8445" width="9.54296875" style="57" customWidth="1"/>
    <col min="8446" max="8446" width="9.7265625" style="57" customWidth="1"/>
    <col min="8447" max="8450" width="9.1796875" style="57" customWidth="1"/>
    <col min="8451" max="8679" width="9.1796875" style="57"/>
    <col min="8680" max="8680" width="40.26953125" style="57" customWidth="1"/>
    <col min="8681" max="8690" width="9.1796875" style="57" customWidth="1"/>
    <col min="8691" max="8691" width="10.81640625" style="57" customWidth="1"/>
    <col min="8692" max="8699" width="9.1796875" style="57" customWidth="1"/>
    <col min="8700" max="8700" width="9.453125" style="57" customWidth="1"/>
    <col min="8701" max="8701" width="9.54296875" style="57" customWidth="1"/>
    <col min="8702" max="8702" width="9.7265625" style="57" customWidth="1"/>
    <col min="8703" max="8706" width="9.1796875" style="57" customWidth="1"/>
    <col min="8707" max="8935" width="9.1796875" style="57"/>
    <col min="8936" max="8936" width="40.26953125" style="57" customWidth="1"/>
    <col min="8937" max="8946" width="9.1796875" style="57" customWidth="1"/>
    <col min="8947" max="8947" width="10.81640625" style="57" customWidth="1"/>
    <col min="8948" max="8955" width="9.1796875" style="57" customWidth="1"/>
    <col min="8956" max="8956" width="9.453125" style="57" customWidth="1"/>
    <col min="8957" max="8957" width="9.54296875" style="57" customWidth="1"/>
    <col min="8958" max="8958" width="9.7265625" style="57" customWidth="1"/>
    <col min="8959" max="8962" width="9.1796875" style="57" customWidth="1"/>
    <col min="8963" max="9191" width="9.1796875" style="57"/>
    <col min="9192" max="9192" width="40.26953125" style="57" customWidth="1"/>
    <col min="9193" max="9202" width="9.1796875" style="57" customWidth="1"/>
    <col min="9203" max="9203" width="10.81640625" style="57" customWidth="1"/>
    <col min="9204" max="9211" width="9.1796875" style="57" customWidth="1"/>
    <col min="9212" max="9212" width="9.453125" style="57" customWidth="1"/>
    <col min="9213" max="9213" width="9.54296875" style="57" customWidth="1"/>
    <col min="9214" max="9214" width="9.7265625" style="57" customWidth="1"/>
    <col min="9215" max="9218" width="9.1796875" style="57" customWidth="1"/>
    <col min="9219" max="9447" width="9.1796875" style="57"/>
    <col min="9448" max="9448" width="40.26953125" style="57" customWidth="1"/>
    <col min="9449" max="9458" width="9.1796875" style="57" customWidth="1"/>
    <col min="9459" max="9459" width="10.81640625" style="57" customWidth="1"/>
    <col min="9460" max="9467" width="9.1796875" style="57" customWidth="1"/>
    <col min="9468" max="9468" width="9.453125" style="57" customWidth="1"/>
    <col min="9469" max="9469" width="9.54296875" style="57" customWidth="1"/>
    <col min="9470" max="9470" width="9.7265625" style="57" customWidth="1"/>
    <col min="9471" max="9474" width="9.1796875" style="57" customWidth="1"/>
    <col min="9475" max="9703" width="9.1796875" style="57"/>
    <col min="9704" max="9704" width="40.26953125" style="57" customWidth="1"/>
    <col min="9705" max="9714" width="9.1796875" style="57" customWidth="1"/>
    <col min="9715" max="9715" width="10.81640625" style="57" customWidth="1"/>
    <col min="9716" max="9723" width="9.1796875" style="57" customWidth="1"/>
    <col min="9724" max="9724" width="9.453125" style="57" customWidth="1"/>
    <col min="9725" max="9725" width="9.54296875" style="57" customWidth="1"/>
    <col min="9726" max="9726" width="9.7265625" style="57" customWidth="1"/>
    <col min="9727" max="9730" width="9.1796875" style="57" customWidth="1"/>
    <col min="9731" max="9959" width="9.1796875" style="57"/>
    <col min="9960" max="9960" width="40.26953125" style="57" customWidth="1"/>
    <col min="9961" max="9970" width="9.1796875" style="57" customWidth="1"/>
    <col min="9971" max="9971" width="10.81640625" style="57" customWidth="1"/>
    <col min="9972" max="9979" width="9.1796875" style="57" customWidth="1"/>
    <col min="9980" max="9980" width="9.453125" style="57" customWidth="1"/>
    <col min="9981" max="9981" width="9.54296875" style="57" customWidth="1"/>
    <col min="9982" max="9982" width="9.7265625" style="57" customWidth="1"/>
    <col min="9983" max="9986" width="9.1796875" style="57" customWidth="1"/>
    <col min="9987" max="10215" width="9.1796875" style="57"/>
    <col min="10216" max="10216" width="40.26953125" style="57" customWidth="1"/>
    <col min="10217" max="10226" width="9.1796875" style="57" customWidth="1"/>
    <col min="10227" max="10227" width="10.81640625" style="57" customWidth="1"/>
    <col min="10228" max="10235" width="9.1796875" style="57" customWidth="1"/>
    <col min="10236" max="10236" width="9.453125" style="57" customWidth="1"/>
    <col min="10237" max="10237" width="9.54296875" style="57" customWidth="1"/>
    <col min="10238" max="10238" width="9.7265625" style="57" customWidth="1"/>
    <col min="10239" max="10242" width="9.1796875" style="57" customWidth="1"/>
    <col min="10243" max="10471" width="9.1796875" style="57"/>
    <col min="10472" max="10472" width="40.26953125" style="57" customWidth="1"/>
    <col min="10473" max="10482" width="9.1796875" style="57" customWidth="1"/>
    <col min="10483" max="10483" width="10.81640625" style="57" customWidth="1"/>
    <col min="10484" max="10491" width="9.1796875" style="57" customWidth="1"/>
    <col min="10492" max="10492" width="9.453125" style="57" customWidth="1"/>
    <col min="10493" max="10493" width="9.54296875" style="57" customWidth="1"/>
    <col min="10494" max="10494" width="9.7265625" style="57" customWidth="1"/>
    <col min="10495" max="10498" width="9.1796875" style="57" customWidth="1"/>
    <col min="10499" max="10727" width="9.1796875" style="57"/>
    <col min="10728" max="10728" width="40.26953125" style="57" customWidth="1"/>
    <col min="10729" max="10738" width="9.1796875" style="57" customWidth="1"/>
    <col min="10739" max="10739" width="10.81640625" style="57" customWidth="1"/>
    <col min="10740" max="10747" width="9.1796875" style="57" customWidth="1"/>
    <col min="10748" max="10748" width="9.453125" style="57" customWidth="1"/>
    <col min="10749" max="10749" width="9.54296875" style="57" customWidth="1"/>
    <col min="10750" max="10750" width="9.7265625" style="57" customWidth="1"/>
    <col min="10751" max="10754" width="9.1796875" style="57" customWidth="1"/>
    <col min="10755" max="10983" width="9.1796875" style="57"/>
    <col min="10984" max="10984" width="40.26953125" style="57" customWidth="1"/>
    <col min="10985" max="10994" width="9.1796875" style="57" customWidth="1"/>
    <col min="10995" max="10995" width="10.81640625" style="57" customWidth="1"/>
    <col min="10996" max="11003" width="9.1796875" style="57" customWidth="1"/>
    <col min="11004" max="11004" width="9.453125" style="57" customWidth="1"/>
    <col min="11005" max="11005" width="9.54296875" style="57" customWidth="1"/>
    <col min="11006" max="11006" width="9.7265625" style="57" customWidth="1"/>
    <col min="11007" max="11010" width="9.1796875" style="57" customWidth="1"/>
    <col min="11011" max="11239" width="9.1796875" style="57"/>
    <col min="11240" max="11240" width="40.26953125" style="57" customWidth="1"/>
    <col min="11241" max="11250" width="9.1796875" style="57" customWidth="1"/>
    <col min="11251" max="11251" width="10.81640625" style="57" customWidth="1"/>
    <col min="11252" max="11259" width="9.1796875" style="57" customWidth="1"/>
    <col min="11260" max="11260" width="9.453125" style="57" customWidth="1"/>
    <col min="11261" max="11261" width="9.54296875" style="57" customWidth="1"/>
    <col min="11262" max="11262" width="9.7265625" style="57" customWidth="1"/>
    <col min="11263" max="11266" width="9.1796875" style="57" customWidth="1"/>
    <col min="11267" max="11495" width="9.1796875" style="57"/>
    <col min="11496" max="11496" width="40.26953125" style="57" customWidth="1"/>
    <col min="11497" max="11506" width="9.1796875" style="57" customWidth="1"/>
    <col min="11507" max="11507" width="10.81640625" style="57" customWidth="1"/>
    <col min="11508" max="11515" width="9.1796875" style="57" customWidth="1"/>
    <col min="11516" max="11516" width="9.453125" style="57" customWidth="1"/>
    <col min="11517" max="11517" width="9.54296875" style="57" customWidth="1"/>
    <col min="11518" max="11518" width="9.7265625" style="57" customWidth="1"/>
    <col min="11519" max="11522" width="9.1796875" style="57" customWidth="1"/>
    <col min="11523" max="11751" width="9.1796875" style="57"/>
    <col min="11752" max="11752" width="40.26953125" style="57" customWidth="1"/>
    <col min="11753" max="11762" width="9.1796875" style="57" customWidth="1"/>
    <col min="11763" max="11763" width="10.81640625" style="57" customWidth="1"/>
    <col min="11764" max="11771" width="9.1796875" style="57" customWidth="1"/>
    <col min="11772" max="11772" width="9.453125" style="57" customWidth="1"/>
    <col min="11773" max="11773" width="9.54296875" style="57" customWidth="1"/>
    <col min="11774" max="11774" width="9.7265625" style="57" customWidth="1"/>
    <col min="11775" max="11778" width="9.1796875" style="57" customWidth="1"/>
    <col min="11779" max="12007" width="9.1796875" style="57"/>
    <col min="12008" max="12008" width="40.26953125" style="57" customWidth="1"/>
    <col min="12009" max="12018" width="9.1796875" style="57" customWidth="1"/>
    <col min="12019" max="12019" width="10.81640625" style="57" customWidth="1"/>
    <col min="12020" max="12027" width="9.1796875" style="57" customWidth="1"/>
    <col min="12028" max="12028" width="9.453125" style="57" customWidth="1"/>
    <col min="12029" max="12029" width="9.54296875" style="57" customWidth="1"/>
    <col min="12030" max="12030" width="9.7265625" style="57" customWidth="1"/>
    <col min="12031" max="12034" width="9.1796875" style="57" customWidth="1"/>
    <col min="12035" max="12263" width="9.1796875" style="57"/>
    <col min="12264" max="12264" width="40.26953125" style="57" customWidth="1"/>
    <col min="12265" max="12274" width="9.1796875" style="57" customWidth="1"/>
    <col min="12275" max="12275" width="10.81640625" style="57" customWidth="1"/>
    <col min="12276" max="12283" width="9.1796875" style="57" customWidth="1"/>
    <col min="12284" max="12284" width="9.453125" style="57" customWidth="1"/>
    <col min="12285" max="12285" width="9.54296875" style="57" customWidth="1"/>
    <col min="12286" max="12286" width="9.7265625" style="57" customWidth="1"/>
    <col min="12287" max="12290" width="9.1796875" style="57" customWidth="1"/>
    <col min="12291" max="12519" width="9.1796875" style="57"/>
    <col min="12520" max="12520" width="40.26953125" style="57" customWidth="1"/>
    <col min="12521" max="12530" width="9.1796875" style="57" customWidth="1"/>
    <col min="12531" max="12531" width="10.81640625" style="57" customWidth="1"/>
    <col min="12532" max="12539" width="9.1796875" style="57" customWidth="1"/>
    <col min="12540" max="12540" width="9.453125" style="57" customWidth="1"/>
    <col min="12541" max="12541" width="9.54296875" style="57" customWidth="1"/>
    <col min="12542" max="12542" width="9.7265625" style="57" customWidth="1"/>
    <col min="12543" max="12546" width="9.1796875" style="57" customWidth="1"/>
    <col min="12547" max="12775" width="9.1796875" style="57"/>
    <col min="12776" max="12776" width="40.26953125" style="57" customWidth="1"/>
    <col min="12777" max="12786" width="9.1796875" style="57" customWidth="1"/>
    <col min="12787" max="12787" width="10.81640625" style="57" customWidth="1"/>
    <col min="12788" max="12795" width="9.1796875" style="57" customWidth="1"/>
    <col min="12796" max="12796" width="9.453125" style="57" customWidth="1"/>
    <col min="12797" max="12797" width="9.54296875" style="57" customWidth="1"/>
    <col min="12798" max="12798" width="9.7265625" style="57" customWidth="1"/>
    <col min="12799" max="12802" width="9.1796875" style="57" customWidth="1"/>
    <col min="12803" max="13031" width="9.1796875" style="57"/>
    <col min="13032" max="13032" width="40.26953125" style="57" customWidth="1"/>
    <col min="13033" max="13042" width="9.1796875" style="57" customWidth="1"/>
    <col min="13043" max="13043" width="10.81640625" style="57" customWidth="1"/>
    <col min="13044" max="13051" width="9.1796875" style="57" customWidth="1"/>
    <col min="13052" max="13052" width="9.453125" style="57" customWidth="1"/>
    <col min="13053" max="13053" width="9.54296875" style="57" customWidth="1"/>
    <col min="13054" max="13054" width="9.7265625" style="57" customWidth="1"/>
    <col min="13055" max="13058" width="9.1796875" style="57" customWidth="1"/>
    <col min="13059" max="13287" width="9.1796875" style="57"/>
    <col min="13288" max="13288" width="40.26953125" style="57" customWidth="1"/>
    <col min="13289" max="13298" width="9.1796875" style="57" customWidth="1"/>
    <col min="13299" max="13299" width="10.81640625" style="57" customWidth="1"/>
    <col min="13300" max="13307" width="9.1796875" style="57" customWidth="1"/>
    <col min="13308" max="13308" width="9.453125" style="57" customWidth="1"/>
    <col min="13309" max="13309" width="9.54296875" style="57" customWidth="1"/>
    <col min="13310" max="13310" width="9.7265625" style="57" customWidth="1"/>
    <col min="13311" max="13314" width="9.1796875" style="57" customWidth="1"/>
    <col min="13315" max="13543" width="9.1796875" style="57"/>
    <col min="13544" max="13544" width="40.26953125" style="57" customWidth="1"/>
    <col min="13545" max="13554" width="9.1796875" style="57" customWidth="1"/>
    <col min="13555" max="13555" width="10.81640625" style="57" customWidth="1"/>
    <col min="13556" max="13563" width="9.1796875" style="57" customWidth="1"/>
    <col min="13564" max="13564" width="9.453125" style="57" customWidth="1"/>
    <col min="13565" max="13565" width="9.54296875" style="57" customWidth="1"/>
    <col min="13566" max="13566" width="9.7265625" style="57" customWidth="1"/>
    <col min="13567" max="13570" width="9.1796875" style="57" customWidth="1"/>
    <col min="13571" max="13799" width="9.1796875" style="57"/>
    <col min="13800" max="13800" width="40.26953125" style="57" customWidth="1"/>
    <col min="13801" max="13810" width="9.1796875" style="57" customWidth="1"/>
    <col min="13811" max="13811" width="10.81640625" style="57" customWidth="1"/>
    <col min="13812" max="13819" width="9.1796875" style="57" customWidth="1"/>
    <col min="13820" max="13820" width="9.453125" style="57" customWidth="1"/>
    <col min="13821" max="13821" width="9.54296875" style="57" customWidth="1"/>
    <col min="13822" max="13822" width="9.7265625" style="57" customWidth="1"/>
    <col min="13823" max="13826" width="9.1796875" style="57" customWidth="1"/>
    <col min="13827" max="14055" width="9.1796875" style="57"/>
    <col min="14056" max="14056" width="40.26953125" style="57" customWidth="1"/>
    <col min="14057" max="14066" width="9.1796875" style="57" customWidth="1"/>
    <col min="14067" max="14067" width="10.81640625" style="57" customWidth="1"/>
    <col min="14068" max="14075" width="9.1796875" style="57" customWidth="1"/>
    <col min="14076" max="14076" width="9.453125" style="57" customWidth="1"/>
    <col min="14077" max="14077" width="9.54296875" style="57" customWidth="1"/>
    <col min="14078" max="14078" width="9.7265625" style="57" customWidth="1"/>
    <col min="14079" max="14082" width="9.1796875" style="57" customWidth="1"/>
    <col min="14083" max="14311" width="9.1796875" style="57"/>
    <col min="14312" max="14312" width="40.26953125" style="57" customWidth="1"/>
    <col min="14313" max="14322" width="9.1796875" style="57" customWidth="1"/>
    <col min="14323" max="14323" width="10.81640625" style="57" customWidth="1"/>
    <col min="14324" max="14331" width="9.1796875" style="57" customWidth="1"/>
    <col min="14332" max="14332" width="9.453125" style="57" customWidth="1"/>
    <col min="14333" max="14333" width="9.54296875" style="57" customWidth="1"/>
    <col min="14334" max="14334" width="9.7265625" style="57" customWidth="1"/>
    <col min="14335" max="14338" width="9.1796875" style="57" customWidth="1"/>
    <col min="14339" max="14567" width="9.1796875" style="57"/>
    <col min="14568" max="14568" width="40.26953125" style="57" customWidth="1"/>
    <col min="14569" max="14578" width="9.1796875" style="57" customWidth="1"/>
    <col min="14579" max="14579" width="10.81640625" style="57" customWidth="1"/>
    <col min="14580" max="14587" width="9.1796875" style="57" customWidth="1"/>
    <col min="14588" max="14588" width="9.453125" style="57" customWidth="1"/>
    <col min="14589" max="14589" width="9.54296875" style="57" customWidth="1"/>
    <col min="14590" max="14590" width="9.7265625" style="57" customWidth="1"/>
    <col min="14591" max="14594" width="9.1796875" style="57" customWidth="1"/>
    <col min="14595" max="14823" width="9.1796875" style="57"/>
    <col min="14824" max="14824" width="40.26953125" style="57" customWidth="1"/>
    <col min="14825" max="14834" width="9.1796875" style="57" customWidth="1"/>
    <col min="14835" max="14835" width="10.81640625" style="57" customWidth="1"/>
    <col min="14836" max="14843" width="9.1796875" style="57" customWidth="1"/>
    <col min="14844" max="14844" width="9.453125" style="57" customWidth="1"/>
    <col min="14845" max="14845" width="9.54296875" style="57" customWidth="1"/>
    <col min="14846" max="14846" width="9.7265625" style="57" customWidth="1"/>
    <col min="14847" max="14850" width="9.1796875" style="57" customWidth="1"/>
    <col min="14851" max="15079" width="9.1796875" style="57"/>
    <col min="15080" max="15080" width="40.26953125" style="57" customWidth="1"/>
    <col min="15081" max="15090" width="9.1796875" style="57" customWidth="1"/>
    <col min="15091" max="15091" width="10.81640625" style="57" customWidth="1"/>
    <col min="15092" max="15099" width="9.1796875" style="57" customWidth="1"/>
    <col min="15100" max="15100" width="9.453125" style="57" customWidth="1"/>
    <col min="15101" max="15101" width="9.54296875" style="57" customWidth="1"/>
    <col min="15102" max="15102" width="9.7265625" style="57" customWidth="1"/>
    <col min="15103" max="15106" width="9.1796875" style="57" customWidth="1"/>
    <col min="15107" max="15335" width="9.1796875" style="57"/>
    <col min="15336" max="15336" width="40.26953125" style="57" customWidth="1"/>
    <col min="15337" max="15346" width="9.1796875" style="57" customWidth="1"/>
    <col min="15347" max="15347" width="10.81640625" style="57" customWidth="1"/>
    <col min="15348" max="15355" width="9.1796875" style="57" customWidth="1"/>
    <col min="15356" max="15356" width="9.453125" style="57" customWidth="1"/>
    <col min="15357" max="15357" width="9.54296875" style="57" customWidth="1"/>
    <col min="15358" max="15358" width="9.7265625" style="57" customWidth="1"/>
    <col min="15359" max="15362" width="9.1796875" style="57" customWidth="1"/>
    <col min="15363" max="15591" width="9.1796875" style="57"/>
    <col min="15592" max="15592" width="40.26953125" style="57" customWidth="1"/>
    <col min="15593" max="15602" width="9.1796875" style="57" customWidth="1"/>
    <col min="15603" max="15603" width="10.81640625" style="57" customWidth="1"/>
    <col min="15604" max="15611" width="9.1796875" style="57" customWidth="1"/>
    <col min="15612" max="15612" width="9.453125" style="57" customWidth="1"/>
    <col min="15613" max="15613" width="9.54296875" style="57" customWidth="1"/>
    <col min="15614" max="15614" width="9.7265625" style="57" customWidth="1"/>
    <col min="15615" max="15618" width="9.1796875" style="57" customWidth="1"/>
    <col min="15619" max="15847" width="9.1796875" style="57"/>
    <col min="15848" max="15848" width="40.26953125" style="57" customWidth="1"/>
    <col min="15849" max="15858" width="9.1796875" style="57" customWidth="1"/>
    <col min="15859" max="15859" width="10.81640625" style="57" customWidth="1"/>
    <col min="15860" max="15867" width="9.1796875" style="57" customWidth="1"/>
    <col min="15868" max="15868" width="9.453125" style="57" customWidth="1"/>
    <col min="15869" max="15869" width="9.54296875" style="57" customWidth="1"/>
    <col min="15870" max="15870" width="9.7265625" style="57" customWidth="1"/>
    <col min="15871" max="15874" width="9.1796875" style="57" customWidth="1"/>
    <col min="15875" max="16103" width="9.1796875" style="57"/>
    <col min="16104" max="16104" width="40.26953125" style="57" customWidth="1"/>
    <col min="16105" max="16114" width="9.1796875" style="57" customWidth="1"/>
    <col min="16115" max="16115" width="10.81640625" style="57" customWidth="1"/>
    <col min="16116" max="16123" width="9.1796875" style="57" customWidth="1"/>
    <col min="16124" max="16124" width="9.453125" style="57" customWidth="1"/>
    <col min="16125" max="16125" width="9.54296875" style="57" customWidth="1"/>
    <col min="16126" max="16126" width="9.7265625" style="57" customWidth="1"/>
    <col min="16127" max="16130" width="9.1796875" style="57" customWidth="1"/>
    <col min="16131" max="16382" width="9.1796875" style="57"/>
    <col min="16383" max="16384" width="9.1796875" style="57" customWidth="1"/>
  </cols>
  <sheetData>
    <row r="1" spans="2:77" ht="15" customHeight="1">
      <c r="J1" s="57"/>
      <c r="K1" s="57"/>
    </row>
    <row r="2" spans="2:77" ht="39" customHeight="1">
      <c r="B2" s="1403" t="s">
        <v>559</v>
      </c>
      <c r="C2" s="1403"/>
      <c r="D2" s="1403"/>
      <c r="E2" s="1403"/>
      <c r="F2" s="1403"/>
      <c r="G2" s="1403"/>
      <c r="H2" s="1403"/>
      <c r="I2" s="1403"/>
      <c r="J2" s="1403"/>
      <c r="K2" s="1403"/>
      <c r="L2" s="1403"/>
      <c r="M2" s="1403"/>
      <c r="N2" s="1403"/>
      <c r="O2" s="1403"/>
      <c r="P2" s="1403"/>
      <c r="Q2" s="1403"/>
      <c r="R2" s="1403"/>
      <c r="S2" s="1403"/>
      <c r="T2" s="1403"/>
      <c r="U2" s="1403"/>
      <c r="V2" s="1403"/>
      <c r="W2" s="1403"/>
      <c r="X2" s="1403"/>
      <c r="Y2" s="1403"/>
      <c r="Z2" s="1403"/>
      <c r="AA2" s="1403"/>
      <c r="AB2" s="1403"/>
      <c r="AC2" s="1403"/>
      <c r="AD2" s="1403"/>
      <c r="AE2" s="1403"/>
      <c r="AF2" s="1403"/>
      <c r="AG2" s="1403"/>
      <c r="AH2" s="1403"/>
      <c r="AI2" s="1403"/>
      <c r="AJ2" s="1403"/>
      <c r="AK2" s="1403"/>
      <c r="AL2" s="1403"/>
      <c r="AM2" s="1403"/>
      <c r="AN2" s="1403"/>
      <c r="AO2" s="1403"/>
      <c r="AP2" s="1403"/>
      <c r="AQ2" s="1403"/>
      <c r="AR2" s="1403"/>
      <c r="AS2" s="1403"/>
      <c r="AT2" s="1403"/>
      <c r="AU2" s="1403"/>
      <c r="AV2" s="1403"/>
      <c r="AW2" s="1403"/>
      <c r="AX2" s="1403"/>
      <c r="AY2" s="1403"/>
      <c r="AZ2" s="1403"/>
      <c r="BA2" s="1403"/>
      <c r="BB2" s="1403"/>
      <c r="BC2" s="1403"/>
      <c r="BD2" s="1403"/>
      <c r="BE2" s="1041"/>
      <c r="BF2" s="1041"/>
      <c r="BG2" s="1041"/>
      <c r="BH2" s="1041"/>
      <c r="BI2" s="1041"/>
      <c r="BJ2" s="1041"/>
    </row>
    <row r="3" spans="2:77" ht="15" customHeight="1">
      <c r="B3" s="95"/>
      <c r="C3" s="95"/>
      <c r="D3" s="96"/>
      <c r="E3" s="96"/>
      <c r="F3" s="96"/>
      <c r="G3" s="96"/>
      <c r="I3" s="286"/>
      <c r="J3" s="286"/>
      <c r="K3" s="286"/>
      <c r="L3" s="286"/>
      <c r="M3" s="286"/>
      <c r="N3" s="286"/>
      <c r="O3" s="286"/>
      <c r="P3" s="286"/>
      <c r="Q3" s="286"/>
      <c r="R3" s="286"/>
      <c r="S3" s="286"/>
      <c r="T3" s="286"/>
      <c r="U3" s="286"/>
      <c r="V3" s="286"/>
      <c r="W3" s="286"/>
      <c r="X3" s="286"/>
      <c r="AA3" s="301"/>
      <c r="AB3" s="301"/>
      <c r="AE3" s="301"/>
      <c r="AI3" s="301"/>
      <c r="AK3" s="498"/>
      <c r="AL3" s="498"/>
      <c r="AS3" s="301"/>
      <c r="BG3" s="813"/>
      <c r="BO3" s="96"/>
      <c r="BP3" s="96"/>
      <c r="BQ3" s="307"/>
      <c r="BS3" s="1187"/>
      <c r="BT3" s="1187"/>
      <c r="BU3" s="1187"/>
      <c r="BV3" s="1187" t="s">
        <v>229</v>
      </c>
    </row>
    <row r="4" spans="2:77" s="58" customFormat="1" ht="15" customHeight="1">
      <c r="B4" s="1404" t="s">
        <v>104</v>
      </c>
      <c r="C4" s="1405"/>
      <c r="D4" s="300">
        <v>2004</v>
      </c>
      <c r="E4" s="300">
        <v>2005</v>
      </c>
      <c r="F4" s="300" t="s">
        <v>4</v>
      </c>
      <c r="G4" s="300" t="s">
        <v>5</v>
      </c>
      <c r="H4" s="300" t="s">
        <v>6</v>
      </c>
      <c r="I4" s="300" t="s">
        <v>7</v>
      </c>
      <c r="J4" s="98">
        <v>40247</v>
      </c>
      <c r="K4" s="98">
        <v>40359</v>
      </c>
      <c r="L4" s="98">
        <v>40451</v>
      </c>
      <c r="M4" s="98" t="s">
        <v>341</v>
      </c>
      <c r="N4" s="98">
        <v>40632</v>
      </c>
      <c r="O4" s="98" t="s">
        <v>272</v>
      </c>
      <c r="P4" s="98">
        <v>40816</v>
      </c>
      <c r="Q4" s="98" t="s">
        <v>342</v>
      </c>
      <c r="R4" s="98">
        <v>40999</v>
      </c>
      <c r="S4" s="98">
        <v>41090</v>
      </c>
      <c r="T4" s="98">
        <v>41182</v>
      </c>
      <c r="U4" s="98" t="s">
        <v>363</v>
      </c>
      <c r="V4" s="98">
        <v>41334</v>
      </c>
      <c r="W4" s="98">
        <v>41426</v>
      </c>
      <c r="X4" s="98">
        <v>41518</v>
      </c>
      <c r="Y4" s="98" t="s">
        <v>370</v>
      </c>
      <c r="Z4" s="98">
        <v>41699</v>
      </c>
      <c r="AA4" s="98">
        <v>41791</v>
      </c>
      <c r="AB4" s="98">
        <v>41883</v>
      </c>
      <c r="AC4" s="98">
        <v>41974</v>
      </c>
      <c r="AD4" s="98">
        <v>42064</v>
      </c>
      <c r="AE4" s="98">
        <v>42185</v>
      </c>
      <c r="AF4" s="98">
        <v>42277</v>
      </c>
      <c r="AG4" s="98">
        <v>42369</v>
      </c>
      <c r="AH4" s="98">
        <v>42460</v>
      </c>
      <c r="AI4" s="98">
        <v>42551</v>
      </c>
      <c r="AJ4" s="98">
        <v>42643</v>
      </c>
      <c r="AK4" s="98">
        <v>42735</v>
      </c>
      <c r="AL4" s="98">
        <v>42825</v>
      </c>
      <c r="AM4" s="98">
        <v>42916</v>
      </c>
      <c r="AN4" s="98">
        <v>43008</v>
      </c>
      <c r="AO4" s="98">
        <v>43100</v>
      </c>
      <c r="AP4" s="98">
        <v>43190</v>
      </c>
      <c r="AQ4" s="98">
        <v>43281</v>
      </c>
      <c r="AR4" s="98">
        <v>43373</v>
      </c>
      <c r="AS4" s="98">
        <v>43465</v>
      </c>
      <c r="AT4" s="98">
        <v>43555</v>
      </c>
      <c r="AU4" s="98">
        <v>43646</v>
      </c>
      <c r="AV4" s="98">
        <v>43738</v>
      </c>
      <c r="AW4" s="98">
        <v>43829</v>
      </c>
      <c r="AX4" s="98">
        <v>43921</v>
      </c>
      <c r="AY4" s="98">
        <v>44012</v>
      </c>
      <c r="AZ4" s="98">
        <v>44104</v>
      </c>
      <c r="BA4" s="98">
        <v>44195</v>
      </c>
      <c r="BB4" s="98">
        <v>44286</v>
      </c>
      <c r="BC4" s="98">
        <v>44377</v>
      </c>
      <c r="BD4" s="98">
        <v>44469</v>
      </c>
      <c r="BE4" s="98">
        <v>44560</v>
      </c>
      <c r="BF4" s="98">
        <v>44651</v>
      </c>
      <c r="BG4" s="98">
        <v>44742</v>
      </c>
      <c r="BH4" s="98">
        <v>44834</v>
      </c>
      <c r="BI4" s="98">
        <v>44926</v>
      </c>
      <c r="BJ4" s="98">
        <v>45016</v>
      </c>
      <c r="BK4" s="98">
        <v>45107</v>
      </c>
      <c r="BL4" s="98">
        <v>45199</v>
      </c>
      <c r="BM4" s="98">
        <v>45291</v>
      </c>
      <c r="BN4" s="98">
        <v>45382</v>
      </c>
      <c r="BO4" s="1068">
        <v>45473</v>
      </c>
      <c r="BP4" s="1068">
        <v>45565</v>
      </c>
      <c r="BQ4" s="1068">
        <v>45656</v>
      </c>
      <c r="BR4" s="1068">
        <v>45747</v>
      </c>
      <c r="BS4" s="1068">
        <v>45838</v>
      </c>
      <c r="BT4" s="1068">
        <v>45930</v>
      </c>
      <c r="BU4" s="1068">
        <v>46022</v>
      </c>
      <c r="BV4" s="1068">
        <v>46112</v>
      </c>
      <c r="BW4" s="1068" t="s">
        <v>1106</v>
      </c>
    </row>
    <row r="5" spans="2:77" ht="20">
      <c r="B5" s="111" t="s">
        <v>105</v>
      </c>
      <c r="C5" s="112"/>
      <c r="D5" s="113"/>
      <c r="E5" s="113"/>
      <c r="F5" s="113"/>
      <c r="G5" s="113"/>
      <c r="H5" s="114"/>
      <c r="I5" s="115"/>
      <c r="J5" s="115"/>
      <c r="K5" s="114"/>
      <c r="L5" s="114"/>
      <c r="M5" s="114"/>
      <c r="N5" s="114"/>
      <c r="O5" s="114"/>
      <c r="P5" s="114"/>
      <c r="Q5" s="114"/>
      <c r="R5" s="114"/>
      <c r="S5" s="114"/>
      <c r="T5" s="114"/>
      <c r="U5" s="114"/>
      <c r="V5" s="114"/>
      <c r="W5" s="114"/>
      <c r="X5" s="114"/>
      <c r="Y5" s="114"/>
      <c r="Z5" s="114"/>
      <c r="AA5" s="114"/>
      <c r="AB5" s="114"/>
      <c r="AC5" s="114"/>
      <c r="AD5" s="114"/>
      <c r="AE5" s="114"/>
      <c r="AF5" s="114"/>
      <c r="AG5" s="114"/>
      <c r="AH5" s="114"/>
      <c r="AI5" s="114"/>
      <c r="AJ5" s="114"/>
      <c r="AK5" s="114"/>
      <c r="AL5" s="114"/>
      <c r="AM5" s="114"/>
      <c r="AN5" s="114"/>
      <c r="AO5" s="114"/>
      <c r="AP5" s="114"/>
      <c r="AQ5" s="114"/>
      <c r="AR5" s="114"/>
      <c r="AS5" s="114"/>
      <c r="AT5" s="114"/>
      <c r="AU5" s="114"/>
      <c r="AV5" s="114"/>
      <c r="AW5" s="114"/>
      <c r="AX5" s="114"/>
      <c r="AY5" s="114"/>
      <c r="AZ5" s="114"/>
      <c r="BA5" s="114"/>
      <c r="BB5" s="114"/>
      <c r="BC5" s="114"/>
      <c r="BD5" s="114"/>
      <c r="BE5" s="114"/>
      <c r="BF5" s="114"/>
      <c r="BG5" s="114"/>
      <c r="BH5" s="114"/>
      <c r="BI5" s="114"/>
      <c r="BJ5" s="114"/>
      <c r="BK5" s="114"/>
      <c r="BL5" s="114"/>
      <c r="BM5" s="114"/>
      <c r="BN5" s="114"/>
      <c r="BO5" s="114"/>
      <c r="BP5" s="114"/>
      <c r="BQ5" s="114"/>
      <c r="BR5" s="114"/>
      <c r="BS5" s="114"/>
      <c r="BT5" s="114"/>
      <c r="BU5" s="114"/>
      <c r="BV5" s="1248"/>
    </row>
    <row r="6" spans="2:77" ht="15" customHeight="1">
      <c r="B6" s="99"/>
      <c r="C6" s="279" t="s">
        <v>552</v>
      </c>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s="100"/>
      <c r="AP6" s="100"/>
      <c r="AQ6" s="100"/>
      <c r="AR6" s="100"/>
      <c r="AS6" s="100"/>
      <c r="AT6" s="100"/>
      <c r="AU6" s="100"/>
      <c r="AV6" s="100"/>
      <c r="AW6" s="100"/>
      <c r="AX6" s="100"/>
      <c r="AY6" s="100"/>
      <c r="AZ6" s="100"/>
      <c r="BA6" s="100"/>
      <c r="BB6" s="100"/>
      <c r="BC6" s="100"/>
      <c r="BD6" s="100"/>
      <c r="BE6" s="100"/>
      <c r="BF6" s="100"/>
      <c r="BG6" s="100"/>
      <c r="BH6" s="100"/>
      <c r="BI6" s="100"/>
      <c r="BJ6" s="100"/>
      <c r="BK6" s="100"/>
      <c r="BL6" s="100"/>
      <c r="BM6" s="100"/>
      <c r="BN6" s="100"/>
      <c r="BO6" s="100"/>
      <c r="BP6" s="100"/>
      <c r="BQ6" s="100"/>
      <c r="BR6" s="100"/>
      <c r="BS6" s="100"/>
      <c r="BT6" s="100"/>
      <c r="BU6" s="100"/>
      <c r="BV6" s="1249"/>
    </row>
    <row r="7" spans="2:77" ht="15" customHeight="1">
      <c r="B7" s="101"/>
      <c r="C7" s="384" t="s">
        <v>81</v>
      </c>
      <c r="D7" s="102">
        <v>13.414031669266347</v>
      </c>
      <c r="E7" s="102">
        <v>14.531937513637761</v>
      </c>
      <c r="F7" s="102">
        <v>15.155735340539659</v>
      </c>
      <c r="G7" s="102">
        <v>16.104211987881619</v>
      </c>
      <c r="H7" s="102">
        <v>13.37</v>
      </c>
      <c r="I7" s="90">
        <v>15.09</v>
      </c>
      <c r="J7" s="90">
        <v>13.7</v>
      </c>
      <c r="K7" s="102">
        <v>13.94</v>
      </c>
      <c r="L7" s="90">
        <v>12.492460040861145</v>
      </c>
      <c r="M7" s="90">
        <v>14.689576386247863</v>
      </c>
      <c r="N7" s="90">
        <v>13.17493341077896</v>
      </c>
      <c r="O7" s="90">
        <v>12.812398333671146</v>
      </c>
      <c r="P7" s="90">
        <v>13.15</v>
      </c>
      <c r="Q7" s="90">
        <v>16.472693794583634</v>
      </c>
      <c r="R7" s="90">
        <v>15.103302009570276</v>
      </c>
      <c r="S7" s="90">
        <v>14.444282722933099</v>
      </c>
      <c r="T7" s="90">
        <v>16.224890050410856</v>
      </c>
      <c r="U7" s="90">
        <v>16.685948518120693</v>
      </c>
      <c r="V7" s="90">
        <v>15.024021228133332</v>
      </c>
      <c r="W7" s="90">
        <v>15.777039625246708</v>
      </c>
      <c r="X7" s="90">
        <v>16.137356027929794</v>
      </c>
      <c r="Y7" s="90">
        <v>15.426787640330875</v>
      </c>
      <c r="Z7" s="90">
        <v>15.159714531856427</v>
      </c>
      <c r="AA7" s="90">
        <v>15.530627402895453</v>
      </c>
      <c r="AB7" s="90">
        <v>16.648925074414478</v>
      </c>
      <c r="AC7" s="90">
        <v>16.825882778691774</v>
      </c>
      <c r="AD7" s="90">
        <v>16.93185144389961</v>
      </c>
      <c r="AE7" s="90">
        <v>15.69549164716234</v>
      </c>
      <c r="AF7" s="90">
        <v>17.232955956300188</v>
      </c>
      <c r="AG7" s="90">
        <v>17.111027340290295</v>
      </c>
      <c r="AH7" s="90">
        <v>15.065024611812133</v>
      </c>
      <c r="AI7" s="90">
        <v>15.235705664738305</v>
      </c>
      <c r="AJ7" s="90">
        <v>16.758079829319623</v>
      </c>
      <c r="AK7" s="90">
        <v>16.525142595540785</v>
      </c>
      <c r="AL7" s="90">
        <v>15.155321609929546</v>
      </c>
      <c r="AM7" s="90">
        <v>15.120752434452815</v>
      </c>
      <c r="AN7" s="90">
        <v>15.494268163100704</v>
      </c>
      <c r="AO7" s="90">
        <v>15.328735172577105</v>
      </c>
      <c r="AP7" s="90">
        <v>15.265631779039666</v>
      </c>
      <c r="AQ7" s="90">
        <v>15.928374464720783</v>
      </c>
      <c r="AR7" s="90">
        <v>16.680678072821191</v>
      </c>
      <c r="AS7" s="90">
        <v>15.487516452252537</v>
      </c>
      <c r="AT7" s="90">
        <v>14.368176879726665</v>
      </c>
      <c r="AU7" s="90">
        <v>14.814237628406012</v>
      </c>
      <c r="AV7" s="90">
        <v>16.342682032442131</v>
      </c>
      <c r="AW7" s="90">
        <v>15.614362736930044</v>
      </c>
      <c r="AX7" s="90">
        <v>16.711002034657959</v>
      </c>
      <c r="AY7" s="90">
        <v>18.751510790036733</v>
      </c>
      <c r="AZ7" s="90">
        <v>20.129834028985709</v>
      </c>
      <c r="BA7" s="90">
        <v>18.884548623515986</v>
      </c>
      <c r="BB7" s="90">
        <v>19.541718769429067</v>
      </c>
      <c r="BC7" s="90">
        <v>20.54415539495734</v>
      </c>
      <c r="BD7" s="90">
        <v>19.932738874865784</v>
      </c>
      <c r="BE7" s="90">
        <v>18.22233261440541</v>
      </c>
      <c r="BF7" s="90">
        <v>17.648180248355374</v>
      </c>
      <c r="BG7" s="836">
        <v>19.214965499846265</v>
      </c>
      <c r="BH7" s="836">
        <v>19.291075485480995</v>
      </c>
      <c r="BI7" s="836">
        <v>18.782036772429095</v>
      </c>
      <c r="BJ7" s="836">
        <v>17.652517533893011</v>
      </c>
      <c r="BK7" s="836">
        <v>19.67976976507379</v>
      </c>
      <c r="BL7" s="836">
        <v>21.277118965619415</v>
      </c>
      <c r="BM7" s="836">
        <v>23.032888741188724</v>
      </c>
      <c r="BN7" s="836">
        <v>22.486537296755344</v>
      </c>
      <c r="BO7" s="1069">
        <v>21.743095160558081</v>
      </c>
      <c r="BP7" s="1069">
        <v>23.129861292584167</v>
      </c>
      <c r="BQ7" s="1069">
        <v>24.598498765114019</v>
      </c>
      <c r="BR7" s="1069">
        <v>24.598396647915695</v>
      </c>
      <c r="BS7" s="1069">
        <v>24.33177439257565</v>
      </c>
      <c r="BT7" s="1069">
        <v>25.034550647500552</v>
      </c>
      <c r="BU7" s="1069">
        <v>23.280869328804837</v>
      </c>
      <c r="BV7" s="1250">
        <v>18.883904643580838</v>
      </c>
      <c r="BW7" s="1180"/>
      <c r="BX7" s="1192"/>
      <c r="BY7" s="1192"/>
    </row>
    <row r="8" spans="2:77" ht="15" customHeight="1">
      <c r="B8" s="99"/>
      <c r="C8" s="385" t="s">
        <v>84</v>
      </c>
      <c r="D8" s="100">
        <v>10.102497382868975</v>
      </c>
      <c r="E8" s="100">
        <v>10.643126622618595</v>
      </c>
      <c r="F8" s="100">
        <v>12.711127140162679</v>
      </c>
      <c r="G8" s="100">
        <v>11.830457550328607</v>
      </c>
      <c r="H8" s="100">
        <v>11.94</v>
      </c>
      <c r="I8" s="100">
        <v>13.86</v>
      </c>
      <c r="J8" s="100">
        <v>13.8</v>
      </c>
      <c r="K8" s="100">
        <v>13.99</v>
      </c>
      <c r="L8" s="100">
        <v>14.135800532125852</v>
      </c>
      <c r="M8" s="100">
        <v>13.595680523350495</v>
      </c>
      <c r="N8" s="100">
        <v>13.5</v>
      </c>
      <c r="O8" s="100">
        <v>14.144412407249149</v>
      </c>
      <c r="P8" s="100">
        <v>15.04</v>
      </c>
      <c r="Q8" s="100">
        <v>14.426330439173309</v>
      </c>
      <c r="R8" s="100">
        <v>14.187734545194081</v>
      </c>
      <c r="S8" s="100">
        <v>14.864887196498394</v>
      </c>
      <c r="T8" s="100">
        <v>15.56462759938902</v>
      </c>
      <c r="U8" s="100">
        <v>14.875194610681856</v>
      </c>
      <c r="V8" s="100">
        <v>14.610008965571541</v>
      </c>
      <c r="W8" s="100">
        <v>15.02364907211556</v>
      </c>
      <c r="X8" s="100">
        <v>14.952150581963178</v>
      </c>
      <c r="Y8" s="100">
        <v>14.368628783446857</v>
      </c>
      <c r="Z8" s="100">
        <v>14.365777651128969</v>
      </c>
      <c r="AA8" s="100">
        <v>14.606002054772437</v>
      </c>
      <c r="AB8" s="100">
        <v>14.945539936275724</v>
      </c>
      <c r="AC8" s="100">
        <v>15.180173791604968</v>
      </c>
      <c r="AD8" s="100">
        <v>15.509982391718044</v>
      </c>
      <c r="AE8" s="100">
        <v>15.611846161406945</v>
      </c>
      <c r="AF8" s="100">
        <v>16.465413941749503</v>
      </c>
      <c r="AG8" s="100">
        <v>15.673862753501258</v>
      </c>
      <c r="AH8" s="100">
        <v>15.779081423195432</v>
      </c>
      <c r="AI8" s="100">
        <v>15.574676113992133</v>
      </c>
      <c r="AJ8" s="100">
        <v>16.139309130079045</v>
      </c>
      <c r="AK8" s="100">
        <v>15.414349966428503</v>
      </c>
      <c r="AL8" s="100">
        <v>15.311049468537611</v>
      </c>
      <c r="AM8" s="100">
        <v>15.015161551360245</v>
      </c>
      <c r="AN8" s="100">
        <v>14.771695104970467</v>
      </c>
      <c r="AO8" s="100">
        <v>15.093769807796484</v>
      </c>
      <c r="AP8" s="100">
        <v>15.382408995842606</v>
      </c>
      <c r="AQ8" s="100">
        <v>15.453213996231488</v>
      </c>
      <c r="AR8" s="100">
        <v>15.488770079691225</v>
      </c>
      <c r="AS8" s="100">
        <v>15.73417144353221</v>
      </c>
      <c r="AT8" s="100">
        <v>15.801077729345803</v>
      </c>
      <c r="AU8" s="100">
        <v>15.753257473625611</v>
      </c>
      <c r="AV8" s="100">
        <v>16.388187895380966</v>
      </c>
      <c r="AW8" s="100">
        <v>16.386854842161323</v>
      </c>
      <c r="AX8" s="100">
        <v>16.696630269501885</v>
      </c>
      <c r="AY8" s="100">
        <v>18.050026745079805</v>
      </c>
      <c r="AZ8" s="100">
        <v>18.766713174157275</v>
      </c>
      <c r="BA8" s="100">
        <v>17.847437549572632</v>
      </c>
      <c r="BB8" s="100">
        <v>17.319722073250336</v>
      </c>
      <c r="BC8" s="100">
        <v>17.120493004455515</v>
      </c>
      <c r="BD8" s="100">
        <v>16.775720481878938</v>
      </c>
      <c r="BE8" s="100">
        <v>15.642187730883371</v>
      </c>
      <c r="BF8" s="100">
        <v>15.372443785933903</v>
      </c>
      <c r="BG8" s="100">
        <v>14.754369547505178</v>
      </c>
      <c r="BH8" s="100">
        <v>15.291225374495143</v>
      </c>
      <c r="BI8" s="100">
        <v>15.751655240800188</v>
      </c>
      <c r="BJ8" s="100">
        <v>14.85890322487154</v>
      </c>
      <c r="BK8" s="100">
        <v>16.22714862412413</v>
      </c>
      <c r="BL8" s="100">
        <v>17.379470968971038</v>
      </c>
      <c r="BM8" s="100">
        <v>17.846576065129248</v>
      </c>
      <c r="BN8" s="100">
        <v>17.86554532767979</v>
      </c>
      <c r="BO8" s="100">
        <v>18.574336437311775</v>
      </c>
      <c r="BP8" s="100">
        <v>20.066127301402727</v>
      </c>
      <c r="BQ8" s="100">
        <v>18.703255633384916</v>
      </c>
      <c r="BR8" s="100">
        <v>19.36825060253274</v>
      </c>
      <c r="BS8" s="100">
        <v>19.96255915811507</v>
      </c>
      <c r="BT8" s="100">
        <v>20.27720688718448</v>
      </c>
      <c r="BU8" s="100">
        <v>19.225083471425563</v>
      </c>
      <c r="BV8" s="1249">
        <v>17.311205692742586</v>
      </c>
      <c r="BW8" s="1180"/>
      <c r="BX8" s="1192"/>
      <c r="BY8" s="1192"/>
    </row>
    <row r="9" spans="2:77" ht="15" customHeight="1">
      <c r="B9" s="101"/>
      <c r="C9" s="384" t="s">
        <v>86</v>
      </c>
      <c r="D9" s="102">
        <v>17.374675848342171</v>
      </c>
      <c r="E9" s="102">
        <v>16.355126583505729</v>
      </c>
      <c r="F9" s="102">
        <v>15.036138890534282</v>
      </c>
      <c r="G9" s="102">
        <v>14.630149453982529</v>
      </c>
      <c r="H9" s="102">
        <v>21.81</v>
      </c>
      <c r="I9" s="90">
        <v>22.95</v>
      </c>
      <c r="J9" s="90">
        <v>22.4</v>
      </c>
      <c r="K9" s="102">
        <v>22.68</v>
      </c>
      <c r="L9" s="90">
        <v>23.888776555080728</v>
      </c>
      <c r="M9" s="90">
        <v>23.779986062334615</v>
      </c>
      <c r="N9" s="90">
        <v>25.010613626415822</v>
      </c>
      <c r="O9" s="90">
        <v>25.226439601449762</v>
      </c>
      <c r="P9" s="90">
        <v>29.39</v>
      </c>
      <c r="Q9" s="90">
        <v>31.291844966858338</v>
      </c>
      <c r="R9" s="90">
        <v>29.563415356282896</v>
      </c>
      <c r="S9" s="90">
        <v>30.990731547976004</v>
      </c>
      <c r="T9" s="90">
        <v>33.053310256631576</v>
      </c>
      <c r="U9" s="90">
        <v>30.684089046802576</v>
      </c>
      <c r="V9" s="90">
        <v>33.437033339839338</v>
      </c>
      <c r="W9" s="90">
        <v>26.369654152557366</v>
      </c>
      <c r="X9" s="90">
        <v>31.221583179520522</v>
      </c>
      <c r="Y9" s="90">
        <v>30.21811521164134</v>
      </c>
      <c r="Z9" s="90">
        <v>26.656177454227642</v>
      </c>
      <c r="AA9" s="90">
        <v>28.63318215884647</v>
      </c>
      <c r="AB9" s="90">
        <v>30.296937134017572</v>
      </c>
      <c r="AC9" s="90">
        <v>25.003823991848595</v>
      </c>
      <c r="AD9" s="90">
        <v>30.159416776638931</v>
      </c>
      <c r="AE9" s="90">
        <v>26.767208687052751</v>
      </c>
      <c r="AF9" s="90">
        <v>31.573161083538341</v>
      </c>
      <c r="AG9" s="90">
        <v>24.426539839810886</v>
      </c>
      <c r="AH9" s="90">
        <v>27.137683094291582</v>
      </c>
      <c r="AI9" s="90">
        <v>21.253904747099259</v>
      </c>
      <c r="AJ9" s="90">
        <v>19.959366167415478</v>
      </c>
      <c r="AK9" s="90">
        <v>22.542064831968528</v>
      </c>
      <c r="AL9" s="90">
        <v>25.899348149544181</v>
      </c>
      <c r="AM9" s="90">
        <v>23.416356963620398</v>
      </c>
      <c r="AN9" s="90">
        <v>21.219289505592904</v>
      </c>
      <c r="AO9" s="90">
        <v>28.421412377365328</v>
      </c>
      <c r="AP9" s="90">
        <v>26.540794322410594</v>
      </c>
      <c r="AQ9" s="90">
        <v>21.96298891852858</v>
      </c>
      <c r="AR9" s="90">
        <v>21.587672782740537</v>
      </c>
      <c r="AS9" s="90">
        <v>25.468852215026843</v>
      </c>
      <c r="AT9" s="90">
        <v>29.290213525310516</v>
      </c>
      <c r="AU9" s="90">
        <v>26.911313399161159</v>
      </c>
      <c r="AV9" s="90">
        <v>30.378257016296594</v>
      </c>
      <c r="AW9" s="90">
        <v>28.99440664275096</v>
      </c>
      <c r="AX9" s="90">
        <v>28.413998572967721</v>
      </c>
      <c r="AY9" s="90">
        <v>30.637437676508739</v>
      </c>
      <c r="AZ9" s="90">
        <v>31.554037715699536</v>
      </c>
      <c r="BA9" s="90">
        <v>30.905017271856792</v>
      </c>
      <c r="BB9" s="90">
        <v>32.176753596899395</v>
      </c>
      <c r="BC9" s="90">
        <v>33.496170887012902</v>
      </c>
      <c r="BD9" s="90">
        <v>31.457944812210751</v>
      </c>
      <c r="BE9" s="90">
        <v>29.669036788110436</v>
      </c>
      <c r="BF9" s="90">
        <v>31.280580112600887</v>
      </c>
      <c r="BG9" s="90">
        <v>30.192244189153804</v>
      </c>
      <c r="BH9" s="90">
        <v>32.472524944454904</v>
      </c>
      <c r="BI9" s="90">
        <v>33.827133566960725</v>
      </c>
      <c r="BJ9" s="90">
        <v>40.388193778575769</v>
      </c>
      <c r="BK9" s="90">
        <v>41.976991491317158</v>
      </c>
      <c r="BL9" s="90">
        <v>46.090319465923521</v>
      </c>
      <c r="BM9" s="90">
        <v>42.303612070013571</v>
      </c>
      <c r="BN9" s="90">
        <v>41.13371630800313</v>
      </c>
      <c r="BO9" s="90">
        <v>42.140798773707118</v>
      </c>
      <c r="BP9" s="90">
        <v>44.453414790377948</v>
      </c>
      <c r="BQ9" s="90">
        <v>43.030059792827338</v>
      </c>
      <c r="BR9" s="90">
        <v>44.890935157493466</v>
      </c>
      <c r="BS9" s="90">
        <v>53.008390694319864</v>
      </c>
      <c r="BT9" s="90">
        <v>51.73223534908756</v>
      </c>
      <c r="BU9" s="90">
        <v>45.716328278105159</v>
      </c>
      <c r="BV9" s="1251">
        <v>45.587476898802628</v>
      </c>
      <c r="BW9" s="1180"/>
      <c r="BX9" s="1192"/>
      <c r="BY9" s="1192"/>
    </row>
    <row r="10" spans="2:77" ht="15" customHeight="1">
      <c r="B10" s="106"/>
      <c r="C10" s="386" t="s">
        <v>106</v>
      </c>
      <c r="D10" s="107">
        <v>11.393817986874989</v>
      </c>
      <c r="E10" s="107">
        <v>11.921497559783855</v>
      </c>
      <c r="F10" s="107">
        <v>13.333486372157457</v>
      </c>
      <c r="G10" s="107">
        <v>12.765618128885192</v>
      </c>
      <c r="H10" s="107">
        <v>12.59</v>
      </c>
      <c r="I10" s="107">
        <v>14.45</v>
      </c>
      <c r="J10" s="107">
        <v>14.1</v>
      </c>
      <c r="K10" s="107">
        <v>14.31</v>
      </c>
      <c r="L10" s="107">
        <v>14.168335430069526</v>
      </c>
      <c r="M10" s="107">
        <v>14.139950079054572</v>
      </c>
      <c r="N10" s="107">
        <v>13.8</v>
      </c>
      <c r="O10" s="107">
        <v>14.222743123480294</v>
      </c>
      <c r="P10" s="107">
        <v>15.1</v>
      </c>
      <c r="Q10" s="107">
        <v>15.298514913705707</v>
      </c>
      <c r="R10" s="107">
        <v>14.820607880083939</v>
      </c>
      <c r="S10" s="107">
        <v>15.233828460941879</v>
      </c>
      <c r="T10" s="107">
        <v>16.183611422218156</v>
      </c>
      <c r="U10" s="107">
        <v>15.6447780851997</v>
      </c>
      <c r="V10" s="107">
        <v>15.140607121242782</v>
      </c>
      <c r="W10" s="107">
        <v>15.506204577899474</v>
      </c>
      <c r="X10" s="107">
        <v>15.600260656475609</v>
      </c>
      <c r="Y10" s="107">
        <v>14.951483432530393</v>
      </c>
      <c r="Z10" s="107">
        <v>14.842377346160879</v>
      </c>
      <c r="AA10" s="107">
        <v>15.127576266076334</v>
      </c>
      <c r="AB10" s="107">
        <v>15.608801142571323</v>
      </c>
      <c r="AC10" s="107">
        <v>15.696435756737159</v>
      </c>
      <c r="AD10" s="107">
        <v>16.04804166325831</v>
      </c>
      <c r="AE10" s="107">
        <v>15.986917487487853</v>
      </c>
      <c r="AF10" s="107">
        <v>16.853883958876569</v>
      </c>
      <c r="AG10" s="107">
        <v>16.072787302914094</v>
      </c>
      <c r="AH10" s="107">
        <v>15.842249055349333</v>
      </c>
      <c r="AI10" s="107">
        <v>15.618544660959117</v>
      </c>
      <c r="AJ10" s="107">
        <v>16.313438861055616</v>
      </c>
      <c r="AK10" s="107">
        <v>15.713675129334897</v>
      </c>
      <c r="AL10" s="107">
        <v>15.444381810843566</v>
      </c>
      <c r="AM10" s="107">
        <v>15.175336889274268</v>
      </c>
      <c r="AN10" s="107">
        <v>15.005972635604579</v>
      </c>
      <c r="AO10" s="107">
        <v>15.314989269810924</v>
      </c>
      <c r="AP10" s="107">
        <v>15.598754081756624</v>
      </c>
      <c r="AQ10" s="107">
        <v>15.697187195620149</v>
      </c>
      <c r="AR10" s="107">
        <v>15.858739953462623</v>
      </c>
      <c r="AS10" s="107">
        <v>15.943886848667594</v>
      </c>
      <c r="AT10" s="107">
        <v>15.864034162252857</v>
      </c>
      <c r="AU10" s="107">
        <v>15.889025480669661</v>
      </c>
      <c r="AV10" s="107">
        <v>16.734487881219678</v>
      </c>
      <c r="AW10" s="107">
        <v>16.566968991393683</v>
      </c>
      <c r="AX10" s="107">
        <v>17.015199927564829</v>
      </c>
      <c r="AY10" s="107">
        <v>18.528167348277972</v>
      </c>
      <c r="AZ10" s="107">
        <v>19.348190557457169</v>
      </c>
      <c r="BA10" s="107">
        <v>18.365281154608979</v>
      </c>
      <c r="BB10" s="107">
        <v>18.066196190285389</v>
      </c>
      <c r="BC10" s="107">
        <v>18.078288218104635</v>
      </c>
      <c r="BD10" s="107">
        <v>17.655303423011752</v>
      </c>
      <c r="BE10" s="107">
        <v>16.423031497382965</v>
      </c>
      <c r="BF10" s="107">
        <v>16.141590932657913</v>
      </c>
      <c r="BG10" s="107">
        <v>15.872003278441166</v>
      </c>
      <c r="BH10" s="107">
        <v>16.432067776706226</v>
      </c>
      <c r="BI10" s="107">
        <v>16.750502285338627</v>
      </c>
      <c r="BJ10" s="107">
        <v>16.04416564977085</v>
      </c>
      <c r="BK10" s="107">
        <v>17.549674930178501</v>
      </c>
      <c r="BL10" s="107">
        <v>18.864210412622906</v>
      </c>
      <c r="BM10" s="107">
        <v>19.43211828573104</v>
      </c>
      <c r="BN10" s="107">
        <v>19.367392680939911</v>
      </c>
      <c r="BO10" s="107">
        <v>19.812994675951217</v>
      </c>
      <c r="BP10" s="107">
        <v>21.331742963284359</v>
      </c>
      <c r="BQ10" s="107">
        <v>20.352171283414005</v>
      </c>
      <c r="BR10" s="107">
        <v>20.921300841730751</v>
      </c>
      <c r="BS10" s="107">
        <v>21.47112689525493</v>
      </c>
      <c r="BT10" s="107">
        <v>21.787453721257194</v>
      </c>
      <c r="BU10" s="107">
        <v>20.552918691737705</v>
      </c>
      <c r="BV10" s="1252">
        <v>18.291365115172571</v>
      </c>
      <c r="BW10" s="1180"/>
      <c r="BX10" s="1192"/>
      <c r="BY10" s="1192"/>
    </row>
    <row r="11" spans="2:77" ht="15" customHeight="1">
      <c r="B11" s="106"/>
      <c r="C11" s="385" t="s">
        <v>1145</v>
      </c>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A11" s="107"/>
      <c r="BB11" s="107"/>
      <c r="BC11" s="107"/>
      <c r="BD11" s="107"/>
      <c r="BE11" s="107"/>
      <c r="BF11" s="107"/>
      <c r="BG11" s="107"/>
      <c r="BH11" s="107"/>
      <c r="BI11" s="107"/>
      <c r="BJ11" s="107"/>
      <c r="BK11" s="107"/>
      <c r="BL11" s="107"/>
      <c r="BM11" s="107"/>
      <c r="BN11" s="107"/>
      <c r="BO11" s="107"/>
      <c r="BP11" s="107"/>
      <c r="BQ11" s="107"/>
      <c r="BR11" s="107"/>
      <c r="BS11" s="107"/>
      <c r="BT11" s="107"/>
      <c r="BU11" s="107"/>
      <c r="BV11" s="1249">
        <v>27.431703287651594</v>
      </c>
      <c r="BW11" s="1180"/>
      <c r="BX11" s="1192"/>
      <c r="BY11" s="1192"/>
    </row>
    <row r="12" spans="2:77" ht="15" customHeight="1">
      <c r="B12" s="101"/>
      <c r="C12" s="384" t="s">
        <v>87</v>
      </c>
      <c r="D12" s="102">
        <v>-9.0481230821426308</v>
      </c>
      <c r="E12" s="102">
        <v>-7.7182666724955826</v>
      </c>
      <c r="F12" s="102">
        <v>-8.3196269733035546</v>
      </c>
      <c r="G12" s="102">
        <v>-6.2402310565220294</v>
      </c>
      <c r="H12" s="102">
        <v>-4.8899999999999997</v>
      </c>
      <c r="I12" s="90">
        <v>-1.49</v>
      </c>
      <c r="J12" s="90">
        <v>-0.5</v>
      </c>
      <c r="K12" s="102">
        <v>-1.45</v>
      </c>
      <c r="L12" s="90">
        <v>2.1868404345116241</v>
      </c>
      <c r="M12" s="90">
        <v>4.6791675682490519</v>
      </c>
      <c r="N12" s="90">
        <v>7.2478381574048152</v>
      </c>
      <c r="O12" s="90">
        <v>7.993796028688485</v>
      </c>
      <c r="P12" s="90">
        <v>7.26</v>
      </c>
      <c r="Q12" s="90">
        <v>8.9326579451661967</v>
      </c>
      <c r="R12" s="90">
        <v>9.3800000000000008</v>
      </c>
      <c r="S12" s="90">
        <v>10.86467076359504</v>
      </c>
      <c r="T12" s="90">
        <v>10.709613779418135</v>
      </c>
      <c r="U12" s="90">
        <v>12.300211201860943</v>
      </c>
      <c r="V12" s="90">
        <v>12.469093334076179</v>
      </c>
      <c r="W12" s="90">
        <v>13.722663292008527</v>
      </c>
      <c r="X12" s="90">
        <v>12.737403995453123</v>
      </c>
      <c r="Y12" s="90">
        <v>11.639601011561199</v>
      </c>
      <c r="Z12" s="90">
        <v>11.962839471306069</v>
      </c>
      <c r="AA12" s="90">
        <v>12.090542935297643</v>
      </c>
      <c r="AB12" s="90">
        <v>12.235447280146449</v>
      </c>
      <c r="AC12" s="90">
        <v>71.981418538470749</v>
      </c>
      <c r="AD12" s="90">
        <v>68.558735238023317</v>
      </c>
      <c r="AE12" s="90">
        <v>64.6947228423045</v>
      </c>
      <c r="AF12" s="90">
        <v>65.003440357628023</v>
      </c>
      <c r="AG12" s="90">
        <v>62.245677395066835</v>
      </c>
      <c r="AH12" s="90">
        <v>34.480013647702712</v>
      </c>
      <c r="AI12" s="90">
        <v>31.83621089366363</v>
      </c>
      <c r="AJ12" s="90">
        <v>31.932734423339827</v>
      </c>
      <c r="AK12" s="90">
        <v>32.487679855195545</v>
      </c>
      <c r="AL12" s="90">
        <v>33.161569736034735</v>
      </c>
      <c r="AM12" s="90">
        <v>29.770444887024805</v>
      </c>
      <c r="AN12" s="90">
        <v>30.515877381919669</v>
      </c>
      <c r="AO12" s="90">
        <v>32.157252257587068</v>
      </c>
      <c r="AP12" s="90">
        <v>28.073453055343112</v>
      </c>
      <c r="AQ12" s="90">
        <v>24.699970457741259</v>
      </c>
      <c r="AR12" s="90">
        <v>24.906772307067801</v>
      </c>
      <c r="AS12" s="90">
        <v>25.50137850876682</v>
      </c>
      <c r="AT12" s="90">
        <v>25.417149881197915</v>
      </c>
      <c r="AU12" s="90">
        <v>22.927552650216953</v>
      </c>
      <c r="AV12" s="90">
        <v>33.609155908383144</v>
      </c>
      <c r="AW12" s="90">
        <v>35.371282456303298</v>
      </c>
      <c r="AX12" s="90">
        <v>28.817134638371222</v>
      </c>
      <c r="AY12" s="90">
        <v>26.681675374010144</v>
      </c>
      <c r="AZ12" s="90">
        <v>24.941065902141862</v>
      </c>
      <c r="BA12" s="90">
        <v>28.33428748676462</v>
      </c>
      <c r="BB12" s="90">
        <v>30.063929580988248</v>
      </c>
      <c r="BC12" s="90">
        <v>31.394871016745547</v>
      </c>
      <c r="BD12" s="90">
        <v>31.50586249527116</v>
      </c>
      <c r="BE12" s="90">
        <v>32.15641645007851</v>
      </c>
      <c r="BF12" s="90">
        <v>33.177130661994212</v>
      </c>
      <c r="BG12" s="90">
        <v>32.085868204925426</v>
      </c>
      <c r="BH12" s="90">
        <v>31.218191818433766</v>
      </c>
      <c r="BI12" s="90">
        <v>32.172610092228169</v>
      </c>
      <c r="BJ12" s="90">
        <v>30.125272493290716</v>
      </c>
      <c r="BK12" s="90">
        <v>32.874746928751932</v>
      </c>
      <c r="BL12" s="90">
        <v>34.474307621501943</v>
      </c>
      <c r="BM12" s="90">
        <v>34.322024435672191</v>
      </c>
      <c r="BN12" s="90">
        <v>34.571969896816199</v>
      </c>
      <c r="BO12" s="90">
        <v>33.287244424346028</v>
      </c>
      <c r="BP12" s="90">
        <v>34.818747440126927</v>
      </c>
      <c r="BQ12" s="90">
        <v>38.514239700886989</v>
      </c>
      <c r="BR12" s="90">
        <v>38.907422955918676</v>
      </c>
      <c r="BS12" s="90">
        <v>42.187966342310432</v>
      </c>
      <c r="BT12" s="90">
        <v>39.537991540811056</v>
      </c>
      <c r="BU12" s="90">
        <v>38.851728138975339</v>
      </c>
      <c r="BV12" s="1251">
        <v>39.311150834882646</v>
      </c>
      <c r="BW12" s="1180"/>
      <c r="BX12" s="1192"/>
      <c r="BY12" s="1192"/>
    </row>
    <row r="13" spans="2:77" ht="15" customHeight="1">
      <c r="B13" s="106"/>
      <c r="C13" s="386" t="s">
        <v>37</v>
      </c>
      <c r="D13" s="107">
        <v>10.481095169667013</v>
      </c>
      <c r="E13" s="107">
        <v>11.256539403274736</v>
      </c>
      <c r="F13" s="107">
        <v>12.653059645282219</v>
      </c>
      <c r="G13" s="107">
        <v>12.300072721359527</v>
      </c>
      <c r="H13" s="107">
        <v>12.16</v>
      </c>
      <c r="I13" s="107">
        <v>14.02</v>
      </c>
      <c r="J13" s="107">
        <v>13.7</v>
      </c>
      <c r="K13" s="107">
        <v>13.9</v>
      </c>
      <c r="L13" s="107">
        <v>13.84580641392605</v>
      </c>
      <c r="M13" s="107">
        <v>13.889537142202277</v>
      </c>
      <c r="N13" s="107">
        <v>13.582860933858559</v>
      </c>
      <c r="O13" s="107">
        <v>14.061165986816571</v>
      </c>
      <c r="P13" s="107">
        <v>14.89</v>
      </c>
      <c r="Q13" s="107">
        <v>15.132046070555266</v>
      </c>
      <c r="R13" s="107">
        <v>14.686812303236735</v>
      </c>
      <c r="S13" s="107">
        <v>15.120812773194068</v>
      </c>
      <c r="T13" s="107">
        <v>16.04237059582843</v>
      </c>
      <c r="U13" s="107">
        <v>15.562108013570578</v>
      </c>
      <c r="V13" s="107">
        <v>15.076412661681571</v>
      </c>
      <c r="W13" s="107">
        <v>15.460516906172197</v>
      </c>
      <c r="X13" s="107">
        <v>15.528734826445836</v>
      </c>
      <c r="Y13" s="107">
        <v>14.871881182133572</v>
      </c>
      <c r="Z13" s="107">
        <v>14.775323929300585</v>
      </c>
      <c r="AA13" s="107">
        <v>15.051086761355128</v>
      </c>
      <c r="AB13" s="107">
        <v>15.523564600904768</v>
      </c>
      <c r="AC13" s="107">
        <v>17.078573908308705</v>
      </c>
      <c r="AD13" s="107">
        <v>17.368455818597116</v>
      </c>
      <c r="AE13" s="107">
        <v>17.172322491601555</v>
      </c>
      <c r="AF13" s="107">
        <v>18.198396574809237</v>
      </c>
      <c r="AG13" s="107">
        <v>17.322429040651578</v>
      </c>
      <c r="AH13" s="107">
        <v>16.335022901799519</v>
      </c>
      <c r="AI13" s="107">
        <v>16.072125427067956</v>
      </c>
      <c r="AJ13" s="107">
        <v>16.752531376536545</v>
      </c>
      <c r="AK13" s="107">
        <v>16.171227441085289</v>
      </c>
      <c r="AL13" s="107">
        <v>15.906472994265016</v>
      </c>
      <c r="AM13" s="107">
        <v>15.578369488209631</v>
      </c>
      <c r="AN13" s="107">
        <v>15.429540450672235</v>
      </c>
      <c r="AO13" s="107">
        <v>15.826284825416115</v>
      </c>
      <c r="AP13" s="107">
        <v>15.922832789925462</v>
      </c>
      <c r="AQ13" s="107">
        <v>15.947516873122064</v>
      </c>
      <c r="AR13" s="107">
        <v>16.101446285559145</v>
      </c>
      <c r="AS13" s="107">
        <v>16.193989921677606</v>
      </c>
      <c r="AT13" s="107">
        <v>16.099363111264839</v>
      </c>
      <c r="AU13" s="107">
        <v>16.065571136014846</v>
      </c>
      <c r="AV13" s="107">
        <v>17.144416011571046</v>
      </c>
      <c r="AW13" s="107">
        <v>17.001087952638557</v>
      </c>
      <c r="AX13" s="107">
        <v>17.241737211742038</v>
      </c>
      <c r="AY13" s="107">
        <v>18.691801638400172</v>
      </c>
      <c r="AZ13" s="107">
        <v>19.45791771561743</v>
      </c>
      <c r="BA13" s="107">
        <v>18.557522031099747</v>
      </c>
      <c r="BB13" s="107">
        <v>18.276640298093831</v>
      </c>
      <c r="BC13" s="107">
        <v>18.303213275788792</v>
      </c>
      <c r="BD13" s="107">
        <v>17.873392580515471</v>
      </c>
      <c r="BE13" s="107">
        <v>16.652403159887598</v>
      </c>
      <c r="BF13" s="107">
        <v>16.375944950446957</v>
      </c>
      <c r="BG13" s="107">
        <v>16.095679608281351</v>
      </c>
      <c r="BH13" s="107">
        <v>16.647808923923652</v>
      </c>
      <c r="BI13" s="107">
        <v>16.976842787972508</v>
      </c>
      <c r="BJ13" s="107">
        <v>16.251453384107194</v>
      </c>
      <c r="BK13" s="107">
        <v>17.777482794149563</v>
      </c>
      <c r="BL13" s="107">
        <v>19.09750628790281</v>
      </c>
      <c r="BM13" s="107">
        <v>19.666126956200767</v>
      </c>
      <c r="BN13" s="107">
        <v>19.595827941634273</v>
      </c>
      <c r="BO13" s="107">
        <v>20.018442300447202</v>
      </c>
      <c r="BP13" s="107">
        <v>21.543080775463551</v>
      </c>
      <c r="BQ13" s="107">
        <v>20.624430206328643</v>
      </c>
      <c r="BR13" s="107">
        <v>21.184615275526966</v>
      </c>
      <c r="BS13" s="107">
        <v>21.757014674359905</v>
      </c>
      <c r="BT13" s="107">
        <v>22.052093104929678</v>
      </c>
      <c r="BU13" s="107">
        <v>20.818375925029837</v>
      </c>
      <c r="BV13" s="1252">
        <v>18.63615760187502</v>
      </c>
      <c r="BW13" s="1180"/>
      <c r="BX13" s="1192"/>
      <c r="BY13" s="1192"/>
    </row>
    <row r="14" spans="2:77" ht="15" customHeight="1">
      <c r="B14" s="101"/>
      <c r="C14" s="103" t="s">
        <v>577</v>
      </c>
      <c r="D14" s="102"/>
      <c r="E14" s="102"/>
      <c r="F14" s="102"/>
      <c r="G14" s="102"/>
      <c r="H14" s="108"/>
      <c r="I14" s="90"/>
      <c r="J14" s="90"/>
      <c r="K14" s="108"/>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90"/>
      <c r="AX14" s="90"/>
      <c r="AY14" s="90"/>
      <c r="AZ14" s="90"/>
      <c r="BA14" s="90"/>
      <c r="BB14" s="90"/>
      <c r="BC14" s="90"/>
      <c r="BD14" s="90"/>
      <c r="BE14" s="90"/>
      <c r="BF14" s="90"/>
      <c r="BG14" s="90"/>
      <c r="BH14" s="90"/>
      <c r="BI14" s="90"/>
      <c r="BJ14" s="90"/>
      <c r="BK14" s="90"/>
      <c r="BL14" s="90"/>
      <c r="BM14" s="90"/>
      <c r="BN14" s="90"/>
      <c r="BO14" s="90"/>
      <c r="BP14" s="90"/>
      <c r="BQ14" s="90"/>
      <c r="BR14" s="90"/>
      <c r="BS14" s="90"/>
      <c r="BT14" s="90"/>
      <c r="BU14" s="90"/>
      <c r="BV14" s="1251"/>
      <c r="BW14" s="1180"/>
      <c r="BX14" s="1192"/>
      <c r="BY14" s="1192"/>
    </row>
    <row r="15" spans="2:77" ht="15" customHeight="1">
      <c r="B15" s="106"/>
      <c r="C15" s="385" t="s">
        <v>81</v>
      </c>
      <c r="D15" s="100">
        <v>8.5845447477056975</v>
      </c>
      <c r="E15" s="100">
        <v>8.8308113534141217</v>
      </c>
      <c r="F15" s="100">
        <v>11.082682828802001</v>
      </c>
      <c r="G15" s="100">
        <v>12.207326272956943</v>
      </c>
      <c r="H15" s="100">
        <v>10.91</v>
      </c>
      <c r="I15" s="100">
        <v>12.639689659823764</v>
      </c>
      <c r="J15" s="100">
        <v>11.6</v>
      </c>
      <c r="K15" s="100">
        <v>11.9</v>
      </c>
      <c r="L15" s="100">
        <v>10.351214723016124</v>
      </c>
      <c r="M15" s="100">
        <v>12.239723404548648</v>
      </c>
      <c r="N15" s="100">
        <v>10.880687879087086</v>
      </c>
      <c r="O15" s="100">
        <v>10.794105443565973</v>
      </c>
      <c r="P15" s="100">
        <v>11</v>
      </c>
      <c r="Q15" s="100">
        <v>14.394210607846091</v>
      </c>
      <c r="R15" s="100">
        <v>12.813303528779374</v>
      </c>
      <c r="S15" s="100">
        <v>12.347023857525217</v>
      </c>
      <c r="T15" s="100">
        <v>13.252148001800599</v>
      </c>
      <c r="U15" s="100">
        <v>13.856394394969721</v>
      </c>
      <c r="V15" s="100">
        <v>12.270690842286562</v>
      </c>
      <c r="W15" s="100">
        <v>12.66496077420852</v>
      </c>
      <c r="X15" s="100">
        <v>12.970576242495873</v>
      </c>
      <c r="Y15" s="100">
        <v>11.683230726122483</v>
      </c>
      <c r="Z15" s="100">
        <v>11.429714670072102</v>
      </c>
      <c r="AA15" s="100">
        <v>11.96916145556164</v>
      </c>
      <c r="AB15" s="100">
        <v>12.802095579910597</v>
      </c>
      <c r="AC15" s="100">
        <v>12.498101824906412</v>
      </c>
      <c r="AD15" s="100">
        <v>11.933816711308113</v>
      </c>
      <c r="AE15" s="100">
        <v>11.108316539930321</v>
      </c>
      <c r="AF15" s="100">
        <v>12.317339664947655</v>
      </c>
      <c r="AG15" s="100">
        <v>12.957476380359608</v>
      </c>
      <c r="AH15" s="100">
        <v>11.506579968594684</v>
      </c>
      <c r="AI15" s="100">
        <v>11.572327501970831</v>
      </c>
      <c r="AJ15" s="100">
        <v>12.752316674897898</v>
      </c>
      <c r="AK15" s="100">
        <v>12.636034585640852</v>
      </c>
      <c r="AL15" s="100">
        <v>11.715116771192436</v>
      </c>
      <c r="AM15" s="100">
        <v>11.726544844355571</v>
      </c>
      <c r="AN15" s="100">
        <v>12.151899887431084</v>
      </c>
      <c r="AO15" s="100">
        <v>12.159821261392732</v>
      </c>
      <c r="AP15" s="100">
        <v>11.889686664499589</v>
      </c>
      <c r="AQ15" s="100">
        <v>12.226103192473898</v>
      </c>
      <c r="AR15" s="100">
        <v>12.698212192903485</v>
      </c>
      <c r="AS15" s="100">
        <v>11.827104174205259</v>
      </c>
      <c r="AT15" s="100">
        <v>11.271642398521525</v>
      </c>
      <c r="AU15" s="100">
        <v>11.69238871327779</v>
      </c>
      <c r="AV15" s="100">
        <v>12.818119870935682</v>
      </c>
      <c r="AW15" s="100">
        <v>12.483896541115943</v>
      </c>
      <c r="AX15" s="100">
        <v>13.053350371709186</v>
      </c>
      <c r="AY15" s="100">
        <v>14.45692935986655</v>
      </c>
      <c r="AZ15" s="100">
        <v>15.630609094637684</v>
      </c>
      <c r="BA15" s="100">
        <v>14.620086171298615</v>
      </c>
      <c r="BB15" s="100">
        <v>15.076809407300034</v>
      </c>
      <c r="BC15" s="100">
        <v>15.797337880531822</v>
      </c>
      <c r="BD15" s="100">
        <v>15.471221311524594</v>
      </c>
      <c r="BE15" s="100">
        <v>14.247080503690951</v>
      </c>
      <c r="BF15" s="100">
        <v>13.799515379194983</v>
      </c>
      <c r="BG15" s="100">
        <v>15.124263586300446</v>
      </c>
      <c r="BH15" s="100">
        <v>15.302304751306838</v>
      </c>
      <c r="BI15" s="100">
        <v>15.31900975598198</v>
      </c>
      <c r="BJ15" s="100">
        <v>13.931704156590296</v>
      </c>
      <c r="BK15" s="100">
        <v>15.492987164510955</v>
      </c>
      <c r="BL15" s="100">
        <v>16.923585115319366</v>
      </c>
      <c r="BM15" s="100">
        <v>18.050923431509645</v>
      </c>
      <c r="BN15" s="100">
        <v>17.436073776003116</v>
      </c>
      <c r="BO15" s="100">
        <v>16.868007855253317</v>
      </c>
      <c r="BP15" s="100">
        <v>17.659631717324707</v>
      </c>
      <c r="BQ15" s="100">
        <v>18.574913798873656</v>
      </c>
      <c r="BR15" s="100">
        <v>18.909334556673166</v>
      </c>
      <c r="BS15" s="100">
        <v>18.44999372362139</v>
      </c>
      <c r="BT15" s="100">
        <v>19.238856333988551</v>
      </c>
      <c r="BU15" s="100">
        <v>17.916305341923405</v>
      </c>
      <c r="BV15" s="1249">
        <v>15.127490243287584</v>
      </c>
      <c r="BW15" s="1180"/>
      <c r="BX15" s="1192"/>
      <c r="BY15" s="1192"/>
    </row>
    <row r="16" spans="2:77" ht="15" customHeight="1">
      <c r="B16" s="101"/>
      <c r="C16" s="384" t="s">
        <v>84</v>
      </c>
      <c r="D16" s="102">
        <v>7.5325563534555799</v>
      </c>
      <c r="E16" s="102">
        <v>8.2707614827959492</v>
      </c>
      <c r="F16" s="102">
        <v>10.407368503288037</v>
      </c>
      <c r="G16" s="102">
        <v>9.938721278724973</v>
      </c>
      <c r="H16" s="108">
        <v>10.029999999999999</v>
      </c>
      <c r="I16" s="90">
        <v>11.353993894087811</v>
      </c>
      <c r="J16" s="90">
        <v>11.4</v>
      </c>
      <c r="K16" s="108">
        <v>11.7</v>
      </c>
      <c r="L16" s="90">
        <v>11.826293616783772</v>
      </c>
      <c r="M16" s="90">
        <v>11.412498372588736</v>
      </c>
      <c r="N16" s="90">
        <v>11.4</v>
      </c>
      <c r="O16" s="90">
        <v>12.030029978601513</v>
      </c>
      <c r="P16" s="90">
        <v>12.8</v>
      </c>
      <c r="Q16" s="90">
        <v>12.322683672029648</v>
      </c>
      <c r="R16" s="90">
        <v>12.121664084688724</v>
      </c>
      <c r="S16" s="90">
        <v>12.734890825389607</v>
      </c>
      <c r="T16" s="90">
        <v>13.070487111685395</v>
      </c>
      <c r="U16" s="90">
        <v>12.412838651649587</v>
      </c>
      <c r="V16" s="90">
        <v>12.335523881510138</v>
      </c>
      <c r="W16" s="90">
        <v>12.725328711107927</v>
      </c>
      <c r="X16" s="90">
        <v>12.88084432646254</v>
      </c>
      <c r="Y16" s="90">
        <v>12.411716096981863</v>
      </c>
      <c r="Z16" s="90">
        <v>12.386719135693856</v>
      </c>
      <c r="AA16" s="90">
        <v>12.666593206516419</v>
      </c>
      <c r="AB16" s="90">
        <v>12.86567609673574</v>
      </c>
      <c r="AC16" s="90">
        <v>12.684806730042988</v>
      </c>
      <c r="AD16" s="90">
        <v>12.64125315223632</v>
      </c>
      <c r="AE16" s="90">
        <v>12.876024355622768</v>
      </c>
      <c r="AF16" s="90">
        <v>13.574554188146278</v>
      </c>
      <c r="AG16" s="90">
        <v>12.919757867830276</v>
      </c>
      <c r="AH16" s="90">
        <v>12.696148230939928</v>
      </c>
      <c r="AI16" s="90">
        <v>12.549870303650412</v>
      </c>
      <c r="AJ16" s="90">
        <v>13.01597463502722</v>
      </c>
      <c r="AK16" s="90">
        <v>12.336853433386196</v>
      </c>
      <c r="AL16" s="90">
        <v>12.313420705971341</v>
      </c>
      <c r="AM16" s="90">
        <v>12.147541518967317</v>
      </c>
      <c r="AN16" s="90">
        <v>12.103736657829138</v>
      </c>
      <c r="AO16" s="90">
        <v>12.237067048872079</v>
      </c>
      <c r="AP16" s="90">
        <v>12.413802556325024</v>
      </c>
      <c r="AQ16" s="90">
        <v>12.625462927573846</v>
      </c>
      <c r="AR16" s="90">
        <v>12.743354162668435</v>
      </c>
      <c r="AS16" s="90">
        <v>12.860608799253715</v>
      </c>
      <c r="AT16" s="90">
        <v>12.986878471881614</v>
      </c>
      <c r="AU16" s="90">
        <v>12.973209158341771</v>
      </c>
      <c r="AV16" s="90">
        <v>13.4938007829907</v>
      </c>
      <c r="AW16" s="90">
        <v>13.355729506637704</v>
      </c>
      <c r="AX16" s="90">
        <v>13.269573332589903</v>
      </c>
      <c r="AY16" s="90">
        <v>14.04133703103107</v>
      </c>
      <c r="AZ16" s="90">
        <v>14.75586050694783</v>
      </c>
      <c r="BA16" s="115">
        <v>14.132809578136907</v>
      </c>
      <c r="BB16" s="115">
        <v>13.689821588064516</v>
      </c>
      <c r="BC16" s="115">
        <v>13.536652305049628</v>
      </c>
      <c r="BD16" s="115">
        <v>13.398501272413224</v>
      </c>
      <c r="BE16" s="115">
        <v>12.634637183233476</v>
      </c>
      <c r="BF16" s="115">
        <v>12.563234046653932</v>
      </c>
      <c r="BG16" s="115">
        <v>12.254845349179119</v>
      </c>
      <c r="BH16" s="115">
        <v>12.811240376329886</v>
      </c>
      <c r="BI16" s="115">
        <v>13.087554074427526</v>
      </c>
      <c r="BJ16" s="115">
        <v>12.302207427281274</v>
      </c>
      <c r="BK16" s="115">
        <v>13.424765774810595</v>
      </c>
      <c r="BL16" s="115">
        <v>14.445812950208905</v>
      </c>
      <c r="BM16" s="115">
        <v>14.34819275948589</v>
      </c>
      <c r="BN16" s="115">
        <v>14.180061038640204</v>
      </c>
      <c r="BO16" s="115">
        <v>14.772860033960674</v>
      </c>
      <c r="BP16" s="115">
        <v>15.513813727961661</v>
      </c>
      <c r="BQ16" s="115">
        <v>14.733429347008148</v>
      </c>
      <c r="BR16" s="115">
        <v>15.671859138819086</v>
      </c>
      <c r="BS16" s="115">
        <v>16.066563529599311</v>
      </c>
      <c r="BT16" s="115">
        <v>16.407931290564964</v>
      </c>
      <c r="BU16" s="115">
        <v>15.300707316227353</v>
      </c>
      <c r="BV16" s="1253">
        <v>15.088205853378092</v>
      </c>
      <c r="BW16" s="1180"/>
      <c r="BX16" s="1192"/>
      <c r="BY16" s="1192"/>
    </row>
    <row r="17" spans="2:77" ht="15" customHeight="1">
      <c r="B17" s="106"/>
      <c r="C17" s="385" t="s">
        <v>86</v>
      </c>
      <c r="D17" s="100">
        <v>17.095906857043868</v>
      </c>
      <c r="E17" s="100">
        <v>16.149970819995531</v>
      </c>
      <c r="F17" s="100">
        <v>14.273388459658909</v>
      </c>
      <c r="G17" s="100">
        <v>13.983988632362617</v>
      </c>
      <c r="H17" s="100">
        <v>21.28</v>
      </c>
      <c r="I17" s="100">
        <v>22.51727892677847</v>
      </c>
      <c r="J17" s="100">
        <v>22</v>
      </c>
      <c r="K17" s="100">
        <v>22.3</v>
      </c>
      <c r="L17" s="100">
        <v>23.552351557626057</v>
      </c>
      <c r="M17" s="100">
        <v>23.475675506365874</v>
      </c>
      <c r="N17" s="100">
        <v>24.710409734236784</v>
      </c>
      <c r="O17" s="100">
        <v>24.988955452381848</v>
      </c>
      <c r="P17" s="100">
        <v>29.1</v>
      </c>
      <c r="Q17" s="100">
        <v>31.056113634640848</v>
      </c>
      <c r="R17" s="100">
        <v>29.351783508879965</v>
      </c>
      <c r="S17" s="100">
        <v>30.777208192898225</v>
      </c>
      <c r="T17" s="100">
        <v>32.892691341493205</v>
      </c>
      <c r="U17" s="100">
        <v>30.484326669939133</v>
      </c>
      <c r="V17" s="100">
        <v>33.294390143013047</v>
      </c>
      <c r="W17" s="100">
        <v>26.216008541436402</v>
      </c>
      <c r="X17" s="100">
        <v>31.107307344770806</v>
      </c>
      <c r="Y17" s="100">
        <v>30.113431314107086</v>
      </c>
      <c r="Z17" s="100">
        <v>26.575588530605049</v>
      </c>
      <c r="AA17" s="100">
        <v>28.551412260083765</v>
      </c>
      <c r="AB17" s="100">
        <v>30.219037956652954</v>
      </c>
      <c r="AC17" s="100">
        <v>24.51134510327385</v>
      </c>
      <c r="AD17" s="100">
        <v>29.831303537016314</v>
      </c>
      <c r="AE17" s="100">
        <v>26.559806881816804</v>
      </c>
      <c r="AF17" s="100">
        <v>31.339954948955985</v>
      </c>
      <c r="AG17" s="100">
        <v>24.230941582044654</v>
      </c>
      <c r="AH17" s="100">
        <v>26.739732444845377</v>
      </c>
      <c r="AI17" s="100">
        <v>20.934051519274995</v>
      </c>
      <c r="AJ17" s="100">
        <v>19.827420405971637</v>
      </c>
      <c r="AK17" s="100">
        <v>22.473744504159626</v>
      </c>
      <c r="AL17" s="100">
        <v>25.880112905691327</v>
      </c>
      <c r="AM17" s="100">
        <v>23.393179511196237</v>
      </c>
      <c r="AN17" s="100">
        <v>21.201838741350485</v>
      </c>
      <c r="AO17" s="100">
        <v>28.3534860056117</v>
      </c>
      <c r="AP17" s="100">
        <v>26.481575315543264</v>
      </c>
      <c r="AQ17" s="100">
        <v>21.869399801801332</v>
      </c>
      <c r="AR17" s="100">
        <v>21.504355613828853</v>
      </c>
      <c r="AS17" s="100">
        <v>25.357507168619687</v>
      </c>
      <c r="AT17" s="100">
        <v>29.171475244590649</v>
      </c>
      <c r="AU17" s="100">
        <v>26.839054202593232</v>
      </c>
      <c r="AV17" s="100">
        <v>30.239958470844808</v>
      </c>
      <c r="AW17" s="100">
        <v>28.764266888564745</v>
      </c>
      <c r="AX17" s="100">
        <v>27.556914773313878</v>
      </c>
      <c r="AY17" s="100">
        <v>29.650481153081731</v>
      </c>
      <c r="AZ17" s="100">
        <v>31.27807086947869</v>
      </c>
      <c r="BA17" s="100">
        <v>30.718279397351829</v>
      </c>
      <c r="BB17" s="100">
        <v>32.021339285070965</v>
      </c>
      <c r="BC17" s="100">
        <v>33.32865342361886</v>
      </c>
      <c r="BD17" s="100">
        <v>31.309284995521825</v>
      </c>
      <c r="BE17" s="100">
        <v>29.480157966783459</v>
      </c>
      <c r="BF17" s="100">
        <v>31.08790666111188</v>
      </c>
      <c r="BG17" s="100">
        <v>30.026043678949165</v>
      </c>
      <c r="BH17" s="100">
        <v>32.26459025120554</v>
      </c>
      <c r="BI17" s="100">
        <v>33.656559140772494</v>
      </c>
      <c r="BJ17" s="100">
        <v>40.245241531610887</v>
      </c>
      <c r="BK17" s="100">
        <v>41.888714481483667</v>
      </c>
      <c r="BL17" s="100">
        <v>46.042445626787043</v>
      </c>
      <c r="BM17" s="100">
        <v>42.285716972845762</v>
      </c>
      <c r="BN17" s="100">
        <v>41.070244135004302</v>
      </c>
      <c r="BO17" s="100">
        <v>41.741371963545795</v>
      </c>
      <c r="BP17" s="100">
        <v>42.953812486792501</v>
      </c>
      <c r="BQ17" s="100">
        <v>42.338439651352878</v>
      </c>
      <c r="BR17" s="100">
        <v>44.726282100080724</v>
      </c>
      <c r="BS17" s="100">
        <v>52.582414264413991</v>
      </c>
      <c r="BT17" s="100">
        <v>51.555982741604225</v>
      </c>
      <c r="BU17" s="100">
        <v>44.758980800345057</v>
      </c>
      <c r="BV17" s="1249">
        <v>45.52152570574389</v>
      </c>
      <c r="BW17" s="1180"/>
      <c r="BX17" s="1192"/>
      <c r="BY17" s="1192"/>
    </row>
    <row r="18" spans="2:77" ht="15" customHeight="1">
      <c r="B18" s="441"/>
      <c r="C18" s="1295" t="s">
        <v>106</v>
      </c>
      <c r="D18" s="443">
        <v>8.6193283559663421</v>
      </c>
      <c r="E18" s="443">
        <v>9.0645683267796429</v>
      </c>
      <c r="F18" s="443">
        <v>10.76290294802053</v>
      </c>
      <c r="G18" s="443">
        <v>10.532124579593148</v>
      </c>
      <c r="H18" s="444">
        <v>10.63</v>
      </c>
      <c r="I18" s="1296">
        <v>12.02829872282501</v>
      </c>
      <c r="J18" s="1296">
        <v>11.8</v>
      </c>
      <c r="K18" s="444">
        <v>12.1</v>
      </c>
      <c r="L18" s="1296">
        <v>11.965755387568434</v>
      </c>
      <c r="M18" s="1296">
        <v>11.966717997191271</v>
      </c>
      <c r="N18" s="1296">
        <v>11.7</v>
      </c>
      <c r="O18" s="1296">
        <v>12.188728851600413</v>
      </c>
      <c r="P18" s="1296">
        <v>12.9</v>
      </c>
      <c r="Q18" s="1296">
        <v>13.253394844538802</v>
      </c>
      <c r="R18" s="1296">
        <v>12.765368810000597</v>
      </c>
      <c r="S18" s="1296">
        <v>13.164719155823922</v>
      </c>
      <c r="T18" s="1296">
        <v>13.657929714780229</v>
      </c>
      <c r="U18" s="1296">
        <v>13.169299584980953</v>
      </c>
      <c r="V18" s="1296">
        <v>12.823433066502862</v>
      </c>
      <c r="W18" s="1296">
        <v>13.112029434188333</v>
      </c>
      <c r="X18" s="1296">
        <v>13.371110791310315</v>
      </c>
      <c r="Y18" s="1296">
        <v>12.697053323351678</v>
      </c>
      <c r="Z18" s="1296">
        <v>12.576038665247502</v>
      </c>
      <c r="AA18" s="1296">
        <v>12.930220929010591</v>
      </c>
      <c r="AB18" s="1296">
        <v>13.251803425283274</v>
      </c>
      <c r="AC18" s="1296">
        <v>12.913935739034956</v>
      </c>
      <c r="AD18" s="1296">
        <v>12.846703839880611</v>
      </c>
      <c r="AE18" s="1296">
        <v>13.05141028774352</v>
      </c>
      <c r="AF18" s="1296">
        <v>13.655469300402197</v>
      </c>
      <c r="AG18" s="1296">
        <v>13.114766153077012</v>
      </c>
      <c r="AH18" s="1296">
        <v>12.723591099122419</v>
      </c>
      <c r="AI18" s="1296">
        <v>12.536569692528468</v>
      </c>
      <c r="AJ18" s="1296">
        <v>13.103663118500652</v>
      </c>
      <c r="AK18" s="1296">
        <v>12.552418635102025</v>
      </c>
      <c r="AL18" s="1296">
        <v>12.420709208584794</v>
      </c>
      <c r="AM18" s="1296">
        <v>12.273217077629276</v>
      </c>
      <c r="AN18" s="1296">
        <v>12.276027992142723</v>
      </c>
      <c r="AO18" s="1296">
        <v>12.458849810185784</v>
      </c>
      <c r="AP18" s="1296">
        <v>12.624178702265176</v>
      </c>
      <c r="AQ18" s="1296">
        <v>12.793186552926647</v>
      </c>
      <c r="AR18" s="1296">
        <v>12.983374567381508</v>
      </c>
      <c r="AS18" s="1296">
        <v>13.006046871330678</v>
      </c>
      <c r="AT18" s="1296">
        <v>13.063145251904674</v>
      </c>
      <c r="AU18" s="1296">
        <v>13.121157950143578</v>
      </c>
      <c r="AV18" s="1296">
        <v>13.794543766241391</v>
      </c>
      <c r="AW18" s="1296">
        <v>13.58927495326607</v>
      </c>
      <c r="AX18" s="1296">
        <v>13.616331182872035</v>
      </c>
      <c r="AY18" s="1296">
        <v>14.553659519568498</v>
      </c>
      <c r="AZ18" s="1296">
        <v>15.352928935478422</v>
      </c>
      <c r="BA18" s="1296">
        <v>14.644822078519597</v>
      </c>
      <c r="BB18" s="1296">
        <v>14.380663274641602</v>
      </c>
      <c r="BC18" s="1296">
        <v>14.383074009146849</v>
      </c>
      <c r="BD18" s="1296">
        <v>14.174060851369497</v>
      </c>
      <c r="BE18" s="1296">
        <v>13.316615051345043</v>
      </c>
      <c r="BF18" s="1296">
        <v>13.2146451172366</v>
      </c>
      <c r="BG18" s="1296">
        <v>13.173559254596148</v>
      </c>
      <c r="BH18" s="1296">
        <v>13.754797720825723</v>
      </c>
      <c r="BI18" s="1296">
        <v>14.016543963445709</v>
      </c>
      <c r="BJ18" s="1296">
        <v>13.352010595507604</v>
      </c>
      <c r="BK18" s="1296">
        <v>14.587875300276892</v>
      </c>
      <c r="BL18" s="1296">
        <v>15.759126723973903</v>
      </c>
      <c r="BM18" s="1296">
        <v>15.797031193290017</v>
      </c>
      <c r="BN18" s="1296">
        <v>15.569798734329835</v>
      </c>
      <c r="BO18" s="1296">
        <v>15.940014126844753</v>
      </c>
      <c r="BP18" s="1296">
        <v>16.72080739863565</v>
      </c>
      <c r="BQ18" s="1296">
        <v>16.14937432786072</v>
      </c>
      <c r="BR18" s="1296">
        <v>17.015791042585938</v>
      </c>
      <c r="BS18" s="1296">
        <v>17.343466768971243</v>
      </c>
      <c r="BT18" s="1296">
        <v>17.694075934456059</v>
      </c>
      <c r="BU18" s="1296">
        <v>16.471830342334847</v>
      </c>
      <c r="BV18" s="1297">
        <v>15.876953099209581</v>
      </c>
      <c r="BW18" s="1180"/>
      <c r="BX18" s="1192"/>
      <c r="BY18" s="1192"/>
    </row>
    <row r="19" spans="2:77" ht="15" customHeight="1">
      <c r="B19" s="109"/>
      <c r="C19" s="1294" t="s">
        <v>1145</v>
      </c>
      <c r="D19" s="104"/>
      <c r="E19" s="104"/>
      <c r="F19" s="104"/>
      <c r="G19" s="104"/>
      <c r="H19" s="110"/>
      <c r="I19" s="105"/>
      <c r="J19" s="105"/>
      <c r="K19" s="110"/>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c r="BK19" s="105"/>
      <c r="BL19" s="105"/>
      <c r="BM19" s="105"/>
      <c r="BN19" s="105"/>
      <c r="BO19" s="105"/>
      <c r="BP19" s="105"/>
      <c r="BQ19" s="105"/>
      <c r="BR19" s="105"/>
      <c r="BS19" s="105"/>
      <c r="BT19" s="105"/>
      <c r="BU19" s="105"/>
      <c r="BV19" s="1251">
        <v>27.390053080924247</v>
      </c>
      <c r="BW19" s="1180"/>
      <c r="BX19" s="1192"/>
      <c r="BY19" s="1192"/>
    </row>
    <row r="20" spans="2:77" ht="15" customHeight="1">
      <c r="B20" s="106"/>
      <c r="C20" s="385" t="s">
        <v>87</v>
      </c>
      <c r="D20" s="100">
        <v>-15.005062304534365</v>
      </c>
      <c r="E20" s="100">
        <v>-13.617129316606228</v>
      </c>
      <c r="F20" s="100">
        <v>-13.307076652751965</v>
      </c>
      <c r="G20" s="100">
        <v>-12.488950859946781</v>
      </c>
      <c r="H20" s="100">
        <v>-10.14</v>
      </c>
      <c r="I20" s="100">
        <v>-5.7792168397023342</v>
      </c>
      <c r="J20" s="100">
        <v>-5.3</v>
      </c>
      <c r="K20" s="100">
        <v>-5.6</v>
      </c>
      <c r="L20" s="100">
        <v>-3.4384242544394672</v>
      </c>
      <c r="M20" s="100">
        <v>-0.85474635247074859</v>
      </c>
      <c r="N20" s="100">
        <v>1.412799352094088</v>
      </c>
      <c r="O20" s="100">
        <v>1.9520684777572548</v>
      </c>
      <c r="P20" s="100">
        <v>1.6</v>
      </c>
      <c r="Q20" s="100">
        <v>3.3824867727204078</v>
      </c>
      <c r="R20" s="100">
        <v>3.6996171938912483</v>
      </c>
      <c r="S20" s="100">
        <v>5.4121768574759317</v>
      </c>
      <c r="T20" s="100">
        <v>5.2327911232419488</v>
      </c>
      <c r="U20" s="100">
        <v>6.8333953894826802</v>
      </c>
      <c r="V20" s="100">
        <v>6.8198722398650391</v>
      </c>
      <c r="W20" s="100">
        <v>7.7814640601308493</v>
      </c>
      <c r="X20" s="100">
        <v>6.7051456090810229</v>
      </c>
      <c r="Y20" s="100">
        <v>7.9406626181202213</v>
      </c>
      <c r="Z20" s="100">
        <v>8.0942799643494183</v>
      </c>
      <c r="AA20" s="100">
        <v>8.5315107165596569</v>
      </c>
      <c r="AB20" s="100">
        <v>8.7543274089371348</v>
      </c>
      <c r="AC20" s="100">
        <v>68.312306368093815</v>
      </c>
      <c r="AD20" s="100">
        <v>64.966745210106623</v>
      </c>
      <c r="AE20" s="100">
        <v>60.174799118350144</v>
      </c>
      <c r="AF20" s="100">
        <v>60.62857986713216</v>
      </c>
      <c r="AG20" s="100">
        <v>59.306059211461758</v>
      </c>
      <c r="AH20" s="100">
        <v>31.595035054516551</v>
      </c>
      <c r="AI20" s="100">
        <v>29.086121129995124</v>
      </c>
      <c r="AJ20" s="100">
        <v>29.174720309113788</v>
      </c>
      <c r="AK20" s="100">
        <v>29.553064586821808</v>
      </c>
      <c r="AL20" s="100">
        <v>30.066375297540098</v>
      </c>
      <c r="AM20" s="100">
        <v>26.76918272623875</v>
      </c>
      <c r="AN20" s="100">
        <v>26.684843339554241</v>
      </c>
      <c r="AO20" s="100">
        <v>28.32459324564643</v>
      </c>
      <c r="AP20" s="100">
        <v>24.108151781973824</v>
      </c>
      <c r="AQ20" s="100">
        <v>21.072281429255</v>
      </c>
      <c r="AR20" s="100">
        <v>21.466130314804573</v>
      </c>
      <c r="AS20" s="100">
        <v>22.034419914464351</v>
      </c>
      <c r="AT20" s="100">
        <v>22.022882056825946</v>
      </c>
      <c r="AU20" s="100">
        <v>19.682242692313842</v>
      </c>
      <c r="AV20" s="100">
        <v>30.385850580521979</v>
      </c>
      <c r="AW20" s="100">
        <v>31.766370968958935</v>
      </c>
      <c r="AX20" s="100">
        <v>24.898568206824287</v>
      </c>
      <c r="AY20" s="100">
        <v>22.803555668298504</v>
      </c>
      <c r="AZ20" s="100">
        <v>21.045498571970121</v>
      </c>
      <c r="BA20" s="100">
        <v>25.070944904340365</v>
      </c>
      <c r="BB20" s="100">
        <v>26.779087331330949</v>
      </c>
      <c r="BC20" s="100">
        <v>28.001099301151701</v>
      </c>
      <c r="BD20" s="100">
        <v>28.045646082925916</v>
      </c>
      <c r="BE20" s="100">
        <v>28.907356117212114</v>
      </c>
      <c r="BF20" s="100">
        <v>29.840385970610157</v>
      </c>
      <c r="BG20" s="100">
        <v>28.703693339381498</v>
      </c>
      <c r="BH20" s="100">
        <v>28.012814156665243</v>
      </c>
      <c r="BI20" s="100">
        <v>29.042617507414377</v>
      </c>
      <c r="BJ20" s="100">
        <v>27.520142616526805</v>
      </c>
      <c r="BK20" s="100">
        <v>29.675705353289562</v>
      </c>
      <c r="BL20" s="100">
        <v>31.055390156611377</v>
      </c>
      <c r="BM20" s="100">
        <v>31.150886354957464</v>
      </c>
      <c r="BN20" s="100">
        <v>30.816328781013482</v>
      </c>
      <c r="BO20" s="100">
        <v>30.095499587773649</v>
      </c>
      <c r="BP20" s="100">
        <v>31.222272311486872</v>
      </c>
      <c r="BQ20" s="100">
        <v>35.448104124101469</v>
      </c>
      <c r="BR20" s="100">
        <v>35.936491282572007</v>
      </c>
      <c r="BS20" s="100">
        <v>38.970108565510778</v>
      </c>
      <c r="BT20" s="100">
        <v>36.515515987144241</v>
      </c>
      <c r="BU20" s="100">
        <v>35.746457840467102</v>
      </c>
      <c r="BV20" s="1249">
        <v>36.123786161057318</v>
      </c>
      <c r="BW20" s="1180"/>
      <c r="BX20" s="1192"/>
      <c r="BY20" s="1192"/>
    </row>
    <row r="21" spans="2:77" ht="15" customHeight="1">
      <c r="B21" s="109"/>
      <c r="C21" s="387" t="s">
        <v>37</v>
      </c>
      <c r="D21" s="104">
        <v>7.56451069820708</v>
      </c>
      <c r="E21" s="104">
        <v>8.2966171603061643</v>
      </c>
      <c r="F21" s="104">
        <v>10.006528694839959</v>
      </c>
      <c r="G21" s="104">
        <v>9.9682268109310375</v>
      </c>
      <c r="H21" s="110">
        <v>10.119999999999999</v>
      </c>
      <c r="I21" s="105">
        <v>11.553854836162692</v>
      </c>
      <c r="J21" s="105">
        <v>11.4</v>
      </c>
      <c r="K21" s="110">
        <v>11.7</v>
      </c>
      <c r="L21" s="105">
        <v>11.551091365568166</v>
      </c>
      <c r="M21" s="105">
        <v>11.627505688385769</v>
      </c>
      <c r="N21" s="105">
        <v>11.381002494062454</v>
      </c>
      <c r="O21" s="105">
        <v>11.923192759057972</v>
      </c>
      <c r="P21" s="105">
        <v>12.6</v>
      </c>
      <c r="Q21" s="105">
        <v>12.996801708181</v>
      </c>
      <c r="R21" s="105">
        <v>12.54229311889744</v>
      </c>
      <c r="S21" s="105">
        <v>12.964186476453282</v>
      </c>
      <c r="T21" s="105">
        <v>13.440543151108244</v>
      </c>
      <c r="U21" s="105">
        <v>13.012690471769197</v>
      </c>
      <c r="V21" s="105">
        <v>12.679172031968719</v>
      </c>
      <c r="W21" s="105">
        <v>12.975480242500243</v>
      </c>
      <c r="X21" s="105">
        <v>13.204567806780233</v>
      </c>
      <c r="Y21" s="105">
        <v>12.582731811964162</v>
      </c>
      <c r="Z21" s="105">
        <v>12.471675657188884</v>
      </c>
      <c r="AA21" s="105">
        <v>12.819436775885668</v>
      </c>
      <c r="AB21" s="105">
        <v>13.13816301947478</v>
      </c>
      <c r="AC21" s="105">
        <v>14.274302177774842</v>
      </c>
      <c r="AD21" s="105">
        <v>14.15729480177877</v>
      </c>
      <c r="AE21" s="105">
        <v>14.070863444000564</v>
      </c>
      <c r="AF21" s="105">
        <v>14.96673744994202</v>
      </c>
      <c r="AG21" s="105">
        <v>14.364905956121987</v>
      </c>
      <c r="AH21" s="105">
        <v>13.222543319486018</v>
      </c>
      <c r="AI21" s="105">
        <v>12.999432727940185</v>
      </c>
      <c r="AJ21" s="105">
        <v>13.555455640136771</v>
      </c>
      <c r="AK21" s="105">
        <v>13.016153144754744</v>
      </c>
      <c r="AL21" s="105">
        <v>12.880934993835485</v>
      </c>
      <c r="AM21" s="105">
        <v>12.673511937409501</v>
      </c>
      <c r="AN21" s="105">
        <v>12.669525601202277</v>
      </c>
      <c r="AO21" s="105">
        <v>12.944217367023725</v>
      </c>
      <c r="AP21" s="105">
        <v>12.922519461284523</v>
      </c>
      <c r="AQ21" s="105">
        <v>13.023393488943757</v>
      </c>
      <c r="AR21" s="105">
        <v>13.21091780032623</v>
      </c>
      <c r="AS21" s="105">
        <v>13.242303822701645</v>
      </c>
      <c r="AT21" s="105">
        <v>13.283857060256866</v>
      </c>
      <c r="AU21" s="105">
        <v>13.285728033866965</v>
      </c>
      <c r="AV21" s="105">
        <v>14.197588340008165</v>
      </c>
      <c r="AW21" s="105">
        <v>14.008913886402672</v>
      </c>
      <c r="AX21" s="105">
        <v>13.832892907494138</v>
      </c>
      <c r="AY21" s="105">
        <v>14.719228241107601</v>
      </c>
      <c r="AZ21" s="105">
        <v>15.464612005517738</v>
      </c>
      <c r="BA21" s="105">
        <v>14.845877923370562</v>
      </c>
      <c r="BB21" s="105">
        <v>14.598135625782746</v>
      </c>
      <c r="BC21" s="105">
        <v>14.613090611053229</v>
      </c>
      <c r="BD21" s="105">
        <v>14.392481084127484</v>
      </c>
      <c r="BE21" s="105">
        <v>13.543907157189341</v>
      </c>
      <c r="BF21" s="105">
        <v>13.443361625760122</v>
      </c>
      <c r="BG21" s="105">
        <v>13.38780326179376</v>
      </c>
      <c r="BH21" s="105">
        <v>13.962833363853749</v>
      </c>
      <c r="BI21" s="105">
        <v>14.237072122186515</v>
      </c>
      <c r="BJ21" s="105">
        <v>13.560579426001693</v>
      </c>
      <c r="BK21" s="105">
        <v>14.8121565523751</v>
      </c>
      <c r="BL21" s="105">
        <v>15.987731057750981</v>
      </c>
      <c r="BM21" s="105">
        <v>16.038331252322337</v>
      </c>
      <c r="BN21" s="105">
        <v>15.798864299024517</v>
      </c>
      <c r="BO21" s="105">
        <v>16.155848842382937</v>
      </c>
      <c r="BP21" s="105">
        <v>16.948041538976998</v>
      </c>
      <c r="BQ21" s="105">
        <v>16.438672400479483</v>
      </c>
      <c r="BR21" s="105">
        <v>17.292787575751355</v>
      </c>
      <c r="BS21" s="105">
        <v>17.641909618253944</v>
      </c>
      <c r="BT21" s="105">
        <v>17.974681195322301</v>
      </c>
      <c r="BU21" s="105">
        <v>16.751443576362103</v>
      </c>
      <c r="BV21" s="1254">
        <v>16.22356986949157</v>
      </c>
      <c r="BW21" s="1180"/>
      <c r="BX21" s="1192"/>
      <c r="BY21" s="1192"/>
    </row>
    <row r="22" spans="2:77" ht="15" customHeight="1">
      <c r="B22" s="99"/>
      <c r="C22" s="279" t="s">
        <v>579</v>
      </c>
      <c r="D22" s="100"/>
      <c r="E22" s="100"/>
      <c r="F22" s="100"/>
      <c r="G22" s="100"/>
      <c r="H22" s="100"/>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00"/>
      <c r="AV22" s="100"/>
      <c r="AW22" s="100"/>
      <c r="AX22" s="100"/>
      <c r="AY22" s="100"/>
      <c r="AZ22" s="100"/>
      <c r="BA22" s="100"/>
      <c r="BB22" s="100"/>
      <c r="BC22" s="100"/>
      <c r="BD22" s="100"/>
      <c r="BE22" s="100"/>
      <c r="BF22" s="100"/>
      <c r="BG22" s="100"/>
      <c r="BH22" s="100"/>
      <c r="BI22" s="100"/>
      <c r="BJ22" s="100"/>
      <c r="BK22" s="100"/>
      <c r="BL22" s="100"/>
      <c r="BM22" s="100"/>
      <c r="BN22" s="100"/>
      <c r="BO22" s="100"/>
      <c r="BP22" s="100"/>
      <c r="BQ22" s="100"/>
      <c r="BR22" s="100"/>
      <c r="BS22" s="100"/>
      <c r="BT22" s="100"/>
      <c r="BU22" s="100"/>
      <c r="BV22" s="1249"/>
      <c r="BW22" s="1180"/>
      <c r="BX22" s="1192"/>
      <c r="BY22" s="1192"/>
    </row>
    <row r="23" spans="2:77" ht="15" customHeight="1">
      <c r="B23" s="101"/>
      <c r="C23" s="384" t="s">
        <v>81</v>
      </c>
      <c r="D23" s="102">
        <v>8.6999999999999993</v>
      </c>
      <c r="E23" s="102">
        <v>12.597478571044887</v>
      </c>
      <c r="F23" s="102">
        <v>12.203398968014998</v>
      </c>
      <c r="G23" s="102">
        <v>13.734067778737913</v>
      </c>
      <c r="H23" s="102">
        <v>10.744054845240706</v>
      </c>
      <c r="I23" s="90">
        <v>11.318178269435926</v>
      </c>
      <c r="J23" s="90">
        <v>11.123385635279925</v>
      </c>
      <c r="K23" s="102">
        <v>10.002357006055176</v>
      </c>
      <c r="L23" s="90">
        <v>11.03079691310621</v>
      </c>
      <c r="M23" s="90">
        <v>11.701148148504661</v>
      </c>
      <c r="N23" s="90">
        <v>11.349919201388149</v>
      </c>
      <c r="O23" s="90">
        <v>10.454417802178446</v>
      </c>
      <c r="P23" s="90">
        <v>11.105884514453871</v>
      </c>
      <c r="Q23" s="90">
        <v>10.632576179449902</v>
      </c>
      <c r="R23" s="90">
        <v>10.60294218503976</v>
      </c>
      <c r="S23" s="90">
        <v>10.125163633215415</v>
      </c>
      <c r="T23" s="90">
        <v>10.835993414374416</v>
      </c>
      <c r="U23" s="90">
        <v>9.6357647577863492</v>
      </c>
      <c r="V23" s="90">
        <v>9.9153084341388418</v>
      </c>
      <c r="W23" s="90">
        <v>9.6019358458930064</v>
      </c>
      <c r="X23" s="90">
        <v>10.275068815982841</v>
      </c>
      <c r="Y23" s="90">
        <v>10.165862747779338</v>
      </c>
      <c r="Z23" s="90">
        <v>10.276245466877786</v>
      </c>
      <c r="AA23" s="90">
        <v>9.6417572433794518</v>
      </c>
      <c r="AB23" s="90">
        <v>10.220875563291939</v>
      </c>
      <c r="AC23" s="90">
        <v>9.8481412795698944</v>
      </c>
      <c r="AD23" s="90">
        <v>10.079984250756166</v>
      </c>
      <c r="AE23" s="472">
        <v>7.4574288994572431</v>
      </c>
      <c r="AF23" s="472">
        <v>7.7567040746881952</v>
      </c>
      <c r="AG23" s="472">
        <v>7.9024076399747987</v>
      </c>
      <c r="AH23" s="472">
        <v>6.6999377326863341</v>
      </c>
      <c r="AI23" s="472">
        <v>6.260591109046838</v>
      </c>
      <c r="AJ23" s="472">
        <v>6.8782772907394989</v>
      </c>
      <c r="AK23" s="472">
        <v>6.7922837140212859</v>
      </c>
      <c r="AL23" s="472">
        <v>6.2984756964115585</v>
      </c>
      <c r="AM23" s="472">
        <v>5.5651998362586097</v>
      </c>
      <c r="AN23" s="472">
        <v>6.0001982400910503</v>
      </c>
      <c r="AO23" s="472">
        <v>5.7770671420351656</v>
      </c>
      <c r="AP23" s="472">
        <v>6.3560721989620372</v>
      </c>
      <c r="AQ23" s="472">
        <v>5.7843920128056103</v>
      </c>
      <c r="AR23" s="472">
        <v>6.5333587749868176</v>
      </c>
      <c r="AS23" s="472">
        <v>5.8909247220117109</v>
      </c>
      <c r="AT23" s="472">
        <v>6.5300591787934863</v>
      </c>
      <c r="AU23" s="472">
        <v>5.8834839986864296</v>
      </c>
      <c r="AV23" s="472">
        <v>5.8920872859205469</v>
      </c>
      <c r="AW23" s="472">
        <v>5.8027231552005425</v>
      </c>
      <c r="AX23" s="472">
        <v>6.2416928364547175</v>
      </c>
      <c r="AY23" s="472">
        <v>6.3006333366378442</v>
      </c>
      <c r="AZ23" s="472">
        <v>7.0330542779505301</v>
      </c>
      <c r="BA23" s="472">
        <v>6.6931830423206966</v>
      </c>
      <c r="BB23" s="472">
        <v>6.240626939460034</v>
      </c>
      <c r="BC23" s="472">
        <v>6.129920293488639</v>
      </c>
      <c r="BD23" s="472">
        <v>6.0524793573878712</v>
      </c>
      <c r="BE23" s="472">
        <v>6.1458447853889417</v>
      </c>
      <c r="BF23" s="472">
        <v>5.9806493860101941</v>
      </c>
      <c r="BG23" s="472">
        <v>5.1471066237626291</v>
      </c>
      <c r="BH23" s="472">
        <v>5.3933283847428966</v>
      </c>
      <c r="BI23" s="472">
        <v>5.2220328910258633</v>
      </c>
      <c r="BJ23" s="472">
        <v>4.5277978437633868</v>
      </c>
      <c r="BK23" s="472">
        <v>4.6865716176971057</v>
      </c>
      <c r="BL23" s="472">
        <v>4.9352237479948702</v>
      </c>
      <c r="BM23" s="472">
        <v>5.3596861909542124</v>
      </c>
      <c r="BN23" s="472">
        <v>5.7849634918009496</v>
      </c>
      <c r="BO23" s="472">
        <v>4.8995366617182912</v>
      </c>
      <c r="BP23" s="472">
        <v>5.3607936219106174</v>
      </c>
      <c r="BQ23" s="472">
        <v>6.2930603140236299</v>
      </c>
      <c r="BR23" s="472">
        <v>6.1849829826793972</v>
      </c>
      <c r="BS23" s="472">
        <v>6.1725357756309478</v>
      </c>
      <c r="BT23" s="472">
        <v>6.802099688577429</v>
      </c>
      <c r="BU23" s="472">
        <v>6.6285578475466993</v>
      </c>
      <c r="BV23" s="1255">
        <v>5.6056130609302448</v>
      </c>
      <c r="BW23" s="1180"/>
      <c r="BX23" s="1192"/>
      <c r="BY23" s="1192"/>
    </row>
    <row r="24" spans="2:77" ht="15" customHeight="1">
      <c r="B24" s="99"/>
      <c r="C24" s="385" t="s">
        <v>84</v>
      </c>
      <c r="D24" s="100">
        <v>6.460953718701604</v>
      </c>
      <c r="E24" s="100">
        <v>6.993010964444121</v>
      </c>
      <c r="F24" s="100">
        <v>9.2183398000880441</v>
      </c>
      <c r="G24" s="100">
        <v>10.160287812637856</v>
      </c>
      <c r="H24" s="100">
        <v>9.9760703893393838</v>
      </c>
      <c r="I24" s="100">
        <v>9.9427791272458652</v>
      </c>
      <c r="J24" s="100">
        <v>10.16492411636963</v>
      </c>
      <c r="K24" s="100">
        <v>9.8842529121756417</v>
      </c>
      <c r="L24" s="100">
        <v>9.6421585345251533</v>
      </c>
      <c r="M24" s="100">
        <v>9.2785918785387622</v>
      </c>
      <c r="N24" s="100">
        <v>9.2023654565340376</v>
      </c>
      <c r="O24" s="100">
        <v>8.9439906038954664</v>
      </c>
      <c r="P24" s="100">
        <v>9.1746090463053758</v>
      </c>
      <c r="Q24" s="100">
        <v>9.1507691931674522</v>
      </c>
      <c r="R24" s="100">
        <v>8.8774571256186174</v>
      </c>
      <c r="S24" s="100">
        <v>8.8867422842263988</v>
      </c>
      <c r="T24" s="100">
        <v>8.7728229256115</v>
      </c>
      <c r="U24" s="100">
        <v>8.5867309308097362</v>
      </c>
      <c r="V24" s="100">
        <v>8.3735989431355957</v>
      </c>
      <c r="W24" s="100">
        <v>8.5018179426099376</v>
      </c>
      <c r="X24" s="100">
        <v>8.7653644081435242</v>
      </c>
      <c r="Y24" s="100">
        <v>8.4902588715943939</v>
      </c>
      <c r="Z24" s="100">
        <v>8.3541894339841392</v>
      </c>
      <c r="AA24" s="100">
        <v>8.3121577588482829</v>
      </c>
      <c r="AB24" s="100">
        <v>8.4856515420031435</v>
      </c>
      <c r="AC24" s="100">
        <v>8.8854673449889194</v>
      </c>
      <c r="AD24" s="100">
        <v>8.8950256205762788</v>
      </c>
      <c r="AE24" s="473">
        <v>7.4880702592620212</v>
      </c>
      <c r="AF24" s="473">
        <v>7.6242288065282882</v>
      </c>
      <c r="AG24" s="473">
        <v>7.6025158667924826</v>
      </c>
      <c r="AH24" s="473">
        <v>7.7361358616106184</v>
      </c>
      <c r="AI24" s="473">
        <v>7.4038875641277198</v>
      </c>
      <c r="AJ24" s="473">
        <v>7.7612186138079089</v>
      </c>
      <c r="AK24" s="473">
        <v>7.6714806932439625</v>
      </c>
      <c r="AL24" s="473">
        <v>7.5817915506184042</v>
      </c>
      <c r="AM24" s="473">
        <v>7.2696987404385158</v>
      </c>
      <c r="AN24" s="473">
        <v>7.0830120962031797</v>
      </c>
      <c r="AO24" s="473">
        <v>7.1165444832066242</v>
      </c>
      <c r="AP24" s="473">
        <v>7.7365853352593463</v>
      </c>
      <c r="AQ24" s="473">
        <v>7.0756650800338976</v>
      </c>
      <c r="AR24" s="473">
        <v>7.5536765801940176</v>
      </c>
      <c r="AS24" s="473">
        <v>7.1280128265950484</v>
      </c>
      <c r="AT24" s="473">
        <v>7.49084590945409</v>
      </c>
      <c r="AU24" s="473">
        <v>6.8988314901674483</v>
      </c>
      <c r="AV24" s="473">
        <v>6.8610312113799781</v>
      </c>
      <c r="AW24" s="473">
        <v>7.1485562388608939</v>
      </c>
      <c r="AX24" s="473">
        <v>7.2997191162820911</v>
      </c>
      <c r="AY24" s="473">
        <v>7.2875126625777042</v>
      </c>
      <c r="AZ24" s="473">
        <v>7.3398415861595163</v>
      </c>
      <c r="BA24" s="473">
        <v>7.0686493664314192</v>
      </c>
      <c r="BB24" s="473">
        <v>6.8146869986326521</v>
      </c>
      <c r="BC24" s="473">
        <v>6.4080543040668712</v>
      </c>
      <c r="BD24" s="473">
        <v>6.3645724081208055</v>
      </c>
      <c r="BE24" s="473">
        <v>6.1017149689231287</v>
      </c>
      <c r="BF24" s="473">
        <v>6.0449244066760972</v>
      </c>
      <c r="BG24" s="473">
        <v>5.4285403705435495</v>
      </c>
      <c r="BH24" s="473">
        <v>5.6158983188310803</v>
      </c>
      <c r="BI24" s="473">
        <v>5.8313676304854614</v>
      </c>
      <c r="BJ24" s="473">
        <v>5.2954886198836739</v>
      </c>
      <c r="BK24" s="473">
        <v>5.6472567884710649</v>
      </c>
      <c r="BL24" s="473">
        <v>5.6695009864299051</v>
      </c>
      <c r="BM24" s="473">
        <v>5.7389903669131579</v>
      </c>
      <c r="BN24" s="473">
        <v>5.8543131836525966</v>
      </c>
      <c r="BO24" s="473">
        <v>5.4407182681867869</v>
      </c>
      <c r="BP24" s="473">
        <v>5.8061572509062946</v>
      </c>
      <c r="BQ24" s="473">
        <v>5.9748300982130518</v>
      </c>
      <c r="BR24" s="473">
        <v>6.054973838184452</v>
      </c>
      <c r="BS24" s="473">
        <v>5.9322564771486235</v>
      </c>
      <c r="BT24" s="473">
        <v>6.1087091163827951</v>
      </c>
      <c r="BU24" s="473">
        <v>6.1024550706372889</v>
      </c>
      <c r="BV24" s="1256">
        <v>5.5396020859737796</v>
      </c>
      <c r="BW24" s="1180"/>
      <c r="BX24" s="1192"/>
      <c r="BY24" s="1192"/>
    </row>
    <row r="25" spans="2:77" ht="15" customHeight="1">
      <c r="B25" s="101"/>
      <c r="C25" s="384" t="s">
        <v>86</v>
      </c>
      <c r="D25" s="102">
        <v>8.9</v>
      </c>
      <c r="E25" s="102">
        <v>9.4924614498196789</v>
      </c>
      <c r="F25" s="102">
        <v>10.13698949532885</v>
      </c>
      <c r="G25" s="102">
        <v>11.216781949945949</v>
      </c>
      <c r="H25" s="102">
        <v>14.482950370911713</v>
      </c>
      <c r="I25" s="90">
        <v>14.827378586459538</v>
      </c>
      <c r="J25" s="90">
        <v>14.02790196094764</v>
      </c>
      <c r="K25" s="102">
        <v>14.613130411302658</v>
      </c>
      <c r="L25" s="90">
        <v>14.38671422170121</v>
      </c>
      <c r="M25" s="90">
        <v>14.794621818569158</v>
      </c>
      <c r="N25" s="90">
        <v>14.513194976673431</v>
      </c>
      <c r="O25" s="90">
        <v>15.070994915302888</v>
      </c>
      <c r="P25" s="90">
        <v>16.609241118731084</v>
      </c>
      <c r="Q25" s="90">
        <v>16.660615266439009</v>
      </c>
      <c r="R25" s="90">
        <v>16.359277900790627</v>
      </c>
      <c r="S25" s="90">
        <v>17.5526207388199</v>
      </c>
      <c r="T25" s="90">
        <v>18.449469697924719</v>
      </c>
      <c r="U25" s="90">
        <v>16.512183303662319</v>
      </c>
      <c r="V25" s="90">
        <v>17.152215323051255</v>
      </c>
      <c r="W25" s="90">
        <v>16.275062304804674</v>
      </c>
      <c r="X25" s="90">
        <v>15.972814380999436</v>
      </c>
      <c r="Y25" s="90">
        <v>15.096504923584197</v>
      </c>
      <c r="Z25" s="90">
        <v>14.069290992808426</v>
      </c>
      <c r="AA25" s="90">
        <v>16.299489972602988</v>
      </c>
      <c r="AB25" s="90">
        <v>15.102018573824052</v>
      </c>
      <c r="AC25" s="90">
        <v>14.329905062222325</v>
      </c>
      <c r="AD25" s="90">
        <v>13.586636929323504</v>
      </c>
      <c r="AE25" s="472">
        <v>13.5722419910627</v>
      </c>
      <c r="AF25" s="472">
        <v>13.693902117754831</v>
      </c>
      <c r="AG25" s="472">
        <v>10.413812707872628</v>
      </c>
      <c r="AH25" s="472">
        <v>11.443616037927415</v>
      </c>
      <c r="AI25" s="472">
        <v>7.8097933478387755</v>
      </c>
      <c r="AJ25" s="472">
        <v>7.2128720738794865</v>
      </c>
      <c r="AK25" s="472">
        <v>7.0334560780643027</v>
      </c>
      <c r="AL25" s="472">
        <v>6.8227346434289986</v>
      </c>
      <c r="AM25" s="472">
        <v>6.0162659063875985</v>
      </c>
      <c r="AN25" s="472">
        <v>5.244035829373602</v>
      </c>
      <c r="AO25" s="472">
        <v>7.6767523436047096</v>
      </c>
      <c r="AP25" s="472">
        <v>8.2170830483284849</v>
      </c>
      <c r="AQ25" s="472">
        <v>8.0481029715546484</v>
      </c>
      <c r="AR25" s="472">
        <v>8.4977385680160911</v>
      </c>
      <c r="AS25" s="472">
        <v>8.5836540220262485</v>
      </c>
      <c r="AT25" s="472">
        <v>9.2298563942431855</v>
      </c>
      <c r="AU25" s="472">
        <v>9.5392724939780607</v>
      </c>
      <c r="AV25" s="472">
        <v>9.357981671874855</v>
      </c>
      <c r="AW25" s="472">
        <v>9.4650406883168117</v>
      </c>
      <c r="AX25" s="472">
        <v>9.1466802904583204</v>
      </c>
      <c r="AY25" s="472">
        <v>9.9204917326978848</v>
      </c>
      <c r="AZ25" s="472">
        <v>9.7485217565978637</v>
      </c>
      <c r="BA25" s="472">
        <v>10.408587168357567</v>
      </c>
      <c r="BB25" s="472">
        <v>10.562984643177234</v>
      </c>
      <c r="BC25" s="472">
        <v>10.534725954509231</v>
      </c>
      <c r="BD25" s="472">
        <v>9.3727500852435153</v>
      </c>
      <c r="BE25" s="472">
        <v>9.1993450211102861</v>
      </c>
      <c r="BF25" s="472">
        <v>10.127653133315688</v>
      </c>
      <c r="BG25" s="472">
        <v>9.4712091743302729</v>
      </c>
      <c r="BH25" s="472">
        <v>9.0600759675301905</v>
      </c>
      <c r="BI25" s="472">
        <v>9.7256262893914087</v>
      </c>
      <c r="BJ25" s="472">
        <v>8.4072619917523745</v>
      </c>
      <c r="BK25" s="472">
        <v>8.485527135833145</v>
      </c>
      <c r="BL25" s="472">
        <v>8.68944486417187</v>
      </c>
      <c r="BM25" s="472">
        <v>9.3482463854775339</v>
      </c>
      <c r="BN25" s="472">
        <v>9.6207831842339644</v>
      </c>
      <c r="BO25" s="472">
        <v>8.5597488975255924</v>
      </c>
      <c r="BP25" s="472">
        <v>8.8468829796653221</v>
      </c>
      <c r="BQ25" s="472">
        <v>9.086236409866066</v>
      </c>
      <c r="BR25" s="472">
        <v>12.061589042951194</v>
      </c>
      <c r="BS25" s="472">
        <v>12.044526040022726</v>
      </c>
      <c r="BT25" s="472">
        <v>11.930369886947783</v>
      </c>
      <c r="BU25" s="472">
        <v>12.183845121413935</v>
      </c>
      <c r="BV25" s="1255">
        <v>12.84222043968491</v>
      </c>
      <c r="BW25" s="1180"/>
      <c r="BX25" s="1192"/>
      <c r="BY25" s="1192"/>
    </row>
    <row r="26" spans="2:77" ht="15" customHeight="1">
      <c r="B26" s="106"/>
      <c r="C26" s="386" t="s">
        <v>106</v>
      </c>
      <c r="D26" s="107">
        <v>7.2</v>
      </c>
      <c r="E26" s="107">
        <v>8.3769690896056801</v>
      </c>
      <c r="F26" s="107">
        <v>9.8675001282336119</v>
      </c>
      <c r="G26" s="107">
        <v>10.930356154983169</v>
      </c>
      <c r="H26" s="107">
        <v>10.31396000203971</v>
      </c>
      <c r="I26" s="107">
        <v>10.392751006466108</v>
      </c>
      <c r="J26" s="107">
        <v>10.502514525974297</v>
      </c>
      <c r="K26" s="107">
        <v>10.084851701811397</v>
      </c>
      <c r="L26" s="107">
        <v>10.09453712819321</v>
      </c>
      <c r="M26" s="107">
        <v>9.9375739907138883</v>
      </c>
      <c r="N26" s="107">
        <v>9.798570390275243</v>
      </c>
      <c r="O26" s="107">
        <v>9.4356080151573121</v>
      </c>
      <c r="P26" s="107">
        <v>9.7912405687654491</v>
      </c>
      <c r="Q26" s="107">
        <v>9.6784597702024797</v>
      </c>
      <c r="R26" s="107">
        <v>9.4389434983053722</v>
      </c>
      <c r="S26" s="107">
        <v>9.3691646474223855</v>
      </c>
      <c r="T26" s="107">
        <v>9.4145043234325065</v>
      </c>
      <c r="U26" s="107">
        <v>8.9929982908174075</v>
      </c>
      <c r="V26" s="107">
        <v>8.8752853446954791</v>
      </c>
      <c r="W26" s="107">
        <v>8.905867717367526</v>
      </c>
      <c r="X26" s="107">
        <v>9.2428044212795424</v>
      </c>
      <c r="Y26" s="107">
        <v>8.9714095021089655</v>
      </c>
      <c r="Z26" s="107">
        <v>8.8581816576403742</v>
      </c>
      <c r="AA26" s="107">
        <v>8.7453521738889357</v>
      </c>
      <c r="AB26" s="107">
        <v>8.9679405917143189</v>
      </c>
      <c r="AC26" s="107">
        <v>9.1827125544136976</v>
      </c>
      <c r="AD26" s="107">
        <v>9.2090693662791949</v>
      </c>
      <c r="AE26" s="474">
        <v>7.6397093766005337</v>
      </c>
      <c r="AF26" s="474">
        <v>7.7564617788352441</v>
      </c>
      <c r="AG26" s="474">
        <v>7.7100639286778128</v>
      </c>
      <c r="AH26" s="474">
        <v>7.6184975033390794</v>
      </c>
      <c r="AI26" s="474">
        <v>7.2028621268088635</v>
      </c>
      <c r="AJ26" s="474">
        <v>7.5846738907239777</v>
      </c>
      <c r="AK26" s="474">
        <v>7.4882146187931733</v>
      </c>
      <c r="AL26" s="474">
        <v>7.3278878504230374</v>
      </c>
      <c r="AM26" s="474">
        <v>6.8995679753111894</v>
      </c>
      <c r="AN26" s="474">
        <v>6.8150087816731642</v>
      </c>
      <c r="AO26" s="474">
        <v>6.8428938572124229</v>
      </c>
      <c r="AP26" s="474">
        <v>7.4888668213897267</v>
      </c>
      <c r="AQ26" s="474">
        <v>6.8469182346680562</v>
      </c>
      <c r="AR26" s="474">
        <v>7.384065963200646</v>
      </c>
      <c r="AS26" s="474">
        <v>6.9324984593704428</v>
      </c>
      <c r="AT26" s="474">
        <v>7.373002729221338</v>
      </c>
      <c r="AU26" s="474">
        <v>6.7872875080047672</v>
      </c>
      <c r="AV26" s="474">
        <v>6.7454388025694607</v>
      </c>
      <c r="AW26" s="474">
        <v>6.9431636120836293</v>
      </c>
      <c r="AX26" s="474">
        <v>7.1524224295729812</v>
      </c>
      <c r="AY26" s="474">
        <v>7.1742078556387421</v>
      </c>
      <c r="AZ26" s="474">
        <v>7.3615838018312871</v>
      </c>
      <c r="BA26" s="474">
        <v>7.0952998089263</v>
      </c>
      <c r="BB26" s="474">
        <v>6.8064036769876175</v>
      </c>
      <c r="BC26" s="474">
        <v>6.4646131681364416</v>
      </c>
      <c r="BD26" s="474">
        <v>6.3898667792154127</v>
      </c>
      <c r="BE26" s="474">
        <v>6.2007849784753244</v>
      </c>
      <c r="BF26" s="474">
        <v>6.1459262778329622</v>
      </c>
      <c r="BG26" s="474">
        <v>5.4830357752101788</v>
      </c>
      <c r="BH26" s="474">
        <v>5.6825237273898699</v>
      </c>
      <c r="BI26" s="474">
        <v>5.8268710247447624</v>
      </c>
      <c r="BJ26" s="474">
        <v>5.260028350029688</v>
      </c>
      <c r="BK26" s="474">
        <v>5.555416908220443</v>
      </c>
      <c r="BL26" s="474">
        <v>5.6345957597277074</v>
      </c>
      <c r="BM26" s="474">
        <v>5.8071618983242699</v>
      </c>
      <c r="BN26" s="474">
        <v>5.9979928047435562</v>
      </c>
      <c r="BO26" s="474">
        <v>5.4619083477421935</v>
      </c>
      <c r="BP26" s="474">
        <v>5.8479158849869286</v>
      </c>
      <c r="BQ26" s="474">
        <v>6.164717485351801</v>
      </c>
      <c r="BR26" s="474">
        <v>6.2726240404681795</v>
      </c>
      <c r="BS26" s="474">
        <v>6.1653113083202689</v>
      </c>
      <c r="BT26" s="474">
        <v>6.4048926697579001</v>
      </c>
      <c r="BU26" s="474">
        <v>6.3749148819501027</v>
      </c>
      <c r="BV26" s="1257">
        <v>5.7607766849399997</v>
      </c>
      <c r="BW26" s="1180"/>
      <c r="BX26" s="1192"/>
      <c r="BY26" s="1192"/>
    </row>
    <row r="27" spans="2:77" ht="15" customHeight="1">
      <c r="B27" s="106"/>
      <c r="C27" s="385" t="s">
        <v>1145</v>
      </c>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474"/>
      <c r="AF27" s="474"/>
      <c r="AG27" s="474"/>
      <c r="AH27" s="474"/>
      <c r="AI27" s="474"/>
      <c r="AJ27" s="474"/>
      <c r="AK27" s="474"/>
      <c r="AL27" s="474"/>
      <c r="AM27" s="474"/>
      <c r="AN27" s="474"/>
      <c r="AO27" s="474"/>
      <c r="AP27" s="474"/>
      <c r="AQ27" s="474"/>
      <c r="AR27" s="474"/>
      <c r="AS27" s="474"/>
      <c r="AT27" s="474"/>
      <c r="AU27" s="474"/>
      <c r="AV27" s="474"/>
      <c r="AW27" s="474"/>
      <c r="AX27" s="474"/>
      <c r="AY27" s="474"/>
      <c r="AZ27" s="474"/>
      <c r="BA27" s="474"/>
      <c r="BB27" s="474"/>
      <c r="BC27" s="474"/>
      <c r="BD27" s="474"/>
      <c r="BE27" s="474"/>
      <c r="BF27" s="474"/>
      <c r="BG27" s="474"/>
      <c r="BH27" s="474"/>
      <c r="BI27" s="474"/>
      <c r="BJ27" s="474"/>
      <c r="BK27" s="474"/>
      <c r="BL27" s="474"/>
      <c r="BM27" s="474"/>
      <c r="BN27" s="474"/>
      <c r="BO27" s="474"/>
      <c r="BP27" s="474"/>
      <c r="BQ27" s="474"/>
      <c r="BR27" s="474"/>
      <c r="BS27" s="474"/>
      <c r="BT27" s="474"/>
      <c r="BU27" s="474"/>
      <c r="BV27" s="1256">
        <v>12.231817938427856</v>
      </c>
      <c r="BW27" s="1180"/>
      <c r="BX27" s="1192"/>
      <c r="BY27" s="1192"/>
    </row>
    <row r="28" spans="2:77" ht="15" customHeight="1">
      <c r="B28" s="101"/>
      <c r="C28" s="384" t="s">
        <v>87</v>
      </c>
      <c r="D28" s="102">
        <v>-9.4</v>
      </c>
      <c r="E28" s="102">
        <v>-8.0682956773833325</v>
      </c>
      <c r="F28" s="102">
        <v>-8.0038934099758876</v>
      </c>
      <c r="G28" s="102">
        <v>-5.4491247465149124</v>
      </c>
      <c r="H28" s="102">
        <v>-3.1914683266557247</v>
      </c>
      <c r="I28" s="90">
        <v>-1.7314799544577031</v>
      </c>
      <c r="J28" s="90">
        <v>-0.88960496899255481</v>
      </c>
      <c r="K28" s="102">
        <v>-1.2831305713144503</v>
      </c>
      <c r="L28" s="90">
        <v>0.31328757052328332</v>
      </c>
      <c r="M28" s="90">
        <v>1.2404776580771302</v>
      </c>
      <c r="N28" s="90">
        <v>4.7879784027025494</v>
      </c>
      <c r="O28" s="90">
        <v>5.7123686027481568</v>
      </c>
      <c r="P28" s="90">
        <v>4.976470797159064</v>
      </c>
      <c r="Q28" s="90">
        <v>5.356650775065976</v>
      </c>
      <c r="R28" s="90">
        <v>6.4833829413456829</v>
      </c>
      <c r="S28" s="90">
        <v>7.6318900128247256</v>
      </c>
      <c r="T28" s="90">
        <v>7.6843510694274366</v>
      </c>
      <c r="U28" s="90">
        <v>8.0132245572413154</v>
      </c>
      <c r="V28" s="90">
        <v>8.8233398659148623</v>
      </c>
      <c r="W28" s="90">
        <v>10.522402983954624</v>
      </c>
      <c r="X28" s="90">
        <v>9.6884732689380861</v>
      </c>
      <c r="Y28" s="90">
        <v>10.100698385762934</v>
      </c>
      <c r="Z28" s="90">
        <v>11.029034439241107</v>
      </c>
      <c r="AA28" s="90">
        <v>11.200572608697632</v>
      </c>
      <c r="AB28" s="90">
        <v>11.262064588972775</v>
      </c>
      <c r="AC28" s="90">
        <v>58.735628862649293</v>
      </c>
      <c r="AD28" s="90">
        <v>60.007118697047254</v>
      </c>
      <c r="AE28" s="472">
        <v>57.588668389048436</v>
      </c>
      <c r="AF28" s="472">
        <v>58.861248816251866</v>
      </c>
      <c r="AG28" s="472">
        <v>52.84346236882029</v>
      </c>
      <c r="AH28" s="472">
        <v>30.132299745018177</v>
      </c>
      <c r="AI28" s="472">
        <v>28.628957688185046</v>
      </c>
      <c r="AJ28" s="472">
        <v>27.815234696757045</v>
      </c>
      <c r="AK28" s="472">
        <v>27.056911420607143</v>
      </c>
      <c r="AL28" s="472">
        <v>26.485884685244415</v>
      </c>
      <c r="AM28" s="472">
        <v>25.645636518024624</v>
      </c>
      <c r="AN28" s="472">
        <v>25.580888022234337</v>
      </c>
      <c r="AO28" s="472">
        <v>23.776595406644372</v>
      </c>
      <c r="AP28" s="472">
        <v>22.47442353663638</v>
      </c>
      <c r="AQ28" s="472">
        <v>21.668427902240641</v>
      </c>
      <c r="AR28" s="472">
        <v>22.80415527117281</v>
      </c>
      <c r="AS28" s="472">
        <v>24.261035854165574</v>
      </c>
      <c r="AT28" s="472">
        <v>23.663852501818997</v>
      </c>
      <c r="AU28" s="472">
        <v>21.889713038004505</v>
      </c>
      <c r="AV28" s="472">
        <v>31.191138094984112</v>
      </c>
      <c r="AW28" s="472">
        <v>31.097574184071462</v>
      </c>
      <c r="AX28" s="472">
        <v>24.353675539344717</v>
      </c>
      <c r="AY28" s="472">
        <v>22.89453923590715</v>
      </c>
      <c r="AZ28" s="472">
        <v>19.013241191992243</v>
      </c>
      <c r="BA28" s="472">
        <v>21.896424446562321</v>
      </c>
      <c r="BB28" s="472">
        <v>20.419908439141665</v>
      </c>
      <c r="BC28" s="472">
        <v>19.883869176614027</v>
      </c>
      <c r="BD28" s="472">
        <v>18.934961908555419</v>
      </c>
      <c r="BE28" s="472">
        <v>18.693751291119753</v>
      </c>
      <c r="BF28" s="472">
        <v>19.690641711784089</v>
      </c>
      <c r="BG28" s="472">
        <v>11.246585543160823</v>
      </c>
      <c r="BH28" s="472">
        <v>20.182155945887288</v>
      </c>
      <c r="BI28" s="472">
        <v>11.072860840594712</v>
      </c>
      <c r="BJ28" s="472">
        <v>8.2338338905746564</v>
      </c>
      <c r="BK28" s="472">
        <v>6.7282745240908657</v>
      </c>
      <c r="BL28" s="472">
        <v>8.2366166418340399</v>
      </c>
      <c r="BM28" s="472">
        <v>12.420365858524615</v>
      </c>
      <c r="BN28" s="472">
        <v>10.915549958339579</v>
      </c>
      <c r="BO28" s="472">
        <v>9.8141117112024698</v>
      </c>
      <c r="BP28" s="472">
        <v>10.26895198495424</v>
      </c>
      <c r="BQ28" s="472">
        <v>15.240851740585551</v>
      </c>
      <c r="BR28" s="472">
        <v>15.780020191820238</v>
      </c>
      <c r="BS28" s="472">
        <v>20.212108240332643</v>
      </c>
      <c r="BT28" s="472">
        <v>18.884752373036555</v>
      </c>
      <c r="BU28" s="472">
        <v>17.867825686290566</v>
      </c>
      <c r="BV28" s="1255">
        <v>17.222590252371777</v>
      </c>
      <c r="BW28" s="1180"/>
      <c r="BX28" s="1192"/>
      <c r="BY28" s="1192"/>
    </row>
    <row r="29" spans="2:77" ht="15" customHeight="1">
      <c r="B29" s="106"/>
      <c r="C29" s="386" t="s">
        <v>37</v>
      </c>
      <c r="D29" s="107">
        <v>6.7</v>
      </c>
      <c r="E29" s="107">
        <v>7.8697551319816776</v>
      </c>
      <c r="F29" s="107">
        <v>9.364912988418725</v>
      </c>
      <c r="G29" s="107">
        <v>10.527507668846527</v>
      </c>
      <c r="H29" s="107">
        <v>10.001567822475398</v>
      </c>
      <c r="I29" s="107">
        <v>10.1322865651864</v>
      </c>
      <c r="J29" s="107">
        <v>10.26232421934616</v>
      </c>
      <c r="K29" s="107">
        <v>9.8521187785481974</v>
      </c>
      <c r="L29" s="107">
        <v>9.8952764667133852</v>
      </c>
      <c r="M29" s="107">
        <v>9.7611548633003924</v>
      </c>
      <c r="N29" s="107">
        <v>9.7008180266707829</v>
      </c>
      <c r="O29" s="107">
        <v>9.3655985607543197</v>
      </c>
      <c r="P29" s="107">
        <v>9.7022850093257009</v>
      </c>
      <c r="Q29" s="107">
        <v>9.5995588532128995</v>
      </c>
      <c r="R29" s="107">
        <v>9.3868711492086767</v>
      </c>
      <c r="S29" s="107">
        <v>9.3379761488950344</v>
      </c>
      <c r="T29" s="107">
        <v>9.3858197699512669</v>
      </c>
      <c r="U29" s="107">
        <v>8.9768966281267932</v>
      </c>
      <c r="V29" s="107">
        <v>8.8744330148913697</v>
      </c>
      <c r="W29" s="107">
        <v>8.9325354040815323</v>
      </c>
      <c r="X29" s="107">
        <v>9.2502432648968096</v>
      </c>
      <c r="Y29" s="107">
        <v>8.9902546338841631</v>
      </c>
      <c r="Z29" s="107">
        <v>8.8925161849249665</v>
      </c>
      <c r="AA29" s="107">
        <v>8.785326140657304</v>
      </c>
      <c r="AB29" s="107">
        <v>9.0052135291157835</v>
      </c>
      <c r="AC29" s="107">
        <v>9.97372376365138</v>
      </c>
      <c r="AD29" s="107">
        <v>9.9632324156960017</v>
      </c>
      <c r="AE29" s="474">
        <v>8.3403569423602129</v>
      </c>
      <c r="AF29" s="474">
        <v>8.4918895681763829</v>
      </c>
      <c r="AG29" s="474">
        <v>8.4084956293782422</v>
      </c>
      <c r="AH29" s="474">
        <v>7.949998727472039</v>
      </c>
      <c r="AI29" s="474">
        <v>7.5144264121865483</v>
      </c>
      <c r="AJ29" s="474">
        <v>7.892267457437768</v>
      </c>
      <c r="AK29" s="474">
        <v>7.7972475131153187</v>
      </c>
      <c r="AL29" s="474">
        <v>7.6278970084896658</v>
      </c>
      <c r="AM29" s="474">
        <v>7.176388870472322</v>
      </c>
      <c r="AN29" s="474">
        <v>7.0961757887375656</v>
      </c>
      <c r="AO29" s="474">
        <v>7.1464292745804956</v>
      </c>
      <c r="AP29" s="474">
        <v>7.7247879357965328</v>
      </c>
      <c r="AQ29" s="474">
        <v>7.0547370071232542</v>
      </c>
      <c r="AR29" s="474">
        <v>7.5972268504315457</v>
      </c>
      <c r="AS29" s="474">
        <v>7.1427319062790335</v>
      </c>
      <c r="AT29" s="474">
        <v>7.5758351029650335</v>
      </c>
      <c r="AU29" s="474">
        <v>6.9591575066731233</v>
      </c>
      <c r="AV29" s="474">
        <v>7.0069608625010718</v>
      </c>
      <c r="AW29" s="474">
        <v>7.2122334856450463</v>
      </c>
      <c r="AX29" s="474">
        <v>7.3182509103953644</v>
      </c>
      <c r="AY29" s="474">
        <v>7.318161790980751</v>
      </c>
      <c r="AZ29" s="474">
        <v>7.476808463858883</v>
      </c>
      <c r="BA29" s="474">
        <v>7.2393816206998318</v>
      </c>
      <c r="BB29" s="474">
        <v>6.9398959289316071</v>
      </c>
      <c r="BC29" s="474">
        <v>6.5935337280189614</v>
      </c>
      <c r="BD29" s="474">
        <v>6.5095720043969099</v>
      </c>
      <c r="BE29" s="474">
        <v>6.3196824687941762</v>
      </c>
      <c r="BF29" s="474">
        <v>6.2660567822617503</v>
      </c>
      <c r="BG29" s="474">
        <v>5.561413471664169</v>
      </c>
      <c r="BH29" s="474">
        <v>5.7964652359883972</v>
      </c>
      <c r="BI29" s="474">
        <v>5.9046767651135861</v>
      </c>
      <c r="BJ29" s="474">
        <v>5.3123854559279389</v>
      </c>
      <c r="BK29" s="474">
        <v>5.582165606096547</v>
      </c>
      <c r="BL29" s="474">
        <v>5.6830312086189361</v>
      </c>
      <c r="BM29" s="474">
        <v>5.8932265291207404</v>
      </c>
      <c r="BN29" s="474">
        <v>6.0704825056487168</v>
      </c>
      <c r="BO29" s="474">
        <v>5.5240177492096798</v>
      </c>
      <c r="BP29" s="474">
        <v>5.912381394445827</v>
      </c>
      <c r="BQ29" s="474">
        <v>6.2692284737531452</v>
      </c>
      <c r="BR29" s="474">
        <v>6.3759109520799413</v>
      </c>
      <c r="BS29" s="474">
        <v>6.2821359331398945</v>
      </c>
      <c r="BT29" s="474">
        <v>6.5200676799686299</v>
      </c>
      <c r="BU29" s="474">
        <v>6.487893766594893</v>
      </c>
      <c r="BV29" s="1257">
        <v>5.902001228105977</v>
      </c>
      <c r="BW29" s="1180"/>
      <c r="BX29" s="1192"/>
      <c r="BY29" s="1192"/>
    </row>
    <row r="30" spans="2:77" ht="20">
      <c r="B30" s="111" t="s">
        <v>108</v>
      </c>
      <c r="C30" s="112"/>
      <c r="D30" s="113"/>
      <c r="E30" s="113"/>
      <c r="F30" s="113"/>
      <c r="G30" s="113"/>
      <c r="H30" s="114"/>
      <c r="I30" s="115"/>
      <c r="J30" s="115"/>
      <c r="K30" s="114"/>
      <c r="L30" s="114"/>
      <c r="M30" s="114"/>
      <c r="N30" s="114"/>
      <c r="O30" s="114"/>
      <c r="P30" s="114"/>
      <c r="Q30" s="114"/>
      <c r="R30" s="114"/>
      <c r="S30" s="114"/>
      <c r="T30" s="114"/>
      <c r="U30" s="114"/>
      <c r="V30" s="114"/>
      <c r="W30" s="114"/>
      <c r="X30" s="114"/>
      <c r="Y30" s="114"/>
      <c r="Z30" s="114"/>
      <c r="AA30" s="114"/>
      <c r="AB30" s="114"/>
      <c r="AC30" s="114"/>
      <c r="AD30" s="114"/>
      <c r="AE30" s="114"/>
      <c r="AF30" s="114"/>
      <c r="AG30" s="114"/>
      <c r="AH30" s="114"/>
      <c r="AI30" s="114"/>
      <c r="AJ30" s="114"/>
      <c r="AK30" s="114"/>
      <c r="AL30" s="114"/>
      <c r="AM30" s="114"/>
      <c r="AN30" s="114"/>
      <c r="AO30" s="114"/>
      <c r="AP30" s="114"/>
      <c r="AQ30" s="114"/>
      <c r="AR30" s="114"/>
      <c r="AS30" s="114"/>
      <c r="AT30" s="114"/>
      <c r="AU30" s="114"/>
      <c r="AV30" s="114"/>
      <c r="AW30" s="114"/>
      <c r="AX30" s="114"/>
      <c r="AY30" s="114"/>
      <c r="AZ30" s="114"/>
      <c r="BA30" s="114"/>
      <c r="BB30" s="114"/>
      <c r="BC30" s="114"/>
      <c r="BD30" s="114"/>
      <c r="BE30" s="114"/>
      <c r="BF30" s="114"/>
      <c r="BG30" s="114"/>
      <c r="BH30" s="114"/>
      <c r="BI30" s="114"/>
      <c r="BJ30" s="114"/>
      <c r="BK30" s="114"/>
      <c r="BL30" s="114"/>
      <c r="BM30" s="114"/>
      <c r="BN30" s="114"/>
      <c r="BO30" s="114"/>
      <c r="BP30" s="114"/>
      <c r="BQ30" s="114"/>
      <c r="BR30" s="114"/>
      <c r="BS30" s="114"/>
      <c r="BT30" s="114"/>
      <c r="BU30" s="114"/>
      <c r="BV30" s="1248"/>
      <c r="BW30" s="1180"/>
      <c r="BX30" s="1192"/>
      <c r="BY30" s="1192"/>
    </row>
    <row r="31" spans="2:77" ht="15" customHeight="1">
      <c r="B31" s="99"/>
      <c r="C31" s="279" t="s">
        <v>109</v>
      </c>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c r="BP31" s="100"/>
      <c r="BQ31" s="100"/>
      <c r="BR31" s="100"/>
      <c r="BS31" s="100"/>
      <c r="BT31" s="100"/>
      <c r="BU31" s="100"/>
      <c r="BV31" s="1249"/>
      <c r="BW31" s="1180"/>
      <c r="BX31" s="1192"/>
      <c r="BY31" s="1192"/>
    </row>
    <row r="32" spans="2:77" ht="15" customHeight="1">
      <c r="B32" s="101"/>
      <c r="C32" s="384" t="s">
        <v>81</v>
      </c>
      <c r="D32" s="102">
        <v>13.272151058533582</v>
      </c>
      <c r="E32" s="102">
        <v>10.043476953774936</v>
      </c>
      <c r="F32" s="102">
        <v>8.9967670606805044</v>
      </c>
      <c r="G32" s="102">
        <v>8.3662870120069712</v>
      </c>
      <c r="H32" s="102">
        <v>16.310482881208742</v>
      </c>
      <c r="I32" s="90">
        <v>16.892582499575333</v>
      </c>
      <c r="J32" s="90">
        <v>17.627062154602786</v>
      </c>
      <c r="K32" s="102">
        <v>16.521936398116953</v>
      </c>
      <c r="L32" s="90">
        <v>17.641913008530334</v>
      </c>
      <c r="M32" s="90">
        <v>22.857199133796712</v>
      </c>
      <c r="N32" s="90">
        <v>23.643694689747452</v>
      </c>
      <c r="O32" s="90">
        <v>21.465217829779181</v>
      </c>
      <c r="P32" s="90">
        <v>25.189103606470191</v>
      </c>
      <c r="Q32" s="90">
        <v>21.149204748968213</v>
      </c>
      <c r="R32" s="90">
        <v>21.411179732104692</v>
      </c>
      <c r="S32" s="90">
        <v>22.659675972849715</v>
      </c>
      <c r="T32" s="90">
        <v>19.540452004241367</v>
      </c>
      <c r="U32" s="90">
        <v>17.262730485662779</v>
      </c>
      <c r="V32" s="90">
        <v>17.289040239664597</v>
      </c>
      <c r="W32" s="90">
        <v>17.069061445635057</v>
      </c>
      <c r="X32" s="90">
        <v>16.89957376096811</v>
      </c>
      <c r="Y32" s="90">
        <v>18.667088996342095</v>
      </c>
      <c r="Z32" s="90">
        <v>19.235284432702521</v>
      </c>
      <c r="AA32" s="90">
        <v>17.486562888167718</v>
      </c>
      <c r="AB32" s="90">
        <v>18.660688318275895</v>
      </c>
      <c r="AC32" s="90">
        <v>17.819961574657814</v>
      </c>
      <c r="AD32" s="90">
        <v>19.268063181400084</v>
      </c>
      <c r="AE32" s="90">
        <v>19.012951176713276</v>
      </c>
      <c r="AF32" s="90">
        <v>19.600664190447702</v>
      </c>
      <c r="AG32" s="90">
        <v>18.284497362295234</v>
      </c>
      <c r="AH32" s="90">
        <v>19.406072077900195</v>
      </c>
      <c r="AI32" s="90">
        <v>17.818632168911673</v>
      </c>
      <c r="AJ32" s="90">
        <v>18.624931041224137</v>
      </c>
      <c r="AK32" s="90">
        <v>15.901545432462086</v>
      </c>
      <c r="AL32" s="90">
        <v>16.054777010227202</v>
      </c>
      <c r="AM32" s="90">
        <v>14.382765398470266</v>
      </c>
      <c r="AN32" s="90">
        <v>15.06837941559308</v>
      </c>
      <c r="AO32" s="90">
        <v>13.404949677523289</v>
      </c>
      <c r="AP32" s="90">
        <v>13.470722688160858</v>
      </c>
      <c r="AQ32" s="90">
        <v>12.556654693436409</v>
      </c>
      <c r="AR32" s="90">
        <v>12.750021174831701</v>
      </c>
      <c r="AS32" s="90">
        <v>12.747283431022419</v>
      </c>
      <c r="AT32" s="90">
        <v>13.282502271276437</v>
      </c>
      <c r="AU32" s="90">
        <v>13.109296337678671</v>
      </c>
      <c r="AV32" s="90">
        <v>14.145365974608321</v>
      </c>
      <c r="AW32" s="90">
        <v>13.16244424216722</v>
      </c>
      <c r="AX32" s="90">
        <v>14.202244429099242</v>
      </c>
      <c r="AY32" s="90">
        <v>15.38012645831707</v>
      </c>
      <c r="AZ32" s="90">
        <v>16.056946209930167</v>
      </c>
      <c r="BA32" s="90">
        <v>14.658185990563025</v>
      </c>
      <c r="BB32" s="90">
        <v>15.582294711988984</v>
      </c>
      <c r="BC32" s="90">
        <v>15.321842612036777</v>
      </c>
      <c r="BD32" s="90">
        <v>15.873324113302539</v>
      </c>
      <c r="BE32" s="90">
        <v>14.585592158055549</v>
      </c>
      <c r="BF32" s="90">
        <v>14.181904502428727</v>
      </c>
      <c r="BG32" s="90">
        <v>14.070871993533951</v>
      </c>
      <c r="BH32" s="90">
        <v>13.976089218533152</v>
      </c>
      <c r="BI32" s="90">
        <v>14.670588342421198</v>
      </c>
      <c r="BJ32" s="90">
        <v>15.590288781157405</v>
      </c>
      <c r="BK32" s="90">
        <v>12.175695150816408</v>
      </c>
      <c r="BL32" s="90">
        <v>12.329299364072325</v>
      </c>
      <c r="BM32" s="90">
        <v>11.973640642782406</v>
      </c>
      <c r="BN32" s="90">
        <v>13.341135922170299</v>
      </c>
      <c r="BO32" s="90">
        <v>12.926257775077868</v>
      </c>
      <c r="BP32" s="90">
        <v>15.998347944096707</v>
      </c>
      <c r="BQ32" s="90">
        <v>13.011173405825399</v>
      </c>
      <c r="BR32" s="90">
        <v>12.566778915040256</v>
      </c>
      <c r="BS32" s="90">
        <v>14.318353395923753</v>
      </c>
      <c r="BT32" s="90">
        <v>12.116528258957336</v>
      </c>
      <c r="BU32" s="90">
        <v>12.458399715760132</v>
      </c>
      <c r="BV32" s="1251">
        <v>11.161975674149891</v>
      </c>
      <c r="BW32" s="1180"/>
      <c r="BX32" s="1192"/>
      <c r="BY32" s="1192"/>
    </row>
    <row r="33" spans="2:77" ht="15" customHeight="1">
      <c r="B33" s="99"/>
      <c r="C33" s="385" t="s">
        <v>84</v>
      </c>
      <c r="D33" s="100">
        <v>9</v>
      </c>
      <c r="E33" s="100">
        <v>6.4311683200883163</v>
      </c>
      <c r="F33" s="100">
        <v>5.1663517238095604</v>
      </c>
      <c r="G33" s="100">
        <v>6.4709178690107336</v>
      </c>
      <c r="H33" s="100">
        <v>8.6721609316410824</v>
      </c>
      <c r="I33" s="100">
        <v>11.075071001422659</v>
      </c>
      <c r="J33" s="100">
        <v>11.615432348753133</v>
      </c>
      <c r="K33" s="100">
        <v>11.561038453402901</v>
      </c>
      <c r="L33" s="100">
        <v>12.646840027350652</v>
      </c>
      <c r="M33" s="100">
        <v>12.475193940317149</v>
      </c>
      <c r="N33" s="100">
        <v>12.997863165179583</v>
      </c>
      <c r="O33" s="100">
        <v>13.171217518189346</v>
      </c>
      <c r="P33" s="100">
        <v>13.907097053368373</v>
      </c>
      <c r="Q33" s="100">
        <v>13.763364018949137</v>
      </c>
      <c r="R33" s="100">
        <v>13.92845735461456</v>
      </c>
      <c r="S33" s="100">
        <v>13.433411761849371</v>
      </c>
      <c r="T33" s="100">
        <v>13.834061459227945</v>
      </c>
      <c r="U33" s="100">
        <v>13.237499690646217</v>
      </c>
      <c r="V33" s="100">
        <v>13.509918867900788</v>
      </c>
      <c r="W33" s="100">
        <v>13.454105622406464</v>
      </c>
      <c r="X33" s="100">
        <v>13.010771494121641</v>
      </c>
      <c r="Y33" s="100">
        <v>11.355311890549942</v>
      </c>
      <c r="Z33" s="100">
        <v>11.516461812569101</v>
      </c>
      <c r="AA33" s="100">
        <v>10.916288123686206</v>
      </c>
      <c r="AB33" s="100">
        <v>10.982485613333564</v>
      </c>
      <c r="AC33" s="100">
        <v>10.395021536683062</v>
      </c>
      <c r="AD33" s="100">
        <v>10.824494705166709</v>
      </c>
      <c r="AE33" s="100">
        <v>10.210889187115695</v>
      </c>
      <c r="AF33" s="100">
        <v>10.233262390712666</v>
      </c>
      <c r="AG33" s="100">
        <v>9.3398158383255847</v>
      </c>
      <c r="AH33" s="100">
        <v>9.5213509503984266</v>
      </c>
      <c r="AI33" s="100">
        <v>8.8554440367149816</v>
      </c>
      <c r="AJ33" s="100">
        <v>8.9796322859909097</v>
      </c>
      <c r="AK33" s="100">
        <v>8.1427867789692829</v>
      </c>
      <c r="AL33" s="100">
        <v>7.967386944617262</v>
      </c>
      <c r="AM33" s="100">
        <v>7.2647782699121048</v>
      </c>
      <c r="AN33" s="100">
        <v>7.2802242166272766</v>
      </c>
      <c r="AO33" s="100">
        <v>6.7674747978283296</v>
      </c>
      <c r="AP33" s="100">
        <v>6.5664530723174197</v>
      </c>
      <c r="AQ33" s="100">
        <v>6.0619827513134501</v>
      </c>
      <c r="AR33" s="100">
        <v>6.1486131283861312</v>
      </c>
      <c r="AS33" s="100">
        <v>6.1730551156904356</v>
      </c>
      <c r="AT33" s="100">
        <v>6.3849242565185014</v>
      </c>
      <c r="AU33" s="100">
        <v>6.9518240634886102</v>
      </c>
      <c r="AV33" s="100">
        <v>6.7774117695776708</v>
      </c>
      <c r="AW33" s="100">
        <v>6.8693765453368467</v>
      </c>
      <c r="AX33" s="100">
        <v>7.1724311838071904</v>
      </c>
      <c r="AY33" s="100">
        <v>7.3465247043250042</v>
      </c>
      <c r="AZ33" s="100">
        <v>7.5123344829932259</v>
      </c>
      <c r="BA33" s="100">
        <v>7.0470396976444567</v>
      </c>
      <c r="BB33" s="100">
        <v>7.1660226545805283</v>
      </c>
      <c r="BC33" s="100">
        <v>6.7610339372352408</v>
      </c>
      <c r="BD33" s="100">
        <v>6.6563649550025374</v>
      </c>
      <c r="BE33" s="100">
        <v>5.9127040070493244</v>
      </c>
      <c r="BF33" s="100">
        <v>5.9056140208889705</v>
      </c>
      <c r="BG33" s="100">
        <v>5.666682363463484</v>
      </c>
      <c r="BH33" s="100">
        <v>5.7594350460118324</v>
      </c>
      <c r="BI33" s="100">
        <v>5.3820657812233064</v>
      </c>
      <c r="BJ33" s="100">
        <v>6.011002039865927</v>
      </c>
      <c r="BK33" s="100">
        <v>6.0979530382882565</v>
      </c>
      <c r="BL33" s="100">
        <v>6.4117892513673542</v>
      </c>
      <c r="BM33" s="100">
        <v>6.4493051571645035</v>
      </c>
      <c r="BN33" s="100">
        <v>6.5227483464689442</v>
      </c>
      <c r="BO33" s="100">
        <v>6.370296806742795</v>
      </c>
      <c r="BP33" s="100">
        <v>6.6447401316974162</v>
      </c>
      <c r="BQ33" s="100">
        <v>4.9638692074930439</v>
      </c>
      <c r="BR33" s="100">
        <v>5.8027487060435661</v>
      </c>
      <c r="BS33" s="100">
        <v>5.9383119763226997</v>
      </c>
      <c r="BT33" s="100">
        <v>5.4728711910570587</v>
      </c>
      <c r="BU33" s="100">
        <v>4.7043444981994416</v>
      </c>
      <c r="BV33" s="1249">
        <v>4.6995222795161764</v>
      </c>
      <c r="BW33" s="1180"/>
      <c r="BX33" s="1192"/>
      <c r="BY33" s="1192"/>
    </row>
    <row r="34" spans="2:77" ht="15" customHeight="1">
      <c r="B34" s="101"/>
      <c r="C34" s="384" t="s">
        <v>86</v>
      </c>
      <c r="D34" s="102">
        <v>1.5639768204567157</v>
      </c>
      <c r="E34" s="102">
        <v>1.211360789330217</v>
      </c>
      <c r="F34" s="102">
        <v>1.0217789750422497</v>
      </c>
      <c r="G34" s="102">
        <v>1.5538867269337624</v>
      </c>
      <c r="H34" s="102">
        <v>2.9459924695298492</v>
      </c>
      <c r="I34" s="90">
        <v>6.6964404275920346</v>
      </c>
      <c r="J34" s="90">
        <v>7.3385186043482413</v>
      </c>
      <c r="K34" s="102">
        <v>8.550466029464026</v>
      </c>
      <c r="L34" s="90">
        <v>9.1916210512177177</v>
      </c>
      <c r="M34" s="90">
        <v>9.4744834868516623</v>
      </c>
      <c r="N34" s="90">
        <v>9.067963014864171</v>
      </c>
      <c r="O34" s="90">
        <v>9.0083909087820739</v>
      </c>
      <c r="P34" s="90">
        <v>10.08685546258029</v>
      </c>
      <c r="Q34" s="90">
        <v>10.412136001024594</v>
      </c>
      <c r="R34" s="90">
        <v>10.493976463116327</v>
      </c>
      <c r="S34" s="90">
        <v>11.147782818493619</v>
      </c>
      <c r="T34" s="90">
        <v>11.347361081060866</v>
      </c>
      <c r="U34" s="90">
        <v>13.40361198595342</v>
      </c>
      <c r="V34" s="90">
        <v>11.080133709510124</v>
      </c>
      <c r="W34" s="90">
        <v>11.342075822548905</v>
      </c>
      <c r="X34" s="90">
        <v>11.200400249924005</v>
      </c>
      <c r="Y34" s="90">
        <v>10.081867088219715</v>
      </c>
      <c r="Z34" s="90">
        <v>8.3024522505734879</v>
      </c>
      <c r="AA34" s="90">
        <v>10.319563191840452</v>
      </c>
      <c r="AB34" s="90">
        <v>11.100787064614646</v>
      </c>
      <c r="AC34" s="90">
        <v>7.6052631309634746</v>
      </c>
      <c r="AD34" s="90">
        <v>8.1869638534217479</v>
      </c>
      <c r="AE34" s="90">
        <v>8.5308337706283552</v>
      </c>
      <c r="AF34" s="90">
        <v>8.8518488287943562</v>
      </c>
      <c r="AG34" s="90">
        <v>7.7786175402276916</v>
      </c>
      <c r="AH34" s="90">
        <v>8.7086370287215811</v>
      </c>
      <c r="AI34" s="90">
        <v>7.9531664562654374</v>
      </c>
      <c r="AJ34" s="90">
        <v>8.4729442508769814</v>
      </c>
      <c r="AK34" s="90">
        <v>8.3342387309497017</v>
      </c>
      <c r="AL34" s="90">
        <v>9.3386991605103074</v>
      </c>
      <c r="AM34" s="90">
        <v>7.5799086970124527</v>
      </c>
      <c r="AN34" s="90">
        <v>7.7039262953942007</v>
      </c>
      <c r="AO34" s="90">
        <v>6.6492335104737315</v>
      </c>
      <c r="AP34" s="90">
        <v>6.966739037945838</v>
      </c>
      <c r="AQ34" s="90">
        <v>4.70264086603847</v>
      </c>
      <c r="AR34" s="90">
        <v>4.4441763194306176</v>
      </c>
      <c r="AS34" s="90">
        <v>3.8379199946423208</v>
      </c>
      <c r="AT34" s="90">
        <v>4.1328270329019192</v>
      </c>
      <c r="AU34" s="90">
        <v>3.5164542122062428</v>
      </c>
      <c r="AV34" s="90">
        <v>3.2944546870278382</v>
      </c>
      <c r="AW34" s="90">
        <v>2.9433226739358349</v>
      </c>
      <c r="AX34" s="90">
        <v>3.1045542391783072</v>
      </c>
      <c r="AY34" s="90">
        <v>2.9389369125295381</v>
      </c>
      <c r="AZ34" s="90">
        <v>3.6903361609727821</v>
      </c>
      <c r="BA34" s="90">
        <v>3.2950524739066802</v>
      </c>
      <c r="BB34" s="90">
        <v>3.2500990852194684</v>
      </c>
      <c r="BC34" s="90">
        <v>3.0563424923106304</v>
      </c>
      <c r="BD34" s="90">
        <v>2.4334737528750248</v>
      </c>
      <c r="BE34" s="90">
        <v>1.9821682147544859</v>
      </c>
      <c r="BF34" s="90">
        <v>1.6023301286898735</v>
      </c>
      <c r="BG34" s="90">
        <v>1.7016605362676247</v>
      </c>
      <c r="BH34" s="90">
        <v>1.7092510977893907</v>
      </c>
      <c r="BI34" s="90">
        <v>1.8344072216294014</v>
      </c>
      <c r="BJ34" s="90">
        <v>0.49015237975046272</v>
      </c>
      <c r="BK34" s="90">
        <v>0.39957452307177777</v>
      </c>
      <c r="BL34" s="90">
        <v>0.15985571077695254</v>
      </c>
      <c r="BM34" s="90">
        <v>0.1437709303728921</v>
      </c>
      <c r="BN34" s="90">
        <v>0.13024993986209843</v>
      </c>
      <c r="BO34" s="90">
        <v>0.12022853437029277</v>
      </c>
      <c r="BP34" s="90">
        <v>0.1223156779175562</v>
      </c>
      <c r="BQ34" s="90">
        <v>9.2559570785061107E-2</v>
      </c>
      <c r="BR34" s="90">
        <v>0.26613036978288868</v>
      </c>
      <c r="BS34" s="90">
        <v>9.1066381771230137E-2</v>
      </c>
      <c r="BT34" s="90">
        <v>9.4237224933105837E-2</v>
      </c>
      <c r="BU34" s="90">
        <v>9.16907088046722E-2</v>
      </c>
      <c r="BV34" s="1251">
        <v>9.0885105143205303E-2</v>
      </c>
      <c r="BW34" s="1180"/>
      <c r="BX34" s="1192"/>
      <c r="BY34" s="1192"/>
    </row>
    <row r="35" spans="2:77" ht="15" customHeight="1">
      <c r="B35" s="106"/>
      <c r="C35" s="386" t="s">
        <v>106</v>
      </c>
      <c r="D35" s="107">
        <v>9.0183578423067257</v>
      </c>
      <c r="E35" s="107">
        <v>6.6637755592816745</v>
      </c>
      <c r="F35" s="107">
        <v>5.6901783918518598</v>
      </c>
      <c r="G35" s="107">
        <v>6.6695097564403563</v>
      </c>
      <c r="H35" s="107">
        <v>9.9395432665764503</v>
      </c>
      <c r="I35" s="107">
        <v>12.139447059591545</v>
      </c>
      <c r="J35" s="107">
        <v>12.71450140864912</v>
      </c>
      <c r="K35" s="107">
        <v>12.49082498641021</v>
      </c>
      <c r="L35" s="107">
        <v>13.573776776766655</v>
      </c>
      <c r="M35" s="107">
        <v>14.473736700276277</v>
      </c>
      <c r="N35" s="107">
        <v>15.044590420179782</v>
      </c>
      <c r="O35" s="107">
        <v>14.847389272092402</v>
      </c>
      <c r="P35" s="107">
        <v>16.266371093167354</v>
      </c>
      <c r="Q35" s="107">
        <v>15.289080862000265</v>
      </c>
      <c r="R35" s="107">
        <v>15.466228474615576</v>
      </c>
      <c r="S35" s="107">
        <v>15.454958380682355</v>
      </c>
      <c r="T35" s="107">
        <v>15.079298116006374</v>
      </c>
      <c r="U35" s="107">
        <v>14.179833312623089</v>
      </c>
      <c r="V35" s="107">
        <v>14.358008994469277</v>
      </c>
      <c r="W35" s="107">
        <v>14.275904743388837</v>
      </c>
      <c r="X35" s="107">
        <v>13.904196956288686</v>
      </c>
      <c r="Y35" s="107">
        <v>12.923168801531236</v>
      </c>
      <c r="Z35" s="107">
        <v>13.153506202709245</v>
      </c>
      <c r="AA35" s="107">
        <v>12.328542085485994</v>
      </c>
      <c r="AB35" s="107">
        <v>12.621778695514378</v>
      </c>
      <c r="AC35" s="107">
        <v>11.944536026826057</v>
      </c>
      <c r="AD35" s="107">
        <v>12.607584030457463</v>
      </c>
      <c r="AE35" s="107">
        <v>12.050929130317579</v>
      </c>
      <c r="AF35" s="107">
        <v>12.154026187773635</v>
      </c>
      <c r="AG35" s="107">
        <v>11.125740716443811</v>
      </c>
      <c r="AH35" s="107">
        <v>11.511688820382453</v>
      </c>
      <c r="AI35" s="107">
        <v>10.673758479590482</v>
      </c>
      <c r="AJ35" s="107">
        <v>10.938814154765094</v>
      </c>
      <c r="AK35" s="107">
        <v>9.7218715614835851</v>
      </c>
      <c r="AL35" s="107">
        <v>9.5929349449520966</v>
      </c>
      <c r="AM35" s="107">
        <v>8.7030925830436541</v>
      </c>
      <c r="AN35" s="107">
        <v>8.8279739738016705</v>
      </c>
      <c r="AO35" s="107">
        <v>8.0881849427012646</v>
      </c>
      <c r="AP35" s="107">
        <v>7.9413807391855284</v>
      </c>
      <c r="AQ35" s="107">
        <v>7.3171472901537085</v>
      </c>
      <c r="AR35" s="107">
        <v>7.4542714660544558</v>
      </c>
      <c r="AS35" s="107">
        <v>7.469741959456071</v>
      </c>
      <c r="AT35" s="107">
        <v>7.7686293380692373</v>
      </c>
      <c r="AU35" s="107">
        <v>8.1625678481775079</v>
      </c>
      <c r="AV35" s="107">
        <v>8.2410039341246293</v>
      </c>
      <c r="AW35" s="107">
        <v>8.1148951490756467</v>
      </c>
      <c r="AX35" s="107">
        <v>8.5462563477209219</v>
      </c>
      <c r="AY35" s="107">
        <v>8.91917243828936</v>
      </c>
      <c r="AZ35" s="107">
        <v>9.1985913496470744</v>
      </c>
      <c r="BA35" s="107">
        <v>8.5815309882530464</v>
      </c>
      <c r="BB35" s="107">
        <v>8.8450068632981615</v>
      </c>
      <c r="BC35" s="107">
        <v>8.428825628988152</v>
      </c>
      <c r="BD35" s="107">
        <v>8.4340776762811522</v>
      </c>
      <c r="BE35" s="107">
        <v>7.533570274396638</v>
      </c>
      <c r="BF35" s="107">
        <v>7.4882893614637176</v>
      </c>
      <c r="BG35" s="107">
        <v>7.2056325284383353</v>
      </c>
      <c r="BH35" s="107">
        <v>7.2845329504904663</v>
      </c>
      <c r="BI35" s="107">
        <v>7.0539491015919786</v>
      </c>
      <c r="BJ35" s="107">
        <v>7.574910813278497</v>
      </c>
      <c r="BK35" s="107">
        <v>7.1327997882692662</v>
      </c>
      <c r="BL35" s="107">
        <v>7.4252549813804674</v>
      </c>
      <c r="BM35" s="107">
        <v>7.377126232672067</v>
      </c>
      <c r="BN35" s="107">
        <v>7.6278393441094554</v>
      </c>
      <c r="BO35" s="107">
        <v>7.401165128428822</v>
      </c>
      <c r="BP35" s="107">
        <v>8.1744507875074</v>
      </c>
      <c r="BQ35" s="107">
        <v>6.203025385011208</v>
      </c>
      <c r="BR35" s="107">
        <v>6.9770859281330564</v>
      </c>
      <c r="BS35" s="107">
        <v>7.2980031941771299</v>
      </c>
      <c r="BT35" s="107">
        <v>6.556831893000993</v>
      </c>
      <c r="BU35" s="107">
        <v>5.9896685598780692</v>
      </c>
      <c r="BV35" s="1252">
        <v>5.7445123116947112</v>
      </c>
      <c r="BW35" s="1180"/>
      <c r="BX35" s="1192"/>
      <c r="BY35" s="1192"/>
    </row>
    <row r="36" spans="2:77" ht="15" customHeight="1">
      <c r="B36" s="106"/>
      <c r="C36" s="385" t="s">
        <v>1145</v>
      </c>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07"/>
      <c r="AV36" s="107"/>
      <c r="AW36" s="107"/>
      <c r="AX36" s="107"/>
      <c r="AY36" s="107"/>
      <c r="AZ36" s="107"/>
      <c r="BA36" s="107"/>
      <c r="BB36" s="107"/>
      <c r="BC36" s="107"/>
      <c r="BD36" s="107"/>
      <c r="BE36" s="107"/>
      <c r="BF36" s="107"/>
      <c r="BG36" s="107"/>
      <c r="BH36" s="107"/>
      <c r="BI36" s="107"/>
      <c r="BJ36" s="107"/>
      <c r="BK36" s="107"/>
      <c r="BL36" s="107"/>
      <c r="BM36" s="107"/>
      <c r="BN36" s="107"/>
      <c r="BO36" s="107"/>
      <c r="BP36" s="107"/>
      <c r="BQ36" s="107"/>
      <c r="BR36" s="107"/>
      <c r="BS36" s="107"/>
      <c r="BT36" s="107"/>
      <c r="BU36" s="107"/>
      <c r="BV36" s="1249">
        <v>3.0270134854315218</v>
      </c>
      <c r="BW36" s="1180"/>
      <c r="BX36" s="1192"/>
      <c r="BY36" s="1192"/>
    </row>
    <row r="37" spans="2:77" ht="15" customHeight="1">
      <c r="B37" s="101"/>
      <c r="C37" s="384" t="s">
        <v>87</v>
      </c>
      <c r="D37" s="102">
        <v>54.136057468170449</v>
      </c>
      <c r="E37" s="102">
        <v>46.007828039300087</v>
      </c>
      <c r="F37" s="102">
        <v>39.100358943768775</v>
      </c>
      <c r="G37" s="102">
        <v>34.260035047527275</v>
      </c>
      <c r="H37" s="102">
        <v>28.767874088196994</v>
      </c>
      <c r="I37" s="90">
        <v>25.469765672868093</v>
      </c>
      <c r="J37" s="90">
        <v>24.232728374601024</v>
      </c>
      <c r="K37" s="102">
        <v>24.936028909910952</v>
      </c>
      <c r="L37" s="90">
        <v>27.856923180305476</v>
      </c>
      <c r="M37" s="90">
        <v>28.725714856085478</v>
      </c>
      <c r="N37" s="90">
        <v>27.583491911744684</v>
      </c>
      <c r="O37" s="90">
        <v>31.084225009821186</v>
      </c>
      <c r="P37" s="90">
        <v>30.937077121513468</v>
      </c>
      <c r="Q37" s="90">
        <v>30.071687790146402</v>
      </c>
      <c r="R37" s="90">
        <v>27.395493887521305</v>
      </c>
      <c r="S37" s="90">
        <v>30.372253218896141</v>
      </c>
      <c r="T37" s="90">
        <v>29.204741686993891</v>
      </c>
      <c r="U37" s="90">
        <v>27.618923934791599</v>
      </c>
      <c r="V37" s="90">
        <v>25.743820424431636</v>
      </c>
      <c r="W37" s="90">
        <v>30.675555943772192</v>
      </c>
      <c r="X37" s="90">
        <v>28.773514026905584</v>
      </c>
      <c r="Y37" s="90">
        <v>25.37312360143822</v>
      </c>
      <c r="Z37" s="90">
        <v>23.113401034710289</v>
      </c>
      <c r="AA37" s="90">
        <v>27.910607483682075</v>
      </c>
      <c r="AB37" s="90">
        <v>25.61178821815523</v>
      </c>
      <c r="AC37" s="90">
        <v>23.268718530816475</v>
      </c>
      <c r="AD37" s="90">
        <v>20.093614267943195</v>
      </c>
      <c r="AE37" s="90">
        <v>25.138103649835081</v>
      </c>
      <c r="AF37" s="90">
        <v>22.378848658452803</v>
      </c>
      <c r="AG37" s="90">
        <v>18.919301957663496</v>
      </c>
      <c r="AH37" s="90">
        <v>17.093456677466623</v>
      </c>
      <c r="AI37" s="90">
        <v>26.477893460714498</v>
      </c>
      <c r="AJ37" s="90">
        <v>24.055812174030457</v>
      </c>
      <c r="AK37" s="90">
        <v>21.819797900905545</v>
      </c>
      <c r="AL37" s="90">
        <v>19.50120471490694</v>
      </c>
      <c r="AM37" s="90">
        <v>30.686646837923714</v>
      </c>
      <c r="AN37" s="90">
        <v>24.998090864381663</v>
      </c>
      <c r="AO37" s="90">
        <v>21.995704046385733</v>
      </c>
      <c r="AP37" s="90">
        <v>21.158481311741358</v>
      </c>
      <c r="AQ37" s="90">
        <v>35.845777292304845</v>
      </c>
      <c r="AR37" s="90">
        <v>32.201148759478151</v>
      </c>
      <c r="AS37" s="90">
        <v>32.889677551374561</v>
      </c>
      <c r="AT37" s="90">
        <v>30.589311248578028</v>
      </c>
      <c r="AU37" s="90">
        <v>43.205736218193763</v>
      </c>
      <c r="AV37" s="90">
        <v>38.26121582918956</v>
      </c>
      <c r="AW37" s="90">
        <v>34.112706672636953</v>
      </c>
      <c r="AX37" s="90">
        <v>41.42099468341879</v>
      </c>
      <c r="AY37" s="90">
        <v>52.627793921583809</v>
      </c>
      <c r="AZ37" s="90">
        <v>50.560944388063014</v>
      </c>
      <c r="BA37" s="90">
        <v>45.479892507186882</v>
      </c>
      <c r="BB37" s="90">
        <v>41.001211492271445</v>
      </c>
      <c r="BC37" s="90">
        <v>40.968345185014741</v>
      </c>
      <c r="BD37" s="90">
        <v>37.05120356383717</v>
      </c>
      <c r="BE37" s="90">
        <v>36.988681771602401</v>
      </c>
      <c r="BF37" s="90">
        <v>31.847300772910469</v>
      </c>
      <c r="BG37" s="90">
        <v>36.24348998456361</v>
      </c>
      <c r="BH37" s="90">
        <v>33.61468817416953</v>
      </c>
      <c r="BI37" s="90">
        <v>32.789401307434943</v>
      </c>
      <c r="BJ37" s="90">
        <v>30.48799984068382</v>
      </c>
      <c r="BK37" s="90">
        <v>34.242869330470498</v>
      </c>
      <c r="BL37" s="90">
        <v>30.254825075702328</v>
      </c>
      <c r="BM37" s="90">
        <v>28.135596194223893</v>
      </c>
      <c r="BN37" s="90">
        <v>28.463843856388799</v>
      </c>
      <c r="BO37" s="90">
        <v>30.399127125357257</v>
      </c>
      <c r="BP37" s="90">
        <v>26.190150551698938</v>
      </c>
      <c r="BQ37" s="90">
        <v>19.557033677986666</v>
      </c>
      <c r="BR37" s="90">
        <v>17.932624516842914</v>
      </c>
      <c r="BS37" s="90">
        <v>13.414500450441006</v>
      </c>
      <c r="BT37" s="90">
        <v>13.370700187358828</v>
      </c>
      <c r="BU37" s="90">
        <v>13.743543037409625</v>
      </c>
      <c r="BV37" s="1251">
        <v>15.066228258979466</v>
      </c>
      <c r="BW37" s="1180"/>
      <c r="BX37" s="1192"/>
      <c r="BY37" s="1192"/>
    </row>
    <row r="38" spans="2:77" ht="15" customHeight="1">
      <c r="B38" s="106"/>
      <c r="C38" s="386" t="s">
        <v>37</v>
      </c>
      <c r="D38" s="107">
        <v>11.621156378736027</v>
      </c>
      <c r="E38" s="107">
        <v>8.3397061585549839</v>
      </c>
      <c r="F38" s="107">
        <v>6.948647931015806</v>
      </c>
      <c r="G38" s="107">
        <v>7.5807287769154215</v>
      </c>
      <c r="H38" s="107">
        <v>10.49620916593201</v>
      </c>
      <c r="I38" s="107">
        <v>12.558811968585829</v>
      </c>
      <c r="J38" s="107">
        <v>13.086974770093713</v>
      </c>
      <c r="K38" s="107">
        <v>12.889348879037222</v>
      </c>
      <c r="L38" s="107">
        <v>14.040442571555994</v>
      </c>
      <c r="M38" s="107">
        <v>14.90928693021735</v>
      </c>
      <c r="N38" s="107">
        <v>15.42812517258732</v>
      </c>
      <c r="O38" s="107">
        <v>15.336138362496765</v>
      </c>
      <c r="P38" s="107">
        <v>16.724748209021055</v>
      </c>
      <c r="Q38" s="107">
        <v>15.736692971160354</v>
      </c>
      <c r="R38" s="107">
        <v>15.826403318937606</v>
      </c>
      <c r="S38" s="107">
        <v>15.89508933152109</v>
      </c>
      <c r="T38" s="107">
        <v>15.501259012280306</v>
      </c>
      <c r="U38" s="107">
        <v>14.55612530765589</v>
      </c>
      <c r="V38" s="107">
        <v>14.684890897642648</v>
      </c>
      <c r="W38" s="107">
        <v>14.755582680734895</v>
      </c>
      <c r="X38" s="107">
        <v>14.340176499082069</v>
      </c>
      <c r="Y38" s="107">
        <v>13.26593853669222</v>
      </c>
      <c r="Z38" s="107">
        <v>13.439307970427143</v>
      </c>
      <c r="AA38" s="107">
        <v>12.76959031464574</v>
      </c>
      <c r="AB38" s="107">
        <v>12.994905873707912</v>
      </c>
      <c r="AC38" s="107">
        <v>12.265792482412014</v>
      </c>
      <c r="AD38" s="107">
        <v>12.833063814747792</v>
      </c>
      <c r="AE38" s="107">
        <v>12.447797551997869</v>
      </c>
      <c r="AF38" s="107">
        <v>12.470327349368937</v>
      </c>
      <c r="AG38" s="107">
        <v>11.358884079398846</v>
      </c>
      <c r="AH38" s="107">
        <v>11.682048241109642</v>
      </c>
      <c r="AI38" s="107">
        <v>11.126889979594736</v>
      </c>
      <c r="AJ38" s="107">
        <v>11.325688215572558</v>
      </c>
      <c r="AK38" s="107">
        <v>10.055842933818962</v>
      </c>
      <c r="AL38" s="107">
        <v>9.8641527287323516</v>
      </c>
      <c r="AM38" s="107">
        <v>9.2683089193690442</v>
      </c>
      <c r="AN38" s="107">
        <v>9.2480361995547486</v>
      </c>
      <c r="AO38" s="107">
        <v>8.429489490570214</v>
      </c>
      <c r="AP38" s="107">
        <v>8.2566950990273931</v>
      </c>
      <c r="AQ38" s="107">
        <v>7.9407634544725658</v>
      </c>
      <c r="AR38" s="107">
        <v>7.9899381299372072</v>
      </c>
      <c r="AS38" s="107">
        <v>7.9737147204665098</v>
      </c>
      <c r="AT38" s="107">
        <v>8.2154133046288038</v>
      </c>
      <c r="AU38" s="107">
        <v>8.8215354711749079</v>
      </c>
      <c r="AV38" s="107">
        <v>8.7907436798263117</v>
      </c>
      <c r="AW38" s="107">
        <v>8.5820237996037907</v>
      </c>
      <c r="AX38" s="107">
        <v>9.1141249776711195</v>
      </c>
      <c r="AY38" s="107">
        <v>9.6677727215871059</v>
      </c>
      <c r="AZ38" s="107">
        <v>9.9057363490845827</v>
      </c>
      <c r="BA38" s="107">
        <v>9.185791217904514</v>
      </c>
      <c r="BB38" s="107">
        <v>9.3343563473441034</v>
      </c>
      <c r="BC38" s="107">
        <v>8.8961685057290047</v>
      </c>
      <c r="BD38" s="107">
        <v>8.814829047822764</v>
      </c>
      <c r="BE38" s="107">
        <v>7.8879094908409897</v>
      </c>
      <c r="BF38" s="107">
        <v>7.7586122332998846</v>
      </c>
      <c r="BG38" s="107">
        <v>7.5122391290455601</v>
      </c>
      <c r="BH38" s="107">
        <v>7.5566071884515074</v>
      </c>
      <c r="BI38" s="107">
        <v>7.307327404292324</v>
      </c>
      <c r="BJ38" s="107">
        <v>7.79786234971212</v>
      </c>
      <c r="BK38" s="107">
        <v>7.3999678376509799</v>
      </c>
      <c r="BL38" s="107">
        <v>7.6584298644316986</v>
      </c>
      <c r="BM38" s="107">
        <v>7.5936857763118422</v>
      </c>
      <c r="BN38" s="107">
        <v>7.8508725632409693</v>
      </c>
      <c r="BO38" s="107">
        <v>7.6429821569833436</v>
      </c>
      <c r="BP38" s="107">
        <v>8.367906495523151</v>
      </c>
      <c r="BQ38" s="107">
        <v>6.3135948155463044</v>
      </c>
      <c r="BR38" s="107">
        <v>7.0851988402996451</v>
      </c>
      <c r="BS38" s="107">
        <v>7.3605137241631509</v>
      </c>
      <c r="BT38" s="107">
        <v>6.6292150326806336</v>
      </c>
      <c r="BU38" s="107">
        <v>6.066466308535805</v>
      </c>
      <c r="BV38" s="1252">
        <v>5.8319030875723428</v>
      </c>
      <c r="BW38" s="1180"/>
      <c r="BX38" s="1192"/>
      <c r="BY38" s="1192"/>
    </row>
    <row r="39" spans="2:77" ht="15" customHeight="1">
      <c r="B39" s="101"/>
      <c r="C39" s="103" t="s">
        <v>1062</v>
      </c>
      <c r="D39" s="102"/>
      <c r="E39" s="102"/>
      <c r="F39" s="102"/>
      <c r="G39" s="102"/>
      <c r="H39" s="108"/>
      <c r="I39" s="90"/>
      <c r="J39" s="90"/>
      <c r="K39" s="108"/>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90"/>
      <c r="BA39" s="90"/>
      <c r="BB39" s="90"/>
      <c r="BC39" s="90"/>
      <c r="BD39" s="90"/>
      <c r="BE39" s="90"/>
      <c r="BF39" s="90"/>
      <c r="BG39" s="90"/>
      <c r="BH39" s="90"/>
      <c r="BI39" s="90"/>
      <c r="BJ39" s="90"/>
      <c r="BK39" s="90"/>
      <c r="BL39" s="90"/>
      <c r="BM39" s="90"/>
      <c r="BN39" s="90"/>
      <c r="BO39" s="90"/>
      <c r="BP39" s="90"/>
      <c r="BQ39" s="90"/>
      <c r="BR39" s="90"/>
      <c r="BS39" s="90"/>
      <c r="BT39" s="90"/>
      <c r="BU39" s="90"/>
      <c r="BV39" s="1251"/>
      <c r="BW39" s="1180"/>
      <c r="BX39" s="1192"/>
      <c r="BY39" s="1192"/>
    </row>
    <row r="40" spans="2:77" ht="15" customHeight="1">
      <c r="B40" s="106"/>
      <c r="C40" s="385" t="s">
        <v>81</v>
      </c>
      <c r="D40" s="100">
        <v>77.006146677783832</v>
      </c>
      <c r="E40" s="100">
        <v>86.799212503360891</v>
      </c>
      <c r="F40" s="100">
        <v>84.483860952048502</v>
      </c>
      <c r="G40" s="100">
        <v>88.990755049150678</v>
      </c>
      <c r="H40" s="100">
        <v>66.944453198025002</v>
      </c>
      <c r="I40" s="100">
        <v>67.825331994114507</v>
      </c>
      <c r="J40" s="100">
        <v>67.978663523142089</v>
      </c>
      <c r="K40" s="100">
        <v>72.323154574274994</v>
      </c>
      <c r="L40" s="100">
        <v>69.293371677477396</v>
      </c>
      <c r="M40" s="100">
        <v>52.420656625784886</v>
      </c>
      <c r="N40" s="100">
        <v>51.162958414636904</v>
      </c>
      <c r="O40" s="100">
        <v>53.828570821247489</v>
      </c>
      <c r="P40" s="100">
        <v>47.185986569592167</v>
      </c>
      <c r="Q40" s="100">
        <v>58.236397224853128</v>
      </c>
      <c r="R40" s="100">
        <v>57.097907322734024</v>
      </c>
      <c r="S40" s="100">
        <v>49.978883847812625</v>
      </c>
      <c r="T40" s="100">
        <v>58.246691166938511</v>
      </c>
      <c r="U40" s="100">
        <v>63.130797135495989</v>
      </c>
      <c r="V40" s="100">
        <v>62.503010323810251</v>
      </c>
      <c r="W40" s="100">
        <v>65.196784186582946</v>
      </c>
      <c r="X40" s="100">
        <v>69.674271057708154</v>
      </c>
      <c r="Y40" s="100">
        <v>67.446200159473022</v>
      </c>
      <c r="Z40" s="100">
        <v>65.746422325696813</v>
      </c>
      <c r="AA40" s="100">
        <v>73.115693873106338</v>
      </c>
      <c r="AB40" s="100">
        <v>67.481588733859326</v>
      </c>
      <c r="AC40" s="100">
        <v>71.205012266592732</v>
      </c>
      <c r="AD40" s="100">
        <v>70.037667154337186</v>
      </c>
      <c r="AE40" s="100">
        <v>72.926125956625413</v>
      </c>
      <c r="AF40" s="100">
        <v>73.933203380493822</v>
      </c>
      <c r="AG40" s="100">
        <v>79.05365189706059</v>
      </c>
      <c r="AH40" s="100">
        <v>75.814110674473881</v>
      </c>
      <c r="AI40" s="100">
        <v>78.446289803814579</v>
      </c>
      <c r="AJ40" s="100">
        <v>77.002066025291896</v>
      </c>
      <c r="AK40" s="100">
        <v>81.431764511385623</v>
      </c>
      <c r="AL40" s="100">
        <v>81.501969471172032</v>
      </c>
      <c r="AM40" s="100">
        <v>84.822919192063182</v>
      </c>
      <c r="AN40" s="100">
        <v>83.512786841037638</v>
      </c>
      <c r="AO40" s="100">
        <v>87.025588587703439</v>
      </c>
      <c r="AP40" s="100">
        <v>91.470807400232673</v>
      </c>
      <c r="AQ40" s="100">
        <v>94.114967298756838</v>
      </c>
      <c r="AR40" s="100">
        <v>90.493116416255731</v>
      </c>
      <c r="AS40" s="100">
        <v>88.206463905896896</v>
      </c>
      <c r="AT40" s="100">
        <v>85.680663661623157</v>
      </c>
      <c r="AU40" s="100">
        <v>87.857885296543756</v>
      </c>
      <c r="AV40" s="100">
        <v>82.649191290063513</v>
      </c>
      <c r="AW40" s="100">
        <v>88.715107680529854</v>
      </c>
      <c r="AX40" s="100">
        <v>86.642148219751121</v>
      </c>
      <c r="AY40" s="100">
        <v>84.135580319774789</v>
      </c>
      <c r="AZ40" s="100">
        <v>85.927900701838837</v>
      </c>
      <c r="BA40" s="100">
        <v>93.691811905397785</v>
      </c>
      <c r="BB40" s="100">
        <v>90.894221637150522</v>
      </c>
      <c r="BC40" s="100">
        <v>91.00475347905153</v>
      </c>
      <c r="BD40" s="100">
        <v>89.015339552543224</v>
      </c>
      <c r="BE40" s="100">
        <v>92.025568468469316</v>
      </c>
      <c r="BF40" s="100">
        <v>91.370564671463256</v>
      </c>
      <c r="BG40" s="100">
        <v>91.811101004415235</v>
      </c>
      <c r="BH40" s="100">
        <v>90.828663886162943</v>
      </c>
      <c r="BI40" s="100">
        <v>84.07825659276665</v>
      </c>
      <c r="BJ40" s="100">
        <v>86.087155629426718</v>
      </c>
      <c r="BK40" s="100">
        <v>94.625641744255645</v>
      </c>
      <c r="BL40" s="100">
        <v>96.487286522645618</v>
      </c>
      <c r="BM40" s="100">
        <v>97.896227665943201</v>
      </c>
      <c r="BN40" s="100">
        <v>107.7589303137017</v>
      </c>
      <c r="BO40" s="100">
        <v>108.15434492684091</v>
      </c>
      <c r="BP40" s="100">
        <v>93.692017217461427</v>
      </c>
      <c r="BQ40" s="100">
        <v>96.367790498166215</v>
      </c>
      <c r="BR40" s="100">
        <v>115.86116011721128</v>
      </c>
      <c r="BS40" s="100">
        <v>96.779703211313958</v>
      </c>
      <c r="BT40" s="100">
        <v>113.33117803075771</v>
      </c>
      <c r="BU40" s="100">
        <v>100.04835598457693</v>
      </c>
      <c r="BV40" s="1249">
        <v>113.99809603333718</v>
      </c>
      <c r="BW40" s="1180"/>
      <c r="BX40" s="1192"/>
      <c r="BY40" s="1192"/>
    </row>
    <row r="41" spans="2:77" ht="15" customHeight="1">
      <c r="B41" s="101"/>
      <c r="C41" s="384" t="s">
        <v>84</v>
      </c>
      <c r="D41" s="102">
        <v>69.900000000000006</v>
      </c>
      <c r="E41" s="102">
        <v>76.427099191839872</v>
      </c>
      <c r="F41" s="102">
        <v>78.701727246258329</v>
      </c>
      <c r="G41" s="102">
        <v>88.470093644863795</v>
      </c>
      <c r="H41" s="108">
        <v>70.232265594505122</v>
      </c>
      <c r="I41" s="90">
        <v>70.975782767132813</v>
      </c>
      <c r="J41" s="90">
        <v>72.082029162838296</v>
      </c>
      <c r="K41" s="108">
        <v>74.056244011638299</v>
      </c>
      <c r="L41" s="90">
        <v>72.155601577358269</v>
      </c>
      <c r="M41" s="90">
        <v>73.237867846871765</v>
      </c>
      <c r="N41" s="90">
        <v>73.416011851598071</v>
      </c>
      <c r="O41" s="90">
        <v>74.682265413760035</v>
      </c>
      <c r="P41" s="90">
        <v>75.312649791762453</v>
      </c>
      <c r="Q41" s="90">
        <v>74.621909996094573</v>
      </c>
      <c r="R41" s="90">
        <v>73.087926336413361</v>
      </c>
      <c r="S41" s="90">
        <v>74.948786739052551</v>
      </c>
      <c r="T41" s="90">
        <v>75.370491175892312</v>
      </c>
      <c r="U41" s="90">
        <v>75.233684451193469</v>
      </c>
      <c r="V41" s="90">
        <v>75.575893501510777</v>
      </c>
      <c r="W41" s="90">
        <v>77.827433047753786</v>
      </c>
      <c r="X41" s="90">
        <v>80.444931790979922</v>
      </c>
      <c r="Y41" s="90">
        <v>82.450511773791717</v>
      </c>
      <c r="Z41" s="90">
        <v>83.684711674182921</v>
      </c>
      <c r="AA41" s="90">
        <v>84.637249922258562</v>
      </c>
      <c r="AB41" s="90">
        <v>83.54611998580107</v>
      </c>
      <c r="AC41" s="90">
        <v>85.203518303228464</v>
      </c>
      <c r="AD41" s="90">
        <v>85.706046397642993</v>
      </c>
      <c r="AE41" s="90">
        <v>87.462175470536934</v>
      </c>
      <c r="AF41" s="90">
        <v>87.740006966540761</v>
      </c>
      <c r="AG41" s="90">
        <v>89.780406440472262</v>
      </c>
      <c r="AH41" s="90">
        <v>88.645158960698922</v>
      </c>
      <c r="AI41" s="90">
        <v>88.83780457991368</v>
      </c>
      <c r="AJ41" s="90">
        <v>89.134826885880344</v>
      </c>
      <c r="AK41" s="90">
        <v>90.11151219647445</v>
      </c>
      <c r="AL41" s="90">
        <v>89.467372906914761</v>
      </c>
      <c r="AM41" s="90">
        <v>89.652646880857191</v>
      </c>
      <c r="AN41" s="90">
        <v>90.443787129038071</v>
      </c>
      <c r="AO41" s="90">
        <v>90.993336313790465</v>
      </c>
      <c r="AP41" s="90">
        <v>90.924430724272526</v>
      </c>
      <c r="AQ41" s="90">
        <v>92.188114383504214</v>
      </c>
      <c r="AR41" s="90">
        <v>90.146484006211239</v>
      </c>
      <c r="AS41" s="90">
        <v>87.442695499271821</v>
      </c>
      <c r="AT41" s="90">
        <v>87.335774406817009</v>
      </c>
      <c r="AU41" s="90">
        <v>80.213702262699258</v>
      </c>
      <c r="AV41" s="90">
        <v>85.202164825501953</v>
      </c>
      <c r="AW41" s="90">
        <v>82.468956916962085</v>
      </c>
      <c r="AX41" s="90">
        <v>81.829632052261431</v>
      </c>
      <c r="AY41" s="90">
        <v>85.290203849477066</v>
      </c>
      <c r="AZ41" s="90">
        <v>88.13101120391083</v>
      </c>
      <c r="BA41" s="90">
        <v>90.407912107412898</v>
      </c>
      <c r="BB41" s="90">
        <v>88.859022885154459</v>
      </c>
      <c r="BC41" s="90">
        <v>90.838461045102392</v>
      </c>
      <c r="BD41" s="90">
        <v>91.248622903617687</v>
      </c>
      <c r="BE41" s="90">
        <v>93.373120611388174</v>
      </c>
      <c r="BF41" s="90">
        <v>93.513467709789182</v>
      </c>
      <c r="BG41" s="90">
        <v>94.2764758622328</v>
      </c>
      <c r="BH41" s="90">
        <v>94.925411623500395</v>
      </c>
      <c r="BI41" s="90">
        <v>95.054694435159192</v>
      </c>
      <c r="BJ41" s="90">
        <v>95.299290203666942</v>
      </c>
      <c r="BK41" s="90">
        <v>97.468087189939055</v>
      </c>
      <c r="BL41" s="90">
        <v>97.848349062139405</v>
      </c>
      <c r="BM41" s="90">
        <v>92.7739003985549</v>
      </c>
      <c r="BN41" s="90">
        <v>107.27153864386378</v>
      </c>
      <c r="BO41" s="90">
        <v>107.31821316220214</v>
      </c>
      <c r="BP41" s="90">
        <v>107.46929358814619</v>
      </c>
      <c r="BQ41" s="90">
        <v>109.85153198922337</v>
      </c>
      <c r="BR41" s="90">
        <v>110.69429644929562</v>
      </c>
      <c r="BS41" s="90">
        <v>111.63962355549688</v>
      </c>
      <c r="BT41" s="90">
        <v>112.34373595006484</v>
      </c>
      <c r="BU41" s="90">
        <v>113.27799240724002</v>
      </c>
      <c r="BV41" s="1251">
        <v>112.66660968890238</v>
      </c>
      <c r="BW41" s="1180"/>
      <c r="BX41" s="1192"/>
      <c r="BY41" s="1192"/>
    </row>
    <row r="42" spans="2:77" ht="15" customHeight="1">
      <c r="B42" s="106"/>
      <c r="C42" s="385" t="s">
        <v>86</v>
      </c>
      <c r="D42" s="100">
        <v>101.88190415954304</v>
      </c>
      <c r="E42" s="100">
        <v>145.85073331806842</v>
      </c>
      <c r="F42" s="100">
        <v>191.74557948546052</v>
      </c>
      <c r="G42" s="100">
        <v>156.96868303506469</v>
      </c>
      <c r="H42" s="100">
        <v>81.86975532117853</v>
      </c>
      <c r="I42" s="100">
        <v>75.177761616679277</v>
      </c>
      <c r="J42" s="100">
        <v>78.134886224998368</v>
      </c>
      <c r="K42" s="100">
        <v>78.669907070710195</v>
      </c>
      <c r="L42" s="100">
        <v>80.49028172717567</v>
      </c>
      <c r="M42" s="100">
        <v>86.610466599426985</v>
      </c>
      <c r="N42" s="100">
        <v>87.017934706314819</v>
      </c>
      <c r="O42" s="100">
        <v>88.752265552190323</v>
      </c>
      <c r="P42" s="100">
        <v>88.624929336068178</v>
      </c>
      <c r="Q42" s="100">
        <v>89.254257578323489</v>
      </c>
      <c r="R42" s="100">
        <v>87.739097755400152</v>
      </c>
      <c r="S42" s="100">
        <v>88.682319914602488</v>
      </c>
      <c r="T42" s="100">
        <v>88.687230494325732</v>
      </c>
      <c r="U42" s="100">
        <v>93.986625464643993</v>
      </c>
      <c r="V42" s="100">
        <v>92.670541619489768</v>
      </c>
      <c r="W42" s="100">
        <v>95.878295106474056</v>
      </c>
      <c r="X42" s="100">
        <v>97.29389753294771</v>
      </c>
      <c r="Y42" s="100">
        <v>101.14464258448291</v>
      </c>
      <c r="Z42" s="100">
        <v>100.68997409022502</v>
      </c>
      <c r="AA42" s="100">
        <v>91.983395978330037</v>
      </c>
      <c r="AB42" s="100">
        <v>97.934449550001275</v>
      </c>
      <c r="AC42" s="100">
        <v>101.96058477771433</v>
      </c>
      <c r="AD42" s="100">
        <v>101.77068170188836</v>
      </c>
      <c r="AE42" s="100">
        <v>101.49396990283834</v>
      </c>
      <c r="AF42" s="100">
        <v>100.85276269093484</v>
      </c>
      <c r="AG42" s="100">
        <v>100.35327912745203</v>
      </c>
      <c r="AH42" s="100">
        <v>100.36051315906104</v>
      </c>
      <c r="AI42" s="100">
        <v>100.40618075991826</v>
      </c>
      <c r="AJ42" s="100">
        <v>100.25678546172583</v>
      </c>
      <c r="AK42" s="100">
        <v>100.24611391095355</v>
      </c>
      <c r="AL42" s="100">
        <v>100.20438160233141</v>
      </c>
      <c r="AM42" s="100">
        <v>100.33825276477542</v>
      </c>
      <c r="AN42" s="100">
        <v>100.26019898695316</v>
      </c>
      <c r="AO42" s="100">
        <v>103.14062740703949</v>
      </c>
      <c r="AP42" s="100">
        <v>103.20811993142951</v>
      </c>
      <c r="AQ42" s="100">
        <v>106.56917786795029</v>
      </c>
      <c r="AR42" s="100">
        <v>106.61175867182217</v>
      </c>
      <c r="AS42" s="100">
        <v>108.40383149451878</v>
      </c>
      <c r="AT42" s="100">
        <v>108.7051268279307</v>
      </c>
      <c r="AU42" s="100">
        <v>105.97142919554857</v>
      </c>
      <c r="AV42" s="100">
        <v>107.70065725208762</v>
      </c>
      <c r="AW42" s="100">
        <v>110.91527913933676</v>
      </c>
      <c r="AX42" s="100">
        <v>111.0803848464647</v>
      </c>
      <c r="AY42" s="100">
        <v>109.97219845945791</v>
      </c>
      <c r="AZ42" s="100">
        <v>109.41812750423543</v>
      </c>
      <c r="BA42" s="100">
        <v>113.95754426071767</v>
      </c>
      <c r="BB42" s="100">
        <v>114.93930500107777</v>
      </c>
      <c r="BC42" s="100">
        <v>115.30552648521042</v>
      </c>
      <c r="BD42" s="100">
        <v>119.7230432271371</v>
      </c>
      <c r="BE42" s="100">
        <v>127.41677449135507</v>
      </c>
      <c r="BF42" s="100">
        <v>129.52464973934471</v>
      </c>
      <c r="BG42" s="100">
        <v>126.81122706374374</v>
      </c>
      <c r="BH42" s="100">
        <v>131.38769126452075</v>
      </c>
      <c r="BI42" s="100">
        <v>129.51001655248271</v>
      </c>
      <c r="BJ42" s="100">
        <v>126.2986561958034</v>
      </c>
      <c r="BK42" s="100">
        <v>116.65246594237617</v>
      </c>
      <c r="BL42" s="100">
        <v>122.26082452498277</v>
      </c>
      <c r="BM42" s="100">
        <v>110.55821003567348</v>
      </c>
      <c r="BN42" s="100">
        <v>120.29863911290323</v>
      </c>
      <c r="BO42" s="100">
        <v>168.57353637825824</v>
      </c>
      <c r="BP42" s="100">
        <v>191.09571343347102</v>
      </c>
      <c r="BQ42" s="100">
        <v>239.89195365686564</v>
      </c>
      <c r="BR42" s="100">
        <v>482.26569832006538</v>
      </c>
      <c r="BS42" s="100">
        <v>351.266197825917</v>
      </c>
      <c r="BT42" s="100">
        <v>484.3745787756327</v>
      </c>
      <c r="BU42" s="100">
        <v>297.26445246826228</v>
      </c>
      <c r="BV42" s="1249">
        <v>384.65790068183691</v>
      </c>
      <c r="BW42" s="1180"/>
      <c r="BX42" s="1192"/>
      <c r="BY42" s="1192"/>
    </row>
    <row r="43" spans="2:77" ht="15" customHeight="1">
      <c r="B43" s="441"/>
      <c r="C43" s="1295" t="s">
        <v>106</v>
      </c>
      <c r="D43" s="443">
        <v>72.400000000000006</v>
      </c>
      <c r="E43" s="443">
        <v>80.395860215957839</v>
      </c>
      <c r="F43" s="443">
        <v>81.475191033405054</v>
      </c>
      <c r="G43" s="443">
        <v>89.114123388196916</v>
      </c>
      <c r="H43" s="444">
        <v>69.318351411487484</v>
      </c>
      <c r="I43" s="1296">
        <v>70.146536591240277</v>
      </c>
      <c r="J43" s="1296">
        <v>71.027183011401377</v>
      </c>
      <c r="K43" s="444">
        <v>73.672831884580802</v>
      </c>
      <c r="L43" s="1296">
        <v>71.547243339815765</v>
      </c>
      <c r="M43" s="1296">
        <v>66.894625180977229</v>
      </c>
      <c r="N43" s="1296">
        <v>66.594483243208501</v>
      </c>
      <c r="O43" s="1296">
        <v>68.455455899327987</v>
      </c>
      <c r="P43" s="1296">
        <v>66.073427993456392</v>
      </c>
      <c r="Q43" s="1296">
        <v>69.933329014795959</v>
      </c>
      <c r="R43" s="1296">
        <v>68.534352565181948</v>
      </c>
      <c r="S43" s="1296">
        <v>66.942458854330312</v>
      </c>
      <c r="T43" s="1296">
        <v>70.534784208327423</v>
      </c>
      <c r="U43" s="1296">
        <v>72.085735344681268</v>
      </c>
      <c r="V43" s="1296">
        <v>72.089669976541842</v>
      </c>
      <c r="W43" s="1296">
        <v>74.473101628125221</v>
      </c>
      <c r="X43" s="1296">
        <v>77.542177659223924</v>
      </c>
      <c r="Y43" s="1296">
        <v>77.95327261440076</v>
      </c>
      <c r="Z43" s="1296">
        <v>78.117999221080453</v>
      </c>
      <c r="AA43" s="1296">
        <v>81.191462335385779</v>
      </c>
      <c r="AB43" s="1296">
        <v>78.635422037551493</v>
      </c>
      <c r="AC43" s="1296">
        <v>80.882022256422815</v>
      </c>
      <c r="AD43" s="1296">
        <v>80.685254517338052</v>
      </c>
      <c r="AE43" s="1296">
        <v>82.715481932989121</v>
      </c>
      <c r="AF43" s="1296">
        <v>83.223651926273718</v>
      </c>
      <c r="AG43" s="1296">
        <v>86.294563835239387</v>
      </c>
      <c r="AH43" s="1296">
        <v>84.337680312425704</v>
      </c>
      <c r="AI43" s="1296">
        <v>85.365522067979114</v>
      </c>
      <c r="AJ43" s="1296">
        <v>84.988067792889112</v>
      </c>
      <c r="AK43" s="1296">
        <v>87.277059347559685</v>
      </c>
      <c r="AL43" s="1296">
        <v>86.855292358647603</v>
      </c>
      <c r="AM43" s="1296">
        <v>88.097729864349347</v>
      </c>
      <c r="AN43" s="1296">
        <v>88.146996633726189</v>
      </c>
      <c r="AO43" s="1296">
        <v>89.747537148494445</v>
      </c>
      <c r="AP43" s="1296">
        <v>91.170534430565965</v>
      </c>
      <c r="AQ43" s="1296">
        <v>92.904431965375394</v>
      </c>
      <c r="AR43" s="1296">
        <v>90.344642688812215</v>
      </c>
      <c r="AS43" s="1296">
        <v>87.799254122571028</v>
      </c>
      <c r="AT43" s="1296">
        <v>86.854907444696181</v>
      </c>
      <c r="AU43" s="1296">
        <v>82.797247546940994</v>
      </c>
      <c r="AV43" s="1296">
        <v>84.400932952870733</v>
      </c>
      <c r="AW43" s="1296">
        <v>84.654027975656334</v>
      </c>
      <c r="AX43" s="1296">
        <v>83.550592578530285</v>
      </c>
      <c r="AY43" s="1296">
        <v>84.978307897595158</v>
      </c>
      <c r="AZ43" s="1296">
        <v>87.43306249463113</v>
      </c>
      <c r="BA43" s="1296">
        <v>91.638825676670521</v>
      </c>
      <c r="BB43" s="1296">
        <v>89.668457290146137</v>
      </c>
      <c r="BC43" s="1296">
        <v>90.973702169022673</v>
      </c>
      <c r="BD43" s="1296">
        <v>90.486156094932582</v>
      </c>
      <c r="BE43" s="1296">
        <v>92.952413979693816</v>
      </c>
      <c r="BF43" s="1296">
        <v>92.795883108168567</v>
      </c>
      <c r="BG43" s="1296">
        <v>93.445838983305563</v>
      </c>
      <c r="BH43" s="1296">
        <v>93.5102035844331</v>
      </c>
      <c r="BI43" s="1296">
        <v>90.947658618075636</v>
      </c>
      <c r="BJ43" s="1296">
        <v>91.935790418642725</v>
      </c>
      <c r="BK43" s="1296">
        <v>96.515532145180728</v>
      </c>
      <c r="BL43" s="1296">
        <v>97.393462984256558</v>
      </c>
      <c r="BM43" s="1296">
        <v>94.504130179904507</v>
      </c>
      <c r="BN43" s="1296">
        <v>107.44444954012162</v>
      </c>
      <c r="BO43" s="1296">
        <v>107.62939118465917</v>
      </c>
      <c r="BP43" s="1296">
        <v>102.4723728176089</v>
      </c>
      <c r="BQ43" s="1296">
        <v>105.10967014596623</v>
      </c>
      <c r="BR43" s="1296">
        <v>112.53871509182638</v>
      </c>
      <c r="BS43" s="1296">
        <v>106.37672441102603</v>
      </c>
      <c r="BT43" s="1296">
        <v>112.84275084082454</v>
      </c>
      <c r="BU43" s="1296">
        <v>108.3496602693548</v>
      </c>
      <c r="BV43" s="1297">
        <v>113.25552821592468</v>
      </c>
      <c r="BW43" s="1180"/>
      <c r="BX43" s="1192"/>
      <c r="BY43" s="1192"/>
    </row>
    <row r="44" spans="2:77" ht="15" customHeight="1">
      <c r="B44" s="109"/>
      <c r="C44" s="1301" t="s">
        <v>1145</v>
      </c>
      <c r="D44" s="1302"/>
      <c r="E44" s="1302"/>
      <c r="F44" s="1302"/>
      <c r="G44" s="1302"/>
      <c r="H44" s="1303"/>
      <c r="I44" s="1304"/>
      <c r="J44" s="1304"/>
      <c r="K44" s="1303"/>
      <c r="L44" s="1304"/>
      <c r="M44" s="1304"/>
      <c r="N44" s="1304"/>
      <c r="O44" s="1304"/>
      <c r="P44" s="1304"/>
      <c r="Q44" s="1304"/>
      <c r="R44" s="1304"/>
      <c r="S44" s="1304"/>
      <c r="T44" s="1304"/>
      <c r="U44" s="1304"/>
      <c r="V44" s="1304"/>
      <c r="W44" s="1304"/>
      <c r="X44" s="1304"/>
      <c r="Y44" s="1304"/>
      <c r="Z44" s="1304"/>
      <c r="AA44" s="1304"/>
      <c r="AB44" s="1304"/>
      <c r="AC44" s="1304"/>
      <c r="AD44" s="1304"/>
      <c r="AE44" s="1304"/>
      <c r="AF44" s="1304"/>
      <c r="AG44" s="1304"/>
      <c r="AH44" s="1304"/>
      <c r="AI44" s="1304"/>
      <c r="AJ44" s="1304"/>
      <c r="AK44" s="1304"/>
      <c r="AL44" s="1304"/>
      <c r="AM44" s="1304"/>
      <c r="AN44" s="1304"/>
      <c r="AO44" s="1304"/>
      <c r="AP44" s="1304"/>
      <c r="AQ44" s="1304"/>
      <c r="AR44" s="1304"/>
      <c r="AS44" s="1304"/>
      <c r="AT44" s="1304"/>
      <c r="AU44" s="1304"/>
      <c r="AV44" s="1304"/>
      <c r="AW44" s="1304"/>
      <c r="AX44" s="1304"/>
      <c r="AY44" s="1304"/>
      <c r="AZ44" s="1304"/>
      <c r="BA44" s="1304"/>
      <c r="BB44" s="1304"/>
      <c r="BC44" s="1304"/>
      <c r="BD44" s="1304"/>
      <c r="BE44" s="1304"/>
      <c r="BF44" s="1304"/>
      <c r="BG44" s="1304"/>
      <c r="BH44" s="1304"/>
      <c r="BI44" s="1304"/>
      <c r="BJ44" s="1304"/>
      <c r="BK44" s="1304"/>
      <c r="BL44" s="1304"/>
      <c r="BM44" s="1304"/>
      <c r="BN44" s="1304"/>
      <c r="BO44" s="1304"/>
      <c r="BP44" s="1304"/>
      <c r="BQ44" s="1304"/>
      <c r="BR44" s="1304"/>
      <c r="BS44" s="1304"/>
      <c r="BT44" s="1304"/>
      <c r="BU44" s="1304"/>
      <c r="BV44" s="1253">
        <v>188.34600325945766</v>
      </c>
      <c r="BW44" s="1180"/>
      <c r="BX44" s="1192"/>
      <c r="BY44" s="1192"/>
    </row>
    <row r="45" spans="2:77" ht="15" customHeight="1">
      <c r="B45" s="106"/>
      <c r="C45" s="385" t="s">
        <v>87</v>
      </c>
      <c r="D45" s="100">
        <v>64.900000000000006</v>
      </c>
      <c r="E45" s="100">
        <v>64.828182632196246</v>
      </c>
      <c r="F45" s="100">
        <v>64.09332976499941</v>
      </c>
      <c r="G45" s="100">
        <v>68.634085075927004</v>
      </c>
      <c r="H45" s="100">
        <v>72.397774005555362</v>
      </c>
      <c r="I45" s="100">
        <v>65.687442790253186</v>
      </c>
      <c r="J45" s="100">
        <v>68.102544840330083</v>
      </c>
      <c r="K45" s="100">
        <v>66.5439979741342</v>
      </c>
      <c r="L45" s="100">
        <v>65.113477003744066</v>
      </c>
      <c r="M45" s="100">
        <v>63.427623396279998</v>
      </c>
      <c r="N45" s="100">
        <v>67.635527660688894</v>
      </c>
      <c r="O45" s="100">
        <v>59.211579470564871</v>
      </c>
      <c r="P45" s="100">
        <v>61.592668938380214</v>
      </c>
      <c r="Q45" s="100">
        <v>59.139650624389176</v>
      </c>
      <c r="R45" s="100">
        <v>68.322395841960642</v>
      </c>
      <c r="S45" s="100">
        <v>55.540986387971394</v>
      </c>
      <c r="T45" s="100">
        <v>61.854548203824407</v>
      </c>
      <c r="U45" s="100">
        <v>61.30495525995466</v>
      </c>
      <c r="V45" s="100">
        <v>68.159217227619095</v>
      </c>
      <c r="W45" s="100">
        <v>53.217123689945801</v>
      </c>
      <c r="X45" s="100">
        <v>59.399839109146058</v>
      </c>
      <c r="Y45" s="100">
        <v>62.512599093143542</v>
      </c>
      <c r="Z45" s="100">
        <v>70.796860727333808</v>
      </c>
      <c r="AA45" s="100">
        <v>53.926682350582411</v>
      </c>
      <c r="AB45" s="100">
        <v>60.811643658113802</v>
      </c>
      <c r="AC45" s="100">
        <v>61.107340228716737</v>
      </c>
      <c r="AD45" s="100">
        <v>70.479798373402147</v>
      </c>
      <c r="AE45" s="100">
        <v>51.902649504793644</v>
      </c>
      <c r="AF45" s="100">
        <v>56.715635701633026</v>
      </c>
      <c r="AG45" s="100">
        <v>59.265085242434587</v>
      </c>
      <c r="AH45" s="100">
        <v>67.666409464490314</v>
      </c>
      <c r="AI45" s="100">
        <v>42.17992282185584</v>
      </c>
      <c r="AJ45" s="100">
        <v>48.708790518328051</v>
      </c>
      <c r="AK45" s="100">
        <v>50.092860821192922</v>
      </c>
      <c r="AL45" s="100">
        <v>60.262000433931206</v>
      </c>
      <c r="AM45" s="100">
        <v>36.635332057122625</v>
      </c>
      <c r="AN45" s="100">
        <v>47.626200475969135</v>
      </c>
      <c r="AO45" s="100">
        <v>50.661013884928444</v>
      </c>
      <c r="AP45" s="100">
        <v>58.409519588205697</v>
      </c>
      <c r="AQ45" s="100">
        <v>33.872013708283035</v>
      </c>
      <c r="AR45" s="100">
        <v>40.387621126538704</v>
      </c>
      <c r="AS45" s="100">
        <v>38.87329704409612</v>
      </c>
      <c r="AT45" s="100">
        <v>49.459981943784385</v>
      </c>
      <c r="AU45" s="100">
        <v>34.616165774915551</v>
      </c>
      <c r="AV45" s="100">
        <v>34.945041560158373</v>
      </c>
      <c r="AW45" s="100">
        <v>39.499428070218038</v>
      </c>
      <c r="AX45" s="100">
        <v>62.214179498605539</v>
      </c>
      <c r="AY45" s="100">
        <v>49.067704852857297</v>
      </c>
      <c r="AZ45" s="100">
        <v>55.127112754695148</v>
      </c>
      <c r="BA45" s="100">
        <v>50.825700222398154</v>
      </c>
      <c r="BB45" s="100">
        <v>58.256354351790748</v>
      </c>
      <c r="BC45" s="100">
        <v>57.907021096973835</v>
      </c>
      <c r="BD45" s="100">
        <v>62.686023611455767</v>
      </c>
      <c r="BE45" s="100">
        <v>62.611867806617681</v>
      </c>
      <c r="BF45" s="100">
        <v>63.979236288145259</v>
      </c>
      <c r="BG45" s="100">
        <v>57.083036822093078</v>
      </c>
      <c r="BH45" s="100">
        <v>59.554263551803622</v>
      </c>
      <c r="BI45" s="100">
        <v>58.428250605998002</v>
      </c>
      <c r="BJ45" s="100">
        <v>60.46668658618136</v>
      </c>
      <c r="BK45" s="100">
        <v>49.324593425252608</v>
      </c>
      <c r="BL45" s="100">
        <v>51.573700520872265</v>
      </c>
      <c r="BM45" s="100">
        <v>48.104823191112509</v>
      </c>
      <c r="BN45" s="100">
        <v>55.493003393508729</v>
      </c>
      <c r="BO45" s="100">
        <v>51.436270024035537</v>
      </c>
      <c r="BP45" s="100">
        <v>63.373188675626366</v>
      </c>
      <c r="BQ45" s="100">
        <v>57.12726664794652</v>
      </c>
      <c r="BR45" s="100">
        <v>79.836231939061292</v>
      </c>
      <c r="BS45" s="100">
        <v>96.614052385900493</v>
      </c>
      <c r="BT45" s="100">
        <v>102.21786306209626</v>
      </c>
      <c r="BU45" s="100">
        <v>79.616060317929509</v>
      </c>
      <c r="BV45" s="1249">
        <v>80.666367833563655</v>
      </c>
      <c r="BW45" s="1180"/>
      <c r="BX45" s="1192"/>
      <c r="BY45" s="1192"/>
    </row>
    <row r="46" spans="2:77" ht="15" customHeight="1">
      <c r="B46" s="109"/>
      <c r="C46" s="387" t="s">
        <v>37</v>
      </c>
      <c r="D46" s="104">
        <v>70.400000000000006</v>
      </c>
      <c r="E46" s="104">
        <v>76.737539716521667</v>
      </c>
      <c r="F46" s="104">
        <v>77.791013063405074</v>
      </c>
      <c r="G46" s="104">
        <v>86.057299515508262</v>
      </c>
      <c r="H46" s="110">
        <v>69.567884063270796</v>
      </c>
      <c r="I46" s="105">
        <v>69.862041644346817</v>
      </c>
      <c r="J46" s="105">
        <v>70.852059369882525</v>
      </c>
      <c r="K46" s="110">
        <v>73.231193150082461</v>
      </c>
      <c r="L46" s="105">
        <v>71.13018221053467</v>
      </c>
      <c r="M46" s="105">
        <v>66.690483758404952</v>
      </c>
      <c r="N46" s="105">
        <v>66.651414475162994</v>
      </c>
      <c r="O46" s="105">
        <v>67.891477173213545</v>
      </c>
      <c r="P46" s="105">
        <v>65.814461726882683</v>
      </c>
      <c r="Q46" s="105">
        <v>69.308782766888271</v>
      </c>
      <c r="R46" s="105">
        <v>68.523275013676312</v>
      </c>
      <c r="S46" s="105">
        <v>66.299672248871161</v>
      </c>
      <c r="T46" s="105">
        <v>70.046257804787444</v>
      </c>
      <c r="U46" s="105">
        <v>71.512983821971872</v>
      </c>
      <c r="V46" s="105">
        <v>71.891849272228029</v>
      </c>
      <c r="W46" s="105">
        <v>73.180596420924488</v>
      </c>
      <c r="X46" s="105">
        <v>76.47482788195731</v>
      </c>
      <c r="Y46" s="105">
        <v>77.140185855216956</v>
      </c>
      <c r="Z46" s="105">
        <v>77.756692759171102</v>
      </c>
      <c r="AA46" s="105">
        <v>79.504694222151954</v>
      </c>
      <c r="AB46" s="105">
        <v>77.626369098437451</v>
      </c>
      <c r="AC46" s="105">
        <v>79.817802380543057</v>
      </c>
      <c r="AD46" s="105">
        <v>80.203954185038157</v>
      </c>
      <c r="AE46" s="105">
        <v>80.828480332929502</v>
      </c>
      <c r="AF46" s="105">
        <v>81.752077866720626</v>
      </c>
      <c r="AG46" s="105">
        <v>84.947791416775289</v>
      </c>
      <c r="AH46" s="105">
        <v>83.593164387142366</v>
      </c>
      <c r="AI46" s="105">
        <v>82.419051480135238</v>
      </c>
      <c r="AJ46" s="105">
        <v>82.71533065677356</v>
      </c>
      <c r="AK46" s="105">
        <v>85.049706750024669</v>
      </c>
      <c r="AL46" s="105">
        <v>85.416182014601631</v>
      </c>
      <c r="AM46" s="105">
        <v>83.716906444508652</v>
      </c>
      <c r="AN46" s="105">
        <v>85.30164620523361</v>
      </c>
      <c r="AO46" s="105">
        <v>87.244564833794684</v>
      </c>
      <c r="AP46" s="105">
        <v>89.167708773795511</v>
      </c>
      <c r="AQ46" s="105">
        <v>87.079340289907705</v>
      </c>
      <c r="AR46" s="105">
        <v>85.986527532930396</v>
      </c>
      <c r="AS46" s="105">
        <v>83.79823275884533</v>
      </c>
      <c r="AT46" s="105">
        <v>84.128932148482704</v>
      </c>
      <c r="AU46" s="105">
        <v>78.359787218649274</v>
      </c>
      <c r="AV46" s="105">
        <v>80.459133115265431</v>
      </c>
      <c r="AW46" s="105">
        <v>81.429039420756297</v>
      </c>
      <c r="AX46" s="105">
        <v>81.875601383150538</v>
      </c>
      <c r="AY46" s="105">
        <v>81.630239595948836</v>
      </c>
      <c r="AZ46" s="105">
        <v>84.613938596579558</v>
      </c>
      <c r="BA46" s="105">
        <v>88.329651373036668</v>
      </c>
      <c r="BB46" s="105">
        <v>87.568726213673614</v>
      </c>
      <c r="BC46" s="105">
        <v>88.78664306649145</v>
      </c>
      <c r="BD46" s="105">
        <v>88.9314412192345</v>
      </c>
      <c r="BE46" s="105">
        <v>91.240866784561433</v>
      </c>
      <c r="BF46" s="105">
        <v>91.483214316465066</v>
      </c>
      <c r="BG46" s="105">
        <v>91.593438521124753</v>
      </c>
      <c r="BH46" s="105">
        <v>91.949386537141081</v>
      </c>
      <c r="BI46" s="105">
        <v>89.51099474605023</v>
      </c>
      <c r="BJ46" s="105">
        <v>90.738596309263002</v>
      </c>
      <c r="BK46" s="105">
        <v>94.363479848526794</v>
      </c>
      <c r="BL46" s="105">
        <v>95.544655142472422</v>
      </c>
      <c r="BM46" s="105">
        <v>92.710648347391256</v>
      </c>
      <c r="BN46" s="105">
        <v>105.42827386030902</v>
      </c>
      <c r="BO46" s="105">
        <v>105.27933118142208</v>
      </c>
      <c r="BP46" s="105">
        <v>101.15830044602292</v>
      </c>
      <c r="BQ46" s="105">
        <v>103.87902822069179</v>
      </c>
      <c r="BR46" s="105">
        <v>111.72191387567594</v>
      </c>
      <c r="BS46" s="105">
        <v>106.19488606482651</v>
      </c>
      <c r="BT46" s="105">
        <v>112.61510481228372</v>
      </c>
      <c r="BU46" s="105">
        <v>107.70492314144767</v>
      </c>
      <c r="BV46" s="1254">
        <v>112.49279088197947</v>
      </c>
      <c r="BW46" s="1180"/>
      <c r="BX46" s="1192"/>
      <c r="BY46" s="1192"/>
    </row>
    <row r="47" spans="2:77" ht="15" customHeight="1">
      <c r="B47" s="99"/>
      <c r="C47" s="279" t="s">
        <v>27</v>
      </c>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0"/>
      <c r="AL47" s="100"/>
      <c r="AM47" s="100"/>
      <c r="AN47" s="100"/>
      <c r="AO47" s="100"/>
      <c r="AP47" s="100"/>
      <c r="AQ47" s="100"/>
      <c r="AR47" s="100"/>
      <c r="AS47" s="100"/>
      <c r="AT47" s="100"/>
      <c r="AU47" s="100"/>
      <c r="AV47" s="100"/>
      <c r="AW47" s="100"/>
      <c r="AX47" s="100"/>
      <c r="AY47" s="100"/>
      <c r="AZ47" s="100"/>
      <c r="BA47" s="100"/>
      <c r="BB47" s="100"/>
      <c r="BC47" s="100"/>
      <c r="BD47" s="100"/>
      <c r="BE47" s="100"/>
      <c r="BF47" s="100"/>
      <c r="BG47" s="100"/>
      <c r="BH47" s="100"/>
      <c r="BI47" s="100"/>
      <c r="BJ47" s="100"/>
      <c r="BK47" s="100"/>
      <c r="BL47" s="100"/>
      <c r="BM47" s="100"/>
      <c r="BN47" s="100"/>
      <c r="BO47" s="100"/>
      <c r="BP47" s="100"/>
      <c r="BQ47" s="100"/>
      <c r="BR47" s="100"/>
      <c r="BS47" s="100"/>
      <c r="BT47" s="100"/>
      <c r="BU47" s="100"/>
      <c r="BV47" s="1249"/>
      <c r="BW47" s="1180"/>
      <c r="BX47" s="1192"/>
      <c r="BY47" s="1192"/>
    </row>
    <row r="48" spans="2:77" ht="15" customHeight="1">
      <c r="B48" s="101"/>
      <c r="C48" s="384" t="s">
        <v>81</v>
      </c>
      <c r="D48" s="102">
        <v>3.3991886788503227</v>
      </c>
      <c r="E48" s="102">
        <v>1.4524365107430695</v>
      </c>
      <c r="F48" s="102">
        <v>1.5107827029945351</v>
      </c>
      <c r="G48" s="102">
        <v>0.99515665226864103</v>
      </c>
      <c r="H48" s="102">
        <v>6.0523760376253577</v>
      </c>
      <c r="I48" s="90">
        <v>6.1384411752845853</v>
      </c>
      <c r="J48" s="90">
        <v>6.4128496526406735</v>
      </c>
      <c r="K48" s="102">
        <v>5.1933089198512379</v>
      </c>
      <c r="L48" s="90">
        <v>6.1717079828013048</v>
      </c>
      <c r="M48" s="90">
        <v>12.355759218230091</v>
      </c>
      <c r="N48" s="90">
        <v>13.135907231109559</v>
      </c>
      <c r="O48" s="90">
        <v>11.205532086805754</v>
      </c>
      <c r="P48" s="90">
        <v>15.097867933923439</v>
      </c>
      <c r="Q48" s="90">
        <v>10.07335858605693</v>
      </c>
      <c r="R48" s="90">
        <v>10.465256951517567</v>
      </c>
      <c r="S48" s="90">
        <v>12.782215539766744</v>
      </c>
      <c r="T48" s="90">
        <v>9.206656198317722</v>
      </c>
      <c r="U48" s="90">
        <v>7.1430924337265553</v>
      </c>
      <c r="V48" s="90">
        <v>7.2682938694490957</v>
      </c>
      <c r="W48" s="90">
        <v>6.6844611588251723</v>
      </c>
      <c r="X48" s="90">
        <v>5.8088964359028008</v>
      </c>
      <c r="Y48" s="90">
        <v>6.9521377720916195</v>
      </c>
      <c r="Z48" s="90">
        <v>7.5426559316639246</v>
      </c>
      <c r="AA48" s="90">
        <v>5.3903156954105906</v>
      </c>
      <c r="AB48" s="90">
        <v>6.9423806675176172</v>
      </c>
      <c r="AC48" s="90">
        <v>5.8769667750474293</v>
      </c>
      <c r="AD48" s="90">
        <v>6.6737814926535437</v>
      </c>
      <c r="AE48" s="90">
        <v>5.9761616990434669</v>
      </c>
      <c r="AF48" s="90">
        <v>5.9751477699972861</v>
      </c>
      <c r="AG48" s="90">
        <v>4.4770762720157915</v>
      </c>
      <c r="AH48" s="90">
        <v>5.503190232388663</v>
      </c>
      <c r="AI48" s="90">
        <v>4.4646472195920071</v>
      </c>
      <c r="AJ48" s="90">
        <v>5.0005001593311622</v>
      </c>
      <c r="AK48" s="90">
        <v>3.3918430766755554</v>
      </c>
      <c r="AL48" s="90">
        <v>3.4169201718732003</v>
      </c>
      <c r="AM48" s="90">
        <v>2.4861970160483886</v>
      </c>
      <c r="AN48" s="90">
        <v>2.8419928892210775</v>
      </c>
      <c r="AO48" s="90">
        <v>1.9689000044164569</v>
      </c>
      <c r="AP48" s="90">
        <v>1.310409662742974</v>
      </c>
      <c r="AQ48" s="90">
        <v>0.83799488481698259</v>
      </c>
      <c r="AR48" s="90">
        <v>1.37022471045926</v>
      </c>
      <c r="AS48" s="90">
        <v>1.6938057733711573</v>
      </c>
      <c r="AT48" s="90">
        <v>2.146217197224638</v>
      </c>
      <c r="AU48" s="90">
        <v>1.7989395725852559</v>
      </c>
      <c r="AV48" s="90">
        <v>2.7792594656904606</v>
      </c>
      <c r="AW48" s="90">
        <v>1.6817464842316183</v>
      </c>
      <c r="AX48" s="90">
        <v>2.1633132623865605</v>
      </c>
      <c r="AY48" s="90">
        <v>2.8026329601003068</v>
      </c>
      <c r="AZ48" s="90">
        <v>2.6212078648491075</v>
      </c>
      <c r="BA48" s="90">
        <v>1.0718716517068498</v>
      </c>
      <c r="BB48" s="90">
        <v>1.6530120148021761</v>
      </c>
      <c r="BC48" s="90">
        <v>1.6015515361368189</v>
      </c>
      <c r="BD48" s="90">
        <v>2.0305398032808388</v>
      </c>
      <c r="BE48" s="90">
        <v>1.3434410928169254</v>
      </c>
      <c r="BF48" s="90">
        <v>1.4060103050536881</v>
      </c>
      <c r="BG48" s="90">
        <v>1.3231870330995967</v>
      </c>
      <c r="BH48" s="90">
        <v>1.4681676521371987</v>
      </c>
      <c r="BI48" s="90">
        <v>2.6644697824243853</v>
      </c>
      <c r="BJ48" s="90">
        <v>2.5052940455548329</v>
      </c>
      <c r="BK48" s="90">
        <v>0.73957426701357754</v>
      </c>
      <c r="BL48" s="90">
        <v>0.49157129647487141</v>
      </c>
      <c r="BM48" s="90">
        <v>0.28534561778407941</v>
      </c>
      <c r="BN48" s="90">
        <v>-1.2089281594955157</v>
      </c>
      <c r="BO48" s="90">
        <v>-1.2253608888937864</v>
      </c>
      <c r="BP48" s="90">
        <v>1.1871112093539926</v>
      </c>
      <c r="BQ48" s="90">
        <v>0.54034462111936976</v>
      </c>
      <c r="BR48" s="90">
        <v>-2.3329088188564531</v>
      </c>
      <c r="BS48" s="90">
        <v>0.53526678415443363</v>
      </c>
      <c r="BT48" s="90">
        <v>-1.8723887043191005</v>
      </c>
      <c r="BU48" s="90">
        <v>-6.8822096421704863E-3</v>
      </c>
      <c r="BV48" s="1251">
        <v>-1.7902653040301051</v>
      </c>
      <c r="BW48" s="1180"/>
      <c r="BX48" s="1192"/>
      <c r="BY48" s="1192"/>
    </row>
    <row r="49" spans="2:77" ht="15" customHeight="1">
      <c r="B49" s="99"/>
      <c r="C49" s="385" t="s">
        <v>84</v>
      </c>
      <c r="D49" s="100">
        <v>2.9</v>
      </c>
      <c r="E49" s="100">
        <v>1.5943791615297398</v>
      </c>
      <c r="F49" s="100">
        <v>1.146979979775314</v>
      </c>
      <c r="G49" s="100">
        <v>0.79139726167092683</v>
      </c>
      <c r="H49" s="100">
        <v>2.7489327859104242</v>
      </c>
      <c r="I49" s="100">
        <v>3.4886834363822348</v>
      </c>
      <c r="J49" s="100">
        <v>3.5391099253868283</v>
      </c>
      <c r="K49" s="100">
        <v>3.28020823856445</v>
      </c>
      <c r="L49" s="100">
        <v>3.8750505210521209</v>
      </c>
      <c r="M49" s="100">
        <v>3.674336055314912</v>
      </c>
      <c r="N49" s="100">
        <v>3.8198611401597256</v>
      </c>
      <c r="O49" s="100">
        <v>3.6984547474079768</v>
      </c>
      <c r="P49" s="100">
        <v>3.8349599110856469</v>
      </c>
      <c r="Q49" s="100">
        <v>3.8926755734737792</v>
      </c>
      <c r="R49" s="100">
        <v>4.1732771824809749</v>
      </c>
      <c r="S49" s="100">
        <v>3.7419820884814285</v>
      </c>
      <c r="T49" s="100">
        <v>3.8038848567973536</v>
      </c>
      <c r="U49" s="100">
        <v>3.6410558324451969</v>
      </c>
      <c r="V49" s="100">
        <v>3.6748923728297918</v>
      </c>
      <c r="W49" s="100">
        <v>3.3320154125100996</v>
      </c>
      <c r="X49" s="100">
        <v>2.8416910071788681</v>
      </c>
      <c r="Y49" s="100">
        <v>2.1986478047039766</v>
      </c>
      <c r="Z49" s="100">
        <v>2.0793407896905953</v>
      </c>
      <c r="AA49" s="100">
        <v>1.8477612728339075</v>
      </c>
      <c r="AB49" s="100">
        <v>1.9895995284646739</v>
      </c>
      <c r="AC49" s="100">
        <v>1.6875636942085022</v>
      </c>
      <c r="AD49" s="100">
        <v>1.7054687940738833</v>
      </c>
      <c r="AE49" s="100">
        <v>1.4057677929423558</v>
      </c>
      <c r="AF49" s="100">
        <v>1.3783551494285169</v>
      </c>
      <c r="AG49" s="100">
        <v>1.0418540631517985</v>
      </c>
      <c r="AH49" s="100">
        <v>1.1807960067952772</v>
      </c>
      <c r="AI49" s="100">
        <v>1.072863986094837</v>
      </c>
      <c r="AJ49" s="100">
        <v>1.0605378250380526</v>
      </c>
      <c r="AK49" s="100">
        <v>0.86895912025802402</v>
      </c>
      <c r="AL49" s="100">
        <v>0.90358457837617645</v>
      </c>
      <c r="AM49" s="100">
        <v>0.80408269778420527</v>
      </c>
      <c r="AN49" s="100">
        <v>0.74475199701449213</v>
      </c>
      <c r="AO49" s="100">
        <v>0.64952087284101978</v>
      </c>
      <c r="AP49" s="100">
        <v>0.63378308019138674</v>
      </c>
      <c r="AQ49" s="100">
        <v>0.50158592484965414</v>
      </c>
      <c r="AR49" s="100">
        <v>0.64140617352761897</v>
      </c>
      <c r="AS49" s="100">
        <v>0.81939958142625247</v>
      </c>
      <c r="AT49" s="100">
        <v>0.85635429361887594</v>
      </c>
      <c r="AU49" s="100">
        <v>1.4567410856921834</v>
      </c>
      <c r="AV49" s="100">
        <v>1.064372424898828</v>
      </c>
      <c r="AW49" s="100">
        <v>1.2765937127629576</v>
      </c>
      <c r="AX49" s="100">
        <v>1.384516839941041</v>
      </c>
      <c r="AY49" s="100">
        <v>1.1528978407769503</v>
      </c>
      <c r="AZ49" s="100">
        <v>0.9548562724394869</v>
      </c>
      <c r="BA49" s="100">
        <v>0.72195455435710398</v>
      </c>
      <c r="BB49" s="100">
        <v>0.85265937438986028</v>
      </c>
      <c r="BC49" s="100">
        <v>0.65994613639998767</v>
      </c>
      <c r="BD49" s="100">
        <v>0.62019314591268315</v>
      </c>
      <c r="BE49" s="100">
        <v>0.41472417140983997</v>
      </c>
      <c r="BF49" s="100">
        <v>0.40546134335717526</v>
      </c>
      <c r="BG49" s="100">
        <v>0.34263889659841112</v>
      </c>
      <c r="BH49" s="100">
        <v>0.30917048969615074</v>
      </c>
      <c r="BI49" s="100">
        <v>0.28051023925522856</v>
      </c>
      <c r="BJ49" s="100">
        <v>0.29972959880366662</v>
      </c>
      <c r="BK49" s="100">
        <v>0.1641512810257296</v>
      </c>
      <c r="BL49" s="100">
        <v>0.14719402644365628</v>
      </c>
      <c r="BM49" s="100">
        <v>0.4956918028192131</v>
      </c>
      <c r="BN49" s="100">
        <v>-0.50998831700727387</v>
      </c>
      <c r="BO49" s="100">
        <v>-0.50040181279969009</v>
      </c>
      <c r="BP49" s="100">
        <v>-0.53448286549456692</v>
      </c>
      <c r="BQ49" s="100">
        <v>-0.51722061531674979</v>
      </c>
      <c r="BR49" s="100">
        <v>-0.6631599826118636</v>
      </c>
      <c r="BS49" s="100">
        <v>-0.7402736701199506</v>
      </c>
      <c r="BT49" s="100">
        <v>-0.71981401485918495</v>
      </c>
      <c r="BU49" s="100">
        <v>-0.65980333949136216</v>
      </c>
      <c r="BV49" s="1249">
        <v>-0.62855059359964938</v>
      </c>
      <c r="BW49" s="1180"/>
      <c r="BX49" s="1192"/>
      <c r="BY49" s="1192"/>
    </row>
    <row r="50" spans="2:77" ht="15" customHeight="1">
      <c r="B50" s="101"/>
      <c r="C50" s="384" t="s">
        <v>86</v>
      </c>
      <c r="D50" s="102">
        <v>-2.9909119550458128E-2</v>
      </c>
      <c r="E50" s="102">
        <v>-0.56540730018611562</v>
      </c>
      <c r="F50" s="102">
        <v>-0.95617048704273977</v>
      </c>
      <c r="G50" s="102">
        <v>-0.90736037194624752</v>
      </c>
      <c r="H50" s="102">
        <v>0.54731623641975868</v>
      </c>
      <c r="I50" s="90">
        <v>1.750321696462221</v>
      </c>
      <c r="J50" s="90">
        <v>1.702177322426637</v>
      </c>
      <c r="K50" s="102">
        <v>1.9553519053232882</v>
      </c>
      <c r="L50" s="90">
        <v>1.9365309343556651</v>
      </c>
      <c r="M50" s="90">
        <v>1.3819941074665247</v>
      </c>
      <c r="N50" s="90">
        <v>1.2780572333946147</v>
      </c>
      <c r="O50" s="90">
        <v>1.1012896588477303</v>
      </c>
      <c r="P50" s="90">
        <v>1.2600266197260943</v>
      </c>
      <c r="Q50" s="90">
        <v>1.2334932292932206</v>
      </c>
      <c r="R50" s="90">
        <v>1.4171364910733617</v>
      </c>
      <c r="S50" s="90">
        <v>1.4000843043495315</v>
      </c>
      <c r="T50" s="90">
        <v>1.427343839020484</v>
      </c>
      <c r="U50" s="90">
        <v>0.92218224433293239</v>
      </c>
      <c r="V50" s="90">
        <v>0.9050438740194221</v>
      </c>
      <c r="W50" s="90">
        <v>0.52452705528568466</v>
      </c>
      <c r="X50" s="90">
        <v>0.34016289932505245</v>
      </c>
      <c r="Y50" s="90">
        <v>-0.12850538284086591</v>
      </c>
      <c r="Z50" s="90">
        <v>-6.2510481222360095E-2</v>
      </c>
      <c r="AA50" s="90">
        <v>0.91404198512351831</v>
      </c>
      <c r="AB50" s="90">
        <v>0.25726040890501634</v>
      </c>
      <c r="AC50" s="90">
        <v>-0.16164194713922736</v>
      </c>
      <c r="AD50" s="90">
        <v>-0.15814129084603959</v>
      </c>
      <c r="AE50" s="90">
        <v>-0.13952889390419643</v>
      </c>
      <c r="AF50" s="90">
        <v>-8.2884654268324837E-2</v>
      </c>
      <c r="AG50" s="90">
        <v>-2.9806995376013841E-2</v>
      </c>
      <c r="AH50" s="90">
        <v>-3.4402579170829325E-2</v>
      </c>
      <c r="AI50" s="90">
        <v>-3.5107751125001405E-2</v>
      </c>
      <c r="AJ50" s="90">
        <v>-2.3777081089870068E-2</v>
      </c>
      <c r="AK50" s="90">
        <v>-2.2381652066063473E-2</v>
      </c>
      <c r="AL50" s="90">
        <v>-2.1057057285855725E-2</v>
      </c>
      <c r="AM50" s="90">
        <v>-2.7749773028142993E-2</v>
      </c>
      <c r="AN50" s="90">
        <v>-2.1723451447302814E-2</v>
      </c>
      <c r="AO50" s="90">
        <v>-0.22420367515406009</v>
      </c>
      <c r="AP50" s="90">
        <v>-0.24081663885992091</v>
      </c>
      <c r="AQ50" s="90">
        <v>-0.32522363936923898</v>
      </c>
      <c r="AR50" s="90">
        <v>-0.30845274927808841</v>
      </c>
      <c r="AS50" s="90">
        <v>-0.33653365136297536</v>
      </c>
      <c r="AT50" s="90">
        <v>-0.37669103698790302</v>
      </c>
      <c r="AU50" s="90">
        <v>-0.21811031654487686</v>
      </c>
      <c r="AV50" s="90">
        <v>-0.263027263930946</v>
      </c>
      <c r="AW50" s="90">
        <v>-0.33211406348008038</v>
      </c>
      <c r="AX50" s="90">
        <v>-0.35628316333572174</v>
      </c>
      <c r="AY50" s="90">
        <v>-0.30286526796630403</v>
      </c>
      <c r="AZ50" s="90">
        <v>-0.36218523054121476</v>
      </c>
      <c r="BA50" s="90">
        <v>-0.47785154608592695</v>
      </c>
      <c r="BB50" s="90">
        <v>-0.504384199653096</v>
      </c>
      <c r="BC50" s="90">
        <v>-0.48487701471527039</v>
      </c>
      <c r="BD50" s="90">
        <v>-0.49435784417123219</v>
      </c>
      <c r="BE50" s="90">
        <v>-0.55752758879894571</v>
      </c>
      <c r="BF50" s="90">
        <v>-0.48310885976432111</v>
      </c>
      <c r="BG50" s="90">
        <v>-0.46629830554434282</v>
      </c>
      <c r="BH50" s="90">
        <v>-0.54881954811803824</v>
      </c>
      <c r="BI50" s="90">
        <v>-0.55450753821052345</v>
      </c>
      <c r="BJ50" s="90">
        <v>-0.1297064445434582</v>
      </c>
      <c r="BK50" s="90">
        <v>-6.6850611115204087E-2</v>
      </c>
      <c r="BL50" s="90">
        <v>-3.5654883498005774E-2</v>
      </c>
      <c r="BM50" s="90">
        <v>-1.5203803330637554E-2</v>
      </c>
      <c r="BN50" s="90">
        <v>-2.648045717579494E-2</v>
      </c>
      <c r="BO50" s="90">
        <v>-8.261239117157379E-2</v>
      </c>
      <c r="BP50" s="90">
        <v>-0.11168539289672702</v>
      </c>
      <c r="BQ50" s="90">
        <v>-0.12977154044070602</v>
      </c>
      <c r="BR50" s="90">
        <v>-1.0305517899797341</v>
      </c>
      <c r="BS50" s="90">
        <v>-0.22955334264096408</v>
      </c>
      <c r="BT50" s="90">
        <v>-0.36388492976273301</v>
      </c>
      <c r="BU50" s="90">
        <v>-0.18136751703563161</v>
      </c>
      <c r="BV50" s="1251">
        <v>-0.25961925277067516</v>
      </c>
      <c r="BW50" s="1180"/>
      <c r="BX50" s="1192"/>
      <c r="BY50" s="1192"/>
    </row>
    <row r="51" spans="2:77" ht="15" customHeight="1">
      <c r="B51" s="106"/>
      <c r="C51" s="386" t="s">
        <v>106</v>
      </c>
      <c r="D51" s="107">
        <v>2.7</v>
      </c>
      <c r="E51" s="107">
        <v>1.3803254384145227</v>
      </c>
      <c r="F51" s="107">
        <v>1.1053391240746986</v>
      </c>
      <c r="G51" s="107">
        <v>0.77191335928923022</v>
      </c>
      <c r="H51" s="107">
        <v>3.2752791071869507</v>
      </c>
      <c r="I51" s="107">
        <v>3.9613708762027895</v>
      </c>
      <c r="J51" s="107">
        <v>4.0494445239475541</v>
      </c>
      <c r="K51" s="107">
        <v>3.6217680674915655</v>
      </c>
      <c r="L51" s="107">
        <v>4.277533298907751</v>
      </c>
      <c r="M51" s="107">
        <v>5.3052468763471845</v>
      </c>
      <c r="N51" s="107">
        <v>5.5853077417514436</v>
      </c>
      <c r="O51" s="107">
        <v>5.2134259463098447</v>
      </c>
      <c r="P51" s="107">
        <v>6.1831741378072254</v>
      </c>
      <c r="Q51" s="107">
        <v>5.1472724066704574</v>
      </c>
      <c r="R51" s="107">
        <v>5.4435475162308027</v>
      </c>
      <c r="S51" s="107">
        <v>5.6986026151224429</v>
      </c>
      <c r="T51" s="107">
        <v>4.9719744045891261</v>
      </c>
      <c r="U51" s="107">
        <v>4.408853169483586</v>
      </c>
      <c r="V51" s="107">
        <v>4.4700461366753386</v>
      </c>
      <c r="W51" s="107">
        <v>4.0777278570347377</v>
      </c>
      <c r="X51" s="107">
        <v>3.4999287692341556</v>
      </c>
      <c r="Y51" s="107">
        <v>3.1683126581816783</v>
      </c>
      <c r="Z51" s="107">
        <v>3.2078668573937015</v>
      </c>
      <c r="AA51" s="107">
        <v>2.5767433710709033</v>
      </c>
      <c r="AB51" s="107">
        <v>2.9937223493371397</v>
      </c>
      <c r="AC51" s="107">
        <v>2.5277602048464947</v>
      </c>
      <c r="AD51" s="107">
        <v>2.7108866626500205</v>
      </c>
      <c r="AE51" s="107">
        <v>2.3135603508651204</v>
      </c>
      <c r="AF51" s="107">
        <v>2.2684566867219176</v>
      </c>
      <c r="AG51" s="107">
        <v>1.6867772474754665</v>
      </c>
      <c r="AH51" s="107">
        <v>1.9968671744420745</v>
      </c>
      <c r="AI51" s="107">
        <v>1.7186469491329446</v>
      </c>
      <c r="AJ51" s="107">
        <v>1.8104381273987662</v>
      </c>
      <c r="AK51" s="107">
        <v>1.3515898565951459</v>
      </c>
      <c r="AL51" s="107">
        <v>1.3755758425448399</v>
      </c>
      <c r="AM51" s="107">
        <v>1.1218828977641961</v>
      </c>
      <c r="AN51" s="107">
        <v>1.1346759251053595</v>
      </c>
      <c r="AO51" s="107">
        <v>0.89414356196586176</v>
      </c>
      <c r="AP51" s="107">
        <v>0.75591093611509141</v>
      </c>
      <c r="AQ51" s="107">
        <v>0.55706198216761649</v>
      </c>
      <c r="AR51" s="107">
        <v>0.77170745289727072</v>
      </c>
      <c r="AS51" s="107">
        <v>0.97533006382693377</v>
      </c>
      <c r="AT51" s="107">
        <v>1.0950835784105517</v>
      </c>
      <c r="AU51" s="107">
        <v>1.5059652153582506</v>
      </c>
      <c r="AV51" s="107">
        <v>1.381617947127737</v>
      </c>
      <c r="AW51" s="107">
        <v>1.3371673985717722</v>
      </c>
      <c r="AX51" s="107">
        <v>1.5139083626227954</v>
      </c>
      <c r="AY51" s="107">
        <v>1.4496876975709643</v>
      </c>
      <c r="AZ51" s="107">
        <v>1.2570835555850228</v>
      </c>
      <c r="BA51" s="107">
        <v>0.77875844002232297</v>
      </c>
      <c r="BB51" s="107">
        <v>0.99254630796491905</v>
      </c>
      <c r="BC51" s="107">
        <v>0.82399495976665338</v>
      </c>
      <c r="BD51" s="107">
        <v>0.86870143514896103</v>
      </c>
      <c r="BE51" s="107">
        <v>0.57091386184653337</v>
      </c>
      <c r="BF51" s="107">
        <v>0.5797509965970542</v>
      </c>
      <c r="BG51" s="107">
        <v>0.50636409468205112</v>
      </c>
      <c r="BH51" s="107">
        <v>0.50730807648109622</v>
      </c>
      <c r="BI51" s="107">
        <v>0.68232119830151949</v>
      </c>
      <c r="BJ51" s="107">
        <v>0.6565813652663075</v>
      </c>
      <c r="BK51" s="107">
        <v>0.26691525503283098</v>
      </c>
      <c r="BL51" s="107">
        <v>0.2086295066796611</v>
      </c>
      <c r="BM51" s="107">
        <v>0.43582136422738793</v>
      </c>
      <c r="BN51" s="107">
        <v>-0.61854465323399355</v>
      </c>
      <c r="BO51" s="107">
        <v>-0.6135371607529575</v>
      </c>
      <c r="BP51" s="107">
        <v>-0.22057989236534448</v>
      </c>
      <c r="BQ51" s="107">
        <v>-0.33906083312925234</v>
      </c>
      <c r="BR51" s="107">
        <v>-0.94938164022453086</v>
      </c>
      <c r="BS51" s="107">
        <v>-0.50454313562663833</v>
      </c>
      <c r="BT51" s="107">
        <v>-0.90936033075359257</v>
      </c>
      <c r="BU51" s="107">
        <v>-0.53482603892659641</v>
      </c>
      <c r="BV51" s="1252">
        <v>-0.81445362186458869</v>
      </c>
      <c r="BW51" s="1180"/>
      <c r="BX51" s="1192"/>
      <c r="BY51" s="1192"/>
    </row>
    <row r="52" spans="2:77" ht="15" customHeight="1">
      <c r="B52" s="106"/>
      <c r="C52" s="385" t="s">
        <v>1145</v>
      </c>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07"/>
      <c r="AO52" s="107"/>
      <c r="AP52" s="107"/>
      <c r="AQ52" s="107"/>
      <c r="AR52" s="107"/>
      <c r="AS52" s="107"/>
      <c r="AT52" s="107"/>
      <c r="AU52" s="107"/>
      <c r="AV52" s="107"/>
      <c r="AW52" s="107"/>
      <c r="AX52" s="107"/>
      <c r="AY52" s="107"/>
      <c r="AZ52" s="107"/>
      <c r="BA52" s="107"/>
      <c r="BB52" s="107"/>
      <c r="BC52" s="107"/>
      <c r="BD52" s="107"/>
      <c r="BE52" s="107"/>
      <c r="BF52" s="107"/>
      <c r="BG52" s="107"/>
      <c r="BH52" s="107"/>
      <c r="BI52" s="107"/>
      <c r="BJ52" s="107"/>
      <c r="BK52" s="107"/>
      <c r="BL52" s="107"/>
      <c r="BM52" s="107"/>
      <c r="BN52" s="107"/>
      <c r="BO52" s="107"/>
      <c r="BP52" s="107"/>
      <c r="BQ52" s="107"/>
      <c r="BR52" s="107"/>
      <c r="BS52" s="107"/>
      <c r="BT52" s="107"/>
      <c r="BU52" s="107"/>
      <c r="BV52" s="1249">
        <v>-2.8359290928139242</v>
      </c>
      <c r="BW52" s="1180"/>
      <c r="BX52" s="1192"/>
      <c r="BY52" s="1192"/>
    </row>
    <row r="53" spans="2:77" ht="15" customHeight="1">
      <c r="B53" s="101"/>
      <c r="C53" s="384" t="s">
        <v>87</v>
      </c>
      <c r="D53" s="102">
        <v>29.3</v>
      </c>
      <c r="E53" s="102">
        <v>23.059535150974671</v>
      </c>
      <c r="F53" s="102">
        <v>18.734684027917361</v>
      </c>
      <c r="G53" s="102">
        <v>14.048542342472958</v>
      </c>
      <c r="H53" s="102">
        <v>10.029433967285305</v>
      </c>
      <c r="I53" s="90">
        <v>10.495225004301782</v>
      </c>
      <c r="J53" s="90">
        <v>9.2573785410356511</v>
      </c>
      <c r="K53" s="102">
        <v>10.002327627844767</v>
      </c>
      <c r="L53" s="90">
        <v>11.871667537032044</v>
      </c>
      <c r="M53" s="90">
        <v>12.846272354221952</v>
      </c>
      <c r="N53" s="90">
        <v>10.97472214600009</v>
      </c>
      <c r="O53" s="90">
        <v>15.538741327176364</v>
      </c>
      <c r="P53" s="90">
        <v>14.679228421641763</v>
      </c>
      <c r="Q53" s="90">
        <v>14.945315023114016</v>
      </c>
      <c r="R53" s="90">
        <v>10.676603511957317</v>
      </c>
      <c r="S53" s="90">
        <v>16.243293303713706</v>
      </c>
      <c r="T53" s="90">
        <v>13.596396388815352</v>
      </c>
      <c r="U53" s="90">
        <v>12.865514095676486</v>
      </c>
      <c r="V53" s="90">
        <v>9.9414365908747602</v>
      </c>
      <c r="W53" s="90">
        <v>17.150698677412084</v>
      </c>
      <c r="X53" s="90">
        <v>14.090330741568463</v>
      </c>
      <c r="Y53" s="90">
        <v>11.304828530426098</v>
      </c>
      <c r="Z53" s="90">
        <v>8.0704521661327764</v>
      </c>
      <c r="AA53" s="90">
        <v>15.137768430947492</v>
      </c>
      <c r="AB53" s="90">
        <v>11.888460545097136</v>
      </c>
      <c r="AC53" s="90">
        <v>10.549903188206805</v>
      </c>
      <c r="AD53" s="90">
        <v>6.910309208482265</v>
      </c>
      <c r="AE53" s="90">
        <v>13.904993906689993</v>
      </c>
      <c r="AF53" s="90">
        <v>11.094717963914819</v>
      </c>
      <c r="AG53" s="90">
        <v>8.6800113019565952</v>
      </c>
      <c r="AH53" s="90">
        <v>6.2498149056549464</v>
      </c>
      <c r="AI53" s="90">
        <v>17.234329544064213</v>
      </c>
      <c r="AJ53" s="90">
        <v>13.97614293418833</v>
      </c>
      <c r="AK53" s="90">
        <v>12.225953283918777</v>
      </c>
      <c r="AL53" s="90">
        <v>8.7813576437196126</v>
      </c>
      <c r="AM53" s="90">
        <v>21.907350121292904</v>
      </c>
      <c r="AN53" s="90">
        <v>14.861848276642661</v>
      </c>
      <c r="AO53" s="90">
        <v>12.213429998281589</v>
      </c>
      <c r="AP53" s="90">
        <v>10.040814889624938</v>
      </c>
      <c r="AQ53" s="90">
        <v>26.979906369968415</v>
      </c>
      <c r="AR53" s="90">
        <v>22.065557944011839</v>
      </c>
      <c r="AS53" s="90">
        <v>23.051591042406436</v>
      </c>
      <c r="AT53" s="90">
        <v>18.215796497617021</v>
      </c>
      <c r="AU53" s="90">
        <v>33.217655770354689</v>
      </c>
      <c r="AV53" s="90">
        <v>28.732462595193731</v>
      </c>
      <c r="AW53" s="90">
        <v>23.852321761708822</v>
      </c>
      <c r="AX53" s="90">
        <v>21.084744968546257</v>
      </c>
      <c r="AY53" s="90">
        <v>36.136044708754525</v>
      </c>
      <c r="AZ53" s="90">
        <v>31.455750465145314</v>
      </c>
      <c r="BA53" s="90">
        <v>29.088322180385578</v>
      </c>
      <c r="BB53" s="90">
        <v>22.486478111563038</v>
      </c>
      <c r="BC53" s="90">
        <v>22.608284088866938</v>
      </c>
      <c r="BD53" s="90">
        <v>18.007742285608352</v>
      </c>
      <c r="BE53" s="90">
        <v>17.997464954647189</v>
      </c>
      <c r="BF53" s="90">
        <v>14.407203793535265</v>
      </c>
      <c r="BG53" s="90">
        <v>19.612137843223124</v>
      </c>
      <c r="BH53" s="90">
        <v>16.998668164846276</v>
      </c>
      <c r="BI53" s="90">
        <v>16.861500045778449</v>
      </c>
      <c r="BJ53" s="90">
        <v>14.777084339385954</v>
      </c>
      <c r="BK53" s="90">
        <v>20.879251405656042</v>
      </c>
      <c r="BL53" s="90">
        <v>17.360077616527374</v>
      </c>
      <c r="BM53" s="90">
        <v>16.886539369258475</v>
      </c>
      <c r="BN53" s="90">
        <v>15.044793649696873</v>
      </c>
      <c r="BO53" s="90">
        <v>17.499147747262121</v>
      </c>
      <c r="BP53" s="90">
        <v>11.501598733713475</v>
      </c>
      <c r="BQ53" s="90">
        <v>9.4392224769715583</v>
      </c>
      <c r="BR53" s="90">
        <v>4.2200687329533233</v>
      </c>
      <c r="BS53" s="90">
        <v>0.5218399405879387</v>
      </c>
      <c r="BT53" s="90">
        <v>-0.34348934792073815</v>
      </c>
      <c r="BU53" s="90">
        <v>3.1456777007265666</v>
      </c>
      <c r="BV53" s="1251">
        <v>3.3158351719215764</v>
      </c>
      <c r="BW53" s="1180"/>
      <c r="BX53" s="1192"/>
      <c r="BY53" s="1192"/>
    </row>
    <row r="54" spans="2:77" ht="15" customHeight="1">
      <c r="B54" s="106"/>
      <c r="C54" s="386" t="s">
        <v>37</v>
      </c>
      <c r="D54" s="107">
        <v>3.8</v>
      </c>
      <c r="E54" s="107">
        <v>2.0726648806575252</v>
      </c>
      <c r="F54" s="107">
        <v>1.6314088717579172</v>
      </c>
      <c r="G54" s="107">
        <v>1.1307222627823541</v>
      </c>
      <c r="H54" s="107">
        <v>3.4458318545192879</v>
      </c>
      <c r="I54" s="107">
        <v>4.1489946023775746</v>
      </c>
      <c r="J54" s="107">
        <v>4.2044353245240851</v>
      </c>
      <c r="K54" s="107">
        <v>3.8099466867802709</v>
      </c>
      <c r="L54" s="107">
        <v>4.5031827006037437</v>
      </c>
      <c r="M54" s="107">
        <v>5.514524744227276</v>
      </c>
      <c r="N54" s="107">
        <v>5.7347717472731849</v>
      </c>
      <c r="O54" s="107">
        <v>5.4964991823115019</v>
      </c>
      <c r="P54" s="107">
        <v>6.4246229110822357</v>
      </c>
      <c r="Q54" s="107">
        <v>5.4210518950992537</v>
      </c>
      <c r="R54" s="107">
        <v>5.5875952994803679</v>
      </c>
      <c r="S54" s="107">
        <v>5.9877050375275038</v>
      </c>
      <c r="T54" s="107">
        <v>5.2087790966554079</v>
      </c>
      <c r="U54" s="107">
        <v>4.6283999693344002</v>
      </c>
      <c r="V54" s="107">
        <v>4.6148522816601583</v>
      </c>
      <c r="W54" s="107">
        <v>4.4364130636439301</v>
      </c>
      <c r="X54" s="107">
        <v>3.7890860754658489</v>
      </c>
      <c r="Y54" s="107">
        <v>3.378280862249682</v>
      </c>
      <c r="Z54" s="107">
        <v>3.3381856779618144</v>
      </c>
      <c r="AA54" s="107">
        <v>2.9128961406705391</v>
      </c>
      <c r="AB54" s="107">
        <v>3.2336231585509698</v>
      </c>
      <c r="AC54" s="107">
        <v>2.7441684146157233</v>
      </c>
      <c r="AD54" s="107">
        <v>2.8319178680022179</v>
      </c>
      <c r="AE54" s="107">
        <v>2.6534002563169312</v>
      </c>
      <c r="AF54" s="107">
        <v>2.5339004882063212</v>
      </c>
      <c r="AG54" s="107">
        <v>1.8923589302233039</v>
      </c>
      <c r="AH54" s="107">
        <v>2.1240791439511706</v>
      </c>
      <c r="AI54" s="107">
        <v>2.1537238619077823</v>
      </c>
      <c r="AJ54" s="107">
        <v>2.1599539861565957</v>
      </c>
      <c r="AK54" s="107">
        <v>1.6439787099278416</v>
      </c>
      <c r="AL54" s="107">
        <v>1.5709300931128327</v>
      </c>
      <c r="AM54" s="107">
        <v>1.6361159653209474</v>
      </c>
      <c r="AN54" s="107">
        <v>1.4757249977944249</v>
      </c>
      <c r="AO54" s="107">
        <v>1.1605694977366803</v>
      </c>
      <c r="AP54" s="107">
        <v>0.96547012196134163</v>
      </c>
      <c r="AQ54" s="107">
        <v>1.1022145650216755</v>
      </c>
      <c r="AR54" s="107">
        <v>1.2022667564719995</v>
      </c>
      <c r="AS54" s="107">
        <v>1.3843849782543454</v>
      </c>
      <c r="AT54" s="107">
        <v>1.4006825471636981</v>
      </c>
      <c r="AU54" s="107">
        <v>2.0507584729698114</v>
      </c>
      <c r="AV54" s="107">
        <v>1.8485334835308513</v>
      </c>
      <c r="AW54" s="107">
        <v>1.7135086913683244</v>
      </c>
      <c r="AX54" s="107">
        <v>1.7850879729016944</v>
      </c>
      <c r="AY54" s="107">
        <v>1.9281097528458153</v>
      </c>
      <c r="AZ54" s="107">
        <v>1.6635340032957233</v>
      </c>
      <c r="BA54" s="107">
        <v>1.1666752952273229</v>
      </c>
      <c r="BB54" s="107">
        <v>1.2636716207817464</v>
      </c>
      <c r="BC54" s="107">
        <v>1.0831097350587113</v>
      </c>
      <c r="BD54" s="107">
        <v>1.0586649128804133</v>
      </c>
      <c r="BE54" s="107">
        <v>0.74449368857836196</v>
      </c>
      <c r="BF54" s="107">
        <v>0.71126902707098627</v>
      </c>
      <c r="BG54" s="107">
        <v>0.67818499899185425</v>
      </c>
      <c r="BH54" s="107">
        <v>0.65377949527166812</v>
      </c>
      <c r="BI54" s="107">
        <v>0.82010808920598643</v>
      </c>
      <c r="BJ54" s="107">
        <v>0.7771823783605627</v>
      </c>
      <c r="BK54" s="107">
        <v>0.44841274465636516</v>
      </c>
      <c r="BL54" s="107">
        <v>0.36814763499438774</v>
      </c>
      <c r="BM54" s="107">
        <v>0.5954511450779536</v>
      </c>
      <c r="BN54" s="107">
        <v>-0.46462397254895277</v>
      </c>
      <c r="BO54" s="107">
        <v>-0.43880684761805772</v>
      </c>
      <c r="BP54" s="107">
        <v>-0.10588880795394649</v>
      </c>
      <c r="BQ54" s="107">
        <v>-0.2620956717297459</v>
      </c>
      <c r="BR54" s="107">
        <v>-0.90191388116623028</v>
      </c>
      <c r="BS54" s="107">
        <v>-0.49463882946526683</v>
      </c>
      <c r="BT54" s="107">
        <v>-0.90375200776412357</v>
      </c>
      <c r="BU54" s="107">
        <v>-0.50009199146406946</v>
      </c>
      <c r="BV54" s="1252">
        <v>-0.77972081132855386</v>
      </c>
      <c r="BW54" s="1180"/>
      <c r="BX54" s="1192"/>
      <c r="BY54" s="1192"/>
    </row>
    <row r="55" spans="2:77" ht="15" customHeight="1">
      <c r="B55" s="101"/>
      <c r="C55" s="103" t="s">
        <v>578</v>
      </c>
      <c r="D55" s="102"/>
      <c r="E55" s="102"/>
      <c r="F55" s="102"/>
      <c r="G55" s="102"/>
      <c r="H55" s="108"/>
      <c r="I55" s="90"/>
      <c r="J55" s="90"/>
      <c r="K55" s="108"/>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90"/>
      <c r="AX55" s="90"/>
      <c r="AY55" s="90"/>
      <c r="AZ55" s="90"/>
      <c r="BA55" s="90"/>
      <c r="BB55" s="90"/>
      <c r="BC55" s="90"/>
      <c r="BD55" s="90"/>
      <c r="BE55" s="90"/>
      <c r="BF55" s="90"/>
      <c r="BG55" s="90"/>
      <c r="BH55" s="90"/>
      <c r="BI55" s="90"/>
      <c r="BJ55" s="90"/>
      <c r="BK55" s="90"/>
      <c r="BL55" s="90"/>
      <c r="BM55" s="90"/>
      <c r="BN55" s="90"/>
      <c r="BO55" s="90"/>
      <c r="BP55" s="90"/>
      <c r="BQ55" s="90"/>
      <c r="BR55" s="90"/>
      <c r="BS55" s="90"/>
      <c r="BT55" s="90"/>
      <c r="BU55" s="90"/>
      <c r="BV55" s="1251"/>
      <c r="BW55" s="1180"/>
      <c r="BX55" s="1192"/>
      <c r="BY55" s="1192"/>
    </row>
    <row r="56" spans="2:77" ht="15" customHeight="1">
      <c r="B56" s="106"/>
      <c r="C56" s="385" t="s">
        <v>81</v>
      </c>
      <c r="D56" s="100">
        <v>16.2</v>
      </c>
      <c r="E56" s="100">
        <v>5.4994968794714509</v>
      </c>
      <c r="F56" s="100">
        <v>6.3620711653921402</v>
      </c>
      <c r="G56" s="100">
        <v>3.4090161872832176</v>
      </c>
      <c r="H56" s="100">
        <v>30.301575255904339</v>
      </c>
      <c r="I56" s="100">
        <v>27.36325011951109</v>
      </c>
      <c r="J56" s="100">
        <v>28.806726027562718</v>
      </c>
      <c r="K56" s="100">
        <v>24.293129317065549</v>
      </c>
      <c r="L56" s="100">
        <v>27.591397959397945</v>
      </c>
      <c r="M56" s="100">
        <v>48.769249110628778</v>
      </c>
      <c r="N56" s="100">
        <v>54.233564888406939</v>
      </c>
      <c r="O56" s="100">
        <v>50.191349010606181</v>
      </c>
      <c r="P56" s="100">
        <v>63.891806314428287</v>
      </c>
      <c r="Q56" s="100">
        <v>41.792872111889722</v>
      </c>
      <c r="R56" s="100">
        <v>44.449321473752512</v>
      </c>
      <c r="S56" s="100">
        <v>59.966226431104054</v>
      </c>
      <c r="T56" s="100">
        <v>39.537134211226068</v>
      </c>
      <c r="U56" s="100">
        <v>34.619212152400053</v>
      </c>
      <c r="V56" s="100">
        <v>35.452282126869115</v>
      </c>
      <c r="W56" s="100">
        <v>30.99875063262002</v>
      </c>
      <c r="X56" s="100">
        <v>26.938707897422358</v>
      </c>
      <c r="Y56" s="100">
        <v>30.045566027582886</v>
      </c>
      <c r="Z56" s="100">
        <v>31.486300524495309</v>
      </c>
      <c r="AA56" s="100">
        <v>23.063593679528573</v>
      </c>
      <c r="AB56" s="100">
        <v>28.172937221852656</v>
      </c>
      <c r="AC56" s="100">
        <v>22.875683023471428</v>
      </c>
      <c r="AD56" s="100">
        <v>25.958468302217941</v>
      </c>
      <c r="AE56" s="473">
        <v>30.343694755972106</v>
      </c>
      <c r="AF56" s="473">
        <v>28.040768222616496</v>
      </c>
      <c r="AG56" s="473">
        <v>19.774153738169986</v>
      </c>
      <c r="AH56" s="473">
        <v>28.919523708080252</v>
      </c>
      <c r="AI56" s="473">
        <v>24.863706809987569</v>
      </c>
      <c r="AJ56" s="473">
        <v>24.91177267328419</v>
      </c>
      <c r="AK56" s="473">
        <v>17.438763905453676</v>
      </c>
      <c r="AL56" s="473">
        <v>19.413721173603108</v>
      </c>
      <c r="AM56" s="473">
        <v>15.221707019953804</v>
      </c>
      <c r="AN56" s="473">
        <v>16.015421186806638</v>
      </c>
      <c r="AO56" s="473">
        <v>11.667084616984683</v>
      </c>
      <c r="AP56" s="473">
        <v>7.8544419458649566</v>
      </c>
      <c r="AQ56" s="473">
        <v>5.0557506110935169</v>
      </c>
      <c r="AR56" s="473">
        <v>8.2076962138116265</v>
      </c>
      <c r="AS56" s="473">
        <v>11.133592696760388</v>
      </c>
      <c r="AT56" s="473">
        <v>14.216811407549161</v>
      </c>
      <c r="AU56" s="473">
        <v>11.619433218893588</v>
      </c>
      <c r="AV56" s="473">
        <v>16.350989507013356</v>
      </c>
      <c r="AW56" s="473">
        <v>10.024181889318283</v>
      </c>
      <c r="AX56" s="473">
        <v>12.082480115876917</v>
      </c>
      <c r="AY56" s="473">
        <v>14.00745818937609</v>
      </c>
      <c r="AZ56" s="473">
        <v>12.253931551913448</v>
      </c>
      <c r="BA56" s="473">
        <v>5.2992681595020681</v>
      </c>
      <c r="BB56" s="473">
        <v>8.1152198986543187</v>
      </c>
      <c r="BC56" s="473">
        <v>7.5876575035440652</v>
      </c>
      <c r="BD56" s="473">
        <v>9.7749608062205642</v>
      </c>
      <c r="BE56" s="473">
        <v>6.7820511183332641</v>
      </c>
      <c r="BF56" s="473">
        <v>7.4965588539501447</v>
      </c>
      <c r="BG56" s="473">
        <v>6.7470201855153178</v>
      </c>
      <c r="BH56" s="473">
        <v>7.3378581907812022</v>
      </c>
      <c r="BI56" s="473">
        <v>13.621585549521638</v>
      </c>
      <c r="BJ56" s="473">
        <v>12.813234312032609</v>
      </c>
      <c r="BK56" s="473">
        <v>4.0445472995320237</v>
      </c>
      <c r="BL56" s="473">
        <v>2.3763714498051152</v>
      </c>
      <c r="BM56" s="473">
        <v>1.31392596743657</v>
      </c>
      <c r="BN56" s="473">
        <v>-4.7547546074610345</v>
      </c>
      <c r="BO56" s="473">
        <v>-5.2103043529227033</v>
      </c>
      <c r="BP56" s="473">
        <v>4.4664648682639116</v>
      </c>
      <c r="BQ56" s="473">
        <v>2.1249917292907163</v>
      </c>
      <c r="BR56" s="473">
        <v>-8.2621246582865222</v>
      </c>
      <c r="BS56" s="473">
        <v>1.8248113264254615</v>
      </c>
      <c r="BT56" s="473">
        <v>-6.1734560443206172</v>
      </c>
      <c r="BU56" s="473">
        <v>-2.3657204701230995E-2</v>
      </c>
      <c r="BV56" s="1256">
        <v>-7.2842502744558031</v>
      </c>
      <c r="BW56" s="1180"/>
      <c r="BX56" s="1192"/>
      <c r="BY56" s="1192"/>
    </row>
    <row r="57" spans="2:77" ht="15" customHeight="1">
      <c r="B57" s="101"/>
      <c r="C57" s="384" t="s">
        <v>84</v>
      </c>
      <c r="D57" s="102">
        <v>24.3</v>
      </c>
      <c r="E57" s="102">
        <v>12.974484997124822</v>
      </c>
      <c r="F57" s="102">
        <v>7.0915689863216516</v>
      </c>
      <c r="G57" s="102">
        <v>4.1417598959458184</v>
      </c>
      <c r="H57" s="108">
        <v>15.863549338277247</v>
      </c>
      <c r="I57" s="90">
        <v>17.423351398097264</v>
      </c>
      <c r="J57" s="90">
        <v>17.174155654274013</v>
      </c>
      <c r="K57" s="108">
        <v>15.915530420668237</v>
      </c>
      <c r="L57" s="90">
        <v>19.133081139638168</v>
      </c>
      <c r="M57" s="90">
        <v>18.928995477917244</v>
      </c>
      <c r="N57" s="90">
        <v>19.33727651844664</v>
      </c>
      <c r="O57" s="90">
        <v>17.898464501292519</v>
      </c>
      <c r="P57" s="90">
        <v>17.142405519958274</v>
      </c>
      <c r="Q57" s="90">
        <v>17.141978873883762</v>
      </c>
      <c r="R57" s="90">
        <v>18.783078632557892</v>
      </c>
      <c r="S57" s="90">
        <v>16.763236063246058</v>
      </c>
      <c r="T57" s="90">
        <v>16.057965835909524</v>
      </c>
      <c r="U57" s="90">
        <v>15.817062963068315</v>
      </c>
      <c r="V57" s="90">
        <v>15.802570178952047</v>
      </c>
      <c r="W57" s="90">
        <v>13.736212763056461</v>
      </c>
      <c r="X57" s="90">
        <v>11.784892752210391</v>
      </c>
      <c r="Y57" s="90">
        <v>9.8926209740339921</v>
      </c>
      <c r="Z57" s="90">
        <v>8.9477902919176575</v>
      </c>
      <c r="AA57" s="90">
        <v>8.1629477376205664</v>
      </c>
      <c r="AB57" s="90">
        <v>8.6759749738298222</v>
      </c>
      <c r="AC57" s="90">
        <v>6.8624432250888834</v>
      </c>
      <c r="AD57" s="90">
        <v>6.3958367586443359</v>
      </c>
      <c r="AE57" s="472">
        <v>6.2564254843305802</v>
      </c>
      <c r="AF57" s="472">
        <v>5.908331728956159</v>
      </c>
      <c r="AG57" s="472">
        <v>4.6200952416396941</v>
      </c>
      <c r="AH57" s="472">
        <v>5.0271310068056181</v>
      </c>
      <c r="AI57" s="472">
        <v>4.8518106304071438</v>
      </c>
      <c r="AJ57" s="472">
        <v>4.558974659070187</v>
      </c>
      <c r="AK57" s="472">
        <v>3.9683065923960466</v>
      </c>
      <c r="AL57" s="472">
        <v>4.1615713904030915</v>
      </c>
      <c r="AM57" s="472">
        <v>3.9627496597547536</v>
      </c>
      <c r="AN57" s="472">
        <v>3.7536153421718281</v>
      </c>
      <c r="AO57" s="472">
        <v>3.3414115712617312</v>
      </c>
      <c r="AP57" s="472">
        <v>3.291656255314976</v>
      </c>
      <c r="AQ57" s="472">
        <v>2.8126249366346072</v>
      </c>
      <c r="AR57" s="472">
        <v>3.6025532056208496</v>
      </c>
      <c r="AS57" s="472">
        <v>4.8047140716410244</v>
      </c>
      <c r="AT57" s="472">
        <v>4.9123480164484707</v>
      </c>
      <c r="AU57" s="472">
        <v>8.5083594802255114</v>
      </c>
      <c r="AV57" s="472">
        <v>5.9637812712504212</v>
      </c>
      <c r="AW57" s="472">
        <v>6.9853892057520639</v>
      </c>
      <c r="AX57" s="472">
        <v>7.294894679126017</v>
      </c>
      <c r="AY57" s="472">
        <v>5.6131076447277328</v>
      </c>
      <c r="AZ57" s="472">
        <v>4.4294618370660697</v>
      </c>
      <c r="BA57" s="472">
        <v>3.4406659506392741</v>
      </c>
      <c r="BB57" s="472">
        <v>4.2138218256131283</v>
      </c>
      <c r="BC57" s="472">
        <v>3.3443115228270539</v>
      </c>
      <c r="BD57" s="472">
        <v>3.251845634530024</v>
      </c>
      <c r="BE57" s="472">
        <v>2.3911323193771001</v>
      </c>
      <c r="BF57" s="472">
        <v>2.334860046770928</v>
      </c>
      <c r="BG57" s="472">
        <v>2.1172061006363321</v>
      </c>
      <c r="BH57" s="472">
        <v>1.8910778979552316</v>
      </c>
      <c r="BI57" s="472">
        <v>1.7376366601220685</v>
      </c>
      <c r="BJ57" s="472">
        <v>1.8796153821718489</v>
      </c>
      <c r="BK57" s="472">
        <v>0.91780639503289407</v>
      </c>
      <c r="BL57" s="472">
        <v>0.74125010780156053</v>
      </c>
      <c r="BM57" s="472">
        <v>2.3303570979182724</v>
      </c>
      <c r="BN57" s="472">
        <v>-2.257164401114891</v>
      </c>
      <c r="BO57" s="472">
        <v>-2.2373441873918591</v>
      </c>
      <c r="BP57" s="472">
        <v>-2.1960400309290646</v>
      </c>
      <c r="BQ57" s="472">
        <v>-2.7078841386527173</v>
      </c>
      <c r="BR57" s="472">
        <v>-2.7721964524328957</v>
      </c>
      <c r="BS57" s="472">
        <v>-2.7893787385258553</v>
      </c>
      <c r="BT57" s="472">
        <v>-2.6469373029334782</v>
      </c>
      <c r="BU57" s="472">
        <v>-2.5610457556994861</v>
      </c>
      <c r="BV57" s="1255">
        <v>-2.6110625999015644</v>
      </c>
      <c r="BW57" s="1180"/>
      <c r="BX57" s="1192"/>
      <c r="BY57" s="1192"/>
    </row>
    <row r="58" spans="2:77" ht="15" customHeight="1">
      <c r="B58" s="106"/>
      <c r="C58" s="385" t="s">
        <v>86</v>
      </c>
      <c r="D58" s="100">
        <v>-0.17512668423831509</v>
      </c>
      <c r="E58" s="100">
        <v>-2.9537440481014943</v>
      </c>
      <c r="F58" s="100">
        <v>-5.0671435978086032</v>
      </c>
      <c r="G58" s="100">
        <v>-4.1429782118695337</v>
      </c>
      <c r="H58" s="100">
        <v>1.6420645317322706</v>
      </c>
      <c r="I58" s="100">
        <v>4.42362815131382</v>
      </c>
      <c r="J58" s="100">
        <v>4.0976921419461378</v>
      </c>
      <c r="K58" s="100">
        <v>4.5325014018258258</v>
      </c>
      <c r="L58" s="100">
        <v>4.4047963603079321</v>
      </c>
      <c r="M58" s="100">
        <v>2.6282445625326645</v>
      </c>
      <c r="N58" s="100">
        <v>4.4047963603079321</v>
      </c>
      <c r="O58" s="100">
        <v>2.038774587460578</v>
      </c>
      <c r="P58" s="100">
        <v>1.9162058696444009</v>
      </c>
      <c r="Q58" s="100">
        <v>1.9261085653812453</v>
      </c>
      <c r="R58" s="100">
        <v>2.2519798007395839</v>
      </c>
      <c r="S58" s="100">
        <v>2.1019209299577399</v>
      </c>
      <c r="T58" s="100">
        <v>2.0817422520503004</v>
      </c>
      <c r="U58" s="100">
        <v>1.3428572031727977</v>
      </c>
      <c r="V58" s="100">
        <v>1.2084772583945744</v>
      </c>
      <c r="W58" s="100">
        <v>0.67696049232654232</v>
      </c>
      <c r="X58" s="100">
        <v>0.41618060282480512</v>
      </c>
      <c r="Y58" s="100">
        <v>-0.17921250459161847</v>
      </c>
      <c r="Z58" s="100">
        <v>-0.10792409213470378</v>
      </c>
      <c r="AA58" s="100">
        <v>1.3270884689072109</v>
      </c>
      <c r="AB58" s="100">
        <v>0.32385387987076691</v>
      </c>
      <c r="AC58" s="100">
        <v>-0.2730163901768663</v>
      </c>
      <c r="AD58" s="100">
        <v>-0.23084599168400935</v>
      </c>
      <c r="AE58" s="473">
        <v>-0.17563184896763678</v>
      </c>
      <c r="AF58" s="473">
        <v>-8.8908617172685112E-2</v>
      </c>
      <c r="AG58" s="473">
        <v>-4.1181046902086141E-2</v>
      </c>
      <c r="AH58" s="473">
        <v>-3.7229712981169456E-2</v>
      </c>
      <c r="AI58" s="473">
        <v>-4.7016083527099156E-2</v>
      </c>
      <c r="AJ58" s="473">
        <v>-2.9057565537859844E-2</v>
      </c>
      <c r="AK58" s="473">
        <v>-2.6532486868989819E-2</v>
      </c>
      <c r="AL58" s="473">
        <v>-2.0642052920076048E-2</v>
      </c>
      <c r="AM58" s="473">
        <v>-3.167950908743053E-2</v>
      </c>
      <c r="AN58" s="473">
        <v>-2.5272870018239853E-2</v>
      </c>
      <c r="AO58" s="473">
        <v>-0.21291642075950892</v>
      </c>
      <c r="AP58" s="473">
        <v>-0.19880455980137637</v>
      </c>
      <c r="AQ58" s="473">
        <v>-0.40187857442680608</v>
      </c>
      <c r="AR58" s="473">
        <v>-0.3663732423873805</v>
      </c>
      <c r="AS58" s="473">
        <v>-0.42769756018275856</v>
      </c>
      <c r="AT58" s="473">
        <v>-0.40934826943378222</v>
      </c>
      <c r="AU58" s="473">
        <v>-0.26167733679259331</v>
      </c>
      <c r="AV58" s="473">
        <v>-0.32309395533112512</v>
      </c>
      <c r="AW58" s="473">
        <v>-0.44617668110970932</v>
      </c>
      <c r="AX58" s="473">
        <v>-0.43821430941850209</v>
      </c>
      <c r="AY58" s="473">
        <v>-0.35630208513787293</v>
      </c>
      <c r="AZ58" s="473">
        <v>-0.34514440396772506</v>
      </c>
      <c r="BA58" s="473">
        <v>-0.4527451012904764</v>
      </c>
      <c r="BB58" s="473">
        <v>-0.4750253644973883</v>
      </c>
      <c r="BC58" s="473">
        <v>-0.46946210981675707</v>
      </c>
      <c r="BD58" s="473">
        <v>-0.46469316361232493</v>
      </c>
      <c r="BE58" s="473">
        <v>-0.6289756616513561</v>
      </c>
      <c r="BF58" s="473">
        <v>-0.63534788692713506</v>
      </c>
      <c r="BG58" s="473">
        <v>-0.54377562219395814</v>
      </c>
      <c r="BH58" s="473">
        <v>-0.57451850232391244</v>
      </c>
      <c r="BI58" s="473">
        <v>-0.49871910368442701</v>
      </c>
      <c r="BJ58" s="473">
        <v>-0.34953045148092132</v>
      </c>
      <c r="BK58" s="473">
        <v>-0.20623624923062164</v>
      </c>
      <c r="BL58" s="473">
        <v>-0.10007819626301534</v>
      </c>
      <c r="BM58" s="473">
        <v>-3.8179561160480935E-2</v>
      </c>
      <c r="BN58" s="473">
        <v>-6.1163977621351784E-2</v>
      </c>
      <c r="BO58" s="473">
        <v>-0.20236136363078233</v>
      </c>
      <c r="BP58" s="473">
        <v>-0.24759608477408326</v>
      </c>
      <c r="BQ58" s="473">
        <v>-0.27533075721041994</v>
      </c>
      <c r="BR58" s="473">
        <v>-0.71987311352844341</v>
      </c>
      <c r="BS58" s="473">
        <v>-0.45132809786645656</v>
      </c>
      <c r="BT58" s="473">
        <v>-0.7237636968246498</v>
      </c>
      <c r="BU58" s="473">
        <v>-0.34130847187370517</v>
      </c>
      <c r="BV58" s="1256">
        <v>-0.47825160561066943</v>
      </c>
      <c r="BW58" s="1180"/>
      <c r="BX58" s="1192"/>
      <c r="BY58" s="1192"/>
    </row>
    <row r="59" spans="2:77" ht="15" customHeight="1">
      <c r="B59" s="441"/>
      <c r="C59" s="1295" t="s">
        <v>106</v>
      </c>
      <c r="D59" s="443">
        <v>19</v>
      </c>
      <c r="E59" s="443">
        <v>8.951595059417409</v>
      </c>
      <c r="F59" s="443">
        <v>6.2386205214832868</v>
      </c>
      <c r="G59" s="443">
        <v>3.6616005952195567</v>
      </c>
      <c r="H59" s="444">
        <v>17.862975591499364</v>
      </c>
      <c r="I59" s="1296">
        <v>18.81048517275271</v>
      </c>
      <c r="J59" s="1296">
        <v>18.825856442749593</v>
      </c>
      <c r="K59" s="444">
        <v>16.950253082657738</v>
      </c>
      <c r="L59" s="1296">
        <v>20.061701116984288</v>
      </c>
      <c r="M59" s="1296">
        <v>24.998524037174192</v>
      </c>
      <c r="N59" s="1296">
        <v>26.219260521754073</v>
      </c>
      <c r="O59" s="1296">
        <v>24.019934601593544</v>
      </c>
      <c r="P59" s="1296">
        <v>26.274672239652023</v>
      </c>
      <c r="Q59" s="1296">
        <v>21.584662320423753</v>
      </c>
      <c r="R59" s="1296">
        <v>23.345091340766825</v>
      </c>
      <c r="S59" s="1296">
        <v>24.871668485187364</v>
      </c>
      <c r="T59" s="1296">
        <v>20.347834578296869</v>
      </c>
      <c r="U59" s="1296">
        <v>19.005613589548396</v>
      </c>
      <c r="V59" s="1296">
        <v>19.107006471538728</v>
      </c>
      <c r="W59" s="1296">
        <v>16.722824390863799</v>
      </c>
      <c r="X59" s="1296">
        <v>14.388885046267239</v>
      </c>
      <c r="Y59" s="1296">
        <v>13.713283660915346</v>
      </c>
      <c r="Z59" s="1296">
        <v>13.369114522331534</v>
      </c>
      <c r="AA59" s="1296">
        <v>10.985175399942706</v>
      </c>
      <c r="AB59" s="1296">
        <v>12.487644688230821</v>
      </c>
      <c r="AC59" s="1296">
        <v>9.9991527211525231</v>
      </c>
      <c r="AD59" s="1296">
        <v>10.044598439172796</v>
      </c>
      <c r="AE59" s="1305">
        <v>10.255370187987459</v>
      </c>
      <c r="AF59" s="1305">
        <v>9.6573961308422582</v>
      </c>
      <c r="AG59" s="1305">
        <v>7.3440660034190604</v>
      </c>
      <c r="AH59" s="1305">
        <v>8.6411838427342733</v>
      </c>
      <c r="AI59" s="1305">
        <v>7.9291455069827528</v>
      </c>
      <c r="AJ59" s="1305">
        <v>7.8589373977874439</v>
      </c>
      <c r="AK59" s="1305">
        <v>6.1987161395663595</v>
      </c>
      <c r="AL59" s="1305">
        <v>6.4419417087972857</v>
      </c>
      <c r="AM59" s="1305">
        <v>5.627619221925233</v>
      </c>
      <c r="AN59" s="1305">
        <v>5.7200669508297715</v>
      </c>
      <c r="AO59" s="1305">
        <v>4.605044758884115</v>
      </c>
      <c r="AP59" s="1305">
        <v>3.9052651854011784</v>
      </c>
      <c r="AQ59" s="1305">
        <v>3.0774233931451702</v>
      </c>
      <c r="AR59" s="1305">
        <v>4.2532369284787732</v>
      </c>
      <c r="AS59" s="1305">
        <v>5.6496405217629437</v>
      </c>
      <c r="AT59" s="1305">
        <v>6.2163112896337704</v>
      </c>
      <c r="AU59" s="1305">
        <v>8.6285036209441106</v>
      </c>
      <c r="AV59" s="1305">
        <v>7.5324325931733283</v>
      </c>
      <c r="AW59" s="1305">
        <v>7.1832510215804755</v>
      </c>
      <c r="AX59" s="1305">
        <v>7.7851249780520364</v>
      </c>
      <c r="AY59" s="1305">
        <v>6.8430431773040521</v>
      </c>
      <c r="AZ59" s="1305">
        <v>5.6361934054532998</v>
      </c>
      <c r="BA59" s="1305">
        <v>3.6077699683228186</v>
      </c>
      <c r="BB59" s="1305">
        <v>4.7236160615915681</v>
      </c>
      <c r="BC59" s="1305">
        <v>3.9752854513503362</v>
      </c>
      <c r="BD59" s="1305">
        <v>4.3249191771506919</v>
      </c>
      <c r="BE59" s="1305">
        <v>3.0986127158967673</v>
      </c>
      <c r="BF59" s="1305">
        <v>3.1737929908263753</v>
      </c>
      <c r="BG59" s="1305">
        <v>2.8983494802049852</v>
      </c>
      <c r="BH59" s="1305">
        <v>2.8538553498684274</v>
      </c>
      <c r="BI59" s="1305">
        <v>3.8909220144296262</v>
      </c>
      <c r="BJ59" s="1305">
        <v>3.8103155722433537</v>
      </c>
      <c r="BK59" s="1305">
        <v>1.4406065177690017</v>
      </c>
      <c r="BL59" s="1305">
        <v>1.0107771265914145</v>
      </c>
      <c r="BM59" s="1305">
        <v>1.9779167604491672</v>
      </c>
      <c r="BN59" s="1305">
        <v>-2.5910708765140669</v>
      </c>
      <c r="BO59" s="1305">
        <v>-2.6384082140992837</v>
      </c>
      <c r="BP59" s="1305">
        <v>-0.86557961732796185</v>
      </c>
      <c r="BQ59" s="1305">
        <v>-1.6249619958054524</v>
      </c>
      <c r="BR59" s="1305">
        <v>-3.6526818265511891</v>
      </c>
      <c r="BS59" s="1305">
        <v>-1.813284873214198</v>
      </c>
      <c r="BT59" s="1305">
        <v>-3.1938207765354982</v>
      </c>
      <c r="BU59" s="1305">
        <v>-1.9720494702912479</v>
      </c>
      <c r="BV59" s="1306">
        <v>-3.2511231186541623</v>
      </c>
      <c r="BW59" s="1180"/>
      <c r="BX59" s="1192"/>
      <c r="BY59" s="1192"/>
    </row>
    <row r="60" spans="2:77" ht="15" customHeight="1">
      <c r="B60" s="109"/>
      <c r="C60" s="1294" t="s">
        <v>1145</v>
      </c>
      <c r="D60" s="104"/>
      <c r="E60" s="104"/>
      <c r="F60" s="104"/>
      <c r="G60" s="104"/>
      <c r="H60" s="110"/>
      <c r="I60" s="105"/>
      <c r="J60" s="105"/>
      <c r="K60" s="110"/>
      <c r="L60" s="105"/>
      <c r="M60" s="105"/>
      <c r="N60" s="105"/>
      <c r="O60" s="105"/>
      <c r="P60" s="105"/>
      <c r="Q60" s="105"/>
      <c r="R60" s="105"/>
      <c r="S60" s="105"/>
      <c r="T60" s="105"/>
      <c r="U60" s="105"/>
      <c r="V60" s="105"/>
      <c r="W60" s="105"/>
      <c r="X60" s="105"/>
      <c r="Y60" s="105"/>
      <c r="Z60" s="105"/>
      <c r="AA60" s="105"/>
      <c r="AB60" s="105"/>
      <c r="AC60" s="105"/>
      <c r="AD60" s="105"/>
      <c r="AE60" s="475"/>
      <c r="AF60" s="475"/>
      <c r="AG60" s="475"/>
      <c r="AH60" s="475"/>
      <c r="AI60" s="475"/>
      <c r="AJ60" s="475"/>
      <c r="AK60" s="475"/>
      <c r="AL60" s="475"/>
      <c r="AM60" s="475"/>
      <c r="AN60" s="475"/>
      <c r="AO60" s="475"/>
      <c r="AP60" s="475"/>
      <c r="AQ60" s="475"/>
      <c r="AR60" s="475"/>
      <c r="AS60" s="475"/>
      <c r="AT60" s="475"/>
      <c r="AU60" s="475"/>
      <c r="AV60" s="475"/>
      <c r="AW60" s="475"/>
      <c r="AX60" s="475"/>
      <c r="AY60" s="475"/>
      <c r="AZ60" s="475"/>
      <c r="BA60" s="475"/>
      <c r="BB60" s="475"/>
      <c r="BC60" s="475"/>
      <c r="BD60" s="475"/>
      <c r="BE60" s="475"/>
      <c r="BF60" s="475"/>
      <c r="BG60" s="475"/>
      <c r="BH60" s="475"/>
      <c r="BI60" s="475"/>
      <c r="BJ60" s="475"/>
      <c r="BK60" s="475"/>
      <c r="BL60" s="475"/>
      <c r="BM60" s="475"/>
      <c r="BN60" s="475"/>
      <c r="BO60" s="475"/>
      <c r="BP60" s="475"/>
      <c r="BQ60" s="475"/>
      <c r="BR60" s="475"/>
      <c r="BS60" s="475"/>
      <c r="BT60" s="475"/>
      <c r="BU60" s="475"/>
      <c r="BV60" s="1255">
        <v>-2.5961426315963876</v>
      </c>
      <c r="BW60" s="1180"/>
      <c r="BX60" s="1192"/>
      <c r="BY60" s="1192"/>
    </row>
    <row r="61" spans="2:77" ht="15" customHeight="1">
      <c r="B61" s="106"/>
      <c r="C61" s="385" t="s">
        <v>87</v>
      </c>
      <c r="D61" s="100">
        <v>0</v>
      </c>
      <c r="E61" s="100">
        <v>0</v>
      </c>
      <c r="F61" s="100"/>
      <c r="G61" s="100"/>
      <c r="H61" s="100"/>
      <c r="I61" s="100"/>
      <c r="J61" s="100" t="s">
        <v>111</v>
      </c>
      <c r="K61" s="100" t="s">
        <v>111</v>
      </c>
      <c r="L61" s="100" t="s">
        <v>111</v>
      </c>
      <c r="M61" s="100" t="s">
        <v>111</v>
      </c>
      <c r="N61" s="100" t="s">
        <v>111</v>
      </c>
      <c r="O61" s="100" t="s">
        <v>111</v>
      </c>
      <c r="P61" s="100" t="s">
        <v>111</v>
      </c>
      <c r="Q61" s="100" t="s">
        <v>111</v>
      </c>
      <c r="R61" s="100" t="s">
        <v>111</v>
      </c>
      <c r="S61" s="100" t="s">
        <v>111</v>
      </c>
      <c r="T61" s="100" t="s">
        <v>111</v>
      </c>
      <c r="U61" s="100"/>
      <c r="V61" s="100"/>
      <c r="W61" s="100"/>
      <c r="X61" s="100"/>
      <c r="Y61" s="100"/>
      <c r="Z61" s="100">
        <v>46.291872597620312</v>
      </c>
      <c r="AA61" s="100">
        <v>83.71655230560188</v>
      </c>
      <c r="AB61" s="100">
        <v>66.275257347911335</v>
      </c>
      <c r="AC61" s="100">
        <v>11.150725872329662</v>
      </c>
      <c r="AD61" s="100">
        <v>7.7379498392380706</v>
      </c>
      <c r="AE61" s="473">
        <v>16.451528564724789</v>
      </c>
      <c r="AF61" s="473">
        <v>13.219708011389919</v>
      </c>
      <c r="AG61" s="473">
        <v>10.625064677589911</v>
      </c>
      <c r="AH61" s="473">
        <v>14.108352368020377</v>
      </c>
      <c r="AI61" s="473">
        <v>39.112421481339801</v>
      </c>
      <c r="AJ61" s="473">
        <v>31.694790934025079</v>
      </c>
      <c r="AK61" s="473">
        <v>26.722538634933287</v>
      </c>
      <c r="AL61" s="473">
        <v>19.376749687677357</v>
      </c>
      <c r="AM61" s="473">
        <v>50.03865031794826</v>
      </c>
      <c r="AN61" s="473">
        <v>33.432071493249452</v>
      </c>
      <c r="AO61" s="473">
        <v>26.474561678502322</v>
      </c>
      <c r="AP61" s="473">
        <v>24.953671755488934</v>
      </c>
      <c r="AQ61" s="473">
        <v>69.768532255458268</v>
      </c>
      <c r="AR61" s="473">
        <v>57.975901971403275</v>
      </c>
      <c r="AS61" s="473">
        <v>58.652722496166064</v>
      </c>
      <c r="AT61" s="473">
        <v>46.44189392804725</v>
      </c>
      <c r="AU61" s="473">
        <v>89.610675460397744</v>
      </c>
      <c r="AV61" s="473">
        <v>54.408618020594687</v>
      </c>
      <c r="AW61" s="473">
        <v>43.170861433473377</v>
      </c>
      <c r="AX61" s="473">
        <v>45.964683809212033</v>
      </c>
      <c r="AY61" s="473">
        <v>80.888120537639551</v>
      </c>
      <c r="AZ61" s="473">
        <v>74.587797404089812</v>
      </c>
      <c r="BA61" s="473">
        <v>61.714484876060702</v>
      </c>
      <c r="BB61" s="473">
        <v>46.016189519198463</v>
      </c>
      <c r="BC61" s="473">
        <v>44.006038180494166</v>
      </c>
      <c r="BD61" s="473">
        <v>35.197762682640224</v>
      </c>
      <c r="BE61" s="473">
        <v>33.92606188184002</v>
      </c>
      <c r="BF61" s="473">
        <v>26.417119005878288</v>
      </c>
      <c r="BG61" s="473">
        <v>36.024586249475163</v>
      </c>
      <c r="BH61" s="473">
        <v>30.462704071874885</v>
      </c>
      <c r="BI61" s="473">
        <v>28.868725939082339</v>
      </c>
      <c r="BJ61" s="473">
        <v>26.332717683893865</v>
      </c>
      <c r="BK61" s="473">
        <v>35.416654191981671</v>
      </c>
      <c r="BL61" s="473">
        <v>28.477579729200723</v>
      </c>
      <c r="BM61" s="473">
        <v>26.627579617978093</v>
      </c>
      <c r="BN61" s="473">
        <v>22.970994332637208</v>
      </c>
      <c r="BO61" s="473">
        <v>28.178393025792559</v>
      </c>
      <c r="BP61" s="473">
        <v>17.162599798746694</v>
      </c>
      <c r="BQ61" s="473">
        <v>12.461727683971088</v>
      </c>
      <c r="BR61" s="473">
        <v>5.4458446201743289</v>
      </c>
      <c r="BS61" s="473">
        <v>0.66464547189750323</v>
      </c>
      <c r="BT61" s="473">
        <v>-0.43969800721891644</v>
      </c>
      <c r="BU61" s="473">
        <v>3.9712818699352121</v>
      </c>
      <c r="BV61" s="1256">
        <v>4.0432109642056169</v>
      </c>
      <c r="BW61" s="1180"/>
      <c r="BX61" s="1192"/>
      <c r="BY61" s="1192"/>
    </row>
    <row r="62" spans="2:77" ht="15" customHeight="1">
      <c r="B62" s="109"/>
      <c r="C62" s="387" t="s">
        <v>37</v>
      </c>
      <c r="D62" s="104">
        <v>29.2</v>
      </c>
      <c r="E62" s="104">
        <v>14.323983891191498</v>
      </c>
      <c r="F62" s="104">
        <v>9.7191366588168009</v>
      </c>
      <c r="G62" s="104">
        <v>5.5827836708652727</v>
      </c>
      <c r="H62" s="110">
        <v>19.422304464173283</v>
      </c>
      <c r="I62" s="105">
        <v>20.358342216802715</v>
      </c>
      <c r="J62" s="105">
        <v>20.182783038411813</v>
      </c>
      <c r="K62" s="110">
        <v>18.42179681924306</v>
      </c>
      <c r="L62" s="105">
        <v>21.75273156461882</v>
      </c>
      <c r="M62" s="105">
        <v>26.65745996842082</v>
      </c>
      <c r="N62" s="105">
        <v>27.422167421081152</v>
      </c>
      <c r="O62" s="105">
        <v>25.739364211023247</v>
      </c>
      <c r="P62" s="105">
        <v>27.832949971096678</v>
      </c>
      <c r="Q62" s="105">
        <v>23.147955409770351</v>
      </c>
      <c r="R62" s="105">
        <v>24.341283085684115</v>
      </c>
      <c r="S62" s="105">
        <v>26.475904113306946</v>
      </c>
      <c r="T62" s="105">
        <v>21.621274191784632</v>
      </c>
      <c r="U62" s="105">
        <v>20.183326370331141</v>
      </c>
      <c r="V62" s="105">
        <v>19.931683288118972</v>
      </c>
      <c r="W62" s="105">
        <v>18.343531878605095</v>
      </c>
      <c r="X62" s="105">
        <v>15.734958112427572</v>
      </c>
      <c r="Y62" s="105">
        <v>14.728000153571285</v>
      </c>
      <c r="Z62" s="105">
        <v>14.014931918553881</v>
      </c>
      <c r="AA62" s="105">
        <v>12.494876264000476</v>
      </c>
      <c r="AB62" s="105">
        <v>13.580551164449281</v>
      </c>
      <c r="AC62" s="105">
        <v>10.107408038400029</v>
      </c>
      <c r="AD62" s="105">
        <v>9.8383445409131873</v>
      </c>
      <c r="AE62" s="475">
        <v>10.934966571005168</v>
      </c>
      <c r="AF62" s="475">
        <v>10.012571952712431</v>
      </c>
      <c r="AG62" s="475">
        <v>7.6631499275813999</v>
      </c>
      <c r="AH62" s="475">
        <v>8.9462991319540404</v>
      </c>
      <c r="AI62" s="475">
        <v>9.6567171638534237</v>
      </c>
      <c r="AJ62" s="475">
        <v>9.1362022710158897</v>
      </c>
      <c r="AK62" s="475">
        <v>7.3234194004567641</v>
      </c>
      <c r="AL62" s="475">
        <v>7.1452634849094103</v>
      </c>
      <c r="AM62" s="475">
        <v>7.9712383989338091</v>
      </c>
      <c r="AN62" s="475">
        <v>7.2168354463403679</v>
      </c>
      <c r="AO62" s="475">
        <v>5.7662416974582333</v>
      </c>
      <c r="AP62" s="475">
        <v>4.8693497917350665</v>
      </c>
      <c r="AQ62" s="475">
        <v>5.949571604027871</v>
      </c>
      <c r="AR62" s="475">
        <v>6.4823755371130467</v>
      </c>
      <c r="AS62" s="475">
        <v>7.833808402163565</v>
      </c>
      <c r="AT62" s="475">
        <v>7.7807221210268649</v>
      </c>
      <c r="AU62" s="475">
        <v>11.527356619625419</v>
      </c>
      <c r="AV62" s="475">
        <v>9.7647690735955752</v>
      </c>
      <c r="AW62" s="475">
        <v>8.9117868086911969</v>
      </c>
      <c r="AX62" s="475">
        <v>9.0099869792644842</v>
      </c>
      <c r="AY62" s="475">
        <v>8.9642740405988235</v>
      </c>
      <c r="AZ62" s="475">
        <v>7.3701651353342044</v>
      </c>
      <c r="BA62" s="475">
        <v>5.3186221989032374</v>
      </c>
      <c r="BB62" s="475">
        <v>5.9150196244359394</v>
      </c>
      <c r="BC62" s="475">
        <v>5.135050899805619</v>
      </c>
      <c r="BD62" s="475">
        <v>5.1818145172303733</v>
      </c>
      <c r="BE62" s="475">
        <v>3.9664652014118875</v>
      </c>
      <c r="BF62" s="475">
        <v>3.8216023721753061</v>
      </c>
      <c r="BG62" s="475">
        <v>3.8093320251078882</v>
      </c>
      <c r="BH62" s="475">
        <v>3.6092564237586853</v>
      </c>
      <c r="BI62" s="475">
        <v>4.5856297937273842</v>
      </c>
      <c r="BJ62" s="475">
        <v>4.4249123746882519</v>
      </c>
      <c r="BK62" s="475">
        <v>2.3745727985340124</v>
      </c>
      <c r="BL62" s="475">
        <v>1.7517905320710858</v>
      </c>
      <c r="BM62" s="475">
        <v>2.6540075664124099</v>
      </c>
      <c r="BN62" s="475">
        <v>-1.9135148072001222</v>
      </c>
      <c r="BO62" s="475">
        <v>-1.8570833359252601</v>
      </c>
      <c r="BP62" s="475">
        <v>-0.40899748597843444</v>
      </c>
      <c r="BQ62" s="475">
        <v>-1.2306271713612342</v>
      </c>
      <c r="BR62" s="475">
        <v>-3.4080459911505905</v>
      </c>
      <c r="BS62" s="475">
        <v>-1.7469792332800955</v>
      </c>
      <c r="BT62" s="475">
        <v>-3.1202015851953089</v>
      </c>
      <c r="BU62" s="475">
        <v>-1.8111460905470718</v>
      </c>
      <c r="BV62" s="1258">
        <v>-3.0293922818571195</v>
      </c>
      <c r="BW62" s="1180"/>
      <c r="BX62" s="1192"/>
      <c r="BY62" s="1192"/>
    </row>
    <row r="63" spans="2:77" ht="19.5" customHeight="1">
      <c r="B63" s="426"/>
      <c r="C63" s="427" t="s">
        <v>1029</v>
      </c>
      <c r="D63" s="428"/>
      <c r="E63" s="428"/>
      <c r="F63" s="428"/>
      <c r="G63" s="428"/>
      <c r="H63" s="428"/>
      <c r="I63" s="428"/>
      <c r="J63" s="428"/>
      <c r="K63" s="428"/>
      <c r="L63" s="428"/>
      <c r="M63" s="428"/>
      <c r="N63" s="428"/>
      <c r="O63" s="428"/>
      <c r="P63" s="428"/>
      <c r="Q63" s="428"/>
      <c r="R63" s="428"/>
      <c r="S63" s="428"/>
      <c r="T63" s="428"/>
      <c r="U63" s="428"/>
      <c r="V63" s="428"/>
      <c r="W63" s="428"/>
      <c r="X63" s="428"/>
      <c r="Y63" s="428"/>
      <c r="Z63" s="428"/>
      <c r="AA63" s="428"/>
      <c r="AB63" s="428"/>
      <c r="AC63" s="428"/>
      <c r="AD63" s="428"/>
      <c r="AE63" s="428"/>
      <c r="AF63" s="428"/>
      <c r="AG63" s="428"/>
      <c r="AH63" s="428"/>
      <c r="AI63" s="428"/>
      <c r="AJ63" s="428"/>
      <c r="AK63" s="428"/>
      <c r="AL63" s="428"/>
      <c r="AM63" s="428"/>
      <c r="AN63" s="428"/>
      <c r="AO63" s="428"/>
      <c r="AP63" s="428"/>
      <c r="AQ63" s="428"/>
      <c r="AR63" s="428"/>
      <c r="AS63" s="428"/>
      <c r="AT63" s="428"/>
      <c r="AU63" s="428"/>
      <c r="AV63" s="428"/>
      <c r="AW63" s="428"/>
      <c r="AX63" s="428"/>
      <c r="AY63" s="428"/>
      <c r="AZ63" s="428"/>
      <c r="BA63" s="428"/>
      <c r="BB63" s="428"/>
      <c r="BC63" s="428"/>
      <c r="BD63" s="428"/>
      <c r="BE63" s="428"/>
      <c r="BF63" s="428"/>
      <c r="BG63" s="428"/>
      <c r="BH63" s="428"/>
      <c r="BI63" s="428"/>
      <c r="BJ63" s="428"/>
      <c r="BK63" s="428"/>
      <c r="BL63" s="428"/>
      <c r="BM63" s="428"/>
      <c r="BN63" s="428"/>
      <c r="BO63" s="428"/>
      <c r="BP63" s="428"/>
      <c r="BQ63" s="428"/>
      <c r="BR63" s="428"/>
      <c r="BS63" s="428"/>
      <c r="BT63" s="428"/>
      <c r="BU63" s="428"/>
      <c r="BV63" s="1259"/>
      <c r="BW63" s="1180"/>
      <c r="BX63" s="1192"/>
      <c r="BY63" s="1192"/>
    </row>
    <row r="64" spans="2:77" ht="15" customHeight="1">
      <c r="B64" s="450"/>
      <c r="C64" s="451" t="s">
        <v>81</v>
      </c>
      <c r="D64" s="452"/>
      <c r="E64" s="452"/>
      <c r="F64" s="452"/>
      <c r="G64" s="452"/>
      <c r="H64" s="452">
        <v>5.5318874652225407</v>
      </c>
      <c r="I64" s="453">
        <v>14.674721866109852</v>
      </c>
      <c r="J64" s="453"/>
      <c r="K64" s="452"/>
      <c r="L64" s="453"/>
      <c r="M64" s="453">
        <v>20.217617541623607</v>
      </c>
      <c r="N64" s="453"/>
      <c r="O64" s="453"/>
      <c r="P64" s="453"/>
      <c r="Q64" s="453">
        <v>23.289410605129422</v>
      </c>
      <c r="R64" s="453"/>
      <c r="S64" s="453"/>
      <c r="T64" s="453"/>
      <c r="U64" s="453">
        <v>21.928189678032204</v>
      </c>
      <c r="V64" s="453">
        <v>7.0219852028687137</v>
      </c>
      <c r="W64" s="453">
        <v>13.554919672553936</v>
      </c>
      <c r="X64" s="453">
        <v>16.473285301261221</v>
      </c>
      <c r="Y64" s="453">
        <v>20.539169011937936</v>
      </c>
      <c r="Z64" s="453">
        <v>25.52063199980174</v>
      </c>
      <c r="AA64" s="453">
        <v>23.812264058188394</v>
      </c>
      <c r="AB64" s="453">
        <v>21.21692103186588</v>
      </c>
      <c r="AC64" s="453">
        <v>21.551443783242778</v>
      </c>
      <c r="AD64" s="453">
        <v>21.223825979037354</v>
      </c>
      <c r="AE64" s="453">
        <v>25.581951733735163</v>
      </c>
      <c r="AF64" s="453">
        <v>24.417165520303421</v>
      </c>
      <c r="AG64" s="453">
        <v>20.808280297705455</v>
      </c>
      <c r="AH64" s="453">
        <v>27.725616304494437</v>
      </c>
      <c r="AI64" s="453">
        <v>27.113909872853824</v>
      </c>
      <c r="AJ64" s="453">
        <v>27.15135554004679</v>
      </c>
      <c r="AK64" s="453">
        <v>27.563874889869229</v>
      </c>
      <c r="AL64" s="453">
        <v>32.540473529307562</v>
      </c>
      <c r="AM64" s="453">
        <v>30.280807996610566</v>
      </c>
      <c r="AN64" s="453">
        <v>27.86587222102742</v>
      </c>
      <c r="AO64" s="453">
        <v>23.389805573236934</v>
      </c>
      <c r="AP64" s="453">
        <v>25.766736988012351</v>
      </c>
      <c r="AQ64" s="453">
        <v>21.225379366397</v>
      </c>
      <c r="AR64" s="453">
        <v>20.617735284103968</v>
      </c>
      <c r="AS64" s="453">
        <v>18.64280718613924</v>
      </c>
      <c r="AT64" s="453">
        <v>18.423663587675495</v>
      </c>
      <c r="AU64" s="453">
        <v>16.425266785841131</v>
      </c>
      <c r="AV64" s="453">
        <v>14.588153013500675</v>
      </c>
      <c r="AW64" s="453">
        <v>17.50631306450132</v>
      </c>
      <c r="AX64" s="453">
        <v>13.319312248501141</v>
      </c>
      <c r="AY64" s="453">
        <v>14.809627567155914</v>
      </c>
      <c r="AZ64" s="453">
        <v>16.938592608342642</v>
      </c>
      <c r="BA64" s="453">
        <v>17.008117983916048</v>
      </c>
      <c r="BB64" s="453">
        <v>16.544934477784295</v>
      </c>
      <c r="BC64" s="453">
        <v>15.916773097889644</v>
      </c>
      <c r="BD64" s="453">
        <v>14.843568261992276</v>
      </c>
      <c r="BE64" s="453">
        <v>14.182680584462126</v>
      </c>
      <c r="BF64" s="453">
        <v>14.481491766836447</v>
      </c>
      <c r="BG64" s="453">
        <v>14.832410324752582</v>
      </c>
      <c r="BH64" s="453">
        <v>14.11175936885877</v>
      </c>
      <c r="BI64" s="453">
        <v>14.30850891671942</v>
      </c>
      <c r="BJ64" s="453">
        <v>14.986369411690964</v>
      </c>
      <c r="BK64" s="453">
        <v>14.114423031064172</v>
      </c>
      <c r="BL64" s="453">
        <v>13.489747076683967</v>
      </c>
      <c r="BM64" s="453">
        <v>15.219712517267983</v>
      </c>
      <c r="BN64" s="453">
        <v>12.607391814959504</v>
      </c>
      <c r="BO64" s="453">
        <v>14.740176482621131</v>
      </c>
      <c r="BP64" s="453">
        <v>10.973071242520186</v>
      </c>
      <c r="BQ64" s="453">
        <v>14.444776308713228</v>
      </c>
      <c r="BR64" s="453">
        <v>8.6067374848881997</v>
      </c>
      <c r="BS64" s="453">
        <v>8.50624617049621</v>
      </c>
      <c r="BT64" s="453">
        <v>7.7458608495998424</v>
      </c>
      <c r="BU64" s="453">
        <v>7.8477474166724184</v>
      </c>
      <c r="BV64" s="1260">
        <v>11.444300614915299</v>
      </c>
      <c r="BW64" s="1180"/>
      <c r="BX64" s="1192"/>
      <c r="BY64" s="1192"/>
    </row>
    <row r="65" spans="2:77" ht="15" customHeight="1">
      <c r="B65" s="426"/>
      <c r="C65" s="429" t="s">
        <v>84</v>
      </c>
      <c r="D65" s="428"/>
      <c r="E65" s="428"/>
      <c r="F65" s="428"/>
      <c r="G65" s="428"/>
      <c r="H65" s="428">
        <v>11.937849008589033</v>
      </c>
      <c r="I65" s="428">
        <v>8.9931520967980845</v>
      </c>
      <c r="J65" s="428"/>
      <c r="K65" s="428"/>
      <c r="L65" s="428"/>
      <c r="M65" s="428">
        <v>8.6157725130289311</v>
      </c>
      <c r="N65" s="428"/>
      <c r="O65" s="428"/>
      <c r="P65" s="428"/>
      <c r="Q65" s="428">
        <v>10.667523963773418</v>
      </c>
      <c r="R65" s="428"/>
      <c r="S65" s="428"/>
      <c r="T65" s="428"/>
      <c r="U65" s="428">
        <v>8.1686980668259128</v>
      </c>
      <c r="V65" s="428">
        <v>7.3681193958870308</v>
      </c>
      <c r="W65" s="428">
        <v>7.88607049805921</v>
      </c>
      <c r="X65" s="428">
        <v>10.674153873967947</v>
      </c>
      <c r="Y65" s="428">
        <v>9.6140475784984023</v>
      </c>
      <c r="Z65" s="428">
        <v>11.322535619989941</v>
      </c>
      <c r="AA65" s="428">
        <v>11.167681344342091</v>
      </c>
      <c r="AB65" s="428">
        <v>11.690519969191881</v>
      </c>
      <c r="AC65" s="428">
        <v>11.944336991157437</v>
      </c>
      <c r="AD65" s="428">
        <v>11.924759364738982</v>
      </c>
      <c r="AE65" s="428">
        <v>12.51527104881098</v>
      </c>
      <c r="AF65" s="428">
        <v>12.451103455268173</v>
      </c>
      <c r="AG65" s="428">
        <v>12.222424113705909</v>
      </c>
      <c r="AH65" s="428">
        <v>12.188998837374021</v>
      </c>
      <c r="AI65" s="428">
        <v>13.34505346215825</v>
      </c>
      <c r="AJ65" s="428">
        <v>13.157798510365385</v>
      </c>
      <c r="AK65" s="428">
        <v>14.551079522064716</v>
      </c>
      <c r="AL65" s="428">
        <v>14.035234033959684</v>
      </c>
      <c r="AM65" s="428">
        <v>13.072114731269011</v>
      </c>
      <c r="AN65" s="428">
        <v>12.865336558478099</v>
      </c>
      <c r="AO65" s="428">
        <v>11.334851625699285</v>
      </c>
      <c r="AP65" s="428">
        <v>12.226584526946672</v>
      </c>
      <c r="AQ65" s="428">
        <v>11.356014993569795</v>
      </c>
      <c r="AR65" s="428">
        <v>11.374860271931086</v>
      </c>
      <c r="AS65" s="428">
        <v>10.673823350798797</v>
      </c>
      <c r="AT65" s="428">
        <v>10.776262989104792</v>
      </c>
      <c r="AU65" s="428">
        <v>10.357825663001289</v>
      </c>
      <c r="AV65" s="428">
        <v>9.6782384987013561</v>
      </c>
      <c r="AW65" s="428">
        <v>10.269828205108404</v>
      </c>
      <c r="AX65" s="428">
        <v>7.4978799797528097</v>
      </c>
      <c r="AY65" s="428">
        <v>7.8567775349641389</v>
      </c>
      <c r="AZ65" s="428">
        <v>7.9462945133318819</v>
      </c>
      <c r="BA65" s="428">
        <v>7.6972281216094212</v>
      </c>
      <c r="BB65" s="428">
        <v>7.650528705682957</v>
      </c>
      <c r="BC65" s="428">
        <v>7.7100499979822228</v>
      </c>
      <c r="BD65" s="428">
        <v>6.6261376066476485</v>
      </c>
      <c r="BE65" s="428">
        <v>6.0859098281930697</v>
      </c>
      <c r="BF65" s="428">
        <v>6.0750214030973053</v>
      </c>
      <c r="BG65" s="428">
        <v>5.82484974010743</v>
      </c>
      <c r="BH65" s="428">
        <v>6.2356992623310079</v>
      </c>
      <c r="BI65" s="428">
        <v>5.5361075317414663</v>
      </c>
      <c r="BJ65" s="428">
        <v>5.9680228366817065</v>
      </c>
      <c r="BK65" s="428">
        <v>5.6204573691319464</v>
      </c>
      <c r="BL65" s="428">
        <v>4.6506608055826391</v>
      </c>
      <c r="BM65" s="428">
        <v>5.2827689144722338</v>
      </c>
      <c r="BN65" s="428">
        <v>4.1659314285024509</v>
      </c>
      <c r="BO65" s="428">
        <v>3.929503939164193</v>
      </c>
      <c r="BP65" s="428">
        <v>0.64752094480626832</v>
      </c>
      <c r="BQ65" s="428">
        <v>0.97837480171789282</v>
      </c>
      <c r="BR65" s="428">
        <v>1.49986341021742</v>
      </c>
      <c r="BS65" s="428">
        <v>1.7199000706926579</v>
      </c>
      <c r="BT65" s="428">
        <v>1.4075530800158447</v>
      </c>
      <c r="BU65" s="428">
        <v>1.4678782761942553</v>
      </c>
      <c r="BV65" s="1259">
        <v>1.9543777183355531</v>
      </c>
      <c r="BW65" s="1180"/>
      <c r="BX65" s="1192"/>
      <c r="BY65" s="1192"/>
    </row>
    <row r="66" spans="2:77" ht="15" customHeight="1">
      <c r="B66" s="450"/>
      <c r="C66" s="451" t="s">
        <v>86</v>
      </c>
      <c r="D66" s="452"/>
      <c r="E66" s="452"/>
      <c r="F66" s="452"/>
      <c r="G66" s="452"/>
      <c r="H66" s="452">
        <v>0.51415658705596856</v>
      </c>
      <c r="I66" s="453">
        <v>0.15651191838521916</v>
      </c>
      <c r="J66" s="453"/>
      <c r="K66" s="452"/>
      <c r="L66" s="453"/>
      <c r="M66" s="453">
        <v>0.1515111827344616</v>
      </c>
      <c r="N66" s="453"/>
      <c r="O66" s="453"/>
      <c r="P66" s="453"/>
      <c r="Q66" s="453">
        <v>0.12387500059555288</v>
      </c>
      <c r="R66" s="453"/>
      <c r="S66" s="453"/>
      <c r="T66" s="453"/>
      <c r="U66" s="453">
        <v>4.9475190678003322E-3</v>
      </c>
      <c r="V66" s="453">
        <v>4.9180608037070386E-3</v>
      </c>
      <c r="W66" s="453">
        <v>5.0462330357727925E-3</v>
      </c>
      <c r="X66" s="453">
        <v>4.8282228420423248E-3</v>
      </c>
      <c r="Y66" s="453">
        <v>5.0436266019114207E-3</v>
      </c>
      <c r="Z66" s="453">
        <v>5.1049867771582854E-3</v>
      </c>
      <c r="AA66" s="453">
        <v>4.9620804967787932E-3</v>
      </c>
      <c r="AB66" s="453">
        <v>5.0735083540377141E-3</v>
      </c>
      <c r="AC66" s="453">
        <v>5.8912280762733766E-3</v>
      </c>
      <c r="AD66" s="453">
        <v>5.5836649658078698E-3</v>
      </c>
      <c r="AE66" s="453">
        <v>6.5642042520420727E-3</v>
      </c>
      <c r="AF66" s="453">
        <v>6.1233938615437473E-3</v>
      </c>
      <c r="AG66" s="453">
        <v>7.3609879170765963E-3</v>
      </c>
      <c r="AH66" s="453">
        <v>6.8311399965447972E-3</v>
      </c>
      <c r="AI66" s="453">
        <v>7.7006115022684426E-3</v>
      </c>
      <c r="AJ66" s="453">
        <v>7.5386082599196982E-3</v>
      </c>
      <c r="AK66" s="453">
        <v>7.276151616341528E-3</v>
      </c>
      <c r="AL66" s="453">
        <v>6.8521337494027333E-3</v>
      </c>
      <c r="AM66" s="453">
        <v>0</v>
      </c>
      <c r="AN66" s="453">
        <v>0</v>
      </c>
      <c r="AO66" s="453">
        <v>0</v>
      </c>
      <c r="AP66" s="453">
        <v>0</v>
      </c>
      <c r="AQ66" s="453">
        <v>0</v>
      </c>
      <c r="AR66" s="453">
        <v>0</v>
      </c>
      <c r="AS66" s="453">
        <v>0</v>
      </c>
      <c r="AT66" s="453">
        <v>0</v>
      </c>
      <c r="AU66" s="453">
        <v>0</v>
      </c>
      <c r="AV66" s="453">
        <v>0</v>
      </c>
      <c r="AW66" s="453">
        <v>0</v>
      </c>
      <c r="AX66" s="453">
        <v>0</v>
      </c>
      <c r="AY66" s="453">
        <v>0</v>
      </c>
      <c r="AZ66" s="453">
        <v>0</v>
      </c>
      <c r="BA66" s="453">
        <v>0</v>
      </c>
      <c r="BB66" s="453">
        <v>0</v>
      </c>
      <c r="BC66" s="453">
        <v>0</v>
      </c>
      <c r="BD66" s="453">
        <v>0</v>
      </c>
      <c r="BE66" s="453">
        <v>0</v>
      </c>
      <c r="BF66" s="453">
        <v>0</v>
      </c>
      <c r="BG66" s="453">
        <v>0</v>
      </c>
      <c r="BH66" s="453">
        <v>0</v>
      </c>
      <c r="BI66" s="453">
        <v>0</v>
      </c>
      <c r="BJ66" s="453">
        <v>0</v>
      </c>
      <c r="BK66" s="453">
        <v>0</v>
      </c>
      <c r="BL66" s="453">
        <v>0</v>
      </c>
      <c r="BM66" s="453">
        <v>0</v>
      </c>
      <c r="BN66" s="453">
        <v>0</v>
      </c>
      <c r="BO66" s="453">
        <v>0</v>
      </c>
      <c r="BP66" s="453">
        <v>0</v>
      </c>
      <c r="BQ66" s="453">
        <v>0</v>
      </c>
      <c r="BR66" s="453">
        <v>0</v>
      </c>
      <c r="BS66" s="453">
        <v>0</v>
      </c>
      <c r="BT66" s="453">
        <v>0</v>
      </c>
      <c r="BU66" s="453">
        <v>0</v>
      </c>
      <c r="BV66" s="1260">
        <v>0</v>
      </c>
      <c r="BW66" s="1180"/>
      <c r="BX66" s="1192"/>
      <c r="BY66" s="1192"/>
    </row>
    <row r="67" spans="2:77" ht="15" customHeight="1">
      <c r="B67" s="430"/>
      <c r="C67" s="431" t="s">
        <v>106</v>
      </c>
      <c r="D67" s="432"/>
      <c r="E67" s="432"/>
      <c r="F67" s="432"/>
      <c r="G67" s="432"/>
      <c r="H67" s="432">
        <v>9.9007431508192099</v>
      </c>
      <c r="I67" s="432">
        <v>9.6289875138939696</v>
      </c>
      <c r="J67" s="432"/>
      <c r="K67" s="432"/>
      <c r="L67" s="432"/>
      <c r="M67" s="432">
        <v>10.477588672307053</v>
      </c>
      <c r="N67" s="432"/>
      <c r="O67" s="432"/>
      <c r="P67" s="432"/>
      <c r="Q67" s="432">
        <v>12.614370369685382</v>
      </c>
      <c r="R67" s="432"/>
      <c r="S67" s="432"/>
      <c r="T67" s="432"/>
      <c r="U67" s="432">
        <v>10.638242718887172</v>
      </c>
      <c r="V67" s="432">
        <v>6.912594886314376</v>
      </c>
      <c r="W67" s="432">
        <v>8.6186224787228483</v>
      </c>
      <c r="X67" s="432">
        <v>11.262371058066838</v>
      </c>
      <c r="Y67" s="432">
        <v>11.305574192622219</v>
      </c>
      <c r="Z67" s="432">
        <v>13.580655187752797</v>
      </c>
      <c r="AA67" s="432">
        <v>13.076594738689623</v>
      </c>
      <c r="AB67" s="432">
        <v>13.028220039533236</v>
      </c>
      <c r="AC67" s="432">
        <v>13.385520599660254</v>
      </c>
      <c r="AD67" s="432">
        <v>13.250619353618779</v>
      </c>
      <c r="AE67" s="432">
        <v>14.346242222350259</v>
      </c>
      <c r="AF67" s="432">
        <v>14.187211226004775</v>
      </c>
      <c r="AG67" s="432">
        <v>13.52344488289344</v>
      </c>
      <c r="AH67" s="432">
        <v>14.296355977133111</v>
      </c>
      <c r="AI67" s="432">
        <v>15.225151149662436</v>
      </c>
      <c r="AJ67" s="432">
        <v>15.192088468941739</v>
      </c>
      <c r="AK67" s="432">
        <v>16.453991869103611</v>
      </c>
      <c r="AL67" s="432">
        <v>16.577701493295947</v>
      </c>
      <c r="AM67" s="432">
        <v>15.433134085270883</v>
      </c>
      <c r="AN67" s="432">
        <v>15.060341818751061</v>
      </c>
      <c r="AO67" s="432">
        <v>12.978400578206855</v>
      </c>
      <c r="AP67" s="432">
        <v>13.980331154880584</v>
      </c>
      <c r="AQ67" s="432">
        <v>12.619875321943194</v>
      </c>
      <c r="AR67" s="432">
        <v>12.549736937910447</v>
      </c>
      <c r="AS67" s="432">
        <v>11.568563166234355</v>
      </c>
      <c r="AT67" s="432">
        <v>11.56326752926241</v>
      </c>
      <c r="AU67" s="432">
        <v>10.906448770775514</v>
      </c>
      <c r="AV67" s="432">
        <v>10.111113426808936</v>
      </c>
      <c r="AW67" s="432">
        <v>11.074548153715662</v>
      </c>
      <c r="AX67" s="432">
        <v>8.1797725286862999</v>
      </c>
      <c r="AY67" s="432">
        <v>8.7401870927529615</v>
      </c>
      <c r="AZ67" s="432">
        <v>9.2251535420290516</v>
      </c>
      <c r="BA67" s="432">
        <v>9.0452442910604631</v>
      </c>
      <c r="BB67" s="432">
        <v>8.9471481996107496</v>
      </c>
      <c r="BC67" s="432">
        <v>8.9156137191725637</v>
      </c>
      <c r="BD67" s="432">
        <v>7.894971596726208</v>
      </c>
      <c r="BE67" s="432">
        <v>7.3680694435052621</v>
      </c>
      <c r="BF67" s="432">
        <v>7.38464092492862</v>
      </c>
      <c r="BG67" s="432">
        <v>7.3132128513313051</v>
      </c>
      <c r="BH67" s="432">
        <v>7.4873696103657501</v>
      </c>
      <c r="BI67" s="432">
        <v>6.9164715216398251</v>
      </c>
      <c r="BJ67" s="432">
        <v>7.2750407837294331</v>
      </c>
      <c r="BK67" s="432">
        <v>6.8660338187783569</v>
      </c>
      <c r="BL67" s="432">
        <v>6.1007188710823872</v>
      </c>
      <c r="BM67" s="432">
        <v>6.8559403349663484</v>
      </c>
      <c r="BN67" s="432">
        <v>5.5129342462802686</v>
      </c>
      <c r="BO67" s="432">
        <v>5.6136007496737115</v>
      </c>
      <c r="BP67" s="432">
        <v>2.4729848308354048</v>
      </c>
      <c r="BQ67" s="432">
        <v>3.5193836713005111</v>
      </c>
      <c r="BR67" s="432">
        <v>2.7113256354096804</v>
      </c>
      <c r="BS67" s="432">
        <v>2.8427920726887375</v>
      </c>
      <c r="BT67" s="432">
        <v>2.5052102823942062</v>
      </c>
      <c r="BU67" s="432">
        <v>2.5499313070759504</v>
      </c>
      <c r="BV67" s="1261">
        <v>3.4064514962436294</v>
      </c>
      <c r="BW67" s="1180"/>
      <c r="BX67" s="1192"/>
      <c r="BY67" s="1192"/>
    </row>
    <row r="68" spans="2:77" ht="15" customHeight="1">
      <c r="B68" s="430"/>
      <c r="C68" s="429" t="s">
        <v>1145</v>
      </c>
      <c r="D68" s="432"/>
      <c r="E68" s="432"/>
      <c r="F68" s="432"/>
      <c r="G68" s="432"/>
      <c r="H68" s="432"/>
      <c r="I68" s="432"/>
      <c r="J68" s="432"/>
      <c r="K68" s="432"/>
      <c r="L68" s="432"/>
      <c r="M68" s="432"/>
      <c r="N68" s="432"/>
      <c r="O68" s="432"/>
      <c r="P68" s="432"/>
      <c r="Q68" s="432"/>
      <c r="R68" s="432"/>
      <c r="S68" s="432"/>
      <c r="T68" s="432"/>
      <c r="U68" s="432"/>
      <c r="V68" s="432"/>
      <c r="W68" s="432"/>
      <c r="X68" s="432"/>
      <c r="Y68" s="432"/>
      <c r="Z68" s="432"/>
      <c r="AA68" s="432"/>
      <c r="AB68" s="432"/>
      <c r="AC68" s="432"/>
      <c r="AD68" s="432"/>
      <c r="AE68" s="432"/>
      <c r="AF68" s="432"/>
      <c r="AG68" s="432"/>
      <c r="AH68" s="432"/>
      <c r="AI68" s="432"/>
      <c r="AJ68" s="432"/>
      <c r="AK68" s="432"/>
      <c r="AL68" s="432"/>
      <c r="AM68" s="432"/>
      <c r="AN68" s="432"/>
      <c r="AO68" s="432"/>
      <c r="AP68" s="432"/>
      <c r="AQ68" s="432"/>
      <c r="AR68" s="432"/>
      <c r="AS68" s="432"/>
      <c r="AT68" s="432"/>
      <c r="AU68" s="432"/>
      <c r="AV68" s="432"/>
      <c r="AW68" s="432"/>
      <c r="AX68" s="432"/>
      <c r="AY68" s="432"/>
      <c r="AZ68" s="432"/>
      <c r="BA68" s="432"/>
      <c r="BB68" s="432"/>
      <c r="BC68" s="432"/>
      <c r="BD68" s="432"/>
      <c r="BE68" s="432"/>
      <c r="BF68" s="432"/>
      <c r="BG68" s="432"/>
      <c r="BH68" s="432"/>
      <c r="BI68" s="432"/>
      <c r="BJ68" s="432"/>
      <c r="BK68" s="432"/>
      <c r="BL68" s="432"/>
      <c r="BM68" s="432"/>
      <c r="BN68" s="432"/>
      <c r="BO68" s="432"/>
      <c r="BP68" s="432"/>
      <c r="BQ68" s="432"/>
      <c r="BR68" s="432"/>
      <c r="BS68" s="432"/>
      <c r="BT68" s="432"/>
      <c r="BU68" s="432"/>
      <c r="BV68" s="1259">
        <v>0</v>
      </c>
      <c r="BW68" s="1180"/>
      <c r="BX68" s="1192"/>
      <c r="BY68" s="1192"/>
    </row>
    <row r="69" spans="2:77" ht="15" customHeight="1">
      <c r="B69" s="450"/>
      <c r="C69" s="451" t="s">
        <v>87</v>
      </c>
      <c r="D69" s="452"/>
      <c r="E69" s="452"/>
      <c r="F69" s="452"/>
      <c r="G69" s="452"/>
      <c r="H69" s="452"/>
      <c r="I69" s="453"/>
      <c r="J69" s="453"/>
      <c r="K69" s="452"/>
      <c r="L69" s="453"/>
      <c r="M69" s="453">
        <v>26.758463244708796</v>
      </c>
      <c r="N69" s="453"/>
      <c r="O69" s="453"/>
      <c r="P69" s="453"/>
      <c r="Q69" s="453">
        <v>4.5611995755092725</v>
      </c>
      <c r="R69" s="453"/>
      <c r="S69" s="453"/>
      <c r="T69" s="453"/>
      <c r="U69" s="453">
        <v>3.2950157090082208</v>
      </c>
      <c r="V69" s="453">
        <v>16.58157078212615</v>
      </c>
      <c r="W69" s="453">
        <v>17.978894518627389</v>
      </c>
      <c r="X69" s="453">
        <v>18.190978218199771</v>
      </c>
      <c r="Y69" s="453">
        <v>4.7979032796182155</v>
      </c>
      <c r="Z69" s="453">
        <v>26.945703535566302</v>
      </c>
      <c r="AA69" s="453">
        <v>23.233454471139446</v>
      </c>
      <c r="AB69" s="453">
        <v>20.721935595703446</v>
      </c>
      <c r="AC69" s="453">
        <v>4.12196647728525</v>
      </c>
      <c r="AD69" s="453">
        <v>4.0522765016655642</v>
      </c>
      <c r="AE69" s="453">
        <v>3.9122147538533061</v>
      </c>
      <c r="AF69" s="453">
        <v>3.9738917468635693</v>
      </c>
      <c r="AG69" s="453">
        <v>3.0912391600013454</v>
      </c>
      <c r="AH69" s="453">
        <v>5.0758285157106187</v>
      </c>
      <c r="AI69" s="453">
        <v>5.3381168112503889</v>
      </c>
      <c r="AJ69" s="453">
        <v>5.5267369639906692</v>
      </c>
      <c r="AK69" s="453">
        <v>6.194875791470956</v>
      </c>
      <c r="AL69" s="453">
        <v>6.6021959613324803</v>
      </c>
      <c r="AM69" s="453">
        <v>7.3061566333050196</v>
      </c>
      <c r="AN69" s="453">
        <v>9.0139763110546536</v>
      </c>
      <c r="AO69" s="453">
        <v>7.5648713790629873</v>
      </c>
      <c r="AP69" s="453">
        <v>9.5570911133753214</v>
      </c>
      <c r="AQ69" s="453">
        <v>9.1696887252965364</v>
      </c>
      <c r="AR69" s="453">
        <v>7.6380044955885991</v>
      </c>
      <c r="AS69" s="453">
        <v>7.1250849482507137</v>
      </c>
      <c r="AT69" s="453">
        <v>6.1870052569768692</v>
      </c>
      <c r="AU69" s="453">
        <v>6.0182681595957099</v>
      </c>
      <c r="AV69" s="453">
        <v>3.3287428523087663</v>
      </c>
      <c r="AW69" s="453">
        <v>4.7354499374366146</v>
      </c>
      <c r="AX69" s="453">
        <v>5.9185094778535623</v>
      </c>
      <c r="AY69" s="453">
        <v>6.3702056054862659</v>
      </c>
      <c r="AZ69" s="453">
        <v>7.6579448613243937</v>
      </c>
      <c r="BA69" s="453">
        <v>6.1449533839078887</v>
      </c>
      <c r="BB69" s="453">
        <v>5.3356304793890779</v>
      </c>
      <c r="BC69" s="453">
        <v>5.1646043911638522</v>
      </c>
      <c r="BD69" s="453">
        <v>5.4489032573558918</v>
      </c>
      <c r="BE69" s="453">
        <v>4.9393157835726686</v>
      </c>
      <c r="BF69" s="453">
        <v>4.9452046394407541</v>
      </c>
      <c r="BG69" s="453">
        <v>4.9804404786525414</v>
      </c>
      <c r="BH69" s="453">
        <v>4.7567782318803236</v>
      </c>
      <c r="BI69" s="453">
        <v>4.4082915931648188</v>
      </c>
      <c r="BJ69" s="453">
        <v>3.9389758036234959</v>
      </c>
      <c r="BK69" s="453">
        <v>4.5339560015482716</v>
      </c>
      <c r="BL69" s="453">
        <v>4.7901759031789064</v>
      </c>
      <c r="BM69" s="453">
        <v>5.0319598044108282</v>
      </c>
      <c r="BN69" s="453">
        <v>4.643118477930539</v>
      </c>
      <c r="BO69" s="453">
        <v>4.5831292030839581</v>
      </c>
      <c r="BP69" s="453">
        <v>0.3419294909806963</v>
      </c>
      <c r="BQ69" s="453">
        <v>9.3431778328927229E-3</v>
      </c>
      <c r="BR69" s="453">
        <v>9.4002688874587296E-3</v>
      </c>
      <c r="BS69" s="453">
        <v>1.0377330835218374E-2</v>
      </c>
      <c r="BT69" s="453">
        <v>1.0145660475558047E-2</v>
      </c>
      <c r="BU69" s="453">
        <v>9.3576941627307366E-3</v>
      </c>
      <c r="BV69" s="1260">
        <v>9.3105665873203982E-3</v>
      </c>
      <c r="BW69" s="1180"/>
      <c r="BX69" s="1192"/>
      <c r="BY69" s="1192"/>
    </row>
    <row r="70" spans="2:77" ht="15" customHeight="1">
      <c r="B70" s="430"/>
      <c r="C70" s="431" t="s">
        <v>37</v>
      </c>
      <c r="D70" s="432"/>
      <c r="E70" s="432"/>
      <c r="F70" s="432"/>
      <c r="G70" s="432"/>
      <c r="H70" s="432">
        <v>10.113713055042529</v>
      </c>
      <c r="I70" s="432">
        <v>9.8438549299063283</v>
      </c>
      <c r="J70" s="432"/>
      <c r="K70" s="432"/>
      <c r="L70" s="432"/>
      <c r="M70" s="432">
        <v>10.622762476744745</v>
      </c>
      <c r="N70" s="432"/>
      <c r="O70" s="432"/>
      <c r="P70" s="432"/>
      <c r="Q70" s="432">
        <v>12.490054651447398</v>
      </c>
      <c r="R70" s="432"/>
      <c r="S70" s="432"/>
      <c r="T70" s="432"/>
      <c r="U70" s="432">
        <v>10.494779845089289</v>
      </c>
      <c r="V70" s="432">
        <v>7.1047524413726428</v>
      </c>
      <c r="W70" s="432">
        <v>8.831445560658878</v>
      </c>
      <c r="X70" s="432">
        <v>11.404359858558639</v>
      </c>
      <c r="Y70" s="432">
        <v>11.183156394823028</v>
      </c>
      <c r="Z70" s="432">
        <v>13.832635097566662</v>
      </c>
      <c r="AA70" s="432">
        <v>13.282084264434166</v>
      </c>
      <c r="AB70" s="432">
        <v>13.181444620602056</v>
      </c>
      <c r="AC70" s="432">
        <v>12.426770640834766</v>
      </c>
      <c r="AD70" s="432">
        <v>12.337613422296627</v>
      </c>
      <c r="AE70" s="432">
        <v>13.346224982197008</v>
      </c>
      <c r="AF70" s="432">
        <v>13.168426779806161</v>
      </c>
      <c r="AG70" s="432">
        <v>12.508891245327449</v>
      </c>
      <c r="AH70" s="432">
        <v>13.781770796497334</v>
      </c>
      <c r="AI70" s="432">
        <v>14.677403686965013</v>
      </c>
      <c r="AJ70" s="432">
        <v>14.674162230390595</v>
      </c>
      <c r="AK70" s="432">
        <v>15.891793413675961</v>
      </c>
      <c r="AL70" s="432">
        <v>16.035289864162181</v>
      </c>
      <c r="AM70" s="432">
        <v>15.004264506306104</v>
      </c>
      <c r="AN70" s="432">
        <v>14.733768207289327</v>
      </c>
      <c r="AO70" s="432">
        <v>12.633769977684489</v>
      </c>
      <c r="AP70" s="432">
        <v>13.777732558168044</v>
      </c>
      <c r="AQ70" s="432">
        <v>12.471288090004547</v>
      </c>
      <c r="AR70" s="432">
        <v>12.345932223201803</v>
      </c>
      <c r="AS70" s="432">
        <v>11.385454900838267</v>
      </c>
      <c r="AT70" s="432">
        <v>11.354179621033039</v>
      </c>
      <c r="AU70" s="432">
        <v>10.731470541605436</v>
      </c>
      <c r="AV70" s="432">
        <v>9.7881235521178471</v>
      </c>
      <c r="AW70" s="432">
        <v>10.770072307738761</v>
      </c>
      <c r="AX70" s="432">
        <v>8.1072275525130735</v>
      </c>
      <c r="AY70" s="432">
        <v>8.6722922636104034</v>
      </c>
      <c r="AZ70" s="432">
        <v>9.1857419056120122</v>
      </c>
      <c r="BA70" s="432">
        <v>8.9598502161121107</v>
      </c>
      <c r="BB70" s="432">
        <v>8.8429460460790708</v>
      </c>
      <c r="BC70" s="432">
        <v>8.806939994126898</v>
      </c>
      <c r="BD70" s="432">
        <v>7.8270794195398006</v>
      </c>
      <c r="BE70" s="432">
        <v>7.2996953172799568</v>
      </c>
      <c r="BF70" s="432">
        <v>7.3166519585509722</v>
      </c>
      <c r="BG70" s="432">
        <v>7.2490608340785201</v>
      </c>
      <c r="BH70" s="432">
        <v>7.4126583581714796</v>
      </c>
      <c r="BI70" s="432">
        <v>6.8467115013655748</v>
      </c>
      <c r="BJ70" s="432">
        <v>7.1840054288255768</v>
      </c>
      <c r="BK70" s="432">
        <v>6.8019274204621656</v>
      </c>
      <c r="BL70" s="432">
        <v>6.0653619685041784</v>
      </c>
      <c r="BM70" s="432">
        <v>6.8059122078437948</v>
      </c>
      <c r="BN70" s="432">
        <v>5.4898786383625122</v>
      </c>
      <c r="BO70" s="432">
        <v>5.5874743178830277</v>
      </c>
      <c r="BP70" s="432">
        <v>2.4106912742422475</v>
      </c>
      <c r="BQ70" s="432">
        <v>3.4211255827610287</v>
      </c>
      <c r="BR70" s="432">
        <v>2.6386778530353046</v>
      </c>
      <c r="BS70" s="432">
        <v>2.7670009704941605</v>
      </c>
      <c r="BT70" s="432">
        <v>2.4385158554595838</v>
      </c>
      <c r="BU70" s="432">
        <v>2.4811505413057837</v>
      </c>
      <c r="BV70" s="1261">
        <v>3.2787446269798979</v>
      </c>
      <c r="BW70" s="1180"/>
      <c r="BX70" s="1192"/>
      <c r="BY70" s="1192"/>
    </row>
    <row r="71" spans="2:77" ht="20">
      <c r="B71" s="450"/>
      <c r="C71" s="454" t="s">
        <v>1030</v>
      </c>
      <c r="D71" s="452"/>
      <c r="E71" s="452"/>
      <c r="F71" s="452"/>
      <c r="G71" s="452"/>
      <c r="H71" s="455"/>
      <c r="I71" s="453"/>
      <c r="J71" s="453"/>
      <c r="K71" s="455"/>
      <c r="L71" s="453"/>
      <c r="M71" s="453"/>
      <c r="N71" s="453"/>
      <c r="O71" s="453"/>
      <c r="P71" s="453"/>
      <c r="Q71" s="453"/>
      <c r="R71" s="453"/>
      <c r="S71" s="453"/>
      <c r="T71" s="453"/>
      <c r="U71" s="453"/>
      <c r="V71" s="453"/>
      <c r="W71" s="453"/>
      <c r="X71" s="453"/>
      <c r="Y71" s="453"/>
      <c r="Z71" s="453"/>
      <c r="AA71" s="453"/>
      <c r="AB71" s="453"/>
      <c r="AC71" s="453"/>
      <c r="AD71" s="453"/>
      <c r="AE71" s="453"/>
      <c r="AF71" s="453"/>
      <c r="AG71" s="453"/>
      <c r="AH71" s="453"/>
      <c r="AI71" s="453"/>
      <c r="AJ71" s="453"/>
      <c r="AK71" s="453"/>
      <c r="AL71" s="453"/>
      <c r="AM71" s="453"/>
      <c r="AN71" s="453"/>
      <c r="AO71" s="453"/>
      <c r="AP71" s="453"/>
      <c r="AQ71" s="453"/>
      <c r="AR71" s="453"/>
      <c r="AS71" s="453"/>
      <c r="AT71" s="453"/>
      <c r="AU71" s="453"/>
      <c r="AV71" s="453"/>
      <c r="AW71" s="453"/>
      <c r="AX71" s="453"/>
      <c r="AY71" s="453"/>
      <c r="AZ71" s="453"/>
      <c r="BA71" s="453"/>
      <c r="BB71" s="453"/>
      <c r="BC71" s="453"/>
      <c r="BD71" s="453"/>
      <c r="BE71" s="453"/>
      <c r="BF71" s="453"/>
      <c r="BG71" s="453"/>
      <c r="BH71" s="453"/>
      <c r="BI71" s="453"/>
      <c r="BJ71" s="453"/>
      <c r="BK71" s="453"/>
      <c r="BL71" s="453"/>
      <c r="BM71" s="453"/>
      <c r="BN71" s="453"/>
      <c r="BO71" s="453"/>
      <c r="BP71" s="453"/>
      <c r="BQ71" s="453"/>
      <c r="BR71" s="453"/>
      <c r="BS71" s="453"/>
      <c r="BT71" s="453"/>
      <c r="BU71" s="453"/>
      <c r="BV71" s="1260"/>
      <c r="BW71" s="1180"/>
      <c r="BX71" s="1192"/>
      <c r="BY71" s="1192"/>
    </row>
    <row r="72" spans="2:77" ht="15" customHeight="1">
      <c r="B72" s="430"/>
      <c r="C72" s="429" t="s">
        <v>81</v>
      </c>
      <c r="D72" s="428"/>
      <c r="E72" s="428"/>
      <c r="F72" s="428"/>
      <c r="G72" s="428"/>
      <c r="H72" s="428"/>
      <c r="I72" s="428"/>
      <c r="J72" s="428"/>
      <c r="K72" s="428"/>
      <c r="L72" s="428"/>
      <c r="M72" s="428"/>
      <c r="N72" s="428"/>
      <c r="O72" s="428"/>
      <c r="P72" s="428"/>
      <c r="Q72" s="428"/>
      <c r="R72" s="428"/>
      <c r="S72" s="428"/>
      <c r="T72" s="428"/>
      <c r="U72" s="428"/>
      <c r="V72" s="428"/>
      <c r="W72" s="428"/>
      <c r="X72" s="428"/>
      <c r="Y72" s="428"/>
      <c r="Z72" s="428">
        <v>2.795620217279156</v>
      </c>
      <c r="AA72" s="428">
        <v>0.56862158032962062</v>
      </c>
      <c r="AB72" s="428">
        <v>1.3929516704626306</v>
      </c>
      <c r="AC72" s="428">
        <v>0.5803212546194586</v>
      </c>
      <c r="AD72" s="428">
        <v>0.38002943587916144</v>
      </c>
      <c r="AE72" s="428">
        <v>0.80185428831726113</v>
      </c>
      <c r="AF72" s="428">
        <v>0.76392507167313373</v>
      </c>
      <c r="AG72" s="428">
        <v>0.99110125947443439</v>
      </c>
      <c r="AH72" s="428">
        <v>0.66572375374890458</v>
      </c>
      <c r="AI72" s="428">
        <v>0.66996522961920091</v>
      </c>
      <c r="AJ72" s="428">
        <v>0.30969241323631147</v>
      </c>
      <c r="AK72" s="428">
        <v>0.31769055332001661</v>
      </c>
      <c r="AL72" s="428">
        <v>0</v>
      </c>
      <c r="AM72" s="428">
        <v>9.6034937122745773E-3</v>
      </c>
      <c r="AN72" s="428">
        <v>-9.5338321732217884E-3</v>
      </c>
      <c r="AO72" s="428">
        <v>4.9053657449309562E-2</v>
      </c>
      <c r="AP72" s="428">
        <v>1.5749105134228474</v>
      </c>
      <c r="AQ72" s="428">
        <v>1.1041499196894198</v>
      </c>
      <c r="AR72" s="428">
        <v>0.46765420591675394</v>
      </c>
      <c r="AS72" s="428">
        <v>3.1299354435384141</v>
      </c>
      <c r="AT72" s="428">
        <v>0.61126495353809085</v>
      </c>
      <c r="AU72" s="428">
        <v>5.3064989947389982</v>
      </c>
      <c r="AV72" s="428">
        <v>1.1470503903871463</v>
      </c>
      <c r="AW72" s="428">
        <v>-1.6502906037603688</v>
      </c>
      <c r="AX72" s="428">
        <v>2.8470978317056113</v>
      </c>
      <c r="AY72" s="428">
        <v>1.4676748568155236</v>
      </c>
      <c r="AZ72" s="428">
        <v>4.0021641041888762E-3</v>
      </c>
      <c r="BA72" s="428">
        <v>6.3536382721257325E-3</v>
      </c>
      <c r="BB72" s="428">
        <v>0</v>
      </c>
      <c r="BC72" s="428">
        <v>0</v>
      </c>
      <c r="BD72" s="428">
        <v>2.2347477671042828</v>
      </c>
      <c r="BE72" s="428">
        <v>0.94732741019382738</v>
      </c>
      <c r="BF72" s="428">
        <v>0.70739575435406588</v>
      </c>
      <c r="BG72" s="428">
        <v>1.1246005407115298</v>
      </c>
      <c r="BH72" s="428">
        <v>0.98275374396209636</v>
      </c>
      <c r="BI72" s="428">
        <v>0</v>
      </c>
      <c r="BJ72" s="428">
        <v>6.3639579220463149</v>
      </c>
      <c r="BK72" s="428">
        <v>2.2584522296521485</v>
      </c>
      <c r="BL72" s="428">
        <v>4.9457702045454057E-4</v>
      </c>
      <c r="BM72" s="428">
        <v>0</v>
      </c>
      <c r="BN72" s="428">
        <v>4.3076908617512191E-2</v>
      </c>
      <c r="BO72" s="428">
        <v>6.0785032818324085E-2</v>
      </c>
      <c r="BP72" s="428">
        <v>7.37651647092777E-2</v>
      </c>
      <c r="BQ72" s="428">
        <v>6.0788201512537277E-2</v>
      </c>
      <c r="BR72" s="428">
        <v>1.2710732263462875E-2</v>
      </c>
      <c r="BS72" s="428">
        <v>0.12927104218960048</v>
      </c>
      <c r="BT72" s="428">
        <v>3.9189206809584739E-3</v>
      </c>
      <c r="BU72" s="428">
        <v>-3.9435671239697628E-2</v>
      </c>
      <c r="BV72" s="1259">
        <v>0.43776252697938239</v>
      </c>
      <c r="BW72" s="1180"/>
      <c r="BX72" s="1192"/>
      <c r="BY72" s="1192"/>
    </row>
    <row r="73" spans="2:77" ht="15" customHeight="1">
      <c r="B73" s="450"/>
      <c r="C73" s="451" t="s">
        <v>84</v>
      </c>
      <c r="D73" s="452"/>
      <c r="E73" s="452"/>
      <c r="F73" s="452"/>
      <c r="G73" s="452"/>
      <c r="H73" s="455"/>
      <c r="I73" s="453"/>
      <c r="J73" s="453"/>
      <c r="K73" s="455"/>
      <c r="L73" s="453"/>
      <c r="M73" s="453"/>
      <c r="N73" s="453"/>
      <c r="O73" s="453"/>
      <c r="P73" s="453"/>
      <c r="Q73" s="453"/>
      <c r="R73" s="453"/>
      <c r="S73" s="453"/>
      <c r="T73" s="453"/>
      <c r="U73" s="453"/>
      <c r="V73" s="453"/>
      <c r="W73" s="453"/>
      <c r="X73" s="453"/>
      <c r="Y73" s="453"/>
      <c r="Z73" s="453">
        <v>2.9731606235547927</v>
      </c>
      <c r="AA73" s="453">
        <v>0.99203786691041618</v>
      </c>
      <c r="AB73" s="453">
        <v>1.0477050394617025</v>
      </c>
      <c r="AC73" s="453">
        <v>0.90664194035996637</v>
      </c>
      <c r="AD73" s="453">
        <v>0.57954442687394825</v>
      </c>
      <c r="AE73" s="453">
        <v>0.65954836106129699</v>
      </c>
      <c r="AF73" s="453">
        <v>0.79671783806681407</v>
      </c>
      <c r="AG73" s="453">
        <v>0.43020589999762754</v>
      </c>
      <c r="AH73" s="453">
        <v>0.60634848757843007</v>
      </c>
      <c r="AI73" s="453">
        <v>0.47591960837816882</v>
      </c>
      <c r="AJ73" s="453">
        <v>0.3362525142924237</v>
      </c>
      <c r="AK73" s="453">
        <v>0.40574098857398871</v>
      </c>
      <c r="AL73" s="453">
        <v>0.32939092192886599</v>
      </c>
      <c r="AM73" s="453">
        <v>0.61985715209181969</v>
      </c>
      <c r="AN73" s="453">
        <v>0.57537520036523293</v>
      </c>
      <c r="AO73" s="453">
        <v>2.7153870577306169</v>
      </c>
      <c r="AP73" s="453">
        <v>2.6950432814430285</v>
      </c>
      <c r="AQ73" s="453">
        <v>2.8090315417315668</v>
      </c>
      <c r="AR73" s="453">
        <v>1.4189520310066479</v>
      </c>
      <c r="AS73" s="453">
        <v>4.3231681630858398</v>
      </c>
      <c r="AT73" s="453">
        <v>2.5177905876600968</v>
      </c>
      <c r="AU73" s="453">
        <v>11.989587762642177</v>
      </c>
      <c r="AV73" s="453">
        <v>3.1736622109521782</v>
      </c>
      <c r="AW73" s="453">
        <v>2.6329788799768097</v>
      </c>
      <c r="AX73" s="453">
        <v>7.0946137470750656</v>
      </c>
      <c r="AY73" s="453">
        <v>3.3577135633295727</v>
      </c>
      <c r="AZ73" s="453">
        <v>1.0360600002911204</v>
      </c>
      <c r="BA73" s="453">
        <v>1.7451661711105015</v>
      </c>
      <c r="BB73" s="453">
        <v>2.6663607500676116</v>
      </c>
      <c r="BC73" s="453">
        <v>1.4335386846114189</v>
      </c>
      <c r="BD73" s="453">
        <v>3.9717976405578539</v>
      </c>
      <c r="BE73" s="453">
        <v>2.8637939885792663</v>
      </c>
      <c r="BF73" s="453">
        <v>3.1486644939532216</v>
      </c>
      <c r="BG73" s="453">
        <v>6.1653428639151322</v>
      </c>
      <c r="BH73" s="453">
        <v>4.7939960833887998</v>
      </c>
      <c r="BI73" s="453">
        <v>1.1500203797917627</v>
      </c>
      <c r="BJ73" s="453">
        <v>6.7377064870412466</v>
      </c>
      <c r="BK73" s="453">
        <v>1.3337953313020079</v>
      </c>
      <c r="BL73" s="453">
        <v>1.519101572877839</v>
      </c>
      <c r="BM73" s="453">
        <v>1.007651436503249</v>
      </c>
      <c r="BN73" s="453">
        <v>0.79636731883892531</v>
      </c>
      <c r="BO73" s="453">
        <v>0.68859526758674006</v>
      </c>
      <c r="BP73" s="453">
        <v>0.95867511639166325</v>
      </c>
      <c r="BQ73" s="453">
        <v>0.6689892254788038</v>
      </c>
      <c r="BR73" s="453">
        <v>0.44686688033477817</v>
      </c>
      <c r="BS73" s="453">
        <v>0.52855632363204774</v>
      </c>
      <c r="BT73" s="453">
        <v>0.48608290100313234</v>
      </c>
      <c r="BU73" s="453">
        <v>0.56743456215465715</v>
      </c>
      <c r="BV73" s="1260">
        <v>0.51889405154856549</v>
      </c>
      <c r="BW73" s="1180"/>
      <c r="BX73" s="1192"/>
      <c r="BY73" s="1192"/>
    </row>
    <row r="74" spans="2:77" ht="15" customHeight="1">
      <c r="B74" s="430"/>
      <c r="C74" s="429" t="s">
        <v>86</v>
      </c>
      <c r="D74" s="428"/>
      <c r="E74" s="428"/>
      <c r="F74" s="428"/>
      <c r="G74" s="428"/>
      <c r="H74" s="428"/>
      <c r="I74" s="428"/>
      <c r="J74" s="428"/>
      <c r="K74" s="428"/>
      <c r="L74" s="428"/>
      <c r="M74" s="428"/>
      <c r="N74" s="428"/>
      <c r="O74" s="428"/>
      <c r="P74" s="428"/>
      <c r="Q74" s="428"/>
      <c r="R74" s="428"/>
      <c r="S74" s="428"/>
      <c r="T74" s="428"/>
      <c r="U74" s="428"/>
      <c r="V74" s="428"/>
      <c r="W74" s="428"/>
      <c r="X74" s="428"/>
      <c r="Y74" s="428"/>
      <c r="Z74" s="428">
        <v>20.673174872727301</v>
      </c>
      <c r="AA74" s="428">
        <v>5.8360914313204155</v>
      </c>
      <c r="AB74" s="428">
        <v>10.035435038845076</v>
      </c>
      <c r="AC74" s="428">
        <v>4.9128305910501231</v>
      </c>
      <c r="AD74" s="428">
        <v>4.0967489445756486</v>
      </c>
      <c r="AE74" s="428">
        <v>4.9221029163512284</v>
      </c>
      <c r="AF74" s="428">
        <v>5.03981339228962</v>
      </c>
      <c r="AG74" s="428">
        <v>7.620065247806024</v>
      </c>
      <c r="AH74" s="428">
        <v>10.651198871862604</v>
      </c>
      <c r="AI74" s="428">
        <v>10.139387464425358</v>
      </c>
      <c r="AJ74" s="428">
        <v>7.0497144370473857</v>
      </c>
      <c r="AK74" s="428">
        <v>29.737384266832866</v>
      </c>
      <c r="AL74" s="428">
        <v>11.681825962000502</v>
      </c>
      <c r="AM74" s="428">
        <v>5.8310068510315558</v>
      </c>
      <c r="AN74" s="428">
        <v>12.231644223137478</v>
      </c>
      <c r="AO74" s="428">
        <v>33.297033956975376</v>
      </c>
      <c r="AP74" s="428">
        <v>38.702658987985295</v>
      </c>
      <c r="AQ74" s="428">
        <v>30.010904340873441</v>
      </c>
      <c r="AR74" s="428">
        <v>12.326264291733443</v>
      </c>
      <c r="AS74" s="428">
        <v>36.17620431222921</v>
      </c>
      <c r="AT74" s="428">
        <v>13.788089226267278</v>
      </c>
      <c r="AU74" s="428">
        <v>54.309665582776667</v>
      </c>
      <c r="AV74" s="428">
        <v>7.1111848398877671</v>
      </c>
      <c r="AW74" s="428">
        <v>2.0338212145938916</v>
      </c>
      <c r="AX74" s="428">
        <v>31.804550983086106</v>
      </c>
      <c r="AY74" s="428">
        <v>17.162479615989962</v>
      </c>
      <c r="AZ74" s="428">
        <v>4.5229254017254386</v>
      </c>
      <c r="BA74" s="428">
        <v>3.0433741181326992</v>
      </c>
      <c r="BB74" s="428">
        <v>6.4156400294574114</v>
      </c>
      <c r="BC74" s="428">
        <v>5.4040535796003821</v>
      </c>
      <c r="BD74" s="428">
        <v>22.432578846753227</v>
      </c>
      <c r="BE74" s="428">
        <v>7.767401731885835</v>
      </c>
      <c r="BF74" s="428">
        <v>13.965554326108897</v>
      </c>
      <c r="BG74" s="428">
        <v>33.507397503621291</v>
      </c>
      <c r="BH74" s="428">
        <v>76.994121291753032</v>
      </c>
      <c r="BI74" s="428">
        <v>22.725876679398617</v>
      </c>
      <c r="BJ74" s="428">
        <v>93.551183202273123</v>
      </c>
      <c r="BK74" s="428">
        <v>33.432987086339736</v>
      </c>
      <c r="BL74" s="428">
        <v>13.287488069583258</v>
      </c>
      <c r="BM74" s="428">
        <v>6.0056661179053759</v>
      </c>
      <c r="BN74" s="428">
        <v>6.4662848090962708</v>
      </c>
      <c r="BO74" s="428">
        <v>4.1991350521240829</v>
      </c>
      <c r="BP74" s="428">
        <v>6.9197826897804608</v>
      </c>
      <c r="BQ74" s="428">
        <v>7.5907853678317929</v>
      </c>
      <c r="BR74" s="428">
        <v>1.7460862391259089</v>
      </c>
      <c r="BS74" s="428">
        <v>2.4268198532933649</v>
      </c>
      <c r="BT74" s="428">
        <v>1.2778781795740675</v>
      </c>
      <c r="BU74" s="428">
        <v>3.0495968103420537</v>
      </c>
      <c r="BV74" s="1259">
        <v>1.0273849172932141</v>
      </c>
      <c r="BW74" s="1180"/>
      <c r="BX74" s="1192"/>
      <c r="BY74" s="1192"/>
    </row>
    <row r="75" spans="2:77" ht="15" customHeight="1">
      <c r="B75" s="1307"/>
      <c r="C75" s="1308" t="s">
        <v>106</v>
      </c>
      <c r="D75" s="1309"/>
      <c r="E75" s="1309"/>
      <c r="F75" s="1309"/>
      <c r="G75" s="1309"/>
      <c r="H75" s="488"/>
      <c r="I75" s="487"/>
      <c r="J75" s="487"/>
      <c r="K75" s="488"/>
      <c r="L75" s="487"/>
      <c r="M75" s="487"/>
      <c r="N75" s="487"/>
      <c r="O75" s="487"/>
      <c r="P75" s="487"/>
      <c r="Q75" s="487"/>
      <c r="R75" s="487"/>
      <c r="S75" s="487"/>
      <c r="T75" s="487"/>
      <c r="U75" s="487"/>
      <c r="V75" s="487"/>
      <c r="W75" s="487"/>
      <c r="X75" s="487"/>
      <c r="Y75" s="487"/>
      <c r="Z75" s="487">
        <v>3.7753752623944514</v>
      </c>
      <c r="AA75" s="487">
        <v>1.1381792586985735</v>
      </c>
      <c r="AB75" s="487">
        <v>1.514884102707404</v>
      </c>
      <c r="AC75" s="487">
        <v>0.98520420171245549</v>
      </c>
      <c r="AD75" s="487">
        <v>0.66957373831634259</v>
      </c>
      <c r="AE75" s="487">
        <v>0.81034378673537477</v>
      </c>
      <c r="AF75" s="487">
        <v>0.92498755298924173</v>
      </c>
      <c r="AG75" s="487">
        <v>0.71735626721770063</v>
      </c>
      <c r="AH75" s="487">
        <v>0.89001288637391807</v>
      </c>
      <c r="AI75" s="487">
        <v>0.73688232485041527</v>
      </c>
      <c r="AJ75" s="487">
        <v>0.4893688135533274</v>
      </c>
      <c r="AK75" s="487">
        <v>1.0815650359653359</v>
      </c>
      <c r="AL75" s="487">
        <v>0.56222808874924912</v>
      </c>
      <c r="AM75" s="487">
        <v>0.6612741222287436</v>
      </c>
      <c r="AN75" s="487">
        <v>0.7748794847970234</v>
      </c>
      <c r="AO75" s="487">
        <v>3.3453160732671039</v>
      </c>
      <c r="AP75" s="487">
        <v>3.8075882061940924</v>
      </c>
      <c r="AQ75" s="487">
        <v>3.4853366397380707</v>
      </c>
      <c r="AR75" s="487">
        <v>1.6724668576001376</v>
      </c>
      <c r="AS75" s="487">
        <v>5.4418057934276698</v>
      </c>
      <c r="AT75" s="487">
        <v>2.7033331928240636</v>
      </c>
      <c r="AU75" s="487">
        <v>12.825484945309531</v>
      </c>
      <c r="AV75" s="487">
        <v>2.9923543390679663</v>
      </c>
      <c r="AW75" s="487">
        <v>1.8567896123268195</v>
      </c>
      <c r="AX75" s="487">
        <v>7.4635430562060252</v>
      </c>
      <c r="AY75" s="487">
        <v>3.6597352891060178</v>
      </c>
      <c r="AZ75" s="487">
        <v>1.0023497585498675</v>
      </c>
      <c r="BA75" s="487">
        <v>1.4873982803344643</v>
      </c>
      <c r="BB75" s="487">
        <v>2.3420373672399175</v>
      </c>
      <c r="BC75" s="487">
        <v>1.3388040030867796</v>
      </c>
      <c r="BD75" s="487">
        <v>4.4315227303952645</v>
      </c>
      <c r="BE75" s="487">
        <v>2.7105301254963781</v>
      </c>
      <c r="BF75" s="487">
        <v>3.1829757369278524</v>
      </c>
      <c r="BG75" s="487">
        <v>6.4996255309444733</v>
      </c>
      <c r="BH75" s="487">
        <v>7.8284451358398881</v>
      </c>
      <c r="BI75" s="487">
        <v>2.0913483022652142</v>
      </c>
      <c r="BJ75" s="487">
        <v>12.668135742870595</v>
      </c>
      <c r="BK75" s="487">
        <v>3.6948578869715574</v>
      </c>
      <c r="BL75" s="487">
        <v>2.0119580014769833</v>
      </c>
      <c r="BM75" s="487">
        <v>1.1419260817612258</v>
      </c>
      <c r="BN75" s="487">
        <v>1.0316071911330418</v>
      </c>
      <c r="BO75" s="487">
        <v>0.80426046496683701</v>
      </c>
      <c r="BP75" s="487">
        <v>1.1830595112796907</v>
      </c>
      <c r="BQ75" s="487">
        <v>0.97670170026324177</v>
      </c>
      <c r="BR75" s="487">
        <v>0.44764461605561251</v>
      </c>
      <c r="BS75" s="487">
        <v>0.57142385443377974</v>
      </c>
      <c r="BT75" s="487">
        <v>0.44092146934663917</v>
      </c>
      <c r="BU75" s="487">
        <v>0.59706416114536087</v>
      </c>
      <c r="BV75" s="1310">
        <v>0.53799111489948526</v>
      </c>
      <c r="BW75" s="1180"/>
      <c r="BX75" s="1192"/>
      <c r="BY75" s="1192"/>
    </row>
    <row r="76" spans="2:77" ht="15" customHeight="1">
      <c r="B76" s="456"/>
      <c r="C76" s="1300" t="s">
        <v>1145</v>
      </c>
      <c r="D76" s="458"/>
      <c r="E76" s="458"/>
      <c r="F76" s="458"/>
      <c r="G76" s="458"/>
      <c r="H76" s="459"/>
      <c r="I76" s="460"/>
      <c r="J76" s="460"/>
      <c r="K76" s="459"/>
      <c r="L76" s="460"/>
      <c r="M76" s="460"/>
      <c r="N76" s="460"/>
      <c r="O76" s="460"/>
      <c r="P76" s="460"/>
      <c r="Q76" s="460"/>
      <c r="R76" s="460"/>
      <c r="S76" s="460"/>
      <c r="T76" s="460"/>
      <c r="U76" s="460"/>
      <c r="V76" s="460"/>
      <c r="W76" s="460"/>
      <c r="X76" s="460"/>
      <c r="Y76" s="460"/>
      <c r="Z76" s="460"/>
      <c r="AA76" s="460"/>
      <c r="AB76" s="460"/>
      <c r="AC76" s="460"/>
      <c r="AD76" s="460"/>
      <c r="AE76" s="460"/>
      <c r="AF76" s="460"/>
      <c r="AG76" s="460"/>
      <c r="AH76" s="460"/>
      <c r="AI76" s="460"/>
      <c r="AJ76" s="460"/>
      <c r="AK76" s="460"/>
      <c r="AL76" s="460"/>
      <c r="AM76" s="460"/>
      <c r="AN76" s="460"/>
      <c r="AO76" s="460"/>
      <c r="AP76" s="460"/>
      <c r="AQ76" s="460"/>
      <c r="AR76" s="460"/>
      <c r="AS76" s="460"/>
      <c r="AT76" s="460"/>
      <c r="AU76" s="460"/>
      <c r="AV76" s="460"/>
      <c r="AW76" s="460"/>
      <c r="AX76" s="460"/>
      <c r="AY76" s="460"/>
      <c r="AZ76" s="460"/>
      <c r="BA76" s="460"/>
      <c r="BB76" s="460"/>
      <c r="BC76" s="460"/>
      <c r="BD76" s="460"/>
      <c r="BE76" s="460"/>
      <c r="BF76" s="460"/>
      <c r="BG76" s="460"/>
      <c r="BH76" s="460"/>
      <c r="BI76" s="460"/>
      <c r="BJ76" s="460"/>
      <c r="BK76" s="460"/>
      <c r="BL76" s="460"/>
      <c r="BM76" s="460"/>
      <c r="BN76" s="460"/>
      <c r="BO76" s="460"/>
      <c r="BP76" s="460"/>
      <c r="BQ76" s="460"/>
      <c r="BR76" s="460"/>
      <c r="BS76" s="460"/>
      <c r="BT76" s="460"/>
      <c r="BU76" s="460"/>
      <c r="BV76" s="1260">
        <v>0</v>
      </c>
      <c r="BW76" s="1180"/>
      <c r="BX76" s="1192"/>
      <c r="BY76" s="1192"/>
    </row>
    <row r="77" spans="2:77" ht="15" customHeight="1">
      <c r="B77" s="430"/>
      <c r="C77" s="429" t="s">
        <v>87</v>
      </c>
      <c r="D77" s="428"/>
      <c r="E77" s="428"/>
      <c r="F77" s="428"/>
      <c r="G77" s="428"/>
      <c r="H77" s="428"/>
      <c r="I77" s="428"/>
      <c r="J77" s="428"/>
      <c r="K77" s="428"/>
      <c r="L77" s="428"/>
      <c r="M77" s="428"/>
      <c r="N77" s="428"/>
      <c r="O77" s="428"/>
      <c r="P77" s="428"/>
      <c r="Q77" s="428"/>
      <c r="R77" s="428"/>
      <c r="S77" s="428"/>
      <c r="T77" s="428"/>
      <c r="U77" s="428"/>
      <c r="V77" s="428"/>
      <c r="W77" s="428"/>
      <c r="X77" s="428"/>
      <c r="Y77" s="428"/>
      <c r="Z77" s="428">
        <v>0</v>
      </c>
      <c r="AA77" s="428">
        <v>0</v>
      </c>
      <c r="AB77" s="428">
        <v>0</v>
      </c>
      <c r="AC77" s="428">
        <v>0</v>
      </c>
      <c r="AD77" s="428">
        <v>0</v>
      </c>
      <c r="AE77" s="428">
        <v>0</v>
      </c>
      <c r="AF77" s="428">
        <v>0</v>
      </c>
      <c r="AG77" s="428">
        <v>0</v>
      </c>
      <c r="AH77" s="428">
        <v>0</v>
      </c>
      <c r="AI77" s="428">
        <v>0</v>
      </c>
      <c r="AJ77" s="428">
        <v>0</v>
      </c>
      <c r="AK77" s="428">
        <v>0</v>
      </c>
      <c r="AL77" s="428">
        <v>0</v>
      </c>
      <c r="AM77" s="428">
        <v>0</v>
      </c>
      <c r="AN77" s="428">
        <v>0</v>
      </c>
      <c r="AO77" s="428">
        <v>0</v>
      </c>
      <c r="AP77" s="428">
        <v>0</v>
      </c>
      <c r="AQ77" s="428">
        <v>0</v>
      </c>
      <c r="AR77" s="428">
        <v>0</v>
      </c>
      <c r="AS77" s="428">
        <v>0</v>
      </c>
      <c r="AT77" s="428">
        <v>0</v>
      </c>
      <c r="AU77" s="428">
        <v>0</v>
      </c>
      <c r="AV77" s="428">
        <v>0</v>
      </c>
      <c r="AW77" s="428">
        <v>0</v>
      </c>
      <c r="AX77" s="428">
        <v>0</v>
      </c>
      <c r="AY77" s="428">
        <v>0</v>
      </c>
      <c r="AZ77" s="428">
        <v>0</v>
      </c>
      <c r="BA77" s="428">
        <v>0</v>
      </c>
      <c r="BB77" s="428">
        <v>0</v>
      </c>
      <c r="BC77" s="428">
        <v>0</v>
      </c>
      <c r="BD77" s="428">
        <v>0</v>
      </c>
      <c r="BE77" s="428">
        <v>0</v>
      </c>
      <c r="BF77" s="428">
        <v>0</v>
      </c>
      <c r="BG77" s="428">
        <v>0</v>
      </c>
      <c r="BH77" s="428">
        <v>0</v>
      </c>
      <c r="BI77" s="428">
        <v>0</v>
      </c>
      <c r="BJ77" s="428">
        <v>0</v>
      </c>
      <c r="BK77" s="428">
        <v>0</v>
      </c>
      <c r="BL77" s="428">
        <v>0</v>
      </c>
      <c r="BM77" s="428">
        <v>0</v>
      </c>
      <c r="BN77" s="428">
        <v>0</v>
      </c>
      <c r="BO77" s="428">
        <v>0</v>
      </c>
      <c r="BP77" s="428">
        <v>0</v>
      </c>
      <c r="BQ77" s="428">
        <v>0</v>
      </c>
      <c r="BR77" s="428">
        <v>0</v>
      </c>
      <c r="BS77" s="428">
        <v>0</v>
      </c>
      <c r="BT77" s="428">
        <v>0</v>
      </c>
      <c r="BU77" s="428">
        <v>0</v>
      </c>
      <c r="BV77" s="1259">
        <v>0</v>
      </c>
      <c r="BW77" s="1180"/>
      <c r="BX77" s="1192"/>
      <c r="BY77" s="1192"/>
    </row>
    <row r="78" spans="2:77" ht="15" customHeight="1">
      <c r="B78" s="456"/>
      <c r="C78" s="457" t="s">
        <v>37</v>
      </c>
      <c r="D78" s="458"/>
      <c r="E78" s="458"/>
      <c r="F78" s="458"/>
      <c r="G78" s="458"/>
      <c r="H78" s="459"/>
      <c r="I78" s="460"/>
      <c r="J78" s="460"/>
      <c r="K78" s="459"/>
      <c r="L78" s="460"/>
      <c r="M78" s="460"/>
      <c r="N78" s="460"/>
      <c r="O78" s="460"/>
      <c r="P78" s="460"/>
      <c r="Q78" s="460"/>
      <c r="R78" s="460"/>
      <c r="S78" s="460"/>
      <c r="T78" s="460"/>
      <c r="U78" s="460"/>
      <c r="V78" s="460"/>
      <c r="W78" s="460"/>
      <c r="X78" s="460"/>
      <c r="Y78" s="460"/>
      <c r="Z78" s="460">
        <v>3.7041956681741808</v>
      </c>
      <c r="AA78" s="460">
        <v>1.1151520709414149</v>
      </c>
      <c r="AB78" s="460">
        <v>1.484714351784002</v>
      </c>
      <c r="AC78" s="460">
        <v>0.88323853331472579</v>
      </c>
      <c r="AD78" s="460">
        <v>0.60311341993295542</v>
      </c>
      <c r="AE78" s="460">
        <v>0.73129125467181899</v>
      </c>
      <c r="AF78" s="460">
        <v>0.83272362740055195</v>
      </c>
      <c r="AG78" s="460">
        <v>0.64759188280382496</v>
      </c>
      <c r="AH78" s="460">
        <v>0.84034246959797387</v>
      </c>
      <c r="AI78" s="460">
        <v>0.69605861473389685</v>
      </c>
      <c r="AJ78" s="460">
        <v>0.46314556148245561</v>
      </c>
      <c r="AK78" s="460">
        <v>1.0222953885548762</v>
      </c>
      <c r="AL78" s="460">
        <v>0.53165730187673466</v>
      </c>
      <c r="AM78" s="460">
        <v>0.62637795621170267</v>
      </c>
      <c r="AN78" s="460">
        <v>0.73302703782277767</v>
      </c>
      <c r="AO78" s="460">
        <v>3.1512864663374773</v>
      </c>
      <c r="AP78" s="460">
        <v>3.6331884403673125</v>
      </c>
      <c r="AQ78" s="460">
        <v>3.3352356208029303</v>
      </c>
      <c r="AR78" s="460">
        <v>1.6030704410046674</v>
      </c>
      <c r="AS78" s="460">
        <v>5.2175581273934064</v>
      </c>
      <c r="AT78" s="460">
        <v>2.598198016393336</v>
      </c>
      <c r="AU78" s="460">
        <v>12.366381482797312</v>
      </c>
      <c r="AV78" s="460">
        <v>2.8498525187397363</v>
      </c>
      <c r="AW78" s="460">
        <v>1.7676053831627265</v>
      </c>
      <c r="AX78" s="460">
        <v>7.224100522980657</v>
      </c>
      <c r="AY78" s="460">
        <v>3.5548918110046737</v>
      </c>
      <c r="AZ78" s="460">
        <v>0.97714300418904387</v>
      </c>
      <c r="BA78" s="460">
        <v>1.4436043974809558</v>
      </c>
      <c r="BB78" s="460">
        <v>2.2744631903359531</v>
      </c>
      <c r="BC78" s="460">
        <v>1.3000163581094408</v>
      </c>
      <c r="BD78" s="460">
        <v>4.3085230081164383</v>
      </c>
      <c r="BE78" s="460">
        <v>2.6342234452448574</v>
      </c>
      <c r="BF78" s="460">
        <v>3.0942637538987188</v>
      </c>
      <c r="BG78" s="460">
        <v>6.3208836639362529</v>
      </c>
      <c r="BH78" s="460">
        <v>7.614252363006492</v>
      </c>
      <c r="BI78" s="460">
        <v>2.0331816219923011</v>
      </c>
      <c r="BJ78" s="460">
        <v>12.322444564731178</v>
      </c>
      <c r="BK78" s="460">
        <v>3.5932900792106435</v>
      </c>
      <c r="BL78" s="460">
        <v>1.9576782348594755</v>
      </c>
      <c r="BM78" s="460">
        <v>1.1106053399956815</v>
      </c>
      <c r="BN78" s="460">
        <v>1.0042630893251066</v>
      </c>
      <c r="BO78" s="460">
        <v>0.78386935737203034</v>
      </c>
      <c r="BP78" s="460">
        <v>1.153097315946102</v>
      </c>
      <c r="BQ78" s="460">
        <v>0.94936046522058914</v>
      </c>
      <c r="BR78" s="460">
        <v>0.43560861052740357</v>
      </c>
      <c r="BS78" s="460">
        <v>0.55613342287802936</v>
      </c>
      <c r="BT78" s="460">
        <v>0.42913539997476369</v>
      </c>
      <c r="BU78" s="460">
        <v>0.58089988627106948</v>
      </c>
      <c r="BV78" s="1262">
        <v>0.51777832792369749</v>
      </c>
      <c r="BW78" s="1180"/>
      <c r="BX78" s="1192"/>
      <c r="BY78" s="1192"/>
    </row>
    <row r="79" spans="2:77" ht="20">
      <c r="B79" s="426"/>
      <c r="C79" s="427" t="s">
        <v>1031</v>
      </c>
      <c r="D79" s="428"/>
      <c r="E79" s="428"/>
      <c r="F79" s="428"/>
      <c r="G79" s="428"/>
      <c r="H79" s="428"/>
      <c r="I79" s="428"/>
      <c r="J79" s="428"/>
      <c r="K79" s="428"/>
      <c r="L79" s="428"/>
      <c r="M79" s="428"/>
      <c r="N79" s="428"/>
      <c r="O79" s="428"/>
      <c r="P79" s="428"/>
      <c r="Q79" s="428"/>
      <c r="R79" s="428"/>
      <c r="S79" s="428"/>
      <c r="T79" s="428"/>
      <c r="U79" s="428"/>
      <c r="V79" s="428"/>
      <c r="W79" s="428"/>
      <c r="X79" s="428"/>
      <c r="Y79" s="428"/>
      <c r="Z79" s="428"/>
      <c r="AA79" s="428"/>
      <c r="AB79" s="428"/>
      <c r="AC79" s="428"/>
      <c r="AD79" s="428"/>
      <c r="AE79" s="428"/>
      <c r="AF79" s="428"/>
      <c r="AG79" s="428"/>
      <c r="AH79" s="428"/>
      <c r="AI79" s="428"/>
      <c r="AJ79" s="428"/>
      <c r="AK79" s="428"/>
      <c r="AL79" s="428"/>
      <c r="AM79" s="428"/>
      <c r="AN79" s="428"/>
      <c r="AO79" s="428"/>
      <c r="AP79" s="428"/>
      <c r="AQ79" s="428"/>
      <c r="AR79" s="428"/>
      <c r="AS79" s="428"/>
      <c r="AT79" s="428"/>
      <c r="AU79" s="428"/>
      <c r="AV79" s="428"/>
      <c r="AW79" s="428"/>
      <c r="AX79" s="428"/>
      <c r="AY79" s="428"/>
      <c r="AZ79" s="428"/>
      <c r="BA79" s="428"/>
      <c r="BB79" s="428"/>
      <c r="BC79" s="428"/>
      <c r="BD79" s="428"/>
      <c r="BE79" s="428"/>
      <c r="BF79" s="428"/>
      <c r="BG79" s="428"/>
      <c r="BH79" s="428"/>
      <c r="BI79" s="428"/>
      <c r="BJ79" s="428"/>
      <c r="BK79" s="428"/>
      <c r="BL79" s="428"/>
      <c r="BM79" s="428"/>
      <c r="BN79" s="428"/>
      <c r="BO79" s="428"/>
      <c r="BP79" s="428"/>
      <c r="BQ79" s="428"/>
      <c r="BR79" s="428"/>
      <c r="BS79" s="428"/>
      <c r="BT79" s="428"/>
      <c r="BU79" s="428"/>
      <c r="BV79" s="1259"/>
      <c r="BW79" s="1180"/>
      <c r="BX79" s="1192"/>
      <c r="BY79" s="1192"/>
    </row>
    <row r="80" spans="2:77" ht="15" customHeight="1">
      <c r="B80" s="450"/>
      <c r="C80" s="451" t="s">
        <v>81</v>
      </c>
      <c r="D80" s="452"/>
      <c r="E80" s="452"/>
      <c r="F80" s="452"/>
      <c r="G80" s="452"/>
      <c r="H80" s="452"/>
      <c r="I80" s="453"/>
      <c r="J80" s="453"/>
      <c r="K80" s="452"/>
      <c r="L80" s="453"/>
      <c r="M80" s="453"/>
      <c r="N80" s="453"/>
      <c r="O80" s="453"/>
      <c r="P80" s="453"/>
      <c r="Q80" s="453"/>
      <c r="R80" s="453"/>
      <c r="S80" s="453"/>
      <c r="T80" s="453"/>
      <c r="U80" s="453"/>
      <c r="V80" s="453"/>
      <c r="W80" s="453"/>
      <c r="X80" s="453"/>
      <c r="Y80" s="453"/>
      <c r="Z80" s="453">
        <v>6.1852542530535546</v>
      </c>
      <c r="AA80" s="453">
        <v>2.3599546957483875</v>
      </c>
      <c r="AB80" s="453">
        <v>0.85739946180853688</v>
      </c>
      <c r="AC80" s="453">
        <v>1.8237803913777477</v>
      </c>
      <c r="AD80" s="453">
        <v>0.75611946769627014</v>
      </c>
      <c r="AE80" s="453">
        <v>0.63201439722405994</v>
      </c>
      <c r="AF80" s="453">
        <v>0.4342012950094426</v>
      </c>
      <c r="AG80" s="453">
        <v>0.79809063259865387</v>
      </c>
      <c r="AH80" s="453">
        <v>0.5958536755690661</v>
      </c>
      <c r="AI80" s="453">
        <v>0.67360316210620619</v>
      </c>
      <c r="AJ80" s="453">
        <v>0.61041254599169259</v>
      </c>
      <c r="AK80" s="453">
        <v>0.54177004054902445</v>
      </c>
      <c r="AL80" s="453">
        <v>0.19667427770671944</v>
      </c>
      <c r="AM80" s="453">
        <v>0.16378602941345519</v>
      </c>
      <c r="AN80" s="453">
        <v>0.15227004326164839</v>
      </c>
      <c r="AO80" s="453">
        <v>-0.43660880380435246</v>
      </c>
      <c r="AP80" s="453">
        <v>0.14841048403757251</v>
      </c>
      <c r="AQ80" s="453">
        <v>0.15732322391825501</v>
      </c>
      <c r="AR80" s="453">
        <v>2.0836405438092561E-2</v>
      </c>
      <c r="AS80" s="453">
        <v>0.13556745852228452</v>
      </c>
      <c r="AT80" s="453">
        <v>0.13677274029467454</v>
      </c>
      <c r="AU80" s="453">
        <v>0.12965744407378169</v>
      </c>
      <c r="AV80" s="453">
        <v>0.15853779799321974</v>
      </c>
      <c r="AW80" s="453">
        <v>0.20158316442193178</v>
      </c>
      <c r="AX80" s="453">
        <v>6.5685442293489521E-3</v>
      </c>
      <c r="AY80" s="453">
        <v>0.10124540713505037</v>
      </c>
      <c r="AZ80" s="453">
        <v>0.54341665618788249</v>
      </c>
      <c r="BA80" s="453">
        <v>1.0116736634349748</v>
      </c>
      <c r="BB80" s="453">
        <v>2.3261372196834968</v>
      </c>
      <c r="BC80" s="453">
        <v>0.545010739216507</v>
      </c>
      <c r="BD80" s="453">
        <v>0</v>
      </c>
      <c r="BE80" s="453">
        <v>0</v>
      </c>
      <c r="BF80" s="453">
        <v>0.16937021148386741</v>
      </c>
      <c r="BG80" s="453">
        <v>0.68232767698120456</v>
      </c>
      <c r="BH80" s="453">
        <v>0.84248576948419718</v>
      </c>
      <c r="BI80" s="453">
        <v>0.23657841176798503</v>
      </c>
      <c r="BJ80" s="453">
        <v>0.44096213471455831</v>
      </c>
      <c r="BK80" s="453">
        <v>6.5430992805247112E-2</v>
      </c>
      <c r="BL80" s="453">
        <v>3.1930198797121236</v>
      </c>
      <c r="BM80" s="453">
        <v>1.3047818466461354</v>
      </c>
      <c r="BN80" s="453">
        <v>0.49581117847028244</v>
      </c>
      <c r="BO80" s="453">
        <v>-2.8223532238502286E-2</v>
      </c>
      <c r="BP80" s="453">
        <v>0.50584810377908385</v>
      </c>
      <c r="BQ80" s="453">
        <v>6.1541702988709868E-2</v>
      </c>
      <c r="BR80" s="453">
        <v>-3.2246762062668993E-2</v>
      </c>
      <c r="BS80" s="453">
        <v>1.0066525602059791E-4</v>
      </c>
      <c r="BT80" s="453">
        <v>0.43288399575391662</v>
      </c>
      <c r="BU80" s="453">
        <v>0.49515349841462591</v>
      </c>
      <c r="BV80" s="1260">
        <v>2.4081509033412282E-3</v>
      </c>
      <c r="BW80" s="1180"/>
      <c r="BX80" s="1192"/>
      <c r="BY80" s="1192"/>
    </row>
    <row r="81" spans="2:77" ht="15" customHeight="1">
      <c r="B81" s="426"/>
      <c r="C81" s="429" t="s">
        <v>84</v>
      </c>
      <c r="D81" s="428"/>
      <c r="E81" s="428"/>
      <c r="F81" s="428"/>
      <c r="G81" s="428"/>
      <c r="H81" s="428"/>
      <c r="I81" s="428"/>
      <c r="J81" s="428"/>
      <c r="K81" s="428"/>
      <c r="L81" s="428"/>
      <c r="M81" s="428"/>
      <c r="N81" s="428"/>
      <c r="O81" s="428"/>
      <c r="P81" s="428"/>
      <c r="Q81" s="428"/>
      <c r="R81" s="428"/>
      <c r="S81" s="428"/>
      <c r="T81" s="428"/>
      <c r="U81" s="428"/>
      <c r="V81" s="428"/>
      <c r="W81" s="428"/>
      <c r="X81" s="428"/>
      <c r="Y81" s="428"/>
      <c r="Z81" s="428">
        <v>3.7561527403979125</v>
      </c>
      <c r="AA81" s="428">
        <v>1.0329792075930768</v>
      </c>
      <c r="AB81" s="428">
        <v>0.62121670566874654</v>
      </c>
      <c r="AC81" s="428">
        <v>1.2343333002624182</v>
      </c>
      <c r="AD81" s="428">
        <v>0.58793678041933595</v>
      </c>
      <c r="AE81" s="428">
        <v>0.55984031919387978</v>
      </c>
      <c r="AF81" s="428">
        <v>0.46506280869796607</v>
      </c>
      <c r="AG81" s="428">
        <v>0.51095269437038882</v>
      </c>
      <c r="AH81" s="428">
        <v>0.36229247963959826</v>
      </c>
      <c r="AI81" s="428">
        <v>0.84597279511776058</v>
      </c>
      <c r="AJ81" s="428">
        <v>0.46404714882732495</v>
      </c>
      <c r="AK81" s="428">
        <v>0.6251733948503011</v>
      </c>
      <c r="AL81" s="428">
        <v>0.33802098624510385</v>
      </c>
      <c r="AM81" s="428">
        <v>0.30804437468004242</v>
      </c>
      <c r="AN81" s="428">
        <v>0.42513514411993936</v>
      </c>
      <c r="AO81" s="428">
        <v>1.1428664362683167</v>
      </c>
      <c r="AP81" s="428">
        <v>1.1838104748352383</v>
      </c>
      <c r="AQ81" s="428">
        <v>1.5895221767931944</v>
      </c>
      <c r="AR81" s="428">
        <v>1.6608435292284642</v>
      </c>
      <c r="AS81" s="428">
        <v>2.3807840350996545</v>
      </c>
      <c r="AT81" s="428">
        <v>1.6497015300279905</v>
      </c>
      <c r="AU81" s="428">
        <v>6.0787575993489664</v>
      </c>
      <c r="AV81" s="428">
        <v>3.2910787696600154</v>
      </c>
      <c r="AW81" s="428">
        <v>4.0589410655660592</v>
      </c>
      <c r="AX81" s="428">
        <v>4.9521558155782701</v>
      </c>
      <c r="AY81" s="428">
        <v>2.0164673365576409</v>
      </c>
      <c r="AZ81" s="428">
        <v>1.3348167614484834</v>
      </c>
      <c r="BA81" s="428">
        <v>2.5092364772942344</v>
      </c>
      <c r="BB81" s="428">
        <v>3.9145475333140647</v>
      </c>
      <c r="BC81" s="428">
        <v>1.3898857735923966</v>
      </c>
      <c r="BD81" s="428">
        <v>2.3899848958760108</v>
      </c>
      <c r="BE81" s="428">
        <v>1.7930451901814879</v>
      </c>
      <c r="BF81" s="428">
        <v>2.3165031826438898</v>
      </c>
      <c r="BG81" s="428">
        <v>4.5192193676549666</v>
      </c>
      <c r="BH81" s="428">
        <v>3.8011536188280246</v>
      </c>
      <c r="BI81" s="428">
        <v>1.11525670716818</v>
      </c>
      <c r="BJ81" s="428">
        <v>2.8122785507013019</v>
      </c>
      <c r="BK81" s="428">
        <v>1.5941654795760096</v>
      </c>
      <c r="BL81" s="428">
        <v>3.9105452801116471</v>
      </c>
      <c r="BM81" s="428">
        <v>1.737467966647259</v>
      </c>
      <c r="BN81" s="428">
        <v>1.5337559418339961</v>
      </c>
      <c r="BO81" s="428">
        <v>1.3280784516609958</v>
      </c>
      <c r="BP81" s="428">
        <v>1.6911026125047739</v>
      </c>
      <c r="BQ81" s="428">
        <v>1.2119483203483388</v>
      </c>
      <c r="BR81" s="428">
        <v>0.43881663521442821</v>
      </c>
      <c r="BS81" s="428">
        <v>0.47393760034033905</v>
      </c>
      <c r="BT81" s="428">
        <v>0.73498223393776352</v>
      </c>
      <c r="BU81" s="428">
        <v>0.72620641515602591</v>
      </c>
      <c r="BV81" s="1259">
        <v>0.97488848921332905</v>
      </c>
      <c r="BW81" s="1180"/>
      <c r="BX81" s="1192"/>
      <c r="BY81" s="1192"/>
    </row>
    <row r="82" spans="2:77" ht="15" customHeight="1">
      <c r="B82" s="450"/>
      <c r="C82" s="451" t="s">
        <v>86</v>
      </c>
      <c r="D82" s="452"/>
      <c r="E82" s="452"/>
      <c r="F82" s="452"/>
      <c r="G82" s="452"/>
      <c r="H82" s="452"/>
      <c r="I82" s="453"/>
      <c r="J82" s="453"/>
      <c r="K82" s="452"/>
      <c r="L82" s="453"/>
      <c r="M82" s="453"/>
      <c r="N82" s="453"/>
      <c r="O82" s="453"/>
      <c r="P82" s="453"/>
      <c r="Q82" s="453"/>
      <c r="R82" s="453"/>
      <c r="S82" s="453"/>
      <c r="T82" s="453"/>
      <c r="U82" s="453"/>
      <c r="V82" s="453"/>
      <c r="W82" s="453"/>
      <c r="X82" s="453"/>
      <c r="Y82" s="453"/>
      <c r="Z82" s="453">
        <v>32.439000352105182</v>
      </c>
      <c r="AA82" s="453">
        <v>11.896282823076605</v>
      </c>
      <c r="AB82" s="453">
        <v>15.270577758779902</v>
      </c>
      <c r="AC82" s="453">
        <v>14.930613557559758</v>
      </c>
      <c r="AD82" s="453">
        <v>13.01676819258552</v>
      </c>
      <c r="AE82" s="453">
        <v>6.1480927803008747</v>
      </c>
      <c r="AF82" s="453">
        <v>3.6249818087014218</v>
      </c>
      <c r="AG82" s="453">
        <v>15.587248922323671</v>
      </c>
      <c r="AH82" s="453">
        <v>14.436849295017815</v>
      </c>
      <c r="AI82" s="453">
        <v>12.442740472703377</v>
      </c>
      <c r="AJ82" s="453">
        <v>10.695027307652206</v>
      </c>
      <c r="AK82" s="453">
        <v>37.581348564934643</v>
      </c>
      <c r="AL82" s="453">
        <v>13.008549802827361</v>
      </c>
      <c r="AM82" s="453">
        <v>7.3692648258099984</v>
      </c>
      <c r="AN82" s="453">
        <v>11.084805594295675</v>
      </c>
      <c r="AO82" s="453">
        <v>15.38052202049743</v>
      </c>
      <c r="AP82" s="453">
        <v>21.872215857422319</v>
      </c>
      <c r="AQ82" s="453">
        <v>11.660569805698662</v>
      </c>
      <c r="AR82" s="453">
        <v>12.694328587609563</v>
      </c>
      <c r="AS82" s="453">
        <v>8.4279307566360409</v>
      </c>
      <c r="AT82" s="453">
        <v>3.6850566312077402</v>
      </c>
      <c r="AU82" s="453">
        <v>9.7934386825804811</v>
      </c>
      <c r="AV82" s="453">
        <v>18.727949712329902</v>
      </c>
      <c r="AW82" s="453">
        <v>17.485122873139911</v>
      </c>
      <c r="AX82" s="453">
        <v>6.0073170206302997</v>
      </c>
      <c r="AY82" s="453">
        <v>1.8384372692035844</v>
      </c>
      <c r="AZ82" s="453">
        <v>5.4148024888147006</v>
      </c>
      <c r="BA82" s="453">
        <v>16.956266390641474</v>
      </c>
      <c r="BB82" s="453">
        <v>30.357629073534369</v>
      </c>
      <c r="BC82" s="453">
        <v>14.117983191183667</v>
      </c>
      <c r="BD82" s="453">
        <v>1.5779193504715576</v>
      </c>
      <c r="BE82" s="453">
        <v>2.5268719761504546</v>
      </c>
      <c r="BF82" s="453">
        <v>2.2766936971248342</v>
      </c>
      <c r="BG82" s="453">
        <v>1.7311306124154979</v>
      </c>
      <c r="BH82" s="453">
        <v>25.670970914929548</v>
      </c>
      <c r="BI82" s="453">
        <v>13.229680083645952</v>
      </c>
      <c r="BJ82" s="453">
        <v>5.7095748295344944</v>
      </c>
      <c r="BK82" s="453">
        <v>12.341740157046276</v>
      </c>
      <c r="BL82" s="453">
        <v>26.810780078518576</v>
      </c>
      <c r="BM82" s="453">
        <v>18.251289402668625</v>
      </c>
      <c r="BN82" s="453">
        <v>15.312151718562122</v>
      </c>
      <c r="BO82" s="453">
        <v>11.738186862613848</v>
      </c>
      <c r="BP82" s="453">
        <v>21.423909955043431</v>
      </c>
      <c r="BQ82" s="453">
        <v>25.043565675424322</v>
      </c>
      <c r="BR82" s="453">
        <v>9.7364888687205102</v>
      </c>
      <c r="BS82" s="453">
        <v>1.9891130252395033</v>
      </c>
      <c r="BT82" s="453">
        <v>2.7891190868457159</v>
      </c>
      <c r="BU82" s="453">
        <v>3.8671707594292553</v>
      </c>
      <c r="BV82" s="1260">
        <v>3.0589983590081129</v>
      </c>
      <c r="BW82" s="1180"/>
      <c r="BX82" s="1192"/>
      <c r="BY82" s="1192"/>
    </row>
    <row r="83" spans="2:77" ht="15" customHeight="1">
      <c r="B83" s="430"/>
      <c r="C83" s="431" t="s">
        <v>106</v>
      </c>
      <c r="D83" s="432"/>
      <c r="E83" s="432"/>
      <c r="F83" s="432"/>
      <c r="G83" s="432"/>
      <c r="H83" s="432"/>
      <c r="I83" s="432"/>
      <c r="J83" s="432"/>
      <c r="K83" s="432"/>
      <c r="L83" s="432"/>
      <c r="M83" s="432"/>
      <c r="N83" s="432"/>
      <c r="O83" s="432"/>
      <c r="P83" s="432"/>
      <c r="Q83" s="432"/>
      <c r="R83" s="432"/>
      <c r="S83" s="432"/>
      <c r="T83" s="432"/>
      <c r="U83" s="432"/>
      <c r="V83" s="432"/>
      <c r="W83" s="432"/>
      <c r="X83" s="432"/>
      <c r="Y83" s="432"/>
      <c r="Z83" s="432">
        <v>5.590655884444665</v>
      </c>
      <c r="AA83" s="432">
        <v>1.7988377633948216</v>
      </c>
      <c r="AB83" s="432">
        <v>1.3190115492247154</v>
      </c>
      <c r="AC83" s="432">
        <v>1.8337374076185349</v>
      </c>
      <c r="AD83" s="432">
        <v>1.0712361183415764</v>
      </c>
      <c r="AE83" s="432">
        <v>0.73950013886715693</v>
      </c>
      <c r="AF83" s="432">
        <v>0.55944180375800168</v>
      </c>
      <c r="AG83" s="432">
        <v>0.94635465768812088</v>
      </c>
      <c r="AH83" s="432">
        <v>0.78337036334951926</v>
      </c>
      <c r="AI83" s="432">
        <v>1.0944680767375643</v>
      </c>
      <c r="AJ83" s="432">
        <v>0.72867138808479048</v>
      </c>
      <c r="AK83" s="432">
        <v>1.4814242146379675</v>
      </c>
      <c r="AL83" s="432">
        <v>0.63327901800786424</v>
      </c>
      <c r="AM83" s="432">
        <v>0.47149289591852306</v>
      </c>
      <c r="AN83" s="432">
        <v>0.65166905995398006</v>
      </c>
      <c r="AO83" s="432">
        <v>1.379886713568802</v>
      </c>
      <c r="AP83" s="432">
        <v>1.7595663776762143</v>
      </c>
      <c r="AQ83" s="432">
        <v>1.704670933077699</v>
      </c>
      <c r="AR83" s="432">
        <v>1.7990729885798085</v>
      </c>
      <c r="AS83" s="432">
        <v>2.2545524637636616</v>
      </c>
      <c r="AT83" s="432">
        <v>1.4897089767082599</v>
      </c>
      <c r="AU83" s="432">
        <v>5.240736486857962</v>
      </c>
      <c r="AV83" s="432">
        <v>3.4411120019760628</v>
      </c>
      <c r="AW83" s="432">
        <v>3.9870798888216803</v>
      </c>
      <c r="AX83" s="432">
        <v>4.133503709730439</v>
      </c>
      <c r="AY83" s="432">
        <v>1.6642993035715932</v>
      </c>
      <c r="AZ83" s="432">
        <v>1.3707154255412397</v>
      </c>
      <c r="BA83" s="432">
        <v>2.8639616091133608</v>
      </c>
      <c r="BB83" s="432">
        <v>4.7919004694684588</v>
      </c>
      <c r="BC83" s="432">
        <v>1.7927376321513149</v>
      </c>
      <c r="BD83" s="432">
        <v>1.9040724669768412</v>
      </c>
      <c r="BE83" s="432">
        <v>1.4824792979152992</v>
      </c>
      <c r="BF83" s="432">
        <v>1.9091159550143091</v>
      </c>
      <c r="BG83" s="432">
        <v>3.6298484698160252</v>
      </c>
      <c r="BH83" s="432">
        <v>4.3584166637329389</v>
      </c>
      <c r="BI83" s="432">
        <v>1.5992228385648413</v>
      </c>
      <c r="BJ83" s="432">
        <v>2.5604184444710096</v>
      </c>
      <c r="BK83" s="432">
        <v>2.0323695273922504</v>
      </c>
      <c r="BL83" s="432">
        <v>5.3163045102497453</v>
      </c>
      <c r="BM83" s="432">
        <v>2.7411007756404615</v>
      </c>
      <c r="BN83" s="432">
        <v>2.2581294894678003</v>
      </c>
      <c r="BO83" s="432">
        <v>1.7617490539140159</v>
      </c>
      <c r="BP83" s="432">
        <v>2.7492537771083634</v>
      </c>
      <c r="BQ83" s="432">
        <v>2.4536617180490472</v>
      </c>
      <c r="BR83" s="432">
        <v>0.92815978286180512</v>
      </c>
      <c r="BS83" s="432">
        <v>0.48010224826685399</v>
      </c>
      <c r="BT83" s="432">
        <v>0.79392429831983824</v>
      </c>
      <c r="BU83" s="432">
        <v>0.8617489645032882</v>
      </c>
      <c r="BV83" s="1261">
        <v>0.9467946981815708</v>
      </c>
      <c r="BW83" s="1180"/>
      <c r="BX83" s="1192"/>
      <c r="BY83" s="1192"/>
    </row>
    <row r="84" spans="2:77" ht="15" customHeight="1">
      <c r="B84" s="430"/>
      <c r="C84" s="429" t="s">
        <v>1145</v>
      </c>
      <c r="D84" s="432"/>
      <c r="E84" s="432"/>
      <c r="F84" s="432"/>
      <c r="G84" s="432"/>
      <c r="H84" s="432"/>
      <c r="I84" s="432"/>
      <c r="J84" s="432"/>
      <c r="K84" s="432"/>
      <c r="L84" s="432"/>
      <c r="M84" s="432"/>
      <c r="N84" s="432"/>
      <c r="O84" s="432"/>
      <c r="P84" s="432"/>
      <c r="Q84" s="432"/>
      <c r="R84" s="432"/>
      <c r="S84" s="432"/>
      <c r="T84" s="432"/>
      <c r="U84" s="432"/>
      <c r="V84" s="432"/>
      <c r="W84" s="432"/>
      <c r="X84" s="432"/>
      <c r="Y84" s="432"/>
      <c r="Z84" s="432"/>
      <c r="AA84" s="432"/>
      <c r="AB84" s="432"/>
      <c r="AC84" s="432"/>
      <c r="AD84" s="432"/>
      <c r="AE84" s="432"/>
      <c r="AF84" s="432"/>
      <c r="AG84" s="432"/>
      <c r="AH84" s="432"/>
      <c r="AI84" s="432"/>
      <c r="AJ84" s="432"/>
      <c r="AK84" s="432"/>
      <c r="AL84" s="432"/>
      <c r="AM84" s="432"/>
      <c r="AN84" s="432"/>
      <c r="AO84" s="432"/>
      <c r="AP84" s="432"/>
      <c r="AQ84" s="432"/>
      <c r="AR84" s="432"/>
      <c r="AS84" s="432"/>
      <c r="AT84" s="432"/>
      <c r="AU84" s="432"/>
      <c r="AV84" s="432"/>
      <c r="AW84" s="432"/>
      <c r="AX84" s="432"/>
      <c r="AY84" s="432"/>
      <c r="AZ84" s="432"/>
      <c r="BA84" s="432"/>
      <c r="BB84" s="432"/>
      <c r="BC84" s="432"/>
      <c r="BD84" s="432"/>
      <c r="BE84" s="432"/>
      <c r="BF84" s="432"/>
      <c r="BG84" s="432"/>
      <c r="BH84" s="432"/>
      <c r="BI84" s="432"/>
      <c r="BJ84" s="432"/>
      <c r="BK84" s="432"/>
      <c r="BL84" s="432"/>
      <c r="BM84" s="432"/>
      <c r="BN84" s="432"/>
      <c r="BO84" s="432"/>
      <c r="BP84" s="432"/>
      <c r="BQ84" s="432"/>
      <c r="BR84" s="432"/>
      <c r="BS84" s="432"/>
      <c r="BT84" s="432"/>
      <c r="BU84" s="432"/>
      <c r="BV84" s="1259">
        <v>0</v>
      </c>
      <c r="BW84" s="1180"/>
      <c r="BX84" s="1192"/>
      <c r="BY84" s="1192"/>
    </row>
    <row r="85" spans="2:77" ht="15" customHeight="1">
      <c r="B85" s="450"/>
      <c r="C85" s="451" t="s">
        <v>87</v>
      </c>
      <c r="D85" s="452"/>
      <c r="E85" s="452"/>
      <c r="F85" s="452"/>
      <c r="G85" s="452"/>
      <c r="H85" s="452"/>
      <c r="I85" s="453"/>
      <c r="J85" s="453"/>
      <c r="K85" s="452"/>
      <c r="L85" s="453"/>
      <c r="M85" s="453"/>
      <c r="N85" s="453"/>
      <c r="O85" s="453"/>
      <c r="P85" s="453"/>
      <c r="Q85" s="453"/>
      <c r="R85" s="453"/>
      <c r="S85" s="453"/>
      <c r="T85" s="453"/>
      <c r="U85" s="453"/>
      <c r="V85" s="453"/>
      <c r="W85" s="453"/>
      <c r="X85" s="453"/>
      <c r="Y85" s="453"/>
      <c r="Z85" s="453">
        <v>0</v>
      </c>
      <c r="AA85" s="453">
        <v>0</v>
      </c>
      <c r="AB85" s="453">
        <v>0</v>
      </c>
      <c r="AC85" s="453">
        <v>0</v>
      </c>
      <c r="AD85" s="453">
        <v>0</v>
      </c>
      <c r="AE85" s="453">
        <v>0</v>
      </c>
      <c r="AF85" s="453">
        <v>0</v>
      </c>
      <c r="AG85" s="453">
        <v>0</v>
      </c>
      <c r="AH85" s="453">
        <v>0</v>
      </c>
      <c r="AI85" s="453">
        <v>0</v>
      </c>
      <c r="AJ85" s="453">
        <v>0</v>
      </c>
      <c r="AK85" s="453">
        <v>0</v>
      </c>
      <c r="AL85" s="453">
        <v>0</v>
      </c>
      <c r="AM85" s="453">
        <v>0</v>
      </c>
      <c r="AN85" s="453">
        <v>0</v>
      </c>
      <c r="AO85" s="453">
        <v>0</v>
      </c>
      <c r="AP85" s="453">
        <v>0</v>
      </c>
      <c r="AQ85" s="453">
        <v>0</v>
      </c>
      <c r="AR85" s="453">
        <v>0</v>
      </c>
      <c r="AS85" s="453">
        <v>0</v>
      </c>
      <c r="AT85" s="453">
        <v>0</v>
      </c>
      <c r="AU85" s="453">
        <v>0</v>
      </c>
      <c r="AV85" s="453">
        <v>0</v>
      </c>
      <c r="AW85" s="453">
        <v>0</v>
      </c>
      <c r="AX85" s="453">
        <v>0</v>
      </c>
      <c r="AY85" s="453">
        <v>0</v>
      </c>
      <c r="AZ85" s="453">
        <v>0</v>
      </c>
      <c r="BA85" s="453">
        <v>0</v>
      </c>
      <c r="BB85" s="453">
        <v>0</v>
      </c>
      <c r="BC85" s="453">
        <v>0</v>
      </c>
      <c r="BD85" s="453">
        <v>0</v>
      </c>
      <c r="BE85" s="453">
        <v>0</v>
      </c>
      <c r="BF85" s="453">
        <v>0</v>
      </c>
      <c r="BG85" s="453">
        <v>0</v>
      </c>
      <c r="BH85" s="453">
        <v>0</v>
      </c>
      <c r="BI85" s="453">
        <v>0</v>
      </c>
      <c r="BJ85" s="453">
        <v>0</v>
      </c>
      <c r="BK85" s="453">
        <v>0</v>
      </c>
      <c r="BL85" s="453">
        <v>0</v>
      </c>
      <c r="BM85" s="453">
        <v>0</v>
      </c>
      <c r="BN85" s="453">
        <v>0</v>
      </c>
      <c r="BO85" s="453">
        <v>0</v>
      </c>
      <c r="BP85" s="453">
        <v>0</v>
      </c>
      <c r="BQ85" s="453">
        <v>0</v>
      </c>
      <c r="BR85" s="453">
        <v>0</v>
      </c>
      <c r="BS85" s="453">
        <v>0</v>
      </c>
      <c r="BT85" s="453">
        <v>0</v>
      </c>
      <c r="BU85" s="453">
        <v>0</v>
      </c>
      <c r="BV85" s="1260">
        <v>0</v>
      </c>
      <c r="BW85" s="1180"/>
      <c r="BX85" s="1192"/>
      <c r="BY85" s="1192"/>
    </row>
    <row r="86" spans="2:77" ht="15" customHeight="1">
      <c r="B86" s="430"/>
      <c r="C86" s="431" t="s">
        <v>37</v>
      </c>
      <c r="D86" s="432"/>
      <c r="E86" s="432"/>
      <c r="F86" s="432"/>
      <c r="G86" s="432"/>
      <c r="H86" s="432"/>
      <c r="I86" s="432"/>
      <c r="J86" s="432"/>
      <c r="K86" s="432"/>
      <c r="L86" s="432"/>
      <c r="M86" s="432"/>
      <c r="N86" s="432"/>
      <c r="O86" s="432"/>
      <c r="P86" s="432"/>
      <c r="Q86" s="432"/>
      <c r="R86" s="432"/>
      <c r="S86" s="432"/>
      <c r="T86" s="432"/>
      <c r="U86" s="432"/>
      <c r="V86" s="432"/>
      <c r="W86" s="432"/>
      <c r="X86" s="432"/>
      <c r="Y86" s="432"/>
      <c r="Z86" s="432">
        <v>5.4852516293382321</v>
      </c>
      <c r="AA86" s="432">
        <v>1.7624443968791439</v>
      </c>
      <c r="AB86" s="432">
        <v>1.2927427080413667</v>
      </c>
      <c r="AC86" s="432">
        <v>1.6439511073685527</v>
      </c>
      <c r="AD86" s="432">
        <v>0.96490773445396227</v>
      </c>
      <c r="AE86" s="432">
        <v>0.66735871025904148</v>
      </c>
      <c r="AF86" s="432">
        <v>0.50363965076002404</v>
      </c>
      <c r="AG86" s="432">
        <v>0.85431970497643039</v>
      </c>
      <c r="AH86" s="432">
        <v>0.73965152170889825</v>
      </c>
      <c r="AI86" s="432">
        <v>1.0338339076311365</v>
      </c>
      <c r="AJ86" s="432">
        <v>0.68962490012444311</v>
      </c>
      <c r="AK86" s="432">
        <v>1.4002423273291367</v>
      </c>
      <c r="AL86" s="432">
        <v>0.59884488304064454</v>
      </c>
      <c r="AM86" s="432">
        <v>0.44661169488743724</v>
      </c>
      <c r="AN86" s="432">
        <v>0.61647139978670284</v>
      </c>
      <c r="AO86" s="432">
        <v>1.2998527583976576</v>
      </c>
      <c r="AP86" s="432">
        <v>1.6789725876954062</v>
      </c>
      <c r="AQ86" s="432">
        <v>1.6312568355449828</v>
      </c>
      <c r="AR86" s="432">
        <v>1.7244232470714524</v>
      </c>
      <c r="AS86" s="432">
        <v>2.1616461478930344</v>
      </c>
      <c r="AT86" s="432">
        <v>1.4317727901840061</v>
      </c>
      <c r="AU86" s="432">
        <v>5.0531381014955015</v>
      </c>
      <c r="AV86" s="432">
        <v>3.2772394559233633</v>
      </c>
      <c r="AW86" s="432">
        <v>3.795574807072208</v>
      </c>
      <c r="AX86" s="432">
        <v>4.0008942249454176</v>
      </c>
      <c r="AY86" s="432">
        <v>1.6166207383738589</v>
      </c>
      <c r="AZ86" s="432">
        <v>1.3362451353700759</v>
      </c>
      <c r="BA86" s="432">
        <v>2.7796371878304122</v>
      </c>
      <c r="BB86" s="432">
        <v>4.6536410486071853</v>
      </c>
      <c r="BC86" s="432">
        <v>1.7407986846630523</v>
      </c>
      <c r="BD86" s="432">
        <v>1.8512237287698678</v>
      </c>
      <c r="BE86" s="432">
        <v>1.440744630330741</v>
      </c>
      <c r="BF86" s="432">
        <v>1.8559074243186453</v>
      </c>
      <c r="BG86" s="432">
        <v>3.5300264278594682</v>
      </c>
      <c r="BH86" s="432">
        <v>4.2391667572484018</v>
      </c>
      <c r="BI86" s="432">
        <v>1.5547436461533302</v>
      </c>
      <c r="BJ86" s="432">
        <v>2.4905491214258091</v>
      </c>
      <c r="BK86" s="432">
        <v>1.9765017988430185</v>
      </c>
      <c r="BL86" s="432">
        <v>5.1728781723877608</v>
      </c>
      <c r="BM86" s="432">
        <v>2.6659178799010514</v>
      </c>
      <c r="BN86" s="432">
        <v>2.1982748052563705</v>
      </c>
      <c r="BO86" s="432">
        <v>1.7170819142518785</v>
      </c>
      <c r="BP86" s="432">
        <v>2.6796261058830795</v>
      </c>
      <c r="BQ86" s="432">
        <v>2.3849752995343083</v>
      </c>
      <c r="BR86" s="432">
        <v>0.9032039677421656</v>
      </c>
      <c r="BS86" s="432">
        <v>0.46725544372776046</v>
      </c>
      <c r="BT86" s="432">
        <v>0.77270227238882416</v>
      </c>
      <c r="BU86" s="432">
        <v>0.83841889708114425</v>
      </c>
      <c r="BV86" s="1261">
        <v>0.91122281044189157</v>
      </c>
      <c r="BW86" s="1180"/>
      <c r="BX86" s="1192"/>
      <c r="BY86" s="1192"/>
    </row>
    <row r="87" spans="2:77" ht="20">
      <c r="B87" s="111" t="s">
        <v>112</v>
      </c>
      <c r="C87" s="112"/>
      <c r="D87" s="113"/>
      <c r="E87" s="113"/>
      <c r="F87" s="113"/>
      <c r="G87" s="113"/>
      <c r="H87" s="114"/>
      <c r="I87" s="115"/>
      <c r="J87" s="115"/>
      <c r="K87" s="114"/>
      <c r="L87" s="114"/>
      <c r="M87" s="114"/>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c r="BK87" s="114"/>
      <c r="BL87" s="114"/>
      <c r="BM87" s="114"/>
      <c r="BN87" s="114"/>
      <c r="BO87" s="114"/>
      <c r="BP87" s="114"/>
      <c r="BQ87" s="114"/>
      <c r="BR87" s="114"/>
      <c r="BS87" s="114"/>
      <c r="BT87" s="114"/>
      <c r="BU87" s="114"/>
      <c r="BV87" s="1248"/>
      <c r="BW87" s="1180"/>
      <c r="BX87" s="1192"/>
      <c r="BY87" s="1192"/>
    </row>
    <row r="88" spans="2:77" ht="15" customHeight="1">
      <c r="B88" s="99"/>
      <c r="C88" s="279" t="s">
        <v>113</v>
      </c>
      <c r="D88" s="100"/>
      <c r="E88" s="100"/>
      <c r="F88" s="100"/>
      <c r="G88" s="100"/>
      <c r="H88" s="100"/>
      <c r="I88" s="100"/>
      <c r="J88" s="100"/>
      <c r="K88" s="100"/>
      <c r="L88" s="100"/>
      <c r="M88" s="100"/>
      <c r="N88" s="100"/>
      <c r="O88" s="100"/>
      <c r="P88" s="100"/>
      <c r="Q88" s="100"/>
      <c r="R88" s="100"/>
      <c r="S88" s="100"/>
      <c r="T88" s="100"/>
      <c r="U88" s="100"/>
      <c r="V88" s="100"/>
      <c r="W88" s="100"/>
      <c r="X88" s="100"/>
      <c r="Y88" s="100"/>
      <c r="Z88" s="100"/>
      <c r="AA88" s="100"/>
      <c r="AB88" s="100"/>
      <c r="AC88" s="100"/>
      <c r="AD88" s="100"/>
      <c r="AE88" s="100"/>
      <c r="AF88" s="100"/>
      <c r="AG88" s="100"/>
      <c r="AH88" s="100"/>
      <c r="AI88" s="100"/>
      <c r="AJ88" s="100"/>
      <c r="AK88" s="100"/>
      <c r="AL88" s="100"/>
      <c r="AM88" s="100"/>
      <c r="AN88" s="100"/>
      <c r="AO88" s="100"/>
      <c r="AP88" s="100"/>
      <c r="AQ88" s="100"/>
      <c r="AR88" s="100"/>
      <c r="AS88" s="100"/>
      <c r="AT88" s="100"/>
      <c r="AU88" s="100"/>
      <c r="AV88" s="100"/>
      <c r="AW88" s="100"/>
      <c r="AX88" s="100"/>
      <c r="AY88" s="100"/>
      <c r="AZ88" s="100"/>
      <c r="BA88" s="100"/>
      <c r="BB88" s="100"/>
      <c r="BC88" s="100"/>
      <c r="BD88" s="100"/>
      <c r="BE88" s="100"/>
      <c r="BF88" s="100"/>
      <c r="BG88" s="100"/>
      <c r="BH88" s="100"/>
      <c r="BI88" s="100"/>
      <c r="BJ88" s="100"/>
      <c r="BK88" s="100"/>
      <c r="BL88" s="100"/>
      <c r="BM88" s="100"/>
      <c r="BN88" s="100"/>
      <c r="BO88" s="100"/>
      <c r="BP88" s="100"/>
      <c r="BQ88" s="100"/>
      <c r="BR88" s="100"/>
      <c r="BS88" s="100"/>
      <c r="BT88" s="100"/>
      <c r="BU88" s="100"/>
      <c r="BV88" s="1249"/>
      <c r="BW88" s="1180"/>
      <c r="BX88" s="1192"/>
      <c r="BY88" s="1192"/>
    </row>
    <row r="89" spans="2:77" ht="15" customHeight="1">
      <c r="B89" s="101"/>
      <c r="C89" s="384" t="s">
        <v>81</v>
      </c>
      <c r="D89" s="102">
        <v>2.3946356109026348</v>
      </c>
      <c r="E89" s="102">
        <v>3.3055219011797567</v>
      </c>
      <c r="F89" s="102">
        <v>4.0414522217415403</v>
      </c>
      <c r="G89" s="102">
        <v>3.5492166341753424</v>
      </c>
      <c r="H89" s="102">
        <v>0.63184751409156381</v>
      </c>
      <c r="I89" s="90">
        <v>1.4752517816072084</v>
      </c>
      <c r="J89" s="90">
        <v>1.8533170720818879</v>
      </c>
      <c r="K89" s="102">
        <v>1.8033213348366712</v>
      </c>
      <c r="L89" s="90">
        <v>1.6273966732074818</v>
      </c>
      <c r="M89" s="90">
        <v>1.7547257531224763</v>
      </c>
      <c r="N89" s="90">
        <v>1.9247145698572146</v>
      </c>
      <c r="O89" s="90">
        <v>1.8151466248271142</v>
      </c>
      <c r="P89" s="90">
        <v>1.6257907617064236</v>
      </c>
      <c r="Q89" s="90">
        <v>2.0051186156731111</v>
      </c>
      <c r="R89" s="90">
        <v>1.9459424727663428</v>
      </c>
      <c r="S89" s="90">
        <v>1.7524804483813148</v>
      </c>
      <c r="T89" s="90">
        <v>1.66296766206451</v>
      </c>
      <c r="U89" s="90">
        <v>1.5131763673808614</v>
      </c>
      <c r="V89" s="90">
        <v>1.2112150995429842</v>
      </c>
      <c r="W89" s="90">
        <v>1.3030096944260656</v>
      </c>
      <c r="X89" s="90">
        <v>0.87372615353382566</v>
      </c>
      <c r="Y89" s="90">
        <v>0.66386502460173047</v>
      </c>
      <c r="Z89" s="90">
        <v>1.1287355917088255</v>
      </c>
      <c r="AA89" s="90">
        <v>1.3323353977928833</v>
      </c>
      <c r="AB89" s="90">
        <v>1.541911728458309</v>
      </c>
      <c r="AC89" s="90">
        <v>1.5425192278066351</v>
      </c>
      <c r="AD89" s="90">
        <v>1.5233992867978097</v>
      </c>
      <c r="AE89" s="90">
        <v>1.8909418084092862</v>
      </c>
      <c r="AF89" s="90">
        <v>2.0032236831451127</v>
      </c>
      <c r="AG89" s="90">
        <v>1.9503991607586486</v>
      </c>
      <c r="AH89" s="90">
        <v>1.6332491212432532</v>
      </c>
      <c r="AI89" s="90">
        <v>1.6754966530668929</v>
      </c>
      <c r="AJ89" s="90">
        <v>1.6629063521228851</v>
      </c>
      <c r="AK89" s="90">
        <v>1.9663158184615555</v>
      </c>
      <c r="AL89" s="90">
        <v>1.355983312458475</v>
      </c>
      <c r="AM89" s="90">
        <v>1.346056526914192</v>
      </c>
      <c r="AN89" s="90">
        <v>1.3703958165175505</v>
      </c>
      <c r="AO89" s="90">
        <v>1.3948442464092639</v>
      </c>
      <c r="AP89" s="90">
        <v>1.5015811925386928</v>
      </c>
      <c r="AQ89" s="90">
        <v>1.4082516510365415</v>
      </c>
      <c r="AR89" s="90">
        <v>1.3027109278659328</v>
      </c>
      <c r="AS89" s="90">
        <v>1.2392741787717523</v>
      </c>
      <c r="AT89" s="90">
        <v>1.1115921397599657</v>
      </c>
      <c r="AU89" s="90">
        <v>1.2996145660392953</v>
      </c>
      <c r="AV89" s="90">
        <v>1.1363026300904933</v>
      </c>
      <c r="AW89" s="90">
        <v>0.85678794660921409</v>
      </c>
      <c r="AX89" s="90">
        <v>0.91749361746960056</v>
      </c>
      <c r="AY89" s="90">
        <v>1.6188678219760073</v>
      </c>
      <c r="AZ89" s="90">
        <v>1.7238097213032912</v>
      </c>
      <c r="BA89" s="90">
        <v>1.2611458301935885</v>
      </c>
      <c r="BB89" s="90">
        <v>1.059696413589726</v>
      </c>
      <c r="BC89" s="90">
        <v>1.4821425092688341</v>
      </c>
      <c r="BD89" s="90">
        <v>1.2946231450173595</v>
      </c>
      <c r="BE89" s="90">
        <v>1.3212447182466769</v>
      </c>
      <c r="BF89" s="90">
        <v>1.2880738060607269</v>
      </c>
      <c r="BG89" s="90">
        <v>1.3113961846756985</v>
      </c>
      <c r="BH89" s="90">
        <v>1.2315994981964371</v>
      </c>
      <c r="BI89" s="90">
        <v>1.32419102571748</v>
      </c>
      <c r="BJ89" s="90">
        <v>1.1232511212484746</v>
      </c>
      <c r="BK89" s="90">
        <v>1.3014794718314224</v>
      </c>
      <c r="BL89" s="90">
        <v>1.3158138192555731</v>
      </c>
      <c r="BM89" s="90">
        <v>1.4829057581902114</v>
      </c>
      <c r="BN89" s="90">
        <v>1.1840544069547767</v>
      </c>
      <c r="BO89" s="90">
        <v>6.4556163697856482E-3</v>
      </c>
      <c r="BP89" s="90">
        <v>0.56908373142525426</v>
      </c>
      <c r="BQ89" s="90">
        <v>1.0550675541209757</v>
      </c>
      <c r="BR89" s="90">
        <v>2.1479938142972754</v>
      </c>
      <c r="BS89" s="90">
        <v>2.094439160466103</v>
      </c>
      <c r="BT89" s="90">
        <v>2.3729226568916522</v>
      </c>
      <c r="BU89" s="90">
        <v>2.1790094240647857</v>
      </c>
      <c r="BV89" s="1251">
        <v>1.7858437852447224</v>
      </c>
      <c r="BW89" s="1180"/>
      <c r="BX89" s="1192"/>
      <c r="BY89" s="1192"/>
    </row>
    <row r="90" spans="2:77" ht="15" customHeight="1">
      <c r="B90" s="99"/>
      <c r="C90" s="385" t="s">
        <v>84</v>
      </c>
      <c r="D90" s="100">
        <v>1.6999198002096243</v>
      </c>
      <c r="E90" s="100">
        <v>2.7129408040801342</v>
      </c>
      <c r="F90" s="100">
        <v>3.0585181870355131</v>
      </c>
      <c r="G90" s="100">
        <v>2.0050556658357599</v>
      </c>
      <c r="H90" s="100">
        <v>1.2971025526995199</v>
      </c>
      <c r="I90" s="100">
        <v>1.3161667939557447</v>
      </c>
      <c r="J90" s="100">
        <v>1.8911963231174118</v>
      </c>
      <c r="K90" s="100">
        <v>1.8208955227461701</v>
      </c>
      <c r="L90" s="100">
        <v>1.6660998337766169</v>
      </c>
      <c r="M90" s="100">
        <v>1.4986583066729495</v>
      </c>
      <c r="N90" s="100">
        <v>2.2719583058351804</v>
      </c>
      <c r="O90" s="100">
        <v>2.1859502203993908</v>
      </c>
      <c r="P90" s="100">
        <v>2.2177572875794827</v>
      </c>
      <c r="Q90" s="100">
        <v>2.2708463898646802</v>
      </c>
      <c r="R90" s="100">
        <v>2.5177602364404401</v>
      </c>
      <c r="S90" s="100">
        <v>2.5007745815530056</v>
      </c>
      <c r="T90" s="100">
        <v>2.3759520113007375</v>
      </c>
      <c r="U90" s="100">
        <v>2.1265606571682567</v>
      </c>
      <c r="V90" s="100">
        <v>1.8271156292452697</v>
      </c>
      <c r="W90" s="100">
        <v>1.7022313951995802</v>
      </c>
      <c r="X90" s="100">
        <v>1.8482866709853885</v>
      </c>
      <c r="Y90" s="100">
        <v>1.8149823934573306</v>
      </c>
      <c r="Z90" s="100">
        <v>2.0703563093204571</v>
      </c>
      <c r="AA90" s="100">
        <v>2.2177654531091373</v>
      </c>
      <c r="AB90" s="100">
        <v>2.2869800600137622</v>
      </c>
      <c r="AC90" s="100">
        <v>2.3266731801030023</v>
      </c>
      <c r="AD90" s="100">
        <v>2.7139628241890912</v>
      </c>
      <c r="AE90" s="100">
        <v>2.7860383983307866</v>
      </c>
      <c r="AF90" s="100">
        <v>2.6338498715960048</v>
      </c>
      <c r="AG90" s="100">
        <v>2.5085559377337812</v>
      </c>
      <c r="AH90" s="100">
        <v>2.4034683072956393</v>
      </c>
      <c r="AI90" s="100">
        <v>2.3250928300778786</v>
      </c>
      <c r="AJ90" s="100">
        <v>2.2099984788839877</v>
      </c>
      <c r="AK90" s="100">
        <v>2.0949146413558721</v>
      </c>
      <c r="AL90" s="100">
        <v>2.0195205649831824</v>
      </c>
      <c r="AM90" s="100">
        <v>1.9530692224502531</v>
      </c>
      <c r="AN90" s="100">
        <v>1.5956956814929943</v>
      </c>
      <c r="AO90" s="100">
        <v>1.5767143838185591</v>
      </c>
      <c r="AP90" s="100">
        <v>1.4820148001902185</v>
      </c>
      <c r="AQ90" s="100">
        <v>1.4478022040710878</v>
      </c>
      <c r="AR90" s="100">
        <v>1.3772883750125804</v>
      </c>
      <c r="AS90" s="100">
        <v>1.3282685032661057</v>
      </c>
      <c r="AT90" s="100">
        <v>1.7738723606619506</v>
      </c>
      <c r="AU90" s="100">
        <v>1.6182120453889397</v>
      </c>
      <c r="AV90" s="100">
        <v>1.5369817549633309</v>
      </c>
      <c r="AW90" s="100">
        <v>1.6355372204581557</v>
      </c>
      <c r="AX90" s="100">
        <v>1.7027561371213096</v>
      </c>
      <c r="AY90" s="100">
        <v>2.0277036077289829</v>
      </c>
      <c r="AZ90" s="100">
        <v>2.0046532043060608</v>
      </c>
      <c r="BA90" s="100">
        <v>1.853100544409602</v>
      </c>
      <c r="BB90" s="100">
        <v>1.7299169775058003</v>
      </c>
      <c r="BC90" s="100">
        <v>1.7322675964587364</v>
      </c>
      <c r="BD90" s="100">
        <v>1.7372781376387603</v>
      </c>
      <c r="BE90" s="100">
        <v>1.7271360333959829</v>
      </c>
      <c r="BF90" s="100">
        <v>1.949454319474776</v>
      </c>
      <c r="BG90" s="100">
        <v>2.0167960001962615</v>
      </c>
      <c r="BH90" s="100">
        <v>2.1635596825064245</v>
      </c>
      <c r="BI90" s="100">
        <v>2.2645704813402445</v>
      </c>
      <c r="BJ90" s="100">
        <v>2.9174296715087475</v>
      </c>
      <c r="BK90" s="100">
        <v>3.1412832855987678</v>
      </c>
      <c r="BL90" s="100">
        <v>3.3348385495918849</v>
      </c>
      <c r="BM90" s="100">
        <v>3.4623422312803749</v>
      </c>
      <c r="BN90" s="100">
        <v>3.2455332497710807</v>
      </c>
      <c r="BO90" s="100">
        <v>3.030451446162906</v>
      </c>
      <c r="BP90" s="100">
        <v>3.1543825034799742</v>
      </c>
      <c r="BQ90" s="100">
        <v>3.0468345595700077</v>
      </c>
      <c r="BR90" s="100">
        <v>2.8798847809820112</v>
      </c>
      <c r="BS90" s="100">
        <v>2.9075538523451465</v>
      </c>
      <c r="BT90" s="100">
        <v>2.8133666327780658</v>
      </c>
      <c r="BU90" s="100">
        <v>2.6682995837968937</v>
      </c>
      <c r="BV90" s="1249">
        <v>2.6596825664193058</v>
      </c>
      <c r="BW90" s="1180"/>
      <c r="BX90" s="1192"/>
      <c r="BY90" s="1192"/>
    </row>
    <row r="91" spans="2:77" ht="15" customHeight="1">
      <c r="B91" s="101"/>
      <c r="C91" s="384" t="s">
        <v>86</v>
      </c>
      <c r="D91" s="102">
        <v>2.5096174674081602</v>
      </c>
      <c r="E91" s="102">
        <v>3.5947421218398516</v>
      </c>
      <c r="F91" s="102">
        <v>3.1651742971962826</v>
      </c>
      <c r="G91" s="102">
        <v>1.4983757570173177</v>
      </c>
      <c r="H91" s="102">
        <v>3.1763672129451266E-3</v>
      </c>
      <c r="I91" s="90">
        <v>-0.34448118236523584</v>
      </c>
      <c r="J91" s="90">
        <v>9.7855755486876916E-2</v>
      </c>
      <c r="K91" s="102">
        <v>0.55689376214248731</v>
      </c>
      <c r="L91" s="90">
        <v>0.25765953900677074</v>
      </c>
      <c r="M91" s="90">
        <v>0.86296984924003373</v>
      </c>
      <c r="N91" s="90">
        <v>0.25765953900677074</v>
      </c>
      <c r="O91" s="90">
        <v>2.1849813610305397</v>
      </c>
      <c r="P91" s="90">
        <v>2.3340178925826103</v>
      </c>
      <c r="Q91" s="90">
        <v>2.2928124262599292</v>
      </c>
      <c r="R91" s="90">
        <v>1.6864112169030079</v>
      </c>
      <c r="S91" s="90">
        <v>1.4203232886854276</v>
      </c>
      <c r="T91" s="90">
        <v>1.8953556763812878</v>
      </c>
      <c r="U91" s="90">
        <v>0.39813672644706133</v>
      </c>
      <c r="V91" s="90">
        <v>1.9794488677541948</v>
      </c>
      <c r="W91" s="90">
        <v>1.8582198596688173</v>
      </c>
      <c r="X91" s="90">
        <v>1.5649541069959403</v>
      </c>
      <c r="Y91" s="90">
        <v>1.1538776875273209</v>
      </c>
      <c r="Z91" s="90">
        <v>2.3571163029671509</v>
      </c>
      <c r="AA91" s="90">
        <v>2.3632899920261616</v>
      </c>
      <c r="AB91" s="90">
        <v>2.014958029000951</v>
      </c>
      <c r="AC91" s="90">
        <v>2.396381210988876</v>
      </c>
      <c r="AD91" s="90">
        <v>6.3964289629427986</v>
      </c>
      <c r="AE91" s="90">
        <v>5.3924573553090296</v>
      </c>
      <c r="AF91" s="90">
        <v>4.9010843731047924</v>
      </c>
      <c r="AG91" s="90">
        <v>4.1614811684678985</v>
      </c>
      <c r="AH91" s="90">
        <v>4.0545004754754901</v>
      </c>
      <c r="AI91" s="90">
        <v>3.4201669644670885</v>
      </c>
      <c r="AJ91" s="90">
        <v>2.8314297362472711</v>
      </c>
      <c r="AK91" s="90">
        <v>2.6015022220702209</v>
      </c>
      <c r="AL91" s="90">
        <v>2.3895542114672739</v>
      </c>
      <c r="AM91" s="90">
        <v>2.5804162409252545</v>
      </c>
      <c r="AN91" s="90">
        <v>2.3829269622694706</v>
      </c>
      <c r="AO91" s="90">
        <v>2.1344898746327221</v>
      </c>
      <c r="AP91" s="90">
        <v>2.1972045605408725</v>
      </c>
      <c r="AQ91" s="90">
        <v>2.5528249090063486</v>
      </c>
      <c r="AR91" s="90">
        <v>2.620126259053027</v>
      </c>
      <c r="AS91" s="90">
        <v>2.4972583292905441</v>
      </c>
      <c r="AT91" s="90">
        <v>5.4978106286504316</v>
      </c>
      <c r="AU91" s="90">
        <v>4.9607852077499448</v>
      </c>
      <c r="AV91" s="90">
        <v>4.1002974523672604</v>
      </c>
      <c r="AW91" s="90">
        <v>3.7103780847346424</v>
      </c>
      <c r="AX91" s="90">
        <v>2.6047146139999842</v>
      </c>
      <c r="AY91" s="90">
        <v>4.153151727652701</v>
      </c>
      <c r="AZ91" s="90">
        <v>4.3752776970045684</v>
      </c>
      <c r="BA91" s="90">
        <v>3.7766340567771035</v>
      </c>
      <c r="BB91" s="90">
        <v>1.7568403895284701</v>
      </c>
      <c r="BC91" s="90">
        <v>1.5258470684507102</v>
      </c>
      <c r="BD91" s="90">
        <v>1.7430401271555003</v>
      </c>
      <c r="BE91" s="90">
        <v>1.8584455237451478</v>
      </c>
      <c r="BF91" s="90">
        <v>2.926662360436417</v>
      </c>
      <c r="BG91" s="90">
        <v>2.3110078731739199</v>
      </c>
      <c r="BH91" s="90">
        <v>3.1305384670575478</v>
      </c>
      <c r="BI91" s="90">
        <v>3.8808069834118988</v>
      </c>
      <c r="BJ91" s="90">
        <v>9.1786014736498416</v>
      </c>
      <c r="BK91" s="90">
        <v>7.1101731422322141</v>
      </c>
      <c r="BL91" s="90">
        <v>5.7836295874154855</v>
      </c>
      <c r="BM91" s="90">
        <v>6.2692258304365129</v>
      </c>
      <c r="BN91" s="90">
        <v>6.0742834197624678</v>
      </c>
      <c r="BO91" s="90">
        <v>5.2398767224102434</v>
      </c>
      <c r="BP91" s="90">
        <v>4.619681779371108</v>
      </c>
      <c r="BQ91" s="90">
        <v>4.741677456400347</v>
      </c>
      <c r="BR91" s="90">
        <v>6.2983711246730039</v>
      </c>
      <c r="BS91" s="90">
        <v>5.6328623619328093</v>
      </c>
      <c r="BT91" s="90">
        <v>5.6480777104084705</v>
      </c>
      <c r="BU91" s="90">
        <v>5.62240056983911</v>
      </c>
      <c r="BV91" s="1251">
        <v>5.3303408586641137</v>
      </c>
      <c r="BW91" s="1180"/>
      <c r="BX91" s="1192"/>
      <c r="BY91" s="1192"/>
    </row>
    <row r="92" spans="2:77" ht="15" customHeight="1">
      <c r="B92" s="106"/>
      <c r="C92" s="386" t="s">
        <v>106</v>
      </c>
      <c r="D92" s="107">
        <v>2</v>
      </c>
      <c r="E92" s="107">
        <v>2.9263088118573632</v>
      </c>
      <c r="F92" s="107">
        <v>3.2037094959610428</v>
      </c>
      <c r="G92" s="107">
        <v>2.2673720097454932</v>
      </c>
      <c r="H92" s="107">
        <v>1.1202552475363809</v>
      </c>
      <c r="I92" s="107">
        <v>1.2877227379245146</v>
      </c>
      <c r="J92" s="107">
        <v>1.8141652695046073</v>
      </c>
      <c r="K92" s="107">
        <v>1.7689375033653518</v>
      </c>
      <c r="L92" s="107">
        <v>1.6257927581761467</v>
      </c>
      <c r="M92" s="107">
        <v>1.5258632417713835</v>
      </c>
      <c r="N92" s="107">
        <v>2.2031817606184929</v>
      </c>
      <c r="O92" s="107">
        <v>2.1142394616533018</v>
      </c>
      <c r="P92" s="107">
        <v>2.1079383270268961</v>
      </c>
      <c r="Q92" s="107">
        <v>2.2196641537021651</v>
      </c>
      <c r="R92" s="107">
        <v>2.3811419073472986</v>
      </c>
      <c r="S92" s="107">
        <v>2.3240501671102165</v>
      </c>
      <c r="T92" s="107">
        <v>2.2259823447084335</v>
      </c>
      <c r="U92" s="107">
        <v>1.9585412652022214</v>
      </c>
      <c r="V92" s="107">
        <v>1.7147804379792093</v>
      </c>
      <c r="W92" s="107">
        <v>1.6303524030729797</v>
      </c>
      <c r="X92" s="107">
        <v>1.6568149622529096</v>
      </c>
      <c r="Y92" s="107">
        <v>1.5802188128235033</v>
      </c>
      <c r="Z92" s="107">
        <v>1.9024209670826429</v>
      </c>
      <c r="AA92" s="107">
        <v>2.0555102785668966</v>
      </c>
      <c r="AB92" s="107">
        <v>2.1408336213674097</v>
      </c>
      <c r="AC92" s="107">
        <v>2.1801086387770425</v>
      </c>
      <c r="AD92" s="107">
        <v>2.5667537486039711</v>
      </c>
      <c r="AE92" s="107">
        <v>2.6711353857339297</v>
      </c>
      <c r="AF92" s="107">
        <v>2.5615402790647424</v>
      </c>
      <c r="AG92" s="107">
        <v>2.4377193108562549</v>
      </c>
      <c r="AH92" s="107">
        <v>2.2947136784638373</v>
      </c>
      <c r="AI92" s="107">
        <v>2.2285721196574406</v>
      </c>
      <c r="AJ92" s="107">
        <v>2.1231824458938524</v>
      </c>
      <c r="AK92" s="107">
        <v>2.0822971199410212</v>
      </c>
      <c r="AL92" s="107">
        <v>1.9056913034940244</v>
      </c>
      <c r="AM92" s="107">
        <v>1.8554800531339666</v>
      </c>
      <c r="AN92" s="107">
        <v>1.5757849630691538</v>
      </c>
      <c r="AO92" s="107">
        <v>1.5583921952458459</v>
      </c>
      <c r="AP92" s="107">
        <v>1.5107597097800924</v>
      </c>
      <c r="AQ92" s="107">
        <v>1.4767859373433654</v>
      </c>
      <c r="AR92" s="107">
        <v>1.4040493567112269</v>
      </c>
      <c r="AS92" s="107">
        <v>1.3512470421810741</v>
      </c>
      <c r="AT92" s="107">
        <v>1.774797896527563</v>
      </c>
      <c r="AU92" s="107">
        <v>1.6701481421549695</v>
      </c>
      <c r="AV92" s="107">
        <v>3.0128642786377937</v>
      </c>
      <c r="AW92" s="107">
        <v>2.6638210281950405</v>
      </c>
      <c r="AX92" s="107">
        <v>3.1314282536476958</v>
      </c>
      <c r="AY92" s="107">
        <v>3.0154892607094022</v>
      </c>
      <c r="AZ92" s="107">
        <v>4.0610933304566306</v>
      </c>
      <c r="BA92" s="107">
        <v>3.0900287712150383</v>
      </c>
      <c r="BB92" s="107">
        <v>3.1598786459692407</v>
      </c>
      <c r="BC92" s="107">
        <v>2.5504368729319915</v>
      </c>
      <c r="BD92" s="107">
        <v>3.3002644124659515</v>
      </c>
      <c r="BE92" s="107">
        <v>2.8631629272170733</v>
      </c>
      <c r="BF92" s="107">
        <v>3.6579664146766366</v>
      </c>
      <c r="BG92" s="107">
        <v>2.834437392533558</v>
      </c>
      <c r="BH92" s="107">
        <v>4.0314451413386649</v>
      </c>
      <c r="BI92" s="107">
        <v>3.7184630824368403</v>
      </c>
      <c r="BJ92" s="107">
        <v>5.3215509817817672</v>
      </c>
      <c r="BK92" s="107">
        <v>4.4216036707566397</v>
      </c>
      <c r="BL92" s="107">
        <v>5.9857059165759097</v>
      </c>
      <c r="BM92" s="107">
        <v>5.3510895048859801</v>
      </c>
      <c r="BN92" s="107">
        <v>5.8778620604070637</v>
      </c>
      <c r="BO92" s="107">
        <v>3.8308865538210308</v>
      </c>
      <c r="BP92" s="107">
        <v>2.6947032588946223</v>
      </c>
      <c r="BQ92" s="107">
        <v>2.7215270324894418</v>
      </c>
      <c r="BR92" s="107">
        <v>5.6861637993546266</v>
      </c>
      <c r="BS92" s="107">
        <v>2.851874674593212</v>
      </c>
      <c r="BT92" s="107">
        <v>2.8281892862489237</v>
      </c>
      <c r="BU92" s="107">
        <v>2.6763882988659748</v>
      </c>
      <c r="BV92" s="1252">
        <v>2.586233576253127</v>
      </c>
      <c r="BW92" s="1180"/>
      <c r="BX92" s="1192"/>
      <c r="BY92" s="1192"/>
    </row>
    <row r="93" spans="2:77" ht="15" customHeight="1">
      <c r="B93" s="106"/>
      <c r="C93" s="385" t="s">
        <v>1145</v>
      </c>
      <c r="D93" s="107"/>
      <c r="E93" s="107"/>
      <c r="F93" s="107"/>
      <c r="G93" s="107"/>
      <c r="H93" s="107"/>
      <c r="I93" s="107"/>
      <c r="J93" s="107"/>
      <c r="K93" s="107"/>
      <c r="L93" s="107"/>
      <c r="M93" s="107"/>
      <c r="N93" s="107"/>
      <c r="O93" s="107"/>
      <c r="P93" s="107"/>
      <c r="Q93" s="107"/>
      <c r="R93" s="107"/>
      <c r="S93" s="107"/>
      <c r="T93" s="107"/>
      <c r="U93" s="107"/>
      <c r="V93" s="107"/>
      <c r="W93" s="107"/>
      <c r="X93" s="107"/>
      <c r="Y93" s="107"/>
      <c r="Z93" s="107"/>
      <c r="AA93" s="107"/>
      <c r="AB93" s="107"/>
      <c r="AC93" s="107"/>
      <c r="AD93" s="107"/>
      <c r="AE93" s="107"/>
      <c r="AF93" s="107"/>
      <c r="AG93" s="107"/>
      <c r="AH93" s="107"/>
      <c r="AI93" s="107"/>
      <c r="AJ93" s="107"/>
      <c r="AK93" s="107"/>
      <c r="AL93" s="107"/>
      <c r="AM93" s="107"/>
      <c r="AN93" s="107"/>
      <c r="AO93" s="107"/>
      <c r="AP93" s="107"/>
      <c r="AQ93" s="107"/>
      <c r="AR93" s="107"/>
      <c r="AS93" s="107"/>
      <c r="AT93" s="107"/>
      <c r="AU93" s="107"/>
      <c r="AV93" s="107"/>
      <c r="AW93" s="107"/>
      <c r="AX93" s="107"/>
      <c r="AY93" s="107"/>
      <c r="AZ93" s="107"/>
      <c r="BA93" s="107"/>
      <c r="BB93" s="107"/>
      <c r="BC93" s="107"/>
      <c r="BD93" s="107"/>
      <c r="BE93" s="107"/>
      <c r="BF93" s="107"/>
      <c r="BG93" s="107"/>
      <c r="BH93" s="107"/>
      <c r="BI93" s="107"/>
      <c r="BJ93" s="107"/>
      <c r="BK93" s="107"/>
      <c r="BL93" s="107"/>
      <c r="BM93" s="107"/>
      <c r="BN93" s="107"/>
      <c r="BO93" s="107"/>
      <c r="BP93" s="107"/>
      <c r="BQ93" s="107"/>
      <c r="BR93" s="107"/>
      <c r="BS93" s="107"/>
      <c r="BT93" s="107"/>
      <c r="BU93" s="107"/>
      <c r="BV93" s="1249">
        <v>2.7432725189809326</v>
      </c>
      <c r="BW93" s="1180"/>
      <c r="BX93" s="1192"/>
      <c r="BY93" s="1192"/>
    </row>
    <row r="94" spans="2:77" ht="15" customHeight="1">
      <c r="B94" s="101"/>
      <c r="C94" s="384" t="s">
        <v>87</v>
      </c>
      <c r="D94" s="102">
        <v>-0.4</v>
      </c>
      <c r="E94" s="102">
        <v>-1.0013217171510667</v>
      </c>
      <c r="F94" s="102">
        <v>-1.3082307612588777</v>
      </c>
      <c r="G94" s="102">
        <v>1.3576716690526025</v>
      </c>
      <c r="H94" s="102">
        <v>3.2256941875333749</v>
      </c>
      <c r="I94" s="90">
        <v>3.1241413334872017</v>
      </c>
      <c r="J94" s="90">
        <v>1.9682824605477576</v>
      </c>
      <c r="K94" s="102">
        <v>2.5646727712833015</v>
      </c>
      <c r="L94" s="90">
        <v>1.6914310674787416</v>
      </c>
      <c r="M94" s="90">
        <v>2.0017347583917124</v>
      </c>
      <c r="N94" s="90">
        <v>0.97697278622924322</v>
      </c>
      <c r="O94" s="90">
        <v>1.0520561866821083</v>
      </c>
      <c r="P94" s="90">
        <v>0.31278304773379761</v>
      </c>
      <c r="Q94" s="90">
        <v>2.3969252048071015</v>
      </c>
      <c r="R94" s="90">
        <v>-1.9469831108721316</v>
      </c>
      <c r="S94" s="90">
        <v>3.1385019573113717</v>
      </c>
      <c r="T94" s="90">
        <v>1.1052938503014442</v>
      </c>
      <c r="U94" s="90">
        <v>2.4743848137221911</v>
      </c>
      <c r="V94" s="90">
        <v>1.0925467645425087</v>
      </c>
      <c r="W94" s="90">
        <v>3.354757412207837</v>
      </c>
      <c r="X94" s="90">
        <v>1.9979804661731222</v>
      </c>
      <c r="Y94" s="90">
        <v>3.2509046945532796</v>
      </c>
      <c r="Z94" s="90">
        <v>1.5819834183007975</v>
      </c>
      <c r="AA94" s="90">
        <v>3.5470882174227234</v>
      </c>
      <c r="AB94" s="90">
        <v>3.0236532681937507</v>
      </c>
      <c r="AC94" s="90">
        <v>4.5040515052765322</v>
      </c>
      <c r="AD94" s="90">
        <v>4.2414950393802613</v>
      </c>
      <c r="AE94" s="90">
        <v>4.954490339653117</v>
      </c>
      <c r="AF94" s="90">
        <v>5.894523337263621</v>
      </c>
      <c r="AG94" s="90">
        <v>7.1755099139995986</v>
      </c>
      <c r="AH94" s="90">
        <v>2.1456476856257884</v>
      </c>
      <c r="AI94" s="90">
        <v>1.7228343109680428</v>
      </c>
      <c r="AJ94" s="90">
        <v>1.4020867369831311</v>
      </c>
      <c r="AK94" s="90">
        <v>3.3303132758074687</v>
      </c>
      <c r="AL94" s="90">
        <v>-7.8401887698607953E-2</v>
      </c>
      <c r="AM94" s="90">
        <v>-0.34812341685052206</v>
      </c>
      <c r="AN94" s="90">
        <v>0.54831910449605104</v>
      </c>
      <c r="AO94" s="90">
        <v>1.8734180778435177</v>
      </c>
      <c r="AP94" s="90">
        <v>-2.6550424862106561</v>
      </c>
      <c r="AQ94" s="90">
        <v>-3.1442252929954582</v>
      </c>
      <c r="AR94" s="90">
        <v>-2.8233256417192036</v>
      </c>
      <c r="AS94" s="90">
        <v>-1.3366957622075377</v>
      </c>
      <c r="AT94" s="90">
        <v>-8.9196391085501876</v>
      </c>
      <c r="AU94" s="90">
        <v>-6.5289867564206379</v>
      </c>
      <c r="AV94" s="90">
        <v>-7.137937404516018</v>
      </c>
      <c r="AW94" s="90">
        <v>-4.2238032672625128</v>
      </c>
      <c r="AX94" s="90">
        <v>-11.946551234213382</v>
      </c>
      <c r="AY94" s="90">
        <v>-8.1001677676147654</v>
      </c>
      <c r="AZ94" s="90">
        <v>-7.8267558269900395</v>
      </c>
      <c r="BA94" s="90">
        <v>-1.9343759109580663</v>
      </c>
      <c r="BB94" s="90">
        <v>-6.7977466435714433</v>
      </c>
      <c r="BC94" s="90">
        <v>-1.2002359698157263</v>
      </c>
      <c r="BD94" s="90">
        <v>-1.4176263654378021</v>
      </c>
      <c r="BE94" s="90">
        <v>0.11473459057397982</v>
      </c>
      <c r="BF94" s="90">
        <v>0.79001251502740766</v>
      </c>
      <c r="BG94" s="90">
        <v>1.4561817432542716</v>
      </c>
      <c r="BH94" s="90">
        <v>1.4781318355474931</v>
      </c>
      <c r="BI94" s="90">
        <v>1.9473186912893001</v>
      </c>
      <c r="BJ94" s="90">
        <v>1.746908597005159</v>
      </c>
      <c r="BK94" s="90">
        <v>2.1812468798622611</v>
      </c>
      <c r="BL94" s="90">
        <v>2.3664569767690109</v>
      </c>
      <c r="BM94" s="90">
        <v>2.9674500610661498</v>
      </c>
      <c r="BN94" s="90">
        <v>1.2900267744942637</v>
      </c>
      <c r="BO94" s="90">
        <v>1.4202630003943859</v>
      </c>
      <c r="BP94" s="90">
        <v>2.2516322178461574</v>
      </c>
      <c r="BQ94" s="90">
        <v>3.4807029921293151</v>
      </c>
      <c r="BR94" s="90">
        <v>3.4929419903904404</v>
      </c>
      <c r="BS94" s="90">
        <v>4.6584543666641904</v>
      </c>
      <c r="BT94" s="90">
        <v>4.0322856770652056</v>
      </c>
      <c r="BU94" s="90">
        <v>4.9861541466463093</v>
      </c>
      <c r="BV94" s="1251">
        <v>2.232237221347448</v>
      </c>
      <c r="BW94" s="1180"/>
      <c r="BX94" s="1192"/>
      <c r="BY94" s="1192"/>
    </row>
    <row r="95" spans="2:77" ht="15" customHeight="1">
      <c r="B95" s="106"/>
      <c r="C95" s="386" t="s">
        <v>37</v>
      </c>
      <c r="D95" s="107">
        <v>1.9</v>
      </c>
      <c r="E95" s="107">
        <v>2.7981787302048295</v>
      </c>
      <c r="F95" s="107">
        <v>3.0711762608716864</v>
      </c>
      <c r="G95" s="107">
        <v>2.2438615551659207</v>
      </c>
      <c r="H95" s="107">
        <v>1.1704317658225178</v>
      </c>
      <c r="I95" s="107">
        <v>1.3285768714569082</v>
      </c>
      <c r="J95" s="107">
        <v>1.8174278646081534</v>
      </c>
      <c r="K95" s="107">
        <v>1.785592401767885</v>
      </c>
      <c r="L95" s="107">
        <v>1.6271573705624451</v>
      </c>
      <c r="M95" s="107">
        <v>1.5357888115673946</v>
      </c>
      <c r="N95" s="107">
        <v>2.17900218499955</v>
      </c>
      <c r="O95" s="107">
        <v>2.0936346836829309</v>
      </c>
      <c r="P95" s="107">
        <v>2.073546518465732</v>
      </c>
      <c r="Q95" s="107">
        <v>2.2230677975313586</v>
      </c>
      <c r="R95" s="107">
        <v>2.4934254053144342</v>
      </c>
      <c r="S95" s="107">
        <v>2.436496777861918</v>
      </c>
      <c r="T95" s="107">
        <v>2.2062581075347216</v>
      </c>
      <c r="U95" s="107">
        <v>1.9674229281317832</v>
      </c>
      <c r="V95" s="107">
        <v>1.7045587368623958</v>
      </c>
      <c r="W95" s="107">
        <v>1.6587207545255982</v>
      </c>
      <c r="X95" s="107">
        <v>1.6624478440195114</v>
      </c>
      <c r="Y95" s="107">
        <v>1.6078948016644956</v>
      </c>
      <c r="Z95" s="107">
        <v>1.8971967602893725</v>
      </c>
      <c r="AA95" s="107">
        <v>2.0798166739490127</v>
      </c>
      <c r="AB95" s="107">
        <v>2.1552088634379301</v>
      </c>
      <c r="AC95" s="107">
        <v>2.217788167701225</v>
      </c>
      <c r="AD95" s="107">
        <v>2.5925365089242298</v>
      </c>
      <c r="AE95" s="107">
        <v>2.7058046191223317</v>
      </c>
      <c r="AF95" s="107">
        <v>2.6114497887661194</v>
      </c>
      <c r="AG95" s="107">
        <v>2.5091766244597822</v>
      </c>
      <c r="AH95" s="107">
        <v>2.2924631141601641</v>
      </c>
      <c r="AI95" s="107">
        <v>2.2210353827253893</v>
      </c>
      <c r="AJ95" s="107">
        <v>2.1123804336126764</v>
      </c>
      <c r="AK95" s="107">
        <v>2.1012070393814923</v>
      </c>
      <c r="AL95" s="107">
        <v>1.8744908450537117</v>
      </c>
      <c r="AM95" s="107">
        <v>1.8215746062622322</v>
      </c>
      <c r="AN95" s="107">
        <v>1.5559021248650016</v>
      </c>
      <c r="AO95" s="107">
        <v>1.5632692582456975</v>
      </c>
      <c r="AP95" s="107">
        <v>1.4441640075405804</v>
      </c>
      <c r="AQ95" s="107">
        <v>1.4060922150889366</v>
      </c>
      <c r="AR95" s="107">
        <v>1.3409260525284312</v>
      </c>
      <c r="AS95" s="107">
        <v>1.3127097066410456</v>
      </c>
      <c r="AT95" s="107">
        <v>1.6433965635209558</v>
      </c>
      <c r="AU95" s="107">
        <v>1.5720171525169797</v>
      </c>
      <c r="AV95" s="107">
        <v>1.4438090696367867</v>
      </c>
      <c r="AW95" s="107">
        <v>1.4834664939488496</v>
      </c>
      <c r="AX95" s="107">
        <v>1.4321038684281848</v>
      </c>
      <c r="AY95" s="107">
        <v>1.9153254054031499</v>
      </c>
      <c r="AZ95" s="107">
        <v>1.9302327532614276</v>
      </c>
      <c r="BA95" s="107">
        <v>1.7615963934442382</v>
      </c>
      <c r="BB95" s="107">
        <v>1.5172935926376807</v>
      </c>
      <c r="BC95" s="107">
        <v>1.6492153244417118</v>
      </c>
      <c r="BD95" s="107">
        <v>1.6203259983329352</v>
      </c>
      <c r="BE95" s="107">
        <v>1.6363365923683566</v>
      </c>
      <c r="BF95" s="107">
        <v>1.8396703855246912</v>
      </c>
      <c r="BG95" s="107">
        <v>1.8799841542214015</v>
      </c>
      <c r="BH95" s="107">
        <v>1.9982396274380019</v>
      </c>
      <c r="BI95" s="107">
        <v>2.1187931776273485</v>
      </c>
      <c r="BJ95" s="107">
        <v>2.7480650214593663</v>
      </c>
      <c r="BK95" s="107">
        <v>2.8812769925836412</v>
      </c>
      <c r="BL95" s="107">
        <v>2.9718643171367121</v>
      </c>
      <c r="BM95" s="107">
        <v>3.1400432832879299</v>
      </c>
      <c r="BN95" s="107">
        <v>2.9197817377796764</v>
      </c>
      <c r="BO95" s="107">
        <v>2.4940797531464258</v>
      </c>
      <c r="BP95" s="107">
        <v>2.6884258102679448</v>
      </c>
      <c r="BQ95" s="107">
        <v>2.7318510972844483</v>
      </c>
      <c r="BR95" s="107">
        <v>2.8756590110703426</v>
      </c>
      <c r="BS95" s="107">
        <v>2.8702445821360194</v>
      </c>
      <c r="BT95" s="107">
        <v>2.8401396424653771</v>
      </c>
      <c r="BU95" s="107">
        <v>2.6992645702467444</v>
      </c>
      <c r="BV95" s="1252">
        <v>2.5825554040977088</v>
      </c>
      <c r="BW95" s="1180"/>
      <c r="BX95" s="1192"/>
      <c r="BY95" s="1192"/>
    </row>
    <row r="96" spans="2:77" ht="15" customHeight="1">
      <c r="B96" s="101"/>
      <c r="C96" s="103" t="s">
        <v>114</v>
      </c>
      <c r="D96" s="102"/>
      <c r="E96" s="102"/>
      <c r="F96" s="102"/>
      <c r="G96" s="102"/>
      <c r="H96" s="108"/>
      <c r="I96" s="90"/>
      <c r="J96" s="90"/>
      <c r="K96" s="108"/>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90"/>
      <c r="AX96" s="90"/>
      <c r="AY96" s="90"/>
      <c r="AZ96" s="90"/>
      <c r="BA96" s="90"/>
      <c r="BB96" s="90"/>
      <c r="BC96" s="90"/>
      <c r="BD96" s="90"/>
      <c r="BE96" s="90"/>
      <c r="BF96" s="90"/>
      <c r="BG96" s="90"/>
      <c r="BH96" s="90"/>
      <c r="BI96" s="90"/>
      <c r="BJ96" s="90"/>
      <c r="BK96" s="90"/>
      <c r="BL96" s="90"/>
      <c r="BM96" s="90"/>
      <c r="BN96" s="90"/>
      <c r="BO96" s="90"/>
      <c r="BP96" s="90"/>
      <c r="BQ96" s="90"/>
      <c r="BR96" s="90"/>
      <c r="BS96" s="90"/>
      <c r="BT96" s="90"/>
      <c r="BU96" s="90"/>
      <c r="BV96" s="1251"/>
      <c r="BW96" s="1180"/>
      <c r="BX96" s="1192"/>
      <c r="BY96" s="1192"/>
    </row>
    <row r="97" spans="2:77" ht="15" customHeight="1">
      <c r="B97" s="106"/>
      <c r="C97" s="385" t="s">
        <v>81</v>
      </c>
      <c r="D97" s="100">
        <v>1.3426378481254628</v>
      </c>
      <c r="E97" s="100">
        <v>2.2482013578934441</v>
      </c>
      <c r="F97" s="100">
        <v>2.7129517517112158</v>
      </c>
      <c r="G97" s="100">
        <v>2.5480375776383943</v>
      </c>
      <c r="H97" s="100">
        <v>0.54317183801803903</v>
      </c>
      <c r="I97" s="100">
        <v>1.2649253909079408</v>
      </c>
      <c r="J97" s="100">
        <v>1.2521312230032562</v>
      </c>
      <c r="K97" s="100">
        <v>1.2037167303791654</v>
      </c>
      <c r="L97" s="100">
        <v>1.1282915356730046</v>
      </c>
      <c r="M97" s="100">
        <v>1.2943274493384571</v>
      </c>
      <c r="N97" s="100">
        <v>1.29817050079915</v>
      </c>
      <c r="O97" s="100">
        <v>1.2109340432268867</v>
      </c>
      <c r="P97" s="100">
        <v>1.123378349588241</v>
      </c>
      <c r="Q97" s="100">
        <v>1.3545127105544359</v>
      </c>
      <c r="R97" s="100">
        <v>1.3272914571070857</v>
      </c>
      <c r="S97" s="100">
        <v>1.1438970941983659</v>
      </c>
      <c r="T97" s="100">
        <v>1.1589216700530949</v>
      </c>
      <c r="U97" s="100">
        <v>1.0929838346403955</v>
      </c>
      <c r="V97" s="100">
        <v>0.83973875389635921</v>
      </c>
      <c r="W97" s="100">
        <v>0.8785562937786352</v>
      </c>
      <c r="X97" s="100">
        <v>0.6455614847588611</v>
      </c>
      <c r="Y97" s="100">
        <v>0.4815026699138068</v>
      </c>
      <c r="Z97" s="100">
        <v>0.7894665275934869</v>
      </c>
      <c r="AA97" s="100">
        <v>0.86757708269357448</v>
      </c>
      <c r="AB97" s="100">
        <v>1.0243344207031502</v>
      </c>
      <c r="AC97" s="100">
        <v>1.0128209825818868</v>
      </c>
      <c r="AD97" s="100">
        <v>0.99768464999024986</v>
      </c>
      <c r="AE97" s="100">
        <v>1.123892608921164</v>
      </c>
      <c r="AF97" s="100">
        <v>1.2376229168357755</v>
      </c>
      <c r="AG97" s="100">
        <v>1.1602555622827644</v>
      </c>
      <c r="AH97" s="100">
        <v>1.0659771631925747</v>
      </c>
      <c r="AI97" s="100">
        <v>0.9768974112239931</v>
      </c>
      <c r="AJ97" s="100">
        <v>0.99788268584117512</v>
      </c>
      <c r="AK97" s="100">
        <v>1.2148806786415718</v>
      </c>
      <c r="AL97" s="100">
        <v>0.8616070340891947</v>
      </c>
      <c r="AM97" s="100">
        <v>0.75247479697051334</v>
      </c>
      <c r="AN97" s="100">
        <v>0.84526793028008373</v>
      </c>
      <c r="AO97" s="100">
        <v>0.87554282580929121</v>
      </c>
      <c r="AP97" s="100">
        <v>0.92945805281737603</v>
      </c>
      <c r="AQ97" s="100">
        <v>0.86748602540014275</v>
      </c>
      <c r="AR97" s="100">
        <v>0.87202674032706884</v>
      </c>
      <c r="AS97" s="100">
        <v>0.80864363781279258</v>
      </c>
      <c r="AT97" s="100">
        <v>0.5463851763043992</v>
      </c>
      <c r="AU97" s="100">
        <v>0.73345596771011734</v>
      </c>
      <c r="AV97" s="100">
        <v>0.65195964380601323</v>
      </c>
      <c r="AW97" s="100">
        <v>0.49054742711442301</v>
      </c>
      <c r="AX97" s="100">
        <v>0.54396793734479276</v>
      </c>
      <c r="AY97" s="100">
        <v>0.97231958322108958</v>
      </c>
      <c r="AZ97" s="100">
        <v>1.1064000639025999</v>
      </c>
      <c r="BA97" s="100">
        <v>0.81012469135375043</v>
      </c>
      <c r="BB97" s="100">
        <v>0.73092219931243352</v>
      </c>
      <c r="BC97" s="100">
        <v>0.69821080109872757</v>
      </c>
      <c r="BD97" s="100">
        <v>0.80536473703615341</v>
      </c>
      <c r="BE97" s="100">
        <v>0.80325993685686581</v>
      </c>
      <c r="BF97" s="100">
        <v>0.77846096665026632</v>
      </c>
      <c r="BG97" s="100">
        <v>0.53081221670189704</v>
      </c>
      <c r="BH97" s="100">
        <v>0.52137364873395831</v>
      </c>
      <c r="BI97" s="100">
        <v>0.63119949666606801</v>
      </c>
      <c r="BJ97" s="100">
        <v>0.65941907748718809</v>
      </c>
      <c r="BK97" s="100">
        <v>0.71291396993386169</v>
      </c>
      <c r="BL97" s="100">
        <v>0.74255548254448844</v>
      </c>
      <c r="BM97" s="100">
        <v>0.77270834845779268</v>
      </c>
      <c r="BN97" s="100">
        <v>0.60861390036270102</v>
      </c>
      <c r="BO97" s="100">
        <v>-0.14915873253644199</v>
      </c>
      <c r="BP97" s="100">
        <v>0.29816382859018753</v>
      </c>
      <c r="BQ97" s="100">
        <v>0.51715783599386134</v>
      </c>
      <c r="BR97" s="100">
        <v>0.99755808572542704</v>
      </c>
      <c r="BS97" s="100">
        <v>0.98416623967682526</v>
      </c>
      <c r="BT97" s="100">
        <v>1.1042877797925545</v>
      </c>
      <c r="BU97" s="100">
        <v>1.0144571037406251</v>
      </c>
      <c r="BV97" s="1249">
        <v>0.84981483115766798</v>
      </c>
      <c r="BW97" s="1180"/>
      <c r="BX97" s="1192"/>
      <c r="BY97" s="1192"/>
    </row>
    <row r="98" spans="2:77" ht="15" customHeight="1">
      <c r="B98" s="101"/>
      <c r="C98" s="384" t="s">
        <v>84</v>
      </c>
      <c r="D98" s="102">
        <v>1.2007107794383929</v>
      </c>
      <c r="E98" s="102">
        <v>1.8414179273781157</v>
      </c>
      <c r="F98" s="102">
        <v>2.1114839058150601</v>
      </c>
      <c r="G98" s="102">
        <v>1.3629386238231718</v>
      </c>
      <c r="H98" s="108">
        <v>0.85779486989809484</v>
      </c>
      <c r="I98" s="90">
        <v>0.85363199999022155</v>
      </c>
      <c r="J98" s="90">
        <v>1.1806108338977601</v>
      </c>
      <c r="K98" s="108">
        <v>1.1171134953696333</v>
      </c>
      <c r="L98" s="90">
        <v>1.0137531275545901</v>
      </c>
      <c r="M98" s="90">
        <v>0.8881273444552189</v>
      </c>
      <c r="N98" s="90">
        <v>1.4426680175639293</v>
      </c>
      <c r="O98" s="90">
        <v>1.4105285798687552</v>
      </c>
      <c r="P98" s="90">
        <v>1.4327715520552649</v>
      </c>
      <c r="Q98" s="90">
        <v>1.4807644664270598</v>
      </c>
      <c r="R98" s="90">
        <v>1.6199688706520432</v>
      </c>
      <c r="S98" s="90">
        <v>1.6218544098184362</v>
      </c>
      <c r="T98" s="90">
        <v>1.540433456036046</v>
      </c>
      <c r="U98" s="90">
        <v>1.4012161973416613</v>
      </c>
      <c r="V98" s="90">
        <v>1.2043280910315468</v>
      </c>
      <c r="W98" s="90">
        <v>1.1336120882567378</v>
      </c>
      <c r="X98" s="90">
        <v>1.2276006108245596</v>
      </c>
      <c r="Y98" s="90">
        <v>1.2584025618824999</v>
      </c>
      <c r="Z98" s="90">
        <v>1.36895505167133</v>
      </c>
      <c r="AA98" s="90">
        <v>1.4584700341925096</v>
      </c>
      <c r="AB98" s="90">
        <v>1.4994172985964913</v>
      </c>
      <c r="AC98" s="90">
        <v>1.5413151056267327</v>
      </c>
      <c r="AD98" s="90">
        <v>1.7673130298325963</v>
      </c>
      <c r="AE98" s="90">
        <v>1.591291812173953</v>
      </c>
      <c r="AF98" s="90">
        <v>1.5313937358688463</v>
      </c>
      <c r="AG98" s="90">
        <v>1.5170229014885357</v>
      </c>
      <c r="AH98" s="90">
        <v>1.5583473273569239</v>
      </c>
      <c r="AI98" s="90">
        <v>1.3389671250009048</v>
      </c>
      <c r="AJ98" s="90">
        <v>1.3180628950949964</v>
      </c>
      <c r="AK98" s="90">
        <v>1.2614559825013598</v>
      </c>
      <c r="AL98" s="90">
        <v>1.3060885431218667</v>
      </c>
      <c r="AM98" s="90">
        <v>1.1769263854343228</v>
      </c>
      <c r="AN98" s="90">
        <v>0.89301381455723394</v>
      </c>
      <c r="AO98" s="90">
        <v>0.91703059597117542</v>
      </c>
      <c r="AP98" s="90">
        <v>0.95009352328933627</v>
      </c>
      <c r="AQ98" s="90">
        <v>0.87485201458428496</v>
      </c>
      <c r="AR98" s="90">
        <v>0.82624740112728201</v>
      </c>
      <c r="AS98" s="90">
        <v>0.81106599077065811</v>
      </c>
      <c r="AT98" s="90">
        <v>0.88392734771444692</v>
      </c>
      <c r="AU98" s="90">
        <v>0.87834001284694752</v>
      </c>
      <c r="AV98" s="90">
        <v>0.85934457154329025</v>
      </c>
      <c r="AW98" s="90">
        <v>0.9251539110124869</v>
      </c>
      <c r="AX98" s="90">
        <v>1.0173046997858457</v>
      </c>
      <c r="AY98" s="90">
        <v>1.2093045764911854</v>
      </c>
      <c r="AZ98" s="90">
        <v>1.1883761757414304</v>
      </c>
      <c r="BA98" s="90">
        <v>1.0881550704249872</v>
      </c>
      <c r="BB98" s="90">
        <v>1.0478654422150886</v>
      </c>
      <c r="BC98" s="90">
        <v>1.0296012436726349</v>
      </c>
      <c r="BD98" s="90">
        <v>1.0214585667693965</v>
      </c>
      <c r="BE98" s="90">
        <v>1.0233952628632867</v>
      </c>
      <c r="BF98" s="90">
        <v>1.172767844264182</v>
      </c>
      <c r="BG98" s="90">
        <v>0.85278474435732632</v>
      </c>
      <c r="BH98" s="90">
        <v>0.95932906064798529</v>
      </c>
      <c r="BI98" s="90">
        <v>1.0754515802247167</v>
      </c>
      <c r="BJ98" s="90">
        <v>1.6710150598316291</v>
      </c>
      <c r="BK98" s="90">
        <v>1.6051004488274345</v>
      </c>
      <c r="BL98" s="90">
        <v>1.7016194155780699</v>
      </c>
      <c r="BM98" s="90">
        <v>1.7102161303209282</v>
      </c>
      <c r="BN98" s="90">
        <v>1.5853592217331312</v>
      </c>
      <c r="BO98" s="90">
        <v>1.4724028192781431</v>
      </c>
      <c r="BP98" s="90">
        <v>1.5498489834727673</v>
      </c>
      <c r="BQ98" s="90">
        <v>1.4163744600844828</v>
      </c>
      <c r="BR98" s="90">
        <v>1.2999395444855302</v>
      </c>
      <c r="BS98" s="90">
        <v>1.3090608531671188</v>
      </c>
      <c r="BT98" s="90">
        <v>1.283478593425041</v>
      </c>
      <c r="BU98" s="90">
        <v>1.2058005425307183</v>
      </c>
      <c r="BV98" s="1251">
        <v>1.2690079717513969</v>
      </c>
      <c r="BW98" s="1180"/>
      <c r="BX98" s="1192"/>
      <c r="BY98" s="1192"/>
    </row>
    <row r="99" spans="2:77" ht="15" customHeight="1">
      <c r="B99" s="106"/>
      <c r="C99" s="385" t="s">
        <v>86</v>
      </c>
      <c r="D99" s="100">
        <v>2.0240140125871209</v>
      </c>
      <c r="E99" s="100">
        <v>2.4986168137753841</v>
      </c>
      <c r="F99" s="100">
        <v>2.1463806821483513</v>
      </c>
      <c r="G99" s="100">
        <v>0.69054176090803887</v>
      </c>
      <c r="H99" s="100">
        <v>0.30150157237586489</v>
      </c>
      <c r="I99" s="100">
        <v>-0.32794422475821178</v>
      </c>
      <c r="J99" s="100">
        <v>6.3673975890927756E-2</v>
      </c>
      <c r="K99" s="100">
        <v>0.36091537731861167</v>
      </c>
      <c r="L99" s="100">
        <v>0.14568046057634845</v>
      </c>
      <c r="M99" s="100">
        <v>0.40482528796962874</v>
      </c>
      <c r="N99" s="100">
        <v>0.14568046057634845</v>
      </c>
      <c r="O99" s="100">
        <v>1.610214862993552</v>
      </c>
      <c r="P99" s="100">
        <v>1.6324166459012908</v>
      </c>
      <c r="Q99" s="100">
        <v>1.4985420855047233</v>
      </c>
      <c r="R99" s="100">
        <v>0.95944588972072598</v>
      </c>
      <c r="S99" s="100">
        <v>0.58744175106593788</v>
      </c>
      <c r="T99" s="100">
        <v>0.95643217906042843</v>
      </c>
      <c r="U99" s="100">
        <v>-6.9226237907380278E-2</v>
      </c>
      <c r="V99" s="100">
        <v>1.2110174093219201</v>
      </c>
      <c r="W99" s="100">
        <v>1.2271282380010862</v>
      </c>
      <c r="X99" s="100">
        <v>0.95619489569948868</v>
      </c>
      <c r="Y99" s="100">
        <v>0.62898743917455913</v>
      </c>
      <c r="Z99" s="100">
        <v>1.4550736388846455</v>
      </c>
      <c r="AA99" s="100">
        <v>1.5105510841101497</v>
      </c>
      <c r="AB99" s="100">
        <v>1.2896285837106907</v>
      </c>
      <c r="AC99" s="100">
        <v>1.7029701274844555</v>
      </c>
      <c r="AD99" s="100">
        <v>4.1599978743448238</v>
      </c>
      <c r="AE99" s="100">
        <v>3.4533105012117113</v>
      </c>
      <c r="AF99" s="100">
        <v>3.087536316191323</v>
      </c>
      <c r="AG99" s="100">
        <v>2.644471817837867</v>
      </c>
      <c r="AH99" s="100">
        <v>2.660005364731858</v>
      </c>
      <c r="AI99" s="100">
        <v>2.025141536281263</v>
      </c>
      <c r="AJ99" s="100">
        <v>1.6155645644043191</v>
      </c>
      <c r="AK99" s="100">
        <v>1.5406161930170288</v>
      </c>
      <c r="AL99" s="100">
        <v>1.5603703323863463</v>
      </c>
      <c r="AM99" s="100">
        <v>1.5705095836076293</v>
      </c>
      <c r="AN99" s="100">
        <v>1.470044099762829</v>
      </c>
      <c r="AO99" s="100">
        <v>1.3209973294400421</v>
      </c>
      <c r="AP99" s="100">
        <v>1.4135417369882088</v>
      </c>
      <c r="AQ99" s="100">
        <v>1.5201262618254117</v>
      </c>
      <c r="AR99" s="100">
        <v>1.6238945077690377</v>
      </c>
      <c r="AS99" s="100">
        <v>1.5257215187051778</v>
      </c>
      <c r="AT99" s="100">
        <v>3.1880070675762817</v>
      </c>
      <c r="AU99" s="100">
        <v>2.8450640786153341</v>
      </c>
      <c r="AV99" s="100">
        <v>2.3600281945843902</v>
      </c>
      <c r="AW99" s="100">
        <v>2.1148954848459249</v>
      </c>
      <c r="AX99" s="100">
        <v>1.6052112937053455</v>
      </c>
      <c r="AY99" s="100">
        <v>2.5114586117282891</v>
      </c>
      <c r="AZ99" s="100">
        <v>2.670770253379092</v>
      </c>
      <c r="BA99" s="100">
        <v>2.2741136108828401</v>
      </c>
      <c r="BB99" s="100">
        <v>0.99475389712007023</v>
      </c>
      <c r="BC99" s="100">
        <v>0.84901176916516541</v>
      </c>
      <c r="BD99" s="100">
        <v>0.88068865273321761</v>
      </c>
      <c r="BE99" s="100">
        <v>0.98187602100711036</v>
      </c>
      <c r="BF99" s="100">
        <v>1.7291412489011302</v>
      </c>
      <c r="BG99" s="100">
        <v>1.2017403029301326</v>
      </c>
      <c r="BH99" s="100">
        <v>1.3187598877392677</v>
      </c>
      <c r="BI99" s="100">
        <v>1.9050847886421802</v>
      </c>
      <c r="BJ99" s="100">
        <v>5.310701876595723</v>
      </c>
      <c r="BK99" s="100">
        <v>3.6827391848634115</v>
      </c>
      <c r="BL99" s="100">
        <v>3.1514162006094102</v>
      </c>
      <c r="BM99" s="100">
        <v>3.2492287896850889</v>
      </c>
      <c r="BN99" s="100">
        <v>3.3470179495753358</v>
      </c>
      <c r="BO99" s="100">
        <v>2.8186014390560943</v>
      </c>
      <c r="BP99" s="100">
        <v>2.4006160873897104</v>
      </c>
      <c r="BQ99" s="100">
        <v>2.43047321308413</v>
      </c>
      <c r="BR99" s="100">
        <v>3.418792936678841</v>
      </c>
      <c r="BS99" s="100">
        <v>2.6660441853431105</v>
      </c>
      <c r="BT99" s="100">
        <v>2.7971658181102832</v>
      </c>
      <c r="BU99" s="100">
        <v>2.8179182355035923</v>
      </c>
      <c r="BV99" s="1249">
        <v>3.0005248401657738</v>
      </c>
      <c r="BW99" s="1180"/>
      <c r="BX99" s="1192"/>
      <c r="BY99" s="1192"/>
    </row>
    <row r="100" spans="2:77" ht="15" customHeight="1">
      <c r="B100" s="441"/>
      <c r="C100" s="1295" t="s">
        <v>106</v>
      </c>
      <c r="D100" s="443">
        <v>1.3202481627545197</v>
      </c>
      <c r="E100" s="443">
        <v>1.9930326384527575</v>
      </c>
      <c r="F100" s="443">
        <v>2.1940989954548011</v>
      </c>
      <c r="G100" s="443">
        <v>1.5570881967686745</v>
      </c>
      <c r="H100" s="444">
        <v>0.7778134007570926</v>
      </c>
      <c r="I100" s="1296">
        <v>0.88980403405303987</v>
      </c>
      <c r="J100" s="1296">
        <v>1.1508582135861962</v>
      </c>
      <c r="K100" s="444">
        <v>1.1048801715061265</v>
      </c>
      <c r="L100" s="1296">
        <v>1.0145404168533212</v>
      </c>
      <c r="M100" s="1296">
        <v>0.94993906668332972</v>
      </c>
      <c r="N100" s="1296">
        <v>1.4148547269979401</v>
      </c>
      <c r="O100" s="1296">
        <v>1.378634634140635</v>
      </c>
      <c r="P100" s="1296">
        <v>1.380041364285322</v>
      </c>
      <c r="Q100" s="1296">
        <v>1.4566861041878656</v>
      </c>
      <c r="R100" s="1296">
        <v>1.5426318456814092</v>
      </c>
      <c r="S100" s="1296">
        <v>1.4984813085699302</v>
      </c>
      <c r="T100" s="1296">
        <v>1.4505521330893316</v>
      </c>
      <c r="U100" s="1296">
        <v>1.2995995182550735</v>
      </c>
      <c r="V100" s="1296">
        <v>1.1357098073088521</v>
      </c>
      <c r="W100" s="1296">
        <v>1.0875351708059084</v>
      </c>
      <c r="X100" s="1296">
        <v>1.1106224832219846</v>
      </c>
      <c r="Y100" s="1296">
        <v>1.0952513857571438</v>
      </c>
      <c r="Z100" s="1296">
        <v>1.2632596006879615</v>
      </c>
      <c r="AA100" s="1296">
        <v>1.3490700921090442</v>
      </c>
      <c r="AB100" s="1296">
        <v>1.405334735677487</v>
      </c>
      <c r="AC100" s="1296">
        <v>1.445242579488639</v>
      </c>
      <c r="AD100" s="1296">
        <v>1.672403833476116</v>
      </c>
      <c r="AE100" s="1296">
        <v>1.5410601879673491</v>
      </c>
      <c r="AF100" s="1296">
        <v>1.5072471877664115</v>
      </c>
      <c r="AG100" s="1296">
        <v>1.4730926779929225</v>
      </c>
      <c r="AH100" s="1296">
        <v>1.4896780045757503</v>
      </c>
      <c r="AI100" s="1296">
        <v>1.2866609496055477</v>
      </c>
      <c r="AJ100" s="1296">
        <v>1.2658669771788729</v>
      </c>
      <c r="AK100" s="1296">
        <v>1.2589758217168521</v>
      </c>
      <c r="AL100" s="1296">
        <v>1.2300047418474302</v>
      </c>
      <c r="AM100" s="1296">
        <v>1.1074477098472615</v>
      </c>
      <c r="AN100" s="1296">
        <v>0.90068813158186678</v>
      </c>
      <c r="AO100" s="1296">
        <v>0.92098373757816754</v>
      </c>
      <c r="AP100" s="1296">
        <v>0.96156734186542037</v>
      </c>
      <c r="AQ100" s="1296">
        <v>0.89430990441763447</v>
      </c>
      <c r="AR100" s="1296">
        <v>0.86125442134309149</v>
      </c>
      <c r="AS100" s="1296">
        <v>0.83503145453520011</v>
      </c>
      <c r="AT100" s="1296">
        <v>0.89839041432848532</v>
      </c>
      <c r="AU100" s="1296">
        <v>0.91714249858046837</v>
      </c>
      <c r="AV100" s="1296">
        <v>1.6953555525401884</v>
      </c>
      <c r="AW100" s="1296">
        <v>1.5097604310559956</v>
      </c>
      <c r="AX100" s="1296">
        <v>1.8724789220749203</v>
      </c>
      <c r="AY100" s="1296">
        <v>1.8022597565216065</v>
      </c>
      <c r="AZ100" s="1296">
        <v>2.4466374441389083</v>
      </c>
      <c r="BA100" s="1296">
        <v>1.8414316991447859</v>
      </c>
      <c r="BB100" s="1296">
        <v>1.944538060040039</v>
      </c>
      <c r="BC100" s="1296">
        <v>1.4586753599097178</v>
      </c>
      <c r="BD100" s="1296">
        <v>1.9496728653426036</v>
      </c>
      <c r="BE100" s="1296">
        <v>1.6975433134154074</v>
      </c>
      <c r="BF100" s="1296">
        <v>2.2001776207303037</v>
      </c>
      <c r="BG100" s="1296">
        <v>1.2009889196152856</v>
      </c>
      <c r="BH100" s="1296">
        <v>1.7733581040652913</v>
      </c>
      <c r="BI100" s="1296">
        <v>1.7700313379299621</v>
      </c>
      <c r="BJ100" s="1296">
        <v>3.0586571750858087</v>
      </c>
      <c r="BK100" s="1296">
        <v>2.2785314888494721</v>
      </c>
      <c r="BL100" s="1296">
        <v>3.1025981693976585</v>
      </c>
      <c r="BM100" s="1296">
        <v>2.6689131126621097</v>
      </c>
      <c r="BN100" s="1296">
        <v>2.9149561894544225</v>
      </c>
      <c r="BO100" s="1296">
        <v>1.831345665439325</v>
      </c>
      <c r="BP100" s="1296">
        <v>1.3331913689942854</v>
      </c>
      <c r="BQ100" s="1296">
        <v>1.2798946718361062</v>
      </c>
      <c r="BR100" s="1296">
        <v>2.6191771390462302</v>
      </c>
      <c r="BS100" s="1296">
        <v>1.2961442095427009</v>
      </c>
      <c r="BT100" s="1296">
        <v>1.3016112968958302</v>
      </c>
      <c r="BU100" s="1296">
        <v>1.2239095066138295</v>
      </c>
      <c r="BV100" s="1297">
        <v>1.2469126782432134</v>
      </c>
      <c r="BW100" s="1180"/>
      <c r="BX100" s="1192"/>
      <c r="BY100" s="1192"/>
    </row>
    <row r="101" spans="2:77" ht="15" customHeight="1">
      <c r="B101" s="109"/>
      <c r="C101" s="1294" t="s">
        <v>1145</v>
      </c>
      <c r="D101" s="104"/>
      <c r="E101" s="104"/>
      <c r="F101" s="104"/>
      <c r="G101" s="104"/>
      <c r="H101" s="110"/>
      <c r="I101" s="105"/>
      <c r="J101" s="105"/>
      <c r="K101" s="110"/>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105"/>
      <c r="AN101" s="105"/>
      <c r="AO101" s="105"/>
      <c r="AP101" s="105"/>
      <c r="AQ101" s="105"/>
      <c r="AR101" s="105"/>
      <c r="AS101" s="105"/>
      <c r="AT101" s="105"/>
      <c r="AU101" s="105"/>
      <c r="AV101" s="105"/>
      <c r="AW101" s="105"/>
      <c r="AX101" s="105"/>
      <c r="AY101" s="105"/>
      <c r="AZ101" s="105"/>
      <c r="BA101" s="105"/>
      <c r="BB101" s="105"/>
      <c r="BC101" s="105"/>
      <c r="BD101" s="105"/>
      <c r="BE101" s="105"/>
      <c r="BF101" s="105"/>
      <c r="BG101" s="105"/>
      <c r="BH101" s="105"/>
      <c r="BI101" s="105"/>
      <c r="BJ101" s="105"/>
      <c r="BK101" s="105"/>
      <c r="BL101" s="105"/>
      <c r="BM101" s="105"/>
      <c r="BN101" s="105"/>
      <c r="BO101" s="105"/>
      <c r="BP101" s="105"/>
      <c r="BQ101" s="105"/>
      <c r="BR101" s="105"/>
      <c r="BS101" s="105"/>
      <c r="BT101" s="105"/>
      <c r="BU101" s="105"/>
      <c r="BV101" s="1251">
        <v>-3.2438669699375504</v>
      </c>
      <c r="BW101" s="1180"/>
      <c r="BX101" s="1192"/>
      <c r="BY101" s="1192"/>
    </row>
    <row r="102" spans="2:77" ht="15" customHeight="1">
      <c r="B102" s="106"/>
      <c r="C102" s="385" t="s">
        <v>87</v>
      </c>
      <c r="D102" s="100">
        <v>-0.8</v>
      </c>
      <c r="E102" s="100">
        <v>-1.1887925996280098</v>
      </c>
      <c r="F102" s="100">
        <v>-1.8413702386812472</v>
      </c>
      <c r="G102" s="100">
        <v>0.7113233868992197</v>
      </c>
      <c r="H102" s="100">
        <v>1.800744136679407</v>
      </c>
      <c r="I102" s="100">
        <v>1.1973134349826304</v>
      </c>
      <c r="J102" s="100">
        <v>0.12099887220795519</v>
      </c>
      <c r="K102" s="100">
        <v>0.62580114621519178</v>
      </c>
      <c r="L102" s="100">
        <v>1.6807558649886496E-2</v>
      </c>
      <c r="M102" s="100">
        <v>1.1709404625554889</v>
      </c>
      <c r="N102" s="100">
        <v>0.95454159994282484</v>
      </c>
      <c r="O102" s="100">
        <v>1.0616367644241327</v>
      </c>
      <c r="P102" s="100">
        <v>0.3077365328629918</v>
      </c>
      <c r="Q102" s="100">
        <v>1.6270510855403122</v>
      </c>
      <c r="R102" s="100">
        <v>-1.290698597600203</v>
      </c>
      <c r="S102" s="100">
        <v>2.0527683781502866</v>
      </c>
      <c r="T102" s="100">
        <v>0.66826835067052293</v>
      </c>
      <c r="U102" s="100">
        <v>1.6144858685517141</v>
      </c>
      <c r="V102" s="100">
        <v>0.76287872738906926</v>
      </c>
      <c r="W102" s="100">
        <v>2.2206909953971357</v>
      </c>
      <c r="X102" s="100">
        <v>1.2450920962953058</v>
      </c>
      <c r="Y102" s="100">
        <v>2.1564381077197057</v>
      </c>
      <c r="Z102" s="100">
        <v>0.73285894732425272</v>
      </c>
      <c r="AA102" s="100">
        <v>2.3343592566647109</v>
      </c>
      <c r="AB102" s="100">
        <v>1.9102087485394363</v>
      </c>
      <c r="AC102" s="100">
        <v>2.9955967770391183</v>
      </c>
      <c r="AD102" s="100">
        <v>2.8963877092433803</v>
      </c>
      <c r="AE102" s="100">
        <v>3.2471067834213816</v>
      </c>
      <c r="AF102" s="100">
        <v>3.6282529927774645</v>
      </c>
      <c r="AG102" s="100">
        <v>4.506781767989283</v>
      </c>
      <c r="AH102" s="100">
        <v>1.346538420623256</v>
      </c>
      <c r="AI102" s="100">
        <v>1.0423018908352737</v>
      </c>
      <c r="AJ102" s="100">
        <v>0.76996006146861296</v>
      </c>
      <c r="AK102" s="100">
        <v>2.0617488440967175</v>
      </c>
      <c r="AL102" s="100">
        <v>0.85801571153604084</v>
      </c>
      <c r="AM102" s="100">
        <v>-0.15193026337398688</v>
      </c>
      <c r="AN102" s="100">
        <v>0.43887377096656771</v>
      </c>
      <c r="AO102" s="100">
        <v>1.1859748301480062</v>
      </c>
      <c r="AP102" s="100">
        <v>-1.7960186890740975</v>
      </c>
      <c r="AQ102" s="100">
        <v>-2.8580751034474097</v>
      </c>
      <c r="AR102" s="100">
        <v>-2.1892230891948259</v>
      </c>
      <c r="AS102" s="100">
        <v>-1.0321844283265715</v>
      </c>
      <c r="AT102" s="100">
        <v>-6.323205415153323</v>
      </c>
      <c r="AU102" s="100">
        <v>-5.495344871982093</v>
      </c>
      <c r="AV102" s="100">
        <v>-5.6695926284367957</v>
      </c>
      <c r="AW102" s="100">
        <v>-3.1296567590833142</v>
      </c>
      <c r="AX102" s="100">
        <v>-9.0029401588925726</v>
      </c>
      <c r="AY102" s="100">
        <v>-8.1301410035639599</v>
      </c>
      <c r="AZ102" s="100">
        <v>-7.8572603849513785</v>
      </c>
      <c r="BA102" s="100">
        <v>-1.6141014193280223</v>
      </c>
      <c r="BB102" s="100">
        <v>-5.6008521934192634</v>
      </c>
      <c r="BC102" s="100">
        <v>-1.7961224293165681</v>
      </c>
      <c r="BD102" s="100">
        <v>-1.8279244824061709</v>
      </c>
      <c r="BE102" s="100">
        <v>-1.1145278732114829</v>
      </c>
      <c r="BF102" s="100">
        <v>0.40637948584735994</v>
      </c>
      <c r="BG102" s="100">
        <v>5.1865497390438317E-2</v>
      </c>
      <c r="BH102" s="100">
        <v>0.72784706360787343</v>
      </c>
      <c r="BI102" s="100">
        <v>1.4773622784877773</v>
      </c>
      <c r="BJ102" s="100">
        <v>0.69422344236730793</v>
      </c>
      <c r="BK102" s="100">
        <v>0.72562341738215264</v>
      </c>
      <c r="BL102" s="100">
        <v>0.94975467568140792</v>
      </c>
      <c r="BM102" s="100">
        <v>1.5686293144227119</v>
      </c>
      <c r="BN102" s="100">
        <v>0.54602164941869136</v>
      </c>
      <c r="BO102" s="100">
        <v>0.67295548144039852</v>
      </c>
      <c r="BP102" s="100">
        <v>1.140724341176961</v>
      </c>
      <c r="BQ102" s="100">
        <v>1.6999462971012367</v>
      </c>
      <c r="BR102" s="100">
        <v>1.7675752164121927</v>
      </c>
      <c r="BS102" s="100">
        <v>2.1548560384238065</v>
      </c>
      <c r="BT102" s="100">
        <v>1.9030459290069117</v>
      </c>
      <c r="BU102" s="100">
        <v>2.2666977986853145</v>
      </c>
      <c r="BV102" s="1249">
        <v>1.3900037476865772</v>
      </c>
      <c r="BW102" s="1180"/>
      <c r="BX102" s="1192"/>
      <c r="BY102" s="1192"/>
    </row>
    <row r="103" spans="2:77" ht="15" customHeight="1">
      <c r="B103" s="109"/>
      <c r="C103" s="387" t="s">
        <v>37</v>
      </c>
      <c r="D103" s="104">
        <v>1.1792701980330842</v>
      </c>
      <c r="E103" s="104">
        <v>1.8892327711922525</v>
      </c>
      <c r="F103" s="104">
        <v>2.0755615676048227</v>
      </c>
      <c r="G103" s="104">
        <v>1.5352301032207578</v>
      </c>
      <c r="H103" s="110">
        <v>0.80219173907002017</v>
      </c>
      <c r="I103" s="105">
        <v>0.89664508334234594</v>
      </c>
      <c r="J103" s="105">
        <v>1.1290565312314929</v>
      </c>
      <c r="K103" s="110">
        <v>1.0948529516320062</v>
      </c>
      <c r="L103" s="105">
        <v>0.99379767330938162</v>
      </c>
      <c r="M103" s="105">
        <v>0.95454865258410138</v>
      </c>
      <c r="N103" s="105">
        <v>1.4057778271411561</v>
      </c>
      <c r="O103" s="105">
        <v>1.3724853462761979</v>
      </c>
      <c r="P103" s="105">
        <v>1.3594980146893971</v>
      </c>
      <c r="Q103" s="105">
        <v>1.4599573037057525</v>
      </c>
      <c r="R103" s="105">
        <v>1.6699890537869539</v>
      </c>
      <c r="S103" s="105">
        <v>1.6257621306658983</v>
      </c>
      <c r="T103" s="105">
        <v>1.4367838549829866</v>
      </c>
      <c r="U103" s="105">
        <v>1.3050211512918319</v>
      </c>
      <c r="V103" s="105">
        <v>1.1295851502407923</v>
      </c>
      <c r="W103" s="105">
        <v>1.1061768254707331</v>
      </c>
      <c r="X103" s="105">
        <v>1.1128426708521497</v>
      </c>
      <c r="Y103" s="105">
        <v>1.1128306280290883</v>
      </c>
      <c r="Z103" s="105">
        <v>1.2546122910733686</v>
      </c>
      <c r="AA103" s="105">
        <v>1.3651261273825182</v>
      </c>
      <c r="AB103" s="105">
        <v>1.4135557649399153</v>
      </c>
      <c r="AC103" s="105">
        <v>1.4703794349042467</v>
      </c>
      <c r="AD103" s="105">
        <v>1.6912471515925165</v>
      </c>
      <c r="AE103" s="105">
        <v>1.5669638817788447</v>
      </c>
      <c r="AF103" s="105">
        <v>1.539008033217298</v>
      </c>
      <c r="AG103" s="105">
        <v>1.5188480291339468</v>
      </c>
      <c r="AH103" s="105">
        <v>1.4875169158394612</v>
      </c>
      <c r="AI103" s="105">
        <v>1.2830193987638419</v>
      </c>
      <c r="AJ103" s="105">
        <v>1.2584382925706752</v>
      </c>
      <c r="AK103" s="105">
        <v>1.2711394248167238</v>
      </c>
      <c r="AL103" s="105">
        <v>1.224155103165133</v>
      </c>
      <c r="AM103" s="105">
        <v>1.0880704609256184</v>
      </c>
      <c r="AN103" s="105">
        <v>0.89028366312986429</v>
      </c>
      <c r="AO103" s="105">
        <v>0.92508618859649583</v>
      </c>
      <c r="AP103" s="105">
        <v>0.9174837849473727</v>
      </c>
      <c r="AQ103" s="105">
        <v>0.83690470665570582</v>
      </c>
      <c r="AR103" s="105">
        <v>0.81570458962199854</v>
      </c>
      <c r="AS103" s="105">
        <v>0.80826097233370786</v>
      </c>
      <c r="AT103" s="105">
        <v>0.8096594864658675</v>
      </c>
      <c r="AU103" s="105">
        <v>0.84039492222046308</v>
      </c>
      <c r="AV103" s="105">
        <v>0.79321901278125995</v>
      </c>
      <c r="AW103" s="105">
        <v>0.83229888178989309</v>
      </c>
      <c r="AX103" s="105">
        <v>0.83703183131971592</v>
      </c>
      <c r="AY103" s="105">
        <v>1.1119779738200894</v>
      </c>
      <c r="AZ103" s="105">
        <v>1.1316533905342909</v>
      </c>
      <c r="BA103" s="105">
        <v>1.0452175427253296</v>
      </c>
      <c r="BB103" s="105">
        <v>0.91986672930401969</v>
      </c>
      <c r="BC103" s="105">
        <v>0.93246080189582381</v>
      </c>
      <c r="BD103" s="105">
        <v>0.94765354306178018</v>
      </c>
      <c r="BE103" s="105">
        <v>0.95877611558376208</v>
      </c>
      <c r="BF103" s="105">
        <v>1.1058846963801252</v>
      </c>
      <c r="BG103" s="105">
        <v>0.79047263045573224</v>
      </c>
      <c r="BH103" s="105">
        <v>0.87976639132637957</v>
      </c>
      <c r="BI103" s="105">
        <v>1.0146550151024125</v>
      </c>
      <c r="BJ103" s="105">
        <v>1.5744571452894922</v>
      </c>
      <c r="BK103" s="105">
        <v>1.4773695600856931</v>
      </c>
      <c r="BL103" s="105">
        <v>1.5348836005424642</v>
      </c>
      <c r="BM103" s="105">
        <v>1.5668763048777405</v>
      </c>
      <c r="BN103" s="105">
        <v>1.4465384638602599</v>
      </c>
      <c r="BO103" s="105">
        <v>1.1921995568162511</v>
      </c>
      <c r="BP103" s="105">
        <v>1.330464488274224</v>
      </c>
      <c r="BQ103" s="105">
        <v>1.2856069709960296</v>
      </c>
      <c r="BR103" s="105">
        <v>1.3263690382229898</v>
      </c>
      <c r="BS103" s="105">
        <v>1.3048758791013118</v>
      </c>
      <c r="BT103" s="105">
        <v>1.3075803855414383</v>
      </c>
      <c r="BU103" s="105">
        <v>1.234237440064331</v>
      </c>
      <c r="BV103" s="1254">
        <v>1.2393372314363957</v>
      </c>
      <c r="BW103" s="1180"/>
      <c r="BX103" s="1192"/>
      <c r="BY103" s="1192"/>
    </row>
    <row r="104" spans="2:77" ht="15" customHeight="1">
      <c r="B104" s="99"/>
      <c r="C104" s="279" t="s">
        <v>115</v>
      </c>
      <c r="D104" s="100"/>
      <c r="E104" s="100"/>
      <c r="F104" s="100"/>
      <c r="G104" s="100"/>
      <c r="H104" s="100"/>
      <c r="I104" s="100"/>
      <c r="J104" s="100"/>
      <c r="K104" s="100"/>
      <c r="L104" s="100"/>
      <c r="M104" s="100"/>
      <c r="N104" s="100"/>
      <c r="O104" s="100"/>
      <c r="P104" s="100"/>
      <c r="Q104" s="100"/>
      <c r="R104" s="100"/>
      <c r="S104" s="100"/>
      <c r="T104" s="100"/>
      <c r="U104" s="100"/>
      <c r="V104" s="100"/>
      <c r="W104" s="100"/>
      <c r="X104" s="100"/>
      <c r="Y104" s="100"/>
      <c r="Z104" s="100"/>
      <c r="AA104" s="100"/>
      <c r="AB104" s="100"/>
      <c r="AC104" s="100"/>
      <c r="AD104" s="100"/>
      <c r="AE104" s="100"/>
      <c r="AF104" s="100"/>
      <c r="AG104" s="100"/>
      <c r="AH104" s="100"/>
      <c r="AI104" s="100"/>
      <c r="AJ104" s="100"/>
      <c r="AK104" s="100"/>
      <c r="AL104" s="100"/>
      <c r="AM104" s="100"/>
      <c r="AN104" s="100"/>
      <c r="AO104" s="100"/>
      <c r="AP104" s="100"/>
      <c r="AQ104" s="100"/>
      <c r="AR104" s="100"/>
      <c r="AS104" s="100"/>
      <c r="AT104" s="100"/>
      <c r="AU104" s="100"/>
      <c r="AV104" s="100"/>
      <c r="AW104" s="100"/>
      <c r="AX104" s="100"/>
      <c r="AY104" s="100"/>
      <c r="AZ104" s="100"/>
      <c r="BA104" s="100"/>
      <c r="BB104" s="100"/>
      <c r="BC104" s="100"/>
      <c r="BD104" s="100"/>
      <c r="BE104" s="100"/>
      <c r="BF104" s="100"/>
      <c r="BG104" s="100"/>
      <c r="BH104" s="100"/>
      <c r="BI104" s="100"/>
      <c r="BJ104" s="100"/>
      <c r="BK104" s="100"/>
      <c r="BL104" s="100"/>
      <c r="BM104" s="100"/>
      <c r="BN104" s="100"/>
      <c r="BO104" s="100"/>
      <c r="BP104" s="100"/>
      <c r="BQ104" s="100"/>
      <c r="BR104" s="100"/>
      <c r="BS104" s="100"/>
      <c r="BT104" s="100"/>
      <c r="BU104" s="100"/>
      <c r="BV104" s="1249"/>
      <c r="BW104" s="1180"/>
      <c r="BX104" s="1192"/>
      <c r="BY104" s="1192"/>
    </row>
    <row r="105" spans="2:77" ht="15" customHeight="1">
      <c r="B105" s="101"/>
      <c r="C105" s="384" t="s">
        <v>81</v>
      </c>
      <c r="D105" s="102">
        <v>30.8</v>
      </c>
      <c r="E105" s="102">
        <v>30.740882221418353</v>
      </c>
      <c r="F105" s="102">
        <v>32.38555403208543</v>
      </c>
      <c r="G105" s="102">
        <v>27.196280393068822</v>
      </c>
      <c r="H105" s="102">
        <v>5.1644970054316817</v>
      </c>
      <c r="I105" s="90">
        <v>13.344857754507327</v>
      </c>
      <c r="J105" s="90">
        <v>16.712305310547787</v>
      </c>
      <c r="K105" s="102">
        <v>16.842839585541526</v>
      </c>
      <c r="L105" s="90">
        <v>15.086586615970038</v>
      </c>
      <c r="M105" s="90">
        <v>15.232440931096713</v>
      </c>
      <c r="N105" s="90">
        <v>17.124702044820538</v>
      </c>
      <c r="O105" s="90">
        <v>16.556321408342761</v>
      </c>
      <c r="P105" s="90">
        <v>14.780005716449207</v>
      </c>
      <c r="Q105" s="90">
        <v>18.014030894936429</v>
      </c>
      <c r="R105" s="90">
        <v>18.586681165698945</v>
      </c>
      <c r="S105" s="90">
        <v>16.92794388561553</v>
      </c>
      <c r="T105" s="90">
        <v>15.871420986163704</v>
      </c>
      <c r="U105" s="90">
        <v>14.991198784101853</v>
      </c>
      <c r="V105" s="90">
        <v>12.227847434456084</v>
      </c>
      <c r="W105" s="90">
        <v>13.295178690923812</v>
      </c>
      <c r="X105" s="90">
        <v>8.8107423647622323</v>
      </c>
      <c r="Y105" s="90">
        <v>6.701224908910314</v>
      </c>
      <c r="Z105" s="90">
        <v>11.256999877952891</v>
      </c>
      <c r="AA105" s="90">
        <v>13.466945208858846</v>
      </c>
      <c r="AB105" s="90">
        <v>15.454838445250365</v>
      </c>
      <c r="AC105" s="90">
        <v>15.505999794630284</v>
      </c>
      <c r="AD105" s="90">
        <v>15.293099943610301</v>
      </c>
      <c r="AE105" s="90">
        <v>19.166831452824045</v>
      </c>
      <c r="AF105" s="90">
        <v>19.970379214551453</v>
      </c>
      <c r="AG105" s="90">
        <v>19.885172069285513</v>
      </c>
      <c r="AH105" s="90">
        <v>18.492792203843194</v>
      </c>
      <c r="AI105" s="90">
        <v>19.590940487811636</v>
      </c>
      <c r="AJ105" s="90">
        <v>19.503412349396644</v>
      </c>
      <c r="AK105" s="90">
        <v>23.256457950511926</v>
      </c>
      <c r="AL105" s="90">
        <v>16.683448820721086</v>
      </c>
      <c r="AM105" s="90">
        <v>17.526049786350981</v>
      </c>
      <c r="AN105" s="90">
        <v>18.019663935730126</v>
      </c>
      <c r="AO105" s="90">
        <v>18.675364581541167</v>
      </c>
      <c r="AP105" s="90">
        <v>20.624095102741133</v>
      </c>
      <c r="AQ105" s="90">
        <v>20.124377057123187</v>
      </c>
      <c r="AR105" s="90">
        <v>18.446060053923773</v>
      </c>
      <c r="AS105" s="90">
        <v>17.92525741042364</v>
      </c>
      <c r="AT105" s="90">
        <v>15.475451983791451</v>
      </c>
      <c r="AU105" s="90">
        <v>18.176544113253918</v>
      </c>
      <c r="AV105" s="90">
        <v>16.159412203031</v>
      </c>
      <c r="AW105" s="90">
        <v>12.211793068681381</v>
      </c>
      <c r="AX105" s="90">
        <v>12.810227383094681</v>
      </c>
      <c r="AY105" s="90">
        <v>22.301208067350071</v>
      </c>
      <c r="AZ105" s="90">
        <v>23.08032103220863</v>
      </c>
      <c r="BA105" s="90">
        <v>16.822699119185454</v>
      </c>
      <c r="BB105" s="90">
        <v>14.604865443819884</v>
      </c>
      <c r="BC105" s="90">
        <v>20.983183177114441</v>
      </c>
      <c r="BD105" s="90">
        <v>18.579286553882859</v>
      </c>
      <c r="BE105" s="90">
        <v>19.065579708225854</v>
      </c>
      <c r="BF105" s="90">
        <v>19.205664464990694</v>
      </c>
      <c r="BG105" s="90">
        <v>21.194447060196705</v>
      </c>
      <c r="BH105" s="90">
        <v>20.486226535847589</v>
      </c>
      <c r="BI105" s="90">
        <v>22.627276180662214</v>
      </c>
      <c r="BJ105" s="90">
        <v>22.398937572294727</v>
      </c>
      <c r="BK105" s="90">
        <v>26.457493342068165</v>
      </c>
      <c r="BL105" s="90">
        <v>26.938528826427987</v>
      </c>
      <c r="BM105" s="90">
        <v>29.563156139296272</v>
      </c>
      <c r="BN105" s="90">
        <v>21.522564267718298</v>
      </c>
      <c r="BO105" s="90">
        <v>0.12218988000219269</v>
      </c>
      <c r="BP105" s="90">
        <v>10.69491900971793</v>
      </c>
      <c r="BQ105" s="90">
        <v>19.324209200686234</v>
      </c>
      <c r="BR105" s="90">
        <v>36.461479824379317</v>
      </c>
      <c r="BS105" s="90">
        <v>35.409632927931852</v>
      </c>
      <c r="BT105" s="90">
        <v>39.032170121524679</v>
      </c>
      <c r="BU105" s="90">
        <v>35.554527026198713</v>
      </c>
      <c r="BV105" s="1251">
        <v>30.358317500941894</v>
      </c>
      <c r="BW105" s="1180"/>
      <c r="BX105" s="1192"/>
      <c r="BY105" s="1192"/>
    </row>
    <row r="106" spans="2:77" ht="15" customHeight="1">
      <c r="B106" s="99"/>
      <c r="C106" s="385" t="s">
        <v>84</v>
      </c>
      <c r="D106" s="100">
        <v>28.8</v>
      </c>
      <c r="E106" s="100">
        <v>40.102171530900776</v>
      </c>
      <c r="F106" s="100">
        <v>36.211190769813292</v>
      </c>
      <c r="G106" s="100">
        <v>20.365955622119451</v>
      </c>
      <c r="H106" s="100">
        <v>12.906139297537647</v>
      </c>
      <c r="I106" s="100">
        <v>13.240301776384525</v>
      </c>
      <c r="J106" s="100">
        <v>18.751756097094116</v>
      </c>
      <c r="K106" s="100">
        <v>18.178696518631714</v>
      </c>
      <c r="L106" s="100">
        <v>16.7914867259089</v>
      </c>
      <c r="M106" s="100">
        <v>15.618267059398333</v>
      </c>
      <c r="N106" s="100">
        <v>24.429764686510637</v>
      </c>
      <c r="O106" s="100">
        <v>23.824452008426821</v>
      </c>
      <c r="P106" s="100">
        <v>24.171547746626064</v>
      </c>
      <c r="Q106" s="100">
        <v>24.656043733183751</v>
      </c>
      <c r="R106" s="100">
        <v>27.989464357706272</v>
      </c>
      <c r="S106" s="100">
        <v>27.916763155035568</v>
      </c>
      <c r="T106" s="100">
        <v>26.671048904331617</v>
      </c>
      <c r="U106" s="100">
        <v>24.0575983997592</v>
      </c>
      <c r="V106" s="100">
        <v>21.56009022886667</v>
      </c>
      <c r="W106" s="100">
        <v>20.064466184253003</v>
      </c>
      <c r="X106" s="100">
        <v>21.607950471452124</v>
      </c>
      <c r="Y106" s="100">
        <v>21.26148524727504</v>
      </c>
      <c r="Z106" s="100">
        <v>24.617264631354701</v>
      </c>
      <c r="AA106" s="100">
        <v>26.475866535995063</v>
      </c>
      <c r="AB106" s="100">
        <v>27.211417254876498</v>
      </c>
      <c r="AC106" s="100">
        <v>27.344421773555698</v>
      </c>
      <c r="AD106" s="100">
        <v>30.526983858309947</v>
      </c>
      <c r="AE106" s="100">
        <v>31.770973630365447</v>
      </c>
      <c r="AF106" s="100">
        <v>30.160717597888958</v>
      </c>
      <c r="AG106" s="100">
        <v>28.865793705999444</v>
      </c>
      <c r="AH106" s="100">
        <v>28.156642127133715</v>
      </c>
      <c r="AI106" s="100">
        <v>27.578788871084441</v>
      </c>
      <c r="AJ106" s="100">
        <v>26.176186602252471</v>
      </c>
      <c r="AK106" s="100">
        <v>24.913365051144499</v>
      </c>
      <c r="AL106" s="100">
        <v>24.666591928438354</v>
      </c>
      <c r="AM106" s="100">
        <v>24.375408502657205</v>
      </c>
      <c r="AN106" s="100">
        <v>20.297662656697689</v>
      </c>
      <c r="AO106" s="100">
        <v>20.352587229964268</v>
      </c>
      <c r="AP106" s="100">
        <v>19.53088192195737</v>
      </c>
      <c r="AQ106" s="100">
        <v>19.501342955256675</v>
      </c>
      <c r="AR106" s="100">
        <v>18.478908122300446</v>
      </c>
      <c r="AS106" s="100">
        <v>18.056157853075153</v>
      </c>
      <c r="AT106" s="100">
        <v>24.573313045116667</v>
      </c>
      <c r="AU106" s="100">
        <v>22.802798030161309</v>
      </c>
      <c r="AV106" s="100">
        <v>21.901412154974256</v>
      </c>
      <c r="AW106" s="100">
        <v>23.14438964873408</v>
      </c>
      <c r="AX106" s="100">
        <v>23.309928819186261</v>
      </c>
      <c r="AY106" s="100">
        <v>27.677991064184631</v>
      </c>
      <c r="AZ106" s="100">
        <v>27.413361713900773</v>
      </c>
      <c r="BA106" s="100">
        <v>25.575467531243117</v>
      </c>
      <c r="BB106" s="100">
        <v>25.253793666951413</v>
      </c>
      <c r="BC106" s="100">
        <v>26.01052885309818</v>
      </c>
      <c r="BD106" s="100">
        <v>26.471772337180809</v>
      </c>
      <c r="BE106" s="100">
        <v>26.749142106496777</v>
      </c>
      <c r="BF106" s="100">
        <v>32.315225818826995</v>
      </c>
      <c r="BG106" s="100">
        <v>34.81745195691439</v>
      </c>
      <c r="BH106" s="100">
        <v>37.65512171048789</v>
      </c>
      <c r="BI106" s="100">
        <v>39.561993574736341</v>
      </c>
      <c r="BJ106" s="100">
        <v>52.66030019339901</v>
      </c>
      <c r="BK106" s="100">
        <v>55.919687589582864</v>
      </c>
      <c r="BL106" s="100">
        <v>58.92503793217805</v>
      </c>
      <c r="BM106" s="100">
        <v>60.786149774719675</v>
      </c>
      <c r="BN106" s="100">
        <v>55.84489600638183</v>
      </c>
      <c r="BO106" s="100">
        <v>53.274012983308317</v>
      </c>
      <c r="BP106" s="100">
        <v>54.674905911498747</v>
      </c>
      <c r="BQ106" s="100">
        <v>52.629889644593689</v>
      </c>
      <c r="BR106" s="100">
        <v>49.593416508901662</v>
      </c>
      <c r="BS106" s="100">
        <v>50.098530980388958</v>
      </c>
      <c r="BT106" s="100">
        <v>48.06516193833928</v>
      </c>
      <c r="BU106" s="100">
        <v>45.448795338978087</v>
      </c>
      <c r="BV106" s="1249">
        <v>46.771540828250792</v>
      </c>
      <c r="BW106" s="1180"/>
      <c r="BX106" s="1192"/>
      <c r="BY106" s="1192"/>
    </row>
    <row r="107" spans="2:77" ht="15" customHeight="1">
      <c r="B107" s="101"/>
      <c r="C107" s="384" t="s">
        <v>86</v>
      </c>
      <c r="D107" s="102">
        <v>26.695014225746249</v>
      </c>
      <c r="E107" s="102">
        <v>38.929811861608137</v>
      </c>
      <c r="F107" s="102">
        <v>30.049086012777082</v>
      </c>
      <c r="G107" s="102">
        <v>13.106198942531478</v>
      </c>
      <c r="H107" s="102">
        <v>2.2987429823861157E-2</v>
      </c>
      <c r="I107" s="90">
        <v>-2.4210108647601212</v>
      </c>
      <c r="J107" s="90">
        <v>0.67782881960042007</v>
      </c>
      <c r="K107" s="102">
        <v>3.8417628155850552</v>
      </c>
      <c r="L107" s="90">
        <v>2.7106615374548446</v>
      </c>
      <c r="M107" s="90">
        <v>5.8264495339173532</v>
      </c>
      <c r="N107" s="90">
        <v>2.7106615374548446</v>
      </c>
      <c r="O107" s="90">
        <v>14.755862171403173</v>
      </c>
      <c r="P107" s="90">
        <v>15.273553860626468</v>
      </c>
      <c r="Q107" s="90">
        <v>14.539396560022668</v>
      </c>
      <c r="R107" s="90">
        <v>10.070447366524633</v>
      </c>
      <c r="S107" s="90">
        <v>8.3527665212890092</v>
      </c>
      <c r="T107" s="90">
        <v>10.92318501682163</v>
      </c>
      <c r="U107" s="90">
        <v>2.4002178808631309</v>
      </c>
      <c r="V107" s="90">
        <v>11.74049524791322</v>
      </c>
      <c r="W107" s="90">
        <v>11.151254825526816</v>
      </c>
      <c r="X107" s="90">
        <v>9.4947956089257186</v>
      </c>
      <c r="Y107" s="90">
        <v>7.311967244342636</v>
      </c>
      <c r="Z107" s="90">
        <v>16.174379604056714</v>
      </c>
      <c r="AA107" s="90">
        <v>15.636007976420952</v>
      </c>
      <c r="AB107" s="90">
        <v>13.334090280215749</v>
      </c>
      <c r="AC107" s="90">
        <v>16.010889385563544</v>
      </c>
      <c r="AD107" s="90">
        <v>45.888831559710091</v>
      </c>
      <c r="AE107" s="90">
        <v>38.983653324184097</v>
      </c>
      <c r="AF107" s="90">
        <v>35.574735077838135</v>
      </c>
      <c r="AG107" s="90">
        <v>31.864641639988761</v>
      </c>
      <c r="AH107" s="90">
        <v>37.190536123591436</v>
      </c>
      <c r="AI107" s="90">
        <v>35.297745133437495</v>
      </c>
      <c r="AJ107" s="90">
        <v>31.671122017520581</v>
      </c>
      <c r="AK107" s="90">
        <v>30.692229015214799</v>
      </c>
      <c r="AL107" s="90">
        <v>34.526263841380953</v>
      </c>
      <c r="AM107" s="90">
        <v>39.287603773985623</v>
      </c>
      <c r="AN107" s="90">
        <v>38.621069757809614</v>
      </c>
      <c r="AO107" s="90">
        <v>33.93249662001412</v>
      </c>
      <c r="AP107" s="90">
        <v>29.558018157584769</v>
      </c>
      <c r="AQ107" s="90">
        <v>33.471670568772879</v>
      </c>
      <c r="AR107" s="90">
        <v>33.375731262284738</v>
      </c>
      <c r="AS107" s="90">
        <v>31.246248778049956</v>
      </c>
      <c r="AT107" s="90">
        <v>62.220998817064718</v>
      </c>
      <c r="AU107" s="90">
        <v>54.596819133769827</v>
      </c>
      <c r="AV107" s="90">
        <v>44.759961324798944</v>
      </c>
      <c r="AW107" s="90">
        <v>40.208571905460353</v>
      </c>
      <c r="AX107" s="90">
        <v>27.968865892563009</v>
      </c>
      <c r="AY107" s="90">
        <v>43.57393367169685</v>
      </c>
      <c r="AZ107" s="90">
        <v>45.592773709499411</v>
      </c>
      <c r="BA107" s="90">
        <v>38.703943151942916</v>
      </c>
      <c r="BB107" s="90">
        <v>16.718171133311792</v>
      </c>
      <c r="BC107" s="90">
        <v>14.489923546078417</v>
      </c>
      <c r="BD107" s="90">
        <v>17.080399537685278</v>
      </c>
      <c r="BE107" s="90">
        <v>18.640935415963131</v>
      </c>
      <c r="BF107" s="90">
        <v>30.505940205523807</v>
      </c>
      <c r="BG107" s="90">
        <v>24.179787486693684</v>
      </c>
      <c r="BH107" s="90">
        <v>33.322490314065142</v>
      </c>
      <c r="BI107" s="90">
        <v>41.247108748586122</v>
      </c>
      <c r="BJ107" s="90">
        <v>104.1107037124182</v>
      </c>
      <c r="BK107" s="90">
        <v>82.00632680070224</v>
      </c>
      <c r="BL107" s="90">
        <v>66.688909366700031</v>
      </c>
      <c r="BM107" s="90">
        <v>71.0582319238286</v>
      </c>
      <c r="BN107" s="90">
        <v>64.035709017402638</v>
      </c>
      <c r="BO107" s="90">
        <v>57.253165923255303</v>
      </c>
      <c r="BP107" s="90">
        <v>51.042094066889909</v>
      </c>
      <c r="BQ107" s="90">
        <v>52.422737450118049</v>
      </c>
      <c r="BR107" s="90">
        <v>120.15397650255493</v>
      </c>
      <c r="BS107" s="90">
        <v>51.952738881797266</v>
      </c>
      <c r="BT107" s="90">
        <v>51.016344229497655</v>
      </c>
      <c r="BU107" s="90">
        <v>49.880501400928985</v>
      </c>
      <c r="BV107" s="1251">
        <v>43.415311088804785</v>
      </c>
      <c r="BW107" s="1180"/>
      <c r="BX107" s="1192"/>
      <c r="BY107" s="1192"/>
    </row>
    <row r="108" spans="2:77" ht="15" customHeight="1">
      <c r="B108" s="106"/>
      <c r="C108" s="386" t="s">
        <v>106</v>
      </c>
      <c r="D108" s="107">
        <v>29</v>
      </c>
      <c r="E108" s="107">
        <v>37.243690313487406</v>
      </c>
      <c r="F108" s="107">
        <v>34.678006258557026</v>
      </c>
      <c r="G108" s="107">
        <v>21.82353025953639</v>
      </c>
      <c r="H108" s="107">
        <v>10.559574636000239</v>
      </c>
      <c r="I108" s="107">
        <v>12.434232198430387</v>
      </c>
      <c r="J108" s="107">
        <v>17.365218946126419</v>
      </c>
      <c r="K108" s="107">
        <v>17.136499961754762</v>
      </c>
      <c r="L108" s="107">
        <v>15.837755798858035</v>
      </c>
      <c r="M108" s="107">
        <v>15.025740045470847</v>
      </c>
      <c r="N108" s="107">
        <v>22.350928707046521</v>
      </c>
      <c r="O108" s="107">
        <v>21.774792828191732</v>
      </c>
      <c r="P108" s="107">
        <v>21.662407793203435</v>
      </c>
      <c r="Q108" s="107">
        <v>22.652054356715446</v>
      </c>
      <c r="R108" s="107">
        <v>25.000388728187218</v>
      </c>
      <c r="S108" s="107">
        <v>24.538059284110467</v>
      </c>
      <c r="T108" s="107">
        <v>23.540034041028097</v>
      </c>
      <c r="U108" s="107">
        <v>21.052012284799499</v>
      </c>
      <c r="V108" s="107">
        <v>19.143631438901895</v>
      </c>
      <c r="W108" s="107">
        <v>18.236897687886017</v>
      </c>
      <c r="X108" s="107">
        <v>18.378461270249307</v>
      </c>
      <c r="Y108" s="107">
        <v>17.593573085812487</v>
      </c>
      <c r="Z108" s="107">
        <v>21.444727801761729</v>
      </c>
      <c r="AA108" s="107">
        <v>23.283767655299275</v>
      </c>
      <c r="AB108" s="107">
        <v>24.152444160021254</v>
      </c>
      <c r="AC108" s="107">
        <v>24.404461229723282</v>
      </c>
      <c r="AD108" s="107">
        <v>27.911256232957211</v>
      </c>
      <c r="AE108" s="107">
        <v>29.447382229591419</v>
      </c>
      <c r="AF108" s="107">
        <v>28.251709256399661</v>
      </c>
      <c r="AG108" s="107">
        <v>27.151430613647204</v>
      </c>
      <c r="AH108" s="107">
        <v>26.580121623097032</v>
      </c>
      <c r="AI108" s="107">
        <v>26.28769779102571</v>
      </c>
      <c r="AJ108" s="107">
        <v>25.071707981395484</v>
      </c>
      <c r="AK108" s="107">
        <v>24.734007489953107</v>
      </c>
      <c r="AL108" s="107">
        <v>23.402054027936369</v>
      </c>
      <c r="AM108" s="107">
        <v>23.45768570708152</v>
      </c>
      <c r="AN108" s="107">
        <v>20.296618015835779</v>
      </c>
      <c r="AO108" s="107">
        <v>20.368191536230622</v>
      </c>
      <c r="AP108" s="107">
        <v>20.079732852380445</v>
      </c>
      <c r="AQ108" s="107">
        <v>20.100262007797255</v>
      </c>
      <c r="AR108" s="107">
        <v>19.001086470611938</v>
      </c>
      <c r="AS108" s="107">
        <v>18.535967268907104</v>
      </c>
      <c r="AT108" s="107">
        <v>24.420906505145986</v>
      </c>
      <c r="AU108" s="107">
        <v>23.278854901488856</v>
      </c>
      <c r="AV108" s="107">
        <v>21.779125255771607</v>
      </c>
      <c r="AW108" s="107">
        <v>21.741575010019314</v>
      </c>
      <c r="AX108" s="107">
        <v>21.412305319278218</v>
      </c>
      <c r="AY108" s="107">
        <v>27.291494584041025</v>
      </c>
      <c r="AZ108" s="107">
        <v>27.330282922639586</v>
      </c>
      <c r="BA108" s="107">
        <v>24.377169845162936</v>
      </c>
      <c r="BB108" s="107">
        <v>22.731807863870408</v>
      </c>
      <c r="BC108" s="107">
        <v>24.487866237562976</v>
      </c>
      <c r="BD108" s="107">
        <v>24.456016591899999</v>
      </c>
      <c r="BE108" s="107">
        <v>24.827200902267307</v>
      </c>
      <c r="BF108" s="107">
        <v>29.521953354106817</v>
      </c>
      <c r="BG108" s="107">
        <v>31.526343384828404</v>
      </c>
      <c r="BH108" s="107">
        <v>33.914302564865338</v>
      </c>
      <c r="BI108" s="107">
        <v>36.180640473927149</v>
      </c>
      <c r="BJ108" s="107">
        <v>49.811956651699525</v>
      </c>
      <c r="BK108" s="107">
        <v>51.81658094446032</v>
      </c>
      <c r="BL108" s="107">
        <v>53.213605611003501</v>
      </c>
      <c r="BM108" s="107">
        <v>55.376770132435794</v>
      </c>
      <c r="BN108" s="107">
        <v>49.841385607122582</v>
      </c>
      <c r="BO108" s="107">
        <v>43.623184428428651</v>
      </c>
      <c r="BP108" s="107">
        <v>46.33277994668471</v>
      </c>
      <c r="BQ108" s="107">
        <v>46.446185756898004</v>
      </c>
      <c r="BR108" s="107">
        <v>95.429411588326445</v>
      </c>
      <c r="BS108" s="107">
        <v>47.533873280672232</v>
      </c>
      <c r="BT108" s="107">
        <v>46.595104407001685</v>
      </c>
      <c r="BU108" s="107">
        <v>43.916245019215211</v>
      </c>
      <c r="BV108" s="1252">
        <v>43.739687593714613</v>
      </c>
      <c r="BW108" s="1180"/>
      <c r="BX108" s="1192"/>
      <c r="BY108" s="1192"/>
    </row>
    <row r="109" spans="2:77" ht="15" customHeight="1">
      <c r="B109" s="106"/>
      <c r="C109" s="385" t="s">
        <v>1145</v>
      </c>
      <c r="D109" s="107"/>
      <c r="E109" s="107"/>
      <c r="F109" s="107"/>
      <c r="G109" s="107"/>
      <c r="H109" s="107"/>
      <c r="I109" s="107"/>
      <c r="J109" s="107"/>
      <c r="K109" s="107"/>
      <c r="L109" s="107"/>
      <c r="M109" s="107"/>
      <c r="N109" s="107"/>
      <c r="O109" s="107"/>
      <c r="P109" s="107"/>
      <c r="Q109" s="107"/>
      <c r="R109" s="107"/>
      <c r="S109" s="107"/>
      <c r="T109" s="107"/>
      <c r="U109" s="107"/>
      <c r="V109" s="107"/>
      <c r="W109" s="107"/>
      <c r="X109" s="107"/>
      <c r="Y109" s="107"/>
      <c r="Z109" s="107"/>
      <c r="AA109" s="107"/>
      <c r="AB109" s="107"/>
      <c r="AC109" s="107"/>
      <c r="AD109" s="107"/>
      <c r="AE109" s="107"/>
      <c r="AF109" s="107"/>
      <c r="AG109" s="107"/>
      <c r="AH109" s="107"/>
      <c r="AI109" s="107"/>
      <c r="AJ109" s="107"/>
      <c r="AK109" s="107"/>
      <c r="AL109" s="107"/>
      <c r="AM109" s="107"/>
      <c r="AN109" s="107"/>
      <c r="AO109" s="107"/>
      <c r="AP109" s="107"/>
      <c r="AQ109" s="107"/>
      <c r="AR109" s="107"/>
      <c r="AS109" s="107"/>
      <c r="AT109" s="107"/>
      <c r="AU109" s="107"/>
      <c r="AV109" s="107"/>
      <c r="AW109" s="107"/>
      <c r="AX109" s="107"/>
      <c r="AY109" s="107"/>
      <c r="AZ109" s="107"/>
      <c r="BA109" s="107"/>
      <c r="BB109" s="107"/>
      <c r="BC109" s="107"/>
      <c r="BD109" s="107"/>
      <c r="BE109" s="107"/>
      <c r="BF109" s="107"/>
      <c r="BG109" s="107"/>
      <c r="BH109" s="107"/>
      <c r="BI109" s="107"/>
      <c r="BJ109" s="107"/>
      <c r="BK109" s="107"/>
      <c r="BL109" s="107"/>
      <c r="BM109" s="107"/>
      <c r="BN109" s="107"/>
      <c r="BO109" s="107"/>
      <c r="BP109" s="107"/>
      <c r="BQ109" s="107"/>
      <c r="BR109" s="107"/>
      <c r="BS109" s="107"/>
      <c r="BT109" s="107"/>
      <c r="BU109" s="107"/>
      <c r="BV109" s="1249">
        <v>16.17896448392495</v>
      </c>
      <c r="BW109" s="1180"/>
      <c r="BX109" s="1192"/>
      <c r="BY109" s="1192"/>
    </row>
    <row r="110" spans="2:77" ht="15" customHeight="1">
      <c r="B110" s="101"/>
      <c r="C110" s="384" t="s">
        <v>87</v>
      </c>
      <c r="D110" s="102">
        <v>0</v>
      </c>
      <c r="E110" s="102">
        <v>0</v>
      </c>
      <c r="F110" s="102">
        <v>0</v>
      </c>
      <c r="G110" s="102">
        <v>0</v>
      </c>
      <c r="H110" s="102">
        <v>0</v>
      </c>
      <c r="I110" s="90">
        <v>0</v>
      </c>
      <c r="J110" s="90" t="s">
        <v>111</v>
      </c>
      <c r="K110" s="102" t="s">
        <v>111</v>
      </c>
      <c r="L110" s="90" t="s">
        <v>111</v>
      </c>
      <c r="M110" s="90" t="s">
        <v>111</v>
      </c>
      <c r="N110" s="90" t="s">
        <v>111</v>
      </c>
      <c r="O110" s="90" t="s">
        <v>111</v>
      </c>
      <c r="P110" s="90" t="s">
        <v>111</v>
      </c>
      <c r="Q110" s="90" t="s">
        <v>111</v>
      </c>
      <c r="R110" s="90" t="s">
        <v>111</v>
      </c>
      <c r="S110" s="90" t="s">
        <v>111</v>
      </c>
      <c r="T110" s="90" t="s">
        <v>111</v>
      </c>
      <c r="U110" s="90" t="s">
        <v>111</v>
      </c>
      <c r="V110" s="90" t="s">
        <v>111</v>
      </c>
      <c r="W110" s="90" t="s">
        <v>111</v>
      </c>
      <c r="X110" s="90" t="s">
        <v>111</v>
      </c>
      <c r="Y110" s="90" t="s">
        <v>111</v>
      </c>
      <c r="Z110" s="90">
        <v>14.864706360621602</v>
      </c>
      <c r="AA110" s="90">
        <v>32.740996550294327</v>
      </c>
      <c r="AB110" s="90">
        <v>27.630864442196685</v>
      </c>
      <c r="AC110" s="90">
        <v>21.26439458485191</v>
      </c>
      <c r="AD110" s="90">
        <v>7.1454710136075477</v>
      </c>
      <c r="AE110" s="90">
        <v>8.4213651036092543</v>
      </c>
      <c r="AF110" s="90">
        <v>9.9966054966720534</v>
      </c>
      <c r="AG110" s="90">
        <v>12.415871943651148</v>
      </c>
      <c r="AH110" s="90">
        <v>5.0311359164405625</v>
      </c>
      <c r="AI110" s="90">
        <v>4.5128876222593322</v>
      </c>
      <c r="AJ110" s="90">
        <v>3.9245937986910229</v>
      </c>
      <c r="AK110" s="90">
        <v>9.7916084794071665</v>
      </c>
      <c r="AL110" s="90">
        <v>-0.20338499659164044</v>
      </c>
      <c r="AM110" s="90">
        <v>-1.0091978140616833</v>
      </c>
      <c r="AN110" s="90">
        <v>1.9767035827905011</v>
      </c>
      <c r="AO110" s="90">
        <v>6.0449922952229507</v>
      </c>
      <c r="AP110" s="90">
        <v>-10.951189475482789</v>
      </c>
      <c r="AQ110" s="90">
        <v>-13.287868103913238</v>
      </c>
      <c r="AR110" s="90">
        <v>-11.939317872198881</v>
      </c>
      <c r="AS110" s="90">
        <v>-5.5952992604109024</v>
      </c>
      <c r="AT110" s="90">
        <v>-36.055857181091724</v>
      </c>
      <c r="AU110" s="90">
        <v>-27.121247080386496</v>
      </c>
      <c r="AV110" s="90">
        <v>-27.251724290518808</v>
      </c>
      <c r="AW110" s="90">
        <v>-15.39028887079904</v>
      </c>
      <c r="AX110" s="90">
        <v>-38.436376487361599</v>
      </c>
      <c r="AY110" s="90">
        <v>-26.965972670902271</v>
      </c>
      <c r="AZ110" s="90">
        <v>-27.505772376077697</v>
      </c>
      <c r="BA110" s="90">
        <v>-6.8743243982265527</v>
      </c>
      <c r="BB110" s="90">
        <v>-25.970596010747638</v>
      </c>
      <c r="BC110" s="90">
        <v>-4.7080754474520807</v>
      </c>
      <c r="BD110" s="90">
        <v>-5.684227150863749</v>
      </c>
      <c r="BE110" s="90">
        <v>0.47008200399242439</v>
      </c>
      <c r="BF110" s="90">
        <v>3.4219350059306541</v>
      </c>
      <c r="BG110" s="90">
        <v>7.7664538925302535</v>
      </c>
      <c r="BH110" s="90">
        <v>7.1857872776771021</v>
      </c>
      <c r="BI110" s="90">
        <v>10.316911600138981</v>
      </c>
      <c r="BJ110" s="90">
        <v>13.669807183558696</v>
      </c>
      <c r="BK110" s="90">
        <v>19.827238047461655</v>
      </c>
      <c r="BL110" s="90">
        <v>21.170487895519269</v>
      </c>
      <c r="BM110" s="90">
        <v>25.889349184654282</v>
      </c>
      <c r="BN110" s="90">
        <v>10.237468439995434</v>
      </c>
      <c r="BO110" s="90">
        <v>11.219954218467247</v>
      </c>
      <c r="BP110" s="90">
        <v>17.155218218502156</v>
      </c>
      <c r="BQ110" s="90">
        <v>24.977185928602228</v>
      </c>
      <c r="BR110" s="90">
        <v>19.426377947051424</v>
      </c>
      <c r="BS110" s="90">
        <v>24.0232903859585</v>
      </c>
      <c r="BT110" s="90">
        <v>19.766034879159506</v>
      </c>
      <c r="BU110" s="90">
        <v>24.158335740023141</v>
      </c>
      <c r="BV110" s="1251">
        <v>10.626004362870267</v>
      </c>
      <c r="BW110" s="1180"/>
      <c r="BX110" s="1192"/>
      <c r="BY110" s="1192"/>
    </row>
    <row r="111" spans="2:77" ht="15" customHeight="1">
      <c r="B111" s="106"/>
      <c r="C111" s="386" t="s">
        <v>37</v>
      </c>
      <c r="D111" s="107">
        <v>30.5</v>
      </c>
      <c r="E111" s="107">
        <v>38.246187916362665</v>
      </c>
      <c r="F111" s="107">
        <v>35.175307263336833</v>
      </c>
      <c r="G111" s="107">
        <v>22.571659924316791</v>
      </c>
      <c r="H111" s="107">
        <v>11.415030613743443</v>
      </c>
      <c r="I111" s="107">
        <v>13.191176399591988</v>
      </c>
      <c r="J111" s="107">
        <v>17.822446982322798</v>
      </c>
      <c r="K111" s="107">
        <v>17.716303539078432</v>
      </c>
      <c r="L111" s="107">
        <v>16.218544409281403</v>
      </c>
      <c r="M111" s="107">
        <v>15.452853913812763</v>
      </c>
      <c r="N111" s="107">
        <v>22.385741815563229</v>
      </c>
      <c r="O111" s="107">
        <v>21.797372650771088</v>
      </c>
      <c r="P111" s="107">
        <v>21.531420462627693</v>
      </c>
      <c r="Q111" s="107">
        <v>22.977949365523344</v>
      </c>
      <c r="R111" s="107">
        <v>26.33491860830463</v>
      </c>
      <c r="S111" s="107">
        <v>25.855475642207811</v>
      </c>
      <c r="T111" s="107">
        <v>23.437105839122772</v>
      </c>
      <c r="U111" s="107">
        <v>21.247890110824976</v>
      </c>
      <c r="V111" s="107">
        <v>19.03581492437814</v>
      </c>
      <c r="W111" s="107">
        <v>18.539412218587305</v>
      </c>
      <c r="X111" s="107">
        <v>18.426169040180067</v>
      </c>
      <c r="Y111" s="107">
        <v>17.897655938318486</v>
      </c>
      <c r="Z111" s="107">
        <v>21.316449748538009</v>
      </c>
      <c r="AA111" s="107">
        <v>23.472196453691268</v>
      </c>
      <c r="AB111" s="107">
        <v>24.222104446370786</v>
      </c>
      <c r="AC111" s="107">
        <v>24.286371594093627</v>
      </c>
      <c r="AD111" s="107">
        <v>26.007579522041237</v>
      </c>
      <c r="AE111" s="107">
        <v>27.535995110377836</v>
      </c>
      <c r="AF111" s="107">
        <v>26.609296341825672</v>
      </c>
      <c r="AG111" s="107">
        <v>25.829242033353498</v>
      </c>
      <c r="AH111" s="107">
        <v>25.063189902340792</v>
      </c>
      <c r="AI111" s="107">
        <v>24.898939460891484</v>
      </c>
      <c r="AJ111" s="107">
        <v>23.796770414212702</v>
      </c>
      <c r="AK111" s="107">
        <v>23.859597490860907</v>
      </c>
      <c r="AL111" s="107">
        <v>21.742310558269388</v>
      </c>
      <c r="AM111" s="107">
        <v>21.896685256451818</v>
      </c>
      <c r="AN111" s="107">
        <v>19.102738851734763</v>
      </c>
      <c r="AO111" s="107">
        <v>19.510510207444405</v>
      </c>
      <c r="AP111" s="107">
        <v>18.53606634089337</v>
      </c>
      <c r="AQ111" s="107">
        <v>18.50926406353965</v>
      </c>
      <c r="AR111" s="107">
        <v>17.569611613467316</v>
      </c>
      <c r="AS111" s="107">
        <v>17.438024705887116</v>
      </c>
      <c r="AT111" s="107">
        <v>21.964090182337419</v>
      </c>
      <c r="AU111" s="107">
        <v>21.310339642303958</v>
      </c>
      <c r="AV111" s="107">
        <v>19.7377766221862</v>
      </c>
      <c r="AW111" s="107">
        <v>20.146828849329307</v>
      </c>
      <c r="AX111" s="107">
        <v>18.866755567955185</v>
      </c>
      <c r="AY111" s="107">
        <v>25.159670091822267</v>
      </c>
      <c r="AZ111" s="107">
        <v>25.297599693612149</v>
      </c>
      <c r="BA111" s="107">
        <v>23.229649967219611</v>
      </c>
      <c r="BB111" s="107">
        <v>21.00733085430581</v>
      </c>
      <c r="BC111" s="107">
        <v>23.459582055866353</v>
      </c>
      <c r="BD111" s="107">
        <v>23.406342790180126</v>
      </c>
      <c r="BE111" s="107">
        <v>23.987589986607286</v>
      </c>
      <c r="BF111" s="107">
        <v>28.659316432152526</v>
      </c>
      <c r="BG111" s="107">
        <v>30.739871690936859</v>
      </c>
      <c r="BH111" s="107">
        <v>33.004642927156652</v>
      </c>
      <c r="BI111" s="107">
        <v>35.281944686603097</v>
      </c>
      <c r="BJ111" s="107">
        <v>48.485703637156924</v>
      </c>
      <c r="BK111" s="107">
        <v>50.66652325606713</v>
      </c>
      <c r="BL111" s="107">
        <v>52.082082649259874</v>
      </c>
      <c r="BM111" s="107">
        <v>54.356298904304523</v>
      </c>
      <c r="BN111" s="107">
        <v>48.563421202277674</v>
      </c>
      <c r="BO111" s="107">
        <v>42.584124910955481</v>
      </c>
      <c r="BP111" s="107">
        <v>45.41619505203991</v>
      </c>
      <c r="BQ111" s="107">
        <v>45.764606668973897</v>
      </c>
      <c r="BR111" s="107">
        <v>46.969159196371628</v>
      </c>
      <c r="BS111" s="107">
        <v>46.778348733576848</v>
      </c>
      <c r="BT111" s="107">
        <v>45.72066486808135</v>
      </c>
      <c r="BU111" s="107">
        <v>43.268824291411782</v>
      </c>
      <c r="BV111" s="1252">
        <v>42.44238723125067</v>
      </c>
      <c r="BW111" s="1180"/>
      <c r="BX111" s="1192"/>
      <c r="BY111" s="1192"/>
    </row>
    <row r="112" spans="2:77" ht="15" customHeight="1">
      <c r="B112" s="101"/>
      <c r="C112" s="103" t="s">
        <v>116</v>
      </c>
      <c r="D112" s="102"/>
      <c r="E112" s="102"/>
      <c r="F112" s="102"/>
      <c r="G112" s="102"/>
      <c r="H112" s="108"/>
      <c r="I112" s="90"/>
      <c r="J112" s="90"/>
      <c r="K112" s="108"/>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c r="AS112" s="90"/>
      <c r="AT112" s="90"/>
      <c r="AU112" s="90"/>
      <c r="AV112" s="90"/>
      <c r="AW112" s="90"/>
      <c r="AX112" s="90"/>
      <c r="AY112" s="90"/>
      <c r="AZ112" s="90"/>
      <c r="BA112" s="90"/>
      <c r="BB112" s="90"/>
      <c r="BC112" s="90"/>
      <c r="BD112" s="90"/>
      <c r="BE112" s="90"/>
      <c r="BF112" s="90"/>
      <c r="BG112" s="90"/>
      <c r="BH112" s="90"/>
      <c r="BI112" s="90"/>
      <c r="BJ112" s="90"/>
      <c r="BK112" s="90"/>
      <c r="BL112" s="90"/>
      <c r="BM112" s="90"/>
      <c r="BN112" s="90"/>
      <c r="BO112" s="90"/>
      <c r="BP112" s="90"/>
      <c r="BQ112" s="90"/>
      <c r="BR112" s="90"/>
      <c r="BS112" s="90"/>
      <c r="BT112" s="90"/>
      <c r="BU112" s="90"/>
      <c r="BV112" s="1251"/>
      <c r="BW112" s="1180"/>
      <c r="BX112" s="1192"/>
      <c r="BY112" s="1192"/>
    </row>
    <row r="113" spans="2:77" ht="15" customHeight="1">
      <c r="B113" s="106"/>
      <c r="C113" s="385" t="s">
        <v>81</v>
      </c>
      <c r="D113" s="100">
        <v>17.2</v>
      </c>
      <c r="E113" s="100">
        <v>20.907951972234361</v>
      </c>
      <c r="F113" s="100">
        <v>21.739820421190977</v>
      </c>
      <c r="G113" s="100">
        <v>19.524630800574048</v>
      </c>
      <c r="H113" s="100">
        <v>4.4396935468079874</v>
      </c>
      <c r="I113" s="100">
        <v>11.44228369840768</v>
      </c>
      <c r="J113" s="100">
        <v>11.291105878711406</v>
      </c>
      <c r="K113" s="100">
        <v>11.242592989144145</v>
      </c>
      <c r="L113" s="100">
        <v>10.459692010705272</v>
      </c>
      <c r="M113" s="100">
        <v>11.23581071427348</v>
      </c>
      <c r="N113" s="100">
        <v>11.550171322914698</v>
      </c>
      <c r="O113" s="100">
        <v>11.045175607165024</v>
      </c>
      <c r="P113" s="100">
        <v>10.212592431772999</v>
      </c>
      <c r="Q113" s="100">
        <v>12.168972760407302</v>
      </c>
      <c r="R113" s="100">
        <v>12.677632289989901</v>
      </c>
      <c r="S113" s="100">
        <v>11.049381942830843</v>
      </c>
      <c r="T113" s="100">
        <v>11.060788573943448</v>
      </c>
      <c r="U113" s="100">
        <v>10.828306789686991</v>
      </c>
      <c r="V113" s="100">
        <v>8.477600197784307</v>
      </c>
      <c r="W113" s="100">
        <v>8.9642947138375888</v>
      </c>
      <c r="X113" s="100">
        <v>6.5099069082673431</v>
      </c>
      <c r="Y113" s="100">
        <v>4.8604122310389481</v>
      </c>
      <c r="Z113" s="100">
        <v>7.8734334861483806</v>
      </c>
      <c r="AA113" s="100">
        <v>8.7692731548308167</v>
      </c>
      <c r="AB113" s="100">
        <v>10.26707475771325</v>
      </c>
      <c r="AC113" s="100">
        <v>10.181268190895237</v>
      </c>
      <c r="AD113" s="100">
        <v>10.015556129462597</v>
      </c>
      <c r="AE113" s="100">
        <v>11.391921269321307</v>
      </c>
      <c r="AF113" s="100">
        <v>12.338012565339325</v>
      </c>
      <c r="AG113" s="100">
        <v>11.829312668163832</v>
      </c>
      <c r="AH113" s="100">
        <v>12.06974117822074</v>
      </c>
      <c r="AI113" s="100">
        <v>11.422487183698609</v>
      </c>
      <c r="AJ113" s="100">
        <v>11.703676201271533</v>
      </c>
      <c r="AK113" s="100">
        <v>14.368913250071335</v>
      </c>
      <c r="AL113" s="100">
        <v>10.600850854674929</v>
      </c>
      <c r="AM113" s="100">
        <v>9.7974420026123159</v>
      </c>
      <c r="AN113" s="100">
        <v>11.114631156714571</v>
      </c>
      <c r="AO113" s="100">
        <v>11.722514195282924</v>
      </c>
      <c r="AP113" s="100">
        <v>12.766030482111407</v>
      </c>
      <c r="AQ113" s="100">
        <v>12.39665925766035</v>
      </c>
      <c r="AR113" s="100">
        <v>12.347679962316189</v>
      </c>
      <c r="AS113" s="100">
        <v>11.69647976968411</v>
      </c>
      <c r="AT113" s="100">
        <v>7.606708664186872</v>
      </c>
      <c r="AU113" s="100">
        <v>10.25819123653096</v>
      </c>
      <c r="AV113" s="100">
        <v>9.2715482170129455</v>
      </c>
      <c r="AW113" s="100">
        <v>6.9917693100177107</v>
      </c>
      <c r="AX113" s="100">
        <v>7.5949879474019095</v>
      </c>
      <c r="AY113" s="100">
        <v>13.394485355144697</v>
      </c>
      <c r="AZ113" s="100">
        <v>14.813739793520565</v>
      </c>
      <c r="BA113" s="100">
        <v>10.80642983973957</v>
      </c>
      <c r="BB113" s="100">
        <v>10.073659053631516</v>
      </c>
      <c r="BC113" s="100">
        <v>9.8848019296888303</v>
      </c>
      <c r="BD113" s="100">
        <v>11.557882529271923</v>
      </c>
      <c r="BE113" s="100">
        <v>11.591052089799007</v>
      </c>
      <c r="BF113" s="100">
        <v>11.607145533299091</v>
      </c>
      <c r="BG113" s="100">
        <v>8.5788502035150813</v>
      </c>
      <c r="BH113" s="100">
        <v>8.6724448113421584</v>
      </c>
      <c r="BI113" s="100">
        <v>10.785698633185929</v>
      </c>
      <c r="BJ113" s="100">
        <v>13.149585583496931</v>
      </c>
      <c r="BK113" s="100">
        <v>14.492673162528122</v>
      </c>
      <c r="BL113" s="100">
        <v>15.202266444552027</v>
      </c>
      <c r="BM113" s="100">
        <v>15.404685988592224</v>
      </c>
      <c r="BN113" s="100">
        <v>11.062778625579854</v>
      </c>
      <c r="BO113" s="100">
        <v>-2.8232296632756952</v>
      </c>
      <c r="BP113" s="100">
        <v>5.6034601277620784</v>
      </c>
      <c r="BQ113" s="100">
        <v>9.4720628773820366</v>
      </c>
      <c r="BR113" s="100">
        <v>16.933216368792714</v>
      </c>
      <c r="BS113" s="100">
        <v>16.638805244294609</v>
      </c>
      <c r="BT113" s="100">
        <v>18.16441355928772</v>
      </c>
      <c r="BU113" s="100">
        <v>16.552724423092233</v>
      </c>
      <c r="BV113" s="1249">
        <v>14.446363491842856</v>
      </c>
      <c r="BW113" s="1180"/>
      <c r="BX113" s="1192"/>
      <c r="BY113" s="1192"/>
    </row>
    <row r="114" spans="2:77" ht="15" customHeight="1">
      <c r="B114" s="101"/>
      <c r="C114" s="384" t="s">
        <v>84</v>
      </c>
      <c r="D114" s="102">
        <v>20.2</v>
      </c>
      <c r="E114" s="102">
        <v>27.219487234197597</v>
      </c>
      <c r="F114" s="102">
        <v>24.998820293093726</v>
      </c>
      <c r="G114" s="102">
        <v>13.843779003953587</v>
      </c>
      <c r="H114" s="108">
        <v>8.5350383873483935</v>
      </c>
      <c r="I114" s="90">
        <v>8.5873198881427157</v>
      </c>
      <c r="J114" s="90">
        <v>11.706096364625418</v>
      </c>
      <c r="K114" s="108">
        <v>11.152571334002515</v>
      </c>
      <c r="L114" s="90">
        <v>10.216928085333343</v>
      </c>
      <c r="M114" s="90">
        <v>9.2556188336551344</v>
      </c>
      <c r="N114" s="90">
        <v>15.512626309788613</v>
      </c>
      <c r="O114" s="90">
        <v>15.373209391501003</v>
      </c>
      <c r="P114" s="90">
        <v>15.615913506166384</v>
      </c>
      <c r="Q114" s="90">
        <v>16.077614763253852</v>
      </c>
      <c r="R114" s="90">
        <v>18.008887545945505</v>
      </c>
      <c r="S114" s="90">
        <v>18.105160602973598</v>
      </c>
      <c r="T114" s="90">
        <v>17.292005833616813</v>
      </c>
      <c r="U114" s="90">
        <v>15.851838711138278</v>
      </c>
      <c r="V114" s="90">
        <v>14.211154396683966</v>
      </c>
      <c r="W114" s="90">
        <v>13.362061982308196</v>
      </c>
      <c r="X114" s="90">
        <v>14.35163365825688</v>
      </c>
      <c r="Y114" s="90">
        <v>14.741469449536506</v>
      </c>
      <c r="Z114" s="90">
        <v>16.277357005511838</v>
      </c>
      <c r="AA114" s="90">
        <v>17.411335323081531</v>
      </c>
      <c r="AB114" s="90">
        <v>17.840675773554114</v>
      </c>
      <c r="AC114" s="90">
        <v>18.114435106156211</v>
      </c>
      <c r="AD114" s="90">
        <v>19.878951860882815</v>
      </c>
      <c r="AE114" s="90">
        <v>18.146515939294126</v>
      </c>
      <c r="AF114" s="90">
        <v>17.536281963834345</v>
      </c>
      <c r="AG114" s="90">
        <v>17.456286089918549</v>
      </c>
      <c r="AH114" s="90">
        <v>18.256046011913142</v>
      </c>
      <c r="AI114" s="90">
        <v>15.88198594397025</v>
      </c>
      <c r="AJ114" s="90">
        <v>15.611712236532677</v>
      </c>
      <c r="AK114" s="90">
        <v>15.001620002839946</v>
      </c>
      <c r="AL114" s="90">
        <v>15.952673953515264</v>
      </c>
      <c r="AM114" s="90">
        <v>14.688706929970644</v>
      </c>
      <c r="AN114" s="90">
        <v>11.35936718127485</v>
      </c>
      <c r="AO114" s="90">
        <v>11.837239127512914</v>
      </c>
      <c r="AP114" s="90">
        <v>12.520903580584196</v>
      </c>
      <c r="AQ114" s="90">
        <v>11.783922640490511</v>
      </c>
      <c r="AR114" s="90">
        <v>11.085659393285088</v>
      </c>
      <c r="AS114" s="90">
        <v>11.02543312786953</v>
      </c>
      <c r="AT114" s="90">
        <v>12.24497540309001</v>
      </c>
      <c r="AU114" s="90">
        <v>12.376999647128647</v>
      </c>
      <c r="AV114" s="90">
        <v>12.245337059943425</v>
      </c>
      <c r="AW114" s="90">
        <v>13.091797810339756</v>
      </c>
      <c r="AX114" s="90">
        <v>13.926421771423808</v>
      </c>
      <c r="AY114" s="90">
        <v>16.506910149204735</v>
      </c>
      <c r="AZ114" s="90">
        <v>16.250883638030086</v>
      </c>
      <c r="BA114" s="90">
        <v>15.018113699534041</v>
      </c>
      <c r="BB114" s="90">
        <v>15.297021771867037</v>
      </c>
      <c r="BC114" s="90">
        <v>15.459778218145967</v>
      </c>
      <c r="BD114" s="90">
        <v>15.56447297963118</v>
      </c>
      <c r="BE114" s="90">
        <v>15.849906891016378</v>
      </c>
      <c r="BF114" s="90">
        <v>19.440444098565262</v>
      </c>
      <c r="BG114" s="90">
        <v>14.722258405590507</v>
      </c>
      <c r="BH114" s="90">
        <v>16.696397530046248</v>
      </c>
      <c r="BI114" s="90">
        <v>18.788114062852934</v>
      </c>
      <c r="BJ114" s="90">
        <v>30.162219688715592</v>
      </c>
      <c r="BK114" s="90">
        <v>28.573263691249874</v>
      </c>
      <c r="BL114" s="90">
        <v>30.066819463070903</v>
      </c>
      <c r="BM114" s="90">
        <v>30.025181481377118</v>
      </c>
      <c r="BN114" s="90">
        <v>27.278790280977649</v>
      </c>
      <c r="BO114" s="90">
        <v>25.884198544148816</v>
      </c>
      <c r="BP114" s="90">
        <v>26.863529472066599</v>
      </c>
      <c r="BQ114" s="90">
        <v>24.465926873360477</v>
      </c>
      <c r="BR114" s="90">
        <v>22.385771712741828</v>
      </c>
      <c r="BS114" s="90">
        <v>22.555738960676784</v>
      </c>
      <c r="BT114" s="90">
        <v>21.927681134275051</v>
      </c>
      <c r="BU114" s="90">
        <v>20.538241811335833</v>
      </c>
      <c r="BV114" s="1251">
        <v>22.315993236009714</v>
      </c>
      <c r="BW114" s="1180"/>
      <c r="BX114" s="1192"/>
      <c r="BY114" s="1192"/>
    </row>
    <row r="115" spans="2:77" ht="15" customHeight="1">
      <c r="B115" s="106"/>
      <c r="C115" s="385" t="s">
        <v>86</v>
      </c>
      <c r="D115" s="100">
        <v>21.529609018431099</v>
      </c>
      <c r="E115" s="100">
        <v>27.05915450333935</v>
      </c>
      <c r="F115" s="100">
        <v>20.377006660002994</v>
      </c>
      <c r="G115" s="100">
        <v>6.040125552086173</v>
      </c>
      <c r="H115" s="100">
        <v>2.1819726033337954</v>
      </c>
      <c r="I115" s="100">
        <v>-2.3047892651888722</v>
      </c>
      <c r="J115" s="100">
        <v>0.44105791941079248</v>
      </c>
      <c r="K115" s="100">
        <v>2.4897949490781475</v>
      </c>
      <c r="L115" s="100">
        <v>1.532605479173188</v>
      </c>
      <c r="M115" s="100">
        <v>2.7332288752449041</v>
      </c>
      <c r="N115" s="100">
        <v>1.532605479173188</v>
      </c>
      <c r="O115" s="100">
        <v>10.874284334156204</v>
      </c>
      <c r="P115" s="100">
        <v>10.682353225907887</v>
      </c>
      <c r="Q115" s="100">
        <v>9.5026952024057731</v>
      </c>
      <c r="R115" s="100">
        <v>5.7293554719143396</v>
      </c>
      <c r="S115" s="100">
        <v>3.4546809382055446</v>
      </c>
      <c r="T115" s="100">
        <v>5.5120449307253185</v>
      </c>
      <c r="U115" s="100">
        <v>-0.41733917775674639</v>
      </c>
      <c r="V115" s="100">
        <v>7.1827791921775201</v>
      </c>
      <c r="W115" s="100">
        <v>7.3640477010016872</v>
      </c>
      <c r="X115" s="100">
        <v>5.8013682678480265</v>
      </c>
      <c r="Y115" s="100">
        <v>3.9858085497804869</v>
      </c>
      <c r="Z115" s="100">
        <v>9.9846211905413895</v>
      </c>
      <c r="AA115" s="100">
        <v>9.9941136634222048</v>
      </c>
      <c r="AB115" s="100">
        <v>8.534184690522407</v>
      </c>
      <c r="AC115" s="100">
        <v>11.378017075514132</v>
      </c>
      <c r="AD115" s="100">
        <v>29.844377675498428</v>
      </c>
      <c r="AE115" s="100">
        <v>24.964992864980541</v>
      </c>
      <c r="AF115" s="100">
        <v>22.411017262722424</v>
      </c>
      <c r="AG115" s="100">
        <v>20.248835304348269</v>
      </c>
      <c r="AH115" s="100">
        <v>24.399312863418899</v>
      </c>
      <c r="AI115" s="100">
        <v>20.90042110500654</v>
      </c>
      <c r="AJ115" s="100">
        <v>18.070991411655939</v>
      </c>
      <c r="AK115" s="100">
        <v>18.176015618775317</v>
      </c>
      <c r="AL115" s="100">
        <v>22.545526495150668</v>
      </c>
      <c r="AM115" s="100">
        <v>23.911474926192334</v>
      </c>
      <c r="AN115" s="100">
        <v>23.825604654674414</v>
      </c>
      <c r="AO115" s="100">
        <v>21.000210846155834</v>
      </c>
      <c r="AP115" s="100">
        <v>19.015749866328466</v>
      </c>
      <c r="AQ115" s="100">
        <v>19.93131815631067</v>
      </c>
      <c r="AR115" s="100">
        <v>20.685517158699131</v>
      </c>
      <c r="AS115" s="100">
        <v>19.090165234539356</v>
      </c>
      <c r="AT115" s="100">
        <v>36.079995725343899</v>
      </c>
      <c r="AU115" s="100">
        <v>31.311867460312858</v>
      </c>
      <c r="AV115" s="100">
        <v>25.76270915517247</v>
      </c>
      <c r="AW115" s="100">
        <v>22.91866899624663</v>
      </c>
      <c r="AX115" s="100">
        <v>17.236413986224388</v>
      </c>
      <c r="AY115" s="100">
        <v>26.349658799610204</v>
      </c>
      <c r="AZ115" s="100">
        <v>27.830878912152446</v>
      </c>
      <c r="BA115" s="100">
        <v>23.305716835001213</v>
      </c>
      <c r="BB115" s="100">
        <v>9.4661222423544853</v>
      </c>
      <c r="BC115" s="100">
        <v>8.062482721427088</v>
      </c>
      <c r="BD115" s="100">
        <v>8.6300446115014466</v>
      </c>
      <c r="BE115" s="100">
        <v>9.8486004890753769</v>
      </c>
      <c r="BF115" s="100">
        <v>18.023630009037607</v>
      </c>
      <c r="BG115" s="100">
        <v>12.57365908456976</v>
      </c>
      <c r="BH115" s="100">
        <v>14.037317876203426</v>
      </c>
      <c r="BI115" s="100">
        <v>20.248169978120504</v>
      </c>
      <c r="BJ115" s="100">
        <v>60.238034211042105</v>
      </c>
      <c r="BK115" s="100">
        <v>42.475465375354617</v>
      </c>
      <c r="BL115" s="100">
        <v>36.337823196092124</v>
      </c>
      <c r="BM115" s="100">
        <v>36.828223955516357</v>
      </c>
      <c r="BN115" s="100">
        <v>35.284601109938166</v>
      </c>
      <c r="BO115" s="100">
        <v>30.797261922523976</v>
      </c>
      <c r="BP115" s="100">
        <v>26.524007064338427</v>
      </c>
      <c r="BQ115" s="100">
        <v>26.870671887872195</v>
      </c>
      <c r="BR115" s="100">
        <v>65.220286015161903</v>
      </c>
      <c r="BS115" s="100">
        <v>24.589327505055188</v>
      </c>
      <c r="BT115" s="100">
        <v>25.265441015573149</v>
      </c>
      <c r="BU115" s="100">
        <v>24.999850641691733</v>
      </c>
      <c r="BV115" s="1249">
        <v>24.439097389755144</v>
      </c>
      <c r="BW115" s="1180"/>
      <c r="BX115" s="1192"/>
      <c r="BY115" s="1192"/>
    </row>
    <row r="116" spans="2:77" ht="15" customHeight="1">
      <c r="B116" s="441"/>
      <c r="C116" s="1295" t="s">
        <v>106</v>
      </c>
      <c r="D116" s="443">
        <v>19.600000000000001</v>
      </c>
      <c r="E116" s="443">
        <v>25.365706473095663</v>
      </c>
      <c r="F116" s="443">
        <v>23.749649833169677</v>
      </c>
      <c r="G116" s="443">
        <v>14.987025169620233</v>
      </c>
      <c r="H116" s="444">
        <v>7.3317029098843385</v>
      </c>
      <c r="I116" s="1296">
        <v>8.5919349287471558</v>
      </c>
      <c r="J116" s="1296">
        <v>11.01603320866653</v>
      </c>
      <c r="K116" s="444">
        <v>10.703475380411898</v>
      </c>
      <c r="L116" s="1296">
        <v>9.8832051560003595</v>
      </c>
      <c r="M116" s="1296">
        <v>9.3544015507252638</v>
      </c>
      <c r="N116" s="1296">
        <v>14.353476276547065</v>
      </c>
      <c r="O116" s="1296">
        <v>14.198714993573846</v>
      </c>
      <c r="P116" s="1296">
        <v>14.182112645962633</v>
      </c>
      <c r="Q116" s="1296">
        <v>14.865732168400431</v>
      </c>
      <c r="R116" s="1296">
        <v>16.196596972030484</v>
      </c>
      <c r="S116" s="1296">
        <v>15.821441252079735</v>
      </c>
      <c r="T116" s="1296">
        <v>15.339765237752301</v>
      </c>
      <c r="U116" s="1296">
        <v>13.969164454035871</v>
      </c>
      <c r="V116" s="1296">
        <v>12.678946815073569</v>
      </c>
      <c r="W116" s="1296">
        <v>12.165018804880553</v>
      </c>
      <c r="X116" s="1296">
        <v>12.319741648160933</v>
      </c>
      <c r="Y116" s="1296">
        <v>12.194124728983299</v>
      </c>
      <c r="Z116" s="1296">
        <v>14.23988630721327</v>
      </c>
      <c r="AA116" s="1296">
        <v>15.281575043876819</v>
      </c>
      <c r="AB116" s="1296">
        <v>15.854697156665951</v>
      </c>
      <c r="AC116" s="1296">
        <v>16.178260968894229</v>
      </c>
      <c r="AD116" s="1296">
        <v>18.185964254077707</v>
      </c>
      <c r="AE116" s="1296">
        <v>16.989100828152793</v>
      </c>
      <c r="AF116" s="1296">
        <v>16.623712566350953</v>
      </c>
      <c r="AG116" s="1296">
        <v>16.407374489701887</v>
      </c>
      <c r="AH116" s="1296">
        <v>17.255234460180141</v>
      </c>
      <c r="AI116" s="1296">
        <v>15.17714141014376</v>
      </c>
      <c r="AJ116" s="1296">
        <v>14.948054632092239</v>
      </c>
      <c r="AK116" s="1296">
        <v>14.954406412902538</v>
      </c>
      <c r="AL116" s="1296">
        <v>15.104564611569444</v>
      </c>
      <c r="AM116" s="1296">
        <v>14.000775848140377</v>
      </c>
      <c r="AN116" s="1296">
        <v>11.601153321394982</v>
      </c>
      <c r="AO116" s="1296">
        <v>12.037260726775115</v>
      </c>
      <c r="AP116" s="1296">
        <v>12.780335098453023</v>
      </c>
      <c r="AQ116" s="1296">
        <v>12.172287763858243</v>
      </c>
      <c r="AR116" s="1296">
        <v>11.655409159880909</v>
      </c>
      <c r="AS116" s="1296">
        <v>11.454689798831183</v>
      </c>
      <c r="AT116" s="1296">
        <v>12.361693889969393</v>
      </c>
      <c r="AU116" s="1296">
        <v>12.783313413680789</v>
      </c>
      <c r="AV116" s="1296">
        <v>12.25523538967205</v>
      </c>
      <c r="AW116" s="1296">
        <v>12.32236299343443</v>
      </c>
      <c r="AX116" s="1296">
        <v>12.80377103855945</v>
      </c>
      <c r="AY116" s="1296">
        <v>16.311237789841538</v>
      </c>
      <c r="AZ116" s="1296">
        <v>16.465342733189932</v>
      </c>
      <c r="BA116" s="1296">
        <v>14.527014669403401</v>
      </c>
      <c r="BB116" s="1296">
        <v>13.988785810239545</v>
      </c>
      <c r="BC116" s="1296">
        <v>14.00538373507537</v>
      </c>
      <c r="BD116" s="1296">
        <v>14.447700542869107</v>
      </c>
      <c r="BE116" s="1296">
        <v>14.719822082716414</v>
      </c>
      <c r="BF116" s="1296">
        <v>17.756735225709178</v>
      </c>
      <c r="BG116" s="1296">
        <v>13.358132086777886</v>
      </c>
      <c r="BH116" s="1296">
        <v>14.918274015544625</v>
      </c>
      <c r="BI116" s="1296">
        <v>17.222402386541905</v>
      </c>
      <c r="BJ116" s="1296">
        <v>28.630318330009018</v>
      </c>
      <c r="BK116" s="1296">
        <v>26.702011332975612</v>
      </c>
      <c r="BL116" s="1296">
        <v>27.582450199991321</v>
      </c>
      <c r="BM116" s="1296">
        <v>27.61975627736815</v>
      </c>
      <c r="BN116" s="1296">
        <v>24.717397920087457</v>
      </c>
      <c r="BO116" s="1296">
        <v>20.853953410857205</v>
      </c>
      <c r="BP116" s="1296">
        <v>22.922918181265732</v>
      </c>
      <c r="BQ116" s="1296">
        <v>21.84296718999958</v>
      </c>
      <c r="BR116" s="1296">
        <v>43.95697029571091</v>
      </c>
      <c r="BS116" s="1296">
        <v>21.603598208139321</v>
      </c>
      <c r="BT116" s="1296">
        <v>21.444361793984985</v>
      </c>
      <c r="BU116" s="1296">
        <v>20.082851877873697</v>
      </c>
      <c r="BV116" s="1297">
        <v>21.088416569865959</v>
      </c>
      <c r="BW116" s="1180"/>
      <c r="BX116" s="1192"/>
      <c r="BY116" s="1192"/>
    </row>
    <row r="117" spans="2:77" ht="15" customHeight="1">
      <c r="B117" s="109"/>
      <c r="C117" s="1294" t="s">
        <v>1145</v>
      </c>
      <c r="D117" s="104"/>
      <c r="E117" s="104"/>
      <c r="F117" s="104"/>
      <c r="G117" s="104"/>
      <c r="H117" s="110"/>
      <c r="I117" s="105"/>
      <c r="J117" s="105"/>
      <c r="K117" s="110"/>
      <c r="L117" s="105"/>
      <c r="M117" s="105"/>
      <c r="N117" s="105"/>
      <c r="O117" s="105"/>
      <c r="P117" s="105"/>
      <c r="Q117" s="105"/>
      <c r="R117" s="105"/>
      <c r="S117" s="105"/>
      <c r="T117" s="105"/>
      <c r="U117" s="105"/>
      <c r="V117" s="105"/>
      <c r="W117" s="105"/>
      <c r="X117" s="105"/>
      <c r="Y117" s="105"/>
      <c r="Z117" s="105"/>
      <c r="AA117" s="105"/>
      <c r="AB117" s="105"/>
      <c r="AC117" s="105"/>
      <c r="AD117" s="105"/>
      <c r="AE117" s="105"/>
      <c r="AF117" s="105"/>
      <c r="AG117" s="105"/>
      <c r="AH117" s="105"/>
      <c r="AI117" s="105"/>
      <c r="AJ117" s="105"/>
      <c r="AK117" s="105"/>
      <c r="AL117" s="105"/>
      <c r="AM117" s="105"/>
      <c r="AN117" s="105"/>
      <c r="AO117" s="105"/>
      <c r="AP117" s="105"/>
      <c r="AQ117" s="105"/>
      <c r="AR117" s="105"/>
      <c r="AS117" s="105"/>
      <c r="AT117" s="105"/>
      <c r="AU117" s="105"/>
      <c r="AV117" s="105"/>
      <c r="AW117" s="105"/>
      <c r="AX117" s="105"/>
      <c r="AY117" s="105"/>
      <c r="AZ117" s="105"/>
      <c r="BA117" s="105"/>
      <c r="BB117" s="105"/>
      <c r="BC117" s="105"/>
      <c r="BD117" s="105"/>
      <c r="BE117" s="105"/>
      <c r="BF117" s="105"/>
      <c r="BG117" s="105"/>
      <c r="BH117" s="105"/>
      <c r="BI117" s="105"/>
      <c r="BJ117" s="105"/>
      <c r="BK117" s="105"/>
      <c r="BL117" s="105"/>
      <c r="BM117" s="105"/>
      <c r="BN117" s="105"/>
      <c r="BO117" s="105"/>
      <c r="BP117" s="105"/>
      <c r="BQ117" s="105"/>
      <c r="BR117" s="105"/>
      <c r="BS117" s="105"/>
      <c r="BT117" s="105"/>
      <c r="BU117" s="105"/>
      <c r="BV117" s="1251">
        <v>-19.13131420012656</v>
      </c>
      <c r="BW117" s="1180"/>
      <c r="BX117" s="1192"/>
      <c r="BY117" s="1192"/>
    </row>
    <row r="118" spans="2:77" ht="15" customHeight="1">
      <c r="B118" s="106"/>
      <c r="C118" s="385" t="s">
        <v>87</v>
      </c>
      <c r="D118" s="100">
        <v>0</v>
      </c>
      <c r="E118" s="100">
        <v>0</v>
      </c>
      <c r="F118" s="100">
        <v>0</v>
      </c>
      <c r="G118" s="100">
        <v>0</v>
      </c>
      <c r="H118" s="100">
        <v>0</v>
      </c>
      <c r="I118" s="100">
        <v>0</v>
      </c>
      <c r="J118" s="100" t="s">
        <v>111</v>
      </c>
      <c r="K118" s="100" t="s">
        <v>111</v>
      </c>
      <c r="L118" s="100" t="s">
        <v>111</v>
      </c>
      <c r="M118" s="100" t="s">
        <v>111</v>
      </c>
      <c r="N118" s="100" t="s">
        <v>111</v>
      </c>
      <c r="O118" s="100" t="s">
        <v>111</v>
      </c>
      <c r="P118" s="100" t="s">
        <v>111</v>
      </c>
      <c r="Q118" s="100" t="s">
        <v>111</v>
      </c>
      <c r="R118" s="100" t="s">
        <v>111</v>
      </c>
      <c r="S118" s="100" t="s">
        <v>111</v>
      </c>
      <c r="T118" s="100" t="s">
        <v>111</v>
      </c>
      <c r="U118" s="100" t="s">
        <v>111</v>
      </c>
      <c r="V118" s="100" t="s">
        <v>111</v>
      </c>
      <c r="W118" s="100" t="s">
        <v>111</v>
      </c>
      <c r="X118" s="100" t="s">
        <v>111</v>
      </c>
      <c r="Y118" s="100" t="s">
        <v>111</v>
      </c>
      <c r="Z118" s="100">
        <v>6.8861234129939177</v>
      </c>
      <c r="AA118" s="100">
        <v>21.547039059868553</v>
      </c>
      <c r="AB118" s="100">
        <v>17.455942962243526</v>
      </c>
      <c r="AC118" s="100">
        <v>14.142722792900109</v>
      </c>
      <c r="AD118" s="100">
        <v>4.8794244077653586</v>
      </c>
      <c r="AE118" s="100">
        <v>5.5192501910322118</v>
      </c>
      <c r="AF118" s="100">
        <v>6.1532055665341598</v>
      </c>
      <c r="AG118" s="100">
        <v>7.7981392235506259</v>
      </c>
      <c r="AH118" s="100">
        <v>3.1573766076553995</v>
      </c>
      <c r="AI118" s="100">
        <v>2.7302633061475268</v>
      </c>
      <c r="AJ118" s="100">
        <v>2.1552022444641619</v>
      </c>
      <c r="AK118" s="100">
        <v>6.061843373990274</v>
      </c>
      <c r="AL118" s="100">
        <v>2.2258076646977223</v>
      </c>
      <c r="AM118" s="100">
        <v>-0.44044060889095427</v>
      </c>
      <c r="AN118" s="100">
        <v>1.582150518464454</v>
      </c>
      <c r="AO118" s="100">
        <v>3.8268066244057417</v>
      </c>
      <c r="AP118" s="100">
        <v>-7.4079948127798474</v>
      </c>
      <c r="AQ118" s="100">
        <v>-12.078563546413857</v>
      </c>
      <c r="AR118" s="100">
        <v>-9.2578163740042942</v>
      </c>
      <c r="AS118" s="100">
        <v>-4.3206396935719624</v>
      </c>
      <c r="AT118" s="100">
        <v>-25.56029325860602</v>
      </c>
      <c r="AU118" s="100">
        <v>-22.827524641307321</v>
      </c>
      <c r="AV118" s="100">
        <v>-21.645773336701538</v>
      </c>
      <c r="AW118" s="100">
        <v>-11.403542859598662</v>
      </c>
      <c r="AX118" s="100">
        <v>-28.965714929457377</v>
      </c>
      <c r="AY118" s="100">
        <v>-27.065755475981447</v>
      </c>
      <c r="AZ118" s="100">
        <v>-27.612975340660295</v>
      </c>
      <c r="BA118" s="100">
        <v>-5.7361429623072206</v>
      </c>
      <c r="BB118" s="100">
        <v>-21.397895105249191</v>
      </c>
      <c r="BC118" s="100">
        <v>-7.0455144844406083</v>
      </c>
      <c r="BD118" s="100">
        <v>-7.329391034155111</v>
      </c>
      <c r="BE118" s="100">
        <v>-4.5663604456482556</v>
      </c>
      <c r="BF118" s="100">
        <v>1.7602305809863505</v>
      </c>
      <c r="BG118" s="100">
        <v>0.27662137364515105</v>
      </c>
      <c r="BH118" s="100">
        <v>3.5383543226581478</v>
      </c>
      <c r="BI118" s="100">
        <v>7.8270783805021935</v>
      </c>
      <c r="BJ118" s="100">
        <v>5.4323967583287631</v>
      </c>
      <c r="BK118" s="100">
        <v>6.5958183652081903</v>
      </c>
      <c r="BL118" s="100">
        <v>8.4965710607079803</v>
      </c>
      <c r="BM118" s="100">
        <v>13.685417185347253</v>
      </c>
      <c r="BN118" s="100">
        <v>4.3331499113028382</v>
      </c>
      <c r="BO118" s="100">
        <v>5.3162897933208049</v>
      </c>
      <c r="BP118" s="100">
        <v>8.6911951449901235</v>
      </c>
      <c r="BQ118" s="100">
        <v>12.198649188784048</v>
      </c>
      <c r="BR118" s="100">
        <v>9.8305624022190585</v>
      </c>
      <c r="BS118" s="100">
        <v>11.11242662833256</v>
      </c>
      <c r="BT118" s="100">
        <v>9.3286228263397017</v>
      </c>
      <c r="BU118" s="100">
        <v>10.982341265691231</v>
      </c>
      <c r="BV118" s="1249">
        <v>6.616763552758897</v>
      </c>
      <c r="BW118" s="1180"/>
      <c r="BX118" s="1192"/>
      <c r="BY118" s="1192"/>
    </row>
    <row r="119" spans="2:77" ht="15" customHeight="1">
      <c r="B119" s="109"/>
      <c r="C119" s="387" t="s">
        <v>37</v>
      </c>
      <c r="D119" s="104">
        <v>20.3</v>
      </c>
      <c r="E119" s="104">
        <v>25.822493325678401</v>
      </c>
      <c r="F119" s="104">
        <v>23.772167301055799</v>
      </c>
      <c r="G119" s="104">
        <v>15.443328807739363</v>
      </c>
      <c r="H119" s="110">
        <v>7.823645535749181</v>
      </c>
      <c r="I119" s="105">
        <v>8.9026112950660199</v>
      </c>
      <c r="J119" s="105">
        <v>11.071993865493578</v>
      </c>
      <c r="K119" s="110">
        <v>10.862919892896157</v>
      </c>
      <c r="L119" s="105">
        <v>9.9055887217825678</v>
      </c>
      <c r="M119" s="105">
        <v>9.6045112263546653</v>
      </c>
      <c r="N119" s="105">
        <v>14.442105521996936</v>
      </c>
      <c r="O119" s="105">
        <v>14.289300222079993</v>
      </c>
      <c r="P119" s="105">
        <v>14.116839488146143</v>
      </c>
      <c r="Q119" s="105">
        <v>15.090329245751921</v>
      </c>
      <c r="R119" s="105">
        <v>17.637995391601901</v>
      </c>
      <c r="S119" s="105">
        <v>17.252168585399303</v>
      </c>
      <c r="T119" s="105">
        <v>15.262971799254506</v>
      </c>
      <c r="U119" s="105">
        <v>14.094044355415674</v>
      </c>
      <c r="V119" s="105">
        <v>12.614745034183846</v>
      </c>
      <c r="W119" s="105">
        <v>12.363665251126355</v>
      </c>
      <c r="X119" s="105">
        <v>12.334478487258039</v>
      </c>
      <c r="Y119" s="105">
        <v>12.387041538705969</v>
      </c>
      <c r="Z119" s="105">
        <v>14.096524101424492</v>
      </c>
      <c r="AA119" s="105">
        <v>15.406410116497973</v>
      </c>
      <c r="AB119" s="105">
        <v>15.886764368872624</v>
      </c>
      <c r="AC119" s="105">
        <v>16.101709739669207</v>
      </c>
      <c r="AD119" s="105">
        <v>16.966104290164743</v>
      </c>
      <c r="AE119" s="105">
        <v>15.946424764695912</v>
      </c>
      <c r="AF119" s="105">
        <v>15.681680346486266</v>
      </c>
      <c r="AG119" s="105">
        <v>15.634887147423868</v>
      </c>
      <c r="AH119" s="105">
        <v>16.262821728447658</v>
      </c>
      <c r="AI119" s="105">
        <v>14.383301853467186</v>
      </c>
      <c r="AJ119" s="105">
        <v>14.176786838316835</v>
      </c>
      <c r="AK119" s="105">
        <v>14.434025044870893</v>
      </c>
      <c r="AL119" s="105">
        <v>14.199034631051488</v>
      </c>
      <c r="AM119" s="105">
        <v>13.079418398688894</v>
      </c>
      <c r="AN119" s="105">
        <v>10.930543797676997</v>
      </c>
      <c r="AO119" s="105">
        <v>11.545614058599392</v>
      </c>
      <c r="AP119" s="105">
        <v>11.776044975279978</v>
      </c>
      <c r="AQ119" s="105">
        <v>11.01669580791318</v>
      </c>
      <c r="AR119" s="105">
        <v>10.687847255974905</v>
      </c>
      <c r="AS119" s="105">
        <v>10.736931960703181</v>
      </c>
      <c r="AT119" s="105">
        <v>10.821145895316066</v>
      </c>
      <c r="AU119" s="105">
        <v>11.392433726000482</v>
      </c>
      <c r="AV119" s="105">
        <v>10.843802006789019</v>
      </c>
      <c r="AW119" s="105">
        <v>11.303378398708421</v>
      </c>
      <c r="AX119" s="105">
        <v>11.027185466260681</v>
      </c>
      <c r="AY119" s="105">
        <v>14.606916867370453</v>
      </c>
      <c r="AZ119" s="105">
        <v>14.831431296191502</v>
      </c>
      <c r="BA119" s="105">
        <v>13.782974208771492</v>
      </c>
      <c r="BB119" s="105">
        <v>12.735798014387404</v>
      </c>
      <c r="BC119" s="105">
        <v>13.263968853405567</v>
      </c>
      <c r="BD119" s="105">
        <v>13.689284562522403</v>
      </c>
      <c r="BE119" s="105">
        <v>14.055010721411545</v>
      </c>
      <c r="BF119" s="105">
        <v>17.22803155413818</v>
      </c>
      <c r="BG119" s="105">
        <v>12.925123427686568</v>
      </c>
      <c r="BH119" s="105">
        <v>14.530977769802647</v>
      </c>
      <c r="BI119" s="1051">
        <v>16.895939866540406</v>
      </c>
      <c r="BJ119" s="105">
        <v>27.779059789266054</v>
      </c>
      <c r="BK119" s="105">
        <v>25.979168044779545</v>
      </c>
      <c r="BL119" s="105">
        <v>26.908479874041213</v>
      </c>
      <c r="BM119" s="105">
        <v>27.137530580125475</v>
      </c>
      <c r="BN119" s="105">
        <v>24.059626031897054</v>
      </c>
      <c r="BO119" s="105">
        <v>20.355714279866653</v>
      </c>
      <c r="BP119" s="105">
        <v>22.475842360422931</v>
      </c>
      <c r="BQ119" s="105">
        <v>21.536787790889662</v>
      </c>
      <c r="BR119" s="105">
        <v>21.664056228365535</v>
      </c>
      <c r="BS119" s="105">
        <v>21.266459069912521</v>
      </c>
      <c r="BT119" s="105">
        <v>21.049473660218272</v>
      </c>
      <c r="BU119" s="105">
        <v>19.7846493139958</v>
      </c>
      <c r="BV119" s="1254">
        <v>20.367590411911081</v>
      </c>
      <c r="BW119" s="1180"/>
      <c r="BX119" s="1192"/>
      <c r="BY119" s="1192"/>
    </row>
    <row r="120" spans="2:77" ht="15" customHeight="1">
      <c r="B120" s="99"/>
      <c r="C120" s="279" t="s">
        <v>117</v>
      </c>
      <c r="D120" s="100"/>
      <c r="E120" s="100"/>
      <c r="F120" s="100"/>
      <c r="G120" s="100"/>
      <c r="H120" s="100"/>
      <c r="I120" s="100"/>
      <c r="J120" s="100"/>
      <c r="K120" s="100"/>
      <c r="L120" s="100"/>
      <c r="M120" s="100"/>
      <c r="N120" s="100"/>
      <c r="O120" s="100"/>
      <c r="P120" s="100"/>
      <c r="Q120" s="100"/>
      <c r="R120" s="100"/>
      <c r="S120" s="100"/>
      <c r="T120" s="100"/>
      <c r="U120" s="100"/>
      <c r="V120" s="100"/>
      <c r="W120" s="100"/>
      <c r="X120" s="100"/>
      <c r="Y120" s="100"/>
      <c r="Z120" s="100"/>
      <c r="AA120" s="100"/>
      <c r="AB120" s="100"/>
      <c r="AC120" s="100"/>
      <c r="AD120" s="100"/>
      <c r="AE120" s="100"/>
      <c r="AF120" s="100"/>
      <c r="AG120" s="100"/>
      <c r="AH120" s="100"/>
      <c r="AI120" s="100"/>
      <c r="AJ120" s="100"/>
      <c r="AK120" s="100"/>
      <c r="AL120" s="100"/>
      <c r="AM120" s="100"/>
      <c r="AN120" s="100"/>
      <c r="AO120" s="100"/>
      <c r="AP120" s="100"/>
      <c r="AQ120" s="100"/>
      <c r="AR120" s="100"/>
      <c r="AS120" s="100"/>
      <c r="AT120" s="100"/>
      <c r="AU120" s="100"/>
      <c r="AV120" s="100"/>
      <c r="AW120" s="100"/>
      <c r="AX120" s="100"/>
      <c r="AY120" s="100"/>
      <c r="AZ120" s="100"/>
      <c r="BA120" s="100"/>
      <c r="BB120" s="100"/>
      <c r="BC120" s="100"/>
      <c r="BD120" s="100"/>
      <c r="BE120" s="100"/>
      <c r="BF120" s="100"/>
      <c r="BG120" s="100"/>
      <c r="BH120" s="100"/>
      <c r="BI120" s="100"/>
      <c r="BJ120" s="100"/>
      <c r="BK120" s="100"/>
      <c r="BL120" s="100"/>
      <c r="BM120" s="100"/>
      <c r="BN120" s="100"/>
      <c r="BO120" s="100"/>
      <c r="BP120" s="100"/>
      <c r="BQ120" s="100"/>
      <c r="BR120" s="100"/>
      <c r="BS120" s="100"/>
      <c r="BT120" s="100"/>
      <c r="BU120" s="100"/>
      <c r="BV120" s="1249"/>
      <c r="BW120" s="1180"/>
      <c r="BX120" s="1192"/>
      <c r="BY120" s="1192"/>
    </row>
    <row r="121" spans="2:77" ht="15" customHeight="1">
      <c r="B121" s="101"/>
      <c r="C121" s="384" t="s">
        <v>81</v>
      </c>
      <c r="D121" s="102">
        <v>63.7</v>
      </c>
      <c r="E121" s="102">
        <v>71.279341908424271</v>
      </c>
      <c r="F121" s="102">
        <v>69.535800711063288</v>
      </c>
      <c r="G121" s="102">
        <v>65.912708577692953</v>
      </c>
      <c r="H121" s="102">
        <v>65.419336911295062</v>
      </c>
      <c r="I121" s="90">
        <v>62.970239938202525</v>
      </c>
      <c r="J121" s="90">
        <v>68.491671240914215</v>
      </c>
      <c r="K121" s="102">
        <v>69.991597446910589</v>
      </c>
      <c r="L121" s="90">
        <v>71.028124251882772</v>
      </c>
      <c r="M121" s="90">
        <v>69.136812740664851</v>
      </c>
      <c r="N121" s="90">
        <v>73.107659879246768</v>
      </c>
      <c r="O121" s="90">
        <v>70.183302466611039</v>
      </c>
      <c r="P121" s="90">
        <v>70.570087656067955</v>
      </c>
      <c r="Q121" s="90">
        <v>69.365855990319631</v>
      </c>
      <c r="R121" s="90">
        <v>71.408825326620075</v>
      </c>
      <c r="S121" s="90">
        <v>66.71514571099118</v>
      </c>
      <c r="T121" s="90">
        <v>65.535165335262235</v>
      </c>
      <c r="U121" s="90">
        <v>64.135087241498354</v>
      </c>
      <c r="V121" s="90">
        <v>61.488993887025813</v>
      </c>
      <c r="W121" s="90">
        <v>60.400700441922673</v>
      </c>
      <c r="X121" s="90">
        <v>60.743324572904456</v>
      </c>
      <c r="Y121" s="90">
        <v>60.97333722269336</v>
      </c>
      <c r="Z121" s="90">
        <v>60.67703577979816</v>
      </c>
      <c r="AA121" s="90">
        <v>57.323654344057239</v>
      </c>
      <c r="AB121" s="90">
        <v>61.1535889342518</v>
      </c>
      <c r="AC121" s="90">
        <v>62.487229824938417</v>
      </c>
      <c r="AD121" s="90">
        <v>55.567615144515273</v>
      </c>
      <c r="AE121" s="90">
        <v>58.080026802516372</v>
      </c>
      <c r="AF121" s="90">
        <v>59.690128293042186</v>
      </c>
      <c r="AG121" s="90">
        <v>60.363276145943111</v>
      </c>
      <c r="AH121" s="90">
        <v>62.637512738282595</v>
      </c>
      <c r="AI121" s="90">
        <v>63.996300469555791</v>
      </c>
      <c r="AJ121" s="90">
        <v>64.885514849666819</v>
      </c>
      <c r="AK121" s="90">
        <v>63.805407900511469</v>
      </c>
      <c r="AL121" s="90">
        <v>65.262248411199778</v>
      </c>
      <c r="AM121" s="90">
        <v>64.323654218969565</v>
      </c>
      <c r="AN121" s="90">
        <v>65.729328356179693</v>
      </c>
      <c r="AO121" s="90">
        <v>67.248818807126796</v>
      </c>
      <c r="AP121" s="90">
        <v>75.091091238459455</v>
      </c>
      <c r="AQ121" s="90">
        <v>73.386700619168678</v>
      </c>
      <c r="AR121" s="90">
        <v>71.576127721324994</v>
      </c>
      <c r="AS121" s="90">
        <v>71.266580669943366</v>
      </c>
      <c r="AT121" s="90">
        <v>72.28351859964981</v>
      </c>
      <c r="AU121" s="90">
        <v>73.51215174464663</v>
      </c>
      <c r="AV121" s="90">
        <v>74.129448613132098</v>
      </c>
      <c r="AW121" s="90">
        <v>71.938592256100733</v>
      </c>
      <c r="AX121" s="90">
        <v>69.257139138680614</v>
      </c>
      <c r="AY121" s="90">
        <v>70.724958395978135</v>
      </c>
      <c r="AZ121" s="90">
        <v>70.627525627899914</v>
      </c>
      <c r="BA121" s="90">
        <v>72.469301234848388</v>
      </c>
      <c r="BB121" s="90">
        <v>73.255791966928214</v>
      </c>
      <c r="BC121" s="90">
        <v>74.187167679874605</v>
      </c>
      <c r="BD121" s="90">
        <v>75.012955635858745</v>
      </c>
      <c r="BE121" s="90">
        <v>75.197019691204417</v>
      </c>
      <c r="BF121" s="90">
        <v>79.408598902430271</v>
      </c>
      <c r="BG121" s="90">
        <v>76.748359631732811</v>
      </c>
      <c r="BH121" s="90">
        <v>77.002267847358723</v>
      </c>
      <c r="BI121" s="90">
        <v>75.547551157484037</v>
      </c>
      <c r="BJ121" s="90">
        <v>80.408430654191719</v>
      </c>
      <c r="BK121" s="90">
        <v>78.608982135013079</v>
      </c>
      <c r="BL121" s="90">
        <v>81.884240552247491</v>
      </c>
      <c r="BM121" s="90">
        <v>78.713644494722246</v>
      </c>
      <c r="BN121" s="90">
        <v>69.495952561528753</v>
      </c>
      <c r="BO121" s="90">
        <v>71.759317615202406</v>
      </c>
      <c r="BP121" s="90">
        <v>71.737098266885937</v>
      </c>
      <c r="BQ121" s="90">
        <v>70.021843522582202</v>
      </c>
      <c r="BR121" s="90">
        <v>84.3402088404154</v>
      </c>
      <c r="BS121" s="90">
        <v>82.108775364265597</v>
      </c>
      <c r="BT121" s="90">
        <v>81.554387399337173</v>
      </c>
      <c r="BU121" s="90">
        <v>81.371850809303851</v>
      </c>
      <c r="BV121" s="1251">
        <v>81.15258801395305</v>
      </c>
      <c r="BW121" s="1180"/>
      <c r="BX121" s="1192"/>
      <c r="BY121" s="1192"/>
    </row>
    <row r="122" spans="2:77" ht="15" customHeight="1">
      <c r="B122" s="99"/>
      <c r="C122" s="385" t="s">
        <v>84</v>
      </c>
      <c r="D122" s="100">
        <v>62</v>
      </c>
      <c r="E122" s="100">
        <v>73.048396767452758</v>
      </c>
      <c r="F122" s="100">
        <v>73.476891284573142</v>
      </c>
      <c r="G122" s="100">
        <v>70.665063203456441</v>
      </c>
      <c r="H122" s="100">
        <v>73.191788077984853</v>
      </c>
      <c r="I122" s="100">
        <v>75.928641570699114</v>
      </c>
      <c r="J122" s="100">
        <v>75.785504329173065</v>
      </c>
      <c r="K122" s="100">
        <v>77.179607368871757</v>
      </c>
      <c r="L122" s="100">
        <v>77.868928956468821</v>
      </c>
      <c r="M122" s="100">
        <v>77.175624181882469</v>
      </c>
      <c r="N122" s="100">
        <v>77.690066117852183</v>
      </c>
      <c r="O122" s="100">
        <v>77.546314423913742</v>
      </c>
      <c r="P122" s="100">
        <v>78.183548866167641</v>
      </c>
      <c r="Q122" s="100">
        <v>77.86432177615049</v>
      </c>
      <c r="R122" s="100">
        <v>73.725155007295001</v>
      </c>
      <c r="S122" s="100">
        <v>73.720617593576137</v>
      </c>
      <c r="T122" s="100">
        <v>73.137195848788977</v>
      </c>
      <c r="U122" s="100">
        <v>73.197984249874864</v>
      </c>
      <c r="V122" s="100">
        <v>73.455647764414707</v>
      </c>
      <c r="W122" s="100">
        <v>72.023432689213095</v>
      </c>
      <c r="X122" s="100">
        <v>72.069611776328614</v>
      </c>
      <c r="Y122" s="100">
        <v>72.251870656501524</v>
      </c>
      <c r="Z122" s="100">
        <v>70.917929570445281</v>
      </c>
      <c r="AA122" s="100">
        <v>72.702345623796262</v>
      </c>
      <c r="AB122" s="100">
        <v>72.984830691994645</v>
      </c>
      <c r="AC122" s="100">
        <v>72.797705911458721</v>
      </c>
      <c r="AD122" s="100">
        <v>70.860386508659673</v>
      </c>
      <c r="AE122" s="100">
        <v>69.470959526593262</v>
      </c>
      <c r="AF122" s="100">
        <v>70.861871006130798</v>
      </c>
      <c r="AG122" s="100">
        <v>72.311185506294706</v>
      </c>
      <c r="AH122" s="100">
        <v>70.771099767488749</v>
      </c>
      <c r="AI122" s="100">
        <v>71.666018919916198</v>
      </c>
      <c r="AJ122" s="100">
        <v>72.329932584727459</v>
      </c>
      <c r="AK122" s="100">
        <v>72.046500728224515</v>
      </c>
      <c r="AL122" s="100">
        <v>70.661360031554295</v>
      </c>
      <c r="AM122" s="100">
        <v>71.115293393583727</v>
      </c>
      <c r="AN122" s="100">
        <v>72.005460656278018</v>
      </c>
      <c r="AO122" s="100">
        <v>72.332171671433017</v>
      </c>
      <c r="AP122" s="100">
        <v>73.205241694699922</v>
      </c>
      <c r="AQ122" s="100">
        <v>73.395270696194004</v>
      </c>
      <c r="AR122" s="100">
        <v>74.895106963228557</v>
      </c>
      <c r="AS122" s="100">
        <v>75.503741731846418</v>
      </c>
      <c r="AT122" s="100">
        <v>78.247661252359549</v>
      </c>
      <c r="AU122" s="100">
        <v>78.440453846208399</v>
      </c>
      <c r="AV122" s="100">
        <v>78.401859209708448</v>
      </c>
      <c r="AW122" s="100">
        <v>77.998482626209253</v>
      </c>
      <c r="AX122" s="100">
        <v>78.074059596796985</v>
      </c>
      <c r="AY122" s="100">
        <v>78.215859297649644</v>
      </c>
      <c r="AZ122" s="100">
        <v>79.069758088716554</v>
      </c>
      <c r="BA122" s="100">
        <v>79.168989923746253</v>
      </c>
      <c r="BB122" s="100">
        <v>76.954256193405556</v>
      </c>
      <c r="BC122" s="100">
        <v>76.872417267945664</v>
      </c>
      <c r="BD122" s="100">
        <v>77.217427281404341</v>
      </c>
      <c r="BE122" s="100">
        <v>76.646285136928753</v>
      </c>
      <c r="BF122" s="100">
        <v>76.128682429491718</v>
      </c>
      <c r="BG122" s="100">
        <v>75.174574531051192</v>
      </c>
      <c r="BH122" s="100">
        <v>76.286261643723662</v>
      </c>
      <c r="BI122" s="100">
        <v>78.380276692403285</v>
      </c>
      <c r="BJ122" s="100">
        <v>82.194889371917128</v>
      </c>
      <c r="BK122" s="100">
        <v>83.433320007816889</v>
      </c>
      <c r="BL122" s="100">
        <v>84.496437784412578</v>
      </c>
      <c r="BM122" s="100">
        <v>83.833558793815115</v>
      </c>
      <c r="BN122" s="100">
        <v>79.157080292274657</v>
      </c>
      <c r="BO122" s="100">
        <v>79.006857224891206</v>
      </c>
      <c r="BP122" s="100">
        <v>79.536883995044633</v>
      </c>
      <c r="BQ122" s="100">
        <v>78.779789484893755</v>
      </c>
      <c r="BR122" s="100">
        <v>81.127387857422889</v>
      </c>
      <c r="BS122" s="100">
        <v>79.732192126597937</v>
      </c>
      <c r="BT122" s="100">
        <v>79.801566032020105</v>
      </c>
      <c r="BU122" s="100">
        <v>79.831578443904888</v>
      </c>
      <c r="BV122" s="1249">
        <v>75.822226527675099</v>
      </c>
      <c r="BW122" s="1180"/>
      <c r="BX122" s="1192"/>
      <c r="BY122" s="1192"/>
    </row>
    <row r="123" spans="2:77" ht="15" customHeight="1">
      <c r="B123" s="101"/>
      <c r="C123" s="384" t="s">
        <v>86</v>
      </c>
      <c r="D123" s="102">
        <v>57.7</v>
      </c>
      <c r="E123" s="102">
        <v>61.537158041126148</v>
      </c>
      <c r="F123" s="102">
        <v>65.774544329873336</v>
      </c>
      <c r="G123" s="102">
        <v>59.061179171136992</v>
      </c>
      <c r="H123" s="102">
        <v>61.276248259664833</v>
      </c>
      <c r="I123" s="90">
        <v>64.755819108509897</v>
      </c>
      <c r="J123" s="90">
        <v>72.196727877920679</v>
      </c>
      <c r="K123" s="102">
        <v>68.356954869439377</v>
      </c>
      <c r="L123" s="90">
        <v>68.174760231929767</v>
      </c>
      <c r="M123" s="90">
        <v>67.629668492749616</v>
      </c>
      <c r="N123" s="90">
        <v>75.32279680051272</v>
      </c>
      <c r="O123" s="90">
        <v>72.864131256576741</v>
      </c>
      <c r="P123" s="90">
        <v>71.705903595062708</v>
      </c>
      <c r="Q123" s="90">
        <v>72.238814891074909</v>
      </c>
      <c r="R123" s="90">
        <v>75.725797118647648</v>
      </c>
      <c r="S123" s="90">
        <v>73.281329334706911</v>
      </c>
      <c r="T123" s="90">
        <v>69.619743465666602</v>
      </c>
      <c r="U123" s="90">
        <v>69.037403752388499</v>
      </c>
      <c r="V123" s="90">
        <v>74.023430280711608</v>
      </c>
      <c r="W123" s="90">
        <v>78.097802004284489</v>
      </c>
      <c r="X123" s="90">
        <v>79.725486703394751</v>
      </c>
      <c r="Y123" s="90">
        <v>81.009629485658749</v>
      </c>
      <c r="Z123" s="90">
        <v>84.873396328347468</v>
      </c>
      <c r="AA123" s="90">
        <v>84.643909466191815</v>
      </c>
      <c r="AB123" s="90">
        <v>82.67855194624147</v>
      </c>
      <c r="AC123" s="90">
        <v>78.169342728892275</v>
      </c>
      <c r="AD123" s="90">
        <v>60.337680962194831</v>
      </c>
      <c r="AE123" s="90">
        <v>67.514586416453554</v>
      </c>
      <c r="AF123" s="90">
        <v>68.936886794919275</v>
      </c>
      <c r="AG123" s="90">
        <v>75.400335823175396</v>
      </c>
      <c r="AH123" s="90">
        <v>79.150012298175625</v>
      </c>
      <c r="AI123" s="90">
        <v>81.66911976643776</v>
      </c>
      <c r="AJ123" s="90">
        <v>93.01004786615276</v>
      </c>
      <c r="AK123" s="90">
        <v>97.172790088146925</v>
      </c>
      <c r="AL123" s="90">
        <v>105.20558541645562</v>
      </c>
      <c r="AM123" s="90">
        <v>100.85126113732787</v>
      </c>
      <c r="AN123" s="90">
        <v>106.85728894575853</v>
      </c>
      <c r="AO123" s="90">
        <v>111.47046360480013</v>
      </c>
      <c r="AP123" s="90">
        <v>94.47062592046089</v>
      </c>
      <c r="AQ123" s="90">
        <v>83.993786094177253</v>
      </c>
      <c r="AR123" s="90">
        <v>90.828277931316791</v>
      </c>
      <c r="AS123" s="90">
        <v>97.189962723672508</v>
      </c>
      <c r="AT123" s="90">
        <v>82.843864548159559</v>
      </c>
      <c r="AU123" s="90">
        <v>98.36604810660647</v>
      </c>
      <c r="AV123" s="90">
        <v>124.76902611760006</v>
      </c>
      <c r="AW123" s="90">
        <v>140.21922983918793</v>
      </c>
      <c r="AX123" s="90">
        <v>221.28705573293473</v>
      </c>
      <c r="AY123" s="90">
        <v>143.93748167318495</v>
      </c>
      <c r="AZ123" s="90">
        <v>131.11799494065485</v>
      </c>
      <c r="BA123" s="90">
        <v>136.61162410272442</v>
      </c>
      <c r="BB123" s="90">
        <v>180.84348014034623</v>
      </c>
      <c r="BC123" s="90">
        <v>196.97645923544403</v>
      </c>
      <c r="BD123" s="90">
        <v>180.81561946423398</v>
      </c>
      <c r="BE123" s="90">
        <v>162.31214244837147</v>
      </c>
      <c r="BF123" s="90">
        <v>145.69975199856793</v>
      </c>
      <c r="BG123" s="90">
        <v>186.63472562680462</v>
      </c>
      <c r="BH123" s="90">
        <v>157.22459465295739</v>
      </c>
      <c r="BI123" s="90">
        <v>143.21639132886631</v>
      </c>
      <c r="BJ123" s="90">
        <v>86.135884631663814</v>
      </c>
      <c r="BK123" s="90">
        <v>76.400725551541072</v>
      </c>
      <c r="BL123" s="90">
        <v>93.327532277979714</v>
      </c>
      <c r="BM123" s="90">
        <v>84.583148752840856</v>
      </c>
      <c r="BN123" s="90">
        <v>64.086752783069073</v>
      </c>
      <c r="BO123" s="90">
        <v>75.220871532579892</v>
      </c>
      <c r="BP123" s="90">
        <v>93.399371556441537</v>
      </c>
      <c r="BQ123" s="90">
        <v>86.473431612394108</v>
      </c>
      <c r="BR123" s="90">
        <v>92.594725648765987</v>
      </c>
      <c r="BS123" s="90">
        <v>82.444793108954556</v>
      </c>
      <c r="BT123" s="90">
        <v>83.661350604186723</v>
      </c>
      <c r="BU123" s="90">
        <v>85.191672184866903</v>
      </c>
      <c r="BV123" s="1251">
        <v>78.366374243178839</v>
      </c>
      <c r="BW123" s="1180"/>
      <c r="BX123" s="1192"/>
      <c r="BY123" s="1192"/>
    </row>
    <row r="124" spans="2:77" ht="15" customHeight="1">
      <c r="B124" s="106"/>
      <c r="C124" s="386" t="s">
        <v>106</v>
      </c>
      <c r="D124" s="107">
        <v>61.9</v>
      </c>
      <c r="E124" s="107">
        <v>71.332243073460432</v>
      </c>
      <c r="F124" s="107">
        <v>72.118748002848278</v>
      </c>
      <c r="G124" s="107">
        <v>69.191663118930009</v>
      </c>
      <c r="H124" s="107">
        <v>71.178605890313534</v>
      </c>
      <c r="I124" s="107">
        <v>73.272265144496956</v>
      </c>
      <c r="J124" s="107">
        <v>74.444741039382862</v>
      </c>
      <c r="K124" s="107">
        <v>75.580163041603697</v>
      </c>
      <c r="L124" s="107">
        <v>76.299151503387321</v>
      </c>
      <c r="M124" s="107">
        <v>75.407514727683704</v>
      </c>
      <c r="N124" s="107">
        <v>76.892965438530524</v>
      </c>
      <c r="O124" s="107">
        <v>76.170010227688294</v>
      </c>
      <c r="P124" s="107">
        <v>76.711880385472895</v>
      </c>
      <c r="Q124" s="107">
        <v>76.231739554559397</v>
      </c>
      <c r="R124" s="107">
        <v>73.441265445793576</v>
      </c>
      <c r="S124" s="107">
        <v>72.584887972391726</v>
      </c>
      <c r="T124" s="107">
        <v>71.791656980024612</v>
      </c>
      <c r="U124" s="107">
        <v>71.4945617038275</v>
      </c>
      <c r="V124" s="107">
        <v>71.509718361300116</v>
      </c>
      <c r="W124" s="107">
        <v>70.099918366899644</v>
      </c>
      <c r="X124" s="107">
        <v>70.335473429913762</v>
      </c>
      <c r="Y124" s="107">
        <v>70.525126190207686</v>
      </c>
      <c r="Z124" s="107">
        <v>69.724170590016342</v>
      </c>
      <c r="AA124" s="107">
        <v>70.508876128636828</v>
      </c>
      <c r="AB124" s="107">
        <v>71.294803788729297</v>
      </c>
      <c r="AC124" s="107">
        <v>71.140484396612635</v>
      </c>
      <c r="AD124" s="107">
        <v>68.054639361917665</v>
      </c>
      <c r="AE124" s="107">
        <v>67.400103953593288</v>
      </c>
      <c r="AF124" s="107">
        <v>68.910762150198508</v>
      </c>
      <c r="AG124" s="107">
        <v>70.25229511473357</v>
      </c>
      <c r="AH124" s="107">
        <v>69.626716554531427</v>
      </c>
      <c r="AI124" s="107">
        <v>70.532464434837792</v>
      </c>
      <c r="AJ124" s="107">
        <v>71.448094801960579</v>
      </c>
      <c r="AK124" s="107">
        <v>71.070600413959824</v>
      </c>
      <c r="AL124" s="107">
        <v>70.498255499563669</v>
      </c>
      <c r="AM124" s="107">
        <v>70.631042815385186</v>
      </c>
      <c r="AN124" s="107">
        <v>71.728900942900353</v>
      </c>
      <c r="AO124" s="107">
        <v>72.339691429639956</v>
      </c>
      <c r="AP124" s="107">
        <v>74.064864260474266</v>
      </c>
      <c r="AQ124" s="107">
        <v>73.710476396841756</v>
      </c>
      <c r="AR124" s="107">
        <v>74.781910778579842</v>
      </c>
      <c r="AS124" s="107">
        <v>75.398914801041812</v>
      </c>
      <c r="AT124" s="107">
        <v>77.51876939231957</v>
      </c>
      <c r="AU124" s="107">
        <v>78.502804046213697</v>
      </c>
      <c r="AV124" s="107">
        <v>79.557816151178571</v>
      </c>
      <c r="AW124" s="107">
        <v>79.317751750163083</v>
      </c>
      <c r="AX124" s="107">
        <v>80.620127844455993</v>
      </c>
      <c r="AY124" s="107">
        <v>79.262509836281936</v>
      </c>
      <c r="AZ124" s="107">
        <v>79.386422383473473</v>
      </c>
      <c r="BA124" s="107">
        <v>79.84645509383958</v>
      </c>
      <c r="BB124" s="107">
        <v>78.244203893985627</v>
      </c>
      <c r="BC124" s="107">
        <v>78.406288173443812</v>
      </c>
      <c r="BD124" s="107">
        <v>78.736240474379102</v>
      </c>
      <c r="BE124" s="107">
        <v>78.15579743602801</v>
      </c>
      <c r="BF124" s="107">
        <v>78.472488445246029</v>
      </c>
      <c r="BG124" s="107">
        <v>77.810658688280483</v>
      </c>
      <c r="BH124" s="107">
        <v>78.600526778526003</v>
      </c>
      <c r="BI124" s="107">
        <v>80.063441743364478</v>
      </c>
      <c r="BJ124" s="107">
        <v>82.268478335200328</v>
      </c>
      <c r="BK124" s="107">
        <v>82.417689220533561</v>
      </c>
      <c r="BL124" s="107">
        <v>84.594585128733939</v>
      </c>
      <c r="BM124" s="107">
        <v>83.199882762508494</v>
      </c>
      <c r="BN124" s="107">
        <v>77.335434124982982</v>
      </c>
      <c r="BO124" s="107">
        <v>78.050934806100244</v>
      </c>
      <c r="BP124" s="107">
        <v>79.232138878905047</v>
      </c>
      <c r="BQ124" s="107">
        <v>77.991503670538194</v>
      </c>
      <c r="BR124" s="107">
        <v>82.188260894849407</v>
      </c>
      <c r="BS124" s="107">
        <v>80.209926610264191</v>
      </c>
      <c r="BT124" s="107">
        <v>80.23475995902136</v>
      </c>
      <c r="BU124" s="107">
        <v>80.290738996502057</v>
      </c>
      <c r="BV124" s="1252">
        <v>76.649229253744494</v>
      </c>
      <c r="BW124" s="1180"/>
      <c r="BX124" s="1192"/>
      <c r="BY124" s="1192"/>
    </row>
    <row r="125" spans="2:77" ht="15" customHeight="1">
      <c r="B125" s="106"/>
      <c r="C125" s="385" t="s">
        <v>1145</v>
      </c>
      <c r="D125" s="107"/>
      <c r="E125" s="107"/>
      <c r="F125" s="107"/>
      <c r="G125" s="107"/>
      <c r="H125" s="107"/>
      <c r="I125" s="107"/>
      <c r="J125" s="107"/>
      <c r="K125" s="107"/>
      <c r="L125" s="107"/>
      <c r="M125" s="107"/>
      <c r="N125" s="107"/>
      <c r="O125" s="107"/>
      <c r="P125" s="107"/>
      <c r="Q125" s="107"/>
      <c r="R125" s="107"/>
      <c r="S125" s="107"/>
      <c r="T125" s="107"/>
      <c r="U125" s="107"/>
      <c r="V125" s="107"/>
      <c r="W125" s="107"/>
      <c r="X125" s="107"/>
      <c r="Y125" s="107"/>
      <c r="Z125" s="107"/>
      <c r="AA125" s="107"/>
      <c r="AB125" s="107"/>
      <c r="AC125" s="107"/>
      <c r="AD125" s="107"/>
      <c r="AE125" s="107"/>
      <c r="AF125" s="107"/>
      <c r="AG125" s="107"/>
      <c r="AH125" s="107"/>
      <c r="AI125" s="107"/>
      <c r="AJ125" s="107"/>
      <c r="AK125" s="107"/>
      <c r="AL125" s="107"/>
      <c r="AM125" s="107"/>
      <c r="AN125" s="107"/>
      <c r="AO125" s="107"/>
      <c r="AP125" s="107"/>
      <c r="AQ125" s="107"/>
      <c r="AR125" s="107"/>
      <c r="AS125" s="107"/>
      <c r="AT125" s="107"/>
      <c r="AU125" s="107"/>
      <c r="AV125" s="107"/>
      <c r="AW125" s="107"/>
      <c r="AX125" s="107"/>
      <c r="AY125" s="107"/>
      <c r="AZ125" s="107"/>
      <c r="BA125" s="107"/>
      <c r="BB125" s="107"/>
      <c r="BC125" s="107"/>
      <c r="BD125" s="107"/>
      <c r="BE125" s="107"/>
      <c r="BF125" s="107"/>
      <c r="BG125" s="107"/>
      <c r="BH125" s="107"/>
      <c r="BI125" s="107"/>
      <c r="BJ125" s="107"/>
      <c r="BK125" s="107"/>
      <c r="BL125" s="107"/>
      <c r="BM125" s="107"/>
      <c r="BN125" s="107"/>
      <c r="BO125" s="107"/>
      <c r="BP125" s="107"/>
      <c r="BQ125" s="107"/>
      <c r="BR125" s="107"/>
      <c r="BS125" s="107"/>
      <c r="BT125" s="107"/>
      <c r="BU125" s="107"/>
      <c r="BV125" s="1249">
        <v>54.68659551877213</v>
      </c>
      <c r="BW125" s="1180"/>
      <c r="BX125" s="1192"/>
      <c r="BY125" s="1192"/>
    </row>
    <row r="126" spans="2:77" ht="15" customHeight="1">
      <c r="B126" s="101"/>
      <c r="C126" s="384" t="s">
        <v>87</v>
      </c>
      <c r="D126" s="102">
        <v>81.900000000000006</v>
      </c>
      <c r="E126" s="102">
        <v>87.687291997551839</v>
      </c>
      <c r="F126" s="102">
        <v>40.1184844658044</v>
      </c>
      <c r="G126" s="102">
        <v>42.78619924710943</v>
      </c>
      <c r="H126" s="102">
        <v>46.622167416657156</v>
      </c>
      <c r="I126" s="90">
        <v>44.662594241643141</v>
      </c>
      <c r="J126" s="90">
        <v>57.841917453774862</v>
      </c>
      <c r="K126" s="102">
        <v>46.589512134862503</v>
      </c>
      <c r="L126" s="90">
        <v>51.233406398475466</v>
      </c>
      <c r="M126" s="90">
        <v>51.017993339408953</v>
      </c>
      <c r="N126" s="90">
        <v>66.133452959752077</v>
      </c>
      <c r="O126" s="90">
        <v>64.637973583324282</v>
      </c>
      <c r="P126" s="90">
        <v>65.299361261344785</v>
      </c>
      <c r="Q126" s="90">
        <v>67.267743292375542</v>
      </c>
      <c r="R126" s="90">
        <v>73.444952184021005</v>
      </c>
      <c r="S126" s="90">
        <v>62.692564974193068</v>
      </c>
      <c r="T126" s="90">
        <v>62.556463337427125</v>
      </c>
      <c r="U126" s="90">
        <v>63.727544973381164</v>
      </c>
      <c r="V126" s="90">
        <v>75.001509884201639</v>
      </c>
      <c r="W126" s="90">
        <v>68.293603767306138</v>
      </c>
      <c r="X126" s="90">
        <v>68.146180816241682</v>
      </c>
      <c r="Y126" s="90">
        <v>67.149058536488965</v>
      </c>
      <c r="Z126" s="90">
        <v>78.381653253376967</v>
      </c>
      <c r="AA126" s="90">
        <v>72.088672221472834</v>
      </c>
      <c r="AB126" s="90">
        <v>74.544193468203005</v>
      </c>
      <c r="AC126" s="90">
        <v>74.625844801935756</v>
      </c>
      <c r="AD126" s="90">
        <v>76.537820407127356</v>
      </c>
      <c r="AE126" s="90">
        <v>71.292421220170112</v>
      </c>
      <c r="AF126" s="90">
        <v>73.875913651970706</v>
      </c>
      <c r="AG126" s="90">
        <v>74.085737819196879</v>
      </c>
      <c r="AH126" s="90">
        <v>80.353741908042096</v>
      </c>
      <c r="AI126" s="90">
        <v>73.013590060052792</v>
      </c>
      <c r="AJ126" s="90">
        <v>75.622827661065458</v>
      </c>
      <c r="AK126" s="90">
        <v>76.683120998773049</v>
      </c>
      <c r="AL126" s="90">
        <v>82.069536367720147</v>
      </c>
      <c r="AM126" s="90">
        <v>73.380971962397695</v>
      </c>
      <c r="AN126" s="90">
        <v>76.71091265070379</v>
      </c>
      <c r="AO126" s="90">
        <v>84.761484309457288</v>
      </c>
      <c r="AP126" s="90">
        <v>79.484219593545603</v>
      </c>
      <c r="AQ126" s="90">
        <v>68.606820119328049</v>
      </c>
      <c r="AR126" s="90">
        <v>72.326210256703135</v>
      </c>
      <c r="AS126" s="90">
        <v>74.038347636754253</v>
      </c>
      <c r="AT126" s="90">
        <v>83.809537828638341</v>
      </c>
      <c r="AU126" s="90">
        <v>71.241588160593409</v>
      </c>
      <c r="AV126" s="90">
        <v>68.906114520871924</v>
      </c>
      <c r="AW126" s="90">
        <v>75.370306757029482</v>
      </c>
      <c r="AX126" s="90">
        <v>82.704868026546578</v>
      </c>
      <c r="AY126" s="90">
        <v>75.651440723686932</v>
      </c>
      <c r="AZ126" s="90">
        <v>71.27340227845788</v>
      </c>
      <c r="BA126" s="90">
        <v>69.033783270755094</v>
      </c>
      <c r="BB126" s="90">
        <v>72.755867273018396</v>
      </c>
      <c r="BC126" s="90">
        <v>66.32683780850995</v>
      </c>
      <c r="BD126" s="90">
        <v>65.025562605462554</v>
      </c>
      <c r="BE126" s="90">
        <v>62.32411217289939</v>
      </c>
      <c r="BF126" s="90">
        <v>69.383032306942169</v>
      </c>
      <c r="BG126" s="90">
        <v>60.413786535243183</v>
      </c>
      <c r="BH126" s="90">
        <v>62.732646870248779</v>
      </c>
      <c r="BI126" s="90">
        <v>62.590187108581965</v>
      </c>
      <c r="BJ126" s="90">
        <v>74.192509272204774</v>
      </c>
      <c r="BK126" s="90">
        <v>68.911853762983171</v>
      </c>
      <c r="BL126" s="90">
        <v>69.370151331112879</v>
      </c>
      <c r="BM126" s="90">
        <v>67.557908496812743</v>
      </c>
      <c r="BN126" s="90">
        <v>69.857659877176047</v>
      </c>
      <c r="BO126" s="90">
        <v>62.555578053147279</v>
      </c>
      <c r="BP126" s="90">
        <v>64.212889778870419</v>
      </c>
      <c r="BQ126" s="90">
        <v>62.468448471658114</v>
      </c>
      <c r="BR126" s="90">
        <v>74.378362896675483</v>
      </c>
      <c r="BS126" s="90">
        <v>66.89181793361206</v>
      </c>
      <c r="BT126" s="90">
        <v>66.0689741228434</v>
      </c>
      <c r="BU126" s="90">
        <v>63.622543105004226</v>
      </c>
      <c r="BV126" s="1251">
        <v>68.219298321970783</v>
      </c>
      <c r="BW126" s="1180"/>
      <c r="BX126" s="1192"/>
      <c r="BY126" s="1192"/>
    </row>
    <row r="127" spans="2:77" ht="15" customHeight="1">
      <c r="B127" s="106"/>
      <c r="C127" s="386" t="s">
        <v>37</v>
      </c>
      <c r="D127" s="107">
        <v>62.8</v>
      </c>
      <c r="E127" s="107">
        <v>72.004029159614348</v>
      </c>
      <c r="F127" s="107">
        <v>70.855121503519712</v>
      </c>
      <c r="G127" s="107">
        <v>68.204799510007717</v>
      </c>
      <c r="H127" s="107">
        <v>70.30399970424989</v>
      </c>
      <c r="I127" s="107">
        <v>72.382795125522122</v>
      </c>
      <c r="J127" s="107">
        <v>74.02916753938122</v>
      </c>
      <c r="K127" s="107">
        <v>74.65775674111616</v>
      </c>
      <c r="L127" s="107">
        <v>75.638838759578306</v>
      </c>
      <c r="M127" s="107">
        <v>74.682546336416706</v>
      </c>
      <c r="N127" s="107">
        <v>76.597303088198629</v>
      </c>
      <c r="O127" s="107">
        <v>75.865689462683889</v>
      </c>
      <c r="P127" s="107">
        <v>76.482969374158216</v>
      </c>
      <c r="Q127" s="107">
        <v>76.025427421801965</v>
      </c>
      <c r="R127" s="107">
        <v>73.441379968678945</v>
      </c>
      <c r="S127" s="107">
        <v>72.266749942138105</v>
      </c>
      <c r="T127" s="107">
        <v>71.555873363785068</v>
      </c>
      <c r="U127" s="107">
        <v>71.262631748940791</v>
      </c>
      <c r="V127" s="107">
        <v>71.654010381735048</v>
      </c>
      <c r="W127" s="107">
        <v>70.034179256339101</v>
      </c>
      <c r="X127" s="107">
        <v>70.270502279101763</v>
      </c>
      <c r="Y127" s="107">
        <v>70.410004341861693</v>
      </c>
      <c r="Z127" s="107">
        <v>70.061210243292763</v>
      </c>
      <c r="AA127" s="107">
        <v>70.562661633678033</v>
      </c>
      <c r="AB127" s="107">
        <v>71.392713560864095</v>
      </c>
      <c r="AC127" s="107">
        <v>71.25476064032982</v>
      </c>
      <c r="AD127" s="107">
        <v>68.396091693698139</v>
      </c>
      <c r="AE127" s="107">
        <v>67.529375965636603</v>
      </c>
      <c r="AF127" s="107">
        <v>69.075568110581287</v>
      </c>
      <c r="AG127" s="107">
        <v>70.388063325790057</v>
      </c>
      <c r="AH127" s="107">
        <v>70.006447784332821</v>
      </c>
      <c r="AI127" s="107">
        <v>70.599127763433358</v>
      </c>
      <c r="AJ127" s="107">
        <v>71.552666951338722</v>
      </c>
      <c r="AK127" s="107">
        <v>71.238511985415826</v>
      </c>
      <c r="AL127" s="107">
        <v>70.920358034390375</v>
      </c>
      <c r="AM127" s="107">
        <v>70.701475267552155</v>
      </c>
      <c r="AN127" s="107">
        <v>71.856896354248292</v>
      </c>
      <c r="AO127" s="107">
        <v>72.666188893215917</v>
      </c>
      <c r="AP127" s="107">
        <v>74.250462880183505</v>
      </c>
      <c r="AQ127" s="107">
        <v>73.590579643503744</v>
      </c>
      <c r="AR127" s="107">
        <v>74.720534821062984</v>
      </c>
      <c r="AS127" s="107">
        <v>75.370282186013114</v>
      </c>
      <c r="AT127" s="107">
        <v>77.666951232438521</v>
      </c>
      <c r="AU127" s="107">
        <v>78.399095994928786</v>
      </c>
      <c r="AV127" s="107">
        <v>79.438394177045993</v>
      </c>
      <c r="AW127" s="107">
        <v>79.254092575282428</v>
      </c>
      <c r="AX127" s="107">
        <v>80.65551678596465</v>
      </c>
      <c r="AY127" s="107">
        <v>79.229231356314514</v>
      </c>
      <c r="AZ127" s="107">
        <v>79.321526057561158</v>
      </c>
      <c r="BA127" s="107">
        <v>79.715812627289466</v>
      </c>
      <c r="BB127" s="107">
        <v>78.11941524940795</v>
      </c>
      <c r="BC127" s="107">
        <v>78.140278543987691</v>
      </c>
      <c r="BD127" s="107">
        <v>78.4919760542452</v>
      </c>
      <c r="BE127" s="107">
        <v>77.85003754649513</v>
      </c>
      <c r="BF127" s="107">
        <v>78.285045935800994</v>
      </c>
      <c r="BG127" s="107">
        <v>77.470512602393256</v>
      </c>
      <c r="BH127" s="107">
        <v>78.345288154287701</v>
      </c>
      <c r="BI127" s="107">
        <v>79.777000000590817</v>
      </c>
      <c r="BJ127" s="107">
        <v>82.129589657846509</v>
      </c>
      <c r="BK127" s="107">
        <v>82.189939465863645</v>
      </c>
      <c r="BL127" s="107">
        <v>84.351119792111504</v>
      </c>
      <c r="BM127" s="107">
        <v>82.934807794626238</v>
      </c>
      <c r="BN127" s="107">
        <v>77.224325087227527</v>
      </c>
      <c r="BO127" s="107">
        <v>77.82966277762317</v>
      </c>
      <c r="BP127" s="107">
        <v>79.021784636443599</v>
      </c>
      <c r="BQ127" s="107">
        <v>77.747829089618307</v>
      </c>
      <c r="BR127" s="107">
        <v>82.063860008155828</v>
      </c>
      <c r="BS127" s="107">
        <v>80.001591113783107</v>
      </c>
      <c r="BT127" s="107">
        <v>80.039496978170718</v>
      </c>
      <c r="BU127" s="107">
        <v>80.044724305506207</v>
      </c>
      <c r="BV127" s="1252">
        <v>76.120647379056805</v>
      </c>
      <c r="BW127" s="1180"/>
      <c r="BX127" s="1192"/>
      <c r="BY127" s="1192"/>
    </row>
    <row r="128" spans="2:77" ht="15" customHeight="1">
      <c r="B128" s="101"/>
      <c r="C128" s="103" t="s">
        <v>582</v>
      </c>
      <c r="D128" s="102"/>
      <c r="E128" s="102"/>
      <c r="F128" s="102"/>
      <c r="G128" s="102"/>
      <c r="H128" s="108"/>
      <c r="I128" s="90"/>
      <c r="J128" s="90"/>
      <c r="K128" s="108"/>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90"/>
      <c r="AX128" s="90"/>
      <c r="AY128" s="90"/>
      <c r="AZ128" s="90"/>
      <c r="BA128" s="90"/>
      <c r="BB128" s="90"/>
      <c r="BC128" s="90"/>
      <c r="BD128" s="90"/>
      <c r="BE128" s="90"/>
      <c r="BF128" s="90"/>
      <c r="BG128" s="90"/>
      <c r="BH128" s="90"/>
      <c r="BI128" s="90"/>
      <c r="BJ128" s="90"/>
      <c r="BK128" s="90"/>
      <c r="BL128" s="90"/>
      <c r="BM128" s="90"/>
      <c r="BN128" s="90"/>
      <c r="BO128" s="90"/>
      <c r="BP128" s="90"/>
      <c r="BQ128" s="90"/>
      <c r="BR128" s="90"/>
      <c r="BS128" s="90"/>
      <c r="BT128" s="90"/>
      <c r="BU128" s="90"/>
      <c r="BV128" s="1251"/>
      <c r="BW128" s="1180"/>
      <c r="BX128" s="1192"/>
      <c r="BY128" s="1192"/>
    </row>
    <row r="129" spans="2:77" ht="15" customHeight="1">
      <c r="B129" s="106"/>
      <c r="C129" s="385" t="s">
        <v>81</v>
      </c>
      <c r="D129" s="100">
        <v>39.5</v>
      </c>
      <c r="E129" s="100">
        <v>34.338626586446367</v>
      </c>
      <c r="F129" s="100">
        <v>31.823762046015595</v>
      </c>
      <c r="G129" s="100">
        <v>30.243556259092337</v>
      </c>
      <c r="H129" s="100">
        <v>39.065062527942892</v>
      </c>
      <c r="I129" s="100">
        <v>47.484027570577453</v>
      </c>
      <c r="J129" s="100">
        <v>47.384181276817856</v>
      </c>
      <c r="K129" s="100">
        <v>49.494044606524042</v>
      </c>
      <c r="L129" s="100">
        <v>51.010286609871912</v>
      </c>
      <c r="M129" s="100">
        <v>49.086480054856224</v>
      </c>
      <c r="N129" s="100">
        <v>49.499392069140818</v>
      </c>
      <c r="O129" s="100">
        <v>49.240265630649183</v>
      </c>
      <c r="P129" s="100">
        <v>52.427079035912463</v>
      </c>
      <c r="Q129" s="100">
        <v>49.86315038304393</v>
      </c>
      <c r="R129" s="100">
        <v>57.939901523125606</v>
      </c>
      <c r="S129" s="100">
        <v>57.678024251398121</v>
      </c>
      <c r="T129" s="100">
        <v>55.309797686969844</v>
      </c>
      <c r="U129" s="100">
        <v>54.417370686214326</v>
      </c>
      <c r="V129" s="100">
        <v>63.901767357338294</v>
      </c>
      <c r="W129" s="100">
        <v>56.505545585967518</v>
      </c>
      <c r="X129" s="100">
        <v>59.211551983771763</v>
      </c>
      <c r="Y129" s="100">
        <v>58.905892329831211</v>
      </c>
      <c r="Z129" s="100">
        <v>65.311780997323467</v>
      </c>
      <c r="AA129" s="100">
        <v>56.77683790323367</v>
      </c>
      <c r="AB129" s="100">
        <v>59.896870362208254</v>
      </c>
      <c r="AC129" s="100">
        <v>55.533443968507498</v>
      </c>
      <c r="AD129" s="100">
        <v>54.536081210638073</v>
      </c>
      <c r="AE129" s="100">
        <v>48.125564546383245</v>
      </c>
      <c r="AF129" s="100">
        <v>47.596405342310192</v>
      </c>
      <c r="AG129" s="100">
        <v>47.122320705775252</v>
      </c>
      <c r="AH129" s="100">
        <v>56.034094568342518</v>
      </c>
      <c r="AI129" s="100">
        <v>54.471559648873182</v>
      </c>
      <c r="AJ129" s="100">
        <v>55.165383278776382</v>
      </c>
      <c r="AK129" s="100">
        <v>53.916208075881798</v>
      </c>
      <c r="AL129" s="100">
        <v>64.077956244673189</v>
      </c>
      <c r="AM129" s="100">
        <v>58.895785215783235</v>
      </c>
      <c r="AN129" s="100">
        <v>60.248323863252892</v>
      </c>
      <c r="AO129" s="100">
        <v>61.615033145027894</v>
      </c>
      <c r="AP129" s="100">
        <v>58.579652787906412</v>
      </c>
      <c r="AQ129" s="100">
        <v>58.715324048795111</v>
      </c>
      <c r="AR129" s="100">
        <v>58.924134969888527</v>
      </c>
      <c r="AS129" s="100">
        <v>58.465637980195631</v>
      </c>
      <c r="AT129" s="100">
        <v>56.690697617236708</v>
      </c>
      <c r="AU129" s="100">
        <v>54.814020945916099</v>
      </c>
      <c r="AV129" s="100">
        <v>56.000075577486122</v>
      </c>
      <c r="AW129" s="100">
        <v>62.035063902614866</v>
      </c>
      <c r="AX129" s="100">
        <v>62.014861828879731</v>
      </c>
      <c r="AY129" s="100">
        <v>45.801109401644723</v>
      </c>
      <c r="AZ129" s="100">
        <v>44.796503834836123</v>
      </c>
      <c r="BA129" s="100">
        <v>48.701050781350624</v>
      </c>
      <c r="BB129" s="100">
        <v>55.263336223780314</v>
      </c>
      <c r="BC129" s="100">
        <v>50.785399658775077</v>
      </c>
      <c r="BD129" s="100">
        <v>51.630874039961974</v>
      </c>
      <c r="BE129" s="100">
        <v>52.455598767973818</v>
      </c>
      <c r="BF129" s="100">
        <v>55.044758221597235</v>
      </c>
      <c r="BG129" s="100">
        <v>56.633363343944595</v>
      </c>
      <c r="BH129" s="100">
        <v>57.85037989980809</v>
      </c>
      <c r="BI129" s="100">
        <v>56.578645090700434</v>
      </c>
      <c r="BJ129" s="100">
        <v>59.237364769981362</v>
      </c>
      <c r="BK129" s="100">
        <v>56.836322902612849</v>
      </c>
      <c r="BL129" s="100">
        <v>52.883376898094568</v>
      </c>
      <c r="BM129" s="100">
        <v>50.803711739185466</v>
      </c>
      <c r="BN129" s="100">
        <v>59.918700655279707</v>
      </c>
      <c r="BO129" s="100">
        <v>101.96680777384609</v>
      </c>
      <c r="BP129" s="100">
        <v>58.970696970497428</v>
      </c>
      <c r="BQ129" s="100">
        <v>54.212886296906646</v>
      </c>
      <c r="BR129" s="100">
        <v>43.62533593730376</v>
      </c>
      <c r="BS129" s="100">
        <v>46.08406613474569</v>
      </c>
      <c r="BT129" s="100">
        <v>45.002671577581751</v>
      </c>
      <c r="BU129" s="100">
        <v>47.700345384855765</v>
      </c>
      <c r="BV129" s="1249">
        <v>55.511918526582015</v>
      </c>
      <c r="BW129" s="1180"/>
      <c r="BX129" s="1192"/>
      <c r="BY129" s="1192"/>
    </row>
    <row r="130" spans="2:77" ht="15" customHeight="1">
      <c r="B130" s="101"/>
      <c r="C130" s="384" t="s">
        <v>84</v>
      </c>
      <c r="D130" s="102">
        <v>56.2</v>
      </c>
      <c r="E130" s="102">
        <v>43.113143904702831</v>
      </c>
      <c r="F130" s="102">
        <v>40.718411629742825</v>
      </c>
      <c r="G130" s="102">
        <v>45.437010168458194</v>
      </c>
      <c r="H130" s="108">
        <v>51.570416427838637</v>
      </c>
      <c r="I130" s="90">
        <v>50.088693828116483</v>
      </c>
      <c r="J130" s="90">
        <v>51.150803208902275</v>
      </c>
      <c r="K130" s="108">
        <v>52.41690567657561</v>
      </c>
      <c r="L130" s="90">
        <v>53.330554366739889</v>
      </c>
      <c r="M130" s="90">
        <v>52.495912242826307</v>
      </c>
      <c r="N130" s="90">
        <v>49.424848749984164</v>
      </c>
      <c r="O130" s="90">
        <v>50.216182977615865</v>
      </c>
      <c r="P130" s="90">
        <v>50.035360261355486</v>
      </c>
      <c r="Q130" s="90">
        <v>50.754784533727737</v>
      </c>
      <c r="R130" s="90">
        <v>50.023733040692505</v>
      </c>
      <c r="S130" s="90">
        <v>50.842774923862308</v>
      </c>
      <c r="T130" s="90">
        <v>51.201709205791545</v>
      </c>
      <c r="U130" s="90">
        <v>52.485347247358504</v>
      </c>
      <c r="V130" s="90">
        <v>55.853795343359657</v>
      </c>
      <c r="W130" s="90">
        <v>56.084252707982884</v>
      </c>
      <c r="X130" s="90">
        <v>55.764784822144243</v>
      </c>
      <c r="Y130" s="90">
        <v>56.118207069378798</v>
      </c>
      <c r="Z130" s="90">
        <v>55.869960317368125</v>
      </c>
      <c r="AA130" s="90">
        <v>54.399046746260069</v>
      </c>
      <c r="AB130" s="90">
        <v>53.795414675817391</v>
      </c>
      <c r="AC130" s="90">
        <v>52.913058367422018</v>
      </c>
      <c r="AD130" s="90">
        <v>46.238986329179781</v>
      </c>
      <c r="AE130" s="90">
        <v>46.049086734286519</v>
      </c>
      <c r="AF130" s="90">
        <v>47.351698715772109</v>
      </c>
      <c r="AG130" s="90">
        <v>48.508106122059068</v>
      </c>
      <c r="AH130" s="90">
        <v>49.92395820591112</v>
      </c>
      <c r="AI130" s="90">
        <v>50.234713057708014</v>
      </c>
      <c r="AJ130" s="90">
        <v>51.780790524930431</v>
      </c>
      <c r="AK130" s="90">
        <v>53.238955753135066</v>
      </c>
      <c r="AL130" s="90">
        <v>54.239202204783012</v>
      </c>
      <c r="AM130" s="90">
        <v>55.151677457987105</v>
      </c>
      <c r="AN130" s="90">
        <v>56.203826116965828</v>
      </c>
      <c r="AO130" s="90">
        <v>56.818346544671414</v>
      </c>
      <c r="AP130" s="90">
        <v>57.940315497913645</v>
      </c>
      <c r="AQ130" s="90">
        <v>59.443795656857169</v>
      </c>
      <c r="AR130" s="90">
        <v>61.02293969335102</v>
      </c>
      <c r="AS130" s="90">
        <v>60.845547171830859</v>
      </c>
      <c r="AT130" s="90">
        <v>57.237479885646472</v>
      </c>
      <c r="AU130" s="90">
        <v>58.465305075169084</v>
      </c>
      <c r="AV130" s="90">
        <v>58.356376980477243</v>
      </c>
      <c r="AW130" s="90">
        <v>57.37252539328226</v>
      </c>
      <c r="AX130" s="90">
        <v>55.520482696561544</v>
      </c>
      <c r="AY130" s="90">
        <v>49.594285349154063</v>
      </c>
      <c r="AZ130" s="90">
        <v>49.114935424696725</v>
      </c>
      <c r="BA130" s="90">
        <v>50.810331229711892</v>
      </c>
      <c r="BB130" s="90">
        <v>54.791725947753278</v>
      </c>
      <c r="BC130" s="90">
        <v>54.107264742795891</v>
      </c>
      <c r="BD130" s="90">
        <v>53.212466419975549</v>
      </c>
      <c r="BE130" s="90">
        <v>53.943161768995139</v>
      </c>
      <c r="BF130" s="90">
        <v>52.911131953863546</v>
      </c>
      <c r="BG130" s="90">
        <v>50.498533452500872</v>
      </c>
      <c r="BH130" s="90">
        <v>49.112317219875479</v>
      </c>
      <c r="BI130" s="90">
        <v>47.958785024473407</v>
      </c>
      <c r="BJ130" s="90">
        <v>43.963914785680878</v>
      </c>
      <c r="BK130" s="90">
        <v>42.818026266641809</v>
      </c>
      <c r="BL130" s="90">
        <v>42.005652669908351</v>
      </c>
      <c r="BM130" s="90">
        <v>41.578191820265928</v>
      </c>
      <c r="BN130" s="90">
        <v>41.854396189575233</v>
      </c>
      <c r="BO130" s="90">
        <v>43.305841495434308</v>
      </c>
      <c r="BP130" s="90">
        <v>42.274965463648243</v>
      </c>
      <c r="BQ130" s="90">
        <v>43.32680686770518</v>
      </c>
      <c r="BR130" s="90">
        <v>44.82881280490404</v>
      </c>
      <c r="BS130" s="90">
        <v>45.209244441789352</v>
      </c>
      <c r="BT130" s="90">
        <v>46.789998628479978</v>
      </c>
      <c r="BU130" s="90">
        <v>48.17453135171354</v>
      </c>
      <c r="BV130" s="1251">
        <v>48.961579653030661</v>
      </c>
      <c r="BW130" s="1180"/>
      <c r="BX130" s="1192"/>
      <c r="BY130" s="1192"/>
    </row>
    <row r="131" spans="2:77" ht="15" customHeight="1">
      <c r="B131" s="106"/>
      <c r="C131" s="385" t="s">
        <v>86</v>
      </c>
      <c r="D131" s="100">
        <v>48.97774485363626</v>
      </c>
      <c r="E131" s="100">
        <v>42.233713119899697</v>
      </c>
      <c r="F131" s="100">
        <v>49.804131380035216</v>
      </c>
      <c r="G131" s="100">
        <v>56.964711361727261</v>
      </c>
      <c r="H131" s="100">
        <v>69.600794799748002</v>
      </c>
      <c r="I131" s="100">
        <v>77.548230111297457</v>
      </c>
      <c r="J131" s="100">
        <v>67.959912683824797</v>
      </c>
      <c r="K131" s="100">
        <v>63.239293476317741</v>
      </c>
      <c r="L131" s="100">
        <v>64.525319617577367</v>
      </c>
      <c r="M131" s="100">
        <v>65.206709721462573</v>
      </c>
      <c r="N131" s="100">
        <v>62.027258021987606</v>
      </c>
      <c r="O131" s="100">
        <v>62.190928837834136</v>
      </c>
      <c r="P131" s="100">
        <v>58.500206501668359</v>
      </c>
      <c r="Q131" s="100">
        <v>59.34397324246634</v>
      </c>
      <c r="R131" s="100">
        <v>69.328374903481389</v>
      </c>
      <c r="S131" s="100">
        <v>60.965219989715081</v>
      </c>
      <c r="T131" s="100">
        <v>58.268905713383212</v>
      </c>
      <c r="U131" s="100">
        <v>75.215935985372795</v>
      </c>
      <c r="V131" s="100">
        <v>69.835036586284076</v>
      </c>
      <c r="W131" s="100">
        <v>66.841516124551674</v>
      </c>
      <c r="X131" s="100">
        <v>69.021569844346359</v>
      </c>
      <c r="Y131" s="100">
        <v>76.506430607608621</v>
      </c>
      <c r="Z131" s="100">
        <v>51.22738841828631</v>
      </c>
      <c r="AA131" s="100">
        <v>53.122745200943186</v>
      </c>
      <c r="AB131" s="100">
        <v>61.470308351887248</v>
      </c>
      <c r="AC131" s="100">
        <v>53.209210352763314</v>
      </c>
      <c r="AD131" s="100">
        <v>25.648846000018498</v>
      </c>
      <c r="AE131" s="100">
        <v>26.649515153641211</v>
      </c>
      <c r="AF131" s="100">
        <v>28.336633169265529</v>
      </c>
      <c r="AG131" s="100">
        <v>32.41832746514811</v>
      </c>
      <c r="AH131" s="100">
        <v>26.868743126450688</v>
      </c>
      <c r="AI131" s="100">
        <v>29.302608664354295</v>
      </c>
      <c r="AJ131" s="100">
        <v>32.150417107223141</v>
      </c>
      <c r="AK131" s="100">
        <v>34.726735699681036</v>
      </c>
      <c r="AL131" s="100">
        <v>28.884579732311781</v>
      </c>
      <c r="AM131" s="100">
        <v>26.482341722571672</v>
      </c>
      <c r="AN131" s="100">
        <v>26.680447938684104</v>
      </c>
      <c r="AO131" s="100">
        <v>31.116356571241958</v>
      </c>
      <c r="AP131" s="100">
        <v>29.409216391741566</v>
      </c>
      <c r="AQ131" s="100">
        <v>26.858076782070782</v>
      </c>
      <c r="AR131" s="100">
        <v>25.775613227854766</v>
      </c>
      <c r="AS131" s="100">
        <v>31.477480096999866</v>
      </c>
      <c r="AT131" s="100">
        <v>14.216610506811106</v>
      </c>
      <c r="AU131" s="100">
        <v>15.680342787096047</v>
      </c>
      <c r="AV131" s="100">
        <v>19.019201473974846</v>
      </c>
      <c r="AW131" s="100">
        <v>22.472039246346096</v>
      </c>
      <c r="AX131" s="100">
        <v>22.874050839019048</v>
      </c>
      <c r="AY131" s="100">
        <v>16.944390191514895</v>
      </c>
      <c r="AZ131" s="100">
        <v>14.043767248741046</v>
      </c>
      <c r="BA131" s="100">
        <v>17.360273474164863</v>
      </c>
      <c r="BB131" s="100">
        <v>30.107070314709215</v>
      </c>
      <c r="BC131" s="100">
        <v>33.948451154408524</v>
      </c>
      <c r="BD131" s="100">
        <v>30.581551115102013</v>
      </c>
      <c r="BE131" s="100">
        <v>32.626968971150575</v>
      </c>
      <c r="BF131" s="100">
        <v>19.477470601987957</v>
      </c>
      <c r="BG131" s="100">
        <v>24.496243920109453</v>
      </c>
      <c r="BH131" s="100">
        <v>19.239020866231311</v>
      </c>
      <c r="BI131" s="100">
        <v>18.082218797479204</v>
      </c>
      <c r="BJ131" s="100">
        <v>7.741647206422904</v>
      </c>
      <c r="BK131" s="100">
        <v>8.9051089256577107</v>
      </c>
      <c r="BL131" s="100">
        <v>10.346132526445153</v>
      </c>
      <c r="BM131" s="100">
        <v>11.504959900281806</v>
      </c>
      <c r="BN131" s="100">
        <v>8.6788099977284929</v>
      </c>
      <c r="BO131" s="100">
        <v>9.7681341245292455</v>
      </c>
      <c r="BP131" s="100">
        <v>10.768909156122383</v>
      </c>
      <c r="BQ131" s="100">
        <v>11.508822324082706</v>
      </c>
      <c r="BR131" s="100">
        <v>7.9942424072048643</v>
      </c>
      <c r="BS131" s="100">
        <v>9.8651138126551317</v>
      </c>
      <c r="BT131" s="100">
        <v>10.030129944340166</v>
      </c>
      <c r="BU131" s="100">
        <v>10.390635099929856</v>
      </c>
      <c r="BV131" s="1249">
        <v>10.15804686632112</v>
      </c>
      <c r="BW131" s="1180"/>
      <c r="BX131" s="1192"/>
      <c r="BY131" s="1192"/>
    </row>
    <row r="132" spans="2:77" ht="15" customHeight="1">
      <c r="B132" s="441"/>
      <c r="C132" s="1295" t="s">
        <v>106</v>
      </c>
      <c r="D132" s="443">
        <v>51.7</v>
      </c>
      <c r="E132" s="443">
        <v>41.182090976246734</v>
      </c>
      <c r="F132" s="443">
        <v>39.401020755552892</v>
      </c>
      <c r="G132" s="443">
        <v>42.79971815927405</v>
      </c>
      <c r="H132" s="444">
        <v>50.048111932981598</v>
      </c>
      <c r="I132" s="1296">
        <v>50.868060805692409</v>
      </c>
      <c r="J132" s="1296">
        <v>51.212926822348038</v>
      </c>
      <c r="K132" s="444">
        <v>52.38877395647674</v>
      </c>
      <c r="L132" s="1296">
        <v>53.436807716701018</v>
      </c>
      <c r="M132" s="1296">
        <v>52.408729880284142</v>
      </c>
      <c r="N132" s="1296">
        <v>49.90279447579006</v>
      </c>
      <c r="O132" s="1296">
        <v>50.490086683850102</v>
      </c>
      <c r="P132" s="1296">
        <v>50.746375733250005</v>
      </c>
      <c r="Q132" s="1296">
        <v>50.926037455758269</v>
      </c>
      <c r="R132" s="1296">
        <v>51.883621183701308</v>
      </c>
      <c r="S132" s="1296">
        <v>52.281183373272668</v>
      </c>
      <c r="T132" s="1296">
        <v>52.106570797147967</v>
      </c>
      <c r="U132" s="1296">
        <v>53.563244544886288</v>
      </c>
      <c r="V132" s="1296">
        <v>57.555493380005082</v>
      </c>
      <c r="W132" s="1296">
        <v>56.439461763428412</v>
      </c>
      <c r="X132" s="1296">
        <v>56.685064258826422</v>
      </c>
      <c r="Y132" s="1296">
        <v>57.119222684102489</v>
      </c>
      <c r="Z132" s="1296">
        <v>57.180822806019712</v>
      </c>
      <c r="AA132" s="1296">
        <v>54.752180141236792</v>
      </c>
      <c r="AB132" s="1296">
        <v>54.979515901417564</v>
      </c>
      <c r="AC132" s="1296">
        <v>53.372398285316891</v>
      </c>
      <c r="AD132" s="1296">
        <v>46.920495324606165</v>
      </c>
      <c r="AE132" s="1296">
        <v>45.954699037975651</v>
      </c>
      <c r="AF132" s="1296">
        <v>46.957965467604893</v>
      </c>
      <c r="AG132" s="1296">
        <v>47.922099819250327</v>
      </c>
      <c r="AH132" s="1296">
        <v>50.426065933253071</v>
      </c>
      <c r="AI132" s="1296">
        <v>50.554909355223444</v>
      </c>
      <c r="AJ132" s="1296">
        <v>51.987225338417986</v>
      </c>
      <c r="AK132" s="1296">
        <v>53.003575944188221</v>
      </c>
      <c r="AL132" s="1296">
        <v>55.321115453374603</v>
      </c>
      <c r="AM132" s="1296">
        <v>55.134413936072981</v>
      </c>
      <c r="AN132" s="1296">
        <v>56.217283987024622</v>
      </c>
      <c r="AO132" s="1296">
        <v>57.068855301077114</v>
      </c>
      <c r="AP132" s="1296">
        <v>57.267072269178755</v>
      </c>
      <c r="AQ132" s="1296">
        <v>58.329233604432559</v>
      </c>
      <c r="AR132" s="1296">
        <v>59.560273698386425</v>
      </c>
      <c r="AS132" s="1296">
        <v>59.448519169387396</v>
      </c>
      <c r="AT132" s="1296">
        <v>54.935064129935618</v>
      </c>
      <c r="AU132" s="1296">
        <v>55.83170977814396</v>
      </c>
      <c r="AV132" s="1296">
        <v>56.355490400940191</v>
      </c>
      <c r="AW132" s="1296">
        <v>56.847557717281674</v>
      </c>
      <c r="AX132" s="1296">
        <v>55.640454387801178</v>
      </c>
      <c r="AY132" s="1296">
        <v>47.76610922144792</v>
      </c>
      <c r="AZ132" s="1296">
        <v>47.061345099586461</v>
      </c>
      <c r="BA132" s="1296">
        <v>49.328837935732494</v>
      </c>
      <c r="BB132" s="1296">
        <v>54.414571311527595</v>
      </c>
      <c r="BC132" s="1296">
        <v>53.177909519788891</v>
      </c>
      <c r="BD132" s="1296">
        <v>52.513427412037615</v>
      </c>
      <c r="BE132" s="1296">
        <v>53.240790273309912</v>
      </c>
      <c r="BF132" s="1296">
        <v>52.375054746812943</v>
      </c>
      <c r="BG132" s="1296">
        <v>50.893036164320115</v>
      </c>
      <c r="BH132" s="1296">
        <v>49.558821507659033</v>
      </c>
      <c r="BI132" s="1296">
        <v>48.254083854420962</v>
      </c>
      <c r="BJ132" s="1296">
        <v>43.151289819586466</v>
      </c>
      <c r="BK132" s="1296">
        <v>42.57717509631162</v>
      </c>
      <c r="BL132" s="1296">
        <v>41.846861517529824</v>
      </c>
      <c r="BM132" s="1296">
        <v>41.231064379375397</v>
      </c>
      <c r="BN132" s="1296">
        <v>41.982799938439236</v>
      </c>
      <c r="BO132" s="1296">
        <v>47.890933851558671</v>
      </c>
      <c r="BP132" s="1296">
        <v>42.849339632634738</v>
      </c>
      <c r="BQ132" s="1296">
        <v>43.351240501568618</v>
      </c>
      <c r="BR132" s="1296">
        <v>42.854832410447337</v>
      </c>
      <c r="BS132" s="1296">
        <v>43.861167668539409</v>
      </c>
      <c r="BT132" s="1296">
        <v>44.993399424050423</v>
      </c>
      <c r="BU132" s="1296">
        <v>46.545169707386989</v>
      </c>
      <c r="BV132" s="1297">
        <v>48.502665280622551</v>
      </c>
      <c r="BW132" s="1180"/>
      <c r="BX132" s="1192"/>
      <c r="BY132" s="1192"/>
    </row>
    <row r="133" spans="2:77" ht="15" customHeight="1">
      <c r="B133" s="109"/>
      <c r="C133" s="1294" t="s">
        <v>1145</v>
      </c>
      <c r="D133" s="104"/>
      <c r="E133" s="104"/>
      <c r="F133" s="104"/>
      <c r="G133" s="104"/>
      <c r="H133" s="110"/>
      <c r="I133" s="105"/>
      <c r="J133" s="105"/>
      <c r="K133" s="110"/>
      <c r="L133" s="105"/>
      <c r="M133" s="105"/>
      <c r="N133" s="105"/>
      <c r="O133" s="105"/>
      <c r="P133" s="105"/>
      <c r="Q133" s="105"/>
      <c r="R133" s="105"/>
      <c r="S133" s="105"/>
      <c r="T133" s="105"/>
      <c r="U133" s="105"/>
      <c r="V133" s="105"/>
      <c r="W133" s="105"/>
      <c r="X133" s="105"/>
      <c r="Y133" s="105"/>
      <c r="Z133" s="105"/>
      <c r="AA133" s="105"/>
      <c r="AB133" s="105"/>
      <c r="AC133" s="105"/>
      <c r="AD133" s="105"/>
      <c r="AE133" s="105"/>
      <c r="AF133" s="105"/>
      <c r="AG133" s="105"/>
      <c r="AH133" s="105"/>
      <c r="AI133" s="105"/>
      <c r="AJ133" s="105"/>
      <c r="AK133" s="105"/>
      <c r="AL133" s="105"/>
      <c r="AM133" s="105"/>
      <c r="AN133" s="105"/>
      <c r="AO133" s="105"/>
      <c r="AP133" s="105"/>
      <c r="AQ133" s="105"/>
      <c r="AR133" s="105"/>
      <c r="AS133" s="105"/>
      <c r="AT133" s="105"/>
      <c r="AU133" s="105"/>
      <c r="AV133" s="105"/>
      <c r="AW133" s="105"/>
      <c r="AX133" s="105"/>
      <c r="AY133" s="105"/>
      <c r="AZ133" s="105"/>
      <c r="BA133" s="105"/>
      <c r="BB133" s="105"/>
      <c r="BC133" s="105"/>
      <c r="BD133" s="105"/>
      <c r="BE133" s="105"/>
      <c r="BF133" s="105"/>
      <c r="BG133" s="105"/>
      <c r="BH133" s="105"/>
      <c r="BI133" s="105"/>
      <c r="BJ133" s="105"/>
      <c r="BK133" s="105"/>
      <c r="BL133" s="105"/>
      <c r="BM133" s="105"/>
      <c r="BN133" s="105"/>
      <c r="BO133" s="105"/>
      <c r="BP133" s="105"/>
      <c r="BQ133" s="105"/>
      <c r="BR133" s="105"/>
      <c r="BS133" s="105"/>
      <c r="BT133" s="105"/>
      <c r="BU133" s="105"/>
      <c r="BV133" s="1251">
        <v>89.532172947283954</v>
      </c>
      <c r="BW133" s="1180"/>
      <c r="BX133" s="1192"/>
      <c r="BY133" s="1192"/>
    </row>
    <row r="134" spans="2:77" ht="15" customHeight="1">
      <c r="B134" s="106"/>
      <c r="C134" s="385" t="s">
        <v>87</v>
      </c>
      <c r="D134" s="100">
        <v>57.8</v>
      </c>
      <c r="E134" s="100">
        <v>47.83941058513598</v>
      </c>
      <c r="F134" s="100">
        <v>62.643519348003309</v>
      </c>
      <c r="G134" s="100">
        <v>53.171352382594669</v>
      </c>
      <c r="H134" s="100">
        <v>52.053451074017673</v>
      </c>
      <c r="I134" s="100">
        <v>61.258395465249883</v>
      </c>
      <c r="J134" s="100">
        <v>76.164718843591729</v>
      </c>
      <c r="K134" s="100">
        <v>57.754145398441551</v>
      </c>
      <c r="L134" s="100">
        <v>61.209647623636364</v>
      </c>
      <c r="M134" s="100">
        <v>61.332933704931257</v>
      </c>
      <c r="N134" s="100">
        <v>65.505006752757396</v>
      </c>
      <c r="O134" s="100">
        <v>69.827958769429216</v>
      </c>
      <c r="P134" s="100">
        <v>66.836685367658021</v>
      </c>
      <c r="Q134" s="100">
        <v>60.432478773511534</v>
      </c>
      <c r="R134" s="100">
        <v>70.24914357958481</v>
      </c>
      <c r="S134" s="100">
        <v>59.47273681591939</v>
      </c>
      <c r="T134" s="100">
        <v>62.599497206438912</v>
      </c>
      <c r="U134" s="100">
        <v>64.402416593605025</v>
      </c>
      <c r="V134" s="100">
        <v>57.033496835326147</v>
      </c>
      <c r="W134" s="100">
        <v>57.286024146574441</v>
      </c>
      <c r="X134" s="100">
        <v>57.406542742865476</v>
      </c>
      <c r="Y134" s="100">
        <v>59.631498060556865</v>
      </c>
      <c r="Z134" s="100">
        <v>52.409560324350061</v>
      </c>
      <c r="AA134" s="100">
        <v>52.68207036124096</v>
      </c>
      <c r="AB134" s="100">
        <v>48.695813587998032</v>
      </c>
      <c r="AC134" s="100">
        <v>51.226783957965253</v>
      </c>
      <c r="AD134" s="100">
        <v>48.791086165018868</v>
      </c>
      <c r="AE134" s="100">
        <v>51.167373936769437</v>
      </c>
      <c r="AF134" s="100">
        <v>44.017990517301214</v>
      </c>
      <c r="AG134" s="100">
        <v>45.602515748058629</v>
      </c>
      <c r="AH134" s="100">
        <v>54.314993205615117</v>
      </c>
      <c r="AI134" s="100">
        <v>66.551225807054067</v>
      </c>
      <c r="AJ134" s="100">
        <v>60.21970718515842</v>
      </c>
      <c r="AK134" s="100">
        <v>55.389009881440408</v>
      </c>
      <c r="AL134" s="100">
        <v>59.255995698628269</v>
      </c>
      <c r="AM134" s="100">
        <v>82.721680479637214</v>
      </c>
      <c r="AN134" s="100">
        <v>69.090396455001567</v>
      </c>
      <c r="AO134" s="100">
        <v>59.946323592248184</v>
      </c>
      <c r="AP134" s="100">
        <v>71.229128897525001</v>
      </c>
      <c r="AQ134" s="100">
        <v>119.27600148818188</v>
      </c>
      <c r="AR134" s="100">
        <v>103.87957322248256</v>
      </c>
      <c r="AS134" s="100">
        <v>92.08023469996418</v>
      </c>
      <c r="AT134" s="100">
        <v>90.974920475842652</v>
      </c>
      <c r="AU134" s="100">
        <v>141.6309835974113</v>
      </c>
      <c r="AV134" s="100">
        <v>147.253473542373</v>
      </c>
      <c r="AW134" s="100">
        <v>102.77763709065435</v>
      </c>
      <c r="AX134" s="100">
        <v>110.57677509846691</v>
      </c>
      <c r="AY134" s="100">
        <v>166.8342340281454</v>
      </c>
      <c r="AZ134" s="100">
        <v>150.03937926497431</v>
      </c>
      <c r="BA134" s="100">
        <v>107.00549910902343</v>
      </c>
      <c r="BB134" s="100">
        <v>72.045077643413194</v>
      </c>
      <c r="BC134" s="100">
        <v>64.236718039228919</v>
      </c>
      <c r="BD134" s="100">
        <v>66.183701367475351</v>
      </c>
      <c r="BE134" s="100">
        <v>64.931908724910627</v>
      </c>
      <c r="BF134" s="100">
        <v>72.211456533971685</v>
      </c>
      <c r="BG134" s="100">
        <v>60.437722423015082</v>
      </c>
      <c r="BH134" s="100">
        <v>58.072200072821254</v>
      </c>
      <c r="BI134" s="100">
        <v>56.21129476166152</v>
      </c>
      <c r="BJ134" s="100">
        <v>58.284192986584173</v>
      </c>
      <c r="BK134" s="100">
        <v>50.197631688674619</v>
      </c>
      <c r="BL134" s="100">
        <v>43.913223879763081</v>
      </c>
      <c r="BM134" s="100">
        <v>41.29150847533127</v>
      </c>
      <c r="BN134" s="100">
        <v>59.601939490849972</v>
      </c>
      <c r="BO134" s="100">
        <v>59.87941067453427</v>
      </c>
      <c r="BP134" s="100">
        <v>43.877986497066892</v>
      </c>
      <c r="BQ134" s="100">
        <v>40.45126469882733</v>
      </c>
      <c r="BR134" s="100">
        <v>47.065691980832625</v>
      </c>
      <c r="BS134" s="100">
        <v>43.349526906925469</v>
      </c>
      <c r="BT134" s="100">
        <v>39.199906620493167</v>
      </c>
      <c r="BU134" s="100">
        <v>38.737926945878669</v>
      </c>
      <c r="BV134" s="1249">
        <v>53.122648962199172</v>
      </c>
      <c r="BW134" s="1180"/>
      <c r="BX134" s="1192"/>
      <c r="BY134" s="1192"/>
    </row>
    <row r="135" spans="2:77" ht="15" customHeight="1">
      <c r="B135" s="109"/>
      <c r="C135" s="387" t="s">
        <v>37</v>
      </c>
      <c r="D135" s="104">
        <v>52</v>
      </c>
      <c r="E135" s="104">
        <v>41.455541377103899</v>
      </c>
      <c r="F135" s="104">
        <v>40.318820607358127</v>
      </c>
      <c r="G135" s="104">
        <v>43.187342040063761</v>
      </c>
      <c r="H135" s="110">
        <v>50.119534424471446</v>
      </c>
      <c r="I135" s="105">
        <v>51.191094621711223</v>
      </c>
      <c r="J135" s="105">
        <v>51.837477428943046</v>
      </c>
      <c r="K135" s="110">
        <v>52.559485971134301</v>
      </c>
      <c r="L135" s="105">
        <v>53.641569443298607</v>
      </c>
      <c r="M135" s="105">
        <v>52.673998131640786</v>
      </c>
      <c r="N135" s="105">
        <v>50.331530142139613</v>
      </c>
      <c r="O135" s="105">
        <v>51.000396892543122</v>
      </c>
      <c r="P135" s="105">
        <v>51.069113334888883</v>
      </c>
      <c r="Q135" s="105">
        <v>51.144834309955222</v>
      </c>
      <c r="R135" s="105">
        <v>52.454118052829934</v>
      </c>
      <c r="S135" s="105">
        <v>52.51246440272589</v>
      </c>
      <c r="T135" s="105">
        <v>52.374465573312278</v>
      </c>
      <c r="U135" s="105">
        <v>53.886911761208111</v>
      </c>
      <c r="V135" s="105">
        <v>57.533922809254292</v>
      </c>
      <c r="W135" s="105">
        <v>56.470271600272206</v>
      </c>
      <c r="X135" s="105">
        <v>56.706475415608914</v>
      </c>
      <c r="Y135" s="105">
        <v>57.204889742513764</v>
      </c>
      <c r="Z135" s="105">
        <v>56.995075434059252</v>
      </c>
      <c r="AA135" s="105">
        <v>54.681701488635525</v>
      </c>
      <c r="AB135" s="105">
        <v>54.790177003237297</v>
      </c>
      <c r="AC135" s="105">
        <v>53.302048962067282</v>
      </c>
      <c r="AD135" s="105">
        <v>46.995787552941529</v>
      </c>
      <c r="AE135" s="105">
        <v>46.127822893546515</v>
      </c>
      <c r="AF135" s="105">
        <v>46.860380248903475</v>
      </c>
      <c r="AG135" s="105">
        <v>47.839947611947451</v>
      </c>
      <c r="AH135" s="105">
        <v>50.563731976454761</v>
      </c>
      <c r="AI135" s="105">
        <v>50.984701256572471</v>
      </c>
      <c r="AJ135" s="105">
        <v>52.193439328746152</v>
      </c>
      <c r="AK135" s="105">
        <v>53.074941733401069</v>
      </c>
      <c r="AL135" s="105">
        <v>55.464653834707292</v>
      </c>
      <c r="AM135" s="105">
        <v>55.840991715852475</v>
      </c>
      <c r="AN135" s="105">
        <v>56.548013704717981</v>
      </c>
      <c r="AO135" s="105">
        <v>57.144487386370855</v>
      </c>
      <c r="AP135" s="105">
        <v>57.805272981967839</v>
      </c>
      <c r="AQ135" s="105">
        <v>59.612406559720746</v>
      </c>
      <c r="AR135" s="105">
        <v>60.459346893038159</v>
      </c>
      <c r="AS135" s="105">
        <v>60.211118909934882</v>
      </c>
      <c r="AT135" s="105">
        <v>55.783998927809719</v>
      </c>
      <c r="AU135" s="105">
        <v>57.057134779909568</v>
      </c>
      <c r="AV135" s="105">
        <v>57.374596734198299</v>
      </c>
      <c r="AW135" s="105">
        <v>57.588257324292655</v>
      </c>
      <c r="AX135" s="105">
        <v>56.573010999426756</v>
      </c>
      <c r="AY135" s="105">
        <v>48.863403701998806</v>
      </c>
      <c r="AZ135" s="105">
        <v>47.885069924682675</v>
      </c>
      <c r="BA135" s="105">
        <v>50.025707442302256</v>
      </c>
      <c r="BB135" s="105">
        <v>54.815437209579329</v>
      </c>
      <c r="BC135" s="105">
        <v>53.421442914737241</v>
      </c>
      <c r="BD135" s="105">
        <v>52.756972010832904</v>
      </c>
      <c r="BE135" s="105">
        <v>53.466582728558052</v>
      </c>
      <c r="BF135" s="105">
        <v>52.78412046788246</v>
      </c>
      <c r="BG135" s="105">
        <v>51.079655209591998</v>
      </c>
      <c r="BH135" s="105">
        <v>49.695761227719437</v>
      </c>
      <c r="BI135" s="105">
        <v>48.384527633071713</v>
      </c>
      <c r="BJ135" s="105">
        <v>43.411542043064912</v>
      </c>
      <c r="BK135" s="105">
        <v>42.705679336189107</v>
      </c>
      <c r="BL135" s="105">
        <v>41.879906267488479</v>
      </c>
      <c r="BM135" s="105">
        <v>41.232088688488936</v>
      </c>
      <c r="BN135" s="105">
        <v>42.244595170131518</v>
      </c>
      <c r="BO135" s="105">
        <v>48.062128011671511</v>
      </c>
      <c r="BP135" s="105">
        <v>42.86374649348955</v>
      </c>
      <c r="BQ135" s="105">
        <v>43.30571786576288</v>
      </c>
      <c r="BR135" s="105">
        <v>42.921905586616909</v>
      </c>
      <c r="BS135" s="105">
        <v>43.853164059717855</v>
      </c>
      <c r="BT135" s="105">
        <v>44.9135411876319</v>
      </c>
      <c r="BU135" s="105">
        <v>46.429938495322716</v>
      </c>
      <c r="BV135" s="1254">
        <v>49.333611373338393</v>
      </c>
      <c r="BW135" s="1180"/>
      <c r="BX135" s="1192"/>
      <c r="BY135" s="1192"/>
    </row>
    <row r="136" spans="2:77" ht="20">
      <c r="B136" s="426"/>
      <c r="C136" s="427" t="s">
        <v>1032</v>
      </c>
      <c r="D136" s="428"/>
      <c r="E136" s="428"/>
      <c r="F136" s="428"/>
      <c r="G136" s="428"/>
      <c r="H136" s="428"/>
      <c r="I136" s="428"/>
      <c r="J136" s="428"/>
      <c r="K136" s="428"/>
      <c r="L136" s="428"/>
      <c r="M136" s="428"/>
      <c r="N136" s="428"/>
      <c r="O136" s="428"/>
      <c r="P136" s="428"/>
      <c r="Q136" s="428"/>
      <c r="R136" s="428"/>
      <c r="S136" s="428"/>
      <c r="T136" s="428"/>
      <c r="U136" s="428"/>
      <c r="V136" s="428"/>
      <c r="W136" s="428"/>
      <c r="X136" s="428"/>
      <c r="Y136" s="428"/>
      <c r="Z136" s="428"/>
      <c r="AA136" s="428"/>
      <c r="AB136" s="428"/>
      <c r="AC136" s="428"/>
      <c r="AD136" s="428"/>
      <c r="AE136" s="428"/>
      <c r="AF136" s="428"/>
      <c r="AG136" s="428"/>
      <c r="AH136" s="428"/>
      <c r="AI136" s="428"/>
      <c r="AJ136" s="428"/>
      <c r="AK136" s="428"/>
      <c r="AL136" s="428"/>
      <c r="AM136" s="428"/>
      <c r="AN136" s="428"/>
      <c r="AO136" s="428"/>
      <c r="AP136" s="428"/>
      <c r="AQ136" s="428"/>
      <c r="AR136" s="428"/>
      <c r="AS136" s="428"/>
      <c r="AT136" s="428"/>
      <c r="AU136" s="428"/>
      <c r="AV136" s="428"/>
      <c r="AW136" s="428"/>
      <c r="AX136" s="428"/>
      <c r="AY136" s="428"/>
      <c r="AZ136" s="428"/>
      <c r="BA136" s="428"/>
      <c r="BB136" s="428"/>
      <c r="BC136" s="428"/>
      <c r="BD136" s="428"/>
      <c r="BE136" s="428"/>
      <c r="BF136" s="428"/>
      <c r="BG136" s="428"/>
      <c r="BH136" s="428"/>
      <c r="BI136" s="428"/>
      <c r="BJ136" s="428"/>
      <c r="BK136" s="428"/>
      <c r="BL136" s="428"/>
      <c r="BM136" s="428"/>
      <c r="BN136" s="428"/>
      <c r="BO136" s="428"/>
      <c r="BP136" s="428"/>
      <c r="BQ136" s="428"/>
      <c r="BR136" s="428"/>
      <c r="BS136" s="428"/>
      <c r="BT136" s="428"/>
      <c r="BU136" s="428"/>
      <c r="BV136" s="1259"/>
      <c r="BW136" s="1180"/>
      <c r="BX136" s="1192"/>
      <c r="BY136" s="1192"/>
    </row>
    <row r="137" spans="2:77" ht="15" customHeight="1">
      <c r="B137" s="450"/>
      <c r="C137" s="451" t="s">
        <v>81</v>
      </c>
      <c r="D137" s="452"/>
      <c r="E137" s="452"/>
      <c r="F137" s="452"/>
      <c r="G137" s="452"/>
      <c r="H137" s="452"/>
      <c r="I137" s="453"/>
      <c r="J137" s="453"/>
      <c r="K137" s="452"/>
      <c r="L137" s="453"/>
      <c r="M137" s="453"/>
      <c r="N137" s="453">
        <v>3.5518093740598373</v>
      </c>
      <c r="O137" s="453">
        <v>0</v>
      </c>
      <c r="P137" s="453">
        <v>4.4296272119899731</v>
      </c>
      <c r="Q137" s="453">
        <v>4.0787435674725225</v>
      </c>
      <c r="R137" s="453">
        <v>2.1860211588320309</v>
      </c>
      <c r="S137" s="453">
        <v>3.8386332677301849</v>
      </c>
      <c r="T137" s="453">
        <v>6.781200556570723</v>
      </c>
      <c r="U137" s="453">
        <v>6.1722511276506928</v>
      </c>
      <c r="V137" s="453">
        <v>7.8172873212131178</v>
      </c>
      <c r="W137" s="453">
        <v>9.0846706444881082</v>
      </c>
      <c r="X137" s="453">
        <v>9.125461180798986</v>
      </c>
      <c r="Y137" s="453">
        <v>7.3225842115595965</v>
      </c>
      <c r="Z137" s="453">
        <v>5.6480842051814566</v>
      </c>
      <c r="AA137" s="453">
        <v>12.440413409785368</v>
      </c>
      <c r="AB137" s="453">
        <v>10.495294463336831</v>
      </c>
      <c r="AC137" s="453">
        <v>10.861494645547488</v>
      </c>
      <c r="AD137" s="453">
        <v>20.741285183399256</v>
      </c>
      <c r="AE137" s="453">
        <v>20.308211355616237</v>
      </c>
      <c r="AF137" s="453">
        <v>20.013303009549674</v>
      </c>
      <c r="AG137" s="453">
        <v>18.705524883729549</v>
      </c>
      <c r="AH137" s="453">
        <v>14.599212891392247</v>
      </c>
      <c r="AI137" s="453">
        <v>13.443050851642917</v>
      </c>
      <c r="AJ137" s="453">
        <v>14.08742872355408</v>
      </c>
      <c r="AK137" s="453">
        <v>13.921808309768277</v>
      </c>
      <c r="AL137" s="453">
        <v>12.23809249781479</v>
      </c>
      <c r="AM137" s="453">
        <v>12.468250868273781</v>
      </c>
      <c r="AN137" s="453">
        <v>10.951872364343949</v>
      </c>
      <c r="AO137" s="453">
        <v>8.1953906592032819</v>
      </c>
      <c r="AP137" s="453">
        <v>3.439694423099465</v>
      </c>
      <c r="AQ137" s="453">
        <v>3.4597925594247227</v>
      </c>
      <c r="AR137" s="453">
        <v>3.5988604398206383</v>
      </c>
      <c r="AS137" s="453">
        <v>1.5340712462492627</v>
      </c>
      <c r="AT137" s="453">
        <v>-1.4718199315789291</v>
      </c>
      <c r="AU137" s="453">
        <v>-1.0956296477502407</v>
      </c>
      <c r="AV137" s="453">
        <v>-0.45981230312614396</v>
      </c>
      <c r="AW137" s="453">
        <v>1.1620324018379113</v>
      </c>
      <c r="AX137" s="453">
        <v>6.6960735319256131</v>
      </c>
      <c r="AY137" s="453">
        <v>10.46710766962293</v>
      </c>
      <c r="AZ137" s="453">
        <v>11.48270879461341</v>
      </c>
      <c r="BA137" s="453">
        <v>9.3570450796240205</v>
      </c>
      <c r="BB137" s="453">
        <v>8.793618633454269</v>
      </c>
      <c r="BC137" s="453">
        <v>6.3620811300899875</v>
      </c>
      <c r="BD137" s="453">
        <v>5.2146676946392931</v>
      </c>
      <c r="BE137" s="453">
        <v>4.3321729658879438</v>
      </c>
      <c r="BF137" s="453">
        <v>-0.43506412744456335</v>
      </c>
      <c r="BG137" s="453">
        <v>0.17201796829022187</v>
      </c>
      <c r="BH137" s="453">
        <v>0.2590030533214886</v>
      </c>
      <c r="BI137" s="453">
        <v>1.0131706095677948</v>
      </c>
      <c r="BJ137" s="453">
        <v>1.4253529449800699</v>
      </c>
      <c r="BK137" s="453">
        <v>0.96961709789492589</v>
      </c>
      <c r="BL137" s="453">
        <v>1.3840279674315339</v>
      </c>
      <c r="BM137" s="453">
        <v>3.4065211170286229</v>
      </c>
      <c r="BN137" s="453">
        <v>6.7194709036508105</v>
      </c>
      <c r="BO137" s="453">
        <v>4.5592054743126189</v>
      </c>
      <c r="BP137" s="453">
        <v>8.5515798654344533</v>
      </c>
      <c r="BQ137" s="453">
        <v>9.3943872711543079</v>
      </c>
      <c r="BR137" s="453">
        <v>1.789310615180715</v>
      </c>
      <c r="BS137" s="453">
        <v>3.7160680925605498</v>
      </c>
      <c r="BT137" s="453">
        <v>4.0853329632826174</v>
      </c>
      <c r="BU137" s="453">
        <v>3.3626053761452566</v>
      </c>
      <c r="BV137" s="1260">
        <v>-1.0676100870826644</v>
      </c>
      <c r="BW137" s="1180"/>
      <c r="BX137" s="1192"/>
      <c r="BY137" s="1192"/>
    </row>
    <row r="138" spans="2:77" ht="15" customHeight="1">
      <c r="B138" s="426"/>
      <c r="C138" s="429" t="s">
        <v>84</v>
      </c>
      <c r="D138" s="428"/>
      <c r="E138" s="428"/>
      <c r="F138" s="428"/>
      <c r="G138" s="428"/>
      <c r="H138" s="428"/>
      <c r="I138" s="428"/>
      <c r="J138" s="428"/>
      <c r="K138" s="428"/>
      <c r="L138" s="428"/>
      <c r="M138" s="428"/>
      <c r="N138" s="428">
        <v>1.6952729673825662</v>
      </c>
      <c r="O138" s="428">
        <v>0</v>
      </c>
      <c r="P138" s="428">
        <v>1.1770981392840187</v>
      </c>
      <c r="Q138" s="428">
        <v>1.1239074981610078</v>
      </c>
      <c r="R138" s="428">
        <v>2.0674820668545197</v>
      </c>
      <c r="S138" s="428">
        <v>3.1459057539564177</v>
      </c>
      <c r="T138" s="428">
        <v>3.3023906441524198</v>
      </c>
      <c r="U138" s="428">
        <v>1.7031726103524607</v>
      </c>
      <c r="V138" s="428">
        <v>4.4148343333917195</v>
      </c>
      <c r="W138" s="428">
        <v>6.3573670915858322</v>
      </c>
      <c r="X138" s="428">
        <v>5.2123682934966258</v>
      </c>
      <c r="Y138" s="428">
        <v>3.1202484774329875</v>
      </c>
      <c r="Z138" s="428">
        <v>4.7775794052228813</v>
      </c>
      <c r="AA138" s="428">
        <v>4.2789318710740334</v>
      </c>
      <c r="AB138" s="428">
        <v>3.9611364337424773</v>
      </c>
      <c r="AC138" s="428">
        <v>4.697199609902059</v>
      </c>
      <c r="AD138" s="428">
        <v>10.009879353358928</v>
      </c>
      <c r="AE138" s="428">
        <v>10.484305396100972</v>
      </c>
      <c r="AF138" s="428">
        <v>9.6952254561078366</v>
      </c>
      <c r="AG138" s="428">
        <v>7.9080652569628818</v>
      </c>
      <c r="AH138" s="428">
        <v>8.4590160308855555</v>
      </c>
      <c r="AI138" s="428">
        <v>8.1008917216112462</v>
      </c>
      <c r="AJ138" s="428">
        <v>7.9804280449751088</v>
      </c>
      <c r="AK138" s="428">
        <v>7.6648924814884305</v>
      </c>
      <c r="AL138" s="428">
        <v>8.4234533171924415</v>
      </c>
      <c r="AM138" s="428">
        <v>7.2240520117425531</v>
      </c>
      <c r="AN138" s="428">
        <v>6.2832375375105762</v>
      </c>
      <c r="AO138" s="428">
        <v>5.6075284938210483</v>
      </c>
      <c r="AP138" s="428">
        <v>5.3720887149217003</v>
      </c>
      <c r="AQ138" s="428">
        <v>4.0058437191112191</v>
      </c>
      <c r="AR138" s="428">
        <v>2.7751157735076455</v>
      </c>
      <c r="AS138" s="428">
        <v>2.1873635324818199</v>
      </c>
      <c r="AT138" s="428">
        <v>0.10407787885210258</v>
      </c>
      <c r="AU138" s="428">
        <v>-0.7056441114253823</v>
      </c>
      <c r="AV138" s="428">
        <v>-0.3857465713261059</v>
      </c>
      <c r="AW138" s="428">
        <v>0.15987999732839206</v>
      </c>
      <c r="AX138" s="428">
        <v>3.5115699419131827</v>
      </c>
      <c r="AY138" s="428">
        <v>6.0114429701954819</v>
      </c>
      <c r="AZ138" s="428">
        <v>5.159879502731104</v>
      </c>
      <c r="BA138" s="428">
        <v>3.9410809640475315</v>
      </c>
      <c r="BB138" s="428">
        <v>2.6236776733365521</v>
      </c>
      <c r="BC138" s="428">
        <v>3.0541623665886468</v>
      </c>
      <c r="BD138" s="428">
        <v>2.6069983532969458</v>
      </c>
      <c r="BE138" s="428">
        <v>1.9911909979509737</v>
      </c>
      <c r="BF138" s="428">
        <v>1.1526719493698201</v>
      </c>
      <c r="BG138" s="428">
        <v>0.58717434260852785</v>
      </c>
      <c r="BH138" s="428">
        <v>0.37204388028698393</v>
      </c>
      <c r="BI138" s="428">
        <v>-5.7519148003634335E-2</v>
      </c>
      <c r="BJ138" s="428">
        <v>-1.6329670599484973</v>
      </c>
      <c r="BK138" s="428">
        <v>-1.3307207162034296</v>
      </c>
      <c r="BL138" s="428">
        <v>-1.4341515807596421</v>
      </c>
      <c r="BM138" s="428">
        <v>-0.63749122142424952</v>
      </c>
      <c r="BN138" s="428">
        <v>3.0630711052619572</v>
      </c>
      <c r="BO138" s="428">
        <v>2.89599711342386</v>
      </c>
      <c r="BP138" s="428">
        <v>3.1316949730345276</v>
      </c>
      <c r="BQ138" s="428">
        <v>4.1117096820983203</v>
      </c>
      <c r="BR138" s="428">
        <v>2.765742647274219</v>
      </c>
      <c r="BS138" s="428">
        <v>3.3392157227852035</v>
      </c>
      <c r="BT138" s="428">
        <v>3.2380835662895069</v>
      </c>
      <c r="BU138" s="428">
        <v>2.8961563334038458</v>
      </c>
      <c r="BV138" s="1259">
        <v>8.4373080823335744</v>
      </c>
      <c r="BW138" s="1180"/>
      <c r="BX138" s="1192"/>
      <c r="BY138" s="1192"/>
    </row>
    <row r="139" spans="2:77" ht="15" customHeight="1">
      <c r="B139" s="450"/>
      <c r="C139" s="451" t="s">
        <v>86</v>
      </c>
      <c r="D139" s="452"/>
      <c r="E139" s="452"/>
      <c r="F139" s="452"/>
      <c r="G139" s="452"/>
      <c r="H139" s="452"/>
      <c r="I139" s="453"/>
      <c r="J139" s="453"/>
      <c r="K139" s="452"/>
      <c r="L139" s="453"/>
      <c r="M139" s="453"/>
      <c r="N139" s="453">
        <v>0.17456253570597327</v>
      </c>
      <c r="O139" s="453">
        <v>0</v>
      </c>
      <c r="P139" s="453">
        <v>0.8292778274896504</v>
      </c>
      <c r="Q139" s="453">
        <v>4.0648977342964878</v>
      </c>
      <c r="R139" s="453">
        <v>-3.4751505208997329</v>
      </c>
      <c r="S139" s="453">
        <v>-1.0636176294622082</v>
      </c>
      <c r="T139" s="453">
        <v>4.8342389660664971</v>
      </c>
      <c r="U139" s="453">
        <v>7.0822012567002099</v>
      </c>
      <c r="V139" s="453">
        <v>-6.3042034868200481E-2</v>
      </c>
      <c r="W139" s="453">
        <v>4.3206660481397527</v>
      </c>
      <c r="X139" s="453">
        <v>1.3907090344722617</v>
      </c>
      <c r="Y139" s="453">
        <v>0.81149667091832467</v>
      </c>
      <c r="Z139" s="453">
        <v>2.8388202253863475</v>
      </c>
      <c r="AA139" s="453">
        <v>0.41054349121318412</v>
      </c>
      <c r="AB139" s="453">
        <v>-0.78401225164358712</v>
      </c>
      <c r="AC139" s="453">
        <v>1.8685170171703316</v>
      </c>
      <c r="AD139" s="453">
        <v>31.339034834320064</v>
      </c>
      <c r="AE139" s="453">
        <v>23.965864247776146</v>
      </c>
      <c r="AF139" s="453">
        <v>18.5982068729299</v>
      </c>
      <c r="AG139" s="453">
        <v>15.364080965698198</v>
      </c>
      <c r="AH139" s="453">
        <v>15.642346435366727</v>
      </c>
      <c r="AI139" s="453">
        <v>16.574295585689001</v>
      </c>
      <c r="AJ139" s="453">
        <v>15.741914773244961</v>
      </c>
      <c r="AK139" s="453">
        <v>12.12464058298405</v>
      </c>
      <c r="AL139" s="453">
        <v>2.9687310604175239</v>
      </c>
      <c r="AM139" s="453">
        <v>1.1878749903534831</v>
      </c>
      <c r="AN139" s="453">
        <v>0.75670459744439633</v>
      </c>
      <c r="AO139" s="453">
        <v>0.50118873861718705</v>
      </c>
      <c r="AP139" s="453">
        <v>0.30219104381852452</v>
      </c>
      <c r="AQ139" s="453">
        <v>7.0885205138662227E-2</v>
      </c>
      <c r="AR139" s="453">
        <v>0.13040739585545291</v>
      </c>
      <c r="AS139" s="453">
        <v>0.26416529521572008</v>
      </c>
      <c r="AT139" s="453">
        <v>9.0088337365105912E-3</v>
      </c>
      <c r="AU139" s="453">
        <v>-8.3517517056508922E-2</v>
      </c>
      <c r="AV139" s="453">
        <v>1.1414355632540972E-2</v>
      </c>
      <c r="AW139" s="453">
        <v>-3.769679335138899E-3</v>
      </c>
      <c r="AX139" s="453">
        <v>1.7635192583078299</v>
      </c>
      <c r="AY139" s="453">
        <v>3.6728964238165172</v>
      </c>
      <c r="AZ139" s="453">
        <v>3.2125669895854636</v>
      </c>
      <c r="BA139" s="453">
        <v>3.0053235882692988</v>
      </c>
      <c r="BB139" s="453">
        <v>1.1120897563319543</v>
      </c>
      <c r="BC139" s="453">
        <v>1.4018110805864028</v>
      </c>
      <c r="BD139" s="453">
        <v>0.89677750718885307</v>
      </c>
      <c r="BE139" s="453">
        <v>0.74306886855145904</v>
      </c>
      <c r="BF139" s="453">
        <v>-0.3281925963959843</v>
      </c>
      <c r="BG139" s="453">
        <v>-0.75753912290141956</v>
      </c>
      <c r="BH139" s="453">
        <v>-0.13929916589267249</v>
      </c>
      <c r="BI139" s="453">
        <v>-9.1634383090564223E-2</v>
      </c>
      <c r="BJ139" s="453">
        <v>-1.1154844541464894E-2</v>
      </c>
      <c r="BK139" s="453">
        <v>1.6096181720863605</v>
      </c>
      <c r="BL139" s="453">
        <v>5.2246253039668752E-3</v>
      </c>
      <c r="BM139" s="453">
        <v>-2.2544806894949317E-2</v>
      </c>
      <c r="BN139" s="453">
        <v>-0.18211667799777218</v>
      </c>
      <c r="BO139" s="453">
        <v>0.79847093353482002</v>
      </c>
      <c r="BP139" s="453">
        <v>0.84114269582035806</v>
      </c>
      <c r="BQ139" s="453">
        <v>2.4270120707734839</v>
      </c>
      <c r="BR139" s="453">
        <v>2.6539657818336697</v>
      </c>
      <c r="BS139" s="453">
        <v>3.6795971332724977</v>
      </c>
      <c r="BT139" s="453">
        <v>3.0221528350216973</v>
      </c>
      <c r="BU139" s="453">
        <v>1.9753006460644609</v>
      </c>
      <c r="BV139" s="1260">
        <v>0.17509652060323805</v>
      </c>
      <c r="BW139" s="1180"/>
      <c r="BX139" s="1192"/>
      <c r="BY139" s="1192"/>
    </row>
    <row r="140" spans="2:77" ht="15" customHeight="1">
      <c r="B140" s="430"/>
      <c r="C140" s="431" t="s">
        <v>106</v>
      </c>
      <c r="D140" s="432"/>
      <c r="E140" s="432"/>
      <c r="F140" s="432"/>
      <c r="G140" s="432"/>
      <c r="H140" s="432"/>
      <c r="I140" s="432"/>
      <c r="J140" s="432"/>
      <c r="K140" s="432"/>
      <c r="L140" s="432"/>
      <c r="M140" s="432"/>
      <c r="N140" s="432">
        <v>1.944432624965954</v>
      </c>
      <c r="O140" s="432">
        <v>0</v>
      </c>
      <c r="P140" s="432">
        <v>1.685317944527541</v>
      </c>
      <c r="Q140" s="432">
        <v>1.7280991043326446</v>
      </c>
      <c r="R140" s="432">
        <v>1.8968635962018994</v>
      </c>
      <c r="S140" s="432">
        <v>3.1133097020209521</v>
      </c>
      <c r="T140" s="432">
        <v>3.9154542372392673</v>
      </c>
      <c r="U140" s="432">
        <v>2.6520385797469714</v>
      </c>
      <c r="V140" s="432">
        <v>4.8500119518022577</v>
      </c>
      <c r="W140" s="432">
        <v>6.7928258084600017</v>
      </c>
      <c r="X140" s="432">
        <v>5.7818574334990132</v>
      </c>
      <c r="Y140" s="432">
        <v>3.7879253515056597</v>
      </c>
      <c r="Z140" s="432">
        <v>4.8598141501882823</v>
      </c>
      <c r="AA140" s="432">
        <v>5.5035920360247284</v>
      </c>
      <c r="AB140" s="432">
        <v>4.9095101197089468</v>
      </c>
      <c r="AC140" s="432">
        <v>5.6967917217842299</v>
      </c>
      <c r="AD140" s="432">
        <v>12.424561617321615</v>
      </c>
      <c r="AE140" s="432">
        <v>12.551991921529801</v>
      </c>
      <c r="AF140" s="432">
        <v>11.660431415638319</v>
      </c>
      <c r="AG140" s="432">
        <v>9.9850280064711985</v>
      </c>
      <c r="AH140" s="432">
        <v>9.6111311405603992</v>
      </c>
      <c r="AI140" s="432">
        <v>9.1971214617836416</v>
      </c>
      <c r="AJ140" s="432">
        <v>9.1740173382650028</v>
      </c>
      <c r="AK140" s="432">
        <v>8.8574290556606865</v>
      </c>
      <c r="AL140" s="432">
        <v>8.9342575744195294</v>
      </c>
      <c r="AM140" s="432">
        <v>7.9898043130050764</v>
      </c>
      <c r="AN140" s="432">
        <v>6.9647537859256747</v>
      </c>
      <c r="AO140" s="432">
        <v>5.9436440948975182</v>
      </c>
      <c r="AP140" s="432">
        <v>4.9158109529066598</v>
      </c>
      <c r="AQ140" s="432">
        <v>3.7990509043944369</v>
      </c>
      <c r="AR140" s="432">
        <v>2.8458391311639315</v>
      </c>
      <c r="AS140" s="432">
        <v>2.0113844124329483</v>
      </c>
      <c r="AT140" s="432">
        <v>-0.15590572562583824</v>
      </c>
      <c r="AU140" s="432">
        <v>-0.74516373209510767</v>
      </c>
      <c r="AV140" s="432">
        <v>-0.38223655740053547</v>
      </c>
      <c r="AW140" s="432">
        <v>0.32425413188423646</v>
      </c>
      <c r="AX140" s="432">
        <v>3.9610249933650845</v>
      </c>
      <c r="AY140" s="432">
        <v>6.7034816046452121</v>
      </c>
      <c r="AZ140" s="432">
        <v>6.2526736155823492</v>
      </c>
      <c r="BA140" s="432">
        <v>4.8897530163583971</v>
      </c>
      <c r="BB140" s="432">
        <v>3.6662483530334944</v>
      </c>
      <c r="BC140" s="432">
        <v>3.6156281887045352</v>
      </c>
      <c r="BD140" s="432">
        <v>3.0396302392733467</v>
      </c>
      <c r="BE140" s="432">
        <v>2.3793522867181798</v>
      </c>
      <c r="BF140" s="432">
        <v>0.86126299429351882</v>
      </c>
      <c r="BG140" s="432">
        <v>0.49386367207053183</v>
      </c>
      <c r="BH140" s="432">
        <v>0.34174433915494573</v>
      </c>
      <c r="BI140" s="432">
        <v>9.8134069811819782E-2</v>
      </c>
      <c r="BJ140" s="432">
        <v>-1.1517032900106747</v>
      </c>
      <c r="BK140" s="432">
        <v>-0.87070141117906974</v>
      </c>
      <c r="BL140" s="432">
        <v>-1.0042044051168497</v>
      </c>
      <c r="BM140" s="432">
        <v>-7.4405991943369665E-2</v>
      </c>
      <c r="BN140" s="432">
        <v>3.2744323221099303</v>
      </c>
      <c r="BO140" s="432">
        <v>2.9696842771998</v>
      </c>
      <c r="BP140" s="432">
        <v>3.6556828579797265</v>
      </c>
      <c r="BQ140" s="432">
        <v>4.7140948383943586</v>
      </c>
      <c r="BR140" s="432">
        <v>2.6067712749426963</v>
      </c>
      <c r="BS140" s="432">
        <v>3.4112060414585157</v>
      </c>
      <c r="BT140" s="432">
        <v>3.3615512057216654</v>
      </c>
      <c r="BU140" s="432">
        <v>2.930439887956291</v>
      </c>
      <c r="BV140" s="1261">
        <v>6.8315505618797161</v>
      </c>
      <c r="BW140" s="1180"/>
      <c r="BX140" s="1192"/>
      <c r="BY140" s="1192"/>
    </row>
    <row r="141" spans="2:77" ht="15" customHeight="1">
      <c r="B141" s="430"/>
      <c r="C141" s="429" t="s">
        <v>1145</v>
      </c>
      <c r="D141" s="432"/>
      <c r="E141" s="432"/>
      <c r="F141" s="432"/>
      <c r="G141" s="432"/>
      <c r="H141" s="432"/>
      <c r="I141" s="432"/>
      <c r="J141" s="432"/>
      <c r="K141" s="432"/>
      <c r="L141" s="432"/>
      <c r="M141" s="432"/>
      <c r="N141" s="432"/>
      <c r="O141" s="432"/>
      <c r="P141" s="432"/>
      <c r="Q141" s="432"/>
      <c r="R141" s="432"/>
      <c r="S141" s="432"/>
      <c r="T141" s="432"/>
      <c r="U141" s="432"/>
      <c r="V141" s="432"/>
      <c r="W141" s="432"/>
      <c r="X141" s="432"/>
      <c r="Y141" s="432"/>
      <c r="Z141" s="432"/>
      <c r="AA141" s="432"/>
      <c r="AB141" s="432"/>
      <c r="AC141" s="432"/>
      <c r="AD141" s="432"/>
      <c r="AE141" s="432"/>
      <c r="AF141" s="432"/>
      <c r="AG141" s="432"/>
      <c r="AH141" s="432"/>
      <c r="AI141" s="432"/>
      <c r="AJ141" s="432"/>
      <c r="AK141" s="432"/>
      <c r="AL141" s="432"/>
      <c r="AM141" s="432"/>
      <c r="AN141" s="432"/>
      <c r="AO141" s="432"/>
      <c r="AP141" s="432"/>
      <c r="AQ141" s="432"/>
      <c r="AR141" s="432"/>
      <c r="AS141" s="432"/>
      <c r="AT141" s="432"/>
      <c r="AU141" s="432"/>
      <c r="AV141" s="432"/>
      <c r="AW141" s="432"/>
      <c r="AX141" s="432"/>
      <c r="AY141" s="432"/>
      <c r="AZ141" s="432"/>
      <c r="BA141" s="432"/>
      <c r="BB141" s="432"/>
      <c r="BC141" s="432"/>
      <c r="BD141" s="432"/>
      <c r="BE141" s="432"/>
      <c r="BF141" s="432"/>
      <c r="BG141" s="432"/>
      <c r="BH141" s="432"/>
      <c r="BI141" s="432"/>
      <c r="BJ141" s="432"/>
      <c r="BK141" s="432"/>
      <c r="BL141" s="432"/>
      <c r="BM141" s="432"/>
      <c r="BN141" s="432"/>
      <c r="BO141" s="432"/>
      <c r="BP141" s="432"/>
      <c r="BQ141" s="432"/>
      <c r="BR141" s="432"/>
      <c r="BS141" s="432"/>
      <c r="BT141" s="432"/>
      <c r="BU141" s="432"/>
      <c r="BV141" s="1259">
        <v>0</v>
      </c>
      <c r="BW141" s="1180"/>
      <c r="BX141" s="1192"/>
      <c r="BY141" s="1192"/>
    </row>
    <row r="142" spans="2:77" ht="15" customHeight="1">
      <c r="B142" s="450"/>
      <c r="C142" s="451" t="s">
        <v>87</v>
      </c>
      <c r="D142" s="452"/>
      <c r="E142" s="452"/>
      <c r="F142" s="452"/>
      <c r="G142" s="452"/>
      <c r="H142" s="452"/>
      <c r="I142" s="453"/>
      <c r="J142" s="453"/>
      <c r="K142" s="452"/>
      <c r="L142" s="453"/>
      <c r="M142" s="453"/>
      <c r="N142" s="453">
        <v>7.9846721886797003E-3</v>
      </c>
      <c r="O142" s="453">
        <v>0</v>
      </c>
      <c r="P142" s="453">
        <v>2.1619643181491877E-3</v>
      </c>
      <c r="Q142" s="453">
        <v>1.845235553496277E-3</v>
      </c>
      <c r="R142" s="453">
        <v>9.1642800762876658E-3</v>
      </c>
      <c r="S142" s="453">
        <v>1.8113875989310406E-2</v>
      </c>
      <c r="T142" s="453">
        <v>2.4721584325919838E-2</v>
      </c>
      <c r="U142" s="453">
        <v>1.2454491849696095E-2</v>
      </c>
      <c r="V142" s="453">
        <v>0.78950650032305003</v>
      </c>
      <c r="W142" s="453">
        <v>0.56916583472787829</v>
      </c>
      <c r="X142" s="453">
        <v>0.14876793279317688</v>
      </c>
      <c r="Y142" s="453">
        <v>6.9449662219563391E-2</v>
      </c>
      <c r="Z142" s="453">
        <v>0.66314493950091424</v>
      </c>
      <c r="AA142" s="453">
        <v>0.4721400156926378</v>
      </c>
      <c r="AB142" s="453">
        <v>0.35175964013374694</v>
      </c>
      <c r="AC142" s="453">
        <v>1.0069465945509171</v>
      </c>
      <c r="AD142" s="453">
        <v>2.3792402625785312</v>
      </c>
      <c r="AE142" s="453">
        <v>2.4849964343665056</v>
      </c>
      <c r="AF142" s="453">
        <v>1.7962282133297032</v>
      </c>
      <c r="AG142" s="453">
        <v>1.5980492386282092</v>
      </c>
      <c r="AH142" s="453">
        <v>1.4901627694004838</v>
      </c>
      <c r="AI142" s="453">
        <v>1.4096115259617781</v>
      </c>
      <c r="AJ142" s="453">
        <v>1.3614885683622373</v>
      </c>
      <c r="AK142" s="453">
        <v>1.0415592223338825</v>
      </c>
      <c r="AL142" s="453">
        <v>0.74537955231062325</v>
      </c>
      <c r="AM142" s="453">
        <v>0.54743505288697181</v>
      </c>
      <c r="AN142" s="453">
        <v>0.38220447090222248</v>
      </c>
      <c r="AO142" s="453">
        <v>0.28161631526928493</v>
      </c>
      <c r="AP142" s="453">
        <v>-7.5454815586427498E-3</v>
      </c>
      <c r="AQ142" s="453">
        <v>2.9718524128466917E-2</v>
      </c>
      <c r="AR142" s="453">
        <v>1.5736162860498913E-2</v>
      </c>
      <c r="AS142" s="453">
        <v>-2.724200700416873E-2</v>
      </c>
      <c r="AT142" s="453">
        <v>3.1116592974314908E-2</v>
      </c>
      <c r="AU142" s="453">
        <v>3.0884368922753209E-2</v>
      </c>
      <c r="AV142" s="453">
        <v>1.4127469739213101E-2</v>
      </c>
      <c r="AW142" s="453">
        <v>7.1202989338835752E-3</v>
      </c>
      <c r="AX142" s="453">
        <v>0</v>
      </c>
      <c r="AY142" s="453">
        <v>4.2087533567287928E-2</v>
      </c>
      <c r="AZ142" s="453">
        <v>0.12223519180166584</v>
      </c>
      <c r="BA142" s="453">
        <v>7.2878732374449626E-2</v>
      </c>
      <c r="BB142" s="453">
        <v>4.4411212438363032E-2</v>
      </c>
      <c r="BC142" s="453">
        <v>6.1850509673498234E-2</v>
      </c>
      <c r="BD142" s="453">
        <v>9.0169537493598156E-2</v>
      </c>
      <c r="BE142" s="453">
        <v>7.6539656127422029E-2</v>
      </c>
      <c r="BF142" s="453">
        <v>7.2575299646456898E-2</v>
      </c>
      <c r="BG142" s="453">
        <v>6.2528170592554347E-2</v>
      </c>
      <c r="BH142" s="453">
        <v>0.11767320182216694</v>
      </c>
      <c r="BI142" s="453">
        <v>0.12416013665220049</v>
      </c>
      <c r="BJ142" s="453">
        <v>6.9677953535718415E-2</v>
      </c>
      <c r="BK142" s="453">
        <v>8.5919765174280197E-2</v>
      </c>
      <c r="BL142" s="453">
        <v>0.73100688273346448</v>
      </c>
      <c r="BM142" s="453">
        <v>0.68312010874860141</v>
      </c>
      <c r="BN142" s="453">
        <v>2.5383951139922503</v>
      </c>
      <c r="BO142" s="453">
        <v>3.0537799935802994</v>
      </c>
      <c r="BP142" s="453">
        <v>5.8594299065165201</v>
      </c>
      <c r="BQ142" s="453">
        <v>5.6820900987585503</v>
      </c>
      <c r="BR142" s="453">
        <v>1.7063120484363541</v>
      </c>
      <c r="BS142" s="453">
        <v>3.0684473054879073</v>
      </c>
      <c r="BT142" s="453">
        <v>3.2404266945402451</v>
      </c>
      <c r="BU142" s="453">
        <v>2.4392597224310295</v>
      </c>
      <c r="BV142" s="1260">
        <v>0.87909161628469468</v>
      </c>
      <c r="BW142" s="1180"/>
      <c r="BX142" s="1192"/>
      <c r="BY142" s="1192"/>
    </row>
    <row r="143" spans="2:77" ht="15" customHeight="1">
      <c r="B143" s="430"/>
      <c r="C143" s="431" t="s">
        <v>37</v>
      </c>
      <c r="D143" s="432"/>
      <c r="E143" s="432"/>
      <c r="F143" s="432"/>
      <c r="G143" s="432"/>
      <c r="H143" s="432"/>
      <c r="I143" s="432"/>
      <c r="J143" s="432"/>
      <c r="K143" s="432"/>
      <c r="L143" s="432"/>
      <c r="M143" s="432"/>
      <c r="N143" s="432">
        <v>1.8933313892906014</v>
      </c>
      <c r="O143" s="432">
        <v>0</v>
      </c>
      <c r="P143" s="432">
        <v>1.6515573932032086</v>
      </c>
      <c r="Q143" s="432">
        <v>1.6883781221173861</v>
      </c>
      <c r="R143" s="432">
        <v>1.8382251035692421</v>
      </c>
      <c r="S143" s="432">
        <v>3.0137679155748147</v>
      </c>
      <c r="T143" s="432">
        <v>3.8161199893363555</v>
      </c>
      <c r="U143" s="432">
        <v>2.5732182759325228</v>
      </c>
      <c r="V143" s="432">
        <v>4.6822188485375795</v>
      </c>
      <c r="W143" s="432">
        <v>6.5663215930833321</v>
      </c>
      <c r="X143" s="432">
        <v>5.6146854870893446</v>
      </c>
      <c r="Y143" s="432">
        <v>3.6611275979391142</v>
      </c>
      <c r="Z143" s="432">
        <v>4.6964359500017618</v>
      </c>
      <c r="AA143" s="432">
        <v>5.332291961773751</v>
      </c>
      <c r="AB143" s="432">
        <v>4.7721771572386578</v>
      </c>
      <c r="AC143" s="432">
        <v>5.5430234389010797</v>
      </c>
      <c r="AD143" s="432">
        <v>12.020232347230424</v>
      </c>
      <c r="AE143" s="432">
        <v>12.217645907901479</v>
      </c>
      <c r="AF143" s="432">
        <v>11.333013514777242</v>
      </c>
      <c r="AG143" s="432">
        <v>9.6879881936280512</v>
      </c>
      <c r="AH143" s="432">
        <v>9.3236529995910278</v>
      </c>
      <c r="AI143" s="432">
        <v>8.9878852471732209</v>
      </c>
      <c r="AJ143" s="432">
        <v>8.9783226787215842</v>
      </c>
      <c r="AK143" s="432">
        <v>8.6235991807982906</v>
      </c>
      <c r="AL143" s="432">
        <v>8.6355398948555386</v>
      </c>
      <c r="AM143" s="432">
        <v>7.7991869229200761</v>
      </c>
      <c r="AN143" s="432">
        <v>6.7956381441509244</v>
      </c>
      <c r="AO143" s="432">
        <v>5.7948219621642441</v>
      </c>
      <c r="AP143" s="432">
        <v>4.7461658399803586</v>
      </c>
      <c r="AQ143" s="432">
        <v>3.7229077699308366</v>
      </c>
      <c r="AR143" s="432">
        <v>2.791477389909796</v>
      </c>
      <c r="AS143" s="432">
        <v>1.9683449595137004</v>
      </c>
      <c r="AT143" s="432">
        <v>-0.15150033197734786</v>
      </c>
      <c r="AU143" s="432">
        <v>-0.73407985337180737</v>
      </c>
      <c r="AV143" s="432">
        <v>-0.37779270643295904</v>
      </c>
      <c r="AW143" s="432">
        <v>0.31913981663285873</v>
      </c>
      <c r="AX143" s="432">
        <v>3.8937856879548884</v>
      </c>
      <c r="AY143" s="432">
        <v>6.642092286900982</v>
      </c>
      <c r="AZ143" s="432">
        <v>6.2036360284957475</v>
      </c>
      <c r="BA143" s="432">
        <v>4.8315538637513633</v>
      </c>
      <c r="BB143" s="432">
        <v>3.583898421010498</v>
      </c>
      <c r="BC143" s="432">
        <v>3.5373680812485846</v>
      </c>
      <c r="BD143" s="432">
        <v>2.9870837266270764</v>
      </c>
      <c r="BE143" s="432">
        <v>2.3348776951733266</v>
      </c>
      <c r="BF143" s="432">
        <v>0.84499869878412315</v>
      </c>
      <c r="BG143" s="432">
        <v>0.48543013981017641</v>
      </c>
      <c r="BH143" s="432">
        <v>0.33814010159107932</v>
      </c>
      <c r="BI143" s="432">
        <v>9.8560719116664336E-2</v>
      </c>
      <c r="BJ143" s="432">
        <v>-1.1306982534463088</v>
      </c>
      <c r="BK143" s="432">
        <v>-0.85456984798097591</v>
      </c>
      <c r="BL143" s="432">
        <v>-0.97645534029622127</v>
      </c>
      <c r="BM143" s="432">
        <v>-6.1568660580967896E-2</v>
      </c>
      <c r="BN143" s="432">
        <v>3.2634958611743592</v>
      </c>
      <c r="BO143" s="432">
        <v>2.9708851549883173</v>
      </c>
      <c r="BP143" s="432">
        <v>3.6865477526148749</v>
      </c>
      <c r="BQ143" s="432">
        <v>4.7292900326637657</v>
      </c>
      <c r="BR143" s="432">
        <v>2.5924282033385624</v>
      </c>
      <c r="BS143" s="432">
        <v>3.4058442582530026</v>
      </c>
      <c r="BT143" s="432">
        <v>3.3598816101636841</v>
      </c>
      <c r="BU143" s="432">
        <v>2.9231903009325011</v>
      </c>
      <c r="BV143" s="1261">
        <v>6.6202916597076067</v>
      </c>
      <c r="BW143" s="1180"/>
      <c r="BX143" s="1192"/>
      <c r="BY143" s="1192"/>
    </row>
    <row r="144" spans="2:77" ht="20">
      <c r="B144" s="450"/>
      <c r="C144" s="454" t="s">
        <v>1033</v>
      </c>
      <c r="D144" s="452"/>
      <c r="E144" s="452"/>
      <c r="F144" s="452"/>
      <c r="G144" s="452"/>
      <c r="H144" s="455"/>
      <c r="I144" s="453"/>
      <c r="J144" s="453"/>
      <c r="K144" s="455"/>
      <c r="L144" s="453"/>
      <c r="M144" s="453"/>
      <c r="N144" s="453"/>
      <c r="O144" s="453"/>
      <c r="P144" s="453"/>
      <c r="Q144" s="453"/>
      <c r="R144" s="453"/>
      <c r="S144" s="453"/>
      <c r="T144" s="453"/>
      <c r="U144" s="453"/>
      <c r="V144" s="453"/>
      <c r="W144" s="453"/>
      <c r="X144" s="453"/>
      <c r="Y144" s="453"/>
      <c r="Z144" s="453"/>
      <c r="AA144" s="453"/>
      <c r="AB144" s="453"/>
      <c r="AC144" s="453"/>
      <c r="AD144" s="453"/>
      <c r="AE144" s="453"/>
      <c r="AF144" s="453"/>
      <c r="AG144" s="453"/>
      <c r="AH144" s="453"/>
      <c r="AI144" s="453"/>
      <c r="AJ144" s="453"/>
      <c r="AK144" s="453"/>
      <c r="AL144" s="453"/>
      <c r="AM144" s="453"/>
      <c r="AN144" s="453"/>
      <c r="AO144" s="453"/>
      <c r="AP144" s="453"/>
      <c r="AQ144" s="453"/>
      <c r="AR144" s="453"/>
      <c r="AS144" s="453"/>
      <c r="AT144" s="453"/>
      <c r="AU144" s="453"/>
      <c r="AV144" s="453"/>
      <c r="AW144" s="453"/>
      <c r="AX144" s="453"/>
      <c r="AY144" s="453"/>
      <c r="AZ144" s="453"/>
      <c r="BA144" s="453"/>
      <c r="BB144" s="453"/>
      <c r="BC144" s="453"/>
      <c r="BD144" s="453"/>
      <c r="BE144" s="453"/>
      <c r="BF144" s="453"/>
      <c r="BG144" s="453"/>
      <c r="BH144" s="453"/>
      <c r="BI144" s="453"/>
      <c r="BJ144" s="453"/>
      <c r="BK144" s="453"/>
      <c r="BL144" s="453"/>
      <c r="BM144" s="453"/>
      <c r="BN144" s="453"/>
      <c r="BO144" s="453"/>
      <c r="BP144" s="453"/>
      <c r="BQ144" s="453"/>
      <c r="BR144" s="453"/>
      <c r="BS144" s="453"/>
      <c r="BT144" s="453"/>
      <c r="BU144" s="453"/>
      <c r="BV144" s="1260"/>
      <c r="BW144" s="1180"/>
      <c r="BX144" s="1192"/>
      <c r="BY144" s="1192"/>
    </row>
    <row r="145" spans="2:77" ht="15" customHeight="1">
      <c r="B145" s="430"/>
      <c r="C145" s="429" t="s">
        <v>81</v>
      </c>
      <c r="D145" s="428"/>
      <c r="E145" s="428"/>
      <c r="F145" s="428"/>
      <c r="G145" s="428">
        <v>60.161598668967727</v>
      </c>
      <c r="H145" s="428">
        <v>57.565519168727576</v>
      </c>
      <c r="I145" s="428">
        <v>64.176243209641882</v>
      </c>
      <c r="J145" s="428"/>
      <c r="K145" s="428"/>
      <c r="L145" s="428"/>
      <c r="M145" s="428">
        <v>60.90855574897892</v>
      </c>
      <c r="N145" s="428">
        <v>63.135044115330075</v>
      </c>
      <c r="O145" s="428">
        <v>0</v>
      </c>
      <c r="P145" s="428">
        <v>63.114618523503161</v>
      </c>
      <c r="Q145" s="428">
        <v>60.5986112591779</v>
      </c>
      <c r="R145" s="428">
        <v>60.468822126043833</v>
      </c>
      <c r="S145" s="428">
        <v>57.478600867243422</v>
      </c>
      <c r="T145" s="428">
        <v>60.439953509552247</v>
      </c>
      <c r="U145" s="428">
        <v>59.124269003627248</v>
      </c>
      <c r="V145" s="428">
        <v>57.389730126782915</v>
      </c>
      <c r="W145" s="428">
        <v>59.126920710950394</v>
      </c>
      <c r="X145" s="428">
        <v>60.48089995009709</v>
      </c>
      <c r="Y145" s="428">
        <v>55.779540636467338</v>
      </c>
      <c r="Z145" s="428">
        <v>55.525208255133322</v>
      </c>
      <c r="AA145" s="428">
        <v>55.605944533973918</v>
      </c>
      <c r="AB145" s="428">
        <v>56.590890394684436</v>
      </c>
      <c r="AC145" s="428">
        <v>53.858911975404887</v>
      </c>
      <c r="AD145" s="428">
        <v>52.948006742404516</v>
      </c>
      <c r="AE145" s="428">
        <v>49.35728654475389</v>
      </c>
      <c r="AF145" s="428">
        <v>54.36593520979612</v>
      </c>
      <c r="AG145" s="428">
        <v>52.197776472644264</v>
      </c>
      <c r="AH145" s="428">
        <v>58.108487594687453</v>
      </c>
      <c r="AI145" s="428">
        <v>57.774435723305508</v>
      </c>
      <c r="AJ145" s="428">
        <v>53.269900842019936</v>
      </c>
      <c r="AK145" s="428">
        <v>53.552788903666112</v>
      </c>
      <c r="AL145" s="428">
        <v>57.206636586489033</v>
      </c>
      <c r="AM145" s="428">
        <v>51.715797606707007</v>
      </c>
      <c r="AN145" s="428">
        <v>51.955155666244387</v>
      </c>
      <c r="AO145" s="428">
        <v>50.750776206746337</v>
      </c>
      <c r="AP145" s="428">
        <v>51.704345045937053</v>
      </c>
      <c r="AQ145" s="428">
        <v>53.915460655529856</v>
      </c>
      <c r="AR145" s="428">
        <v>54.033933181755032</v>
      </c>
      <c r="AS145" s="428">
        <v>50.04799179146017</v>
      </c>
      <c r="AT145" s="428">
        <v>52.358786216782761</v>
      </c>
      <c r="AU145" s="428">
        <v>49.621456421077696</v>
      </c>
      <c r="AV145" s="428">
        <v>50.442428683781969</v>
      </c>
      <c r="AW145" s="428">
        <v>53.332173068330121</v>
      </c>
      <c r="AX145" s="428">
        <v>48.674921005348693</v>
      </c>
      <c r="AY145" s="428">
        <v>50.035282906898729</v>
      </c>
      <c r="AZ145" s="428">
        <v>51.275236884954808</v>
      </c>
      <c r="BA145" s="428">
        <v>48.50595881981836</v>
      </c>
      <c r="BB145" s="428">
        <v>55.810633979807278</v>
      </c>
      <c r="BC145" s="428">
        <v>54.30946775926779</v>
      </c>
      <c r="BD145" s="428">
        <v>52.915898837369404</v>
      </c>
      <c r="BE145" s="428">
        <v>51.407591269215459</v>
      </c>
      <c r="BF145" s="428">
        <v>57.809200969629927</v>
      </c>
      <c r="BG145" s="428">
        <v>52.136703200238941</v>
      </c>
      <c r="BH145" s="428">
        <v>38.010419490083329</v>
      </c>
      <c r="BI145" s="428">
        <v>51.57713561398166</v>
      </c>
      <c r="BJ145" s="428">
        <v>49.538633001017658</v>
      </c>
      <c r="BK145" s="428">
        <v>49.416209208146626</v>
      </c>
      <c r="BL145" s="428">
        <v>48.902145217091302</v>
      </c>
      <c r="BM145" s="428">
        <v>46.575117063461903</v>
      </c>
      <c r="BN145" s="428">
        <v>48.91216644651211</v>
      </c>
      <c r="BO145" s="428">
        <v>31.213402024247934</v>
      </c>
      <c r="BP145" s="428">
        <v>47.697183652641314</v>
      </c>
      <c r="BQ145" s="428">
        <v>44.621742724771437</v>
      </c>
      <c r="BR145" s="428">
        <v>58.633250400695104</v>
      </c>
      <c r="BS145" s="428">
        <v>56.149647503742372</v>
      </c>
      <c r="BT145" s="428">
        <v>54.233123642524141</v>
      </c>
      <c r="BU145" s="428">
        <v>52.879985551944323</v>
      </c>
      <c r="BV145" s="1259">
        <v>51.135925120534466</v>
      </c>
      <c r="BW145" s="1180"/>
      <c r="BX145" s="1192"/>
      <c r="BY145" s="1192"/>
    </row>
    <row r="146" spans="2:77" ht="15" customHeight="1">
      <c r="B146" s="450"/>
      <c r="C146" s="451" t="s">
        <v>84</v>
      </c>
      <c r="D146" s="452"/>
      <c r="E146" s="452"/>
      <c r="F146" s="452"/>
      <c r="G146" s="452">
        <v>49.835865975140727</v>
      </c>
      <c r="H146" s="455">
        <v>47.043200337472449</v>
      </c>
      <c r="I146" s="453">
        <v>46.401232355779932</v>
      </c>
      <c r="J146" s="453"/>
      <c r="K146" s="455"/>
      <c r="L146" s="453"/>
      <c r="M146" s="453">
        <v>44.436348068953308</v>
      </c>
      <c r="N146" s="453">
        <v>43.220891832534356</v>
      </c>
      <c r="O146" s="453">
        <v>0</v>
      </c>
      <c r="P146" s="453">
        <v>43.604075274186194</v>
      </c>
      <c r="Q146" s="453">
        <v>43.277545199613257</v>
      </c>
      <c r="R146" s="453">
        <v>44.666428022952246</v>
      </c>
      <c r="S146" s="453">
        <v>44.618435244287262</v>
      </c>
      <c r="T146" s="453">
        <v>43.771878298998594</v>
      </c>
      <c r="U146" s="453">
        <v>43.556255149378948</v>
      </c>
      <c r="V146" s="453">
        <v>45.789079179269372</v>
      </c>
      <c r="W146" s="453">
        <v>45.499211237645959</v>
      </c>
      <c r="X146" s="453">
        <v>44.820411007421676</v>
      </c>
      <c r="Y146" s="453">
        <v>44.363044067547051</v>
      </c>
      <c r="Z146" s="453">
        <v>45.625232110805605</v>
      </c>
      <c r="AA146" s="453">
        <v>44.493507985763991</v>
      </c>
      <c r="AB146" s="453">
        <v>44.040821965530185</v>
      </c>
      <c r="AC146" s="453">
        <v>42.835527602811403</v>
      </c>
      <c r="AD146" s="453">
        <v>44.144875936960425</v>
      </c>
      <c r="AE146" s="453">
        <v>43.406525312667611</v>
      </c>
      <c r="AF146" s="453">
        <v>42.915590472336227</v>
      </c>
      <c r="AG146" s="453">
        <v>42.566724768413998</v>
      </c>
      <c r="AH146" s="453">
        <v>43.998806109263093</v>
      </c>
      <c r="AI146" s="453">
        <v>43.347778148131681</v>
      </c>
      <c r="AJ146" s="453">
        <v>43.366893372060119</v>
      </c>
      <c r="AK146" s="453">
        <v>42.901877415177154</v>
      </c>
      <c r="AL146" s="453">
        <v>43.697785937914936</v>
      </c>
      <c r="AM146" s="453">
        <v>43.434312723771704</v>
      </c>
      <c r="AN146" s="453">
        <v>42.778220092671738</v>
      </c>
      <c r="AO146" s="453">
        <v>42.719952764546299</v>
      </c>
      <c r="AP146" s="453">
        <v>41.552693055571936</v>
      </c>
      <c r="AQ146" s="453">
        <v>41.004655820286203</v>
      </c>
      <c r="AR146" s="453">
        <v>41.068594079577096</v>
      </c>
      <c r="AS146" s="453">
        <v>40.995261645961683</v>
      </c>
      <c r="AT146" s="453">
        <v>40.766692588615818</v>
      </c>
      <c r="AU146" s="453">
        <v>39.833197773533122</v>
      </c>
      <c r="AV146" s="453">
        <v>39.577462361442137</v>
      </c>
      <c r="AW146" s="453">
        <v>39.382384491543846</v>
      </c>
      <c r="AX146" s="453">
        <v>41.892162195752725</v>
      </c>
      <c r="AY146" s="453">
        <v>41.916295076992036</v>
      </c>
      <c r="AZ146" s="453">
        <v>41.727965294392739</v>
      </c>
      <c r="BA146" s="453">
        <v>41.859061694445828</v>
      </c>
      <c r="BB146" s="453">
        <v>43.290829490148546</v>
      </c>
      <c r="BC146" s="453">
        <v>41.989924004715803</v>
      </c>
      <c r="BD146" s="453">
        <v>42.440116604444881</v>
      </c>
      <c r="BE146" s="453">
        <v>41.720282778665954</v>
      </c>
      <c r="BF146" s="453">
        <v>44.204068263395627</v>
      </c>
      <c r="BG146" s="453">
        <v>42.189171018997662</v>
      </c>
      <c r="BH146" s="453">
        <v>40.28105256290997</v>
      </c>
      <c r="BI146" s="453">
        <v>40.003391431498322</v>
      </c>
      <c r="BJ146" s="453">
        <v>39.399954660092391</v>
      </c>
      <c r="BK146" s="453">
        <v>38.682869244683353</v>
      </c>
      <c r="BL146" s="453">
        <v>37.915585162192848</v>
      </c>
      <c r="BM146" s="453">
        <v>37.292756483890734</v>
      </c>
      <c r="BN146" s="453">
        <v>39.443511802585832</v>
      </c>
      <c r="BO146" s="453">
        <v>39.064729215918746</v>
      </c>
      <c r="BP146" s="453">
        <v>37.902749229406737</v>
      </c>
      <c r="BQ146" s="453">
        <v>37.356271376019819</v>
      </c>
      <c r="BR146" s="453">
        <v>38.288082932314794</v>
      </c>
      <c r="BS146" s="453">
        <v>36.657116568649123</v>
      </c>
      <c r="BT146" s="453">
        <v>36.543115520559887</v>
      </c>
      <c r="BU146" s="453">
        <v>36.382983483467783</v>
      </c>
      <c r="BV146" s="1260">
        <v>38.587717462162246</v>
      </c>
      <c r="BW146" s="1180"/>
      <c r="BX146" s="1192"/>
      <c r="BY146" s="1192"/>
    </row>
    <row r="147" spans="2:77" ht="15" customHeight="1">
      <c r="B147" s="430"/>
      <c r="C147" s="429" t="s">
        <v>86</v>
      </c>
      <c r="D147" s="428"/>
      <c r="E147" s="428"/>
      <c r="F147" s="428"/>
      <c r="G147" s="428">
        <v>33.300268963126847</v>
      </c>
      <c r="H147" s="428">
        <v>33.833287387875401</v>
      </c>
      <c r="I147" s="428">
        <v>32.481855980429124</v>
      </c>
      <c r="J147" s="428"/>
      <c r="K147" s="428"/>
      <c r="L147" s="428"/>
      <c r="M147" s="428">
        <v>35.32430095732839</v>
      </c>
      <c r="N147" s="428">
        <v>36.532064310560116</v>
      </c>
      <c r="O147" s="428">
        <v>0</v>
      </c>
      <c r="P147" s="428">
        <v>35.974344855625432</v>
      </c>
      <c r="Q147" s="428">
        <v>39.343530987436871</v>
      </c>
      <c r="R147" s="428">
        <v>36.467231524723523</v>
      </c>
      <c r="S147" s="428">
        <v>33.847297914381677</v>
      </c>
      <c r="T147" s="428">
        <v>34.492109255727186</v>
      </c>
      <c r="U147" s="428">
        <v>36.402742838758748</v>
      </c>
      <c r="V147" s="428">
        <v>32.817001081117105</v>
      </c>
      <c r="W147" s="428">
        <v>33.882344129066077</v>
      </c>
      <c r="X147" s="428">
        <v>34.39354268294764</v>
      </c>
      <c r="Y147" s="428">
        <v>41.208620597911469</v>
      </c>
      <c r="Z147" s="428">
        <v>43.21941658264786</v>
      </c>
      <c r="AA147" s="428">
        <v>40.873767344894972</v>
      </c>
      <c r="AB147" s="428">
        <v>46.928239053606461</v>
      </c>
      <c r="AC147" s="428">
        <v>45.850995073021231</v>
      </c>
      <c r="AD147" s="428">
        <v>40.266139577941452</v>
      </c>
      <c r="AE147" s="428">
        <v>49.267599411884142</v>
      </c>
      <c r="AF147" s="428">
        <v>42.572495890221582</v>
      </c>
      <c r="AG147" s="428">
        <v>40.619449969998676</v>
      </c>
      <c r="AH147" s="428">
        <v>36.79508237257425</v>
      </c>
      <c r="AI147" s="428">
        <v>35.452580348315301</v>
      </c>
      <c r="AJ147" s="428">
        <v>35.248663753616604</v>
      </c>
      <c r="AK147" s="428">
        <v>37.894491795243582</v>
      </c>
      <c r="AL147" s="428">
        <v>41.311225156936899</v>
      </c>
      <c r="AM147" s="428">
        <v>37.888492019576169</v>
      </c>
      <c r="AN147" s="428">
        <v>37.44706043667982</v>
      </c>
      <c r="AO147" s="428">
        <v>43.803279939089776</v>
      </c>
      <c r="AP147" s="428">
        <v>33.194238298743507</v>
      </c>
      <c r="AQ147" s="428">
        <v>31.130741861581562</v>
      </c>
      <c r="AR147" s="428">
        <v>33.981862315074096</v>
      </c>
      <c r="AS147" s="428">
        <v>42.651578580987866</v>
      </c>
      <c r="AT147" s="428">
        <v>37.758714835613027</v>
      </c>
      <c r="AU147" s="428">
        <v>37.653778544398378</v>
      </c>
      <c r="AV147" s="428">
        <v>36.134235262966619</v>
      </c>
      <c r="AW147" s="428">
        <v>41.004984759319996</v>
      </c>
      <c r="AX147" s="428">
        <v>40.497599247342805</v>
      </c>
      <c r="AY147" s="428">
        <v>38.728343813390254</v>
      </c>
      <c r="AZ147" s="428">
        <v>44.321300171890684</v>
      </c>
      <c r="BA147" s="428">
        <v>47.893762523409492</v>
      </c>
      <c r="BB147" s="428">
        <v>47.618721708873252</v>
      </c>
      <c r="BC147" s="428">
        <v>48.63841129045349</v>
      </c>
      <c r="BD147" s="428">
        <v>51.29280787290346</v>
      </c>
      <c r="BE147" s="428">
        <v>51.816511546534564</v>
      </c>
      <c r="BF147" s="428">
        <v>49.614027788952583</v>
      </c>
      <c r="BG147" s="428">
        <v>47.982480855821493</v>
      </c>
      <c r="BH147" s="428">
        <v>47.952124112805954</v>
      </c>
      <c r="BI147" s="428">
        <v>50.531324592243784</v>
      </c>
      <c r="BJ147" s="428">
        <v>43.305195489277956</v>
      </c>
      <c r="BK147" s="428">
        <v>43.358654046099616</v>
      </c>
      <c r="BL147" s="428">
        <v>41.587103947026399</v>
      </c>
      <c r="BM147" s="428">
        <v>41.166671040436604</v>
      </c>
      <c r="BN147" s="428">
        <v>41.53919886146538</v>
      </c>
      <c r="BO147" s="428">
        <v>41.574915552545995</v>
      </c>
      <c r="BP147" s="428">
        <v>40.951820667360671</v>
      </c>
      <c r="BQ147" s="428">
        <v>44.061855615143472</v>
      </c>
      <c r="BR147" s="428">
        <v>40.231631331555924</v>
      </c>
      <c r="BS147" s="428">
        <v>38.612109948774105</v>
      </c>
      <c r="BT147" s="428">
        <v>39.468675282566977</v>
      </c>
      <c r="BU147" s="428">
        <v>48.403741911650513</v>
      </c>
      <c r="BV147" s="1259">
        <v>48.297618664701588</v>
      </c>
      <c r="BW147" s="1180"/>
      <c r="BX147" s="1192"/>
      <c r="BY147" s="1192"/>
    </row>
    <row r="148" spans="2:77" ht="15" customHeight="1">
      <c r="B148" s="1307"/>
      <c r="C148" s="1308" t="s">
        <v>106</v>
      </c>
      <c r="D148" s="1309"/>
      <c r="E148" s="1309"/>
      <c r="F148" s="1309"/>
      <c r="G148" s="1309">
        <v>50.400080167154663</v>
      </c>
      <c r="H148" s="488">
        <v>47.741720469396732</v>
      </c>
      <c r="I148" s="487">
        <v>48.231920894193259</v>
      </c>
      <c r="J148" s="487"/>
      <c r="K148" s="488"/>
      <c r="L148" s="487"/>
      <c r="M148" s="487">
        <v>46.656948211366078</v>
      </c>
      <c r="N148" s="487">
        <v>46.10519921246059</v>
      </c>
      <c r="O148" s="487">
        <v>0</v>
      </c>
      <c r="P148" s="487">
        <v>46.496813788530403</v>
      </c>
      <c r="Q148" s="487">
        <v>45.946352180636637</v>
      </c>
      <c r="R148" s="487">
        <v>46.975104521758979</v>
      </c>
      <c r="S148" s="487">
        <v>46.460300270963764</v>
      </c>
      <c r="T148" s="487">
        <v>46.264793511319056</v>
      </c>
      <c r="U148" s="487">
        <v>45.962721645250667</v>
      </c>
      <c r="V148" s="487">
        <v>47.469553670334165</v>
      </c>
      <c r="W148" s="487">
        <v>47.584826581624327</v>
      </c>
      <c r="X148" s="487">
        <v>47.283743516725075</v>
      </c>
      <c r="Y148" s="487">
        <v>46.290777958571788</v>
      </c>
      <c r="Z148" s="487">
        <v>47.282191954852415</v>
      </c>
      <c r="AA148" s="487">
        <v>46.270475213521202</v>
      </c>
      <c r="AB148" s="487">
        <v>46.349729895497575</v>
      </c>
      <c r="AC148" s="487">
        <v>44.885387028328452</v>
      </c>
      <c r="AD148" s="487">
        <v>45.729264782368517</v>
      </c>
      <c r="AE148" s="487">
        <v>44.595089983482069</v>
      </c>
      <c r="AF148" s="487">
        <v>44.892001177264405</v>
      </c>
      <c r="AG148" s="487">
        <v>44.222551230271172</v>
      </c>
      <c r="AH148" s="487">
        <v>46.467494482545845</v>
      </c>
      <c r="AI148" s="487">
        <v>45.956942568080329</v>
      </c>
      <c r="AJ148" s="487">
        <v>45.071300177342934</v>
      </c>
      <c r="AK148" s="487">
        <v>44.755721525813989</v>
      </c>
      <c r="AL148" s="487">
        <v>46.234040087696329</v>
      </c>
      <c r="AM148" s="487">
        <v>44.900134807237848</v>
      </c>
      <c r="AN148" s="487">
        <v>44.426439868533912</v>
      </c>
      <c r="AO148" s="487">
        <v>44.25213428678672</v>
      </c>
      <c r="AP148" s="487">
        <v>43.250153132076093</v>
      </c>
      <c r="AQ148" s="487">
        <v>43.242387177449181</v>
      </c>
      <c r="AR148" s="487">
        <v>43.322478550071494</v>
      </c>
      <c r="AS148" s="487">
        <v>42.680309548677982</v>
      </c>
      <c r="AT148" s="487">
        <v>42.66301764503887</v>
      </c>
      <c r="AU148" s="487">
        <v>41.492391804354213</v>
      </c>
      <c r="AV148" s="487">
        <v>41.371814998462128</v>
      </c>
      <c r="AW148" s="487">
        <v>41.997379517641207</v>
      </c>
      <c r="AX148" s="487">
        <v>43.057111810028644</v>
      </c>
      <c r="AY148" s="487">
        <v>43.231129637598734</v>
      </c>
      <c r="AZ148" s="487">
        <v>43.426942332209819</v>
      </c>
      <c r="BA148" s="487">
        <v>43.115659363900278</v>
      </c>
      <c r="BB148" s="487">
        <v>45.54182054310445</v>
      </c>
      <c r="BC148" s="487">
        <v>44.156453392541437</v>
      </c>
      <c r="BD148" s="487">
        <v>44.368646570481538</v>
      </c>
      <c r="BE148" s="487">
        <v>43.535277562915951</v>
      </c>
      <c r="BF148" s="487">
        <v>46.531839285451724</v>
      </c>
      <c r="BG148" s="487">
        <v>43.967615822637562</v>
      </c>
      <c r="BH148" s="487">
        <v>39.979442914082156</v>
      </c>
      <c r="BI148" s="487">
        <v>42.117851418125007</v>
      </c>
      <c r="BJ148" s="487">
        <v>41.105427452634906</v>
      </c>
      <c r="BK148" s="487">
        <v>40.529942799732211</v>
      </c>
      <c r="BL148" s="487">
        <v>39.731649218394068</v>
      </c>
      <c r="BM148" s="487">
        <v>38.851175674551719</v>
      </c>
      <c r="BN148" s="487">
        <v>40.888589793341168</v>
      </c>
      <c r="BO148" s="487">
        <v>37.313884674406616</v>
      </c>
      <c r="BP148" s="487">
        <v>39.480764032244331</v>
      </c>
      <c r="BQ148" s="487">
        <v>38.593147609410345</v>
      </c>
      <c r="BR148" s="487">
        <v>41.562693971416074</v>
      </c>
      <c r="BS148" s="487">
        <v>39.812261084057468</v>
      </c>
      <c r="BT148" s="487">
        <v>39.334624449632358</v>
      </c>
      <c r="BU148" s="487">
        <v>39.110552826224556</v>
      </c>
      <c r="BV148" s="1310">
        <v>40.64629094438294</v>
      </c>
      <c r="BW148" s="1180"/>
      <c r="BX148" s="1192"/>
      <c r="BY148" s="1192"/>
    </row>
    <row r="149" spans="2:77" ht="15" customHeight="1">
      <c r="B149" s="456"/>
      <c r="C149" s="1300" t="s">
        <v>1145</v>
      </c>
      <c r="D149" s="458"/>
      <c r="E149" s="458"/>
      <c r="F149" s="458"/>
      <c r="G149" s="458"/>
      <c r="H149" s="459"/>
      <c r="I149" s="460"/>
      <c r="J149" s="460"/>
      <c r="K149" s="459"/>
      <c r="L149" s="460"/>
      <c r="M149" s="460"/>
      <c r="N149" s="460"/>
      <c r="O149" s="460"/>
      <c r="P149" s="460"/>
      <c r="Q149" s="460"/>
      <c r="R149" s="460"/>
      <c r="S149" s="460"/>
      <c r="T149" s="460"/>
      <c r="U149" s="460"/>
      <c r="V149" s="460"/>
      <c r="W149" s="460"/>
      <c r="X149" s="460"/>
      <c r="Y149" s="460"/>
      <c r="Z149" s="460"/>
      <c r="AA149" s="460"/>
      <c r="AB149" s="460"/>
      <c r="AC149" s="460"/>
      <c r="AD149" s="460"/>
      <c r="AE149" s="460"/>
      <c r="AF149" s="460"/>
      <c r="AG149" s="460"/>
      <c r="AH149" s="460"/>
      <c r="AI149" s="460"/>
      <c r="AJ149" s="460"/>
      <c r="AK149" s="460"/>
      <c r="AL149" s="460"/>
      <c r="AM149" s="460"/>
      <c r="AN149" s="460"/>
      <c r="AO149" s="460"/>
      <c r="AP149" s="460"/>
      <c r="AQ149" s="460"/>
      <c r="AR149" s="460"/>
      <c r="AS149" s="460"/>
      <c r="AT149" s="460"/>
      <c r="AU149" s="460"/>
      <c r="AV149" s="460"/>
      <c r="AW149" s="460"/>
      <c r="AX149" s="460"/>
      <c r="AY149" s="460"/>
      <c r="AZ149" s="460"/>
      <c r="BA149" s="460"/>
      <c r="BB149" s="460"/>
      <c r="BC149" s="460"/>
      <c r="BD149" s="460"/>
      <c r="BE149" s="460"/>
      <c r="BF149" s="460"/>
      <c r="BG149" s="460"/>
      <c r="BH149" s="460"/>
      <c r="BI149" s="460"/>
      <c r="BJ149" s="460"/>
      <c r="BK149" s="460"/>
      <c r="BL149" s="460"/>
      <c r="BM149" s="460"/>
      <c r="BN149" s="460"/>
      <c r="BO149" s="460"/>
      <c r="BP149" s="460"/>
      <c r="BQ149" s="460"/>
      <c r="BR149" s="460"/>
      <c r="BS149" s="460"/>
      <c r="BT149" s="460"/>
      <c r="BU149" s="460"/>
      <c r="BV149" s="1260">
        <v>23.324248033542727</v>
      </c>
      <c r="BW149" s="1180"/>
      <c r="BX149" s="1192"/>
      <c r="BY149" s="1192"/>
    </row>
    <row r="150" spans="2:77" ht="15" customHeight="1">
      <c r="B150" s="430"/>
      <c r="C150" s="429" t="s">
        <v>87</v>
      </c>
      <c r="D150" s="428"/>
      <c r="E150" s="428"/>
      <c r="F150" s="428"/>
      <c r="G150" s="428">
        <v>60.123426740215855</v>
      </c>
      <c r="H150" s="428">
        <v>66.590970543896049</v>
      </c>
      <c r="I150" s="428">
        <v>64.81305962082601</v>
      </c>
      <c r="J150" s="428"/>
      <c r="K150" s="428"/>
      <c r="L150" s="428"/>
      <c r="M150" s="428">
        <v>68.792291761639675</v>
      </c>
      <c r="N150" s="428">
        <v>77.004957457932733</v>
      </c>
      <c r="O150" s="428">
        <v>0</v>
      </c>
      <c r="P150" s="428">
        <v>73.169463274912133</v>
      </c>
      <c r="Q150" s="428">
        <v>78.467744836224327</v>
      </c>
      <c r="R150" s="428">
        <v>77.640552042452867</v>
      </c>
      <c r="S150" s="428">
        <v>77.634882969847581</v>
      </c>
      <c r="T150" s="428">
        <v>75.712167257161951</v>
      </c>
      <c r="U150" s="428">
        <v>67.999686212948646</v>
      </c>
      <c r="V150" s="428">
        <v>78.322432161776419</v>
      </c>
      <c r="W150" s="428">
        <v>77.994940303987136</v>
      </c>
      <c r="X150" s="428">
        <v>80.067400460365903</v>
      </c>
      <c r="Y150" s="428">
        <v>67.954914895674619</v>
      </c>
      <c r="Z150" s="428">
        <v>69.66468994943466</v>
      </c>
      <c r="AA150" s="428">
        <v>71.23578178998639</v>
      </c>
      <c r="AB150" s="428">
        <v>71.999329491300927</v>
      </c>
      <c r="AC150" s="428">
        <v>74.308067928566516</v>
      </c>
      <c r="AD150" s="428">
        <v>67.554454143398118</v>
      </c>
      <c r="AE150" s="428">
        <v>68.063208188346707</v>
      </c>
      <c r="AF150" s="428">
        <v>69.961273176273266</v>
      </c>
      <c r="AG150" s="428">
        <v>69.486815340459685</v>
      </c>
      <c r="AH150" s="428">
        <v>67.494926259417838</v>
      </c>
      <c r="AI150" s="428">
        <v>68.402521611753613</v>
      </c>
      <c r="AJ150" s="428">
        <v>72.369051537714739</v>
      </c>
      <c r="AK150" s="428">
        <v>68.547128238457177</v>
      </c>
      <c r="AL150" s="428">
        <v>67.60482772353501</v>
      </c>
      <c r="AM150" s="428">
        <v>67.518015825473924</v>
      </c>
      <c r="AN150" s="428">
        <v>69.093661805204505</v>
      </c>
      <c r="AO150" s="428">
        <v>77.291139378595062</v>
      </c>
      <c r="AP150" s="428">
        <v>63.430287374788108</v>
      </c>
      <c r="AQ150" s="428">
        <v>61.763111624030145</v>
      </c>
      <c r="AR150" s="428">
        <v>62.753033946695659</v>
      </c>
      <c r="AS150" s="428">
        <v>62.189026182043506</v>
      </c>
      <c r="AT150" s="428">
        <v>58.863545400181884</v>
      </c>
      <c r="AU150" s="428">
        <v>57.048000070342653</v>
      </c>
      <c r="AV150" s="428">
        <v>57.842711274217272</v>
      </c>
      <c r="AW150" s="428">
        <v>56.211263132450597</v>
      </c>
      <c r="AX150" s="428">
        <v>58.737491057755342</v>
      </c>
      <c r="AY150" s="428">
        <v>56.008279943536799</v>
      </c>
      <c r="AZ150" s="428">
        <v>56.510359243579536</v>
      </c>
      <c r="BA150" s="428">
        <v>54.752173746366239</v>
      </c>
      <c r="BB150" s="428">
        <v>58.49315694739694</v>
      </c>
      <c r="BC150" s="428">
        <v>58.742391900410865</v>
      </c>
      <c r="BD150" s="428">
        <v>59.292801643959066</v>
      </c>
      <c r="BE150" s="428">
        <v>58.059396115030474</v>
      </c>
      <c r="BF150" s="428">
        <v>58.804105033992457</v>
      </c>
      <c r="BG150" s="428">
        <v>55.308530691312775</v>
      </c>
      <c r="BH150" s="428">
        <v>53.896913932191381</v>
      </c>
      <c r="BI150" s="428">
        <v>53.18118075222521</v>
      </c>
      <c r="BJ150" s="428">
        <v>54.256867410282474</v>
      </c>
      <c r="BK150" s="428">
        <v>57.956301941944751</v>
      </c>
      <c r="BL150" s="428">
        <v>54.387914507575765</v>
      </c>
      <c r="BM150" s="428">
        <v>52.727701728763307</v>
      </c>
      <c r="BN150" s="428">
        <v>52.125481531079963</v>
      </c>
      <c r="BO150" s="428">
        <v>49.323698219186689</v>
      </c>
      <c r="BP150" s="428">
        <v>50.8394468177665</v>
      </c>
      <c r="BQ150" s="428">
        <v>53.707214329335528</v>
      </c>
      <c r="BR150" s="428">
        <v>54.202908762611571</v>
      </c>
      <c r="BS150" s="428">
        <v>51.963811909550571</v>
      </c>
      <c r="BT150" s="428">
        <v>49.737347599310937</v>
      </c>
      <c r="BU150" s="428">
        <v>53.1922703740318</v>
      </c>
      <c r="BV150" s="1259">
        <v>55.652336900517518</v>
      </c>
      <c r="BW150" s="1180"/>
      <c r="BX150" s="1192"/>
      <c r="BY150" s="1192"/>
    </row>
    <row r="151" spans="2:77" ht="15" customHeight="1">
      <c r="B151" s="456"/>
      <c r="C151" s="457" t="s">
        <v>37</v>
      </c>
      <c r="D151" s="458"/>
      <c r="E151" s="458"/>
      <c r="F151" s="458"/>
      <c r="G151" s="458">
        <v>50.847484647828843</v>
      </c>
      <c r="H151" s="459">
        <v>48.438962792993308</v>
      </c>
      <c r="I151" s="460">
        <v>48.848805603842528</v>
      </c>
      <c r="J151" s="460"/>
      <c r="K151" s="459"/>
      <c r="L151" s="460"/>
      <c r="M151" s="460">
        <v>47.423073000964855</v>
      </c>
      <c r="N151" s="460">
        <v>47.22164193156096</v>
      </c>
      <c r="O151" s="460">
        <v>0</v>
      </c>
      <c r="P151" s="460">
        <v>47.196990899908755</v>
      </c>
      <c r="Q151" s="460">
        <v>46.83100534343361</v>
      </c>
      <c r="R151" s="460">
        <v>48.250840286560894</v>
      </c>
      <c r="S151" s="460">
        <v>47.595764540450439</v>
      </c>
      <c r="T151" s="460">
        <v>47.163391468790678</v>
      </c>
      <c r="U151" s="460">
        <v>46.749175499278657</v>
      </c>
      <c r="V151" s="460">
        <v>48.733404187861169</v>
      </c>
      <c r="W151" s="460">
        <v>48.707561632408186</v>
      </c>
      <c r="X151" s="460">
        <v>48.268667883911441</v>
      </c>
      <c r="Y151" s="460">
        <v>47.060848609789979</v>
      </c>
      <c r="Z151" s="460">
        <v>48.083447607894939</v>
      </c>
      <c r="AA151" s="460">
        <v>47.089358361048077</v>
      </c>
      <c r="AB151" s="460">
        <v>47.036630274156607</v>
      </c>
      <c r="AC151" s="460">
        <v>45.812523557829792</v>
      </c>
      <c r="AD151" s="460">
        <v>46.641298558120717</v>
      </c>
      <c r="AE151" s="460">
        <v>45.459669044491072</v>
      </c>
      <c r="AF151" s="460">
        <v>45.673640745689248</v>
      </c>
      <c r="AG151" s="460">
        <v>45.075482189258523</v>
      </c>
      <c r="AH151" s="460">
        <v>47.267078031701303</v>
      </c>
      <c r="AI151" s="460">
        <v>46.74414283838162</v>
      </c>
      <c r="AJ151" s="460">
        <v>45.860227399096168</v>
      </c>
      <c r="AK151" s="460">
        <v>45.498530045725275</v>
      </c>
      <c r="AL151" s="460">
        <v>47.066902086568987</v>
      </c>
      <c r="AM151" s="460">
        <v>45.758297135294235</v>
      </c>
      <c r="AN151" s="460">
        <v>45.200741595824859</v>
      </c>
      <c r="AO151" s="460">
        <v>45.163118186502757</v>
      </c>
      <c r="AP151" s="460">
        <v>44.063195112286166</v>
      </c>
      <c r="AQ151" s="460">
        <v>43.923709717270903</v>
      </c>
      <c r="AR151" s="460">
        <v>43.904255567427711</v>
      </c>
      <c r="AS151" s="460">
        <v>43.25390230405911</v>
      </c>
      <c r="AT151" s="460">
        <v>43.28536448367317</v>
      </c>
      <c r="AU151" s="460">
        <v>42.043882811112638</v>
      </c>
      <c r="AV151" s="460">
        <v>41.845760480561893</v>
      </c>
      <c r="AW151" s="460">
        <v>42.406472816497349</v>
      </c>
      <c r="AX151" s="460">
        <v>43.577379461899774</v>
      </c>
      <c r="AY151" s="460">
        <v>43.633163968694397</v>
      </c>
      <c r="AZ151" s="460">
        <v>43.754859286295492</v>
      </c>
      <c r="BA151" s="460">
        <v>43.416396540547467</v>
      </c>
      <c r="BB151" s="460">
        <v>45.928855633981151</v>
      </c>
      <c r="BC151" s="460">
        <v>44.542688985269045</v>
      </c>
      <c r="BD151" s="460">
        <v>44.702197555843384</v>
      </c>
      <c r="BE151" s="460">
        <v>43.875935798429438</v>
      </c>
      <c r="BF151" s="460">
        <v>46.878063754794312</v>
      </c>
      <c r="BG151" s="460">
        <v>44.229978786829506</v>
      </c>
      <c r="BH151" s="460">
        <v>40.241042316713902</v>
      </c>
      <c r="BI151" s="460">
        <v>42.328551849923443</v>
      </c>
      <c r="BJ151" s="460">
        <v>41.409089892158121</v>
      </c>
      <c r="BK151" s="460">
        <v>40.875357420608786</v>
      </c>
      <c r="BL151" s="460">
        <v>39.977407932282702</v>
      </c>
      <c r="BM151" s="460">
        <v>39.086671557747309</v>
      </c>
      <c r="BN151" s="460">
        <v>41.124155720354445</v>
      </c>
      <c r="BO151" s="460">
        <v>37.52755082418043</v>
      </c>
      <c r="BP151" s="460">
        <v>39.643613966898918</v>
      </c>
      <c r="BQ151" s="460">
        <v>38.814763666175288</v>
      </c>
      <c r="BR151" s="460">
        <v>41.783473103278595</v>
      </c>
      <c r="BS151" s="460">
        <v>40.000165009836152</v>
      </c>
      <c r="BT151" s="460">
        <v>39.459775361466427</v>
      </c>
      <c r="BU151" s="460">
        <v>39.283959713581851</v>
      </c>
      <c r="BV151" s="1262">
        <v>40.286688672036149</v>
      </c>
      <c r="BW151" s="1180"/>
      <c r="BX151" s="1192"/>
      <c r="BY151" s="1192"/>
    </row>
    <row r="152" spans="2:77" s="376" customFormat="1" ht="20">
      <c r="B152" s="106" t="s">
        <v>119</v>
      </c>
      <c r="C152" s="279"/>
      <c r="D152" s="107"/>
      <c r="E152" s="107"/>
      <c r="F152" s="107"/>
      <c r="G152" s="107"/>
      <c r="H152" s="107"/>
      <c r="I152" s="107"/>
      <c r="J152" s="107"/>
      <c r="K152" s="107"/>
      <c r="L152" s="107"/>
      <c r="M152" s="107"/>
      <c r="N152" s="107"/>
      <c r="O152" s="107"/>
      <c r="P152" s="107"/>
      <c r="Q152" s="107"/>
      <c r="R152" s="107"/>
      <c r="S152" s="107"/>
      <c r="T152" s="107"/>
      <c r="U152" s="107"/>
      <c r="V152" s="107"/>
      <c r="W152" s="107"/>
      <c r="X152" s="107"/>
      <c r="Y152" s="107"/>
      <c r="Z152" s="107"/>
      <c r="AA152" s="107"/>
      <c r="AB152" s="107"/>
      <c r="AC152" s="107"/>
      <c r="AD152" s="107"/>
      <c r="AE152" s="107"/>
      <c r="AF152" s="107"/>
      <c r="AG152" s="107"/>
      <c r="AH152" s="107"/>
      <c r="AI152" s="107"/>
      <c r="AJ152" s="107"/>
      <c r="AK152" s="107"/>
      <c r="AL152" s="107"/>
      <c r="AM152" s="107"/>
      <c r="AN152" s="107"/>
      <c r="AO152" s="107"/>
      <c r="AP152" s="107"/>
      <c r="AQ152" s="107"/>
      <c r="AR152" s="107"/>
      <c r="AS152" s="107"/>
      <c r="AT152" s="107"/>
      <c r="AU152" s="107"/>
      <c r="AV152" s="107"/>
      <c r="AW152" s="107"/>
      <c r="AX152" s="107"/>
      <c r="AY152" s="107"/>
      <c r="AZ152" s="107"/>
      <c r="BA152" s="107"/>
      <c r="BB152" s="107"/>
      <c r="BC152" s="107"/>
      <c r="BD152" s="107"/>
      <c r="BE152" s="107"/>
      <c r="BF152" s="107"/>
      <c r="BG152" s="107"/>
      <c r="BH152" s="107"/>
      <c r="BI152" s="107"/>
      <c r="BJ152" s="107"/>
      <c r="BK152" s="107"/>
      <c r="BL152" s="107"/>
      <c r="BM152" s="107"/>
      <c r="BN152" s="107"/>
      <c r="BO152" s="107"/>
      <c r="BP152" s="107"/>
      <c r="BQ152" s="107"/>
      <c r="BR152" s="107"/>
      <c r="BS152" s="107"/>
      <c r="BT152" s="107"/>
      <c r="BU152" s="107"/>
      <c r="BV152" s="1252"/>
      <c r="BW152" s="1180"/>
      <c r="BX152" s="1192"/>
      <c r="BY152" s="1192"/>
    </row>
    <row r="153" spans="2:77" ht="15" customHeight="1">
      <c r="B153" s="101"/>
      <c r="C153" s="103" t="s">
        <v>120</v>
      </c>
      <c r="D153" s="102"/>
      <c r="E153" s="102"/>
      <c r="F153" s="102"/>
      <c r="G153" s="102"/>
      <c r="H153" s="108"/>
      <c r="I153" s="90"/>
      <c r="J153" s="90"/>
      <c r="K153" s="108"/>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90"/>
      <c r="AX153" s="90"/>
      <c r="AY153" s="90"/>
      <c r="AZ153" s="90"/>
      <c r="BA153" s="90"/>
      <c r="BB153" s="90"/>
      <c r="BC153" s="90"/>
      <c r="BD153" s="90"/>
      <c r="BE153" s="90"/>
      <c r="BF153" s="90"/>
      <c r="BG153" s="90"/>
      <c r="BH153" s="90"/>
      <c r="BI153" s="90"/>
      <c r="BJ153" s="90"/>
      <c r="BK153" s="90"/>
      <c r="BL153" s="90"/>
      <c r="BM153" s="90"/>
      <c r="BN153" s="90"/>
      <c r="BO153" s="90"/>
      <c r="BP153" s="90"/>
      <c r="BQ153" s="90"/>
      <c r="BR153" s="90"/>
      <c r="BS153" s="90"/>
      <c r="BT153" s="90"/>
      <c r="BU153" s="90"/>
      <c r="BV153" s="1251"/>
      <c r="BW153" s="1180"/>
      <c r="BX153" s="1192"/>
      <c r="BY153" s="1192"/>
    </row>
    <row r="154" spans="2:77" ht="15" customHeight="1">
      <c r="B154" s="106"/>
      <c r="C154" s="385" t="s">
        <v>81</v>
      </c>
      <c r="D154" s="100">
        <v>43.9</v>
      </c>
      <c r="E154" s="100">
        <v>35.638377608487879</v>
      </c>
      <c r="F154" s="100">
        <v>33.882547250021403</v>
      </c>
      <c r="G154" s="100">
        <v>36.967731548738634</v>
      </c>
      <c r="H154" s="100">
        <v>30.5593125812808</v>
      </c>
      <c r="I154" s="100">
        <v>31.071377784021347</v>
      </c>
      <c r="J154" s="100">
        <v>29.7153669139832</v>
      </c>
      <c r="K154" s="100">
        <v>33.622628026511322</v>
      </c>
      <c r="L154" s="100">
        <v>29.386899657793851</v>
      </c>
      <c r="M154" s="100">
        <v>34.608193452739769</v>
      </c>
      <c r="N154" s="100">
        <v>31.593788451974397</v>
      </c>
      <c r="O154" s="100">
        <v>29.88051018156122</v>
      </c>
      <c r="P154" s="100">
        <v>31.593593078065062</v>
      </c>
      <c r="Q154" s="100">
        <v>40.938785732891141</v>
      </c>
      <c r="R154" s="100">
        <v>36.849485311143368</v>
      </c>
      <c r="S154" s="100">
        <v>32.624834853982001</v>
      </c>
      <c r="T154" s="100">
        <v>33.577031744435665</v>
      </c>
      <c r="U154" s="100">
        <v>38.049178052695027</v>
      </c>
      <c r="V154" s="100">
        <v>32.905570283290849</v>
      </c>
      <c r="W154" s="100">
        <v>36.964252710079684</v>
      </c>
      <c r="X154" s="100">
        <v>33.776601173127766</v>
      </c>
      <c r="Y154" s="100">
        <v>41.305578871946977</v>
      </c>
      <c r="Z154" s="100">
        <v>38.750824116732517</v>
      </c>
      <c r="AA154" s="100">
        <v>40.311408315892642</v>
      </c>
      <c r="AB154" s="100">
        <v>41.365097784127684</v>
      </c>
      <c r="AC154" s="100">
        <v>43.950234205778756</v>
      </c>
      <c r="AD154" s="100">
        <v>42.721926514200945</v>
      </c>
      <c r="AE154" s="100">
        <v>45.213529360282202</v>
      </c>
      <c r="AF154" s="100">
        <v>46.068173637413061</v>
      </c>
      <c r="AG154" s="100">
        <v>48.638113913872942</v>
      </c>
      <c r="AH154" s="100">
        <v>50.755541983450968</v>
      </c>
      <c r="AI154" s="100">
        <v>50.297945910674215</v>
      </c>
      <c r="AJ154" s="100">
        <v>51.44376219821963</v>
      </c>
      <c r="AK154" s="100">
        <v>51.239877701850169</v>
      </c>
      <c r="AL154" s="100">
        <v>51.009931479302139</v>
      </c>
      <c r="AM154" s="100">
        <v>54.047658814894596</v>
      </c>
      <c r="AN154" s="100">
        <v>54.652462320670935</v>
      </c>
      <c r="AO154" s="100">
        <v>55.200103796148362</v>
      </c>
      <c r="AP154" s="100">
        <v>50.284047614833902</v>
      </c>
      <c r="AQ154" s="100">
        <v>54.600814576479017</v>
      </c>
      <c r="AR154" s="100">
        <v>49.341804789104891</v>
      </c>
      <c r="AS154" s="100">
        <v>50.712191476964321</v>
      </c>
      <c r="AT154" s="100">
        <v>43.864474529406806</v>
      </c>
      <c r="AU154" s="100">
        <v>49.558312920384942</v>
      </c>
      <c r="AV154" s="100">
        <v>54.134541825056338</v>
      </c>
      <c r="AW154" s="100">
        <v>53.930380461937553</v>
      </c>
      <c r="AX154" s="100">
        <v>53.490753444734871</v>
      </c>
      <c r="AY154" s="100">
        <v>57.948755834767006</v>
      </c>
      <c r="AZ154" s="100">
        <v>55.961040364436066</v>
      </c>
      <c r="BA154" s="100">
        <v>56.547686844565234</v>
      </c>
      <c r="BB154" s="100">
        <v>59.701136581915961</v>
      </c>
      <c r="BC154" s="100">
        <v>61.551320782221751</v>
      </c>
      <c r="BD154" s="100">
        <v>62.054190512349216</v>
      </c>
      <c r="BE154" s="100">
        <v>59.587854481000278</v>
      </c>
      <c r="BF154" s="100">
        <v>58.309335085832444</v>
      </c>
      <c r="BG154" s="100">
        <v>64.55623329457751</v>
      </c>
      <c r="BH154" s="100">
        <v>63.663664533551035</v>
      </c>
      <c r="BI154" s="100">
        <v>64.541240539117382</v>
      </c>
      <c r="BJ154" s="100">
        <v>68.051309001161812</v>
      </c>
      <c r="BK154" s="100">
        <v>65.816584773562496</v>
      </c>
      <c r="BL154" s="100">
        <v>67.856329952151583</v>
      </c>
      <c r="BM154" s="100">
        <v>65.421078830074421</v>
      </c>
      <c r="BN154" s="100">
        <v>67.945727922747494</v>
      </c>
      <c r="BO154" s="100">
        <v>69.964651821710163</v>
      </c>
      <c r="BP154" s="100">
        <v>74.094415904181389</v>
      </c>
      <c r="BQ154" s="100">
        <v>66.026257290461913</v>
      </c>
      <c r="BR154" s="100">
        <v>69.191648575757796</v>
      </c>
      <c r="BS154" s="100">
        <v>69.506897588257914</v>
      </c>
      <c r="BT154" s="100">
        <v>68.32074198021003</v>
      </c>
      <c r="BU154" s="100">
        <v>67.289508912991849</v>
      </c>
      <c r="BV154" s="1249">
        <v>68.85734581247408</v>
      </c>
      <c r="BW154" s="1180"/>
      <c r="BX154" s="1192"/>
      <c r="BY154" s="1192"/>
    </row>
    <row r="155" spans="2:77" ht="15" customHeight="1">
      <c r="B155" s="101"/>
      <c r="C155" s="384" t="s">
        <v>84</v>
      </c>
      <c r="D155" s="102">
        <v>34.261523116976193</v>
      </c>
      <c r="E155" s="102">
        <v>32.352504230808414</v>
      </c>
      <c r="F155" s="102">
        <v>31.093921460237397</v>
      </c>
      <c r="G155" s="102">
        <v>32.53162628025391</v>
      </c>
      <c r="H155" s="108">
        <v>26.848258167767984</v>
      </c>
      <c r="I155" s="90">
        <v>32.318892445452676</v>
      </c>
      <c r="J155" s="90">
        <v>32.192964163601033</v>
      </c>
      <c r="K155" s="108">
        <v>33.647026466021721</v>
      </c>
      <c r="L155" s="90">
        <v>33.816209784183634</v>
      </c>
      <c r="M155" s="90">
        <v>35.684592413204996</v>
      </c>
      <c r="N155" s="90">
        <v>35.799017423254007</v>
      </c>
      <c r="O155" s="90">
        <v>39.591904406234178</v>
      </c>
      <c r="P155" s="90">
        <v>41.949076102218534</v>
      </c>
      <c r="Q155" s="90">
        <v>46.170530410520641</v>
      </c>
      <c r="R155" s="90">
        <v>45.319188113811649</v>
      </c>
      <c r="S155" s="90">
        <v>44.736915019730695</v>
      </c>
      <c r="T155" s="90">
        <v>49.468152611008726</v>
      </c>
      <c r="U155" s="90">
        <v>50.682322514417919</v>
      </c>
      <c r="V155" s="90">
        <v>50.554882613713495</v>
      </c>
      <c r="W155" s="90">
        <v>51.730980725416117</v>
      </c>
      <c r="X155" s="90">
        <v>49.399653157589398</v>
      </c>
      <c r="Y155" s="90">
        <v>50.012126251328127</v>
      </c>
      <c r="Z155" s="90">
        <v>50.381692275132785</v>
      </c>
      <c r="AA155" s="90">
        <v>49.525263029041227</v>
      </c>
      <c r="AB155" s="90">
        <v>49.650943133204919</v>
      </c>
      <c r="AC155" s="90">
        <v>50.452394909659873</v>
      </c>
      <c r="AD155" s="90">
        <v>54.02901174979435</v>
      </c>
      <c r="AE155" s="90">
        <v>54.07741752784807</v>
      </c>
      <c r="AF155" s="90">
        <v>55.576888053079628</v>
      </c>
      <c r="AG155" s="90">
        <v>54.980614931469816</v>
      </c>
      <c r="AH155" s="90">
        <v>57.128933132187868</v>
      </c>
      <c r="AI155" s="90">
        <v>56.101243375037782</v>
      </c>
      <c r="AJ155" s="90">
        <v>56.180611504872481</v>
      </c>
      <c r="AK155" s="90">
        <v>53.773778465169521</v>
      </c>
      <c r="AL155" s="90">
        <v>54.038966024091742</v>
      </c>
      <c r="AM155" s="90">
        <v>52.991296486967663</v>
      </c>
      <c r="AN155" s="90">
        <v>53.61131970464438</v>
      </c>
      <c r="AO155" s="90">
        <v>52.674682232935254</v>
      </c>
      <c r="AP155" s="90">
        <v>48.328025491880425</v>
      </c>
      <c r="AQ155" s="90">
        <v>49.266941622716416</v>
      </c>
      <c r="AR155" s="90">
        <v>46.062935833364108</v>
      </c>
      <c r="AS155" s="90">
        <v>47.066891742450487</v>
      </c>
      <c r="AT155" s="90">
        <v>44.183796191456864</v>
      </c>
      <c r="AU155" s="90">
        <v>46.528652083398704</v>
      </c>
      <c r="AV155" s="90">
        <v>48.720002698146033</v>
      </c>
      <c r="AW155" s="90">
        <v>47.291359580856515</v>
      </c>
      <c r="AX155" s="90">
        <v>47.58009328527816</v>
      </c>
      <c r="AY155" s="90">
        <v>50.927206337069897</v>
      </c>
      <c r="AZ155" s="90">
        <v>52.804469175113056</v>
      </c>
      <c r="BA155" s="90">
        <v>53.334187955276967</v>
      </c>
      <c r="BB155" s="90">
        <v>53.292339252697509</v>
      </c>
      <c r="BC155" s="90">
        <v>55.074198558871835</v>
      </c>
      <c r="BD155" s="90">
        <v>54.149097009963484</v>
      </c>
      <c r="BE155" s="90">
        <v>53.300957659057424</v>
      </c>
      <c r="BF155" s="90">
        <v>53.541899350121234</v>
      </c>
      <c r="BG155" s="90">
        <v>55.703446584509834</v>
      </c>
      <c r="BH155" s="90">
        <v>54.238342873399382</v>
      </c>
      <c r="BI155" s="90">
        <v>52.778244936422212</v>
      </c>
      <c r="BJ155" s="90">
        <v>54.869606441672339</v>
      </c>
      <c r="BK155" s="90">
        <v>56.703426412451272</v>
      </c>
      <c r="BL155" s="90">
        <v>59.173964598253072</v>
      </c>
      <c r="BM155" s="90">
        <v>62.219899189173397</v>
      </c>
      <c r="BN155" s="90">
        <v>62.128762345506239</v>
      </c>
      <c r="BO155" s="90">
        <v>65.274588840187391</v>
      </c>
      <c r="BP155" s="90">
        <v>64.102218001386419</v>
      </c>
      <c r="BQ155" s="90">
        <v>57.825130417117798</v>
      </c>
      <c r="BR155" s="90">
        <v>63.063200653380868</v>
      </c>
      <c r="BS155" s="90">
        <v>66.703361590089813</v>
      </c>
      <c r="BT155" s="90">
        <v>65.993630893072634</v>
      </c>
      <c r="BU155" s="90">
        <v>65.681076373755104</v>
      </c>
      <c r="BV155" s="1251">
        <v>67.168415312652812</v>
      </c>
      <c r="BW155" s="1180"/>
      <c r="BX155" s="1192"/>
      <c r="BY155" s="1192"/>
    </row>
    <row r="156" spans="2:77" ht="15" customHeight="1">
      <c r="B156" s="106"/>
      <c r="C156" s="385" t="s">
        <v>86</v>
      </c>
      <c r="D156" s="100">
        <v>39.799999999999997</v>
      </c>
      <c r="E156" s="100">
        <v>41.814833739404662</v>
      </c>
      <c r="F156" s="100">
        <v>40.961724509425835</v>
      </c>
      <c r="G156" s="100">
        <v>41.561730515347897</v>
      </c>
      <c r="H156" s="100">
        <v>45.166939997125624</v>
      </c>
      <c r="I156" s="100">
        <v>54.990419590353945</v>
      </c>
      <c r="J156" s="100">
        <v>58.22978658297491</v>
      </c>
      <c r="K156" s="100">
        <v>58.497122174112718</v>
      </c>
      <c r="L156" s="100">
        <v>59.553454537031001</v>
      </c>
      <c r="M156" s="100">
        <v>64.582911491081134</v>
      </c>
      <c r="N156" s="100">
        <v>62.527047749853772</v>
      </c>
      <c r="O156" s="100">
        <v>65.219803331963035</v>
      </c>
      <c r="P156" s="100">
        <v>67.574916281645002</v>
      </c>
      <c r="Q156" s="100">
        <v>68.594596841674402</v>
      </c>
      <c r="R156" s="100">
        <v>68.898512535187024</v>
      </c>
      <c r="S156" s="100">
        <v>67.403643121329651</v>
      </c>
      <c r="T156" s="100">
        <v>66.671130092902615</v>
      </c>
      <c r="U156" s="100">
        <v>69.441967938223556</v>
      </c>
      <c r="V156" s="100">
        <v>70.708631283858324</v>
      </c>
      <c r="W156" s="100">
        <v>72.744380669858842</v>
      </c>
      <c r="X156" s="100">
        <v>73.29807102641918</v>
      </c>
      <c r="Y156" s="100">
        <v>72.96051243969022</v>
      </c>
      <c r="Z156" s="100">
        <v>68.182529857796297</v>
      </c>
      <c r="AA156" s="100">
        <v>69.462596933552049</v>
      </c>
      <c r="AB156" s="100">
        <v>74.54688897112176</v>
      </c>
      <c r="AC156" s="100">
        <v>70.668448632242288</v>
      </c>
      <c r="AD156" s="100">
        <v>75.838992625253937</v>
      </c>
      <c r="AE156" s="100">
        <v>76.578313104026194</v>
      </c>
      <c r="AF156" s="100">
        <v>81.926777906291576</v>
      </c>
      <c r="AG156" s="100">
        <v>82.024195936869035</v>
      </c>
      <c r="AH156" s="100">
        <v>84.455094873888967</v>
      </c>
      <c r="AI156" s="100">
        <v>86.988662667107846</v>
      </c>
      <c r="AJ156" s="100">
        <v>89.36963279330304</v>
      </c>
      <c r="AK156" s="100">
        <v>88.293059207609602</v>
      </c>
      <c r="AL156" s="100">
        <v>90.361293256085958</v>
      </c>
      <c r="AM156" s="100">
        <v>86.659942751192062</v>
      </c>
      <c r="AN156" s="100">
        <v>88.762735643201225</v>
      </c>
      <c r="AO156" s="100">
        <v>89.325911298162069</v>
      </c>
      <c r="AP156" s="100">
        <v>89.053265128590013</v>
      </c>
      <c r="AQ156" s="100">
        <v>85.251032951926803</v>
      </c>
      <c r="AR156" s="100">
        <v>87.782637378480615</v>
      </c>
      <c r="AS156" s="100">
        <v>84.849730537192869</v>
      </c>
      <c r="AT156" s="100">
        <v>86.48751709584154</v>
      </c>
      <c r="AU156" s="100">
        <v>82.00430733809938</v>
      </c>
      <c r="AV156" s="100">
        <v>86.663786245845785</v>
      </c>
      <c r="AW156" s="100">
        <v>85.398781562958362</v>
      </c>
      <c r="AX156" s="100">
        <v>84.684300603552614</v>
      </c>
      <c r="AY156" s="100">
        <v>85.587868488873539</v>
      </c>
      <c r="AZ156" s="100">
        <v>89.083403679041922</v>
      </c>
      <c r="BA156" s="100">
        <v>88.334487269022972</v>
      </c>
      <c r="BB156" s="100">
        <v>88.087732924436423</v>
      </c>
      <c r="BC156" s="100">
        <v>87.57878173338149</v>
      </c>
      <c r="BD156" s="100">
        <v>88.225995635336616</v>
      </c>
      <c r="BE156" s="100">
        <v>87.725190397678276</v>
      </c>
      <c r="BF156" s="100">
        <v>83.689169974574298</v>
      </c>
      <c r="BG156" s="100">
        <v>84.618119339789928</v>
      </c>
      <c r="BH156" s="100">
        <v>82.680965252681403</v>
      </c>
      <c r="BI156" s="100">
        <v>87.545231969172534</v>
      </c>
      <c r="BJ156" s="100">
        <v>68.400879038963907</v>
      </c>
      <c r="BK156" s="100">
        <v>69.799035427498566</v>
      </c>
      <c r="BL156" s="100">
        <v>73.523176941175791</v>
      </c>
      <c r="BM156" s="100">
        <v>75.076947423545619</v>
      </c>
      <c r="BN156" s="100">
        <v>76.11732181526807</v>
      </c>
      <c r="BO156" s="100">
        <v>77.433470960434946</v>
      </c>
      <c r="BP156" s="100">
        <v>77.725072041413355</v>
      </c>
      <c r="BQ156" s="100">
        <v>78.411529884658592</v>
      </c>
      <c r="BR156" s="100">
        <v>89.006665325551495</v>
      </c>
      <c r="BS156" s="100">
        <v>73.781313463727415</v>
      </c>
      <c r="BT156" s="100">
        <v>74.500035986653415</v>
      </c>
      <c r="BU156" s="100">
        <v>75.074586219995012</v>
      </c>
      <c r="BV156" s="1249">
        <v>75.090634280927247</v>
      </c>
      <c r="BW156" s="1180"/>
      <c r="BX156" s="1192"/>
      <c r="BY156" s="1192"/>
    </row>
    <row r="157" spans="2:77" ht="15" customHeight="1">
      <c r="B157" s="441"/>
      <c r="C157" s="1295" t="s">
        <v>106</v>
      </c>
      <c r="D157" s="443">
        <v>37</v>
      </c>
      <c r="E157" s="443">
        <v>33.928905872679181</v>
      </c>
      <c r="F157" s="443">
        <v>32.184846517228586</v>
      </c>
      <c r="G157" s="443">
        <v>33.751781258622216</v>
      </c>
      <c r="H157" s="444">
        <v>28.333409177680274</v>
      </c>
      <c r="I157" s="1296">
        <v>32.935258210489053</v>
      </c>
      <c r="J157" s="1296">
        <v>32.762758185292306</v>
      </c>
      <c r="K157" s="444">
        <v>34.572884756382081</v>
      </c>
      <c r="L157" s="1296">
        <v>33.992241963767292</v>
      </c>
      <c r="M157" s="1296">
        <v>36.440501687306948</v>
      </c>
      <c r="N157" s="1296">
        <v>35.990888731341705</v>
      </c>
      <c r="O157" s="1296">
        <v>38.538079781007376</v>
      </c>
      <c r="P157" s="1296">
        <v>40.863608615411891</v>
      </c>
      <c r="Q157" s="1296">
        <v>45.864832286201477</v>
      </c>
      <c r="R157" s="1296">
        <v>44.454613955883296</v>
      </c>
      <c r="S157" s="1296">
        <v>43.075695402464163</v>
      </c>
      <c r="T157" s="1296">
        <v>46.97487259474655</v>
      </c>
      <c r="U157" s="1296">
        <v>48.736891672260072</v>
      </c>
      <c r="V157" s="1296">
        <v>47.834967649310244</v>
      </c>
      <c r="W157" s="1296">
        <v>49.412868986337322</v>
      </c>
      <c r="X157" s="1296">
        <v>47.139275305049132</v>
      </c>
      <c r="Y157" s="1296">
        <v>48.977201912181869</v>
      </c>
      <c r="Z157" s="1296">
        <v>48.71628750800096</v>
      </c>
      <c r="AA157" s="1296">
        <v>48.232828368656627</v>
      </c>
      <c r="AB157" s="1296">
        <v>48.699949081211074</v>
      </c>
      <c r="AC157" s="1296">
        <v>49.584914983934667</v>
      </c>
      <c r="AD157" s="1296">
        <v>52.458982274240363</v>
      </c>
      <c r="AE157" s="1296">
        <v>52.866681880675102</v>
      </c>
      <c r="AF157" s="1296">
        <v>54.356517473314433</v>
      </c>
      <c r="AG157" s="1296">
        <v>54.32684110863967</v>
      </c>
      <c r="AH157" s="1296">
        <v>56.487597388586629</v>
      </c>
      <c r="AI157" s="1296">
        <v>55.713623389113806</v>
      </c>
      <c r="AJ157" s="1296">
        <v>56.125167126307232</v>
      </c>
      <c r="AK157" s="1296">
        <v>54.157529424156671</v>
      </c>
      <c r="AL157" s="1296">
        <v>54.465003301433633</v>
      </c>
      <c r="AM157" s="1296">
        <v>54.214985182051997</v>
      </c>
      <c r="AN157" s="1296">
        <v>54.97782889665114</v>
      </c>
      <c r="AO157" s="1296">
        <v>54.297636679723404</v>
      </c>
      <c r="AP157" s="1296">
        <v>50.035119144399879</v>
      </c>
      <c r="AQ157" s="1296">
        <v>51.418038790932599</v>
      </c>
      <c r="AR157" s="1296">
        <v>48.103505034580479</v>
      </c>
      <c r="AS157" s="1296">
        <v>49.049815745447916</v>
      </c>
      <c r="AT157" s="1296">
        <v>45.626983173745998</v>
      </c>
      <c r="AU157" s="1296">
        <v>48.298680973558909</v>
      </c>
      <c r="AV157" s="1296">
        <v>51.087342160455385</v>
      </c>
      <c r="AW157" s="1296">
        <v>49.936297869018112</v>
      </c>
      <c r="AX157" s="1296">
        <v>50.073030814045026</v>
      </c>
      <c r="AY157" s="1296">
        <v>53.52739419817901</v>
      </c>
      <c r="AZ157" s="1296">
        <v>54.605566835861467</v>
      </c>
      <c r="BA157" s="1296">
        <v>54.981587805503253</v>
      </c>
      <c r="BB157" s="1296">
        <v>55.568640751613472</v>
      </c>
      <c r="BC157" s="1296">
        <v>57.241731665328452</v>
      </c>
      <c r="BD157" s="1296">
        <v>56.716174654295116</v>
      </c>
      <c r="BE157" s="1296">
        <v>55.518711341960511</v>
      </c>
      <c r="BF157" s="1296">
        <v>55.305221103832622</v>
      </c>
      <c r="BG157" s="1296">
        <v>58.368561920011963</v>
      </c>
      <c r="BH157" s="1296">
        <v>57.16887336935946</v>
      </c>
      <c r="BI157" s="1296">
        <v>56.410623114494541</v>
      </c>
      <c r="BJ157" s="1296">
        <v>58.374825506090289</v>
      </c>
      <c r="BK157" s="1296">
        <v>59.357168483972643</v>
      </c>
      <c r="BL157" s="1296">
        <v>61.782324369846023</v>
      </c>
      <c r="BM157" s="1296">
        <v>63.416270271039551</v>
      </c>
      <c r="BN157" s="1296">
        <v>63.875914702971613</v>
      </c>
      <c r="BO157" s="1296">
        <v>66.717237707754208</v>
      </c>
      <c r="BP157" s="1296">
        <v>66.654036678107275</v>
      </c>
      <c r="BQ157" s="1296">
        <v>60.234888714824486</v>
      </c>
      <c r="BR157" s="1296">
        <v>65.039456777418792</v>
      </c>
      <c r="BS157" s="1296">
        <v>67.429341770929454</v>
      </c>
      <c r="BT157" s="1296">
        <v>66.656048275436703</v>
      </c>
      <c r="BU157" s="1296">
        <v>66.241696942834409</v>
      </c>
      <c r="BV157" s="1297">
        <v>67.684607842313014</v>
      </c>
      <c r="BW157" s="1180"/>
      <c r="BX157" s="1192"/>
      <c r="BY157" s="1192"/>
    </row>
    <row r="158" spans="2:77" ht="15" customHeight="1">
      <c r="B158" s="109"/>
      <c r="C158" s="1294" t="s">
        <v>1145</v>
      </c>
      <c r="D158" s="104"/>
      <c r="E158" s="104"/>
      <c r="F158" s="104"/>
      <c r="G158" s="104"/>
      <c r="H158" s="110"/>
      <c r="I158" s="105"/>
      <c r="J158" s="105"/>
      <c r="K158" s="110"/>
      <c r="L158" s="105"/>
      <c r="M158" s="105"/>
      <c r="N158" s="105"/>
      <c r="O158" s="105"/>
      <c r="P158" s="105"/>
      <c r="Q158" s="105"/>
      <c r="R158" s="105"/>
      <c r="S158" s="105"/>
      <c r="T158" s="105"/>
      <c r="U158" s="105"/>
      <c r="V158" s="105"/>
      <c r="W158" s="105"/>
      <c r="X158" s="105"/>
      <c r="Y158" s="105"/>
      <c r="Z158" s="105"/>
      <c r="AA158" s="105"/>
      <c r="AB158" s="105"/>
      <c r="AC158" s="105"/>
      <c r="AD158" s="105"/>
      <c r="AE158" s="105"/>
      <c r="AF158" s="105"/>
      <c r="AG158" s="105"/>
      <c r="AH158" s="105"/>
      <c r="AI158" s="105"/>
      <c r="AJ158" s="105"/>
      <c r="AK158" s="105"/>
      <c r="AL158" s="105"/>
      <c r="AM158" s="105"/>
      <c r="AN158" s="105"/>
      <c r="AO158" s="105"/>
      <c r="AP158" s="105"/>
      <c r="AQ158" s="105"/>
      <c r="AR158" s="105"/>
      <c r="AS158" s="105"/>
      <c r="AT158" s="105"/>
      <c r="AU158" s="105"/>
      <c r="AV158" s="105"/>
      <c r="AW158" s="105"/>
      <c r="AX158" s="105"/>
      <c r="AY158" s="105"/>
      <c r="AZ158" s="105"/>
      <c r="BA158" s="105"/>
      <c r="BB158" s="105"/>
      <c r="BC158" s="105"/>
      <c r="BD158" s="105"/>
      <c r="BE158" s="105"/>
      <c r="BF158" s="105"/>
      <c r="BG158" s="105"/>
      <c r="BH158" s="105"/>
      <c r="BI158" s="105"/>
      <c r="BJ158" s="105"/>
      <c r="BK158" s="105"/>
      <c r="BL158" s="105"/>
      <c r="BM158" s="105"/>
      <c r="BN158" s="105"/>
      <c r="BO158" s="105"/>
      <c r="BP158" s="105"/>
      <c r="BQ158" s="105"/>
      <c r="BR158" s="105"/>
      <c r="BS158" s="105"/>
      <c r="BT158" s="105"/>
      <c r="BU158" s="105"/>
      <c r="BV158" s="1251">
        <v>76.651087160457138</v>
      </c>
      <c r="BW158" s="1180"/>
      <c r="BX158" s="1192"/>
      <c r="BY158" s="1192"/>
    </row>
    <row r="159" spans="2:77" ht="15" customHeight="1">
      <c r="B159" s="106"/>
      <c r="C159" s="385" t="s">
        <v>87</v>
      </c>
      <c r="D159" s="100">
        <v>25.3</v>
      </c>
      <c r="E159" s="100">
        <v>25.752785905093862</v>
      </c>
      <c r="F159" s="100">
        <v>23.008217142114447</v>
      </c>
      <c r="G159" s="100">
        <v>27.892215554833005</v>
      </c>
      <c r="H159" s="100">
        <v>24.470774552292234</v>
      </c>
      <c r="I159" s="100">
        <v>19.796720059913294</v>
      </c>
      <c r="J159" s="100">
        <v>15.463930785772229</v>
      </c>
      <c r="K159" s="100">
        <v>17.267256216674994</v>
      </c>
      <c r="L159" s="100">
        <v>15.858346956051342</v>
      </c>
      <c r="M159" s="100">
        <v>19.620224927013155</v>
      </c>
      <c r="N159" s="100">
        <v>19.209164913766582</v>
      </c>
      <c r="O159" s="100">
        <v>22.379702117651725</v>
      </c>
      <c r="P159" s="100">
        <v>19.270093296935272</v>
      </c>
      <c r="Q159" s="100">
        <v>23.468828713799056</v>
      </c>
      <c r="R159" s="100">
        <v>20.549928874253691</v>
      </c>
      <c r="S159" s="100">
        <v>23.776529090835339</v>
      </c>
      <c r="T159" s="100">
        <v>19.775539152728758</v>
      </c>
      <c r="U159" s="100">
        <v>23.484378987870517</v>
      </c>
      <c r="V159" s="100">
        <v>22.521692414037979</v>
      </c>
      <c r="W159" s="100">
        <v>24.087242189659101</v>
      </c>
      <c r="X159" s="100">
        <v>21.388583477386714</v>
      </c>
      <c r="Y159" s="100">
        <v>25.08212444222168</v>
      </c>
      <c r="Z159" s="100">
        <v>20.644139061545815</v>
      </c>
      <c r="AA159" s="100">
        <v>23.792477147389679</v>
      </c>
      <c r="AB159" s="100">
        <v>21.065521088715315</v>
      </c>
      <c r="AC159" s="100">
        <v>22.457728895956102</v>
      </c>
      <c r="AD159" s="100">
        <v>17.225589280331739</v>
      </c>
      <c r="AE159" s="100">
        <v>16.772409467057081</v>
      </c>
      <c r="AF159" s="100">
        <v>13.224044431697191</v>
      </c>
      <c r="AG159" s="100">
        <v>20.809829351730453</v>
      </c>
      <c r="AH159" s="100">
        <v>16.061113936422228</v>
      </c>
      <c r="AI159" s="100">
        <v>21.908669677341514</v>
      </c>
      <c r="AJ159" s="100">
        <v>22.41474678883344</v>
      </c>
      <c r="AK159" s="100">
        <v>27.263642629998092</v>
      </c>
      <c r="AL159" s="100">
        <v>26.745853167769607</v>
      </c>
      <c r="AM159" s="100">
        <v>27.107671101333004</v>
      </c>
      <c r="AN159" s="100">
        <v>26.404257326438124</v>
      </c>
      <c r="AO159" s="100">
        <v>34.269287877403123</v>
      </c>
      <c r="AP159" s="100">
        <v>27.278511426852464</v>
      </c>
      <c r="AQ159" s="100">
        <v>26.993596495844919</v>
      </c>
      <c r="AR159" s="100">
        <v>21.46099638748268</v>
      </c>
      <c r="AS159" s="100">
        <v>19.390361111291067</v>
      </c>
      <c r="AT159" s="100">
        <v>18.105726061997849</v>
      </c>
      <c r="AU159" s="100">
        <v>21.718071861155913</v>
      </c>
      <c r="AV159" s="100">
        <v>21.057221095366994</v>
      </c>
      <c r="AW159" s="100">
        <v>24.439701295506474</v>
      </c>
      <c r="AX159" s="100">
        <v>22.172717716355912</v>
      </c>
      <c r="AY159" s="100">
        <v>24.876947330611426</v>
      </c>
      <c r="AZ159" s="100">
        <v>32.241971051869292</v>
      </c>
      <c r="BA159" s="100">
        <v>31.717964282350337</v>
      </c>
      <c r="BB159" s="100">
        <v>37.633548483197288</v>
      </c>
      <c r="BC159" s="100">
        <v>43.472916185652409</v>
      </c>
      <c r="BD159" s="100">
        <v>44.778582041210782</v>
      </c>
      <c r="BE159" s="100">
        <v>47.863058557158951</v>
      </c>
      <c r="BF159" s="100">
        <v>45.923195361466263</v>
      </c>
      <c r="BG159" s="100">
        <v>68.986899185946299</v>
      </c>
      <c r="BH159" s="100">
        <v>41.685712234959027</v>
      </c>
      <c r="BI159" s="100">
        <v>69.149257222568195</v>
      </c>
      <c r="BJ159" s="100">
        <v>75.603422144141575</v>
      </c>
      <c r="BK159" s="100">
        <v>81.133216215021974</v>
      </c>
      <c r="BL159" s="100">
        <v>77.166573493705698</v>
      </c>
      <c r="BM159" s="100">
        <v>68.845283976093825</v>
      </c>
      <c r="BN159" s="100">
        <v>69.55110274469935</v>
      </c>
      <c r="BO159" s="100">
        <v>73.309964189991874</v>
      </c>
      <c r="BP159" s="100">
        <v>73.213221312589084</v>
      </c>
      <c r="BQ159" s="100">
        <v>68.117082368997004</v>
      </c>
      <c r="BR159" s="100">
        <v>67.705442185379937</v>
      </c>
      <c r="BS159" s="100">
        <v>61.546172254926987</v>
      </c>
      <c r="BT159" s="100">
        <v>61.561281995413374</v>
      </c>
      <c r="BU159" s="100">
        <v>64.749202466800455</v>
      </c>
      <c r="BV159" s="1249">
        <v>67.355265085344257</v>
      </c>
      <c r="BW159" s="1180"/>
      <c r="BX159" s="1192"/>
      <c r="BY159" s="1192"/>
    </row>
    <row r="160" spans="2:77" ht="15" customHeight="1">
      <c r="B160" s="109"/>
      <c r="C160" s="387" t="s">
        <v>37</v>
      </c>
      <c r="D160" s="104">
        <v>36.6</v>
      </c>
      <c r="E160" s="104">
        <v>33.67673345554109</v>
      </c>
      <c r="F160" s="104">
        <v>31.926777335274796</v>
      </c>
      <c r="G160" s="104">
        <v>33.607666973964164</v>
      </c>
      <c r="H160" s="110">
        <v>28.244063114740399</v>
      </c>
      <c r="I160" s="105">
        <v>32.65300344235974</v>
      </c>
      <c r="J160" s="105">
        <v>32.398031440700699</v>
      </c>
      <c r="K160" s="110">
        <v>34.218592374305224</v>
      </c>
      <c r="L160" s="105">
        <v>33.622823732166218</v>
      </c>
      <c r="M160" s="105">
        <v>36.099305219496316</v>
      </c>
      <c r="N160" s="105">
        <v>35.663491654789887</v>
      </c>
      <c r="O160" s="105">
        <v>38.234247800587667</v>
      </c>
      <c r="P160" s="105">
        <v>40.464656365035658</v>
      </c>
      <c r="Q160" s="105">
        <v>45.455960626034866</v>
      </c>
      <c r="R160" s="105">
        <v>44.03345083551141</v>
      </c>
      <c r="S160" s="105">
        <v>42.729226278871174</v>
      </c>
      <c r="T160" s="105">
        <v>46.52392945837093</v>
      </c>
      <c r="U160" s="105">
        <v>48.321890302657714</v>
      </c>
      <c r="V160" s="105">
        <v>47.41962334160467</v>
      </c>
      <c r="W160" s="105">
        <v>48.995076751791458</v>
      </c>
      <c r="X160" s="105">
        <v>46.7094598253519</v>
      </c>
      <c r="Y160" s="105">
        <v>48.578450193097403</v>
      </c>
      <c r="Z160" s="105">
        <v>48.272294274124846</v>
      </c>
      <c r="AA160" s="105">
        <v>47.834909805551199</v>
      </c>
      <c r="AB160" s="105">
        <v>48.250968857857643</v>
      </c>
      <c r="AC160" s="105">
        <v>49.151884803890539</v>
      </c>
      <c r="AD160" s="105">
        <v>51.93589677289431</v>
      </c>
      <c r="AE160" s="105">
        <v>52.332852642298313</v>
      </c>
      <c r="AF160" s="105">
        <v>53.764675182237511</v>
      </c>
      <c r="AG160" s="105">
        <v>53.808171025445716</v>
      </c>
      <c r="AH160" s="105">
        <v>55.892343481320182</v>
      </c>
      <c r="AI160" s="105">
        <v>55.222053834816634</v>
      </c>
      <c r="AJ160" s="105">
        <v>55.612620364680524</v>
      </c>
      <c r="AK160" s="105">
        <v>53.732815619259824</v>
      </c>
      <c r="AL160" s="105">
        <v>54.030928749400729</v>
      </c>
      <c r="AM160" s="105">
        <v>53.8146947994504</v>
      </c>
      <c r="AN160" s="105">
        <v>54.549714365136282</v>
      </c>
      <c r="AO160" s="105">
        <v>53.972869160733069</v>
      </c>
      <c r="AP160" s="105">
        <v>49.676856561643767</v>
      </c>
      <c r="AQ160" s="105">
        <v>51.075573162969377</v>
      </c>
      <c r="AR160" s="105">
        <v>47.73521010010586</v>
      </c>
      <c r="AS160" s="105">
        <v>48.689981026619265</v>
      </c>
      <c r="AT160" s="105">
        <v>45.284324442844436</v>
      </c>
      <c r="AU160" s="105">
        <v>47.996185904559688</v>
      </c>
      <c r="AV160" s="105">
        <v>50.766077506620157</v>
      </c>
      <c r="AW160" s="105">
        <v>49.652276613527924</v>
      </c>
      <c r="AX160" s="105">
        <v>49.804058169672366</v>
      </c>
      <c r="AY160" s="105">
        <v>53.265036842209398</v>
      </c>
      <c r="AZ160" s="105">
        <v>54.3844105076546</v>
      </c>
      <c r="BA160" s="105">
        <v>54.75512764739404</v>
      </c>
      <c r="BB160" s="105">
        <v>55.392771576293555</v>
      </c>
      <c r="BC160" s="105">
        <v>57.109452841566721</v>
      </c>
      <c r="BD160" s="105">
        <v>56.602266214610829</v>
      </c>
      <c r="BE160" s="105">
        <v>55.445851311757444</v>
      </c>
      <c r="BF160" s="105">
        <v>55.222010239013017</v>
      </c>
      <c r="BG160" s="105">
        <v>58.512959183605197</v>
      </c>
      <c r="BH160" s="105">
        <v>57.047203060006566</v>
      </c>
      <c r="BI160" s="105">
        <v>56.599555783610988</v>
      </c>
      <c r="BJ160" s="105">
        <v>58.678153832827952</v>
      </c>
      <c r="BK160" s="105">
        <v>59.853802443467508</v>
      </c>
      <c r="BL160" s="105">
        <v>62.068693031295709</v>
      </c>
      <c r="BM160" s="105">
        <v>63.486923779222046</v>
      </c>
      <c r="BN160" s="105">
        <v>63.959572639397322</v>
      </c>
      <c r="BO160" s="105">
        <v>66.81132115506928</v>
      </c>
      <c r="BP160" s="105">
        <v>66.74967968339736</v>
      </c>
      <c r="BQ160" s="105">
        <v>60.325651568965085</v>
      </c>
      <c r="BR160" s="105">
        <v>65.068419639048471</v>
      </c>
      <c r="BS160" s="105">
        <v>67.380412532841689</v>
      </c>
      <c r="BT160" s="105">
        <v>66.609029336740718</v>
      </c>
      <c r="BU160" s="105">
        <v>66.227025258340248</v>
      </c>
      <c r="BV160" s="1254">
        <v>67.715352810383351</v>
      </c>
      <c r="BW160" s="1180"/>
      <c r="BX160" s="1192"/>
      <c r="BY160" s="1192"/>
    </row>
    <row r="161" spans="2:77" ht="15" customHeight="1">
      <c r="B161" s="99"/>
      <c r="C161" s="279" t="s">
        <v>121</v>
      </c>
      <c r="D161" s="100"/>
      <c r="E161" s="100"/>
      <c r="F161" s="100"/>
      <c r="G161" s="100"/>
      <c r="H161" s="100"/>
      <c r="I161" s="100"/>
      <c r="J161" s="100"/>
      <c r="K161" s="100"/>
      <c r="L161" s="100"/>
      <c r="M161" s="100"/>
      <c r="N161" s="100"/>
      <c r="O161" s="100"/>
      <c r="P161" s="100"/>
      <c r="Q161" s="100"/>
      <c r="R161" s="100"/>
      <c r="S161" s="100"/>
      <c r="T161" s="100"/>
      <c r="U161" s="100"/>
      <c r="V161" s="100"/>
      <c r="W161" s="100"/>
      <c r="X161" s="100"/>
      <c r="Y161" s="100"/>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249"/>
      <c r="BW161" s="1180"/>
      <c r="BX161" s="1192"/>
      <c r="BY161" s="1192"/>
    </row>
    <row r="162" spans="2:77" ht="15" customHeight="1">
      <c r="B162" s="101"/>
      <c r="C162" s="384" t="s">
        <v>81</v>
      </c>
      <c r="D162" s="102">
        <v>52.6</v>
      </c>
      <c r="E162" s="102">
        <v>44.661127497306822</v>
      </c>
      <c r="F162" s="102">
        <v>42.563728844963691</v>
      </c>
      <c r="G162" s="102">
        <v>47.11114135508177</v>
      </c>
      <c r="H162" s="102">
        <v>38.859275836799981</v>
      </c>
      <c r="I162" s="90">
        <v>40.130671008781249</v>
      </c>
      <c r="J162" s="90">
        <v>37.994855460209664</v>
      </c>
      <c r="K162" s="102">
        <v>41.893574534522713</v>
      </c>
      <c r="L162" s="90">
        <v>37.363065343381813</v>
      </c>
      <c r="M162" s="90">
        <v>43.457819557257714</v>
      </c>
      <c r="N162" s="90">
        <v>41.566122539322564</v>
      </c>
      <c r="O162" s="90">
        <v>37.094240492144685</v>
      </c>
      <c r="P162" s="90">
        <v>41.660527231282579</v>
      </c>
      <c r="Q162" s="90">
        <v>51.259067548399365</v>
      </c>
      <c r="R162" s="90">
        <v>48.338350671900365</v>
      </c>
      <c r="S162" s="90">
        <v>40.532040155109954</v>
      </c>
      <c r="T162" s="90">
        <v>45.270134470325843</v>
      </c>
      <c r="U162" s="90">
        <v>49.492547196884999</v>
      </c>
      <c r="V162" s="90">
        <v>44.139177897483314</v>
      </c>
      <c r="W162" s="90">
        <v>45.087704106601748</v>
      </c>
      <c r="X162" s="90">
        <v>42.549555311358937</v>
      </c>
      <c r="Y162" s="90">
        <v>51.225021267568053</v>
      </c>
      <c r="Z162" s="90">
        <v>51.878597449956111</v>
      </c>
      <c r="AA162" s="90">
        <v>51.097131651045167</v>
      </c>
      <c r="AB162" s="90">
        <v>53.439341565227672</v>
      </c>
      <c r="AC162" s="90">
        <v>58.638642944179054</v>
      </c>
      <c r="AD162" s="90">
        <v>58.045040017193905</v>
      </c>
      <c r="AE162" s="90">
        <v>56.976186532310557</v>
      </c>
      <c r="AF162" s="90">
        <v>62.090961064292529</v>
      </c>
      <c r="AG162" s="90">
        <v>61.422987977727786</v>
      </c>
      <c r="AH162" s="90">
        <v>67.671289731432324</v>
      </c>
      <c r="AI162" s="90">
        <v>66.955513376526682</v>
      </c>
      <c r="AJ162" s="90">
        <v>67.087188422366424</v>
      </c>
      <c r="AK162" s="90">
        <v>63.174237368794607</v>
      </c>
      <c r="AL162" s="90">
        <v>63.201821645561786</v>
      </c>
      <c r="AM162" s="90">
        <v>72.498087026209035</v>
      </c>
      <c r="AN162" s="90">
        <v>72.38589362363895</v>
      </c>
      <c r="AO162" s="90">
        <v>74.978135152747228</v>
      </c>
      <c r="AP162" s="90">
        <v>64.440550047932646</v>
      </c>
      <c r="AQ162" s="90">
        <v>73.382942955659104</v>
      </c>
      <c r="AR162" s="90">
        <v>64.922191871132654</v>
      </c>
      <c r="AS162" s="90">
        <v>67.010447845660622</v>
      </c>
      <c r="AT162" s="90">
        <v>56.378937412791331</v>
      </c>
      <c r="AU162" s="90">
        <v>64.586576916125892</v>
      </c>
      <c r="AV162" s="90">
        <v>82.288590722576387</v>
      </c>
      <c r="AW162" s="90">
        <v>76.173979988903397</v>
      </c>
      <c r="AX162" s="90">
        <v>78.923574836908742</v>
      </c>
      <c r="AY162" s="90">
        <v>78.736499668383502</v>
      </c>
      <c r="AZ162" s="90">
        <v>74.464951351869786</v>
      </c>
      <c r="BA162" s="90">
        <v>73.478093848753929</v>
      </c>
      <c r="BB162" s="90">
        <v>86.220599247391362</v>
      </c>
      <c r="BC162" s="90">
        <v>83.411121630400018</v>
      </c>
      <c r="BD162" s="90">
        <v>89.989879604563853</v>
      </c>
      <c r="BE162" s="90">
        <v>76.308398121007698</v>
      </c>
      <c r="BF162" s="90">
        <v>83.429175123251014</v>
      </c>
      <c r="BG162" s="90">
        <v>99.646716615855382</v>
      </c>
      <c r="BH162" s="90">
        <v>102.59872980244174</v>
      </c>
      <c r="BI162" s="90">
        <v>111.20817853309626</v>
      </c>
      <c r="BJ162" s="90">
        <v>123.12457037972658</v>
      </c>
      <c r="BK162" s="90">
        <v>110.92631454325124</v>
      </c>
      <c r="BL162" s="90">
        <v>124.38496419952985</v>
      </c>
      <c r="BM162" s="90">
        <v>109.04828394924128</v>
      </c>
      <c r="BN162" s="90">
        <v>114.49800558791966</v>
      </c>
      <c r="BO162" s="90">
        <v>113.39181547116543</v>
      </c>
      <c r="BP162" s="90">
        <v>119.39092430597431</v>
      </c>
      <c r="BQ162" s="90">
        <v>107.0044843028211</v>
      </c>
      <c r="BR162" s="90">
        <v>110.7576775114471</v>
      </c>
      <c r="BS162" s="90">
        <v>100.35563845631145</v>
      </c>
      <c r="BT162" s="90">
        <v>100.97143653859445</v>
      </c>
      <c r="BU162" s="90">
        <v>102.29707099047064</v>
      </c>
      <c r="BV162" s="1251">
        <v>109.35957186600167</v>
      </c>
      <c r="BW162" s="1180"/>
      <c r="BX162" s="1192"/>
      <c r="BY162" s="1192"/>
    </row>
    <row r="163" spans="2:77" ht="15" customHeight="1">
      <c r="B163" s="99"/>
      <c r="C163" s="385" t="s">
        <v>84</v>
      </c>
      <c r="D163" s="100">
        <v>42.3</v>
      </c>
      <c r="E163" s="100">
        <v>40.261260946312369</v>
      </c>
      <c r="F163" s="100">
        <v>40.648101291903934</v>
      </c>
      <c r="G163" s="100">
        <v>42.891315074290162</v>
      </c>
      <c r="H163" s="100">
        <v>35.016827744768051</v>
      </c>
      <c r="I163" s="100">
        <v>43.362385997240715</v>
      </c>
      <c r="J163" s="100">
        <v>42.685244934593747</v>
      </c>
      <c r="K163" s="100">
        <v>44.001762503255478</v>
      </c>
      <c r="L163" s="100">
        <v>43.7975530987094</v>
      </c>
      <c r="M163" s="100">
        <v>45.78646512858753</v>
      </c>
      <c r="N163" s="100">
        <v>46.307466151587775</v>
      </c>
      <c r="O163" s="100">
        <v>50.442858907099321</v>
      </c>
      <c r="P163" s="100">
        <v>55.382969857090458</v>
      </c>
      <c r="Q163" s="100">
        <v>59.543684549180817</v>
      </c>
      <c r="R163" s="100">
        <v>58.873821312728815</v>
      </c>
      <c r="S163" s="100">
        <v>55.797844106248476</v>
      </c>
      <c r="T163" s="100">
        <v>65.423787110641413</v>
      </c>
      <c r="U163" s="100">
        <v>66.455691361179461</v>
      </c>
      <c r="V163" s="100">
        <v>66.300953995493344</v>
      </c>
      <c r="W163" s="100">
        <v>66.481162820942743</v>
      </c>
      <c r="X163" s="100">
        <v>60.976322315453345</v>
      </c>
      <c r="Y163" s="100">
        <v>61.687591242173113</v>
      </c>
      <c r="Z163" s="100">
        <v>64.551110688791724</v>
      </c>
      <c r="AA163" s="100">
        <v>61.052281717133461</v>
      </c>
      <c r="AB163" s="100">
        <v>61.355616541437563</v>
      </c>
      <c r="AC163" s="100">
        <v>64.220610547036628</v>
      </c>
      <c r="AD163" s="100">
        <v>71.388168464894363</v>
      </c>
      <c r="AE163" s="100">
        <v>71.060434735553599</v>
      </c>
      <c r="AF163" s="100">
        <v>76.105659768520852</v>
      </c>
      <c r="AG163" s="100">
        <v>74.344208060606775</v>
      </c>
      <c r="AH163" s="100">
        <v>78.026859930105942</v>
      </c>
      <c r="AI163" s="100">
        <v>77.161219853673984</v>
      </c>
      <c r="AJ163" s="100">
        <v>75.354717558258983</v>
      </c>
      <c r="AK163" s="100">
        <v>71.645317435823529</v>
      </c>
      <c r="AL163" s="100">
        <v>73.596936855946055</v>
      </c>
      <c r="AM163" s="100">
        <v>71.982874307022698</v>
      </c>
      <c r="AN163" s="100">
        <v>72.827084732370153</v>
      </c>
      <c r="AO163" s="100">
        <v>72.349102149633651</v>
      </c>
      <c r="AP163" s="100">
        <v>61.893903020628436</v>
      </c>
      <c r="AQ163" s="100">
        <v>67.169959970290989</v>
      </c>
      <c r="AR163" s="100">
        <v>59.417428160195762</v>
      </c>
      <c r="AS163" s="100">
        <v>63.386601214808714</v>
      </c>
      <c r="AT163" s="100">
        <v>56.559878997912335</v>
      </c>
      <c r="AU163" s="100">
        <v>61.536549163722675</v>
      </c>
      <c r="AV163" s="100">
        <v>67.423039228687301</v>
      </c>
      <c r="AW163" s="100">
        <v>62.705522347285566</v>
      </c>
      <c r="AX163" s="100">
        <v>63.334312341267974</v>
      </c>
      <c r="AY163" s="100">
        <v>67.303835414372742</v>
      </c>
      <c r="AZ163" s="100">
        <v>69.882181681800276</v>
      </c>
      <c r="BA163" s="100">
        <v>71.208634931529332</v>
      </c>
      <c r="BB163" s="100">
        <v>71.550596581515336</v>
      </c>
      <c r="BC163" s="100">
        <v>74.349985615961117</v>
      </c>
      <c r="BD163" s="100">
        <v>73.552283143357073</v>
      </c>
      <c r="BE163" s="100">
        <v>73.392939258469625</v>
      </c>
      <c r="BF163" s="100">
        <v>75.622862312348431</v>
      </c>
      <c r="BG163" s="100">
        <v>78.314547616376728</v>
      </c>
      <c r="BH163" s="100">
        <v>74.474203622918125</v>
      </c>
      <c r="BI163" s="100">
        <v>75.642933895616551</v>
      </c>
      <c r="BJ163" s="100">
        <v>78.332628586920563</v>
      </c>
      <c r="BK163" s="100">
        <v>79.069407549748078</v>
      </c>
      <c r="BL163" s="100">
        <v>84.502536173580239</v>
      </c>
      <c r="BM163" s="100">
        <v>94.133329958621857</v>
      </c>
      <c r="BN163" s="100">
        <v>92.073611596231785</v>
      </c>
      <c r="BO163" s="100">
        <v>99.227025199063732</v>
      </c>
      <c r="BP163" s="100">
        <v>97.81176117167594</v>
      </c>
      <c r="BQ163" s="100">
        <v>95.66317798697311</v>
      </c>
      <c r="BR163" s="100">
        <v>102.59523837721771</v>
      </c>
      <c r="BS163" s="100">
        <v>106.81726178881171</v>
      </c>
      <c r="BT163" s="100">
        <v>104.07405383427619</v>
      </c>
      <c r="BU163" s="100">
        <v>103.95647276162127</v>
      </c>
      <c r="BV163" s="1249">
        <v>106.02247366431565</v>
      </c>
      <c r="BW163" s="1180"/>
      <c r="BX163" s="1192"/>
      <c r="BY163" s="1192"/>
    </row>
    <row r="164" spans="2:77" ht="15" customHeight="1">
      <c r="B164" s="101"/>
      <c r="C164" s="384" t="s">
        <v>86</v>
      </c>
      <c r="D164" s="102">
        <v>53.4</v>
      </c>
      <c r="E164" s="102">
        <v>57.909177450140326</v>
      </c>
      <c r="F164" s="102">
        <v>61.075780069353577</v>
      </c>
      <c r="G164" s="102">
        <v>61.059150301048035</v>
      </c>
      <c r="H164" s="102">
        <v>71.613950241884979</v>
      </c>
      <c r="I164" s="90">
        <v>82.359890942534037</v>
      </c>
      <c r="J164" s="90">
        <v>88.344493043787168</v>
      </c>
      <c r="K164" s="102">
        <v>85.675069563009728</v>
      </c>
      <c r="L164" s="90">
        <v>86.588999998676712</v>
      </c>
      <c r="M164" s="90">
        <v>96.360574618270491</v>
      </c>
      <c r="N164" s="90">
        <v>94.006037241412216</v>
      </c>
      <c r="O164" s="90">
        <v>95.277578785405552</v>
      </c>
      <c r="P164" s="90">
        <v>98.682571746015441</v>
      </c>
      <c r="Q164" s="90">
        <v>104.30923897146447</v>
      </c>
      <c r="R164" s="90">
        <v>104.05697367868585</v>
      </c>
      <c r="S164" s="90">
        <v>101.64882928748382</v>
      </c>
      <c r="T164" s="90">
        <v>98.991220144489517</v>
      </c>
      <c r="U164" s="90">
        <v>107.88711341115066</v>
      </c>
      <c r="V164" s="90">
        <v>128.09334311872135</v>
      </c>
      <c r="W164" s="90">
        <v>140.79234934368637</v>
      </c>
      <c r="X164" s="90">
        <v>129.66352870223912</v>
      </c>
      <c r="Y164" s="90">
        <v>127.39230689668514</v>
      </c>
      <c r="Z164" s="90">
        <v>121.89636902830688</v>
      </c>
      <c r="AA164" s="90">
        <v>135.22694083017404</v>
      </c>
      <c r="AB164" s="90">
        <v>141.06264822007654</v>
      </c>
      <c r="AC164" s="90">
        <v>156.67143282769914</v>
      </c>
      <c r="AD164" s="90">
        <v>166.98045520224775</v>
      </c>
      <c r="AE164" s="90">
        <v>170.49687792856446</v>
      </c>
      <c r="AF164" s="90">
        <v>189.87200985161928</v>
      </c>
      <c r="AG164" s="90">
        <v>202.0982691162132</v>
      </c>
      <c r="AH164" s="90">
        <v>173.08418395179237</v>
      </c>
      <c r="AI164" s="90">
        <v>222.85392936521333</v>
      </c>
      <c r="AJ164" s="90">
        <v>238.97375422138825</v>
      </c>
      <c r="AK164" s="90">
        <v>234.58265852775341</v>
      </c>
      <c r="AL164" s="90">
        <v>238.15192676884186</v>
      </c>
      <c r="AM164" s="90">
        <v>272.88712059345613</v>
      </c>
      <c r="AN164" s="90">
        <v>320.14339589019863</v>
      </c>
      <c r="AO164" s="90">
        <v>293.75112781113489</v>
      </c>
      <c r="AP164" s="90">
        <v>285.0554261224753</v>
      </c>
      <c r="AQ164" s="90">
        <v>272.41379663342087</v>
      </c>
      <c r="AR164" s="90">
        <v>255.8340187870597</v>
      </c>
      <c r="AS164" s="90">
        <v>286.28742915509872</v>
      </c>
      <c r="AT164" s="90">
        <v>286.13587614661344</v>
      </c>
      <c r="AU164" s="90">
        <v>351.32275588318407</v>
      </c>
      <c r="AV164" s="90">
        <v>290.07367097638593</v>
      </c>
      <c r="AW164" s="90">
        <v>249.51184457146564</v>
      </c>
      <c r="AX164" s="90">
        <v>230.47027393742795</v>
      </c>
      <c r="AY164" s="90">
        <v>250.92370194722844</v>
      </c>
      <c r="AZ164" s="90">
        <v>250.56605819624696</v>
      </c>
      <c r="BA164" s="90">
        <v>236.25002282878097</v>
      </c>
      <c r="BB164" s="90">
        <v>230.94400529943138</v>
      </c>
      <c r="BC164" s="90">
        <v>234.32270800284806</v>
      </c>
      <c r="BD164" s="90">
        <v>214.57819004945381</v>
      </c>
      <c r="BE164" s="90">
        <v>211.62028925333902</v>
      </c>
      <c r="BF164" s="90">
        <v>226.9607883669365</v>
      </c>
      <c r="BG164" s="90">
        <v>224.10214125413589</v>
      </c>
      <c r="BH164" s="90">
        <v>220.2486453427988</v>
      </c>
      <c r="BI164" s="90">
        <v>210.98321366566668</v>
      </c>
      <c r="BJ164" s="90">
        <v>225.28682224999432</v>
      </c>
      <c r="BK164" s="90">
        <v>232.50298082385811</v>
      </c>
      <c r="BL164" s="90">
        <v>237.21294656790022</v>
      </c>
      <c r="BM164" s="90">
        <v>220.48337880268693</v>
      </c>
      <c r="BN164" s="90">
        <v>215.61075625377347</v>
      </c>
      <c r="BO164" s="90">
        <v>213.14084229638044</v>
      </c>
      <c r="BP164" s="90">
        <v>200.089473704965</v>
      </c>
      <c r="BQ164" s="90">
        <v>202.6118100914685</v>
      </c>
      <c r="BR164" s="90">
        <v>176.34287807549421</v>
      </c>
      <c r="BS164" s="90">
        <v>152.23339139208969</v>
      </c>
      <c r="BT164" s="90">
        <v>144.39312904289474</v>
      </c>
      <c r="BU164" s="90">
        <v>152.01114926184471</v>
      </c>
      <c r="BV164" s="1251">
        <v>156.86023378745219</v>
      </c>
      <c r="BW164" s="1180"/>
      <c r="BX164" s="1192"/>
      <c r="BY164" s="1192"/>
    </row>
    <row r="165" spans="2:77" ht="15" customHeight="1">
      <c r="B165" s="106"/>
      <c r="C165" s="386" t="s">
        <v>106</v>
      </c>
      <c r="D165" s="107">
        <v>45.7</v>
      </c>
      <c r="E165" s="107">
        <v>42.697914711040752</v>
      </c>
      <c r="F165" s="107">
        <v>42.00962721392046</v>
      </c>
      <c r="G165" s="107">
        <v>44.340882475465648</v>
      </c>
      <c r="H165" s="107">
        <v>37.053940351414191</v>
      </c>
      <c r="I165" s="107">
        <v>44.032991629063353</v>
      </c>
      <c r="J165" s="107">
        <v>43.353586539740341</v>
      </c>
      <c r="K165" s="107">
        <v>44.949803609348436</v>
      </c>
      <c r="L165" s="107">
        <v>44.059470164395123</v>
      </c>
      <c r="M165" s="107">
        <v>46.775762362335058</v>
      </c>
      <c r="N165" s="107">
        <v>46.934452882358983</v>
      </c>
      <c r="O165" s="107">
        <v>49.053140896695233</v>
      </c>
      <c r="P165" s="107">
        <v>54.113515114003562</v>
      </c>
      <c r="Q165" s="107">
        <v>59.089795421125316</v>
      </c>
      <c r="R165" s="107">
        <v>58.111994665148394</v>
      </c>
      <c r="S165" s="107">
        <v>53.951113193359475</v>
      </c>
      <c r="T165" s="107">
        <v>62.530207435270114</v>
      </c>
      <c r="U165" s="107">
        <v>64.063597817009153</v>
      </c>
      <c r="V165" s="107">
        <v>63.431241902078725</v>
      </c>
      <c r="W165" s="107">
        <v>63.376716849444989</v>
      </c>
      <c r="X165" s="107">
        <v>58.891777982098922</v>
      </c>
      <c r="Y165" s="107">
        <v>60.929922732014688</v>
      </c>
      <c r="Z165" s="107">
        <v>63.392265957491702</v>
      </c>
      <c r="AA165" s="107">
        <v>60.274509303893161</v>
      </c>
      <c r="AB165" s="107">
        <v>61.184992931768193</v>
      </c>
      <c r="AC165" s="107">
        <v>64.241211370528688</v>
      </c>
      <c r="AD165" s="107">
        <v>70.264086832627257</v>
      </c>
      <c r="AE165" s="107">
        <v>69.423731533281668</v>
      </c>
      <c r="AF165" s="107">
        <v>74.769212377623305</v>
      </c>
      <c r="AG165" s="107">
        <v>73.131901322049515</v>
      </c>
      <c r="AH165" s="107">
        <v>77.28297075406482</v>
      </c>
      <c r="AI165" s="107">
        <v>76.941013121783513</v>
      </c>
      <c r="AJ165" s="107">
        <v>75.813526178325148</v>
      </c>
      <c r="AK165" s="107">
        <v>71.95230851413595</v>
      </c>
      <c r="AL165" s="107">
        <v>73.804563474448386</v>
      </c>
      <c r="AM165" s="107">
        <v>74.745086051412059</v>
      </c>
      <c r="AN165" s="107">
        <v>75.882827514696743</v>
      </c>
      <c r="AO165" s="107">
        <v>75.772939980231044</v>
      </c>
      <c r="AP165" s="107">
        <v>65.372642956552809</v>
      </c>
      <c r="AQ165" s="107">
        <v>71.127255421756644</v>
      </c>
      <c r="AR165" s="107">
        <v>63.477791340770381</v>
      </c>
      <c r="AS165" s="107">
        <v>67.151988025671741</v>
      </c>
      <c r="AT165" s="107">
        <v>59.753901220053841</v>
      </c>
      <c r="AU165" s="107">
        <v>65.181904797589354</v>
      </c>
      <c r="AV165" s="107">
        <v>73.476712587737097</v>
      </c>
      <c r="AW165" s="107">
        <v>68.317541078999938</v>
      </c>
      <c r="AX165" s="107">
        <v>69.25870200561171</v>
      </c>
      <c r="AY165" s="107">
        <v>72.483026079955749</v>
      </c>
      <c r="AZ165" s="107">
        <v>73.634576453382621</v>
      </c>
      <c r="BA165" s="107">
        <v>74.112707507748937</v>
      </c>
      <c r="BB165" s="107">
        <v>76.756391638295625</v>
      </c>
      <c r="BC165" s="107">
        <v>78.387630124720388</v>
      </c>
      <c r="BD165" s="107">
        <v>79.052633662203291</v>
      </c>
      <c r="BE165" s="107">
        <v>76.298127929349718</v>
      </c>
      <c r="BF165" s="107">
        <v>79.368590309355284</v>
      </c>
      <c r="BG165" s="107">
        <v>84.759964442667368</v>
      </c>
      <c r="BH165" s="107">
        <v>82.392278516191581</v>
      </c>
      <c r="BI165" s="107">
        <v>85.012874145586466</v>
      </c>
      <c r="BJ165" s="107">
        <v>89.728511067694143</v>
      </c>
      <c r="BK165" s="107">
        <v>88.534903362698671</v>
      </c>
      <c r="BL165" s="107">
        <v>95.361426080470807</v>
      </c>
      <c r="BM165" s="107">
        <v>99.855248697799439</v>
      </c>
      <c r="BN165" s="107">
        <v>99.022567203867169</v>
      </c>
      <c r="BO165" s="107">
        <v>104.66355374753687</v>
      </c>
      <c r="BP165" s="107">
        <v>104.61627173818842</v>
      </c>
      <c r="BQ165" s="107">
        <v>100.76390385795413</v>
      </c>
      <c r="BR165" s="107">
        <v>106.09919947754398</v>
      </c>
      <c r="BS165" s="107">
        <v>106.61909508955215</v>
      </c>
      <c r="BT165" s="107">
        <v>104.47910181007352</v>
      </c>
      <c r="BU165" s="107">
        <v>104.76460447903786</v>
      </c>
      <c r="BV165" s="1252">
        <v>107.70671782559347</v>
      </c>
      <c r="BW165" s="1180"/>
      <c r="BX165" s="1192"/>
      <c r="BY165" s="1192"/>
    </row>
    <row r="166" spans="2:77" ht="15" customHeight="1">
      <c r="B166" s="106"/>
      <c r="C166" s="385" t="s">
        <v>1145</v>
      </c>
      <c r="D166" s="107"/>
      <c r="E166" s="107"/>
      <c r="F166" s="107"/>
      <c r="G166" s="107"/>
      <c r="H166" s="107"/>
      <c r="I166" s="107"/>
      <c r="J166" s="107"/>
      <c r="K166" s="107"/>
      <c r="L166" s="107"/>
      <c r="M166" s="107"/>
      <c r="N166" s="107"/>
      <c r="O166" s="107"/>
      <c r="P166" s="107"/>
      <c r="Q166" s="107"/>
      <c r="R166" s="107"/>
      <c r="S166" s="107"/>
      <c r="T166" s="107"/>
      <c r="U166" s="107"/>
      <c r="V166" s="107"/>
      <c r="W166" s="107"/>
      <c r="X166" s="107"/>
      <c r="Y166" s="107"/>
      <c r="Z166" s="107"/>
      <c r="AA166" s="107"/>
      <c r="AB166" s="107"/>
      <c r="AC166" s="107"/>
      <c r="AD166" s="107"/>
      <c r="AE166" s="107"/>
      <c r="AF166" s="107"/>
      <c r="AG166" s="107"/>
      <c r="AH166" s="107"/>
      <c r="AI166" s="107"/>
      <c r="AJ166" s="107"/>
      <c r="AK166" s="107"/>
      <c r="AL166" s="107"/>
      <c r="AM166" s="107"/>
      <c r="AN166" s="107"/>
      <c r="AO166" s="107"/>
      <c r="AP166" s="107"/>
      <c r="AQ166" s="107"/>
      <c r="AR166" s="107"/>
      <c r="AS166" s="107"/>
      <c r="AT166" s="107"/>
      <c r="AU166" s="107"/>
      <c r="AV166" s="107"/>
      <c r="AW166" s="107"/>
      <c r="AX166" s="107"/>
      <c r="AY166" s="107"/>
      <c r="AZ166" s="107"/>
      <c r="BA166" s="107"/>
      <c r="BB166" s="107"/>
      <c r="BC166" s="107"/>
      <c r="BD166" s="107"/>
      <c r="BE166" s="107"/>
      <c r="BF166" s="107"/>
      <c r="BG166" s="107"/>
      <c r="BH166" s="107"/>
      <c r="BI166" s="107"/>
      <c r="BJ166" s="107"/>
      <c r="BK166" s="107"/>
      <c r="BL166" s="107"/>
      <c r="BM166" s="107"/>
      <c r="BN166" s="107"/>
      <c r="BO166" s="107"/>
      <c r="BP166" s="107"/>
      <c r="BQ166" s="107"/>
      <c r="BR166" s="107"/>
      <c r="BS166" s="107"/>
      <c r="BT166" s="107"/>
      <c r="BU166" s="107"/>
      <c r="BV166" s="1249">
        <v>117.38038833371738</v>
      </c>
      <c r="BW166" s="1180"/>
      <c r="BX166" s="1192"/>
      <c r="BY166" s="1192"/>
    </row>
    <row r="167" spans="2:77" ht="15" customHeight="1">
      <c r="B167" s="101"/>
      <c r="C167" s="384" t="s">
        <v>87</v>
      </c>
      <c r="D167" s="102">
        <v>154.1</v>
      </c>
      <c r="E167" s="102">
        <v>183.2264104897844</v>
      </c>
      <c r="F167" s="102">
        <v>205.37656190922399</v>
      </c>
      <c r="G167" s="102">
        <v>247.73816787848259</v>
      </c>
      <c r="H167" s="102">
        <v>229.44755391278372</v>
      </c>
      <c r="I167" s="90">
        <v>167.06933487404402</v>
      </c>
      <c r="J167" s="90">
        <v>148.85166400201385</v>
      </c>
      <c r="K167" s="102">
        <v>134.47920872226405</v>
      </c>
      <c r="L167" s="90">
        <v>157.65990954694814</v>
      </c>
      <c r="M167" s="90">
        <v>149.37898376034912</v>
      </c>
      <c r="N167" s="90">
        <v>181.37389036139513</v>
      </c>
      <c r="O167" s="90">
        <v>181.20749753620234</v>
      </c>
      <c r="P167" s="90">
        <v>187.21197692354013</v>
      </c>
      <c r="Q167" s="90">
        <v>202.04206268339985</v>
      </c>
      <c r="R167" s="90">
        <v>231.24397713388149</v>
      </c>
      <c r="S167" s="90">
        <v>202.05855363149087</v>
      </c>
      <c r="T167" s="90">
        <v>212.58007447364685</v>
      </c>
      <c r="U167" s="90">
        <v>211.49032018449722</v>
      </c>
      <c r="V167" s="90">
        <v>235.43100782549936</v>
      </c>
      <c r="W167" s="90">
        <v>218.37861458101798</v>
      </c>
      <c r="X167" s="90">
        <v>206.26549014808666</v>
      </c>
      <c r="Y167" s="90">
        <v>202.31512137337552</v>
      </c>
      <c r="Z167" s="90">
        <v>185.96351619272798</v>
      </c>
      <c r="AA167" s="90">
        <v>178.34646000347377</v>
      </c>
      <c r="AB167" s="90">
        <v>148.9733012044951</v>
      </c>
      <c r="AC167" s="90">
        <v>125.23413252318495</v>
      </c>
      <c r="AD167" s="90">
        <v>146.25552235404729</v>
      </c>
      <c r="AE167" s="90">
        <v>97.320958912180899</v>
      </c>
      <c r="AF167" s="90">
        <v>87.857435515045339</v>
      </c>
      <c r="AG167" s="90">
        <v>100.34747415744954</v>
      </c>
      <c r="AH167" s="90">
        <v>87.424236039178481</v>
      </c>
      <c r="AI167" s="90">
        <v>91.019725227224228</v>
      </c>
      <c r="AJ167" s="90">
        <v>87.676347649081038</v>
      </c>
      <c r="AK167" s="90">
        <v>97.066131182464787</v>
      </c>
      <c r="AL167" s="90">
        <v>92.035453335135813</v>
      </c>
      <c r="AM167" s="90">
        <v>104.43010909710179</v>
      </c>
      <c r="AN167" s="90">
        <v>89.190596386201733</v>
      </c>
      <c r="AO167" s="90">
        <v>124.82409561542671</v>
      </c>
      <c r="AP167" s="90">
        <v>101.67677366316275</v>
      </c>
      <c r="AQ167" s="90">
        <v>99.864858483019603</v>
      </c>
      <c r="AR167" s="90">
        <v>84.868001305084945</v>
      </c>
      <c r="AS167" s="90">
        <v>88.584864683326785</v>
      </c>
      <c r="AT167" s="90">
        <v>87.548111573086246</v>
      </c>
      <c r="AU167" s="90">
        <v>100.98165773932016</v>
      </c>
      <c r="AV167" s="90">
        <v>94.752396606325277</v>
      </c>
      <c r="AW167" s="90">
        <v>103.02097189408148</v>
      </c>
      <c r="AX167" s="90">
        <v>81.983181530227526</v>
      </c>
      <c r="AY167" s="90">
        <v>92.725542993827617</v>
      </c>
      <c r="AZ167" s="90">
        <v>122.41516057114414</v>
      </c>
      <c r="BA167" s="90">
        <v>126.20375828989077</v>
      </c>
      <c r="BB167" s="90">
        <v>155.29382248808332</v>
      </c>
      <c r="BC167" s="90">
        <v>186.58657648142631</v>
      </c>
      <c r="BD167" s="90">
        <v>213.6641465885202</v>
      </c>
      <c r="BE167" s="90">
        <v>244.6255839066998</v>
      </c>
      <c r="BF167" s="90">
        <v>286.38515448070689</v>
      </c>
      <c r="BG167" s="90">
        <v>648.82944459571888</v>
      </c>
      <c r="BH167" s="90">
        <v>251.90665087019735</v>
      </c>
      <c r="BI167" s="90">
        <v>597.80341873522127</v>
      </c>
      <c r="BJ167" s="90">
        <v>1090.786849039863</v>
      </c>
      <c r="BK167" s="90">
        <v>1321.7654646515261</v>
      </c>
      <c r="BL167" s="90">
        <v>1069.3100880693837</v>
      </c>
      <c r="BM167" s="90">
        <v>622.75962078270254</v>
      </c>
      <c r="BN167" s="90">
        <v>799.66338829937331</v>
      </c>
      <c r="BO167" s="90">
        <v>889.65735895396824</v>
      </c>
      <c r="BP167" s="90">
        <v>915.9685024653046</v>
      </c>
      <c r="BQ167" s="90">
        <v>649.69586075729842</v>
      </c>
      <c r="BR167" s="90">
        <v>605.12859507527321</v>
      </c>
      <c r="BS167" s="90">
        <v>501.35667640562514</v>
      </c>
      <c r="BT167" s="90">
        <v>566.64646713582761</v>
      </c>
      <c r="BU167" s="90">
        <v>567.30964341789831</v>
      </c>
      <c r="BV167" s="1251">
        <v>700.83656063620981</v>
      </c>
      <c r="BW167" s="1180"/>
      <c r="BX167" s="1192"/>
      <c r="BY167" s="1192"/>
    </row>
    <row r="168" spans="2:77" ht="15" customHeight="1">
      <c r="B168" s="106"/>
      <c r="C168" s="386" t="s">
        <v>37</v>
      </c>
      <c r="D168" s="107">
        <v>46.5</v>
      </c>
      <c r="E168" s="107">
        <v>43.4845176503201</v>
      </c>
      <c r="F168" s="107">
        <v>42.697964491929383</v>
      </c>
      <c r="G168" s="107">
        <v>45.096640329393651</v>
      </c>
      <c r="H168" s="107">
        <v>37.687246880576012</v>
      </c>
      <c r="I168" s="107">
        <v>44.459438560730376</v>
      </c>
      <c r="J168" s="107">
        <v>43.665028279429933</v>
      </c>
      <c r="K168" s="107">
        <v>45.26109798117475</v>
      </c>
      <c r="L168" s="107">
        <v>44.366631220014909</v>
      </c>
      <c r="M168" s="107">
        <v>47.132681779057506</v>
      </c>
      <c r="N168" s="107">
        <v>47.302889204025526</v>
      </c>
      <c r="O168" s="107">
        <v>49.450067024578878</v>
      </c>
      <c r="P168" s="107">
        <v>54.454139579435534</v>
      </c>
      <c r="Q168" s="107">
        <v>59.486516106450892</v>
      </c>
      <c r="R168" s="107">
        <v>58.471950620503407</v>
      </c>
      <c r="S168" s="107">
        <v>54.349074830340307</v>
      </c>
      <c r="T168" s="107">
        <v>62.842803911642775</v>
      </c>
      <c r="U168" s="107">
        <v>64.422273438702476</v>
      </c>
      <c r="V168" s="107">
        <v>63.794445301002057</v>
      </c>
      <c r="W168" s="107">
        <v>63.743659929666016</v>
      </c>
      <c r="X168" s="107">
        <v>59.215145639767229</v>
      </c>
      <c r="Y168" s="107">
        <v>61.299022643472625</v>
      </c>
      <c r="Z168" s="107">
        <v>63.676147517093248</v>
      </c>
      <c r="AA168" s="107">
        <v>60.599396053606846</v>
      </c>
      <c r="AB168" s="107">
        <v>61.441816684147057</v>
      </c>
      <c r="AC168" s="107">
        <v>64.470221642621539</v>
      </c>
      <c r="AD168" s="107">
        <v>70.44431513592292</v>
      </c>
      <c r="AE168" s="107">
        <v>69.518189420689396</v>
      </c>
      <c r="AF168" s="107">
        <v>74.808652881001535</v>
      </c>
      <c r="AG168" s="107">
        <v>73.25079796432334</v>
      </c>
      <c r="AH168" s="107">
        <v>77.320921205852798</v>
      </c>
      <c r="AI168" s="107">
        <v>77.009732798558758</v>
      </c>
      <c r="AJ168" s="107">
        <v>75.876439453169169</v>
      </c>
      <c r="AK168" s="107">
        <v>72.101786837538668</v>
      </c>
      <c r="AL168" s="107">
        <v>73.918065010597672</v>
      </c>
      <c r="AM168" s="107">
        <v>74.903463576840494</v>
      </c>
      <c r="AN168" s="107">
        <v>75.965028458282148</v>
      </c>
      <c r="AO168" s="107">
        <v>76.080749902992196</v>
      </c>
      <c r="AP168" s="107">
        <v>65.575053639164196</v>
      </c>
      <c r="AQ168" s="107">
        <v>71.279254458528399</v>
      </c>
      <c r="AR168" s="107">
        <v>63.577378963689966</v>
      </c>
      <c r="AS168" s="107">
        <v>67.230579237686655</v>
      </c>
      <c r="AT168" s="107">
        <v>59.848486229992517</v>
      </c>
      <c r="AU168" s="107">
        <v>65.301118469022782</v>
      </c>
      <c r="AV168" s="107">
        <v>73.549996609837649</v>
      </c>
      <c r="AW168" s="107">
        <v>68.443958593357365</v>
      </c>
      <c r="AX168" s="107">
        <v>69.304869067718812</v>
      </c>
      <c r="AY168" s="107">
        <v>72.550762744652559</v>
      </c>
      <c r="AZ168" s="107">
        <v>73.807007029633397</v>
      </c>
      <c r="BA168" s="107">
        <v>74.285605700548686</v>
      </c>
      <c r="BB168" s="107">
        <v>77.015875860145144</v>
      </c>
      <c r="BC168" s="107">
        <v>78.721471652308196</v>
      </c>
      <c r="BD168" s="107">
        <v>79.430391009347801</v>
      </c>
      <c r="BE168" s="107">
        <v>76.731905988033404</v>
      </c>
      <c r="BF168" s="107">
        <v>79.794020439704568</v>
      </c>
      <c r="BG168" s="107">
        <v>85.958099754531659</v>
      </c>
      <c r="BH168" s="107">
        <v>82.71188284111453</v>
      </c>
      <c r="BI168" s="107">
        <v>86.355108472559792</v>
      </c>
      <c r="BJ168" s="107">
        <v>91.63623177982339</v>
      </c>
      <c r="BK168" s="107">
        <v>91.164442620114272</v>
      </c>
      <c r="BL168" s="107">
        <v>97.414776353008122</v>
      </c>
      <c r="BM168" s="107">
        <v>101.05268491347633</v>
      </c>
      <c r="BN168" s="107">
        <v>100.43312392323145</v>
      </c>
      <c r="BO168" s="107">
        <v>106.12991981280899</v>
      </c>
      <c r="BP168" s="107">
        <v>106.11965044006944</v>
      </c>
      <c r="BQ168" s="107">
        <v>101.88315060617481</v>
      </c>
      <c r="BR168" s="107">
        <v>107.09757775405171</v>
      </c>
      <c r="BS168" s="107">
        <v>107.26063920697922</v>
      </c>
      <c r="BT168" s="107">
        <v>105.21103508317422</v>
      </c>
      <c r="BU168" s="107">
        <v>105.59203482094517</v>
      </c>
      <c r="BV168" s="1252">
        <v>108.67608342603287</v>
      </c>
      <c r="BW168" s="1180"/>
      <c r="BX168" s="1192"/>
      <c r="BY168" s="1192"/>
    </row>
    <row r="169" spans="2:77" ht="20">
      <c r="B169" s="450"/>
      <c r="C169" s="454" t="s">
        <v>1034</v>
      </c>
      <c r="D169" s="452"/>
      <c r="E169" s="452"/>
      <c r="F169" s="452"/>
      <c r="G169" s="452"/>
      <c r="H169" s="455"/>
      <c r="I169" s="453"/>
      <c r="J169" s="453"/>
      <c r="K169" s="455"/>
      <c r="L169" s="453"/>
      <c r="M169" s="453"/>
      <c r="N169" s="453"/>
      <c r="O169" s="453"/>
      <c r="P169" s="453"/>
      <c r="Q169" s="453"/>
      <c r="R169" s="453"/>
      <c r="S169" s="453"/>
      <c r="T169" s="453"/>
      <c r="U169" s="453"/>
      <c r="V169" s="453"/>
      <c r="W169" s="453"/>
      <c r="X169" s="453"/>
      <c r="Y169" s="453"/>
      <c r="Z169" s="453"/>
      <c r="AA169" s="453"/>
      <c r="AB169" s="453"/>
      <c r="AC169" s="453"/>
      <c r="AD169" s="453"/>
      <c r="AE169" s="453"/>
      <c r="AF169" s="453"/>
      <c r="AG169" s="453"/>
      <c r="AH169" s="453"/>
      <c r="AI169" s="453"/>
      <c r="AJ169" s="453"/>
      <c r="AK169" s="453"/>
      <c r="AL169" s="453"/>
      <c r="AM169" s="453"/>
      <c r="AN169" s="453"/>
      <c r="AO169" s="453"/>
      <c r="AP169" s="453"/>
      <c r="AQ169" s="453"/>
      <c r="AR169" s="453"/>
      <c r="AS169" s="453"/>
      <c r="AT169" s="453"/>
      <c r="AU169" s="453"/>
      <c r="AV169" s="453"/>
      <c r="AW169" s="453"/>
      <c r="AX169" s="453"/>
      <c r="AY169" s="453"/>
      <c r="AZ169" s="453"/>
      <c r="BA169" s="453"/>
      <c r="BB169" s="453"/>
      <c r="BC169" s="453"/>
      <c r="BD169" s="453"/>
      <c r="BE169" s="453"/>
      <c r="BF169" s="453"/>
      <c r="BG169" s="453"/>
      <c r="BH169" s="453"/>
      <c r="BI169" s="453"/>
      <c r="BJ169" s="453"/>
      <c r="BK169" s="453"/>
      <c r="BL169" s="453"/>
      <c r="BM169" s="453"/>
      <c r="BN169" s="453"/>
      <c r="BO169" s="453"/>
      <c r="BP169" s="453"/>
      <c r="BQ169" s="453"/>
      <c r="BR169" s="453"/>
      <c r="BS169" s="453"/>
      <c r="BT169" s="453"/>
      <c r="BU169" s="453"/>
      <c r="BV169" s="1260"/>
      <c r="BW169" s="1180"/>
      <c r="BX169" s="1192"/>
      <c r="BY169" s="1192"/>
    </row>
    <row r="170" spans="2:77" ht="15" customHeight="1">
      <c r="B170" s="430"/>
      <c r="C170" s="429" t="s">
        <v>81</v>
      </c>
      <c r="D170" s="428"/>
      <c r="E170" s="428"/>
      <c r="F170" s="428"/>
      <c r="G170" s="428"/>
      <c r="H170" s="428"/>
      <c r="I170" s="428"/>
      <c r="J170" s="428"/>
      <c r="K170" s="428"/>
      <c r="L170" s="428"/>
      <c r="M170" s="428"/>
      <c r="N170" s="428"/>
      <c r="O170" s="428"/>
      <c r="P170" s="428"/>
      <c r="Q170" s="428">
        <v>46.601103641051786</v>
      </c>
      <c r="R170" s="428">
        <v>45.194647031691538</v>
      </c>
      <c r="S170" s="428">
        <v>40.203971365169792</v>
      </c>
      <c r="T170" s="428">
        <v>41.301881181186772</v>
      </c>
      <c r="U170" s="428">
        <v>42.429063392631818</v>
      </c>
      <c r="V170" s="428">
        <v>40.204967290824669</v>
      </c>
      <c r="W170" s="428">
        <v>57.802814801267985</v>
      </c>
      <c r="X170" s="428">
        <v>52.839582360623119</v>
      </c>
      <c r="Y170" s="428">
        <v>60.672940546933283</v>
      </c>
      <c r="Z170" s="428">
        <v>60.823140942763978</v>
      </c>
      <c r="AA170" s="428">
        <v>64.708394613429647</v>
      </c>
      <c r="AB170" s="428">
        <v>67.030712111439442</v>
      </c>
      <c r="AC170" s="428">
        <v>69.430577234933438</v>
      </c>
      <c r="AD170" s="428">
        <v>66.79415656490913</v>
      </c>
      <c r="AE170" s="428">
        <v>74.327929103848263</v>
      </c>
      <c r="AF170" s="428">
        <v>74.101378064770714</v>
      </c>
      <c r="AG170" s="428">
        <v>79.807552651859197</v>
      </c>
      <c r="AH170" s="428">
        <v>83.370925435901427</v>
      </c>
      <c r="AI170" s="428">
        <v>81.4243080377491</v>
      </c>
      <c r="AJ170" s="428">
        <v>82.415592615925988</v>
      </c>
      <c r="AK170" s="428">
        <v>82.337696930861554</v>
      </c>
      <c r="AL170" s="428">
        <v>81.742738448414144</v>
      </c>
      <c r="AM170" s="428">
        <v>85.537914085527845</v>
      </c>
      <c r="AN170" s="428">
        <v>85.487431254487049</v>
      </c>
      <c r="AO170" s="428">
        <v>83.989767395909482</v>
      </c>
      <c r="AP170" s="428">
        <v>81.90644927960011</v>
      </c>
      <c r="AQ170" s="428">
        <v>84.869956904201672</v>
      </c>
      <c r="AR170" s="428">
        <v>80.325991450185398</v>
      </c>
      <c r="AS170" s="428">
        <v>80.113573476132714</v>
      </c>
      <c r="AT170" s="428">
        <v>72.293899853409144</v>
      </c>
      <c r="AU170" s="428">
        <v>79.694875918728314</v>
      </c>
      <c r="AV170" s="428">
        <v>82.617795717571369</v>
      </c>
      <c r="AW170" s="428">
        <v>83.094798911201906</v>
      </c>
      <c r="AX170" s="428">
        <v>84.719406505472193</v>
      </c>
      <c r="AY170" s="428">
        <v>94.160129707648792</v>
      </c>
      <c r="AZ170" s="428">
        <v>94.886498782558547</v>
      </c>
      <c r="BA170" s="428">
        <v>95.12112699996699</v>
      </c>
      <c r="BB170" s="428">
        <v>89.812858365500603</v>
      </c>
      <c r="BC170" s="428">
        <v>97.877486824702487</v>
      </c>
      <c r="BD170" s="428">
        <v>97.899007057621532</v>
      </c>
      <c r="BE170" s="428">
        <v>96.816727047540567</v>
      </c>
      <c r="BF170" s="428">
        <v>93.061014106538195</v>
      </c>
      <c r="BG170" s="428">
        <v>94.673008760797345</v>
      </c>
      <c r="BH170" s="428">
        <v>91.991409227297524</v>
      </c>
      <c r="BI170" s="428">
        <v>91.061077015775652</v>
      </c>
      <c r="BJ170" s="428">
        <v>93.648444648483817</v>
      </c>
      <c r="BK170" s="428">
        <v>91.514197389316521</v>
      </c>
      <c r="BL170" s="428">
        <v>91.496683264429095</v>
      </c>
      <c r="BM170" s="428">
        <v>91.699390648344462</v>
      </c>
      <c r="BN170" s="428">
        <v>95.160632612016713</v>
      </c>
      <c r="BO170" s="428">
        <v>101.94740963717462</v>
      </c>
      <c r="BP170" s="428">
        <v>109.25231393883419</v>
      </c>
      <c r="BQ170" s="428">
        <v>96.014893684074181</v>
      </c>
      <c r="BR170" s="428">
        <v>97.740131317969329</v>
      </c>
      <c r="BS170" s="428">
        <v>103.41960554906218</v>
      </c>
      <c r="BT170" s="428">
        <v>101.06493997589889</v>
      </c>
      <c r="BU170" s="428">
        <v>96.074410518378556</v>
      </c>
      <c r="BV170" s="1259">
        <v>97.04159834533867</v>
      </c>
      <c r="BW170" s="1180"/>
      <c r="BX170" s="1192"/>
      <c r="BY170" s="1192"/>
    </row>
    <row r="171" spans="2:77" ht="15" customHeight="1">
      <c r="B171" s="450"/>
      <c r="C171" s="451" t="s">
        <v>84</v>
      </c>
      <c r="D171" s="452"/>
      <c r="E171" s="452"/>
      <c r="F171" s="452"/>
      <c r="G171" s="452"/>
      <c r="H171" s="455"/>
      <c r="I171" s="453"/>
      <c r="J171" s="453"/>
      <c r="K171" s="455"/>
      <c r="L171" s="453"/>
      <c r="M171" s="453"/>
      <c r="N171" s="453"/>
      <c r="O171" s="453"/>
      <c r="P171" s="453"/>
      <c r="Q171" s="453">
        <v>88.096312525811783</v>
      </c>
      <c r="R171" s="453">
        <v>81.644847315103235</v>
      </c>
      <c r="S171" s="453">
        <v>90.810178107761658</v>
      </c>
      <c r="T171" s="453">
        <v>93.147406974473526</v>
      </c>
      <c r="U171" s="453">
        <v>95.056330862192667</v>
      </c>
      <c r="V171" s="453">
        <v>96.334073038432493</v>
      </c>
      <c r="W171" s="453">
        <v>103.67452436439801</v>
      </c>
      <c r="X171" s="453">
        <v>104.65011729755925</v>
      </c>
      <c r="Y171" s="453">
        <v>100.46866617607103</v>
      </c>
      <c r="Z171" s="453">
        <v>105.77559520850484</v>
      </c>
      <c r="AA171" s="453">
        <v>107.7702469672271</v>
      </c>
      <c r="AB171" s="453">
        <v>105.75929802630969</v>
      </c>
      <c r="AC171" s="453">
        <v>97.699782915570083</v>
      </c>
      <c r="AD171" s="453">
        <v>110.86439377100797</v>
      </c>
      <c r="AE171" s="453">
        <v>110.30554210050845</v>
      </c>
      <c r="AF171" s="453">
        <v>109.07786797814975</v>
      </c>
      <c r="AG171" s="453">
        <v>107.18490959778273</v>
      </c>
      <c r="AH171" s="453">
        <v>114.9506432031814</v>
      </c>
      <c r="AI171" s="453">
        <v>115.04856682832008</v>
      </c>
      <c r="AJ171" s="453">
        <v>118.94628770754572</v>
      </c>
      <c r="AK171" s="453">
        <v>116.98639570964806</v>
      </c>
      <c r="AL171" s="453">
        <v>117.82590931461499</v>
      </c>
      <c r="AM171" s="453">
        <v>113.95993732508363</v>
      </c>
      <c r="AN171" s="453">
        <v>115.53006253550902</v>
      </c>
      <c r="AO171" s="453">
        <v>109.87601031492187</v>
      </c>
      <c r="AP171" s="453">
        <v>111.13101470478253</v>
      </c>
      <c r="AQ171" s="453">
        <v>103.05007488173349</v>
      </c>
      <c r="AR171" s="453">
        <v>104.6903705492978</v>
      </c>
      <c r="AS171" s="453">
        <v>99.870751914703078</v>
      </c>
      <c r="AT171" s="453">
        <v>98.605247081865414</v>
      </c>
      <c r="AU171" s="453">
        <v>101.12981694979976</v>
      </c>
      <c r="AV171" s="453">
        <v>102.94817849574083</v>
      </c>
      <c r="AW171" s="453">
        <v>105.60825917845303</v>
      </c>
      <c r="AX171" s="453">
        <v>107.79542250876193</v>
      </c>
      <c r="AY171" s="453">
        <v>110.91247319182654</v>
      </c>
      <c r="AZ171" s="453">
        <v>115.68815282045452</v>
      </c>
      <c r="BA171" s="453">
        <v>116.05638984651898</v>
      </c>
      <c r="BB171" s="453">
        <v>116.10981963771194</v>
      </c>
      <c r="BC171" s="453">
        <v>120.20238528705052</v>
      </c>
      <c r="BD171" s="453">
        <v>117.91142777475947</v>
      </c>
      <c r="BE171" s="453">
        <v>109.55163742813011</v>
      </c>
      <c r="BF171" s="453">
        <v>109.06211988448243</v>
      </c>
      <c r="BG171" s="453">
        <v>109.01717904462754</v>
      </c>
      <c r="BH171" s="453">
        <v>107.75897399431405</v>
      </c>
      <c r="BI171" s="453">
        <v>106.67154591449682</v>
      </c>
      <c r="BJ171" s="453">
        <v>109.31891857549336</v>
      </c>
      <c r="BK171" s="453">
        <v>115.23041292331256</v>
      </c>
      <c r="BL171" s="453">
        <v>122.00967253043198</v>
      </c>
      <c r="BM171" s="453">
        <v>116.59060389506647</v>
      </c>
      <c r="BN171" s="453">
        <v>118.09671748112851</v>
      </c>
      <c r="BO171" s="453">
        <v>116.75254958946306</v>
      </c>
      <c r="BP171" s="453">
        <v>116.75391122506285</v>
      </c>
      <c r="BQ171" s="453">
        <v>102.48286216177836</v>
      </c>
      <c r="BR171" s="453">
        <v>109.62670179142135</v>
      </c>
      <c r="BS171" s="453">
        <v>112.07016850471123</v>
      </c>
      <c r="BT171" s="453">
        <v>118.93538603929218</v>
      </c>
      <c r="BU171" s="453">
        <v>115.91299938067392</v>
      </c>
      <c r="BV171" s="1260">
        <v>122.18189111604489</v>
      </c>
      <c r="BW171" s="1180"/>
      <c r="BX171" s="1192"/>
      <c r="BY171" s="1192"/>
    </row>
    <row r="172" spans="2:77" ht="15" customHeight="1">
      <c r="B172" s="430"/>
      <c r="C172" s="429" t="s">
        <v>86</v>
      </c>
      <c r="D172" s="428"/>
      <c r="E172" s="428"/>
      <c r="F172" s="428"/>
      <c r="G172" s="428"/>
      <c r="H172" s="428"/>
      <c r="I172" s="428"/>
      <c r="J172" s="428"/>
      <c r="K172" s="428"/>
      <c r="L172" s="428"/>
      <c r="M172" s="428"/>
      <c r="N172" s="428"/>
      <c r="O172" s="428"/>
      <c r="P172" s="428"/>
      <c r="Q172" s="428">
        <v>130.87010800649171</v>
      </c>
      <c r="R172" s="428">
        <v>114.18048626327044</v>
      </c>
      <c r="S172" s="428">
        <v>125.54289063875071</v>
      </c>
      <c r="T172" s="428">
        <v>131.60098099384672</v>
      </c>
      <c r="U172" s="428">
        <v>122.22554227330605</v>
      </c>
      <c r="V172" s="428">
        <v>118.86266900335175</v>
      </c>
      <c r="W172" s="428">
        <v>118.22124666004731</v>
      </c>
      <c r="X172" s="428">
        <v>122.08977103760232</v>
      </c>
      <c r="Y172" s="428">
        <v>117.4835221391008</v>
      </c>
      <c r="Z172" s="428">
        <v>105.75560559931043</v>
      </c>
      <c r="AA172" s="428">
        <v>110.51771891542255</v>
      </c>
      <c r="AB172" s="428">
        <v>115.50185210245554</v>
      </c>
      <c r="AC172" s="428">
        <v>100.89420208149764</v>
      </c>
      <c r="AD172" s="428">
        <v>108.41211613612927</v>
      </c>
      <c r="AE172" s="428">
        <v>102.39667974131935</v>
      </c>
      <c r="AF172" s="428">
        <v>108.57516315944045</v>
      </c>
      <c r="AG172" s="428">
        <v>107.38496648256641</v>
      </c>
      <c r="AH172" s="428">
        <v>117.72689926286371</v>
      </c>
      <c r="AI172" s="428">
        <v>112.1957146028147</v>
      </c>
      <c r="AJ172" s="428">
        <v>114.70401923853082</v>
      </c>
      <c r="AK172" s="428">
        <v>112.02687333168389</v>
      </c>
      <c r="AL172" s="428">
        <v>110.47623694497281</v>
      </c>
      <c r="AM172" s="428">
        <v>105.79889660790852</v>
      </c>
      <c r="AN172" s="428">
        <v>107.89684721580014</v>
      </c>
      <c r="AO172" s="428">
        <v>109.75200981981004</v>
      </c>
      <c r="AP172" s="428">
        <v>109.57306614672994</v>
      </c>
      <c r="AQ172" s="428">
        <v>104.53171324193711</v>
      </c>
      <c r="AR172" s="428">
        <v>109.62785177537458</v>
      </c>
      <c r="AS172" s="428">
        <v>104.20179912088247</v>
      </c>
      <c r="AT172" s="428">
        <v>108.07962192531018</v>
      </c>
      <c r="AU172" s="428">
        <v>103.27394091678433</v>
      </c>
      <c r="AV172" s="428">
        <v>107.38548152589593</v>
      </c>
      <c r="AW172" s="428">
        <v>107.83171136524639</v>
      </c>
      <c r="AX172" s="428">
        <v>104.22685117850932</v>
      </c>
      <c r="AY172" s="428">
        <v>106.95925901202486</v>
      </c>
      <c r="AZ172" s="428">
        <v>113.60941066275558</v>
      </c>
      <c r="BA172" s="428">
        <v>115.68242386982752</v>
      </c>
      <c r="BB172" s="428">
        <v>115.71610737237043</v>
      </c>
      <c r="BC172" s="428">
        <v>115.45886497187725</v>
      </c>
      <c r="BD172" s="428">
        <v>114.87386183069862</v>
      </c>
      <c r="BE172" s="428">
        <v>116.28223338146799</v>
      </c>
      <c r="BF172" s="428">
        <v>108.60522709614611</v>
      </c>
      <c r="BG172" s="428">
        <v>109.39775241775129</v>
      </c>
      <c r="BH172" s="428">
        <v>104.69114986904083</v>
      </c>
      <c r="BI172" s="428">
        <v>115.87133098170044</v>
      </c>
      <c r="BJ172" s="428">
        <v>108.10189213070689</v>
      </c>
      <c r="BK172" s="428">
        <v>117.5489204846462</v>
      </c>
      <c r="BL172" s="428">
        <v>121.94376507178264</v>
      </c>
      <c r="BM172" s="428">
        <v>125.67625330384344</v>
      </c>
      <c r="BN172" s="428">
        <v>98.158388017365539</v>
      </c>
      <c r="BO172" s="428">
        <v>91.315065923353117</v>
      </c>
      <c r="BP172" s="428">
        <v>91.34337897145376</v>
      </c>
      <c r="BQ172" s="428">
        <v>94.293721387810365</v>
      </c>
      <c r="BR172" s="428">
        <v>110.74203972193976</v>
      </c>
      <c r="BS172" s="428">
        <v>92.512711254944577</v>
      </c>
      <c r="BT172" s="428">
        <v>93.169152210463707</v>
      </c>
      <c r="BU172" s="428">
        <v>94.1079395351138</v>
      </c>
      <c r="BV172" s="1259">
        <v>93.406835711647446</v>
      </c>
      <c r="BW172" s="1180"/>
      <c r="BX172" s="1192"/>
      <c r="BY172" s="1192"/>
    </row>
    <row r="173" spans="2:77" ht="15" customHeight="1">
      <c r="B173" s="1307"/>
      <c r="C173" s="1308" t="s">
        <v>106</v>
      </c>
      <c r="D173" s="1309"/>
      <c r="E173" s="1309"/>
      <c r="F173" s="1309"/>
      <c r="G173" s="1309"/>
      <c r="H173" s="488"/>
      <c r="I173" s="487"/>
      <c r="J173" s="487"/>
      <c r="K173" s="488"/>
      <c r="L173" s="487"/>
      <c r="M173" s="487"/>
      <c r="N173" s="487"/>
      <c r="O173" s="487"/>
      <c r="P173" s="487"/>
      <c r="Q173" s="487">
        <v>77.724661394890163</v>
      </c>
      <c r="R173" s="487">
        <v>73.370825898547082</v>
      </c>
      <c r="S173" s="487">
        <v>77.668135537147862</v>
      </c>
      <c r="T173" s="487">
        <v>80.602554949365597</v>
      </c>
      <c r="U173" s="487">
        <v>81.327873472924679</v>
      </c>
      <c r="V173" s="487">
        <v>82.445412323751171</v>
      </c>
      <c r="W173" s="487">
        <v>93.431223828794614</v>
      </c>
      <c r="X173" s="487">
        <v>93.03433954920942</v>
      </c>
      <c r="Y173" s="487">
        <v>91.809593564259444</v>
      </c>
      <c r="Z173" s="487">
        <v>95.468525360125767</v>
      </c>
      <c r="AA173" s="487">
        <v>97.571124337997162</v>
      </c>
      <c r="AB173" s="487">
        <v>97.158305976057648</v>
      </c>
      <c r="AC173" s="487">
        <v>91.334320533204135</v>
      </c>
      <c r="AD173" s="487">
        <v>101.0136403683141</v>
      </c>
      <c r="AE173" s="487">
        <v>102.46212983606102</v>
      </c>
      <c r="AF173" s="487">
        <v>101.81711245781302</v>
      </c>
      <c r="AG173" s="487">
        <v>101.48722989577989</v>
      </c>
      <c r="AH173" s="487">
        <v>108.42968282053367</v>
      </c>
      <c r="AI173" s="487">
        <v>107.58960740363244</v>
      </c>
      <c r="AJ173" s="487">
        <v>110.49743661919604</v>
      </c>
      <c r="AK173" s="487">
        <v>108.56653420840112</v>
      </c>
      <c r="AL173" s="487">
        <v>109.28159634855841</v>
      </c>
      <c r="AM173" s="487">
        <v>106.6746850027459</v>
      </c>
      <c r="AN173" s="487">
        <v>107.91625642851169</v>
      </c>
      <c r="AO173" s="487">
        <v>103.53684451927438</v>
      </c>
      <c r="AP173" s="487">
        <v>103.93267288698569</v>
      </c>
      <c r="AQ173" s="487">
        <v>98.635815574363008</v>
      </c>
      <c r="AR173" s="487">
        <v>98.895781256796553</v>
      </c>
      <c r="AS173" s="487">
        <v>95.30336544769537</v>
      </c>
      <c r="AT173" s="487">
        <v>93.066795499871347</v>
      </c>
      <c r="AU173" s="487">
        <v>96.045090102195772</v>
      </c>
      <c r="AV173" s="487">
        <v>97.945979460088154</v>
      </c>
      <c r="AW173" s="487">
        <v>99.622446185753105</v>
      </c>
      <c r="AX173" s="487">
        <v>101.6519677674584</v>
      </c>
      <c r="AY173" s="487">
        <v>106.50675879562432</v>
      </c>
      <c r="AZ173" s="487">
        <v>110.85920516750365</v>
      </c>
      <c r="BA173" s="487">
        <v>111.22079572116859</v>
      </c>
      <c r="BB173" s="487">
        <v>109.20591495617506</v>
      </c>
      <c r="BC173" s="487">
        <v>114.43170576866794</v>
      </c>
      <c r="BD173" s="487">
        <v>112.7496967328774</v>
      </c>
      <c r="BE173" s="487">
        <v>106.92910988949515</v>
      </c>
      <c r="BF173" s="487">
        <v>105.33689600250685</v>
      </c>
      <c r="BG173" s="487">
        <v>105.3357329753767</v>
      </c>
      <c r="BH173" s="487">
        <v>103.44163128143056</v>
      </c>
      <c r="BI173" s="487">
        <v>102.77651756077316</v>
      </c>
      <c r="BJ173" s="487">
        <v>104.73350509641577</v>
      </c>
      <c r="BK173" s="487">
        <v>108.27362081296157</v>
      </c>
      <c r="BL173" s="487">
        <v>112.60560232578311</v>
      </c>
      <c r="BM173" s="487">
        <v>110.49640185453053</v>
      </c>
      <c r="BN173" s="487">
        <v>111.27110565555097</v>
      </c>
      <c r="BO173" s="487">
        <v>111.84508116592436</v>
      </c>
      <c r="BP173" s="487">
        <v>113.47620554044875</v>
      </c>
      <c r="BQ173" s="487">
        <v>100.60322684070213</v>
      </c>
      <c r="BR173" s="487">
        <v>107.09521307146875</v>
      </c>
      <c r="BS173" s="487">
        <v>109.57722617960172</v>
      </c>
      <c r="BT173" s="487">
        <v>114.25472416364542</v>
      </c>
      <c r="BU173" s="487">
        <v>110.96230182903149</v>
      </c>
      <c r="BV173" s="1310">
        <v>115.82966201534828</v>
      </c>
      <c r="BW173" s="1180"/>
      <c r="BX173" s="1192"/>
      <c r="BY173" s="1192"/>
    </row>
    <row r="174" spans="2:77" ht="15" customHeight="1">
      <c r="B174" s="1311"/>
      <c r="C174" s="1312" t="s">
        <v>1145</v>
      </c>
      <c r="D174" s="1313"/>
      <c r="E174" s="1313"/>
      <c r="F174" s="1313"/>
      <c r="G174" s="1313"/>
      <c r="H174" s="1314"/>
      <c r="I174" s="837"/>
      <c r="J174" s="837"/>
      <c r="K174" s="1314"/>
      <c r="L174" s="837"/>
      <c r="M174" s="837"/>
      <c r="N174" s="837"/>
      <c r="O174" s="837"/>
      <c r="P174" s="837"/>
      <c r="Q174" s="837"/>
      <c r="R174" s="837"/>
      <c r="S174" s="837"/>
      <c r="T174" s="837"/>
      <c r="U174" s="837"/>
      <c r="V174" s="837"/>
      <c r="W174" s="837"/>
      <c r="X174" s="837"/>
      <c r="Y174" s="837"/>
      <c r="Z174" s="837"/>
      <c r="AA174" s="837"/>
      <c r="AB174" s="837"/>
      <c r="AC174" s="837"/>
      <c r="AD174" s="837"/>
      <c r="AE174" s="837"/>
      <c r="AF174" s="837"/>
      <c r="AG174" s="837"/>
      <c r="AH174" s="837"/>
      <c r="AI174" s="837"/>
      <c r="AJ174" s="837"/>
      <c r="AK174" s="837"/>
      <c r="AL174" s="837"/>
      <c r="AM174" s="837"/>
      <c r="AN174" s="837"/>
      <c r="AO174" s="837"/>
      <c r="AP174" s="837"/>
      <c r="AQ174" s="837"/>
      <c r="AR174" s="837"/>
      <c r="AS174" s="837"/>
      <c r="AT174" s="837"/>
      <c r="AU174" s="837"/>
      <c r="AV174" s="837"/>
      <c r="AW174" s="837"/>
      <c r="AX174" s="837"/>
      <c r="AY174" s="837"/>
      <c r="AZ174" s="837"/>
      <c r="BA174" s="837"/>
      <c r="BB174" s="837"/>
      <c r="BC174" s="837"/>
      <c r="BD174" s="837"/>
      <c r="BE174" s="837"/>
      <c r="BF174" s="837"/>
      <c r="BG174" s="837"/>
      <c r="BH174" s="837"/>
      <c r="BI174" s="837"/>
      <c r="BJ174" s="837"/>
      <c r="BK174" s="837"/>
      <c r="BL174" s="837"/>
      <c r="BM174" s="837"/>
      <c r="BN174" s="837"/>
      <c r="BO174" s="837"/>
      <c r="BP174" s="837"/>
      <c r="BQ174" s="837"/>
      <c r="BR174" s="837"/>
      <c r="BS174" s="837"/>
      <c r="BT174" s="837"/>
      <c r="BU174" s="837"/>
      <c r="BV174" s="1327">
        <v>94.653859149595107</v>
      </c>
      <c r="BW174" s="1180"/>
      <c r="BX174" s="1192"/>
      <c r="BY174" s="1192"/>
    </row>
    <row r="175" spans="2:77" ht="15" customHeight="1">
      <c r="B175" s="430"/>
      <c r="C175" s="429" t="s">
        <v>87</v>
      </c>
      <c r="D175" s="428"/>
      <c r="E175" s="428"/>
      <c r="F175" s="428"/>
      <c r="G175" s="428"/>
      <c r="H175" s="428"/>
      <c r="I175" s="428"/>
      <c r="J175" s="428"/>
      <c r="K175" s="428"/>
      <c r="L175" s="428"/>
      <c r="M175" s="428"/>
      <c r="N175" s="428"/>
      <c r="O175" s="428"/>
      <c r="P175" s="428"/>
      <c r="Q175" s="428">
        <v>33.987169855851903</v>
      </c>
      <c r="R175" s="428">
        <v>31.65226947774752</v>
      </c>
      <c r="S175" s="428">
        <v>36.448309534040597</v>
      </c>
      <c r="T175" s="428">
        <v>31.778045902123843</v>
      </c>
      <c r="U175" s="428">
        <v>36.822283724011925</v>
      </c>
      <c r="V175" s="428">
        <v>36.271873833144923</v>
      </c>
      <c r="W175" s="428">
        <v>39.179023231600972</v>
      </c>
      <c r="X175" s="428">
        <v>34.202166246868195</v>
      </c>
      <c r="Y175" s="428">
        <v>40.100736115327841</v>
      </c>
      <c r="Z175" s="428">
        <v>35.301877902496173</v>
      </c>
      <c r="AA175" s="428">
        <v>37.427108592420893</v>
      </c>
      <c r="AB175" s="428">
        <v>33.261092894378791</v>
      </c>
      <c r="AC175" s="428">
        <v>60.731010698142448</v>
      </c>
      <c r="AD175" s="428">
        <v>49.785004330804973</v>
      </c>
      <c r="AE175" s="428">
        <v>45.856274670531846</v>
      </c>
      <c r="AF175" s="428">
        <v>37.915572183803711</v>
      </c>
      <c r="AG175" s="428">
        <v>51.774307811720611</v>
      </c>
      <c r="AH175" s="428">
        <v>43.979400652253396</v>
      </c>
      <c r="AI175" s="428">
        <v>33.539944672957631</v>
      </c>
      <c r="AJ175" s="428">
        <v>34.610539292992399</v>
      </c>
      <c r="AK175" s="428">
        <v>41.583323429797439</v>
      </c>
      <c r="AL175" s="428">
        <v>59.246929737731278</v>
      </c>
      <c r="AM175" s="428">
        <v>58.730686262449652</v>
      </c>
      <c r="AN175" s="428">
        <v>57.973282590733987</v>
      </c>
      <c r="AO175" s="428">
        <v>68.272864304612639</v>
      </c>
      <c r="AP175" s="428">
        <v>57.342641081028624</v>
      </c>
      <c r="AQ175" s="428">
        <v>56.0560454458398</v>
      </c>
      <c r="AR175" s="428">
        <v>47.537650607737469</v>
      </c>
      <c r="AS175" s="428">
        <v>47.952758763771506</v>
      </c>
      <c r="AT175" s="428">
        <v>44.05610329696227</v>
      </c>
      <c r="AU175" s="428">
        <v>50.204162377650597</v>
      </c>
      <c r="AV175" s="428">
        <v>65.007291566999783</v>
      </c>
      <c r="AW175" s="428">
        <v>71.871256627293121</v>
      </c>
      <c r="AX175" s="428">
        <v>67.027695963682604</v>
      </c>
      <c r="AY175" s="428">
        <v>71.891237127668987</v>
      </c>
      <c r="AZ175" s="428">
        <v>77.940409893591209</v>
      </c>
      <c r="BA175" s="428">
        <v>80.054790527117291</v>
      </c>
      <c r="BB175" s="428">
        <v>87.579545650497408</v>
      </c>
      <c r="BC175" s="428">
        <v>94.481432971182628</v>
      </c>
      <c r="BD175" s="428">
        <v>94.681159530500949</v>
      </c>
      <c r="BE175" s="428">
        <v>97.013318200983974</v>
      </c>
      <c r="BF175" s="428">
        <v>98.284122632172412</v>
      </c>
      <c r="BG175" s="428">
        <v>99.806328608287558</v>
      </c>
      <c r="BH175" s="428">
        <v>98.407520909617517</v>
      </c>
      <c r="BI175" s="428">
        <v>98.608356367395174</v>
      </c>
      <c r="BJ175" s="428">
        <v>97.613012677575398</v>
      </c>
      <c r="BK175" s="428">
        <v>97.891263415863207</v>
      </c>
      <c r="BL175" s="428">
        <v>96.842708340746782</v>
      </c>
      <c r="BM175" s="428">
        <v>95.796039158727126</v>
      </c>
      <c r="BN175" s="428">
        <v>91.461216377367663</v>
      </c>
      <c r="BO175" s="428">
        <v>94.625310564245353</v>
      </c>
      <c r="BP175" s="428">
        <v>93.971560902407731</v>
      </c>
      <c r="BQ175" s="428">
        <v>97.549386447487294</v>
      </c>
      <c r="BR175" s="428">
        <v>99.052720643295544</v>
      </c>
      <c r="BS175" s="428">
        <v>100.52964773689328</v>
      </c>
      <c r="BT175" s="428">
        <v>99.79767912793254</v>
      </c>
      <c r="BU175" s="428">
        <v>98.748851309165659</v>
      </c>
      <c r="BV175" s="1259">
        <v>100.98915156550632</v>
      </c>
      <c r="BW175" s="1180"/>
      <c r="BX175" s="1192"/>
      <c r="BY175" s="1192"/>
    </row>
    <row r="176" spans="2:77" ht="15" customHeight="1">
      <c r="B176" s="456"/>
      <c r="C176" s="457" t="s">
        <v>37</v>
      </c>
      <c r="D176" s="458"/>
      <c r="E176" s="458"/>
      <c r="F176" s="458"/>
      <c r="G176" s="458"/>
      <c r="H176" s="459"/>
      <c r="I176" s="460"/>
      <c r="J176" s="460"/>
      <c r="K176" s="459"/>
      <c r="L176" s="460"/>
      <c r="M176" s="460"/>
      <c r="N176" s="460"/>
      <c r="O176" s="460"/>
      <c r="P176" s="460"/>
      <c r="Q176" s="460">
        <v>76.825386338939936</v>
      </c>
      <c r="R176" s="460">
        <v>72.584212219230636</v>
      </c>
      <c r="S176" s="460">
        <v>76.800490328839004</v>
      </c>
      <c r="T176" s="460">
        <v>79.739182983895731</v>
      </c>
      <c r="U176" s="460">
        <v>80.546660559226922</v>
      </c>
      <c r="V176" s="460">
        <v>81.635560824197768</v>
      </c>
      <c r="W176" s="460">
        <v>92.393598807376293</v>
      </c>
      <c r="X176" s="460">
        <v>91.827075246317733</v>
      </c>
      <c r="Y176" s="460">
        <v>90.741904528957463</v>
      </c>
      <c r="Z176" s="460">
        <v>94.380498029751877</v>
      </c>
      <c r="AA176" s="460">
        <v>96.317712583023791</v>
      </c>
      <c r="AB176" s="460">
        <v>95.852164483053471</v>
      </c>
      <c r="AC176" s="460">
        <v>90.999865513465267</v>
      </c>
      <c r="AD176" s="460">
        <v>100.50439864329211</v>
      </c>
      <c r="AE176" s="460">
        <v>101.86608720469823</v>
      </c>
      <c r="AF176" s="460">
        <v>101.21341376963089</v>
      </c>
      <c r="AG176" s="460">
        <v>100.90736867327119</v>
      </c>
      <c r="AH176" s="460">
        <v>107.76149469071761</v>
      </c>
      <c r="AI176" s="460">
        <v>106.23646827999991</v>
      </c>
      <c r="AJ176" s="460">
        <v>109.0324155561007</v>
      </c>
      <c r="AK176" s="460">
        <v>107.1830947932382</v>
      </c>
      <c r="AL176" s="460">
        <v>108.57084642321593</v>
      </c>
      <c r="AM176" s="460">
        <v>106.03083993423034</v>
      </c>
      <c r="AN176" s="460">
        <v>107.24620926394365</v>
      </c>
      <c r="AO176" s="460">
        <v>102.98915840452895</v>
      </c>
      <c r="AP176" s="460">
        <v>103.20775612639457</v>
      </c>
      <c r="AQ176" s="460">
        <v>98.083715758369266</v>
      </c>
      <c r="AR176" s="460">
        <v>98.236190321558269</v>
      </c>
      <c r="AS176" s="460">
        <v>94.850843816547879</v>
      </c>
      <c r="AT176" s="460">
        <v>92.554237931969269</v>
      </c>
      <c r="AU176" s="460">
        <v>95.595600666755146</v>
      </c>
      <c r="AV176" s="460">
        <v>97.726249757509436</v>
      </c>
      <c r="AW176" s="460">
        <v>99.411976074672864</v>
      </c>
      <c r="AX176" s="460">
        <v>101.42709669893473</v>
      </c>
      <c r="AY176" s="460">
        <v>106.2878841852895</v>
      </c>
      <c r="AZ176" s="460">
        <v>110.58537339883669</v>
      </c>
      <c r="BA176" s="460">
        <v>110.97717040499147</v>
      </c>
      <c r="BB176" s="460">
        <v>109.02655668474432</v>
      </c>
      <c r="BC176" s="460">
        <v>114.25527142239143</v>
      </c>
      <c r="BD176" s="460">
        <v>112.58750627764491</v>
      </c>
      <c r="BE176" s="460">
        <v>106.83939470296151</v>
      </c>
      <c r="BF176" s="460">
        <v>105.28117350378916</v>
      </c>
      <c r="BG176" s="460">
        <v>105.24225110137418</v>
      </c>
      <c r="BH176" s="460">
        <v>103.4112546160226</v>
      </c>
      <c r="BI176" s="460">
        <v>102.6978581180598</v>
      </c>
      <c r="BJ176" s="460">
        <v>104.56048443135086</v>
      </c>
      <c r="BK176" s="460">
        <v>107.91977231122792</v>
      </c>
      <c r="BL176" s="460">
        <v>112.1830290855365</v>
      </c>
      <c r="BM176" s="460">
        <v>110.25762521496203</v>
      </c>
      <c r="BN176" s="460">
        <v>110.88611728516395</v>
      </c>
      <c r="BO176" s="460">
        <v>111.52727505312197</v>
      </c>
      <c r="BP176" s="460">
        <v>113.10075667197417</v>
      </c>
      <c r="BQ176" s="460">
        <v>100.56229398685339</v>
      </c>
      <c r="BR176" s="460">
        <v>106.99700822797344</v>
      </c>
      <c r="BS176" s="460">
        <v>109.5023599178085</v>
      </c>
      <c r="BT176" s="460">
        <v>114.11372385058453</v>
      </c>
      <c r="BU176" s="460">
        <v>110.83055739854544</v>
      </c>
      <c r="BV176" s="1262">
        <v>115.54655313471362</v>
      </c>
      <c r="BW176" s="1180"/>
      <c r="BX176" s="1192"/>
      <c r="BY176" s="1192"/>
    </row>
    <row r="177" spans="2:77" ht="15" customHeight="1">
      <c r="B177" s="99"/>
      <c r="C177" s="279" t="s">
        <v>122</v>
      </c>
      <c r="D177" s="100"/>
      <c r="E177" s="100"/>
      <c r="F177" s="100"/>
      <c r="G177" s="100"/>
      <c r="H177" s="100"/>
      <c r="I177" s="100"/>
      <c r="J177" s="100"/>
      <c r="K177" s="100"/>
      <c r="L177" s="100"/>
      <c r="M177" s="100"/>
      <c r="N177" s="100"/>
      <c r="O177" s="100"/>
      <c r="P177" s="100"/>
      <c r="Q177" s="100"/>
      <c r="R177" s="100"/>
      <c r="S177" s="100"/>
      <c r="T177" s="100"/>
      <c r="U177" s="100"/>
      <c r="V177" s="100"/>
      <c r="W177" s="100"/>
      <c r="X177" s="100"/>
      <c r="Y177" s="100"/>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249"/>
      <c r="BW177" s="1180"/>
      <c r="BX177" s="1192"/>
      <c r="BY177" s="1192"/>
    </row>
    <row r="178" spans="2:77" ht="15" customHeight="1">
      <c r="B178" s="101"/>
      <c r="C178" s="384" t="s">
        <v>81</v>
      </c>
      <c r="D178" s="102">
        <v>49.7</v>
      </c>
      <c r="E178" s="102">
        <v>59.775220733674708</v>
      </c>
      <c r="F178" s="102">
        <v>64.556643800028482</v>
      </c>
      <c r="G178" s="102">
        <v>59.956686485681864</v>
      </c>
      <c r="H178" s="102">
        <v>68.400400093277057</v>
      </c>
      <c r="I178" s="90">
        <v>65.163142797807751</v>
      </c>
      <c r="J178" s="90">
        <v>63.888624441170684</v>
      </c>
      <c r="K178" s="102">
        <v>58.298505040785876</v>
      </c>
      <c r="L178" s="90">
        <v>62.699482231542206</v>
      </c>
      <c r="M178" s="90">
        <v>57.995475440622293</v>
      </c>
      <c r="N178" s="90">
        <v>61.650791609116226</v>
      </c>
      <c r="O178" s="90">
        <v>58.131926027008738</v>
      </c>
      <c r="P178" s="90">
        <v>61.973844635368522</v>
      </c>
      <c r="Q178" s="90">
        <v>55.233450065907142</v>
      </c>
      <c r="R178" s="90">
        <v>59.074769372782754</v>
      </c>
      <c r="S178" s="90">
        <v>59.013690764986606</v>
      </c>
      <c r="T178" s="90">
        <v>62.739561197541427</v>
      </c>
      <c r="U178" s="90">
        <v>60.745152317241654</v>
      </c>
      <c r="V178" s="90">
        <v>64.874311967337377</v>
      </c>
      <c r="W178" s="90">
        <v>54.314123691257478</v>
      </c>
      <c r="X178" s="90">
        <v>60.02704249688955</v>
      </c>
      <c r="Y178" s="90">
        <v>54.485343897602455</v>
      </c>
      <c r="Z178" s="90">
        <v>57.430036447024058</v>
      </c>
      <c r="AA178" s="90">
        <v>52.292273079356001</v>
      </c>
      <c r="AB178" s="90">
        <v>53.584458734411157</v>
      </c>
      <c r="AC178" s="90">
        <v>51.144368693085262</v>
      </c>
      <c r="AD178" s="90">
        <v>53.269818813978787</v>
      </c>
      <c r="AE178" s="90">
        <v>47.715580454794129</v>
      </c>
      <c r="AF178" s="90">
        <v>49.062069966013588</v>
      </c>
      <c r="AG178" s="90">
        <v>44.077510303393083</v>
      </c>
      <c r="AH178" s="90">
        <v>46.942731960438508</v>
      </c>
      <c r="AI178" s="90">
        <v>46.411987086477076</v>
      </c>
      <c r="AJ178" s="90">
        <v>44.68664358126567</v>
      </c>
      <c r="AK178" s="90">
        <v>43.055405920372245</v>
      </c>
      <c r="AL178" s="90">
        <v>44.338834087017162</v>
      </c>
      <c r="AM178" s="90">
        <v>45.704424234716235</v>
      </c>
      <c r="AN178" s="90">
        <v>44.784237431105218</v>
      </c>
      <c r="AO178" s="90">
        <v>46.498703394097348</v>
      </c>
      <c r="AP178" s="90">
        <v>48.823181786235651</v>
      </c>
      <c r="AQ178" s="90">
        <v>46.90271641068243</v>
      </c>
      <c r="AR178" s="90">
        <v>51.492517996650747</v>
      </c>
      <c r="AS178" s="90">
        <v>51.166455821290249</v>
      </c>
      <c r="AT178" s="90">
        <v>55.596775511274984</v>
      </c>
      <c r="AU178" s="90">
        <v>49.525480695387451</v>
      </c>
      <c r="AV178" s="90">
        <v>52.692557423515588</v>
      </c>
      <c r="AW178" s="90">
        <v>48.853245906220074</v>
      </c>
      <c r="AX178" s="90">
        <v>51.435989858873043</v>
      </c>
      <c r="AY178" s="90">
        <v>42.786750445225174</v>
      </c>
      <c r="AZ178" s="90">
        <v>43.750607436016992</v>
      </c>
      <c r="BA178" s="90">
        <v>42.998058958874076</v>
      </c>
      <c r="BB178" s="90">
        <v>44.246705671219836</v>
      </c>
      <c r="BC178" s="90">
        <v>39.355751799479464</v>
      </c>
      <c r="BD178" s="90">
        <v>42.253179111001799</v>
      </c>
      <c r="BE178" s="90">
        <v>39.731833497906472</v>
      </c>
      <c r="BF178" s="90">
        <v>45.624871518016576</v>
      </c>
      <c r="BG178" s="90">
        <v>40.511539641601694</v>
      </c>
      <c r="BH178" s="90">
        <v>43.441106444794528</v>
      </c>
      <c r="BI178" s="90">
        <v>45.999793786776983</v>
      </c>
      <c r="BJ178" s="90">
        <v>41.898197034659795</v>
      </c>
      <c r="BK178" s="90">
        <v>43.195909846759008</v>
      </c>
      <c r="BL178" s="90">
        <v>43.733292597554694</v>
      </c>
      <c r="BM178" s="90">
        <v>41.137716899910458</v>
      </c>
      <c r="BN178" s="90">
        <v>38.34105006267167</v>
      </c>
      <c r="BO178" s="90">
        <v>33.764251110942261</v>
      </c>
      <c r="BP178" s="90">
        <v>32.500305277674549</v>
      </c>
      <c r="BQ178" s="90">
        <v>40.108239904454848</v>
      </c>
      <c r="BR178" s="90">
        <v>35.063288863522793</v>
      </c>
      <c r="BS178" s="90">
        <v>30.382615903162659</v>
      </c>
      <c r="BT178" s="90">
        <v>33.145250156588929</v>
      </c>
      <c r="BU178" s="90">
        <v>34.639404795185911</v>
      </c>
      <c r="BV178" s="1251">
        <v>36.224058242498074</v>
      </c>
      <c r="BW178" s="1180"/>
      <c r="BX178" s="1192"/>
      <c r="BY178" s="1192"/>
    </row>
    <row r="179" spans="2:77" ht="15" customHeight="1">
      <c r="B179" s="99"/>
      <c r="C179" s="385" t="s">
        <v>84</v>
      </c>
      <c r="D179" s="100">
        <v>67.3</v>
      </c>
      <c r="E179" s="100">
        <v>70.817761949948206</v>
      </c>
      <c r="F179" s="100">
        <v>74.508183279163163</v>
      </c>
      <c r="G179" s="100">
        <v>70.106772418588974</v>
      </c>
      <c r="H179" s="100">
        <v>75.085561343863262</v>
      </c>
      <c r="I179" s="100">
        <v>66.624601758069275</v>
      </c>
      <c r="J179" s="100">
        <v>65.403696587679732</v>
      </c>
      <c r="K179" s="100">
        <v>62.717239435824389</v>
      </c>
      <c r="L179" s="100">
        <v>61.660455812615126</v>
      </c>
      <c r="M179" s="100">
        <v>61.33200194805233</v>
      </c>
      <c r="N179" s="100">
        <v>60.259721429317416</v>
      </c>
      <c r="O179" s="100">
        <v>55.146772516781041</v>
      </c>
      <c r="P179" s="100">
        <v>54.144250144703754</v>
      </c>
      <c r="Q179" s="100">
        <v>51.968620471308789</v>
      </c>
      <c r="R179" s="100">
        <v>51.906080241031958</v>
      </c>
      <c r="S179" s="100">
        <v>49.653529980562148</v>
      </c>
      <c r="T179" s="100">
        <v>48.979293766161568</v>
      </c>
      <c r="U179" s="100">
        <v>48.910491999858642</v>
      </c>
      <c r="V179" s="100">
        <v>47.222821370005406</v>
      </c>
      <c r="W179" s="100">
        <v>45.042211280890584</v>
      </c>
      <c r="X179" s="100">
        <v>44.870001607471757</v>
      </c>
      <c r="Y179" s="100">
        <v>47.119332456018107</v>
      </c>
      <c r="Z179" s="100">
        <v>46.060156699855206</v>
      </c>
      <c r="AA179" s="100">
        <v>45.267868069784271</v>
      </c>
      <c r="AB179" s="100">
        <v>45.726150047770112</v>
      </c>
      <c r="AC179" s="100">
        <v>45.992975783666019</v>
      </c>
      <c r="AD179" s="100">
        <v>44.075780612072407</v>
      </c>
      <c r="AE179" s="100">
        <v>43.791973206674342</v>
      </c>
      <c r="AF179" s="100">
        <v>44.753024294493294</v>
      </c>
      <c r="AG179" s="100">
        <v>45.586780362676173</v>
      </c>
      <c r="AH179" s="100">
        <v>44.983933806300215</v>
      </c>
      <c r="AI179" s="100">
        <v>46.051691607501859</v>
      </c>
      <c r="AJ179" s="100">
        <v>44.750193391022563</v>
      </c>
      <c r="AK179" s="100">
        <v>46.676934562963545</v>
      </c>
      <c r="AL179" s="100">
        <v>47.556850744932177</v>
      </c>
      <c r="AM179" s="100">
        <v>48.667268674196038</v>
      </c>
      <c r="AN179" s="100">
        <v>48.494501579231731</v>
      </c>
      <c r="AO179" s="100">
        <v>50.284860553435941</v>
      </c>
      <c r="AP179" s="100">
        <v>51.46025969877315</v>
      </c>
      <c r="AQ179" s="100">
        <v>54.094515568785518</v>
      </c>
      <c r="AR179" s="100">
        <v>54.726527131037471</v>
      </c>
      <c r="AS179" s="100">
        <v>56.288831006472428</v>
      </c>
      <c r="AT179" s="100">
        <v>55.006239523085441</v>
      </c>
      <c r="AU179" s="100">
        <v>53.290729514360493</v>
      </c>
      <c r="AV179" s="100">
        <v>53.20084236530208</v>
      </c>
      <c r="AW179" s="100">
        <v>51.865699077875924</v>
      </c>
      <c r="AX179" s="100">
        <v>51.196550863587078</v>
      </c>
      <c r="AY179" s="100">
        <v>46.890172261293891</v>
      </c>
      <c r="AZ179" s="100">
        <v>45.060439102821555</v>
      </c>
      <c r="BA179" s="100">
        <v>44.977577647841656</v>
      </c>
      <c r="BB179" s="100">
        <v>45.216296258288246</v>
      </c>
      <c r="BC179" s="100">
        <v>43.838644865689901</v>
      </c>
      <c r="BD179" s="100">
        <v>45.329103549700669</v>
      </c>
      <c r="BE179" s="100">
        <v>48.441261741035717</v>
      </c>
      <c r="BF179" s="100">
        <v>49.165630290235157</v>
      </c>
      <c r="BG179" s="100">
        <v>47.159579268645309</v>
      </c>
      <c r="BH179" s="100">
        <v>47.166111846681744</v>
      </c>
      <c r="BI179" s="100">
        <v>51.771898920763704</v>
      </c>
      <c r="BJ179" s="100">
        <v>47.40850412489268</v>
      </c>
      <c r="BK179" s="100">
        <v>44.029476442018812</v>
      </c>
      <c r="BL179" s="100">
        <v>40.7716695217742</v>
      </c>
      <c r="BM179" s="100">
        <v>40.818811358861154</v>
      </c>
      <c r="BN179" s="100">
        <v>38.399130753057882</v>
      </c>
      <c r="BO179" s="100">
        <v>36.979070454838435</v>
      </c>
      <c r="BP179" s="100">
        <v>36.400997193888884</v>
      </c>
      <c r="BQ179" s="100">
        <v>51.749718916927058</v>
      </c>
      <c r="BR179" s="100">
        <v>41.178370712681023</v>
      </c>
      <c r="BS179" s="100">
        <v>35.795532076324577</v>
      </c>
      <c r="BT179" s="100">
        <v>35.425276577705247</v>
      </c>
      <c r="BU179" s="100">
        <v>37.490280783231199</v>
      </c>
      <c r="BV179" s="1249">
        <v>36.323563146661684</v>
      </c>
      <c r="BW179" s="1180"/>
      <c r="BX179" s="1192"/>
      <c r="BY179" s="1192"/>
    </row>
    <row r="180" spans="2:77" ht="15" customHeight="1">
      <c r="B180" s="101"/>
      <c r="C180" s="384" t="s">
        <v>86</v>
      </c>
      <c r="D180" s="102">
        <v>70.127280167061784</v>
      </c>
      <c r="E180" s="102">
        <v>68.676366868575428</v>
      </c>
      <c r="F180" s="102">
        <v>80.099105072863892</v>
      </c>
      <c r="G180" s="102">
        <v>75.241640003449078</v>
      </c>
      <c r="H180" s="102">
        <v>68.894712571638081</v>
      </c>
      <c r="I180" s="90">
        <v>56.124675482905083</v>
      </c>
      <c r="J180" s="90">
        <v>51.234385678390282</v>
      </c>
      <c r="K180" s="102">
        <v>49.610801442170256</v>
      </c>
      <c r="L180" s="90">
        <v>47.579379994513111</v>
      </c>
      <c r="M180" s="90">
        <v>41.980268586031109</v>
      </c>
      <c r="N180" s="90">
        <v>47.579379994513111</v>
      </c>
      <c r="O180" s="90">
        <v>40.758744803059258</v>
      </c>
      <c r="P180" s="90">
        <v>36.886477032147077</v>
      </c>
      <c r="Q180" s="90">
        <v>39.561057953472407</v>
      </c>
      <c r="R180" s="90">
        <v>39.262530306528554</v>
      </c>
      <c r="S180" s="90">
        <v>39.739570360060391</v>
      </c>
      <c r="T180" s="90">
        <v>39.952236919520388</v>
      </c>
      <c r="U180" s="90">
        <v>37.356409855969048</v>
      </c>
      <c r="V180" s="90">
        <v>41.489977458147436</v>
      </c>
      <c r="W180" s="90">
        <v>40.653476896478239</v>
      </c>
      <c r="X180" s="90">
        <v>34.570178829332029</v>
      </c>
      <c r="Y180" s="90">
        <v>36.760273092073668</v>
      </c>
      <c r="Z180" s="90">
        <v>43.42656035139845</v>
      </c>
      <c r="AA180" s="90">
        <v>46.070184695051289</v>
      </c>
      <c r="AB180" s="90">
        <v>35.974408149496483</v>
      </c>
      <c r="AC180" s="90">
        <v>53.658955882481116</v>
      </c>
      <c r="AD180" s="90">
        <v>43.667880553314127</v>
      </c>
      <c r="AE180" s="90">
        <v>38.036570432463954</v>
      </c>
      <c r="AF180" s="90">
        <v>34.043328635668324</v>
      </c>
      <c r="AG180" s="90">
        <v>35.449454585790633</v>
      </c>
      <c r="AH180" s="90">
        <v>25.380109618475732</v>
      </c>
      <c r="AI180" s="90">
        <v>26.794189361692052</v>
      </c>
      <c r="AJ180" s="90">
        <v>23.570519229040666</v>
      </c>
      <c r="AK180" s="90">
        <v>22.152560778357717</v>
      </c>
      <c r="AL180" s="90">
        <v>17.627281930319899</v>
      </c>
      <c r="AM180" s="90">
        <v>21.627716678815851</v>
      </c>
      <c r="AN180" s="90">
        <v>22.004183356882727</v>
      </c>
      <c r="AO180" s="90">
        <v>23.97430615019497</v>
      </c>
      <c r="AP180" s="90">
        <v>21.713857924536597</v>
      </c>
      <c r="AQ180" s="90">
        <v>31.778670287455473</v>
      </c>
      <c r="AR180" s="90">
        <v>29.416306137641545</v>
      </c>
      <c r="AS180" s="90">
        <v>36.807158450992709</v>
      </c>
      <c r="AT180" s="90">
        <v>33.183447225288823</v>
      </c>
      <c r="AU180" s="90">
        <v>49.031454213466112</v>
      </c>
      <c r="AV180" s="90">
        <v>38.475201952887616</v>
      </c>
      <c r="AW180" s="90">
        <v>37.151947129851372</v>
      </c>
      <c r="AX180" s="90">
        <v>30.617291381625961</v>
      </c>
      <c r="AY180" s="90">
        <v>34.216183538367339</v>
      </c>
      <c r="AZ180" s="90">
        <v>26.12969280859533</v>
      </c>
      <c r="BA180" s="90">
        <v>26.375099984229511</v>
      </c>
      <c r="BB180" s="90">
        <v>26.081540275040727</v>
      </c>
      <c r="BC180" s="90">
        <v>27.290259773401683</v>
      </c>
      <c r="BD180" s="90">
        <v>21.427963625700073</v>
      </c>
      <c r="BE180" s="90">
        <v>25.035563402452766</v>
      </c>
      <c r="BF180" s="90">
        <v>36.120768115782056</v>
      </c>
      <c r="BG180" s="90">
        <v>29.251218524171822</v>
      </c>
      <c r="BH180" s="90">
        <v>25.264691222273942</v>
      </c>
      <c r="BI180" s="90">
        <v>21.08053035438477</v>
      </c>
      <c r="BJ180" s="90">
        <v>74.619468390947191</v>
      </c>
      <c r="BK180" s="90">
        <v>87.200213994831657</v>
      </c>
      <c r="BL180" s="90">
        <v>78.691278801115388</v>
      </c>
      <c r="BM180" s="90">
        <v>68.941080993646779</v>
      </c>
      <c r="BN180" s="90">
        <v>62.945921092796176</v>
      </c>
      <c r="BO180" s="90">
        <v>57.714027221651889</v>
      </c>
      <c r="BP180" s="90">
        <v>50.489467229082585</v>
      </c>
      <c r="BQ180" s="90">
        <v>49.813164311890404</v>
      </c>
      <c r="BR180" s="90">
        <v>16.69267942604321</v>
      </c>
      <c r="BS180" s="90">
        <v>48.860961146701321</v>
      </c>
      <c r="BT180" s="90">
        <v>45.991405283665713</v>
      </c>
      <c r="BU180" s="90">
        <v>46.425268680166184</v>
      </c>
      <c r="BV180" s="1251">
        <v>49.418179976828554</v>
      </c>
      <c r="BW180" s="1180"/>
      <c r="BX180" s="1192"/>
      <c r="BY180" s="1192"/>
    </row>
    <row r="181" spans="2:77" ht="15" customHeight="1">
      <c r="B181" s="106"/>
      <c r="C181" s="386" t="s">
        <v>106</v>
      </c>
      <c r="D181" s="107">
        <v>63.6</v>
      </c>
      <c r="E181" s="107">
        <v>68.366391794854621</v>
      </c>
      <c r="F181" s="107">
        <v>72.693830347040361</v>
      </c>
      <c r="G181" s="107">
        <v>73.808751876234197</v>
      </c>
      <c r="H181" s="107">
        <v>73.564196757928613</v>
      </c>
      <c r="I181" s="107">
        <v>65.97845407032132</v>
      </c>
      <c r="J181" s="107">
        <v>64.609615263325011</v>
      </c>
      <c r="K181" s="107">
        <v>61.364506798027627</v>
      </c>
      <c r="L181" s="107">
        <v>61.364927771929466</v>
      </c>
      <c r="M181" s="107">
        <v>60.10708571771778</v>
      </c>
      <c r="N181" s="107">
        <v>59.983974344587629</v>
      </c>
      <c r="O181" s="107">
        <v>55.33440589676534</v>
      </c>
      <c r="P181" s="107">
        <v>55.097587139437273</v>
      </c>
      <c r="Q181" s="107">
        <v>52.288602140218835</v>
      </c>
      <c r="R181" s="107">
        <v>52.915863217046144</v>
      </c>
      <c r="S181" s="107">
        <v>51.215985174336708</v>
      </c>
      <c r="T181" s="107">
        <v>51.287441164699665</v>
      </c>
      <c r="U181" s="107">
        <v>50.958222198818149</v>
      </c>
      <c r="V181" s="107">
        <v>50.306105772127744</v>
      </c>
      <c r="W181" s="107">
        <v>46.844358732540051</v>
      </c>
      <c r="X181" s="107">
        <v>47.472648894396649</v>
      </c>
      <c r="Y181" s="107">
        <v>48.307077590621233</v>
      </c>
      <c r="Z181" s="107">
        <v>48.03889202983607</v>
      </c>
      <c r="AA181" s="107">
        <v>46.591220266340578</v>
      </c>
      <c r="AB181" s="107">
        <v>46.997866506877656</v>
      </c>
      <c r="AC181" s="107">
        <v>47.061142661514097</v>
      </c>
      <c r="AD181" s="107">
        <v>45.703610331383231</v>
      </c>
      <c r="AE181" s="107">
        <v>44.470626393086192</v>
      </c>
      <c r="AF181" s="107">
        <v>45.421805424807395</v>
      </c>
      <c r="AG181" s="107">
        <v>45.188635471094088</v>
      </c>
      <c r="AH181" s="107">
        <v>45.104939175500164</v>
      </c>
      <c r="AI181" s="107">
        <v>45.892457504989622</v>
      </c>
      <c r="AJ181" s="107">
        <v>44.473991040674719</v>
      </c>
      <c r="AK181" s="107">
        <v>45.626903527995047</v>
      </c>
      <c r="AL181" s="107">
        <v>46.502547612796775</v>
      </c>
      <c r="AM181" s="107">
        <v>47.71581842755058</v>
      </c>
      <c r="AN181" s="107">
        <v>47.418914845623853</v>
      </c>
      <c r="AO181" s="107">
        <v>49.181256073961912</v>
      </c>
      <c r="AP181" s="107">
        <v>50.549529052049913</v>
      </c>
      <c r="AQ181" s="107">
        <v>52.323816700317792</v>
      </c>
      <c r="AR181" s="107">
        <v>53.704111313460977</v>
      </c>
      <c r="AS181" s="107">
        <v>54.976929409253003</v>
      </c>
      <c r="AT181" s="107">
        <v>54.811841444683211</v>
      </c>
      <c r="AU181" s="107">
        <v>52.481781451366317</v>
      </c>
      <c r="AV181" s="107">
        <v>52.892476628977391</v>
      </c>
      <c r="AW181" s="107">
        <v>51.028000109086591</v>
      </c>
      <c r="AX181" s="107">
        <v>50.873266774308398</v>
      </c>
      <c r="AY181" s="107">
        <v>45.85735448648343</v>
      </c>
      <c r="AZ181" s="107">
        <v>44.507979152647586</v>
      </c>
      <c r="BA181" s="107">
        <v>44.308007999365216</v>
      </c>
      <c r="BB181" s="107">
        <v>44.743122764810963</v>
      </c>
      <c r="BC181" s="107">
        <v>42.709164720526218</v>
      </c>
      <c r="BD181" s="107">
        <v>44.341325623742037</v>
      </c>
      <c r="BE181" s="107">
        <v>46.250655022810719</v>
      </c>
      <c r="BF181" s="107">
        <v>48.284414900490503</v>
      </c>
      <c r="BG181" s="107">
        <v>45.574372748109468</v>
      </c>
      <c r="BH181" s="107">
        <v>46.071071996157187</v>
      </c>
      <c r="BI181" s="107">
        <v>50.075220430182078</v>
      </c>
      <c r="BJ181" s="107">
        <v>46.920793031092849</v>
      </c>
      <c r="BK181" s="107">
        <v>44.722902137115554</v>
      </c>
      <c r="BL181" s="107">
        <v>42.135769760869842</v>
      </c>
      <c r="BM181" s="107">
        <v>41.498617650614797</v>
      </c>
      <c r="BN181" s="107">
        <v>38.950337515819356</v>
      </c>
      <c r="BO181" s="107">
        <v>36.847068881235124</v>
      </c>
      <c r="BP181" s="107">
        <v>36.017619065678765</v>
      </c>
      <c r="BQ181" s="107">
        <v>49.423743229630631</v>
      </c>
      <c r="BR181" s="107">
        <v>39.369098952003959</v>
      </c>
      <c r="BS181" s="107">
        <v>35.035540289099472</v>
      </c>
      <c r="BT181" s="107">
        <v>35.259509041002381</v>
      </c>
      <c r="BU181" s="107">
        <v>37.176010366910354</v>
      </c>
      <c r="BV181" s="1252">
        <v>36.593249128869346</v>
      </c>
      <c r="BW181" s="1180"/>
      <c r="BX181" s="1192"/>
      <c r="BY181" s="1192"/>
    </row>
    <row r="182" spans="2:77" ht="15" customHeight="1">
      <c r="B182" s="106"/>
      <c r="C182" s="385" t="s">
        <v>1145</v>
      </c>
      <c r="D182" s="107"/>
      <c r="E182" s="107"/>
      <c r="F182" s="107"/>
      <c r="G182" s="107"/>
      <c r="H182" s="107"/>
      <c r="I182" s="107"/>
      <c r="J182" s="107"/>
      <c r="K182" s="107"/>
      <c r="L182" s="107"/>
      <c r="M182" s="107"/>
      <c r="N182" s="107"/>
      <c r="O182" s="107"/>
      <c r="P182" s="107"/>
      <c r="Q182" s="107"/>
      <c r="R182" s="107"/>
      <c r="S182" s="107"/>
      <c r="T182" s="107"/>
      <c r="U182" s="107"/>
      <c r="V182" s="107"/>
      <c r="W182" s="107"/>
      <c r="X182" s="107"/>
      <c r="Y182" s="107"/>
      <c r="Z182" s="107"/>
      <c r="AA182" s="107"/>
      <c r="AB182" s="107"/>
      <c r="AC182" s="107"/>
      <c r="AD182" s="107"/>
      <c r="AE182" s="107"/>
      <c r="AF182" s="107"/>
      <c r="AG182" s="107"/>
      <c r="AH182" s="107"/>
      <c r="AI182" s="107"/>
      <c r="AJ182" s="107"/>
      <c r="AK182" s="107"/>
      <c r="AL182" s="107"/>
      <c r="AM182" s="107"/>
      <c r="AN182" s="107"/>
      <c r="AO182" s="107"/>
      <c r="AP182" s="107"/>
      <c r="AQ182" s="107"/>
      <c r="AR182" s="107"/>
      <c r="AS182" s="107"/>
      <c r="AT182" s="107"/>
      <c r="AU182" s="107"/>
      <c r="AV182" s="107"/>
      <c r="AW182" s="107"/>
      <c r="AX182" s="107"/>
      <c r="AY182" s="107"/>
      <c r="AZ182" s="107"/>
      <c r="BA182" s="107"/>
      <c r="BB182" s="107"/>
      <c r="BC182" s="107"/>
      <c r="BD182" s="107"/>
      <c r="BE182" s="107"/>
      <c r="BF182" s="107"/>
      <c r="BG182" s="107"/>
      <c r="BH182" s="107"/>
      <c r="BI182" s="107"/>
      <c r="BJ182" s="107"/>
      <c r="BK182" s="107"/>
      <c r="BL182" s="107"/>
      <c r="BM182" s="107"/>
      <c r="BN182" s="107"/>
      <c r="BO182" s="107"/>
      <c r="BP182" s="107"/>
      <c r="BQ182" s="107"/>
      <c r="BR182" s="107"/>
      <c r="BS182" s="107"/>
      <c r="BT182" s="107"/>
      <c r="BU182" s="107"/>
      <c r="BV182" s="1249">
        <v>17.147523719206532</v>
      </c>
      <c r="BW182" s="1180"/>
      <c r="BX182" s="1192"/>
      <c r="BY182" s="1192"/>
    </row>
    <row r="183" spans="2:77" ht="15" customHeight="1">
      <c r="B183" s="101"/>
      <c r="C183" s="384" t="s">
        <v>87</v>
      </c>
      <c r="D183" s="102">
        <v>370.5</v>
      </c>
      <c r="E183" s="102">
        <v>400.66841881392338</v>
      </c>
      <c r="F183" s="102">
        <v>528.43396921903741</v>
      </c>
      <c r="G183" s="102">
        <v>507.29913489737913</v>
      </c>
      <c r="H183" s="102">
        <v>577.04062806274555</v>
      </c>
      <c r="I183" s="90">
        <v>560.83432762543748</v>
      </c>
      <c r="J183" s="90">
        <v>669.33326115333523</v>
      </c>
      <c r="K183" s="102">
        <v>534.45557812730135</v>
      </c>
      <c r="L183" s="90">
        <v>693.12922718941786</v>
      </c>
      <c r="M183" s="90">
        <v>491.49477185509704</v>
      </c>
      <c r="N183" s="90">
        <v>622.61143506247652</v>
      </c>
      <c r="O183" s="90">
        <v>517.76036436073673</v>
      </c>
      <c r="P183" s="90">
        <v>628.12429489742647</v>
      </c>
      <c r="Q183" s="90">
        <v>540.1020532127601</v>
      </c>
      <c r="R183" s="90">
        <v>718.92465359737537</v>
      </c>
      <c r="S183" s="90">
        <v>535.87542634426541</v>
      </c>
      <c r="T183" s="90">
        <v>693.59916693150842</v>
      </c>
      <c r="U183" s="90">
        <v>556.90710777697871</v>
      </c>
      <c r="V183" s="90">
        <v>646.27713360612688</v>
      </c>
      <c r="W183" s="90">
        <v>556.91353033386179</v>
      </c>
      <c r="X183" s="90">
        <v>605.97875533646152</v>
      </c>
      <c r="Y183" s="90">
        <v>488.88304690614854</v>
      </c>
      <c r="Z183" s="90">
        <v>569.86941328756564</v>
      </c>
      <c r="AA183" s="90">
        <v>464.31694735360065</v>
      </c>
      <c r="AB183" s="90">
        <v>443.99701552394538</v>
      </c>
      <c r="AC183" s="90">
        <v>346.1889208479929</v>
      </c>
      <c r="AD183" s="90">
        <v>570.51804974042227</v>
      </c>
      <c r="AE183" s="90">
        <v>395.35151975818513</v>
      </c>
      <c r="AF183" s="90">
        <v>465.96070196029081</v>
      </c>
      <c r="AG183" s="90">
        <v>311.91803311339925</v>
      </c>
      <c r="AH183" s="90">
        <v>370.25216308709628</v>
      </c>
      <c r="AI183" s="90">
        <v>269.92639882193521</v>
      </c>
      <c r="AJ183" s="90">
        <v>246.73564756771546</v>
      </c>
      <c r="AK183" s="90">
        <v>210.55087041531243</v>
      </c>
      <c r="AL183" s="90">
        <v>201.10943569579129</v>
      </c>
      <c r="AM183" s="90">
        <v>225.66424035863514</v>
      </c>
      <c r="AN183" s="90">
        <v>194.37982710597245</v>
      </c>
      <c r="AO183" s="90">
        <v>187.73020179958019</v>
      </c>
      <c r="AP183" s="90">
        <v>208.18773872490729</v>
      </c>
      <c r="AQ183" s="90">
        <v>207.29961285958436</v>
      </c>
      <c r="AR183" s="90">
        <v>236.94125418765282</v>
      </c>
      <c r="AS183" s="90">
        <v>282.01372053013529</v>
      </c>
      <c r="AT183" s="90">
        <v>291.7279522623698</v>
      </c>
      <c r="AU183" s="90">
        <v>274.5693584912209</v>
      </c>
      <c r="AV183" s="90">
        <v>265.77566462079102</v>
      </c>
      <c r="AW183" s="90">
        <v>237.25551534583732</v>
      </c>
      <c r="AX183" s="90">
        <v>196.30270329685325</v>
      </c>
      <c r="AY183" s="90">
        <v>191.01977789596913</v>
      </c>
      <c r="AZ183" s="90">
        <v>171.17388668006649</v>
      </c>
      <c r="BA183" s="90">
        <v>184.84538921366195</v>
      </c>
      <c r="BB183" s="90">
        <v>172.4336467093201</v>
      </c>
      <c r="BC183" s="90">
        <v>166.1143644642772</v>
      </c>
      <c r="BD183" s="90">
        <v>176.59627688750484</v>
      </c>
      <c r="BE183" s="90">
        <v>180.10260789192611</v>
      </c>
      <c r="BF183" s="90">
        <v>225.15625975707854</v>
      </c>
      <c r="BG183" s="90">
        <v>194.29368313868568</v>
      </c>
      <c r="BH183" s="90">
        <v>218.56142871047842</v>
      </c>
      <c r="BI183" s="90">
        <v>163.89364966179195</v>
      </c>
      <c r="BJ183" s="90">
        <v>211.69347476188491</v>
      </c>
      <c r="BK183" s="90">
        <v>185.93109138502152</v>
      </c>
      <c r="BL183" s="90">
        <v>187.22968847234534</v>
      </c>
      <c r="BM183" s="90">
        <v>177.16244840786871</v>
      </c>
      <c r="BN183" s="90">
        <v>191.62067843705927</v>
      </c>
      <c r="BO183" s="90">
        <v>191.78299189277294</v>
      </c>
      <c r="BP183" s="90">
        <v>191.70878329139165</v>
      </c>
      <c r="BQ183" s="90">
        <v>191.91341563075994</v>
      </c>
      <c r="BR183" s="90">
        <v>182.00250820255727</v>
      </c>
      <c r="BS183" s="90">
        <v>209.70563678807758</v>
      </c>
      <c r="BT183" s="90">
        <v>222.51385016741744</v>
      </c>
      <c r="BU183" s="90">
        <v>197.63958754411763</v>
      </c>
      <c r="BV183" s="1251">
        <v>218.51292857243308</v>
      </c>
      <c r="BW183" s="1180"/>
      <c r="BX183" s="1192"/>
      <c r="BY183" s="1192"/>
    </row>
    <row r="184" spans="2:77" ht="15" customHeight="1">
      <c r="B184" s="106"/>
      <c r="C184" s="386" t="s">
        <v>37</v>
      </c>
      <c r="D184" s="107">
        <v>65.8</v>
      </c>
      <c r="E184" s="107">
        <v>70.226439820937742</v>
      </c>
      <c r="F184" s="107">
        <v>74.614065474519805</v>
      </c>
      <c r="G184" s="107">
        <v>69.74711468724766</v>
      </c>
      <c r="H184" s="107">
        <v>75.221501828103015</v>
      </c>
      <c r="I184" s="107">
        <v>67.693636457323819</v>
      </c>
      <c r="J184" s="107">
        <v>66.394824897830105</v>
      </c>
      <c r="K184" s="107">
        <v>63.00944778339835</v>
      </c>
      <c r="L184" s="107">
        <v>63.073137618358729</v>
      </c>
      <c r="M184" s="107">
        <v>61.607727112982772</v>
      </c>
      <c r="N184" s="107">
        <v>61.525876006648758</v>
      </c>
      <c r="O184" s="107">
        <v>56.7233040745732</v>
      </c>
      <c r="P184" s="107">
        <v>56.564072276490272</v>
      </c>
      <c r="Q184" s="107">
        <v>53.642380505031149</v>
      </c>
      <c r="R184" s="107">
        <v>54.300551516676101</v>
      </c>
      <c r="S184" s="107">
        <v>52.518255094170875</v>
      </c>
      <c r="T184" s="107">
        <v>52.625558859640265</v>
      </c>
      <c r="U184" s="107">
        <v>52.189149185225915</v>
      </c>
      <c r="V184" s="107">
        <v>51.564588316025585</v>
      </c>
      <c r="W184" s="107">
        <v>48.051868806238026</v>
      </c>
      <c r="X184" s="107">
        <v>48.698123972544899</v>
      </c>
      <c r="Y184" s="107">
        <v>49.457244318309243</v>
      </c>
      <c r="Z184" s="107">
        <v>49.24747937750552</v>
      </c>
      <c r="AA184" s="107">
        <v>47.740634271454077</v>
      </c>
      <c r="AB184" s="107">
        <v>48.159283250722787</v>
      </c>
      <c r="AC184" s="107">
        <v>48.184278471021521</v>
      </c>
      <c r="AD184" s="107">
        <v>46.948308701808145</v>
      </c>
      <c r="AE184" s="107">
        <v>45.658682376888983</v>
      </c>
      <c r="AF184" s="107">
        <v>46.689071851680794</v>
      </c>
      <c r="AG184" s="107">
        <v>46.353895888987282</v>
      </c>
      <c r="AH184" s="107">
        <v>46.321698987825293</v>
      </c>
      <c r="AI184" s="107">
        <v>46.9859907712911</v>
      </c>
      <c r="AJ184" s="107">
        <v>45.546665296024294</v>
      </c>
      <c r="AK184" s="107">
        <v>46.608536566693409</v>
      </c>
      <c r="AL184" s="107">
        <v>47.465096310681368</v>
      </c>
      <c r="AM184" s="107">
        <v>48.665220780244155</v>
      </c>
      <c r="AN184" s="107">
        <v>48.326679759082438</v>
      </c>
      <c r="AO184" s="107">
        <v>50.050690029802112</v>
      </c>
      <c r="AP184" s="107">
        <v>51.428427871674131</v>
      </c>
      <c r="AQ184" s="107">
        <v>53.143515256558828</v>
      </c>
      <c r="AR184" s="107">
        <v>54.557218951014043</v>
      </c>
      <c r="AS184" s="107">
        <v>55.809439989665236</v>
      </c>
      <c r="AT184" s="107">
        <v>55.61807815411656</v>
      </c>
      <c r="AU184" s="107">
        <v>53.221336148343468</v>
      </c>
      <c r="AV184" s="107">
        <v>53.625752054576004</v>
      </c>
      <c r="AW184" s="107">
        <v>51.706388931985281</v>
      </c>
      <c r="AX184" s="107">
        <v>51.400915061623323</v>
      </c>
      <c r="AY184" s="107">
        <v>46.34310526752023</v>
      </c>
      <c r="AZ184" s="107">
        <v>44.955720314859867</v>
      </c>
      <c r="BA184" s="107">
        <v>44.774473138154299</v>
      </c>
      <c r="BB184" s="107">
        <v>45.165006647244923</v>
      </c>
      <c r="BC184" s="107">
        <v>43.089924254532335</v>
      </c>
      <c r="BD184" s="107">
        <v>44.712469803389396</v>
      </c>
      <c r="BE184" s="107">
        <v>46.59559007769802</v>
      </c>
      <c r="BF184" s="107">
        <v>48.647896017635198</v>
      </c>
      <c r="BG184" s="107">
        <v>45.890266203799904</v>
      </c>
      <c r="BH184" s="107">
        <v>46.396287275828378</v>
      </c>
      <c r="BI184" s="107">
        <v>50.373141295472436</v>
      </c>
      <c r="BJ184" s="107">
        <v>47.234800962306593</v>
      </c>
      <c r="BK184" s="107">
        <v>45.023991397105902</v>
      </c>
      <c r="BL184" s="107">
        <v>42.441667442295163</v>
      </c>
      <c r="BM184" s="107">
        <v>41.809283984228493</v>
      </c>
      <c r="BN184" s="107">
        <v>39.257699246323966</v>
      </c>
      <c r="BO184" s="107">
        <v>37.136488719059173</v>
      </c>
      <c r="BP184" s="107">
        <v>36.306103858723873</v>
      </c>
      <c r="BQ184" s="107">
        <v>49.714273049375201</v>
      </c>
      <c r="BR184" s="107">
        <v>39.65445708632673</v>
      </c>
      <c r="BS184" s="107">
        <v>35.319421475496092</v>
      </c>
      <c r="BT184" s="107">
        <v>35.556063261585152</v>
      </c>
      <c r="BU184" s="107">
        <v>37.463057943578789</v>
      </c>
      <c r="BV184" s="1252">
        <v>36.801245490453141</v>
      </c>
      <c r="BW184" s="1180"/>
      <c r="BX184" s="1192"/>
      <c r="BY184" s="1192"/>
    </row>
    <row r="185" spans="2:77" ht="20">
      <c r="B185" s="450"/>
      <c r="C185" s="454" t="s">
        <v>1035</v>
      </c>
      <c r="D185" s="452"/>
      <c r="E185" s="452"/>
      <c r="F185" s="452"/>
      <c r="G185" s="452"/>
      <c r="H185" s="455"/>
      <c r="I185" s="453"/>
      <c r="J185" s="453"/>
      <c r="K185" s="455"/>
      <c r="L185" s="453"/>
      <c r="M185" s="453"/>
      <c r="N185" s="453"/>
      <c r="O185" s="453"/>
      <c r="P185" s="453"/>
      <c r="Q185" s="453"/>
      <c r="R185" s="453"/>
      <c r="S185" s="453"/>
      <c r="T185" s="453"/>
      <c r="U185" s="453"/>
      <c r="V185" s="453"/>
      <c r="W185" s="453"/>
      <c r="X185" s="453"/>
      <c r="Y185" s="453"/>
      <c r="Z185" s="453"/>
      <c r="AA185" s="453"/>
      <c r="AB185" s="453"/>
      <c r="AC185" s="453"/>
      <c r="AD185" s="453"/>
      <c r="AE185" s="453"/>
      <c r="AF185" s="453"/>
      <c r="AG185" s="453"/>
      <c r="AH185" s="453"/>
      <c r="AI185" s="453"/>
      <c r="AJ185" s="453"/>
      <c r="AK185" s="453"/>
      <c r="AL185" s="453"/>
      <c r="AM185" s="453"/>
      <c r="AN185" s="453"/>
      <c r="AO185" s="453"/>
      <c r="AP185" s="453"/>
      <c r="AQ185" s="453"/>
      <c r="AR185" s="453"/>
      <c r="AS185" s="453"/>
      <c r="AT185" s="453"/>
      <c r="AU185" s="453"/>
      <c r="AV185" s="453"/>
      <c r="AW185" s="453"/>
      <c r="AX185" s="453"/>
      <c r="AY185" s="453"/>
      <c r="AZ185" s="453"/>
      <c r="BA185" s="453"/>
      <c r="BB185" s="453"/>
      <c r="BC185" s="453"/>
      <c r="BD185" s="453"/>
      <c r="BE185" s="453"/>
      <c r="BF185" s="453"/>
      <c r="BG185" s="453"/>
      <c r="BH185" s="453"/>
      <c r="BI185" s="453"/>
      <c r="BJ185" s="453"/>
      <c r="BK185" s="453"/>
      <c r="BL185" s="453"/>
      <c r="BM185" s="453"/>
      <c r="BN185" s="453"/>
      <c r="BO185" s="453"/>
      <c r="BP185" s="453"/>
      <c r="BQ185" s="453"/>
      <c r="BR185" s="453"/>
      <c r="BS185" s="453"/>
      <c r="BT185" s="453"/>
      <c r="BU185" s="453"/>
      <c r="BV185" s="1260"/>
      <c r="BW185" s="1180"/>
      <c r="BX185" s="1192"/>
      <c r="BY185" s="1192"/>
    </row>
    <row r="186" spans="2:77" ht="15" customHeight="1">
      <c r="B186" s="430"/>
      <c r="C186" s="429" t="s">
        <v>81</v>
      </c>
      <c r="D186" s="428"/>
      <c r="E186" s="428"/>
      <c r="F186" s="428"/>
      <c r="G186" s="428"/>
      <c r="H186" s="428"/>
      <c r="I186" s="428"/>
      <c r="J186" s="428"/>
      <c r="K186" s="428"/>
      <c r="L186" s="428"/>
      <c r="M186" s="428"/>
      <c r="N186" s="428"/>
      <c r="O186" s="428"/>
      <c r="P186" s="428"/>
      <c r="Q186" s="428">
        <v>139.43037187839857</v>
      </c>
      <c r="R186" s="428">
        <v>131.49581654616716</v>
      </c>
      <c r="S186" s="428">
        <v>130.41194594982548</v>
      </c>
      <c r="T186" s="428">
        <v>126.03540415199188</v>
      </c>
      <c r="U186" s="428">
        <v>130.19897239924336</v>
      </c>
      <c r="V186" s="428">
        <v>126.01563167402594</v>
      </c>
      <c r="W186" s="428">
        <v>148.27361333490299</v>
      </c>
      <c r="X186" s="428">
        <v>137.22028472604941</v>
      </c>
      <c r="Y186" s="428">
        <v>144.9608585460214</v>
      </c>
      <c r="Z186" s="428">
        <v>140.40267896322209</v>
      </c>
      <c r="AA186" s="428">
        <v>152.01312398470418</v>
      </c>
      <c r="AB186" s="428">
        <v>151.61951025024729</v>
      </c>
      <c r="AC186" s="428">
        <v>153.50685079037444</v>
      </c>
      <c r="AD186" s="428">
        <v>154.21562750537717</v>
      </c>
      <c r="AE186" s="428">
        <v>172.95084784372358</v>
      </c>
      <c r="AF186" s="428">
        <v>164.07663330382985</v>
      </c>
      <c r="AG186" s="428">
        <v>183.11598390252075</v>
      </c>
      <c r="AH186" s="428">
        <v>169.66680501951055</v>
      </c>
      <c r="AI186" s="428">
        <v>169.6125807940264</v>
      </c>
      <c r="AJ186" s="428">
        <v>177.73659017274841</v>
      </c>
      <c r="AK186" s="428">
        <v>182.76103545808061</v>
      </c>
      <c r="AL186" s="428">
        <v>179.63054598722789</v>
      </c>
      <c r="AM186" s="428">
        <v>187.85702936647471</v>
      </c>
      <c r="AN186" s="428">
        <v>177.62168674697665</v>
      </c>
      <c r="AO186" s="428">
        <v>168.70749271076951</v>
      </c>
      <c r="AP186" s="428">
        <v>166.34552586323306</v>
      </c>
      <c r="AQ186" s="428">
        <v>167.63889527209002</v>
      </c>
      <c r="AR186" s="428">
        <v>157.44215030010727</v>
      </c>
      <c r="AS186" s="428">
        <v>154.30880711115756</v>
      </c>
      <c r="AT186" s="428">
        <v>148.07197699413658</v>
      </c>
      <c r="AU186" s="428">
        <v>159.69459693610858</v>
      </c>
      <c r="AV186" s="428">
        <v>152.91082973011635</v>
      </c>
      <c r="AW186" s="428">
        <v>159.60150167822607</v>
      </c>
      <c r="AX186" s="428">
        <v>161.56177849598433</v>
      </c>
      <c r="AY186" s="428">
        <v>183.11570895453616</v>
      </c>
      <c r="AZ186" s="428">
        <v>182.46618643294889</v>
      </c>
      <c r="BA186" s="428">
        <v>179.5049915670424</v>
      </c>
      <c r="BB186" s="428">
        <v>177.02552778473961</v>
      </c>
      <c r="BC186" s="428">
        <v>195.452980733651</v>
      </c>
      <c r="BD186" s="428">
        <v>185.58188827703631</v>
      </c>
      <c r="BE186" s="428">
        <v>193.39264099048359</v>
      </c>
      <c r="BF186" s="428">
        <v>176.89427421767624</v>
      </c>
      <c r="BG186" s="428">
        <v>191.87131862221548</v>
      </c>
      <c r="BH186" s="428">
        <v>181.99122720343968</v>
      </c>
      <c r="BI186" s="428">
        <v>186.4800120944727</v>
      </c>
      <c r="BJ186" s="428">
        <v>194.01191948756122</v>
      </c>
      <c r="BK186" s="428">
        <v>185.88851047181555</v>
      </c>
      <c r="BL186" s="428">
        <v>185.39502014619609</v>
      </c>
      <c r="BM186" s="428">
        <v>193.42929090360423</v>
      </c>
      <c r="BN186" s="428">
        <v>201.80533694048691</v>
      </c>
      <c r="BO186" s="428">
        <v>234.00428485797894</v>
      </c>
      <c r="BP186" s="428">
        <v>243.8888881640105</v>
      </c>
      <c r="BQ186" s="428">
        <v>209.37056613959112</v>
      </c>
      <c r="BR186" s="428">
        <v>242.2124992518479</v>
      </c>
      <c r="BS186" s="428">
        <v>261.7001021134933</v>
      </c>
      <c r="BT186" s="428">
        <v>240.83571694652341</v>
      </c>
      <c r="BU186" s="428">
        <v>232.65304284667286</v>
      </c>
      <c r="BV186" s="1259">
        <v>225.0858706657028</v>
      </c>
      <c r="BW186" s="1180"/>
      <c r="BX186" s="1192"/>
      <c r="BY186" s="1192"/>
    </row>
    <row r="187" spans="2:77" ht="15" customHeight="1">
      <c r="B187" s="450"/>
      <c r="C187" s="451" t="s">
        <v>84</v>
      </c>
      <c r="D187" s="452"/>
      <c r="E187" s="452"/>
      <c r="F187" s="452"/>
      <c r="G187" s="452"/>
      <c r="H187" s="455"/>
      <c r="I187" s="453"/>
      <c r="J187" s="453"/>
      <c r="K187" s="455"/>
      <c r="L187" s="453"/>
      <c r="M187" s="453"/>
      <c r="N187" s="453"/>
      <c r="O187" s="453"/>
      <c r="P187" s="453"/>
      <c r="Q187" s="453">
        <v>169.02959223830567</v>
      </c>
      <c r="R187" s="453">
        <v>168.76210310385247</v>
      </c>
      <c r="S187" s="453">
        <v>176.55319939677915</v>
      </c>
      <c r="T187" s="453">
        <v>179.14444052333107</v>
      </c>
      <c r="U187" s="453">
        <v>182.2484675399549</v>
      </c>
      <c r="V187" s="453">
        <v>186.65500619864957</v>
      </c>
      <c r="W187" s="453">
        <v>194.5325581183379</v>
      </c>
      <c r="X187" s="453">
        <v>195.55577667321577</v>
      </c>
      <c r="Y187" s="453">
        <v>191.24176229395891</v>
      </c>
      <c r="Z187" s="453">
        <v>191.88894900743327</v>
      </c>
      <c r="AA187" s="453">
        <v>195.47276576659098</v>
      </c>
      <c r="AB187" s="453">
        <v>194.4740126322715</v>
      </c>
      <c r="AC187" s="453">
        <v>193.69299350524378</v>
      </c>
      <c r="AD187" s="453">
        <v>200.83797556743224</v>
      </c>
      <c r="AE187" s="453">
        <v>201.90449089789269</v>
      </c>
      <c r="AF187" s="453">
        <v>197.92981998702538</v>
      </c>
      <c r="AG187" s="453">
        <v>192.8967492917723</v>
      </c>
      <c r="AH187" s="453">
        <v>196.83860432756828</v>
      </c>
      <c r="AI187" s="453">
        <v>192.59334678971447</v>
      </c>
      <c r="AJ187" s="453">
        <v>198.39050265179787</v>
      </c>
      <c r="AK187" s="453">
        <v>190.60192611409806</v>
      </c>
      <c r="AL187" s="453">
        <v>188.08116305685854</v>
      </c>
      <c r="AM187" s="453">
        <v>184.64012893453844</v>
      </c>
      <c r="AN187" s="453">
        <v>184.56231896265214</v>
      </c>
      <c r="AO187" s="453">
        <v>178.39006569481134</v>
      </c>
      <c r="AP187" s="453">
        <v>174.56823378565346</v>
      </c>
      <c r="AQ187" s="453">
        <v>167.33822314012693</v>
      </c>
      <c r="AR187" s="453">
        <v>165.45924075932942</v>
      </c>
      <c r="AS187" s="453">
        <v>160.29516777955732</v>
      </c>
      <c r="AT187" s="453">
        <v>164.19685114918042</v>
      </c>
      <c r="AU187" s="453">
        <v>169.47074832551519</v>
      </c>
      <c r="AV187" s="453">
        <v>168.44413277990816</v>
      </c>
      <c r="AW187" s="453">
        <v>172.07453462333811</v>
      </c>
      <c r="AX187" s="453">
        <v>174.54255119818464</v>
      </c>
      <c r="AY187" s="453">
        <v>190.2028594289236</v>
      </c>
      <c r="AZ187" s="453">
        <v>196.3430026870501</v>
      </c>
      <c r="BA187" s="453">
        <v>195.91718297858299</v>
      </c>
      <c r="BB187" s="453">
        <v>195.44442306287277</v>
      </c>
      <c r="BC187" s="453">
        <v>200.97487331515299</v>
      </c>
      <c r="BD187" s="453">
        <v>195.16583476750668</v>
      </c>
      <c r="BE187" s="453">
        <v>183.11810212303263</v>
      </c>
      <c r="BF187" s="453">
        <v>180.61094006012351</v>
      </c>
      <c r="BG187" s="453">
        <v>187.76050287493896</v>
      </c>
      <c r="BH187" s="453">
        <v>190.18593678965112</v>
      </c>
      <c r="BI187" s="453">
        <v>175.6312260983421</v>
      </c>
      <c r="BJ187" s="453">
        <v>189.75680931699802</v>
      </c>
      <c r="BK187" s="453">
        <v>203.93563605234081</v>
      </c>
      <c r="BL187" s="453">
        <v>218.84200286571865</v>
      </c>
      <c r="BM187" s="453">
        <v>217.53022921811737</v>
      </c>
      <c r="BN187" s="453">
        <v>228.93583786791933</v>
      </c>
      <c r="BO187" s="453">
        <v>237.20085016388529</v>
      </c>
      <c r="BP187" s="453">
        <v>244.00182043831254</v>
      </c>
      <c r="BQ187" s="453">
        <v>174.33783735151155</v>
      </c>
      <c r="BR187" s="453">
        <v>217.16789249833539</v>
      </c>
      <c r="BS187" s="453">
        <v>244.10133494543808</v>
      </c>
      <c r="BT187" s="453">
        <v>249.67874286554016</v>
      </c>
      <c r="BU187" s="453">
        <v>233.93766640587162</v>
      </c>
      <c r="BV187" s="1260">
        <v>245.46283221929258</v>
      </c>
      <c r="BW187" s="1180"/>
      <c r="BX187" s="1192"/>
      <c r="BY187" s="1192"/>
    </row>
    <row r="188" spans="2:77" ht="15" customHeight="1">
      <c r="B188" s="430"/>
      <c r="C188" s="429" t="s">
        <v>86</v>
      </c>
      <c r="D188" s="428"/>
      <c r="E188" s="428"/>
      <c r="F188" s="428"/>
      <c r="G188" s="428"/>
      <c r="H188" s="428"/>
      <c r="I188" s="428"/>
      <c r="J188" s="428"/>
      <c r="K188" s="428"/>
      <c r="L188" s="428"/>
      <c r="M188" s="428"/>
      <c r="N188" s="428"/>
      <c r="O188" s="428"/>
      <c r="P188" s="428"/>
      <c r="Q188" s="428">
        <v>225.0769556783944</v>
      </c>
      <c r="R188" s="428">
        <v>227.3222206370248</v>
      </c>
      <c r="S188" s="428">
        <v>223.1058582568204</v>
      </c>
      <c r="T188" s="428">
        <v>220.14501436789112</v>
      </c>
      <c r="U188" s="428">
        <v>229.66537130020191</v>
      </c>
      <c r="V188" s="428">
        <v>212.93821119556702</v>
      </c>
      <c r="W188" s="428">
        <v>215.38805820225812</v>
      </c>
      <c r="X188" s="428">
        <v>253.08845534493992</v>
      </c>
      <c r="Y188" s="428">
        <v>240.41388312756254</v>
      </c>
      <c r="Z188" s="428">
        <v>207.64653597526416</v>
      </c>
      <c r="AA188" s="428">
        <v>193.01068802048343</v>
      </c>
      <c r="AB188" s="428">
        <v>243.78017419627756</v>
      </c>
      <c r="AC188" s="428">
        <v>169.59478760349651</v>
      </c>
      <c r="AD188" s="428">
        <v>207.72398337317208</v>
      </c>
      <c r="AE188" s="428">
        <v>236.83851382552882</v>
      </c>
      <c r="AF188" s="428">
        <v>264.30989171754641</v>
      </c>
      <c r="AG188" s="428">
        <v>256.31654712515979</v>
      </c>
      <c r="AH188" s="428">
        <v>355.87110781228171</v>
      </c>
      <c r="AI188" s="428">
        <v>338.98189711688099</v>
      </c>
      <c r="AJ188" s="428">
        <v>384.27880217445318</v>
      </c>
      <c r="AK188" s="428">
        <v>410.02620117107227</v>
      </c>
      <c r="AL188" s="428">
        <v>505.79263379544193</v>
      </c>
      <c r="AM188" s="428">
        <v>417.60583907996852</v>
      </c>
      <c r="AN188" s="428">
        <v>414.8034851434893</v>
      </c>
      <c r="AO188" s="428">
        <v>384.52688764511589</v>
      </c>
      <c r="AP188" s="428">
        <v>422.31995204804394</v>
      </c>
      <c r="AQ188" s="428">
        <v>294.51905026491096</v>
      </c>
      <c r="AR188" s="428">
        <v>318.99283276862684</v>
      </c>
      <c r="AS188" s="428">
        <v>256.81094671328259</v>
      </c>
      <c r="AT188" s="428">
        <v>281.89551280560016</v>
      </c>
      <c r="AU188" s="428">
        <v>187.96178006437191</v>
      </c>
      <c r="AV188" s="428">
        <v>246.3006738028991</v>
      </c>
      <c r="AW188" s="428">
        <v>255.3656964022999</v>
      </c>
      <c r="AX188" s="428">
        <v>310.25801824792927</v>
      </c>
      <c r="AY188" s="428">
        <v>277.02748705805453</v>
      </c>
      <c r="AZ188" s="428">
        <v>359.89355279598846</v>
      </c>
      <c r="BA188" s="428">
        <v>357.91241127494624</v>
      </c>
      <c r="BB188" s="428">
        <v>361.96615282466331</v>
      </c>
      <c r="BC188" s="428">
        <v>345.41759215841307</v>
      </c>
      <c r="BD188" s="428">
        <v>444.16123711504014</v>
      </c>
      <c r="BE188" s="428">
        <v>382.76189511382637</v>
      </c>
      <c r="BF188" s="428">
        <v>265.13760804694851</v>
      </c>
      <c r="BG188" s="428">
        <v>326.21734468869971</v>
      </c>
      <c r="BH188" s="428">
        <v>380.69734648665752</v>
      </c>
      <c r="BI188" s="428">
        <v>456.86444421859545</v>
      </c>
      <c r="BJ188" s="428">
        <v>130.90798407155575</v>
      </c>
      <c r="BK188" s="428">
        <v>112.96097983918834</v>
      </c>
      <c r="BL188" s="428">
        <v>125.50982119106808</v>
      </c>
      <c r="BM188" s="428">
        <v>143.068186360401</v>
      </c>
      <c r="BN188" s="428">
        <v>156.74269767751923</v>
      </c>
      <c r="BO188" s="428">
        <v>165.96360152928946</v>
      </c>
      <c r="BP188" s="428">
        <v>193.3513573632973</v>
      </c>
      <c r="BQ188" s="428">
        <v>197.56424923519566</v>
      </c>
      <c r="BR188" s="428">
        <v>582.20186630087608</v>
      </c>
      <c r="BS188" s="428">
        <v>201.36179742494051</v>
      </c>
      <c r="BT188" s="428">
        <v>214.0475426522971</v>
      </c>
      <c r="BU188" s="428">
        <v>210.2645991211661</v>
      </c>
      <c r="BV188" s="1259">
        <v>193.29854779910804</v>
      </c>
      <c r="BW188" s="1180"/>
      <c r="BX188" s="1192"/>
      <c r="BY188" s="1192"/>
    </row>
    <row r="189" spans="2:77" ht="15" customHeight="1">
      <c r="B189" s="1307"/>
      <c r="C189" s="1308" t="s">
        <v>106</v>
      </c>
      <c r="D189" s="1309"/>
      <c r="E189" s="1309"/>
      <c r="F189" s="1309"/>
      <c r="G189" s="1309"/>
      <c r="H189" s="488"/>
      <c r="I189" s="487"/>
      <c r="J189" s="487"/>
      <c r="K189" s="488"/>
      <c r="L189" s="487"/>
      <c r="M189" s="487"/>
      <c r="N189" s="487"/>
      <c r="O189" s="487"/>
      <c r="P189" s="487"/>
      <c r="Q189" s="487">
        <v>163.76107830793686</v>
      </c>
      <c r="R189" s="487">
        <v>161.92579105153487</v>
      </c>
      <c r="S189" s="487">
        <v>167.08410037553983</v>
      </c>
      <c r="T189" s="487">
        <v>167.88592847233775</v>
      </c>
      <c r="U189" s="487">
        <v>170.76283309101481</v>
      </c>
      <c r="V189" s="487">
        <v>172.85462021973933</v>
      </c>
      <c r="W189" s="487">
        <v>183.92820617889626</v>
      </c>
      <c r="X189" s="487">
        <v>182.5793165843393</v>
      </c>
      <c r="Y189" s="487">
        <v>181.74026437510364</v>
      </c>
      <c r="Z189" s="487">
        <v>180.87278559758784</v>
      </c>
      <c r="AA189" s="487">
        <v>186.03944710857289</v>
      </c>
      <c r="AB189" s="487">
        <v>185.9388017289973</v>
      </c>
      <c r="AC189" s="487">
        <v>184.79478511045096</v>
      </c>
      <c r="AD189" s="487">
        <v>190.89869700737549</v>
      </c>
      <c r="AE189" s="487">
        <v>196.10341813834438</v>
      </c>
      <c r="AF189" s="487">
        <v>191.47078885837857</v>
      </c>
      <c r="AG189" s="487">
        <v>191.42984506625305</v>
      </c>
      <c r="AH189" s="487">
        <v>192.42698983140338</v>
      </c>
      <c r="AI189" s="487">
        <v>188.91452384409996</v>
      </c>
      <c r="AJ189" s="487">
        <v>195.40558096178901</v>
      </c>
      <c r="AK189" s="487">
        <v>190.34158955053766</v>
      </c>
      <c r="AL189" s="487">
        <v>188.07482938846437</v>
      </c>
      <c r="AM189" s="487">
        <v>186.68592704860265</v>
      </c>
      <c r="AN189" s="487">
        <v>184.54241300237706</v>
      </c>
      <c r="AO189" s="487">
        <v>177.77131022929461</v>
      </c>
      <c r="AP189" s="487">
        <v>174.35540321654537</v>
      </c>
      <c r="AQ189" s="487">
        <v>168.38618590964748</v>
      </c>
      <c r="AR189" s="487">
        <v>165.10257243325961</v>
      </c>
      <c r="AS189" s="487">
        <v>159.95038051264063</v>
      </c>
      <c r="AT189" s="487">
        <v>161.89671449056215</v>
      </c>
      <c r="AU189" s="487">
        <v>167.67164448474588</v>
      </c>
      <c r="AV189" s="487">
        <v>166.06380670037615</v>
      </c>
      <c r="AW189" s="487">
        <v>170.42227185912418</v>
      </c>
      <c r="AX189" s="487">
        <v>173.33391735336085</v>
      </c>
      <c r="AY189" s="487">
        <v>189.7327074905136</v>
      </c>
      <c r="AZ189" s="487">
        <v>195.01167198533668</v>
      </c>
      <c r="BA189" s="487">
        <v>193.9120821902134</v>
      </c>
      <c r="BB189" s="487">
        <v>193.09197627153637</v>
      </c>
      <c r="BC189" s="487">
        <v>201.10384823520593</v>
      </c>
      <c r="BD189" s="487">
        <v>195.19215561244988</v>
      </c>
      <c r="BE189" s="487">
        <v>186.79571208724778</v>
      </c>
      <c r="BF189" s="487">
        <v>180.7637605635712</v>
      </c>
      <c r="BG189" s="487">
        <v>189.8347587887823</v>
      </c>
      <c r="BH189" s="487">
        <v>190.40541028528693</v>
      </c>
      <c r="BI189" s="487">
        <v>179.90639659253904</v>
      </c>
      <c r="BJ189" s="487">
        <v>188.75662209411593</v>
      </c>
      <c r="BK189" s="487">
        <v>196.93751336390889</v>
      </c>
      <c r="BL189" s="487">
        <v>208.42686541296396</v>
      </c>
      <c r="BM189" s="487">
        <v>210.02100652446774</v>
      </c>
      <c r="BN189" s="487">
        <v>221.21796416721082</v>
      </c>
      <c r="BO189" s="487">
        <v>234.16042700184821</v>
      </c>
      <c r="BP189" s="487">
        <v>242.28607835856747</v>
      </c>
      <c r="BQ189" s="487">
        <v>180.86436014340666</v>
      </c>
      <c r="BR189" s="487">
        <v>225.56243001514918</v>
      </c>
      <c r="BS189" s="487">
        <v>246.02211359078123</v>
      </c>
      <c r="BT189" s="487">
        <v>246.97372269317191</v>
      </c>
      <c r="BU189" s="487">
        <v>233.06297042587408</v>
      </c>
      <c r="BV189" s="1310">
        <v>240.31751643780973</v>
      </c>
      <c r="BW189" s="1180"/>
      <c r="BX189" s="1192"/>
      <c r="BY189" s="1192"/>
    </row>
    <row r="190" spans="2:77" ht="15" customHeight="1">
      <c r="B190" s="1311"/>
      <c r="C190" s="1312" t="s">
        <v>1145</v>
      </c>
      <c r="D190" s="1313"/>
      <c r="E190" s="1313"/>
      <c r="F190" s="1313"/>
      <c r="G190" s="1313"/>
      <c r="H190" s="1314"/>
      <c r="I190" s="837"/>
      <c r="J190" s="837"/>
      <c r="K190" s="1314"/>
      <c r="L190" s="837"/>
      <c r="M190" s="837"/>
      <c r="N190" s="837"/>
      <c r="O190" s="837"/>
      <c r="P190" s="837"/>
      <c r="Q190" s="837"/>
      <c r="R190" s="837"/>
      <c r="S190" s="837"/>
      <c r="T190" s="837"/>
      <c r="U190" s="837"/>
      <c r="V190" s="837"/>
      <c r="W190" s="837"/>
      <c r="X190" s="837"/>
      <c r="Y190" s="837"/>
      <c r="Z190" s="837"/>
      <c r="AA190" s="837"/>
      <c r="AB190" s="837"/>
      <c r="AC190" s="837"/>
      <c r="AD190" s="837"/>
      <c r="AE190" s="837"/>
      <c r="AF190" s="837"/>
      <c r="AG190" s="837"/>
      <c r="AH190" s="837"/>
      <c r="AI190" s="837"/>
      <c r="AJ190" s="837"/>
      <c r="AK190" s="837"/>
      <c r="AL190" s="837"/>
      <c r="AM190" s="837"/>
      <c r="AN190" s="837"/>
      <c r="AO190" s="837"/>
      <c r="AP190" s="837"/>
      <c r="AQ190" s="837"/>
      <c r="AR190" s="837"/>
      <c r="AS190" s="837"/>
      <c r="AT190" s="837"/>
      <c r="AU190" s="837"/>
      <c r="AV190" s="837"/>
      <c r="AW190" s="837"/>
      <c r="AX190" s="837"/>
      <c r="AY190" s="837"/>
      <c r="AZ190" s="837"/>
      <c r="BA190" s="837"/>
      <c r="BB190" s="837"/>
      <c r="BC190" s="837"/>
      <c r="BD190" s="837"/>
      <c r="BE190" s="837"/>
      <c r="BF190" s="837"/>
      <c r="BG190" s="837"/>
      <c r="BH190" s="837"/>
      <c r="BI190" s="837"/>
      <c r="BJ190" s="837"/>
      <c r="BK190" s="837"/>
      <c r="BL190" s="837"/>
      <c r="BM190" s="837"/>
      <c r="BN190" s="837"/>
      <c r="BO190" s="837"/>
      <c r="BP190" s="837"/>
      <c r="BQ190" s="837"/>
      <c r="BR190" s="837"/>
      <c r="BS190" s="837"/>
      <c r="BT190" s="837"/>
      <c r="BU190" s="837"/>
      <c r="BV190" s="1327">
        <v>547.34809481749994</v>
      </c>
      <c r="BW190" s="1180"/>
      <c r="BX190" s="1192"/>
      <c r="BY190" s="1192"/>
    </row>
    <row r="191" spans="2:77" ht="15" customHeight="1">
      <c r="B191" s="430"/>
      <c r="C191" s="429" t="s">
        <v>87</v>
      </c>
      <c r="D191" s="428"/>
      <c r="E191" s="428"/>
      <c r="F191" s="428"/>
      <c r="G191" s="428"/>
      <c r="H191" s="428"/>
      <c r="I191" s="428"/>
      <c r="J191" s="428"/>
      <c r="K191" s="428"/>
      <c r="L191" s="428"/>
      <c r="M191" s="428"/>
      <c r="N191" s="428"/>
      <c r="O191" s="428"/>
      <c r="P191" s="428"/>
      <c r="Q191" s="428">
        <v>14.744075715805993</v>
      </c>
      <c r="R191" s="428">
        <v>11.054203235396134</v>
      </c>
      <c r="S191" s="428">
        <v>15.14518489467476</v>
      </c>
      <c r="T191" s="428">
        <v>11.402393774715627</v>
      </c>
      <c r="U191" s="428">
        <v>15.053354102734476</v>
      </c>
      <c r="V191" s="428">
        <v>12.21613255151844</v>
      </c>
      <c r="W191" s="428">
        <v>14.531265281068803</v>
      </c>
      <c r="X191" s="428">
        <v>13.269777906484597</v>
      </c>
      <c r="Y191" s="428">
        <v>17.886120871362952</v>
      </c>
      <c r="Z191" s="428">
        <v>14.270982664431081</v>
      </c>
      <c r="AA191" s="428">
        <v>17.891872443488211</v>
      </c>
      <c r="AB191" s="428">
        <v>18.613294292819983</v>
      </c>
      <c r="AC191" s="428">
        <v>24.262378883442647</v>
      </c>
      <c r="AD191" s="428">
        <v>14.52014512706778</v>
      </c>
      <c r="AE191" s="428">
        <v>21.467593744343137</v>
      </c>
      <c r="AF191" s="428">
        <v>18.281663104739398</v>
      </c>
      <c r="AG191" s="428">
        <v>28.015196526397872</v>
      </c>
      <c r="AH191" s="428">
        <v>23.439154261542498</v>
      </c>
      <c r="AI191" s="428">
        <v>32.464617079760686</v>
      </c>
      <c r="AJ191" s="428">
        <v>35.335331505671157</v>
      </c>
      <c r="AK191" s="428">
        <v>41.860574645988201</v>
      </c>
      <c r="AL191" s="428">
        <v>43.441028350462695</v>
      </c>
      <c r="AM191" s="428">
        <v>38.897729959163605</v>
      </c>
      <c r="AN191" s="428">
        <v>44.97489844515713</v>
      </c>
      <c r="AO191" s="428">
        <v>46.852908516599619</v>
      </c>
      <c r="AP191" s="428">
        <v>41.84857984056881</v>
      </c>
      <c r="AQ191" s="428">
        <v>42.011647303735941</v>
      </c>
      <c r="AR191" s="428">
        <v>36.477207978066822</v>
      </c>
      <c r="AS191" s="428">
        <v>30.598724462483805</v>
      </c>
      <c r="AT191" s="428">
        <v>28.750456949324722</v>
      </c>
      <c r="AU191" s="428">
        <v>26.904238765851723</v>
      </c>
      <c r="AV191" s="428">
        <v>30.35328289012006</v>
      </c>
      <c r="AW191" s="428">
        <v>30.535704556675729</v>
      </c>
      <c r="AX191" s="428">
        <v>36.616143795285822</v>
      </c>
      <c r="AY191" s="428">
        <v>38.082868251093203</v>
      </c>
      <c r="AZ191" s="428">
        <v>40.903356517493592</v>
      </c>
      <c r="BA191" s="428">
        <v>39.932274988427906</v>
      </c>
      <c r="BB191" s="428">
        <v>42.06233286256014</v>
      </c>
      <c r="BC191" s="428">
        <v>43.755222390216566</v>
      </c>
      <c r="BD191" s="428">
        <v>40.839846577734704</v>
      </c>
      <c r="BE191" s="428">
        <v>40.996702661333181</v>
      </c>
      <c r="BF191" s="428">
        <v>34.063166489759737</v>
      </c>
      <c r="BG191" s="428">
        <v>39.534555508953652</v>
      </c>
      <c r="BH191" s="428">
        <v>35.769830633220664</v>
      </c>
      <c r="BI191" s="428">
        <v>46.254205096812647</v>
      </c>
      <c r="BJ191" s="428">
        <v>34.31730544015943</v>
      </c>
      <c r="BK191" s="428">
        <v>43.203026259845608</v>
      </c>
      <c r="BL191" s="428">
        <v>43.700957971075468</v>
      </c>
      <c r="BM191" s="428">
        <v>45.605667996844545</v>
      </c>
      <c r="BN191" s="428">
        <v>42.519511292123852</v>
      </c>
      <c r="BO191" s="428">
        <v>42.898318534166506</v>
      </c>
      <c r="BP191" s="428">
        <v>42.190690576557621</v>
      </c>
      <c r="BQ191" s="428">
        <v>45.515922548762823</v>
      </c>
      <c r="BR191" s="428">
        <v>46.432589229267961</v>
      </c>
      <c r="BS191" s="428">
        <v>40.925167804995283</v>
      </c>
      <c r="BT191" s="428">
        <v>38.382801967547515</v>
      </c>
      <c r="BU191" s="428">
        <v>44.498712556597411</v>
      </c>
      <c r="BV191" s="1259">
        <v>39.801060065455751</v>
      </c>
      <c r="BW191" s="1180"/>
      <c r="BX191" s="1192"/>
      <c r="BY191" s="1192"/>
    </row>
    <row r="192" spans="2:77" ht="15" customHeight="1">
      <c r="B192" s="456"/>
      <c r="C192" s="457" t="s">
        <v>37</v>
      </c>
      <c r="D192" s="458"/>
      <c r="E192" s="458"/>
      <c r="F192" s="458"/>
      <c r="G192" s="458"/>
      <c r="H192" s="459"/>
      <c r="I192" s="460"/>
      <c r="J192" s="460"/>
      <c r="K192" s="459"/>
      <c r="L192" s="460"/>
      <c r="M192" s="460"/>
      <c r="N192" s="460"/>
      <c r="O192" s="460"/>
      <c r="P192" s="460"/>
      <c r="Q192" s="460">
        <v>159.19809149518903</v>
      </c>
      <c r="R192" s="460">
        <v>157.37059433376322</v>
      </c>
      <c r="S192" s="460">
        <v>162.60118171868729</v>
      </c>
      <c r="T192" s="460">
        <v>163.21138977758545</v>
      </c>
      <c r="U192" s="460">
        <v>166.35365073116802</v>
      </c>
      <c r="V192" s="460">
        <v>168.2427561558662</v>
      </c>
      <c r="W192" s="460">
        <v>178.97346816588882</v>
      </c>
      <c r="X192" s="460">
        <v>177.61503376537945</v>
      </c>
      <c r="Y192" s="460">
        <v>177.168832369028</v>
      </c>
      <c r="Z192" s="460">
        <v>176.09210361384856</v>
      </c>
      <c r="AA192" s="460">
        <v>181.28005301360733</v>
      </c>
      <c r="AB192" s="460">
        <v>181.13251622777085</v>
      </c>
      <c r="AC192" s="460">
        <v>180.24063104122777</v>
      </c>
      <c r="AD192" s="460">
        <v>185.58616198283491</v>
      </c>
      <c r="AE192" s="460">
        <v>190.80758870681035</v>
      </c>
      <c r="AF192" s="460">
        <v>186.11324628894641</v>
      </c>
      <c r="AG192" s="460">
        <v>186.54131727549236</v>
      </c>
      <c r="AH192" s="460">
        <v>187.26936405499541</v>
      </c>
      <c r="AI192" s="460">
        <v>184.42883823002981</v>
      </c>
      <c r="AJ192" s="460">
        <v>190.68445290103926</v>
      </c>
      <c r="AK192" s="460">
        <v>186.24267152755093</v>
      </c>
      <c r="AL192" s="460">
        <v>184.11578710479628</v>
      </c>
      <c r="AM192" s="460">
        <v>182.88616371904536</v>
      </c>
      <c r="AN192" s="460">
        <v>180.91677187656154</v>
      </c>
      <c r="AO192" s="460">
        <v>174.55844058869579</v>
      </c>
      <c r="AP192" s="460">
        <v>171.19424816910396</v>
      </c>
      <c r="AQ192" s="460">
        <v>165.62372570643961</v>
      </c>
      <c r="AR192" s="460">
        <v>162.31836984270788</v>
      </c>
      <c r="AS192" s="460">
        <v>157.3858692452873</v>
      </c>
      <c r="AT192" s="460">
        <v>159.28997323234231</v>
      </c>
      <c r="AU192" s="460">
        <v>165.02459037814691</v>
      </c>
      <c r="AV192" s="460">
        <v>163.57863207505125</v>
      </c>
      <c r="AW192" s="460">
        <v>167.90879016272112</v>
      </c>
      <c r="AX192" s="460">
        <v>170.97229445715786</v>
      </c>
      <c r="AY192" s="460">
        <v>187.13539124570644</v>
      </c>
      <c r="AZ192" s="460">
        <v>192.37698327327016</v>
      </c>
      <c r="BA192" s="460">
        <v>191.39045603037169</v>
      </c>
      <c r="BB192" s="460">
        <v>190.79362424490341</v>
      </c>
      <c r="BC192" s="460">
        <v>198.84395747907467</v>
      </c>
      <c r="BD192" s="460">
        <v>193.13849538128258</v>
      </c>
      <c r="BE192" s="460">
        <v>185.04177858870227</v>
      </c>
      <c r="BF192" s="460">
        <v>179.1357582928604</v>
      </c>
      <c r="BG192" s="460">
        <v>188.24776035173051</v>
      </c>
      <c r="BH192" s="460">
        <v>188.8075329792822</v>
      </c>
      <c r="BI192" s="460">
        <v>178.59052441891231</v>
      </c>
      <c r="BJ192" s="460">
        <v>187.25387914694826</v>
      </c>
      <c r="BK192" s="460">
        <v>195.42246955414097</v>
      </c>
      <c r="BL192" s="460">
        <v>206.7444007828997</v>
      </c>
      <c r="BM192" s="460">
        <v>208.305768804883</v>
      </c>
      <c r="BN192" s="460">
        <v>219.30513624595253</v>
      </c>
      <c r="BO192" s="460">
        <v>232.14936033642351</v>
      </c>
      <c r="BP192" s="460">
        <v>240.13741938774052</v>
      </c>
      <c r="BQ192" s="460">
        <v>179.74369289951048</v>
      </c>
      <c r="BR192" s="460">
        <v>223.79471694595722</v>
      </c>
      <c r="BS192" s="460">
        <v>243.92602521823198</v>
      </c>
      <c r="BT192" s="460">
        <v>244.75787919597809</v>
      </c>
      <c r="BU192" s="460">
        <v>231.19534792003645</v>
      </c>
      <c r="BV192" s="1262">
        <v>238.89505475009284</v>
      </c>
      <c r="BW192" s="1180"/>
      <c r="BX192" s="1192"/>
      <c r="BY192" s="1192"/>
    </row>
    <row r="193" spans="2:77" s="58" customFormat="1" ht="15" customHeight="1">
      <c r="B193" s="1406" t="s">
        <v>104</v>
      </c>
      <c r="C193" s="1407"/>
      <c r="D193" s="445">
        <v>2004</v>
      </c>
      <c r="E193" s="445">
        <v>2005</v>
      </c>
      <c r="F193" s="445" t="s">
        <v>4</v>
      </c>
      <c r="G193" s="445" t="s">
        <v>5</v>
      </c>
      <c r="H193" s="445" t="s">
        <v>6</v>
      </c>
      <c r="I193" s="446" t="s">
        <v>191</v>
      </c>
      <c r="J193" s="447"/>
      <c r="K193" s="447"/>
      <c r="L193" s="447"/>
      <c r="M193" s="448" t="s">
        <v>182</v>
      </c>
      <c r="N193" s="447">
        <v>40632</v>
      </c>
      <c r="O193" s="447" t="s">
        <v>272</v>
      </c>
      <c r="P193" s="447">
        <v>40816</v>
      </c>
      <c r="Q193" s="448" t="s">
        <v>580</v>
      </c>
      <c r="R193" s="447">
        <v>40999</v>
      </c>
      <c r="S193" s="447">
        <v>41090</v>
      </c>
      <c r="T193" s="447">
        <v>41182</v>
      </c>
      <c r="U193" s="448" t="s">
        <v>581</v>
      </c>
      <c r="V193" s="447">
        <v>41334</v>
      </c>
      <c r="W193" s="447">
        <v>41426</v>
      </c>
      <c r="X193" s="447">
        <v>41518</v>
      </c>
      <c r="Y193" s="448" t="s">
        <v>364</v>
      </c>
      <c r="Z193" s="447">
        <v>41699</v>
      </c>
      <c r="AA193" s="447">
        <v>41791</v>
      </c>
      <c r="AB193" s="447">
        <v>41883</v>
      </c>
      <c r="AC193" s="447">
        <v>41974</v>
      </c>
      <c r="AD193" s="447">
        <v>42064</v>
      </c>
      <c r="AE193" s="447">
        <v>42185</v>
      </c>
      <c r="AF193" s="447">
        <v>42277</v>
      </c>
      <c r="AG193" s="447">
        <v>42369</v>
      </c>
      <c r="AH193" s="447">
        <v>42460</v>
      </c>
      <c r="AI193" s="447">
        <v>42551</v>
      </c>
      <c r="AJ193" s="447">
        <v>42643</v>
      </c>
      <c r="AK193" s="447">
        <v>42735</v>
      </c>
      <c r="AL193" s="447">
        <v>42825</v>
      </c>
      <c r="AM193" s="447">
        <v>42916</v>
      </c>
      <c r="AN193" s="447">
        <v>43008</v>
      </c>
      <c r="AO193" s="447">
        <v>43100</v>
      </c>
      <c r="AP193" s="447">
        <v>43190</v>
      </c>
      <c r="AQ193" s="447">
        <v>43281</v>
      </c>
      <c r="AR193" s="447">
        <v>43373</v>
      </c>
      <c r="AS193" s="447">
        <v>43465</v>
      </c>
      <c r="AT193" s="447">
        <v>43555</v>
      </c>
      <c r="AU193" s="447">
        <v>43646</v>
      </c>
      <c r="AV193" s="447">
        <v>43738</v>
      </c>
      <c r="AW193" s="447">
        <v>43830</v>
      </c>
      <c r="AX193" s="447">
        <v>43921</v>
      </c>
      <c r="AY193" s="447">
        <v>44012</v>
      </c>
      <c r="AZ193" s="447">
        <v>44104</v>
      </c>
      <c r="BA193" s="447">
        <v>44195</v>
      </c>
      <c r="BB193" s="447">
        <v>44286</v>
      </c>
      <c r="BC193" s="447">
        <v>44377</v>
      </c>
      <c r="BD193" s="447">
        <v>44469</v>
      </c>
      <c r="BE193" s="447">
        <v>44560</v>
      </c>
      <c r="BF193" s="447">
        <v>44651</v>
      </c>
      <c r="BG193" s="447">
        <v>44742</v>
      </c>
      <c r="BH193" s="447">
        <v>44834</v>
      </c>
      <c r="BI193" s="447">
        <v>44926</v>
      </c>
      <c r="BJ193" s="447">
        <v>45016</v>
      </c>
      <c r="BK193" s="447">
        <v>45107</v>
      </c>
      <c r="BL193" s="447">
        <v>45199</v>
      </c>
      <c r="BM193" s="447">
        <v>45291</v>
      </c>
      <c r="BN193" s="447">
        <v>45382</v>
      </c>
      <c r="BO193" s="1070">
        <v>45473</v>
      </c>
      <c r="BP193" s="1070">
        <v>45565</v>
      </c>
      <c r="BQ193" s="1070">
        <v>45656</v>
      </c>
      <c r="BR193" s="1070">
        <f>BR4</f>
        <v>45747</v>
      </c>
      <c r="BS193" s="1070">
        <v>45838</v>
      </c>
      <c r="BT193" s="1070">
        <v>45930</v>
      </c>
      <c r="BU193" s="1070">
        <v>46021</v>
      </c>
      <c r="BV193" s="1070">
        <f>BV4</f>
        <v>46112</v>
      </c>
      <c r="BW193" s="1180"/>
      <c r="BX193" s="1192"/>
      <c r="BY193" s="1192"/>
    </row>
    <row r="194" spans="2:77" ht="20">
      <c r="B194" s="430" t="s">
        <v>539</v>
      </c>
      <c r="C194" s="433"/>
      <c r="D194" s="432"/>
      <c r="E194" s="432"/>
      <c r="F194" s="432"/>
      <c r="G194" s="432"/>
      <c r="H194" s="432"/>
      <c r="I194" s="432"/>
      <c r="J194" s="432"/>
      <c r="K194" s="432"/>
      <c r="L194" s="432"/>
      <c r="M194" s="432"/>
      <c r="N194" s="432"/>
      <c r="O194" s="432"/>
      <c r="P194" s="432"/>
      <c r="Q194" s="432"/>
      <c r="R194" s="432"/>
      <c r="S194" s="432"/>
      <c r="T194" s="432"/>
      <c r="U194" s="432"/>
      <c r="V194" s="432"/>
      <c r="W194" s="432"/>
      <c r="X194" s="432"/>
      <c r="Y194" s="432"/>
      <c r="Z194" s="432"/>
      <c r="AA194" s="432"/>
      <c r="AB194" s="432"/>
      <c r="AC194" s="432"/>
      <c r="AD194" s="432"/>
      <c r="AE194" s="432"/>
      <c r="AF194" s="432"/>
      <c r="AG194" s="432"/>
      <c r="AH194" s="432"/>
      <c r="AI194" s="432"/>
      <c r="AJ194" s="432"/>
      <c r="AK194" s="432"/>
      <c r="AL194" s="432"/>
      <c r="AM194" s="432"/>
      <c r="AN194" s="432"/>
      <c r="AO194" s="432"/>
      <c r="AP194" s="432"/>
      <c r="AQ194" s="432"/>
      <c r="AR194" s="432"/>
      <c r="AS194" s="432"/>
      <c r="AT194" s="432"/>
      <c r="AU194" s="432"/>
      <c r="AV194" s="432"/>
      <c r="AW194" s="432"/>
      <c r="AX194" s="432"/>
      <c r="AY194" s="432"/>
      <c r="AZ194" s="432"/>
      <c r="BA194" s="432"/>
      <c r="BB194" s="432"/>
      <c r="BC194" s="432"/>
      <c r="BD194" s="432"/>
      <c r="BE194" s="432"/>
      <c r="BF194" s="432"/>
      <c r="BG194" s="432"/>
      <c r="BH194" s="432"/>
      <c r="BI194" s="432"/>
      <c r="BJ194" s="432"/>
      <c r="BK194" s="432"/>
      <c r="BL194" s="432"/>
      <c r="BM194" s="432"/>
      <c r="BN194" s="432"/>
      <c r="BO194" s="432"/>
      <c r="BP194" s="432"/>
      <c r="BQ194" s="432"/>
      <c r="BR194" s="432"/>
      <c r="BS194" s="432"/>
      <c r="BT194" s="432"/>
      <c r="BU194" s="432"/>
      <c r="BV194" s="1261"/>
      <c r="BW194" s="1180"/>
      <c r="BX194" s="1192"/>
      <c r="BY194" s="1192"/>
    </row>
    <row r="195" spans="2:77" ht="20">
      <c r="B195" s="450"/>
      <c r="C195" s="454" t="s">
        <v>1036</v>
      </c>
      <c r="D195" s="452"/>
      <c r="E195" s="452"/>
      <c r="F195" s="452"/>
      <c r="G195" s="452"/>
      <c r="H195" s="455"/>
      <c r="I195" s="453"/>
      <c r="J195" s="453"/>
      <c r="K195" s="455"/>
      <c r="L195" s="453"/>
      <c r="M195" s="453"/>
      <c r="N195" s="453"/>
      <c r="O195" s="453"/>
      <c r="P195" s="453"/>
      <c r="Q195" s="453"/>
      <c r="R195" s="453"/>
      <c r="S195" s="453"/>
      <c r="T195" s="453"/>
      <c r="U195" s="453"/>
      <c r="V195" s="453"/>
      <c r="W195" s="453"/>
      <c r="X195" s="453"/>
      <c r="Y195" s="453"/>
      <c r="Z195" s="453"/>
      <c r="AA195" s="453"/>
      <c r="AB195" s="453"/>
      <c r="AC195" s="453"/>
      <c r="AD195" s="453"/>
      <c r="AE195" s="453"/>
      <c r="AF195" s="453"/>
      <c r="AG195" s="453"/>
      <c r="AH195" s="453"/>
      <c r="AI195" s="453"/>
      <c r="AJ195" s="453"/>
      <c r="AK195" s="453"/>
      <c r="AL195" s="453"/>
      <c r="AM195" s="453"/>
      <c r="AN195" s="453"/>
      <c r="AO195" s="453"/>
      <c r="AP195" s="453"/>
      <c r="AQ195" s="453"/>
      <c r="AR195" s="453"/>
      <c r="AS195" s="453"/>
      <c r="AT195" s="453"/>
      <c r="AU195" s="453"/>
      <c r="AV195" s="453"/>
      <c r="AW195" s="453"/>
      <c r="AX195" s="453"/>
      <c r="AY195" s="453"/>
      <c r="AZ195" s="453"/>
      <c r="BA195" s="453"/>
      <c r="BB195" s="453"/>
      <c r="BC195" s="453"/>
      <c r="BD195" s="453"/>
      <c r="BE195" s="453"/>
      <c r="BF195" s="453"/>
      <c r="BG195" s="453"/>
      <c r="BH195" s="453"/>
      <c r="BI195" s="453"/>
      <c r="BJ195" s="453"/>
      <c r="BK195" s="453"/>
      <c r="BL195" s="453"/>
      <c r="BM195" s="453"/>
      <c r="BN195" s="453"/>
      <c r="BO195" s="453"/>
      <c r="BP195" s="453"/>
      <c r="BQ195" s="453"/>
      <c r="BR195" s="453"/>
      <c r="BS195" s="453"/>
      <c r="BT195" s="453"/>
      <c r="BU195" s="453"/>
      <c r="BV195" s="1260"/>
      <c r="BW195" s="1180"/>
      <c r="BX195" s="1192"/>
      <c r="BY195" s="1192"/>
    </row>
    <row r="196" spans="2:77" ht="15" customHeight="1">
      <c r="B196" s="430"/>
      <c r="C196" s="429" t="s">
        <v>81</v>
      </c>
      <c r="D196" s="428"/>
      <c r="E196" s="428"/>
      <c r="F196" s="428"/>
      <c r="G196" s="428"/>
      <c r="H196" s="428"/>
      <c r="I196" s="428"/>
      <c r="J196" s="428"/>
      <c r="K196" s="428"/>
      <c r="L196" s="428"/>
      <c r="M196" s="428"/>
      <c r="N196" s="428"/>
      <c r="O196" s="428"/>
      <c r="P196" s="428"/>
      <c r="Q196" s="428">
        <v>92.346450102492284</v>
      </c>
      <c r="R196" s="428">
        <v>92.629364840267087</v>
      </c>
      <c r="S196" s="428">
        <v>93.104872880496714</v>
      </c>
      <c r="T196" s="428">
        <v>93.516610757779915</v>
      </c>
      <c r="U196" s="428">
        <v>92.393105474861031</v>
      </c>
      <c r="V196" s="428">
        <v>92.203627359836489</v>
      </c>
      <c r="W196" s="428">
        <v>91.698082778928153</v>
      </c>
      <c r="X196" s="428">
        <v>91.584529122978424</v>
      </c>
      <c r="Y196" s="428">
        <v>92.734944085448646</v>
      </c>
      <c r="Z196" s="428">
        <v>93.103105202593866</v>
      </c>
      <c r="AA196" s="428">
        <v>93.32531456938392</v>
      </c>
      <c r="AB196" s="428">
        <v>93.188798503425375</v>
      </c>
      <c r="AC196" s="428">
        <v>93.735539569151143</v>
      </c>
      <c r="AD196" s="428">
        <v>93.625453413487946</v>
      </c>
      <c r="AE196" s="428">
        <v>94.062867996987151</v>
      </c>
      <c r="AF196" s="428">
        <v>93.873368276772936</v>
      </c>
      <c r="AG196" s="428">
        <v>93.983701297731429</v>
      </c>
      <c r="AH196" s="428">
        <v>94.391312467729691</v>
      </c>
      <c r="AI196" s="428">
        <v>94.587296322508521</v>
      </c>
      <c r="AJ196" s="428">
        <v>94.729838616861599</v>
      </c>
      <c r="AK196" s="428">
        <v>94.96561234520918</v>
      </c>
      <c r="AL196" s="428">
        <v>95.022119718171624</v>
      </c>
      <c r="AM196" s="428">
        <v>95.080954801614197</v>
      </c>
      <c r="AN196" s="428">
        <v>94.483987119018337</v>
      </c>
      <c r="AO196" s="428">
        <v>94.475643740192652</v>
      </c>
      <c r="AP196" s="428">
        <v>94.59495646783401</v>
      </c>
      <c r="AQ196" s="428">
        <v>94.755869468896591</v>
      </c>
      <c r="AR196" s="428">
        <v>95.09438573187407</v>
      </c>
      <c r="AS196" s="428">
        <v>94.599675144868826</v>
      </c>
      <c r="AT196" s="428">
        <v>95.035460461897017</v>
      </c>
      <c r="AU196" s="428">
        <v>93.846416632816528</v>
      </c>
      <c r="AV196" s="428">
        <v>94.292418873660338</v>
      </c>
      <c r="AW196" s="428">
        <v>94.592725275959694</v>
      </c>
      <c r="AX196" s="428">
        <v>95.481520647861203</v>
      </c>
      <c r="AY196" s="428">
        <v>95.761168297342351</v>
      </c>
      <c r="AZ196" s="428">
        <v>95.899354715717237</v>
      </c>
      <c r="BA196" s="428">
        <v>95.292842962488962</v>
      </c>
      <c r="BB196" s="428">
        <v>95.684582629085412</v>
      </c>
      <c r="BC196" s="428">
        <v>95.613379943056827</v>
      </c>
      <c r="BD196" s="428">
        <v>94.326995019210841</v>
      </c>
      <c r="BE196" s="428">
        <v>93.820476067136426</v>
      </c>
      <c r="BF196" s="428">
        <v>93.390094136265304</v>
      </c>
      <c r="BG196" s="428">
        <v>93.387360099287861</v>
      </c>
      <c r="BH196" s="428">
        <v>93.583859654326801</v>
      </c>
      <c r="BI196" s="428">
        <v>94.650496187765143</v>
      </c>
      <c r="BJ196" s="428">
        <v>94.007801804424204</v>
      </c>
      <c r="BK196" s="428">
        <v>94.831013965982237</v>
      </c>
      <c r="BL196" s="428">
        <v>94.786672599685971</v>
      </c>
      <c r="BM196" s="428">
        <v>95.00182643900753</v>
      </c>
      <c r="BN196" s="428">
        <v>94.666198607656597</v>
      </c>
      <c r="BO196" s="428">
        <v>94.699282940107409</v>
      </c>
      <c r="BP196" s="428">
        <v>94.695800323730822</v>
      </c>
      <c r="BQ196" s="428">
        <v>95.415165203336784</v>
      </c>
      <c r="BR196" s="428">
        <v>94.957960763924632</v>
      </c>
      <c r="BS196" s="428">
        <v>95.333686671397317</v>
      </c>
      <c r="BT196" s="428">
        <v>95.190504110971887</v>
      </c>
      <c r="BU196" s="428">
        <v>95.290587132582829</v>
      </c>
      <c r="BV196" s="1259">
        <v>95.292937591825591</v>
      </c>
      <c r="BW196" s="1180"/>
      <c r="BX196" s="1192"/>
      <c r="BY196" s="1192"/>
    </row>
    <row r="197" spans="2:77" ht="15" customHeight="1">
      <c r="B197" s="450"/>
      <c r="C197" s="451" t="s">
        <v>84</v>
      </c>
      <c r="D197" s="452"/>
      <c r="E197" s="452"/>
      <c r="F197" s="452"/>
      <c r="G197" s="452"/>
      <c r="H197" s="455"/>
      <c r="I197" s="453"/>
      <c r="J197" s="453"/>
      <c r="K197" s="455"/>
      <c r="L197" s="453"/>
      <c r="M197" s="453"/>
      <c r="N197" s="453"/>
      <c r="O197" s="453"/>
      <c r="P197" s="453"/>
      <c r="Q197" s="453">
        <v>92.929339327398651</v>
      </c>
      <c r="R197" s="453">
        <v>93.267485683238974</v>
      </c>
      <c r="S197" s="453">
        <v>93.044951033846573</v>
      </c>
      <c r="T197" s="453">
        <v>92.655688963511139</v>
      </c>
      <c r="U197" s="453">
        <v>92.229441357970359</v>
      </c>
      <c r="V197" s="453">
        <v>91.880948033577098</v>
      </c>
      <c r="W197" s="453">
        <v>91.539570367738236</v>
      </c>
      <c r="X197" s="453">
        <v>90.770825612017333</v>
      </c>
      <c r="Y197" s="453">
        <v>90.747755085610436</v>
      </c>
      <c r="Z197" s="453">
        <v>91.024632560041283</v>
      </c>
      <c r="AA197" s="453">
        <v>90.965573728672823</v>
      </c>
      <c r="AB197" s="453">
        <v>90.860731816465062</v>
      </c>
      <c r="AC197" s="453">
        <v>91.192177834129708</v>
      </c>
      <c r="AD197" s="453">
        <v>91.218164907927729</v>
      </c>
      <c r="AE197" s="453">
        <v>91.693184425544331</v>
      </c>
      <c r="AF197" s="453">
        <v>91.124877807091295</v>
      </c>
      <c r="AG197" s="453">
        <v>91.229522352202352</v>
      </c>
      <c r="AH197" s="453">
        <v>91.266831851569066</v>
      </c>
      <c r="AI197" s="453">
        <v>91.433931917612853</v>
      </c>
      <c r="AJ197" s="453">
        <v>90.926258291585171</v>
      </c>
      <c r="AK197" s="453">
        <v>91.378641996939109</v>
      </c>
      <c r="AL197" s="453">
        <v>91.368310307934877</v>
      </c>
      <c r="AM197" s="453">
        <v>91.808097565946838</v>
      </c>
      <c r="AN197" s="453">
        <v>91.839344816966346</v>
      </c>
      <c r="AO197" s="453">
        <v>92.873815697125835</v>
      </c>
      <c r="AP197" s="453">
        <v>93.473913049230049</v>
      </c>
      <c r="AQ197" s="453">
        <v>93.613164832436695</v>
      </c>
      <c r="AR197" s="453">
        <v>93.682580921872855</v>
      </c>
      <c r="AS197" s="453">
        <v>93.642723290069981</v>
      </c>
      <c r="AT197" s="453">
        <v>93.485896794884141</v>
      </c>
      <c r="AU197" s="453">
        <v>92.851896425963147</v>
      </c>
      <c r="AV197" s="453">
        <v>92.941249492837983</v>
      </c>
      <c r="AW197" s="453">
        <v>93.252189460831474</v>
      </c>
      <c r="AX197" s="453">
        <v>92.506526818740923</v>
      </c>
      <c r="AY197" s="453">
        <v>93.054576813252282</v>
      </c>
      <c r="AZ197" s="453">
        <v>93.393665211911454</v>
      </c>
      <c r="BA197" s="453">
        <v>93.697860405394721</v>
      </c>
      <c r="BB197" s="453">
        <v>93.929280269193185</v>
      </c>
      <c r="BC197" s="453">
        <v>93.532458315648284</v>
      </c>
      <c r="BD197" s="453">
        <v>92.950108584662075</v>
      </c>
      <c r="BE197" s="453">
        <v>92.933578854805091</v>
      </c>
      <c r="BF197" s="453">
        <v>92.616652755149147</v>
      </c>
      <c r="BG197" s="453">
        <v>92.814800958702037</v>
      </c>
      <c r="BH197" s="453">
        <v>93.14104516246212</v>
      </c>
      <c r="BI197" s="453">
        <v>94.049529846092923</v>
      </c>
      <c r="BJ197" s="453">
        <v>93.39071315116955</v>
      </c>
      <c r="BK197" s="453">
        <v>93.478885743041417</v>
      </c>
      <c r="BL197" s="453">
        <v>93.523648471904082</v>
      </c>
      <c r="BM197" s="453">
        <v>93.693098460465919</v>
      </c>
      <c r="BN197" s="453">
        <v>93.904191104004354</v>
      </c>
      <c r="BO197" s="453">
        <v>94.145952486404482</v>
      </c>
      <c r="BP197" s="453">
        <v>93.902181679819961</v>
      </c>
      <c r="BQ197" s="1071">
        <v>93.274074547052237</v>
      </c>
      <c r="BR197" s="1071">
        <v>92.690904368022373</v>
      </c>
      <c r="BS197" s="1071">
        <v>92.355534777424481</v>
      </c>
      <c r="BT197" s="1071">
        <v>92.361926572668551</v>
      </c>
      <c r="BU197" s="1071">
        <v>91.984768570184912</v>
      </c>
      <c r="BV197" s="1263">
        <v>91.243161095128826</v>
      </c>
      <c r="BW197" s="1180"/>
      <c r="BX197" s="1192"/>
      <c r="BY197" s="1192"/>
    </row>
    <row r="198" spans="2:77" ht="15" customHeight="1">
      <c r="B198" s="430"/>
      <c r="C198" s="429" t="s">
        <v>86</v>
      </c>
      <c r="D198" s="428"/>
      <c r="E198" s="428"/>
      <c r="F198" s="428"/>
      <c r="G198" s="428"/>
      <c r="H198" s="428"/>
      <c r="I198" s="428"/>
      <c r="J198" s="428"/>
      <c r="K198" s="428"/>
      <c r="L198" s="428"/>
      <c r="M198" s="428"/>
      <c r="N198" s="428"/>
      <c r="O198" s="428"/>
      <c r="P198" s="428"/>
      <c r="Q198" s="428">
        <v>99.964661707177044</v>
      </c>
      <c r="R198" s="428">
        <v>100</v>
      </c>
      <c r="S198" s="428">
        <v>100.00000000000003</v>
      </c>
      <c r="T198" s="428">
        <v>99.999999999999972</v>
      </c>
      <c r="U198" s="428">
        <v>100</v>
      </c>
      <c r="V198" s="428">
        <v>100.00000000000003</v>
      </c>
      <c r="W198" s="428">
        <v>99.999999999999986</v>
      </c>
      <c r="X198" s="428">
        <v>100</v>
      </c>
      <c r="Y198" s="428">
        <v>100</v>
      </c>
      <c r="Z198" s="428">
        <v>100</v>
      </c>
      <c r="AA198" s="428">
        <v>100.00000000000003</v>
      </c>
      <c r="AB198" s="428">
        <v>100</v>
      </c>
      <c r="AC198" s="428">
        <v>100.00000000000003</v>
      </c>
      <c r="AD198" s="428">
        <v>100.00000000000003</v>
      </c>
      <c r="AE198" s="428">
        <v>100.00000000000003</v>
      </c>
      <c r="AF198" s="428">
        <v>99.999999999999972</v>
      </c>
      <c r="AG198" s="428">
        <v>100.00000000000003</v>
      </c>
      <c r="AH198" s="428">
        <v>100.00000000000003</v>
      </c>
      <c r="AI198" s="428">
        <v>99.999999999999972</v>
      </c>
      <c r="AJ198" s="428">
        <v>100</v>
      </c>
      <c r="AK198" s="428">
        <v>100.00000000000003</v>
      </c>
      <c r="AL198" s="428">
        <v>100.00000000000003</v>
      </c>
      <c r="AM198" s="428">
        <v>100</v>
      </c>
      <c r="AN198" s="428">
        <v>100</v>
      </c>
      <c r="AO198" s="428">
        <v>100.00000000000003</v>
      </c>
      <c r="AP198" s="428">
        <v>100.00000000000004</v>
      </c>
      <c r="AQ198" s="428">
        <v>100.00000000000003</v>
      </c>
      <c r="AR198" s="428">
        <v>99.999999999999986</v>
      </c>
      <c r="AS198" s="428">
        <v>100</v>
      </c>
      <c r="AT198" s="428">
        <v>100</v>
      </c>
      <c r="AU198" s="428">
        <v>99.999999999999972</v>
      </c>
      <c r="AV198" s="428">
        <v>100</v>
      </c>
      <c r="AW198" s="428">
        <v>100</v>
      </c>
      <c r="AX198" s="428">
        <v>100</v>
      </c>
      <c r="AY198" s="428">
        <v>100</v>
      </c>
      <c r="AZ198" s="428">
        <v>100</v>
      </c>
      <c r="BA198" s="428">
        <v>99.999999999999972</v>
      </c>
      <c r="BB198" s="428">
        <v>100</v>
      </c>
      <c r="BC198" s="428">
        <v>100</v>
      </c>
      <c r="BD198" s="428">
        <v>100</v>
      </c>
      <c r="BE198" s="428">
        <v>100</v>
      </c>
      <c r="BF198" s="428">
        <v>100</v>
      </c>
      <c r="BG198" s="428">
        <v>99.999999999999986</v>
      </c>
      <c r="BH198" s="428">
        <v>100</v>
      </c>
      <c r="BI198" s="428">
        <v>99.999999999999986</v>
      </c>
      <c r="BJ198" s="428">
        <v>100</v>
      </c>
      <c r="BK198" s="428">
        <v>100.00000000000003</v>
      </c>
      <c r="BL198" s="428">
        <v>99.999999999999986</v>
      </c>
      <c r="BM198" s="428">
        <v>100</v>
      </c>
      <c r="BN198" s="428">
        <v>100</v>
      </c>
      <c r="BO198" s="428">
        <v>100</v>
      </c>
      <c r="BP198" s="428">
        <v>100.00000000000003</v>
      </c>
      <c r="BQ198" s="428">
        <v>100</v>
      </c>
      <c r="BR198" s="428">
        <v>100</v>
      </c>
      <c r="BS198" s="428">
        <v>100.00000000000003</v>
      </c>
      <c r="BT198" s="428">
        <v>100</v>
      </c>
      <c r="BU198" s="428">
        <v>100</v>
      </c>
      <c r="BV198" s="1259">
        <v>100.00000000000003</v>
      </c>
      <c r="BW198" s="1180"/>
      <c r="BX198" s="1192"/>
      <c r="BY198" s="1192"/>
    </row>
    <row r="199" spans="2:77" ht="15" customHeight="1">
      <c r="B199" s="456"/>
      <c r="C199" s="457" t="s">
        <v>106</v>
      </c>
      <c r="D199" s="458"/>
      <c r="E199" s="458"/>
      <c r="F199" s="458"/>
      <c r="G199" s="458"/>
      <c r="H199" s="459"/>
      <c r="I199" s="460"/>
      <c r="J199" s="460"/>
      <c r="K199" s="459"/>
      <c r="L199" s="460"/>
      <c r="M199" s="460"/>
      <c r="N199" s="460"/>
      <c r="O199" s="460"/>
      <c r="P199" s="460"/>
      <c r="Q199" s="460">
        <v>92.945177706459205</v>
      </c>
      <c r="R199" s="460">
        <v>93.264075725150235</v>
      </c>
      <c r="S199" s="460">
        <v>93.185247765713981</v>
      </c>
      <c r="T199" s="460">
        <v>92.986573955700308</v>
      </c>
      <c r="U199" s="460">
        <v>92.397383982925263</v>
      </c>
      <c r="V199" s="460">
        <v>92.079210177876618</v>
      </c>
      <c r="W199" s="460">
        <v>91.69779558579306</v>
      </c>
      <c r="X199" s="460">
        <v>91.092425386096451</v>
      </c>
      <c r="Y199" s="460">
        <v>91.316179220850117</v>
      </c>
      <c r="Z199" s="460">
        <v>91.632984887267938</v>
      </c>
      <c r="AA199" s="460">
        <v>91.605326758250598</v>
      </c>
      <c r="AB199" s="460">
        <v>91.469675713066167</v>
      </c>
      <c r="AC199" s="460">
        <v>91.850420304954284</v>
      </c>
      <c r="AD199" s="460">
        <v>91.842885643987813</v>
      </c>
      <c r="AE199" s="460">
        <v>92.263493184504668</v>
      </c>
      <c r="AF199" s="460">
        <v>91.761390284610556</v>
      </c>
      <c r="AG199" s="460">
        <v>91.852279309560387</v>
      </c>
      <c r="AH199" s="460">
        <v>91.956711767524354</v>
      </c>
      <c r="AI199" s="460">
        <v>92.134258874330939</v>
      </c>
      <c r="AJ199" s="460">
        <v>91.759589675595947</v>
      </c>
      <c r="AK199" s="460">
        <v>92.160559492626277</v>
      </c>
      <c r="AL199" s="460">
        <v>92.145201500994645</v>
      </c>
      <c r="AM199" s="460">
        <v>92.517677345703333</v>
      </c>
      <c r="AN199" s="460">
        <v>92.412173882820142</v>
      </c>
      <c r="AO199" s="460">
        <v>93.237975971156075</v>
      </c>
      <c r="AP199" s="460">
        <v>93.734241523351841</v>
      </c>
      <c r="AQ199" s="460">
        <v>93.885549692236708</v>
      </c>
      <c r="AR199" s="460">
        <v>94.016032369825965</v>
      </c>
      <c r="AS199" s="460">
        <v>93.890783295957618</v>
      </c>
      <c r="AT199" s="460">
        <v>93.855106461718592</v>
      </c>
      <c r="AU199" s="460">
        <v>93.120232326766441</v>
      </c>
      <c r="AV199" s="460">
        <v>93.286637383637213</v>
      </c>
      <c r="AW199" s="460">
        <v>93.599504708938198</v>
      </c>
      <c r="AX199" s="460">
        <v>93.183391228587354</v>
      </c>
      <c r="AY199" s="460">
        <v>93.677650054036775</v>
      </c>
      <c r="AZ199" s="460">
        <v>93.957265136563564</v>
      </c>
      <c r="BA199" s="460">
        <v>94.079474777132489</v>
      </c>
      <c r="BB199" s="460">
        <v>94.337094880003278</v>
      </c>
      <c r="BC199" s="460">
        <v>94.000344935108842</v>
      </c>
      <c r="BD199" s="460">
        <v>93.274544733548353</v>
      </c>
      <c r="BE199" s="460">
        <v>93.163573747078146</v>
      </c>
      <c r="BF199" s="460">
        <v>92.845958833132855</v>
      </c>
      <c r="BG199" s="460">
        <v>92.989820375419725</v>
      </c>
      <c r="BH199" s="460">
        <v>93.289293860057015</v>
      </c>
      <c r="BI199" s="460">
        <v>94.207994494009839</v>
      </c>
      <c r="BJ199" s="460">
        <v>93.700774752735001</v>
      </c>
      <c r="BK199" s="460">
        <v>93.992471229671693</v>
      </c>
      <c r="BL199" s="460">
        <v>94.024470071472351</v>
      </c>
      <c r="BM199" s="460">
        <v>94.177697790956884</v>
      </c>
      <c r="BN199" s="460">
        <v>94.259332269163252</v>
      </c>
      <c r="BO199" s="460">
        <v>94.450972496794378</v>
      </c>
      <c r="BP199" s="460">
        <v>94.254505188510876</v>
      </c>
      <c r="BQ199" s="1072">
        <v>93.808149319734625</v>
      </c>
      <c r="BR199" s="1072">
        <v>93.180689326419895</v>
      </c>
      <c r="BS199" s="1072">
        <v>93.137092498856049</v>
      </c>
      <c r="BT199" s="1072">
        <v>93.116283817830862</v>
      </c>
      <c r="BU199" s="1072">
        <v>92.803049835088146</v>
      </c>
      <c r="BV199" s="1264">
        <v>92.221078058399669</v>
      </c>
      <c r="BW199" s="1180"/>
      <c r="BX199" s="1192"/>
      <c r="BY199" s="1192"/>
    </row>
    <row r="200" spans="2:77" ht="15" customHeight="1">
      <c r="B200" s="1307"/>
      <c r="C200" s="1315" t="s">
        <v>1145</v>
      </c>
      <c r="D200" s="1309"/>
      <c r="E200" s="1309"/>
      <c r="F200" s="1309"/>
      <c r="G200" s="1309"/>
      <c r="H200" s="488"/>
      <c r="I200" s="487"/>
      <c r="J200" s="487"/>
      <c r="K200" s="488"/>
      <c r="L200" s="487"/>
      <c r="M200" s="487"/>
      <c r="N200" s="487"/>
      <c r="O200" s="487"/>
      <c r="P200" s="487"/>
      <c r="Q200" s="487"/>
      <c r="R200" s="487"/>
      <c r="S200" s="487"/>
      <c r="T200" s="487"/>
      <c r="U200" s="487"/>
      <c r="V200" s="487"/>
      <c r="W200" s="487"/>
      <c r="X200" s="487"/>
      <c r="Y200" s="487"/>
      <c r="Z200" s="487"/>
      <c r="AA200" s="487"/>
      <c r="AB200" s="487"/>
      <c r="AC200" s="487"/>
      <c r="AD200" s="487"/>
      <c r="AE200" s="487"/>
      <c r="AF200" s="487"/>
      <c r="AG200" s="487"/>
      <c r="AH200" s="487"/>
      <c r="AI200" s="487"/>
      <c r="AJ200" s="487"/>
      <c r="AK200" s="487"/>
      <c r="AL200" s="487"/>
      <c r="AM200" s="487"/>
      <c r="AN200" s="487"/>
      <c r="AO200" s="487"/>
      <c r="AP200" s="487"/>
      <c r="AQ200" s="487"/>
      <c r="AR200" s="487"/>
      <c r="AS200" s="487"/>
      <c r="AT200" s="487"/>
      <c r="AU200" s="487"/>
      <c r="AV200" s="487"/>
      <c r="AW200" s="487"/>
      <c r="AX200" s="487"/>
      <c r="AY200" s="487"/>
      <c r="AZ200" s="487"/>
      <c r="BA200" s="487"/>
      <c r="BB200" s="487"/>
      <c r="BC200" s="487"/>
      <c r="BD200" s="487"/>
      <c r="BE200" s="487"/>
      <c r="BF200" s="487"/>
      <c r="BG200" s="487"/>
      <c r="BH200" s="487"/>
      <c r="BI200" s="487"/>
      <c r="BJ200" s="487"/>
      <c r="BK200" s="487"/>
      <c r="BL200" s="487"/>
      <c r="BM200" s="487"/>
      <c r="BN200" s="487"/>
      <c r="BO200" s="487"/>
      <c r="BP200" s="487"/>
      <c r="BQ200" s="487"/>
      <c r="BR200" s="487"/>
      <c r="BS200" s="487"/>
      <c r="BT200" s="487"/>
      <c r="BU200" s="487"/>
      <c r="BV200" s="1320">
        <v>99.999999999999986</v>
      </c>
      <c r="BW200" s="1180"/>
      <c r="BX200" s="1192"/>
      <c r="BY200" s="1192"/>
    </row>
    <row r="201" spans="2:77" ht="15" customHeight="1">
      <c r="B201" s="430"/>
      <c r="C201" s="429" t="s">
        <v>87</v>
      </c>
      <c r="D201" s="428"/>
      <c r="E201" s="428"/>
      <c r="F201" s="428"/>
      <c r="G201" s="428"/>
      <c r="H201" s="428"/>
      <c r="I201" s="428"/>
      <c r="J201" s="428"/>
      <c r="K201" s="428"/>
      <c r="L201" s="428"/>
      <c r="M201" s="428"/>
      <c r="N201" s="428"/>
      <c r="O201" s="428"/>
      <c r="P201" s="428"/>
      <c r="Q201" s="428">
        <v>100.00000000000003</v>
      </c>
      <c r="R201" s="428">
        <v>100.00000000000003</v>
      </c>
      <c r="S201" s="428">
        <v>100</v>
      </c>
      <c r="T201" s="428">
        <v>100</v>
      </c>
      <c r="U201" s="428">
        <v>100.00000000000003</v>
      </c>
      <c r="V201" s="428">
        <v>100</v>
      </c>
      <c r="W201" s="428">
        <v>100.00000000000003</v>
      </c>
      <c r="X201" s="428">
        <v>100.00000000000003</v>
      </c>
      <c r="Y201" s="428">
        <v>100.00000000000003</v>
      </c>
      <c r="Z201" s="428">
        <v>100.00000000000003</v>
      </c>
      <c r="AA201" s="428">
        <v>100</v>
      </c>
      <c r="AB201" s="428">
        <v>100</v>
      </c>
      <c r="AC201" s="428">
        <v>100.00000000000003</v>
      </c>
      <c r="AD201" s="428">
        <v>100</v>
      </c>
      <c r="AE201" s="428">
        <v>100</v>
      </c>
      <c r="AF201" s="428">
        <v>100</v>
      </c>
      <c r="AG201" s="428">
        <v>100</v>
      </c>
      <c r="AH201" s="428">
        <v>100</v>
      </c>
      <c r="AI201" s="428">
        <v>99.999999999999972</v>
      </c>
      <c r="AJ201" s="428">
        <v>99.999999999999972</v>
      </c>
      <c r="AK201" s="428">
        <v>100</v>
      </c>
      <c r="AL201" s="428">
        <v>100.00000000000003</v>
      </c>
      <c r="AM201" s="428">
        <v>100</v>
      </c>
      <c r="AN201" s="428">
        <v>100</v>
      </c>
      <c r="AO201" s="428">
        <v>100.00000000000003</v>
      </c>
      <c r="AP201" s="428">
        <v>100.00000000000003</v>
      </c>
      <c r="AQ201" s="428">
        <v>99.999999999999972</v>
      </c>
      <c r="AR201" s="428">
        <v>99.999999999999972</v>
      </c>
      <c r="AS201" s="428">
        <v>100</v>
      </c>
      <c r="AT201" s="428">
        <v>100</v>
      </c>
      <c r="AU201" s="428">
        <v>100</v>
      </c>
      <c r="AV201" s="428">
        <v>100</v>
      </c>
      <c r="AW201" s="428">
        <v>100</v>
      </c>
      <c r="AX201" s="428">
        <v>100.00000000000003</v>
      </c>
      <c r="AY201" s="428">
        <v>100</v>
      </c>
      <c r="AZ201" s="428">
        <v>100</v>
      </c>
      <c r="BA201" s="428">
        <v>99.999999999999972</v>
      </c>
      <c r="BB201" s="428">
        <v>99.999999999999972</v>
      </c>
      <c r="BC201" s="428">
        <v>100</v>
      </c>
      <c r="BD201" s="428">
        <v>99.999999999999972</v>
      </c>
      <c r="BE201" s="428">
        <v>99.999999999999972</v>
      </c>
      <c r="BF201" s="428">
        <v>100.00000000000003</v>
      </c>
      <c r="BG201" s="428">
        <v>100.00000000000003</v>
      </c>
      <c r="BH201" s="428">
        <v>100.00000000000003</v>
      </c>
      <c r="BI201" s="428">
        <v>100.00000000000003</v>
      </c>
      <c r="BJ201" s="428">
        <v>100</v>
      </c>
      <c r="BK201" s="428">
        <v>100</v>
      </c>
      <c r="BL201" s="428">
        <v>100</v>
      </c>
      <c r="BM201" s="428">
        <v>100</v>
      </c>
      <c r="BN201" s="428">
        <v>100</v>
      </c>
      <c r="BO201" s="428">
        <v>100.00000000000003</v>
      </c>
      <c r="BP201" s="428">
        <v>100</v>
      </c>
      <c r="BQ201" s="428">
        <v>100</v>
      </c>
      <c r="BR201" s="428">
        <v>100</v>
      </c>
      <c r="BS201" s="428">
        <v>100</v>
      </c>
      <c r="BT201" s="428">
        <v>100</v>
      </c>
      <c r="BU201" s="428">
        <v>100</v>
      </c>
      <c r="BV201" s="1259">
        <v>100</v>
      </c>
      <c r="BW201" s="1180"/>
      <c r="BX201" s="1192"/>
      <c r="BY201" s="1192"/>
    </row>
    <row r="202" spans="2:77" ht="15" customHeight="1">
      <c r="B202" s="456"/>
      <c r="C202" s="457" t="s">
        <v>37</v>
      </c>
      <c r="D202" s="458"/>
      <c r="E202" s="458"/>
      <c r="F202" s="458"/>
      <c r="G202" s="458"/>
      <c r="H202" s="459"/>
      <c r="I202" s="460"/>
      <c r="J202" s="460"/>
      <c r="K202" s="459"/>
      <c r="L202" s="460"/>
      <c r="M202" s="460"/>
      <c r="N202" s="460"/>
      <c r="O202" s="460"/>
      <c r="P202" s="460"/>
      <c r="Q202" s="460">
        <v>93.161200445688607</v>
      </c>
      <c r="R202" s="460">
        <v>93.467450400210637</v>
      </c>
      <c r="S202" s="460">
        <v>93.386315279169764</v>
      </c>
      <c r="T202" s="460">
        <v>93.196081821752898</v>
      </c>
      <c r="U202" s="460">
        <v>92.612665163293826</v>
      </c>
      <c r="V202" s="460">
        <v>92.306612754110944</v>
      </c>
      <c r="W202" s="460">
        <v>91.940629060735432</v>
      </c>
      <c r="X202" s="460">
        <v>91.353602163020625</v>
      </c>
      <c r="Y202" s="460">
        <v>91.558452595181478</v>
      </c>
      <c r="Z202" s="460">
        <v>91.873078557941852</v>
      </c>
      <c r="AA202" s="460">
        <v>91.842936835800202</v>
      </c>
      <c r="AB202" s="460">
        <v>91.714702156250183</v>
      </c>
      <c r="AC202" s="460">
        <v>92.081616251012477</v>
      </c>
      <c r="AD202" s="460">
        <v>92.088578531549913</v>
      </c>
      <c r="AE202" s="460">
        <v>92.49810266759863</v>
      </c>
      <c r="AF202" s="460">
        <v>92.016248677544084</v>
      </c>
      <c r="AG202" s="460">
        <v>92.096017306015781</v>
      </c>
      <c r="AH202" s="460">
        <v>92.202198494867801</v>
      </c>
      <c r="AI202" s="460">
        <v>92.359783085505825</v>
      </c>
      <c r="AJ202" s="460">
        <v>92.002633167730295</v>
      </c>
      <c r="AK202" s="460">
        <v>92.376972506818447</v>
      </c>
      <c r="AL202" s="460">
        <v>92.360209881913008</v>
      </c>
      <c r="AM202" s="460">
        <v>92.710054381228773</v>
      </c>
      <c r="AN202" s="460">
        <v>92.60928805020545</v>
      </c>
      <c r="AO202" s="460">
        <v>93.403922861944991</v>
      </c>
      <c r="AP202" s="460">
        <v>93.883720874904185</v>
      </c>
      <c r="AQ202" s="460">
        <v>94.019207356399264</v>
      </c>
      <c r="AR202" s="460">
        <v>94.145560307400928</v>
      </c>
      <c r="AS202" s="460">
        <v>94.011903933687563</v>
      </c>
      <c r="AT202" s="460">
        <v>93.975411364082419</v>
      </c>
      <c r="AU202" s="460">
        <v>93.24960259667283</v>
      </c>
      <c r="AV202" s="460">
        <v>93.409574632395589</v>
      </c>
      <c r="AW202" s="460">
        <v>93.714508801698656</v>
      </c>
      <c r="AX202" s="460">
        <v>93.301139337922876</v>
      </c>
      <c r="AY202" s="460">
        <v>93.785933335459049</v>
      </c>
      <c r="AZ202" s="460">
        <v>94.060573808041624</v>
      </c>
      <c r="BA202" s="460">
        <v>94.1764313297694</v>
      </c>
      <c r="BB202" s="460">
        <v>94.423272329445638</v>
      </c>
      <c r="BC202" s="460">
        <v>94.086513879694877</v>
      </c>
      <c r="BD202" s="460">
        <v>93.364027036103963</v>
      </c>
      <c r="BE202" s="460">
        <v>93.245814614574769</v>
      </c>
      <c r="BF202" s="460">
        <v>92.925350435722777</v>
      </c>
      <c r="BG202" s="837">
        <v>93.063839863516819</v>
      </c>
      <c r="BH202" s="837">
        <v>93.35863679570231</v>
      </c>
      <c r="BI202" s="837">
        <v>94.265019663515332</v>
      </c>
      <c r="BJ202" s="837">
        <v>93.762068188357716</v>
      </c>
      <c r="BK202" s="837">
        <v>94.051675052099171</v>
      </c>
      <c r="BL202" s="837">
        <v>94.085502473155628</v>
      </c>
      <c r="BM202" s="837">
        <v>94.238438062839137</v>
      </c>
      <c r="BN202" s="837">
        <v>94.32078165132377</v>
      </c>
      <c r="BO202" s="837">
        <v>94.509318942552142</v>
      </c>
      <c r="BP202" s="837">
        <v>94.316201308073573</v>
      </c>
      <c r="BQ202" s="1072">
        <v>93.859417028175045</v>
      </c>
      <c r="BR202" s="1072">
        <v>93.247984560690639</v>
      </c>
      <c r="BS202" s="1072">
        <v>93.20723133276168</v>
      </c>
      <c r="BT202" s="1072">
        <v>93.189408945644288</v>
      </c>
      <c r="BU202" s="1072">
        <v>92.874331562883555</v>
      </c>
      <c r="BV202" s="1264">
        <v>92.312490836186768</v>
      </c>
      <c r="BW202" s="1180"/>
      <c r="BX202" s="1192"/>
      <c r="BY202" s="1192"/>
    </row>
    <row r="203" spans="2:77" ht="20">
      <c r="B203" s="426"/>
      <c r="C203" s="427" t="s">
        <v>1037</v>
      </c>
      <c r="D203" s="428"/>
      <c r="E203" s="428"/>
      <c r="F203" s="428"/>
      <c r="G203" s="428"/>
      <c r="H203" s="428"/>
      <c r="I203" s="428"/>
      <c r="J203" s="428"/>
      <c r="K203" s="428"/>
      <c r="L203" s="428"/>
      <c r="M203" s="428"/>
      <c r="N203" s="428"/>
      <c r="O203" s="428"/>
      <c r="P203" s="428"/>
      <c r="Q203" s="428"/>
      <c r="R203" s="428"/>
      <c r="S203" s="428"/>
      <c r="T203" s="428"/>
      <c r="U203" s="428"/>
      <c r="V203" s="428"/>
      <c r="W203" s="428"/>
      <c r="X203" s="428"/>
      <c r="Y203" s="428"/>
      <c r="Z203" s="428"/>
      <c r="AA203" s="428"/>
      <c r="AB203" s="428"/>
      <c r="AC203" s="428"/>
      <c r="AD203" s="428"/>
      <c r="AE203" s="428"/>
      <c r="AF203" s="428"/>
      <c r="AG203" s="428"/>
      <c r="AH203" s="428"/>
      <c r="AI203" s="428"/>
      <c r="AJ203" s="428"/>
      <c r="AK203" s="428"/>
      <c r="AL203" s="428"/>
      <c r="AM203" s="428"/>
      <c r="AN203" s="428"/>
      <c r="AO203" s="428"/>
      <c r="AP203" s="428"/>
      <c r="AQ203" s="428"/>
      <c r="AR203" s="428"/>
      <c r="AS203" s="428"/>
      <c r="AT203" s="428"/>
      <c r="AU203" s="428"/>
      <c r="AV203" s="428"/>
      <c r="AW203" s="428"/>
      <c r="AX203" s="428"/>
      <c r="AY203" s="428"/>
      <c r="AZ203" s="428"/>
      <c r="BA203" s="428"/>
      <c r="BB203" s="428"/>
      <c r="BC203" s="428"/>
      <c r="BD203" s="428"/>
      <c r="BE203" s="428"/>
      <c r="BF203" s="428"/>
      <c r="BG203" s="428"/>
      <c r="BH203" s="428"/>
      <c r="BI203" s="428"/>
      <c r="BJ203" s="428"/>
      <c r="BK203" s="428"/>
      <c r="BL203" s="428"/>
      <c r="BM203" s="428"/>
      <c r="BN203" s="428"/>
      <c r="BO203" s="428"/>
      <c r="BP203" s="428"/>
      <c r="BQ203" s="428"/>
      <c r="BR203" s="428"/>
      <c r="BS203" s="428"/>
      <c r="BT203" s="428"/>
      <c r="BU203" s="428"/>
      <c r="BV203" s="1259"/>
      <c r="BW203" s="1180"/>
      <c r="BX203" s="1192"/>
      <c r="BY203" s="1192"/>
    </row>
    <row r="204" spans="2:77" ht="15" customHeight="1">
      <c r="B204" s="450"/>
      <c r="C204" s="451" t="s">
        <v>81</v>
      </c>
      <c r="D204" s="452"/>
      <c r="E204" s="452"/>
      <c r="F204" s="452"/>
      <c r="G204" s="452"/>
      <c r="H204" s="452"/>
      <c r="I204" s="453"/>
      <c r="J204" s="453"/>
      <c r="K204" s="452"/>
      <c r="L204" s="453"/>
      <c r="M204" s="453"/>
      <c r="N204" s="453"/>
      <c r="O204" s="453"/>
      <c r="P204" s="453"/>
      <c r="Q204" s="453">
        <v>19.434201184447726</v>
      </c>
      <c r="R204" s="453">
        <v>21.195627635641394</v>
      </c>
      <c r="S204" s="453">
        <v>25.910169396544024</v>
      </c>
      <c r="T204" s="453">
        <v>26.876241374635228</v>
      </c>
      <c r="U204" s="453">
        <v>25.771354011548219</v>
      </c>
      <c r="V204" s="453">
        <v>24.0449881004605</v>
      </c>
      <c r="W204" s="453">
        <v>26.924873420954476</v>
      </c>
      <c r="X204" s="453">
        <v>27.773613155207777</v>
      </c>
      <c r="Y204" s="453">
        <v>24.847716772622807</v>
      </c>
      <c r="Z204" s="453">
        <v>23.758311393515562</v>
      </c>
      <c r="AA204" s="453">
        <v>27.672551655624734</v>
      </c>
      <c r="AB204" s="453">
        <v>27.572616019509944</v>
      </c>
      <c r="AC204" s="453">
        <v>27.878244755483529</v>
      </c>
      <c r="AD204" s="453">
        <v>27.320947657504863</v>
      </c>
      <c r="AE204" s="453">
        <v>28.798693132324725</v>
      </c>
      <c r="AF204" s="453">
        <v>25.83122612216474</v>
      </c>
      <c r="AG204" s="453">
        <v>25.4933845938628</v>
      </c>
      <c r="AH204" s="453">
        <v>25.639222070619933</v>
      </c>
      <c r="AI204" s="453">
        <v>28.627538039648343</v>
      </c>
      <c r="AJ204" s="453">
        <v>29.414491698904676</v>
      </c>
      <c r="AK204" s="453">
        <v>28.488931099630101</v>
      </c>
      <c r="AL204" s="453">
        <v>29.423476541123929</v>
      </c>
      <c r="AM204" s="453">
        <v>31.187368477667899</v>
      </c>
      <c r="AN204" s="453">
        <v>30.717869593603726</v>
      </c>
      <c r="AO204" s="453">
        <v>29.57191838206667</v>
      </c>
      <c r="AP204" s="453">
        <v>29.62601436937743</v>
      </c>
      <c r="AQ204" s="453">
        <v>31.488059156073611</v>
      </c>
      <c r="AR204" s="453">
        <v>30.77426411731134</v>
      </c>
      <c r="AS204" s="453">
        <v>29.931555059378013</v>
      </c>
      <c r="AT204" s="453">
        <v>28.846897294188768</v>
      </c>
      <c r="AU204" s="453">
        <v>28.411444245517593</v>
      </c>
      <c r="AV204" s="453">
        <v>29.370879612815592</v>
      </c>
      <c r="AW204" s="453">
        <v>27.712340401069991</v>
      </c>
      <c r="AX204" s="453">
        <v>27.851931886071213</v>
      </c>
      <c r="AY204" s="453">
        <v>30.337955402621965</v>
      </c>
      <c r="AZ204" s="453">
        <v>29.163676467494753</v>
      </c>
      <c r="BA204" s="453">
        <v>28.483713166764684</v>
      </c>
      <c r="BB204" s="453">
        <v>28.98298409301492</v>
      </c>
      <c r="BC204" s="453">
        <v>29.624646683518723</v>
      </c>
      <c r="BD204" s="453">
        <v>29.050027569035041</v>
      </c>
      <c r="BE204" s="453">
        <v>27.406192732342845</v>
      </c>
      <c r="BF204" s="453">
        <v>29.368810432679282</v>
      </c>
      <c r="BG204" s="642">
        <v>28.511859224633547</v>
      </c>
      <c r="BH204" s="642">
        <v>28.191628386644346</v>
      </c>
      <c r="BI204" s="642">
        <v>26.63383433114501</v>
      </c>
      <c r="BJ204" s="642">
        <v>27.283674579618978</v>
      </c>
      <c r="BK204" s="642">
        <v>36.372628553883658</v>
      </c>
      <c r="BL204" s="642">
        <v>38.164950911594239</v>
      </c>
      <c r="BM204" s="642">
        <v>34.283910284182646</v>
      </c>
      <c r="BN204" s="642">
        <v>30.642858810183238</v>
      </c>
      <c r="BO204" s="1071">
        <v>32.417106652784362</v>
      </c>
      <c r="BP204" s="1071">
        <v>30.897665667739126</v>
      </c>
      <c r="BQ204" s="1071">
        <v>27.243467446397339</v>
      </c>
      <c r="BR204" s="1071">
        <v>32.646037434498879</v>
      </c>
      <c r="BS204" s="1071">
        <v>33.04688878568318</v>
      </c>
      <c r="BT204" s="1071">
        <v>29.993682577445256</v>
      </c>
      <c r="BU204" s="1071">
        <v>28.778560497246524</v>
      </c>
      <c r="BV204" s="1263">
        <v>28.555753434421373</v>
      </c>
      <c r="BW204" s="1180"/>
      <c r="BX204" s="1192"/>
      <c r="BY204" s="1192"/>
    </row>
    <row r="205" spans="2:77" ht="15" customHeight="1">
      <c r="B205" s="426"/>
      <c r="C205" s="429" t="s">
        <v>84</v>
      </c>
      <c r="D205" s="428"/>
      <c r="E205" s="428"/>
      <c r="F205" s="428"/>
      <c r="G205" s="428"/>
      <c r="H205" s="428"/>
      <c r="I205" s="428"/>
      <c r="J205" s="428"/>
      <c r="K205" s="428"/>
      <c r="L205" s="428"/>
      <c r="M205" s="428"/>
      <c r="N205" s="428"/>
      <c r="O205" s="428"/>
      <c r="P205" s="428"/>
      <c r="Q205" s="428">
        <v>12.210765021143539</v>
      </c>
      <c r="R205" s="428">
        <v>16.817661816911624</v>
      </c>
      <c r="S205" s="428">
        <v>19.639605360127703</v>
      </c>
      <c r="T205" s="428">
        <v>20.357332128532079</v>
      </c>
      <c r="U205" s="428">
        <v>18.029110355778407</v>
      </c>
      <c r="V205" s="428">
        <v>16.819264217135448</v>
      </c>
      <c r="W205" s="428">
        <v>19.853760346249288</v>
      </c>
      <c r="X205" s="428">
        <v>20.563374921885732</v>
      </c>
      <c r="Y205" s="428">
        <v>17.962576037127047</v>
      </c>
      <c r="Z205" s="428">
        <v>18.49811500974635</v>
      </c>
      <c r="AA205" s="428">
        <v>20.685273096520852</v>
      </c>
      <c r="AB205" s="428">
        <v>20.86660974099815</v>
      </c>
      <c r="AC205" s="428">
        <v>19.781645216512768</v>
      </c>
      <c r="AD205" s="428">
        <v>18.946662890247584</v>
      </c>
      <c r="AE205" s="428">
        <v>21.457302133838745</v>
      </c>
      <c r="AF205" s="428">
        <v>22.280215911754151</v>
      </c>
      <c r="AG205" s="428">
        <v>20.669928550543304</v>
      </c>
      <c r="AH205" s="428">
        <v>19.463172501813638</v>
      </c>
      <c r="AI205" s="428">
        <v>21.990889687752169</v>
      </c>
      <c r="AJ205" s="428">
        <v>21.865988999368962</v>
      </c>
      <c r="AK205" s="428">
        <v>20.238406584359115</v>
      </c>
      <c r="AL205" s="428">
        <v>19.460362220428252</v>
      </c>
      <c r="AM205" s="428">
        <v>21.341219025630537</v>
      </c>
      <c r="AN205" s="428">
        <v>21.219546253560946</v>
      </c>
      <c r="AO205" s="428">
        <v>21.635919118024468</v>
      </c>
      <c r="AP205" s="428">
        <v>22.472227981964764</v>
      </c>
      <c r="AQ205" s="428">
        <v>23.851645897515251</v>
      </c>
      <c r="AR205" s="428">
        <v>24.359729773002488</v>
      </c>
      <c r="AS205" s="428">
        <v>23.188250080645581</v>
      </c>
      <c r="AT205" s="428">
        <v>21.457457427445803</v>
      </c>
      <c r="AU205" s="428">
        <v>22.54641888222179</v>
      </c>
      <c r="AV205" s="428">
        <v>22.91524660713922</v>
      </c>
      <c r="AW205" s="428">
        <v>22.318041734871528</v>
      </c>
      <c r="AX205" s="428">
        <v>21.337998422659702</v>
      </c>
      <c r="AY205" s="428">
        <v>22.776295978825463</v>
      </c>
      <c r="AZ205" s="428">
        <v>22.27235303914226</v>
      </c>
      <c r="BA205" s="428">
        <v>21.064165086916415</v>
      </c>
      <c r="BB205" s="428">
        <v>20.358464665951807</v>
      </c>
      <c r="BC205" s="428">
        <v>21.132797812448512</v>
      </c>
      <c r="BD205" s="428">
        <v>20.579397245342804</v>
      </c>
      <c r="BE205" s="428">
        <v>19.723799260213067</v>
      </c>
      <c r="BF205" s="428">
        <v>18.167842759050618</v>
      </c>
      <c r="BG205" s="428">
        <v>19.647745127586241</v>
      </c>
      <c r="BH205" s="428">
        <v>20.539140919347492</v>
      </c>
      <c r="BI205" s="428">
        <v>20.817730573774508</v>
      </c>
      <c r="BJ205" s="428">
        <v>21.85685753510397</v>
      </c>
      <c r="BK205" s="428">
        <v>23.690466260036189</v>
      </c>
      <c r="BL205" s="428">
        <v>21.645050999233657</v>
      </c>
      <c r="BM205" s="428">
        <v>21.097138324873622</v>
      </c>
      <c r="BN205" s="428">
        <v>21.100368989572633</v>
      </c>
      <c r="BO205" s="428">
        <v>23.096866305124944</v>
      </c>
      <c r="BP205" s="428">
        <v>21.035928263610526</v>
      </c>
      <c r="BQ205" s="428">
        <v>18.191900836714314</v>
      </c>
      <c r="BR205" s="428">
        <v>19.311614953562671</v>
      </c>
      <c r="BS205" s="428">
        <v>17.443661464759945</v>
      </c>
      <c r="BT205" s="428">
        <v>17.178749973404383</v>
      </c>
      <c r="BU205" s="428">
        <v>19.646137949795914</v>
      </c>
      <c r="BV205" s="1259">
        <v>18.890212189608448</v>
      </c>
      <c r="BW205" s="1180"/>
      <c r="BX205" s="1192"/>
      <c r="BY205" s="1192"/>
    </row>
    <row r="206" spans="2:77" ht="15" customHeight="1">
      <c r="B206" s="450"/>
      <c r="C206" s="451" t="s">
        <v>86</v>
      </c>
      <c r="D206" s="452"/>
      <c r="E206" s="452"/>
      <c r="F206" s="452"/>
      <c r="G206" s="452"/>
      <c r="H206" s="452"/>
      <c r="I206" s="453"/>
      <c r="J206" s="453"/>
      <c r="K206" s="452"/>
      <c r="L206" s="453"/>
      <c r="M206" s="453"/>
      <c r="N206" s="453"/>
      <c r="O206" s="453"/>
      <c r="P206" s="453"/>
      <c r="Q206" s="453">
        <v>1.5164980438828308</v>
      </c>
      <c r="R206" s="453">
        <v>1.315701979740961</v>
      </c>
      <c r="S206" s="453">
        <v>1.3384591044163527</v>
      </c>
      <c r="T206" s="453">
        <v>2.9047551820961912</v>
      </c>
      <c r="U206" s="453">
        <v>4.0885852149179884</v>
      </c>
      <c r="V206" s="453">
        <v>3.9928761936897019</v>
      </c>
      <c r="W206" s="453">
        <v>3.2152560527248695</v>
      </c>
      <c r="X206" s="453">
        <v>3.7530169412411127</v>
      </c>
      <c r="Y206" s="453">
        <v>3.4731152399337972</v>
      </c>
      <c r="Z206" s="453">
        <v>3.3890947897543473</v>
      </c>
      <c r="AA206" s="453">
        <v>3.4826878790042946</v>
      </c>
      <c r="AB206" s="453">
        <v>2.9193722484322229</v>
      </c>
      <c r="AC206" s="453">
        <v>1.3067945159707373</v>
      </c>
      <c r="AD206" s="453">
        <v>0.58493555532132713</v>
      </c>
      <c r="AE206" s="453">
        <v>0.82851499040507282</v>
      </c>
      <c r="AF206" s="453">
        <v>0.11772623484004058</v>
      </c>
      <c r="AG206" s="453">
        <v>2.6220301965238158E-2</v>
      </c>
      <c r="AH206" s="453">
        <v>3.153979981415425E-3</v>
      </c>
      <c r="AI206" s="453">
        <v>2.3280422664539082E-3</v>
      </c>
      <c r="AJ206" s="453">
        <v>5.5119970747185216E-3</v>
      </c>
      <c r="AK206" s="453">
        <v>0</v>
      </c>
      <c r="AL206" s="453">
        <v>0</v>
      </c>
      <c r="AM206" s="453">
        <v>0</v>
      </c>
      <c r="AN206" s="453">
        <v>0</v>
      </c>
      <c r="AO206" s="453">
        <v>0</v>
      </c>
      <c r="AP206" s="453">
        <v>0</v>
      </c>
      <c r="AQ206" s="453">
        <v>0</v>
      </c>
      <c r="AR206" s="453">
        <v>0</v>
      </c>
      <c r="AS206" s="453">
        <v>0</v>
      </c>
      <c r="AT206" s="453">
        <v>0</v>
      </c>
      <c r="AU206" s="453">
        <v>0</v>
      </c>
      <c r="AV206" s="453">
        <v>0</v>
      </c>
      <c r="AW206" s="453">
        <v>0</v>
      </c>
      <c r="AX206" s="453">
        <v>0</v>
      </c>
      <c r="AY206" s="453">
        <v>0</v>
      </c>
      <c r="AZ206" s="453">
        <v>0</v>
      </c>
      <c r="BA206" s="453">
        <v>0</v>
      </c>
      <c r="BB206" s="453">
        <v>0</v>
      </c>
      <c r="BC206" s="453">
        <v>0</v>
      </c>
      <c r="BD206" s="453">
        <v>0</v>
      </c>
      <c r="BE206" s="453">
        <v>0</v>
      </c>
      <c r="BF206" s="453">
        <v>0</v>
      </c>
      <c r="BG206" s="453">
        <v>0</v>
      </c>
      <c r="BH206" s="453">
        <v>0</v>
      </c>
      <c r="BI206" s="453">
        <v>0</v>
      </c>
      <c r="BJ206" s="453">
        <v>75.482505767714272</v>
      </c>
      <c r="BK206" s="453">
        <v>79.608120527563372</v>
      </c>
      <c r="BL206" s="453">
        <v>82.372068564995388</v>
      </c>
      <c r="BM206" s="453">
        <v>83.265059432482005</v>
      </c>
      <c r="BN206" s="453">
        <v>84.719520287820842</v>
      </c>
      <c r="BO206" s="453">
        <v>81.457491242010107</v>
      </c>
      <c r="BP206" s="453">
        <v>83.898427108252633</v>
      </c>
      <c r="BQ206" s="453">
        <v>84.731208745920199</v>
      </c>
      <c r="BR206" s="453">
        <v>56.583245629216663</v>
      </c>
      <c r="BS206" s="453">
        <v>84.6116520360995</v>
      </c>
      <c r="BT206" s="453">
        <v>87.961136814720447</v>
      </c>
      <c r="BU206" s="453">
        <v>87.459915392109323</v>
      </c>
      <c r="BV206" s="1260">
        <v>87.632964986285529</v>
      </c>
      <c r="BW206" s="1180"/>
      <c r="BX206" s="1192"/>
      <c r="BY206" s="1192"/>
    </row>
    <row r="207" spans="2:77" ht="15" customHeight="1">
      <c r="B207" s="430"/>
      <c r="C207" s="431" t="s">
        <v>106</v>
      </c>
      <c r="D207" s="432"/>
      <c r="E207" s="432"/>
      <c r="F207" s="432"/>
      <c r="G207" s="432"/>
      <c r="H207" s="432"/>
      <c r="I207" s="432"/>
      <c r="J207" s="432"/>
      <c r="K207" s="432"/>
      <c r="L207" s="432"/>
      <c r="M207" s="432"/>
      <c r="N207" s="432"/>
      <c r="O207" s="432"/>
      <c r="P207" s="432"/>
      <c r="Q207" s="432">
        <v>13.556654735599121</v>
      </c>
      <c r="R207" s="432">
        <v>17.449751406873794</v>
      </c>
      <c r="S207" s="432">
        <v>20.707968499296914</v>
      </c>
      <c r="T207" s="432">
        <v>21.509166533614831</v>
      </c>
      <c r="U207" s="432">
        <v>19.622928029427488</v>
      </c>
      <c r="V207" s="432">
        <v>18.317179463804482</v>
      </c>
      <c r="W207" s="432">
        <v>21.282578236179614</v>
      </c>
      <c r="X207" s="432">
        <v>22.031321519525417</v>
      </c>
      <c r="Y207" s="432">
        <v>19.274800401528186</v>
      </c>
      <c r="Z207" s="432">
        <v>19.393780427635889</v>
      </c>
      <c r="AA207" s="432">
        <v>21.949737837487113</v>
      </c>
      <c r="AB207" s="432">
        <v>22.076454567772718</v>
      </c>
      <c r="AC207" s="432">
        <v>21.269845850785792</v>
      </c>
      <c r="AD207" s="432">
        <v>20.522949443956541</v>
      </c>
      <c r="AE207" s="432">
        <v>22.82750128948139</v>
      </c>
      <c r="AF207" s="432">
        <v>22.838268883212649</v>
      </c>
      <c r="AG207" s="432">
        <v>21.477066513016339</v>
      </c>
      <c r="AH207" s="432">
        <v>20.578681527801681</v>
      </c>
      <c r="AI207" s="432">
        <v>23.191741237174355</v>
      </c>
      <c r="AJ207" s="432">
        <v>23.258686099149596</v>
      </c>
      <c r="AK207" s="432">
        <v>21.793272144544577</v>
      </c>
      <c r="AL207" s="432">
        <v>21.350783047472934</v>
      </c>
      <c r="AM207" s="432">
        <v>23.200253363883057</v>
      </c>
      <c r="AN207" s="432">
        <v>22.979032267590643</v>
      </c>
      <c r="AO207" s="432">
        <v>23.078517666992962</v>
      </c>
      <c r="AP207" s="432">
        <v>23.765489994007797</v>
      </c>
      <c r="AQ207" s="432">
        <v>25.154350948645714</v>
      </c>
      <c r="AR207" s="432">
        <v>25.44420860123433</v>
      </c>
      <c r="AS207" s="432">
        <v>24.334241064389037</v>
      </c>
      <c r="AT207" s="432">
        <v>22.781519586634001</v>
      </c>
      <c r="AU207" s="432">
        <v>23.517541635218432</v>
      </c>
      <c r="AV207" s="432">
        <v>23.998943700336373</v>
      </c>
      <c r="AW207" s="432">
        <v>23.180765301423286</v>
      </c>
      <c r="AX207" s="432">
        <v>22.42899705286241</v>
      </c>
      <c r="AY207" s="432">
        <v>24.050547760259438</v>
      </c>
      <c r="AZ207" s="432">
        <v>23.460710536419267</v>
      </c>
      <c r="BA207" s="432">
        <v>22.412570631052432</v>
      </c>
      <c r="BB207" s="432">
        <v>21.942186805229319</v>
      </c>
      <c r="BC207" s="432">
        <v>22.639096383273881</v>
      </c>
      <c r="BD207" s="432">
        <v>22.085174086427024</v>
      </c>
      <c r="BE207" s="432">
        <v>21.019836282332804</v>
      </c>
      <c r="BF207" s="432">
        <v>20.180743673980896</v>
      </c>
      <c r="BG207" s="432">
        <v>21.125342349893948</v>
      </c>
      <c r="BH207" s="432">
        <v>21.80302274889204</v>
      </c>
      <c r="BI207" s="432">
        <v>21.713257184362988</v>
      </c>
      <c r="BJ207" s="432">
        <v>24.448434239109361</v>
      </c>
      <c r="BK207" s="432">
        <v>28.316723213303458</v>
      </c>
      <c r="BL207" s="432">
        <v>27.322089977922516</v>
      </c>
      <c r="BM207" s="432">
        <v>25.933108527956705</v>
      </c>
      <c r="BN207" s="432">
        <v>25.115171624817261</v>
      </c>
      <c r="BO207" s="432">
        <v>26.859722064206181</v>
      </c>
      <c r="BP207" s="432">
        <v>24.982040913776711</v>
      </c>
      <c r="BQ207" s="432">
        <v>21.420554106227737</v>
      </c>
      <c r="BR207" s="432">
        <v>22.132416730176995</v>
      </c>
      <c r="BS207" s="432">
        <v>22.370524754242819</v>
      </c>
      <c r="BT207" s="432">
        <v>21.663545625120904</v>
      </c>
      <c r="BU207" s="432">
        <v>23.143436443351252</v>
      </c>
      <c r="BV207" s="1261">
        <v>22.551484606823625</v>
      </c>
      <c r="BW207" s="1180"/>
      <c r="BX207" s="1192"/>
      <c r="BY207" s="1192"/>
    </row>
    <row r="208" spans="2:77" ht="15" customHeight="1">
      <c r="B208" s="1298"/>
      <c r="C208" s="1299" t="s">
        <v>1145</v>
      </c>
      <c r="D208" s="1292"/>
      <c r="E208" s="1292"/>
      <c r="F208" s="1292"/>
      <c r="G208" s="1292"/>
      <c r="H208" s="1292"/>
      <c r="I208" s="1292"/>
      <c r="J208" s="1292"/>
      <c r="K208" s="1292"/>
      <c r="L208" s="1292"/>
      <c r="M208" s="1292"/>
      <c r="N208" s="1292"/>
      <c r="O208" s="1292"/>
      <c r="P208" s="1292"/>
      <c r="Q208" s="1292"/>
      <c r="R208" s="1292"/>
      <c r="S208" s="1292"/>
      <c r="T208" s="1292"/>
      <c r="U208" s="1292"/>
      <c r="V208" s="1292"/>
      <c r="W208" s="1292"/>
      <c r="X208" s="1292"/>
      <c r="Y208" s="1292"/>
      <c r="Z208" s="1292"/>
      <c r="AA208" s="1292"/>
      <c r="AB208" s="1292"/>
      <c r="AC208" s="1292"/>
      <c r="AD208" s="1292"/>
      <c r="AE208" s="1292"/>
      <c r="AF208" s="1292"/>
      <c r="AG208" s="1292"/>
      <c r="AH208" s="1292"/>
      <c r="AI208" s="1292"/>
      <c r="AJ208" s="1292"/>
      <c r="AK208" s="1292"/>
      <c r="AL208" s="1292"/>
      <c r="AM208" s="1292"/>
      <c r="AN208" s="1292"/>
      <c r="AO208" s="1292"/>
      <c r="AP208" s="1292"/>
      <c r="AQ208" s="1292"/>
      <c r="AR208" s="1292"/>
      <c r="AS208" s="1292"/>
      <c r="AT208" s="1292"/>
      <c r="AU208" s="1292"/>
      <c r="AV208" s="1292"/>
      <c r="AW208" s="1292"/>
      <c r="AX208" s="1292"/>
      <c r="AY208" s="1292"/>
      <c r="AZ208" s="1292"/>
      <c r="BA208" s="1292"/>
      <c r="BB208" s="1292"/>
      <c r="BC208" s="1292"/>
      <c r="BD208" s="1292"/>
      <c r="BE208" s="1292"/>
      <c r="BF208" s="1292"/>
      <c r="BG208" s="1292"/>
      <c r="BH208" s="1292"/>
      <c r="BI208" s="1292"/>
      <c r="BJ208" s="1292"/>
      <c r="BK208" s="1292"/>
      <c r="BL208" s="1292"/>
      <c r="BM208" s="1292"/>
      <c r="BN208" s="1292"/>
      <c r="BO208" s="1292"/>
      <c r="BP208" s="1292"/>
      <c r="BQ208" s="1292"/>
      <c r="BR208" s="1292"/>
      <c r="BS208" s="1292"/>
      <c r="BT208" s="1292"/>
      <c r="BU208" s="1292"/>
      <c r="BV208" s="1328">
        <v>0</v>
      </c>
      <c r="BW208" s="1180"/>
      <c r="BX208" s="1192"/>
      <c r="BY208" s="1192"/>
    </row>
    <row r="209" spans="2:77" ht="15" customHeight="1">
      <c r="B209" s="1316"/>
      <c r="C209" s="1317" t="s">
        <v>87</v>
      </c>
      <c r="D209" s="1318"/>
      <c r="E209" s="1318"/>
      <c r="F209" s="1318"/>
      <c r="G209" s="1318"/>
      <c r="H209" s="1318"/>
      <c r="I209" s="1319"/>
      <c r="J209" s="1319"/>
      <c r="K209" s="1318"/>
      <c r="L209" s="1319"/>
      <c r="M209" s="1319"/>
      <c r="N209" s="1319"/>
      <c r="O209" s="1319"/>
      <c r="P209" s="1319"/>
      <c r="Q209" s="1319">
        <v>0.38800878314452369</v>
      </c>
      <c r="R209" s="1319">
        <v>0.37896661859531311</v>
      </c>
      <c r="S209" s="1319">
        <v>0.36574949315935928</v>
      </c>
      <c r="T209" s="1319">
        <v>0.34627973222908542</v>
      </c>
      <c r="U209" s="1319">
        <v>0.32614731634289273</v>
      </c>
      <c r="V209" s="1319">
        <v>0.42060272184848979</v>
      </c>
      <c r="W209" s="1319">
        <v>0.40491714991413286</v>
      </c>
      <c r="X209" s="1319">
        <v>0.40182178650914041</v>
      </c>
      <c r="Y209" s="1319">
        <v>0.42416824557064742</v>
      </c>
      <c r="Z209" s="1319">
        <v>0.25636166218986284</v>
      </c>
      <c r="AA209" s="1319">
        <v>0.2499099185097671</v>
      </c>
      <c r="AB209" s="1319">
        <v>0.24523995737343521</v>
      </c>
      <c r="AC209" s="1319">
        <v>0.2357837276559126</v>
      </c>
      <c r="AD209" s="1319">
        <v>0.22649051895864508</v>
      </c>
      <c r="AE209" s="1319">
        <v>0.21484867613608019</v>
      </c>
      <c r="AF209" s="1319">
        <v>0.2110538067236026</v>
      </c>
      <c r="AG209" s="1319">
        <v>0.20681229332364237</v>
      </c>
      <c r="AH209" s="1319">
        <v>0.20388054296574565</v>
      </c>
      <c r="AI209" s="1319">
        <v>0.20167822818872952</v>
      </c>
      <c r="AJ209" s="1319">
        <v>0.20057530454235731</v>
      </c>
      <c r="AK209" s="1319">
        <v>0.1986582700575209</v>
      </c>
      <c r="AL209" s="1319">
        <v>0.19682002821813441</v>
      </c>
      <c r="AM209" s="1319">
        <v>0.19334841987652454</v>
      </c>
      <c r="AN209" s="1319">
        <v>0.68304287240131212</v>
      </c>
      <c r="AO209" s="1319">
        <v>0.67872269059857404</v>
      </c>
      <c r="AP209" s="1319">
        <v>0.64731322550442583</v>
      </c>
      <c r="AQ209" s="1319">
        <v>0.77461062587507268</v>
      </c>
      <c r="AR209" s="1319">
        <v>0.75813346364770662</v>
      </c>
      <c r="AS209" s="1319">
        <v>0.68738538712824826</v>
      </c>
      <c r="AT209" s="1319">
        <v>0.64425994441249301</v>
      </c>
      <c r="AU209" s="1319">
        <v>0.81225590337665587</v>
      </c>
      <c r="AV209" s="1319">
        <v>0.60280148316772153</v>
      </c>
      <c r="AW209" s="1319">
        <v>0.53466008690033717</v>
      </c>
      <c r="AX209" s="1319">
        <v>0.49565778246689096</v>
      </c>
      <c r="AY209" s="1319">
        <v>0.63345215628880991</v>
      </c>
      <c r="AZ209" s="1319">
        <v>0.64552830110908155</v>
      </c>
      <c r="BA209" s="1319">
        <v>0.56166152688850002</v>
      </c>
      <c r="BB209" s="1319">
        <v>0.43307719794378502</v>
      </c>
      <c r="BC209" s="1319">
        <v>0.72804317697919307</v>
      </c>
      <c r="BD209" s="1319">
        <v>0.58899709478693241</v>
      </c>
      <c r="BE209" s="1319">
        <v>0</v>
      </c>
      <c r="BF209" s="1319">
        <v>0</v>
      </c>
      <c r="BG209" s="1319">
        <v>0.60738143367771324</v>
      </c>
      <c r="BH209" s="1319">
        <v>0.61089136217533369</v>
      </c>
      <c r="BI209" s="1319">
        <v>0.58233021064313439</v>
      </c>
      <c r="BJ209" s="1319">
        <v>0.17499479846991389</v>
      </c>
      <c r="BK209" s="1319">
        <v>1.5653240892388758</v>
      </c>
      <c r="BL209" s="1319">
        <v>0</v>
      </c>
      <c r="BM209" s="1319">
        <v>0</v>
      </c>
      <c r="BN209" s="1319">
        <v>0</v>
      </c>
      <c r="BO209" s="1319">
        <v>0</v>
      </c>
      <c r="BP209" s="1319">
        <v>0</v>
      </c>
      <c r="BQ209" s="1319">
        <v>1.353813417134955E-3</v>
      </c>
      <c r="BR209" s="1319">
        <v>9.4623162551513915E-2</v>
      </c>
      <c r="BS209" s="1319">
        <v>8.8196534917071717E-2</v>
      </c>
      <c r="BT209" s="1319">
        <v>8.2675580175322561E-2</v>
      </c>
      <c r="BU209" s="1319">
        <v>7.8306497841890171E-2</v>
      </c>
      <c r="BV209" s="1320">
        <v>7.7397269278583453E-2</v>
      </c>
      <c r="BW209" s="1180"/>
      <c r="BX209" s="1192"/>
      <c r="BY209" s="1192"/>
    </row>
    <row r="210" spans="2:77" ht="15" customHeight="1">
      <c r="B210" s="430"/>
      <c r="C210" s="431" t="s">
        <v>37</v>
      </c>
      <c r="D210" s="432"/>
      <c r="E210" s="432"/>
      <c r="F210" s="432"/>
      <c r="G210" s="432"/>
      <c r="H210" s="432"/>
      <c r="I210" s="432"/>
      <c r="J210" s="432"/>
      <c r="K210" s="432"/>
      <c r="L210" s="432"/>
      <c r="M210" s="432"/>
      <c r="N210" s="432"/>
      <c r="O210" s="432"/>
      <c r="P210" s="432"/>
      <c r="Q210" s="432">
        <v>13.153423179618482</v>
      </c>
      <c r="R210" s="432">
        <v>16.934341024024793</v>
      </c>
      <c r="S210" s="432">
        <v>20.107776554950171</v>
      </c>
      <c r="T210" s="432">
        <v>20.87698032030556</v>
      </c>
      <c r="U210" s="432">
        <v>19.076506413513098</v>
      </c>
      <c r="V210" s="432">
        <v>17.803376200709501</v>
      </c>
      <c r="W210" s="432">
        <v>20.67192174817847</v>
      </c>
      <c r="X210" s="432">
        <v>21.397128344434375</v>
      </c>
      <c r="Y210" s="432">
        <v>18.748879107566303</v>
      </c>
      <c r="Z210" s="432">
        <v>18.844627228231744</v>
      </c>
      <c r="AA210" s="432">
        <v>21.335527177208135</v>
      </c>
      <c r="AB210" s="432">
        <v>21.449371154945489</v>
      </c>
      <c r="AC210" s="432">
        <v>20.673129201096472</v>
      </c>
      <c r="AD210" s="432">
        <v>19.911618600360704</v>
      </c>
      <c r="AE210" s="432">
        <v>22.141772850598024</v>
      </c>
      <c r="AF210" s="432">
        <v>22.138304220463375</v>
      </c>
      <c r="AG210" s="432">
        <v>20.840769646128358</v>
      </c>
      <c r="AH210" s="432">
        <v>19.95682849089993</v>
      </c>
      <c r="AI210" s="432">
        <v>22.532576926764683</v>
      </c>
      <c r="AJ210" s="432">
        <v>22.578607856814251</v>
      </c>
      <c r="AK210" s="432">
        <v>21.197138342075114</v>
      </c>
      <c r="AL210" s="432">
        <v>20.771738360412712</v>
      </c>
      <c r="AM210" s="432">
        <v>22.608725789594153</v>
      </c>
      <c r="AN210" s="432">
        <v>22.399834046941645</v>
      </c>
      <c r="AO210" s="432">
        <v>22.528804102713195</v>
      </c>
      <c r="AP210" s="432">
        <v>23.213970160406184</v>
      </c>
      <c r="AQ210" s="432">
        <v>24.621426649580886</v>
      </c>
      <c r="AR210" s="432">
        <v>24.909858050394362</v>
      </c>
      <c r="AS210" s="432">
        <v>23.865421184740196</v>
      </c>
      <c r="AT210" s="432">
        <v>22.348115680891993</v>
      </c>
      <c r="AU210" s="432">
        <v>23.090581150076037</v>
      </c>
      <c r="AV210" s="432">
        <v>23.570506042473568</v>
      </c>
      <c r="AW210" s="432">
        <v>22.773860106384415</v>
      </c>
      <c r="AX210" s="432">
        <v>22.050126955265689</v>
      </c>
      <c r="AY210" s="432">
        <v>23.649481704908258</v>
      </c>
      <c r="AZ210" s="432">
        <v>23.070654341744586</v>
      </c>
      <c r="BA210" s="432">
        <v>22.054732645574397</v>
      </c>
      <c r="BB210" s="432">
        <v>21.614863608662482</v>
      </c>
      <c r="BC210" s="432">
        <v>22.324402903543163</v>
      </c>
      <c r="BD210" s="432">
        <v>21.799167067251581</v>
      </c>
      <c r="BE210" s="432">
        <v>20.766971772932557</v>
      </c>
      <c r="BF210" s="432">
        <v>19.956788912697906</v>
      </c>
      <c r="BG210" s="432">
        <v>20.908696123242475</v>
      </c>
      <c r="BH210" s="432">
        <v>21.584040636981598</v>
      </c>
      <c r="BI210" s="432">
        <v>21.50521271837647</v>
      </c>
      <c r="BJ210" s="432">
        <v>24.212246066866577</v>
      </c>
      <c r="BK210" s="432">
        <v>28.05308983858702</v>
      </c>
      <c r="BL210" s="432">
        <v>27.043029745557401</v>
      </c>
      <c r="BM210" s="432">
        <v>25.662565363726554</v>
      </c>
      <c r="BN210" s="432">
        <v>24.846333250683571</v>
      </c>
      <c r="BO210" s="432">
        <v>26.577299727034131</v>
      </c>
      <c r="BP210" s="432">
        <v>24.713779426523288</v>
      </c>
      <c r="BQ210" s="432">
        <v>21.243205947762156</v>
      </c>
      <c r="BR210" s="432">
        <v>21.914940426202538</v>
      </c>
      <c r="BS210" s="432">
        <v>22.142799622038083</v>
      </c>
      <c r="BT210" s="432">
        <v>21.434293889779177</v>
      </c>
      <c r="BU210" s="432">
        <v>22.914989354422211</v>
      </c>
      <c r="BV210" s="1261">
        <v>22.287241494675346</v>
      </c>
      <c r="BW210" s="1180"/>
      <c r="BX210" s="1192"/>
      <c r="BY210" s="1192"/>
    </row>
    <row r="211" spans="2:77" ht="20">
      <c r="B211" s="450"/>
      <c r="C211" s="454" t="s">
        <v>1038</v>
      </c>
      <c r="D211" s="452"/>
      <c r="E211" s="452"/>
      <c r="F211" s="452"/>
      <c r="G211" s="452"/>
      <c r="H211" s="455"/>
      <c r="I211" s="453"/>
      <c r="J211" s="453"/>
      <c r="K211" s="455"/>
      <c r="L211" s="453"/>
      <c r="M211" s="453"/>
      <c r="N211" s="453"/>
      <c r="O211" s="453"/>
      <c r="P211" s="453"/>
      <c r="Q211" s="453"/>
      <c r="R211" s="453"/>
      <c r="S211" s="453"/>
      <c r="T211" s="453"/>
      <c r="U211" s="453"/>
      <c r="V211" s="453"/>
      <c r="W211" s="453"/>
      <c r="X211" s="453"/>
      <c r="Y211" s="453"/>
      <c r="Z211" s="453"/>
      <c r="AA211" s="453"/>
      <c r="AB211" s="453"/>
      <c r="AC211" s="453"/>
      <c r="AD211" s="453"/>
      <c r="AE211" s="453"/>
      <c r="AF211" s="453"/>
      <c r="AG211" s="453"/>
      <c r="AH211" s="453"/>
      <c r="AI211" s="453"/>
      <c r="AJ211" s="453"/>
      <c r="AK211" s="453"/>
      <c r="AL211" s="453"/>
      <c r="AM211" s="453"/>
      <c r="AN211" s="453"/>
      <c r="AO211" s="453"/>
      <c r="AP211" s="453"/>
      <c r="AQ211" s="453"/>
      <c r="AR211" s="453"/>
      <c r="AS211" s="453"/>
      <c r="AT211" s="453"/>
      <c r="AU211" s="453"/>
      <c r="AV211" s="453"/>
      <c r="AW211" s="453"/>
      <c r="AX211" s="453"/>
      <c r="AY211" s="453"/>
      <c r="AZ211" s="453"/>
      <c r="BA211" s="453"/>
      <c r="BB211" s="453"/>
      <c r="BC211" s="453"/>
      <c r="BD211" s="453"/>
      <c r="BE211" s="453"/>
      <c r="BF211" s="453"/>
      <c r="BG211" s="453"/>
      <c r="BH211" s="453"/>
      <c r="BI211" s="453"/>
      <c r="BJ211" s="453"/>
      <c r="BK211" s="453"/>
      <c r="BL211" s="453"/>
      <c r="BM211" s="453"/>
      <c r="BN211" s="453"/>
      <c r="BO211" s="453"/>
      <c r="BP211" s="453"/>
      <c r="BQ211" s="453"/>
      <c r="BR211" s="453"/>
      <c r="BS211" s="453"/>
      <c r="BT211" s="453"/>
      <c r="BU211" s="453"/>
      <c r="BV211" s="1260"/>
      <c r="BW211" s="1180"/>
      <c r="BX211" s="1192"/>
      <c r="BY211" s="1192"/>
    </row>
    <row r="212" spans="2:77" ht="15" customHeight="1">
      <c r="B212" s="430"/>
      <c r="C212" s="429" t="s">
        <v>81</v>
      </c>
      <c r="D212" s="428"/>
      <c r="E212" s="428"/>
      <c r="F212" s="428"/>
      <c r="G212" s="428"/>
      <c r="H212" s="428"/>
      <c r="I212" s="428"/>
      <c r="J212" s="428"/>
      <c r="K212" s="428"/>
      <c r="L212" s="428"/>
      <c r="M212" s="428"/>
      <c r="N212" s="428"/>
      <c r="O212" s="428"/>
      <c r="P212" s="428"/>
      <c r="Q212" s="428"/>
      <c r="R212" s="428"/>
      <c r="S212" s="428"/>
      <c r="T212" s="428"/>
      <c r="U212" s="428"/>
      <c r="V212" s="428"/>
      <c r="W212" s="428"/>
      <c r="X212" s="428"/>
      <c r="Y212" s="428"/>
      <c r="Z212" s="428">
        <v>0.76193263329033256</v>
      </c>
      <c r="AA212" s="428">
        <v>0.72648756354092336</v>
      </c>
      <c r="AB212" s="428">
        <v>0.61831777650113495</v>
      </c>
      <c r="AC212" s="428">
        <v>0.712436692201869</v>
      </c>
      <c r="AD212" s="428">
        <v>0.7031596811562939</v>
      </c>
      <c r="AE212" s="428">
        <v>0.65306139730933976</v>
      </c>
      <c r="AF212" s="428">
        <v>0.66188121997997751</v>
      </c>
      <c r="AG212" s="428">
        <v>0.80816255243823765</v>
      </c>
      <c r="AH212" s="428">
        <v>0.69275593567849325</v>
      </c>
      <c r="AI212" s="428">
        <v>0.67650267408077658</v>
      </c>
      <c r="AJ212" s="428">
        <v>0.72330736802506923</v>
      </c>
      <c r="AK212" s="428">
        <v>0.73961183344017478</v>
      </c>
      <c r="AL212" s="428">
        <v>0.67718134024516274</v>
      </c>
      <c r="AM212" s="428">
        <v>0.64390033336982744</v>
      </c>
      <c r="AN212" s="428">
        <v>0.75065275698403588</v>
      </c>
      <c r="AO212" s="428">
        <v>0.84653721840208873</v>
      </c>
      <c r="AP212" s="428">
        <v>0.74465759219581928</v>
      </c>
      <c r="AQ212" s="428">
        <v>1.0923196082041502</v>
      </c>
      <c r="AR212" s="428">
        <v>0.73279310819222898</v>
      </c>
      <c r="AS212" s="428">
        <v>0.83458365324818318</v>
      </c>
      <c r="AT212" s="428">
        <v>0.93979331725945692</v>
      </c>
      <c r="AU212" s="428">
        <v>0.98576465559188453</v>
      </c>
      <c r="AV212" s="428">
        <v>0.95890982447569084</v>
      </c>
      <c r="AW212" s="428">
        <v>0.86585296755756425</v>
      </c>
      <c r="AX212" s="428">
        <v>0.79069314253199985</v>
      </c>
      <c r="AY212" s="428">
        <v>0.8690658784330263</v>
      </c>
      <c r="AZ212" s="428">
        <v>0.72310166204298587</v>
      </c>
      <c r="BA212" s="428">
        <v>0.55925469865251909</v>
      </c>
      <c r="BB212" s="428">
        <v>0.50644574284657462</v>
      </c>
      <c r="BC212" s="428">
        <v>0.57638208930186585</v>
      </c>
      <c r="BD212" s="428">
        <v>0.51825847420283933</v>
      </c>
      <c r="BE212" s="428">
        <v>0.62320077439834221</v>
      </c>
      <c r="BF212" s="428">
        <v>0.56233559589802584</v>
      </c>
      <c r="BG212" s="428">
        <v>0.63265296719749442</v>
      </c>
      <c r="BH212" s="428">
        <v>0.66623465677371652</v>
      </c>
      <c r="BI212" s="428">
        <v>0.58537149419242207</v>
      </c>
      <c r="BJ212" s="428">
        <v>0.63650763746759864</v>
      </c>
      <c r="BK212" s="428">
        <v>0.49559000083316262</v>
      </c>
      <c r="BL212" s="428">
        <v>0.52839631411677512</v>
      </c>
      <c r="BM212" s="428">
        <v>0.86683393483076754</v>
      </c>
      <c r="BN212" s="428">
        <v>1.1287215194794435</v>
      </c>
      <c r="BO212" s="428">
        <v>0.95495713318918751</v>
      </c>
      <c r="BP212" s="428">
        <v>1.1146278049689646</v>
      </c>
      <c r="BQ212" s="428">
        <v>2.7684450278633275</v>
      </c>
      <c r="BR212" s="428">
        <v>1.0194078002678408</v>
      </c>
      <c r="BS212" s="428">
        <v>1.0989520347721609</v>
      </c>
      <c r="BT212" s="428">
        <v>0.97687080677747451</v>
      </c>
      <c r="BU212" s="428">
        <v>1.038497189398959</v>
      </c>
      <c r="BV212" s="1259">
        <v>1.2595951900803763</v>
      </c>
      <c r="BW212" s="1180"/>
      <c r="BX212" s="1192"/>
      <c r="BY212" s="1192"/>
    </row>
    <row r="213" spans="2:77" ht="15" customHeight="1">
      <c r="B213" s="450"/>
      <c r="C213" s="451" t="s">
        <v>84</v>
      </c>
      <c r="D213" s="452"/>
      <c r="E213" s="452"/>
      <c r="F213" s="452"/>
      <c r="G213" s="452"/>
      <c r="H213" s="455"/>
      <c r="I213" s="453"/>
      <c r="J213" s="453"/>
      <c r="K213" s="455"/>
      <c r="L213" s="453"/>
      <c r="M213" s="453"/>
      <c r="N213" s="453"/>
      <c r="O213" s="453"/>
      <c r="P213" s="453"/>
      <c r="Q213" s="453"/>
      <c r="R213" s="453"/>
      <c r="S213" s="453"/>
      <c r="T213" s="453"/>
      <c r="U213" s="453"/>
      <c r="V213" s="453"/>
      <c r="W213" s="453"/>
      <c r="X213" s="453"/>
      <c r="Y213" s="453"/>
      <c r="Z213" s="453">
        <v>1.2133241741922063</v>
      </c>
      <c r="AA213" s="453">
        <v>1.2817468466233504</v>
      </c>
      <c r="AB213" s="453">
        <v>1.1475872771083999</v>
      </c>
      <c r="AC213" s="453">
        <v>1.2673249967519979</v>
      </c>
      <c r="AD213" s="453">
        <v>1.3362148693273634</v>
      </c>
      <c r="AE213" s="453">
        <v>1.3042228808331522</v>
      </c>
      <c r="AF213" s="453">
        <v>1.3632910140938073</v>
      </c>
      <c r="AG213" s="453">
        <v>1.5177408629143303</v>
      </c>
      <c r="AH213" s="453">
        <v>1.5622959888752608</v>
      </c>
      <c r="AI213" s="453">
        <v>1.7139517647909916</v>
      </c>
      <c r="AJ213" s="453">
        <v>1.7957586687308651</v>
      </c>
      <c r="AK213" s="453">
        <v>1.8961723669085642</v>
      </c>
      <c r="AL213" s="453">
        <v>1.797206704020327</v>
      </c>
      <c r="AM213" s="453">
        <v>1.804919951828994</v>
      </c>
      <c r="AN213" s="453">
        <v>1.6375468570498684</v>
      </c>
      <c r="AO213" s="453">
        <v>1.5052081067083258</v>
      </c>
      <c r="AP213" s="453">
        <v>1.4640808399646801</v>
      </c>
      <c r="AQ213" s="453">
        <v>1.3924742801916128</v>
      </c>
      <c r="AR213" s="453">
        <v>1.3246160725748337</v>
      </c>
      <c r="AS213" s="453">
        <v>1.5545054955047024</v>
      </c>
      <c r="AT213" s="453">
        <v>1.7974753418013845</v>
      </c>
      <c r="AU213" s="453">
        <v>1.6320175848625311</v>
      </c>
      <c r="AV213" s="453">
        <v>1.9195637916120465</v>
      </c>
      <c r="AW213" s="453">
        <v>1.9641622360883138</v>
      </c>
      <c r="AX213" s="453">
        <v>1.451332877697781</v>
      </c>
      <c r="AY213" s="453">
        <v>1.3257573612089275</v>
      </c>
      <c r="AZ213" s="453">
        <v>1.3851025866873741</v>
      </c>
      <c r="BA213" s="453">
        <v>1.4081674783513887</v>
      </c>
      <c r="BB213" s="453">
        <v>1.3677183658409657</v>
      </c>
      <c r="BC213" s="453">
        <v>1.4505074617977609</v>
      </c>
      <c r="BD213" s="453">
        <v>1.347738712341022</v>
      </c>
      <c r="BE213" s="453">
        <v>1.4966067990577854</v>
      </c>
      <c r="BF213" s="453">
        <v>1.4990389237333057</v>
      </c>
      <c r="BG213" s="453">
        <v>1.5880127543914495</v>
      </c>
      <c r="BH213" s="453">
        <v>1.4144648660881598</v>
      </c>
      <c r="BI213" s="453">
        <v>3.4934701442368978</v>
      </c>
      <c r="BJ213" s="453">
        <v>2.3540064249728774</v>
      </c>
      <c r="BK213" s="453">
        <v>2.2140722999859417</v>
      </c>
      <c r="BL213" s="453">
        <v>2.2779446912918622</v>
      </c>
      <c r="BM213" s="453">
        <v>1.9127492841833522</v>
      </c>
      <c r="BN213" s="453">
        <v>1.7044936545339058</v>
      </c>
      <c r="BO213" s="453">
        <v>1.2481456487905696</v>
      </c>
      <c r="BP213" s="453">
        <v>2.4202858043015913</v>
      </c>
      <c r="BQ213" s="453">
        <v>9.619429996910176</v>
      </c>
      <c r="BR213" s="453">
        <v>5.1625262120452122</v>
      </c>
      <c r="BS213" s="453">
        <v>4.8480323613053198</v>
      </c>
      <c r="BT213" s="453">
        <v>4.7392628072078589</v>
      </c>
      <c r="BU213" s="453">
        <v>2.7329267091796305</v>
      </c>
      <c r="BV213" s="1260">
        <v>1.9628334549288953</v>
      </c>
      <c r="BW213" s="1180"/>
      <c r="BX213" s="1192"/>
      <c r="BY213" s="1192"/>
    </row>
    <row r="214" spans="2:77" ht="15" customHeight="1">
      <c r="B214" s="430"/>
      <c r="C214" s="429" t="s">
        <v>86</v>
      </c>
      <c r="D214" s="428"/>
      <c r="E214" s="428"/>
      <c r="F214" s="428"/>
      <c r="G214" s="428"/>
      <c r="H214" s="428"/>
      <c r="I214" s="428"/>
      <c r="J214" s="428"/>
      <c r="K214" s="428"/>
      <c r="L214" s="428"/>
      <c r="M214" s="428"/>
      <c r="N214" s="428"/>
      <c r="O214" s="428"/>
      <c r="P214" s="428"/>
      <c r="Q214" s="428"/>
      <c r="R214" s="428"/>
      <c r="S214" s="428"/>
      <c r="T214" s="428"/>
      <c r="U214" s="428"/>
      <c r="V214" s="428"/>
      <c r="W214" s="428"/>
      <c r="X214" s="428"/>
      <c r="Y214" s="428"/>
      <c r="Z214" s="428">
        <v>0.69550325622310172</v>
      </c>
      <c r="AA214" s="428">
        <v>0.31426265438616396</v>
      </c>
      <c r="AB214" s="428">
        <v>0.3071884927062884</v>
      </c>
      <c r="AC214" s="428">
        <v>9.0345971663409734E-4</v>
      </c>
      <c r="AD214" s="428">
        <v>9.8744095692920603E-4</v>
      </c>
      <c r="AE214" s="428">
        <v>1.3956604154338034E-3</v>
      </c>
      <c r="AF214" s="428">
        <v>1.5206749405247133E-3</v>
      </c>
      <c r="AG214" s="428">
        <v>0.32071977823460013</v>
      </c>
      <c r="AH214" s="428">
        <v>0.37613299529964822</v>
      </c>
      <c r="AI214" s="428">
        <v>0.34413491153082243</v>
      </c>
      <c r="AJ214" s="428">
        <v>0.36713625984158194</v>
      </c>
      <c r="AK214" s="428">
        <v>0.3799632465286944</v>
      </c>
      <c r="AL214" s="428">
        <v>0.42797979654304441</v>
      </c>
      <c r="AM214" s="428">
        <v>2.8648649402009775E-4</v>
      </c>
      <c r="AN214" s="428">
        <v>0.38174718690463488</v>
      </c>
      <c r="AO214" s="428">
        <v>0.33301816035302134</v>
      </c>
      <c r="AP214" s="428">
        <v>0.35595985867262175</v>
      </c>
      <c r="AQ214" s="428">
        <v>0.24271530687663972</v>
      </c>
      <c r="AR214" s="428">
        <v>0</v>
      </c>
      <c r="AS214" s="428">
        <v>0</v>
      </c>
      <c r="AT214" s="428">
        <v>0</v>
      </c>
      <c r="AU214" s="428">
        <v>0</v>
      </c>
      <c r="AV214" s="428">
        <v>0</v>
      </c>
      <c r="AW214" s="428">
        <v>0</v>
      </c>
      <c r="AX214" s="428">
        <v>0</v>
      </c>
      <c r="AY214" s="428">
        <v>0</v>
      </c>
      <c r="AZ214" s="428">
        <v>0</v>
      </c>
      <c r="BA214" s="428">
        <v>0</v>
      </c>
      <c r="BB214" s="428">
        <v>0</v>
      </c>
      <c r="BC214" s="428">
        <v>0</v>
      </c>
      <c r="BD214" s="428">
        <v>0</v>
      </c>
      <c r="BE214" s="428">
        <v>0</v>
      </c>
      <c r="BF214" s="428">
        <v>0</v>
      </c>
      <c r="BG214" s="428">
        <v>0</v>
      </c>
      <c r="BH214" s="428">
        <v>0</v>
      </c>
      <c r="BI214" s="428">
        <v>0</v>
      </c>
      <c r="BJ214" s="428">
        <v>0</v>
      </c>
      <c r="BK214" s="428">
        <v>0</v>
      </c>
      <c r="BL214" s="428">
        <v>0</v>
      </c>
      <c r="BM214" s="428">
        <v>0</v>
      </c>
      <c r="BN214" s="428">
        <v>0</v>
      </c>
      <c r="BO214" s="428">
        <v>0</v>
      </c>
      <c r="BP214" s="428">
        <v>0</v>
      </c>
      <c r="BQ214" s="428">
        <v>0</v>
      </c>
      <c r="BR214" s="428">
        <v>0</v>
      </c>
      <c r="BS214" s="428">
        <v>0</v>
      </c>
      <c r="BT214" s="428">
        <v>0</v>
      </c>
      <c r="BU214" s="428">
        <v>0</v>
      </c>
      <c r="BV214" s="1259">
        <v>0</v>
      </c>
      <c r="BW214" s="1180"/>
      <c r="BX214" s="1192"/>
      <c r="BY214" s="1192"/>
    </row>
    <row r="215" spans="2:77" ht="15" customHeight="1">
      <c r="B215" s="456"/>
      <c r="C215" s="457" t="s">
        <v>106</v>
      </c>
      <c r="D215" s="458"/>
      <c r="E215" s="458"/>
      <c r="F215" s="458"/>
      <c r="G215" s="458"/>
      <c r="H215" s="459"/>
      <c r="I215" s="460"/>
      <c r="J215" s="460"/>
      <c r="K215" s="459"/>
      <c r="L215" s="460"/>
      <c r="M215" s="460"/>
      <c r="N215" s="460"/>
      <c r="O215" s="460"/>
      <c r="P215" s="460"/>
      <c r="Q215" s="460"/>
      <c r="R215" s="460"/>
      <c r="S215" s="460"/>
      <c r="T215" s="460"/>
      <c r="U215" s="460"/>
      <c r="V215" s="460"/>
      <c r="W215" s="460"/>
      <c r="X215" s="460"/>
      <c r="Y215" s="460"/>
      <c r="Z215" s="460">
        <v>1.1055751080313501</v>
      </c>
      <c r="AA215" s="460">
        <v>1.1478092062142402</v>
      </c>
      <c r="AB215" s="460">
        <v>1.024358180710095</v>
      </c>
      <c r="AC215" s="460">
        <v>1.1322693298536513</v>
      </c>
      <c r="AD215" s="460">
        <v>1.183818679812612</v>
      </c>
      <c r="AE215" s="460">
        <v>1.155890821513784</v>
      </c>
      <c r="AF215" s="460">
        <v>1.2079525749791977</v>
      </c>
      <c r="AG215" s="460">
        <v>1.3656629127292195</v>
      </c>
      <c r="AH215" s="460">
        <v>1.3787111781611845</v>
      </c>
      <c r="AI215" s="460">
        <v>1.4934297385214206</v>
      </c>
      <c r="AJ215" s="460">
        <v>1.5681934637515618</v>
      </c>
      <c r="AK215" s="460">
        <v>1.6517395456357455</v>
      </c>
      <c r="AL215" s="460">
        <v>1.5658308576002544</v>
      </c>
      <c r="AM215" s="460">
        <v>1.5598049848343369</v>
      </c>
      <c r="AN215" s="460">
        <v>1.4541752208925018</v>
      </c>
      <c r="AO215" s="460">
        <v>1.3666293762936033</v>
      </c>
      <c r="AP215" s="460">
        <v>1.314693269637109</v>
      </c>
      <c r="AQ215" s="460">
        <v>1.3250332766975401</v>
      </c>
      <c r="AR215" s="460">
        <v>1.1955745383042125</v>
      </c>
      <c r="AS215" s="460">
        <v>1.3964776387845894</v>
      </c>
      <c r="AT215" s="460">
        <v>1.6081481817593175</v>
      </c>
      <c r="AU215" s="460">
        <v>1.4861175343067474</v>
      </c>
      <c r="AV215" s="460">
        <v>1.704995860754333</v>
      </c>
      <c r="AW215" s="460">
        <v>1.7181416009654795</v>
      </c>
      <c r="AX215" s="460">
        <v>1.3032290399969526</v>
      </c>
      <c r="AY215" s="460">
        <v>1.218922992846484</v>
      </c>
      <c r="AZ215" s="460">
        <v>1.2394222506569943</v>
      </c>
      <c r="BA215" s="460">
        <v>1.2215431258439582</v>
      </c>
      <c r="BB215" s="460">
        <v>1.1810996690026228</v>
      </c>
      <c r="BC215" s="460">
        <v>1.2647032260772624</v>
      </c>
      <c r="BD215" s="460">
        <v>1.1745105802895199</v>
      </c>
      <c r="BE215" s="460">
        <v>1.3170980173596469</v>
      </c>
      <c r="BF215" s="460">
        <v>1.2991477571165559</v>
      </c>
      <c r="BG215" s="460">
        <v>1.3938802228151352</v>
      </c>
      <c r="BH215" s="460">
        <v>1.2589405458390275</v>
      </c>
      <c r="BI215" s="460">
        <v>2.9325585433255275</v>
      </c>
      <c r="BJ215" s="460">
        <v>1.9731162067303878</v>
      </c>
      <c r="BK215" s="460">
        <v>1.7823038723366145</v>
      </c>
      <c r="BL215" s="460">
        <v>1.8280031342234295</v>
      </c>
      <c r="BM215" s="460">
        <v>1.6316329909461837</v>
      </c>
      <c r="BN215" s="460">
        <v>1.5348389842949863</v>
      </c>
      <c r="BO215" s="460">
        <v>1.1498549494165757</v>
      </c>
      <c r="BP215" s="460">
        <v>2.0953171391479577</v>
      </c>
      <c r="BQ215" s="460">
        <v>8.213749277510173</v>
      </c>
      <c r="BR215" s="460">
        <v>4.353440914993393</v>
      </c>
      <c r="BS215" s="460">
        <v>4.0106928919465004</v>
      </c>
      <c r="BT215" s="460">
        <v>3.895754657733066</v>
      </c>
      <c r="BU215" s="460">
        <v>2.3507530397743657</v>
      </c>
      <c r="BV215" s="1262">
        <v>1.7807511009562964</v>
      </c>
      <c r="BW215" s="1180"/>
      <c r="BX215" s="1192"/>
      <c r="BY215" s="1192"/>
    </row>
    <row r="216" spans="2:77" ht="15" customHeight="1">
      <c r="B216" s="1307"/>
      <c r="C216" s="1315" t="s">
        <v>1145</v>
      </c>
      <c r="D216" s="1309"/>
      <c r="E216" s="1309"/>
      <c r="F216" s="1309"/>
      <c r="G216" s="1309"/>
      <c r="H216" s="488"/>
      <c r="I216" s="487"/>
      <c r="J216" s="487"/>
      <c r="K216" s="488"/>
      <c r="L216" s="487"/>
      <c r="M216" s="487"/>
      <c r="N216" s="487"/>
      <c r="O216" s="487"/>
      <c r="P216" s="487"/>
      <c r="Q216" s="487"/>
      <c r="R216" s="487"/>
      <c r="S216" s="487"/>
      <c r="T216" s="487"/>
      <c r="U216" s="487"/>
      <c r="V216" s="487"/>
      <c r="W216" s="487"/>
      <c r="X216" s="487"/>
      <c r="Y216" s="487"/>
      <c r="Z216" s="487"/>
      <c r="AA216" s="487"/>
      <c r="AB216" s="487"/>
      <c r="AC216" s="487"/>
      <c r="AD216" s="487"/>
      <c r="AE216" s="487"/>
      <c r="AF216" s="487"/>
      <c r="AG216" s="487"/>
      <c r="AH216" s="487"/>
      <c r="AI216" s="487"/>
      <c r="AJ216" s="487"/>
      <c r="AK216" s="487"/>
      <c r="AL216" s="487"/>
      <c r="AM216" s="487"/>
      <c r="AN216" s="487"/>
      <c r="AO216" s="487"/>
      <c r="AP216" s="487"/>
      <c r="AQ216" s="487"/>
      <c r="AR216" s="487"/>
      <c r="AS216" s="487"/>
      <c r="AT216" s="487"/>
      <c r="AU216" s="487"/>
      <c r="AV216" s="487"/>
      <c r="AW216" s="487"/>
      <c r="AX216" s="487"/>
      <c r="AY216" s="487"/>
      <c r="AZ216" s="487"/>
      <c r="BA216" s="487"/>
      <c r="BB216" s="487"/>
      <c r="BC216" s="487"/>
      <c r="BD216" s="487"/>
      <c r="BE216" s="487"/>
      <c r="BF216" s="487"/>
      <c r="BG216" s="487"/>
      <c r="BH216" s="487"/>
      <c r="BI216" s="487"/>
      <c r="BJ216" s="487"/>
      <c r="BK216" s="487"/>
      <c r="BL216" s="487"/>
      <c r="BM216" s="487"/>
      <c r="BN216" s="487"/>
      <c r="BO216" s="487"/>
      <c r="BP216" s="487"/>
      <c r="BQ216" s="487"/>
      <c r="BR216" s="487"/>
      <c r="BS216" s="487"/>
      <c r="BT216" s="487"/>
      <c r="BU216" s="487"/>
      <c r="BV216" s="1320">
        <v>0</v>
      </c>
      <c r="BW216" s="1180"/>
      <c r="BX216" s="1192"/>
      <c r="BY216" s="1192"/>
    </row>
    <row r="217" spans="2:77" ht="15" customHeight="1">
      <c r="B217" s="430"/>
      <c r="C217" s="429" t="s">
        <v>87</v>
      </c>
      <c r="D217" s="428"/>
      <c r="E217" s="428"/>
      <c r="F217" s="428"/>
      <c r="G217" s="428"/>
      <c r="H217" s="428"/>
      <c r="I217" s="428"/>
      <c r="J217" s="428"/>
      <c r="K217" s="428"/>
      <c r="L217" s="428"/>
      <c r="M217" s="428"/>
      <c r="N217" s="428"/>
      <c r="O217" s="428"/>
      <c r="P217" s="428"/>
      <c r="Q217" s="428"/>
      <c r="R217" s="428"/>
      <c r="S217" s="428"/>
      <c r="T217" s="428"/>
      <c r="U217" s="428"/>
      <c r="V217" s="428"/>
      <c r="W217" s="428"/>
      <c r="X217" s="428"/>
      <c r="Y217" s="428"/>
      <c r="Z217" s="428">
        <v>5.5067190617372912E-2</v>
      </c>
      <c r="AA217" s="428">
        <v>0.10627895534663598</v>
      </c>
      <c r="AB217" s="428">
        <v>0.11292938494347005</v>
      </c>
      <c r="AC217" s="428">
        <v>0.11085795638286686</v>
      </c>
      <c r="AD217" s="428">
        <v>0.10579214355522029</v>
      </c>
      <c r="AE217" s="428">
        <v>8.6820201283544979E-2</v>
      </c>
      <c r="AF217" s="428">
        <v>8.4606359494606501E-2</v>
      </c>
      <c r="AG217" s="428">
        <v>7.9552018143123224E-2</v>
      </c>
      <c r="AH217" s="428">
        <v>7.3433052615576977E-2</v>
      </c>
      <c r="AI217" s="428">
        <v>7.7749625619541338E-2</v>
      </c>
      <c r="AJ217" s="428">
        <v>6.9207460742239268E-2</v>
      </c>
      <c r="AK217" s="428">
        <v>7.6255261578409325E-2</v>
      </c>
      <c r="AL217" s="428">
        <v>5.8484429499484639E-2</v>
      </c>
      <c r="AM217" s="428">
        <v>5.1868689379817833E-2</v>
      </c>
      <c r="AN217" s="428">
        <v>6.1820848715229117E-2</v>
      </c>
      <c r="AO217" s="428">
        <v>6.3968548286976221E-2</v>
      </c>
      <c r="AP217" s="428">
        <v>8.3752835410672535E-2</v>
      </c>
      <c r="AQ217" s="428">
        <v>8.2186854795996078E-2</v>
      </c>
      <c r="AR217" s="428">
        <v>7.98323558209416E-2</v>
      </c>
      <c r="AS217" s="428">
        <v>0.11188976443875528</v>
      </c>
      <c r="AT217" s="428">
        <v>0.11763291483466454</v>
      </c>
      <c r="AU217" s="428">
        <v>0.11549527713619503</v>
      </c>
      <c r="AV217" s="428">
        <v>0.12275368354288567</v>
      </c>
      <c r="AW217" s="428">
        <v>0.11919531247185898</v>
      </c>
      <c r="AX217" s="428">
        <v>0.12867852226828036</v>
      </c>
      <c r="AY217" s="428">
        <v>0.10149703881454084</v>
      </c>
      <c r="AZ217" s="428">
        <v>9.6568315832019191E-2</v>
      </c>
      <c r="BA217" s="428">
        <v>0.12474502512193585</v>
      </c>
      <c r="BB217" s="428">
        <v>0.13281510169534258</v>
      </c>
      <c r="BC217" s="428">
        <v>0.14150975230944579</v>
      </c>
      <c r="BD217" s="428">
        <v>0.15094183240635886</v>
      </c>
      <c r="BE217" s="428">
        <v>0.15287282735173888</v>
      </c>
      <c r="BF217" s="428">
        <v>0.16247003015883935</v>
      </c>
      <c r="BG217" s="428">
        <v>0.16691813607757444</v>
      </c>
      <c r="BH217" s="428">
        <v>0.16805539921261808</v>
      </c>
      <c r="BI217" s="428">
        <v>0.16446370612504313</v>
      </c>
      <c r="BJ217" s="428">
        <v>0.17127140103416244</v>
      </c>
      <c r="BK217" s="428">
        <v>0.11733904171547999</v>
      </c>
      <c r="BL217" s="428">
        <v>0.11653800015776468</v>
      </c>
      <c r="BM217" s="428">
        <v>0.10969712711226584</v>
      </c>
      <c r="BN217" s="428">
        <v>0.11050123475951688</v>
      </c>
      <c r="BO217" s="428">
        <v>0.10850428918454626</v>
      </c>
      <c r="BP217" s="428">
        <v>0.1073882466145229</v>
      </c>
      <c r="BQ217" s="428">
        <v>0</v>
      </c>
      <c r="BR217" s="428">
        <v>0</v>
      </c>
      <c r="BS217" s="428">
        <v>0</v>
      </c>
      <c r="BT217" s="428">
        <v>0</v>
      </c>
      <c r="BU217" s="428">
        <v>0</v>
      </c>
      <c r="BV217" s="1259">
        <v>0</v>
      </c>
      <c r="BW217" s="1180"/>
      <c r="BX217" s="1192"/>
      <c r="BY217" s="1192"/>
    </row>
    <row r="218" spans="2:77" ht="15" customHeight="1">
      <c r="B218" s="456"/>
      <c r="C218" s="457" t="s">
        <v>37</v>
      </c>
      <c r="D218" s="458"/>
      <c r="E218" s="458"/>
      <c r="F218" s="458"/>
      <c r="G218" s="458"/>
      <c r="H218" s="459"/>
      <c r="I218" s="460"/>
      <c r="J218" s="460"/>
      <c r="K218" s="459"/>
      <c r="L218" s="460"/>
      <c r="M218" s="460"/>
      <c r="N218" s="460"/>
      <c r="O218" s="460"/>
      <c r="P218" s="460"/>
      <c r="Q218" s="460"/>
      <c r="R218" s="460"/>
      <c r="S218" s="460"/>
      <c r="T218" s="460"/>
      <c r="U218" s="460"/>
      <c r="V218" s="460"/>
      <c r="W218" s="460"/>
      <c r="X218" s="460"/>
      <c r="Y218" s="460"/>
      <c r="Z218" s="460">
        <v>1.0754305106372184</v>
      </c>
      <c r="AA218" s="460">
        <v>1.1183288349654681</v>
      </c>
      <c r="AB218" s="460">
        <v>0.99817814950257377</v>
      </c>
      <c r="AC218" s="460">
        <v>1.1032928454654156</v>
      </c>
      <c r="AD218" s="460">
        <v>1.1513484408283505</v>
      </c>
      <c r="AE218" s="460">
        <v>1.1234712668511033</v>
      </c>
      <c r="AF218" s="460">
        <v>1.1732022686682209</v>
      </c>
      <c r="AG218" s="460">
        <v>1.3271890739004393</v>
      </c>
      <c r="AH218" s="460">
        <v>1.3388731857814764</v>
      </c>
      <c r="AI218" s="460">
        <v>1.4528397755875686</v>
      </c>
      <c r="AJ218" s="460">
        <v>1.523982219591425</v>
      </c>
      <c r="AK218" s="460">
        <v>1.6082472450813192</v>
      </c>
      <c r="AL218" s="460">
        <v>1.5245704592552023</v>
      </c>
      <c r="AM218" s="460">
        <v>1.5210346286650349</v>
      </c>
      <c r="AN218" s="460">
        <v>1.4180050756442297</v>
      </c>
      <c r="AO218" s="460">
        <v>1.3346607655288265</v>
      </c>
      <c r="AP218" s="460">
        <v>1.2853272832854954</v>
      </c>
      <c r="AQ218" s="460">
        <v>1.2978655115996292</v>
      </c>
      <c r="AR218" s="460">
        <v>1.1714233742782405</v>
      </c>
      <c r="AS218" s="460">
        <v>1.3710095452304725</v>
      </c>
      <c r="AT218" s="460">
        <v>1.5789668310097802</v>
      </c>
      <c r="AU218" s="460">
        <v>1.460343732083778</v>
      </c>
      <c r="AV218" s="460">
        <v>1.6760213346857247</v>
      </c>
      <c r="AW218" s="460">
        <v>1.6894117357099332</v>
      </c>
      <c r="AX218" s="460">
        <v>1.2829401973452192</v>
      </c>
      <c r="AY218" s="460">
        <v>1.199784768913426</v>
      </c>
      <c r="AZ218" s="460">
        <v>1.219883627108465</v>
      </c>
      <c r="BA218" s="460">
        <v>1.2035815837878561</v>
      </c>
      <c r="BB218" s="460">
        <v>1.1651469930551965</v>
      </c>
      <c r="BC218" s="460">
        <v>1.2485715659811936</v>
      </c>
      <c r="BD218" s="460">
        <v>1.1608919797999047</v>
      </c>
      <c r="BE218" s="460">
        <v>1.3030926165778061</v>
      </c>
      <c r="BF218" s="460">
        <v>1.286533534711823</v>
      </c>
      <c r="BG218" s="460">
        <v>1.380924904914806</v>
      </c>
      <c r="BH218" s="460">
        <v>1.2476682330687454</v>
      </c>
      <c r="BI218" s="460">
        <v>2.9053052755005226</v>
      </c>
      <c r="BJ218" s="460">
        <v>1.9555836921329703</v>
      </c>
      <c r="BK218" s="460">
        <v>1.7658957474738675</v>
      </c>
      <c r="BL218" s="460">
        <v>1.8105227050767909</v>
      </c>
      <c r="BM218" s="460">
        <v>1.6157556292364177</v>
      </c>
      <c r="BN218" s="460">
        <v>1.5195925567362758</v>
      </c>
      <c r="BO218" s="460">
        <v>1.1389054434397321</v>
      </c>
      <c r="BP218" s="460">
        <v>2.0739704139902475</v>
      </c>
      <c r="BQ218" s="460">
        <v>8.1457405148789483</v>
      </c>
      <c r="BR218" s="460">
        <v>4.3104797067009804</v>
      </c>
      <c r="BS218" s="460">
        <v>3.9697036577847422</v>
      </c>
      <c r="BT218" s="460">
        <v>3.8543703894486603</v>
      </c>
      <c r="BU218" s="460">
        <v>2.3274701582126207</v>
      </c>
      <c r="BV218" s="1262">
        <v>1.7598248844563809</v>
      </c>
      <c r="BW218" s="1180"/>
      <c r="BX218" s="1192"/>
      <c r="BY218" s="1192"/>
    </row>
    <row r="219" spans="2:77" ht="20">
      <c r="B219" s="426"/>
      <c r="C219" s="427" t="s">
        <v>1039</v>
      </c>
      <c r="D219" s="428"/>
      <c r="E219" s="428"/>
      <c r="F219" s="428"/>
      <c r="G219" s="428"/>
      <c r="H219" s="428"/>
      <c r="I219" s="428"/>
      <c r="J219" s="428"/>
      <c r="K219" s="428"/>
      <c r="L219" s="428"/>
      <c r="M219" s="428"/>
      <c r="N219" s="428"/>
      <c r="O219" s="428"/>
      <c r="P219" s="428"/>
      <c r="Q219" s="428"/>
      <c r="R219" s="428"/>
      <c r="S219" s="428"/>
      <c r="T219" s="428"/>
      <c r="U219" s="428"/>
      <c r="V219" s="428"/>
      <c r="W219" s="428"/>
      <c r="X219" s="428"/>
      <c r="Y219" s="428"/>
      <c r="Z219" s="428"/>
      <c r="AA219" s="428"/>
      <c r="AB219" s="428"/>
      <c r="AC219" s="428"/>
      <c r="AD219" s="428"/>
      <c r="AE219" s="428"/>
      <c r="AF219" s="428"/>
      <c r="AG219" s="428"/>
      <c r="AH219" s="428"/>
      <c r="AI219" s="428"/>
      <c r="AJ219" s="428"/>
      <c r="AK219" s="428"/>
      <c r="AL219" s="428"/>
      <c r="AM219" s="428"/>
      <c r="AN219" s="428"/>
      <c r="AO219" s="428"/>
      <c r="AP219" s="428"/>
      <c r="AQ219" s="428"/>
      <c r="AR219" s="428"/>
      <c r="AS219" s="428"/>
      <c r="AT219" s="428"/>
      <c r="AU219" s="428"/>
      <c r="AV219" s="428"/>
      <c r="AW219" s="428"/>
      <c r="AX219" s="428"/>
      <c r="AY219" s="428"/>
      <c r="AZ219" s="428"/>
      <c r="BA219" s="428"/>
      <c r="BB219" s="428"/>
      <c r="BC219" s="428"/>
      <c r="BD219" s="428"/>
      <c r="BE219" s="428"/>
      <c r="BF219" s="428"/>
      <c r="BG219" s="428"/>
      <c r="BH219" s="428"/>
      <c r="BI219" s="428"/>
      <c r="BJ219" s="428"/>
      <c r="BK219" s="428"/>
      <c r="BL219" s="428"/>
      <c r="BM219" s="428"/>
      <c r="BN219" s="428"/>
      <c r="BO219" s="428"/>
      <c r="BP219" s="428"/>
      <c r="BQ219" s="428"/>
      <c r="BR219" s="428"/>
      <c r="BS219" s="428"/>
      <c r="BT219" s="428"/>
      <c r="BU219" s="428"/>
      <c r="BV219" s="1259"/>
      <c r="BW219" s="1180"/>
      <c r="BX219" s="1192"/>
      <c r="BY219" s="1192"/>
    </row>
    <row r="220" spans="2:77" ht="15" customHeight="1">
      <c r="B220" s="450"/>
      <c r="C220" s="451" t="s">
        <v>81</v>
      </c>
      <c r="D220" s="452"/>
      <c r="E220" s="452"/>
      <c r="F220" s="452"/>
      <c r="G220" s="452"/>
      <c r="H220" s="452"/>
      <c r="I220" s="453"/>
      <c r="J220" s="453"/>
      <c r="K220" s="452"/>
      <c r="L220" s="453"/>
      <c r="M220" s="453"/>
      <c r="N220" s="453"/>
      <c r="O220" s="453"/>
      <c r="P220" s="453"/>
      <c r="Q220" s="453">
        <v>54.331585817816531</v>
      </c>
      <c r="R220" s="453">
        <v>52.017563735658442</v>
      </c>
      <c r="S220" s="453">
        <v>46.795383153025327</v>
      </c>
      <c r="T220" s="453">
        <v>45.450481450606318</v>
      </c>
      <c r="U220" s="453">
        <v>46.254895461996924</v>
      </c>
      <c r="V220" s="453">
        <v>46.573750723120376</v>
      </c>
      <c r="W220" s="453">
        <v>43.401419781894049</v>
      </c>
      <c r="X220" s="453">
        <v>41.966354378314215</v>
      </c>
      <c r="Y220" s="453">
        <v>45.409511537228347</v>
      </c>
      <c r="Z220" s="453">
        <v>45.111598337343061</v>
      </c>
      <c r="AA220" s="453">
        <v>42.092356544875166</v>
      </c>
      <c r="AB220" s="453">
        <v>41.458347895934772</v>
      </c>
      <c r="AC220" s="453">
        <v>43.116727770822457</v>
      </c>
      <c r="AD220" s="453">
        <v>43.749174051489661</v>
      </c>
      <c r="AE220" s="453">
        <v>42.06894975508407</v>
      </c>
      <c r="AF220" s="453">
        <v>44.575612383819866</v>
      </c>
      <c r="AG220" s="453">
        <v>45.598404474250415</v>
      </c>
      <c r="AH220" s="453">
        <v>48.478817398456627</v>
      </c>
      <c r="AI220" s="453">
        <v>47.632199001209308</v>
      </c>
      <c r="AJ220" s="453">
        <v>47.027047255336726</v>
      </c>
      <c r="AK220" s="453">
        <v>49.4062512938468</v>
      </c>
      <c r="AL220" s="453">
        <v>48.605476706269727</v>
      </c>
      <c r="AM220" s="453">
        <v>47.984594704508929</v>
      </c>
      <c r="AN220" s="453">
        <v>47.347369119433743</v>
      </c>
      <c r="AO220" s="453">
        <v>49.160448804622028</v>
      </c>
      <c r="AP220" s="453">
        <v>49.493020179735531</v>
      </c>
      <c r="AQ220" s="453">
        <v>48.381796300462</v>
      </c>
      <c r="AR220" s="453">
        <v>49.67923137893667</v>
      </c>
      <c r="AS220" s="453">
        <v>50.319960737827508</v>
      </c>
      <c r="AT220" s="453">
        <v>51.453040986493406</v>
      </c>
      <c r="AU220" s="453">
        <v>50.268209853304377</v>
      </c>
      <c r="AV220" s="453">
        <v>49.297101466652734</v>
      </c>
      <c r="AW220" s="453">
        <v>51.091563960702089</v>
      </c>
      <c r="AX220" s="453">
        <v>51.601829583016503</v>
      </c>
      <c r="AY220" s="453">
        <v>49.533600971667681</v>
      </c>
      <c r="AZ220" s="453">
        <v>50.308049126496726</v>
      </c>
      <c r="BA220" s="453">
        <v>49.825499808887038</v>
      </c>
      <c r="BB220" s="453">
        <v>49.529374822092805</v>
      </c>
      <c r="BC220" s="453">
        <v>48.711328166598456</v>
      </c>
      <c r="BD220" s="453">
        <v>48.164905867385869</v>
      </c>
      <c r="BE220" s="453">
        <v>49.689421856332608</v>
      </c>
      <c r="BF220" s="453">
        <v>47.651475056174341</v>
      </c>
      <c r="BG220" s="453">
        <v>48.108411151820604</v>
      </c>
      <c r="BH220" s="453">
        <v>48.860608528298457</v>
      </c>
      <c r="BI220" s="453">
        <v>51.074755163199356</v>
      </c>
      <c r="BJ220" s="453">
        <v>49.670485442444146</v>
      </c>
      <c r="BK220" s="453">
        <v>43.350349409347913</v>
      </c>
      <c r="BL220" s="453">
        <v>41.280838274762758</v>
      </c>
      <c r="BM220" s="453">
        <v>44.381624960479662</v>
      </c>
      <c r="BN220" s="453">
        <v>46.016341975713026</v>
      </c>
      <c r="BO220" s="453">
        <v>43.763531183426416</v>
      </c>
      <c r="BP220" s="453">
        <v>44.576080167853966</v>
      </c>
      <c r="BQ220" s="453">
        <v>49.935328151226066</v>
      </c>
      <c r="BR220" s="453">
        <v>41.8831610695931</v>
      </c>
      <c r="BS220" s="453">
        <v>42.000991708850258</v>
      </c>
      <c r="BT220" s="453">
        <v>43.974772663024716</v>
      </c>
      <c r="BU220" s="453">
        <v>45.403695617914423</v>
      </c>
      <c r="BV220" s="1260">
        <v>44.361599516208059</v>
      </c>
      <c r="BW220" s="1180"/>
      <c r="BX220" s="1192"/>
      <c r="BY220" s="1192"/>
    </row>
    <row r="221" spans="2:77" ht="15" customHeight="1">
      <c r="B221" s="426"/>
      <c r="C221" s="429" t="s">
        <v>84</v>
      </c>
      <c r="D221" s="428"/>
      <c r="E221" s="428"/>
      <c r="F221" s="428"/>
      <c r="G221" s="428"/>
      <c r="H221" s="428"/>
      <c r="I221" s="428"/>
      <c r="J221" s="428"/>
      <c r="K221" s="428"/>
      <c r="L221" s="428"/>
      <c r="M221" s="428"/>
      <c r="N221" s="428"/>
      <c r="O221" s="428"/>
      <c r="P221" s="428"/>
      <c r="Q221" s="428">
        <v>68.765799539532111</v>
      </c>
      <c r="R221" s="428">
        <v>64.785065616020773</v>
      </c>
      <c r="S221" s="428">
        <v>62.305996231213612</v>
      </c>
      <c r="T221" s="428">
        <v>61.840832807951827</v>
      </c>
      <c r="U221" s="428">
        <v>62.769871636830409</v>
      </c>
      <c r="V221" s="428">
        <v>62.897020283120462</v>
      </c>
      <c r="W221" s="428">
        <v>60.224939618498396</v>
      </c>
      <c r="X221" s="428">
        <v>59.260795256692901</v>
      </c>
      <c r="Y221" s="428">
        <v>62.009346709079061</v>
      </c>
      <c r="Z221" s="428">
        <v>61.774444471072954</v>
      </c>
      <c r="AA221" s="428">
        <v>60.081622808744818</v>
      </c>
      <c r="AB221" s="428">
        <v>60.240211711786095</v>
      </c>
      <c r="AC221" s="428">
        <v>61.265588296482001</v>
      </c>
      <c r="AD221" s="428">
        <v>61.347699986190271</v>
      </c>
      <c r="AE221" s="428">
        <v>59.941848826258749</v>
      </c>
      <c r="AF221" s="428">
        <v>58.743245147515296</v>
      </c>
      <c r="AG221" s="428">
        <v>60.59085402242588</v>
      </c>
      <c r="AH221" s="428">
        <v>60.930245386879214</v>
      </c>
      <c r="AI221" s="428">
        <v>59.145769962846764</v>
      </c>
      <c r="AJ221" s="428">
        <v>58.887991161363665</v>
      </c>
      <c r="AK221" s="428">
        <v>60.808541383533175</v>
      </c>
      <c r="AL221" s="428">
        <v>61.181695532753764</v>
      </c>
      <c r="AM221" s="428">
        <v>60.040640317649128</v>
      </c>
      <c r="AN221" s="428">
        <v>59.771767211238256</v>
      </c>
      <c r="AO221" s="428">
        <v>60.649937733258376</v>
      </c>
      <c r="AP221" s="428">
        <v>59.948279572389083</v>
      </c>
      <c r="AQ221" s="428">
        <v>59.084807711313715</v>
      </c>
      <c r="AR221" s="428">
        <v>58.657532577158214</v>
      </c>
      <c r="AS221" s="428">
        <v>59.710923757231384</v>
      </c>
      <c r="AT221" s="428">
        <v>60.625316941869031</v>
      </c>
      <c r="AU221" s="428">
        <v>59.307059530209457</v>
      </c>
      <c r="AV221" s="428">
        <v>59.104031185555414</v>
      </c>
      <c r="AW221" s="428">
        <v>60.154948167700596</v>
      </c>
      <c r="AX221" s="428">
        <v>60.290451960253336</v>
      </c>
      <c r="AY221" s="428">
        <v>59.680541653515526</v>
      </c>
      <c r="AZ221" s="428">
        <v>60.332249215868572</v>
      </c>
      <c r="BA221" s="428">
        <v>61.351145634938909</v>
      </c>
      <c r="BB221" s="428">
        <v>61.547704630990509</v>
      </c>
      <c r="BC221" s="428">
        <v>60.00368890395891</v>
      </c>
      <c r="BD221" s="428">
        <v>60.023942523764454</v>
      </c>
      <c r="BE221" s="428">
        <v>60.978789969945893</v>
      </c>
      <c r="BF221" s="428">
        <v>61.554866828028032</v>
      </c>
      <c r="BG221" s="428">
        <v>60.497378783932241</v>
      </c>
      <c r="BH221" s="428">
        <v>60.302529787914473</v>
      </c>
      <c r="BI221" s="428">
        <v>61.244542832576101</v>
      </c>
      <c r="BJ221" s="428">
        <v>59.155671724524041</v>
      </c>
      <c r="BK221" s="428">
        <v>57.650849604969089</v>
      </c>
      <c r="BL221" s="428">
        <v>59.656228927953812</v>
      </c>
      <c r="BM221" s="428">
        <v>60.433911255009498</v>
      </c>
      <c r="BN221" s="428">
        <v>60.187497843412018</v>
      </c>
      <c r="BO221" s="428">
        <v>58.679772955670614</v>
      </c>
      <c r="BP221" s="428">
        <v>60.55940978131904</v>
      </c>
      <c r="BQ221" s="428">
        <v>65.090054589699591</v>
      </c>
      <c r="BR221" s="428">
        <v>62.203187385250935</v>
      </c>
      <c r="BS221" s="428">
        <v>62.938513156351064</v>
      </c>
      <c r="BT221" s="428">
        <v>62.774582952191217</v>
      </c>
      <c r="BU221" s="428">
        <v>60.338681964261532</v>
      </c>
      <c r="BV221" s="1259">
        <v>59.669441918812808</v>
      </c>
      <c r="BW221" s="1180"/>
      <c r="BX221" s="1192"/>
      <c r="BY221" s="1192"/>
    </row>
    <row r="222" spans="2:77" ht="15" customHeight="1">
      <c r="B222" s="450"/>
      <c r="C222" s="451" t="s">
        <v>86</v>
      </c>
      <c r="D222" s="452"/>
      <c r="E222" s="452"/>
      <c r="F222" s="452"/>
      <c r="G222" s="452"/>
      <c r="H222" s="452"/>
      <c r="I222" s="453"/>
      <c r="J222" s="453"/>
      <c r="K222" s="452"/>
      <c r="L222" s="453"/>
      <c r="M222" s="453"/>
      <c r="N222" s="453"/>
      <c r="O222" s="453"/>
      <c r="P222" s="453"/>
      <c r="Q222" s="453">
        <v>79.969255015984061</v>
      </c>
      <c r="R222" s="453">
        <v>80.75021242035622</v>
      </c>
      <c r="S222" s="453">
        <v>81.631418611746824</v>
      </c>
      <c r="T222" s="453">
        <v>81.622919209019855</v>
      </c>
      <c r="U222" s="453">
        <v>81.420883186245234</v>
      </c>
      <c r="V222" s="453">
        <v>85.262442812803599</v>
      </c>
      <c r="W222" s="453">
        <v>84.290911532305287</v>
      </c>
      <c r="X222" s="453">
        <v>83.406123082193972</v>
      </c>
      <c r="Y222" s="453">
        <v>81.649950905878015</v>
      </c>
      <c r="Z222" s="453">
        <v>88.083482352786277</v>
      </c>
      <c r="AA222" s="453">
        <v>88.48267678743558</v>
      </c>
      <c r="AB222" s="453">
        <v>89.518059327201186</v>
      </c>
      <c r="AC222" s="453">
        <v>94.054266044037419</v>
      </c>
      <c r="AD222" s="453">
        <v>94.656212469051383</v>
      </c>
      <c r="AE222" s="453">
        <v>96.923030828542863</v>
      </c>
      <c r="AF222" s="453">
        <v>97.519729782561669</v>
      </c>
      <c r="AG222" s="453">
        <v>97.824245433815236</v>
      </c>
      <c r="AH222" s="453">
        <v>97.230468575716529</v>
      </c>
      <c r="AI222" s="453">
        <v>97.55179371556099</v>
      </c>
      <c r="AJ222" s="453">
        <v>97.469389365554193</v>
      </c>
      <c r="AK222" s="453">
        <v>97.591730466143716</v>
      </c>
      <c r="AL222" s="453">
        <v>97.416753749531509</v>
      </c>
      <c r="AM222" s="453">
        <v>97.985938004012979</v>
      </c>
      <c r="AN222" s="453">
        <v>98.033546921605335</v>
      </c>
      <c r="AO222" s="453">
        <v>98.326085365324033</v>
      </c>
      <c r="AP222" s="453">
        <v>98.342348873556446</v>
      </c>
      <c r="AQ222" s="453">
        <v>98.872364497745579</v>
      </c>
      <c r="AR222" s="453">
        <v>98.71919424319961</v>
      </c>
      <c r="AS222" s="453">
        <v>98.916132135217509</v>
      </c>
      <c r="AT222" s="453">
        <v>98.970517198774132</v>
      </c>
      <c r="AU222" s="453">
        <v>99.205394998262818</v>
      </c>
      <c r="AV222" s="453">
        <v>99.304292684572118</v>
      </c>
      <c r="AW222" s="453">
        <v>99.395479435322031</v>
      </c>
      <c r="AX222" s="453">
        <v>99.363126060620132</v>
      </c>
      <c r="AY222" s="453">
        <v>99.426675918035173</v>
      </c>
      <c r="AZ222" s="453">
        <v>99.265413355540318</v>
      </c>
      <c r="BA222" s="453">
        <v>99.237919569286191</v>
      </c>
      <c r="BB222" s="453">
        <v>99.188869041211774</v>
      </c>
      <c r="BC222" s="453">
        <v>99.259818839579907</v>
      </c>
      <c r="BD222" s="453">
        <v>99.221168994843381</v>
      </c>
      <c r="BE222" s="453">
        <v>99.401275439484536</v>
      </c>
      <c r="BF222" s="453">
        <v>99.530413891391873</v>
      </c>
      <c r="BG222" s="453">
        <v>99.482628421225371</v>
      </c>
      <c r="BH222" s="453">
        <v>99.476856561041131</v>
      </c>
      <c r="BI222" s="453">
        <v>99.434767483448269</v>
      </c>
      <c r="BJ222" s="453">
        <v>22.929099625888657</v>
      </c>
      <c r="BK222" s="453">
        <v>19.105504408196655</v>
      </c>
      <c r="BL222" s="453">
        <v>16.307597356143628</v>
      </c>
      <c r="BM222" s="453">
        <v>16.60604681740849</v>
      </c>
      <c r="BN222" s="453">
        <v>15.151647816017158</v>
      </c>
      <c r="BO222" s="453">
        <v>18.422384678362231</v>
      </c>
      <c r="BP222" s="453">
        <v>15.973188163204014</v>
      </c>
      <c r="BQ222" s="453">
        <v>15.173432463571098</v>
      </c>
      <c r="BR222" s="453">
        <v>43.142029747078496</v>
      </c>
      <c r="BS222" s="453">
        <v>15.300523939455058</v>
      </c>
      <c r="BT222" s="453">
        <v>11.946412445751175</v>
      </c>
      <c r="BU222" s="453">
        <v>12.458003120845474</v>
      </c>
      <c r="BV222" s="1260">
        <v>12.284754614369145</v>
      </c>
      <c r="BW222" s="1180"/>
      <c r="BX222" s="1192"/>
      <c r="BY222" s="1192"/>
    </row>
    <row r="223" spans="2:77" ht="15" customHeight="1">
      <c r="B223" s="430"/>
      <c r="C223" s="431" t="s">
        <v>106</v>
      </c>
      <c r="D223" s="432"/>
      <c r="E223" s="432"/>
      <c r="F223" s="432"/>
      <c r="G223" s="432"/>
      <c r="H223" s="432"/>
      <c r="I223" s="432"/>
      <c r="J223" s="432"/>
      <c r="K223" s="432"/>
      <c r="L223" s="432"/>
      <c r="M223" s="432"/>
      <c r="N223" s="432"/>
      <c r="O223" s="432"/>
      <c r="P223" s="432"/>
      <c r="Q223" s="432">
        <v>65.871410317076425</v>
      </c>
      <c r="R223" s="432">
        <v>62.36165471489543</v>
      </c>
      <c r="S223" s="432">
        <v>59.18999011651421</v>
      </c>
      <c r="T223" s="432">
        <v>58.49833424746236</v>
      </c>
      <c r="U223" s="432">
        <v>59.185575096041589</v>
      </c>
      <c r="V223" s="432">
        <v>59.413250387500938</v>
      </c>
      <c r="W223" s="432">
        <v>56.603786845616597</v>
      </c>
      <c r="X223" s="432">
        <v>55.513078645063317</v>
      </c>
      <c r="Y223" s="432">
        <v>58.629683337911942</v>
      </c>
      <c r="Z223" s="432">
        <v>58.570298538544684</v>
      </c>
      <c r="AA223" s="432">
        <v>56.598482558246275</v>
      </c>
      <c r="AB223" s="432">
        <v>56.593743831300472</v>
      </c>
      <c r="AC223" s="432">
        <v>57.817141413419428</v>
      </c>
      <c r="AD223" s="432">
        <v>57.97071710414108</v>
      </c>
      <c r="AE223" s="432">
        <v>56.492773851410583</v>
      </c>
      <c r="AF223" s="432">
        <v>56.126553276655258</v>
      </c>
      <c r="AG223" s="432">
        <v>57.869999960090425</v>
      </c>
      <c r="AH223" s="432">
        <v>58.661468444712959</v>
      </c>
      <c r="AI223" s="432">
        <v>57.064244952988084</v>
      </c>
      <c r="AJ223" s="432">
        <v>56.72736748329654</v>
      </c>
      <c r="AK223" s="432">
        <v>58.713298827003747</v>
      </c>
      <c r="AL223" s="432">
        <v>58.857341390074957</v>
      </c>
      <c r="AM223" s="432">
        <v>57.835185007275733</v>
      </c>
      <c r="AN223" s="432">
        <v>57.532174911365949</v>
      </c>
      <c r="AO223" s="432">
        <v>58.601726185412552</v>
      </c>
      <c r="AP223" s="432">
        <v>58.090035253056847</v>
      </c>
      <c r="AQ223" s="432">
        <v>57.308425521858922</v>
      </c>
      <c r="AR223" s="432">
        <v>57.188015457885847</v>
      </c>
      <c r="AS223" s="432">
        <v>58.176237885134043</v>
      </c>
      <c r="AT223" s="432">
        <v>59.079149104616903</v>
      </c>
      <c r="AU223" s="432">
        <v>57.859090370243202</v>
      </c>
      <c r="AV223" s="432">
        <v>57.511656948849243</v>
      </c>
      <c r="AW223" s="432">
        <v>58.72425526263256</v>
      </c>
      <c r="AX223" s="432">
        <v>58.945149481674328</v>
      </c>
      <c r="AY223" s="432">
        <v>58.072186923522317</v>
      </c>
      <c r="AZ223" s="432">
        <v>58.662101904145189</v>
      </c>
      <c r="BA223" s="432">
        <v>59.300268190468231</v>
      </c>
      <c r="BB223" s="432">
        <v>59.418374804898811</v>
      </c>
      <c r="BC223" s="432">
        <v>58.095226258901093</v>
      </c>
      <c r="BD223" s="432">
        <v>57.995430640358713</v>
      </c>
      <c r="BE223" s="432">
        <v>59.155436066466194</v>
      </c>
      <c r="BF223" s="432">
        <v>59.217588265147903</v>
      </c>
      <c r="BG223" s="432">
        <v>58.540684163797664</v>
      </c>
      <c r="BH223" s="432">
        <v>58.491791943299887</v>
      </c>
      <c r="BI223" s="432">
        <v>59.693224869902373</v>
      </c>
      <c r="BJ223" s="432">
        <v>56.354127031167486</v>
      </c>
      <c r="BK223" s="432">
        <v>53.32585101208862</v>
      </c>
      <c r="BL223" s="432">
        <v>54.223014736030308</v>
      </c>
      <c r="BM223" s="432">
        <v>55.628204894468723</v>
      </c>
      <c r="BN223" s="432">
        <v>55.906981907092721</v>
      </c>
      <c r="BO223" s="432">
        <v>54.473199596428323</v>
      </c>
      <c r="BP223" s="432">
        <v>56.080816804575996</v>
      </c>
      <c r="BQ223" s="432">
        <v>61.250992183140752</v>
      </c>
      <c r="BR223" s="432">
        <v>58.300696282944443</v>
      </c>
      <c r="BS223" s="432">
        <v>57.631220741289425</v>
      </c>
      <c r="BT223" s="432">
        <v>57.75898884356149</v>
      </c>
      <c r="BU223" s="432">
        <v>56.325851971031859</v>
      </c>
      <c r="BV223" s="1261">
        <v>55.576700269693767</v>
      </c>
      <c r="BW223" s="1180"/>
      <c r="BX223" s="1192"/>
      <c r="BY223" s="1192"/>
    </row>
    <row r="224" spans="2:77" ht="15" customHeight="1">
      <c r="B224" s="430"/>
      <c r="C224" s="429" t="s">
        <v>1145</v>
      </c>
      <c r="D224" s="432"/>
      <c r="E224" s="432"/>
      <c r="F224" s="432"/>
      <c r="G224" s="432"/>
      <c r="H224" s="432"/>
      <c r="I224" s="432"/>
      <c r="J224" s="432"/>
      <c r="K224" s="432"/>
      <c r="L224" s="432"/>
      <c r="M224" s="432"/>
      <c r="N224" s="432"/>
      <c r="O224" s="432"/>
      <c r="P224" s="432"/>
      <c r="Q224" s="432"/>
      <c r="R224" s="432"/>
      <c r="S224" s="432"/>
      <c r="T224" s="432"/>
      <c r="U224" s="432"/>
      <c r="V224" s="432"/>
      <c r="W224" s="432"/>
      <c r="X224" s="432"/>
      <c r="Y224" s="432"/>
      <c r="Z224" s="432"/>
      <c r="AA224" s="432"/>
      <c r="AB224" s="432"/>
      <c r="AC224" s="432"/>
      <c r="AD224" s="432"/>
      <c r="AE224" s="432"/>
      <c r="AF224" s="432"/>
      <c r="AG224" s="432"/>
      <c r="AH224" s="432"/>
      <c r="AI224" s="432"/>
      <c r="AJ224" s="432"/>
      <c r="AK224" s="432"/>
      <c r="AL224" s="432"/>
      <c r="AM224" s="432"/>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1259">
        <v>0</v>
      </c>
      <c r="BW224" s="1180"/>
      <c r="BX224" s="1192"/>
      <c r="BY224" s="1192"/>
    </row>
    <row r="225" spans="2:77" ht="15" customHeight="1">
      <c r="B225" s="450"/>
      <c r="C225" s="451" t="s">
        <v>87</v>
      </c>
      <c r="D225" s="452"/>
      <c r="E225" s="452"/>
      <c r="F225" s="452"/>
      <c r="G225" s="452"/>
      <c r="H225" s="452"/>
      <c r="I225" s="453"/>
      <c r="J225" s="453"/>
      <c r="K225" s="452"/>
      <c r="L225" s="453"/>
      <c r="M225" s="453"/>
      <c r="N225" s="453"/>
      <c r="O225" s="453"/>
      <c r="P225" s="453"/>
      <c r="Q225" s="453">
        <v>11.72246435660438</v>
      </c>
      <c r="R225" s="453">
        <v>11.600277509598486</v>
      </c>
      <c r="S225" s="453">
        <v>11.462318863973584</v>
      </c>
      <c r="T225" s="453">
        <v>11.394540387268361</v>
      </c>
      <c r="U225" s="453">
        <v>11.548937182604282</v>
      </c>
      <c r="V225" s="453">
        <v>11.256393431311432</v>
      </c>
      <c r="W225" s="453">
        <v>11.094766568914471</v>
      </c>
      <c r="X225" s="453">
        <v>10.886561185578806</v>
      </c>
      <c r="Y225" s="453">
        <v>10.869472190954582</v>
      </c>
      <c r="Z225" s="453">
        <v>10.67232146713661</v>
      </c>
      <c r="AA225" s="453">
        <v>10.46621113894818</v>
      </c>
      <c r="AB225" s="453">
        <v>10.174301657946396</v>
      </c>
      <c r="AC225" s="453">
        <v>9.8602741009518677</v>
      </c>
      <c r="AD225" s="453">
        <v>9.2952426578703573</v>
      </c>
      <c r="AE225" s="453">
        <v>8.7551263902816299</v>
      </c>
      <c r="AF225" s="453">
        <v>8.4480052211021306</v>
      </c>
      <c r="AG225" s="453">
        <v>8.4258773760510071</v>
      </c>
      <c r="AH225" s="453">
        <v>8.1712291880485495</v>
      </c>
      <c r="AI225" s="453">
        <v>8.0712658910292205</v>
      </c>
      <c r="AJ225" s="453">
        <v>7.9526946815274071</v>
      </c>
      <c r="AK225" s="453">
        <v>8.0331767377499084</v>
      </c>
      <c r="AL225" s="453">
        <v>7.8017726402105971</v>
      </c>
      <c r="AM225" s="453">
        <v>7.6286392044361842</v>
      </c>
      <c r="AN225" s="453">
        <v>7.524661656480343</v>
      </c>
      <c r="AO225" s="453">
        <v>7.5748228461277307</v>
      </c>
      <c r="AP225" s="453">
        <v>7.3950279771434468</v>
      </c>
      <c r="AQ225" s="453">
        <v>7.480192122760827</v>
      </c>
      <c r="AR225" s="453">
        <v>7.4223452960493486</v>
      </c>
      <c r="AS225" s="453">
        <v>7.5734431338955837</v>
      </c>
      <c r="AT225" s="453">
        <v>7.7212143567672111</v>
      </c>
      <c r="AU225" s="453">
        <v>7.815469748208689</v>
      </c>
      <c r="AV225" s="453">
        <v>4.4801307988038417</v>
      </c>
      <c r="AW225" s="453">
        <v>4.4412393566402546</v>
      </c>
      <c r="AX225" s="453">
        <v>4.4738582162859633</v>
      </c>
      <c r="AY225" s="453">
        <v>4.5053091058820813</v>
      </c>
      <c r="AZ225" s="453">
        <v>4.5157544987105132</v>
      </c>
      <c r="BA225" s="453">
        <v>4.5319690398903036</v>
      </c>
      <c r="BB225" s="453">
        <v>4.814459249889028</v>
      </c>
      <c r="BC225" s="453">
        <v>4.930844234281353</v>
      </c>
      <c r="BD225" s="453">
        <v>5.0958616558186867</v>
      </c>
      <c r="BE225" s="453">
        <v>5.1532076104054596</v>
      </c>
      <c r="BF225" s="453">
        <v>5.3878618622983119</v>
      </c>
      <c r="BG225" s="453">
        <v>5.3593896189118819</v>
      </c>
      <c r="BH225" s="453">
        <v>5.3016891064711977</v>
      </c>
      <c r="BI225" s="453">
        <v>5.0400591377614088</v>
      </c>
      <c r="BJ225" s="453">
        <v>4.9954709104470609</v>
      </c>
      <c r="BK225" s="453">
        <v>4.6585688486042649</v>
      </c>
      <c r="BL225" s="453">
        <v>4.5196849358091509</v>
      </c>
      <c r="BM225" s="453">
        <v>4.2043363126619306</v>
      </c>
      <c r="BN225" s="453">
        <v>4.1973244274107833</v>
      </c>
      <c r="BO225" s="453">
        <v>4.0464125047011912</v>
      </c>
      <c r="BP225" s="453">
        <v>3.9537667321250067</v>
      </c>
      <c r="BQ225" s="453">
        <v>8.123665943083383E-2</v>
      </c>
      <c r="BR225" s="453">
        <v>0</v>
      </c>
      <c r="BS225" s="453">
        <v>0</v>
      </c>
      <c r="BT225" s="453">
        <v>0</v>
      </c>
      <c r="BU225" s="453">
        <v>0</v>
      </c>
      <c r="BV225" s="1260">
        <v>0</v>
      </c>
      <c r="BW225" s="1180"/>
      <c r="BX225" s="1192"/>
      <c r="BY225" s="1192"/>
    </row>
    <row r="226" spans="2:77" ht="15" customHeight="1">
      <c r="B226" s="430"/>
      <c r="C226" s="431" t="s">
        <v>37</v>
      </c>
      <c r="D226" s="432"/>
      <c r="E226" s="432"/>
      <c r="F226" s="432"/>
      <c r="G226" s="432"/>
      <c r="H226" s="432"/>
      <c r="I226" s="432"/>
      <c r="J226" s="432"/>
      <c r="K226" s="432"/>
      <c r="L226" s="432"/>
      <c r="M226" s="432"/>
      <c r="N226" s="432"/>
      <c r="O226" s="432"/>
      <c r="P226" s="432"/>
      <c r="Q226" s="432">
        <v>64.213338271310576</v>
      </c>
      <c r="R226" s="432">
        <v>60.829039713077279</v>
      </c>
      <c r="S226" s="432">
        <v>57.781797440997259</v>
      </c>
      <c r="T226" s="432">
        <v>57.091230889945621</v>
      </c>
      <c r="U226" s="432">
        <v>57.836661562099678</v>
      </c>
      <c r="V226" s="432">
        <v>58.030687084962651</v>
      </c>
      <c r="W226" s="432">
        <v>55.272680914750339</v>
      </c>
      <c r="X226" s="432">
        <v>54.204595640360019</v>
      </c>
      <c r="Y226" s="432">
        <v>57.297202186166473</v>
      </c>
      <c r="Z226" s="432">
        <v>57.195853652526807</v>
      </c>
      <c r="AA226" s="432">
        <v>55.292714927534504</v>
      </c>
      <c r="AB226" s="432">
        <v>55.260384110410875</v>
      </c>
      <c r="AC226" s="432">
        <v>56.456649986477089</v>
      </c>
      <c r="AD226" s="432">
        <v>56.504608214623566</v>
      </c>
      <c r="AE226" s="432">
        <v>55.045130223339925</v>
      </c>
      <c r="AF226" s="432">
        <v>54.651634746148289</v>
      </c>
      <c r="AG226" s="432">
        <v>56.390885514099367</v>
      </c>
      <c r="AH226" s="432">
        <v>57.12047137490007</v>
      </c>
      <c r="AI226" s="432">
        <v>55.65953269771201</v>
      </c>
      <c r="AJ226" s="432">
        <v>55.288802370786684</v>
      </c>
      <c r="AK226" s="432">
        <v>57.31424005863294</v>
      </c>
      <c r="AL226" s="432">
        <v>57.459803926171013</v>
      </c>
      <c r="AM226" s="432">
        <v>56.544330964784663</v>
      </c>
      <c r="AN226" s="432">
        <v>56.233095414020994</v>
      </c>
      <c r="AO226" s="432">
        <v>57.349474504611109</v>
      </c>
      <c r="AP226" s="432">
        <v>56.88062751051649</v>
      </c>
      <c r="AQ226" s="432">
        <v>56.219214726079805</v>
      </c>
      <c r="AR226" s="432">
        <v>56.110796292194799</v>
      </c>
      <c r="AS226" s="432">
        <v>57.172992613586835</v>
      </c>
      <c r="AT226" s="432">
        <v>58.073661981535587</v>
      </c>
      <c r="AU226" s="432">
        <v>56.918047443436905</v>
      </c>
      <c r="AV226" s="432">
        <v>56.540526638317004</v>
      </c>
      <c r="AW226" s="432">
        <v>57.748898089057278</v>
      </c>
      <c r="AX226" s="432">
        <v>58.004228303028619</v>
      </c>
      <c r="AY226" s="432">
        <v>57.154743669792893</v>
      </c>
      <c r="AZ226" s="432">
        <v>57.736397344494115</v>
      </c>
      <c r="BA226" s="432">
        <v>58.403363730215517</v>
      </c>
      <c r="BB226" s="432">
        <v>58.587418595606103</v>
      </c>
      <c r="BC226" s="432">
        <v>57.331662580809429</v>
      </c>
      <c r="BD226" s="432">
        <v>57.291600929298092</v>
      </c>
      <c r="BE226" s="432">
        <v>58.505799845629461</v>
      </c>
      <c r="BF226" s="432">
        <v>58.620215654840081</v>
      </c>
      <c r="BG226" s="432">
        <v>57.979150450060835</v>
      </c>
      <c r="BH226" s="432">
        <v>57.942169027162116</v>
      </c>
      <c r="BI226" s="432">
        <v>59.155137322046222</v>
      </c>
      <c r="BJ226" s="432">
        <v>55.854391213025046</v>
      </c>
      <c r="BK226" s="432">
        <v>52.846237972952473</v>
      </c>
      <c r="BL226" s="432">
        <v>53.715358741390887</v>
      </c>
      <c r="BM226" s="432">
        <v>55.091733298397649</v>
      </c>
      <c r="BN226" s="432">
        <v>55.353470250811178</v>
      </c>
      <c r="BO226" s="432">
        <v>53.942976274218232</v>
      </c>
      <c r="BP226" s="432">
        <v>55.521067501993684</v>
      </c>
      <c r="BQ226" s="432">
        <v>60.744514660748791</v>
      </c>
      <c r="BR226" s="432">
        <v>57.725365549046558</v>
      </c>
      <c r="BS226" s="432">
        <v>57.042230343461618</v>
      </c>
      <c r="BT226" s="432">
        <v>57.145420048772735</v>
      </c>
      <c r="BU226" s="432">
        <v>55.76797621032167</v>
      </c>
      <c r="BV226" s="1261">
        <v>54.923599417154655</v>
      </c>
      <c r="BW226" s="1180"/>
      <c r="BX226" s="1192"/>
      <c r="BY226" s="1192"/>
    </row>
    <row r="227" spans="2:77" ht="20">
      <c r="B227" s="450"/>
      <c r="C227" s="454" t="s">
        <v>1040</v>
      </c>
      <c r="D227" s="452"/>
      <c r="E227" s="452"/>
      <c r="F227" s="452"/>
      <c r="G227" s="452"/>
      <c r="H227" s="455"/>
      <c r="I227" s="453"/>
      <c r="J227" s="453"/>
      <c r="K227" s="455"/>
      <c r="L227" s="453"/>
      <c r="M227" s="453"/>
      <c r="N227" s="453"/>
      <c r="O227" s="453"/>
      <c r="P227" s="453"/>
      <c r="Q227" s="453"/>
      <c r="R227" s="453"/>
      <c r="S227" s="453"/>
      <c r="T227" s="453"/>
      <c r="U227" s="453"/>
      <c r="V227" s="453"/>
      <c r="W227" s="453"/>
      <c r="X227" s="453"/>
      <c r="Y227" s="453"/>
      <c r="Z227" s="453"/>
      <c r="AA227" s="453"/>
      <c r="AB227" s="453"/>
      <c r="AC227" s="453"/>
      <c r="AD227" s="453"/>
      <c r="AE227" s="453"/>
      <c r="AF227" s="453"/>
      <c r="AG227" s="453"/>
      <c r="AH227" s="453"/>
      <c r="AI227" s="453"/>
      <c r="AJ227" s="453"/>
      <c r="AK227" s="453"/>
      <c r="AL227" s="453"/>
      <c r="AM227" s="453"/>
      <c r="AN227" s="453"/>
      <c r="AO227" s="453"/>
      <c r="AP227" s="453"/>
      <c r="AQ227" s="453"/>
      <c r="AR227" s="453"/>
      <c r="AS227" s="453"/>
      <c r="AT227" s="453"/>
      <c r="AU227" s="453"/>
      <c r="AV227" s="453"/>
      <c r="AW227" s="453"/>
      <c r="AX227" s="453"/>
      <c r="AY227" s="453"/>
      <c r="AZ227" s="453"/>
      <c r="BA227" s="453"/>
      <c r="BB227" s="453"/>
      <c r="BC227" s="453"/>
      <c r="BD227" s="453"/>
      <c r="BE227" s="453"/>
      <c r="BF227" s="453"/>
      <c r="BG227" s="453"/>
      <c r="BH227" s="453"/>
      <c r="BI227" s="453"/>
      <c r="BJ227" s="453"/>
      <c r="BK227" s="453"/>
      <c r="BL227" s="453"/>
      <c r="BM227" s="453"/>
      <c r="BN227" s="453"/>
      <c r="BO227" s="453"/>
      <c r="BP227" s="453"/>
      <c r="BQ227" s="453"/>
      <c r="BR227" s="453"/>
      <c r="BS227" s="453"/>
      <c r="BT227" s="453"/>
      <c r="BU227" s="453"/>
      <c r="BV227" s="1260"/>
      <c r="BW227" s="1180"/>
      <c r="BX227" s="1192"/>
      <c r="BY227" s="1192"/>
    </row>
    <row r="228" spans="2:77" ht="15" customHeight="1">
      <c r="B228" s="430"/>
      <c r="C228" s="429" t="s">
        <v>81</v>
      </c>
      <c r="D228" s="428"/>
      <c r="E228" s="428"/>
      <c r="F228" s="428"/>
      <c r="G228" s="428"/>
      <c r="H228" s="428"/>
      <c r="I228" s="428"/>
      <c r="J228" s="428"/>
      <c r="K228" s="428"/>
      <c r="L228" s="428"/>
      <c r="M228" s="428"/>
      <c r="N228" s="428"/>
      <c r="O228" s="428"/>
      <c r="P228" s="428"/>
      <c r="Q228" s="428"/>
      <c r="R228" s="428"/>
      <c r="S228" s="428"/>
      <c r="T228" s="428"/>
      <c r="U228" s="428"/>
      <c r="V228" s="428"/>
      <c r="W228" s="428"/>
      <c r="X228" s="428"/>
      <c r="Y228" s="428"/>
      <c r="Z228" s="428">
        <v>23.471262838444908</v>
      </c>
      <c r="AA228" s="428">
        <v>22.833918805343107</v>
      </c>
      <c r="AB228" s="428">
        <v>23.539516811479512</v>
      </c>
      <c r="AC228" s="428">
        <v>22.028130350643281</v>
      </c>
      <c r="AD228" s="428">
        <v>21.852172023337133</v>
      </c>
      <c r="AE228" s="428">
        <v>22.542163712269019</v>
      </c>
      <c r="AF228" s="428">
        <v>22.804648550808356</v>
      </c>
      <c r="AG228" s="428">
        <v>22.083749677179988</v>
      </c>
      <c r="AH228" s="428">
        <v>19.580517062974639</v>
      </c>
      <c r="AI228" s="428">
        <v>17.651056607570094</v>
      </c>
      <c r="AJ228" s="428">
        <v>17.56499229459514</v>
      </c>
      <c r="AK228" s="428">
        <v>16.330818118292104</v>
      </c>
      <c r="AL228" s="428">
        <v>16.31598513053282</v>
      </c>
      <c r="AM228" s="428">
        <v>15.265091286067539</v>
      </c>
      <c r="AN228" s="428">
        <v>15.668095648996831</v>
      </c>
      <c r="AO228" s="428">
        <v>14.896739335101866</v>
      </c>
      <c r="AP228" s="428">
        <v>14.731264326525235</v>
      </c>
      <c r="AQ228" s="428">
        <v>13.793694404156835</v>
      </c>
      <c r="AR228" s="428">
        <v>13.908097127433821</v>
      </c>
      <c r="AS228" s="428">
        <v>13.513575694415117</v>
      </c>
      <c r="AT228" s="428">
        <v>13.795728863955386</v>
      </c>
      <c r="AU228" s="428">
        <v>14.180997878402662</v>
      </c>
      <c r="AV228" s="428">
        <v>14.665527969716313</v>
      </c>
      <c r="AW228" s="428">
        <v>14.922967946630058</v>
      </c>
      <c r="AX228" s="428">
        <v>15.237066036241492</v>
      </c>
      <c r="AY228" s="428">
        <v>15.020546044619682</v>
      </c>
      <c r="AZ228" s="428">
        <v>15.704527459682764</v>
      </c>
      <c r="BA228" s="428">
        <v>16.424375288184731</v>
      </c>
      <c r="BB228" s="428">
        <v>16.665777971131124</v>
      </c>
      <c r="BC228" s="428">
        <v>16.701023003637797</v>
      </c>
      <c r="BD228" s="428">
        <v>16.593803108587078</v>
      </c>
      <c r="BE228" s="428">
        <v>16.101660704062628</v>
      </c>
      <c r="BF228" s="428">
        <v>15.807473051513648</v>
      </c>
      <c r="BG228" s="428">
        <v>16.134436755636212</v>
      </c>
      <c r="BH228" s="428">
        <v>15.865388082610279</v>
      </c>
      <c r="BI228" s="428">
        <v>16.356535199228357</v>
      </c>
      <c r="BJ228" s="428">
        <v>16.417134144893488</v>
      </c>
      <c r="BK228" s="428">
        <v>14.612446001917501</v>
      </c>
      <c r="BL228" s="428">
        <v>14.812487099212198</v>
      </c>
      <c r="BM228" s="428">
        <v>15.469457259514463</v>
      </c>
      <c r="BN228" s="428">
        <v>16.878276302280884</v>
      </c>
      <c r="BO228" s="428">
        <v>17.563687970707438</v>
      </c>
      <c r="BP228" s="428">
        <v>18.107426683168754</v>
      </c>
      <c r="BQ228" s="428">
        <v>15.467924577850045</v>
      </c>
      <c r="BR228" s="428">
        <v>19.409354459564817</v>
      </c>
      <c r="BS228" s="428">
        <v>19.186854142091704</v>
      </c>
      <c r="BT228" s="428">
        <v>20.245178063724442</v>
      </c>
      <c r="BU228" s="428">
        <v>20.069833828022922</v>
      </c>
      <c r="BV228" s="1259">
        <v>21.115989451115784</v>
      </c>
      <c r="BW228" s="1180"/>
      <c r="BX228" s="1192"/>
      <c r="BY228" s="1192"/>
    </row>
    <row r="229" spans="2:77" ht="15" customHeight="1">
      <c r="B229" s="450"/>
      <c r="C229" s="451" t="s">
        <v>84</v>
      </c>
      <c r="D229" s="452"/>
      <c r="E229" s="452"/>
      <c r="F229" s="452"/>
      <c r="G229" s="452"/>
      <c r="H229" s="455"/>
      <c r="I229" s="453"/>
      <c r="J229" s="453"/>
      <c r="K229" s="455"/>
      <c r="L229" s="453"/>
      <c r="M229" s="453"/>
      <c r="N229" s="453"/>
      <c r="O229" s="453"/>
      <c r="P229" s="453"/>
      <c r="Q229" s="453"/>
      <c r="R229" s="453"/>
      <c r="S229" s="453"/>
      <c r="T229" s="453"/>
      <c r="U229" s="453"/>
      <c r="V229" s="453"/>
      <c r="W229" s="453"/>
      <c r="X229" s="453"/>
      <c r="Y229" s="453"/>
      <c r="Z229" s="453">
        <v>9.5387489050297827</v>
      </c>
      <c r="AA229" s="453">
        <v>8.9169309767837976</v>
      </c>
      <c r="AB229" s="453">
        <v>8.606323086572413</v>
      </c>
      <c r="AC229" s="453">
        <v>8.8776193243829464</v>
      </c>
      <c r="AD229" s="453">
        <v>9.5875871621625066</v>
      </c>
      <c r="AE229" s="453">
        <v>8.9898105846136911</v>
      </c>
      <c r="AF229" s="453">
        <v>8.7381257337280438</v>
      </c>
      <c r="AG229" s="453">
        <v>8.4509989163188362</v>
      </c>
      <c r="AH229" s="453">
        <v>9.3111179740009593</v>
      </c>
      <c r="AI229" s="453">
        <v>8.583320502222934</v>
      </c>
      <c r="AJ229" s="453">
        <v>8.3765194621216938</v>
      </c>
      <c r="AK229" s="453">
        <v>8.4355216621382496</v>
      </c>
      <c r="AL229" s="453">
        <v>8.9290458507325212</v>
      </c>
      <c r="AM229" s="453">
        <v>8.6213182708381826</v>
      </c>
      <c r="AN229" s="453">
        <v>9.2104844951172851</v>
      </c>
      <c r="AO229" s="453">
        <v>9.0827507391346671</v>
      </c>
      <c r="AP229" s="453">
        <v>9.589324654911529</v>
      </c>
      <c r="AQ229" s="453">
        <v>9.2842369434161043</v>
      </c>
      <c r="AR229" s="453">
        <v>9.3407024991373273</v>
      </c>
      <c r="AS229" s="453">
        <v>9.1890439566883195</v>
      </c>
      <c r="AT229" s="453">
        <v>9.60564708376792</v>
      </c>
      <c r="AU229" s="453">
        <v>9.366400428669353</v>
      </c>
      <c r="AV229" s="453">
        <v>9.0024079085313105</v>
      </c>
      <c r="AW229" s="453">
        <v>8.8150373221710421</v>
      </c>
      <c r="AX229" s="453">
        <v>9.4267435581301147</v>
      </c>
      <c r="AY229" s="453">
        <v>9.2719818197023773</v>
      </c>
      <c r="AZ229" s="453">
        <v>9.4039603702132464</v>
      </c>
      <c r="BA229" s="453">
        <v>9.8743822051879935</v>
      </c>
      <c r="BB229" s="453">
        <v>10.655392606409899</v>
      </c>
      <c r="BC229" s="453">
        <v>10.945464137443102</v>
      </c>
      <c r="BD229" s="453">
        <v>10.999030103213791</v>
      </c>
      <c r="BE229" s="453">
        <v>10.734382825588344</v>
      </c>
      <c r="BF229" s="453">
        <v>11.394904244337198</v>
      </c>
      <c r="BG229" s="453">
        <v>11.081664292792098</v>
      </c>
      <c r="BH229" s="453">
        <v>10.884909589111988</v>
      </c>
      <c r="BI229" s="453">
        <v>8.4937862955054033</v>
      </c>
      <c r="BJ229" s="453">
        <v>10.02417746656867</v>
      </c>
      <c r="BK229" s="453">
        <v>9.9234975780501937</v>
      </c>
      <c r="BL229" s="453">
        <v>9.9444238534247535</v>
      </c>
      <c r="BM229" s="453">
        <v>10.249299596399442</v>
      </c>
      <c r="BN229" s="453">
        <v>10.911830616485796</v>
      </c>
      <c r="BO229" s="453">
        <v>11.121167576818339</v>
      </c>
      <c r="BP229" s="453">
        <v>9.88655783058881</v>
      </c>
      <c r="BQ229" s="453">
        <v>0.37268912372816215</v>
      </c>
      <c r="BR229" s="453">
        <v>6.0135758171635603</v>
      </c>
      <c r="BS229" s="453">
        <v>7.1253277950081531</v>
      </c>
      <c r="BT229" s="453">
        <v>7.6693308398651103</v>
      </c>
      <c r="BU229" s="453">
        <v>9.2670219469478319</v>
      </c>
      <c r="BV229" s="1260">
        <v>10.720673531778671</v>
      </c>
      <c r="BW229" s="1180"/>
      <c r="BX229" s="1192"/>
      <c r="BY229" s="1192"/>
    </row>
    <row r="230" spans="2:77" ht="15" customHeight="1">
      <c r="B230" s="430"/>
      <c r="C230" s="429" t="s">
        <v>86</v>
      </c>
      <c r="D230" s="428"/>
      <c r="E230" s="428"/>
      <c r="F230" s="428"/>
      <c r="G230" s="428"/>
      <c r="H230" s="428"/>
      <c r="I230" s="428"/>
      <c r="J230" s="428"/>
      <c r="K230" s="428"/>
      <c r="L230" s="428"/>
      <c r="M230" s="428"/>
      <c r="N230" s="428"/>
      <c r="O230" s="428"/>
      <c r="P230" s="428"/>
      <c r="Q230" s="428"/>
      <c r="R230" s="428"/>
      <c r="S230" s="428"/>
      <c r="T230" s="428"/>
      <c r="U230" s="428"/>
      <c r="V230" s="428"/>
      <c r="W230" s="428"/>
      <c r="X230" s="428"/>
      <c r="Y230" s="428"/>
      <c r="Z230" s="428">
        <v>7.8319196012362617</v>
      </c>
      <c r="AA230" s="428">
        <v>7.7203726791739742</v>
      </c>
      <c r="AB230" s="428">
        <v>7.2553799316603023</v>
      </c>
      <c r="AC230" s="428">
        <v>4.6380359802752222</v>
      </c>
      <c r="AD230" s="428">
        <v>4.7578645346703805</v>
      </c>
      <c r="AE230" s="428">
        <v>2.247058520636636</v>
      </c>
      <c r="AF230" s="428">
        <v>2.3610233076577329</v>
      </c>
      <c r="AG230" s="428">
        <v>1.8288144859849402</v>
      </c>
      <c r="AH230" s="428">
        <v>2.3902444490024481</v>
      </c>
      <c r="AI230" s="428">
        <v>2.1017433306416979</v>
      </c>
      <c r="AJ230" s="428">
        <v>2.1579623775295098</v>
      </c>
      <c r="AK230" s="428">
        <v>2.0283062873276076</v>
      </c>
      <c r="AL230" s="428">
        <v>2.155266453925452</v>
      </c>
      <c r="AM230" s="428">
        <v>2.0137755094930068</v>
      </c>
      <c r="AN230" s="428">
        <v>1.5847058914900409</v>
      </c>
      <c r="AO230" s="428">
        <v>1.3408964743229661</v>
      </c>
      <c r="AP230" s="428">
        <v>1.3016912677709789</v>
      </c>
      <c r="AQ230" s="428">
        <v>0.88492019537779587</v>
      </c>
      <c r="AR230" s="428">
        <v>1.2808057568003681</v>
      </c>
      <c r="AS230" s="428">
        <v>1.0838678647824898</v>
      </c>
      <c r="AT230" s="428">
        <v>1.0294828012258632</v>
      </c>
      <c r="AU230" s="428">
        <v>0.79460500173715898</v>
      </c>
      <c r="AV230" s="428">
        <v>0.69570731542788466</v>
      </c>
      <c r="AW230" s="428">
        <v>0.60452056467796733</v>
      </c>
      <c r="AX230" s="428">
        <v>0.63687393937986303</v>
      </c>
      <c r="AY230" s="428">
        <v>0.57332408196483164</v>
      </c>
      <c r="AZ230" s="428">
        <v>0.73458664445968802</v>
      </c>
      <c r="BA230" s="428">
        <v>0.76208043071379228</v>
      </c>
      <c r="BB230" s="428">
        <v>0.81113095878823072</v>
      </c>
      <c r="BC230" s="428">
        <v>0.74018116042009363</v>
      </c>
      <c r="BD230" s="428">
        <v>0.77883100515662118</v>
      </c>
      <c r="BE230" s="428">
        <v>0.59872456051546208</v>
      </c>
      <c r="BF230" s="428">
        <v>0.46958610860812289</v>
      </c>
      <c r="BG230" s="428">
        <v>0.51737157877461715</v>
      </c>
      <c r="BH230" s="428">
        <v>0.52314343895887849</v>
      </c>
      <c r="BI230" s="428">
        <v>0.56523251655171503</v>
      </c>
      <c r="BJ230" s="428">
        <v>1.5883946063970831</v>
      </c>
      <c r="BK230" s="428">
        <v>1.2863750642399892</v>
      </c>
      <c r="BL230" s="428">
        <v>1.3203340788609792</v>
      </c>
      <c r="BM230" s="428">
        <v>0.12889375010950957</v>
      </c>
      <c r="BN230" s="428">
        <v>0.12883189616198895</v>
      </c>
      <c r="BO230" s="428">
        <v>0.12012407962766017</v>
      </c>
      <c r="BP230" s="428">
        <v>0.12838472854337166</v>
      </c>
      <c r="BQ230" s="428">
        <v>9.5358790508701871E-2</v>
      </c>
      <c r="BR230" s="428">
        <v>0.27472462370483858</v>
      </c>
      <c r="BS230" s="428">
        <v>8.7824024445466081E-2</v>
      </c>
      <c r="BT230" s="428">
        <v>9.2450739528382522E-2</v>
      </c>
      <c r="BU230" s="428">
        <v>8.2081487045202225E-2</v>
      </c>
      <c r="BV230" s="1259">
        <v>8.2280399345333363E-2</v>
      </c>
      <c r="BW230" s="1180"/>
      <c r="BX230" s="1192"/>
      <c r="BY230" s="1192"/>
    </row>
    <row r="231" spans="2:77" ht="15" customHeight="1">
      <c r="B231" s="1307"/>
      <c r="C231" s="1308" t="s">
        <v>106</v>
      </c>
      <c r="D231" s="1309"/>
      <c r="E231" s="1309"/>
      <c r="F231" s="1309"/>
      <c r="G231" s="1309"/>
      <c r="H231" s="488"/>
      <c r="I231" s="487"/>
      <c r="J231" s="487"/>
      <c r="K231" s="488"/>
      <c r="L231" s="487"/>
      <c r="M231" s="487"/>
      <c r="N231" s="487"/>
      <c r="O231" s="487"/>
      <c r="P231" s="487"/>
      <c r="Q231" s="487"/>
      <c r="R231" s="487"/>
      <c r="S231" s="487"/>
      <c r="T231" s="487"/>
      <c r="U231" s="487"/>
      <c r="V231" s="487"/>
      <c r="W231" s="487"/>
      <c r="X231" s="487"/>
      <c r="Y231" s="487"/>
      <c r="Z231" s="487">
        <v>12.563330813055998</v>
      </c>
      <c r="AA231" s="487">
        <v>11.909297156302982</v>
      </c>
      <c r="AB231" s="487">
        <v>11.775119133282876</v>
      </c>
      <c r="AC231" s="487">
        <v>11.631163710895402</v>
      </c>
      <c r="AD231" s="487">
        <v>12.165400416077588</v>
      </c>
      <c r="AE231" s="487">
        <v>11.787327222098927</v>
      </c>
      <c r="AF231" s="487">
        <v>11.588615549763446</v>
      </c>
      <c r="AG231" s="487">
        <v>11.139549923724404</v>
      </c>
      <c r="AH231" s="487">
        <v>11.337850616848533</v>
      </c>
      <c r="AI231" s="487">
        <v>10.384842945647078</v>
      </c>
      <c r="AJ231" s="487">
        <v>10.205342629398244</v>
      </c>
      <c r="AK231" s="487">
        <v>10.002248975442214</v>
      </c>
      <c r="AL231" s="487">
        <v>10.371246205846491</v>
      </c>
      <c r="AM231" s="487">
        <v>9.9224339897102034</v>
      </c>
      <c r="AN231" s="487">
        <v>10.446791482971044</v>
      </c>
      <c r="AO231" s="487">
        <v>10.191102742456961</v>
      </c>
      <c r="AP231" s="487">
        <v>10.564023006650084</v>
      </c>
      <c r="AQ231" s="487">
        <v>10.097739945034547</v>
      </c>
      <c r="AR231" s="487">
        <v>10.188233772401581</v>
      </c>
      <c r="AS231" s="487">
        <v>9.9838267076499623</v>
      </c>
      <c r="AT231" s="487">
        <v>10.386289588708365</v>
      </c>
      <c r="AU231" s="487">
        <v>10.257482786998063</v>
      </c>
      <c r="AV231" s="487">
        <v>10.071040873697273</v>
      </c>
      <c r="AW231" s="487">
        <v>9.9763425439168554</v>
      </c>
      <c r="AX231" s="487">
        <v>10.50601565405365</v>
      </c>
      <c r="AY231" s="487">
        <v>10.335992377408536</v>
      </c>
      <c r="AZ231" s="487">
        <v>10.595030445342095</v>
      </c>
      <c r="BA231" s="487">
        <v>11.145092829767874</v>
      </c>
      <c r="BB231" s="487">
        <v>11.795433600872531</v>
      </c>
      <c r="BC231" s="487">
        <v>12.001319066856622</v>
      </c>
      <c r="BD231" s="487">
        <v>12.019429426473083</v>
      </c>
      <c r="BE231" s="487">
        <v>11.671203380919488</v>
      </c>
      <c r="BF231" s="487">
        <v>12.148479136887509</v>
      </c>
      <c r="BG231" s="487">
        <v>11.92991363891297</v>
      </c>
      <c r="BH231" s="487">
        <v>11.73553862202605</v>
      </c>
      <c r="BI231" s="487">
        <v>9.8689538964189616</v>
      </c>
      <c r="BJ231" s="487">
        <v>10.925097275727772</v>
      </c>
      <c r="BK231" s="487">
        <v>10.56759313194299</v>
      </c>
      <c r="BL231" s="487">
        <v>10.65136222329609</v>
      </c>
      <c r="BM231" s="487">
        <v>10.984751377585265</v>
      </c>
      <c r="BN231" s="487">
        <v>11.702339752958281</v>
      </c>
      <c r="BO231" s="487">
        <v>11.968195886743302</v>
      </c>
      <c r="BP231" s="487">
        <v>11.096330331010208</v>
      </c>
      <c r="BQ231" s="487">
        <v>2.9228537528559642</v>
      </c>
      <c r="BR231" s="487">
        <v>8.3941353983050728</v>
      </c>
      <c r="BS231" s="487">
        <v>9.1246541113772999</v>
      </c>
      <c r="BT231" s="487">
        <v>9.7979946914154112</v>
      </c>
      <c r="BU231" s="487">
        <v>10.983008380930668</v>
      </c>
      <c r="BV231" s="1310">
        <v>12.312142080925979</v>
      </c>
      <c r="BW231" s="1180"/>
      <c r="BX231" s="1192"/>
      <c r="BY231" s="1192"/>
    </row>
    <row r="232" spans="2:77" ht="15" customHeight="1">
      <c r="B232" s="456"/>
      <c r="C232" s="1300" t="s">
        <v>1145</v>
      </c>
      <c r="D232" s="458"/>
      <c r="E232" s="458"/>
      <c r="F232" s="458"/>
      <c r="G232" s="458"/>
      <c r="H232" s="459"/>
      <c r="I232" s="460"/>
      <c r="J232" s="460"/>
      <c r="K232" s="459"/>
      <c r="L232" s="460"/>
      <c r="M232" s="460"/>
      <c r="N232" s="460"/>
      <c r="O232" s="460"/>
      <c r="P232" s="460"/>
      <c r="Q232" s="460"/>
      <c r="R232" s="460"/>
      <c r="S232" s="460"/>
      <c r="T232" s="460"/>
      <c r="U232" s="460"/>
      <c r="V232" s="460"/>
      <c r="W232" s="460"/>
      <c r="X232" s="460"/>
      <c r="Y232" s="460"/>
      <c r="Z232" s="460"/>
      <c r="AA232" s="460"/>
      <c r="AB232" s="460"/>
      <c r="AC232" s="460"/>
      <c r="AD232" s="460"/>
      <c r="AE232" s="460"/>
      <c r="AF232" s="460"/>
      <c r="AG232" s="460"/>
      <c r="AH232" s="460"/>
      <c r="AI232" s="460"/>
      <c r="AJ232" s="460"/>
      <c r="AK232" s="460"/>
      <c r="AL232" s="460"/>
      <c r="AM232" s="460"/>
      <c r="AN232" s="460"/>
      <c r="AO232" s="460"/>
      <c r="AP232" s="460"/>
      <c r="AQ232" s="460"/>
      <c r="AR232" s="460"/>
      <c r="AS232" s="460"/>
      <c r="AT232" s="460"/>
      <c r="AU232" s="460"/>
      <c r="AV232" s="460"/>
      <c r="AW232" s="460"/>
      <c r="AX232" s="460"/>
      <c r="AY232" s="460"/>
      <c r="AZ232" s="460"/>
      <c r="BA232" s="460"/>
      <c r="BB232" s="460"/>
      <c r="BC232" s="460"/>
      <c r="BD232" s="460"/>
      <c r="BE232" s="460"/>
      <c r="BF232" s="460"/>
      <c r="BG232" s="460"/>
      <c r="BH232" s="460"/>
      <c r="BI232" s="460"/>
      <c r="BJ232" s="460"/>
      <c r="BK232" s="460"/>
      <c r="BL232" s="460"/>
      <c r="BM232" s="460"/>
      <c r="BN232" s="460"/>
      <c r="BO232" s="460"/>
      <c r="BP232" s="460"/>
      <c r="BQ232" s="460"/>
      <c r="BR232" s="460"/>
      <c r="BS232" s="460"/>
      <c r="BT232" s="460"/>
      <c r="BU232" s="460"/>
      <c r="BV232" s="1260">
        <v>99.999999999999986</v>
      </c>
      <c r="BW232" s="1180"/>
      <c r="BX232" s="1192"/>
      <c r="BY232" s="1192"/>
    </row>
    <row r="233" spans="2:77" ht="15" customHeight="1">
      <c r="B233" s="430"/>
      <c r="C233" s="429" t="s">
        <v>87</v>
      </c>
      <c r="D233" s="428"/>
      <c r="E233" s="428"/>
      <c r="F233" s="428"/>
      <c r="G233" s="428"/>
      <c r="H233" s="428"/>
      <c r="I233" s="428"/>
      <c r="J233" s="428"/>
      <c r="K233" s="428"/>
      <c r="L233" s="428"/>
      <c r="M233" s="428"/>
      <c r="N233" s="428"/>
      <c r="O233" s="428"/>
      <c r="P233" s="428"/>
      <c r="Q233" s="428"/>
      <c r="R233" s="428"/>
      <c r="S233" s="428"/>
      <c r="T233" s="428"/>
      <c r="U233" s="428"/>
      <c r="V233" s="428"/>
      <c r="W233" s="428"/>
      <c r="X233" s="428"/>
      <c r="Y233" s="428"/>
      <c r="Z233" s="428">
        <v>89.016249680056177</v>
      </c>
      <c r="AA233" s="428">
        <v>89.177599987195421</v>
      </c>
      <c r="AB233" s="428">
        <v>89.4675289997367</v>
      </c>
      <c r="AC233" s="428">
        <v>89.793084215009372</v>
      </c>
      <c r="AD233" s="428">
        <v>90.372474679615763</v>
      </c>
      <c r="AE233" s="428">
        <v>90.943204732298739</v>
      </c>
      <c r="AF233" s="428">
        <v>91.256334612679652</v>
      </c>
      <c r="AG233" s="428">
        <v>91.287758312482225</v>
      </c>
      <c r="AH233" s="428">
        <v>91.55145721637011</v>
      </c>
      <c r="AI233" s="428">
        <v>91.6493062551625</v>
      </c>
      <c r="AJ233" s="428">
        <v>91.777522553187978</v>
      </c>
      <c r="AK233" s="428">
        <v>91.691909730614171</v>
      </c>
      <c r="AL233" s="428">
        <v>91.9429229020718</v>
      </c>
      <c r="AM233" s="428">
        <v>92.126143686307472</v>
      </c>
      <c r="AN233" s="428">
        <v>91.730474622403108</v>
      </c>
      <c r="AO233" s="428">
        <v>91.682485914986742</v>
      </c>
      <c r="AP233" s="428">
        <v>91.873905961941475</v>
      </c>
      <c r="AQ233" s="428">
        <v>91.663010396568083</v>
      </c>
      <c r="AR233" s="428">
        <v>91.739688884481993</v>
      </c>
      <c r="AS233" s="428">
        <v>91.627281714537418</v>
      </c>
      <c r="AT233" s="428">
        <v>91.516892783985625</v>
      </c>
      <c r="AU233" s="428">
        <v>91.256779071278444</v>
      </c>
      <c r="AV233" s="428">
        <v>94.794314034485552</v>
      </c>
      <c r="AW233" s="428">
        <v>94.904905243987542</v>
      </c>
      <c r="AX233" s="428">
        <v>94.901805478978886</v>
      </c>
      <c r="AY233" s="428">
        <v>94.759741699014569</v>
      </c>
      <c r="AZ233" s="428">
        <v>94.742148884348396</v>
      </c>
      <c r="BA233" s="428">
        <v>94.781624408099248</v>
      </c>
      <c r="BB233" s="428">
        <v>94.619648450471828</v>
      </c>
      <c r="BC233" s="428">
        <v>94.199602836430003</v>
      </c>
      <c r="BD233" s="428">
        <v>94.164199416987998</v>
      </c>
      <c r="BE233" s="428">
        <v>94.693919562242783</v>
      </c>
      <c r="BF233" s="428">
        <v>94.449668107542863</v>
      </c>
      <c r="BG233" s="428">
        <v>93.866310811332838</v>
      </c>
      <c r="BH233" s="428">
        <v>93.919364132140885</v>
      </c>
      <c r="BI233" s="428">
        <v>94.213146945470427</v>
      </c>
      <c r="BJ233" s="428">
        <v>94.65826289004886</v>
      </c>
      <c r="BK233" s="428">
        <v>93.658768020441372</v>
      </c>
      <c r="BL233" s="428">
        <v>95.363777064033087</v>
      </c>
      <c r="BM233" s="428">
        <v>95.685966560225808</v>
      </c>
      <c r="BN233" s="428">
        <v>95.692174337829698</v>
      </c>
      <c r="BO233" s="428">
        <v>95.845083206114296</v>
      </c>
      <c r="BP233" s="428">
        <v>95.938845021260477</v>
      </c>
      <c r="BQ233" s="428">
        <v>99.917409527152046</v>
      </c>
      <c r="BR233" s="428">
        <v>99.905376837448486</v>
      </c>
      <c r="BS233" s="428">
        <v>99.911803465082926</v>
      </c>
      <c r="BT233" s="428">
        <v>99.917324419824681</v>
      </c>
      <c r="BU233" s="428">
        <v>99.921693502158121</v>
      </c>
      <c r="BV233" s="1259">
        <v>99.922602730721422</v>
      </c>
      <c r="BW233" s="1180"/>
      <c r="BX233" s="1192"/>
      <c r="BY233" s="1192"/>
    </row>
    <row r="234" spans="2:77" ht="15" customHeight="1">
      <c r="B234" s="456"/>
      <c r="C234" s="457" t="s">
        <v>37</v>
      </c>
      <c r="D234" s="458"/>
      <c r="E234" s="458"/>
      <c r="F234" s="458"/>
      <c r="G234" s="458"/>
      <c r="H234" s="459"/>
      <c r="I234" s="460"/>
      <c r="J234" s="460"/>
      <c r="K234" s="459"/>
      <c r="L234" s="460"/>
      <c r="M234" s="460"/>
      <c r="N234" s="460"/>
      <c r="O234" s="460"/>
      <c r="P234" s="460"/>
      <c r="Q234" s="460"/>
      <c r="R234" s="460"/>
      <c r="S234" s="460"/>
      <c r="T234" s="460"/>
      <c r="U234" s="460"/>
      <c r="V234" s="460"/>
      <c r="W234" s="460"/>
      <c r="X234" s="460"/>
      <c r="Y234" s="460"/>
      <c r="Z234" s="460">
        <v>14.757167166546081</v>
      </c>
      <c r="AA234" s="460">
        <v>14.096365896092095</v>
      </c>
      <c r="AB234" s="460">
        <v>14.006768741391243</v>
      </c>
      <c r="AC234" s="460">
        <v>13.848544217973496</v>
      </c>
      <c r="AD234" s="460">
        <v>14.521003275737288</v>
      </c>
      <c r="AE234" s="460">
        <v>14.187728326809591</v>
      </c>
      <c r="AF234" s="460">
        <v>14.053107442264206</v>
      </c>
      <c r="AG234" s="460">
        <v>13.53717307188762</v>
      </c>
      <c r="AH234" s="460">
        <v>13.786025443286338</v>
      </c>
      <c r="AI234" s="460">
        <v>12.71483368544158</v>
      </c>
      <c r="AJ234" s="460">
        <v>12.611240720537944</v>
      </c>
      <c r="AK234" s="460">
        <v>12.257346861029085</v>
      </c>
      <c r="AL234" s="460">
        <v>12.604097136074088</v>
      </c>
      <c r="AM234" s="460">
        <v>12.035962998184925</v>
      </c>
      <c r="AN234" s="460">
        <v>12.558353513598581</v>
      </c>
      <c r="AO234" s="460">
        <v>12.190983489091856</v>
      </c>
      <c r="AP234" s="460">
        <v>12.503795920696014</v>
      </c>
      <c r="AQ234" s="460">
        <v>11.880700469138935</v>
      </c>
      <c r="AR234" s="460">
        <v>11.95348259053352</v>
      </c>
      <c r="AS234" s="460">
        <v>11.60248059013006</v>
      </c>
      <c r="AT234" s="460">
        <v>11.974666870645066</v>
      </c>
      <c r="AU234" s="460">
        <v>11.780630271076117</v>
      </c>
      <c r="AV234" s="460">
        <v>11.622520616919298</v>
      </c>
      <c r="AW234" s="460">
        <v>11.502338870547041</v>
      </c>
      <c r="AX234" s="460">
        <v>11.963843882283356</v>
      </c>
      <c r="AY234" s="460">
        <v>11.781923191844475</v>
      </c>
      <c r="AZ234" s="460">
        <v>12.033638494694451</v>
      </c>
      <c r="BA234" s="460">
        <v>12.514753370191636</v>
      </c>
      <c r="BB234" s="460">
        <v>13.055843132121852</v>
      </c>
      <c r="BC234" s="460">
        <v>13.181876829361098</v>
      </c>
      <c r="BD234" s="460">
        <v>13.112367059754392</v>
      </c>
      <c r="BE234" s="460">
        <v>12.669950379434948</v>
      </c>
      <c r="BF234" s="460">
        <v>13.061812333472975</v>
      </c>
      <c r="BG234" s="837">
        <v>12.795068385298705</v>
      </c>
      <c r="BH234" s="837">
        <v>12.584758898489854</v>
      </c>
      <c r="BI234" s="837">
        <v>10.699364347592113</v>
      </c>
      <c r="BJ234" s="837">
        <v>11.739847216333112</v>
      </c>
      <c r="BK234" s="837">
        <v>11.386451493085817</v>
      </c>
      <c r="BL234" s="837">
        <v>11.51659128113055</v>
      </c>
      <c r="BM234" s="837">
        <v>11.868383771478506</v>
      </c>
      <c r="BN234" s="837">
        <v>12.60138559309274</v>
      </c>
      <c r="BO234" s="837">
        <v>12.85013749786005</v>
      </c>
      <c r="BP234" s="837">
        <v>12.007383965566357</v>
      </c>
      <c r="BQ234" s="837">
        <v>3.7259559047851551</v>
      </c>
      <c r="BR234" s="837">
        <v>9.2971988787405557</v>
      </c>
      <c r="BS234" s="837">
        <v>10.052497709477233</v>
      </c>
      <c r="BT234" s="837">
        <v>10.75532461764373</v>
      </c>
      <c r="BU234" s="837">
        <v>11.863895839927062</v>
      </c>
      <c r="BV234" s="1265">
        <v>13.341825039900392</v>
      </c>
      <c r="BW234" s="1180"/>
      <c r="BX234" s="1192"/>
      <c r="BY234" s="1192"/>
    </row>
    <row r="235" spans="2:77" ht="20">
      <c r="B235" s="426"/>
      <c r="C235" s="427" t="s">
        <v>1041</v>
      </c>
      <c r="D235" s="428"/>
      <c r="E235" s="428"/>
      <c r="F235" s="428"/>
      <c r="G235" s="428"/>
      <c r="H235" s="428"/>
      <c r="I235" s="428"/>
      <c r="J235" s="428"/>
      <c r="K235" s="428"/>
      <c r="L235" s="428"/>
      <c r="M235" s="428"/>
      <c r="N235" s="428"/>
      <c r="O235" s="428"/>
      <c r="P235" s="428"/>
      <c r="Q235" s="428"/>
      <c r="R235" s="428"/>
      <c r="S235" s="428"/>
      <c r="T235" s="428"/>
      <c r="U235" s="428"/>
      <c r="V235" s="428"/>
      <c r="W235" s="428"/>
      <c r="X235" s="428"/>
      <c r="Y235" s="428"/>
      <c r="Z235" s="428"/>
      <c r="AA235" s="428"/>
      <c r="AB235" s="428"/>
      <c r="AC235" s="428"/>
      <c r="AD235" s="428"/>
      <c r="AE235" s="428"/>
      <c r="AF235" s="428"/>
      <c r="AG235" s="428"/>
      <c r="AH235" s="428"/>
      <c r="AI235" s="428"/>
      <c r="AJ235" s="428"/>
      <c r="AK235" s="428"/>
      <c r="AL235" s="428"/>
      <c r="AM235" s="428"/>
      <c r="AN235" s="428"/>
      <c r="AO235" s="428"/>
      <c r="AP235" s="428"/>
      <c r="AQ235" s="428"/>
      <c r="AR235" s="428"/>
      <c r="AS235" s="428"/>
      <c r="AT235" s="428"/>
      <c r="AU235" s="428"/>
      <c r="AV235" s="428"/>
      <c r="AW235" s="428"/>
      <c r="AX235" s="428"/>
      <c r="AY235" s="428"/>
      <c r="AZ235" s="428"/>
      <c r="BA235" s="428"/>
      <c r="BB235" s="428"/>
      <c r="BC235" s="428"/>
      <c r="BD235" s="428"/>
      <c r="BE235" s="428"/>
      <c r="BF235" s="428"/>
      <c r="BG235" s="428"/>
      <c r="BH235" s="428"/>
      <c r="BI235" s="428"/>
      <c r="BJ235" s="428"/>
      <c r="BK235" s="428"/>
      <c r="BL235" s="428"/>
      <c r="BM235" s="428"/>
      <c r="BN235" s="428"/>
      <c r="BO235" s="428"/>
      <c r="BP235" s="428"/>
      <c r="BQ235" s="428"/>
      <c r="BR235" s="428"/>
      <c r="BS235" s="428"/>
      <c r="BT235" s="428"/>
      <c r="BU235" s="428"/>
      <c r="BV235" s="1259"/>
      <c r="BW235" s="1180"/>
      <c r="BX235" s="1192"/>
      <c r="BY235" s="1192"/>
    </row>
    <row r="236" spans="2:77" ht="15" customHeight="1">
      <c r="B236" s="450"/>
      <c r="C236" s="451" t="s">
        <v>81</v>
      </c>
      <c r="D236" s="452"/>
      <c r="E236" s="452"/>
      <c r="F236" s="452"/>
      <c r="G236" s="452"/>
      <c r="H236" s="452"/>
      <c r="I236" s="453"/>
      <c r="J236" s="453"/>
      <c r="K236" s="452"/>
      <c r="L236" s="453"/>
      <c r="M236" s="453"/>
      <c r="N236" s="453"/>
      <c r="O236" s="453"/>
      <c r="P236" s="453"/>
      <c r="Q236" s="453">
        <v>7.6535498975077134</v>
      </c>
      <c r="R236" s="453">
        <v>7.3706351597329034</v>
      </c>
      <c r="S236" s="453">
        <v>6.8951271195032886</v>
      </c>
      <c r="T236" s="453">
        <v>6.4833892422200821</v>
      </c>
      <c r="U236" s="453">
        <v>7.606894525138963</v>
      </c>
      <c r="V236" s="453">
        <v>7.7963726401635238</v>
      </c>
      <c r="W236" s="453">
        <v>8.3019172210718484</v>
      </c>
      <c r="X236" s="453">
        <v>8.4154708770215851</v>
      </c>
      <c r="Y236" s="453">
        <v>7.2650559145513496</v>
      </c>
      <c r="Z236" s="453">
        <v>6.8968947974061265</v>
      </c>
      <c r="AA236" s="453">
        <v>6.6746854306160746</v>
      </c>
      <c r="AB236" s="453">
        <v>6.811201496574629</v>
      </c>
      <c r="AC236" s="453">
        <v>6.2644604308488647</v>
      </c>
      <c r="AD236" s="453">
        <v>6.3745465865120572</v>
      </c>
      <c r="AE236" s="453">
        <v>5.9371320030128452</v>
      </c>
      <c r="AF236" s="453">
        <v>6.1266317232270628</v>
      </c>
      <c r="AG236" s="453">
        <v>6.0162987022685721</v>
      </c>
      <c r="AH236" s="453">
        <v>5.6086875322703067</v>
      </c>
      <c r="AI236" s="453">
        <v>5.4127036774914785</v>
      </c>
      <c r="AJ236" s="453">
        <v>5.2701613831383893</v>
      </c>
      <c r="AK236" s="453">
        <v>5.0343876547908142</v>
      </c>
      <c r="AL236" s="453">
        <v>4.9778802818283694</v>
      </c>
      <c r="AM236" s="453">
        <v>4.9190451983858043</v>
      </c>
      <c r="AN236" s="453">
        <v>5.5160128809816733</v>
      </c>
      <c r="AO236" s="453">
        <v>5.5243562598073508</v>
      </c>
      <c r="AP236" s="453">
        <v>5.4050435321659887</v>
      </c>
      <c r="AQ236" s="453">
        <v>5.2441305311034023</v>
      </c>
      <c r="AR236" s="453">
        <v>4.90561426812594</v>
      </c>
      <c r="AS236" s="453">
        <v>5.4003248551311804</v>
      </c>
      <c r="AT236" s="453">
        <v>4.9645395381029829</v>
      </c>
      <c r="AU236" s="453">
        <v>6.1535833671834785</v>
      </c>
      <c r="AV236" s="453">
        <v>5.7075811263396714</v>
      </c>
      <c r="AW236" s="453">
        <v>5.4072747240403025</v>
      </c>
      <c r="AX236" s="453">
        <v>4.5184793521387991</v>
      </c>
      <c r="AY236" s="453">
        <v>4.2388317026576523</v>
      </c>
      <c r="AZ236" s="453">
        <v>4.100645284282769</v>
      </c>
      <c r="BA236" s="453">
        <v>4.7071570375110374</v>
      </c>
      <c r="BB236" s="453">
        <v>4.3154173709145844</v>
      </c>
      <c r="BC236" s="453">
        <v>4.3866200569431664</v>
      </c>
      <c r="BD236" s="453">
        <v>5.6730049807891643</v>
      </c>
      <c r="BE236" s="453">
        <v>6.1795239328635763</v>
      </c>
      <c r="BF236" s="453">
        <v>6.6099058637346912</v>
      </c>
      <c r="BG236" s="642">
        <v>6.6126399007121393</v>
      </c>
      <c r="BH236" s="642">
        <v>6.4161403456732078</v>
      </c>
      <c r="BI236" s="642">
        <v>5.3495038122348557</v>
      </c>
      <c r="BJ236" s="642">
        <v>5.9921981955757886</v>
      </c>
      <c r="BK236" s="642">
        <v>5.1689860340177622</v>
      </c>
      <c r="BL236" s="642">
        <v>5.2133274003140304</v>
      </c>
      <c r="BM236" s="642">
        <v>4.9981735609924716</v>
      </c>
      <c r="BN236" s="642">
        <v>5.3338013923434033</v>
      </c>
      <c r="BO236" s="1071">
        <v>5.3007170598925928</v>
      </c>
      <c r="BP236" s="1071">
        <v>5.3041995930560883</v>
      </c>
      <c r="BQ236" s="1071">
        <v>4.5848350429963745</v>
      </c>
      <c r="BR236" s="1071">
        <v>5.042039197296206</v>
      </c>
      <c r="BS236" s="1071">
        <v>4.6663133286026746</v>
      </c>
      <c r="BT236" s="1071">
        <v>4.8094959646237996</v>
      </c>
      <c r="BU236" s="1071">
        <v>4.7094129372893807</v>
      </c>
      <c r="BV236" s="1263">
        <v>4.7070624438400666</v>
      </c>
      <c r="BW236" s="1180"/>
      <c r="BX236" s="1192"/>
      <c r="BY236" s="1192"/>
    </row>
    <row r="237" spans="2:77" ht="15" customHeight="1">
      <c r="B237" s="426"/>
      <c r="C237" s="429" t="s">
        <v>84</v>
      </c>
      <c r="D237" s="428"/>
      <c r="E237" s="428"/>
      <c r="F237" s="428"/>
      <c r="G237" s="428"/>
      <c r="H237" s="428"/>
      <c r="I237" s="428"/>
      <c r="J237" s="428"/>
      <c r="K237" s="428"/>
      <c r="L237" s="428"/>
      <c r="M237" s="428"/>
      <c r="N237" s="428"/>
      <c r="O237" s="428"/>
      <c r="P237" s="428"/>
      <c r="Q237" s="428">
        <v>7.0706606726013446</v>
      </c>
      <c r="R237" s="428">
        <v>6.7325143167610308</v>
      </c>
      <c r="S237" s="428">
        <v>6.955048966153428</v>
      </c>
      <c r="T237" s="428">
        <v>7.3443110364888637</v>
      </c>
      <c r="U237" s="428">
        <v>7.7705586420296475</v>
      </c>
      <c r="V237" s="428">
        <v>8.1190519664229104</v>
      </c>
      <c r="W237" s="428">
        <v>8.4604296322617696</v>
      </c>
      <c r="X237" s="428">
        <v>9.2291743879826615</v>
      </c>
      <c r="Y237" s="428">
        <v>9.2522449143895642</v>
      </c>
      <c r="Z237" s="428">
        <v>8.9753674399587116</v>
      </c>
      <c r="AA237" s="428">
        <v>9.034426271327181</v>
      </c>
      <c r="AB237" s="428">
        <v>9.1392681835349432</v>
      </c>
      <c r="AC237" s="428">
        <v>8.8078221658702915</v>
      </c>
      <c r="AD237" s="428">
        <v>8.781835092072269</v>
      </c>
      <c r="AE237" s="428">
        <v>8.3068155744556691</v>
      </c>
      <c r="AF237" s="428">
        <v>8.8751221929087052</v>
      </c>
      <c r="AG237" s="428">
        <v>8.7704776477976498</v>
      </c>
      <c r="AH237" s="428">
        <v>8.7331681484309343</v>
      </c>
      <c r="AI237" s="428">
        <v>8.5660680823871473</v>
      </c>
      <c r="AJ237" s="428">
        <v>9.0737417084148237</v>
      </c>
      <c r="AK237" s="428">
        <v>8.6213580030608981</v>
      </c>
      <c r="AL237" s="428">
        <v>8.6316896920651303</v>
      </c>
      <c r="AM237" s="428">
        <v>8.1919024340531585</v>
      </c>
      <c r="AN237" s="428">
        <v>8.1606551830336471</v>
      </c>
      <c r="AO237" s="428">
        <v>7.1261843028741554</v>
      </c>
      <c r="AP237" s="428">
        <v>6.5260869507699448</v>
      </c>
      <c r="AQ237" s="428">
        <v>6.3868351675633068</v>
      </c>
      <c r="AR237" s="428">
        <v>6.3174190781271369</v>
      </c>
      <c r="AS237" s="428">
        <v>6.3572767099300158</v>
      </c>
      <c r="AT237" s="428">
        <v>6.514103205115866</v>
      </c>
      <c r="AU237" s="428">
        <v>7.1481035740368597</v>
      </c>
      <c r="AV237" s="428">
        <v>7.0587505071620154</v>
      </c>
      <c r="AW237" s="428">
        <v>6.7478105391685208</v>
      </c>
      <c r="AX237" s="428">
        <v>7.493473181259076</v>
      </c>
      <c r="AY237" s="428">
        <v>6.9454231867477079</v>
      </c>
      <c r="AZ237" s="428">
        <v>6.6063347880885468</v>
      </c>
      <c r="BA237" s="428">
        <v>6.3021395946052881</v>
      </c>
      <c r="BB237" s="428">
        <v>6.0707197308068181</v>
      </c>
      <c r="BC237" s="428">
        <v>6.4675416843517191</v>
      </c>
      <c r="BD237" s="428">
        <v>7.0498914153379308</v>
      </c>
      <c r="BE237" s="428">
        <v>7.0664211451949175</v>
      </c>
      <c r="BF237" s="428">
        <v>7.3833472448508495</v>
      </c>
      <c r="BG237" s="428">
        <v>7.1851990412979632</v>
      </c>
      <c r="BH237" s="428">
        <v>6.8589548375378824</v>
      </c>
      <c r="BI237" s="428">
        <v>5.9504701539070881</v>
      </c>
      <c r="BJ237" s="428">
        <v>6.6092868488304504</v>
      </c>
      <c r="BK237" s="428">
        <v>6.5211142569585796</v>
      </c>
      <c r="BL237" s="428">
        <v>6.4763515280959156</v>
      </c>
      <c r="BM237" s="428">
        <v>6.3069015395340804</v>
      </c>
      <c r="BN237" s="428">
        <v>6.0958088959956456</v>
      </c>
      <c r="BO237" s="428">
        <v>5.8540475135955221</v>
      </c>
      <c r="BP237" s="428">
        <v>6.097818340124717</v>
      </c>
      <c r="BQ237" s="428">
        <v>6.7259254011161991</v>
      </c>
      <c r="BR237" s="428">
        <v>7.3094720378953735</v>
      </c>
      <c r="BS237" s="428">
        <v>7.6444652225755263</v>
      </c>
      <c r="BT237" s="428">
        <v>7.6380734183078589</v>
      </c>
      <c r="BU237" s="428">
        <v>8.0152314217829268</v>
      </c>
      <c r="BV237" s="1259">
        <v>8.7568389048711968</v>
      </c>
      <c r="BW237" s="1180"/>
      <c r="BX237" s="1192"/>
      <c r="BY237" s="1192"/>
    </row>
    <row r="238" spans="2:77" ht="15" customHeight="1">
      <c r="B238" s="450"/>
      <c r="C238" s="451" t="s">
        <v>86</v>
      </c>
      <c r="D238" s="452"/>
      <c r="E238" s="452"/>
      <c r="F238" s="452"/>
      <c r="G238" s="452"/>
      <c r="H238" s="452"/>
      <c r="I238" s="453"/>
      <c r="J238" s="453"/>
      <c r="K238" s="452"/>
      <c r="L238" s="453"/>
      <c r="M238" s="453"/>
      <c r="N238" s="453"/>
      <c r="O238" s="453"/>
      <c r="P238" s="453"/>
      <c r="Q238" s="453">
        <v>3.5338292822947912E-2</v>
      </c>
      <c r="R238" s="453">
        <v>0</v>
      </c>
      <c r="S238" s="453">
        <v>0</v>
      </c>
      <c r="T238" s="453">
        <v>0</v>
      </c>
      <c r="U238" s="453">
        <v>0</v>
      </c>
      <c r="V238" s="453">
        <v>0</v>
      </c>
      <c r="W238" s="453">
        <v>0</v>
      </c>
      <c r="X238" s="453">
        <v>0</v>
      </c>
      <c r="Y238" s="453">
        <v>0</v>
      </c>
      <c r="Z238" s="453">
        <v>0</v>
      </c>
      <c r="AA238" s="453">
        <v>0</v>
      </c>
      <c r="AB238" s="453">
        <v>0</v>
      </c>
      <c r="AC238" s="453">
        <v>0</v>
      </c>
      <c r="AD238" s="453">
        <v>0</v>
      </c>
      <c r="AE238" s="453">
        <v>0</v>
      </c>
      <c r="AF238" s="453">
        <v>0</v>
      </c>
      <c r="AG238" s="453">
        <v>0</v>
      </c>
      <c r="AH238" s="453">
        <v>0</v>
      </c>
      <c r="AI238" s="453">
        <v>0</v>
      </c>
      <c r="AJ238" s="453">
        <v>0</v>
      </c>
      <c r="AK238" s="453">
        <v>0</v>
      </c>
      <c r="AL238" s="453">
        <v>0</v>
      </c>
      <c r="AM238" s="453">
        <v>0</v>
      </c>
      <c r="AN238" s="453">
        <v>0</v>
      </c>
      <c r="AO238" s="453">
        <v>0</v>
      </c>
      <c r="AP238" s="453">
        <v>0</v>
      </c>
      <c r="AQ238" s="453">
        <v>0</v>
      </c>
      <c r="AR238" s="453">
        <v>0</v>
      </c>
      <c r="AS238" s="453">
        <v>0</v>
      </c>
      <c r="AT238" s="453">
        <v>0</v>
      </c>
      <c r="AU238" s="453">
        <v>0</v>
      </c>
      <c r="AV238" s="453">
        <v>0</v>
      </c>
      <c r="AW238" s="453">
        <v>0</v>
      </c>
      <c r="AX238" s="453">
        <v>0</v>
      </c>
      <c r="AY238" s="453">
        <v>0</v>
      </c>
      <c r="AZ238" s="453">
        <v>0</v>
      </c>
      <c r="BA238" s="453">
        <v>0</v>
      </c>
      <c r="BB238" s="453">
        <v>0</v>
      </c>
      <c r="BC238" s="453">
        <v>0</v>
      </c>
      <c r="BD238" s="453">
        <v>0</v>
      </c>
      <c r="BE238" s="453">
        <v>0</v>
      </c>
      <c r="BF238" s="453">
        <v>0</v>
      </c>
      <c r="BG238" s="453">
        <v>0</v>
      </c>
      <c r="BH238" s="453">
        <v>0</v>
      </c>
      <c r="BI238" s="453">
        <v>0</v>
      </c>
      <c r="BJ238" s="453">
        <v>0</v>
      </c>
      <c r="BK238" s="453">
        <v>0</v>
      </c>
      <c r="BL238" s="453">
        <v>0</v>
      </c>
      <c r="BM238" s="453">
        <v>0</v>
      </c>
      <c r="BN238" s="453">
        <v>0</v>
      </c>
      <c r="BO238" s="453">
        <v>0</v>
      </c>
      <c r="BP238" s="453">
        <v>0</v>
      </c>
      <c r="BQ238" s="453">
        <v>0</v>
      </c>
      <c r="BR238" s="453">
        <v>0</v>
      </c>
      <c r="BS238" s="453">
        <v>0</v>
      </c>
      <c r="BT238" s="453">
        <v>0</v>
      </c>
      <c r="BU238" s="453">
        <v>0</v>
      </c>
      <c r="BV238" s="1260">
        <v>0</v>
      </c>
      <c r="BW238" s="1180"/>
      <c r="BX238" s="1192"/>
      <c r="BY238" s="1192"/>
    </row>
    <row r="239" spans="2:77" ht="15" customHeight="1">
      <c r="B239" s="430"/>
      <c r="C239" s="431" t="s">
        <v>106</v>
      </c>
      <c r="D239" s="432"/>
      <c r="E239" s="432"/>
      <c r="F239" s="432"/>
      <c r="G239" s="432"/>
      <c r="H239" s="432"/>
      <c r="I239" s="432"/>
      <c r="J239" s="432"/>
      <c r="K239" s="432"/>
      <c r="L239" s="432"/>
      <c r="M239" s="432"/>
      <c r="N239" s="432"/>
      <c r="O239" s="432"/>
      <c r="P239" s="432"/>
      <c r="Q239" s="432">
        <v>7.054822293540802</v>
      </c>
      <c r="R239" s="432">
        <v>6.7359242748497739</v>
      </c>
      <c r="S239" s="432">
        <v>6.8147522342860114</v>
      </c>
      <c r="T239" s="432">
        <v>7.0134260442996945</v>
      </c>
      <c r="U239" s="432">
        <v>7.602616017074733</v>
      </c>
      <c r="V239" s="432">
        <v>7.9207898221233846</v>
      </c>
      <c r="W239" s="432">
        <v>8.3022044142069422</v>
      </c>
      <c r="X239" s="432">
        <v>8.9075746139035488</v>
      </c>
      <c r="Y239" s="432">
        <v>8.6838207791498832</v>
      </c>
      <c r="Z239" s="432">
        <v>8.3670151127320729</v>
      </c>
      <c r="AA239" s="432">
        <v>8.3946732417493912</v>
      </c>
      <c r="AB239" s="432">
        <v>8.5303242869338334</v>
      </c>
      <c r="AC239" s="432">
        <v>8.1495796950457162</v>
      </c>
      <c r="AD239" s="432">
        <v>8.1571143560121886</v>
      </c>
      <c r="AE239" s="432">
        <v>7.7365068154953196</v>
      </c>
      <c r="AF239" s="432">
        <v>8.2386097153894458</v>
      </c>
      <c r="AG239" s="432">
        <v>8.1477206904396144</v>
      </c>
      <c r="AH239" s="432">
        <v>8.0432882324756392</v>
      </c>
      <c r="AI239" s="432">
        <v>7.8657411256690608</v>
      </c>
      <c r="AJ239" s="432">
        <v>8.2404103244040616</v>
      </c>
      <c r="AK239" s="432">
        <v>7.8394405073737241</v>
      </c>
      <c r="AL239" s="432">
        <v>7.8547984990053568</v>
      </c>
      <c r="AM239" s="432">
        <v>7.4823226542966736</v>
      </c>
      <c r="AN239" s="432">
        <v>7.5878261171798664</v>
      </c>
      <c r="AO239" s="432">
        <v>6.7620240288439311</v>
      </c>
      <c r="AP239" s="432">
        <v>6.26575847664816</v>
      </c>
      <c r="AQ239" s="432">
        <v>6.114450307763283</v>
      </c>
      <c r="AR239" s="432">
        <v>5.9839676301740345</v>
      </c>
      <c r="AS239" s="432">
        <v>6.1092167040423746</v>
      </c>
      <c r="AT239" s="432">
        <v>6.144893538281412</v>
      </c>
      <c r="AU239" s="432">
        <v>6.8797676732335606</v>
      </c>
      <c r="AV239" s="432">
        <v>6.7133626163627822</v>
      </c>
      <c r="AW239" s="432">
        <v>6.4004952910618087</v>
      </c>
      <c r="AX239" s="432">
        <v>6.8166087714126524</v>
      </c>
      <c r="AY239" s="432">
        <v>6.3223499459632277</v>
      </c>
      <c r="AZ239" s="432">
        <v>6.0427348634364435</v>
      </c>
      <c r="BA239" s="432">
        <v>5.920525222867508</v>
      </c>
      <c r="BB239" s="432">
        <v>5.6629051199967213</v>
      </c>
      <c r="BC239" s="432">
        <v>5.9996550648911509</v>
      </c>
      <c r="BD239" s="432">
        <v>6.725455266451652</v>
      </c>
      <c r="BE239" s="432">
        <v>6.8364262529218598</v>
      </c>
      <c r="BF239" s="432">
        <v>7.1540411668671409</v>
      </c>
      <c r="BG239" s="432">
        <v>7.0101796245802692</v>
      </c>
      <c r="BH239" s="432">
        <v>6.7107061399429844</v>
      </c>
      <c r="BI239" s="432">
        <v>5.7920055059901614</v>
      </c>
      <c r="BJ239" s="432">
        <v>6.299225247265003</v>
      </c>
      <c r="BK239" s="432">
        <v>6.007528770328312</v>
      </c>
      <c r="BL239" s="432">
        <v>5.9755299285276484</v>
      </c>
      <c r="BM239" s="432">
        <v>5.8223022090431131</v>
      </c>
      <c r="BN239" s="432">
        <v>5.7406677308367469</v>
      </c>
      <c r="BO239" s="432">
        <v>5.5490275032056147</v>
      </c>
      <c r="BP239" s="432">
        <v>5.7454948114891291</v>
      </c>
      <c r="BQ239" s="432">
        <v>6.1918506802653628</v>
      </c>
      <c r="BR239" s="432">
        <v>6.8196145383700753</v>
      </c>
      <c r="BS239" s="432">
        <v>6.8629075011439573</v>
      </c>
      <c r="BT239" s="432">
        <v>6.8837161892387755</v>
      </c>
      <c r="BU239" s="432">
        <v>7.1969501712656845</v>
      </c>
      <c r="BV239" s="1261">
        <v>7.7789219480731679</v>
      </c>
      <c r="BW239" s="1180"/>
      <c r="BX239" s="1192"/>
      <c r="BY239" s="1192"/>
    </row>
    <row r="240" spans="2:77" ht="15" customHeight="1">
      <c r="B240" s="430"/>
      <c r="C240" s="429" t="s">
        <v>1145</v>
      </c>
      <c r="D240" s="432"/>
      <c r="E240" s="432"/>
      <c r="F240" s="432"/>
      <c r="G240" s="432"/>
      <c r="H240" s="432"/>
      <c r="I240" s="432"/>
      <c r="J240" s="432"/>
      <c r="K240" s="432"/>
      <c r="L240" s="432"/>
      <c r="M240" s="432"/>
      <c r="N240" s="432"/>
      <c r="O240" s="432"/>
      <c r="P240" s="432"/>
      <c r="Q240" s="432"/>
      <c r="R240" s="432"/>
      <c r="S240" s="432"/>
      <c r="T240" s="432"/>
      <c r="U240" s="432"/>
      <c r="V240" s="432"/>
      <c r="W240" s="432"/>
      <c r="X240" s="432"/>
      <c r="Y240" s="432"/>
      <c r="Z240" s="432"/>
      <c r="AA240" s="432"/>
      <c r="AB240" s="432"/>
      <c r="AC240" s="432"/>
      <c r="AD240" s="432"/>
      <c r="AE240" s="432"/>
      <c r="AF240" s="432"/>
      <c r="AG240" s="432"/>
      <c r="AH240" s="432"/>
      <c r="AI240" s="432"/>
      <c r="AJ240" s="432"/>
      <c r="AK240" s="432"/>
      <c r="AL240" s="432"/>
      <c r="AM240" s="432"/>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1259">
        <v>0</v>
      </c>
      <c r="BW240" s="1180"/>
      <c r="BX240" s="1192"/>
      <c r="BY240" s="1192"/>
    </row>
    <row r="241" spans="2:77" ht="15" customHeight="1">
      <c r="B241" s="450"/>
      <c r="C241" s="451" t="s">
        <v>87</v>
      </c>
      <c r="D241" s="452"/>
      <c r="E241" s="452"/>
      <c r="F241" s="452"/>
      <c r="G241" s="452"/>
      <c r="H241" s="452"/>
      <c r="I241" s="453"/>
      <c r="J241" s="453"/>
      <c r="K241" s="452"/>
      <c r="L241" s="453"/>
      <c r="M241" s="453"/>
      <c r="N241" s="453"/>
      <c r="O241" s="453"/>
      <c r="P241" s="453"/>
      <c r="Q241" s="453">
        <v>0</v>
      </c>
      <c r="R241" s="453">
        <v>0</v>
      </c>
      <c r="S241" s="453">
        <v>0</v>
      </c>
      <c r="T241" s="453">
        <v>0</v>
      </c>
      <c r="U241" s="453">
        <v>0</v>
      </c>
      <c r="V241" s="453">
        <v>0</v>
      </c>
      <c r="W241" s="453">
        <v>0</v>
      </c>
      <c r="X241" s="453">
        <v>0</v>
      </c>
      <c r="Y241" s="453">
        <v>0</v>
      </c>
      <c r="Z241" s="453">
        <v>0</v>
      </c>
      <c r="AA241" s="453">
        <v>0</v>
      </c>
      <c r="AB241" s="453">
        <v>0</v>
      </c>
      <c r="AC241" s="453">
        <v>0</v>
      </c>
      <c r="AD241" s="453">
        <v>0</v>
      </c>
      <c r="AE241" s="453">
        <v>0</v>
      </c>
      <c r="AF241" s="453">
        <v>0</v>
      </c>
      <c r="AG241" s="453">
        <v>0</v>
      </c>
      <c r="AH241" s="453">
        <v>0</v>
      </c>
      <c r="AI241" s="453">
        <v>0</v>
      </c>
      <c r="AJ241" s="453">
        <v>0</v>
      </c>
      <c r="AK241" s="453">
        <v>0</v>
      </c>
      <c r="AL241" s="453">
        <v>0</v>
      </c>
      <c r="AM241" s="453">
        <v>0</v>
      </c>
      <c r="AN241" s="453">
        <v>0</v>
      </c>
      <c r="AO241" s="453">
        <v>0</v>
      </c>
      <c r="AP241" s="453">
        <v>0</v>
      </c>
      <c r="AQ241" s="453">
        <v>0</v>
      </c>
      <c r="AR241" s="453">
        <v>0</v>
      </c>
      <c r="AS241" s="453">
        <v>0</v>
      </c>
      <c r="AT241" s="453">
        <v>0</v>
      </c>
      <c r="AU241" s="453">
        <v>0</v>
      </c>
      <c r="AV241" s="453">
        <v>0</v>
      </c>
      <c r="AW241" s="453">
        <v>0</v>
      </c>
      <c r="AX241" s="453">
        <v>0</v>
      </c>
      <c r="AY241" s="453">
        <v>0</v>
      </c>
      <c r="AZ241" s="453">
        <v>0</v>
      </c>
      <c r="BA241" s="453">
        <v>0</v>
      </c>
      <c r="BB241" s="453">
        <v>0</v>
      </c>
      <c r="BC241" s="453">
        <v>0</v>
      </c>
      <c r="BD241" s="453">
        <v>0</v>
      </c>
      <c r="BE241" s="453">
        <v>0</v>
      </c>
      <c r="BF241" s="453">
        <v>0</v>
      </c>
      <c r="BG241" s="453">
        <v>0</v>
      </c>
      <c r="BH241" s="453">
        <v>0</v>
      </c>
      <c r="BI241" s="453">
        <v>0</v>
      </c>
      <c r="BJ241" s="453">
        <v>0</v>
      </c>
      <c r="BK241" s="453">
        <v>0</v>
      </c>
      <c r="BL241" s="453">
        <v>0</v>
      </c>
      <c r="BM241" s="453">
        <v>0</v>
      </c>
      <c r="BN241" s="453">
        <v>0</v>
      </c>
      <c r="BO241" s="453">
        <v>0</v>
      </c>
      <c r="BP241" s="453">
        <v>0</v>
      </c>
      <c r="BQ241" s="453">
        <v>0</v>
      </c>
      <c r="BR241" s="453">
        <v>0</v>
      </c>
      <c r="BS241" s="453">
        <v>0</v>
      </c>
      <c r="BT241" s="453">
        <v>0</v>
      </c>
      <c r="BU241" s="453">
        <v>0</v>
      </c>
      <c r="BV241" s="1260">
        <v>0</v>
      </c>
      <c r="BW241" s="1180"/>
      <c r="BX241" s="1192"/>
      <c r="BY241" s="1192"/>
    </row>
    <row r="242" spans="2:77" ht="15" customHeight="1">
      <c r="B242" s="430"/>
      <c r="C242" s="431" t="s">
        <v>37</v>
      </c>
      <c r="D242" s="432"/>
      <c r="E242" s="432"/>
      <c r="F242" s="432"/>
      <c r="G242" s="432"/>
      <c r="H242" s="432"/>
      <c r="I242" s="432"/>
      <c r="J242" s="432"/>
      <c r="K242" s="432"/>
      <c r="L242" s="432"/>
      <c r="M242" s="432"/>
      <c r="N242" s="432"/>
      <c r="O242" s="432"/>
      <c r="P242" s="432"/>
      <c r="Q242" s="432">
        <v>6.8387995543113922</v>
      </c>
      <c r="R242" s="432">
        <v>6.5325495997893581</v>
      </c>
      <c r="S242" s="432">
        <v>6.613684720830233</v>
      </c>
      <c r="T242" s="432">
        <v>6.803918178247101</v>
      </c>
      <c r="U242" s="432">
        <v>7.3873348367061702</v>
      </c>
      <c r="V242" s="432">
        <v>7.6933872458890464</v>
      </c>
      <c r="W242" s="432">
        <v>8.0593709392645696</v>
      </c>
      <c r="X242" s="432">
        <v>8.6463978369793661</v>
      </c>
      <c r="Y242" s="432">
        <v>8.4415474048185164</v>
      </c>
      <c r="Z242" s="432">
        <v>8.1269214420581548</v>
      </c>
      <c r="AA242" s="432">
        <v>8.1570631641997924</v>
      </c>
      <c r="AB242" s="432">
        <v>8.2852978437498201</v>
      </c>
      <c r="AC242" s="432">
        <v>7.9183837489875257</v>
      </c>
      <c r="AD242" s="432">
        <v>7.9114214684500901</v>
      </c>
      <c r="AE242" s="432">
        <v>7.5018973324013638</v>
      </c>
      <c r="AF242" s="432">
        <v>7.9837513224559107</v>
      </c>
      <c r="AG242" s="432">
        <v>7.9039826939842195</v>
      </c>
      <c r="AH242" s="432">
        <v>7.7978015051321901</v>
      </c>
      <c r="AI242" s="432">
        <v>7.6402169144941663</v>
      </c>
      <c r="AJ242" s="432">
        <v>7.9973668322696989</v>
      </c>
      <c r="AK242" s="432">
        <v>7.6230274931815529</v>
      </c>
      <c r="AL242" s="432">
        <v>7.6397901180869869</v>
      </c>
      <c r="AM242" s="432">
        <v>7.2899456187712275</v>
      </c>
      <c r="AN242" s="432">
        <v>7.3907119497945502</v>
      </c>
      <c r="AO242" s="432">
        <v>6.5960771380550147</v>
      </c>
      <c r="AP242" s="432">
        <v>6.1162791250958177</v>
      </c>
      <c r="AQ242" s="432">
        <v>5.9807926436007417</v>
      </c>
      <c r="AR242" s="432">
        <v>5.8544396925990769</v>
      </c>
      <c r="AS242" s="432">
        <v>5.9880960663124387</v>
      </c>
      <c r="AT242" s="432">
        <v>6.0245886359175795</v>
      </c>
      <c r="AU242" s="432">
        <v>6.7503974033271632</v>
      </c>
      <c r="AV242" s="432">
        <v>6.590425367604416</v>
      </c>
      <c r="AW242" s="432">
        <v>6.2854911983013366</v>
      </c>
      <c r="AX242" s="432">
        <v>6.6988606620771236</v>
      </c>
      <c r="AY242" s="432">
        <v>6.2140666645409466</v>
      </c>
      <c r="AZ242" s="432">
        <v>5.93942619195838</v>
      </c>
      <c r="BA242" s="432">
        <v>5.8235686702305909</v>
      </c>
      <c r="BB242" s="432">
        <v>5.5767276705543622</v>
      </c>
      <c r="BC242" s="432">
        <v>5.9134861203051274</v>
      </c>
      <c r="BD242" s="432">
        <v>6.635972963896025</v>
      </c>
      <c r="BE242" s="432">
        <v>6.7541853854252363</v>
      </c>
      <c r="BF242" s="432">
        <v>7.0746495642772214</v>
      </c>
      <c r="BG242" s="432">
        <v>6.9361601364831813</v>
      </c>
      <c r="BH242" s="432">
        <v>6.6413632042976882</v>
      </c>
      <c r="BI242" s="432">
        <v>5.7349803364846776</v>
      </c>
      <c r="BJ242" s="432">
        <v>6.2379318116422855</v>
      </c>
      <c r="BK242" s="432">
        <v>5.948324947900832</v>
      </c>
      <c r="BL242" s="432">
        <v>5.9144975268443707</v>
      </c>
      <c r="BM242" s="432">
        <v>5.7615619371608684</v>
      </c>
      <c r="BN242" s="432">
        <v>5.6792183486762333</v>
      </c>
      <c r="BO242" s="432">
        <v>5.4906810574478557</v>
      </c>
      <c r="BP242" s="432">
        <v>5.6837986919264196</v>
      </c>
      <c r="BQ242" s="432">
        <v>6.1405829718249585</v>
      </c>
      <c r="BR242" s="432">
        <v>6.7523163054601376</v>
      </c>
      <c r="BS242" s="432">
        <v>6.7927686672383008</v>
      </c>
      <c r="BT242" s="432">
        <v>6.8105910613502321</v>
      </c>
      <c r="BU242" s="432">
        <v>7.1256684434073572</v>
      </c>
      <c r="BV242" s="1261">
        <v>7.6875091702099816</v>
      </c>
      <c r="BW242" s="1180"/>
      <c r="BX242" s="1192"/>
      <c r="BY242" s="1192"/>
    </row>
    <row r="243" spans="2:77" ht="20">
      <c r="B243" s="450"/>
      <c r="C243" s="454" t="s">
        <v>1042</v>
      </c>
      <c r="D243" s="452"/>
      <c r="E243" s="452"/>
      <c r="F243" s="452"/>
      <c r="G243" s="452"/>
      <c r="H243" s="455"/>
      <c r="I243" s="453"/>
      <c r="J243" s="453"/>
      <c r="K243" s="455"/>
      <c r="L243" s="453"/>
      <c r="M243" s="453"/>
      <c r="N243" s="453"/>
      <c r="O243" s="453"/>
      <c r="P243" s="453"/>
      <c r="Q243" s="453"/>
      <c r="R243" s="453"/>
      <c r="S243" s="453"/>
      <c r="T243" s="453"/>
      <c r="U243" s="453"/>
      <c r="V243" s="453"/>
      <c r="W243" s="453"/>
      <c r="X243" s="453"/>
      <c r="Y243" s="453"/>
      <c r="Z243" s="453"/>
      <c r="AA243" s="453"/>
      <c r="AB243" s="453"/>
      <c r="AC243" s="453"/>
      <c r="AD243" s="453"/>
      <c r="AE243" s="453"/>
      <c r="AF243" s="453"/>
      <c r="AG243" s="453"/>
      <c r="AH243" s="453"/>
      <c r="AI243" s="453"/>
      <c r="AJ243" s="453"/>
      <c r="AK243" s="453"/>
      <c r="AL243" s="453"/>
      <c r="AM243" s="453"/>
      <c r="AN243" s="453"/>
      <c r="AO243" s="453"/>
      <c r="AP243" s="453"/>
      <c r="AQ243" s="453"/>
      <c r="AR243" s="453"/>
      <c r="AS243" s="453"/>
      <c r="AT243" s="453"/>
      <c r="AU243" s="453"/>
      <c r="AV243" s="453"/>
      <c r="AW243" s="453"/>
      <c r="AX243" s="453"/>
      <c r="AY243" s="453"/>
      <c r="AZ243" s="453"/>
      <c r="BA243" s="453"/>
      <c r="BB243" s="453"/>
      <c r="BC243" s="453"/>
      <c r="BD243" s="453"/>
      <c r="BE243" s="453"/>
      <c r="BF243" s="453"/>
      <c r="BG243" s="453"/>
      <c r="BH243" s="453"/>
      <c r="BI243" s="453"/>
      <c r="BJ243" s="453"/>
      <c r="BK243" s="453"/>
      <c r="BL243" s="453"/>
      <c r="BM243" s="453"/>
      <c r="BN243" s="453"/>
      <c r="BO243" s="453"/>
      <c r="BP243" s="453"/>
      <c r="BQ243" s="453"/>
      <c r="BR243" s="453"/>
      <c r="BS243" s="453"/>
      <c r="BT243" s="453"/>
      <c r="BU243" s="453"/>
      <c r="BV243" s="1260"/>
      <c r="BW243" s="1180"/>
      <c r="BX243" s="1192"/>
      <c r="BY243" s="1192"/>
    </row>
    <row r="244" spans="2:77" ht="15" customHeight="1">
      <c r="B244" s="430"/>
      <c r="C244" s="429" t="s">
        <v>81</v>
      </c>
      <c r="D244" s="428"/>
      <c r="E244" s="428"/>
      <c r="F244" s="428"/>
      <c r="G244" s="428"/>
      <c r="H244" s="428"/>
      <c r="I244" s="428"/>
      <c r="J244" s="428"/>
      <c r="K244" s="428"/>
      <c r="L244" s="428"/>
      <c r="M244" s="428"/>
      <c r="N244" s="428"/>
      <c r="O244" s="428"/>
      <c r="P244" s="428"/>
      <c r="Q244" s="428">
        <v>8.5836381797978412</v>
      </c>
      <c r="R244" s="428">
        <v>8.4861424472837115</v>
      </c>
      <c r="S244" s="428">
        <v>8.2750532105052628</v>
      </c>
      <c r="T244" s="428">
        <v>7.6017456940476542</v>
      </c>
      <c r="U244" s="428">
        <v>8.5377028815984755</v>
      </c>
      <c r="V244" s="428">
        <v>8.6543374765622936</v>
      </c>
      <c r="W244" s="428">
        <v>9.2347584464865857</v>
      </c>
      <c r="X244" s="428">
        <v>9.5699739925176406</v>
      </c>
      <c r="Y244" s="428">
        <v>8.4327817819402799</v>
      </c>
      <c r="Z244" s="428">
        <v>8.4772546491721776</v>
      </c>
      <c r="AA244" s="428">
        <v>7.6934831687931267</v>
      </c>
      <c r="AB244" s="428">
        <v>8.3475482109081476</v>
      </c>
      <c r="AC244" s="428">
        <v>7.1475615796952203</v>
      </c>
      <c r="AD244" s="428">
        <v>1.5283683598998059</v>
      </c>
      <c r="AE244" s="428">
        <v>1.2719786916704554</v>
      </c>
      <c r="AF244" s="428">
        <v>1.1081024470713896</v>
      </c>
      <c r="AG244" s="428">
        <v>6.8725667262721153</v>
      </c>
      <c r="AH244" s="428">
        <v>5.7780382381631235</v>
      </c>
      <c r="AI244" s="428">
        <v>5.5828772958012554</v>
      </c>
      <c r="AJ244" s="428">
        <v>5.4520966012987637</v>
      </c>
      <c r="AK244" s="428">
        <v>5.2254046633907931</v>
      </c>
      <c r="AL244" s="428">
        <v>5.105480817495744</v>
      </c>
      <c r="AM244" s="428">
        <v>5.0381498667207767</v>
      </c>
      <c r="AN244" s="428">
        <v>5.7083420253167398</v>
      </c>
      <c r="AO244" s="428">
        <v>5.7430258126335456</v>
      </c>
      <c r="AP244" s="428">
        <v>5.5245322888212245</v>
      </c>
      <c r="AQ244" s="428">
        <v>5.3785107161332153</v>
      </c>
      <c r="AR244" s="428">
        <v>5.0037797316829993</v>
      </c>
      <c r="AS244" s="428">
        <v>4.6571725309969931</v>
      </c>
      <c r="AT244" s="428">
        <v>5.0977161989543873</v>
      </c>
      <c r="AU244" s="428">
        <v>4.9503358808264304</v>
      </c>
      <c r="AV244" s="428">
        <v>5.9255045198741394</v>
      </c>
      <c r="AW244" s="428">
        <v>5.5678999999521457</v>
      </c>
      <c r="AX244" s="428">
        <v>4.6647345160914444</v>
      </c>
      <c r="AY244" s="428">
        <v>4.2871499181165964</v>
      </c>
      <c r="AZ244" s="428">
        <v>4.1882934778681165</v>
      </c>
      <c r="BA244" s="428">
        <v>4.8242201947636758</v>
      </c>
      <c r="BB244" s="428">
        <v>4.49185608209749</v>
      </c>
      <c r="BC244" s="428">
        <v>4.5088226689798612</v>
      </c>
      <c r="BD244" s="428">
        <v>5.8472048095310578</v>
      </c>
      <c r="BE244" s="428">
        <v>6.426782863429537</v>
      </c>
      <c r="BF244" s="428">
        <v>6.7555140083907519</v>
      </c>
      <c r="BG244" s="428">
        <v>6.6665788453839845</v>
      </c>
      <c r="BH244" s="428">
        <v>6.4386874395026199</v>
      </c>
      <c r="BI244" s="428">
        <v>5.349503855853377</v>
      </c>
      <c r="BJ244" s="428">
        <v>6.171721221465722</v>
      </c>
      <c r="BK244" s="428">
        <v>5.2240458088959985</v>
      </c>
      <c r="BL244" s="428">
        <v>5.2630232485089214</v>
      </c>
      <c r="BM244" s="428">
        <v>5.0488428957210765</v>
      </c>
      <c r="BN244" s="428">
        <v>5.3590757746646691</v>
      </c>
      <c r="BO244" s="428">
        <v>5.3133573841641022</v>
      </c>
      <c r="BP244" s="428">
        <v>5.3234717007526644</v>
      </c>
      <c r="BQ244" s="428">
        <v>4.6406911912360673</v>
      </c>
      <c r="BR244" s="428">
        <v>5.1176829781244191</v>
      </c>
      <c r="BS244" s="428">
        <v>4.6732621042079714</v>
      </c>
      <c r="BT244" s="428">
        <v>4.7892253949869072</v>
      </c>
      <c r="BU244" s="428">
        <v>4.650400930944051</v>
      </c>
      <c r="BV244" s="1259">
        <v>4.8158148728480716</v>
      </c>
      <c r="BW244" s="1180"/>
      <c r="BX244" s="1192"/>
      <c r="BY244" s="1192"/>
    </row>
    <row r="245" spans="2:77" ht="15" customHeight="1">
      <c r="B245" s="450"/>
      <c r="C245" s="451" t="s">
        <v>84</v>
      </c>
      <c r="D245" s="452"/>
      <c r="E245" s="452"/>
      <c r="F245" s="452"/>
      <c r="G245" s="452"/>
      <c r="H245" s="455"/>
      <c r="I245" s="453"/>
      <c r="J245" s="453"/>
      <c r="K245" s="455"/>
      <c r="L245" s="453"/>
      <c r="M245" s="453"/>
      <c r="N245" s="453"/>
      <c r="O245" s="453"/>
      <c r="P245" s="453"/>
      <c r="Q245" s="453">
        <v>11.531617169288101</v>
      </c>
      <c r="R245" s="453">
        <v>11.036714442656926</v>
      </c>
      <c r="S245" s="453">
        <v>11.65774261812898</v>
      </c>
      <c r="T245" s="453">
        <v>11.913698230069791</v>
      </c>
      <c r="U245" s="453">
        <v>11.254232235672006</v>
      </c>
      <c r="V245" s="453">
        <v>11.764219211381233</v>
      </c>
      <c r="W245" s="453">
        <v>12.410427502897905</v>
      </c>
      <c r="X245" s="453">
        <v>13.624837523322123</v>
      </c>
      <c r="Y245" s="453">
        <v>14.569783924304595</v>
      </c>
      <c r="Z245" s="453">
        <v>15.12845661031324</v>
      </c>
      <c r="AA245" s="453">
        <v>14.999886387391287</v>
      </c>
      <c r="AB245" s="453">
        <v>15.844123616280164</v>
      </c>
      <c r="AC245" s="453">
        <v>15.122523504074225</v>
      </c>
      <c r="AD245" s="453">
        <v>13.910107899352736</v>
      </c>
      <c r="AE245" s="453">
        <v>12.880386100920047</v>
      </c>
      <c r="AF245" s="453">
        <v>13.088289909027266</v>
      </c>
      <c r="AG245" s="453">
        <v>13.277752828078473</v>
      </c>
      <c r="AH245" s="453">
        <v>13.88546302802717</v>
      </c>
      <c r="AI245" s="453">
        <v>13.687146197217533</v>
      </c>
      <c r="AJ245" s="453">
        <v>13.254742671898473</v>
      </c>
      <c r="AK245" s="453">
        <v>12.803894253023589</v>
      </c>
      <c r="AL245" s="453">
        <v>12.352449384537097</v>
      </c>
      <c r="AM245" s="453">
        <v>12.313691133515556</v>
      </c>
      <c r="AN245" s="453">
        <v>10.645981442326317</v>
      </c>
      <c r="AO245" s="453">
        <v>9.7303527216344339</v>
      </c>
      <c r="AP245" s="453">
        <v>9.232002598385245</v>
      </c>
      <c r="AQ245" s="453">
        <v>8.5612845152644237</v>
      </c>
      <c r="AR245" s="453">
        <v>8.3911175962443831</v>
      </c>
      <c r="AS245" s="453">
        <v>8.3104582702381968</v>
      </c>
      <c r="AT245" s="453">
        <v>8.1511231497686563</v>
      </c>
      <c r="AU245" s="453">
        <v>8.9632215284001564</v>
      </c>
      <c r="AV245" s="453">
        <v>8.7058606680179356</v>
      </c>
      <c r="AW245" s="453">
        <v>9.4697424954178704</v>
      </c>
      <c r="AX245" s="453">
        <v>10.46759856451998</v>
      </c>
      <c r="AY245" s="453">
        <v>8.7564427265079416</v>
      </c>
      <c r="AZ245" s="453">
        <v>8.0902860796155558</v>
      </c>
      <c r="BA245" s="453">
        <v>8.0392792056805291</v>
      </c>
      <c r="BB245" s="453">
        <v>7.9298009318221228</v>
      </c>
      <c r="BC245" s="453">
        <v>8.5960508615432385</v>
      </c>
      <c r="BD245" s="453">
        <v>9.7210659252036908</v>
      </c>
      <c r="BE245" s="453">
        <v>10.473091304325779</v>
      </c>
      <c r="BF245" s="453">
        <v>10.702455025066348</v>
      </c>
      <c r="BG245" s="453">
        <v>10.905030875877431</v>
      </c>
      <c r="BH245" s="453">
        <v>10.522849118690365</v>
      </c>
      <c r="BI245" s="453">
        <v>8.7393802020294729</v>
      </c>
      <c r="BJ245" s="453">
        <v>10.362539520399235</v>
      </c>
      <c r="BK245" s="453">
        <v>10.768736411113702</v>
      </c>
      <c r="BL245" s="453">
        <v>10.671964174488657</v>
      </c>
      <c r="BM245" s="453">
        <v>11.12532297323424</v>
      </c>
      <c r="BN245" s="453">
        <v>10.318126104792299</v>
      </c>
      <c r="BO245" s="453">
        <v>10.511738055916545</v>
      </c>
      <c r="BP245" s="453">
        <v>11.808859655430265</v>
      </c>
      <c r="BQ245" s="453">
        <v>11.880815407439284</v>
      </c>
      <c r="BR245" s="453">
        <v>13.358942394604309</v>
      </c>
      <c r="BS245" s="453">
        <v>13.281229250622578</v>
      </c>
      <c r="BT245" s="453">
        <v>13.377622460659389</v>
      </c>
      <c r="BU245" s="453">
        <v>13.722044051344481</v>
      </c>
      <c r="BV245" s="1260">
        <v>13.953165588699138</v>
      </c>
      <c r="BW245" s="1180"/>
      <c r="BX245" s="1192"/>
      <c r="BY245" s="1192"/>
    </row>
    <row r="246" spans="2:77" ht="15" customHeight="1">
      <c r="B246" s="430"/>
      <c r="C246" s="429" t="s">
        <v>86</v>
      </c>
      <c r="D246" s="428"/>
      <c r="E246" s="428"/>
      <c r="F246" s="428"/>
      <c r="G246" s="428"/>
      <c r="H246" s="428"/>
      <c r="I246" s="428"/>
      <c r="J246" s="428"/>
      <c r="K246" s="428"/>
      <c r="L246" s="428"/>
      <c r="M246" s="428"/>
      <c r="N246" s="428"/>
      <c r="O246" s="428"/>
      <c r="P246" s="428"/>
      <c r="Q246" s="428">
        <v>13.035440252532279</v>
      </c>
      <c r="R246" s="428">
        <v>13.525711093935236</v>
      </c>
      <c r="S246" s="428">
        <v>12.415180443636544</v>
      </c>
      <c r="T246" s="428">
        <v>9.7655500478631563</v>
      </c>
      <c r="U246" s="428">
        <v>8.0072105820856994</v>
      </c>
      <c r="V246" s="428">
        <v>9.5150850360780339</v>
      </c>
      <c r="W246" s="428">
        <v>9.5306111388984665</v>
      </c>
      <c r="X246" s="428">
        <v>32.508048610176587</v>
      </c>
      <c r="Y246" s="428">
        <v>15.029338916382237</v>
      </c>
      <c r="Z246" s="428">
        <v>10.972623454384371</v>
      </c>
      <c r="AA246" s="428">
        <v>11.662479496773063</v>
      </c>
      <c r="AB246" s="428">
        <v>10.243374923563399</v>
      </c>
      <c r="AC246" s="428">
        <v>3.1812111848121036</v>
      </c>
      <c r="AD246" s="428">
        <v>2.8870554023060784</v>
      </c>
      <c r="AE246" s="428">
        <v>0.65794194724303612</v>
      </c>
      <c r="AF246" s="428">
        <v>0.24495083930858938</v>
      </c>
      <c r="AG246" s="428">
        <v>0.39572614972376957</v>
      </c>
      <c r="AH246" s="428">
        <v>1.0124390954224116</v>
      </c>
      <c r="AI246" s="428">
        <v>0.66297617293713818</v>
      </c>
      <c r="AJ246" s="428">
        <v>0.34736588630937337</v>
      </c>
      <c r="AK246" s="428">
        <v>0.23202179164327238</v>
      </c>
      <c r="AL246" s="428">
        <v>0.20789644725670683</v>
      </c>
      <c r="AM246" s="428">
        <v>0.46469916001643763</v>
      </c>
      <c r="AN246" s="428">
        <v>0.17277495250242117</v>
      </c>
      <c r="AO246" s="428">
        <v>0.15072172269880951</v>
      </c>
      <c r="AP246" s="428">
        <v>0.16110164400218946</v>
      </c>
      <c r="AQ246" s="428">
        <v>0.54371307864503082</v>
      </c>
      <c r="AR246" s="428">
        <v>0.52287170299231944</v>
      </c>
      <c r="AS246" s="428">
        <v>0.48912874123705036</v>
      </c>
      <c r="AT246" s="428">
        <v>0.51676402039507563</v>
      </c>
      <c r="AU246" s="428">
        <v>0.48729025359899897</v>
      </c>
      <c r="AV246" s="428">
        <v>0.45557241596737003</v>
      </c>
      <c r="AW246" s="428">
        <v>0.69730169252547058</v>
      </c>
      <c r="AX246" s="428">
        <v>1.3316603555990494</v>
      </c>
      <c r="AY246" s="428">
        <v>1.0693159856095706</v>
      </c>
      <c r="AZ246" s="428">
        <v>0.53505347508497558</v>
      </c>
      <c r="BA246" s="428">
        <v>0.33485666608450687</v>
      </c>
      <c r="BB246" s="428">
        <v>0.32436874144550065</v>
      </c>
      <c r="BC246" s="428">
        <v>0.31161894922413058</v>
      </c>
      <c r="BD246" s="428">
        <v>0.35123550637751871</v>
      </c>
      <c r="BE246" s="428">
        <v>0.29262624861377529</v>
      </c>
      <c r="BF246" s="428">
        <v>0.24268698455678592</v>
      </c>
      <c r="BG246" s="428">
        <v>0.27931081748866859</v>
      </c>
      <c r="BH246" s="428">
        <v>0.30222704246666249</v>
      </c>
      <c r="BI246" s="428">
        <v>0.32321460599567775</v>
      </c>
      <c r="BJ246" s="428">
        <v>75.587874161209285</v>
      </c>
      <c r="BK246" s="428">
        <v>79.693494400999313</v>
      </c>
      <c r="BL246" s="428">
        <v>82.453301720444941</v>
      </c>
      <c r="BM246" s="428">
        <v>83.329218167125674</v>
      </c>
      <c r="BN246" s="428">
        <v>84.785013367640985</v>
      </c>
      <c r="BO246" s="428">
        <v>81.520441658064158</v>
      </c>
      <c r="BP246" s="428">
        <v>83.963298278500645</v>
      </c>
      <c r="BQ246" s="428">
        <v>84.805398247152169</v>
      </c>
      <c r="BR246" s="428">
        <v>56.772442413718892</v>
      </c>
      <c r="BS246" s="428">
        <v>84.676821122060346</v>
      </c>
      <c r="BT246" s="428">
        <v>88.028704501636213</v>
      </c>
      <c r="BU246" s="428">
        <v>87.52584839357624</v>
      </c>
      <c r="BV246" s="1259">
        <v>87.698353517543538</v>
      </c>
      <c r="BW246" s="1180"/>
      <c r="BX246" s="1192"/>
      <c r="BY246" s="1192"/>
    </row>
    <row r="247" spans="2:77" ht="15" customHeight="1">
      <c r="B247" s="456"/>
      <c r="C247" s="457" t="s">
        <v>106</v>
      </c>
      <c r="D247" s="458"/>
      <c r="E247" s="458"/>
      <c r="F247" s="458"/>
      <c r="G247" s="458"/>
      <c r="H247" s="459"/>
      <c r="I247" s="460"/>
      <c r="J247" s="460"/>
      <c r="K247" s="459"/>
      <c r="L247" s="460"/>
      <c r="M247" s="460"/>
      <c r="N247" s="460"/>
      <c r="O247" s="460"/>
      <c r="P247" s="460"/>
      <c r="Q247" s="460">
        <v>10.924667055932444</v>
      </c>
      <c r="R247" s="460">
        <v>10.538696239946995</v>
      </c>
      <c r="S247" s="460">
        <v>10.915099119381484</v>
      </c>
      <c r="T247" s="460">
        <v>10.898142450250841</v>
      </c>
      <c r="U247" s="460">
        <v>10.559540184030203</v>
      </c>
      <c r="V247" s="460">
        <v>11.002101825973307</v>
      </c>
      <c r="W247" s="460">
        <v>11.620845068288435</v>
      </c>
      <c r="X247" s="460">
        <v>12.93145506275768</v>
      </c>
      <c r="Y247" s="460">
        <v>13.224275030481977</v>
      </c>
      <c r="Z247" s="460">
        <v>13.599934903942835</v>
      </c>
      <c r="AA247" s="460">
        <v>13.372069647629583</v>
      </c>
      <c r="AB247" s="460">
        <v>14.176181047040135</v>
      </c>
      <c r="AC247" s="460">
        <v>13.263204370389973</v>
      </c>
      <c r="AD247" s="460">
        <v>11.11363086315416</v>
      </c>
      <c r="AE247" s="460">
        <v>10.330170341396158</v>
      </c>
      <c r="AF247" s="460">
        <v>10.516950705922968</v>
      </c>
      <c r="AG247" s="460">
        <v>11.888629297463753</v>
      </c>
      <c r="AH247" s="460">
        <v>12.161498967113221</v>
      </c>
      <c r="AI247" s="460">
        <v>11.948632660540873</v>
      </c>
      <c r="AJ247" s="460">
        <v>11.582624955074801</v>
      </c>
      <c r="AK247" s="460">
        <v>11.186187741836809</v>
      </c>
      <c r="AL247" s="460">
        <v>10.837944961371651</v>
      </c>
      <c r="AM247" s="460">
        <v>10.774436989372935</v>
      </c>
      <c r="AN247" s="460">
        <v>9.6045658922741346</v>
      </c>
      <c r="AO247" s="460">
        <v>8.875682042892624</v>
      </c>
      <c r="AP247" s="460">
        <v>8.4428640090434914</v>
      </c>
      <c r="AQ247" s="460">
        <v>7.8786271029153987</v>
      </c>
      <c r="AR247" s="460">
        <v>7.6502133841039113</v>
      </c>
      <c r="AS247" s="460">
        <v>7.509130879298084</v>
      </c>
      <c r="AT247" s="460">
        <v>7.4668373665899272</v>
      </c>
      <c r="AU247" s="460">
        <v>8.0729263907617472</v>
      </c>
      <c r="AV247" s="460">
        <v>8.0579003840242045</v>
      </c>
      <c r="AW247" s="460">
        <v>8.5763295701959237</v>
      </c>
      <c r="AX247" s="460">
        <v>9.204119590911688</v>
      </c>
      <c r="AY247" s="460">
        <v>7.7694071325420344</v>
      </c>
      <c r="AZ247" s="460">
        <v>7.2370568923065512</v>
      </c>
      <c r="BA247" s="460">
        <v>7.3123948034139659</v>
      </c>
      <c r="BB247" s="460">
        <v>7.1669141559759915</v>
      </c>
      <c r="BC247" s="460">
        <v>7.7145293203472729</v>
      </c>
      <c r="BD247" s="460">
        <v>8.888477810030281</v>
      </c>
      <c r="BE247" s="460">
        <v>9.6135334270985577</v>
      </c>
      <c r="BF247" s="460">
        <v>9.8168629253758795</v>
      </c>
      <c r="BG247" s="460">
        <v>10.010060345953587</v>
      </c>
      <c r="BH247" s="460">
        <v>9.6505972963533448</v>
      </c>
      <c r="BI247" s="460">
        <v>8.0501919493148186</v>
      </c>
      <c r="BJ247" s="460">
        <v>11.565968771928846</v>
      </c>
      <c r="BK247" s="460">
        <v>12.143031658684956</v>
      </c>
      <c r="BL247" s="460">
        <v>12.152098566413111</v>
      </c>
      <c r="BM247" s="460">
        <v>12.320309301163519</v>
      </c>
      <c r="BN247" s="460">
        <v>11.889120666465578</v>
      </c>
      <c r="BO247" s="460">
        <v>11.95090517841035</v>
      </c>
      <c r="BP247" s="460">
        <v>13.011024649931896</v>
      </c>
      <c r="BQ247" s="460">
        <v>12.512232331851431</v>
      </c>
      <c r="BR247" s="460">
        <v>12.312986368209419</v>
      </c>
      <c r="BS247" s="460">
        <v>13.891076316879269</v>
      </c>
      <c r="BT247" s="460">
        <v>13.973295027782594</v>
      </c>
      <c r="BU247" s="460">
        <v>14.070769184951553</v>
      </c>
      <c r="BV247" s="1262">
        <v>14.340753702545722</v>
      </c>
      <c r="BW247" s="1180"/>
      <c r="BX247" s="1192"/>
      <c r="BY247" s="1192"/>
    </row>
    <row r="248" spans="2:77" ht="15" customHeight="1">
      <c r="B248" s="1307"/>
      <c r="C248" s="1315" t="s">
        <v>1145</v>
      </c>
      <c r="D248" s="1309"/>
      <c r="E248" s="1309"/>
      <c r="F248" s="1309"/>
      <c r="G248" s="1309"/>
      <c r="H248" s="488"/>
      <c r="I248" s="487"/>
      <c r="J248" s="487"/>
      <c r="K248" s="488"/>
      <c r="L248" s="487"/>
      <c r="M248" s="487"/>
      <c r="N248" s="487"/>
      <c r="O248" s="487"/>
      <c r="P248" s="487"/>
      <c r="Q248" s="487"/>
      <c r="R248" s="487"/>
      <c r="S248" s="487"/>
      <c r="T248" s="487"/>
      <c r="U248" s="487"/>
      <c r="V248" s="487"/>
      <c r="W248" s="487"/>
      <c r="X248" s="487"/>
      <c r="Y248" s="487"/>
      <c r="Z248" s="487"/>
      <c r="AA248" s="487"/>
      <c r="AB248" s="487"/>
      <c r="AC248" s="487"/>
      <c r="AD248" s="487"/>
      <c r="AE248" s="487"/>
      <c r="AF248" s="487"/>
      <c r="AG248" s="487"/>
      <c r="AH248" s="487"/>
      <c r="AI248" s="487"/>
      <c r="AJ248" s="487"/>
      <c r="AK248" s="487"/>
      <c r="AL248" s="487"/>
      <c r="AM248" s="487"/>
      <c r="AN248" s="487"/>
      <c r="AO248" s="487"/>
      <c r="AP248" s="487"/>
      <c r="AQ248" s="487"/>
      <c r="AR248" s="487"/>
      <c r="AS248" s="487"/>
      <c r="AT248" s="487"/>
      <c r="AU248" s="487"/>
      <c r="AV248" s="487"/>
      <c r="AW248" s="487"/>
      <c r="AX248" s="487"/>
      <c r="AY248" s="487"/>
      <c r="AZ248" s="487"/>
      <c r="BA248" s="487"/>
      <c r="BB248" s="487"/>
      <c r="BC248" s="487"/>
      <c r="BD248" s="487"/>
      <c r="BE248" s="487"/>
      <c r="BF248" s="487"/>
      <c r="BG248" s="487"/>
      <c r="BH248" s="487"/>
      <c r="BI248" s="487"/>
      <c r="BJ248" s="487"/>
      <c r="BK248" s="487"/>
      <c r="BL248" s="487"/>
      <c r="BM248" s="487"/>
      <c r="BN248" s="487"/>
      <c r="BO248" s="487"/>
      <c r="BP248" s="487"/>
      <c r="BQ248" s="487"/>
      <c r="BR248" s="487"/>
      <c r="BS248" s="487"/>
      <c r="BT248" s="487"/>
      <c r="BU248" s="487"/>
      <c r="BV248" s="1320">
        <v>0</v>
      </c>
      <c r="BW248" s="1180"/>
      <c r="BX248" s="1192"/>
      <c r="BY248" s="1192"/>
    </row>
    <row r="249" spans="2:77" ht="15" customHeight="1">
      <c r="B249" s="430"/>
      <c r="C249" s="429" t="s">
        <v>87</v>
      </c>
      <c r="D249" s="428"/>
      <c r="E249" s="428"/>
      <c r="F249" s="428"/>
      <c r="G249" s="428"/>
      <c r="H249" s="428"/>
      <c r="I249" s="428"/>
      <c r="J249" s="428"/>
      <c r="K249" s="428"/>
      <c r="L249" s="428"/>
      <c r="M249" s="428"/>
      <c r="N249" s="428"/>
      <c r="O249" s="428"/>
      <c r="P249" s="428"/>
      <c r="Q249" s="428">
        <v>0</v>
      </c>
      <c r="R249" s="428">
        <v>0</v>
      </c>
      <c r="S249" s="428">
        <v>0</v>
      </c>
      <c r="T249" s="428">
        <v>0</v>
      </c>
      <c r="U249" s="428">
        <v>0</v>
      </c>
      <c r="V249" s="428">
        <v>0</v>
      </c>
      <c r="W249" s="428">
        <v>0</v>
      </c>
      <c r="X249" s="428">
        <v>0</v>
      </c>
      <c r="Y249" s="428">
        <v>0</v>
      </c>
      <c r="Z249" s="428">
        <v>0</v>
      </c>
      <c r="AA249" s="428">
        <v>0</v>
      </c>
      <c r="AB249" s="428">
        <v>0</v>
      </c>
      <c r="AC249" s="428">
        <v>0</v>
      </c>
      <c r="AD249" s="428">
        <v>0</v>
      </c>
      <c r="AE249" s="428">
        <v>0</v>
      </c>
      <c r="AF249" s="428">
        <v>0</v>
      </c>
      <c r="AG249" s="428">
        <v>0</v>
      </c>
      <c r="AH249" s="428">
        <v>0</v>
      </c>
      <c r="AI249" s="428">
        <v>0</v>
      </c>
      <c r="AJ249" s="428">
        <v>0</v>
      </c>
      <c r="AK249" s="428">
        <v>0</v>
      </c>
      <c r="AL249" s="428">
        <v>0</v>
      </c>
      <c r="AM249" s="428">
        <v>0</v>
      </c>
      <c r="AN249" s="428">
        <v>0</v>
      </c>
      <c r="AO249" s="428">
        <v>0</v>
      </c>
      <c r="AP249" s="428">
        <v>0</v>
      </c>
      <c r="AQ249" s="428">
        <v>0</v>
      </c>
      <c r="AR249" s="428">
        <v>0</v>
      </c>
      <c r="AS249" s="428">
        <v>0</v>
      </c>
      <c r="AT249" s="428">
        <v>0</v>
      </c>
      <c r="AU249" s="428">
        <v>0</v>
      </c>
      <c r="AV249" s="428">
        <v>0</v>
      </c>
      <c r="AW249" s="428">
        <v>0</v>
      </c>
      <c r="AX249" s="428">
        <v>0</v>
      </c>
      <c r="AY249" s="428">
        <v>0</v>
      </c>
      <c r="AZ249" s="428">
        <v>0</v>
      </c>
      <c r="BA249" s="428">
        <v>0</v>
      </c>
      <c r="BB249" s="428">
        <v>0</v>
      </c>
      <c r="BC249" s="428">
        <v>0</v>
      </c>
      <c r="BD249" s="428">
        <v>0</v>
      </c>
      <c r="BE249" s="428">
        <v>0</v>
      </c>
      <c r="BF249" s="428">
        <v>0</v>
      </c>
      <c r="BG249" s="428">
        <v>0</v>
      </c>
      <c r="BH249" s="428">
        <v>0</v>
      </c>
      <c r="BI249" s="428">
        <v>0</v>
      </c>
      <c r="BJ249" s="428">
        <v>0</v>
      </c>
      <c r="BK249" s="428">
        <v>0</v>
      </c>
      <c r="BL249" s="428">
        <v>0</v>
      </c>
      <c r="BM249" s="428">
        <v>0</v>
      </c>
      <c r="BN249" s="428">
        <v>0</v>
      </c>
      <c r="BO249" s="428">
        <v>0</v>
      </c>
      <c r="BP249" s="428">
        <v>0</v>
      </c>
      <c r="BQ249" s="428">
        <v>0</v>
      </c>
      <c r="BR249" s="428">
        <v>0</v>
      </c>
      <c r="BS249" s="428">
        <v>0</v>
      </c>
      <c r="BT249" s="428">
        <v>0</v>
      </c>
      <c r="BU249" s="428">
        <v>0</v>
      </c>
      <c r="BV249" s="1259">
        <v>0</v>
      </c>
      <c r="BW249" s="1180"/>
      <c r="BX249" s="1192"/>
      <c r="BY249" s="1192"/>
    </row>
    <row r="250" spans="2:77" ht="15" customHeight="1">
      <c r="B250" s="456"/>
      <c r="C250" s="457" t="s">
        <v>37</v>
      </c>
      <c r="D250" s="458"/>
      <c r="E250" s="458"/>
      <c r="F250" s="458"/>
      <c r="G250" s="458"/>
      <c r="H250" s="459"/>
      <c r="I250" s="460"/>
      <c r="J250" s="460"/>
      <c r="K250" s="459"/>
      <c r="L250" s="460"/>
      <c r="M250" s="460"/>
      <c r="N250" s="460"/>
      <c r="O250" s="460"/>
      <c r="P250" s="460"/>
      <c r="Q250" s="460">
        <v>10.590147431709958</v>
      </c>
      <c r="R250" s="460">
        <v>10.220506213470294</v>
      </c>
      <c r="S250" s="460">
        <v>10.593051924765087</v>
      </c>
      <c r="T250" s="460">
        <v>10.572588783003614</v>
      </c>
      <c r="U250" s="460">
        <v>10.260528597773316</v>
      </c>
      <c r="V250" s="460">
        <v>10.68623606568878</v>
      </c>
      <c r="W250" s="460">
        <v>11.28094375426266</v>
      </c>
      <c r="X250" s="460">
        <v>12.55229508929426</v>
      </c>
      <c r="Y250" s="460">
        <v>12.855325714713759</v>
      </c>
      <c r="Z250" s="460">
        <v>13.209681241433598</v>
      </c>
      <c r="AA250" s="460">
        <v>12.993575045818284</v>
      </c>
      <c r="AB250" s="460">
        <v>13.768982082141502</v>
      </c>
      <c r="AC250" s="460">
        <v>12.886939679826902</v>
      </c>
      <c r="AD250" s="460">
        <v>10.778887479784125</v>
      </c>
      <c r="AE250" s="460">
        <v>10.016908040739565</v>
      </c>
      <c r="AF250" s="460">
        <v>10.191612663696503</v>
      </c>
      <c r="AG250" s="460">
        <v>11.532982510385613</v>
      </c>
      <c r="AH250" s="460">
        <v>11.790321596025992</v>
      </c>
      <c r="AI250" s="460">
        <v>11.606044986686063</v>
      </c>
      <c r="AJ250" s="460">
        <v>11.241005847974359</v>
      </c>
      <c r="AK250" s="460">
        <v>10.877385525115681</v>
      </c>
      <c r="AL250" s="460">
        <v>10.541279299111526</v>
      </c>
      <c r="AM250" s="460">
        <v>10.497416825549779</v>
      </c>
      <c r="AN250" s="460">
        <v>9.3550614914462642</v>
      </c>
      <c r="AO250" s="460">
        <v>8.6578638523085498</v>
      </c>
      <c r="AP250" s="460">
        <v>8.241446440520841</v>
      </c>
      <c r="AQ250" s="460">
        <v>7.7064057514643043</v>
      </c>
      <c r="AR250" s="460">
        <v>7.484618176560569</v>
      </c>
      <c r="AS250" s="460">
        <v>7.3602557018475263</v>
      </c>
      <c r="AT250" s="460">
        <v>7.3206514099483799</v>
      </c>
      <c r="AU250" s="460">
        <v>7.9211194234755062</v>
      </c>
      <c r="AV250" s="460">
        <v>7.9103415285608571</v>
      </c>
      <c r="AW250" s="460">
        <v>8.422230089361566</v>
      </c>
      <c r="AX250" s="460">
        <v>9.0451303168795576</v>
      </c>
      <c r="AY250" s="460">
        <v>7.636340012530038</v>
      </c>
      <c r="AZ250" s="460">
        <v>7.1133296810599793</v>
      </c>
      <c r="BA250" s="460">
        <v>7.1926445169155864</v>
      </c>
      <c r="BB250" s="460">
        <v>7.0578488671804216</v>
      </c>
      <c r="BC250" s="460">
        <v>7.6037308090458051</v>
      </c>
      <c r="BD250" s="460">
        <v>8.770216453862508</v>
      </c>
      <c r="BE250" s="460">
        <v>9.4978845047665938</v>
      </c>
      <c r="BF250" s="460">
        <v>9.7079207957637319</v>
      </c>
      <c r="BG250" s="837">
        <v>9.9043655446348833</v>
      </c>
      <c r="BH250" s="837">
        <v>9.5508759356941084</v>
      </c>
      <c r="BI250" s="837">
        <v>7.9709338132535335</v>
      </c>
      <c r="BJ250" s="837">
        <v>11.453428271389587</v>
      </c>
      <c r="BK250" s="837">
        <v>12.023362836855449</v>
      </c>
      <c r="BL250" s="837">
        <v>12.027980409551493</v>
      </c>
      <c r="BM250" s="837">
        <v>12.1917795701813</v>
      </c>
      <c r="BN250" s="837">
        <v>11.76185687875992</v>
      </c>
      <c r="BO250" s="837">
        <v>11.825244809932222</v>
      </c>
      <c r="BP250" s="837">
        <v>12.87131001111082</v>
      </c>
      <c r="BQ250" s="837">
        <v>12.408632695449869</v>
      </c>
      <c r="BR250" s="837">
        <v>12.191477708187309</v>
      </c>
      <c r="BS250" s="837">
        <v>13.749109680377444</v>
      </c>
      <c r="BT250" s="837">
        <v>13.824857910702073</v>
      </c>
      <c r="BU250" s="837">
        <v>13.931406160902323</v>
      </c>
      <c r="BV250" s="1265">
        <v>14.172230590814792</v>
      </c>
      <c r="BW250" s="1180"/>
      <c r="BX250" s="1192"/>
      <c r="BY250" s="1192"/>
    </row>
    <row r="251" spans="2:77" ht="20">
      <c r="B251" s="426"/>
      <c r="C251" s="427" t="s">
        <v>1043</v>
      </c>
      <c r="D251" s="428"/>
      <c r="E251" s="428"/>
      <c r="F251" s="428"/>
      <c r="G251" s="428"/>
      <c r="H251" s="428"/>
      <c r="I251" s="428"/>
      <c r="J251" s="428"/>
      <c r="K251" s="428"/>
      <c r="L251" s="428"/>
      <c r="M251" s="428"/>
      <c r="N251" s="428"/>
      <c r="O251" s="428"/>
      <c r="P251" s="428"/>
      <c r="Q251" s="428"/>
      <c r="R251" s="428"/>
      <c r="S251" s="428"/>
      <c r="T251" s="428"/>
      <c r="U251" s="428"/>
      <c r="V251" s="428"/>
      <c r="W251" s="428"/>
      <c r="X251" s="428"/>
      <c r="Y251" s="428"/>
      <c r="Z251" s="428"/>
      <c r="AA251" s="428"/>
      <c r="AB251" s="428"/>
      <c r="AC251" s="428"/>
      <c r="AD251" s="428"/>
      <c r="AE251" s="428"/>
      <c r="AF251" s="428"/>
      <c r="AG251" s="428"/>
      <c r="AH251" s="428"/>
      <c r="AI251" s="428"/>
      <c r="AJ251" s="428"/>
      <c r="AK251" s="428"/>
      <c r="AL251" s="428"/>
      <c r="AM251" s="428"/>
      <c r="AN251" s="428"/>
      <c r="AO251" s="428"/>
      <c r="AP251" s="428"/>
      <c r="AQ251" s="428"/>
      <c r="AR251" s="428"/>
      <c r="AS251" s="428"/>
      <c r="AT251" s="428"/>
      <c r="AU251" s="428"/>
      <c r="AV251" s="428"/>
      <c r="AW251" s="428"/>
      <c r="AX251" s="428"/>
      <c r="AY251" s="428"/>
      <c r="AZ251" s="428"/>
      <c r="BA251" s="428"/>
      <c r="BB251" s="428"/>
      <c r="BC251" s="428"/>
      <c r="BD251" s="428"/>
      <c r="BE251" s="428"/>
      <c r="BF251" s="428"/>
      <c r="BG251" s="428"/>
      <c r="BH251" s="428"/>
      <c r="BI251" s="428"/>
      <c r="BJ251" s="428"/>
      <c r="BK251" s="428"/>
      <c r="BL251" s="428"/>
      <c r="BM251" s="428"/>
      <c r="BN251" s="428"/>
      <c r="BO251" s="428"/>
      <c r="BP251" s="428"/>
      <c r="BQ251" s="428"/>
      <c r="BR251" s="428"/>
      <c r="BS251" s="428"/>
      <c r="BT251" s="428"/>
      <c r="BU251" s="428"/>
      <c r="BV251" s="1259"/>
      <c r="BW251" s="1180"/>
      <c r="BX251" s="1192"/>
      <c r="BY251" s="1192"/>
    </row>
    <row r="252" spans="2:77" ht="15" customHeight="1">
      <c r="B252" s="450"/>
      <c r="C252" s="451" t="s">
        <v>81</v>
      </c>
      <c r="D252" s="452"/>
      <c r="E252" s="452"/>
      <c r="F252" s="452"/>
      <c r="G252" s="452"/>
      <c r="H252" s="452"/>
      <c r="I252" s="453"/>
      <c r="J252" s="453"/>
      <c r="K252" s="452"/>
      <c r="L252" s="453"/>
      <c r="M252" s="453"/>
      <c r="N252" s="453"/>
      <c r="O252" s="453"/>
      <c r="P252" s="453"/>
      <c r="Q252" s="453">
        <v>13.030147113340243</v>
      </c>
      <c r="R252" s="453">
        <v>14.463334376272655</v>
      </c>
      <c r="S252" s="453">
        <v>14.367232001730674</v>
      </c>
      <c r="T252" s="453">
        <v>14.9472183258843</v>
      </c>
      <c r="U252" s="453">
        <v>13.12376889471919</v>
      </c>
      <c r="V252" s="453">
        <v>12.738881325578868</v>
      </c>
      <c r="W252" s="453">
        <v>11.885945233836855</v>
      </c>
      <c r="X252" s="453">
        <v>8.412530509785535</v>
      </c>
      <c r="Y252" s="453">
        <v>7.8957733562597543</v>
      </c>
      <c r="Z252" s="453">
        <v>8.3517225123809578</v>
      </c>
      <c r="AA252" s="453">
        <v>6.5923978756888335</v>
      </c>
      <c r="AB252" s="453">
        <v>7.9610573157754727</v>
      </c>
      <c r="AC252" s="453">
        <v>6.9776314273359663</v>
      </c>
      <c r="AD252" s="453">
        <v>8.15529191478036</v>
      </c>
      <c r="AE252" s="453">
        <v>7.7933824186395526</v>
      </c>
      <c r="AF252" s="453">
        <v>9.8994976782506559</v>
      </c>
      <c r="AG252" s="453">
        <v>8.6616968839935549</v>
      </c>
      <c r="AH252" s="453">
        <v>6.6224833353096004</v>
      </c>
      <c r="AI252" s="453">
        <v>6.3432016066939694</v>
      </c>
      <c r="AJ252" s="453">
        <v>5.0074975249341067</v>
      </c>
      <c r="AK252" s="453">
        <v>4.6283285884286993</v>
      </c>
      <c r="AL252" s="453">
        <v>6.1602926516531546</v>
      </c>
      <c r="AM252" s="453">
        <v>4.1470954652759158</v>
      </c>
      <c r="AN252" s="453">
        <v>5.247426660966088</v>
      </c>
      <c r="AO252" s="453">
        <v>3.7061078199013457</v>
      </c>
      <c r="AP252" s="453">
        <v>4.6429276290000354</v>
      </c>
      <c r="AQ252" s="453">
        <v>4.6365271319878421</v>
      </c>
      <c r="AR252" s="453">
        <v>4.6293113010344493</v>
      </c>
      <c r="AS252" s="453">
        <v>5.1127986185282497</v>
      </c>
      <c r="AT252" s="453">
        <v>5.3773399091039753</v>
      </c>
      <c r="AU252" s="453">
        <v>6.0730220499736829</v>
      </c>
      <c r="AV252" s="453">
        <v>6.3206581974472442</v>
      </c>
      <c r="AW252" s="453">
        <v>6.0231862304204729</v>
      </c>
      <c r="AX252" s="453">
        <v>4.7465927993413732</v>
      </c>
      <c r="AY252" s="453">
        <v>4.7250494269727419</v>
      </c>
      <c r="AZ252" s="453">
        <v>4.789632948021028</v>
      </c>
      <c r="BA252" s="453">
        <v>4.9246328130477748</v>
      </c>
      <c r="BB252" s="453">
        <v>5.3310153593636533</v>
      </c>
      <c r="BC252" s="453">
        <v>4.1790556091018107</v>
      </c>
      <c r="BD252" s="453">
        <v>5.1740028548345069</v>
      </c>
      <c r="BE252" s="453">
        <v>10.606481993215143</v>
      </c>
      <c r="BF252" s="453">
        <v>10.283966068116632</v>
      </c>
      <c r="BG252" s="642">
        <v>7.7623976514245294</v>
      </c>
      <c r="BH252" s="642">
        <v>5.863400058525789</v>
      </c>
      <c r="BI252" s="642">
        <v>8.4032723402741905</v>
      </c>
      <c r="BJ252" s="642">
        <v>8.4161162536376199</v>
      </c>
      <c r="BK252" s="642">
        <v>8.5075786580961594</v>
      </c>
      <c r="BL252" s="642">
        <v>8.112005505540159</v>
      </c>
      <c r="BM252" s="642">
        <v>8.9733624984373623</v>
      </c>
      <c r="BN252" s="642">
        <v>8.0415123155666972</v>
      </c>
      <c r="BO252" s="1071">
        <v>7.7910181403014587</v>
      </c>
      <c r="BP252" s="1071">
        <v>8.086048810290789</v>
      </c>
      <c r="BQ252" s="1071">
        <v>14.154655679367911</v>
      </c>
      <c r="BR252" s="1071">
        <v>8.1023710602469983</v>
      </c>
      <c r="BS252" s="1071">
        <v>7.1244896801634647</v>
      </c>
      <c r="BT252" s="1071">
        <v>8.6153197507098955</v>
      </c>
      <c r="BU252" s="1071">
        <v>7.512543400402989</v>
      </c>
      <c r="BV252" s="1263">
        <v>7.3396082729928551</v>
      </c>
      <c r="BW252" s="1180"/>
      <c r="BX252" s="1192"/>
      <c r="BY252" s="1192"/>
    </row>
    <row r="253" spans="2:77" ht="15" customHeight="1">
      <c r="B253" s="426"/>
      <c r="C253" s="429" t="s">
        <v>84</v>
      </c>
      <c r="D253" s="428"/>
      <c r="E253" s="428"/>
      <c r="F253" s="428"/>
      <c r="G253" s="428"/>
      <c r="H253" s="428"/>
      <c r="I253" s="428"/>
      <c r="J253" s="428"/>
      <c r="K253" s="428"/>
      <c r="L253" s="428"/>
      <c r="M253" s="428"/>
      <c r="N253" s="428"/>
      <c r="O253" s="428"/>
      <c r="P253" s="428"/>
      <c r="Q253" s="428">
        <v>12.758642883835439</v>
      </c>
      <c r="R253" s="428">
        <v>12.640849187468357</v>
      </c>
      <c r="S253" s="428">
        <v>12.90691342301351</v>
      </c>
      <c r="T253" s="428">
        <v>12.758477687954336</v>
      </c>
      <c r="U253" s="428">
        <v>12.897922564310619</v>
      </c>
      <c r="V253" s="428">
        <v>14.446922552554115</v>
      </c>
      <c r="W253" s="428">
        <v>13.37846810258387</v>
      </c>
      <c r="X253" s="428">
        <v>15.490678792213815</v>
      </c>
      <c r="Y253" s="428">
        <v>15.510655603722522</v>
      </c>
      <c r="Z253" s="428">
        <v>14.820225312403764</v>
      </c>
      <c r="AA253" s="428">
        <v>14.609637057925445</v>
      </c>
      <c r="AB253" s="428">
        <v>15.241638850850888</v>
      </c>
      <c r="AC253" s="428">
        <v>14.440967982795838</v>
      </c>
      <c r="AD253" s="428">
        <v>13.460698622726925</v>
      </c>
      <c r="AE253" s="428">
        <v>13.033322848526291</v>
      </c>
      <c r="AF253" s="428">
        <v>12.86769334561022</v>
      </c>
      <c r="AG253" s="428">
        <v>13.196677050245842</v>
      </c>
      <c r="AH253" s="428">
        <v>12.798840786544357</v>
      </c>
      <c r="AI253" s="428">
        <v>12.019980232622325</v>
      </c>
      <c r="AJ253" s="428">
        <v>12.422792256222245</v>
      </c>
      <c r="AK253" s="428">
        <v>12.393766711180174</v>
      </c>
      <c r="AL253" s="428">
        <v>12.275023267797222</v>
      </c>
      <c r="AM253" s="428">
        <v>11.870099297379767</v>
      </c>
      <c r="AN253" s="428">
        <v>11.757613331490189</v>
      </c>
      <c r="AO253" s="428">
        <v>11.918245911866295</v>
      </c>
      <c r="AP253" s="428">
        <v>13.016593055074837</v>
      </c>
      <c r="AQ253" s="428">
        <v>11.705258453062031</v>
      </c>
      <c r="AR253" s="428">
        <v>12.480171836624747</v>
      </c>
      <c r="AS253" s="428">
        <v>12.766858556144067</v>
      </c>
      <c r="AT253" s="428">
        <v>13.798233987625363</v>
      </c>
      <c r="AU253" s="428">
        <v>14.202682711727398</v>
      </c>
      <c r="AV253" s="428">
        <v>13.048653247028097</v>
      </c>
      <c r="AW253" s="428">
        <v>12.884621234298532</v>
      </c>
      <c r="AX253" s="428">
        <v>13.459370961374614</v>
      </c>
      <c r="AY253" s="428">
        <v>12.199372551035481</v>
      </c>
      <c r="AZ253" s="428">
        <v>11.64608895731018</v>
      </c>
      <c r="BA253" s="428">
        <v>10.88944232565772</v>
      </c>
      <c r="BB253" s="428">
        <v>10.506278785039544</v>
      </c>
      <c r="BC253" s="428">
        <v>10.389553380732165</v>
      </c>
      <c r="BD253" s="428">
        <v>10.988163845520676</v>
      </c>
      <c r="BE253" s="428">
        <v>10.629519779832012</v>
      </c>
      <c r="BF253" s="428">
        <v>10.608557138024265</v>
      </c>
      <c r="BG253" s="428">
        <v>10.800988591926325</v>
      </c>
      <c r="BH253" s="428">
        <v>11.611384463374041</v>
      </c>
      <c r="BI253" s="428">
        <v>10.454499255149667</v>
      </c>
      <c r="BJ253" s="428">
        <v>12.015989844927262</v>
      </c>
      <c r="BK253" s="428">
        <v>11.419414508244287</v>
      </c>
      <c r="BL253" s="428">
        <v>10.924492893854175</v>
      </c>
      <c r="BM253" s="428">
        <v>9.8264623511970886</v>
      </c>
      <c r="BN253" s="428">
        <v>10.248965198534867</v>
      </c>
      <c r="BO253" s="428">
        <v>9.597549988438093</v>
      </c>
      <c r="BP253" s="428">
        <v>9.4614679158542767</v>
      </c>
      <c r="BQ253" s="428">
        <v>9.3042588727219684</v>
      </c>
      <c r="BR253" s="428">
        <v>9.1679901201017984</v>
      </c>
      <c r="BS253" s="428">
        <v>9.0539798912071277</v>
      </c>
      <c r="BT253" s="428">
        <v>9.1893308144618882</v>
      </c>
      <c r="BU253" s="428">
        <v>9.3275602986077004</v>
      </c>
      <c r="BV253" s="1259">
        <v>9.5674916762264139</v>
      </c>
      <c r="BW253" s="1180"/>
      <c r="BX253" s="1192"/>
      <c r="BY253" s="1192"/>
    </row>
    <row r="254" spans="2:77" ht="15" customHeight="1">
      <c r="B254" s="450"/>
      <c r="C254" s="451" t="s">
        <v>86</v>
      </c>
      <c r="D254" s="452"/>
      <c r="E254" s="452"/>
      <c r="F254" s="452"/>
      <c r="G254" s="452"/>
      <c r="H254" s="452"/>
      <c r="I254" s="642"/>
      <c r="J254" s="642"/>
      <c r="K254" s="643"/>
      <c r="L254" s="642"/>
      <c r="M254" s="642"/>
      <c r="N254" s="642"/>
      <c r="O254" s="642"/>
      <c r="P254" s="642"/>
      <c r="Q254" s="642">
        <v>19.584173041678095</v>
      </c>
      <c r="R254" s="642">
        <v>20.161897484796594</v>
      </c>
      <c r="S254" s="642">
        <v>23.247678970349046</v>
      </c>
      <c r="T254" s="642">
        <v>21.676025254523442</v>
      </c>
      <c r="U254" s="642">
        <v>22.028978303242727</v>
      </c>
      <c r="V254" s="642">
        <v>30.547553246196625</v>
      </c>
      <c r="W254" s="642">
        <v>28.954504180756647</v>
      </c>
      <c r="X254" s="642">
        <v>34.517770658878263</v>
      </c>
      <c r="Y254" s="642">
        <v>33.587013674661257</v>
      </c>
      <c r="Z254" s="642">
        <v>31.628228956960321</v>
      </c>
      <c r="AA254" s="642">
        <v>31.287725589658404</v>
      </c>
      <c r="AB254" s="642">
        <v>35.611491738763448</v>
      </c>
      <c r="AC254" s="642">
        <v>38.176428036722406</v>
      </c>
      <c r="AD254" s="642">
        <v>40.871781380465514</v>
      </c>
      <c r="AE254" s="642">
        <v>44.169947894819536</v>
      </c>
      <c r="AF254" s="642">
        <v>52.137969905493556</v>
      </c>
      <c r="AG254" s="642">
        <v>50.305981535246438</v>
      </c>
      <c r="AH254" s="642">
        <v>45.409354156063984</v>
      </c>
      <c r="AI254" s="642">
        <v>56.398774966447704</v>
      </c>
      <c r="AJ254" s="642">
        <v>56.577778174092508</v>
      </c>
      <c r="AK254" s="642">
        <v>58.376315102344108</v>
      </c>
      <c r="AL254" s="642">
        <v>64.644753179260533</v>
      </c>
      <c r="AM254" s="642">
        <v>66.597066172229503</v>
      </c>
      <c r="AN254" s="642">
        <v>68.477065221047894</v>
      </c>
      <c r="AO254" s="642">
        <v>64.788390900466936</v>
      </c>
      <c r="AP254" s="642">
        <v>63.707993575734932</v>
      </c>
      <c r="AQ254" s="642">
        <v>62.223547226196729</v>
      </c>
      <c r="AR254" s="642">
        <v>60.674605251071412</v>
      </c>
      <c r="AS254" s="642">
        <v>68.010734670909443</v>
      </c>
      <c r="AT254" s="642">
        <v>64.984688624269083</v>
      </c>
      <c r="AU254" s="642">
        <v>72.138067055090545</v>
      </c>
      <c r="AV254" s="642">
        <v>60.811337983892656</v>
      </c>
      <c r="AW254" s="642">
        <v>62.09467949236641</v>
      </c>
      <c r="AX254" s="642">
        <v>65.799303262601228</v>
      </c>
      <c r="AY254" s="642">
        <v>63.717976213343228</v>
      </c>
      <c r="AZ254" s="642">
        <v>59.43793293304698</v>
      </c>
      <c r="BA254" s="642">
        <v>55.558462974083454</v>
      </c>
      <c r="BB254" s="642">
        <v>52.749508883222418</v>
      </c>
      <c r="BC254" s="642">
        <v>57.320301579730803</v>
      </c>
      <c r="BD254" s="642">
        <v>54.235697213151923</v>
      </c>
      <c r="BE254" s="642">
        <v>55.330216483771743</v>
      </c>
      <c r="BF254" s="642">
        <v>55.5259542452755</v>
      </c>
      <c r="BG254" s="642">
        <v>60.078220178700938</v>
      </c>
      <c r="BH254" s="642">
        <v>59.091780823812634</v>
      </c>
      <c r="BI254" s="642">
        <v>53.211271926120219</v>
      </c>
      <c r="BJ254" s="642">
        <v>72.25355824186974</v>
      </c>
      <c r="BK254" s="642">
        <v>66.056944975302812</v>
      </c>
      <c r="BL254" s="642">
        <v>61.134486029835287</v>
      </c>
      <c r="BM254" s="642">
        <v>58.574065152126252</v>
      </c>
      <c r="BN254" s="642">
        <v>58.371504117140674</v>
      </c>
      <c r="BO254" s="1071">
        <v>55.22218631311997</v>
      </c>
      <c r="BP254" s="1071">
        <v>53.604428552549308</v>
      </c>
      <c r="BQ254" s="1071">
        <v>52.340852055103682</v>
      </c>
      <c r="BR254" s="1071">
        <v>36.831233650796115</v>
      </c>
      <c r="BS254" s="1071">
        <v>41.060752093798868</v>
      </c>
      <c r="BT254" s="1071">
        <v>39.160278019482845</v>
      </c>
      <c r="BU254" s="1071">
        <v>41.888753021438539</v>
      </c>
      <c r="BV254" s="1263">
        <v>44.236667276081754</v>
      </c>
      <c r="BW254" s="1180"/>
      <c r="BX254" s="1192"/>
      <c r="BY254" s="1192"/>
    </row>
    <row r="255" spans="2:77" ht="15" customHeight="1">
      <c r="B255" s="430"/>
      <c r="C255" s="431" t="s">
        <v>106</v>
      </c>
      <c r="D255" s="432"/>
      <c r="E255" s="432"/>
      <c r="F255" s="432"/>
      <c r="G255" s="432"/>
      <c r="H255" s="432"/>
      <c r="I255" s="432"/>
      <c r="J255" s="432"/>
      <c r="K255" s="432"/>
      <c r="L255" s="432"/>
      <c r="M255" s="432"/>
      <c r="N255" s="432"/>
      <c r="O255" s="432"/>
      <c r="P255" s="432"/>
      <c r="Q255" s="432">
        <v>13.010040797951431</v>
      </c>
      <c r="R255" s="432">
        <v>13.199474056105979</v>
      </c>
      <c r="S255" s="432">
        <v>13.450360286320304</v>
      </c>
      <c r="T255" s="432">
        <v>13.37309622158952</v>
      </c>
      <c r="U255" s="432">
        <v>13.156950855585873</v>
      </c>
      <c r="V255" s="432">
        <v>14.505198971448403</v>
      </c>
      <c r="W255" s="432">
        <v>13.448399044597348</v>
      </c>
      <c r="X255" s="432">
        <v>14.666361590234125</v>
      </c>
      <c r="Y255" s="432">
        <v>14.515186457656817</v>
      </c>
      <c r="Z255" s="432">
        <v>14.075147926523671</v>
      </c>
      <c r="AA255" s="432">
        <v>13.455769943197049</v>
      </c>
      <c r="AB255" s="432">
        <v>14.360584399367257</v>
      </c>
      <c r="AC255" s="432">
        <v>13.446273682005691</v>
      </c>
      <c r="AD255" s="432">
        <v>13.080572014314393</v>
      </c>
      <c r="AE255" s="432">
        <v>12.606302576815368</v>
      </c>
      <c r="AF255" s="432">
        <v>13.01448947885611</v>
      </c>
      <c r="AG255" s="432">
        <v>13.058497865018703</v>
      </c>
      <c r="AH255" s="432">
        <v>12.274087448913022</v>
      </c>
      <c r="AI255" s="432">
        <v>11.956084225084677</v>
      </c>
      <c r="AJ255" s="432">
        <v>12.161161412040091</v>
      </c>
      <c r="AK255" s="432">
        <v>12.091126180660702</v>
      </c>
      <c r="AL255" s="432">
        <v>12.591475671233621</v>
      </c>
      <c r="AM255" s="432">
        <v>12.037435408304182</v>
      </c>
      <c r="AN255" s="432">
        <v>12.439665239630074</v>
      </c>
      <c r="AO255" s="432">
        <v>11.939459627523592</v>
      </c>
      <c r="AP255" s="432">
        <v>13.045569874308107</v>
      </c>
      <c r="AQ255" s="432">
        <v>11.768442345769376</v>
      </c>
      <c r="AR255" s="432">
        <v>12.522718133884622</v>
      </c>
      <c r="AS255" s="432">
        <v>13.019360537206289</v>
      </c>
      <c r="AT255" s="432">
        <v>14.002115387512285</v>
      </c>
      <c r="AU255" s="432">
        <v>14.396448800283732</v>
      </c>
      <c r="AV255" s="432">
        <v>13.229896377356054</v>
      </c>
      <c r="AW255" s="432">
        <v>13.049684594152538</v>
      </c>
      <c r="AX255" s="432">
        <v>13.474864837013195</v>
      </c>
      <c r="AY255" s="432">
        <v>12.328639102047468</v>
      </c>
      <c r="AZ255" s="432">
        <v>11.902105979149985</v>
      </c>
      <c r="BA255" s="432">
        <v>11.044044140137862</v>
      </c>
      <c r="BB255" s="432">
        <v>10.655840753535628</v>
      </c>
      <c r="BC255" s="432">
        <v>10.386921961931089</v>
      </c>
      <c r="BD255" s="432">
        <v>11.02710582513973</v>
      </c>
      <c r="BE255" s="432">
        <v>11.886719606814653</v>
      </c>
      <c r="BF255" s="432">
        <v>11.728502497800532</v>
      </c>
      <c r="BG255" s="432">
        <v>11.444888394944677</v>
      </c>
      <c r="BH255" s="432">
        <v>11.830029858399275</v>
      </c>
      <c r="BI255" s="432">
        <v>11.325315796817208</v>
      </c>
      <c r="BJ255" s="432">
        <v>13.544457827731234</v>
      </c>
      <c r="BK255" s="432">
        <v>13.069413730342767</v>
      </c>
      <c r="BL255" s="432">
        <v>12.43305780669178</v>
      </c>
      <c r="BM255" s="432">
        <v>11.590217648466936</v>
      </c>
      <c r="BN255" s="432">
        <v>11.756112452379581</v>
      </c>
      <c r="BO255" s="432">
        <v>11.077796040029074</v>
      </c>
      <c r="BP255" s="432">
        <v>11.003434021410865</v>
      </c>
      <c r="BQ255" s="432">
        <v>11.946969057808596</v>
      </c>
      <c r="BR255" s="432">
        <v>9.8020712300776882</v>
      </c>
      <c r="BS255" s="432">
        <v>9.6320695724082555</v>
      </c>
      <c r="BT255" s="432">
        <v>9.9355928686042763</v>
      </c>
      <c r="BU255" s="432">
        <v>9.9090186751471201</v>
      </c>
      <c r="BV255" s="1261">
        <v>10.10939713073698</v>
      </c>
      <c r="BW255" s="1180"/>
      <c r="BX255" s="1192"/>
      <c r="BY255" s="1192"/>
    </row>
    <row r="256" spans="2:77" ht="15" customHeight="1">
      <c r="B256" s="430"/>
      <c r="C256" s="429" t="s">
        <v>1145</v>
      </c>
      <c r="D256" s="432"/>
      <c r="E256" s="432"/>
      <c r="F256" s="432"/>
      <c r="G256" s="432"/>
      <c r="H256" s="432"/>
      <c r="I256" s="432"/>
      <c r="J256" s="432"/>
      <c r="K256" s="432"/>
      <c r="L256" s="432"/>
      <c r="M256" s="432"/>
      <c r="N256" s="432"/>
      <c r="O256" s="432"/>
      <c r="P256" s="432"/>
      <c r="Q256" s="432"/>
      <c r="R256" s="432"/>
      <c r="S256" s="432"/>
      <c r="T256" s="432"/>
      <c r="U256" s="432"/>
      <c r="V256" s="432"/>
      <c r="W256" s="432"/>
      <c r="X256" s="432"/>
      <c r="Y256" s="432"/>
      <c r="Z256" s="432"/>
      <c r="AA256" s="432"/>
      <c r="AB256" s="432"/>
      <c r="AC256" s="432"/>
      <c r="AD256" s="432"/>
      <c r="AE256" s="432"/>
      <c r="AF256" s="432"/>
      <c r="AG256" s="432"/>
      <c r="AH256" s="432"/>
      <c r="AI256" s="432"/>
      <c r="AJ256" s="432"/>
      <c r="AK256" s="432"/>
      <c r="AL256" s="432"/>
      <c r="AM256" s="432"/>
      <c r="AN256" s="432"/>
      <c r="AO256" s="432"/>
      <c r="AP256" s="432"/>
      <c r="AQ256" s="432"/>
      <c r="AR256" s="432"/>
      <c r="AS256" s="432"/>
      <c r="AT256" s="432"/>
      <c r="AU256" s="432"/>
      <c r="AV256" s="432"/>
      <c r="AW256" s="432"/>
      <c r="AX256" s="432"/>
      <c r="AY256" s="432"/>
      <c r="AZ256" s="432"/>
      <c r="BA256" s="432"/>
      <c r="BB256" s="432"/>
      <c r="BC256" s="432"/>
      <c r="BD256" s="432"/>
      <c r="BE256" s="432"/>
      <c r="BF256" s="432"/>
      <c r="BG256" s="432"/>
      <c r="BH256" s="432"/>
      <c r="BI256" s="432"/>
      <c r="BJ256" s="432"/>
      <c r="BK256" s="432"/>
      <c r="BL256" s="432"/>
      <c r="BM256" s="432"/>
      <c r="BN256" s="432"/>
      <c r="BO256" s="432"/>
      <c r="BP256" s="432"/>
      <c r="BQ256" s="432"/>
      <c r="BR256" s="432"/>
      <c r="BS256" s="432"/>
      <c r="BT256" s="432"/>
      <c r="BU256" s="432"/>
      <c r="BV256" s="1259">
        <v>0.97139769665155962</v>
      </c>
      <c r="BW256" s="1180"/>
      <c r="BX256" s="1192"/>
      <c r="BY256" s="1192"/>
    </row>
    <row r="257" spans="2:77" ht="15" customHeight="1">
      <c r="B257" s="450"/>
      <c r="C257" s="451" t="s">
        <v>87</v>
      </c>
      <c r="D257" s="452"/>
      <c r="E257" s="452"/>
      <c r="F257" s="452"/>
      <c r="G257" s="452"/>
      <c r="H257" s="452"/>
      <c r="I257" s="453"/>
      <c r="J257" s="453"/>
      <c r="K257" s="452"/>
      <c r="L257" s="453"/>
      <c r="M257" s="453"/>
      <c r="N257" s="453"/>
      <c r="O257" s="453"/>
      <c r="P257" s="453"/>
      <c r="Q257" s="453">
        <v>0</v>
      </c>
      <c r="R257" s="453">
        <v>0</v>
      </c>
      <c r="S257" s="453">
        <v>0</v>
      </c>
      <c r="T257" s="453">
        <v>0</v>
      </c>
      <c r="U257" s="453">
        <v>0</v>
      </c>
      <c r="V257" s="453">
        <v>0</v>
      </c>
      <c r="W257" s="453">
        <v>0</v>
      </c>
      <c r="X257" s="453">
        <v>0</v>
      </c>
      <c r="Y257" s="453">
        <v>0</v>
      </c>
      <c r="Z257" s="453">
        <v>0</v>
      </c>
      <c r="AA257" s="453">
        <v>0</v>
      </c>
      <c r="AB257" s="453">
        <v>0</v>
      </c>
      <c r="AC257" s="453">
        <v>0</v>
      </c>
      <c r="AD257" s="453">
        <v>0</v>
      </c>
      <c r="AE257" s="453">
        <v>0</v>
      </c>
      <c r="AF257" s="453">
        <v>0</v>
      </c>
      <c r="AG257" s="453">
        <v>0</v>
      </c>
      <c r="AH257" s="453">
        <v>0</v>
      </c>
      <c r="AI257" s="453">
        <v>0</v>
      </c>
      <c r="AJ257" s="453">
        <v>0</v>
      </c>
      <c r="AK257" s="453">
        <v>0</v>
      </c>
      <c r="AL257" s="453">
        <v>0</v>
      </c>
      <c r="AM257" s="453">
        <v>0</v>
      </c>
      <c r="AN257" s="453">
        <v>0</v>
      </c>
      <c r="AO257" s="453">
        <v>0</v>
      </c>
      <c r="AP257" s="453">
        <v>0</v>
      </c>
      <c r="AQ257" s="453">
        <v>0</v>
      </c>
      <c r="AR257" s="453">
        <v>0</v>
      </c>
      <c r="AS257" s="453">
        <v>0</v>
      </c>
      <c r="AT257" s="453">
        <v>0</v>
      </c>
      <c r="AU257" s="453">
        <v>0</v>
      </c>
      <c r="AV257" s="453">
        <v>0</v>
      </c>
      <c r="AW257" s="453">
        <v>0</v>
      </c>
      <c r="AX257" s="453">
        <v>0</v>
      </c>
      <c r="AY257" s="453">
        <v>0</v>
      </c>
      <c r="AZ257" s="453">
        <v>0</v>
      </c>
      <c r="BA257" s="453">
        <v>0</v>
      </c>
      <c r="BB257" s="453">
        <v>0</v>
      </c>
      <c r="BC257" s="453">
        <v>0</v>
      </c>
      <c r="BD257" s="453">
        <v>0</v>
      </c>
      <c r="BE257" s="453">
        <v>0</v>
      </c>
      <c r="BF257" s="453">
        <v>0</v>
      </c>
      <c r="BG257" s="453">
        <v>0</v>
      </c>
      <c r="BH257" s="453">
        <v>0</v>
      </c>
      <c r="BI257" s="453">
        <v>0</v>
      </c>
      <c r="BJ257" s="453">
        <v>0</v>
      </c>
      <c r="BK257" s="453">
        <v>0</v>
      </c>
      <c r="BL257" s="453">
        <v>0</v>
      </c>
      <c r="BM257" s="453">
        <v>0</v>
      </c>
      <c r="BN257" s="453">
        <v>0</v>
      </c>
      <c r="BO257" s="453">
        <v>0</v>
      </c>
      <c r="BP257" s="453">
        <v>0</v>
      </c>
      <c r="BQ257" s="453">
        <v>0</v>
      </c>
      <c r="BR257" s="453">
        <v>0</v>
      </c>
      <c r="BS257" s="453">
        <v>0</v>
      </c>
      <c r="BT257" s="453">
        <v>0</v>
      </c>
      <c r="BU257" s="453">
        <v>0</v>
      </c>
      <c r="BV257" s="1260">
        <v>0</v>
      </c>
      <c r="BW257" s="1180"/>
      <c r="BX257" s="1192"/>
      <c r="BY257" s="1192"/>
    </row>
    <row r="258" spans="2:77" ht="15" customHeight="1">
      <c r="B258" s="430"/>
      <c r="C258" s="431" t="s">
        <v>37</v>
      </c>
      <c r="D258" s="432"/>
      <c r="E258" s="432"/>
      <c r="F258" s="432"/>
      <c r="G258" s="432"/>
      <c r="H258" s="432"/>
      <c r="I258" s="432"/>
      <c r="J258" s="432"/>
      <c r="K258" s="432"/>
      <c r="L258" s="432"/>
      <c r="M258" s="432"/>
      <c r="N258" s="432"/>
      <c r="O258" s="432"/>
      <c r="P258" s="432"/>
      <c r="Q258" s="432">
        <v>12.762833762156442</v>
      </c>
      <c r="R258" s="432">
        <v>12.95946833410569</v>
      </c>
      <c r="S258" s="432">
        <v>13.20434813763265</v>
      </c>
      <c r="T258" s="432">
        <v>13.147217848806307</v>
      </c>
      <c r="U258" s="432">
        <v>12.939841561532889</v>
      </c>
      <c r="V258" s="432">
        <v>14.267061878245482</v>
      </c>
      <c r="W258" s="432">
        <v>13.230416451473372</v>
      </c>
      <c r="X258" s="432">
        <v>14.422741413635642</v>
      </c>
      <c r="Y258" s="432">
        <v>14.274973625543245</v>
      </c>
      <c r="Z258" s="432">
        <v>13.858086924856652</v>
      </c>
      <c r="AA258" s="432">
        <v>13.242613683555735</v>
      </c>
      <c r="AB258" s="432">
        <v>14.133013832294356</v>
      </c>
      <c r="AC258" s="432">
        <v>13.347963772260997</v>
      </c>
      <c r="AD258" s="432">
        <v>12.994342629384972</v>
      </c>
      <c r="AE258" s="432">
        <v>12.519323810799438</v>
      </c>
      <c r="AF258" s="432">
        <v>12.930107246452376</v>
      </c>
      <c r="AG258" s="432">
        <v>12.955237565516727</v>
      </c>
      <c r="AH258" s="432">
        <v>12.137470944733503</v>
      </c>
      <c r="AI258" s="432">
        <v>11.822338658881458</v>
      </c>
      <c r="AJ258" s="432">
        <v>12.016863017172497</v>
      </c>
      <c r="AK258" s="432">
        <v>11.940765689382481</v>
      </c>
      <c r="AL258" s="432">
        <v>12.481367849403783</v>
      </c>
      <c r="AM258" s="432">
        <v>11.895967961796231</v>
      </c>
      <c r="AN258" s="432">
        <v>12.293382165397825</v>
      </c>
      <c r="AO258" s="432">
        <v>11.793860433642935</v>
      </c>
      <c r="AP258" s="432">
        <v>12.892212134584105</v>
      </c>
      <c r="AQ258" s="432">
        <v>11.644746983847376</v>
      </c>
      <c r="AR258" s="432">
        <v>12.396978952296074</v>
      </c>
      <c r="AS258" s="432">
        <v>12.912996929921174</v>
      </c>
      <c r="AT258" s="432">
        <v>13.875450006741913</v>
      </c>
      <c r="AU258" s="432">
        <v>14.313864814135357</v>
      </c>
      <c r="AV258" s="432">
        <v>13.159806648952335</v>
      </c>
      <c r="AW258" s="432">
        <v>12.981686902536357</v>
      </c>
      <c r="AX258" s="432">
        <v>13.418461473957667</v>
      </c>
      <c r="AY258" s="432">
        <v>12.256006226026855</v>
      </c>
      <c r="AZ258" s="432">
        <v>11.817912201923935</v>
      </c>
      <c r="BA258" s="432">
        <v>10.983170480820567</v>
      </c>
      <c r="BB258" s="432">
        <v>10.608943166471319</v>
      </c>
      <c r="BC258" s="432">
        <v>10.318623373562586</v>
      </c>
      <c r="BD258" s="432">
        <v>10.954792167364781</v>
      </c>
      <c r="BE258" s="432">
        <v>11.804375998891699</v>
      </c>
      <c r="BF258" s="432">
        <v>11.658189016239398</v>
      </c>
      <c r="BG258" s="432">
        <v>11.325881273765276</v>
      </c>
      <c r="BH258" s="432">
        <v>11.789106526514903</v>
      </c>
      <c r="BI258" s="432">
        <v>11.184051243065861</v>
      </c>
      <c r="BJ258" s="432">
        <v>13.338061875126495</v>
      </c>
      <c r="BK258" s="432">
        <v>12.79541519025531</v>
      </c>
      <c r="BL258" s="432">
        <v>12.25161785305621</v>
      </c>
      <c r="BM258" s="432">
        <v>11.472981247959838</v>
      </c>
      <c r="BN258" s="432">
        <v>11.612563369217684</v>
      </c>
      <c r="BO258" s="432">
        <v>10.942161744750663</v>
      </c>
      <c r="BP258" s="432">
        <v>10.853654489509621</v>
      </c>
      <c r="BQ258" s="432">
        <v>11.826087913741011</v>
      </c>
      <c r="BR258" s="432">
        <v>9.7094985633927511</v>
      </c>
      <c r="BS258" s="432">
        <v>9.5661780109376497</v>
      </c>
      <c r="BT258" s="432">
        <v>9.8606780013769093</v>
      </c>
      <c r="BU258" s="432">
        <v>9.8273560576944003</v>
      </c>
      <c r="BV258" s="1261">
        <v>9.9919031971145014</v>
      </c>
      <c r="BW258" s="1180"/>
      <c r="BX258" s="1192"/>
      <c r="BY258" s="1192"/>
    </row>
    <row r="259" spans="2:77" ht="20">
      <c r="B259" s="456"/>
      <c r="C259" s="461" t="s">
        <v>1044</v>
      </c>
      <c r="D259" s="458"/>
      <c r="E259" s="458"/>
      <c r="F259" s="458"/>
      <c r="G259" s="458"/>
      <c r="H259" s="459"/>
      <c r="I259" s="496">
        <v>4.2005023787568287</v>
      </c>
      <c r="J259" s="496" t="s">
        <v>310</v>
      </c>
      <c r="K259" s="644">
        <v>4.2625468170883991</v>
      </c>
      <c r="L259" s="496" t="s">
        <v>310</v>
      </c>
      <c r="M259" s="496">
        <v>4.2497915669607176</v>
      </c>
      <c r="N259" s="496" t="s">
        <v>310</v>
      </c>
      <c r="O259" s="496">
        <v>3.1495926305885642</v>
      </c>
      <c r="P259" s="496" t="s">
        <v>310</v>
      </c>
      <c r="Q259" s="496">
        <v>4.0195167660855553</v>
      </c>
      <c r="R259" s="496" t="s">
        <v>310</v>
      </c>
      <c r="S259" s="496">
        <v>4.0813531822453664</v>
      </c>
      <c r="T259" s="496" t="s">
        <v>310</v>
      </c>
      <c r="U259" s="496">
        <v>3.3999983161829577</v>
      </c>
      <c r="V259" s="496" t="s">
        <v>310</v>
      </c>
      <c r="W259" s="496">
        <v>2.7322576354864441</v>
      </c>
      <c r="X259" s="496" t="s">
        <v>310</v>
      </c>
      <c r="Y259" s="496">
        <v>3.9304162797062059</v>
      </c>
      <c r="Z259" s="496" t="s">
        <v>310</v>
      </c>
      <c r="AA259" s="645">
        <v>2.5015444046463133</v>
      </c>
      <c r="AB259" s="496" t="s">
        <v>310</v>
      </c>
      <c r="AC259" s="496">
        <v>1.5176543465359973</v>
      </c>
      <c r="AD259" s="496"/>
      <c r="AE259" s="496">
        <v>2.2519153317066261</v>
      </c>
      <c r="AF259" s="496"/>
      <c r="AG259" s="496">
        <v>3.0585829757997343</v>
      </c>
      <c r="AH259" s="646"/>
      <c r="AI259" s="496">
        <v>3.0124168480760396</v>
      </c>
      <c r="AJ259" s="496"/>
      <c r="AK259" s="496">
        <v>2.7216269222573608</v>
      </c>
      <c r="AL259" s="496"/>
      <c r="AM259" s="496">
        <v>1.6020376454289609</v>
      </c>
      <c r="AN259" s="496"/>
      <c r="AO259" s="496">
        <v>2.2296895964871286</v>
      </c>
      <c r="AP259" s="496" t="s">
        <v>111</v>
      </c>
      <c r="AQ259" s="496">
        <v>2.0616924728577812</v>
      </c>
      <c r="AR259" s="496" t="s">
        <v>111</v>
      </c>
      <c r="AS259" s="496">
        <v>2.5202454963466141</v>
      </c>
      <c r="AT259" s="496" t="s">
        <v>111</v>
      </c>
      <c r="AU259" s="496">
        <v>3.0929469765681477</v>
      </c>
      <c r="AV259" s="496" t="s">
        <v>111</v>
      </c>
      <c r="AW259" s="496">
        <v>2.9142672472222628</v>
      </c>
      <c r="AX259" s="496" t="s">
        <v>111</v>
      </c>
      <c r="AY259" s="496">
        <v>3.6475644296462759</v>
      </c>
      <c r="AZ259" s="496" t="s">
        <v>111</v>
      </c>
      <c r="BA259" s="496">
        <v>4.7204937812408962</v>
      </c>
      <c r="BB259" s="496" t="s">
        <v>111</v>
      </c>
      <c r="BC259" s="496">
        <v>5.0876217682451372</v>
      </c>
      <c r="BD259" s="496" t="s">
        <v>111</v>
      </c>
      <c r="BE259" s="496">
        <v>4.8181227070995032</v>
      </c>
      <c r="BF259" s="496" t="s">
        <v>111</v>
      </c>
      <c r="BG259" s="496">
        <v>5.3061895768499259</v>
      </c>
      <c r="BH259" s="496"/>
      <c r="BI259" s="496">
        <v>5.1484496845575727</v>
      </c>
      <c r="BJ259" s="496" t="s">
        <v>111</v>
      </c>
      <c r="BK259" s="496">
        <v>5.1190300238553403</v>
      </c>
      <c r="BL259" s="496" t="s">
        <v>111</v>
      </c>
      <c r="BM259" s="496">
        <v>5.2185447614742104</v>
      </c>
      <c r="BN259" s="496" t="s">
        <v>111</v>
      </c>
      <c r="BO259" s="1072">
        <v>5.2687825192698279</v>
      </c>
      <c r="BP259" s="1072">
        <v>5.4616221959347788</v>
      </c>
      <c r="BQ259" s="1072">
        <v>4.5144296862451663</v>
      </c>
      <c r="BR259" s="1072">
        <v>4.3598552036556226</v>
      </c>
      <c r="BS259" s="1072">
        <v>4.7338323515634775</v>
      </c>
      <c r="BT259" s="1072">
        <v>4.8279249688334556</v>
      </c>
      <c r="BU259" s="1072">
        <v>5.4433015783617797</v>
      </c>
      <c r="BV259" s="1264"/>
      <c r="BW259" s="1180"/>
    </row>
    <row r="260" spans="2:77" ht="20">
      <c r="B260" s="438"/>
      <c r="C260" s="435" t="s">
        <v>1045</v>
      </c>
      <c r="D260" s="436"/>
      <c r="E260" s="436"/>
      <c r="F260" s="436"/>
      <c r="G260" s="436"/>
      <c r="H260" s="439"/>
      <c r="I260" s="440">
        <v>10.113893972847004</v>
      </c>
      <c r="J260" s="440" t="s">
        <v>310</v>
      </c>
      <c r="K260" s="439">
        <v>9.5916546300195389</v>
      </c>
      <c r="L260" s="440" t="s">
        <v>310</v>
      </c>
      <c r="M260" s="440">
        <v>8.5440382090422951</v>
      </c>
      <c r="N260" s="440" t="s">
        <v>310</v>
      </c>
      <c r="O260" s="440">
        <v>9.8607585597756682</v>
      </c>
      <c r="P260" s="440" t="s">
        <v>310</v>
      </c>
      <c r="Q260" s="440">
        <v>10.133349409574526</v>
      </c>
      <c r="R260" s="440" t="s">
        <v>310</v>
      </c>
      <c r="S260" s="440">
        <v>9.0319313778482346</v>
      </c>
      <c r="T260" s="440" t="s">
        <v>310</v>
      </c>
      <c r="U260" s="440">
        <v>8.6467095922861485</v>
      </c>
      <c r="V260" s="440" t="s">
        <v>310</v>
      </c>
      <c r="W260" s="440">
        <v>9.8781277901432283</v>
      </c>
      <c r="X260" s="440" t="s">
        <v>310</v>
      </c>
      <c r="Y260" s="440">
        <v>8.8829666940738825</v>
      </c>
      <c r="Z260" s="440" t="s">
        <v>310</v>
      </c>
      <c r="AA260" s="440">
        <v>9.670218004193563</v>
      </c>
      <c r="AB260" s="440" t="s">
        <v>310</v>
      </c>
      <c r="AC260" s="440">
        <v>9.2457934374265118</v>
      </c>
      <c r="AD260" s="440"/>
      <c r="AE260" s="440">
        <v>9.9515706688061147</v>
      </c>
      <c r="AF260" s="440"/>
      <c r="AG260" s="440">
        <v>9.2358561867491566</v>
      </c>
      <c r="AH260" s="440"/>
      <c r="AI260" s="440">
        <v>7.9770743702078608</v>
      </c>
      <c r="AJ260" s="440"/>
      <c r="AK260" s="440">
        <v>9.603793972436204</v>
      </c>
      <c r="AL260" s="440"/>
      <c r="AM260" s="440">
        <v>8.6716447931734244</v>
      </c>
      <c r="AN260" s="440"/>
      <c r="AO260" s="440">
        <v>9.0521088033702313</v>
      </c>
      <c r="AP260" s="440" t="s">
        <v>111</v>
      </c>
      <c r="AQ260" s="440">
        <v>8.2284362884708653</v>
      </c>
      <c r="AR260" s="440" t="s">
        <v>111</v>
      </c>
      <c r="AS260" s="440">
        <v>9.0324246957513044</v>
      </c>
      <c r="AT260" s="440" t="s">
        <v>111</v>
      </c>
      <c r="AU260" s="440">
        <v>9.0765354031652272</v>
      </c>
      <c r="AV260" s="440" t="s">
        <v>111</v>
      </c>
      <c r="AW260" s="440">
        <v>10.17942907925271</v>
      </c>
      <c r="AX260" s="440" t="s">
        <v>111</v>
      </c>
      <c r="AY260" s="440">
        <v>9.7259640736555788</v>
      </c>
      <c r="AZ260" s="440" t="s">
        <v>111</v>
      </c>
      <c r="BA260" s="440">
        <v>9.5447361399000723</v>
      </c>
      <c r="BB260" s="440" t="s">
        <v>111</v>
      </c>
      <c r="BC260" s="440">
        <v>9.6161583266542472</v>
      </c>
      <c r="BD260" s="440" t="s">
        <v>111</v>
      </c>
      <c r="BE260" s="440">
        <v>9.4752412151872871</v>
      </c>
      <c r="BF260" s="440" t="s">
        <v>111</v>
      </c>
      <c r="BG260" s="432">
        <v>9.0210011369465484</v>
      </c>
      <c r="BH260" s="432"/>
      <c r="BI260" s="432">
        <v>8.9093386108453121</v>
      </c>
      <c r="BJ260" s="432" t="s">
        <v>111</v>
      </c>
      <c r="BK260" s="432">
        <v>8.030051179950048</v>
      </c>
      <c r="BL260" s="432" t="s">
        <v>111</v>
      </c>
      <c r="BM260" s="432">
        <v>8.3017769086387592</v>
      </c>
      <c r="BN260" s="432" t="s">
        <v>111</v>
      </c>
      <c r="BO260" s="432">
        <v>8.0387021866096955</v>
      </c>
      <c r="BP260" s="432">
        <v>8.0763172329265576</v>
      </c>
      <c r="BQ260" s="432">
        <v>9.734591410813918</v>
      </c>
      <c r="BR260" s="432">
        <v>11.384333692851442</v>
      </c>
      <c r="BS260" s="432">
        <v>8.3626401737572813</v>
      </c>
      <c r="BT260" s="432">
        <v>8.3417166306395902</v>
      </c>
      <c r="BU260" s="432">
        <v>7.6052182772133134</v>
      </c>
      <c r="BV260" s="1261"/>
      <c r="BW260" s="1180"/>
    </row>
    <row r="261" spans="2:77" ht="20">
      <c r="B261" s="441"/>
      <c r="C261" s="442"/>
      <c r="D261" s="443"/>
      <c r="E261" s="443"/>
      <c r="F261" s="443"/>
      <c r="G261" s="443"/>
      <c r="H261" s="444"/>
      <c r="I261" s="1408" t="s">
        <v>601</v>
      </c>
      <c r="J261" s="1408"/>
      <c r="K261" s="1408"/>
      <c r="L261" s="1408"/>
      <c r="M261" s="1408"/>
      <c r="N261" s="1408"/>
      <c r="O261" s="1408"/>
      <c r="P261" s="1408"/>
      <c r="Q261" s="1408"/>
      <c r="R261" s="1408"/>
      <c r="S261" s="1408"/>
      <c r="T261" s="1408"/>
      <c r="U261" s="1408"/>
      <c r="V261" s="1408"/>
      <c r="W261" s="1408"/>
      <c r="X261" s="1408"/>
      <c r="Y261" s="1408"/>
      <c r="Z261" s="1408"/>
      <c r="AA261" s="1408"/>
      <c r="AB261" s="1408"/>
      <c r="AC261" s="1408"/>
      <c r="AD261" s="1408"/>
      <c r="AE261" s="1408"/>
      <c r="AF261" s="1408"/>
      <c r="AG261" s="1408"/>
      <c r="AH261" s="1408"/>
      <c r="AI261" s="1408"/>
      <c r="AJ261" s="1408"/>
      <c r="AK261" s="1408"/>
      <c r="AL261" s="1408"/>
      <c r="AM261" s="1408"/>
      <c r="AN261" s="1408"/>
      <c r="AO261" s="1408"/>
      <c r="AP261" s="1408"/>
      <c r="AQ261" s="1408"/>
      <c r="AR261" s="1408"/>
      <c r="AS261" s="1408"/>
      <c r="AT261" s="1408"/>
      <c r="AU261" s="1408"/>
      <c r="AV261" s="1408"/>
      <c r="AW261" s="1408"/>
      <c r="AX261" s="1408"/>
      <c r="AY261" s="1408"/>
      <c r="AZ261" s="1408"/>
      <c r="BA261" s="1408"/>
      <c r="BB261" s="1408"/>
      <c r="BC261" s="1408"/>
      <c r="BD261" s="1408"/>
      <c r="BE261" s="1408"/>
      <c r="BF261" s="1408"/>
      <c r="BG261" s="1408"/>
      <c r="BV261" s="1266"/>
      <c r="BW261" s="1180"/>
    </row>
    <row r="262" spans="2:77" ht="20">
      <c r="B262" s="456"/>
      <c r="C262" s="461" t="s">
        <v>1046</v>
      </c>
      <c r="D262" s="458"/>
      <c r="E262" s="458"/>
      <c r="F262" s="458"/>
      <c r="G262" s="458"/>
      <c r="H262" s="459"/>
      <c r="I262" s="487"/>
      <c r="J262" s="487"/>
      <c r="K262" s="488"/>
      <c r="L262" s="487"/>
      <c r="M262" s="487"/>
      <c r="N262" s="487"/>
      <c r="O262" s="487"/>
      <c r="P262" s="487"/>
      <c r="Q262" s="487"/>
      <c r="R262" s="487"/>
      <c r="S262" s="487"/>
      <c r="T262" s="487"/>
      <c r="U262" s="487"/>
      <c r="V262" s="487"/>
      <c r="W262" s="487"/>
      <c r="X262" s="487"/>
      <c r="Y262" s="487"/>
      <c r="Z262" s="487"/>
      <c r="AA262" s="489">
        <v>644.84033311444716</v>
      </c>
      <c r="AB262" s="489">
        <v>593.71397793612743</v>
      </c>
      <c r="AC262" s="489">
        <v>602.99328794248504</v>
      </c>
      <c r="AD262" s="489">
        <v>597.10026366856039</v>
      </c>
      <c r="AE262" s="489">
        <v>582.94932441679987</v>
      </c>
      <c r="AF262" s="489">
        <v>547.06746377253057</v>
      </c>
      <c r="AG262" s="489">
        <v>523.50643579962468</v>
      </c>
      <c r="AH262" s="489">
        <v>525.90643078880339</v>
      </c>
      <c r="AI262" s="489">
        <v>532</v>
      </c>
      <c r="AJ262" s="489">
        <v>502.63915990966979</v>
      </c>
      <c r="AK262" s="489">
        <v>504.82162145996961</v>
      </c>
      <c r="AL262" s="489">
        <v>497.54688039104201</v>
      </c>
      <c r="AM262" s="489">
        <v>503.32053140611885</v>
      </c>
      <c r="AN262" s="489">
        <v>493</v>
      </c>
      <c r="AO262" s="489">
        <v>484.99999999999994</v>
      </c>
      <c r="AP262" s="489">
        <v>472.00000000000006</v>
      </c>
      <c r="AQ262" s="489">
        <v>483.53390812269595</v>
      </c>
      <c r="AR262" s="489">
        <v>484.79749673373885</v>
      </c>
      <c r="AS262" s="489">
        <v>511.74189592029677</v>
      </c>
      <c r="AT262" s="489">
        <v>566.21187053784843</v>
      </c>
      <c r="AU262" s="489">
        <v>569</v>
      </c>
      <c r="AV262" s="489">
        <v>608.55587348372831</v>
      </c>
      <c r="AW262" s="489">
        <v>593.00000000000011</v>
      </c>
      <c r="AX262" s="489">
        <v>519</v>
      </c>
      <c r="AY262" s="489">
        <v>573.85661476711596</v>
      </c>
      <c r="AZ262" s="489">
        <v>455.46084726575663</v>
      </c>
      <c r="BA262" s="489">
        <v>430.23303473783318</v>
      </c>
      <c r="BB262" s="489">
        <v>428.08890278884644</v>
      </c>
      <c r="BC262" s="489">
        <v>443.8047293112698</v>
      </c>
      <c r="BD262" s="489">
        <v>409.09144913747861</v>
      </c>
      <c r="BE262" s="489">
        <v>405.80453060443</v>
      </c>
      <c r="BF262" s="489">
        <v>462.1687070660941</v>
      </c>
      <c r="BG262" s="489">
        <v>423.32809848430009</v>
      </c>
      <c r="BH262" s="489">
        <v>554.26765944196598</v>
      </c>
      <c r="BI262" s="489">
        <v>605.37834634269097</v>
      </c>
      <c r="BJ262" s="489">
        <v>703.65480665598989</v>
      </c>
      <c r="BK262" s="489">
        <v>723.29616207993013</v>
      </c>
      <c r="BL262" s="489">
        <v>772.21270440616013</v>
      </c>
      <c r="BM262" s="489">
        <v>704.51081178102993</v>
      </c>
      <c r="BN262" s="489">
        <v>656.43139106796991</v>
      </c>
      <c r="BO262" s="489">
        <v>684.20901510908982</v>
      </c>
      <c r="BP262" s="489">
        <v>640.05342073253996</v>
      </c>
      <c r="BQ262" s="489">
        <v>593.71572410971999</v>
      </c>
      <c r="BR262" s="489">
        <v>659</v>
      </c>
      <c r="BS262" s="489">
        <v>667.03654749753491</v>
      </c>
      <c r="BT262" s="489">
        <v>617.53464096719995</v>
      </c>
      <c r="BU262" s="489">
        <v>578.79303466285194</v>
      </c>
      <c r="BV262" s="1267">
        <v>567.1785703870429</v>
      </c>
      <c r="BW262" s="1180"/>
    </row>
    <row r="263" spans="2:77" ht="20">
      <c r="B263" s="434"/>
      <c r="C263" s="435" t="s">
        <v>1047</v>
      </c>
      <c r="D263" s="436"/>
      <c r="E263" s="436"/>
      <c r="F263" s="436"/>
      <c r="G263" s="436"/>
      <c r="H263" s="436"/>
      <c r="I263" s="436"/>
      <c r="J263" s="436"/>
      <c r="K263" s="436"/>
      <c r="L263" s="436"/>
      <c r="M263" s="436"/>
      <c r="N263" s="436"/>
      <c r="O263" s="436"/>
      <c r="P263" s="436"/>
      <c r="Q263" s="436"/>
      <c r="R263" s="436"/>
      <c r="S263" s="436"/>
      <c r="T263" s="436"/>
      <c r="U263" s="436"/>
      <c r="V263" s="436"/>
      <c r="W263" s="436"/>
      <c r="X263" s="436"/>
      <c r="Y263" s="436"/>
      <c r="Z263" s="436"/>
      <c r="AA263" s="437">
        <v>350</v>
      </c>
      <c r="AB263" s="437">
        <v>240.00000000000003</v>
      </c>
      <c r="AC263" s="437">
        <v>350</v>
      </c>
      <c r="AD263" s="437">
        <v>309.99999999999994</v>
      </c>
      <c r="AE263" s="437">
        <v>50</v>
      </c>
      <c r="AF263" s="437">
        <v>150</v>
      </c>
      <c r="AG263" s="437">
        <v>165</v>
      </c>
      <c r="AH263" s="437">
        <v>70</v>
      </c>
      <c r="AI263" s="437">
        <v>60</v>
      </c>
      <c r="AJ263" s="437">
        <v>75</v>
      </c>
      <c r="AK263" s="437">
        <v>54.999999999999986</v>
      </c>
      <c r="AL263" s="437">
        <v>35.000000000000057</v>
      </c>
      <c r="AM263" s="437">
        <v>125</v>
      </c>
      <c r="AN263" s="437">
        <v>90.000000000000028</v>
      </c>
      <c r="AO263" s="437">
        <v>70.000000000000014</v>
      </c>
      <c r="AP263" s="437">
        <v>144.99999999999994</v>
      </c>
      <c r="AQ263" s="437">
        <v>45.000000000000014</v>
      </c>
      <c r="AR263" s="437">
        <v>125</v>
      </c>
      <c r="AS263" s="437">
        <v>134.99999999999997</v>
      </c>
      <c r="AT263" s="437">
        <v>330.00000000000006</v>
      </c>
      <c r="AU263" s="437">
        <v>150</v>
      </c>
      <c r="AV263" s="437">
        <v>234.99999999999997</v>
      </c>
      <c r="AW263" s="437">
        <v>19.999999999999929</v>
      </c>
      <c r="AX263" s="437">
        <v>755.00000000000011</v>
      </c>
      <c r="AY263" s="437">
        <v>315.00000000000006</v>
      </c>
      <c r="AZ263" s="437">
        <v>50</v>
      </c>
      <c r="BA263" s="437">
        <v>100</v>
      </c>
      <c r="BB263" s="437">
        <v>45.000000000000014</v>
      </c>
      <c r="BC263" s="437">
        <v>125</v>
      </c>
      <c r="BD263" s="437">
        <v>12.000000000000011</v>
      </c>
      <c r="BE263" s="437">
        <v>105.00000000000007</v>
      </c>
      <c r="BF263" s="437">
        <v>150</v>
      </c>
      <c r="BG263" s="437">
        <v>129.99999999999989</v>
      </c>
      <c r="BH263" s="437">
        <v>100</v>
      </c>
      <c r="BI263" s="437">
        <v>0</v>
      </c>
      <c r="BJ263" s="437">
        <v>89.999999999999858</v>
      </c>
      <c r="BK263" s="437">
        <v>100</v>
      </c>
      <c r="BL263" s="437">
        <v>110.00000000000014</v>
      </c>
      <c r="BM263" s="437">
        <v>98.000000000000043</v>
      </c>
      <c r="BN263" s="437">
        <v>75</v>
      </c>
      <c r="BO263" s="437">
        <v>44.999999999999929</v>
      </c>
      <c r="BP263" s="437">
        <v>60.000000000000142</v>
      </c>
      <c r="BQ263" s="437">
        <v>90.000000000000028</v>
      </c>
      <c r="BR263" s="437">
        <v>89.999999999999858</v>
      </c>
      <c r="BS263" s="437">
        <v>140.00000000000003</v>
      </c>
      <c r="BT263" s="437">
        <v>40.000000000000036</v>
      </c>
      <c r="BU263" s="437">
        <v>80.000000000000071</v>
      </c>
      <c r="BV263" s="1268">
        <v>75</v>
      </c>
      <c r="BW263" s="1180"/>
    </row>
    <row r="264" spans="2:77" ht="8.25" customHeight="1">
      <c r="B264" s="467"/>
      <c r="C264" s="468"/>
      <c r="D264" s="104"/>
      <c r="E264" s="104"/>
      <c r="F264" s="104"/>
      <c r="G264" s="104"/>
      <c r="H264" s="104"/>
      <c r="I264" s="104"/>
      <c r="J264" s="104"/>
      <c r="K264" s="104"/>
      <c r="L264" s="104"/>
      <c r="M264" s="104"/>
      <c r="N264" s="104"/>
      <c r="O264" s="104"/>
      <c r="P264" s="104"/>
      <c r="Q264" s="104"/>
      <c r="R264" s="104"/>
      <c r="S264" s="104"/>
      <c r="T264" s="104"/>
      <c r="U264" s="104"/>
      <c r="V264" s="104"/>
      <c r="W264" s="104"/>
      <c r="X264" s="104"/>
      <c r="Y264" s="104"/>
      <c r="Z264" s="104"/>
      <c r="AA264" s="469"/>
      <c r="AB264" s="469"/>
      <c r="AC264" s="469"/>
      <c r="AD264" s="469"/>
      <c r="AE264" s="469"/>
    </row>
    <row r="265" spans="2:77" ht="20">
      <c r="B265" s="1150" t="s">
        <v>1107</v>
      </c>
      <c r="C265" s="1144"/>
      <c r="D265" s="1144"/>
      <c r="E265" s="1144"/>
      <c r="F265" s="1144"/>
      <c r="G265" s="1144"/>
      <c r="H265" s="1144"/>
      <c r="I265" s="1144"/>
      <c r="J265" s="1144"/>
      <c r="K265" s="1144"/>
      <c r="L265" s="1144"/>
      <c r="M265" s="1144"/>
      <c r="N265" s="1144"/>
      <c r="O265" s="1144"/>
      <c r="P265" s="1144"/>
      <c r="Q265" s="1144"/>
      <c r="R265" s="1144"/>
      <c r="S265" s="1144"/>
      <c r="T265" s="1144"/>
      <c r="U265" s="1144"/>
      <c r="V265" s="1144"/>
      <c r="W265" s="1144"/>
      <c r="X265" s="1144"/>
      <c r="Y265" s="1144"/>
      <c r="Z265" s="1144"/>
      <c r="AA265" s="1144"/>
      <c r="AB265" s="1144"/>
      <c r="AC265" s="1144"/>
      <c r="AD265" s="1144"/>
      <c r="AE265" s="1144"/>
      <c r="AF265" s="1144"/>
      <c r="AG265" s="1144"/>
      <c r="AH265" s="1144"/>
      <c r="AI265" s="1144"/>
      <c r="AJ265" s="1144"/>
      <c r="AK265" s="1144"/>
      <c r="AL265" s="1144"/>
      <c r="AM265" s="1144"/>
      <c r="AN265" s="1144"/>
      <c r="AO265" s="1144"/>
      <c r="AP265" s="1144"/>
      <c r="AQ265" s="1144"/>
      <c r="AR265" s="1144"/>
      <c r="AS265" s="1144"/>
      <c r="AT265" s="1144"/>
      <c r="AU265" s="1144"/>
      <c r="AV265" s="1144"/>
      <c r="AW265" s="1144"/>
      <c r="AX265" s="1144"/>
      <c r="AY265" s="1144"/>
      <c r="AZ265" s="1144"/>
      <c r="BA265" s="1144"/>
      <c r="BB265" s="1144"/>
      <c r="BC265" s="1144"/>
      <c r="BD265" s="1144"/>
      <c r="BE265" s="1144"/>
      <c r="BF265" s="1144"/>
      <c r="BG265" s="1144"/>
      <c r="BH265" s="1144"/>
      <c r="BI265" s="1144"/>
      <c r="BJ265" s="1144"/>
      <c r="BK265" s="1144"/>
      <c r="BL265" s="1144"/>
      <c r="BM265" s="1144"/>
      <c r="BN265" s="1144"/>
      <c r="BO265" s="1144"/>
      <c r="BP265" s="1144"/>
      <c r="BQ265" s="1144"/>
      <c r="BR265" s="1144"/>
      <c r="BS265" s="1144"/>
      <c r="BT265" s="1144"/>
      <c r="BU265" s="1144"/>
      <c r="BV265" s="1144"/>
    </row>
    <row r="266" spans="2:77" ht="29.5" customHeight="1">
      <c r="B266" s="1409" t="s">
        <v>1048</v>
      </c>
      <c r="C266" s="1409"/>
      <c r="D266" s="1409"/>
      <c r="E266" s="1409"/>
      <c r="F266" s="1409"/>
      <c r="G266" s="1409"/>
      <c r="H266" s="1409"/>
      <c r="I266" s="1409"/>
      <c r="J266" s="1409"/>
      <c r="K266" s="1409"/>
      <c r="L266" s="1409"/>
      <c r="M266" s="1409"/>
      <c r="N266" s="1409"/>
      <c r="O266" s="1409"/>
      <c r="P266" s="1409"/>
      <c r="Q266" s="1409"/>
      <c r="R266" s="1409"/>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c r="AS266" s="1409"/>
      <c r="AT266" s="1409"/>
      <c r="AU266" s="1409"/>
      <c r="AV266" s="1409"/>
      <c r="AW266" s="1409"/>
      <c r="AX266" s="1409"/>
      <c r="AY266" s="1409"/>
      <c r="AZ266" s="1409"/>
      <c r="BA266" s="1409"/>
      <c r="BB266" s="1409"/>
      <c r="BC266" s="1409"/>
      <c r="BD266" s="1409"/>
      <c r="BE266" s="1409"/>
      <c r="BF266" s="1409"/>
      <c r="BG266" s="1409"/>
      <c r="BH266" s="1409"/>
      <c r="BI266" s="1409"/>
      <c r="BJ266" s="1409"/>
      <c r="BK266" s="1409"/>
      <c r="BL266" s="1409"/>
      <c r="BM266" s="1409"/>
      <c r="BN266" s="1409"/>
      <c r="BO266" s="1409"/>
      <c r="BP266" s="1409"/>
      <c r="BQ266" s="1409"/>
      <c r="BR266" s="1409"/>
      <c r="BS266" s="1409"/>
      <c r="BT266" s="1293"/>
      <c r="BU266" s="1293"/>
      <c r="BV266" s="1144"/>
    </row>
    <row r="267" spans="2:77" ht="20">
      <c r="B267" s="1150" t="s">
        <v>1049</v>
      </c>
      <c r="C267" s="1144"/>
      <c r="D267" s="1144"/>
      <c r="E267" s="1144"/>
      <c r="F267" s="1144"/>
      <c r="G267" s="1144"/>
      <c r="H267" s="1144"/>
      <c r="I267" s="1144"/>
      <c r="J267" s="1144"/>
      <c r="K267" s="1144"/>
      <c r="L267" s="1144"/>
      <c r="M267" s="1144"/>
      <c r="N267" s="1144"/>
      <c r="O267" s="1144"/>
      <c r="P267" s="1144"/>
      <c r="Q267" s="1144"/>
      <c r="R267" s="1144"/>
      <c r="S267" s="1144"/>
      <c r="T267" s="1144"/>
      <c r="U267" s="1144"/>
      <c r="V267" s="1144"/>
      <c r="W267" s="1144"/>
      <c r="X267" s="1144"/>
      <c r="Y267" s="1144"/>
      <c r="Z267" s="1144"/>
      <c r="AA267" s="1144"/>
      <c r="AB267" s="1144"/>
      <c r="AC267" s="1144"/>
      <c r="AD267" s="1144"/>
      <c r="AE267" s="1144"/>
      <c r="AF267" s="1144"/>
      <c r="AG267" s="1144"/>
      <c r="AH267" s="1144"/>
      <c r="AI267" s="1144"/>
      <c r="AJ267" s="1144"/>
      <c r="AK267" s="1144"/>
      <c r="AL267" s="1144"/>
      <c r="AM267" s="1144"/>
      <c r="AN267" s="1144"/>
      <c r="AO267" s="1144"/>
      <c r="AP267" s="1144"/>
      <c r="AQ267" s="1144"/>
      <c r="AR267" s="1144"/>
      <c r="AS267" s="1144"/>
      <c r="AT267" s="1144"/>
      <c r="AU267" s="1144"/>
      <c r="AV267" s="1144"/>
      <c r="AW267" s="1144"/>
      <c r="AX267" s="1144"/>
      <c r="AY267" s="1144"/>
      <c r="AZ267" s="1144"/>
      <c r="BA267" s="1144"/>
      <c r="BB267" s="1144"/>
      <c r="BC267" s="1144"/>
      <c r="BD267" s="1144"/>
      <c r="BE267" s="1144"/>
      <c r="BF267" s="1144"/>
      <c r="BG267" s="1144"/>
      <c r="BH267" s="1144"/>
      <c r="BI267" s="1144"/>
      <c r="BJ267" s="1144"/>
      <c r="BK267" s="1144"/>
      <c r="BL267" s="1144"/>
      <c r="BM267" s="1144"/>
      <c r="BN267" s="1144"/>
      <c r="BO267" s="1144"/>
      <c r="BP267" s="1144"/>
      <c r="BQ267" s="1144"/>
      <c r="BR267" s="1144"/>
      <c r="BS267" s="1144"/>
      <c r="BT267" s="1144"/>
      <c r="BU267" s="1144"/>
      <c r="BV267" s="1144"/>
    </row>
    <row r="268" spans="2:77" ht="21.75" customHeight="1">
      <c r="B268" s="1150" t="s">
        <v>587</v>
      </c>
      <c r="C268" s="1144"/>
      <c r="D268" s="1144"/>
      <c r="E268" s="1144"/>
      <c r="F268" s="1144"/>
      <c r="G268" s="1144"/>
      <c r="H268" s="1144"/>
      <c r="I268" s="1144"/>
      <c r="J268" s="1144"/>
      <c r="K268" s="1144"/>
      <c r="L268" s="1144"/>
      <c r="M268" s="1144"/>
      <c r="N268" s="1144"/>
      <c r="O268" s="1144"/>
      <c r="P268" s="1144"/>
      <c r="Q268" s="1144"/>
      <c r="R268" s="1144"/>
      <c r="S268" s="1144"/>
      <c r="T268" s="1144"/>
      <c r="U268" s="1144"/>
      <c r="V268" s="1144"/>
      <c r="W268" s="1144"/>
      <c r="X268" s="1144"/>
      <c r="Y268" s="1144"/>
      <c r="Z268" s="1144"/>
      <c r="AA268" s="1144"/>
      <c r="AB268" s="1144"/>
      <c r="AC268" s="1144"/>
      <c r="AD268" s="1144"/>
      <c r="AE268" s="1144"/>
      <c r="AF268" s="1144"/>
      <c r="AG268" s="1144"/>
      <c r="AH268" s="1144"/>
      <c r="AI268" s="1144"/>
      <c r="AJ268" s="1144"/>
      <c r="AK268" s="1144"/>
      <c r="AL268" s="1144"/>
      <c r="AM268" s="1144"/>
      <c r="AN268" s="1144"/>
      <c r="AO268" s="1144"/>
      <c r="AP268" s="1144"/>
      <c r="AQ268" s="1144"/>
      <c r="AR268" s="1144"/>
      <c r="AS268" s="1144"/>
      <c r="AT268" s="1144"/>
      <c r="AU268" s="1144"/>
      <c r="AV268" s="1144"/>
      <c r="AW268" s="1144"/>
      <c r="AX268" s="1144"/>
      <c r="AY268" s="1144"/>
      <c r="AZ268" s="1144"/>
      <c r="BA268" s="1144"/>
      <c r="BB268" s="1144"/>
      <c r="BC268" s="1144"/>
      <c r="BD268" s="1144"/>
      <c r="BE268" s="1144"/>
      <c r="BF268" s="1144"/>
      <c r="BG268" s="1144"/>
      <c r="BH268" s="1144"/>
      <c r="BI268" s="1144"/>
      <c r="BJ268" s="1144"/>
      <c r="BK268" s="1144"/>
      <c r="BL268" s="1144"/>
      <c r="BM268" s="1144"/>
      <c r="BN268" s="1144"/>
      <c r="BO268" s="1144"/>
      <c r="BP268" s="1144"/>
      <c r="BQ268" s="1144"/>
      <c r="BR268" s="1144"/>
      <c r="BS268" s="1144"/>
      <c r="BT268" s="1144"/>
      <c r="BU268" s="1144"/>
      <c r="BV268" s="1144"/>
    </row>
    <row r="269" spans="2:77" ht="21.75" customHeight="1">
      <c r="B269" s="1150" t="s">
        <v>1060</v>
      </c>
      <c r="C269" s="1144"/>
      <c r="D269" s="1144"/>
      <c r="E269" s="1144"/>
      <c r="F269" s="1144"/>
      <c r="G269" s="1144"/>
      <c r="H269" s="1144"/>
      <c r="I269" s="1144"/>
      <c r="J269" s="1144"/>
      <c r="K269" s="1144"/>
      <c r="L269" s="1144"/>
      <c r="M269" s="1144"/>
      <c r="N269" s="1144"/>
      <c r="O269" s="1144"/>
      <c r="P269" s="1144"/>
      <c r="Q269" s="1144"/>
      <c r="R269" s="1144"/>
      <c r="S269" s="1144"/>
      <c r="T269" s="1144"/>
      <c r="U269" s="1144"/>
      <c r="V269" s="1144"/>
      <c r="W269" s="1144"/>
      <c r="X269" s="1144"/>
      <c r="Y269" s="1144"/>
      <c r="Z269" s="1144"/>
      <c r="AA269" s="1144"/>
      <c r="AB269" s="1144"/>
      <c r="AC269" s="1144"/>
      <c r="AD269" s="1144"/>
      <c r="AE269" s="1144"/>
      <c r="AF269" s="1144"/>
      <c r="AG269" s="1144"/>
      <c r="AH269" s="1144"/>
      <c r="AI269" s="1144"/>
      <c r="AJ269" s="1144"/>
      <c r="AK269" s="1144"/>
      <c r="AL269" s="1144"/>
      <c r="AM269" s="1144"/>
      <c r="AN269" s="1144"/>
      <c r="AO269" s="1144"/>
      <c r="AP269" s="1144"/>
      <c r="AQ269" s="1144"/>
      <c r="AR269" s="1144"/>
      <c r="AS269" s="1144"/>
      <c r="AT269" s="1144"/>
      <c r="AU269" s="1144"/>
      <c r="AV269" s="1144"/>
      <c r="AW269" s="1144"/>
      <c r="AX269" s="1144"/>
      <c r="AY269" s="1144"/>
      <c r="AZ269" s="1144"/>
      <c r="BA269" s="1144"/>
      <c r="BB269" s="1144"/>
      <c r="BC269" s="1144"/>
      <c r="BD269" s="1144"/>
      <c r="BE269" s="1144"/>
      <c r="BF269" s="1144"/>
      <c r="BG269" s="1144"/>
      <c r="BH269" s="1144"/>
      <c r="BI269" s="1144"/>
      <c r="BJ269" s="1144"/>
      <c r="BK269" s="1144"/>
      <c r="BL269" s="1144"/>
      <c r="BM269" s="1144"/>
      <c r="BN269" s="1144"/>
      <c r="BO269" s="1144"/>
      <c r="BP269" s="1144"/>
      <c r="BQ269" s="1144"/>
      <c r="BR269" s="1144"/>
      <c r="BS269" s="1144"/>
      <c r="BT269" s="1144"/>
      <c r="BU269" s="1144"/>
      <c r="BV269" s="1144"/>
    </row>
    <row r="270" spans="2:77" ht="26.5" customHeight="1">
      <c r="B270" s="1409" t="s">
        <v>1050</v>
      </c>
      <c r="C270" s="1409"/>
      <c r="D270" s="1409"/>
      <c r="E270" s="1409"/>
      <c r="F270" s="1409"/>
      <c r="G270" s="1409"/>
      <c r="H270" s="1409"/>
      <c r="I270" s="1409"/>
      <c r="J270" s="1409"/>
      <c r="K270" s="1409"/>
      <c r="L270" s="1409"/>
      <c r="M270" s="1409"/>
      <c r="N270" s="1409"/>
      <c r="O270" s="1409"/>
      <c r="P270" s="1409"/>
      <c r="Q270" s="1409"/>
      <c r="R270" s="1409"/>
      <c r="S270" s="1409"/>
      <c r="T270" s="1409"/>
      <c r="U270" s="1409"/>
      <c r="V270" s="1409"/>
      <c r="W270" s="1409"/>
      <c r="X270" s="1409"/>
      <c r="Y270" s="1409"/>
      <c r="Z270" s="1409"/>
      <c r="AA270" s="1409"/>
      <c r="AB270" s="1409"/>
      <c r="AC270" s="1409"/>
      <c r="AD270" s="1409"/>
      <c r="AE270" s="1409"/>
      <c r="AF270" s="1409"/>
      <c r="AG270" s="1409"/>
      <c r="AH270" s="1409"/>
      <c r="AI270" s="1409"/>
      <c r="AJ270" s="1409"/>
      <c r="AK270" s="1409"/>
      <c r="AL270" s="1409"/>
      <c r="AM270" s="1409"/>
      <c r="AN270" s="1409"/>
      <c r="AO270" s="1409"/>
      <c r="AP270" s="1409"/>
      <c r="AQ270" s="1409"/>
      <c r="AR270" s="1409"/>
      <c r="AS270" s="1409"/>
      <c r="AT270" s="1409"/>
      <c r="AU270" s="1409"/>
      <c r="AV270" s="1409"/>
      <c r="AW270" s="1409"/>
      <c r="AX270" s="1409"/>
      <c r="AY270" s="1409"/>
      <c r="AZ270" s="1409"/>
      <c r="BA270" s="1409"/>
      <c r="BB270" s="1409"/>
      <c r="BC270" s="1409"/>
      <c r="BD270" s="1409"/>
      <c r="BE270" s="1409"/>
      <c r="BF270" s="1409"/>
      <c r="BG270" s="1409"/>
      <c r="BH270" s="1409"/>
      <c r="BI270" s="1409"/>
      <c r="BJ270" s="1409"/>
      <c r="BK270" s="1409"/>
      <c r="BL270" s="1409"/>
      <c r="BM270" s="1409"/>
      <c r="BN270" s="1409"/>
      <c r="BO270" s="1409"/>
      <c r="BP270" s="1409"/>
      <c r="BQ270" s="1409"/>
      <c r="BR270" s="1409"/>
      <c r="BS270" s="1409"/>
      <c r="BT270" s="1293"/>
      <c r="BU270" s="1293"/>
      <c r="BV270" s="1144"/>
    </row>
    <row r="271" spans="2:77" ht="20">
      <c r="B271" s="1150" t="s">
        <v>1051</v>
      </c>
      <c r="C271" s="1144"/>
      <c r="D271" s="1144"/>
      <c r="E271" s="1144"/>
      <c r="F271" s="1144"/>
      <c r="G271" s="1144"/>
      <c r="H271" s="1144"/>
      <c r="I271" s="1144"/>
      <c r="J271" s="1144"/>
      <c r="K271" s="1144"/>
      <c r="L271" s="1144"/>
      <c r="M271" s="1144"/>
      <c r="N271" s="1144"/>
      <c r="O271" s="1144"/>
      <c r="P271" s="1144"/>
      <c r="Q271" s="1144"/>
      <c r="R271" s="1144"/>
      <c r="S271" s="1144"/>
      <c r="T271" s="1144"/>
      <c r="U271" s="1144"/>
      <c r="V271" s="1144"/>
      <c r="W271" s="1144"/>
      <c r="X271" s="1144"/>
      <c r="Y271" s="1144"/>
      <c r="Z271" s="1144"/>
      <c r="AA271" s="1144"/>
      <c r="AB271" s="1144"/>
      <c r="AC271" s="1144"/>
      <c r="AD271" s="1144"/>
      <c r="AE271" s="1144"/>
      <c r="AF271" s="1144"/>
      <c r="AG271" s="1144"/>
      <c r="AH271" s="1144"/>
      <c r="AI271" s="1144"/>
      <c r="AJ271" s="1144"/>
      <c r="AK271" s="1144"/>
      <c r="AL271" s="1144"/>
      <c r="AM271" s="1144"/>
      <c r="AN271" s="1144"/>
      <c r="AO271" s="1144"/>
      <c r="AP271" s="1144"/>
      <c r="AQ271" s="1144"/>
      <c r="AR271" s="1144"/>
      <c r="AS271" s="1144"/>
      <c r="AT271" s="1144"/>
      <c r="AU271" s="1144"/>
      <c r="AV271" s="1144"/>
      <c r="AW271" s="1144"/>
      <c r="AX271" s="1144"/>
      <c r="AY271" s="1144"/>
      <c r="AZ271" s="1144"/>
      <c r="BA271" s="1144"/>
      <c r="BB271" s="1144"/>
      <c r="BC271" s="1144"/>
      <c r="BD271" s="1144"/>
      <c r="BE271" s="1144"/>
      <c r="BF271" s="1144"/>
      <c r="BG271" s="1144"/>
      <c r="BH271" s="1144"/>
      <c r="BI271" s="1144"/>
      <c r="BJ271" s="1144"/>
      <c r="BK271" s="1144"/>
      <c r="BL271" s="1144"/>
      <c r="BM271" s="1144"/>
      <c r="BN271" s="1144"/>
      <c r="BO271" s="1144"/>
      <c r="BP271" s="1144"/>
      <c r="BQ271" s="1144"/>
      <c r="BR271" s="1144"/>
      <c r="BS271" s="1144"/>
      <c r="BT271" s="1144"/>
      <c r="BU271" s="1144"/>
      <c r="BV271" s="1144"/>
    </row>
    <row r="272" spans="2:77" ht="20">
      <c r="B272" s="1150" t="s">
        <v>1052</v>
      </c>
      <c r="C272" s="1144"/>
      <c r="D272" s="1144"/>
      <c r="E272" s="1144"/>
      <c r="F272" s="1144"/>
      <c r="G272" s="1144"/>
      <c r="H272" s="1144"/>
      <c r="I272" s="1144"/>
      <c r="J272" s="1144"/>
      <c r="K272" s="1144"/>
      <c r="L272" s="1144"/>
      <c r="M272" s="1144"/>
      <c r="N272" s="1144"/>
      <c r="O272" s="1144"/>
      <c r="P272" s="1144"/>
      <c r="Q272" s="1144"/>
      <c r="R272" s="1144"/>
      <c r="S272" s="1144"/>
      <c r="T272" s="1144"/>
      <c r="U272" s="1144"/>
      <c r="V272" s="1144"/>
      <c r="W272" s="1144"/>
      <c r="X272" s="1144"/>
      <c r="Y272" s="1144"/>
      <c r="Z272" s="1144"/>
      <c r="AA272" s="1144"/>
      <c r="AB272" s="1144"/>
      <c r="AC272" s="1144"/>
      <c r="AD272" s="1144"/>
      <c r="AE272" s="1144"/>
      <c r="AF272" s="1144"/>
      <c r="AG272" s="1144"/>
      <c r="AH272" s="1144"/>
      <c r="AI272" s="1144"/>
      <c r="AJ272" s="1144"/>
      <c r="AK272" s="1144"/>
      <c r="AL272" s="1144"/>
      <c r="AM272" s="1144"/>
      <c r="AN272" s="1144"/>
      <c r="AO272" s="1144"/>
      <c r="AP272" s="1144"/>
      <c r="AQ272" s="1144"/>
      <c r="AR272" s="1144"/>
      <c r="AS272" s="1144"/>
      <c r="AT272" s="1144"/>
      <c r="AU272" s="1144"/>
      <c r="AV272" s="1144"/>
      <c r="AW272" s="1144"/>
      <c r="AX272" s="1144"/>
      <c r="AY272" s="1144"/>
      <c r="AZ272" s="1144"/>
      <c r="BA272" s="1144"/>
      <c r="BB272" s="1144"/>
      <c r="BC272" s="1144"/>
      <c r="BD272" s="1144"/>
      <c r="BE272" s="1144"/>
      <c r="BF272" s="1144"/>
      <c r="BG272" s="1144"/>
      <c r="BH272" s="1144"/>
      <c r="BI272" s="1144"/>
      <c r="BJ272" s="1144"/>
      <c r="BK272" s="1144"/>
      <c r="BL272" s="1144"/>
      <c r="BM272" s="1144"/>
      <c r="BN272" s="1144"/>
      <c r="BO272" s="1144"/>
      <c r="BP272" s="1144"/>
      <c r="BQ272" s="1144"/>
      <c r="BR272" s="1144"/>
      <c r="BS272" s="1144"/>
      <c r="BT272" s="1144"/>
      <c r="BU272" s="1144"/>
      <c r="BV272" s="1144"/>
    </row>
    <row r="273" spans="2:21" ht="20">
      <c r="B273" s="274" t="s">
        <v>346</v>
      </c>
      <c r="C273" s="96"/>
      <c r="D273" s="96"/>
      <c r="E273" s="96"/>
      <c r="F273" s="96"/>
      <c r="G273" s="96"/>
      <c r="H273" s="96"/>
      <c r="I273" s="96"/>
      <c r="J273" s="97"/>
      <c r="K273" s="97"/>
      <c r="L273" s="96"/>
      <c r="M273" s="96"/>
      <c r="N273" s="96"/>
      <c r="O273" s="96"/>
      <c r="P273" s="96"/>
      <c r="Q273" s="96"/>
      <c r="R273" s="96"/>
      <c r="S273" s="96"/>
      <c r="T273" s="96"/>
      <c r="U273" s="96"/>
    </row>
  </sheetData>
  <mergeCells count="6">
    <mergeCell ref="B2:BD2"/>
    <mergeCell ref="B4:C4"/>
    <mergeCell ref="B193:C193"/>
    <mergeCell ref="I261:BG261"/>
    <mergeCell ref="B270:BS270"/>
    <mergeCell ref="B266:BS266"/>
  </mergeCells>
  <printOptions horizontalCentered="1"/>
  <pageMargins left="0.2" right="0.25" top="0.75" bottom="0.25" header="0.3" footer="0.3"/>
  <pageSetup scale="46" orientation="portrait" r:id="rId1"/>
  <extLst>
    <ext xmlns:x14="http://schemas.microsoft.com/office/spreadsheetml/2009/9/main" uri="{05C60535-1F16-4fd2-B633-F4F36F0B64E0}">
      <x14:sparklineGroups xmlns:xm="http://schemas.microsoft.com/office/excel/2006/main">
        <x14:sparklineGroup displayEmptyCellsAs="gap" xr2:uid="{C3100376-43FA-444E-B024-B6B68AB9C212}">
          <x14:colorSeries rgb="FF376092"/>
          <x14:colorNegative rgb="FFD00000"/>
          <x14:colorAxis rgb="FF000000"/>
          <x14:colorMarkers rgb="FFD00000"/>
          <x14:colorFirst rgb="FFD00000"/>
          <x14:colorLast rgb="FFD00000"/>
          <x14:colorHigh rgb="FFD00000"/>
          <x14:colorLow rgb="FFD00000"/>
          <x14:sparklines>
            <x14:sparkline>
              <xm:f>'Table 1.1'!BN31:BV31</xm:f>
              <xm:sqref>BW31</xm:sqref>
            </x14:sparkline>
          </x14:sparklines>
        </x14:sparklineGroup>
        <x14:sparklineGroup displayEmptyCellsAs="gap" xr2:uid="{860D56E2-C845-4F58-9A7A-52E536A823B2}">
          <x14:colorSeries rgb="FF376092"/>
          <x14:colorNegative rgb="FFD00000"/>
          <x14:colorAxis rgb="FF000000"/>
          <x14:colorMarkers rgb="FFD00000"/>
          <x14:colorFirst rgb="FFD00000"/>
          <x14:colorLast rgb="FFD00000"/>
          <x14:colorHigh rgb="FFD00000"/>
          <x14:colorLow rgb="FFD00000"/>
          <x14:sparklines>
            <x14:sparkline>
              <xm:f>'Table 1.1'!BN8:BV8</xm:f>
              <xm:sqref>BW8</xm:sqref>
            </x14:sparkline>
            <x14:sparkline>
              <xm:f>'Table 1.1'!BN9:BV9</xm:f>
              <xm:sqref>BW9</xm:sqref>
            </x14:sparkline>
            <x14:sparkline>
              <xm:f>'Table 1.1'!BN10:BV10</xm:f>
              <xm:sqref>BW10</xm:sqref>
            </x14:sparkline>
            <x14:sparkline>
              <xm:f>'Table 1.1'!BN11:BV11</xm:f>
              <xm:sqref>BW11</xm:sqref>
            </x14:sparkline>
            <x14:sparkline>
              <xm:f>'Table 1.1'!BN12:BV12</xm:f>
              <xm:sqref>BW12</xm:sqref>
            </x14:sparkline>
            <x14:sparkline>
              <xm:f>'Table 1.1'!BN13:BV13</xm:f>
              <xm:sqref>BW13</xm:sqref>
            </x14:sparkline>
            <x14:sparkline>
              <xm:f>'Table 1.1'!BN15:BV15</xm:f>
              <xm:sqref>BW15</xm:sqref>
            </x14:sparkline>
            <x14:sparkline>
              <xm:f>'Table 1.1'!BN16:BV16</xm:f>
              <xm:sqref>BW16</xm:sqref>
            </x14:sparkline>
            <x14:sparkline>
              <xm:f>'Table 1.1'!BN17:BV17</xm:f>
              <xm:sqref>BW17</xm:sqref>
            </x14:sparkline>
            <x14:sparkline>
              <xm:f>'Table 1.1'!BN18:BV18</xm:f>
              <xm:sqref>BW18</xm:sqref>
            </x14:sparkline>
            <x14:sparkline>
              <xm:f>'Table 1.1'!BN19:BV19</xm:f>
              <xm:sqref>BW19</xm:sqref>
            </x14:sparkline>
            <x14:sparkline>
              <xm:f>'Table 1.1'!BN20:BV20</xm:f>
              <xm:sqref>BW20</xm:sqref>
            </x14:sparkline>
            <x14:sparkline>
              <xm:f>'Table 1.1'!BN22:BV22</xm:f>
              <xm:sqref>BW22</xm:sqref>
            </x14:sparkline>
            <x14:sparkline>
              <xm:f>'Table 1.1'!BN23:BV23</xm:f>
              <xm:sqref>BW23</xm:sqref>
            </x14:sparkline>
            <x14:sparkline>
              <xm:f>'Table 1.1'!BN24:BV24</xm:f>
              <xm:sqref>BW24</xm:sqref>
            </x14:sparkline>
            <x14:sparkline>
              <xm:f>'Table 1.1'!BN25:BV25</xm:f>
              <xm:sqref>BW25</xm:sqref>
            </x14:sparkline>
            <x14:sparkline>
              <xm:f>'Table 1.1'!BN26:BV26</xm:f>
              <xm:sqref>BW26</xm:sqref>
            </x14:sparkline>
            <x14:sparkline>
              <xm:f>'Table 1.1'!BN27:BV27</xm:f>
              <xm:sqref>BW27</xm:sqref>
            </x14:sparkline>
            <x14:sparkline>
              <xm:f>'Table 1.1'!BN29:BV29</xm:f>
              <xm:sqref>BW29</xm:sqref>
            </x14:sparkline>
            <x14:sparkline>
              <xm:f>'Table 1.1'!BN30:BV30</xm:f>
              <xm:sqref>BW30</xm:sqref>
            </x14:sparkline>
            <x14:sparkline>
              <xm:f>'Table 1.1'!BN32:BV32</xm:f>
              <xm:sqref>BW32</xm:sqref>
            </x14:sparkline>
            <x14:sparkline>
              <xm:f>'Table 1.1'!BN33:BV33</xm:f>
              <xm:sqref>BW33</xm:sqref>
            </x14:sparkline>
            <x14:sparkline>
              <xm:f>'Table 1.1'!BN35:BV35</xm:f>
              <xm:sqref>BW35</xm:sqref>
            </x14:sparkline>
            <x14:sparkline>
              <xm:f>'Table 1.1'!BN36:BV36</xm:f>
              <xm:sqref>BW36</xm:sqref>
            </x14:sparkline>
            <x14:sparkline>
              <xm:f>'Table 1.1'!BN37:BV37</xm:f>
              <xm:sqref>BW37</xm:sqref>
            </x14:sparkline>
            <x14:sparkline>
              <xm:f>'Table 1.1'!BN38:BV38</xm:f>
              <xm:sqref>BW38</xm:sqref>
            </x14:sparkline>
            <x14:sparkline>
              <xm:f>'Table 1.1'!BN39:BV39</xm:f>
              <xm:sqref>BW39</xm:sqref>
            </x14:sparkline>
            <x14:sparkline>
              <xm:f>'Table 1.1'!BN40:BV40</xm:f>
              <xm:sqref>BW40</xm:sqref>
            </x14:sparkline>
            <x14:sparkline>
              <xm:f>'Table 1.1'!BN42:BV42</xm:f>
              <xm:sqref>BW42</xm:sqref>
            </x14:sparkline>
            <x14:sparkline>
              <xm:f>'Table 1.1'!BN43:BV43</xm:f>
              <xm:sqref>BW43</xm:sqref>
            </x14:sparkline>
            <x14:sparkline>
              <xm:f>'Table 1.1'!BN44:BV44</xm:f>
              <xm:sqref>BW44</xm:sqref>
            </x14:sparkline>
            <x14:sparkline>
              <xm:f>'Table 1.1'!BN45:BV45</xm:f>
              <xm:sqref>BW45</xm:sqref>
            </x14:sparkline>
            <x14:sparkline>
              <xm:f>'Table 1.1'!BN46:BV46</xm:f>
              <xm:sqref>BW46</xm:sqref>
            </x14:sparkline>
            <x14:sparkline>
              <xm:f>'Table 1.1'!BN47:BV47</xm:f>
              <xm:sqref>BW47</xm:sqref>
            </x14:sparkline>
            <x14:sparkline>
              <xm:f>'Table 1.1'!BN49:BV49</xm:f>
              <xm:sqref>BW49</xm:sqref>
            </x14:sparkline>
            <x14:sparkline>
              <xm:f>'Table 1.1'!BN50:BV50</xm:f>
              <xm:sqref>BW50</xm:sqref>
            </x14:sparkline>
            <x14:sparkline>
              <xm:f>'Table 1.1'!BN51:BV51</xm:f>
              <xm:sqref>BW51</xm:sqref>
            </x14:sparkline>
            <x14:sparkline>
              <xm:f>'Table 1.1'!BN52:BV52</xm:f>
              <xm:sqref>BW52</xm:sqref>
            </x14:sparkline>
            <x14:sparkline>
              <xm:f>'Table 1.1'!BN53:BV53</xm:f>
              <xm:sqref>BW53</xm:sqref>
            </x14:sparkline>
            <x14:sparkline>
              <xm:f>'Table 1.1'!BN54:BV54</xm:f>
              <xm:sqref>BW54</xm:sqref>
            </x14:sparkline>
            <x14:sparkline>
              <xm:f>'Table 1.1'!BN56:BV56</xm:f>
              <xm:sqref>BW56</xm:sqref>
            </x14:sparkline>
            <x14:sparkline>
              <xm:f>'Table 1.1'!BN57:BV57</xm:f>
              <xm:sqref>BW57</xm:sqref>
            </x14:sparkline>
            <x14:sparkline>
              <xm:f>'Table 1.1'!BN58:BV58</xm:f>
              <xm:sqref>BW58</xm:sqref>
            </x14:sparkline>
            <x14:sparkline>
              <xm:f>'Table 1.1'!BN59:BV59</xm:f>
              <xm:sqref>BW59</xm:sqref>
            </x14:sparkline>
            <x14:sparkline>
              <xm:f>'Table 1.1'!BN60:BV60</xm:f>
              <xm:sqref>BW60</xm:sqref>
            </x14:sparkline>
            <x14:sparkline>
              <xm:f>'Table 1.1'!BN61:BV61</xm:f>
              <xm:sqref>BW61</xm:sqref>
            </x14:sparkline>
            <x14:sparkline>
              <xm:f>'Table 1.1'!BN63:BV63</xm:f>
              <xm:sqref>BW63</xm:sqref>
            </x14:sparkline>
            <x14:sparkline>
              <xm:f>'Table 1.1'!BN64:BV64</xm:f>
              <xm:sqref>BW64</xm:sqref>
            </x14:sparkline>
            <x14:sparkline>
              <xm:f>'Table 1.1'!BN65:BV65</xm:f>
              <xm:sqref>BW65</xm:sqref>
            </x14:sparkline>
            <x14:sparkline>
              <xm:f>'Table 1.1'!BN66:BV66</xm:f>
              <xm:sqref>BW66</xm:sqref>
            </x14:sparkline>
            <x14:sparkline>
              <xm:f>'Table 1.1'!BN67:BV67</xm:f>
              <xm:sqref>BW67</xm:sqref>
            </x14:sparkline>
            <x14:sparkline>
              <xm:f>'Table 1.1'!BN68:BV68</xm:f>
              <xm:sqref>BW68</xm:sqref>
            </x14:sparkline>
            <x14:sparkline>
              <xm:f>'Table 1.1'!BN70:BV70</xm:f>
              <xm:sqref>BW70</xm:sqref>
            </x14:sparkline>
            <x14:sparkline>
              <xm:f>'Table 1.1'!BN71:BV71</xm:f>
              <xm:sqref>BW71</xm:sqref>
            </x14:sparkline>
            <x14:sparkline>
              <xm:f>'Table 1.1'!BN72:BV72</xm:f>
              <xm:sqref>BW72</xm:sqref>
            </x14:sparkline>
            <x14:sparkline>
              <xm:f>'Table 1.1'!BN73:BV73</xm:f>
              <xm:sqref>BW73</xm:sqref>
            </x14:sparkline>
            <x14:sparkline>
              <xm:f>'Table 1.1'!BN74:BV74</xm:f>
              <xm:sqref>BW74</xm:sqref>
            </x14:sparkline>
            <x14:sparkline>
              <xm:f>'Table 1.1'!BN77:BV77</xm:f>
              <xm:sqref>BW77</xm:sqref>
            </x14:sparkline>
            <x14:sparkline>
              <xm:f>'Table 1.1'!BN78:BV78</xm:f>
              <xm:sqref>BW78</xm:sqref>
            </x14:sparkline>
            <x14:sparkline>
              <xm:f>'Table 1.1'!BN79:BV79</xm:f>
              <xm:sqref>BW79</xm:sqref>
            </x14:sparkline>
            <x14:sparkline>
              <xm:f>'Table 1.1'!BN80:BV80</xm:f>
              <xm:sqref>BW80</xm:sqref>
            </x14:sparkline>
            <x14:sparkline>
              <xm:f>'Table 1.1'!BN81:BV81</xm:f>
              <xm:sqref>BW81</xm:sqref>
            </x14:sparkline>
            <x14:sparkline>
              <xm:f>'Table 1.1'!BN83:BV83</xm:f>
              <xm:sqref>BW83</xm:sqref>
            </x14:sparkline>
            <x14:sparkline>
              <xm:f>'Table 1.1'!BN84:BV84</xm:f>
              <xm:sqref>BW84</xm:sqref>
            </x14:sparkline>
            <x14:sparkline>
              <xm:f>'Table 1.1'!BN85:BV85</xm:f>
              <xm:sqref>BW85</xm:sqref>
            </x14:sparkline>
            <x14:sparkline>
              <xm:f>'Table 1.1'!BN86:BV86</xm:f>
              <xm:sqref>BW86</xm:sqref>
            </x14:sparkline>
            <x14:sparkline>
              <xm:f>'Table 1.1'!BN87:BV87</xm:f>
              <xm:sqref>BW87</xm:sqref>
            </x14:sparkline>
            <x14:sparkline>
              <xm:f>'Table 1.1'!BN88:BV88</xm:f>
              <xm:sqref>BW88</xm:sqref>
            </x14:sparkline>
            <x14:sparkline>
              <xm:f>'Table 1.1'!BN90:BV90</xm:f>
              <xm:sqref>BW90</xm:sqref>
            </x14:sparkline>
            <x14:sparkline>
              <xm:f>'Table 1.1'!BN91:BV91</xm:f>
              <xm:sqref>BW91</xm:sqref>
            </x14:sparkline>
            <x14:sparkline>
              <xm:f>'Table 1.1'!BN92:BV92</xm:f>
              <xm:sqref>BW92</xm:sqref>
            </x14:sparkline>
            <x14:sparkline>
              <xm:f>'Table 1.1'!BN94:BV94</xm:f>
              <xm:sqref>BW94</xm:sqref>
            </x14:sparkline>
            <x14:sparkline>
              <xm:f>'Table 1.1'!BN95:BV95</xm:f>
              <xm:sqref>BW95</xm:sqref>
            </x14:sparkline>
            <x14:sparkline>
              <xm:f>'Table 1.1'!BN97:BV97</xm:f>
              <xm:sqref>BW97</xm:sqref>
            </x14:sparkline>
            <x14:sparkline>
              <xm:f>'Table 1.1'!BN98:BV98</xm:f>
              <xm:sqref>BW98</xm:sqref>
            </x14:sparkline>
            <x14:sparkline>
              <xm:f>'Table 1.1'!BN99:BV99</xm:f>
              <xm:sqref>BW99</xm:sqref>
            </x14:sparkline>
            <x14:sparkline>
              <xm:f>'Table 1.1'!BN100:BV100</xm:f>
              <xm:sqref>BW100</xm:sqref>
            </x14:sparkline>
            <x14:sparkline>
              <xm:f>'Table 1.1'!BN101:BV101</xm:f>
              <xm:sqref>BW101</xm:sqref>
            </x14:sparkline>
            <x14:sparkline>
              <xm:f>'Table 1.1'!BN102:BV102</xm:f>
              <xm:sqref>BW102</xm:sqref>
            </x14:sparkline>
            <x14:sparkline>
              <xm:f>'Table 1.1'!BN104:BV104</xm:f>
              <xm:sqref>BW104</xm:sqref>
            </x14:sparkline>
            <x14:sparkline>
              <xm:f>'Table 1.1'!BN105:BV105</xm:f>
              <xm:sqref>BW105</xm:sqref>
            </x14:sparkline>
            <x14:sparkline>
              <xm:f>'Table 1.1'!BN106:BV106</xm:f>
              <xm:sqref>BW106</xm:sqref>
            </x14:sparkline>
            <x14:sparkline>
              <xm:f>'Table 1.1'!BN107:BV107</xm:f>
              <xm:sqref>BW107</xm:sqref>
            </x14:sparkline>
            <x14:sparkline>
              <xm:f>'Table 1.1'!BN108:BV108</xm:f>
              <xm:sqref>BW108</xm:sqref>
            </x14:sparkline>
            <x14:sparkline>
              <xm:f>'Table 1.1'!BN109:BV109</xm:f>
              <xm:sqref>BW109</xm:sqref>
            </x14:sparkline>
            <x14:sparkline>
              <xm:f>'Table 1.1'!BN111:BV111</xm:f>
              <xm:sqref>BW111</xm:sqref>
            </x14:sparkline>
            <x14:sparkline>
              <xm:f>'Table 1.1'!BN112:BV112</xm:f>
              <xm:sqref>BW112</xm:sqref>
            </x14:sparkline>
            <x14:sparkline>
              <xm:f>'Table 1.1'!BN113:BV113</xm:f>
              <xm:sqref>BW113</xm:sqref>
            </x14:sparkline>
            <x14:sparkline>
              <xm:f>'Table 1.1'!BN114:BV114</xm:f>
              <xm:sqref>BW114</xm:sqref>
            </x14:sparkline>
            <x14:sparkline>
              <xm:f>'Table 1.1'!BN115:BV115</xm:f>
              <xm:sqref>BW115</xm:sqref>
            </x14:sparkline>
            <x14:sparkline>
              <xm:f>'Table 1.1'!BN118:BV118</xm:f>
              <xm:sqref>BW118</xm:sqref>
            </x14:sparkline>
            <x14:sparkline>
              <xm:f>'Table 1.1'!BN119:BV119</xm:f>
              <xm:sqref>BW119</xm:sqref>
            </x14:sparkline>
            <x14:sparkline>
              <xm:f>'Table 1.1'!BN120:BV120</xm:f>
              <xm:sqref>BW120</xm:sqref>
            </x14:sparkline>
            <x14:sparkline>
              <xm:f>'Table 1.1'!BN121:BV121</xm:f>
              <xm:sqref>BW121</xm:sqref>
            </x14:sparkline>
            <x14:sparkline>
              <xm:f>'Table 1.1'!BN122:BV122</xm:f>
              <xm:sqref>BW122</xm:sqref>
            </x14:sparkline>
            <x14:sparkline>
              <xm:f>'Table 1.1'!BN124:BV124</xm:f>
              <xm:sqref>BW124</xm:sqref>
            </x14:sparkline>
            <x14:sparkline>
              <xm:f>'Table 1.1'!BN125:BV125</xm:f>
              <xm:sqref>BW125</xm:sqref>
            </x14:sparkline>
            <x14:sparkline>
              <xm:f>'Table 1.1'!BN126:BV126</xm:f>
              <xm:sqref>BW126</xm:sqref>
            </x14:sparkline>
            <x14:sparkline>
              <xm:f>'Table 1.1'!BN127:BV127</xm:f>
              <xm:sqref>BW127</xm:sqref>
            </x14:sparkline>
            <x14:sparkline>
              <xm:f>'Table 1.1'!BN128:BV128</xm:f>
              <xm:sqref>BW128</xm:sqref>
            </x14:sparkline>
            <x14:sparkline>
              <xm:f>'Table 1.1'!BN129:BV129</xm:f>
              <xm:sqref>BW129</xm:sqref>
            </x14:sparkline>
            <x14:sparkline>
              <xm:f>'Table 1.1'!BN131:BV131</xm:f>
              <xm:sqref>BW131</xm:sqref>
            </x14:sparkline>
            <x14:sparkline>
              <xm:f>'Table 1.1'!BN132:BV132</xm:f>
              <xm:sqref>BW132</xm:sqref>
            </x14:sparkline>
            <x14:sparkline>
              <xm:f>'Table 1.1'!BN133:BV133</xm:f>
              <xm:sqref>BW133</xm:sqref>
            </x14:sparkline>
            <x14:sparkline>
              <xm:f>'Table 1.1'!BN134:BV134</xm:f>
              <xm:sqref>BW134</xm:sqref>
            </x14:sparkline>
            <x14:sparkline>
              <xm:f>'Table 1.1'!BN135:BV135</xm:f>
              <xm:sqref>BW135</xm:sqref>
            </x14:sparkline>
            <x14:sparkline>
              <xm:f>'Table 1.1'!BN136:BV136</xm:f>
              <xm:sqref>BW136</xm:sqref>
            </x14:sparkline>
            <x14:sparkline>
              <xm:f>'Table 1.1'!BN138:BV138</xm:f>
              <xm:sqref>BW138</xm:sqref>
            </x14:sparkline>
            <x14:sparkline>
              <xm:f>'Table 1.1'!BN139:BV139</xm:f>
              <xm:sqref>BW139</xm:sqref>
            </x14:sparkline>
            <x14:sparkline>
              <xm:f>'Table 1.1'!BN140:BV140</xm:f>
              <xm:sqref>BW140</xm:sqref>
            </x14:sparkline>
            <x14:sparkline>
              <xm:f>'Table 1.1'!BN141:BV141</xm:f>
              <xm:sqref>BW141</xm:sqref>
            </x14:sparkline>
            <x14:sparkline>
              <xm:f>'Table 1.1'!BN142:BV142</xm:f>
              <xm:sqref>BW142</xm:sqref>
            </x14:sparkline>
            <x14:sparkline>
              <xm:f>'Table 1.1'!BN143:BV143</xm:f>
              <xm:sqref>BW143</xm:sqref>
            </x14:sparkline>
            <x14:sparkline>
              <xm:f>'Table 1.1'!BN145:BV145</xm:f>
              <xm:sqref>BW145</xm:sqref>
            </x14:sparkline>
            <x14:sparkline>
              <xm:f>'Table 1.1'!BN146:BV146</xm:f>
              <xm:sqref>BW146</xm:sqref>
            </x14:sparkline>
            <x14:sparkline>
              <xm:f>'Table 1.1'!BN147:BV147</xm:f>
              <xm:sqref>BW147</xm:sqref>
            </x14:sparkline>
            <x14:sparkline>
              <xm:f>'Table 1.1'!BN148:BV148</xm:f>
              <xm:sqref>BW148</xm:sqref>
            </x14:sparkline>
            <x14:sparkline>
              <xm:f>'Table 1.1'!BN149:BV149</xm:f>
              <xm:sqref>BW149</xm:sqref>
            </x14:sparkline>
            <x14:sparkline>
              <xm:f>'Table 1.1'!BN150:BV150</xm:f>
              <xm:sqref>BW150</xm:sqref>
            </x14:sparkline>
            <x14:sparkline>
              <xm:f>'Table 1.1'!BN152:BV152</xm:f>
              <xm:sqref>BW152</xm:sqref>
            </x14:sparkline>
            <x14:sparkline>
              <xm:f>'Table 1.1'!BN153:BV153</xm:f>
              <xm:sqref>BW153</xm:sqref>
            </x14:sparkline>
            <x14:sparkline>
              <xm:f>'Table 1.1'!BN154:BV154</xm:f>
              <xm:sqref>BW154</xm:sqref>
            </x14:sparkline>
            <x14:sparkline>
              <xm:f>'Table 1.1'!BN155:BV155</xm:f>
              <xm:sqref>BW155</xm:sqref>
            </x14:sparkline>
            <x14:sparkline>
              <xm:f>'Table 1.1'!BN156:BV156</xm:f>
              <xm:sqref>BW156</xm:sqref>
            </x14:sparkline>
            <x14:sparkline>
              <xm:f>'Table 1.1'!BN159:BV159</xm:f>
              <xm:sqref>BW159</xm:sqref>
            </x14:sparkline>
            <x14:sparkline>
              <xm:f>'Table 1.1'!BN160:BV160</xm:f>
              <xm:sqref>BW160</xm:sqref>
            </x14:sparkline>
            <x14:sparkline>
              <xm:f>'Table 1.1'!BN161:BV161</xm:f>
              <xm:sqref>BW161</xm:sqref>
            </x14:sparkline>
            <x14:sparkline>
              <xm:f>'Table 1.1'!BN162:BV162</xm:f>
              <xm:sqref>BW162</xm:sqref>
            </x14:sparkline>
            <x14:sparkline>
              <xm:f>'Table 1.1'!BN163:BV163</xm:f>
              <xm:sqref>BW163</xm:sqref>
            </x14:sparkline>
            <x14:sparkline>
              <xm:f>'Table 1.1'!BN165:BV165</xm:f>
              <xm:sqref>BW165</xm:sqref>
            </x14:sparkline>
            <x14:sparkline>
              <xm:f>'Table 1.1'!BN166:BV166</xm:f>
              <xm:sqref>BW166</xm:sqref>
            </x14:sparkline>
            <x14:sparkline>
              <xm:f>'Table 1.1'!BN167:BV167</xm:f>
              <xm:sqref>BW167</xm:sqref>
            </x14:sparkline>
            <x14:sparkline>
              <xm:f>'Table 1.1'!BN168:BV168</xm:f>
              <xm:sqref>BW168</xm:sqref>
            </x14:sparkline>
            <x14:sparkline>
              <xm:f>'Table 1.1'!BN169:BV169</xm:f>
              <xm:sqref>BW169</xm:sqref>
            </x14:sparkline>
            <x14:sparkline>
              <xm:f>'Table 1.1'!BN170:BV170</xm:f>
              <xm:sqref>BW170</xm:sqref>
            </x14:sparkline>
            <x14:sparkline>
              <xm:f>'Table 1.1'!BN172:BV172</xm:f>
              <xm:sqref>BW172</xm:sqref>
            </x14:sparkline>
            <x14:sparkline>
              <xm:f>'Table 1.1'!BN173:BV173</xm:f>
              <xm:sqref>BW173</xm:sqref>
            </x14:sparkline>
            <x14:sparkline>
              <xm:f>'Table 1.1'!BN174:BV174</xm:f>
              <xm:sqref>BW174</xm:sqref>
            </x14:sparkline>
            <x14:sparkline>
              <xm:f>'Table 1.1'!BN175:BV175</xm:f>
              <xm:sqref>BW175</xm:sqref>
            </x14:sparkline>
            <x14:sparkline>
              <xm:f>'Table 1.1'!BN176:BV176</xm:f>
              <xm:sqref>BW176</xm:sqref>
            </x14:sparkline>
            <x14:sparkline>
              <xm:f>'Table 1.1'!BN177:BV177</xm:f>
              <xm:sqref>BW177</xm:sqref>
            </x14:sparkline>
            <x14:sparkline>
              <xm:f>'Table 1.1'!BN179:BV179</xm:f>
              <xm:sqref>BW179</xm:sqref>
            </x14:sparkline>
            <x14:sparkline>
              <xm:f>'Table 1.1'!BN180:BV180</xm:f>
              <xm:sqref>BW180</xm:sqref>
            </x14:sparkline>
            <x14:sparkline>
              <xm:f>'Table 1.1'!BN181:BV181</xm:f>
              <xm:sqref>BW181</xm:sqref>
            </x14:sparkline>
            <x14:sparkline>
              <xm:f>'Table 1.1'!BN182:BV182</xm:f>
              <xm:sqref>BW182</xm:sqref>
            </x14:sparkline>
            <x14:sparkline>
              <xm:f>'Table 1.1'!BN183:BV183</xm:f>
              <xm:sqref>BW183</xm:sqref>
            </x14:sparkline>
            <x14:sparkline>
              <xm:f>'Table 1.1'!BN184:BV184</xm:f>
              <xm:sqref>BW184</xm:sqref>
            </x14:sparkline>
            <x14:sparkline>
              <xm:f>'Table 1.1'!BN186:BV186</xm:f>
              <xm:sqref>BW186</xm:sqref>
            </x14:sparkline>
            <x14:sparkline>
              <xm:f>'Table 1.1'!BN187:BV187</xm:f>
              <xm:sqref>BW187</xm:sqref>
            </x14:sparkline>
            <x14:sparkline>
              <xm:f>'Table 1.1'!BN188:BV188</xm:f>
              <xm:sqref>BW188</xm:sqref>
            </x14:sparkline>
            <x14:sparkline>
              <xm:f>'Table 1.1'!BN189:BV189</xm:f>
              <xm:sqref>BW189</xm:sqref>
            </x14:sparkline>
            <x14:sparkline>
              <xm:f>'Table 1.1'!BN190:BV190</xm:f>
              <xm:sqref>BW190</xm:sqref>
            </x14:sparkline>
            <x14:sparkline>
              <xm:f>'Table 1.1'!BN191:BV191</xm:f>
              <xm:sqref>BW191</xm:sqref>
            </x14:sparkline>
            <x14:sparkline>
              <xm:f>'Table 1.1'!BN193:BV193</xm:f>
              <xm:sqref>BW193</xm:sqref>
            </x14:sparkline>
            <x14:sparkline>
              <xm:f>'Table 1.1'!BN194:BV194</xm:f>
              <xm:sqref>BW194</xm:sqref>
            </x14:sparkline>
            <x14:sparkline>
              <xm:f>'Table 1.1'!BN195:BV195</xm:f>
              <xm:sqref>BW195</xm:sqref>
            </x14:sparkline>
            <x14:sparkline>
              <xm:f>'Table 1.1'!BN196:BV196</xm:f>
              <xm:sqref>BW196</xm:sqref>
            </x14:sparkline>
            <x14:sparkline>
              <xm:f>'Table 1.1'!BN197:BV197</xm:f>
              <xm:sqref>BW197</xm:sqref>
            </x14:sparkline>
            <x14:sparkline>
              <xm:f>'Table 1.1'!BN199:BV199</xm:f>
              <xm:sqref>BW199</xm:sqref>
            </x14:sparkline>
            <x14:sparkline>
              <xm:f>'Table 1.1'!BN200:BV200</xm:f>
              <xm:sqref>BW200</xm:sqref>
            </x14:sparkline>
            <x14:sparkline>
              <xm:f>'Table 1.1'!BN201:BV201</xm:f>
              <xm:sqref>BW201</xm:sqref>
            </x14:sparkline>
            <x14:sparkline>
              <xm:f>'Table 1.1'!BN202:BV202</xm:f>
              <xm:sqref>BW202</xm:sqref>
            </x14:sparkline>
            <x14:sparkline>
              <xm:f>'Table 1.1'!BN203:BV203</xm:f>
              <xm:sqref>BW203</xm:sqref>
            </x14:sparkline>
            <x14:sparkline>
              <xm:f>'Table 1.1'!BN204:BV204</xm:f>
              <xm:sqref>BW204</xm:sqref>
            </x14:sparkline>
            <x14:sparkline>
              <xm:f>'Table 1.1'!BN206:BV206</xm:f>
              <xm:sqref>BW206</xm:sqref>
            </x14:sparkline>
            <x14:sparkline>
              <xm:f>'Table 1.1'!BN207:BV207</xm:f>
              <xm:sqref>BW207</xm:sqref>
            </x14:sparkline>
            <x14:sparkline>
              <xm:f>'Table 1.1'!BN208:BV208</xm:f>
              <xm:sqref>BW208</xm:sqref>
            </x14:sparkline>
            <x14:sparkline>
              <xm:f>'Table 1.1'!BN209:BV209</xm:f>
              <xm:sqref>BW209</xm:sqref>
            </x14:sparkline>
            <x14:sparkline>
              <xm:f>'Table 1.1'!BN210:BV210</xm:f>
              <xm:sqref>BW210</xm:sqref>
            </x14:sparkline>
            <x14:sparkline>
              <xm:f>'Table 1.1'!BN211:BV211</xm:f>
              <xm:sqref>BW211</xm:sqref>
            </x14:sparkline>
            <x14:sparkline>
              <xm:f>'Table 1.1'!BN213:BV213</xm:f>
              <xm:sqref>BW213</xm:sqref>
            </x14:sparkline>
            <x14:sparkline>
              <xm:f>'Table 1.1'!BN214:BV214</xm:f>
              <xm:sqref>BW214</xm:sqref>
            </x14:sparkline>
            <x14:sparkline>
              <xm:f>'Table 1.1'!BN215:BV215</xm:f>
              <xm:sqref>BW215</xm:sqref>
            </x14:sparkline>
            <x14:sparkline>
              <xm:f>'Table 1.1'!BN216:BV216</xm:f>
              <xm:sqref>BW216</xm:sqref>
            </x14:sparkline>
            <x14:sparkline>
              <xm:f>'Table 1.1'!BN217:BV217</xm:f>
              <xm:sqref>BW217</xm:sqref>
            </x14:sparkline>
            <x14:sparkline>
              <xm:f>'Table 1.1'!BN218:BV218</xm:f>
              <xm:sqref>BW218</xm:sqref>
            </x14:sparkline>
            <x14:sparkline>
              <xm:f>'Table 1.1'!BN220:BV220</xm:f>
              <xm:sqref>BW220</xm:sqref>
            </x14:sparkline>
            <x14:sparkline>
              <xm:f>'Table 1.1'!BN221:BV221</xm:f>
              <xm:sqref>BW221</xm:sqref>
            </x14:sparkline>
            <x14:sparkline>
              <xm:f>'Table 1.1'!BN222:BV222</xm:f>
              <xm:sqref>BW222</xm:sqref>
            </x14:sparkline>
            <x14:sparkline>
              <xm:f>'Table 1.1'!BN223:BV223</xm:f>
              <xm:sqref>BW223</xm:sqref>
            </x14:sparkline>
            <x14:sparkline>
              <xm:f>'Table 1.1'!BN224:BV224</xm:f>
              <xm:sqref>BW224</xm:sqref>
            </x14:sparkline>
            <x14:sparkline>
              <xm:f>'Table 1.1'!BN225:BV225</xm:f>
              <xm:sqref>BW225</xm:sqref>
            </x14:sparkline>
            <x14:sparkline>
              <xm:f>'Table 1.1'!BN227:BV227</xm:f>
              <xm:sqref>BW227</xm:sqref>
            </x14:sparkline>
            <x14:sparkline>
              <xm:f>'Table 1.1'!BN228:BV228</xm:f>
              <xm:sqref>BW228</xm:sqref>
            </x14:sparkline>
            <x14:sparkline>
              <xm:f>'Table 1.1'!BN229:BV229</xm:f>
              <xm:sqref>BW229</xm:sqref>
            </x14:sparkline>
            <x14:sparkline>
              <xm:f>'Table 1.1'!BN230:BV230</xm:f>
              <xm:sqref>BW230</xm:sqref>
            </x14:sparkline>
            <x14:sparkline>
              <xm:f>'Table 1.1'!BN231:BV231</xm:f>
              <xm:sqref>BW231</xm:sqref>
            </x14:sparkline>
            <x14:sparkline>
              <xm:f>'Table 1.1'!BN232:BV232</xm:f>
              <xm:sqref>BW232</xm:sqref>
            </x14:sparkline>
            <x14:sparkline>
              <xm:f>'Table 1.1'!BN234:BV234</xm:f>
              <xm:sqref>BW234</xm:sqref>
            </x14:sparkline>
            <x14:sparkline>
              <xm:f>'Table 1.1'!BN235:BV235</xm:f>
              <xm:sqref>BW235</xm:sqref>
            </x14:sparkline>
            <x14:sparkline>
              <xm:f>'Table 1.1'!BN236:BV236</xm:f>
              <xm:sqref>BW236</xm:sqref>
            </x14:sparkline>
            <x14:sparkline>
              <xm:f>'Table 1.1'!BN237:BV237</xm:f>
              <xm:sqref>BW237</xm:sqref>
            </x14:sparkline>
            <x14:sparkline>
              <xm:f>'Table 1.1'!BN238:BV238</xm:f>
              <xm:sqref>BW238</xm:sqref>
            </x14:sparkline>
            <x14:sparkline>
              <xm:f>'Table 1.1'!BN241:BV241</xm:f>
              <xm:sqref>BW241</xm:sqref>
            </x14:sparkline>
            <x14:sparkline>
              <xm:f>'Table 1.1'!BN242:BV242</xm:f>
              <xm:sqref>BW242</xm:sqref>
            </x14:sparkline>
            <x14:sparkline>
              <xm:f>'Table 1.1'!BN243:BV243</xm:f>
              <xm:sqref>BW243</xm:sqref>
            </x14:sparkline>
            <x14:sparkline>
              <xm:f>'Table 1.1'!BN244:BV244</xm:f>
              <xm:sqref>BW244</xm:sqref>
            </x14:sparkline>
            <x14:sparkline>
              <xm:f>'Table 1.1'!BN245:BV245</xm:f>
              <xm:sqref>BW245</xm:sqref>
            </x14:sparkline>
            <x14:sparkline>
              <xm:f>'Table 1.1'!BN247:BV247</xm:f>
              <xm:sqref>BW247</xm:sqref>
            </x14:sparkline>
            <x14:sparkline>
              <xm:f>'Table 1.1'!BN248:BV248</xm:f>
              <xm:sqref>BW248</xm:sqref>
            </x14:sparkline>
            <x14:sparkline>
              <xm:f>'Table 1.1'!BN249:BV249</xm:f>
              <xm:sqref>BW249</xm:sqref>
            </x14:sparkline>
            <x14:sparkline>
              <xm:f>'Table 1.1'!BN250:BV250</xm:f>
              <xm:sqref>BW250</xm:sqref>
            </x14:sparkline>
            <x14:sparkline>
              <xm:f>'Table 1.1'!BN251:BV251</xm:f>
              <xm:sqref>BW251</xm:sqref>
            </x14:sparkline>
            <x14:sparkline>
              <xm:f>'Table 1.1'!BN252:BV252</xm:f>
              <xm:sqref>BW252</xm:sqref>
            </x14:sparkline>
            <x14:sparkline>
              <xm:f>'Table 1.1'!BN254:BV254</xm:f>
              <xm:sqref>BW254</xm:sqref>
            </x14:sparkline>
            <x14:sparkline>
              <xm:f>'Table 1.1'!BN255:BV255</xm:f>
              <xm:sqref>BW255</xm:sqref>
            </x14:sparkline>
            <x14:sparkline>
              <xm:f>'Table 1.1'!BN256:BV256</xm:f>
              <xm:sqref>BW256</xm:sqref>
            </x14:sparkline>
            <x14:sparkline>
              <xm:f>'Table 1.1'!BN257:BV257</xm:f>
              <xm:sqref>BW257</xm:sqref>
            </x14:sparkline>
            <x14:sparkline>
              <xm:f>'Table 1.1'!BN258:BV258</xm:f>
              <xm:sqref>BW258</xm:sqref>
            </x14:sparkline>
            <x14:sparkline>
              <xm:f>'Table 1.1'!BN259:BV259</xm:f>
              <xm:sqref>BW259</xm:sqref>
            </x14:sparkline>
            <x14:sparkline>
              <xm:f>'Table 1.1'!BN261:BV261</xm:f>
              <xm:sqref>BW261</xm:sqref>
            </x14:sparkline>
            <x14:sparkline>
              <xm:f>'Table 1.1'!BN262:BV262</xm:f>
              <xm:sqref>BW262</xm:sqref>
            </x14:sparkline>
            <x14:sparkline>
              <xm:f>'Table 1.1'!BN263:BV263</xm:f>
              <xm:sqref>BW263</xm:sqref>
            </x14:sparkline>
            <x14:sparkline>
              <xm:f>'Table 1.1'!BN93:BV93</xm:f>
              <xm:sqref>BW93</xm:sqref>
            </x14:sparkline>
          </x14:sparklines>
        </x14:sparklineGroup>
        <x14:sparklineGroup displayEmptyCellsAs="gap" xr2:uid="{4B8EE14E-1BA6-487D-B03D-DAEED4695928}">
          <x14:colorSeries rgb="FF376092"/>
          <x14:colorNegative rgb="FFD00000"/>
          <x14:colorAxis rgb="FF000000"/>
          <x14:colorMarkers rgb="FFD00000"/>
          <x14:colorFirst rgb="FFD00000"/>
          <x14:colorLast rgb="FFD00000"/>
          <x14:colorHigh rgb="FFD00000"/>
          <x14:colorLow rgb="FFD00000"/>
          <x14:sparklines>
            <x14:sparkline>
              <xm:f>'Table 1.1'!BN7:BV7</xm:f>
              <xm:sqref>BW7</xm:sqref>
            </x14:sparkline>
            <x14:sparkline>
              <xm:f>'Table 1.1'!BN14:BV14</xm:f>
              <xm:sqref>BW14</xm:sqref>
            </x14:sparkline>
            <x14:sparkline>
              <xm:f>'Table 1.1'!BN21:BV21</xm:f>
              <xm:sqref>BW21</xm:sqref>
            </x14:sparkline>
            <x14:sparkline>
              <xm:f>'Table 1.1'!BN28:BV28</xm:f>
              <xm:sqref>BW28</xm:sqref>
            </x14:sparkline>
            <x14:sparkline>
              <xm:f>'Table 1.1'!BN34:BV34</xm:f>
              <xm:sqref>BW34</xm:sqref>
            </x14:sparkline>
            <x14:sparkline>
              <xm:f>'Table 1.1'!BN41:BV41</xm:f>
              <xm:sqref>BW41</xm:sqref>
            </x14:sparkline>
            <x14:sparkline>
              <xm:f>'Table 1.1'!BN48:BV48</xm:f>
              <xm:sqref>BW48</xm:sqref>
            </x14:sparkline>
            <x14:sparkline>
              <xm:f>'Table 1.1'!BN55:BV55</xm:f>
              <xm:sqref>BW55</xm:sqref>
            </x14:sparkline>
            <x14:sparkline>
              <xm:f>'Table 1.1'!BN62:BV62</xm:f>
              <xm:sqref>BW62</xm:sqref>
            </x14:sparkline>
            <x14:sparkline>
              <xm:f>'Table 1.1'!BN69:BV69</xm:f>
              <xm:sqref>BW69</xm:sqref>
            </x14:sparkline>
            <x14:sparkline>
              <xm:f>'Table 1.1'!BN75:BV75</xm:f>
              <xm:sqref>BW75</xm:sqref>
            </x14:sparkline>
            <x14:sparkline>
              <xm:f>'Table 1.1'!BN76:BV76</xm:f>
              <xm:sqref>BW76</xm:sqref>
            </x14:sparkline>
            <x14:sparkline>
              <xm:f>'Table 1.1'!BN82:BV82</xm:f>
              <xm:sqref>BW82</xm:sqref>
            </x14:sparkline>
            <x14:sparkline>
              <xm:f>'Table 1.1'!BN89:BV89</xm:f>
              <xm:sqref>BW89</xm:sqref>
            </x14:sparkline>
            <x14:sparkline>
              <xm:f>'Table 1.1'!BN96:BV96</xm:f>
              <xm:sqref>BW96</xm:sqref>
            </x14:sparkline>
            <x14:sparkline>
              <xm:f>'Table 1.1'!BN103:BV103</xm:f>
              <xm:sqref>BW103</xm:sqref>
            </x14:sparkline>
            <x14:sparkline>
              <xm:f>'Table 1.1'!BN110:BV110</xm:f>
              <xm:sqref>BW110</xm:sqref>
            </x14:sparkline>
            <x14:sparkline>
              <xm:f>'Table 1.1'!BN116:BV116</xm:f>
              <xm:sqref>BW116</xm:sqref>
            </x14:sparkline>
            <x14:sparkline>
              <xm:f>'Table 1.1'!BN117:BV117</xm:f>
              <xm:sqref>BW117</xm:sqref>
            </x14:sparkline>
            <x14:sparkline>
              <xm:f>'Table 1.1'!BN123:BV123</xm:f>
              <xm:sqref>BW123</xm:sqref>
            </x14:sparkline>
            <x14:sparkline>
              <xm:f>'Table 1.1'!BN130:BV130</xm:f>
              <xm:sqref>BW130</xm:sqref>
            </x14:sparkline>
            <x14:sparkline>
              <xm:f>'Table 1.1'!BN137:BV137</xm:f>
              <xm:sqref>BW137</xm:sqref>
            </x14:sparkline>
            <x14:sparkline>
              <xm:f>'Table 1.1'!BN144:BV144</xm:f>
              <xm:sqref>BW144</xm:sqref>
            </x14:sparkline>
            <x14:sparkline>
              <xm:f>'Table 1.1'!BN151:BV151</xm:f>
              <xm:sqref>BW151</xm:sqref>
            </x14:sparkline>
            <x14:sparkline>
              <xm:f>'Table 1.1'!BN157:BV157</xm:f>
              <xm:sqref>BW157</xm:sqref>
            </x14:sparkline>
            <x14:sparkline>
              <xm:f>'Table 1.1'!BN158:BV158</xm:f>
              <xm:sqref>BW158</xm:sqref>
            </x14:sparkline>
            <x14:sparkline>
              <xm:f>'Table 1.1'!BN164:BV164</xm:f>
              <xm:sqref>BW164</xm:sqref>
            </x14:sparkline>
            <x14:sparkline>
              <xm:f>'Table 1.1'!BN171:BV171</xm:f>
              <xm:sqref>BW171</xm:sqref>
            </x14:sparkline>
            <x14:sparkline>
              <xm:f>'Table 1.1'!BN178:BV178</xm:f>
              <xm:sqref>BW178</xm:sqref>
            </x14:sparkline>
            <x14:sparkline>
              <xm:f>'Table 1.1'!BN185:BV185</xm:f>
              <xm:sqref>BW185</xm:sqref>
            </x14:sparkline>
            <x14:sparkline>
              <xm:f>'Table 1.1'!BN192:BV192</xm:f>
              <xm:sqref>BW192</xm:sqref>
            </x14:sparkline>
            <x14:sparkline>
              <xm:f>'Table 1.1'!BN198:BV198</xm:f>
              <xm:sqref>BW198</xm:sqref>
            </x14:sparkline>
            <x14:sparkline>
              <xm:f>'Table 1.1'!BN205:BV205</xm:f>
              <xm:sqref>BW205</xm:sqref>
            </x14:sparkline>
            <x14:sparkline>
              <xm:f>'Table 1.1'!BN212:BV212</xm:f>
              <xm:sqref>BW212</xm:sqref>
            </x14:sparkline>
            <x14:sparkline>
              <xm:f>'Table 1.1'!BN219:BV219</xm:f>
              <xm:sqref>BW219</xm:sqref>
            </x14:sparkline>
            <x14:sparkline>
              <xm:f>'Table 1.1'!BN226:BV226</xm:f>
              <xm:sqref>BW226</xm:sqref>
            </x14:sparkline>
            <x14:sparkline>
              <xm:f>'Table 1.1'!BN233:BV233</xm:f>
              <xm:sqref>BW233</xm:sqref>
            </x14:sparkline>
            <x14:sparkline>
              <xm:f>'Table 1.1'!BN239:BV239</xm:f>
              <xm:sqref>BW239</xm:sqref>
            </x14:sparkline>
            <x14:sparkline>
              <xm:f>'Table 1.1'!BN240:BV240</xm:f>
              <xm:sqref>BW240</xm:sqref>
            </x14:sparkline>
            <x14:sparkline>
              <xm:f>'Table 1.1'!BN246:BV246</xm:f>
              <xm:sqref>BW246</xm:sqref>
            </x14:sparkline>
            <x14:sparkline>
              <xm:f>'Table 1.1'!BN253:BV253</xm:f>
              <xm:sqref>BW253</xm:sqref>
            </x14:sparkline>
            <x14:sparkline>
              <xm:f>'Table 1.1'!BN260:BV260</xm:f>
              <xm:sqref>BW260</xm:sqref>
            </x14:sparkline>
          </x14:sparklines>
        </x14:sparklineGroup>
      </x14:sparklineGroup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49">
    <tabColor rgb="FF00B0F0"/>
    <pageSetUpPr fitToPage="1"/>
  </sheetPr>
  <dimension ref="A1:HL29"/>
  <sheetViews>
    <sheetView showGridLines="0" view="pageBreakPreview" zoomScale="70" zoomScaleNormal="41" zoomScaleSheetLayoutView="70" workbookViewId="0">
      <pane xSplit="2" ySplit="1" topLeftCell="GV2" activePane="bottomRight" state="frozen"/>
      <selection activeCell="BU5" sqref="BU5"/>
      <selection pane="topRight" activeCell="BU5" sqref="BU5"/>
      <selection pane="bottomLeft" activeCell="BU5" sqref="BU5"/>
      <selection pane="bottomRight" activeCell="HG6" sqref="HG6:HH13"/>
    </sheetView>
  </sheetViews>
  <sheetFormatPr defaultColWidth="9.1796875" defaultRowHeight="20"/>
  <cols>
    <col min="1" max="1" width="9.1796875" style="1"/>
    <col min="2" max="2" width="30.7265625" style="5" bestFit="1" customWidth="1"/>
    <col min="3" max="3" width="11.453125" style="5" hidden="1" customWidth="1"/>
    <col min="4" max="4" width="7.26953125" style="5" hidden="1" customWidth="1"/>
    <col min="5" max="5" width="10.81640625" style="5" hidden="1" customWidth="1"/>
    <col min="6" max="6" width="11.453125" style="5" hidden="1" customWidth="1"/>
    <col min="7" max="7" width="7.26953125" style="5" hidden="1" customWidth="1"/>
    <col min="8" max="8" width="10.81640625" style="5" hidden="1" customWidth="1"/>
    <col min="9" max="9" width="11.453125" style="5" hidden="1" customWidth="1"/>
    <col min="10" max="10" width="7.26953125" style="5" hidden="1" customWidth="1"/>
    <col min="11" max="11" width="10.81640625" style="5" hidden="1" customWidth="1"/>
    <col min="12" max="12" width="11.453125" style="1" hidden="1" customWidth="1"/>
    <col min="13" max="13" width="7.26953125" style="1" hidden="1" customWidth="1"/>
    <col min="14" max="14" width="10.81640625" style="1" hidden="1" customWidth="1"/>
    <col min="15" max="15" width="11.453125" style="5" hidden="1" customWidth="1"/>
    <col min="16" max="16" width="7.26953125" style="5" hidden="1" customWidth="1"/>
    <col min="17" max="17" width="10.81640625" style="5" hidden="1" customWidth="1"/>
    <col min="18" max="18" width="11.453125" style="5" hidden="1" customWidth="1"/>
    <col min="19" max="19" width="7.26953125" style="5" hidden="1" customWidth="1"/>
    <col min="20" max="20" width="10.81640625" style="5" hidden="1" customWidth="1"/>
    <col min="21" max="21" width="11.453125" style="5" hidden="1" customWidth="1"/>
    <col min="22" max="22" width="7.26953125" style="5" hidden="1" customWidth="1"/>
    <col min="23" max="23" width="10.81640625" style="5" hidden="1" customWidth="1"/>
    <col min="24" max="24" width="11.453125" style="1" hidden="1" customWidth="1"/>
    <col min="25" max="25" width="7.26953125" style="1" hidden="1" customWidth="1"/>
    <col min="26" max="26" width="10.81640625" style="1" hidden="1" customWidth="1"/>
    <col min="27" max="27" width="11.453125" style="5" hidden="1" customWidth="1"/>
    <col min="28" max="28" width="7.26953125" style="5" hidden="1" customWidth="1"/>
    <col min="29" max="29" width="10.81640625" style="5" hidden="1" customWidth="1"/>
    <col min="30" max="30" width="11.453125" style="5" hidden="1" customWidth="1"/>
    <col min="31" max="31" width="7.26953125" style="5" hidden="1" customWidth="1"/>
    <col min="32" max="32" width="10.81640625" style="5" hidden="1" customWidth="1"/>
    <col min="33" max="33" width="11.453125" style="5" hidden="1" customWidth="1"/>
    <col min="34" max="34" width="7.26953125" style="5" hidden="1" customWidth="1"/>
    <col min="35" max="35" width="10.81640625" style="5" hidden="1" customWidth="1"/>
    <col min="36" max="36" width="11.453125" style="1" hidden="1" customWidth="1"/>
    <col min="37" max="37" width="7.26953125" style="1" hidden="1" customWidth="1"/>
    <col min="38" max="38" width="10.81640625" style="1" hidden="1" customWidth="1"/>
    <col min="39" max="39" width="11.453125" style="1" hidden="1" customWidth="1"/>
    <col min="40" max="40" width="7.26953125" style="1" hidden="1" customWidth="1"/>
    <col min="41" max="41" width="10.81640625" style="1" hidden="1" customWidth="1"/>
    <col min="42" max="42" width="11.453125" style="1" hidden="1" customWidth="1"/>
    <col min="43" max="43" width="7.26953125" style="1" hidden="1" customWidth="1"/>
    <col min="44" max="44" width="10.81640625" style="1" hidden="1" customWidth="1"/>
    <col min="45" max="45" width="11.453125" style="1" hidden="1" customWidth="1"/>
    <col min="46" max="46" width="7.26953125" style="1" hidden="1" customWidth="1"/>
    <col min="47" max="47" width="10.81640625" style="1" hidden="1" customWidth="1"/>
    <col min="48" max="48" width="11.453125" style="1" hidden="1" customWidth="1"/>
    <col min="49" max="49" width="7.26953125" style="1" hidden="1" customWidth="1"/>
    <col min="50" max="50" width="10.81640625" style="1" hidden="1" customWidth="1"/>
    <col min="51" max="51" width="11.453125" style="1" hidden="1" customWidth="1"/>
    <col min="52" max="52" width="7.26953125" style="1" hidden="1" customWidth="1"/>
    <col min="53" max="53" width="10.81640625" style="1" hidden="1" customWidth="1"/>
    <col min="54" max="54" width="11.453125" style="1" hidden="1" customWidth="1"/>
    <col min="55" max="55" width="7.26953125" style="1" hidden="1" customWidth="1"/>
    <col min="56" max="56" width="10.81640625" style="1" hidden="1" customWidth="1"/>
    <col min="57" max="57" width="11.453125" style="1" hidden="1" customWidth="1"/>
    <col min="58" max="58" width="7.26953125" style="1" hidden="1" customWidth="1"/>
    <col min="59" max="59" width="10.81640625" style="1" hidden="1" customWidth="1"/>
    <col min="60" max="60" width="11.453125" style="1" hidden="1" customWidth="1"/>
    <col min="61" max="61" width="7.26953125" style="1" hidden="1" customWidth="1"/>
    <col min="62" max="62" width="10.81640625" style="1" hidden="1" customWidth="1"/>
    <col min="63" max="63" width="11.453125" style="1" hidden="1" customWidth="1"/>
    <col min="64" max="64" width="7.26953125" style="1" hidden="1" customWidth="1"/>
    <col min="65" max="65" width="10.81640625" style="1" hidden="1" customWidth="1"/>
    <col min="66" max="66" width="11.453125" style="1" hidden="1" customWidth="1"/>
    <col min="67" max="67" width="7.26953125" style="1" hidden="1" customWidth="1"/>
    <col min="68" max="68" width="10.81640625" style="1" hidden="1" customWidth="1"/>
    <col min="69" max="69" width="11.453125" style="1" hidden="1" customWidth="1"/>
    <col min="70" max="70" width="7.26953125" style="1" hidden="1" customWidth="1"/>
    <col min="71" max="71" width="10.81640625" style="1" hidden="1" customWidth="1"/>
    <col min="72" max="72" width="11.453125" style="1" hidden="1" customWidth="1"/>
    <col min="73" max="73" width="7.26953125" style="1" hidden="1" customWidth="1"/>
    <col min="74" max="74" width="10.81640625" style="1" hidden="1" customWidth="1"/>
    <col min="75" max="75" width="11.453125" style="1" hidden="1" customWidth="1"/>
    <col min="76" max="76" width="7.26953125" style="1" hidden="1" customWidth="1"/>
    <col min="77" max="77" width="10.81640625" style="1" hidden="1" customWidth="1"/>
    <col min="78" max="78" width="11.453125" style="1" hidden="1" customWidth="1"/>
    <col min="79" max="79" width="7.26953125" style="1" hidden="1" customWidth="1"/>
    <col min="80" max="80" width="10.81640625" style="1" hidden="1" customWidth="1"/>
    <col min="81" max="81" width="11.453125" style="1" hidden="1" customWidth="1"/>
    <col min="82" max="82" width="7.26953125" style="1" hidden="1" customWidth="1"/>
    <col min="83" max="83" width="10.81640625" style="1" hidden="1" customWidth="1"/>
    <col min="84" max="84" width="11.453125" style="1" hidden="1" customWidth="1"/>
    <col min="85" max="85" width="7.26953125" style="1" hidden="1" customWidth="1"/>
    <col min="86" max="86" width="10.81640625" style="1" hidden="1" customWidth="1"/>
    <col min="87" max="87" width="11.453125" style="1" hidden="1" customWidth="1"/>
    <col min="88" max="88" width="7.26953125" style="1" hidden="1" customWidth="1"/>
    <col min="89" max="89" width="10.81640625" style="1" hidden="1" customWidth="1"/>
    <col min="90" max="90" width="11.453125" style="1" hidden="1" customWidth="1"/>
    <col min="91" max="91" width="7.26953125" style="1" hidden="1" customWidth="1"/>
    <col min="92" max="92" width="10.81640625" style="1" hidden="1" customWidth="1"/>
    <col min="93" max="93" width="11.453125" style="1" hidden="1" customWidth="1"/>
    <col min="94" max="94" width="7.26953125" style="1" hidden="1" customWidth="1"/>
    <col min="95" max="95" width="10.81640625" style="1" hidden="1" customWidth="1"/>
    <col min="96" max="96" width="11.7265625" style="1" hidden="1" customWidth="1"/>
    <col min="97" max="97" width="9.26953125" style="1" hidden="1" customWidth="1"/>
    <col min="98" max="98" width="10.81640625" style="1" hidden="1" customWidth="1"/>
    <col min="99" max="99" width="11.453125" style="1" hidden="1" customWidth="1"/>
    <col min="100" max="100" width="9.26953125" style="1" hidden="1" customWidth="1"/>
    <col min="101" max="101" width="10.81640625" style="1" hidden="1" customWidth="1"/>
    <col min="102" max="102" width="14.26953125" style="1" hidden="1" customWidth="1"/>
    <col min="103" max="103" width="11.26953125" style="1" hidden="1" customWidth="1"/>
    <col min="104" max="104" width="10.81640625" style="1" hidden="1" customWidth="1"/>
    <col min="105" max="105" width="12.1796875" style="1" hidden="1" customWidth="1"/>
    <col min="106" max="106" width="9.26953125" style="1" hidden="1" customWidth="1"/>
    <col min="107" max="107" width="10.81640625" style="1" hidden="1" customWidth="1"/>
    <col min="108" max="108" width="12.1796875" style="1" hidden="1" customWidth="1"/>
    <col min="109" max="109" width="9.26953125" style="1" hidden="1" customWidth="1"/>
    <col min="110" max="110" width="10.81640625" style="1" hidden="1" customWidth="1"/>
    <col min="111" max="111" width="12.1796875" style="1" hidden="1" customWidth="1"/>
    <col min="112" max="112" width="9.26953125" style="1" hidden="1" customWidth="1"/>
    <col min="113" max="113" width="10.81640625" style="1" hidden="1" customWidth="1"/>
    <col min="114" max="114" width="12.1796875" style="1" hidden="1" customWidth="1"/>
    <col min="115" max="116" width="10.81640625" style="1" hidden="1" customWidth="1"/>
    <col min="117" max="117" width="12.1796875" style="1" hidden="1" customWidth="1"/>
    <col min="118" max="118" width="10.81640625" style="1" hidden="1" customWidth="1"/>
    <col min="119" max="119" width="11.453125" style="1" hidden="1" customWidth="1"/>
    <col min="120" max="120" width="12.1796875" style="1" hidden="1" customWidth="1"/>
    <col min="121" max="121" width="9.1796875" style="1" hidden="1" customWidth="1"/>
    <col min="122" max="122" width="10.81640625" style="1" hidden="1" customWidth="1"/>
    <col min="123" max="123" width="12.1796875" style="1" hidden="1" customWidth="1"/>
    <col min="124" max="124" width="9.26953125" style="1" hidden="1" customWidth="1"/>
    <col min="125" max="125" width="10.81640625" style="1" hidden="1" customWidth="1"/>
    <col min="126" max="126" width="12.1796875" style="1" hidden="1" customWidth="1"/>
    <col min="127" max="128" width="10.81640625" style="1" hidden="1" customWidth="1"/>
    <col min="129" max="129" width="12.1796875" style="1" hidden="1" customWidth="1"/>
    <col min="130" max="130" width="9.1796875" style="1" hidden="1" customWidth="1"/>
    <col min="131" max="131" width="10.81640625" style="1" hidden="1" customWidth="1"/>
    <col min="132" max="132" width="12.1796875" style="1" hidden="1" customWidth="1"/>
    <col min="133" max="134" width="9.1796875" style="1" hidden="1" customWidth="1"/>
    <col min="135" max="135" width="12.1796875" style="1" hidden="1" customWidth="1"/>
    <col min="136" max="136" width="10.7265625" style="1" hidden="1" customWidth="1"/>
    <col min="137" max="137" width="9.1796875" style="1" hidden="1" customWidth="1"/>
    <col min="138" max="138" width="12.1796875" style="1" hidden="1" customWidth="1"/>
    <col min="139" max="140" width="10.7265625" style="1" hidden="1" customWidth="1"/>
    <col min="141" max="141" width="12.1796875" style="1" hidden="1" customWidth="1"/>
    <col min="142" max="143" width="9.1796875" style="1" hidden="1" customWidth="1"/>
    <col min="144" max="144" width="12.1796875" style="1" hidden="1" customWidth="1"/>
    <col min="145" max="146" width="9.1796875" style="1" hidden="1" customWidth="1"/>
    <col min="147" max="147" width="12.1796875" style="1" hidden="1" customWidth="1"/>
    <col min="148" max="148" width="9.1796875" style="1" hidden="1" customWidth="1"/>
    <col min="149" max="149" width="10.81640625" style="1" hidden="1" customWidth="1"/>
    <col min="150" max="150" width="12.1796875" style="1" hidden="1" customWidth="1"/>
    <col min="151" max="152" width="10.81640625" style="1" hidden="1" customWidth="1"/>
    <col min="153" max="153" width="12.453125" style="1" hidden="1" customWidth="1"/>
    <col min="154" max="155" width="10.81640625" style="1" hidden="1" customWidth="1"/>
    <col min="156" max="156" width="12.1796875" style="1" hidden="1" customWidth="1"/>
    <col min="157" max="157" width="10.54296875" style="1" hidden="1" customWidth="1"/>
    <col min="158" max="158" width="11" style="1" hidden="1" customWidth="1"/>
    <col min="159" max="159" width="12.1796875" style="1" hidden="1" customWidth="1"/>
    <col min="160" max="161" width="11" style="1" hidden="1" customWidth="1"/>
    <col min="162" max="162" width="12.1796875" style="1" hidden="1" customWidth="1"/>
    <col min="163" max="164" width="11" style="1" hidden="1" customWidth="1"/>
    <col min="165" max="165" width="12.1796875" style="1" hidden="1" customWidth="1"/>
    <col min="166" max="167" width="11" style="1" hidden="1" customWidth="1"/>
    <col min="168" max="168" width="12.1796875" style="1" hidden="1" customWidth="1"/>
    <col min="169" max="169" width="10.7265625" style="1" hidden="1" customWidth="1"/>
    <col min="170" max="170" width="11.1796875" style="1" hidden="1" customWidth="1"/>
    <col min="171" max="171" width="12.1796875" style="1" hidden="1" customWidth="1"/>
    <col min="172" max="172" width="10.7265625" style="1" hidden="1" customWidth="1"/>
    <col min="173" max="173" width="11.1796875" style="1" hidden="1" customWidth="1"/>
    <col min="174" max="174" width="12.1796875" style="1" hidden="1" customWidth="1"/>
    <col min="175" max="175" width="10.7265625" style="1" hidden="1" customWidth="1"/>
    <col min="176" max="176" width="9.81640625" style="1" hidden="1" customWidth="1"/>
    <col min="177" max="177" width="13.26953125" style="1" hidden="1" customWidth="1"/>
    <col min="178" max="178" width="13" style="1" hidden="1" customWidth="1"/>
    <col min="179" max="179" width="12.7265625" style="1" hidden="1" customWidth="1"/>
    <col min="180" max="180" width="14.453125" style="1" hidden="1" customWidth="1"/>
    <col min="181" max="181" width="12.26953125" style="1" hidden="1" customWidth="1"/>
    <col min="182" max="182" width="12.7265625" style="1" hidden="1" customWidth="1"/>
    <col min="183" max="183" width="14.1796875" style="1" hidden="1" customWidth="1"/>
    <col min="184" max="185" width="13.26953125" style="1" hidden="1" customWidth="1"/>
    <col min="186" max="186" width="15.54296875" style="1" hidden="1" customWidth="1"/>
    <col min="187" max="187" width="13" style="1" hidden="1" customWidth="1"/>
    <col min="188" max="188" width="11.81640625" style="1" hidden="1" customWidth="1"/>
    <col min="189" max="189" width="14" style="1" hidden="1" customWidth="1"/>
    <col min="190" max="190" width="13.81640625" style="1" hidden="1" customWidth="1"/>
    <col min="191" max="191" width="12.81640625" style="1" hidden="1" customWidth="1"/>
    <col min="192" max="192" width="15" style="1" hidden="1" customWidth="1"/>
    <col min="193" max="193" width="12.54296875" style="1" hidden="1" customWidth="1"/>
    <col min="194" max="194" width="12.1796875" style="1" hidden="1" customWidth="1"/>
    <col min="195" max="195" width="14.26953125" style="1" hidden="1" customWidth="1"/>
    <col min="196" max="196" width="12.54296875" style="1" hidden="1" customWidth="1"/>
    <col min="197" max="197" width="13" style="1" hidden="1" customWidth="1"/>
    <col min="198" max="200" width="13.1796875" style="1" hidden="1" customWidth="1"/>
    <col min="201" max="203" width="13" style="1" hidden="1" customWidth="1"/>
    <col min="204" max="212" width="13" style="1" customWidth="1"/>
    <col min="213" max="16384" width="9.1796875" style="1"/>
  </cols>
  <sheetData>
    <row r="1" spans="1:220">
      <c r="DO1" s="1">
        <v>100</v>
      </c>
    </row>
    <row r="2" spans="1:220" ht="20.25" customHeight="1">
      <c r="B2" s="1410" t="s">
        <v>803</v>
      </c>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c r="AO2" s="1410"/>
      <c r="AP2" s="1410"/>
      <c r="AQ2" s="1410"/>
      <c r="AR2" s="1410"/>
      <c r="AS2" s="1410"/>
      <c r="AT2" s="1410"/>
      <c r="AU2" s="1410"/>
      <c r="AV2" s="1410"/>
      <c r="AW2" s="1410"/>
      <c r="AX2" s="1410"/>
      <c r="AY2" s="1410"/>
      <c r="AZ2" s="1410"/>
      <c r="BA2" s="1410"/>
      <c r="BB2" s="1410"/>
      <c r="BC2" s="1410"/>
      <c r="BD2" s="1410"/>
      <c r="BE2" s="1410"/>
      <c r="BF2" s="1410"/>
      <c r="BG2" s="1410"/>
      <c r="BH2" s="1410"/>
      <c r="BI2" s="1410"/>
      <c r="BJ2" s="1410"/>
      <c r="BK2" s="1410"/>
      <c r="BL2" s="1410"/>
      <c r="BM2" s="1410"/>
      <c r="BN2" s="1410"/>
      <c r="BO2" s="1410"/>
      <c r="BP2" s="1410"/>
      <c r="BQ2" s="1410"/>
      <c r="BR2" s="1410"/>
      <c r="BS2" s="1410"/>
      <c r="BT2" s="1410"/>
      <c r="BU2" s="1410"/>
      <c r="BV2" s="1410"/>
      <c r="BW2" s="1410"/>
      <c r="BX2" s="1410"/>
      <c r="BY2" s="1410"/>
      <c r="BZ2" s="1410"/>
      <c r="CA2" s="1410"/>
      <c r="CB2" s="1410"/>
      <c r="CC2" s="1410"/>
      <c r="CD2" s="1410"/>
      <c r="CE2" s="1410"/>
      <c r="CF2" s="1410"/>
      <c r="CG2" s="1410"/>
      <c r="CH2" s="1410"/>
      <c r="CI2" s="1410"/>
      <c r="CJ2" s="1410"/>
      <c r="CK2" s="1410"/>
      <c r="CL2" s="1410"/>
      <c r="CM2" s="1410"/>
      <c r="CN2" s="1410"/>
      <c r="CO2" s="1410"/>
      <c r="CP2" s="1410"/>
      <c r="CQ2" s="1410"/>
      <c r="CR2" s="1410"/>
      <c r="CS2" s="1410"/>
      <c r="CT2" s="1410"/>
      <c r="CU2" s="1410"/>
      <c r="CV2" s="1410"/>
      <c r="CW2" s="1410"/>
      <c r="CX2" s="1410"/>
      <c r="CY2" s="1410"/>
      <c r="CZ2" s="1410"/>
      <c r="DA2" s="1410"/>
      <c r="DB2" s="1410"/>
      <c r="DC2" s="1410"/>
      <c r="DD2" s="1410"/>
      <c r="DE2" s="1410"/>
      <c r="DF2" s="1410"/>
      <c r="DG2" s="1410"/>
      <c r="DH2" s="1410"/>
      <c r="DI2" s="1410"/>
      <c r="DJ2" s="1410"/>
      <c r="DK2" s="1410"/>
      <c r="DL2" s="1410"/>
      <c r="DM2" s="1410"/>
      <c r="DN2" s="1410"/>
      <c r="DO2" s="1410"/>
      <c r="DP2" s="1410"/>
      <c r="DQ2" s="1410"/>
      <c r="DR2" s="1410"/>
      <c r="DS2" s="1410"/>
      <c r="DT2" s="1410"/>
      <c r="DU2" s="1410"/>
      <c r="DV2" s="1410"/>
      <c r="DW2" s="1410"/>
      <c r="DX2" s="1410"/>
      <c r="DY2" s="1410"/>
      <c r="DZ2" s="1410"/>
      <c r="EA2" s="1410"/>
      <c r="EB2" s="1410"/>
      <c r="EC2" s="1410"/>
      <c r="ED2" s="1410"/>
      <c r="EE2" s="1410"/>
      <c r="EF2" s="1410"/>
      <c r="EG2" s="1410"/>
      <c r="EH2" s="1410"/>
      <c r="EI2" s="1410"/>
      <c r="EJ2" s="1410"/>
      <c r="EK2" s="1410"/>
      <c r="EL2" s="1410"/>
      <c r="EM2" s="1410"/>
      <c r="EN2" s="1410"/>
      <c r="EO2" s="1410"/>
      <c r="EP2" s="1410"/>
      <c r="EQ2" s="1410"/>
      <c r="ER2" s="1410"/>
      <c r="ES2" s="1410"/>
      <c r="ET2" s="1410"/>
      <c r="EU2" s="1410"/>
      <c r="EV2" s="1410"/>
      <c r="EW2" s="1410"/>
      <c r="EX2" s="1410"/>
      <c r="EY2" s="1410"/>
      <c r="EZ2" s="1410"/>
      <c r="FA2" s="1410"/>
      <c r="FB2" s="1410"/>
      <c r="FC2" s="1410"/>
      <c r="FD2" s="1410"/>
      <c r="FE2" s="1410"/>
      <c r="FF2" s="1410"/>
      <c r="FG2" s="1410"/>
      <c r="FH2" s="1410"/>
      <c r="FI2" s="1410"/>
      <c r="FJ2" s="1410"/>
      <c r="FK2" s="1410"/>
      <c r="FL2" s="1410"/>
      <c r="FM2" s="1410"/>
      <c r="FN2" s="1410"/>
      <c r="FO2" s="1410"/>
      <c r="FP2" s="1410"/>
      <c r="FQ2" s="1410"/>
      <c r="FR2" s="1410"/>
      <c r="FS2" s="1410"/>
      <c r="FT2" s="1410"/>
      <c r="FU2" s="1410"/>
      <c r="FV2" s="1410"/>
      <c r="FW2" s="1410"/>
      <c r="FX2" s="1410"/>
      <c r="FY2" s="1410"/>
      <c r="FZ2" s="1410"/>
      <c r="GA2" s="1410"/>
      <c r="GB2" s="1410"/>
      <c r="GC2" s="1410"/>
      <c r="GD2" s="1410"/>
      <c r="GE2" s="1410"/>
      <c r="GF2" s="1410"/>
      <c r="GG2" s="1410"/>
      <c r="GH2" s="1410"/>
      <c r="GI2" s="1410"/>
      <c r="GJ2" s="1410"/>
      <c r="GK2" s="1410"/>
      <c r="GL2" s="1410"/>
      <c r="GM2" s="1410"/>
      <c r="GN2" s="1410"/>
      <c r="GO2" s="1410"/>
      <c r="GP2" s="1410"/>
      <c r="GQ2" s="1410"/>
      <c r="GR2" s="1410"/>
      <c r="GS2" s="1410"/>
      <c r="GT2" s="1410"/>
      <c r="GU2" s="1410"/>
      <c r="GV2" s="1410"/>
      <c r="GW2" s="1410"/>
      <c r="GX2" s="1410"/>
      <c r="GY2" s="1410"/>
      <c r="GZ2" s="1410"/>
    </row>
    <row r="3" spans="1:220" ht="15">
      <c r="B3" s="1"/>
      <c r="C3" s="1"/>
      <c r="D3" s="1"/>
      <c r="E3" s="1"/>
      <c r="F3" s="1"/>
      <c r="G3" s="1"/>
      <c r="H3" s="1"/>
      <c r="I3" s="1"/>
      <c r="J3" s="1"/>
      <c r="K3" s="1"/>
      <c r="O3" s="1"/>
      <c r="P3" s="1"/>
      <c r="Q3" s="1"/>
      <c r="R3" s="1"/>
      <c r="S3" s="1"/>
      <c r="T3" s="1"/>
      <c r="U3" s="1"/>
      <c r="V3" s="1"/>
      <c r="W3" s="1"/>
      <c r="AA3" s="1"/>
      <c r="AB3" s="1"/>
      <c r="AC3" s="1"/>
      <c r="AD3" s="1"/>
      <c r="AE3" s="1"/>
      <c r="AF3" s="1"/>
      <c r="AG3" s="1"/>
      <c r="AH3" s="1"/>
      <c r="AI3" s="1"/>
      <c r="DG3" s="847"/>
      <c r="DH3" s="291"/>
      <c r="DI3" s="291"/>
      <c r="DJ3" s="291"/>
      <c r="DK3" s="291"/>
      <c r="DL3" s="291"/>
      <c r="DM3" s="291"/>
      <c r="DN3" s="291"/>
      <c r="DO3" s="291"/>
      <c r="DP3" s="291"/>
      <c r="DQ3" s="291"/>
      <c r="DR3" s="291"/>
      <c r="DS3" s="291"/>
      <c r="DT3" s="291"/>
      <c r="DU3" s="291"/>
      <c r="DV3" s="291"/>
      <c r="DW3" s="291"/>
      <c r="DX3" s="291"/>
      <c r="DY3" s="291"/>
      <c r="DZ3" s="291"/>
      <c r="EA3" s="291"/>
      <c r="EF3" s="291"/>
      <c r="EG3" s="291"/>
      <c r="EH3" s="291"/>
      <c r="EI3" s="291"/>
      <c r="EJ3" s="291"/>
      <c r="EK3" s="291"/>
      <c r="EL3" s="291"/>
      <c r="EM3" s="291"/>
      <c r="EN3" s="291"/>
      <c r="EO3" s="291"/>
      <c r="EP3" s="291"/>
      <c r="EQ3" s="291"/>
      <c r="ER3" s="291"/>
      <c r="ES3" s="291"/>
      <c r="ET3" s="291"/>
      <c r="EU3" s="291"/>
      <c r="EV3" s="291"/>
      <c r="EW3" s="291"/>
      <c r="EX3" s="291"/>
      <c r="EY3" s="291"/>
      <c r="EZ3" s="291"/>
      <c r="FA3" s="291"/>
      <c r="FB3" s="291"/>
      <c r="FC3" s="291"/>
      <c r="FD3" s="291"/>
      <c r="FE3" s="291"/>
      <c r="FF3" s="291"/>
      <c r="FG3" s="291"/>
      <c r="FH3" s="291"/>
      <c r="FI3" s="291"/>
      <c r="FJ3" s="291"/>
      <c r="FK3" s="291"/>
      <c r="FL3" s="291"/>
      <c r="FM3" s="291"/>
      <c r="FP3" s="291"/>
      <c r="FT3" s="291"/>
      <c r="FU3" s="1547"/>
      <c r="FV3" s="1547"/>
      <c r="FW3" s="1547"/>
      <c r="FX3" s="1547"/>
      <c r="FY3" s="1547"/>
      <c r="FZ3" s="1547"/>
      <c r="GA3" s="1547"/>
      <c r="GB3" s="1547"/>
      <c r="GC3" s="1547"/>
      <c r="GJ3" s="1547"/>
      <c r="GK3" s="1547"/>
      <c r="GL3" s="1547"/>
      <c r="GP3" s="1547"/>
      <c r="GQ3" s="1547"/>
      <c r="GR3" s="1547"/>
      <c r="GV3" s="1547"/>
      <c r="GW3" s="1547"/>
      <c r="GX3" s="1547"/>
      <c r="GY3" s="1547"/>
      <c r="GZ3" s="1547"/>
      <c r="HA3" s="1547"/>
      <c r="HB3" s="1547" t="s">
        <v>625</v>
      </c>
      <c r="HC3" s="1547"/>
      <c r="HD3" s="1547"/>
    </row>
    <row r="4" spans="1:220" s="5" customFormat="1">
      <c r="B4" s="963"/>
      <c r="C4" s="1446">
        <v>39812</v>
      </c>
      <c r="D4" s="1446"/>
      <c r="E4" s="1446"/>
      <c r="F4" s="1446">
        <v>39903</v>
      </c>
      <c r="G4" s="1446"/>
      <c r="H4" s="1446"/>
      <c r="I4" s="1446">
        <v>39994</v>
      </c>
      <c r="J4" s="1446"/>
      <c r="K4" s="1446"/>
      <c r="L4" s="1446">
        <v>40086</v>
      </c>
      <c r="M4" s="1446"/>
      <c r="N4" s="1446"/>
      <c r="O4" s="1446">
        <v>40177</v>
      </c>
      <c r="P4" s="1446"/>
      <c r="Q4" s="1446"/>
      <c r="R4" s="1446">
        <v>40268</v>
      </c>
      <c r="S4" s="1446"/>
      <c r="T4" s="1446"/>
      <c r="U4" s="1446">
        <v>40359</v>
      </c>
      <c r="V4" s="1446"/>
      <c r="W4" s="1446"/>
      <c r="X4" s="1446">
        <v>40451</v>
      </c>
      <c r="Y4" s="1446"/>
      <c r="Z4" s="1446"/>
      <c r="AA4" s="1446">
        <v>40542</v>
      </c>
      <c r="AB4" s="1446"/>
      <c r="AC4" s="1446"/>
      <c r="AD4" s="1446">
        <v>40633</v>
      </c>
      <c r="AE4" s="1446"/>
      <c r="AF4" s="1446"/>
      <c r="AG4" s="1446">
        <v>40724</v>
      </c>
      <c r="AH4" s="1446"/>
      <c r="AI4" s="1446"/>
      <c r="AJ4" s="1446">
        <v>40816</v>
      </c>
      <c r="AK4" s="1446"/>
      <c r="AL4" s="1446"/>
      <c r="AM4" s="1446">
        <v>40907</v>
      </c>
      <c r="AN4" s="1446"/>
      <c r="AO4" s="1446"/>
      <c r="AP4" s="1446">
        <v>40999</v>
      </c>
      <c r="AQ4" s="1446"/>
      <c r="AR4" s="1446"/>
      <c r="AS4" s="1446">
        <v>41090</v>
      </c>
      <c r="AT4" s="1446"/>
      <c r="AU4" s="1446"/>
      <c r="AV4" s="1446">
        <v>41182</v>
      </c>
      <c r="AW4" s="1446"/>
      <c r="AX4" s="1446"/>
      <c r="AY4" s="1446">
        <v>41273</v>
      </c>
      <c r="AZ4" s="1446"/>
      <c r="BA4" s="1446"/>
      <c r="BB4" s="1446">
        <v>41364</v>
      </c>
      <c r="BC4" s="1446"/>
      <c r="BD4" s="1446"/>
      <c r="BE4" s="1446">
        <v>41455</v>
      </c>
      <c r="BF4" s="1446"/>
      <c r="BG4" s="1446"/>
      <c r="BH4" s="1446">
        <v>41547</v>
      </c>
      <c r="BI4" s="1446"/>
      <c r="BJ4" s="1446"/>
      <c r="BK4" s="1446">
        <v>41638</v>
      </c>
      <c r="BL4" s="1446"/>
      <c r="BM4" s="1446"/>
      <c r="BN4" s="1446">
        <v>41729</v>
      </c>
      <c r="BO4" s="1446"/>
      <c r="BP4" s="1446"/>
      <c r="BQ4" s="1446">
        <v>41820</v>
      </c>
      <c r="BR4" s="1446"/>
      <c r="BS4" s="1446"/>
      <c r="BT4" s="1446">
        <v>41912</v>
      </c>
      <c r="BU4" s="1446"/>
      <c r="BV4" s="1446"/>
      <c r="BW4" s="1446">
        <v>42003</v>
      </c>
      <c r="BX4" s="1446"/>
      <c r="BY4" s="1446"/>
      <c r="BZ4" s="1446">
        <v>42094</v>
      </c>
      <c r="CA4" s="1446"/>
      <c r="CB4" s="1446"/>
      <c r="CC4" s="1446">
        <v>42185</v>
      </c>
      <c r="CD4" s="1446"/>
      <c r="CE4" s="1446"/>
      <c r="CF4" s="1446">
        <v>42277</v>
      </c>
      <c r="CG4" s="1446"/>
      <c r="CH4" s="1446"/>
      <c r="CI4" s="1446">
        <v>42368</v>
      </c>
      <c r="CJ4" s="1446"/>
      <c r="CK4" s="1446"/>
      <c r="CL4" s="1446">
        <v>42460</v>
      </c>
      <c r="CM4" s="1446"/>
      <c r="CN4" s="1446"/>
      <c r="CO4" s="1446">
        <v>42551</v>
      </c>
      <c r="CP4" s="1446"/>
      <c r="CQ4" s="1446"/>
      <c r="CR4" s="1446">
        <v>42643</v>
      </c>
      <c r="CS4" s="1446"/>
      <c r="CT4" s="1446"/>
      <c r="CU4" s="1446">
        <v>42734</v>
      </c>
      <c r="CV4" s="1446"/>
      <c r="CW4" s="1446"/>
      <c r="CX4" s="1446">
        <v>42825</v>
      </c>
      <c r="CY4" s="1446"/>
      <c r="CZ4" s="1446"/>
      <c r="DA4" s="1446">
        <v>42916</v>
      </c>
      <c r="DB4" s="1446"/>
      <c r="DC4" s="1446"/>
      <c r="DD4" s="1446">
        <v>43008</v>
      </c>
      <c r="DE4" s="1446"/>
      <c r="DF4" s="1546"/>
      <c r="DG4" s="1446">
        <v>43099</v>
      </c>
      <c r="DH4" s="1446"/>
      <c r="DI4" s="1546"/>
      <c r="DJ4" s="1446">
        <v>43190</v>
      </c>
      <c r="DK4" s="1446"/>
      <c r="DL4" s="1546"/>
      <c r="DM4" s="1446">
        <v>43281</v>
      </c>
      <c r="DN4" s="1446"/>
      <c r="DO4" s="1546"/>
      <c r="DP4" s="1446">
        <v>43373</v>
      </c>
      <c r="DQ4" s="1446"/>
      <c r="DR4" s="1546"/>
      <c r="DS4" s="1446">
        <v>43464</v>
      </c>
      <c r="DT4" s="1446"/>
      <c r="DU4" s="1546"/>
      <c r="DV4" s="1446">
        <v>43555</v>
      </c>
      <c r="DW4" s="1446"/>
      <c r="DX4" s="1546"/>
      <c r="DY4" s="1446">
        <v>43646</v>
      </c>
      <c r="DZ4" s="1446"/>
      <c r="EA4" s="1546"/>
      <c r="EB4" s="1446">
        <v>43738</v>
      </c>
      <c r="EC4" s="1446"/>
      <c r="ED4" s="1546"/>
      <c r="EE4" s="1446">
        <v>43829</v>
      </c>
      <c r="EF4" s="1446"/>
      <c r="EG4" s="1546"/>
      <c r="EH4" s="1446">
        <v>43921</v>
      </c>
      <c r="EI4" s="1446"/>
      <c r="EJ4" s="1546"/>
      <c r="EK4" s="1446">
        <v>44012</v>
      </c>
      <c r="EL4" s="1446"/>
      <c r="EM4" s="1546"/>
      <c r="EN4" s="1446">
        <v>44104</v>
      </c>
      <c r="EO4" s="1446"/>
      <c r="EP4" s="1546"/>
      <c r="EQ4" s="1446">
        <v>44195</v>
      </c>
      <c r="ER4" s="1446"/>
      <c r="ES4" s="1546"/>
      <c r="ET4" s="1446">
        <v>44286</v>
      </c>
      <c r="EU4" s="1446"/>
      <c r="EV4" s="1546"/>
      <c r="EW4" s="1446">
        <v>44377</v>
      </c>
      <c r="EX4" s="1446"/>
      <c r="EY4" s="1546"/>
      <c r="EZ4" s="1446">
        <v>44469</v>
      </c>
      <c r="FA4" s="1446"/>
      <c r="FB4" s="1546"/>
      <c r="FC4" s="1548">
        <v>44560</v>
      </c>
      <c r="FD4" s="1446"/>
      <c r="FE4" s="1546"/>
      <c r="FF4" s="1548">
        <v>44651</v>
      </c>
      <c r="FG4" s="1446"/>
      <c r="FH4" s="1546"/>
      <c r="FI4" s="1548">
        <v>44742</v>
      </c>
      <c r="FJ4" s="1446"/>
      <c r="FK4" s="1546"/>
      <c r="FL4" s="1548">
        <v>44834</v>
      </c>
      <c r="FM4" s="1446"/>
      <c r="FN4" s="1546"/>
      <c r="FO4" s="1548">
        <v>44925</v>
      </c>
      <c r="FP4" s="1446"/>
      <c r="FQ4" s="1546"/>
      <c r="FR4" s="1446">
        <v>45016</v>
      </c>
      <c r="FS4" s="1446"/>
      <c r="FT4" s="1546"/>
      <c r="FU4" s="1446">
        <v>45107</v>
      </c>
      <c r="FV4" s="1446"/>
      <c r="FW4" s="1546"/>
      <c r="FX4" s="1446">
        <v>45199</v>
      </c>
      <c r="FY4" s="1446"/>
      <c r="FZ4" s="1546"/>
      <c r="GA4" s="1446">
        <v>45290</v>
      </c>
      <c r="GB4" s="1446"/>
      <c r="GC4" s="1546"/>
      <c r="GD4" s="1446">
        <v>45382</v>
      </c>
      <c r="GE4" s="1446"/>
      <c r="GF4" s="1546"/>
      <c r="GG4" s="1548">
        <v>45473</v>
      </c>
      <c r="GH4" s="1446"/>
      <c r="GI4" s="1546"/>
      <c r="GJ4" s="1548">
        <v>45536</v>
      </c>
      <c r="GK4" s="1446"/>
      <c r="GL4" s="1546"/>
      <c r="GM4" s="1548">
        <v>45656</v>
      </c>
      <c r="GN4" s="1446"/>
      <c r="GO4" s="1546"/>
      <c r="GP4" s="1548">
        <v>45747</v>
      </c>
      <c r="GQ4" s="1446"/>
      <c r="GR4" s="1546"/>
      <c r="GS4" s="1545" t="s">
        <v>1109</v>
      </c>
      <c r="GT4" s="1446"/>
      <c r="GU4" s="1546"/>
      <c r="GV4" s="1545" t="s">
        <v>1114</v>
      </c>
      <c r="GW4" s="1446"/>
      <c r="GX4" s="1546"/>
      <c r="GY4" s="1545" t="s">
        <v>1133</v>
      </c>
      <c r="GZ4" s="1446"/>
      <c r="HA4" s="1546"/>
      <c r="HB4" s="1545" t="s">
        <v>1149</v>
      </c>
      <c r="HC4" s="1446"/>
      <c r="HD4" s="1546"/>
    </row>
    <row r="5" spans="1:220" ht="45">
      <c r="B5" s="964"/>
      <c r="C5" s="170" t="s">
        <v>162</v>
      </c>
      <c r="D5" s="170" t="s">
        <v>185</v>
      </c>
      <c r="E5" s="171" t="s">
        <v>204</v>
      </c>
      <c r="F5" s="170" t="s">
        <v>162</v>
      </c>
      <c r="G5" s="170" t="s">
        <v>185</v>
      </c>
      <c r="H5" s="171" t="s">
        <v>204</v>
      </c>
      <c r="I5" s="170" t="s">
        <v>162</v>
      </c>
      <c r="J5" s="170" t="s">
        <v>185</v>
      </c>
      <c r="K5" s="172" t="s">
        <v>204</v>
      </c>
      <c r="L5" s="170" t="s">
        <v>162</v>
      </c>
      <c r="M5" s="170" t="s">
        <v>185</v>
      </c>
      <c r="N5" s="172" t="s">
        <v>204</v>
      </c>
      <c r="O5" s="170" t="s">
        <v>162</v>
      </c>
      <c r="P5" s="170" t="s">
        <v>185</v>
      </c>
      <c r="Q5" s="171" t="s">
        <v>204</v>
      </c>
      <c r="R5" s="170" t="s">
        <v>162</v>
      </c>
      <c r="S5" s="170" t="s">
        <v>185</v>
      </c>
      <c r="T5" s="171" t="s">
        <v>204</v>
      </c>
      <c r="U5" s="170" t="s">
        <v>162</v>
      </c>
      <c r="V5" s="170" t="s">
        <v>185</v>
      </c>
      <c r="W5" s="172" t="s">
        <v>204</v>
      </c>
      <c r="X5" s="170" t="s">
        <v>162</v>
      </c>
      <c r="Y5" s="170" t="s">
        <v>185</v>
      </c>
      <c r="Z5" s="172" t="s">
        <v>204</v>
      </c>
      <c r="AA5" s="170" t="s">
        <v>162</v>
      </c>
      <c r="AB5" s="170" t="s">
        <v>185</v>
      </c>
      <c r="AC5" s="171" t="s">
        <v>204</v>
      </c>
      <c r="AD5" s="170" t="s">
        <v>162</v>
      </c>
      <c r="AE5" s="170" t="s">
        <v>185</v>
      </c>
      <c r="AF5" s="171" t="s">
        <v>204</v>
      </c>
      <c r="AG5" s="170" t="s">
        <v>162</v>
      </c>
      <c r="AH5" s="170" t="s">
        <v>185</v>
      </c>
      <c r="AI5" s="172" t="s">
        <v>204</v>
      </c>
      <c r="AJ5" s="170" t="s">
        <v>162</v>
      </c>
      <c r="AK5" s="170" t="s">
        <v>185</v>
      </c>
      <c r="AL5" s="172" t="s">
        <v>204</v>
      </c>
      <c r="AM5" s="170" t="s">
        <v>162</v>
      </c>
      <c r="AN5" s="170" t="s">
        <v>185</v>
      </c>
      <c r="AO5" s="172" t="s">
        <v>204</v>
      </c>
      <c r="AP5" s="170" t="s">
        <v>162</v>
      </c>
      <c r="AQ5" s="170" t="s">
        <v>185</v>
      </c>
      <c r="AR5" s="172" t="s">
        <v>204</v>
      </c>
      <c r="AS5" s="170" t="s">
        <v>162</v>
      </c>
      <c r="AT5" s="170" t="s">
        <v>185</v>
      </c>
      <c r="AU5" s="172" t="s">
        <v>204</v>
      </c>
      <c r="AV5" s="170" t="s">
        <v>162</v>
      </c>
      <c r="AW5" s="170" t="s">
        <v>185</v>
      </c>
      <c r="AX5" s="172" t="s">
        <v>204</v>
      </c>
      <c r="AY5" s="170" t="s">
        <v>162</v>
      </c>
      <c r="AZ5" s="170" t="s">
        <v>185</v>
      </c>
      <c r="BA5" s="172" t="s">
        <v>204</v>
      </c>
      <c r="BB5" s="170" t="s">
        <v>162</v>
      </c>
      <c r="BC5" s="170" t="s">
        <v>185</v>
      </c>
      <c r="BD5" s="172" t="s">
        <v>204</v>
      </c>
      <c r="BE5" s="170" t="s">
        <v>162</v>
      </c>
      <c r="BF5" s="170" t="s">
        <v>185</v>
      </c>
      <c r="BG5" s="172" t="s">
        <v>204</v>
      </c>
      <c r="BH5" s="170" t="s">
        <v>162</v>
      </c>
      <c r="BI5" s="170" t="s">
        <v>185</v>
      </c>
      <c r="BJ5" s="172" t="s">
        <v>204</v>
      </c>
      <c r="BK5" s="361" t="s">
        <v>162</v>
      </c>
      <c r="BL5" s="361" t="s">
        <v>185</v>
      </c>
      <c r="BM5" s="362" t="s">
        <v>204</v>
      </c>
      <c r="BN5" s="361" t="s">
        <v>162</v>
      </c>
      <c r="BO5" s="361" t="s">
        <v>185</v>
      </c>
      <c r="BP5" s="362" t="s">
        <v>204</v>
      </c>
      <c r="BQ5" s="361" t="s">
        <v>162</v>
      </c>
      <c r="BR5" s="361" t="s">
        <v>185</v>
      </c>
      <c r="BS5" s="362" t="s">
        <v>204</v>
      </c>
      <c r="BT5" s="361" t="s">
        <v>162</v>
      </c>
      <c r="BU5" s="361" t="s">
        <v>185</v>
      </c>
      <c r="BV5" s="362" t="s">
        <v>204</v>
      </c>
      <c r="BW5" s="361" t="s">
        <v>162</v>
      </c>
      <c r="BX5" s="361" t="s">
        <v>185</v>
      </c>
      <c r="BY5" s="362" t="s">
        <v>204</v>
      </c>
      <c r="BZ5" s="361" t="s">
        <v>162</v>
      </c>
      <c r="CA5" s="361" t="s">
        <v>185</v>
      </c>
      <c r="CB5" s="362" t="s">
        <v>204</v>
      </c>
      <c r="CC5" s="361" t="s">
        <v>162</v>
      </c>
      <c r="CD5" s="361" t="s">
        <v>185</v>
      </c>
      <c r="CE5" s="362" t="s">
        <v>204</v>
      </c>
      <c r="CF5" s="361" t="s">
        <v>162</v>
      </c>
      <c r="CG5" s="361" t="s">
        <v>185</v>
      </c>
      <c r="CH5" s="362" t="s">
        <v>204</v>
      </c>
      <c r="CI5" s="361" t="s">
        <v>162</v>
      </c>
      <c r="CJ5" s="361" t="s">
        <v>185</v>
      </c>
      <c r="CK5" s="362" t="s">
        <v>204</v>
      </c>
      <c r="CL5" s="361" t="s">
        <v>162</v>
      </c>
      <c r="CM5" s="361" t="s">
        <v>185</v>
      </c>
      <c r="CN5" s="362" t="s">
        <v>204</v>
      </c>
      <c r="CO5" s="502" t="s">
        <v>162</v>
      </c>
      <c r="CP5" s="502" t="s">
        <v>185</v>
      </c>
      <c r="CQ5" s="502" t="s">
        <v>204</v>
      </c>
      <c r="CR5" s="502" t="s">
        <v>162</v>
      </c>
      <c r="CS5" s="502" t="s">
        <v>185</v>
      </c>
      <c r="CT5" s="502" t="s">
        <v>204</v>
      </c>
      <c r="CU5" s="361" t="s">
        <v>162</v>
      </c>
      <c r="CV5" s="361" t="s">
        <v>185</v>
      </c>
      <c r="CW5" s="362" t="s">
        <v>204</v>
      </c>
      <c r="CX5" s="361" t="s">
        <v>162</v>
      </c>
      <c r="CY5" s="361" t="s">
        <v>185</v>
      </c>
      <c r="CZ5" s="362" t="s">
        <v>204</v>
      </c>
      <c r="DA5" s="361" t="s">
        <v>162</v>
      </c>
      <c r="DB5" s="361" t="s">
        <v>185</v>
      </c>
      <c r="DC5" s="362" t="s">
        <v>204</v>
      </c>
      <c r="DD5" s="361" t="s">
        <v>162</v>
      </c>
      <c r="DE5" s="361" t="s">
        <v>185</v>
      </c>
      <c r="DF5" s="809" t="s">
        <v>204</v>
      </c>
      <c r="DG5" s="361" t="s">
        <v>162</v>
      </c>
      <c r="DH5" s="361" t="s">
        <v>185</v>
      </c>
      <c r="DI5" s="809" t="s">
        <v>204</v>
      </c>
      <c r="DJ5" s="361" t="s">
        <v>162</v>
      </c>
      <c r="DK5" s="361" t="s">
        <v>185</v>
      </c>
      <c r="DL5" s="809" t="s">
        <v>204</v>
      </c>
      <c r="DM5" s="361" t="s">
        <v>162</v>
      </c>
      <c r="DN5" s="361" t="s">
        <v>185</v>
      </c>
      <c r="DO5" s="809" t="s">
        <v>204</v>
      </c>
      <c r="DP5" s="361" t="s">
        <v>162</v>
      </c>
      <c r="DQ5" s="361" t="s">
        <v>185</v>
      </c>
      <c r="DR5" s="809" t="s">
        <v>204</v>
      </c>
      <c r="DS5" s="361" t="s">
        <v>162</v>
      </c>
      <c r="DT5" s="361" t="s">
        <v>185</v>
      </c>
      <c r="DU5" s="809" t="s">
        <v>204</v>
      </c>
      <c r="DV5" s="361" t="s">
        <v>162</v>
      </c>
      <c r="DW5" s="361" t="s">
        <v>185</v>
      </c>
      <c r="DX5" s="809" t="s">
        <v>204</v>
      </c>
      <c r="DY5" s="361" t="s">
        <v>162</v>
      </c>
      <c r="DZ5" s="361" t="s">
        <v>185</v>
      </c>
      <c r="EA5" s="809" t="s">
        <v>204</v>
      </c>
      <c r="EB5" s="361" t="s">
        <v>162</v>
      </c>
      <c r="EC5" s="361" t="s">
        <v>185</v>
      </c>
      <c r="ED5" s="809" t="s">
        <v>204</v>
      </c>
      <c r="EE5" s="361" t="s">
        <v>162</v>
      </c>
      <c r="EF5" s="361" t="s">
        <v>185</v>
      </c>
      <c r="EG5" s="809" t="s">
        <v>204</v>
      </c>
      <c r="EH5" s="361" t="s">
        <v>162</v>
      </c>
      <c r="EI5" s="361" t="s">
        <v>185</v>
      </c>
      <c r="EJ5" s="809" t="s">
        <v>204</v>
      </c>
      <c r="EK5" s="361" t="s">
        <v>162</v>
      </c>
      <c r="EL5" s="361" t="s">
        <v>185</v>
      </c>
      <c r="EM5" s="809" t="s">
        <v>204</v>
      </c>
      <c r="EN5" s="361" t="s">
        <v>162</v>
      </c>
      <c r="EO5" s="361" t="s">
        <v>185</v>
      </c>
      <c r="EP5" s="809" t="s">
        <v>204</v>
      </c>
      <c r="EQ5" s="361" t="s">
        <v>162</v>
      </c>
      <c r="ER5" s="361" t="s">
        <v>185</v>
      </c>
      <c r="ES5" s="809" t="s">
        <v>204</v>
      </c>
      <c r="ET5" s="361" t="s">
        <v>162</v>
      </c>
      <c r="EU5" s="361" t="s">
        <v>185</v>
      </c>
      <c r="EV5" s="809" t="s">
        <v>204</v>
      </c>
      <c r="EW5" s="361" t="s">
        <v>162</v>
      </c>
      <c r="EX5" s="361" t="s">
        <v>185</v>
      </c>
      <c r="EY5" s="809" t="s">
        <v>204</v>
      </c>
      <c r="EZ5" s="361" t="s">
        <v>162</v>
      </c>
      <c r="FA5" s="361" t="s">
        <v>185</v>
      </c>
      <c r="FB5" s="809" t="s">
        <v>204</v>
      </c>
      <c r="FC5" s="962" t="s">
        <v>162</v>
      </c>
      <c r="FD5" s="361" t="s">
        <v>185</v>
      </c>
      <c r="FE5" s="809" t="s">
        <v>204</v>
      </c>
      <c r="FF5" s="361" t="s">
        <v>162</v>
      </c>
      <c r="FG5" s="361" t="s">
        <v>185</v>
      </c>
      <c r="FH5" s="809" t="s">
        <v>204</v>
      </c>
      <c r="FI5" s="361" t="s">
        <v>162</v>
      </c>
      <c r="FJ5" s="361" t="s">
        <v>185</v>
      </c>
      <c r="FK5" s="809" t="s">
        <v>204</v>
      </c>
      <c r="FL5" s="361" t="s">
        <v>162</v>
      </c>
      <c r="FM5" s="361" t="s">
        <v>185</v>
      </c>
      <c r="FN5" s="809" t="s">
        <v>204</v>
      </c>
      <c r="FO5" s="361" t="s">
        <v>162</v>
      </c>
      <c r="FP5" s="361" t="s">
        <v>185</v>
      </c>
      <c r="FQ5" s="809" t="s">
        <v>204</v>
      </c>
      <c r="FR5" s="361" t="s">
        <v>162</v>
      </c>
      <c r="FS5" s="361" t="s">
        <v>185</v>
      </c>
      <c r="FT5" s="809" t="s">
        <v>204</v>
      </c>
      <c r="FU5" s="361" t="s">
        <v>162</v>
      </c>
      <c r="FV5" s="361" t="s">
        <v>185</v>
      </c>
      <c r="FW5" s="809" t="s">
        <v>204</v>
      </c>
      <c r="FX5" s="361" t="s">
        <v>162</v>
      </c>
      <c r="FY5" s="361" t="s">
        <v>185</v>
      </c>
      <c r="FZ5" s="809" t="s">
        <v>204</v>
      </c>
      <c r="GA5" s="361" t="s">
        <v>162</v>
      </c>
      <c r="GB5" s="361" t="s">
        <v>185</v>
      </c>
      <c r="GC5" s="809" t="s">
        <v>204</v>
      </c>
      <c r="GD5" s="361" t="s">
        <v>162</v>
      </c>
      <c r="GE5" s="361" t="s">
        <v>185</v>
      </c>
      <c r="GF5" s="809" t="s">
        <v>204</v>
      </c>
      <c r="GG5" s="361" t="s">
        <v>162</v>
      </c>
      <c r="GH5" s="361" t="s">
        <v>185</v>
      </c>
      <c r="GI5" s="809" t="s">
        <v>204</v>
      </c>
      <c r="GJ5" s="361" t="s">
        <v>162</v>
      </c>
      <c r="GK5" s="361" t="s">
        <v>185</v>
      </c>
      <c r="GL5" s="809" t="s">
        <v>204</v>
      </c>
      <c r="GM5" s="361" t="s">
        <v>162</v>
      </c>
      <c r="GN5" s="361" t="s">
        <v>185</v>
      </c>
      <c r="GO5" s="809" t="s">
        <v>204</v>
      </c>
      <c r="GP5" s="361" t="s">
        <v>162</v>
      </c>
      <c r="GQ5" s="361" t="s">
        <v>185</v>
      </c>
      <c r="GR5" s="809" t="s">
        <v>204</v>
      </c>
      <c r="GS5" s="361" t="s">
        <v>162</v>
      </c>
      <c r="GT5" s="361" t="s">
        <v>185</v>
      </c>
      <c r="GU5" s="809" t="s">
        <v>204</v>
      </c>
      <c r="GV5" s="361" t="s">
        <v>162</v>
      </c>
      <c r="GW5" s="361" t="s">
        <v>185</v>
      </c>
      <c r="GX5" s="809" t="s">
        <v>204</v>
      </c>
      <c r="GY5" s="361" t="s">
        <v>162</v>
      </c>
      <c r="GZ5" s="361" t="s">
        <v>185</v>
      </c>
      <c r="HA5" s="809" t="s">
        <v>204</v>
      </c>
      <c r="HB5" s="361" t="s">
        <v>162</v>
      </c>
      <c r="HC5" s="361" t="s">
        <v>185</v>
      </c>
      <c r="HD5" s="809" t="s">
        <v>204</v>
      </c>
    </row>
    <row r="6" spans="1:220" ht="15">
      <c r="B6" s="965" t="s">
        <v>701</v>
      </c>
      <c r="C6" s="174">
        <v>1884.850175</v>
      </c>
      <c r="D6" s="174">
        <v>69.498429999999999</v>
      </c>
      <c r="E6" s="771">
        <v>3.6872124332110374</v>
      </c>
      <c r="F6" s="174">
        <v>2214.81025</v>
      </c>
      <c r="G6" s="174">
        <v>115.02424999999999</v>
      </c>
      <c r="H6" s="771">
        <v>5.1934132957891084</v>
      </c>
      <c r="I6" s="174">
        <v>2275.09825</v>
      </c>
      <c r="J6" s="174">
        <v>142.35</v>
      </c>
      <c r="K6" s="771">
        <v>6.2568726427529002</v>
      </c>
      <c r="L6" s="174">
        <v>2294.8710000000001</v>
      </c>
      <c r="M6" s="174">
        <v>108.5</v>
      </c>
      <c r="N6" s="771">
        <v>4.727934598502487</v>
      </c>
      <c r="O6" s="174">
        <v>2294.6619999999998</v>
      </c>
      <c r="P6" s="174">
        <v>83.539999999999992</v>
      </c>
      <c r="Q6" s="771">
        <v>3.6406233249166982</v>
      </c>
      <c r="R6" s="174">
        <v>2320.5410000000002</v>
      </c>
      <c r="S6" s="174">
        <v>95.381</v>
      </c>
      <c r="T6" s="771">
        <v>4.1102915225372012</v>
      </c>
      <c r="U6" s="174">
        <v>2364.3180000000002</v>
      </c>
      <c r="V6" s="174">
        <v>102.024</v>
      </c>
      <c r="W6" s="771">
        <v>4.3151555755190287</v>
      </c>
      <c r="X6" s="174">
        <v>2229.6480000000001</v>
      </c>
      <c r="Y6" s="174">
        <v>147.44</v>
      </c>
      <c r="Z6" s="771">
        <v>6.6127029916829922</v>
      </c>
      <c r="AA6" s="174">
        <v>2122.8560000000002</v>
      </c>
      <c r="AB6" s="174">
        <v>128.61199999999999</v>
      </c>
      <c r="AC6" s="771">
        <v>6.0584420233873599</v>
      </c>
      <c r="AD6" s="174">
        <v>2026.249</v>
      </c>
      <c r="AE6" s="174">
        <v>99.757999999999996</v>
      </c>
      <c r="AF6" s="771">
        <v>4.9232843544895024</v>
      </c>
      <c r="AG6" s="174">
        <v>2086.7560989999997</v>
      </c>
      <c r="AH6" s="174">
        <v>63.253</v>
      </c>
      <c r="AI6" s="771">
        <v>3.0311640172184786</v>
      </c>
      <c r="AJ6" s="174">
        <v>2160.0223609999998</v>
      </c>
      <c r="AK6" s="174">
        <v>56.216999999999999</v>
      </c>
      <c r="AL6" s="771">
        <v>2.6026119458306853</v>
      </c>
      <c r="AM6" s="174">
        <v>2248.4485870000003</v>
      </c>
      <c r="AN6" s="174">
        <v>49.088000000000001</v>
      </c>
      <c r="AO6" s="771">
        <v>2.1831942381878444</v>
      </c>
      <c r="AP6" s="174">
        <v>2307.5940660000001</v>
      </c>
      <c r="AQ6" s="174">
        <v>50.872</v>
      </c>
      <c r="AR6" s="771">
        <v>2.2045471839933217</v>
      </c>
      <c r="AS6" s="174">
        <v>2589.3085360000005</v>
      </c>
      <c r="AT6" s="174">
        <v>44.722999999999999</v>
      </c>
      <c r="AU6" s="771">
        <v>1.7272178799166478</v>
      </c>
      <c r="AV6" s="174">
        <v>2924.958134</v>
      </c>
      <c r="AW6" s="174">
        <v>53.393678000000001</v>
      </c>
      <c r="AX6" s="771">
        <v>1.8254510168657339</v>
      </c>
      <c r="AY6" s="174">
        <v>3509.6742000000004</v>
      </c>
      <c r="AZ6" s="174">
        <v>61.002949000000001</v>
      </c>
      <c r="BA6" s="771">
        <v>1.7381370897617789</v>
      </c>
      <c r="BB6" s="174">
        <v>3957.5002500000001</v>
      </c>
      <c r="BC6" s="174">
        <v>81.823220000000006</v>
      </c>
      <c r="BD6" s="771">
        <v>2.0675480690114929</v>
      </c>
      <c r="BE6" s="174">
        <v>4459.1159500000003</v>
      </c>
      <c r="BF6" s="174">
        <v>98.569929999999999</v>
      </c>
      <c r="BG6" s="771">
        <v>2.2105262815603615</v>
      </c>
      <c r="BH6" s="174">
        <v>3987.1341929999999</v>
      </c>
      <c r="BI6" s="174">
        <v>114.98230599999999</v>
      </c>
      <c r="BJ6" s="771">
        <v>2.8838333608602471</v>
      </c>
      <c r="BK6" s="174">
        <v>5363.7437129999998</v>
      </c>
      <c r="BL6" s="174">
        <v>157.433595</v>
      </c>
      <c r="BM6" s="771">
        <v>2.9351438738288578</v>
      </c>
      <c r="BN6" s="174">
        <v>5336.9663450000007</v>
      </c>
      <c r="BO6" s="174">
        <v>69.267285000000001</v>
      </c>
      <c r="BP6" s="771">
        <v>1.2978774929861392</v>
      </c>
      <c r="BQ6" s="174">
        <v>5121.5939580000004</v>
      </c>
      <c r="BR6" s="174">
        <v>63.6526</v>
      </c>
      <c r="BS6" s="771">
        <v>1.2428279266569691</v>
      </c>
      <c r="BT6" s="174">
        <v>6610.7081069999995</v>
      </c>
      <c r="BU6" s="174">
        <v>118.005261</v>
      </c>
      <c r="BV6" s="771">
        <v>1.7850623426414132</v>
      </c>
      <c r="BW6" s="174">
        <v>7555.8950510000004</v>
      </c>
      <c r="BX6" s="174">
        <v>102.20280200000001</v>
      </c>
      <c r="BY6" s="771">
        <v>1.3526233663935521</v>
      </c>
      <c r="BZ6" s="174">
        <v>8248.4638670000004</v>
      </c>
      <c r="CA6" s="174">
        <v>120.16095799999999</v>
      </c>
      <c r="CB6" s="771">
        <v>1.4567677077514194</v>
      </c>
      <c r="CC6" s="174">
        <v>9169.7457210000011</v>
      </c>
      <c r="CD6" s="174">
        <v>137.37493699999999</v>
      </c>
      <c r="CE6" s="771">
        <v>1.4981324584104023</v>
      </c>
      <c r="CF6" s="174">
        <v>9451.5618700000014</v>
      </c>
      <c r="CG6" s="174">
        <v>272.53726599999999</v>
      </c>
      <c r="CH6" s="771">
        <v>2.8835156532705417</v>
      </c>
      <c r="CI6" s="174">
        <v>11806.104262000001</v>
      </c>
      <c r="CJ6" s="174">
        <v>214.76814199999998</v>
      </c>
      <c r="CK6" s="771">
        <v>1.8191279463054428</v>
      </c>
      <c r="CL6" s="174">
        <v>20515.526229000003</v>
      </c>
      <c r="CM6" s="174">
        <v>294.99722100000002</v>
      </c>
      <c r="CN6" s="771">
        <v>1.437921785223343</v>
      </c>
      <c r="CO6" s="174">
        <v>18951.755325999999</v>
      </c>
      <c r="CP6" s="174">
        <v>272.613539</v>
      </c>
      <c r="CQ6" s="771">
        <v>1.4384606296916478</v>
      </c>
      <c r="CR6" s="174">
        <v>22236.553856999999</v>
      </c>
      <c r="CS6" s="174">
        <v>509.81992100000002</v>
      </c>
      <c r="CT6" s="771">
        <v>2.2927110211347355</v>
      </c>
      <c r="CU6" s="174">
        <v>24157.521483</v>
      </c>
      <c r="CV6" s="174">
        <v>726.6392780000001</v>
      </c>
      <c r="CW6" s="771">
        <v>3.0079214811475867</v>
      </c>
      <c r="CX6" s="174">
        <v>25487.644486000001</v>
      </c>
      <c r="CY6" s="174">
        <v>760.03288599999996</v>
      </c>
      <c r="CZ6" s="771">
        <v>2.9819659734247908</v>
      </c>
      <c r="DA6" s="174">
        <v>28330.042608</v>
      </c>
      <c r="DB6" s="174">
        <v>933.47673099999997</v>
      </c>
      <c r="DC6" s="771">
        <v>3.2950064492186799</v>
      </c>
      <c r="DD6" s="174">
        <v>26655.572612</v>
      </c>
      <c r="DE6" s="174">
        <v>709.76260600000001</v>
      </c>
      <c r="DF6" s="810">
        <v>2.6627175350210779</v>
      </c>
      <c r="DG6" s="174">
        <v>34112.789704000003</v>
      </c>
      <c r="DH6" s="174">
        <v>585.03905700000007</v>
      </c>
      <c r="DI6" s="810">
        <v>1.7150138176221907</v>
      </c>
      <c r="DJ6" s="174">
        <v>37595.411921999999</v>
      </c>
      <c r="DK6" s="174">
        <v>995.9572290000001</v>
      </c>
      <c r="DL6" s="810">
        <v>2.6491456751859341</v>
      </c>
      <c r="DM6" s="174">
        <v>40919.731452000007</v>
      </c>
      <c r="DN6" s="174">
        <v>1123.8728080000001</v>
      </c>
      <c r="DO6" s="810">
        <v>2.7465302633237818</v>
      </c>
      <c r="DP6" s="174">
        <v>42726.067024000004</v>
      </c>
      <c r="DQ6" s="174">
        <v>1173.908852</v>
      </c>
      <c r="DR6" s="810">
        <v>2.7475237806011821</v>
      </c>
      <c r="DS6" s="174">
        <v>46434.648000000001</v>
      </c>
      <c r="DT6" s="174">
        <v>1567.3390000000002</v>
      </c>
      <c r="DU6" s="810">
        <v>3.3753653091114209</v>
      </c>
      <c r="DV6" s="174">
        <v>47371.361000000004</v>
      </c>
      <c r="DW6" s="174">
        <v>2419.1209999999996</v>
      </c>
      <c r="DX6" s="810">
        <v>5.1067162710397938</v>
      </c>
      <c r="DY6" s="174">
        <v>47987.151999999995</v>
      </c>
      <c r="DZ6" s="174">
        <v>2753.0419999999999</v>
      </c>
      <c r="EA6" s="810">
        <v>5.7370397809813767</v>
      </c>
      <c r="EB6" s="174">
        <v>46060.938999999998</v>
      </c>
      <c r="EC6" s="174">
        <v>3120.223</v>
      </c>
      <c r="ED6" s="810">
        <v>6.7741193899672787</v>
      </c>
      <c r="EE6" s="174">
        <v>45840.114000000001</v>
      </c>
      <c r="EF6" s="174">
        <v>3515.9100000000003</v>
      </c>
      <c r="EG6" s="810">
        <v>7.6699416585220543</v>
      </c>
      <c r="EH6" s="174">
        <v>46004.294000000002</v>
      </c>
      <c r="EI6" s="174">
        <v>3186.902</v>
      </c>
      <c r="EJ6" s="810">
        <v>6.9274011682474681</v>
      </c>
      <c r="EK6" s="174">
        <v>46881.674000000006</v>
      </c>
      <c r="EL6" s="174">
        <v>1982.8169999999998</v>
      </c>
      <c r="EM6" s="810">
        <v>4.2294074226103779</v>
      </c>
      <c r="EN6" s="174">
        <v>53779.91</v>
      </c>
      <c r="EO6" s="174">
        <v>2835.6369999999997</v>
      </c>
      <c r="EP6" s="810">
        <v>5.2726696641924455</v>
      </c>
      <c r="EQ6" s="174">
        <v>60597.835000000006</v>
      </c>
      <c r="ER6" s="174">
        <v>2941.7869999999998</v>
      </c>
      <c r="ES6" s="810">
        <v>4.8546074294568431</v>
      </c>
      <c r="ET6" s="174">
        <v>64387.195</v>
      </c>
      <c r="EU6" s="174">
        <v>4553.4319999999998</v>
      </c>
      <c r="EV6" s="810">
        <v>7.0719527384288137</v>
      </c>
      <c r="EW6" s="174">
        <v>62577.237999999998</v>
      </c>
      <c r="EX6" s="174">
        <v>4253.4979999999996</v>
      </c>
      <c r="EY6" s="810">
        <v>6.7971967698542395</v>
      </c>
      <c r="EZ6" s="174">
        <v>74843.444999999992</v>
      </c>
      <c r="FA6" s="174">
        <v>4352.16</v>
      </c>
      <c r="FB6" s="810">
        <v>5.8150182691349928</v>
      </c>
      <c r="FC6" s="968">
        <v>77470.547999999995</v>
      </c>
      <c r="FD6" s="174">
        <v>3086.0419999999995</v>
      </c>
      <c r="FE6" s="810">
        <v>3.9835035115538355</v>
      </c>
      <c r="FF6" s="174">
        <v>81468.002000000008</v>
      </c>
      <c r="FG6" s="174">
        <v>4131.6679999999997</v>
      </c>
      <c r="FH6" s="810">
        <v>5.0715224365021241</v>
      </c>
      <c r="FI6" s="174">
        <v>64949.389000000003</v>
      </c>
      <c r="FJ6" s="174">
        <v>4305.2609999999995</v>
      </c>
      <c r="FK6" s="810">
        <v>6.6286397243860122</v>
      </c>
      <c r="FL6" s="174">
        <v>67152.221999999994</v>
      </c>
      <c r="FM6" s="174">
        <v>5107.174</v>
      </c>
      <c r="FN6" s="810">
        <v>7.605368590781703</v>
      </c>
      <c r="FO6" s="174">
        <v>70062.463717000006</v>
      </c>
      <c r="FP6" s="174">
        <v>4676.8962603800001</v>
      </c>
      <c r="FQ6" s="810">
        <v>6.6753237215167962</v>
      </c>
      <c r="FR6" s="174">
        <v>70725.456999999995</v>
      </c>
      <c r="FS6" s="174">
        <v>5326.9530404699999</v>
      </c>
      <c r="FT6" s="810">
        <v>7.5318750368343332</v>
      </c>
      <c r="FU6" s="174">
        <v>69835.104999999996</v>
      </c>
      <c r="FV6" s="174">
        <v>5363.9357824599992</v>
      </c>
      <c r="FW6" s="810">
        <v>7.6808587635974774</v>
      </c>
      <c r="FX6" s="174">
        <v>66684.822</v>
      </c>
      <c r="FY6" s="174">
        <v>4957.0203505500003</v>
      </c>
      <c r="FZ6" s="810">
        <v>7.4335061590926959</v>
      </c>
      <c r="GA6" s="174">
        <v>63701.070999999996</v>
      </c>
      <c r="GB6" s="174">
        <v>4558.2425651500007</v>
      </c>
      <c r="GC6" s="810">
        <v>7.1556764958473007</v>
      </c>
      <c r="GD6" s="174">
        <v>65035.264999999999</v>
      </c>
      <c r="GE6" s="174">
        <v>4903.6818542700003</v>
      </c>
      <c r="GF6" s="810">
        <v>7.5400351705647699</v>
      </c>
      <c r="GG6" s="174">
        <v>65380.684999999998</v>
      </c>
      <c r="GH6" s="174">
        <v>5030.9903692299995</v>
      </c>
      <c r="GI6" s="810">
        <v>7.694918413947482</v>
      </c>
      <c r="GJ6" s="174">
        <v>78756.513999999996</v>
      </c>
      <c r="GK6" s="174">
        <v>4811.9856291230153</v>
      </c>
      <c r="GL6" s="1098">
        <v>6.1099525419865781</v>
      </c>
      <c r="GM6" s="174">
        <v>81401.2</v>
      </c>
      <c r="GN6" s="174">
        <v>4738.9646731599851</v>
      </c>
      <c r="GO6" s="810">
        <v>5.8217380986520899</v>
      </c>
      <c r="GP6" s="174">
        <v>138041.26699999999</v>
      </c>
      <c r="GQ6" s="174">
        <v>4133.2939725979595</v>
      </c>
      <c r="GR6" s="1098">
        <v>2.9942451720600038</v>
      </c>
      <c r="GS6" s="174">
        <v>88981.637215999988</v>
      </c>
      <c r="GT6" s="174">
        <v>3846.9134740200038</v>
      </c>
      <c r="GU6" s="1098">
        <f>GT6/GS6*100</f>
        <v>4.3232666810588665</v>
      </c>
      <c r="GV6" s="174">
        <v>100494.72900000001</v>
      </c>
      <c r="GW6" s="174">
        <v>3507.5949366999989</v>
      </c>
      <c r="GX6" s="1098">
        <f>(GW6/GV6)*100</f>
        <v>3.4903272754733221</v>
      </c>
      <c r="GY6" s="174">
        <v>90431.073000000004</v>
      </c>
      <c r="GZ6" s="174">
        <v>3420.1420647500022</v>
      </c>
      <c r="HA6" s="1098">
        <f>(GZ6/GY6)*100</f>
        <v>3.7820429983729178</v>
      </c>
      <c r="HB6" s="174">
        <v>110275.505</v>
      </c>
      <c r="HC6" s="174">
        <v>3798.2162324799915</v>
      </c>
      <c r="HD6" s="1098">
        <f>(HC6/HB6)*100</f>
        <v>3.4442972920232755</v>
      </c>
      <c r="HE6" s="1194"/>
      <c r="HF6" s="610"/>
      <c r="HG6" s="610"/>
      <c r="HH6" s="610"/>
      <c r="HI6" s="610"/>
      <c r="HJ6" s="610"/>
      <c r="HK6" s="610"/>
      <c r="HL6" s="610"/>
    </row>
    <row r="7" spans="1:220" ht="15">
      <c r="B7" s="966" t="s">
        <v>702</v>
      </c>
      <c r="C7" s="120">
        <v>2575.3229999999999</v>
      </c>
      <c r="D7" s="120">
        <v>29.474</v>
      </c>
      <c r="E7" s="772">
        <v>1.1444777994837931</v>
      </c>
      <c r="F7" s="120">
        <v>2784.0772499999998</v>
      </c>
      <c r="G7" s="120">
        <v>59.051499999999997</v>
      </c>
      <c r="H7" s="772">
        <v>2.121043875488728</v>
      </c>
      <c r="I7" s="120">
        <v>3351.3152500000001</v>
      </c>
      <c r="J7" s="120">
        <v>58.280999999999999</v>
      </c>
      <c r="K7" s="772">
        <v>1.7390485720494362</v>
      </c>
      <c r="L7" s="120">
        <v>3807.5230000000001</v>
      </c>
      <c r="M7" s="120">
        <v>36.863999999999997</v>
      </c>
      <c r="N7" s="772">
        <v>0.96818850470502726</v>
      </c>
      <c r="O7" s="120">
        <v>3424.99</v>
      </c>
      <c r="P7" s="120">
        <v>31.231000000000002</v>
      </c>
      <c r="Q7" s="772">
        <v>0.91185667695380146</v>
      </c>
      <c r="R7" s="120">
        <v>3367.4839999999999</v>
      </c>
      <c r="S7" s="120">
        <v>72.522999999999996</v>
      </c>
      <c r="T7" s="772">
        <v>2.1536256742422535</v>
      </c>
      <c r="U7" s="120">
        <v>3526.5129999999999</v>
      </c>
      <c r="V7" s="120">
        <v>76.119</v>
      </c>
      <c r="W7" s="772">
        <v>2.158477793786667</v>
      </c>
      <c r="X7" s="120">
        <v>3864.8690000000001</v>
      </c>
      <c r="Y7" s="120">
        <v>49.468999999999994</v>
      </c>
      <c r="Z7" s="772">
        <v>1.2799657633932739</v>
      </c>
      <c r="AA7" s="120">
        <v>3301.1880000000001</v>
      </c>
      <c r="AB7" s="120">
        <v>106.21899999999999</v>
      </c>
      <c r="AC7" s="772">
        <v>3.2175992400311646</v>
      </c>
      <c r="AD7" s="120">
        <v>3405.1889999999999</v>
      </c>
      <c r="AE7" s="120">
        <v>302.67199999999997</v>
      </c>
      <c r="AF7" s="772">
        <v>8.8885521479130816</v>
      </c>
      <c r="AG7" s="120">
        <v>5609.6074769999996</v>
      </c>
      <c r="AH7" s="120">
        <v>299.02699999999999</v>
      </c>
      <c r="AI7" s="772">
        <v>5.3306225297588679</v>
      </c>
      <c r="AJ7" s="120">
        <v>6516.5857820000001</v>
      </c>
      <c r="AK7" s="120">
        <v>243.899</v>
      </c>
      <c r="AL7" s="772">
        <v>3.7427421069740778</v>
      </c>
      <c r="AM7" s="120">
        <v>5494.8322769999995</v>
      </c>
      <c r="AN7" s="120">
        <v>156.995</v>
      </c>
      <c r="AO7" s="772">
        <v>2.8571390733278976</v>
      </c>
      <c r="AP7" s="120">
        <v>6758.9655350000003</v>
      </c>
      <c r="AQ7" s="120">
        <v>218.91322500000001</v>
      </c>
      <c r="AR7" s="772">
        <v>3.2388569503188034</v>
      </c>
      <c r="AS7" s="120">
        <v>5999.2483190000003</v>
      </c>
      <c r="AT7" s="120">
        <v>250.12204300000002</v>
      </c>
      <c r="AU7" s="772">
        <v>4.1692230376236905</v>
      </c>
      <c r="AV7" s="120">
        <v>7786.9509749999997</v>
      </c>
      <c r="AW7" s="120">
        <v>159.12506000000002</v>
      </c>
      <c r="AX7" s="772">
        <v>2.0434835214819111</v>
      </c>
      <c r="AY7" s="120">
        <v>6846.6913369999993</v>
      </c>
      <c r="AZ7" s="120">
        <v>54.056402000000006</v>
      </c>
      <c r="BA7" s="772">
        <v>0.78952590878276374</v>
      </c>
      <c r="BB7" s="120">
        <v>9263.5810399999991</v>
      </c>
      <c r="BC7" s="120">
        <v>247.50625999999997</v>
      </c>
      <c r="BD7" s="772">
        <v>2.6718205295691999</v>
      </c>
      <c r="BE7" s="120">
        <v>9752.0492699999995</v>
      </c>
      <c r="BF7" s="120">
        <v>243.07970999999998</v>
      </c>
      <c r="BG7" s="772">
        <v>2.4926013319865024</v>
      </c>
      <c r="BH7" s="120">
        <v>10540.713182</v>
      </c>
      <c r="BI7" s="120">
        <v>69.965936999999997</v>
      </c>
      <c r="BJ7" s="772">
        <v>0.6637685305722798</v>
      </c>
      <c r="BK7" s="120">
        <v>9859.9211319999995</v>
      </c>
      <c r="BL7" s="120">
        <v>40.118124999999999</v>
      </c>
      <c r="BM7" s="772">
        <v>0.40688079004808825</v>
      </c>
      <c r="BN7" s="120">
        <v>11684.811791999999</v>
      </c>
      <c r="BO7" s="120">
        <v>144.392381</v>
      </c>
      <c r="BP7" s="772">
        <v>1.2357270580845656</v>
      </c>
      <c r="BQ7" s="120">
        <v>12834.141370000001</v>
      </c>
      <c r="BR7" s="120">
        <v>163.31780000000001</v>
      </c>
      <c r="BS7" s="772">
        <v>1.2725261105644186</v>
      </c>
      <c r="BT7" s="120">
        <v>14354.26453</v>
      </c>
      <c r="BU7" s="120">
        <v>78.24087999999999</v>
      </c>
      <c r="BV7" s="772">
        <v>0.54507062926476513</v>
      </c>
      <c r="BW7" s="120">
        <v>14179.720377999998</v>
      </c>
      <c r="BX7" s="120">
        <v>66.189972999999995</v>
      </c>
      <c r="BY7" s="772">
        <v>0.46679321760600101</v>
      </c>
      <c r="BZ7" s="120">
        <v>16842.698363</v>
      </c>
      <c r="CA7" s="120">
        <v>214.706369</v>
      </c>
      <c r="CB7" s="772">
        <v>1.2747741743785335</v>
      </c>
      <c r="CC7" s="120">
        <v>18337.622884999997</v>
      </c>
      <c r="CD7" s="120">
        <v>266.37377900000001</v>
      </c>
      <c r="CE7" s="772">
        <v>1.45260801070291</v>
      </c>
      <c r="CF7" s="120">
        <v>19623.778063000002</v>
      </c>
      <c r="CG7" s="120">
        <v>173.91728200000003</v>
      </c>
      <c r="CH7" s="772">
        <v>0.8862578930604369</v>
      </c>
      <c r="CI7" s="120">
        <v>20642.707299000002</v>
      </c>
      <c r="CJ7" s="120">
        <v>252.98761200000001</v>
      </c>
      <c r="CK7" s="772">
        <v>1.2255544214021556</v>
      </c>
      <c r="CL7" s="120">
        <v>25289.763317000001</v>
      </c>
      <c r="CM7" s="120">
        <v>334.34532200000001</v>
      </c>
      <c r="CN7" s="772">
        <v>1.3220579323304704</v>
      </c>
      <c r="CO7" s="120">
        <v>28253.940420999999</v>
      </c>
      <c r="CP7" s="120">
        <v>450.33293300000003</v>
      </c>
      <c r="CQ7" s="772">
        <v>1.5938765577111713</v>
      </c>
      <c r="CR7" s="120">
        <v>30837.568991</v>
      </c>
      <c r="CS7" s="120">
        <v>447.89748500000002</v>
      </c>
      <c r="CT7" s="772">
        <v>1.4524409661822555</v>
      </c>
      <c r="CU7" s="120">
        <v>34062.303713000001</v>
      </c>
      <c r="CV7" s="120">
        <v>601.05401000000006</v>
      </c>
      <c r="CW7" s="772">
        <v>1.7645723996366274</v>
      </c>
      <c r="CX7" s="120">
        <v>38599.627355999997</v>
      </c>
      <c r="CY7" s="120">
        <v>553.276388</v>
      </c>
      <c r="CZ7" s="772">
        <v>1.4333723558965854</v>
      </c>
      <c r="DA7" s="120">
        <v>43977.464603</v>
      </c>
      <c r="DB7" s="120">
        <v>797.90385600000013</v>
      </c>
      <c r="DC7" s="772">
        <v>1.8143471052798474</v>
      </c>
      <c r="DD7" s="120">
        <v>45363.875098999997</v>
      </c>
      <c r="DE7" s="120">
        <v>716.74531500000001</v>
      </c>
      <c r="DF7" s="811">
        <v>1.5799913773587655</v>
      </c>
      <c r="DG7" s="120">
        <v>52799.295319000004</v>
      </c>
      <c r="DH7" s="120">
        <v>598.96036499999991</v>
      </c>
      <c r="DI7" s="811">
        <v>1.1344097707767362</v>
      </c>
      <c r="DJ7" s="120">
        <v>57642.825821999999</v>
      </c>
      <c r="DK7" s="120">
        <v>705.37187099999994</v>
      </c>
      <c r="DL7" s="811">
        <v>1.2236941214127419</v>
      </c>
      <c r="DM7" s="120">
        <v>58427.502395000003</v>
      </c>
      <c r="DN7" s="120">
        <v>1647.5240980000001</v>
      </c>
      <c r="DO7" s="811">
        <v>2.8197749868921127</v>
      </c>
      <c r="DP7" s="120">
        <v>60519.404379</v>
      </c>
      <c r="DQ7" s="120">
        <v>1840.3130549999998</v>
      </c>
      <c r="DR7" s="811">
        <v>3.0408644531184139</v>
      </c>
      <c r="DS7" s="120">
        <v>62066.626000000004</v>
      </c>
      <c r="DT7" s="120">
        <v>1084.1569999999999</v>
      </c>
      <c r="DU7" s="811">
        <v>1.7467632282766585</v>
      </c>
      <c r="DV7" s="120">
        <v>65567.291000000012</v>
      </c>
      <c r="DW7" s="120">
        <v>1482.9170000000001</v>
      </c>
      <c r="DX7" s="811">
        <v>2.2616719058897825</v>
      </c>
      <c r="DY7" s="120">
        <v>66928.875</v>
      </c>
      <c r="DZ7" s="120">
        <v>3235.5930000000003</v>
      </c>
      <c r="EA7" s="811">
        <v>4.8343752976574024</v>
      </c>
      <c r="EB7" s="120">
        <v>68967.960000000006</v>
      </c>
      <c r="EC7" s="120">
        <v>3054.384</v>
      </c>
      <c r="ED7" s="811">
        <v>4.4286999354482859</v>
      </c>
      <c r="EE7" s="120">
        <v>70225.755000000019</v>
      </c>
      <c r="EF7" s="120">
        <v>2519.2139999999999</v>
      </c>
      <c r="EG7" s="811">
        <v>3.5873078189049008</v>
      </c>
      <c r="EH7" s="120">
        <v>74597.952000000005</v>
      </c>
      <c r="EI7" s="120">
        <v>3796.84</v>
      </c>
      <c r="EJ7" s="811">
        <v>5.0897375842167891</v>
      </c>
      <c r="EK7" s="120">
        <v>74278.71699999999</v>
      </c>
      <c r="EL7" s="120">
        <v>2725.1550000000002</v>
      </c>
      <c r="EM7" s="811">
        <v>3.6688234666196515</v>
      </c>
      <c r="EN7" s="120">
        <v>74491.375</v>
      </c>
      <c r="EO7" s="120">
        <v>2250.6379999999999</v>
      </c>
      <c r="EP7" s="811">
        <v>3.0213403900787172</v>
      </c>
      <c r="EQ7" s="120">
        <v>71573.846000000005</v>
      </c>
      <c r="ER7" s="120">
        <v>843.73200000000008</v>
      </c>
      <c r="ES7" s="811">
        <v>1.1788272492720318</v>
      </c>
      <c r="ET7" s="120">
        <v>78044.565000000002</v>
      </c>
      <c r="EU7" s="120">
        <v>1171.473</v>
      </c>
      <c r="EV7" s="811">
        <v>1.501030853333605</v>
      </c>
      <c r="EW7" s="120">
        <v>79939.645000000004</v>
      </c>
      <c r="EX7" s="120">
        <v>4278.643</v>
      </c>
      <c r="EY7" s="811">
        <v>5.3523417573345489</v>
      </c>
      <c r="EZ7" s="120">
        <v>80179.482000000004</v>
      </c>
      <c r="FA7" s="120">
        <v>6057.5580000000009</v>
      </c>
      <c r="FB7" s="811">
        <v>7.5549976738437898</v>
      </c>
      <c r="FC7" s="969">
        <v>82002.835999999981</v>
      </c>
      <c r="FD7" s="120">
        <v>5345.64</v>
      </c>
      <c r="FE7" s="811">
        <v>6.5188477139985768</v>
      </c>
      <c r="FF7" s="120">
        <v>82719.766000000003</v>
      </c>
      <c r="FG7" s="120">
        <v>5775.65</v>
      </c>
      <c r="FH7" s="811">
        <v>6.9821885134442958</v>
      </c>
      <c r="FI7" s="120">
        <v>96898.834999999992</v>
      </c>
      <c r="FJ7" s="120">
        <v>7950.14</v>
      </c>
      <c r="FK7" s="811">
        <v>8.2045774853743083</v>
      </c>
      <c r="FL7" s="120">
        <v>101159.35299999999</v>
      </c>
      <c r="FM7" s="120">
        <v>10953.088</v>
      </c>
      <c r="FN7" s="811">
        <v>10.827558377128016</v>
      </c>
      <c r="FO7" s="120">
        <v>100391.053753</v>
      </c>
      <c r="FP7" s="120">
        <v>9368.4643437299983</v>
      </c>
      <c r="FQ7" s="811">
        <v>9.3319713196556027</v>
      </c>
      <c r="FR7" s="120">
        <v>105372.03599999999</v>
      </c>
      <c r="FS7" s="120">
        <v>10899.76411158</v>
      </c>
      <c r="FT7" s="811">
        <v>10.344076593129509</v>
      </c>
      <c r="FU7" s="120">
        <v>113622.35400000001</v>
      </c>
      <c r="FV7" s="120">
        <v>12280.924779039997</v>
      </c>
      <c r="FW7" s="811">
        <v>10.808546335028401</v>
      </c>
      <c r="FX7" s="120">
        <v>119198.36200000001</v>
      </c>
      <c r="FY7" s="120">
        <v>10208.40824398</v>
      </c>
      <c r="FZ7" s="811">
        <v>8.5642185619799047</v>
      </c>
      <c r="GA7" s="120">
        <v>121949.22900000001</v>
      </c>
      <c r="GB7" s="120">
        <v>9598.3402095399997</v>
      </c>
      <c r="GC7" s="811">
        <v>7.8707674400631085</v>
      </c>
      <c r="GD7" s="120">
        <v>120158.37400000003</v>
      </c>
      <c r="GE7" s="120">
        <v>14380.9205525</v>
      </c>
      <c r="GF7" s="811">
        <v>11.968304891093148</v>
      </c>
      <c r="GG7" s="120">
        <v>117256.75200000001</v>
      </c>
      <c r="GH7" s="120">
        <v>16651.35435998</v>
      </c>
      <c r="GI7" s="811">
        <v>14.20076377348402</v>
      </c>
      <c r="GJ7" s="120">
        <v>158483.62299999999</v>
      </c>
      <c r="GK7" s="120">
        <v>16528.469935106579</v>
      </c>
      <c r="GL7" s="1099">
        <v>10.429134330874415</v>
      </c>
      <c r="GM7" s="120">
        <v>121806.56299999999</v>
      </c>
      <c r="GN7" s="120">
        <v>14104.76829154</v>
      </c>
      <c r="GO7" s="811">
        <v>11.579645582430564</v>
      </c>
      <c r="GP7" s="120">
        <v>122632.573</v>
      </c>
      <c r="GQ7" s="120">
        <v>14460.941533490563</v>
      </c>
      <c r="GR7" s="1099">
        <v>11.792088496333321</v>
      </c>
      <c r="GS7" s="120">
        <v>126369.618</v>
      </c>
      <c r="GT7" s="120">
        <v>13556.266549659995</v>
      </c>
      <c r="GU7" s="1099">
        <f t="shared" ref="GU7:GU12" si="0">GT7/GS7*100</f>
        <v>10.727472919685486</v>
      </c>
      <c r="GV7" s="120">
        <v>127138.058</v>
      </c>
      <c r="GW7" s="120">
        <v>16105.640832050012</v>
      </c>
      <c r="GX7" s="1099">
        <f t="shared" ref="GX7:GX12" si="1">(GW7/GV7)*100</f>
        <v>12.667836118788294</v>
      </c>
      <c r="GY7" s="120">
        <v>135239.33199999999</v>
      </c>
      <c r="GZ7" s="120">
        <v>17715.47804776</v>
      </c>
      <c r="HA7" s="1099">
        <f t="shared" ref="HA7:HA12" si="2">(GZ7/GY7)*100</f>
        <v>13.099353409820155</v>
      </c>
      <c r="HB7" s="120">
        <v>134233.924</v>
      </c>
      <c r="HC7" s="120">
        <v>19869.238840529033</v>
      </c>
      <c r="HD7" s="1099">
        <f t="shared" ref="HD7:HD12" si="3">(HC7/HB7)*100</f>
        <v>14.801950392606441</v>
      </c>
      <c r="HE7" s="1194"/>
      <c r="HF7" s="610"/>
      <c r="HG7" s="610"/>
      <c r="HH7" s="610"/>
      <c r="HI7" s="610"/>
      <c r="HJ7" s="610"/>
      <c r="HK7" s="610"/>
    </row>
    <row r="8" spans="1:220" ht="15">
      <c r="B8" s="965" t="s">
        <v>703</v>
      </c>
      <c r="C8" s="174">
        <v>977.26800000000003</v>
      </c>
      <c r="D8" s="174">
        <v>15.056000000000001</v>
      </c>
      <c r="E8" s="771">
        <v>1.5406214057965677</v>
      </c>
      <c r="F8" s="174">
        <v>1209.498</v>
      </c>
      <c r="G8" s="174">
        <v>23.102999999999998</v>
      </c>
      <c r="H8" s="771">
        <v>1.9101313106759992</v>
      </c>
      <c r="I8" s="174">
        <v>1386.41</v>
      </c>
      <c r="J8" s="174">
        <v>28.13</v>
      </c>
      <c r="K8" s="771">
        <v>2.0289813258704137</v>
      </c>
      <c r="L8" s="174">
        <v>1502.394</v>
      </c>
      <c r="M8" s="174">
        <v>20.926000000000002</v>
      </c>
      <c r="N8" s="771">
        <v>1.3928436881403947</v>
      </c>
      <c r="O8" s="174">
        <v>1336.8579999999999</v>
      </c>
      <c r="P8" s="174">
        <v>11.71</v>
      </c>
      <c r="Q8" s="771">
        <v>0.8759344672358621</v>
      </c>
      <c r="R8" s="174">
        <v>1725.4639999999999</v>
      </c>
      <c r="S8" s="174">
        <v>27.887</v>
      </c>
      <c r="T8" s="771">
        <v>1.6162029459901801</v>
      </c>
      <c r="U8" s="174">
        <v>1828.99</v>
      </c>
      <c r="V8" s="174">
        <v>32.316000000000003</v>
      </c>
      <c r="W8" s="771">
        <v>1.7668768008573039</v>
      </c>
      <c r="X8" s="174">
        <v>1880.6079999999999</v>
      </c>
      <c r="Y8" s="174">
        <v>31.079000000000001</v>
      </c>
      <c r="Z8" s="771">
        <v>1.6526038387585293</v>
      </c>
      <c r="AA8" s="174">
        <v>1598.5029999999999</v>
      </c>
      <c r="AB8" s="174">
        <v>31.344000000000001</v>
      </c>
      <c r="AC8" s="771">
        <v>1.960834605878125</v>
      </c>
      <c r="AD8" s="174">
        <v>1932.49</v>
      </c>
      <c r="AE8" s="174">
        <v>99.512</v>
      </c>
      <c r="AF8" s="771">
        <v>5.1494186257108705</v>
      </c>
      <c r="AG8" s="174">
        <v>2023.845084</v>
      </c>
      <c r="AH8" s="174">
        <v>110.76300000000001</v>
      </c>
      <c r="AI8" s="771">
        <v>5.4728991302577388</v>
      </c>
      <c r="AJ8" s="174">
        <v>2153.5454679999998</v>
      </c>
      <c r="AK8" s="174">
        <v>69.294999999999987</v>
      </c>
      <c r="AL8" s="771">
        <v>3.2177170637755022</v>
      </c>
      <c r="AM8" s="174">
        <v>1956.5366859999999</v>
      </c>
      <c r="AN8" s="174">
        <v>70.459000000000003</v>
      </c>
      <c r="AO8" s="771">
        <v>3.6012102662919356</v>
      </c>
      <c r="AP8" s="174">
        <v>2266.3984929999997</v>
      </c>
      <c r="AQ8" s="174">
        <v>264.80599999999998</v>
      </c>
      <c r="AR8" s="771">
        <v>11.684000003436291</v>
      </c>
      <c r="AS8" s="174">
        <v>2380.59717</v>
      </c>
      <c r="AT8" s="174">
        <v>235.20009400000001</v>
      </c>
      <c r="AU8" s="771">
        <v>9.8798779131540346</v>
      </c>
      <c r="AV8" s="174">
        <v>2497.5917560000003</v>
      </c>
      <c r="AW8" s="174">
        <v>54.470425999999996</v>
      </c>
      <c r="AX8" s="771">
        <v>2.1809179129913812</v>
      </c>
      <c r="AY8" s="174">
        <v>2668.0212570000003</v>
      </c>
      <c r="AZ8" s="174">
        <v>33.467051999999995</v>
      </c>
      <c r="BA8" s="771">
        <v>1.2543772622573219</v>
      </c>
      <c r="BB8" s="174">
        <v>3194.1548199999997</v>
      </c>
      <c r="BC8" s="174">
        <v>81.751100000000008</v>
      </c>
      <c r="BD8" s="771">
        <v>2.5593969173980118</v>
      </c>
      <c r="BE8" s="174">
        <v>3496.6556</v>
      </c>
      <c r="BF8" s="174">
        <v>73.157759999999996</v>
      </c>
      <c r="BG8" s="771">
        <v>2.0922209210423812</v>
      </c>
      <c r="BH8" s="174">
        <v>3577.427901</v>
      </c>
      <c r="BI8" s="174">
        <v>31.526972000000004</v>
      </c>
      <c r="BJ8" s="771">
        <v>0.88127483970221321</v>
      </c>
      <c r="BK8" s="174">
        <v>4716.1839840000002</v>
      </c>
      <c r="BL8" s="174">
        <v>40.022933000000002</v>
      </c>
      <c r="BM8" s="771">
        <v>0.84862959409091632</v>
      </c>
      <c r="BN8" s="174">
        <v>5394.402618000001</v>
      </c>
      <c r="BO8" s="174">
        <v>89.707187000000005</v>
      </c>
      <c r="BP8" s="771">
        <v>1.662967956834845</v>
      </c>
      <c r="BQ8" s="174">
        <v>5251.0684399999991</v>
      </c>
      <c r="BR8" s="174">
        <v>79.409500000000008</v>
      </c>
      <c r="BS8" s="771">
        <v>1.5122541423207962</v>
      </c>
      <c r="BT8" s="174">
        <v>5531.2476799999995</v>
      </c>
      <c r="BU8" s="174">
        <v>56.014716999999997</v>
      </c>
      <c r="BV8" s="771">
        <v>1.012695873347693</v>
      </c>
      <c r="BW8" s="174">
        <v>5604.2046760000012</v>
      </c>
      <c r="BX8" s="174">
        <v>83.431632000000008</v>
      </c>
      <c r="BY8" s="771">
        <v>1.4887327787526365</v>
      </c>
      <c r="BZ8" s="174">
        <v>6472.8128620000007</v>
      </c>
      <c r="CA8" s="174">
        <v>115.570184</v>
      </c>
      <c r="CB8" s="771">
        <v>1.7854708063395266</v>
      </c>
      <c r="CC8" s="174">
        <v>7418.2103699999998</v>
      </c>
      <c r="CD8" s="174">
        <v>101.50591</v>
      </c>
      <c r="CE8" s="771">
        <v>1.368334206461713</v>
      </c>
      <c r="CF8" s="174">
        <v>7960.5772100000004</v>
      </c>
      <c r="CG8" s="174">
        <v>85.453187</v>
      </c>
      <c r="CH8" s="771">
        <v>1.073454659702999</v>
      </c>
      <c r="CI8" s="174">
        <v>10579.738640000001</v>
      </c>
      <c r="CJ8" s="174">
        <v>122.48691400000001</v>
      </c>
      <c r="CK8" s="771">
        <v>1.1577499044910244</v>
      </c>
      <c r="CL8" s="174">
        <v>13839.630492</v>
      </c>
      <c r="CM8" s="174">
        <v>152.41933500000002</v>
      </c>
      <c r="CN8" s="771">
        <v>1.1013251769121006</v>
      </c>
      <c r="CO8" s="174">
        <v>18193.498669000001</v>
      </c>
      <c r="CP8" s="174">
        <v>168.799094</v>
      </c>
      <c r="CQ8" s="771">
        <v>0.92779897407867828</v>
      </c>
      <c r="CR8" s="174">
        <v>20181.271990000001</v>
      </c>
      <c r="CS8" s="174">
        <v>193.28369000000001</v>
      </c>
      <c r="CT8" s="771">
        <v>0.95773789727314396</v>
      </c>
      <c r="CU8" s="174">
        <v>24282.142894000001</v>
      </c>
      <c r="CV8" s="174">
        <v>612.35958099999993</v>
      </c>
      <c r="CW8" s="771">
        <v>2.52185148433218</v>
      </c>
      <c r="CX8" s="174">
        <v>27917.708215999999</v>
      </c>
      <c r="CY8" s="174">
        <v>649.12339500000007</v>
      </c>
      <c r="CZ8" s="771">
        <v>2.3251313824821018</v>
      </c>
      <c r="DA8" s="174">
        <v>30590.49368</v>
      </c>
      <c r="DB8" s="174">
        <v>742.65250199999991</v>
      </c>
      <c r="DC8" s="771">
        <v>2.4277231671012376</v>
      </c>
      <c r="DD8" s="174">
        <v>33789.328619</v>
      </c>
      <c r="DE8" s="174">
        <v>724.55747399999996</v>
      </c>
      <c r="DF8" s="810">
        <v>2.1443381789852305</v>
      </c>
      <c r="DG8" s="174">
        <v>41451.128908999999</v>
      </c>
      <c r="DH8" s="174">
        <v>656.43469400000004</v>
      </c>
      <c r="DI8" s="810">
        <v>1.5836352622412484</v>
      </c>
      <c r="DJ8" s="174">
        <v>47631.105144000001</v>
      </c>
      <c r="DK8" s="174">
        <v>825.508871</v>
      </c>
      <c r="DL8" s="810">
        <v>1.7331297867313662</v>
      </c>
      <c r="DM8" s="174">
        <v>52780.480124000002</v>
      </c>
      <c r="DN8" s="174">
        <v>910.31474200000002</v>
      </c>
      <c r="DO8" s="810">
        <v>1.7247185699359857</v>
      </c>
      <c r="DP8" s="174">
        <v>56217.438274</v>
      </c>
      <c r="DQ8" s="174">
        <v>1035.1502780000001</v>
      </c>
      <c r="DR8" s="810">
        <v>1.8413330628029463</v>
      </c>
      <c r="DS8" s="174">
        <v>66654.308999999994</v>
      </c>
      <c r="DT8" s="174">
        <v>1187.364</v>
      </c>
      <c r="DU8" s="810">
        <v>1.7813762048002029</v>
      </c>
      <c r="DV8" s="174">
        <v>72902.472999999998</v>
      </c>
      <c r="DW8" s="174">
        <v>1669.33</v>
      </c>
      <c r="DX8" s="810">
        <v>2.2898125829009941</v>
      </c>
      <c r="DY8" s="174">
        <v>77188.39499999999</v>
      </c>
      <c r="DZ8" s="174">
        <v>2412.6030000000001</v>
      </c>
      <c r="EA8" s="810">
        <v>3.1256032723571989</v>
      </c>
      <c r="EB8" s="174">
        <v>78132.842999999993</v>
      </c>
      <c r="EC8" s="174">
        <v>2742.4349999999999</v>
      </c>
      <c r="ED8" s="810">
        <v>3.5099644332665587</v>
      </c>
      <c r="EE8" s="174">
        <v>80411.001000000004</v>
      </c>
      <c r="EF8" s="174">
        <v>4666.5010000000002</v>
      </c>
      <c r="EG8" s="810">
        <v>5.8033116637859035</v>
      </c>
      <c r="EH8" s="174">
        <v>79301.358000000007</v>
      </c>
      <c r="EI8" s="174">
        <v>6068.5959999999995</v>
      </c>
      <c r="EJ8" s="810">
        <v>7.6525751299240037</v>
      </c>
      <c r="EK8" s="174">
        <v>77742.858999999997</v>
      </c>
      <c r="EL8" s="174">
        <v>4465.7539999999999</v>
      </c>
      <c r="EM8" s="810">
        <v>5.7442626338195257</v>
      </c>
      <c r="EN8" s="174">
        <v>77359.323000000004</v>
      </c>
      <c r="EO8" s="174">
        <v>4033.335</v>
      </c>
      <c r="EP8" s="810">
        <v>5.2137671887330237</v>
      </c>
      <c r="EQ8" s="174">
        <v>77882.252000000008</v>
      </c>
      <c r="ER8" s="174">
        <v>3365.1189999999997</v>
      </c>
      <c r="ES8" s="810">
        <v>4.3207777299505912</v>
      </c>
      <c r="ET8" s="174">
        <v>76242.803</v>
      </c>
      <c r="EU8" s="174">
        <v>3075.7799999999997</v>
      </c>
      <c r="EV8" s="810">
        <v>4.0341906107518106</v>
      </c>
      <c r="EW8" s="174">
        <v>58494.162999999993</v>
      </c>
      <c r="EX8" s="174">
        <v>3339.904</v>
      </c>
      <c r="EY8" s="810">
        <v>5.7098073187234091</v>
      </c>
      <c r="EZ8" s="174">
        <v>80038.271000000008</v>
      </c>
      <c r="FA8" s="174">
        <v>5646.47</v>
      </c>
      <c r="FB8" s="810">
        <v>7.054712613669528</v>
      </c>
      <c r="FC8" s="968">
        <v>83377.09</v>
      </c>
      <c r="FD8" s="174">
        <v>4842.4979999999996</v>
      </c>
      <c r="FE8" s="810">
        <v>5.8079479626837536</v>
      </c>
      <c r="FF8" s="174">
        <v>84597.171999999991</v>
      </c>
      <c r="FG8" s="174">
        <v>5992.1139999999996</v>
      </c>
      <c r="FH8" s="810">
        <v>7.0831138421506585</v>
      </c>
      <c r="FI8" s="174">
        <v>97882.698000000019</v>
      </c>
      <c r="FJ8" s="174">
        <v>6144.7669999999998</v>
      </c>
      <c r="FK8" s="810">
        <v>6.2776845403260122</v>
      </c>
      <c r="FL8" s="174">
        <v>102367.51699999999</v>
      </c>
      <c r="FM8" s="174">
        <v>7200.4579999999996</v>
      </c>
      <c r="FN8" s="810">
        <v>7.0339285459077807</v>
      </c>
      <c r="FO8" s="174">
        <v>109610.951289</v>
      </c>
      <c r="FP8" s="174">
        <v>6312.5102156499997</v>
      </c>
      <c r="FQ8" s="810">
        <v>5.7590141691284558</v>
      </c>
      <c r="FR8" s="174">
        <v>115316.71400000001</v>
      </c>
      <c r="FS8" s="174">
        <v>7098.8251325800002</v>
      </c>
      <c r="FT8" s="810">
        <v>6.1559377529436015</v>
      </c>
      <c r="FU8" s="174">
        <v>116842.558</v>
      </c>
      <c r="FV8" s="174">
        <v>7270.078894530001</v>
      </c>
      <c r="FW8" s="810">
        <v>6.2221154851214404</v>
      </c>
      <c r="FX8" s="174">
        <v>119921.15299999999</v>
      </c>
      <c r="FY8" s="174">
        <v>7400.3023861700003</v>
      </c>
      <c r="FZ8" s="810">
        <v>6.1709733446025163</v>
      </c>
      <c r="GA8" s="174">
        <v>130398.81799999996</v>
      </c>
      <c r="GB8" s="174">
        <v>7785.4016916499995</v>
      </c>
      <c r="GC8" s="810">
        <v>5.9704541889712548</v>
      </c>
      <c r="GD8" s="174">
        <v>133273.02799999999</v>
      </c>
      <c r="GE8" s="174">
        <v>11865.545699619999</v>
      </c>
      <c r="GF8" s="810">
        <v>8.9031860967547001</v>
      </c>
      <c r="GG8" s="174">
        <v>135796.78900000002</v>
      </c>
      <c r="GH8" s="174">
        <v>13680.13691205</v>
      </c>
      <c r="GI8" s="810">
        <v>10.073976721238967</v>
      </c>
      <c r="GJ8" s="174">
        <v>146021.00899999999</v>
      </c>
      <c r="GK8" s="174">
        <v>17675.78834408374</v>
      </c>
      <c r="GL8" s="1098">
        <v>12.10496247432706</v>
      </c>
      <c r="GM8" s="174">
        <v>141601.715</v>
      </c>
      <c r="GN8" s="174">
        <v>15955.907354910018</v>
      </c>
      <c r="GO8" s="810">
        <v>11.268159679358417</v>
      </c>
      <c r="GP8" s="174">
        <v>99687.116999999998</v>
      </c>
      <c r="GQ8" s="174">
        <v>14917.33415982051</v>
      </c>
      <c r="GR8" s="1098">
        <v>14.964154455204588</v>
      </c>
      <c r="GS8" s="174">
        <v>151965.242</v>
      </c>
      <c r="GT8" s="174">
        <v>13250.324469700008</v>
      </c>
      <c r="GU8" s="1098">
        <f t="shared" si="0"/>
        <v>8.7193125844527053</v>
      </c>
      <c r="GV8" s="174">
        <v>154301.68799999999</v>
      </c>
      <c r="GW8" s="174">
        <v>15970.186356729997</v>
      </c>
      <c r="GX8" s="1098">
        <f t="shared" si="1"/>
        <v>10.349975145268662</v>
      </c>
      <c r="GY8" s="174">
        <v>153196.80799999999</v>
      </c>
      <c r="GZ8" s="174">
        <v>17681.991755970008</v>
      </c>
      <c r="HA8" s="1098">
        <f t="shared" si="2"/>
        <v>11.542010559364925</v>
      </c>
      <c r="HB8" s="174">
        <v>165884.42000000001</v>
      </c>
      <c r="HC8" s="174">
        <v>18358.508345682578</v>
      </c>
      <c r="HD8" s="1098">
        <f t="shared" si="3"/>
        <v>11.067047975742735</v>
      </c>
      <c r="HE8" s="1194"/>
      <c r="HF8" s="610"/>
      <c r="HG8" s="610"/>
      <c r="HH8" s="610"/>
      <c r="HI8" s="610"/>
      <c r="HJ8" s="610"/>
      <c r="HK8" s="610"/>
    </row>
    <row r="9" spans="1:220" ht="15">
      <c r="B9" s="966" t="s">
        <v>704</v>
      </c>
      <c r="C9" s="120">
        <v>75.773431000000002</v>
      </c>
      <c r="D9" s="120">
        <v>3.0286620000000002</v>
      </c>
      <c r="E9" s="772">
        <v>3.9969973116302469</v>
      </c>
      <c r="F9" s="120">
        <v>73.846249999999998</v>
      </c>
      <c r="G9" s="120">
        <v>1.45625</v>
      </c>
      <c r="H9" s="772">
        <v>1.9720026406215618</v>
      </c>
      <c r="I9" s="120">
        <v>84.118250000000003</v>
      </c>
      <c r="J9" s="120">
        <v>2.0499999999999998</v>
      </c>
      <c r="K9" s="772">
        <v>2.4370454687300311</v>
      </c>
      <c r="L9" s="120">
        <v>90.513000000000005</v>
      </c>
      <c r="M9" s="120">
        <v>1.917</v>
      </c>
      <c r="N9" s="772">
        <v>2.117927811474595</v>
      </c>
      <c r="O9" s="120">
        <v>96.474000000000004</v>
      </c>
      <c r="P9" s="120">
        <v>1.827</v>
      </c>
      <c r="Q9" s="772">
        <v>1.8937744884632128</v>
      </c>
      <c r="R9" s="120">
        <v>108.059</v>
      </c>
      <c r="S9" s="120">
        <v>1.948</v>
      </c>
      <c r="T9" s="772">
        <v>1.8027188850535356</v>
      </c>
      <c r="U9" s="120">
        <v>125.119</v>
      </c>
      <c r="V9" s="120">
        <v>2.3279999999999998</v>
      </c>
      <c r="W9" s="772">
        <v>1.8606286814952164</v>
      </c>
      <c r="X9" s="120">
        <v>137.92099999999999</v>
      </c>
      <c r="Y9" s="120">
        <v>2.496</v>
      </c>
      <c r="Z9" s="772">
        <v>1.809731657978118</v>
      </c>
      <c r="AA9" s="120">
        <v>150.76499999999999</v>
      </c>
      <c r="AB9" s="120">
        <v>2.2170000000000001</v>
      </c>
      <c r="AC9" s="772">
        <v>1.4705004477166452</v>
      </c>
      <c r="AD9" s="120">
        <v>160.4</v>
      </c>
      <c r="AE9" s="120">
        <v>2.1819999999999999</v>
      </c>
      <c r="AF9" s="772">
        <v>1.3603491271820449</v>
      </c>
      <c r="AG9" s="120">
        <v>167.99199999999999</v>
      </c>
      <c r="AH9" s="120">
        <v>5.45</v>
      </c>
      <c r="AI9" s="772">
        <v>3.2442021048621363</v>
      </c>
      <c r="AJ9" s="120">
        <v>171.40700000000001</v>
      </c>
      <c r="AK9" s="120">
        <v>9.5709999999999997</v>
      </c>
      <c r="AL9" s="772">
        <v>5.583785959733266</v>
      </c>
      <c r="AM9" s="120">
        <v>173.09299999999999</v>
      </c>
      <c r="AN9" s="120">
        <v>10.915999999999999</v>
      </c>
      <c r="AO9" s="772">
        <v>6.3064364243499149</v>
      </c>
      <c r="AP9" s="120">
        <v>172.79499999999999</v>
      </c>
      <c r="AQ9" s="120">
        <v>10.657999999999999</v>
      </c>
      <c r="AR9" s="772">
        <v>6.1680025463699755</v>
      </c>
      <c r="AS9" s="120">
        <v>168.13200000000001</v>
      </c>
      <c r="AT9" s="120">
        <v>10.661000000000001</v>
      </c>
      <c r="AU9" s="772">
        <v>6.3408512359336715</v>
      </c>
      <c r="AV9" s="120">
        <v>153.696</v>
      </c>
      <c r="AW9" s="120">
        <v>2.8220000000000001</v>
      </c>
      <c r="AX9" s="772">
        <v>1.8360920258171975</v>
      </c>
      <c r="AY9" s="120">
        <v>154.98400000000001</v>
      </c>
      <c r="AZ9" s="120">
        <v>1.76</v>
      </c>
      <c r="BA9" s="772">
        <v>1.1356010943065089</v>
      </c>
      <c r="BB9" s="120">
        <v>160.52500000000001</v>
      </c>
      <c r="BC9" s="120">
        <v>1.732</v>
      </c>
      <c r="BD9" s="772">
        <v>1.0789596636038001</v>
      </c>
      <c r="BE9" s="120">
        <v>168.84</v>
      </c>
      <c r="BF9" s="120">
        <v>1.19</v>
      </c>
      <c r="BG9" s="772">
        <v>0.70480928689883904</v>
      </c>
      <c r="BH9" s="120">
        <v>181.58</v>
      </c>
      <c r="BI9" s="120">
        <v>1.0209999999999999</v>
      </c>
      <c r="BJ9" s="772">
        <v>0.56228659544002635</v>
      </c>
      <c r="BK9" s="120">
        <v>199.75</v>
      </c>
      <c r="BL9" s="120">
        <v>0.65</v>
      </c>
      <c r="BM9" s="772">
        <v>0.32540675844806011</v>
      </c>
      <c r="BN9" s="120">
        <v>214.01599999999999</v>
      </c>
      <c r="BO9" s="120">
        <v>0.87799999999999989</v>
      </c>
      <c r="BP9" s="772">
        <v>0.41024970095693775</v>
      </c>
      <c r="BQ9" s="120">
        <v>217.887</v>
      </c>
      <c r="BR9" s="120">
        <v>0.61</v>
      </c>
      <c r="BS9" s="772">
        <v>0.27996163148788134</v>
      </c>
      <c r="BT9" s="120">
        <v>218.55500000000001</v>
      </c>
      <c r="BU9" s="120">
        <v>0.97900000000000009</v>
      </c>
      <c r="BV9" s="772">
        <v>0.44794216558760958</v>
      </c>
      <c r="BW9" s="120">
        <v>216.071</v>
      </c>
      <c r="BX9" s="120">
        <v>0.46899999999999997</v>
      </c>
      <c r="BY9" s="772">
        <v>0.21705828176849273</v>
      </c>
      <c r="BZ9" s="120">
        <v>215</v>
      </c>
      <c r="CA9" s="120">
        <v>0.126</v>
      </c>
      <c r="CB9" s="772">
        <v>5.8604651162790691E-2</v>
      </c>
      <c r="CC9" s="120">
        <v>208.691</v>
      </c>
      <c r="CD9" s="120">
        <v>0.54</v>
      </c>
      <c r="CE9" s="772">
        <v>0.25875576809733047</v>
      </c>
      <c r="CF9" s="120">
        <v>203.48599999999999</v>
      </c>
      <c r="CG9" s="120">
        <v>1.1969999999999998</v>
      </c>
      <c r="CH9" s="772">
        <v>0.58824685727765047</v>
      </c>
      <c r="CI9" s="120">
        <v>198.85400000000001</v>
      </c>
      <c r="CJ9" s="120">
        <v>0.79200000000000004</v>
      </c>
      <c r="CK9" s="772">
        <v>0.39828215675822459</v>
      </c>
      <c r="CL9" s="120">
        <v>367.29500000000002</v>
      </c>
      <c r="CM9" s="120">
        <v>2.6840000000000002</v>
      </c>
      <c r="CN9" s="772">
        <v>0.73074776405886277</v>
      </c>
      <c r="CO9" s="120">
        <v>344.59199999999998</v>
      </c>
      <c r="CP9" s="120">
        <v>2.8970000000000002</v>
      </c>
      <c r="CQ9" s="772">
        <v>0.84070436922505465</v>
      </c>
      <c r="CR9" s="120">
        <v>414.47</v>
      </c>
      <c r="CS9" s="120">
        <v>11.886000000000001</v>
      </c>
      <c r="CT9" s="772">
        <v>2.8677588245228849</v>
      </c>
      <c r="CU9" s="120">
        <v>349.83600000000001</v>
      </c>
      <c r="CV9" s="120">
        <v>4.7010000000000005</v>
      </c>
      <c r="CW9" s="772">
        <v>1.3437725105477998</v>
      </c>
      <c r="CX9" s="120">
        <v>316.81200000000001</v>
      </c>
      <c r="CY9" s="120">
        <v>8.1869999999999994</v>
      </c>
      <c r="CZ9" s="772">
        <v>2.5841824173326766</v>
      </c>
      <c r="DA9" s="120">
        <v>299.86099999999999</v>
      </c>
      <c r="DB9" s="120">
        <v>8.0680000000000014</v>
      </c>
      <c r="DC9" s="772">
        <v>2.6905799687188403</v>
      </c>
      <c r="DD9" s="120">
        <v>292.904</v>
      </c>
      <c r="DE9" s="120">
        <v>3.8149999999999999</v>
      </c>
      <c r="DF9" s="811">
        <v>1.3024745309043235</v>
      </c>
      <c r="DG9" s="120">
        <v>630.80600000000004</v>
      </c>
      <c r="DH9" s="120">
        <v>3.4649999999999999</v>
      </c>
      <c r="DI9" s="811">
        <v>0.54929724828235615</v>
      </c>
      <c r="DJ9" s="120">
        <v>977.74900000000002</v>
      </c>
      <c r="DK9" s="120">
        <v>5.1440000000000001</v>
      </c>
      <c r="DL9" s="811">
        <v>0.52610639335862275</v>
      </c>
      <c r="DM9" s="120">
        <v>1401.7539999999999</v>
      </c>
      <c r="DN9" s="120">
        <v>5.7309999999999999</v>
      </c>
      <c r="DO9" s="811">
        <v>0.40884491858057831</v>
      </c>
      <c r="DP9" s="120">
        <v>1767.2469999999998</v>
      </c>
      <c r="DQ9" s="120">
        <v>8.447000000000001</v>
      </c>
      <c r="DR9" s="811">
        <v>0.47797506517198796</v>
      </c>
      <c r="DS9" s="120">
        <v>2290.0760000000005</v>
      </c>
      <c r="DT9" s="120">
        <v>7.9320000000000004</v>
      </c>
      <c r="DU9" s="811">
        <v>0.34636405080006072</v>
      </c>
      <c r="DV9" s="120">
        <v>3700.5999999999995</v>
      </c>
      <c r="DW9" s="120">
        <v>16.414000000000001</v>
      </c>
      <c r="DX9" s="811">
        <v>0.44354969464411187</v>
      </c>
      <c r="DY9" s="120">
        <v>4458.6719999999987</v>
      </c>
      <c r="DZ9" s="120">
        <v>28.807999999999996</v>
      </c>
      <c r="EA9" s="811">
        <v>0.64611166733054159</v>
      </c>
      <c r="EB9" s="120">
        <v>5190.4620000000004</v>
      </c>
      <c r="EC9" s="120">
        <v>48.149000000000008</v>
      </c>
      <c r="ED9" s="811">
        <v>0.92764382053081207</v>
      </c>
      <c r="EE9" s="120">
        <v>6252.3760000000002</v>
      </c>
      <c r="EF9" s="120">
        <v>53.448</v>
      </c>
      <c r="EG9" s="811">
        <v>0.85484302287642322</v>
      </c>
      <c r="EH9" s="120">
        <v>7015.6890000000003</v>
      </c>
      <c r="EI9" s="120">
        <v>47.832999999999998</v>
      </c>
      <c r="EJ9" s="811">
        <v>0.68180046179356013</v>
      </c>
      <c r="EK9" s="120">
        <v>7640.4009999999998</v>
      </c>
      <c r="EL9" s="120">
        <v>62.42</v>
      </c>
      <c r="EM9" s="811">
        <v>0.8169728264262569</v>
      </c>
      <c r="EN9" s="120">
        <v>9141.4</v>
      </c>
      <c r="EO9" s="120">
        <v>74.869</v>
      </c>
      <c r="EP9" s="811">
        <v>0.81901021725337475</v>
      </c>
      <c r="EQ9" s="120">
        <v>11200.718000000001</v>
      </c>
      <c r="ER9" s="120">
        <v>124.434</v>
      </c>
      <c r="ES9" s="811">
        <v>1.1109466375280586</v>
      </c>
      <c r="ET9" s="120">
        <v>11902.588</v>
      </c>
      <c r="EU9" s="120">
        <v>178.971</v>
      </c>
      <c r="EV9" s="811">
        <v>1.5036309750450911</v>
      </c>
      <c r="EW9" s="120">
        <v>23910.687000000002</v>
      </c>
      <c r="EX9" s="120">
        <v>820.9670000000001</v>
      </c>
      <c r="EY9" s="811">
        <v>3.433473074194815</v>
      </c>
      <c r="EZ9" s="120">
        <v>15359.599999999997</v>
      </c>
      <c r="FA9" s="120">
        <v>287.55199999999996</v>
      </c>
      <c r="FB9" s="811">
        <v>1.8721320867730933</v>
      </c>
      <c r="FC9" s="969">
        <v>20181.82</v>
      </c>
      <c r="FD9" s="120">
        <v>228.86500000000001</v>
      </c>
      <c r="FE9" s="811">
        <v>1.1340156636021925</v>
      </c>
      <c r="FF9" s="120">
        <v>27543.243999999999</v>
      </c>
      <c r="FG9" s="120">
        <v>285.11099999999999</v>
      </c>
      <c r="FH9" s="811">
        <v>1.035139506443032</v>
      </c>
      <c r="FI9" s="120">
        <v>34872.171999999999</v>
      </c>
      <c r="FJ9" s="120">
        <v>331.846</v>
      </c>
      <c r="FK9" s="811">
        <v>0.9516069145334568</v>
      </c>
      <c r="FL9" s="120">
        <v>37465.373</v>
      </c>
      <c r="FM9" s="120">
        <v>440.40199999999999</v>
      </c>
      <c r="FN9" s="811">
        <v>1.1754907658332936</v>
      </c>
      <c r="FO9" s="120">
        <v>43021.970541000002</v>
      </c>
      <c r="FP9" s="120">
        <v>409.62133259999996</v>
      </c>
      <c r="FQ9" s="811">
        <v>0.95212127071127584</v>
      </c>
      <c r="FR9" s="120">
        <v>45458.058000000005</v>
      </c>
      <c r="FS9" s="120">
        <v>514.84872368000003</v>
      </c>
      <c r="FT9" s="811">
        <v>1.1325796708693538</v>
      </c>
      <c r="FU9" s="120">
        <v>44640.496999999996</v>
      </c>
      <c r="FV9" s="120">
        <v>594.26370079000003</v>
      </c>
      <c r="FW9" s="811">
        <v>1.3312210677000305</v>
      </c>
      <c r="FX9" s="120">
        <v>46393.791000000012</v>
      </c>
      <c r="FY9" s="120">
        <v>673.17572988999996</v>
      </c>
      <c r="FZ9" s="811">
        <v>1.4510039282842824</v>
      </c>
      <c r="GA9" s="120">
        <v>47623.229000000014</v>
      </c>
      <c r="GB9" s="120">
        <v>621.30866616000003</v>
      </c>
      <c r="GC9" s="811">
        <v>1.3046336403606731</v>
      </c>
      <c r="GD9" s="120">
        <v>47600.252</v>
      </c>
      <c r="GE9" s="120">
        <v>736.55057250999994</v>
      </c>
      <c r="GF9" s="811">
        <v>1.5473669603892011</v>
      </c>
      <c r="GG9" s="120">
        <v>46279.164000000004</v>
      </c>
      <c r="GH9" s="120">
        <v>668.78976653999996</v>
      </c>
      <c r="GI9" s="811">
        <v>1.4451206736145881</v>
      </c>
      <c r="GJ9" s="120">
        <v>39244.235999999997</v>
      </c>
      <c r="GK9" s="120">
        <v>691.81634684232449</v>
      </c>
      <c r="GL9" s="1099">
        <v>1.7628482991548733</v>
      </c>
      <c r="GM9" s="120">
        <v>44705.504999999997</v>
      </c>
      <c r="GN9" s="120">
        <v>691.24771461001444</v>
      </c>
      <c r="GO9" s="811">
        <v>1.540215869499741</v>
      </c>
      <c r="GP9" s="120">
        <v>47604.260999999999</v>
      </c>
      <c r="GQ9" s="120">
        <v>706.59936549955296</v>
      </c>
      <c r="GR9" s="1099">
        <v>1.4843195769797854</v>
      </c>
      <c r="GS9" s="120">
        <v>46021.460999999996</v>
      </c>
      <c r="GT9" s="120">
        <v>2955.5543104799999</v>
      </c>
      <c r="GU9" s="1099">
        <f t="shared" si="0"/>
        <v>6.4221218671871378</v>
      </c>
      <c r="GV9" s="120">
        <v>46785.576999999997</v>
      </c>
      <c r="GW9" s="120">
        <v>795.64350947999958</v>
      </c>
      <c r="GX9" s="1099">
        <f t="shared" si="1"/>
        <v>1.7006170715389481</v>
      </c>
      <c r="GY9" s="120">
        <v>44751.146999999997</v>
      </c>
      <c r="GZ9" s="120">
        <v>844.89964132999967</v>
      </c>
      <c r="HA9" s="1099">
        <f t="shared" si="2"/>
        <v>1.8879954994896548</v>
      </c>
      <c r="HB9" s="120">
        <v>43021.131000000001</v>
      </c>
      <c r="HC9" s="120">
        <v>930.30242329999965</v>
      </c>
      <c r="HD9" s="1099">
        <f t="shared" si="3"/>
        <v>2.1624313486783961</v>
      </c>
      <c r="HE9" s="1194"/>
      <c r="HF9" s="610"/>
      <c r="HG9" s="610"/>
      <c r="HH9" s="610"/>
      <c r="HI9" s="610"/>
      <c r="HJ9" s="610"/>
      <c r="HK9" s="610"/>
    </row>
    <row r="10" spans="1:220" ht="16.5" customHeight="1">
      <c r="A10" s="37"/>
      <c r="B10" s="965" t="s">
        <v>705</v>
      </c>
      <c r="C10" s="174">
        <v>0</v>
      </c>
      <c r="D10" s="174">
        <v>0</v>
      </c>
      <c r="E10" s="771">
        <v>0</v>
      </c>
      <c r="F10" s="174">
        <v>0</v>
      </c>
      <c r="G10" s="174">
        <v>0</v>
      </c>
      <c r="H10" s="771">
        <v>0</v>
      </c>
      <c r="I10" s="174">
        <v>0</v>
      </c>
      <c r="J10" s="174">
        <v>0</v>
      </c>
      <c r="K10" s="771">
        <v>0</v>
      </c>
      <c r="L10" s="174">
        <v>0</v>
      </c>
      <c r="M10" s="174">
        <v>0</v>
      </c>
      <c r="N10" s="771">
        <v>0</v>
      </c>
      <c r="O10" s="174">
        <v>0</v>
      </c>
      <c r="P10" s="174">
        <v>0</v>
      </c>
      <c r="Q10" s="771">
        <v>0</v>
      </c>
      <c r="R10" s="174">
        <v>0.20399999999999999</v>
      </c>
      <c r="S10" s="174">
        <v>0</v>
      </c>
      <c r="T10" s="771">
        <v>0</v>
      </c>
      <c r="U10" s="174">
        <v>2.1869999999999998</v>
      </c>
      <c r="V10" s="174">
        <v>0</v>
      </c>
      <c r="W10" s="771">
        <v>0</v>
      </c>
      <c r="X10" s="174">
        <v>3.1560000000000001</v>
      </c>
      <c r="Y10" s="174">
        <v>0</v>
      </c>
      <c r="Z10" s="771">
        <v>0</v>
      </c>
      <c r="AA10" s="174">
        <v>6.2270000000000003</v>
      </c>
      <c r="AB10" s="174">
        <v>0</v>
      </c>
      <c r="AC10" s="771">
        <v>0</v>
      </c>
      <c r="AD10" s="174">
        <v>6.88</v>
      </c>
      <c r="AE10" s="174">
        <v>0.312</v>
      </c>
      <c r="AF10" s="771">
        <v>4.5348837209302326</v>
      </c>
      <c r="AG10" s="174">
        <v>6.1340000000000003</v>
      </c>
      <c r="AH10" s="174">
        <v>2.1959999999999997</v>
      </c>
      <c r="AI10" s="771">
        <v>35.80045647212259</v>
      </c>
      <c r="AJ10" s="174">
        <v>5.5830000000000002</v>
      </c>
      <c r="AK10" s="174">
        <v>3.0209999999999999</v>
      </c>
      <c r="AL10" s="771">
        <v>54.11069317571198</v>
      </c>
      <c r="AM10" s="174">
        <v>3.5019999999999998</v>
      </c>
      <c r="AN10" s="174">
        <v>1.712</v>
      </c>
      <c r="AO10" s="771">
        <v>48.886350656767561</v>
      </c>
      <c r="AP10" s="174">
        <v>2.125</v>
      </c>
      <c r="AQ10" s="174">
        <v>0.87</v>
      </c>
      <c r="AR10" s="771">
        <v>40.941176470588239</v>
      </c>
      <c r="AS10" s="174">
        <v>1.276</v>
      </c>
      <c r="AT10" s="174">
        <v>0.58600000000000008</v>
      </c>
      <c r="AU10" s="771">
        <v>45.924764890282141</v>
      </c>
      <c r="AV10" s="174">
        <v>1.099</v>
      </c>
      <c r="AW10" s="174">
        <v>0.46299999999999997</v>
      </c>
      <c r="AX10" s="771">
        <v>42.129208371246584</v>
      </c>
      <c r="AY10" s="174">
        <v>1.1259999999999999</v>
      </c>
      <c r="AZ10" s="174">
        <v>0.32500000000000001</v>
      </c>
      <c r="BA10" s="771">
        <v>28.863232682060396</v>
      </c>
      <c r="BB10" s="174">
        <v>10.64</v>
      </c>
      <c r="BC10" s="174">
        <v>0.215</v>
      </c>
      <c r="BD10" s="771">
        <v>2.0206766917293231</v>
      </c>
      <c r="BE10" s="174">
        <v>15.336</v>
      </c>
      <c r="BF10" s="174">
        <v>8.199999999999999E-2</v>
      </c>
      <c r="BG10" s="771">
        <v>0.53468961919666136</v>
      </c>
      <c r="BH10" s="174">
        <v>44.445</v>
      </c>
      <c r="BI10" s="174">
        <v>5.8999999999999997E-2</v>
      </c>
      <c r="BJ10" s="771">
        <v>0.13274834064574192</v>
      </c>
      <c r="BK10" s="174">
        <v>10.741</v>
      </c>
      <c r="BL10" s="174">
        <v>0.03</v>
      </c>
      <c r="BM10" s="771">
        <v>0.27930360301647889</v>
      </c>
      <c r="BN10" s="174">
        <v>403.94400000000002</v>
      </c>
      <c r="BO10" s="174">
        <v>75.404999999999987</v>
      </c>
      <c r="BP10" s="771">
        <v>18.667191491889962</v>
      </c>
      <c r="BQ10" s="174">
        <v>506.85599999999999</v>
      </c>
      <c r="BR10" s="174">
        <v>69.624999999999986</v>
      </c>
      <c r="BS10" s="771">
        <v>13.736643149139002</v>
      </c>
      <c r="BT10" s="174">
        <v>601.93499999999995</v>
      </c>
      <c r="BU10" s="174">
        <v>138.845</v>
      </c>
      <c r="BV10" s="771">
        <v>23.066444051267997</v>
      </c>
      <c r="BW10" s="174">
        <v>795.01900000000001</v>
      </c>
      <c r="BX10" s="174">
        <v>101.39400000000001</v>
      </c>
      <c r="BY10" s="771">
        <v>12.753657459758823</v>
      </c>
      <c r="BZ10" s="174">
        <v>916.18</v>
      </c>
      <c r="CA10" s="174">
        <v>163.358</v>
      </c>
      <c r="CB10" s="771">
        <v>17.8303390163505</v>
      </c>
      <c r="CC10" s="174">
        <v>1101.98</v>
      </c>
      <c r="CD10" s="174">
        <v>130.36499700000002</v>
      </c>
      <c r="CE10" s="771">
        <v>11.830069239006153</v>
      </c>
      <c r="CF10" s="174">
        <v>1345.54</v>
      </c>
      <c r="CG10" s="174">
        <v>127.812</v>
      </c>
      <c r="CH10" s="771">
        <v>9.4989372296624417</v>
      </c>
      <c r="CI10" s="174">
        <v>1484.19</v>
      </c>
      <c r="CJ10" s="174">
        <v>53.631</v>
      </c>
      <c r="CK10" s="771">
        <v>3.6134861439573096</v>
      </c>
      <c r="CL10" s="174">
        <v>0.85699999999999998</v>
      </c>
      <c r="CM10" s="174">
        <v>0</v>
      </c>
      <c r="CN10" s="771">
        <v>0</v>
      </c>
      <c r="CO10" s="174">
        <v>1.5649999999999999</v>
      </c>
      <c r="CP10" s="174">
        <v>0</v>
      </c>
      <c r="CQ10" s="771">
        <v>0</v>
      </c>
      <c r="CR10" s="174">
        <v>1.3460000000000001</v>
      </c>
      <c r="CS10" s="174">
        <v>0</v>
      </c>
      <c r="CT10" s="771">
        <v>0</v>
      </c>
      <c r="CU10" s="174">
        <v>1.274</v>
      </c>
      <c r="CV10" s="174">
        <v>0</v>
      </c>
      <c r="CW10" s="771">
        <v>0</v>
      </c>
      <c r="CX10" s="174">
        <v>8.0960000000000001</v>
      </c>
      <c r="CY10" s="174">
        <v>0</v>
      </c>
      <c r="CZ10" s="771">
        <v>0</v>
      </c>
      <c r="DA10" s="174">
        <v>34.661999999999999</v>
      </c>
      <c r="DB10" s="174">
        <v>0</v>
      </c>
      <c r="DC10" s="771">
        <v>0</v>
      </c>
      <c r="DD10" s="174">
        <v>55.887</v>
      </c>
      <c r="DE10" s="174">
        <v>0.14799999999999999</v>
      </c>
      <c r="DF10" s="810">
        <v>0.26482008338253976</v>
      </c>
      <c r="DG10" s="174">
        <v>83.088000000000008</v>
      </c>
      <c r="DH10" s="174">
        <v>0.38200000000000001</v>
      </c>
      <c r="DI10" s="810">
        <v>0.45975351434623529</v>
      </c>
      <c r="DJ10" s="174">
        <v>3.4729999999999999</v>
      </c>
      <c r="DK10" s="174">
        <v>6.0000000000000001E-3</v>
      </c>
      <c r="DL10" s="810">
        <v>0.17276130146847107</v>
      </c>
      <c r="DM10" s="174">
        <v>270.69799999999998</v>
      </c>
      <c r="DN10" s="174">
        <v>0.84099999999999997</v>
      </c>
      <c r="DO10" s="810">
        <v>0.31067832048999255</v>
      </c>
      <c r="DP10" s="174">
        <v>415.541</v>
      </c>
      <c r="DQ10" s="174">
        <v>3.7850000000000001</v>
      </c>
      <c r="DR10" s="810">
        <v>0.91086078148726601</v>
      </c>
      <c r="DS10" s="174">
        <v>653.74</v>
      </c>
      <c r="DT10" s="174">
        <v>2.7389999999999999</v>
      </c>
      <c r="DU10" s="810">
        <v>0.41897390399853152</v>
      </c>
      <c r="DV10" s="174">
        <v>909.54700000000003</v>
      </c>
      <c r="DW10" s="174">
        <v>13.491000000000001</v>
      </c>
      <c r="DX10" s="810">
        <v>1.4832658455253001</v>
      </c>
      <c r="DY10" s="174">
        <v>1861.269</v>
      </c>
      <c r="DZ10" s="174">
        <v>15.385999999999999</v>
      </c>
      <c r="EA10" s="810">
        <v>0.82664031905114199</v>
      </c>
      <c r="EB10" s="174">
        <v>2674.82</v>
      </c>
      <c r="EC10" s="174">
        <v>19.437999999999999</v>
      </c>
      <c r="ED10" s="810">
        <v>0.7267031052556806</v>
      </c>
      <c r="EE10" s="174">
        <v>3596.5390000000002</v>
      </c>
      <c r="EF10" s="174">
        <v>16.274999999999999</v>
      </c>
      <c r="EG10" s="810">
        <v>0.45251837947537893</v>
      </c>
      <c r="EH10" s="174">
        <v>4278.0420000000004</v>
      </c>
      <c r="EI10" s="174">
        <v>15.853999999999999</v>
      </c>
      <c r="EJ10" s="810">
        <v>0.37059009705842061</v>
      </c>
      <c r="EK10" s="174">
        <v>4471.3549999999996</v>
      </c>
      <c r="EL10" s="174">
        <v>42.804000000000002</v>
      </c>
      <c r="EM10" s="810">
        <v>0.95729370627024701</v>
      </c>
      <c r="EN10" s="174">
        <v>4281.7740000000003</v>
      </c>
      <c r="EO10" s="174">
        <v>33.770999999999994</v>
      </c>
      <c r="EP10" s="810">
        <v>0.78871514470404069</v>
      </c>
      <c r="EQ10" s="174">
        <v>7295.44</v>
      </c>
      <c r="ER10" s="174">
        <v>81.173000000000002</v>
      </c>
      <c r="ES10" s="810">
        <v>1.1126539317710789</v>
      </c>
      <c r="ET10" s="174">
        <v>8522.6869999999999</v>
      </c>
      <c r="EU10" s="174">
        <v>78.436000000000007</v>
      </c>
      <c r="EV10" s="810">
        <v>0.92032008215249506</v>
      </c>
      <c r="EW10" s="174">
        <v>9710.8689999999988</v>
      </c>
      <c r="EX10" s="174">
        <v>101.527</v>
      </c>
      <c r="EY10" s="810">
        <v>1.0454986057375504</v>
      </c>
      <c r="EZ10" s="174">
        <v>5560.4030000000002</v>
      </c>
      <c r="FA10" s="174">
        <v>35.451000000000001</v>
      </c>
      <c r="FB10" s="810">
        <v>0.63756170191261319</v>
      </c>
      <c r="FC10" s="968">
        <v>6047.1450000000004</v>
      </c>
      <c r="FD10" s="174">
        <v>21.28</v>
      </c>
      <c r="FE10" s="810">
        <v>0.35190159984587771</v>
      </c>
      <c r="FF10" s="174">
        <v>6392.567</v>
      </c>
      <c r="FG10" s="174">
        <v>36.318000000000005</v>
      </c>
      <c r="FH10" s="810">
        <v>0.56812857808138739</v>
      </c>
      <c r="FI10" s="174">
        <v>6781.8509999999997</v>
      </c>
      <c r="FJ10" s="174">
        <v>22.281000000000002</v>
      </c>
      <c r="FK10" s="810">
        <v>0.3285386246321248</v>
      </c>
      <c r="FL10" s="174">
        <v>8572.1869999999999</v>
      </c>
      <c r="FM10" s="174">
        <v>22.073</v>
      </c>
      <c r="FN10" s="810">
        <v>0.25749554926881552</v>
      </c>
      <c r="FO10" s="174">
        <v>9420.0079999999998</v>
      </c>
      <c r="FP10" s="174">
        <v>15.37275301</v>
      </c>
      <c r="FQ10" s="810">
        <v>0.16319256852011169</v>
      </c>
      <c r="FR10" s="174">
        <v>8250.2260000000006</v>
      </c>
      <c r="FS10" s="174">
        <v>12.835000000000001</v>
      </c>
      <c r="FT10" s="810">
        <v>0.15557149585962859</v>
      </c>
      <c r="FU10" s="174">
        <v>8046.741</v>
      </c>
      <c r="FV10" s="174">
        <v>222.2136266164465</v>
      </c>
      <c r="FW10" s="810">
        <v>2.7615357150981561</v>
      </c>
      <c r="FX10" s="174">
        <v>7379.0650000000005</v>
      </c>
      <c r="FY10" s="174">
        <v>386.86114578999923</v>
      </c>
      <c r="FZ10" s="810">
        <v>5.2426851611958858</v>
      </c>
      <c r="GA10" s="174">
        <v>7573.3290000000006</v>
      </c>
      <c r="GB10" s="174">
        <v>608.39089230999912</v>
      </c>
      <c r="GC10" s="810">
        <v>8.0333350407726787</v>
      </c>
      <c r="GD10" s="174">
        <v>7423.74</v>
      </c>
      <c r="GE10" s="174">
        <v>984.64834729000086</v>
      </c>
      <c r="GF10" s="810">
        <v>13.263507979670635</v>
      </c>
      <c r="GG10" s="174">
        <v>8282.6090000000004</v>
      </c>
      <c r="GH10" s="174">
        <v>1365.11</v>
      </c>
      <c r="GI10" s="810">
        <v>16.481642438994765</v>
      </c>
      <c r="GJ10" s="174">
        <v>9608.8150000000005</v>
      </c>
      <c r="GK10" s="174">
        <v>1984.5011276349196</v>
      </c>
      <c r="GL10" s="1098">
        <v>20.65292263026106</v>
      </c>
      <c r="GM10" s="174">
        <v>16165.647999999999</v>
      </c>
      <c r="GN10" s="174">
        <v>3290.1953738299999</v>
      </c>
      <c r="GO10" s="810">
        <v>20.353006411063756</v>
      </c>
      <c r="GP10" s="174">
        <v>11002.593999999999</v>
      </c>
      <c r="GQ10" s="174">
        <v>4796.9532712965965</v>
      </c>
      <c r="GR10" s="1098">
        <v>43.598384810860033</v>
      </c>
      <c r="GS10" s="174">
        <v>5876.8109999999997</v>
      </c>
      <c r="GT10" s="174">
        <v>130.90164300000001</v>
      </c>
      <c r="GU10" s="1098">
        <f t="shared" si="0"/>
        <v>2.2274264562872621</v>
      </c>
      <c r="GV10" s="174">
        <v>7481.8670000000002</v>
      </c>
      <c r="GW10" s="174">
        <v>24.779971920000001</v>
      </c>
      <c r="GX10" s="1098">
        <f t="shared" si="1"/>
        <v>0.3312003797982509</v>
      </c>
      <c r="GY10" s="174">
        <v>12866.398999999999</v>
      </c>
      <c r="GZ10" s="174">
        <v>544.40117218999933</v>
      </c>
      <c r="HA10" s="1098">
        <f t="shared" si="2"/>
        <v>4.231185214992939</v>
      </c>
      <c r="HB10" s="174">
        <v>3534.9270000000001</v>
      </c>
      <c r="HC10" s="174">
        <v>12.463672829999949</v>
      </c>
      <c r="HD10" s="1098">
        <f t="shared" si="3"/>
        <v>0.35258642766880188</v>
      </c>
      <c r="HE10" s="1194"/>
      <c r="HF10" s="610"/>
      <c r="HG10" s="610"/>
      <c r="HH10" s="610"/>
      <c r="HI10" s="610"/>
      <c r="HJ10" s="610"/>
      <c r="HK10" s="610"/>
    </row>
    <row r="11" spans="1:220" ht="16.5" customHeight="1">
      <c r="A11" s="37"/>
      <c r="B11" s="966" t="s">
        <v>99</v>
      </c>
      <c r="C11" s="120">
        <v>948.24802199999999</v>
      </c>
      <c r="D11" s="120">
        <v>31.138043999999997</v>
      </c>
      <c r="E11" s="772">
        <v>3.2837446825699788</v>
      </c>
      <c r="F11" s="120">
        <v>1031.4784560000001</v>
      </c>
      <c r="G11" s="120">
        <v>24.860690000000005</v>
      </c>
      <c r="H11" s="772">
        <v>2.4101996367823317</v>
      </c>
      <c r="I11" s="120">
        <v>1157.4847260000001</v>
      </c>
      <c r="J11" s="120">
        <v>26.167545</v>
      </c>
      <c r="K11" s="772">
        <v>2.2607248642000655</v>
      </c>
      <c r="L11" s="120">
        <v>1223.25881</v>
      </c>
      <c r="M11" s="120">
        <v>59.924593000000002</v>
      </c>
      <c r="N11" s="772">
        <v>4.8987665169564565</v>
      </c>
      <c r="O11" s="120">
        <v>1348.82557</v>
      </c>
      <c r="P11" s="120">
        <v>22.928242999999998</v>
      </c>
      <c r="Q11" s="772">
        <v>1.6998671666641076</v>
      </c>
      <c r="R11" s="120">
        <v>1816.547419</v>
      </c>
      <c r="S11" s="120">
        <v>34.280284000000002</v>
      </c>
      <c r="T11" s="772">
        <v>1.8871119818535276</v>
      </c>
      <c r="U11" s="120">
        <v>2266.375153</v>
      </c>
      <c r="V11" s="120">
        <v>63.070740999999998</v>
      </c>
      <c r="W11" s="772">
        <v>2.7828905958712653</v>
      </c>
      <c r="X11" s="120">
        <v>2674.1112080000003</v>
      </c>
      <c r="Y11" s="120">
        <v>93.593547000000001</v>
      </c>
      <c r="Z11" s="772">
        <v>3.4999870880463391</v>
      </c>
      <c r="AA11" s="120">
        <v>2805.9491280000002</v>
      </c>
      <c r="AB11" s="120">
        <v>73.140342000000004</v>
      </c>
      <c r="AC11" s="772">
        <v>2.6066168224558059</v>
      </c>
      <c r="AD11" s="120">
        <v>3146.4541469999999</v>
      </c>
      <c r="AE11" s="120">
        <v>69.644745999999998</v>
      </c>
      <c r="AF11" s="772">
        <v>2.2134359105917079</v>
      </c>
      <c r="AG11" s="120">
        <v>3629.4132209999998</v>
      </c>
      <c r="AH11" s="120">
        <v>25.358727999999999</v>
      </c>
      <c r="AI11" s="772">
        <v>0.69870049112272192</v>
      </c>
      <c r="AJ11" s="120">
        <v>4235.3677509999998</v>
      </c>
      <c r="AK11" s="120">
        <v>36.152352999999998</v>
      </c>
      <c r="AL11" s="772">
        <v>0.85358238352417404</v>
      </c>
      <c r="AM11" s="120">
        <v>4773.8182930000003</v>
      </c>
      <c r="AN11" s="120">
        <v>25.847313999999997</v>
      </c>
      <c r="AO11" s="772">
        <v>0.54143899942527607</v>
      </c>
      <c r="AP11" s="120">
        <v>5325.583361</v>
      </c>
      <c r="AQ11" s="120">
        <v>70.026246999999998</v>
      </c>
      <c r="AR11" s="772">
        <v>1.3149028426221268</v>
      </c>
      <c r="AS11" s="120">
        <v>6154.6837599999999</v>
      </c>
      <c r="AT11" s="120">
        <v>69.068277000000009</v>
      </c>
      <c r="AU11" s="772">
        <v>1.1222067565661571</v>
      </c>
      <c r="AV11" s="120">
        <v>6676.8996620000007</v>
      </c>
      <c r="AW11" s="120">
        <v>122.93411800000001</v>
      </c>
      <c r="AX11" s="772">
        <v>1.8411856433855154</v>
      </c>
      <c r="AY11" s="120">
        <v>6842.6885370000009</v>
      </c>
      <c r="AZ11" s="120">
        <v>57.936695999999991</v>
      </c>
      <c r="BA11" s="772">
        <v>0.84669491657734919</v>
      </c>
      <c r="BB11" s="120">
        <v>7067.6613809999999</v>
      </c>
      <c r="BC11" s="120">
        <v>84.514236000000011</v>
      </c>
      <c r="BD11" s="772">
        <v>1.1957878489651428</v>
      </c>
      <c r="BE11" s="120">
        <v>7474.522954</v>
      </c>
      <c r="BF11" s="120">
        <v>110.79342400000002</v>
      </c>
      <c r="BG11" s="772">
        <v>1.4822808717271887</v>
      </c>
      <c r="BH11" s="120">
        <v>9855.2952890000015</v>
      </c>
      <c r="BI11" s="120">
        <v>93.508550999999997</v>
      </c>
      <c r="BJ11" s="772">
        <v>0.94881531458899726</v>
      </c>
      <c r="BK11" s="120">
        <v>8181.6904110000005</v>
      </c>
      <c r="BL11" s="120">
        <v>50.890096999999997</v>
      </c>
      <c r="BM11" s="772">
        <v>0.62199978786266485</v>
      </c>
      <c r="BN11" s="120">
        <v>8602.2138909999994</v>
      </c>
      <c r="BO11" s="120">
        <v>85.038511</v>
      </c>
      <c r="BP11" s="772">
        <v>0.98856540976004914</v>
      </c>
      <c r="BQ11" s="120">
        <v>9547.7241999999987</v>
      </c>
      <c r="BR11" s="120">
        <v>207.69690000000003</v>
      </c>
      <c r="BS11" s="772">
        <v>2.1753550442942209</v>
      </c>
      <c r="BT11" s="120">
        <v>8679.9511889999994</v>
      </c>
      <c r="BU11" s="120">
        <v>432.77524999999997</v>
      </c>
      <c r="BV11" s="772">
        <v>4.9859180147055548</v>
      </c>
      <c r="BW11" s="120">
        <v>8531.80242</v>
      </c>
      <c r="BX11" s="120">
        <v>72.515900000000002</v>
      </c>
      <c r="BY11" s="772">
        <v>0.84994818714988485</v>
      </c>
      <c r="BZ11" s="120">
        <v>8625.952213999999</v>
      </c>
      <c r="CA11" s="120">
        <v>188.008735</v>
      </c>
      <c r="CB11" s="772">
        <v>2.1795707921365497</v>
      </c>
      <c r="CC11" s="120">
        <v>9345.2520000000004</v>
      </c>
      <c r="CD11" s="120">
        <v>165.39100000000002</v>
      </c>
      <c r="CE11" s="772">
        <v>1.7697864113241677</v>
      </c>
      <c r="CF11" s="120">
        <v>9945.7510000000002</v>
      </c>
      <c r="CG11" s="120">
        <v>157.15600000000001</v>
      </c>
      <c r="CH11" s="772">
        <v>1.5801320584036338</v>
      </c>
      <c r="CI11" s="120">
        <v>10665.35</v>
      </c>
      <c r="CJ11" s="120">
        <v>85.317000000000007</v>
      </c>
      <c r="CK11" s="772">
        <v>0.7999456182872573</v>
      </c>
      <c r="CL11" s="120">
        <v>4085.241</v>
      </c>
      <c r="CM11" s="120">
        <v>99.610000000000014</v>
      </c>
      <c r="CN11" s="772">
        <v>2.4382894424098853</v>
      </c>
      <c r="CO11" s="120">
        <v>7116.4219999999996</v>
      </c>
      <c r="CP11" s="120">
        <v>57.902999999999999</v>
      </c>
      <c r="CQ11" s="772">
        <v>0.81365326564388685</v>
      </c>
      <c r="CR11" s="120">
        <v>5353.4780000000001</v>
      </c>
      <c r="CS11" s="120">
        <v>111.38199999999999</v>
      </c>
      <c r="CT11" s="772">
        <v>2.0805539875198886</v>
      </c>
      <c r="CU11" s="120">
        <v>6819.1549999999997</v>
      </c>
      <c r="CV11" s="120">
        <v>255.685</v>
      </c>
      <c r="CW11" s="772">
        <v>3.7495114863938426</v>
      </c>
      <c r="CX11" s="120">
        <v>8428.9979999999996</v>
      </c>
      <c r="CY11" s="120">
        <v>292.39</v>
      </c>
      <c r="CZ11" s="772">
        <v>3.4688583387966161</v>
      </c>
      <c r="DA11" s="120">
        <v>8626.4150000000009</v>
      </c>
      <c r="DB11" s="120">
        <v>305.07499999999999</v>
      </c>
      <c r="DC11" s="772">
        <v>3.536521254773854</v>
      </c>
      <c r="DD11" s="120">
        <v>14081.017</v>
      </c>
      <c r="DE11" s="120">
        <v>346.26499999999999</v>
      </c>
      <c r="DF11" s="811">
        <v>2.4590908454978786</v>
      </c>
      <c r="DG11" s="120">
        <v>7175.8859999999995</v>
      </c>
      <c r="DH11" s="120">
        <v>198.887</v>
      </c>
      <c r="DI11" s="811">
        <v>2.7716020014810718</v>
      </c>
      <c r="DJ11" s="120">
        <v>7798.9920000000011</v>
      </c>
      <c r="DK11" s="120">
        <v>254.38499999999999</v>
      </c>
      <c r="DL11" s="811">
        <v>3.261767674591793</v>
      </c>
      <c r="DM11" s="120">
        <v>8742.6409999999996</v>
      </c>
      <c r="DN11" s="120">
        <v>283.97300000000001</v>
      </c>
      <c r="DO11" s="811">
        <v>3.2481374907193374</v>
      </c>
      <c r="DP11" s="120">
        <v>11604.066000000001</v>
      </c>
      <c r="DQ11" s="120">
        <v>682.33500000000004</v>
      </c>
      <c r="DR11" s="811">
        <v>5.8801371863965617</v>
      </c>
      <c r="DS11" s="120">
        <v>11440.946</v>
      </c>
      <c r="DT11" s="120">
        <v>706.73900000000003</v>
      </c>
      <c r="DU11" s="811">
        <v>6.177277648194476</v>
      </c>
      <c r="DV11" s="120">
        <v>10562.29</v>
      </c>
      <c r="DW11" s="120">
        <v>899.50500000000011</v>
      </c>
      <c r="DX11" s="811">
        <v>8.516192984665258</v>
      </c>
      <c r="DY11" s="120">
        <v>8674.0299999999988</v>
      </c>
      <c r="DZ11" s="120">
        <v>480.46</v>
      </c>
      <c r="EA11" s="811">
        <v>5.5390631574942679</v>
      </c>
      <c r="EB11" s="120">
        <v>8369.1440000000002</v>
      </c>
      <c r="EC11" s="120">
        <v>558.03499999999997</v>
      </c>
      <c r="ED11" s="811">
        <v>6.6677667393463409</v>
      </c>
      <c r="EE11" s="120">
        <v>8615.9110000000001</v>
      </c>
      <c r="EF11" s="120">
        <v>621.11999999999989</v>
      </c>
      <c r="EG11" s="811">
        <v>7.2089881151279291</v>
      </c>
      <c r="EH11" s="120">
        <v>7828.0830000000005</v>
      </c>
      <c r="EI11" s="120">
        <v>704.11400000000003</v>
      </c>
      <c r="EJ11" s="811">
        <v>8.9947181193658778</v>
      </c>
      <c r="EK11" s="120">
        <v>7149.1659999999993</v>
      </c>
      <c r="EL11" s="120">
        <v>700.46600000000001</v>
      </c>
      <c r="EM11" s="811">
        <v>9.797870129187098</v>
      </c>
      <c r="EN11" s="120">
        <v>8003.9129999999996</v>
      </c>
      <c r="EO11" s="120">
        <v>486.90900000000005</v>
      </c>
      <c r="EP11" s="811">
        <v>6.0833869633515514</v>
      </c>
      <c r="EQ11" s="120">
        <v>10794.809000000001</v>
      </c>
      <c r="ER11" s="120">
        <v>434.37199999999996</v>
      </c>
      <c r="ES11" s="811">
        <v>4.023897041624358</v>
      </c>
      <c r="ET11" s="120">
        <v>11572.327999999998</v>
      </c>
      <c r="EU11" s="120">
        <v>430.96100000000001</v>
      </c>
      <c r="EV11" s="811">
        <v>3.7240648554033391</v>
      </c>
      <c r="EW11" s="120">
        <v>27771.105</v>
      </c>
      <c r="EX11" s="120">
        <v>1450.048</v>
      </c>
      <c r="EY11" s="811">
        <v>5.221427091215852</v>
      </c>
      <c r="EZ11" s="120">
        <v>15364.226999999999</v>
      </c>
      <c r="FA11" s="120">
        <v>1025.923</v>
      </c>
      <c r="FB11" s="811">
        <v>6.6773486228757228</v>
      </c>
      <c r="FC11" s="969">
        <v>20937.454000000002</v>
      </c>
      <c r="FD11" s="120">
        <v>1455.0639999999999</v>
      </c>
      <c r="FE11" s="811">
        <v>6.9495746713043509</v>
      </c>
      <c r="FF11" s="120">
        <v>22673.896000000001</v>
      </c>
      <c r="FG11" s="120">
        <v>2232.9199999999996</v>
      </c>
      <c r="FH11" s="811">
        <v>9.8479767217773233</v>
      </c>
      <c r="FI11" s="120">
        <v>24432.719999999998</v>
      </c>
      <c r="FJ11" s="120">
        <v>2490.7330000000002</v>
      </c>
      <c r="FK11" s="811">
        <v>10.194251806593781</v>
      </c>
      <c r="FL11" s="120">
        <v>26784.880000000001</v>
      </c>
      <c r="FM11" s="120">
        <v>2983.5450000000001</v>
      </c>
      <c r="FN11" s="811">
        <v>11.138914940070666</v>
      </c>
      <c r="FO11" s="120">
        <v>28950.371866999998</v>
      </c>
      <c r="FP11" s="120">
        <v>3454.1465360899997</v>
      </c>
      <c r="FQ11" s="811">
        <v>11.931268282005449</v>
      </c>
      <c r="FR11" s="120">
        <v>31895.881999999998</v>
      </c>
      <c r="FS11" s="120">
        <v>3845.9879849900012</v>
      </c>
      <c r="FT11" s="811">
        <v>12.0579452387929</v>
      </c>
      <c r="FU11" s="120">
        <v>33611.843000000001</v>
      </c>
      <c r="FV11" s="120">
        <v>4448.0876725600001</v>
      </c>
      <c r="FW11" s="811">
        <v>13.233691685873936</v>
      </c>
      <c r="FX11" s="120">
        <v>33896.227999999996</v>
      </c>
      <c r="FY11" s="120">
        <v>4857.4578999900004</v>
      </c>
      <c r="FZ11" s="811">
        <v>14.330378884606279</v>
      </c>
      <c r="GA11" s="120">
        <v>36544.796999999999</v>
      </c>
      <c r="GB11" s="120">
        <v>4057.2922608499994</v>
      </c>
      <c r="GC11" s="811">
        <v>11.102243257364378</v>
      </c>
      <c r="GD11" s="120">
        <v>40218.811000000002</v>
      </c>
      <c r="GE11" s="120">
        <v>4763.0774045399994</v>
      </c>
      <c r="GF11" s="811">
        <v>11.842909539369524</v>
      </c>
      <c r="GG11" s="120">
        <v>44820.233</v>
      </c>
      <c r="GH11" s="120">
        <v>6330.0107480099996</v>
      </c>
      <c r="GI11" s="811">
        <v>14.123109864265986</v>
      </c>
      <c r="GJ11" s="120">
        <v>40582.230000000003</v>
      </c>
      <c r="GK11" s="120">
        <v>5550.3960857695001</v>
      </c>
      <c r="GL11" s="1099">
        <v>13.676912495369278</v>
      </c>
      <c r="GM11" s="120">
        <v>58312.332000000002</v>
      </c>
      <c r="GN11" s="120">
        <v>6114.7906273799999</v>
      </c>
      <c r="GO11" s="811">
        <v>10.486273516517912</v>
      </c>
      <c r="GP11" s="120">
        <v>51932.459000000003</v>
      </c>
      <c r="GQ11" s="120">
        <v>4614.8548772249678</v>
      </c>
      <c r="GR11" s="1099">
        <v>8.8862629771198929</v>
      </c>
      <c r="GS11" s="120">
        <v>46550.342784</v>
      </c>
      <c r="GT11" s="120">
        <v>4942.3739578500008</v>
      </c>
      <c r="GU11" s="1099">
        <f t="shared" si="0"/>
        <v>10.617266516775819</v>
      </c>
      <c r="GV11" s="120">
        <v>54780.885000000002</v>
      </c>
      <c r="GW11" s="120">
        <v>6562.7957190500119</v>
      </c>
      <c r="GX11" s="1099">
        <f t="shared" si="1"/>
        <v>11.980083416049251</v>
      </c>
      <c r="GY11" s="120">
        <v>99498.748000000007</v>
      </c>
      <c r="GZ11" s="120">
        <v>8765.9521830603808</v>
      </c>
      <c r="HA11" s="1099">
        <f t="shared" si="2"/>
        <v>8.8101130509304291</v>
      </c>
      <c r="HB11" s="120">
        <v>108350.624</v>
      </c>
      <c r="HC11" s="120">
        <v>8540.7460542242006</v>
      </c>
      <c r="HD11" s="1099">
        <f t="shared" si="3"/>
        <v>7.8825074918112152</v>
      </c>
      <c r="HE11" s="1194"/>
      <c r="HF11" s="610"/>
      <c r="HG11" s="610"/>
      <c r="HH11" s="610"/>
      <c r="HI11" s="610"/>
      <c r="HJ11" s="610"/>
      <c r="HK11" s="610"/>
    </row>
    <row r="12" spans="1:220" ht="16.5" customHeight="1">
      <c r="A12" s="37"/>
      <c r="B12" s="967" t="s">
        <v>88</v>
      </c>
      <c r="C12" s="561">
        <v>6461.4626279999993</v>
      </c>
      <c r="D12" s="561">
        <v>148.19513599999999</v>
      </c>
      <c r="E12" s="773">
        <v>2.2935230694953423</v>
      </c>
      <c r="F12" s="561">
        <v>7313.7102059999997</v>
      </c>
      <c r="G12" s="561">
        <v>223.49569000000002</v>
      </c>
      <c r="H12" s="773">
        <v>3.0558455791241128</v>
      </c>
      <c r="I12" s="561">
        <v>8254.4264760000005</v>
      </c>
      <c r="J12" s="561">
        <v>256.978545</v>
      </c>
      <c r="K12" s="773">
        <v>3.113221078983174</v>
      </c>
      <c r="L12" s="561">
        <v>8918.5598100000007</v>
      </c>
      <c r="M12" s="561">
        <v>228.13159300000001</v>
      </c>
      <c r="N12" s="773">
        <v>2.557942065312</v>
      </c>
      <c r="O12" s="561">
        <v>8501.8095700000013</v>
      </c>
      <c r="P12" s="561">
        <v>151.236243</v>
      </c>
      <c r="Q12" s="773">
        <v>1.7788712127081903</v>
      </c>
      <c r="R12" s="561">
        <v>9338.299418999999</v>
      </c>
      <c r="S12" s="561">
        <v>232.019284</v>
      </c>
      <c r="T12" s="773">
        <v>2.4845988931124463</v>
      </c>
      <c r="U12" s="561">
        <v>10113.502152999999</v>
      </c>
      <c r="V12" s="561">
        <v>275.85774100000003</v>
      </c>
      <c r="W12" s="773">
        <v>2.7276183544210895</v>
      </c>
      <c r="X12" s="561">
        <v>10790.313208</v>
      </c>
      <c r="Y12" s="561">
        <v>324.07754699999998</v>
      </c>
      <c r="Z12" s="773">
        <v>3.0034118635196525</v>
      </c>
      <c r="AA12" s="561">
        <v>9985.4881280000009</v>
      </c>
      <c r="AB12" s="561">
        <v>341.53234199999997</v>
      </c>
      <c r="AC12" s="773">
        <v>3.420286896564622</v>
      </c>
      <c r="AD12" s="561">
        <v>10677.662146999999</v>
      </c>
      <c r="AE12" s="561">
        <v>574.08074599999998</v>
      </c>
      <c r="AF12" s="773">
        <v>5.3764647925416336</v>
      </c>
      <c r="AG12" s="561">
        <v>13523.747880999999</v>
      </c>
      <c r="AH12" s="561">
        <v>506.04772800000001</v>
      </c>
      <c r="AI12" s="773">
        <v>3.7419192701082862</v>
      </c>
      <c r="AJ12" s="561">
        <v>15242.511361999999</v>
      </c>
      <c r="AK12" s="561">
        <v>418.15535299999999</v>
      </c>
      <c r="AL12" s="773">
        <v>2.7433494590823977</v>
      </c>
      <c r="AM12" s="561">
        <v>14650.230843000001</v>
      </c>
      <c r="AN12" s="561">
        <v>315.017314</v>
      </c>
      <c r="AO12" s="773">
        <v>2.1502549507642592</v>
      </c>
      <c r="AP12" s="561">
        <v>16833.461455000001</v>
      </c>
      <c r="AQ12" s="561">
        <v>616.14547200000004</v>
      </c>
      <c r="AR12" s="773">
        <v>3.6602422719005774</v>
      </c>
      <c r="AS12" s="561">
        <v>17293.245784999999</v>
      </c>
      <c r="AT12" s="561">
        <v>610.36041400000011</v>
      </c>
      <c r="AU12" s="773">
        <v>3.5294728449960564</v>
      </c>
      <c r="AV12" s="561">
        <v>20041.195527</v>
      </c>
      <c r="AW12" s="561">
        <v>393.20828200000005</v>
      </c>
      <c r="AX12" s="773">
        <v>1.9620001285365438</v>
      </c>
      <c r="AY12" s="561">
        <v>20023.185331000001</v>
      </c>
      <c r="AZ12" s="561">
        <v>208.54809899999998</v>
      </c>
      <c r="BA12" s="773">
        <v>1.0415330805390124</v>
      </c>
      <c r="BB12" s="561">
        <v>23654.062490999997</v>
      </c>
      <c r="BC12" s="561">
        <v>497.54181600000004</v>
      </c>
      <c r="BD12" s="773">
        <v>2.1034095779078412</v>
      </c>
      <c r="BE12" s="561">
        <v>25366.519774</v>
      </c>
      <c r="BF12" s="561">
        <v>526.87282400000004</v>
      </c>
      <c r="BG12" s="773">
        <v>2.0770402431792419</v>
      </c>
      <c r="BH12" s="561">
        <v>28186.595565000003</v>
      </c>
      <c r="BI12" s="561">
        <v>311.06376599999999</v>
      </c>
      <c r="BJ12" s="773">
        <v>1.1035875733295568</v>
      </c>
      <c r="BK12" s="561">
        <v>28332.03024</v>
      </c>
      <c r="BL12" s="561">
        <v>289.14474999999999</v>
      </c>
      <c r="BM12" s="773">
        <v>1.020557819367907</v>
      </c>
      <c r="BN12" s="561">
        <v>31636.354646</v>
      </c>
      <c r="BO12" s="561">
        <v>464.68836399999998</v>
      </c>
      <c r="BP12" s="773">
        <v>1.4688429472981448</v>
      </c>
      <c r="BQ12" s="561">
        <v>33479.270967999997</v>
      </c>
      <c r="BR12" s="561">
        <v>584.31180000000006</v>
      </c>
      <c r="BS12" s="773">
        <v>1.7452942764449511</v>
      </c>
      <c r="BT12" s="561">
        <v>35996.661506000004</v>
      </c>
      <c r="BU12" s="561">
        <v>824.86010799999997</v>
      </c>
      <c r="BV12" s="773">
        <v>2.2914905813210216</v>
      </c>
      <c r="BW12" s="561">
        <v>36882.712524999995</v>
      </c>
      <c r="BX12" s="561">
        <v>426.203307</v>
      </c>
      <c r="BY12" s="773">
        <v>1.1555638883965194</v>
      </c>
      <c r="BZ12" s="561">
        <v>41321.107305999998</v>
      </c>
      <c r="CA12" s="561">
        <v>801.93024600000001</v>
      </c>
      <c r="CB12" s="773">
        <v>1.9407278707740641</v>
      </c>
      <c r="CC12" s="561">
        <v>45581.501976</v>
      </c>
      <c r="CD12" s="561">
        <v>801.55062300000009</v>
      </c>
      <c r="CE12" s="773">
        <v>1.7584998042013622</v>
      </c>
      <c r="CF12" s="561">
        <v>48530.694143000001</v>
      </c>
      <c r="CG12" s="561">
        <v>818.07273499999997</v>
      </c>
      <c r="CH12" s="773">
        <v>1.6856810920311092</v>
      </c>
      <c r="CI12" s="561">
        <v>55376.944201000006</v>
      </c>
      <c r="CJ12" s="561">
        <v>729.9826680000001</v>
      </c>
      <c r="CK12" s="773">
        <v>1.3182068431771969</v>
      </c>
      <c r="CL12" s="561">
        <v>64098.313038</v>
      </c>
      <c r="CM12" s="561">
        <v>884.05587800000001</v>
      </c>
      <c r="CN12" s="773">
        <v>1.3792186347804456</v>
      </c>
      <c r="CO12" s="561">
        <v>72861.773416000011</v>
      </c>
      <c r="CP12" s="561">
        <v>952.54556600000012</v>
      </c>
      <c r="CQ12" s="773">
        <v>1.3073323930252112</v>
      </c>
      <c r="CR12" s="561">
        <v>79024.688838000016</v>
      </c>
      <c r="CS12" s="561">
        <v>1274.269096</v>
      </c>
      <c r="CT12" s="773">
        <v>1.6124949237221817</v>
      </c>
      <c r="CU12" s="561">
        <v>89672.233090000009</v>
      </c>
      <c r="CV12" s="561">
        <v>2200.4388690000001</v>
      </c>
      <c r="CW12" s="773">
        <v>2.4538687096054788</v>
      </c>
      <c r="CX12" s="561">
        <v>100758.886058</v>
      </c>
      <c r="CY12" s="561">
        <v>2263.009669</v>
      </c>
      <c r="CZ12" s="773">
        <v>2.2459653510831195</v>
      </c>
      <c r="DA12" s="561">
        <v>111858.938891</v>
      </c>
      <c r="DB12" s="561">
        <v>2787.176089</v>
      </c>
      <c r="DC12" s="773">
        <v>2.4916882965570952</v>
      </c>
      <c r="DD12" s="561">
        <v>120238.58432999998</v>
      </c>
      <c r="DE12" s="561">
        <v>2501.2933949999997</v>
      </c>
      <c r="DF12" s="812">
        <v>2.0802751537186199</v>
      </c>
      <c r="DG12" s="561">
        <v>136252.99393200001</v>
      </c>
      <c r="DH12" s="561">
        <v>2043.1681159999998</v>
      </c>
      <c r="DI12" s="812">
        <v>1.4995399785634707</v>
      </c>
      <c r="DJ12" s="561">
        <v>151649.55688800002</v>
      </c>
      <c r="DK12" s="561">
        <v>2786.3729709999998</v>
      </c>
      <c r="DL12" s="812">
        <v>1.837376269459106</v>
      </c>
      <c r="DM12" s="561">
        <v>162542.80697100001</v>
      </c>
      <c r="DN12" s="561">
        <v>3972.256648</v>
      </c>
      <c r="DO12" s="812">
        <v>2.4438218596216985</v>
      </c>
      <c r="DP12" s="561">
        <v>173249.76367700001</v>
      </c>
      <c r="DQ12" s="561">
        <v>4743.9391850000002</v>
      </c>
      <c r="DR12" s="812">
        <v>2.7382081708604304</v>
      </c>
      <c r="DS12" s="561">
        <v>189540.34499999997</v>
      </c>
      <c r="DT12" s="561">
        <v>4556.2700000000004</v>
      </c>
      <c r="DU12" s="812">
        <v>2.4038523302255257</v>
      </c>
      <c r="DV12" s="561">
        <v>201013.56200000001</v>
      </c>
      <c r="DW12" s="561">
        <v>6500.7779999999993</v>
      </c>
      <c r="DX12" s="812">
        <v>3.2339997039602726</v>
      </c>
      <c r="DY12" s="561">
        <v>207098.39299999998</v>
      </c>
      <c r="DZ12" s="561">
        <v>8925.8920000000016</v>
      </c>
      <c r="EA12" s="812">
        <v>4.3099764661138646</v>
      </c>
      <c r="EB12" s="561">
        <v>209396.16800000001</v>
      </c>
      <c r="EC12" s="561">
        <v>9542.6639999999989</v>
      </c>
      <c r="ED12" s="812">
        <v>4.5572295286702662</v>
      </c>
      <c r="EE12" s="561">
        <v>214941.696</v>
      </c>
      <c r="EF12" s="561">
        <v>11392.468000000001</v>
      </c>
      <c r="EG12" s="812">
        <v>5.3002596573909981</v>
      </c>
      <c r="EH12" s="561">
        <v>219025.41800000003</v>
      </c>
      <c r="EI12" s="561">
        <v>13820.138999999999</v>
      </c>
      <c r="EJ12" s="812">
        <v>6.3098334093808219</v>
      </c>
      <c r="EK12" s="561">
        <v>218164.17200000002</v>
      </c>
      <c r="EL12" s="561">
        <v>9979.4159999999993</v>
      </c>
      <c r="EM12" s="812">
        <v>4.5742689592496415</v>
      </c>
      <c r="EN12" s="561">
        <v>227057.69500000001</v>
      </c>
      <c r="EO12" s="561">
        <v>9715.1590000000015</v>
      </c>
      <c r="EP12" s="812">
        <v>4.278718235028327</v>
      </c>
      <c r="EQ12" s="561">
        <v>239344.90000000002</v>
      </c>
      <c r="ER12" s="561">
        <v>7790.6169999999993</v>
      </c>
      <c r="ES12" s="812">
        <v>3.254975142566229</v>
      </c>
      <c r="ET12" s="561">
        <v>250672.16600000003</v>
      </c>
      <c r="EU12" s="561">
        <v>9489.0529999999981</v>
      </c>
      <c r="EV12" s="812">
        <v>3.7854434145672147</v>
      </c>
      <c r="EW12" s="561">
        <v>262403.70699999999</v>
      </c>
      <c r="EX12" s="561">
        <v>14244.587000000001</v>
      </c>
      <c r="EY12" s="812">
        <v>5.428500672820145</v>
      </c>
      <c r="EZ12" s="561">
        <v>271345.42800000001</v>
      </c>
      <c r="FA12" s="561">
        <v>17405.114000000001</v>
      </c>
      <c r="FB12" s="812">
        <v>6.4143752589780139</v>
      </c>
      <c r="FC12" s="970">
        <v>290016.89299999998</v>
      </c>
      <c r="FD12" s="561">
        <v>14979.389000000001</v>
      </c>
      <c r="FE12" s="812">
        <v>5.1650056812380249</v>
      </c>
      <c r="FF12" s="561">
        <v>305394.647</v>
      </c>
      <c r="FG12" s="561">
        <v>18453.780999999999</v>
      </c>
      <c r="FH12" s="812">
        <v>6.042601329551136</v>
      </c>
      <c r="FI12" s="561">
        <v>325817.66500000004</v>
      </c>
      <c r="FJ12" s="561">
        <v>21245.027999999998</v>
      </c>
      <c r="FK12" s="812">
        <v>6.5205267492172343</v>
      </c>
      <c r="FL12" s="561">
        <v>343501.53199999995</v>
      </c>
      <c r="FM12" s="561">
        <v>26706.739999999998</v>
      </c>
      <c r="FN12" s="812">
        <v>7.7748532428670512</v>
      </c>
      <c r="FO12" s="561">
        <v>361456.81916700001</v>
      </c>
      <c r="FP12" s="561">
        <v>24237.011441459999</v>
      </c>
      <c r="FQ12" s="812">
        <v>6.7053684302638752</v>
      </c>
      <c r="FR12" s="561">
        <v>377018.37300000002</v>
      </c>
      <c r="FS12" s="561">
        <v>27699.2139933</v>
      </c>
      <c r="FT12" s="812">
        <v>7.3469135662786389</v>
      </c>
      <c r="FU12" s="561">
        <v>386599.09799999994</v>
      </c>
      <c r="FV12" s="561">
        <v>30179.504455996444</v>
      </c>
      <c r="FW12" s="812">
        <v>7.8064083988101922</v>
      </c>
      <c r="FX12" s="561">
        <v>393473.42100000003</v>
      </c>
      <c r="FY12" s="561">
        <v>28483.22575637</v>
      </c>
      <c r="FZ12" s="812">
        <v>7.238919895524532</v>
      </c>
      <c r="GA12" s="561">
        <v>407790.473</v>
      </c>
      <c r="GB12" s="561">
        <v>27228.976285659999</v>
      </c>
      <c r="GC12" s="812">
        <v>6.6771977494579664</v>
      </c>
      <c r="GD12" s="561">
        <v>413709.47</v>
      </c>
      <c r="GE12" s="561">
        <v>37634.424430729996</v>
      </c>
      <c r="GF12" s="812">
        <v>9.0968245011964566</v>
      </c>
      <c r="GG12" s="561">
        <v>417816.23200000002</v>
      </c>
      <c r="GH12" s="561">
        <v>43726.392155809997</v>
      </c>
      <c r="GI12" s="812">
        <v>10.465460364357025</v>
      </c>
      <c r="GJ12" s="561">
        <v>472696.42700000003</v>
      </c>
      <c r="GK12" s="561">
        <v>47242.957468560075</v>
      </c>
      <c r="GL12" s="1100">
        <v>9.9943546788349362</v>
      </c>
      <c r="GM12" s="561">
        <v>463992.96299999999</v>
      </c>
      <c r="GN12" s="561">
        <v>44895.87403543001</v>
      </c>
      <c r="GO12" s="812">
        <v>9.6759816668663596</v>
      </c>
      <c r="GP12" s="561">
        <v>470900.27100000001</v>
      </c>
      <c r="GQ12" s="561">
        <v>43629.977179930152</v>
      </c>
      <c r="GR12" s="1100">
        <v>9.2652266024986307</v>
      </c>
      <c r="GS12" s="561">
        <v>465765.11200000002</v>
      </c>
      <c r="GT12" s="1173">
        <v>38682.334404710011</v>
      </c>
      <c r="GU12" s="1100">
        <f t="shared" si="0"/>
        <v>8.3051163361308209</v>
      </c>
      <c r="GV12" s="561">
        <v>490982.804</v>
      </c>
      <c r="GW12" s="1173">
        <v>42966.642325930014</v>
      </c>
      <c r="GX12" s="1100">
        <f t="shared" si="1"/>
        <v>8.7511501372113241</v>
      </c>
      <c r="GY12" s="561">
        <v>535983.50699999998</v>
      </c>
      <c r="GZ12" s="1173">
        <v>48972.864865060386</v>
      </c>
      <c r="HA12" s="1100">
        <f t="shared" si="2"/>
        <v>9.1370096701614347</v>
      </c>
      <c r="HB12" s="561">
        <v>565300.53099999996</v>
      </c>
      <c r="HC12" s="1173">
        <v>51509.475569045797</v>
      </c>
      <c r="HD12" s="1100">
        <f t="shared" si="3"/>
        <v>9.1118746125935974</v>
      </c>
      <c r="HE12" s="1194"/>
      <c r="HF12" s="610"/>
      <c r="HG12" s="610"/>
      <c r="HH12" s="610"/>
      <c r="HI12" s="610"/>
      <c r="HJ12" s="610"/>
      <c r="HK12" s="610"/>
    </row>
    <row r="13" spans="1:220" ht="15">
      <c r="B13" s="76"/>
      <c r="C13" s="76"/>
      <c r="D13" s="76"/>
      <c r="E13" s="76"/>
      <c r="F13" s="76"/>
      <c r="G13" s="76"/>
      <c r="H13" s="76"/>
      <c r="I13" s="76"/>
      <c r="J13" s="76"/>
      <c r="K13" s="76"/>
      <c r="L13" s="76"/>
      <c r="M13" s="76"/>
      <c r="N13" s="76"/>
      <c r="O13" s="76"/>
      <c r="P13" s="76"/>
      <c r="Q13" s="76"/>
      <c r="R13" s="76"/>
      <c r="S13" s="76"/>
      <c r="T13" s="76"/>
      <c r="U13" s="76"/>
      <c r="V13" s="76"/>
      <c r="W13" s="76"/>
      <c r="X13" s="76"/>
      <c r="Y13" s="76"/>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DI13" s="505"/>
      <c r="DJ13" s="505"/>
      <c r="DK13" s="505"/>
      <c r="DL13" s="505"/>
      <c r="DM13" s="505"/>
      <c r="DN13" s="505"/>
      <c r="DO13" s="505"/>
      <c r="GY13" s="610">
        <f>GY12-'Table 4.5'!BS7</f>
        <v>0</v>
      </c>
      <c r="GZ13" s="610"/>
      <c r="HA13" s="1281"/>
      <c r="HB13" s="610">
        <f>HB12-'Table 4.5'!BT7</f>
        <v>0</v>
      </c>
      <c r="HC13" s="610"/>
      <c r="HD13" s="1281"/>
    </row>
    <row r="14" spans="1:220" ht="15">
      <c r="B14" s="274" t="s">
        <v>346</v>
      </c>
      <c r="C14" s="7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DI14" s="505"/>
      <c r="DJ14" s="505"/>
      <c r="DK14" s="505"/>
      <c r="DL14" s="505"/>
      <c r="DM14" s="505"/>
      <c r="DN14" s="505"/>
      <c r="DO14" s="505"/>
      <c r="GY14" s="610"/>
      <c r="GZ14" s="610"/>
      <c r="HB14" s="610"/>
      <c r="HC14" s="610"/>
    </row>
    <row r="15" spans="1:220" ht="17.5">
      <c r="B15" s="1448"/>
      <c r="C15" s="1448"/>
      <c r="D15" s="1448"/>
      <c r="E15" s="1448"/>
      <c r="F15" s="1448"/>
      <c r="G15" s="1448"/>
      <c r="H15" s="1448"/>
      <c r="I15" s="1448"/>
      <c r="J15" s="1448"/>
      <c r="K15" s="1448"/>
      <c r="L15" s="1448"/>
      <c r="M15" s="1448"/>
      <c r="N15" s="1448"/>
      <c r="O15" s="1448"/>
      <c r="P15" s="1448"/>
      <c r="Q15" s="1448"/>
      <c r="R15" s="1448"/>
      <c r="S15" s="1448"/>
      <c r="T15" s="1448"/>
      <c r="U15" s="1448"/>
      <c r="V15" s="1448"/>
      <c r="W15" s="1448"/>
      <c r="X15" s="1448"/>
      <c r="Y15" s="1448"/>
      <c r="Z15" s="1448"/>
      <c r="AA15" s="1448"/>
      <c r="AB15" s="1448"/>
      <c r="AC15" s="1448"/>
      <c r="AD15" s="1448"/>
      <c r="AE15" s="1448"/>
      <c r="AF15" s="1448"/>
      <c r="AG15" s="60"/>
      <c r="AH15" s="60"/>
      <c r="AI15" s="60"/>
      <c r="DI15" s="505"/>
      <c r="DJ15" s="505"/>
      <c r="DK15" s="505"/>
      <c r="DL15" s="505"/>
      <c r="DM15" s="505"/>
      <c r="DN15" s="505"/>
      <c r="DO15" s="505"/>
    </row>
    <row r="16" spans="1:220" customFormat="1" ht="14.5"/>
    <row r="17" spans="11:196" customFormat="1" ht="14.5"/>
    <row r="18" spans="11:196">
      <c r="K18" s="70"/>
      <c r="L18" s="64"/>
      <c r="M18" s="64"/>
      <c r="N18" s="69"/>
      <c r="W18" s="70"/>
      <c r="X18" s="64"/>
      <c r="Y18" s="64"/>
      <c r="Z18" s="69"/>
      <c r="AI18" s="70"/>
      <c r="AJ18" s="64"/>
      <c r="AK18" s="64"/>
      <c r="AL18" s="69"/>
      <c r="AM18" s="70"/>
      <c r="AN18" s="64"/>
      <c r="AO18" s="69"/>
      <c r="AP18" s="64"/>
      <c r="AQ18" s="69"/>
    </row>
    <row r="19" spans="11:196">
      <c r="K19" s="70"/>
      <c r="L19" s="64"/>
      <c r="M19" s="64"/>
      <c r="N19" s="69"/>
      <c r="W19" s="70"/>
      <c r="X19" s="64"/>
      <c r="Y19" s="64"/>
      <c r="Z19" s="69"/>
      <c r="AI19" s="70"/>
      <c r="AJ19" s="64"/>
      <c r="AK19" s="64"/>
      <c r="AL19" s="69"/>
      <c r="AM19" s="70"/>
      <c r="AN19" s="64"/>
      <c r="AO19" s="69"/>
      <c r="AP19" s="64"/>
      <c r="AQ19" s="69"/>
      <c r="GN19" s="610"/>
    </row>
    <row r="20" spans="11:196">
      <c r="K20" s="70"/>
      <c r="L20" s="64"/>
      <c r="M20" s="64"/>
      <c r="N20" s="69"/>
      <c r="W20" s="70"/>
      <c r="X20" s="64"/>
      <c r="Y20" s="64"/>
      <c r="Z20" s="69"/>
      <c r="AI20" s="70"/>
      <c r="AJ20" s="64"/>
      <c r="AK20" s="64"/>
      <c r="AL20" s="69"/>
      <c r="AM20" s="70"/>
      <c r="AN20" s="64"/>
      <c r="AO20" s="69"/>
      <c r="AP20" s="64"/>
      <c r="AQ20" s="69"/>
    </row>
    <row r="21" spans="11:196">
      <c r="K21" s="63"/>
      <c r="L21" s="64"/>
      <c r="M21" s="64"/>
      <c r="N21" s="66"/>
      <c r="W21" s="63"/>
      <c r="X21" s="64"/>
      <c r="Y21" s="64"/>
      <c r="Z21" s="66"/>
      <c r="AI21" s="63"/>
      <c r="AJ21" s="64"/>
      <c r="AK21" s="64"/>
      <c r="AL21" s="66"/>
      <c r="AM21" s="63"/>
      <c r="AN21" s="64"/>
      <c r="AO21" s="66"/>
      <c r="AP21" s="64"/>
      <c r="AQ21" s="66"/>
    </row>
    <row r="22" spans="11:196">
      <c r="K22" s="63"/>
      <c r="L22" s="64"/>
      <c r="M22" s="64"/>
      <c r="N22" s="66"/>
      <c r="W22" s="63"/>
      <c r="X22" s="64"/>
      <c r="Y22" s="64"/>
      <c r="Z22" s="66"/>
      <c r="AI22" s="63"/>
      <c r="AJ22" s="64"/>
      <c r="AK22" s="64"/>
      <c r="AL22" s="66"/>
      <c r="AM22" s="63"/>
      <c r="AN22" s="64"/>
      <c r="AO22" s="66"/>
      <c r="AP22" s="64"/>
      <c r="AQ22" s="66"/>
      <c r="BA22" s="1">
        <v>100</v>
      </c>
    </row>
    <row r="23" spans="11:196">
      <c r="K23" s="63"/>
      <c r="L23" s="64"/>
      <c r="M23" s="64"/>
      <c r="N23" s="66"/>
      <c r="W23" s="63"/>
      <c r="X23" s="64"/>
      <c r="Y23" s="64"/>
      <c r="Z23" s="66"/>
      <c r="AI23" s="63"/>
      <c r="AJ23" s="64"/>
      <c r="AK23" s="64"/>
      <c r="AL23" s="66"/>
      <c r="AM23" s="63"/>
      <c r="AN23" s="64"/>
      <c r="AO23" s="66"/>
      <c r="AP23" s="64"/>
      <c r="AQ23" s="66"/>
    </row>
    <row r="24" spans="11:196">
      <c r="K24" s="63"/>
      <c r="L24" s="64"/>
      <c r="M24" s="64"/>
      <c r="N24" s="66"/>
      <c r="W24" s="63"/>
      <c r="X24" s="64"/>
      <c r="Y24" s="64"/>
      <c r="Z24" s="66"/>
      <c r="AI24" s="63"/>
      <c r="AJ24" s="64"/>
      <c r="AK24" s="64"/>
      <c r="AL24" s="66"/>
      <c r="AM24" s="63"/>
      <c r="AN24" s="64"/>
      <c r="AO24" s="66"/>
      <c r="AP24" s="64"/>
      <c r="AQ24" s="66"/>
    </row>
    <row r="25" spans="11:196">
      <c r="K25" s="63"/>
      <c r="L25" s="64"/>
      <c r="M25" s="64"/>
      <c r="N25" s="66"/>
      <c r="W25" s="63"/>
      <c r="X25" s="64"/>
      <c r="Y25" s="64"/>
      <c r="Z25" s="66"/>
      <c r="AI25" s="63"/>
      <c r="AJ25" s="64"/>
      <c r="AK25" s="64"/>
      <c r="AL25" s="66"/>
      <c r="AM25" s="63"/>
      <c r="AN25" s="64"/>
      <c r="AO25" s="66"/>
      <c r="AP25" s="64"/>
      <c r="AQ25" s="66"/>
    </row>
    <row r="26" spans="11:196">
      <c r="K26" s="70"/>
      <c r="L26" s="64"/>
      <c r="M26" s="64"/>
      <c r="N26" s="69"/>
      <c r="W26" s="70"/>
      <c r="X26" s="64"/>
      <c r="Y26" s="64"/>
      <c r="Z26" s="69"/>
      <c r="AI26" s="70"/>
      <c r="AJ26" s="64"/>
      <c r="AK26" s="64"/>
      <c r="AL26" s="69"/>
      <c r="AM26" s="70"/>
      <c r="AN26" s="64"/>
      <c r="AO26" s="69"/>
      <c r="AP26" s="64"/>
      <c r="AQ26" s="69"/>
    </row>
    <row r="27" spans="11:196">
      <c r="K27" s="70"/>
      <c r="L27" s="64"/>
      <c r="M27" s="64"/>
      <c r="N27" s="69"/>
      <c r="W27" s="70"/>
      <c r="X27" s="64"/>
      <c r="Y27" s="64"/>
      <c r="Z27" s="69"/>
      <c r="AI27" s="70"/>
      <c r="AJ27" s="64"/>
      <c r="AK27" s="64"/>
      <c r="AL27" s="69"/>
      <c r="AM27" s="70"/>
      <c r="AN27" s="64"/>
      <c r="AO27" s="69"/>
      <c r="AP27" s="64"/>
      <c r="AQ27" s="69"/>
    </row>
    <row r="28" spans="11:196">
      <c r="K28" s="70"/>
      <c r="L28" s="64"/>
      <c r="M28" s="64"/>
      <c r="N28" s="69"/>
      <c r="W28" s="70"/>
      <c r="X28" s="64"/>
      <c r="Y28" s="64"/>
      <c r="Z28" s="69"/>
      <c r="AI28" s="70"/>
      <c r="AJ28" s="64"/>
      <c r="AK28" s="64"/>
      <c r="AL28" s="69"/>
      <c r="AM28" s="70"/>
      <c r="AN28" s="64"/>
      <c r="AO28" s="69"/>
      <c r="AP28" s="64"/>
      <c r="AQ28" s="69"/>
    </row>
    <row r="29" spans="11:196">
      <c r="K29" s="67"/>
      <c r="L29" s="65"/>
      <c r="M29" s="65"/>
      <c r="N29" s="71"/>
      <c r="W29" s="67"/>
      <c r="X29" s="65"/>
      <c r="Y29" s="65"/>
      <c r="Z29" s="71"/>
      <c r="AI29" s="67"/>
      <c r="AJ29" s="65"/>
      <c r="AK29" s="65"/>
      <c r="AL29" s="71"/>
      <c r="AM29" s="67"/>
      <c r="AN29" s="65"/>
      <c r="AO29" s="71"/>
      <c r="AP29" s="65"/>
      <c r="AQ29" s="71"/>
    </row>
  </sheetData>
  <mergeCells count="80">
    <mergeCell ref="HB3:HD3"/>
    <mergeCell ref="HB4:HD4"/>
    <mergeCell ref="B2:GZ2"/>
    <mergeCell ref="FR4:FT4"/>
    <mergeCell ref="FX3:FZ3"/>
    <mergeCell ref="FX4:FZ4"/>
    <mergeCell ref="GM4:GO4"/>
    <mergeCell ref="GP3:GR3"/>
    <mergeCell ref="GG4:GI4"/>
    <mergeCell ref="GD4:GF4"/>
    <mergeCell ref="GJ3:GL3"/>
    <mergeCell ref="GJ4:GL4"/>
    <mergeCell ref="GP4:GR4"/>
    <mergeCell ref="GA3:GC3"/>
    <mergeCell ref="FU4:FW4"/>
    <mergeCell ref="GV4:GX4"/>
    <mergeCell ref="FU3:FW3"/>
    <mergeCell ref="GA4:GC4"/>
    <mergeCell ref="GV3:GX3"/>
    <mergeCell ref="GS4:GU4"/>
    <mergeCell ref="C4:E4"/>
    <mergeCell ref="AS4:AU4"/>
    <mergeCell ref="F4:H4"/>
    <mergeCell ref="EZ4:FB4"/>
    <mergeCell ref="DV4:DX4"/>
    <mergeCell ref="EH4:EJ4"/>
    <mergeCell ref="EE4:EG4"/>
    <mergeCell ref="EK4:EM4"/>
    <mergeCell ref="DM4:DO4"/>
    <mergeCell ref="DY4:EA4"/>
    <mergeCell ref="EN4:EP4"/>
    <mergeCell ref="CO4:CQ4"/>
    <mergeCell ref="BB4:BD4"/>
    <mergeCell ref="X4:Z4"/>
    <mergeCell ref="AY4:BA4"/>
    <mergeCell ref="AV4:AX4"/>
    <mergeCell ref="FO4:FQ4"/>
    <mergeCell ref="EW4:EY4"/>
    <mergeCell ref="ET4:EV4"/>
    <mergeCell ref="CF4:CH4"/>
    <mergeCell ref="BH4:BJ4"/>
    <mergeCell ref="BT4:BV4"/>
    <mergeCell ref="CU4:CW4"/>
    <mergeCell ref="CI4:CK4"/>
    <mergeCell ref="DS4:DU4"/>
    <mergeCell ref="FL4:FN4"/>
    <mergeCell ref="DD4:DF4"/>
    <mergeCell ref="FF4:FH4"/>
    <mergeCell ref="FI4:FK4"/>
    <mergeCell ref="R4:T4"/>
    <mergeCell ref="L4:N4"/>
    <mergeCell ref="U4:W4"/>
    <mergeCell ref="B15:AF15"/>
    <mergeCell ref="CC4:CE4"/>
    <mergeCell ref="AA4:AC4"/>
    <mergeCell ref="AD4:AF4"/>
    <mergeCell ref="AG4:AI4"/>
    <mergeCell ref="AJ4:AL4"/>
    <mergeCell ref="AM4:AO4"/>
    <mergeCell ref="AP4:AR4"/>
    <mergeCell ref="BW4:BY4"/>
    <mergeCell ref="BZ4:CB4"/>
    <mergeCell ref="BQ4:BS4"/>
    <mergeCell ref="BN4:BP4"/>
    <mergeCell ref="O4:Q4"/>
    <mergeCell ref="GY4:HA4"/>
    <mergeCell ref="GY3:HA3"/>
    <mergeCell ref="I4:K4"/>
    <mergeCell ref="BE4:BG4"/>
    <mergeCell ref="BK4:BM4"/>
    <mergeCell ref="EQ4:ES4"/>
    <mergeCell ref="FC4:FE4"/>
    <mergeCell ref="CL4:CN4"/>
    <mergeCell ref="EB4:ED4"/>
    <mergeCell ref="DP4:DR4"/>
    <mergeCell ref="DG4:DI4"/>
    <mergeCell ref="CR4:CT4"/>
    <mergeCell ref="DJ4:DL4"/>
    <mergeCell ref="CX4:CZ4"/>
    <mergeCell ref="DA4:DC4"/>
  </mergeCells>
  <hyperlinks>
    <hyperlink ref="B14" location="'Table of contents'!Print_Area" display="Back to Table of Contents" xr:uid="{00000000-0004-0000-1D00-000000000000}"/>
  </hyperlinks>
  <printOptions horizontalCentered="1"/>
  <pageMargins left="0.7" right="0.7" top="0.75" bottom="0.75" header="0.3" footer="0.3"/>
  <pageSetup scale="73"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50">
    <tabColor rgb="FF00B0F0"/>
  </sheetPr>
  <dimension ref="A2:ER313"/>
  <sheetViews>
    <sheetView showGridLines="0" view="pageBreakPreview" zoomScale="70" zoomScaleNormal="51" zoomScaleSheetLayoutView="70" workbookViewId="0">
      <pane xSplit="2" ySplit="1" topLeftCell="EC2" activePane="bottomRight" state="frozen"/>
      <selection activeCell="BU5" sqref="BU5"/>
      <selection pane="topRight" activeCell="BU5" sqref="BU5"/>
      <selection pane="bottomLeft" activeCell="BU5" sqref="BU5"/>
      <selection pane="bottomRight" activeCell="BU5" sqref="BU5"/>
    </sheetView>
  </sheetViews>
  <sheetFormatPr defaultColWidth="9.1796875" defaultRowHeight="20"/>
  <cols>
    <col min="1" max="1" width="9.1796875" style="1"/>
    <col min="2" max="2" width="27.1796875" style="5" bestFit="1" customWidth="1"/>
    <col min="3" max="3" width="10.26953125" style="5" hidden="1" customWidth="1"/>
    <col min="4" max="4" width="9.54296875" style="5" hidden="1" customWidth="1"/>
    <col min="5" max="5" width="9.81640625" style="5" hidden="1" customWidth="1"/>
    <col min="6" max="6" width="8.453125" style="5" hidden="1" customWidth="1"/>
    <col min="7" max="7" width="10.26953125" style="5" hidden="1" customWidth="1"/>
    <col min="8" max="8" width="8.453125" style="5" hidden="1" customWidth="1"/>
    <col min="9" max="9" width="10.26953125" style="5" hidden="1" customWidth="1"/>
    <col min="10" max="10" width="8.453125" style="5" hidden="1" customWidth="1"/>
    <col min="11" max="11" width="10.26953125" style="5" hidden="1" customWidth="1"/>
    <col min="12" max="12" width="8.453125" style="5" hidden="1" customWidth="1"/>
    <col min="13" max="13" width="9.81640625" style="5" hidden="1" customWidth="1"/>
    <col min="14" max="14" width="8.453125" style="5" hidden="1" customWidth="1"/>
    <col min="15" max="15" width="10.26953125" style="5" hidden="1" customWidth="1"/>
    <col min="16" max="16" width="8.453125" style="5" hidden="1" customWidth="1"/>
    <col min="17" max="17" width="10.26953125" style="5" hidden="1" customWidth="1"/>
    <col min="18" max="18" width="8.453125" style="5" hidden="1" customWidth="1"/>
    <col min="19" max="19" width="10.26953125" style="5" hidden="1" customWidth="1"/>
    <col min="20" max="20" width="8.453125" style="5" hidden="1" customWidth="1"/>
    <col min="21" max="21" width="9.81640625" style="5" hidden="1" customWidth="1"/>
    <col min="22" max="22" width="8.453125" style="5" hidden="1" customWidth="1"/>
    <col min="23" max="23" width="10.26953125" style="5" hidden="1" customWidth="1"/>
    <col min="24" max="24" width="8.453125" style="5" hidden="1" customWidth="1"/>
    <col min="25" max="25" width="10.26953125" style="1" hidden="1" customWidth="1"/>
    <col min="26" max="26" width="8.453125" style="1" hidden="1" customWidth="1"/>
    <col min="27" max="27" width="10.26953125" style="1" hidden="1" customWidth="1"/>
    <col min="28" max="28" width="8.453125" style="1" hidden="1" customWidth="1"/>
    <col min="29" max="29" width="10.26953125" style="1" hidden="1" customWidth="1"/>
    <col min="30" max="30" width="8.453125" style="1" hidden="1" customWidth="1"/>
    <col min="31" max="31" width="10.26953125" style="1" hidden="1" customWidth="1"/>
    <col min="32" max="32" width="8.453125" style="1" hidden="1" customWidth="1"/>
    <col min="33" max="33" width="10.26953125" style="1" hidden="1" customWidth="1"/>
    <col min="34" max="34" width="8.453125" style="1" hidden="1" customWidth="1"/>
    <col min="35" max="35" width="10.26953125" style="1" hidden="1" customWidth="1"/>
    <col min="36" max="36" width="8.453125" style="1" hidden="1" customWidth="1"/>
    <col min="37" max="37" width="10.26953125" style="1" hidden="1" customWidth="1"/>
    <col min="38" max="38" width="8.453125" style="1" hidden="1" customWidth="1"/>
    <col min="39" max="39" width="10.26953125" style="1" hidden="1" customWidth="1"/>
    <col min="40" max="40" width="8.453125" style="1" hidden="1" customWidth="1"/>
    <col min="41" max="41" width="10.26953125" style="1" hidden="1" customWidth="1"/>
    <col min="42" max="42" width="8.453125" style="1" hidden="1" customWidth="1"/>
    <col min="43" max="43" width="10.26953125" style="1" hidden="1" customWidth="1"/>
    <col min="44" max="44" width="8.453125" style="1" hidden="1" customWidth="1"/>
    <col min="45" max="45" width="10.26953125" style="1" hidden="1" customWidth="1"/>
    <col min="46" max="46" width="8.453125" style="1" hidden="1" customWidth="1"/>
    <col min="47" max="47" width="10.26953125" style="1" hidden="1" customWidth="1"/>
    <col min="48" max="48" width="8.453125" style="1" hidden="1" customWidth="1"/>
    <col min="49" max="49" width="10.26953125" style="1" hidden="1" customWidth="1"/>
    <col min="50" max="50" width="8.453125" style="1" hidden="1" customWidth="1"/>
    <col min="51" max="51" width="11.7265625" style="1" hidden="1" customWidth="1"/>
    <col min="52" max="52" width="8.453125" style="1" hidden="1" customWidth="1"/>
    <col min="53" max="53" width="10.26953125" style="1" hidden="1" customWidth="1"/>
    <col min="54" max="54" width="8.453125" style="1" hidden="1" customWidth="1"/>
    <col min="55" max="55" width="10.26953125" style="1" hidden="1" customWidth="1"/>
    <col min="56" max="56" width="8.453125" style="1" hidden="1" customWidth="1"/>
    <col min="57" max="57" width="11.7265625" style="1" hidden="1" customWidth="1"/>
    <col min="58" max="58" width="8.453125" style="1" hidden="1" customWidth="1"/>
    <col min="59" max="59" width="11.7265625" style="1" hidden="1" customWidth="1"/>
    <col min="60" max="60" width="8.453125" style="1" hidden="1" customWidth="1"/>
    <col min="61" max="61" width="10.26953125" style="1" hidden="1" customWidth="1"/>
    <col min="62" max="62" width="8.453125" style="1" hidden="1" customWidth="1"/>
    <col min="63" max="63" width="11.7265625" style="1" hidden="1" customWidth="1"/>
    <col min="64" max="64" width="8.453125" style="1" hidden="1" customWidth="1"/>
    <col min="65" max="65" width="11.7265625" style="1" hidden="1" customWidth="1"/>
    <col min="66" max="66" width="8.453125" style="1" hidden="1" customWidth="1"/>
    <col min="67" max="67" width="11.7265625" style="1" hidden="1" customWidth="1"/>
    <col min="68" max="68" width="8.453125" style="1" hidden="1" customWidth="1"/>
    <col min="69" max="69" width="10.26953125" style="1" hidden="1" customWidth="1"/>
    <col min="70" max="70" width="8.453125" style="1" hidden="1" customWidth="1"/>
    <col min="71" max="71" width="11.7265625" style="1" hidden="1" customWidth="1"/>
    <col min="72" max="72" width="8.7265625" style="1" hidden="1" customWidth="1"/>
    <col min="73" max="73" width="11.7265625" style="1" hidden="1" customWidth="1"/>
    <col min="74" max="74" width="9.1796875" style="1" hidden="1" customWidth="1"/>
    <col min="75" max="75" width="11.7265625" style="1" hidden="1" customWidth="1"/>
    <col min="76" max="76" width="8.453125" style="1" hidden="1" customWidth="1"/>
    <col min="77" max="77" width="11.7265625" style="1" hidden="1" customWidth="1"/>
    <col min="78" max="78" width="8.453125" style="1" hidden="1" customWidth="1"/>
    <col min="79" max="79" width="11.7265625" style="1" hidden="1" customWidth="1"/>
    <col min="80" max="80" width="8.453125" hidden="1" customWidth="1"/>
    <col min="81" max="81" width="11.7265625" style="1" hidden="1" customWidth="1"/>
    <col min="82" max="82" width="9.1796875" style="1" hidden="1" customWidth="1"/>
    <col min="83" max="83" width="11.7265625" style="1" hidden="1" customWidth="1"/>
    <col min="84" max="84" width="9.1796875" style="1" hidden="1" customWidth="1"/>
    <col min="85" max="85" width="11.7265625" style="1" hidden="1" customWidth="1"/>
    <col min="86" max="86" width="9.1796875" style="1" hidden="1" customWidth="1"/>
    <col min="87" max="87" width="11.7265625" style="1" hidden="1" customWidth="1"/>
    <col min="88" max="88" width="9.1796875" style="1" hidden="1" customWidth="1"/>
    <col min="89" max="89" width="11.7265625" style="1" hidden="1" customWidth="1"/>
    <col min="90" max="90" width="9.1796875" style="1" hidden="1" customWidth="1"/>
    <col min="91" max="91" width="11.7265625" style="1" hidden="1" customWidth="1"/>
    <col min="92" max="92" width="9.1796875" style="1" hidden="1" customWidth="1"/>
    <col min="93" max="93" width="11.7265625" style="1" hidden="1" customWidth="1"/>
    <col min="94" max="94" width="9.1796875" style="1" hidden="1" customWidth="1"/>
    <col min="95" max="95" width="11.7265625" style="1" hidden="1" customWidth="1"/>
    <col min="96" max="96" width="9.1796875" style="1" hidden="1" customWidth="1"/>
    <col min="97" max="97" width="11.7265625" style="1" hidden="1" customWidth="1"/>
    <col min="98" max="98" width="9.1796875" style="1" hidden="1" customWidth="1"/>
    <col min="99" max="99" width="11.7265625" style="1" hidden="1" customWidth="1"/>
    <col min="100" max="100" width="9.1796875" style="1" hidden="1" customWidth="1"/>
    <col min="101" max="101" width="11.7265625" style="1" hidden="1" customWidth="1"/>
    <col min="102" max="102" width="9.1796875" style="1" hidden="1" customWidth="1"/>
    <col min="103" max="103" width="12.7265625" style="1" hidden="1" customWidth="1"/>
    <col min="104" max="104" width="11.1796875" style="1" hidden="1" customWidth="1"/>
    <col min="105" max="105" width="13.81640625" style="1" hidden="1" customWidth="1"/>
    <col min="106" max="106" width="9.1796875" style="1" hidden="1" customWidth="1"/>
    <col min="107" max="107" width="11.7265625" style="1" hidden="1" customWidth="1"/>
    <col min="108" max="108" width="9.1796875" style="1" hidden="1" customWidth="1"/>
    <col min="109" max="109" width="11.7265625" style="1" hidden="1" customWidth="1"/>
    <col min="110" max="110" width="9.1796875" style="1" hidden="1" customWidth="1"/>
    <col min="111" max="111" width="11.7265625" style="1" hidden="1" customWidth="1"/>
    <col min="112" max="112" width="9.1796875" style="1" hidden="1" customWidth="1"/>
    <col min="113" max="113" width="11.7265625" style="1" hidden="1" customWidth="1"/>
    <col min="114" max="114" width="9.1796875" style="1" hidden="1" customWidth="1"/>
    <col min="115" max="115" width="13.1796875" style="1" hidden="1" customWidth="1"/>
    <col min="116" max="116" width="0" style="1" hidden="1" customWidth="1"/>
    <col min="117" max="117" width="12.7265625" style="1" hidden="1" customWidth="1"/>
    <col min="118" max="118" width="9.1796875" style="1" hidden="1" customWidth="1"/>
    <col min="119" max="119" width="12.7265625" style="1" hidden="1" customWidth="1"/>
    <col min="120" max="120" width="0" style="1" hidden="1" customWidth="1"/>
    <col min="121" max="121" width="13.1796875" style="1" hidden="1" customWidth="1"/>
    <col min="122" max="122" width="0" style="1" hidden="1" customWidth="1"/>
    <col min="123" max="123" width="13.1796875" style="1" hidden="1" customWidth="1"/>
    <col min="124" max="124" width="0" style="1" hidden="1" customWidth="1"/>
    <col min="125" max="125" width="11.7265625" style="1" hidden="1" customWidth="1"/>
    <col min="126" max="126" width="0" style="1" hidden="1" customWidth="1"/>
    <col min="127" max="127" width="11.7265625" style="1" hidden="1" customWidth="1"/>
    <col min="128" max="128" width="0" style="1" hidden="1" customWidth="1"/>
    <col min="129" max="129" width="13.1796875" style="1" hidden="1" customWidth="1"/>
    <col min="130" max="130" width="0" style="1" hidden="1" customWidth="1"/>
    <col min="131" max="131" width="13.1796875" style="1" hidden="1" customWidth="1"/>
    <col min="132" max="132" width="0" style="1" hidden="1" customWidth="1"/>
    <col min="133" max="133" width="11.7265625" style="1" bestFit="1" customWidth="1"/>
    <col min="134" max="134" width="9.1796875" style="1"/>
    <col min="135" max="135" width="11.81640625" style="1" bestFit="1" customWidth="1"/>
    <col min="136" max="136" width="9.1796875" style="1"/>
    <col min="137" max="137" width="11.81640625" style="1" bestFit="1" customWidth="1"/>
    <col min="138" max="138" width="9.1796875" style="1"/>
    <col min="139" max="139" width="11.81640625" style="1" bestFit="1" customWidth="1"/>
    <col min="140" max="140" width="9.1796875" style="1"/>
    <col min="141" max="141" width="11.81640625" style="1" bestFit="1" customWidth="1"/>
    <col min="142" max="142" width="9.1796875" style="1"/>
    <col min="143" max="143" width="12.6328125" style="1" bestFit="1" customWidth="1"/>
    <col min="144" max="144" width="9.1796875" style="1"/>
    <col min="145" max="145" width="10.36328125" style="1" bestFit="1" customWidth="1"/>
    <col min="146" max="16384" width="9.1796875" style="1"/>
  </cols>
  <sheetData>
    <row r="2" spans="1:148" ht="20.25" customHeight="1">
      <c r="B2" s="1410" t="s">
        <v>933</v>
      </c>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c r="AO2" s="1410"/>
      <c r="AP2" s="1410"/>
      <c r="AQ2" s="1410"/>
      <c r="AR2" s="1410"/>
      <c r="AS2" s="1410"/>
      <c r="AT2" s="1410"/>
      <c r="AU2" s="1410"/>
      <c r="AV2" s="1410"/>
      <c r="AW2" s="1410"/>
      <c r="AX2" s="1410"/>
      <c r="AY2" s="1410"/>
      <c r="AZ2" s="1410"/>
      <c r="BA2" s="1410"/>
      <c r="BB2" s="1410"/>
      <c r="BC2" s="1410"/>
      <c r="BD2" s="1410"/>
      <c r="BE2" s="1410"/>
      <c r="BF2" s="1410"/>
      <c r="BG2" s="1410"/>
      <c r="BH2" s="1410"/>
      <c r="BI2" s="1410"/>
      <c r="BJ2" s="1410"/>
      <c r="BK2" s="1410"/>
      <c r="BL2" s="1410"/>
      <c r="BM2" s="1410"/>
      <c r="BN2" s="1410"/>
      <c r="BO2" s="1410"/>
      <c r="BP2" s="1410"/>
      <c r="BQ2" s="1410"/>
      <c r="BR2" s="1410"/>
      <c r="BS2" s="1410"/>
      <c r="BT2" s="1410"/>
      <c r="BU2" s="1410"/>
      <c r="BV2" s="1410"/>
      <c r="BW2" s="1410"/>
      <c r="BX2" s="1410"/>
      <c r="BY2" s="1410"/>
      <c r="BZ2" s="1410"/>
      <c r="CA2" s="1410"/>
      <c r="CB2" s="1410"/>
      <c r="CC2" s="1410"/>
      <c r="CD2" s="1410"/>
      <c r="CE2" s="1410"/>
      <c r="CF2" s="1410"/>
      <c r="CG2" s="1410"/>
      <c r="CH2" s="1410"/>
      <c r="CI2" s="1410"/>
      <c r="CJ2" s="1410"/>
      <c r="CK2" s="1410"/>
      <c r="CL2" s="1410"/>
      <c r="CM2" s="1410"/>
      <c r="CN2" s="1410"/>
      <c r="CO2" s="1410"/>
      <c r="CP2" s="1410"/>
      <c r="CQ2" s="1410"/>
      <c r="CR2" s="1410"/>
      <c r="CS2" s="1410"/>
      <c r="CT2" s="1410"/>
      <c r="CU2" s="1410"/>
      <c r="CV2" s="1410"/>
      <c r="CW2" s="1410"/>
      <c r="CX2" s="1410"/>
      <c r="CY2" s="1410"/>
      <c r="CZ2" s="1410"/>
      <c r="DA2" s="1410"/>
      <c r="DB2" s="1410"/>
      <c r="DC2" s="1410"/>
      <c r="DD2" s="1410"/>
      <c r="DE2" s="1410"/>
      <c r="DF2" s="1410"/>
      <c r="DG2" s="1410"/>
      <c r="DH2" s="1410"/>
      <c r="DI2" s="1410"/>
      <c r="DJ2" s="1410"/>
      <c r="DK2" s="1410"/>
      <c r="DL2" s="1410"/>
      <c r="DM2" s="1410"/>
      <c r="DN2" s="1410"/>
      <c r="DO2" s="1410"/>
      <c r="DP2" s="1410"/>
      <c r="DQ2" s="1410"/>
      <c r="DR2" s="1410"/>
      <c r="DS2" s="1410"/>
      <c r="DT2" s="1410"/>
      <c r="DU2" s="1410"/>
      <c r="DV2" s="1410"/>
      <c r="DW2" s="1410"/>
      <c r="DX2" s="1410"/>
      <c r="DY2" s="1410"/>
      <c r="DZ2" s="1410"/>
      <c r="EA2" s="1410"/>
      <c r="EB2" s="1410"/>
      <c r="EC2" s="1410"/>
      <c r="ED2" s="1410"/>
      <c r="EE2" s="1410"/>
      <c r="EF2" s="1410"/>
      <c r="EG2" s="1410"/>
    </row>
    <row r="3" spans="1:148" ht="20.25" customHeight="1">
      <c r="B3" s="853"/>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B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t="s">
        <v>920</v>
      </c>
      <c r="BW3" s="755"/>
      <c r="BX3" s="755"/>
      <c r="BY3" s="755"/>
      <c r="BZ3" s="755"/>
      <c r="CA3" s="755"/>
      <c r="DJ3" s="927"/>
      <c r="DK3" s="927"/>
      <c r="DL3" s="927"/>
      <c r="DM3" s="927"/>
      <c r="DN3" s="927"/>
      <c r="DO3" s="927"/>
      <c r="DP3" s="927"/>
      <c r="DQ3" s="927"/>
      <c r="DR3" s="927"/>
      <c r="DT3" s="927"/>
      <c r="DU3" s="927"/>
      <c r="DV3" s="927"/>
      <c r="DW3" s="927"/>
      <c r="DX3" s="927"/>
      <c r="DZ3" s="927"/>
      <c r="EB3" s="927"/>
      <c r="EC3" s="927"/>
      <c r="EH3" s="1160"/>
      <c r="EJ3" s="1160"/>
      <c r="EL3" s="1160" t="s">
        <v>926</v>
      </c>
    </row>
    <row r="4" spans="1:148" s="854" customFormat="1" ht="15.5" customHeight="1">
      <c r="A4" s="1"/>
      <c r="B4" s="1553" t="s">
        <v>174</v>
      </c>
      <c r="C4" s="1551">
        <v>39812</v>
      </c>
      <c r="D4" s="1551"/>
      <c r="E4" s="1551">
        <v>39903</v>
      </c>
      <c r="F4" s="1551"/>
      <c r="G4" s="1551">
        <v>39994</v>
      </c>
      <c r="H4" s="1551"/>
      <c r="I4" s="1551">
        <v>40086</v>
      </c>
      <c r="J4" s="1551"/>
      <c r="K4" s="1551">
        <v>40177</v>
      </c>
      <c r="L4" s="1551"/>
      <c r="M4" s="1551">
        <v>40268</v>
      </c>
      <c r="N4" s="1551"/>
      <c r="O4" s="1551">
        <v>40359</v>
      </c>
      <c r="P4" s="1551"/>
      <c r="Q4" s="1551">
        <v>40451</v>
      </c>
      <c r="R4" s="1551"/>
      <c r="S4" s="1551">
        <v>40542</v>
      </c>
      <c r="T4" s="1551"/>
      <c r="U4" s="1551">
        <v>40633</v>
      </c>
      <c r="V4" s="1551"/>
      <c r="W4" s="1551">
        <v>40724</v>
      </c>
      <c r="X4" s="1551"/>
      <c r="Y4" s="1551">
        <v>40816</v>
      </c>
      <c r="Z4" s="1551"/>
      <c r="AA4" s="1551">
        <v>40907</v>
      </c>
      <c r="AB4" s="1551"/>
      <c r="AC4" s="1551">
        <v>40999</v>
      </c>
      <c r="AD4" s="1551"/>
      <c r="AE4" s="1551">
        <v>41090</v>
      </c>
      <c r="AF4" s="1551"/>
      <c r="AG4" s="1551">
        <v>41182</v>
      </c>
      <c r="AH4" s="1551"/>
      <c r="AI4" s="1551">
        <v>41273</v>
      </c>
      <c r="AJ4" s="1551"/>
      <c r="AK4" s="1551">
        <v>41364</v>
      </c>
      <c r="AL4" s="1551"/>
      <c r="AM4" s="1551">
        <v>41455</v>
      </c>
      <c r="AN4" s="1551"/>
      <c r="AO4" s="1551">
        <v>41547</v>
      </c>
      <c r="AP4" s="1551"/>
      <c r="AQ4" s="1551">
        <v>41638</v>
      </c>
      <c r="AR4" s="1551"/>
      <c r="AS4" s="1551">
        <v>41729</v>
      </c>
      <c r="AT4" s="1551"/>
      <c r="AU4" s="1551">
        <v>41820</v>
      </c>
      <c r="AV4" s="1551"/>
      <c r="AW4" s="1551">
        <v>41912</v>
      </c>
      <c r="AX4" s="1551"/>
      <c r="AY4" s="1551">
        <v>42003</v>
      </c>
      <c r="AZ4" s="1551"/>
      <c r="BA4" s="1551">
        <v>42094</v>
      </c>
      <c r="BB4" s="1551"/>
      <c r="BC4" s="1551">
        <v>42185</v>
      </c>
      <c r="BD4" s="1551"/>
      <c r="BE4" s="1551">
        <v>42277</v>
      </c>
      <c r="BF4" s="1551"/>
      <c r="BG4" s="1551">
        <v>42368</v>
      </c>
      <c r="BH4" s="1551"/>
      <c r="BI4" s="1551">
        <v>42460</v>
      </c>
      <c r="BJ4" s="1551"/>
      <c r="BK4" s="1551">
        <v>42551</v>
      </c>
      <c r="BL4" s="1551"/>
      <c r="BM4" s="1551">
        <v>42643</v>
      </c>
      <c r="BN4" s="1551"/>
      <c r="BO4" s="1551">
        <v>42734</v>
      </c>
      <c r="BP4" s="1551"/>
      <c r="BQ4" s="1551">
        <v>42825</v>
      </c>
      <c r="BR4" s="1551"/>
      <c r="BS4" s="1551">
        <v>42916</v>
      </c>
      <c r="BT4" s="1551"/>
      <c r="BU4" s="1551">
        <v>43008</v>
      </c>
      <c r="BV4" s="1550"/>
      <c r="BW4" s="1551">
        <v>43099</v>
      </c>
      <c r="BX4" s="1550"/>
      <c r="BY4" s="1551">
        <v>43190</v>
      </c>
      <c r="BZ4" s="1550"/>
      <c r="CA4" s="1551">
        <v>43281</v>
      </c>
      <c r="CB4" s="1550"/>
      <c r="CC4" s="1551">
        <v>43373</v>
      </c>
      <c r="CD4" s="1550"/>
      <c r="CE4" s="1551">
        <v>43464</v>
      </c>
      <c r="CF4" s="1550"/>
      <c r="CG4" s="1551">
        <v>43555</v>
      </c>
      <c r="CH4" s="1550"/>
      <c r="CI4" s="1551">
        <v>43646</v>
      </c>
      <c r="CJ4" s="1550"/>
      <c r="CK4" s="1551">
        <v>43738</v>
      </c>
      <c r="CL4" s="1550"/>
      <c r="CM4" s="1551">
        <v>43829</v>
      </c>
      <c r="CN4" s="1550"/>
      <c r="CO4" s="1551">
        <v>43921</v>
      </c>
      <c r="CP4" s="1550"/>
      <c r="CQ4" s="1551">
        <v>44012</v>
      </c>
      <c r="CR4" s="1550"/>
      <c r="CS4" s="1551">
        <v>44104</v>
      </c>
      <c r="CT4" s="1550"/>
      <c r="CU4" s="1551">
        <v>44195</v>
      </c>
      <c r="CV4" s="1550"/>
      <c r="CW4" s="1548">
        <v>44286</v>
      </c>
      <c r="CX4" s="1446"/>
      <c r="CY4" s="1551">
        <v>44377</v>
      </c>
      <c r="CZ4" s="1550"/>
      <c r="DA4" s="1551">
        <v>44469</v>
      </c>
      <c r="DB4" s="1550"/>
      <c r="DC4" s="1551">
        <v>44560</v>
      </c>
      <c r="DD4" s="1550"/>
      <c r="DE4" s="1551">
        <v>44651</v>
      </c>
      <c r="DF4" s="1550"/>
      <c r="DG4" s="1552">
        <v>44742</v>
      </c>
      <c r="DH4" s="1550"/>
      <c r="DI4" s="1552">
        <v>44834</v>
      </c>
      <c r="DJ4" s="1550"/>
      <c r="DK4" s="1552">
        <v>44925</v>
      </c>
      <c r="DL4" s="1550"/>
      <c r="DM4" s="1551">
        <v>45016</v>
      </c>
      <c r="DN4" s="1550"/>
      <c r="DO4" s="1551">
        <v>45107</v>
      </c>
      <c r="DP4" s="1550"/>
      <c r="DQ4" s="1551">
        <v>45199</v>
      </c>
      <c r="DR4" s="1550"/>
      <c r="DS4" s="1551">
        <v>45290</v>
      </c>
      <c r="DT4" s="1550"/>
      <c r="DU4" s="1551">
        <v>45382</v>
      </c>
      <c r="DV4" s="1550"/>
      <c r="DW4" s="1551">
        <v>45473</v>
      </c>
      <c r="DX4" s="1550"/>
      <c r="DY4" s="1551">
        <v>45565</v>
      </c>
      <c r="DZ4" s="1550"/>
      <c r="EA4" s="1551">
        <v>45656</v>
      </c>
      <c r="EB4" s="1550"/>
      <c r="EC4" s="1551">
        <v>45747</v>
      </c>
      <c r="ED4" s="1550"/>
      <c r="EE4" s="1549" t="s">
        <v>1109</v>
      </c>
      <c r="EF4" s="1550"/>
      <c r="EG4" s="1549" t="s">
        <v>1114</v>
      </c>
      <c r="EH4" s="1550"/>
      <c r="EI4" s="1549" t="s">
        <v>1133</v>
      </c>
      <c r="EJ4" s="1550"/>
      <c r="EK4" s="1549" t="s">
        <v>1149</v>
      </c>
      <c r="EL4" s="1550"/>
    </row>
    <row r="5" spans="1:148" s="854" customFormat="1" ht="15">
      <c r="A5" s="1"/>
      <c r="B5" s="1554"/>
      <c r="C5" s="721" t="s">
        <v>175</v>
      </c>
      <c r="D5" s="721" t="s">
        <v>176</v>
      </c>
      <c r="E5" s="721" t="s">
        <v>175</v>
      </c>
      <c r="F5" s="721" t="s">
        <v>176</v>
      </c>
      <c r="G5" s="721" t="s">
        <v>175</v>
      </c>
      <c r="H5" s="721" t="s">
        <v>176</v>
      </c>
      <c r="I5" s="721" t="s">
        <v>175</v>
      </c>
      <c r="J5" s="721" t="s">
        <v>176</v>
      </c>
      <c r="K5" s="721" t="s">
        <v>175</v>
      </c>
      <c r="L5" s="721" t="s">
        <v>176</v>
      </c>
      <c r="M5" s="721" t="s">
        <v>175</v>
      </c>
      <c r="N5" s="721" t="s">
        <v>176</v>
      </c>
      <c r="O5" s="721" t="s">
        <v>175</v>
      </c>
      <c r="P5" s="721" t="s">
        <v>176</v>
      </c>
      <c r="Q5" s="721" t="s">
        <v>175</v>
      </c>
      <c r="R5" s="721" t="s">
        <v>176</v>
      </c>
      <c r="S5" s="721" t="s">
        <v>175</v>
      </c>
      <c r="T5" s="721" t="s">
        <v>176</v>
      </c>
      <c r="U5" s="721" t="s">
        <v>175</v>
      </c>
      <c r="V5" s="721" t="s">
        <v>176</v>
      </c>
      <c r="W5" s="721" t="s">
        <v>175</v>
      </c>
      <c r="X5" s="722" t="s">
        <v>176</v>
      </c>
      <c r="Y5" s="721" t="s">
        <v>175</v>
      </c>
      <c r="Z5" s="722" t="s">
        <v>176</v>
      </c>
      <c r="AA5" s="721" t="s">
        <v>175</v>
      </c>
      <c r="AB5" s="722" t="s">
        <v>176</v>
      </c>
      <c r="AC5" s="721" t="s">
        <v>175</v>
      </c>
      <c r="AD5" s="722" t="s">
        <v>176</v>
      </c>
      <c r="AE5" s="721" t="s">
        <v>175</v>
      </c>
      <c r="AF5" s="722" t="s">
        <v>176</v>
      </c>
      <c r="AG5" s="721" t="s">
        <v>175</v>
      </c>
      <c r="AH5" s="722" t="s">
        <v>176</v>
      </c>
      <c r="AI5" s="721" t="s">
        <v>175</v>
      </c>
      <c r="AJ5" s="722" t="s">
        <v>176</v>
      </c>
      <c r="AK5" s="721" t="s">
        <v>175</v>
      </c>
      <c r="AL5" s="721" t="s">
        <v>176</v>
      </c>
      <c r="AM5" s="721" t="s">
        <v>175</v>
      </c>
      <c r="AN5" s="721" t="s">
        <v>176</v>
      </c>
      <c r="AO5" s="721" t="s">
        <v>175</v>
      </c>
      <c r="AP5" s="721" t="s">
        <v>176</v>
      </c>
      <c r="AQ5" s="721" t="s">
        <v>175</v>
      </c>
      <c r="AR5" s="721" t="s">
        <v>176</v>
      </c>
      <c r="AS5" s="721" t="s">
        <v>175</v>
      </c>
      <c r="AT5" s="721" t="s">
        <v>176</v>
      </c>
      <c r="AU5" s="721" t="s">
        <v>175</v>
      </c>
      <c r="AV5" s="721" t="s">
        <v>176</v>
      </c>
      <c r="AW5" s="721" t="s">
        <v>175</v>
      </c>
      <c r="AX5" s="721" t="s">
        <v>176</v>
      </c>
      <c r="AY5" s="721" t="s">
        <v>175</v>
      </c>
      <c r="AZ5" s="721" t="s">
        <v>176</v>
      </c>
      <c r="BA5" s="721" t="s">
        <v>175</v>
      </c>
      <c r="BB5" s="721" t="s">
        <v>176</v>
      </c>
      <c r="BC5" s="721" t="s">
        <v>175</v>
      </c>
      <c r="BD5" s="721" t="s">
        <v>176</v>
      </c>
      <c r="BE5" s="721" t="s">
        <v>175</v>
      </c>
      <c r="BF5" s="721" t="s">
        <v>176</v>
      </c>
      <c r="BG5" s="721" t="s">
        <v>175</v>
      </c>
      <c r="BH5" s="721" t="s">
        <v>176</v>
      </c>
      <c r="BI5" s="721" t="s">
        <v>175</v>
      </c>
      <c r="BJ5" s="721" t="s">
        <v>176</v>
      </c>
      <c r="BK5" s="721" t="s">
        <v>175</v>
      </c>
      <c r="BL5" s="721" t="s">
        <v>176</v>
      </c>
      <c r="BM5" s="721" t="s">
        <v>175</v>
      </c>
      <c r="BN5" s="721" t="s">
        <v>176</v>
      </c>
      <c r="BO5" s="721" t="s">
        <v>175</v>
      </c>
      <c r="BP5" s="721" t="s">
        <v>176</v>
      </c>
      <c r="BQ5" s="721" t="s">
        <v>175</v>
      </c>
      <c r="BR5" s="721" t="s">
        <v>176</v>
      </c>
      <c r="BS5" s="721" t="s">
        <v>175</v>
      </c>
      <c r="BT5" s="721" t="s">
        <v>176</v>
      </c>
      <c r="BU5" s="721" t="s">
        <v>175</v>
      </c>
      <c r="BV5" s="829" t="s">
        <v>176</v>
      </c>
      <c r="BW5" s="721" t="s">
        <v>175</v>
      </c>
      <c r="BX5" s="829" t="s">
        <v>176</v>
      </c>
      <c r="BY5" s="721" t="s">
        <v>175</v>
      </c>
      <c r="BZ5" s="829" t="s">
        <v>176</v>
      </c>
      <c r="CA5" s="721" t="s">
        <v>175</v>
      </c>
      <c r="CB5" s="829" t="s">
        <v>176</v>
      </c>
      <c r="CC5" s="721" t="s">
        <v>175</v>
      </c>
      <c r="CD5" s="829" t="s">
        <v>176</v>
      </c>
      <c r="CE5" s="721" t="s">
        <v>175</v>
      </c>
      <c r="CF5" s="829" t="s">
        <v>176</v>
      </c>
      <c r="CG5" s="721" t="s">
        <v>175</v>
      </c>
      <c r="CH5" s="829" t="s">
        <v>176</v>
      </c>
      <c r="CI5" s="721" t="s">
        <v>175</v>
      </c>
      <c r="CJ5" s="829" t="s">
        <v>176</v>
      </c>
      <c r="CK5" s="721" t="s">
        <v>175</v>
      </c>
      <c r="CL5" s="829" t="s">
        <v>176</v>
      </c>
      <c r="CM5" s="721" t="s">
        <v>175</v>
      </c>
      <c r="CN5" s="829" t="s">
        <v>176</v>
      </c>
      <c r="CO5" s="721" t="s">
        <v>175</v>
      </c>
      <c r="CP5" s="829" t="s">
        <v>176</v>
      </c>
      <c r="CQ5" s="721" t="s">
        <v>175</v>
      </c>
      <c r="CR5" s="829" t="s">
        <v>176</v>
      </c>
      <c r="CS5" s="721" t="s">
        <v>175</v>
      </c>
      <c r="CT5" s="829" t="s">
        <v>176</v>
      </c>
      <c r="CU5" s="721" t="s">
        <v>175</v>
      </c>
      <c r="CV5" s="829" t="s">
        <v>176</v>
      </c>
      <c r="CW5" s="721" t="s">
        <v>175</v>
      </c>
      <c r="CX5" s="829" t="s">
        <v>176</v>
      </c>
      <c r="CY5" s="721" t="s">
        <v>175</v>
      </c>
      <c r="CZ5" s="829" t="s">
        <v>176</v>
      </c>
      <c r="DA5" s="721" t="s">
        <v>175</v>
      </c>
      <c r="DB5" s="829" t="s">
        <v>176</v>
      </c>
      <c r="DC5" s="721" t="s">
        <v>175</v>
      </c>
      <c r="DD5" s="829" t="s">
        <v>176</v>
      </c>
      <c r="DE5" s="721" t="s">
        <v>175</v>
      </c>
      <c r="DF5" s="829" t="s">
        <v>176</v>
      </c>
      <c r="DG5" s="855" t="s">
        <v>175</v>
      </c>
      <c r="DH5" s="829" t="s">
        <v>176</v>
      </c>
      <c r="DI5" s="721" t="s">
        <v>175</v>
      </c>
      <c r="DJ5" s="829" t="s">
        <v>176</v>
      </c>
      <c r="DK5" s="721" t="s">
        <v>175</v>
      </c>
      <c r="DL5" s="829" t="s">
        <v>176</v>
      </c>
      <c r="DM5" s="721" t="s">
        <v>175</v>
      </c>
      <c r="DN5" s="829" t="s">
        <v>176</v>
      </c>
      <c r="DO5" s="721" t="s">
        <v>175</v>
      </c>
      <c r="DP5" s="829" t="s">
        <v>176</v>
      </c>
      <c r="DQ5" s="721" t="s">
        <v>175</v>
      </c>
      <c r="DR5" s="829" t="s">
        <v>176</v>
      </c>
      <c r="DS5" s="721" t="s">
        <v>175</v>
      </c>
      <c r="DT5" s="829" t="s">
        <v>176</v>
      </c>
      <c r="DU5" s="721" t="s">
        <v>175</v>
      </c>
      <c r="DV5" s="829" t="s">
        <v>176</v>
      </c>
      <c r="DW5" s="721" t="s">
        <v>175</v>
      </c>
      <c r="DX5" s="829" t="s">
        <v>176</v>
      </c>
      <c r="DY5" s="721" t="s">
        <v>175</v>
      </c>
      <c r="DZ5" s="829" t="s">
        <v>176</v>
      </c>
      <c r="EA5" s="721" t="s">
        <v>175</v>
      </c>
      <c r="EB5" s="829" t="s">
        <v>176</v>
      </c>
      <c r="EC5" s="721" t="s">
        <v>175</v>
      </c>
      <c r="ED5" s="829" t="s">
        <v>176</v>
      </c>
      <c r="EE5" s="721" t="s">
        <v>175</v>
      </c>
      <c r="EF5" s="829" t="s">
        <v>176</v>
      </c>
      <c r="EG5" s="721" t="s">
        <v>175</v>
      </c>
      <c r="EH5" s="829" t="s">
        <v>176</v>
      </c>
      <c r="EI5" s="721" t="s">
        <v>175</v>
      </c>
      <c r="EJ5" s="829" t="s">
        <v>176</v>
      </c>
      <c r="EK5" s="721" t="s">
        <v>175</v>
      </c>
      <c r="EL5" s="829" t="s">
        <v>176</v>
      </c>
    </row>
    <row r="6" spans="1:148" ht="15">
      <c r="B6" s="974" t="s">
        <v>177</v>
      </c>
      <c r="C6" s="199">
        <v>1262.485678</v>
      </c>
      <c r="D6" s="199">
        <v>72.960676039182587</v>
      </c>
      <c r="E6" s="199">
        <v>418.14359200000001</v>
      </c>
      <c r="F6" s="199">
        <v>69.710339705400031</v>
      </c>
      <c r="G6" s="199">
        <v>938.948713</v>
      </c>
      <c r="H6" s="199">
        <v>72.671183994250825</v>
      </c>
      <c r="I6" s="199">
        <v>1560.625777</v>
      </c>
      <c r="J6" s="199">
        <v>76.328795857984517</v>
      </c>
      <c r="K6" s="199">
        <v>2172.8342210000001</v>
      </c>
      <c r="L6" s="199">
        <v>77.490016891855063</v>
      </c>
      <c r="M6" s="199">
        <v>638.43977500000005</v>
      </c>
      <c r="N6" s="199">
        <v>79.777290551281283</v>
      </c>
      <c r="O6" s="199">
        <v>1329.8864550000001</v>
      </c>
      <c r="P6" s="199">
        <v>80.918994497233285</v>
      </c>
      <c r="Q6" s="199">
        <v>2113.4342320000001</v>
      </c>
      <c r="R6" s="199">
        <v>82.041136533596244</v>
      </c>
      <c r="S6" s="199">
        <v>2843.304572</v>
      </c>
      <c r="T6" s="199">
        <v>81.402975102549718</v>
      </c>
      <c r="U6" s="199">
        <v>672.40064100000006</v>
      </c>
      <c r="V6" s="199">
        <v>74.648740320915792</v>
      </c>
      <c r="W6" s="199">
        <v>1498.0195679999999</v>
      </c>
      <c r="X6" s="199">
        <v>75.621125562740914</v>
      </c>
      <c r="Y6" s="199">
        <v>2583.5256359999998</v>
      </c>
      <c r="Z6" s="199">
        <v>78.140424907837641</v>
      </c>
      <c r="AA6" s="199">
        <v>3634.7698680000003</v>
      </c>
      <c r="AB6" s="199">
        <v>78.557458753741699</v>
      </c>
      <c r="AC6" s="199">
        <v>1055.920969</v>
      </c>
      <c r="AD6" s="199">
        <v>78.335451538557621</v>
      </c>
      <c r="AE6" s="199">
        <v>2235.5409979999995</v>
      </c>
      <c r="AF6" s="199">
        <v>77.690295911568711</v>
      </c>
      <c r="AG6" s="199">
        <v>3626.0222759999997</v>
      </c>
      <c r="AH6" s="199">
        <v>79.087092852405888</v>
      </c>
      <c r="AI6" s="199">
        <v>5064.8848389999994</v>
      </c>
      <c r="AJ6" s="199">
        <v>79.616706791530476</v>
      </c>
      <c r="AK6" s="199">
        <v>1505.8658799999998</v>
      </c>
      <c r="AL6" s="199">
        <v>79.643507982979685</v>
      </c>
      <c r="AM6" s="199">
        <v>3248.9044750000003</v>
      </c>
      <c r="AN6" s="199">
        <v>80.767095873230346</v>
      </c>
      <c r="AO6" s="199">
        <v>5293.5357219999996</v>
      </c>
      <c r="AP6" s="199">
        <v>82.207822087286416</v>
      </c>
      <c r="AQ6" s="199">
        <v>7326.5601580000002</v>
      </c>
      <c r="AR6" s="199">
        <v>82.727926698679227</v>
      </c>
      <c r="AS6" s="199">
        <v>2192.3672120000001</v>
      </c>
      <c r="AT6" s="199">
        <v>85.19829133491595</v>
      </c>
      <c r="AU6" s="199">
        <v>4577.7015069999989</v>
      </c>
      <c r="AV6" s="199">
        <v>85.676948826210889</v>
      </c>
      <c r="AW6" s="199">
        <v>7200.2492839999995</v>
      </c>
      <c r="AX6" s="199">
        <v>85.481463185352993</v>
      </c>
      <c r="AY6" s="199">
        <v>9922.8934069999996</v>
      </c>
      <c r="AZ6" s="199">
        <v>85.448312389865194</v>
      </c>
      <c r="BA6" s="199">
        <v>2873.1593660000003</v>
      </c>
      <c r="BB6" s="199">
        <v>87.874285618970276</v>
      </c>
      <c r="BC6" s="199">
        <v>6105.4500419999995</v>
      </c>
      <c r="BD6" s="199">
        <v>88.210477728329721</v>
      </c>
      <c r="BE6" s="199">
        <v>9723.2909870000003</v>
      </c>
      <c r="BF6" s="199">
        <v>88.695977651190134</v>
      </c>
      <c r="BG6" s="199">
        <v>13476.256855999998</v>
      </c>
      <c r="BH6" s="199">
        <v>89.058558307263866</v>
      </c>
      <c r="BI6" s="199">
        <v>4342.1779749999996</v>
      </c>
      <c r="BJ6" s="199">
        <v>91.880689733880033</v>
      </c>
      <c r="BK6" s="199">
        <v>9283.4037349999999</v>
      </c>
      <c r="BL6" s="199">
        <v>91.369853718137591</v>
      </c>
      <c r="BM6" s="199">
        <v>14952.833951999999</v>
      </c>
      <c r="BN6" s="199">
        <v>90.841980208173652</v>
      </c>
      <c r="BO6" s="199">
        <v>20880.180354000004</v>
      </c>
      <c r="BP6" s="199">
        <v>90.204622540469003</v>
      </c>
      <c r="BQ6" s="199">
        <v>6869.3767910000006</v>
      </c>
      <c r="BR6" s="199">
        <v>91.313797822539684</v>
      </c>
      <c r="BS6" s="199">
        <v>14456.466447999999</v>
      </c>
      <c r="BT6" s="199">
        <v>91.068475412521678</v>
      </c>
      <c r="BU6" s="199">
        <v>23078.276924000002</v>
      </c>
      <c r="BV6" s="856">
        <v>90.783878439865646</v>
      </c>
      <c r="BW6" s="199">
        <v>32264.181537</v>
      </c>
      <c r="BX6" s="856">
        <v>90.459302871534646</v>
      </c>
      <c r="BY6" s="199">
        <v>10150.411757000002</v>
      </c>
      <c r="BZ6" s="856">
        <v>90.600110672248505</v>
      </c>
      <c r="CA6" s="199">
        <v>21055.041517000009</v>
      </c>
      <c r="CB6" s="856">
        <v>90.72411172074996</v>
      </c>
      <c r="CC6" s="199">
        <v>33113.317510999994</v>
      </c>
      <c r="CD6" s="856">
        <v>91.136883830326383</v>
      </c>
      <c r="CE6" s="199">
        <v>45937.438999999998</v>
      </c>
      <c r="CF6" s="856">
        <v>90.84935054419995</v>
      </c>
      <c r="CG6" s="199">
        <v>13677.643999999998</v>
      </c>
      <c r="CH6" s="856">
        <v>86.795870952413708</v>
      </c>
      <c r="CI6" s="199">
        <v>26305.947999999997</v>
      </c>
      <c r="CJ6" s="856">
        <v>87.2235225056762</v>
      </c>
      <c r="CK6" s="199">
        <v>42811.953000000009</v>
      </c>
      <c r="CL6" s="856">
        <v>86.564792580928923</v>
      </c>
      <c r="CM6" s="199">
        <v>57329.833000000006</v>
      </c>
      <c r="CN6" s="856">
        <v>85.770679175747517</v>
      </c>
      <c r="CO6" s="199">
        <v>14928.931</v>
      </c>
      <c r="CP6" s="856">
        <v>83.268981639464442</v>
      </c>
      <c r="CQ6" s="199">
        <v>31118.802000000003</v>
      </c>
      <c r="CR6" s="856">
        <v>85.458906593032225</v>
      </c>
      <c r="CS6" s="199">
        <v>47209.923000000003</v>
      </c>
      <c r="CT6" s="856">
        <v>86.156979806220022</v>
      </c>
      <c r="CU6" s="199">
        <v>65153.493000000002</v>
      </c>
      <c r="CV6" s="856">
        <v>86.543354687430934</v>
      </c>
      <c r="CW6" s="199">
        <v>16339.826999999999</v>
      </c>
      <c r="CX6" s="856">
        <v>84.968051362430856</v>
      </c>
      <c r="CY6" s="199">
        <v>31657.856</v>
      </c>
      <c r="CZ6" s="856">
        <v>84.776765329921105</v>
      </c>
      <c r="DA6" s="199">
        <v>47370.290999999997</v>
      </c>
      <c r="DB6" s="856">
        <v>84.573757486659758</v>
      </c>
      <c r="DC6" s="199">
        <v>66583.371999999988</v>
      </c>
      <c r="DD6" s="856">
        <v>84.889214030326471</v>
      </c>
      <c r="DE6" s="199">
        <v>16017.443000000001</v>
      </c>
      <c r="DF6" s="856">
        <v>77.488843598680333</v>
      </c>
      <c r="DG6" s="971">
        <v>39231.722999999998</v>
      </c>
      <c r="DH6" s="856">
        <v>79.384568969119385</v>
      </c>
      <c r="DI6" s="199">
        <v>53262.712999999989</v>
      </c>
      <c r="DJ6" s="856">
        <v>76.798243598570266</v>
      </c>
      <c r="DK6" s="199">
        <v>82654.78899999999</v>
      </c>
      <c r="DL6" s="856">
        <v>78.564247192809717</v>
      </c>
      <c r="DM6" s="944">
        <v>26680.417000000001</v>
      </c>
      <c r="DN6" s="856">
        <v>76.369973764976862</v>
      </c>
      <c r="DO6" s="944">
        <v>58167.877999999997</v>
      </c>
      <c r="DP6" s="856">
        <v>73.948520341263318</v>
      </c>
      <c r="DQ6" s="199">
        <v>88239.92300000001</v>
      </c>
      <c r="DR6" s="856">
        <v>73.664652529942245</v>
      </c>
      <c r="DS6" s="199">
        <v>122541.192</v>
      </c>
      <c r="DT6" s="856">
        <v>74.313270103871204</v>
      </c>
      <c r="DU6" s="199">
        <v>30822.521000000001</v>
      </c>
      <c r="DV6" s="856">
        <v>70.720130628349736</v>
      </c>
      <c r="DW6" s="199">
        <v>66452.247999999992</v>
      </c>
      <c r="DX6" s="856">
        <v>73.557177723947376</v>
      </c>
      <c r="DY6" s="1224">
        <v>114024.37699999999</v>
      </c>
      <c r="DZ6" s="856">
        <v>76.193553223727918</v>
      </c>
      <c r="EA6" s="1224">
        <v>157678.228</v>
      </c>
      <c r="EB6" s="856">
        <v>76.799317596689917</v>
      </c>
      <c r="EC6" s="1224">
        <v>43507.457000000002</v>
      </c>
      <c r="ED6" s="856">
        <v>73.060141952515849</v>
      </c>
      <c r="EE6" s="1224">
        <v>78851.131999999998</v>
      </c>
      <c r="EF6" s="856">
        <f>EE6/$EE$9*100</f>
        <v>78.387893257641423</v>
      </c>
      <c r="EG6" s="1224">
        <v>119388.90300000001</v>
      </c>
      <c r="EH6" s="856">
        <v>80.094988202099088</v>
      </c>
      <c r="EI6" s="1224">
        <v>175083.71500000003</v>
      </c>
      <c r="EJ6" s="856">
        <f>(EI6/$EI$9)*100</f>
        <v>82.241538385804034</v>
      </c>
      <c r="EK6" s="1224">
        <v>53738.006000000001</v>
      </c>
      <c r="EL6" s="856">
        <f>(EK6/$EK$9)*100</f>
        <v>84.986514967330606</v>
      </c>
      <c r="EM6" s="1188"/>
      <c r="EN6" s="1281"/>
      <c r="EO6" s="1281"/>
      <c r="EP6" s="1281"/>
      <c r="EQ6" s="1281"/>
      <c r="ER6" s="1281"/>
    </row>
    <row r="7" spans="1:148" ht="15">
      <c r="B7" s="975" t="s">
        <v>163</v>
      </c>
      <c r="C7" s="280">
        <v>154.10239899999996</v>
      </c>
      <c r="D7" s="280">
        <v>8.9057764426376718</v>
      </c>
      <c r="E7" s="280">
        <v>58.478341</v>
      </c>
      <c r="F7" s="280">
        <v>9.7491509962401217</v>
      </c>
      <c r="G7" s="280">
        <v>129.292599</v>
      </c>
      <c r="H7" s="280">
        <v>10.006772596773226</v>
      </c>
      <c r="I7" s="280">
        <v>193.04785699999999</v>
      </c>
      <c r="J7" s="280">
        <v>9.441796159550675</v>
      </c>
      <c r="K7" s="280">
        <v>272.18368799999996</v>
      </c>
      <c r="L7" s="280">
        <v>9.7069156850357814</v>
      </c>
      <c r="M7" s="280">
        <v>85.646892000000008</v>
      </c>
      <c r="N7" s="280">
        <v>10.702148041917047</v>
      </c>
      <c r="O7" s="280">
        <v>170.41404500000002</v>
      </c>
      <c r="P7" s="280">
        <v>10.369105661435032</v>
      </c>
      <c r="Q7" s="280">
        <v>259.46869600000002</v>
      </c>
      <c r="R7" s="280">
        <v>10.072282540150594</v>
      </c>
      <c r="S7" s="280">
        <v>370.698487</v>
      </c>
      <c r="T7" s="280">
        <v>10.612988845787941</v>
      </c>
      <c r="U7" s="280">
        <v>141.78468799999999</v>
      </c>
      <c r="V7" s="280">
        <v>15.740687486932456</v>
      </c>
      <c r="W7" s="280">
        <v>295.88836900000001</v>
      </c>
      <c r="X7" s="280">
        <v>14.936661698336117</v>
      </c>
      <c r="Y7" s="280">
        <v>461.26461499999999</v>
      </c>
      <c r="Z7" s="280">
        <v>13.951250380025312</v>
      </c>
      <c r="AA7" s="280">
        <v>617.99793599999998</v>
      </c>
      <c r="AB7" s="280">
        <v>13.356649562501957</v>
      </c>
      <c r="AC7" s="280">
        <v>170.156721</v>
      </c>
      <c r="AD7" s="280">
        <v>12.623391298383591</v>
      </c>
      <c r="AE7" s="280">
        <v>332.234827</v>
      </c>
      <c r="AF7" s="280">
        <v>11.545939906649318</v>
      </c>
      <c r="AG7" s="280">
        <v>517.262473</v>
      </c>
      <c r="AH7" s="280">
        <v>11.282000527681285</v>
      </c>
      <c r="AI7" s="280">
        <v>713.08335799999998</v>
      </c>
      <c r="AJ7" s="280">
        <v>11.209208192582553</v>
      </c>
      <c r="AK7" s="280">
        <v>217.77530199999998</v>
      </c>
      <c r="AL7" s="280">
        <v>11.51788431738211</v>
      </c>
      <c r="AM7" s="280">
        <v>443.19415000000004</v>
      </c>
      <c r="AN7" s="280">
        <v>11.017715257234466</v>
      </c>
      <c r="AO7" s="280">
        <v>653.42564599999992</v>
      </c>
      <c r="AP7" s="280">
        <v>10.147603052982324</v>
      </c>
      <c r="AQ7" s="280">
        <v>851.059978</v>
      </c>
      <c r="AR7" s="280">
        <v>9.6097521835380721</v>
      </c>
      <c r="AS7" s="280">
        <v>216.93200200000001</v>
      </c>
      <c r="AT7" s="280">
        <v>8.4302646952113651</v>
      </c>
      <c r="AU7" s="280">
        <v>427.12528599999996</v>
      </c>
      <c r="AV7" s="280">
        <v>7.9941409930384735</v>
      </c>
      <c r="AW7" s="280">
        <v>704.67812900000001</v>
      </c>
      <c r="AX7" s="280">
        <v>8.3659488950600789</v>
      </c>
      <c r="AY7" s="280">
        <v>991.14014199999997</v>
      </c>
      <c r="AZ7" s="280">
        <v>8.5349352252445652</v>
      </c>
      <c r="BA7" s="280">
        <v>249.95920100000001</v>
      </c>
      <c r="BB7" s="280">
        <v>7.6448896227928902</v>
      </c>
      <c r="BC7" s="280">
        <v>509.19983100000002</v>
      </c>
      <c r="BD7" s="280">
        <v>7.3568303798586321</v>
      </c>
      <c r="BE7" s="280">
        <v>796.23269800000003</v>
      </c>
      <c r="BF7" s="280">
        <v>7.2632442741225169</v>
      </c>
      <c r="BG7" s="280">
        <v>1036.426643</v>
      </c>
      <c r="BH7" s="280">
        <v>6.8492804495427508</v>
      </c>
      <c r="BI7" s="280">
        <v>186.04180400000001</v>
      </c>
      <c r="BJ7" s="280">
        <v>3.9366533037732814</v>
      </c>
      <c r="BK7" s="280">
        <v>371.02901600000001</v>
      </c>
      <c r="BL7" s="280">
        <v>3.6517712559772169</v>
      </c>
      <c r="BM7" s="280">
        <v>655.84205700000007</v>
      </c>
      <c r="BN7" s="280">
        <v>3.9843946206406655</v>
      </c>
      <c r="BO7" s="280">
        <v>975.52898800000003</v>
      </c>
      <c r="BP7" s="280">
        <v>4.2143900410787474</v>
      </c>
      <c r="BQ7" s="280">
        <v>320.80927800000001</v>
      </c>
      <c r="BR7" s="280">
        <v>4.2644790702509194</v>
      </c>
      <c r="BS7" s="280">
        <v>679.05253099999993</v>
      </c>
      <c r="BT7" s="280">
        <v>4.2776897761028936</v>
      </c>
      <c r="BU7" s="280">
        <v>1077.0915540000001</v>
      </c>
      <c r="BV7" s="857">
        <v>4.2369952067458767</v>
      </c>
      <c r="BW7" s="280">
        <v>1663.4620010000001</v>
      </c>
      <c r="BX7" s="857">
        <v>4.6638596051533279</v>
      </c>
      <c r="BY7" s="280">
        <v>536.95718499999987</v>
      </c>
      <c r="BZ7" s="857">
        <v>4.7927494521303275</v>
      </c>
      <c r="CA7" s="280">
        <v>1026.032148</v>
      </c>
      <c r="CB7" s="857">
        <v>4.4210720339389882</v>
      </c>
      <c r="CC7" s="280">
        <v>1536.3678959999997</v>
      </c>
      <c r="CD7" s="857">
        <v>4.228503604686586</v>
      </c>
      <c r="CE7" s="280">
        <v>2022.5550000000001</v>
      </c>
      <c r="CF7" s="857">
        <v>3.9999575986359259</v>
      </c>
      <c r="CG7" s="280">
        <v>692.19500000000005</v>
      </c>
      <c r="CH7" s="857">
        <v>4.3925450826111589</v>
      </c>
      <c r="CI7" s="280">
        <v>1392.0139999999999</v>
      </c>
      <c r="CJ7" s="857">
        <v>4.6155479535356934</v>
      </c>
      <c r="CK7" s="280">
        <v>2428.6799999999998</v>
      </c>
      <c r="CL7" s="857">
        <v>4.9107355706349214</v>
      </c>
      <c r="CM7" s="280">
        <v>3634.1209999999996</v>
      </c>
      <c r="CN7" s="857">
        <v>5.4369777490342015</v>
      </c>
      <c r="CO7" s="280">
        <v>1485.7660000000001</v>
      </c>
      <c r="CP7" s="857">
        <v>8.2871453940366209</v>
      </c>
      <c r="CQ7" s="280">
        <v>2622.0079999999998</v>
      </c>
      <c r="CR7" s="857">
        <v>7.2005964997683138</v>
      </c>
      <c r="CS7" s="280">
        <v>3753.1399999999994</v>
      </c>
      <c r="CT7" s="857">
        <v>6.8493906925015864</v>
      </c>
      <c r="CU7" s="280">
        <v>4979.8339999999998</v>
      </c>
      <c r="CV7" s="857">
        <v>6.6147112043022451</v>
      </c>
      <c r="CW7" s="280">
        <v>1744.0550000000001</v>
      </c>
      <c r="CX7" s="857">
        <v>9.0691875023465283</v>
      </c>
      <c r="CY7" s="280">
        <v>3343.1160000000004</v>
      </c>
      <c r="CZ7" s="857">
        <v>8.9525506908207717</v>
      </c>
      <c r="DA7" s="280">
        <v>5061.1629999999996</v>
      </c>
      <c r="DB7" s="857">
        <v>9.036076475917266</v>
      </c>
      <c r="DC7" s="280">
        <v>6827.7829999999994</v>
      </c>
      <c r="DD7" s="857">
        <v>8.7049531291329689</v>
      </c>
      <c r="DE7" s="280">
        <v>2355.1619999999998</v>
      </c>
      <c r="DF7" s="857">
        <v>11.393752415260984</v>
      </c>
      <c r="DG7" s="972">
        <v>5228.8879999999999</v>
      </c>
      <c r="DH7" s="857">
        <v>10.580545240590139</v>
      </c>
      <c r="DI7" s="280">
        <v>8527.4810000000016</v>
      </c>
      <c r="DJ7" s="857">
        <v>12.295572760632375</v>
      </c>
      <c r="DK7" s="280">
        <v>12738.648999999999</v>
      </c>
      <c r="DL7" s="857">
        <v>12.108219996042074</v>
      </c>
      <c r="DM7" s="945">
        <v>6387.0320000000011</v>
      </c>
      <c r="DN7" s="857">
        <v>18.282227983020945</v>
      </c>
      <c r="DO7" s="945">
        <v>12424.285</v>
      </c>
      <c r="DP7" s="857">
        <v>15.794928810161387</v>
      </c>
      <c r="DQ7" s="280">
        <v>18704.091</v>
      </c>
      <c r="DR7" s="857">
        <v>15.614591644684683</v>
      </c>
      <c r="DS7" s="280">
        <v>23695.290000000008</v>
      </c>
      <c r="DT7" s="857">
        <v>14.369653642340602</v>
      </c>
      <c r="DU7" s="280">
        <v>7518.4770000000008</v>
      </c>
      <c r="DV7" s="857">
        <v>17.250622542077046</v>
      </c>
      <c r="DW7" s="280">
        <v>15385.731000000002</v>
      </c>
      <c r="DX7" s="857">
        <v>17.030739871732354</v>
      </c>
      <c r="DY7" s="1225">
        <v>23500.987999999994</v>
      </c>
      <c r="DZ7" s="857">
        <v>15.70386812977887</v>
      </c>
      <c r="EA7" s="1225">
        <v>32369.584999999999</v>
      </c>
      <c r="EB7" s="857">
        <v>15.76604500456493</v>
      </c>
      <c r="EC7" s="1225">
        <v>13354.175000000001</v>
      </c>
      <c r="ED7" s="857">
        <v>22.425073503117833</v>
      </c>
      <c r="EE7" s="1225">
        <v>17420.025000000001</v>
      </c>
      <c r="EF7" s="857">
        <f t="shared" ref="EF7:EF9" si="0">EE7/$EE$9*100</f>
        <v>17.317684928676044</v>
      </c>
      <c r="EG7" s="1225">
        <v>22539.601999999999</v>
      </c>
      <c r="EH7" s="857">
        <v>15.121247544003388</v>
      </c>
      <c r="EI7" s="1225">
        <v>29074.036999999997</v>
      </c>
      <c r="EJ7" s="857">
        <f t="shared" ref="EJ7:EJ9" si="1">(EI7/$EI$9)*100</f>
        <v>13.656858548870671</v>
      </c>
      <c r="EK7" s="1225">
        <v>6743.8200000000006</v>
      </c>
      <c r="EL7" s="857">
        <f t="shared" ref="EL7:EL9" si="2">(EK7/$EK$9)*100</f>
        <v>10.665333569819907</v>
      </c>
      <c r="EN7" s="1281"/>
      <c r="EO7" s="1281"/>
      <c r="EP7" s="1281"/>
      <c r="EQ7" s="1281"/>
      <c r="ER7" s="1281"/>
    </row>
    <row r="8" spans="1:148" ht="15">
      <c r="B8" s="974" t="s">
        <v>921</v>
      </c>
      <c r="C8" s="199">
        <v>313.77647899999999</v>
      </c>
      <c r="D8" s="199">
        <v>18.133547518179746</v>
      </c>
      <c r="E8" s="199">
        <v>123.208155</v>
      </c>
      <c r="F8" s="199">
        <v>20.540509298359837</v>
      </c>
      <c r="G8" s="199">
        <v>223.80962399999999</v>
      </c>
      <c r="H8" s="199">
        <v>17.322043408975944</v>
      </c>
      <c r="I8" s="199">
        <v>290.93582099999998</v>
      </c>
      <c r="J8" s="199">
        <v>14.229407982464798</v>
      </c>
      <c r="K8" s="199">
        <v>359.00034800000003</v>
      </c>
      <c r="L8" s="199">
        <v>12.803067423109148</v>
      </c>
      <c r="M8" s="199">
        <v>76.190918999999994</v>
      </c>
      <c r="N8" s="199">
        <v>9.5205614068016633</v>
      </c>
      <c r="O8" s="199">
        <v>143.17822000000001</v>
      </c>
      <c r="P8" s="199">
        <v>8.7118998413316842</v>
      </c>
      <c r="Q8" s="199">
        <v>203.16356900000002</v>
      </c>
      <c r="R8" s="199">
        <v>7.8865809262531643</v>
      </c>
      <c r="S8" s="199">
        <v>278.87243900000004</v>
      </c>
      <c r="T8" s="199">
        <v>7.9840360516623257</v>
      </c>
      <c r="U8" s="199">
        <v>86.567500999999993</v>
      </c>
      <c r="V8" s="199">
        <v>9.6105721921517571</v>
      </c>
      <c r="W8" s="199">
        <v>187.045873</v>
      </c>
      <c r="X8" s="199">
        <v>9.442212738922974</v>
      </c>
      <c r="Y8" s="199">
        <v>261.46977900000002</v>
      </c>
      <c r="Z8" s="199">
        <v>7.9083247121370546</v>
      </c>
      <c r="AA8" s="199">
        <v>374.12558799999999</v>
      </c>
      <c r="AB8" s="199">
        <v>8.0858916837563477</v>
      </c>
      <c r="AC8" s="199">
        <v>121.87007600000001</v>
      </c>
      <c r="AD8" s="199">
        <v>9.041157163058795</v>
      </c>
      <c r="AE8" s="199">
        <v>309.72769299999999</v>
      </c>
      <c r="AF8" s="199">
        <v>10.763764181781967</v>
      </c>
      <c r="AG8" s="199">
        <v>441.562342</v>
      </c>
      <c r="AH8" s="199">
        <v>9.6309066199128353</v>
      </c>
      <c r="AI8" s="199">
        <v>583.61725800000011</v>
      </c>
      <c r="AJ8" s="199">
        <v>9.1740850158869733</v>
      </c>
      <c r="AK8" s="199">
        <v>167.116669</v>
      </c>
      <c r="AL8" s="199">
        <v>8.8386076996382137</v>
      </c>
      <c r="AM8" s="199">
        <v>330.46085899999997</v>
      </c>
      <c r="AN8" s="199">
        <v>8.2151888695351829</v>
      </c>
      <c r="AO8" s="199">
        <v>492.250361</v>
      </c>
      <c r="AP8" s="199">
        <v>7.6445748597312511</v>
      </c>
      <c r="AQ8" s="199">
        <v>678.591364</v>
      </c>
      <c r="AR8" s="199">
        <v>7.6623211177826986</v>
      </c>
      <c r="AS8" s="199">
        <v>163.95334500000001</v>
      </c>
      <c r="AT8" s="199">
        <v>6.3714439698726837</v>
      </c>
      <c r="AU8" s="199">
        <v>338.15235100000001</v>
      </c>
      <c r="AV8" s="199">
        <v>6.3289101807506531</v>
      </c>
      <c r="AW8" s="199">
        <v>518.24296300000003</v>
      </c>
      <c r="AX8" s="199">
        <v>6.1525879195869191</v>
      </c>
      <c r="AY8" s="199">
        <v>698.71002599999997</v>
      </c>
      <c r="AZ8" s="199">
        <v>6.0167523848902347</v>
      </c>
      <c r="BA8" s="199">
        <v>146.50615399999998</v>
      </c>
      <c r="BB8" s="199">
        <v>4.4808247582368326</v>
      </c>
      <c r="BC8" s="199">
        <v>306.80685100000005</v>
      </c>
      <c r="BD8" s="199">
        <v>4.4326918918116469</v>
      </c>
      <c r="BE8" s="199">
        <v>442.97004300000003</v>
      </c>
      <c r="BF8" s="199">
        <v>4.040778074687351</v>
      </c>
      <c r="BG8" s="199">
        <v>619.22197099999994</v>
      </c>
      <c r="BH8" s="199">
        <v>4.0921612431933863</v>
      </c>
      <c r="BI8" s="199">
        <v>197.66766000000001</v>
      </c>
      <c r="BJ8" s="199">
        <v>4.1826569623466652</v>
      </c>
      <c r="BK8" s="199">
        <v>505.81524899999999</v>
      </c>
      <c r="BL8" s="199">
        <v>4.9783750258851951</v>
      </c>
      <c r="BM8" s="199">
        <v>851.59259999999995</v>
      </c>
      <c r="BN8" s="199">
        <v>5.1736251711856864</v>
      </c>
      <c r="BO8" s="199">
        <v>1291.863106</v>
      </c>
      <c r="BP8" s="199">
        <v>5.5809874184522519</v>
      </c>
      <c r="BQ8" s="199">
        <v>332.63847100000004</v>
      </c>
      <c r="BR8" s="199">
        <v>4.4217231072094103</v>
      </c>
      <c r="BS8" s="199">
        <v>738.76285400000006</v>
      </c>
      <c r="BT8" s="199">
        <v>4.6538348113754324</v>
      </c>
      <c r="BU8" s="199">
        <v>1265.749589</v>
      </c>
      <c r="BV8" s="856">
        <v>4.9791263533884909</v>
      </c>
      <c r="BW8" s="199">
        <v>1739.4249809999999</v>
      </c>
      <c r="BX8" s="856">
        <v>4.8768375233120169</v>
      </c>
      <c r="BY8" s="199">
        <v>516.16235799999993</v>
      </c>
      <c r="BZ8" s="856">
        <v>4.6071398756211792</v>
      </c>
      <c r="CA8" s="199">
        <v>1126.694499</v>
      </c>
      <c r="CB8" s="856">
        <v>4.8548162453110573</v>
      </c>
      <c r="CC8" s="199">
        <v>1683.9219310000001</v>
      </c>
      <c r="CD8" s="856">
        <v>4.6346125649870373</v>
      </c>
      <c r="CE8" s="199">
        <v>2604.4169999999999</v>
      </c>
      <c r="CF8" s="856">
        <v>5.1506918571641229</v>
      </c>
      <c r="CG8" s="199">
        <v>1388.5649999999998</v>
      </c>
      <c r="CH8" s="856">
        <v>8.8115839649751315</v>
      </c>
      <c r="CI8" s="199">
        <v>2461.2739999999999</v>
      </c>
      <c r="CJ8" s="856">
        <v>8.1609295407881017</v>
      </c>
      <c r="CK8" s="199">
        <v>4215.9090000000006</v>
      </c>
      <c r="CL8" s="856">
        <v>8.5244718484361481</v>
      </c>
      <c r="CM8" s="199">
        <v>5876.8749999999982</v>
      </c>
      <c r="CN8" s="856">
        <v>8.7923430752182892</v>
      </c>
      <c r="CO8" s="199">
        <v>1513.865</v>
      </c>
      <c r="CP8" s="856">
        <v>8.4438729664989296</v>
      </c>
      <c r="CQ8" s="199">
        <v>2672.951</v>
      </c>
      <c r="CR8" s="856">
        <v>7.3404969071994506</v>
      </c>
      <c r="CS8" s="199">
        <v>3832.1759999999999</v>
      </c>
      <c r="CT8" s="856">
        <v>6.9936295012783862</v>
      </c>
      <c r="CU8" s="199">
        <v>5150.8970000000008</v>
      </c>
      <c r="CV8" s="856">
        <v>6.8419341082668268</v>
      </c>
      <c r="CW8" s="199">
        <v>1146.672</v>
      </c>
      <c r="CX8" s="856">
        <v>5.9627611352226264</v>
      </c>
      <c r="CY8" s="199">
        <v>2341.6369999999997</v>
      </c>
      <c r="CZ8" s="856">
        <v>6.2706839792581164</v>
      </c>
      <c r="DA8" s="199">
        <v>3579.172</v>
      </c>
      <c r="DB8" s="856">
        <v>6.3901660374229703</v>
      </c>
      <c r="DC8" s="199">
        <v>5024.4539999999997</v>
      </c>
      <c r="DD8" s="856">
        <v>6.4058328405405778</v>
      </c>
      <c r="DE8" s="199">
        <v>2298.0390000000002</v>
      </c>
      <c r="DF8" s="856">
        <v>11.117403986058685</v>
      </c>
      <c r="DG8" s="971">
        <v>4959.2239999999993</v>
      </c>
      <c r="DH8" s="856">
        <v>10.034885790290476</v>
      </c>
      <c r="DI8" s="199">
        <v>7563.8830000000007</v>
      </c>
      <c r="DJ8" s="856">
        <v>10.906183640797357</v>
      </c>
      <c r="DK8" s="199">
        <v>9813.1819999999989</v>
      </c>
      <c r="DL8" s="856">
        <v>9.3275328111481954</v>
      </c>
      <c r="DM8" s="944">
        <v>1868.2929999999999</v>
      </c>
      <c r="DN8" s="856">
        <v>5.3477982520022049</v>
      </c>
      <c r="DO8" s="944">
        <v>8067.7990000000009</v>
      </c>
      <c r="DP8" s="856">
        <v>10.256550848575291</v>
      </c>
      <c r="DQ8" s="199">
        <v>12841.962</v>
      </c>
      <c r="DR8" s="856">
        <v>10.720755825373079</v>
      </c>
      <c r="DS8" s="199">
        <v>18661.646999999997</v>
      </c>
      <c r="DT8" s="856">
        <v>11.317076253788178</v>
      </c>
      <c r="DU8" s="199">
        <v>5242.8030000000008</v>
      </c>
      <c r="DV8" s="856">
        <v>12.02924682957322</v>
      </c>
      <c r="DW8" s="199">
        <v>8502.9639999999999</v>
      </c>
      <c r="DX8" s="856">
        <v>9.4120824043202642</v>
      </c>
      <c r="DY8" s="1224">
        <v>12125.585999999999</v>
      </c>
      <c r="DZ8" s="856">
        <v>8.1025786464931979</v>
      </c>
      <c r="EA8" s="1224">
        <v>15264.204</v>
      </c>
      <c r="EB8" s="856">
        <v>7.4346373987451502</v>
      </c>
      <c r="EC8" s="1224">
        <v>2688.563000000001</v>
      </c>
      <c r="ED8" s="856">
        <v>4.5147845443663126</v>
      </c>
      <c r="EE8" s="1224">
        <v>4319.8</v>
      </c>
      <c r="EF8" s="856">
        <f t="shared" si="0"/>
        <v>4.2944218136825159</v>
      </c>
      <c r="EG8" s="1224">
        <v>7130.6379999999999</v>
      </c>
      <c r="EH8" s="856">
        <v>4.7837642538975285</v>
      </c>
      <c r="EI8" s="1224">
        <v>8731.887999999999</v>
      </c>
      <c r="EJ8" s="856">
        <f t="shared" si="1"/>
        <v>4.1016030653253006</v>
      </c>
      <c r="EK8" s="1224">
        <v>2749.3890000000001</v>
      </c>
      <c r="EL8" s="856">
        <f t="shared" si="2"/>
        <v>4.3481514628494802</v>
      </c>
      <c r="EN8" s="1281"/>
      <c r="EO8" s="1281"/>
      <c r="EP8" s="1281"/>
      <c r="EQ8" s="1281"/>
      <c r="ER8" s="1281"/>
    </row>
    <row r="9" spans="1:148" ht="15">
      <c r="B9" s="976" t="s">
        <v>88</v>
      </c>
      <c r="C9" s="858">
        <v>1730.364556</v>
      </c>
      <c r="D9" s="858">
        <v>100</v>
      </c>
      <c r="E9" s="858">
        <v>599.83008800000005</v>
      </c>
      <c r="F9" s="858">
        <v>100</v>
      </c>
      <c r="G9" s="858">
        <v>1292.0509360000001</v>
      </c>
      <c r="H9" s="858">
        <v>100</v>
      </c>
      <c r="I9" s="858">
        <v>2044.609455</v>
      </c>
      <c r="J9" s="858">
        <v>100</v>
      </c>
      <c r="K9" s="858">
        <v>2804.0182570000002</v>
      </c>
      <c r="L9" s="858">
        <v>100</v>
      </c>
      <c r="M9" s="858">
        <v>800.27758600000004</v>
      </c>
      <c r="N9" s="858">
        <v>100</v>
      </c>
      <c r="O9" s="858">
        <v>1643.4787200000001</v>
      </c>
      <c r="P9" s="858">
        <v>100</v>
      </c>
      <c r="Q9" s="858">
        <v>2576.0664969999998</v>
      </c>
      <c r="R9" s="858">
        <v>100</v>
      </c>
      <c r="S9" s="858">
        <v>3492.8754980000003</v>
      </c>
      <c r="T9" s="858">
        <v>100</v>
      </c>
      <c r="U9" s="858">
        <v>900.75283000000002</v>
      </c>
      <c r="V9" s="858">
        <v>100</v>
      </c>
      <c r="W9" s="858">
        <v>1980.95381</v>
      </c>
      <c r="X9" s="858">
        <v>100</v>
      </c>
      <c r="Y9" s="858">
        <v>3306.2600299999999</v>
      </c>
      <c r="Z9" s="858">
        <v>100</v>
      </c>
      <c r="AA9" s="858">
        <v>4626.8933919999999</v>
      </c>
      <c r="AB9" s="858">
        <v>100</v>
      </c>
      <c r="AC9" s="858">
        <v>1347.947766</v>
      </c>
      <c r="AD9" s="858">
        <v>100</v>
      </c>
      <c r="AE9" s="858">
        <v>2877.5035179999995</v>
      </c>
      <c r="AF9" s="858">
        <v>100</v>
      </c>
      <c r="AG9" s="858">
        <v>4584.8470909999996</v>
      </c>
      <c r="AH9" s="858">
        <v>100</v>
      </c>
      <c r="AI9" s="858">
        <v>6361.5854549999995</v>
      </c>
      <c r="AJ9" s="858">
        <v>100</v>
      </c>
      <c r="AK9" s="858">
        <v>1890.7578509999998</v>
      </c>
      <c r="AL9" s="858">
        <v>100</v>
      </c>
      <c r="AM9" s="858">
        <v>4022.5594840000003</v>
      </c>
      <c r="AN9" s="858">
        <v>100</v>
      </c>
      <c r="AO9" s="858">
        <v>6439.2117289999997</v>
      </c>
      <c r="AP9" s="858">
        <v>100</v>
      </c>
      <c r="AQ9" s="858">
        <v>8856.2115000000013</v>
      </c>
      <c r="AR9" s="858">
        <v>100</v>
      </c>
      <c r="AS9" s="858">
        <v>2573.252559</v>
      </c>
      <c r="AT9" s="858">
        <v>100</v>
      </c>
      <c r="AU9" s="858">
        <v>5342.9791439999981</v>
      </c>
      <c r="AV9" s="858">
        <v>100</v>
      </c>
      <c r="AW9" s="858">
        <v>8423.170376</v>
      </c>
      <c r="AX9" s="858">
        <v>100</v>
      </c>
      <c r="AY9" s="858">
        <v>11612.743575</v>
      </c>
      <c r="AZ9" s="858">
        <v>100</v>
      </c>
      <c r="BA9" s="858">
        <v>3269.6247210000006</v>
      </c>
      <c r="BB9" s="858">
        <v>100</v>
      </c>
      <c r="BC9" s="858">
        <v>6921.4567239999997</v>
      </c>
      <c r="BD9" s="858">
        <v>100</v>
      </c>
      <c r="BE9" s="858">
        <v>10962.493727999999</v>
      </c>
      <c r="BF9" s="858">
        <v>100</v>
      </c>
      <c r="BG9" s="858">
        <v>15131.905469999998</v>
      </c>
      <c r="BH9" s="858">
        <v>100</v>
      </c>
      <c r="BI9" s="858">
        <v>4725.8874390000001</v>
      </c>
      <c r="BJ9" s="858">
        <v>100</v>
      </c>
      <c r="BK9" s="858">
        <v>10160.248</v>
      </c>
      <c r="BL9" s="858">
        <v>100</v>
      </c>
      <c r="BM9" s="858">
        <v>16460.268608999999</v>
      </c>
      <c r="BN9" s="858">
        <v>100</v>
      </c>
      <c r="BO9" s="858">
        <v>23147.572448000003</v>
      </c>
      <c r="BP9" s="858">
        <v>100</v>
      </c>
      <c r="BQ9" s="858">
        <v>7522.8245400000005</v>
      </c>
      <c r="BR9" s="858">
        <v>100</v>
      </c>
      <c r="BS9" s="858">
        <v>15874.281832999999</v>
      </c>
      <c r="BT9" s="858">
        <v>100</v>
      </c>
      <c r="BU9" s="858">
        <v>25421.118066999999</v>
      </c>
      <c r="BV9" s="859">
        <v>100</v>
      </c>
      <c r="BW9" s="858">
        <v>35667.068519</v>
      </c>
      <c r="BX9" s="859">
        <v>100</v>
      </c>
      <c r="BY9" s="858">
        <v>11203.531300000001</v>
      </c>
      <c r="BZ9" s="859">
        <v>100</v>
      </c>
      <c r="CA9" s="858">
        <v>23207.768164000008</v>
      </c>
      <c r="CB9" s="859">
        <v>100</v>
      </c>
      <c r="CC9" s="858">
        <v>36333.607337999994</v>
      </c>
      <c r="CD9" s="859">
        <v>100</v>
      </c>
      <c r="CE9" s="858">
        <v>50564.411</v>
      </c>
      <c r="CF9" s="859">
        <v>100</v>
      </c>
      <c r="CG9" s="858">
        <v>15758.403999999999</v>
      </c>
      <c r="CH9" s="859">
        <v>100</v>
      </c>
      <c r="CI9" s="858">
        <v>30159.235999999997</v>
      </c>
      <c r="CJ9" s="859">
        <v>100</v>
      </c>
      <c r="CK9" s="858">
        <v>49456.542000000009</v>
      </c>
      <c r="CL9" s="859">
        <v>100</v>
      </c>
      <c r="CM9" s="858">
        <v>66840.828999999998</v>
      </c>
      <c r="CN9" s="859">
        <v>100</v>
      </c>
      <c r="CO9" s="858">
        <v>17928.562000000002</v>
      </c>
      <c r="CP9" s="859">
        <v>100</v>
      </c>
      <c r="CQ9" s="858">
        <v>36413.761000000006</v>
      </c>
      <c r="CR9" s="859">
        <v>100</v>
      </c>
      <c r="CS9" s="858">
        <v>54795.239000000001</v>
      </c>
      <c r="CT9" s="859">
        <v>100</v>
      </c>
      <c r="CU9" s="858">
        <v>75284.224000000002</v>
      </c>
      <c r="CV9" s="859">
        <v>100</v>
      </c>
      <c r="CW9" s="858">
        <v>19230.553999999996</v>
      </c>
      <c r="CX9" s="859">
        <v>100</v>
      </c>
      <c r="CY9" s="858">
        <v>37342.609000000004</v>
      </c>
      <c r="CZ9" s="859">
        <v>100</v>
      </c>
      <c r="DA9" s="858">
        <v>56010.625999999997</v>
      </c>
      <c r="DB9" s="859">
        <v>100</v>
      </c>
      <c r="DC9" s="858">
        <v>78435.608999999982</v>
      </c>
      <c r="DD9" s="859">
        <v>100</v>
      </c>
      <c r="DE9" s="858">
        <v>20670.644</v>
      </c>
      <c r="DF9" s="859">
        <v>100</v>
      </c>
      <c r="DG9" s="973">
        <v>49419.834999999999</v>
      </c>
      <c r="DH9" s="859">
        <v>100</v>
      </c>
      <c r="DI9" s="858">
        <v>69354.07699999999</v>
      </c>
      <c r="DJ9" s="859">
        <v>100</v>
      </c>
      <c r="DK9" s="858">
        <v>105206.62</v>
      </c>
      <c r="DL9" s="859">
        <v>100</v>
      </c>
      <c r="DM9" s="946">
        <v>34935.741999999998</v>
      </c>
      <c r="DN9" s="859">
        <v>100</v>
      </c>
      <c r="DO9" s="946">
        <v>78659.962</v>
      </c>
      <c r="DP9" s="859">
        <v>100</v>
      </c>
      <c r="DQ9" s="858">
        <v>119785.97600000001</v>
      </c>
      <c r="DR9" s="859">
        <v>100</v>
      </c>
      <c r="DS9" s="858">
        <v>164898.12900000002</v>
      </c>
      <c r="DT9" s="859">
        <v>100</v>
      </c>
      <c r="DU9" s="858">
        <v>43583.800999999999</v>
      </c>
      <c r="DV9" s="859">
        <v>100</v>
      </c>
      <c r="DW9" s="858">
        <v>90340.942999999999</v>
      </c>
      <c r="DX9" s="859">
        <v>100</v>
      </c>
      <c r="DY9" s="1226">
        <v>149650.951</v>
      </c>
      <c r="DZ9" s="859">
        <v>100</v>
      </c>
      <c r="EA9" s="1226">
        <v>205312.01699999999</v>
      </c>
      <c r="EB9" s="859">
        <v>100</v>
      </c>
      <c r="EC9" s="1226">
        <v>59550.195000000007</v>
      </c>
      <c r="ED9" s="859">
        <v>100</v>
      </c>
      <c r="EE9" s="1226">
        <f>SUM(EE6:EE8)</f>
        <v>100590.95700000001</v>
      </c>
      <c r="EF9" s="859">
        <f t="shared" si="0"/>
        <v>100</v>
      </c>
      <c r="EG9" s="1226">
        <v>149059.14300000001</v>
      </c>
      <c r="EH9" s="859">
        <v>100</v>
      </c>
      <c r="EI9" s="1226">
        <v>212889.64</v>
      </c>
      <c r="EJ9" s="859">
        <f t="shared" si="1"/>
        <v>100</v>
      </c>
      <c r="EK9" s="1226">
        <f>SUM(EK6:EK8)</f>
        <v>63231.215000000004</v>
      </c>
      <c r="EL9" s="859">
        <f t="shared" si="2"/>
        <v>100</v>
      </c>
      <c r="EM9" s="1281"/>
      <c r="EN9" s="1281"/>
      <c r="EO9" s="1281"/>
      <c r="EP9" s="1281"/>
      <c r="EQ9" s="1281"/>
      <c r="ER9" s="1281"/>
    </row>
    <row r="10" spans="1:148" ht="14">
      <c r="B10" s="1"/>
      <c r="C10" s="1"/>
      <c r="D10" s="1"/>
      <c r="E10" s="1"/>
      <c r="F10" s="1"/>
      <c r="G10" s="1"/>
      <c r="H10" s="1"/>
      <c r="I10" s="1"/>
      <c r="J10" s="1"/>
      <c r="K10" s="1"/>
      <c r="L10" s="1"/>
      <c r="M10" s="1"/>
      <c r="N10" s="1"/>
      <c r="O10" s="1"/>
      <c r="P10" s="1"/>
      <c r="Q10" s="1"/>
      <c r="R10" s="1"/>
      <c r="S10" s="1"/>
      <c r="T10" s="1"/>
      <c r="U10" s="1"/>
      <c r="V10" s="1"/>
      <c r="W10" s="1"/>
      <c r="X10" s="1"/>
      <c r="CB10" s="1"/>
      <c r="EM10" s="1281"/>
      <c r="EN10" s="1281"/>
      <c r="EO10" s="1281"/>
      <c r="EQ10" s="1281"/>
      <c r="ER10" s="1281"/>
    </row>
    <row r="11" spans="1:148" ht="20.25" customHeight="1">
      <c r="B11" s="1410" t="s">
        <v>934</v>
      </c>
      <c r="C11" s="1410"/>
      <c r="D11" s="1410"/>
      <c r="E11" s="1410"/>
      <c r="F11" s="1410"/>
      <c r="G11" s="1410"/>
      <c r="H11" s="1410"/>
      <c r="I11" s="1410"/>
      <c r="J11" s="1410"/>
      <c r="K11" s="1410"/>
      <c r="L11" s="1410"/>
      <c r="M11" s="1410"/>
      <c r="N11" s="1410"/>
      <c r="O11" s="1410"/>
      <c r="P11" s="1410"/>
      <c r="Q11" s="1410"/>
      <c r="R11" s="1410"/>
      <c r="S11" s="1410"/>
      <c r="T11" s="1410"/>
      <c r="U11" s="1410"/>
      <c r="V11" s="1410"/>
      <c r="W11" s="1410"/>
      <c r="X11" s="1410"/>
      <c r="Y11" s="1410"/>
      <c r="Z11" s="1410"/>
      <c r="AA11" s="1410"/>
      <c r="AB11" s="1410"/>
      <c r="AC11" s="1410"/>
      <c r="AD11" s="1410"/>
      <c r="AE11" s="1410"/>
      <c r="AF11" s="1410"/>
      <c r="AG11" s="1410"/>
      <c r="AH11" s="1410"/>
      <c r="AI11" s="1410"/>
      <c r="AJ11" s="1410"/>
      <c r="AK11" s="1410"/>
      <c r="AL11" s="1410"/>
      <c r="AM11" s="1410"/>
      <c r="AN11" s="1410"/>
      <c r="AO11" s="1410"/>
      <c r="AP11" s="1410"/>
      <c r="AQ11" s="1410"/>
      <c r="AR11" s="1410"/>
      <c r="AS11" s="1410"/>
      <c r="AT11" s="1410"/>
      <c r="AU11" s="1410"/>
      <c r="AV11" s="1410"/>
      <c r="AW11" s="1410"/>
      <c r="AX11" s="1410"/>
      <c r="AY11" s="1410"/>
      <c r="AZ11" s="1410"/>
      <c r="BA11" s="1410"/>
      <c r="BB11" s="1410"/>
      <c r="BC11" s="1410"/>
      <c r="BD11" s="1410"/>
      <c r="BE11" s="1410"/>
      <c r="BF11" s="1410"/>
      <c r="BG11" s="1410"/>
      <c r="BH11" s="1410"/>
      <c r="BI11" s="1410"/>
      <c r="BJ11" s="1410"/>
      <c r="BK11" s="1410"/>
      <c r="BL11" s="1410"/>
      <c r="BM11" s="1410"/>
      <c r="BN11" s="1410"/>
      <c r="BO11" s="1410"/>
      <c r="BP11" s="1410"/>
      <c r="BQ11" s="1410"/>
      <c r="BR11" s="1410"/>
      <c r="BS11" s="1410"/>
      <c r="BT11" s="1410"/>
      <c r="BU11" s="1410"/>
      <c r="BV11" s="1410"/>
      <c r="BW11" s="1410"/>
      <c r="BX11" s="1410"/>
      <c r="BY11" s="1410"/>
      <c r="BZ11" s="1410"/>
      <c r="CA11" s="1410"/>
      <c r="CB11" s="1410"/>
      <c r="CC11" s="1410"/>
      <c r="CD11" s="1410"/>
      <c r="CE11" s="1410"/>
      <c r="CF11" s="1410"/>
      <c r="CG11" s="1410"/>
      <c r="CH11" s="1410"/>
      <c r="CI11" s="1410"/>
      <c r="CJ11" s="1410"/>
      <c r="CK11" s="1410"/>
      <c r="CL11" s="1410"/>
      <c r="CM11" s="1410"/>
      <c r="CN11" s="1410"/>
      <c r="CO11" s="1410"/>
      <c r="CP11" s="1410"/>
      <c r="CQ11" s="1410"/>
      <c r="CR11" s="1410"/>
      <c r="CS11" s="1410"/>
      <c r="CT11" s="1410"/>
      <c r="CU11" s="1410"/>
      <c r="CV11" s="1410"/>
      <c r="CW11" s="1410"/>
      <c r="CX11" s="1410"/>
      <c r="CY11" s="1410"/>
      <c r="CZ11" s="1410"/>
      <c r="DA11" s="1410"/>
      <c r="DB11" s="1410"/>
      <c r="DC11" s="1410"/>
      <c r="DD11" s="1410"/>
      <c r="DE11" s="1410"/>
      <c r="DF11" s="1410"/>
      <c r="DG11" s="1410"/>
      <c r="DH11" s="1410"/>
      <c r="DI11" s="1410"/>
      <c r="DJ11" s="1410"/>
      <c r="DK11" s="1410"/>
      <c r="DL11" s="1410"/>
      <c r="DM11" s="1410"/>
      <c r="DN11" s="1410"/>
      <c r="DO11" s="1410"/>
      <c r="DP11" s="1410"/>
      <c r="DQ11" s="1410"/>
      <c r="DR11" s="1410"/>
      <c r="DS11" s="1410"/>
      <c r="DT11" s="1410"/>
      <c r="DU11" s="1410"/>
      <c r="DV11" s="1410"/>
      <c r="DW11" s="1410"/>
      <c r="DX11" s="1410"/>
      <c r="DY11" s="1410"/>
      <c r="DZ11" s="1410"/>
      <c r="EA11" s="1410"/>
      <c r="EB11" s="1410"/>
      <c r="EC11" s="1410"/>
      <c r="ED11" s="1410"/>
      <c r="EE11" s="1410"/>
      <c r="EF11" s="1410"/>
      <c r="EG11" s="1410"/>
      <c r="EQ11" s="1281"/>
      <c r="ER11" s="1281"/>
    </row>
    <row r="12" spans="1:148" ht="20.25" customHeight="1">
      <c r="B12" s="1"/>
      <c r="C12" s="1"/>
      <c r="D12" s="1"/>
      <c r="E12" s="1"/>
      <c r="F12" s="1"/>
      <c r="G12" s="1"/>
      <c r="H12" s="1"/>
      <c r="I12" s="1"/>
      <c r="J12" s="1"/>
      <c r="K12" s="1"/>
      <c r="L12" s="1"/>
      <c r="M12" s="1"/>
      <c r="N12" s="1"/>
      <c r="O12" s="1"/>
      <c r="P12" s="1"/>
      <c r="Q12" s="1"/>
      <c r="R12" s="1"/>
      <c r="S12" s="1"/>
      <c r="T12" s="1"/>
      <c r="U12" s="1"/>
      <c r="V12" s="1"/>
      <c r="W12" s="1"/>
      <c r="X12" s="1"/>
      <c r="AZ12" s="860"/>
      <c r="BA12" s="860"/>
      <c r="BB12" s="860"/>
      <c r="BC12" s="860"/>
      <c r="BD12" s="860"/>
      <c r="BE12" s="860"/>
      <c r="BF12" s="860"/>
      <c r="BG12" s="860"/>
      <c r="BH12" s="860"/>
      <c r="BI12" s="860"/>
      <c r="BJ12" s="860"/>
      <c r="BK12" s="860"/>
      <c r="BL12" s="860"/>
      <c r="BM12" s="755"/>
      <c r="BN12" s="853"/>
      <c r="BO12" s="755"/>
      <c r="BP12" s="755"/>
      <c r="BQ12" s="755"/>
      <c r="BS12" s="755"/>
      <c r="BT12" s="755"/>
      <c r="BU12" s="755"/>
      <c r="BV12" s="755" t="s">
        <v>920</v>
      </c>
      <c r="BW12" s="755"/>
      <c r="BX12" s="755"/>
      <c r="BY12" s="755"/>
      <c r="BZ12" s="755"/>
      <c r="CA12" s="755"/>
      <c r="CB12" s="755"/>
      <c r="CC12" s="755"/>
      <c r="CD12" s="755"/>
      <c r="CE12" s="755"/>
      <c r="CF12" s="755"/>
      <c r="CG12" s="755"/>
      <c r="CH12" s="755"/>
      <c r="CI12" s="755"/>
      <c r="CJ12" s="755"/>
      <c r="CK12" s="755"/>
      <c r="CL12" s="755"/>
      <c r="CM12" s="755"/>
      <c r="CN12" s="755"/>
      <c r="CO12" s="755"/>
      <c r="CP12" s="755"/>
      <c r="CQ12" s="755"/>
      <c r="CR12" s="755"/>
      <c r="CS12" s="755"/>
      <c r="CT12" s="755"/>
      <c r="CU12" s="755"/>
      <c r="CV12" s="755"/>
      <c r="CW12" s="755"/>
      <c r="CX12" s="755"/>
      <c r="CY12" s="755"/>
      <c r="CZ12" s="755"/>
      <c r="DA12" s="755"/>
      <c r="DB12" s="755"/>
      <c r="DC12" s="755"/>
      <c r="DD12" s="755"/>
      <c r="DE12" s="755"/>
      <c r="DF12" s="755"/>
      <c r="DG12" s="755"/>
      <c r="DH12" s="755"/>
      <c r="DJ12" s="927"/>
      <c r="DL12" s="927"/>
      <c r="DM12" s="927"/>
      <c r="DN12" s="927"/>
      <c r="DO12" s="927"/>
      <c r="DP12" s="927"/>
      <c r="DQ12" s="927"/>
      <c r="DR12" s="927"/>
      <c r="DT12" s="927"/>
      <c r="DU12" s="927"/>
      <c r="DV12" s="927"/>
      <c r="DW12" s="927"/>
      <c r="DX12" s="927"/>
      <c r="DZ12" s="927"/>
      <c r="EB12" s="927"/>
      <c r="EC12" s="927"/>
      <c r="EE12" s="927"/>
      <c r="EG12" s="927"/>
      <c r="EH12" s="1160"/>
      <c r="EI12" s="927"/>
      <c r="EJ12" s="1160"/>
      <c r="EK12" s="927"/>
      <c r="EL12" s="1160" t="s">
        <v>926</v>
      </c>
      <c r="EQ12" s="1281"/>
      <c r="ER12" s="1281"/>
    </row>
    <row r="13" spans="1:148" ht="15.5" customHeight="1">
      <c r="B13" s="1553" t="s">
        <v>174</v>
      </c>
      <c r="C13" s="1551">
        <v>39812</v>
      </c>
      <c r="D13" s="1551"/>
      <c r="E13" s="1551">
        <v>39903</v>
      </c>
      <c r="F13" s="1551"/>
      <c r="G13" s="1551">
        <v>39994</v>
      </c>
      <c r="H13" s="1551"/>
      <c r="I13" s="1551">
        <v>40086</v>
      </c>
      <c r="J13" s="1551"/>
      <c r="K13" s="1551">
        <v>40177</v>
      </c>
      <c r="L13" s="1551"/>
      <c r="M13" s="1551">
        <v>40268</v>
      </c>
      <c r="N13" s="1551"/>
      <c r="O13" s="1551">
        <v>40359</v>
      </c>
      <c r="P13" s="1551"/>
      <c r="Q13" s="1551">
        <v>40451</v>
      </c>
      <c r="R13" s="1551"/>
      <c r="S13" s="1551">
        <v>40542</v>
      </c>
      <c r="T13" s="1551"/>
      <c r="U13" s="1551">
        <v>40633</v>
      </c>
      <c r="V13" s="1551"/>
      <c r="W13" s="1551">
        <v>40724</v>
      </c>
      <c r="X13" s="1551"/>
      <c r="Y13" s="1551">
        <v>40816</v>
      </c>
      <c r="Z13" s="1551"/>
      <c r="AA13" s="1551">
        <v>40907</v>
      </c>
      <c r="AB13" s="1551"/>
      <c r="AC13" s="1551">
        <v>40999</v>
      </c>
      <c r="AD13" s="1551"/>
      <c r="AE13" s="1551">
        <v>41090</v>
      </c>
      <c r="AF13" s="1551"/>
      <c r="AG13" s="1551">
        <v>41182</v>
      </c>
      <c r="AH13" s="1551"/>
      <c r="AI13" s="1551">
        <v>41273</v>
      </c>
      <c r="AJ13" s="1551"/>
      <c r="AK13" s="1551">
        <v>41364</v>
      </c>
      <c r="AL13" s="1551"/>
      <c r="AM13" s="1551">
        <v>41455</v>
      </c>
      <c r="AN13" s="1551"/>
      <c r="AO13" s="1551">
        <v>41547</v>
      </c>
      <c r="AP13" s="1551"/>
      <c r="AQ13" s="1551">
        <v>41638</v>
      </c>
      <c r="AR13" s="1551"/>
      <c r="AS13" s="1551">
        <v>41729</v>
      </c>
      <c r="AT13" s="1551"/>
      <c r="AU13" s="1551">
        <v>41820</v>
      </c>
      <c r="AV13" s="1551"/>
      <c r="AW13" s="1551">
        <v>41912</v>
      </c>
      <c r="AX13" s="1551"/>
      <c r="AY13" s="1551">
        <v>42003</v>
      </c>
      <c r="AZ13" s="1551"/>
      <c r="BA13" s="1551">
        <v>42094</v>
      </c>
      <c r="BB13" s="1551"/>
      <c r="BC13" s="1551">
        <v>42185</v>
      </c>
      <c r="BD13" s="1551"/>
      <c r="BE13" s="1551">
        <v>42277</v>
      </c>
      <c r="BF13" s="1551"/>
      <c r="BG13" s="1551">
        <v>42368</v>
      </c>
      <c r="BH13" s="1551"/>
      <c r="BI13" s="1551">
        <v>42460</v>
      </c>
      <c r="BJ13" s="1551"/>
      <c r="BK13" s="1551">
        <v>42551</v>
      </c>
      <c r="BL13" s="1551"/>
      <c r="BM13" s="1551">
        <v>42643</v>
      </c>
      <c r="BN13" s="1551"/>
      <c r="BO13" s="1551">
        <v>42734</v>
      </c>
      <c r="BP13" s="1551"/>
      <c r="BQ13" s="1551">
        <v>42825</v>
      </c>
      <c r="BR13" s="1551"/>
      <c r="BS13" s="1551">
        <v>42916</v>
      </c>
      <c r="BT13" s="1551"/>
      <c r="BU13" s="1551">
        <v>43008</v>
      </c>
      <c r="BV13" s="1550"/>
      <c r="BW13" s="1551">
        <v>43099</v>
      </c>
      <c r="BX13" s="1550"/>
      <c r="BY13" s="1551">
        <v>43190</v>
      </c>
      <c r="BZ13" s="1550"/>
      <c r="CA13" s="1551">
        <v>43281</v>
      </c>
      <c r="CB13" s="1550"/>
      <c r="CC13" s="1551">
        <v>43346</v>
      </c>
      <c r="CD13" s="1550"/>
      <c r="CE13" s="1551">
        <v>43464</v>
      </c>
      <c r="CF13" s="1550"/>
      <c r="CG13" s="1551">
        <v>43555</v>
      </c>
      <c r="CH13" s="1550"/>
      <c r="CI13" s="1551">
        <v>43646</v>
      </c>
      <c r="CJ13" s="1550"/>
      <c r="CK13" s="1551">
        <v>43738</v>
      </c>
      <c r="CL13" s="1550"/>
      <c r="CM13" s="1551">
        <v>43829</v>
      </c>
      <c r="CN13" s="1550"/>
      <c r="CO13" s="1551">
        <v>43921</v>
      </c>
      <c r="CP13" s="1550"/>
      <c r="CQ13" s="1551">
        <v>44012</v>
      </c>
      <c r="CR13" s="1550"/>
      <c r="CS13" s="1551">
        <v>44104</v>
      </c>
      <c r="CT13" s="1550"/>
      <c r="CU13" s="1551">
        <v>44195</v>
      </c>
      <c r="CV13" s="1550"/>
      <c r="CW13" s="1548">
        <v>44286</v>
      </c>
      <c r="CX13" s="1446"/>
      <c r="CY13" s="1551">
        <v>44377</v>
      </c>
      <c r="CZ13" s="1550"/>
      <c r="DA13" s="1551">
        <v>44469</v>
      </c>
      <c r="DB13" s="1550"/>
      <c r="DC13" s="1551">
        <v>44560</v>
      </c>
      <c r="DD13" s="1550"/>
      <c r="DE13" s="1551">
        <v>44651</v>
      </c>
      <c r="DF13" s="1550"/>
      <c r="DG13" s="1552">
        <v>44742</v>
      </c>
      <c r="DH13" s="1550"/>
      <c r="DI13" s="1552">
        <v>44834</v>
      </c>
      <c r="DJ13" s="1550"/>
      <c r="DK13" s="1552">
        <v>44896</v>
      </c>
      <c r="DL13" s="1550"/>
      <c r="DM13" s="1446">
        <v>45016</v>
      </c>
      <c r="DN13" s="1546"/>
      <c r="DO13" s="1446">
        <v>45107</v>
      </c>
      <c r="DP13" s="1546"/>
      <c r="DQ13" s="1551">
        <v>45199</v>
      </c>
      <c r="DR13" s="1550"/>
      <c r="DS13" s="1551">
        <v>45290</v>
      </c>
      <c r="DT13" s="1550"/>
      <c r="DU13" s="1551">
        <v>45382</v>
      </c>
      <c r="DV13" s="1550"/>
      <c r="DW13" s="1551">
        <v>45473</v>
      </c>
      <c r="DX13" s="1550"/>
      <c r="DY13" s="1551">
        <v>45565</v>
      </c>
      <c r="DZ13" s="1550"/>
      <c r="EA13" s="1551">
        <v>45656</v>
      </c>
      <c r="EB13" s="1550"/>
      <c r="EC13" s="1551">
        <v>45747</v>
      </c>
      <c r="ED13" s="1550"/>
      <c r="EE13" s="1551" t="str">
        <f>EE4</f>
        <v>Jun-25</v>
      </c>
      <c r="EF13" s="1550"/>
      <c r="EG13" s="1551" t="str">
        <f>EG4</f>
        <v>Sep-25</v>
      </c>
      <c r="EH13" s="1550"/>
      <c r="EI13" s="1551" t="str">
        <f>EI4</f>
        <v>Dec-25</v>
      </c>
      <c r="EJ13" s="1550"/>
      <c r="EK13" s="1551" t="str">
        <f>EK4</f>
        <v>Mar-26</v>
      </c>
      <c r="EL13" s="1550"/>
      <c r="EQ13" s="1281"/>
      <c r="ER13" s="1281"/>
    </row>
    <row r="14" spans="1:148" ht="20" customHeight="1">
      <c r="B14" s="1554"/>
      <c r="C14" s="721" t="s">
        <v>175</v>
      </c>
      <c r="D14" s="721" t="s">
        <v>176</v>
      </c>
      <c r="E14" s="721" t="s">
        <v>175</v>
      </c>
      <c r="F14" s="721" t="s">
        <v>176</v>
      </c>
      <c r="G14" s="721" t="s">
        <v>175</v>
      </c>
      <c r="H14" s="721" t="s">
        <v>176</v>
      </c>
      <c r="I14" s="721" t="s">
        <v>175</v>
      </c>
      <c r="J14" s="721" t="s">
        <v>176</v>
      </c>
      <c r="K14" s="721" t="s">
        <v>175</v>
      </c>
      <c r="L14" s="721" t="s">
        <v>176</v>
      </c>
      <c r="M14" s="721" t="s">
        <v>175</v>
      </c>
      <c r="N14" s="721" t="s">
        <v>176</v>
      </c>
      <c r="O14" s="721" t="s">
        <v>175</v>
      </c>
      <c r="P14" s="721" t="s">
        <v>176</v>
      </c>
      <c r="Q14" s="721" t="s">
        <v>175</v>
      </c>
      <c r="R14" s="721" t="s">
        <v>176</v>
      </c>
      <c r="S14" s="721" t="s">
        <v>175</v>
      </c>
      <c r="T14" s="721" t="s">
        <v>176</v>
      </c>
      <c r="U14" s="721" t="s">
        <v>175</v>
      </c>
      <c r="V14" s="721" t="s">
        <v>176</v>
      </c>
      <c r="W14" s="721" t="s">
        <v>175</v>
      </c>
      <c r="X14" s="722" t="s">
        <v>176</v>
      </c>
      <c r="Y14" s="721" t="s">
        <v>175</v>
      </c>
      <c r="Z14" s="722" t="s">
        <v>176</v>
      </c>
      <c r="AA14" s="721" t="s">
        <v>175</v>
      </c>
      <c r="AB14" s="722" t="s">
        <v>176</v>
      </c>
      <c r="AC14" s="721" t="s">
        <v>175</v>
      </c>
      <c r="AD14" s="722" t="s">
        <v>176</v>
      </c>
      <c r="AE14" s="721" t="s">
        <v>175</v>
      </c>
      <c r="AF14" s="722" t="s">
        <v>176</v>
      </c>
      <c r="AG14" s="721" t="s">
        <v>175</v>
      </c>
      <c r="AH14" s="722" t="s">
        <v>176</v>
      </c>
      <c r="AI14" s="721" t="s">
        <v>175</v>
      </c>
      <c r="AJ14" s="722" t="s">
        <v>176</v>
      </c>
      <c r="AK14" s="721" t="s">
        <v>175</v>
      </c>
      <c r="AL14" s="721" t="s">
        <v>176</v>
      </c>
      <c r="AM14" s="721" t="s">
        <v>175</v>
      </c>
      <c r="AN14" s="721" t="s">
        <v>176</v>
      </c>
      <c r="AO14" s="721" t="s">
        <v>175</v>
      </c>
      <c r="AP14" s="721" t="s">
        <v>176</v>
      </c>
      <c r="AQ14" s="721" t="s">
        <v>175</v>
      </c>
      <c r="AR14" s="721" t="s">
        <v>176</v>
      </c>
      <c r="AS14" s="721" t="s">
        <v>175</v>
      </c>
      <c r="AT14" s="721" t="s">
        <v>176</v>
      </c>
      <c r="AU14" s="721" t="s">
        <v>175</v>
      </c>
      <c r="AV14" s="721" t="s">
        <v>176</v>
      </c>
      <c r="AW14" s="721" t="s">
        <v>175</v>
      </c>
      <c r="AX14" s="721" t="s">
        <v>176</v>
      </c>
      <c r="AY14" s="721" t="s">
        <v>175</v>
      </c>
      <c r="AZ14" s="721" t="s">
        <v>176</v>
      </c>
      <c r="BA14" s="721" t="s">
        <v>175</v>
      </c>
      <c r="BB14" s="721" t="s">
        <v>176</v>
      </c>
      <c r="BC14" s="721" t="s">
        <v>175</v>
      </c>
      <c r="BD14" s="721" t="s">
        <v>176</v>
      </c>
      <c r="BE14" s="721" t="s">
        <v>175</v>
      </c>
      <c r="BF14" s="721" t="s">
        <v>176</v>
      </c>
      <c r="BG14" s="721" t="s">
        <v>175</v>
      </c>
      <c r="BH14" s="721" t="s">
        <v>176</v>
      </c>
      <c r="BI14" s="721" t="s">
        <v>175</v>
      </c>
      <c r="BJ14" s="721" t="s">
        <v>176</v>
      </c>
      <c r="BK14" s="721" t="s">
        <v>175</v>
      </c>
      <c r="BL14" s="721" t="s">
        <v>176</v>
      </c>
      <c r="BM14" s="721" t="s">
        <v>175</v>
      </c>
      <c r="BN14" s="721" t="s">
        <v>176</v>
      </c>
      <c r="BO14" s="721" t="s">
        <v>175</v>
      </c>
      <c r="BP14" s="721" t="s">
        <v>176</v>
      </c>
      <c r="BQ14" s="721" t="s">
        <v>175</v>
      </c>
      <c r="BR14" s="721" t="s">
        <v>176</v>
      </c>
      <c r="BS14" s="721" t="s">
        <v>175</v>
      </c>
      <c r="BT14" s="721" t="s">
        <v>176</v>
      </c>
      <c r="BU14" s="721" t="s">
        <v>175</v>
      </c>
      <c r="BV14" s="829" t="s">
        <v>176</v>
      </c>
      <c r="BW14" s="721" t="s">
        <v>175</v>
      </c>
      <c r="BX14" s="829" t="s">
        <v>176</v>
      </c>
      <c r="BY14" s="721" t="s">
        <v>175</v>
      </c>
      <c r="BZ14" s="829" t="s">
        <v>176</v>
      </c>
      <c r="CA14" s="721" t="s">
        <v>175</v>
      </c>
      <c r="CB14" s="829" t="s">
        <v>176</v>
      </c>
      <c r="CC14" s="721" t="s">
        <v>175</v>
      </c>
      <c r="CD14" s="829" t="s">
        <v>176</v>
      </c>
      <c r="CE14" s="721" t="s">
        <v>175</v>
      </c>
      <c r="CF14" s="829" t="s">
        <v>176</v>
      </c>
      <c r="CG14" s="721" t="s">
        <v>175</v>
      </c>
      <c r="CH14" s="829" t="s">
        <v>176</v>
      </c>
      <c r="CI14" s="721" t="s">
        <v>175</v>
      </c>
      <c r="CJ14" s="829" t="s">
        <v>176</v>
      </c>
      <c r="CK14" s="721" t="s">
        <v>175</v>
      </c>
      <c r="CL14" s="829" t="s">
        <v>176</v>
      </c>
      <c r="CM14" s="721" t="s">
        <v>175</v>
      </c>
      <c r="CN14" s="829" t="s">
        <v>176</v>
      </c>
      <c r="CO14" s="721" t="s">
        <v>175</v>
      </c>
      <c r="CP14" s="829" t="s">
        <v>176</v>
      </c>
      <c r="CQ14" s="721" t="s">
        <v>175</v>
      </c>
      <c r="CR14" s="829" t="s">
        <v>176</v>
      </c>
      <c r="CS14" s="721" t="s">
        <v>175</v>
      </c>
      <c r="CT14" s="829" t="s">
        <v>176</v>
      </c>
      <c r="CU14" s="721" t="s">
        <v>175</v>
      </c>
      <c r="CV14" s="829" t="s">
        <v>176</v>
      </c>
      <c r="CW14" s="721" t="s">
        <v>175</v>
      </c>
      <c r="CX14" s="829" t="s">
        <v>176</v>
      </c>
      <c r="CY14" s="721" t="s">
        <v>175</v>
      </c>
      <c r="CZ14" s="829" t="s">
        <v>176</v>
      </c>
      <c r="DA14" s="721" t="s">
        <v>175</v>
      </c>
      <c r="DB14" s="829" t="s">
        <v>176</v>
      </c>
      <c r="DC14" s="721" t="s">
        <v>175</v>
      </c>
      <c r="DD14" s="829" t="s">
        <v>176</v>
      </c>
      <c r="DE14" s="721" t="s">
        <v>175</v>
      </c>
      <c r="DF14" s="829" t="s">
        <v>176</v>
      </c>
      <c r="DG14" s="855" t="s">
        <v>175</v>
      </c>
      <c r="DH14" s="829" t="s">
        <v>176</v>
      </c>
      <c r="DI14" s="721" t="s">
        <v>175</v>
      </c>
      <c r="DJ14" s="829" t="s">
        <v>176</v>
      </c>
      <c r="DK14" s="721" t="s">
        <v>175</v>
      </c>
      <c r="DL14" s="829" t="s">
        <v>176</v>
      </c>
      <c r="DM14" s="721" t="s">
        <v>175</v>
      </c>
      <c r="DN14" s="829" t="s">
        <v>176</v>
      </c>
      <c r="DO14" s="721" t="s">
        <v>175</v>
      </c>
      <c r="DP14" s="829" t="s">
        <v>176</v>
      </c>
      <c r="DQ14" s="721" t="s">
        <v>175</v>
      </c>
      <c r="DR14" s="829" t="s">
        <v>176</v>
      </c>
      <c r="DS14" s="721" t="s">
        <v>175</v>
      </c>
      <c r="DT14" s="829" t="s">
        <v>176</v>
      </c>
      <c r="DU14" s="721" t="s">
        <v>175</v>
      </c>
      <c r="DV14" s="829" t="s">
        <v>176</v>
      </c>
      <c r="DW14" s="721" t="s">
        <v>175</v>
      </c>
      <c r="DX14" s="829" t="s">
        <v>176</v>
      </c>
      <c r="DY14" s="721" t="s">
        <v>175</v>
      </c>
      <c r="DZ14" s="829" t="s">
        <v>176</v>
      </c>
      <c r="EA14" s="721" t="s">
        <v>175</v>
      </c>
      <c r="EB14" s="829" t="s">
        <v>176</v>
      </c>
      <c r="EC14" s="721" t="s">
        <v>175</v>
      </c>
      <c r="ED14" s="829" t="s">
        <v>176</v>
      </c>
      <c r="EE14" s="721" t="s">
        <v>175</v>
      </c>
      <c r="EF14" s="829" t="s">
        <v>176</v>
      </c>
      <c r="EG14" s="721" t="s">
        <v>175</v>
      </c>
      <c r="EH14" s="829" t="s">
        <v>176</v>
      </c>
      <c r="EI14" s="721" t="s">
        <v>175</v>
      </c>
      <c r="EJ14" s="829" t="s">
        <v>176</v>
      </c>
      <c r="EK14" s="721" t="s">
        <v>175</v>
      </c>
      <c r="EL14" s="829" t="s">
        <v>176</v>
      </c>
      <c r="EQ14" s="1281"/>
      <c r="ER14" s="1281"/>
    </row>
    <row r="15" spans="1:148" ht="15">
      <c r="B15" s="974" t="s">
        <v>12</v>
      </c>
      <c r="C15" s="199">
        <v>238.47916700000002</v>
      </c>
      <c r="D15" s="199">
        <v>44.516559876514727</v>
      </c>
      <c r="E15" s="199">
        <v>97.485427000000001</v>
      </c>
      <c r="F15" s="199">
        <v>52.176884650015275</v>
      </c>
      <c r="G15" s="199">
        <v>207.95914599999998</v>
      </c>
      <c r="H15" s="199">
        <v>56.494649207238204</v>
      </c>
      <c r="I15" s="199">
        <v>330.70875599999999</v>
      </c>
      <c r="J15" s="199">
        <v>56.888422013653148</v>
      </c>
      <c r="K15" s="199">
        <v>488.49906900000002</v>
      </c>
      <c r="L15" s="199">
        <v>59.953169869982091</v>
      </c>
      <c r="M15" s="199">
        <v>151.23283000000001</v>
      </c>
      <c r="N15" s="199">
        <v>63.244566633112228</v>
      </c>
      <c r="O15" s="199">
        <v>308.13342599999999</v>
      </c>
      <c r="P15" s="199">
        <v>64.505511206448233</v>
      </c>
      <c r="Q15" s="199">
        <v>480.493989</v>
      </c>
      <c r="R15" s="199">
        <v>64.771443069821757</v>
      </c>
      <c r="S15" s="199">
        <v>670.14181900000005</v>
      </c>
      <c r="T15" s="199">
        <v>65.625171400297333</v>
      </c>
      <c r="U15" s="199">
        <v>185.36915300000001</v>
      </c>
      <c r="V15" s="199">
        <v>67.692218999676783</v>
      </c>
      <c r="W15" s="199">
        <v>383.34883100000002</v>
      </c>
      <c r="X15" s="199">
        <v>61.125783399023412</v>
      </c>
      <c r="Y15" s="199">
        <v>617.58998700000006</v>
      </c>
      <c r="Z15" s="199">
        <v>56.938403669629722</v>
      </c>
      <c r="AA15" s="199">
        <v>879.61836600000004</v>
      </c>
      <c r="AB15" s="199">
        <v>56.142435782760472</v>
      </c>
      <c r="AC15" s="199">
        <v>264.35611499999999</v>
      </c>
      <c r="AD15" s="199">
        <v>54.40312423401874</v>
      </c>
      <c r="AE15" s="199">
        <v>556.39104399999997</v>
      </c>
      <c r="AF15" s="199">
        <v>54.775087105751709</v>
      </c>
      <c r="AG15" s="199">
        <v>891.92078399999991</v>
      </c>
      <c r="AH15" s="199">
        <v>55.1358010177049</v>
      </c>
      <c r="AI15" s="199">
        <v>1317.077376</v>
      </c>
      <c r="AJ15" s="199">
        <v>57.316984004894969</v>
      </c>
      <c r="AK15" s="199">
        <v>485.423339</v>
      </c>
      <c r="AL15" s="199">
        <v>67.809787253054338</v>
      </c>
      <c r="AM15" s="199">
        <v>1030.5878969999999</v>
      </c>
      <c r="AN15" s="199">
        <v>69.272128648696551</v>
      </c>
      <c r="AO15" s="199">
        <v>1605.25081</v>
      </c>
      <c r="AP15" s="199">
        <v>70.303432034753172</v>
      </c>
      <c r="AQ15" s="199">
        <v>2185.9728020000002</v>
      </c>
      <c r="AR15" s="199">
        <v>70.846254634793482</v>
      </c>
      <c r="AS15" s="199">
        <v>580.31419200000005</v>
      </c>
      <c r="AT15" s="199">
        <v>73.319154726752814</v>
      </c>
      <c r="AU15" s="199">
        <v>1184.0821900000001</v>
      </c>
      <c r="AV15" s="199">
        <v>73.06363025917419</v>
      </c>
      <c r="AW15" s="199">
        <v>1856.8466819999999</v>
      </c>
      <c r="AX15" s="199">
        <v>73.896599041613769</v>
      </c>
      <c r="AY15" s="199">
        <v>2553.9213840000002</v>
      </c>
      <c r="AZ15" s="199">
        <v>74.208074456981237</v>
      </c>
      <c r="BA15" s="199">
        <v>728.10406699999999</v>
      </c>
      <c r="BB15" s="199">
        <v>77.892289323167986</v>
      </c>
      <c r="BC15" s="199">
        <v>1526.9797079999998</v>
      </c>
      <c r="BD15" s="199">
        <v>78.308309900888418</v>
      </c>
      <c r="BE15" s="199">
        <v>2335.9117070000002</v>
      </c>
      <c r="BF15" s="199">
        <v>78.884283541975392</v>
      </c>
      <c r="BG15" s="199">
        <v>3221.292637</v>
      </c>
      <c r="BH15" s="199">
        <v>79.465596831042205</v>
      </c>
      <c r="BI15" s="199">
        <v>975.47360600000002</v>
      </c>
      <c r="BJ15" s="199">
        <v>81.376180946948892</v>
      </c>
      <c r="BK15" s="199">
        <v>2184.6070959999997</v>
      </c>
      <c r="BL15" s="199">
        <v>82.96440028211785</v>
      </c>
      <c r="BM15" s="199">
        <v>3801.355857</v>
      </c>
      <c r="BN15" s="199">
        <v>83.901897166774361</v>
      </c>
      <c r="BO15" s="199">
        <v>5754.2498890000006</v>
      </c>
      <c r="BP15" s="199">
        <v>85.296473792461555</v>
      </c>
      <c r="BQ15" s="199">
        <v>2026.069929</v>
      </c>
      <c r="BR15" s="199">
        <v>88.296079925199294</v>
      </c>
      <c r="BS15" s="199">
        <v>4310.9542529999999</v>
      </c>
      <c r="BT15" s="199">
        <v>88.594305768705226</v>
      </c>
      <c r="BU15" s="199">
        <v>7058.4132090000003</v>
      </c>
      <c r="BV15" s="856">
        <v>89.36215317288854</v>
      </c>
      <c r="BW15" s="199">
        <v>10160.606389</v>
      </c>
      <c r="BX15" s="856">
        <v>90.115833444400963</v>
      </c>
      <c r="BY15" s="199">
        <v>3319.9395020000002</v>
      </c>
      <c r="BZ15" s="856">
        <v>92.250116981601366</v>
      </c>
      <c r="CA15" s="199">
        <v>6777.5782319999998</v>
      </c>
      <c r="CB15" s="856">
        <v>92.051456269247993</v>
      </c>
      <c r="CC15" s="199">
        <v>10489.865222</v>
      </c>
      <c r="CD15" s="856">
        <v>92.524156690737613</v>
      </c>
      <c r="CE15" s="199">
        <v>14671.866000000002</v>
      </c>
      <c r="CF15" s="856">
        <v>92.661346337702412</v>
      </c>
      <c r="CG15" s="199">
        <v>5041.1130000000012</v>
      </c>
      <c r="CH15" s="856">
        <v>89.745733835181312</v>
      </c>
      <c r="CI15" s="199">
        <v>9850.974000000002</v>
      </c>
      <c r="CJ15" s="856">
        <v>92.073326489736999</v>
      </c>
      <c r="CK15" s="199">
        <v>16479.721000000001</v>
      </c>
      <c r="CL15" s="856">
        <v>87.340528625839397</v>
      </c>
      <c r="CM15" s="199">
        <v>22915.726999999999</v>
      </c>
      <c r="CN15" s="856">
        <v>87.310986189261342</v>
      </c>
      <c r="CO15" s="199">
        <v>6748.1550000000007</v>
      </c>
      <c r="CP15" s="856">
        <v>86.803473757152148</v>
      </c>
      <c r="CQ15" s="199">
        <v>13173.519</v>
      </c>
      <c r="CR15" s="856">
        <v>86.430913925142733</v>
      </c>
      <c r="CS15" s="199">
        <v>19970.098999999998</v>
      </c>
      <c r="CT15" s="856">
        <v>87.767568896980279</v>
      </c>
      <c r="CU15" s="199">
        <v>26924.323999999997</v>
      </c>
      <c r="CV15" s="856">
        <v>88.490651422250551</v>
      </c>
      <c r="CW15" s="199">
        <v>7060.5</v>
      </c>
      <c r="CX15" s="856">
        <v>91.277996670011134</v>
      </c>
      <c r="CY15" s="199">
        <v>14083.927999999998</v>
      </c>
      <c r="CZ15" s="856">
        <v>91.255934031030549</v>
      </c>
      <c r="DA15" s="199">
        <v>21265.909</v>
      </c>
      <c r="DB15" s="856">
        <v>90.406639462084556</v>
      </c>
      <c r="DC15" s="199">
        <v>28712.757000000001</v>
      </c>
      <c r="DD15" s="856">
        <v>89.538855555074974</v>
      </c>
      <c r="DE15" s="199">
        <v>8666.3360000000011</v>
      </c>
      <c r="DF15" s="856">
        <v>83.207414908450914</v>
      </c>
      <c r="DG15" s="971">
        <v>19043.485000000001</v>
      </c>
      <c r="DH15" s="856">
        <v>83.357466389758073</v>
      </c>
      <c r="DI15" s="199">
        <v>31171.463</v>
      </c>
      <c r="DJ15" s="856">
        <v>83.332541573220482</v>
      </c>
      <c r="DK15" s="199">
        <v>44820.614999999991</v>
      </c>
      <c r="DL15" s="856">
        <v>83.127225957342361</v>
      </c>
      <c r="DM15" s="199">
        <v>14130.320000000002</v>
      </c>
      <c r="DN15" s="856">
        <v>71.170995247668202</v>
      </c>
      <c r="DO15" s="944">
        <v>31980.622000000003</v>
      </c>
      <c r="DP15" s="959">
        <v>74.584039978879929</v>
      </c>
      <c r="DQ15" s="199">
        <v>53010.306999999993</v>
      </c>
      <c r="DR15" s="856">
        <v>77.589237461752091</v>
      </c>
      <c r="DS15" s="199">
        <v>75375.08100000002</v>
      </c>
      <c r="DT15" s="856">
        <v>80.061426140431706</v>
      </c>
      <c r="DU15" s="199">
        <v>24976.739999999998</v>
      </c>
      <c r="DV15" s="856">
        <v>87.422624554123161</v>
      </c>
      <c r="DW15" s="199">
        <v>50432.17500000001</v>
      </c>
      <c r="DX15" s="856">
        <v>88.574419061699615</v>
      </c>
      <c r="DY15" s="1224">
        <v>74885.207999999984</v>
      </c>
      <c r="DZ15" s="856">
        <v>87.637437584172389</v>
      </c>
      <c r="EA15" s="1224">
        <v>97739.03300000001</v>
      </c>
      <c r="EB15" s="856">
        <v>6.6223780383605853</v>
      </c>
      <c r="EC15" s="1224">
        <v>19723.386999999995</v>
      </c>
      <c r="ED15" s="856">
        <v>71.160776796478501</v>
      </c>
      <c r="EE15" s="1224">
        <v>38019.702999999994</v>
      </c>
      <c r="EF15" s="856">
        <f>EE15/$EE$18*100</f>
        <v>78.963337858287787</v>
      </c>
      <c r="EG15" s="1224">
        <v>56378.093000000001</v>
      </c>
      <c r="EH15" s="856">
        <v>82.028915486931282</v>
      </c>
      <c r="EI15" s="1224">
        <v>75136.147999999986</v>
      </c>
      <c r="EJ15" s="856">
        <f>(EI15/$EI$18)*100</f>
        <v>81.925546620735417</v>
      </c>
      <c r="EK15" s="1224">
        <v>21007.69</v>
      </c>
      <c r="EL15" s="856">
        <f>(EK15/$EK$18)*100</f>
        <v>88.146144839495321</v>
      </c>
      <c r="EM15" s="1188"/>
      <c r="EO15" s="1281"/>
      <c r="EP15" s="1281"/>
      <c r="EQ15" s="1281"/>
      <c r="ER15" s="1281"/>
    </row>
    <row r="16" spans="1:148" ht="15">
      <c r="B16" s="975" t="s">
        <v>307</v>
      </c>
      <c r="C16" s="280">
        <v>262.05565100000001</v>
      </c>
      <c r="D16" s="280">
        <v>48.917547916126971</v>
      </c>
      <c r="E16" s="280">
        <v>77.759</v>
      </c>
      <c r="F16" s="280">
        <v>41.618757781104428</v>
      </c>
      <c r="G16" s="280">
        <v>147.09299999999999</v>
      </c>
      <c r="H16" s="280">
        <v>39.959615124791334</v>
      </c>
      <c r="I16" s="280">
        <v>220.191</v>
      </c>
      <c r="J16" s="280">
        <v>37.87719044127244</v>
      </c>
      <c r="K16" s="280">
        <v>285.21800000000002</v>
      </c>
      <c r="L16" s="280">
        <v>35.004617795856127</v>
      </c>
      <c r="M16" s="280">
        <v>87.891000000000005</v>
      </c>
      <c r="N16" s="280">
        <v>36.755433366887779</v>
      </c>
      <c r="O16" s="280">
        <v>169.55199999999999</v>
      </c>
      <c r="P16" s="280">
        <v>35.49448879355176</v>
      </c>
      <c r="Q16" s="280">
        <v>261.33600000000001</v>
      </c>
      <c r="R16" s="280">
        <v>35.228556930178243</v>
      </c>
      <c r="S16" s="280">
        <v>351.024</v>
      </c>
      <c r="T16" s="280">
        <v>34.374828599702667</v>
      </c>
      <c r="U16" s="280">
        <v>88.471999999999994</v>
      </c>
      <c r="V16" s="280">
        <v>32.307781000323196</v>
      </c>
      <c r="W16" s="280">
        <v>236.37695300000001</v>
      </c>
      <c r="X16" s="280">
        <v>37.69080602621986</v>
      </c>
      <c r="Y16" s="280">
        <v>453.96596699999998</v>
      </c>
      <c r="Z16" s="280">
        <v>41.853168000471165</v>
      </c>
      <c r="AA16" s="280">
        <v>687.14366299999995</v>
      </c>
      <c r="AB16" s="280">
        <v>43.857564217239528</v>
      </c>
      <c r="AC16" s="280">
        <v>221.564719</v>
      </c>
      <c r="AD16" s="280">
        <v>45.596875765981252</v>
      </c>
      <c r="AE16" s="280">
        <v>459.38286600000004</v>
      </c>
      <c r="AF16" s="280">
        <v>45.224912894248291</v>
      </c>
      <c r="AG16" s="280">
        <v>725.75914</v>
      </c>
      <c r="AH16" s="280">
        <v>44.864198982295086</v>
      </c>
      <c r="AI16" s="280">
        <v>980.8058759999999</v>
      </c>
      <c r="AJ16" s="280">
        <v>42.683015995105052</v>
      </c>
      <c r="AK16" s="280">
        <v>230.43695000000002</v>
      </c>
      <c r="AL16" s="280">
        <v>32.190212746945654</v>
      </c>
      <c r="AM16" s="280">
        <v>456.17327</v>
      </c>
      <c r="AN16" s="280">
        <v>30.662201193632484</v>
      </c>
      <c r="AO16" s="280">
        <v>677.81103600000006</v>
      </c>
      <c r="AP16" s="280">
        <v>29.685356210367924</v>
      </c>
      <c r="AQ16" s="280">
        <v>893.27447699999993</v>
      </c>
      <c r="AR16" s="280">
        <v>28.950566538798117</v>
      </c>
      <c r="AS16" s="280">
        <v>178.40156400000001</v>
      </c>
      <c r="AT16" s="280">
        <v>22.539948281000672</v>
      </c>
      <c r="AU16" s="280">
        <v>362.4144</v>
      </c>
      <c r="AV16" s="280">
        <v>22.362731190307368</v>
      </c>
      <c r="AW16" s="280">
        <v>540.27368999999999</v>
      </c>
      <c r="AX16" s="280">
        <v>21.501176499753218</v>
      </c>
      <c r="AY16" s="280">
        <v>730.18835999999999</v>
      </c>
      <c r="AZ16" s="280">
        <v>21.216734597223219</v>
      </c>
      <c r="BA16" s="280">
        <v>169.382936</v>
      </c>
      <c r="BB16" s="280">
        <v>18.120520479553434</v>
      </c>
      <c r="BC16" s="280">
        <v>361.58600000000001</v>
      </c>
      <c r="BD16" s="280">
        <v>18.54326445562867</v>
      </c>
      <c r="BE16" s="280">
        <v>514.06100000000004</v>
      </c>
      <c r="BF16" s="280">
        <v>17.359959950691501</v>
      </c>
      <c r="BG16" s="280">
        <v>750.02099999999996</v>
      </c>
      <c r="BH16" s="280">
        <v>18.502158331172787</v>
      </c>
      <c r="BI16" s="280">
        <v>191.05699999999999</v>
      </c>
      <c r="BJ16" s="280">
        <v>15.938400493412441</v>
      </c>
      <c r="BK16" s="280">
        <v>382.95902899999999</v>
      </c>
      <c r="BL16" s="280">
        <v>14.543560822347148</v>
      </c>
      <c r="BM16" s="280">
        <v>635.40342700000008</v>
      </c>
      <c r="BN16" s="280">
        <v>14.024352098843773</v>
      </c>
      <c r="BO16" s="280">
        <v>871.25051399999995</v>
      </c>
      <c r="BP16" s="280">
        <v>12.914732253135497</v>
      </c>
      <c r="BQ16" s="280">
        <v>246.32516200000001</v>
      </c>
      <c r="BR16" s="280">
        <v>10.734844775211934</v>
      </c>
      <c r="BS16" s="280">
        <v>493.53562099999999</v>
      </c>
      <c r="BT16" s="280">
        <v>10.142637371805534</v>
      </c>
      <c r="BU16" s="280">
        <v>738.42841899999996</v>
      </c>
      <c r="BV16" s="857">
        <v>9.3487801765066525</v>
      </c>
      <c r="BW16" s="280">
        <v>972.09284300000002</v>
      </c>
      <c r="BX16" s="857">
        <v>8.621626837854885</v>
      </c>
      <c r="BY16" s="280">
        <v>239.55834299999998</v>
      </c>
      <c r="BZ16" s="857">
        <v>6.6565324917383331</v>
      </c>
      <c r="CA16" s="280">
        <v>504.87555300000002</v>
      </c>
      <c r="CB16" s="857">
        <v>6.8570997334954695</v>
      </c>
      <c r="CC16" s="280">
        <v>740.4878030000001</v>
      </c>
      <c r="CD16" s="857">
        <v>6.5313526973313527</v>
      </c>
      <c r="CE16" s="280">
        <v>1009.5980000000002</v>
      </c>
      <c r="CF16" s="857">
        <v>6.3761971340149701</v>
      </c>
      <c r="CG16" s="280">
        <v>525.15200000000004</v>
      </c>
      <c r="CH16" s="857">
        <v>9.3491559532613397</v>
      </c>
      <c r="CI16" s="280">
        <v>741.928</v>
      </c>
      <c r="CJ16" s="857">
        <v>6.9345202795051106</v>
      </c>
      <c r="CK16" s="280">
        <v>1920.9890000000003</v>
      </c>
      <c r="CL16" s="857">
        <v>10.181009420270076</v>
      </c>
      <c r="CM16" s="280">
        <v>2832.6900000000005</v>
      </c>
      <c r="CN16" s="857">
        <v>10.79280432466571</v>
      </c>
      <c r="CO16" s="280">
        <v>929.9190000000001</v>
      </c>
      <c r="CP16" s="857">
        <v>11.961817639455106</v>
      </c>
      <c r="CQ16" s="280">
        <v>1835.575</v>
      </c>
      <c r="CR16" s="857">
        <v>12.0431317424102</v>
      </c>
      <c r="CS16" s="280">
        <v>2450.5390000000002</v>
      </c>
      <c r="CT16" s="857">
        <v>10.769994205699088</v>
      </c>
      <c r="CU16" s="280">
        <v>3038.3789999999995</v>
      </c>
      <c r="CV16" s="857">
        <v>9.9860682473471289</v>
      </c>
      <c r="CW16" s="280">
        <v>572.83000000000004</v>
      </c>
      <c r="CX16" s="857">
        <v>7.405534286875219</v>
      </c>
      <c r="CY16" s="280">
        <v>1160.0849999999998</v>
      </c>
      <c r="CZ16" s="857">
        <v>7.5166984828655821</v>
      </c>
      <c r="DA16" s="280">
        <v>1975.329</v>
      </c>
      <c r="DB16" s="857">
        <v>8.3976121933936625</v>
      </c>
      <c r="DC16" s="280">
        <v>2983.9659999999999</v>
      </c>
      <c r="DD16" s="857">
        <v>9.3053028887213731</v>
      </c>
      <c r="DE16" s="280">
        <v>1661.5139999999997</v>
      </c>
      <c r="DF16" s="857">
        <v>15.952564587179619</v>
      </c>
      <c r="DG16" s="972">
        <v>3621.9349999999999</v>
      </c>
      <c r="DH16" s="857">
        <v>15.853995475533411</v>
      </c>
      <c r="DI16" s="280">
        <v>5940.9170000000004</v>
      </c>
      <c r="DJ16" s="857">
        <v>15.88220972771</v>
      </c>
      <c r="DK16" s="280">
        <v>8672.7839999999978</v>
      </c>
      <c r="DL16" s="857">
        <v>16.085108944784078</v>
      </c>
      <c r="DM16" s="280">
        <v>5378.6499999999987</v>
      </c>
      <c r="DN16" s="857">
        <v>27.09095573128354</v>
      </c>
      <c r="DO16" s="945">
        <v>10515.557999999999</v>
      </c>
      <c r="DP16" s="960">
        <v>24.524000761218172</v>
      </c>
      <c r="DQ16" s="280">
        <v>14684.426999999998</v>
      </c>
      <c r="DR16" s="857">
        <v>21.493055935193205</v>
      </c>
      <c r="DS16" s="280">
        <v>17915.401000000002</v>
      </c>
      <c r="DT16" s="857">
        <v>19.029267165068998</v>
      </c>
      <c r="DU16" s="280">
        <v>3270.9329999999995</v>
      </c>
      <c r="DV16" s="857">
        <v>11.448793861836721</v>
      </c>
      <c r="DW16" s="280">
        <v>5515.2390000000005</v>
      </c>
      <c r="DX16" s="857">
        <v>9.6864569178590667</v>
      </c>
      <c r="DY16" s="1225">
        <v>8503.3739999999998</v>
      </c>
      <c r="DZ16" s="857">
        <v>9.9514166827162249</v>
      </c>
      <c r="EA16" s="1225">
        <v>11500.677000000001</v>
      </c>
      <c r="EB16" s="857">
        <v>1.9043684886271468</v>
      </c>
      <c r="EC16" s="1225">
        <v>7312.1080000000002</v>
      </c>
      <c r="ED16" s="857">
        <v>26.381639487160342</v>
      </c>
      <c r="EE16" s="1225">
        <v>9068.902</v>
      </c>
      <c r="EF16" s="857">
        <f t="shared" ref="EF16:EF18" si="3">EE16/$EE$18*100</f>
        <v>18.835254253030381</v>
      </c>
      <c r="EG16" s="1225">
        <v>11100.712999999998</v>
      </c>
      <c r="EH16" s="857">
        <v>16.151299202718317</v>
      </c>
      <c r="EI16" s="1225">
        <v>14064.156999999999</v>
      </c>
      <c r="EJ16" s="857">
        <f t="shared" ref="EJ16:EJ18" si="4">(EI16/$EI$18)*100</f>
        <v>15.335012249827374</v>
      </c>
      <c r="EK16" s="1225">
        <v>1979.499</v>
      </c>
      <c r="EL16" s="857">
        <f t="shared" ref="EL16:EL18" si="5">(EK16/$EK$18)*100</f>
        <v>8.3057778158205959</v>
      </c>
      <c r="EO16" s="1281"/>
      <c r="EP16" s="1281"/>
      <c r="EQ16" s="1281"/>
      <c r="ER16" s="1281"/>
    </row>
    <row r="17" spans="2:148" ht="15">
      <c r="B17" s="974" t="s">
        <v>99</v>
      </c>
      <c r="C17" s="199">
        <v>35.174067999999998</v>
      </c>
      <c r="D17" s="199">
        <v>6.5658922073583081</v>
      </c>
      <c r="E17" s="199">
        <v>11.592000000000001</v>
      </c>
      <c r="F17" s="199">
        <v>6.2043575688802903</v>
      </c>
      <c r="G17" s="199">
        <v>13.052</v>
      </c>
      <c r="H17" s="199">
        <v>3.5457356679704439</v>
      </c>
      <c r="I17" s="199">
        <v>30.428999999999998</v>
      </c>
      <c r="J17" s="199">
        <v>5.2343875450744086</v>
      </c>
      <c r="K17" s="199">
        <v>41.084000000000003</v>
      </c>
      <c r="L17" s="199">
        <v>5.0422123341617757</v>
      </c>
      <c r="M17" s="199">
        <v>0</v>
      </c>
      <c r="N17" s="199">
        <v>0</v>
      </c>
      <c r="O17" s="199">
        <v>0</v>
      </c>
      <c r="P17" s="199">
        <v>0</v>
      </c>
      <c r="Q17" s="199">
        <v>0</v>
      </c>
      <c r="R17" s="199">
        <v>0</v>
      </c>
      <c r="S17" s="199">
        <v>0</v>
      </c>
      <c r="T17" s="199">
        <v>0</v>
      </c>
      <c r="U17" s="199">
        <v>0</v>
      </c>
      <c r="V17" s="199">
        <v>0</v>
      </c>
      <c r="W17" s="199">
        <v>7.4217299999999993</v>
      </c>
      <c r="X17" s="199">
        <v>1.1834105747567389</v>
      </c>
      <c r="Y17" s="199">
        <v>13.107379000000002</v>
      </c>
      <c r="Z17" s="199">
        <v>1.2084283298991174</v>
      </c>
      <c r="AA17" s="199">
        <v>0</v>
      </c>
      <c r="AB17" s="199">
        <v>0</v>
      </c>
      <c r="AC17" s="199">
        <v>0</v>
      </c>
      <c r="AD17" s="199">
        <v>0</v>
      </c>
      <c r="AE17" s="199">
        <v>0</v>
      </c>
      <c r="AF17" s="199">
        <v>0</v>
      </c>
      <c r="AG17" s="199">
        <v>0</v>
      </c>
      <c r="AH17" s="199">
        <v>0</v>
      </c>
      <c r="AI17" s="199">
        <v>0</v>
      </c>
      <c r="AJ17" s="199">
        <v>0</v>
      </c>
      <c r="AK17" s="199">
        <v>0</v>
      </c>
      <c r="AL17" s="199">
        <v>0</v>
      </c>
      <c r="AM17" s="199">
        <v>0.97699999999999998</v>
      </c>
      <c r="AN17" s="199">
        <v>6.5670157670963347E-2</v>
      </c>
      <c r="AO17" s="199">
        <v>0.25600000000000001</v>
      </c>
      <c r="AP17" s="199">
        <v>1.1211754878913165E-2</v>
      </c>
      <c r="AQ17" s="199">
        <v>6.2691160000000004</v>
      </c>
      <c r="AR17" s="199">
        <v>0.20317882640840743</v>
      </c>
      <c r="AS17" s="199">
        <v>32.774808999999998</v>
      </c>
      <c r="AT17" s="199">
        <v>4.1408969922465211</v>
      </c>
      <c r="AU17" s="199">
        <v>74.121200000000002</v>
      </c>
      <c r="AV17" s="199">
        <v>4.5736385505184414</v>
      </c>
      <c r="AW17" s="199">
        <v>115.643011</v>
      </c>
      <c r="AX17" s="199">
        <v>4.6022244586329997</v>
      </c>
      <c r="AY17" s="199">
        <v>157.45831000000001</v>
      </c>
      <c r="AZ17" s="199">
        <v>4.5751909457955469</v>
      </c>
      <c r="BA17" s="199">
        <v>37.270561999999998</v>
      </c>
      <c r="BB17" s="199">
        <v>3.9871901972785855</v>
      </c>
      <c r="BC17" s="199">
        <v>61.393000000000001</v>
      </c>
      <c r="BD17" s="199">
        <v>3.1484256434829083</v>
      </c>
      <c r="BE17" s="199">
        <v>111.215</v>
      </c>
      <c r="BF17" s="199">
        <v>3.7557565073330892</v>
      </c>
      <c r="BG17" s="199">
        <v>82.381</v>
      </c>
      <c r="BH17" s="199">
        <v>2.0322448377850026</v>
      </c>
      <c r="BI17" s="199">
        <v>32.190684000000005</v>
      </c>
      <c r="BJ17" s="199">
        <v>2.6854185596386633</v>
      </c>
      <c r="BK17" s="199">
        <v>65.620023000000003</v>
      </c>
      <c r="BL17" s="199">
        <v>2.4920388955350075</v>
      </c>
      <c r="BM17" s="199">
        <v>93.955736000000002</v>
      </c>
      <c r="BN17" s="199">
        <v>2.0737507343818771</v>
      </c>
      <c r="BO17" s="199">
        <v>120.67518099999999</v>
      </c>
      <c r="BP17" s="199">
        <v>1.7887939544029512</v>
      </c>
      <c r="BQ17" s="199">
        <v>22.236709999999999</v>
      </c>
      <c r="BR17" s="199">
        <v>0.9690752995887727</v>
      </c>
      <c r="BS17" s="199">
        <v>61.459710000000001</v>
      </c>
      <c r="BT17" s="199">
        <v>1.2630568594892371</v>
      </c>
      <c r="BU17" s="199">
        <v>101.819</v>
      </c>
      <c r="BV17" s="856">
        <v>1.2890666506048043</v>
      </c>
      <c r="BW17" s="199">
        <v>142.352</v>
      </c>
      <c r="BX17" s="856">
        <v>1.26253971774414</v>
      </c>
      <c r="BY17" s="199">
        <v>39.347999999999999</v>
      </c>
      <c r="BZ17" s="856">
        <v>1.0933505266603047</v>
      </c>
      <c r="CA17" s="199">
        <v>80.361000000000004</v>
      </c>
      <c r="CB17" s="856">
        <v>1.0914439972565466</v>
      </c>
      <c r="CC17" s="199">
        <v>107.081</v>
      </c>
      <c r="CD17" s="856">
        <v>0.94449061193103612</v>
      </c>
      <c r="CE17" s="199">
        <v>152.39400000000001</v>
      </c>
      <c r="CF17" s="856">
        <v>0.96245652828262063</v>
      </c>
      <c r="CG17" s="199">
        <v>50.841000000000001</v>
      </c>
      <c r="CH17" s="856">
        <v>0.90511021155733917</v>
      </c>
      <c r="CI17" s="199">
        <v>106.15100000000001</v>
      </c>
      <c r="CJ17" s="856">
        <v>0.99215323075789974</v>
      </c>
      <c r="CK17" s="199">
        <v>467.64499999999998</v>
      </c>
      <c r="CL17" s="856">
        <v>2.4784619538905215</v>
      </c>
      <c r="CM17" s="199">
        <v>497.68100000000004</v>
      </c>
      <c r="CN17" s="856">
        <v>1.8962094860729393</v>
      </c>
      <c r="CO17" s="199">
        <v>95.987000000000009</v>
      </c>
      <c r="CP17" s="856">
        <v>1.2347086033927441</v>
      </c>
      <c r="CQ17" s="199">
        <v>232.58100000000002</v>
      </c>
      <c r="CR17" s="856">
        <v>1.5259543324470572</v>
      </c>
      <c r="CS17" s="199">
        <v>332.75400000000002</v>
      </c>
      <c r="CT17" s="856">
        <v>1.4624368973206281</v>
      </c>
      <c r="CU17" s="199">
        <v>463.476</v>
      </c>
      <c r="CV17" s="856">
        <v>1.5232803304023159</v>
      </c>
      <c r="CW17" s="199">
        <v>101.83099999999999</v>
      </c>
      <c r="CX17" s="856">
        <v>1.3164690431136465</v>
      </c>
      <c r="CY17" s="199">
        <v>189.42499999999998</v>
      </c>
      <c r="CZ17" s="856">
        <v>1.2273674861038741</v>
      </c>
      <c r="DA17" s="199">
        <v>281.27000000000004</v>
      </c>
      <c r="DB17" s="856">
        <v>1.1957483445217663</v>
      </c>
      <c r="DC17" s="199">
        <v>370.64800000000002</v>
      </c>
      <c r="DD17" s="856">
        <v>1.1558415562036564</v>
      </c>
      <c r="DE17" s="199">
        <v>87.491000000000014</v>
      </c>
      <c r="DF17" s="856">
        <v>0.84002050436946829</v>
      </c>
      <c r="DG17" s="971">
        <v>180.14599999999999</v>
      </c>
      <c r="DH17" s="856">
        <v>0.78853813470850298</v>
      </c>
      <c r="DI17" s="199">
        <v>293.73099999999999</v>
      </c>
      <c r="DJ17" s="856">
        <v>0.78524869906951844</v>
      </c>
      <c r="DK17" s="199">
        <v>424.69400000000002</v>
      </c>
      <c r="DL17" s="856">
        <v>0.78766509787354699</v>
      </c>
      <c r="DM17" s="199">
        <v>345.07299999999998</v>
      </c>
      <c r="DN17" s="856">
        <v>1.7380490210482566</v>
      </c>
      <c r="DO17" s="944">
        <v>382.46000000000004</v>
      </c>
      <c r="DP17" s="959">
        <v>0.89195925990189995</v>
      </c>
      <c r="DQ17" s="199">
        <v>626.99300000000005</v>
      </c>
      <c r="DR17" s="856">
        <v>0.91770660305469165</v>
      </c>
      <c r="DS17" s="199">
        <v>856.08100000000002</v>
      </c>
      <c r="DT17" s="856">
        <v>0.90930669449929868</v>
      </c>
      <c r="DU17" s="199">
        <v>322.43700000000001</v>
      </c>
      <c r="DV17" s="856">
        <v>1.1285815840401034</v>
      </c>
      <c r="DW17" s="199">
        <v>990.21600000000001</v>
      </c>
      <c r="DX17" s="856">
        <v>1.7391240204413141</v>
      </c>
      <c r="DY17" s="1224">
        <v>2060.2969999999996</v>
      </c>
      <c r="DZ17" s="856">
        <v>2.4111457331113728</v>
      </c>
      <c r="EA17" s="1224">
        <v>2892.1959999999999</v>
      </c>
      <c r="EB17" s="856">
        <v>91.473253473012278</v>
      </c>
      <c r="EC17" s="1224">
        <v>681.16</v>
      </c>
      <c r="ED17" s="856">
        <v>2.4575837163611558</v>
      </c>
      <c r="EE17" s="1224">
        <v>1059.9459999999999</v>
      </c>
      <c r="EF17" s="856">
        <f t="shared" si="3"/>
        <v>2.2014078886818425</v>
      </c>
      <c r="EG17" s="1224">
        <v>1250.73</v>
      </c>
      <c r="EH17" s="856">
        <v>1.8197853103504149</v>
      </c>
      <c r="EI17" s="1224">
        <v>2512.4160000000002</v>
      </c>
      <c r="EJ17" s="856">
        <f t="shared" si="4"/>
        <v>2.7394411294372136</v>
      </c>
      <c r="EK17" s="1224">
        <v>845.60599999999999</v>
      </c>
      <c r="EL17" s="856">
        <f t="shared" si="5"/>
        <v>3.5480773446840792</v>
      </c>
      <c r="EO17" s="1281"/>
      <c r="EP17" s="1281"/>
      <c r="EQ17" s="1281"/>
      <c r="ER17" s="1281"/>
    </row>
    <row r="18" spans="2:148" ht="15">
      <c r="B18" s="976" t="s">
        <v>88</v>
      </c>
      <c r="C18" s="858">
        <v>535.70888600000001</v>
      </c>
      <c r="D18" s="858">
        <v>100</v>
      </c>
      <c r="E18" s="858">
        <v>186.83642700000001</v>
      </c>
      <c r="F18" s="858">
        <v>100</v>
      </c>
      <c r="G18" s="858">
        <v>368.10414600000001</v>
      </c>
      <c r="H18" s="858">
        <v>100</v>
      </c>
      <c r="I18" s="858">
        <v>581.328756</v>
      </c>
      <c r="J18" s="858">
        <v>100</v>
      </c>
      <c r="K18" s="858">
        <v>814.8010690000001</v>
      </c>
      <c r="L18" s="858">
        <v>100</v>
      </c>
      <c r="M18" s="858">
        <v>239.12383</v>
      </c>
      <c r="N18" s="858">
        <v>100</v>
      </c>
      <c r="O18" s="858">
        <v>477.68542600000001</v>
      </c>
      <c r="P18" s="858">
        <v>100</v>
      </c>
      <c r="Q18" s="858">
        <v>741.82998900000007</v>
      </c>
      <c r="R18" s="858">
        <v>100</v>
      </c>
      <c r="S18" s="858">
        <v>1021.1658190000001</v>
      </c>
      <c r="T18" s="858">
        <v>100</v>
      </c>
      <c r="U18" s="858">
        <v>273.84115300000002</v>
      </c>
      <c r="V18" s="858">
        <v>100</v>
      </c>
      <c r="W18" s="858">
        <v>627.147514</v>
      </c>
      <c r="X18" s="858">
        <v>100</v>
      </c>
      <c r="Y18" s="858">
        <v>1084.663333</v>
      </c>
      <c r="Z18" s="858">
        <v>100</v>
      </c>
      <c r="AA18" s="858">
        <v>1566.762029</v>
      </c>
      <c r="AB18" s="858">
        <v>100</v>
      </c>
      <c r="AC18" s="858">
        <v>485.92083400000001</v>
      </c>
      <c r="AD18" s="858">
        <v>100</v>
      </c>
      <c r="AE18" s="858">
        <v>1015.77391</v>
      </c>
      <c r="AF18" s="858">
        <v>100</v>
      </c>
      <c r="AG18" s="858">
        <v>1617.679924</v>
      </c>
      <c r="AH18" s="858">
        <v>100</v>
      </c>
      <c r="AI18" s="858">
        <v>2297.8832519999996</v>
      </c>
      <c r="AJ18" s="858">
        <v>100</v>
      </c>
      <c r="AK18" s="858">
        <v>715.86028899999997</v>
      </c>
      <c r="AL18" s="858">
        <v>100</v>
      </c>
      <c r="AM18" s="858">
        <v>1487.738167</v>
      </c>
      <c r="AN18" s="858">
        <v>100</v>
      </c>
      <c r="AO18" s="858">
        <v>2283.3178459999999</v>
      </c>
      <c r="AP18" s="858">
        <v>100</v>
      </c>
      <c r="AQ18" s="858">
        <v>3085.5163950000001</v>
      </c>
      <c r="AR18" s="858">
        <v>100</v>
      </c>
      <c r="AS18" s="858">
        <v>791.49056500000006</v>
      </c>
      <c r="AT18" s="858">
        <v>100</v>
      </c>
      <c r="AU18" s="858">
        <v>1620.6177900000002</v>
      </c>
      <c r="AV18" s="858">
        <v>100</v>
      </c>
      <c r="AW18" s="858">
        <v>2512.763383</v>
      </c>
      <c r="AX18" s="858">
        <v>100</v>
      </c>
      <c r="AY18" s="858">
        <v>3441.5680540000003</v>
      </c>
      <c r="AZ18" s="858">
        <v>100</v>
      </c>
      <c r="BA18" s="858">
        <v>934.757565</v>
      </c>
      <c r="BB18" s="858">
        <v>100</v>
      </c>
      <c r="BC18" s="858">
        <v>1949.9587079999999</v>
      </c>
      <c r="BD18" s="858">
        <v>100</v>
      </c>
      <c r="BE18" s="858">
        <v>2961.1877070000005</v>
      </c>
      <c r="BF18" s="858">
        <v>100</v>
      </c>
      <c r="BG18" s="858">
        <v>4053.6946370000001</v>
      </c>
      <c r="BH18" s="858">
        <v>100</v>
      </c>
      <c r="BI18" s="858">
        <v>1198.72129</v>
      </c>
      <c r="BJ18" s="858">
        <v>100</v>
      </c>
      <c r="BK18" s="858">
        <v>2633.1861479999998</v>
      </c>
      <c r="BL18" s="858">
        <v>100</v>
      </c>
      <c r="BM18" s="858">
        <v>4530.7150199999996</v>
      </c>
      <c r="BN18" s="858">
        <v>100</v>
      </c>
      <c r="BO18" s="858">
        <v>6746.1755840000005</v>
      </c>
      <c r="BP18" s="858">
        <v>100</v>
      </c>
      <c r="BQ18" s="858">
        <v>2294.631801</v>
      </c>
      <c r="BR18" s="858">
        <v>100</v>
      </c>
      <c r="BS18" s="858">
        <v>4865.949584</v>
      </c>
      <c r="BT18" s="858">
        <v>100</v>
      </c>
      <c r="BU18" s="858">
        <v>7898.6606280000005</v>
      </c>
      <c r="BV18" s="859">
        <v>100</v>
      </c>
      <c r="BW18" s="858">
        <v>11275.051232000002</v>
      </c>
      <c r="BX18" s="859">
        <v>100</v>
      </c>
      <c r="BY18" s="858">
        <v>3598.8458450000003</v>
      </c>
      <c r="BZ18" s="859">
        <v>100</v>
      </c>
      <c r="CA18" s="858">
        <v>7362.8147849999996</v>
      </c>
      <c r="CB18" s="859">
        <v>100</v>
      </c>
      <c r="CC18" s="858">
        <v>11337.434025</v>
      </c>
      <c r="CD18" s="859">
        <v>100</v>
      </c>
      <c r="CE18" s="858">
        <v>15833.858000000002</v>
      </c>
      <c r="CF18" s="859">
        <v>100</v>
      </c>
      <c r="CG18" s="858">
        <v>5617.1060000000016</v>
      </c>
      <c r="CH18" s="859">
        <v>100</v>
      </c>
      <c r="CI18" s="858">
        <v>10699.053000000002</v>
      </c>
      <c r="CJ18" s="859">
        <v>100</v>
      </c>
      <c r="CK18" s="858">
        <v>18868.355000000003</v>
      </c>
      <c r="CL18" s="859">
        <v>100</v>
      </c>
      <c r="CM18" s="858">
        <v>26246.098000000002</v>
      </c>
      <c r="CN18" s="859">
        <v>100</v>
      </c>
      <c r="CO18" s="858">
        <v>7774.0610000000006</v>
      </c>
      <c r="CP18" s="859">
        <v>100</v>
      </c>
      <c r="CQ18" s="858">
        <v>15241.675000000001</v>
      </c>
      <c r="CR18" s="859">
        <v>100</v>
      </c>
      <c r="CS18" s="858">
        <v>22753.392</v>
      </c>
      <c r="CT18" s="859">
        <v>100</v>
      </c>
      <c r="CU18" s="858">
        <v>30426.178999999996</v>
      </c>
      <c r="CV18" s="859">
        <v>100</v>
      </c>
      <c r="CW18" s="858">
        <v>7735.1610000000001</v>
      </c>
      <c r="CX18" s="859">
        <v>100</v>
      </c>
      <c r="CY18" s="858">
        <v>15433.437999999996</v>
      </c>
      <c r="CZ18" s="859">
        <v>100</v>
      </c>
      <c r="DA18" s="858">
        <v>23522.508000000002</v>
      </c>
      <c r="DB18" s="859">
        <v>100</v>
      </c>
      <c r="DC18" s="858">
        <v>32067.371000000003</v>
      </c>
      <c r="DD18" s="859">
        <v>100</v>
      </c>
      <c r="DE18" s="858">
        <v>10415.341</v>
      </c>
      <c r="DF18" s="859">
        <v>100</v>
      </c>
      <c r="DG18" s="973">
        <v>22845.566000000003</v>
      </c>
      <c r="DH18" s="859">
        <v>100</v>
      </c>
      <c r="DI18" s="858">
        <v>37406.110999999997</v>
      </c>
      <c r="DJ18" s="859">
        <v>100</v>
      </c>
      <c r="DK18" s="858">
        <v>53918.092999999993</v>
      </c>
      <c r="DL18" s="859">
        <v>100</v>
      </c>
      <c r="DM18" s="858">
        <v>19854.043000000001</v>
      </c>
      <c r="DN18" s="859">
        <v>100</v>
      </c>
      <c r="DO18" s="946">
        <v>42878.64</v>
      </c>
      <c r="DP18" s="961">
        <v>100</v>
      </c>
      <c r="DQ18" s="858">
        <v>68321.726999999999</v>
      </c>
      <c r="DR18" s="859">
        <v>100</v>
      </c>
      <c r="DS18" s="858">
        <v>94146.563000000024</v>
      </c>
      <c r="DT18" s="859">
        <v>100</v>
      </c>
      <c r="DU18" s="858">
        <v>28570.11</v>
      </c>
      <c r="DV18" s="859">
        <v>100</v>
      </c>
      <c r="DW18" s="858">
        <v>56937.630000000012</v>
      </c>
      <c r="DX18" s="859">
        <v>100</v>
      </c>
      <c r="DY18" s="1226">
        <v>85448.878999999986</v>
      </c>
      <c r="DZ18" s="859">
        <v>100</v>
      </c>
      <c r="EA18" s="1226">
        <v>112131.906</v>
      </c>
      <c r="EB18" s="859">
        <v>100</v>
      </c>
      <c r="EC18" s="1226">
        <v>27716.654999999995</v>
      </c>
      <c r="ED18" s="859">
        <v>100</v>
      </c>
      <c r="EE18" s="1226">
        <f>SUM(EE15:EE17)</f>
        <v>48148.550999999992</v>
      </c>
      <c r="EF18" s="859">
        <f t="shared" si="3"/>
        <v>100</v>
      </c>
      <c r="EG18" s="1226">
        <v>68729.535999999993</v>
      </c>
      <c r="EH18" s="859">
        <v>100</v>
      </c>
      <c r="EI18" s="1226">
        <v>91712.720999999976</v>
      </c>
      <c r="EJ18" s="859">
        <f t="shared" si="4"/>
        <v>100</v>
      </c>
      <c r="EK18" s="1226">
        <f>SUM(EK15:EK17)</f>
        <v>23832.794999999998</v>
      </c>
      <c r="EL18" s="859">
        <f t="shared" si="5"/>
        <v>100</v>
      </c>
      <c r="EM18" s="1281"/>
      <c r="EO18" s="1281"/>
      <c r="EP18" s="1281"/>
      <c r="EQ18" s="1281"/>
      <c r="ER18" s="1281"/>
    </row>
    <row r="19" spans="2:148" ht="14.5">
      <c r="B19" s="1"/>
      <c r="C19" s="1"/>
      <c r="D19" s="1"/>
      <c r="E19" s="1"/>
      <c r="F19" s="1"/>
      <c r="G19" s="1"/>
      <c r="H19" s="1"/>
      <c r="I19" s="1"/>
      <c r="J19" s="1"/>
      <c r="K19" s="1"/>
      <c r="L19" s="1"/>
      <c r="M19" s="1"/>
      <c r="N19" s="1"/>
      <c r="O19" s="1"/>
      <c r="P19" s="1"/>
      <c r="Q19"/>
      <c r="R19"/>
      <c r="S19" s="1"/>
      <c r="T19" s="1"/>
      <c r="U19" s="1"/>
      <c r="V19" s="1"/>
      <c r="W19" s="1"/>
      <c r="X19" s="1"/>
    </row>
    <row r="20" spans="2:148" ht="15.5">
      <c r="B20" s="274" t="s">
        <v>346</v>
      </c>
      <c r="C20" s="76"/>
      <c r="D20" s="76"/>
      <c r="E20" s="76"/>
      <c r="F20" s="76"/>
      <c r="G20" s="76"/>
      <c r="H20" s="76"/>
      <c r="I20" s="76"/>
      <c r="J20" s="76"/>
      <c r="K20" s="76"/>
      <c r="L20" s="76"/>
      <c r="M20" s="76"/>
      <c r="N20" s="76"/>
      <c r="O20" s="76"/>
      <c r="P20" s="76"/>
      <c r="Q20"/>
      <c r="R20"/>
      <c r="S20" s="76"/>
      <c r="T20" s="76"/>
      <c r="U20" s="76"/>
      <c r="V20" s="76"/>
      <c r="W20" s="76"/>
      <c r="X20" s="76"/>
      <c r="Y20" s="76"/>
      <c r="Z20" s="76"/>
      <c r="AA20" s="76"/>
      <c r="AB20" s="76"/>
      <c r="AC20" s="76"/>
      <c r="AD20" s="76"/>
      <c r="AE20" s="76"/>
      <c r="AF20" s="76"/>
      <c r="AG20" s="76"/>
      <c r="AH20" s="76"/>
      <c r="AI20" s="76"/>
      <c r="AJ20" s="76"/>
    </row>
    <row r="21" spans="2:148">
      <c r="Q21"/>
      <c r="R21"/>
    </row>
    <row r="22" spans="2:148">
      <c r="Q22"/>
      <c r="R22"/>
    </row>
    <row r="23" spans="2:148">
      <c r="Q23"/>
      <c r="R23"/>
    </row>
    <row r="24" spans="2:148">
      <c r="Q24"/>
      <c r="R24"/>
    </row>
    <row r="25" spans="2:148">
      <c r="Q25"/>
      <c r="R25"/>
    </row>
    <row r="26" spans="2:148">
      <c r="Q26"/>
      <c r="R26"/>
    </row>
    <row r="27" spans="2:148">
      <c r="Q27"/>
      <c r="R27"/>
    </row>
    <row r="28" spans="2:148">
      <c r="Q28"/>
      <c r="R28"/>
    </row>
    <row r="29" spans="2:148">
      <c r="Q29"/>
      <c r="R29"/>
    </row>
    <row r="30" spans="2:148">
      <c r="Q30"/>
      <c r="R30"/>
    </row>
    <row r="31" spans="2:148">
      <c r="Q31"/>
      <c r="R31"/>
    </row>
    <row r="32" spans="2:148">
      <c r="Q32"/>
      <c r="R32"/>
    </row>
    <row r="33" spans="1:86">
      <c r="Q33"/>
      <c r="R33"/>
    </row>
    <row r="34" spans="1:86" s="5" customFormat="1">
      <c r="A34" s="1"/>
      <c r="Q34"/>
      <c r="R34"/>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c r="CC34" s="1"/>
      <c r="CD34" s="1"/>
      <c r="CE34" s="1"/>
      <c r="CF34" s="1"/>
      <c r="CG34" s="1"/>
      <c r="CH34" s="1"/>
    </row>
    <row r="35" spans="1:86">
      <c r="Q35"/>
      <c r="R35"/>
    </row>
    <row r="36" spans="1:86">
      <c r="Q36"/>
      <c r="R36"/>
    </row>
    <row r="37" spans="1:86">
      <c r="Q37"/>
      <c r="R37"/>
    </row>
    <row r="38" spans="1:86">
      <c r="Q38"/>
      <c r="R38"/>
    </row>
    <row r="39" spans="1:86">
      <c r="Q39"/>
      <c r="R39"/>
    </row>
    <row r="40" spans="1:86">
      <c r="Q40"/>
      <c r="R40"/>
    </row>
    <row r="41" spans="1:86">
      <c r="Q41"/>
      <c r="R41"/>
    </row>
    <row r="42" spans="1:86">
      <c r="Q42"/>
      <c r="R42"/>
    </row>
    <row r="43" spans="1:86">
      <c r="Q43"/>
      <c r="R43"/>
    </row>
    <row r="44" spans="1:86">
      <c r="Q44"/>
      <c r="R44"/>
    </row>
    <row r="45" spans="1:86" s="5" customFormat="1">
      <c r="A45" s="1"/>
      <c r="Q45"/>
      <c r="R45"/>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c r="CC45" s="1"/>
      <c r="CD45" s="1"/>
      <c r="CE45" s="1"/>
      <c r="CF45" s="1"/>
      <c r="CG45" s="1"/>
      <c r="CH45" s="1"/>
    </row>
    <row r="46" spans="1:86">
      <c r="Q46"/>
      <c r="R46"/>
    </row>
    <row r="47" spans="1:86">
      <c r="Q47"/>
      <c r="R47"/>
    </row>
    <row r="48" spans="1:86">
      <c r="Q48"/>
      <c r="R48"/>
    </row>
    <row r="49" spans="1:86">
      <c r="Q49"/>
      <c r="R49"/>
    </row>
    <row r="50" spans="1:86">
      <c r="Q50"/>
      <c r="R50"/>
    </row>
    <row r="51" spans="1:86">
      <c r="Q51"/>
      <c r="R51"/>
    </row>
    <row r="52" spans="1:86">
      <c r="Q52"/>
      <c r="R52"/>
    </row>
    <row r="53" spans="1:86">
      <c r="Q53"/>
      <c r="R53"/>
    </row>
    <row r="54" spans="1:86">
      <c r="Q54"/>
      <c r="R54"/>
    </row>
    <row r="55" spans="1:86">
      <c r="Q55"/>
      <c r="R55"/>
    </row>
    <row r="56" spans="1:86">
      <c r="Q56"/>
      <c r="R56"/>
    </row>
    <row r="57" spans="1:86">
      <c r="Q57"/>
      <c r="R57"/>
    </row>
    <row r="58" spans="1:86">
      <c r="Q58"/>
      <c r="R58"/>
    </row>
    <row r="59" spans="1:86">
      <c r="Q59"/>
      <c r="R59"/>
    </row>
    <row r="60" spans="1:86" s="5" customFormat="1">
      <c r="A60" s="1"/>
      <c r="Q60"/>
      <c r="R60"/>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c r="CC60" s="1"/>
      <c r="CD60" s="1"/>
      <c r="CE60" s="1"/>
      <c r="CF60" s="1"/>
      <c r="CG60" s="1"/>
      <c r="CH60" s="1"/>
    </row>
    <row r="61" spans="1:86" s="5" customFormat="1">
      <c r="A61" s="1"/>
      <c r="Q61"/>
      <c r="R6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c r="CC61" s="1"/>
      <c r="CD61" s="1"/>
      <c r="CE61" s="1"/>
      <c r="CF61" s="1"/>
      <c r="CG61" s="1"/>
      <c r="CH61" s="1"/>
    </row>
    <row r="62" spans="1:86" s="5" customFormat="1">
      <c r="A62" s="1"/>
      <c r="Q62"/>
      <c r="R62"/>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c r="CC62" s="1"/>
      <c r="CD62" s="1"/>
      <c r="CE62" s="1"/>
      <c r="CF62" s="1"/>
      <c r="CG62" s="1"/>
      <c r="CH62" s="1"/>
    </row>
    <row r="63" spans="1:86" s="5" customFormat="1">
      <c r="A63" s="1"/>
      <c r="Q63"/>
      <c r="R63"/>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c r="CC63" s="1"/>
      <c r="CD63" s="1"/>
      <c r="CE63" s="1"/>
      <c r="CF63" s="1"/>
      <c r="CG63" s="1"/>
      <c r="CH63" s="1"/>
    </row>
    <row r="64" spans="1:86" s="5" customFormat="1">
      <c r="A64" s="1"/>
      <c r="Q64"/>
      <c r="R64"/>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c r="CC64" s="1"/>
      <c r="CD64" s="1"/>
      <c r="CE64" s="1"/>
      <c r="CF64" s="1"/>
      <c r="CG64" s="1"/>
      <c r="CH64" s="1"/>
    </row>
    <row r="65" spans="1:86">
      <c r="Q65"/>
      <c r="R65"/>
    </row>
    <row r="66" spans="1:86">
      <c r="Q66"/>
      <c r="R66"/>
    </row>
    <row r="67" spans="1:86">
      <c r="Q67"/>
      <c r="R67"/>
    </row>
    <row r="68" spans="1:86">
      <c r="Q68"/>
      <c r="R68"/>
    </row>
    <row r="69" spans="1:86">
      <c r="Q69"/>
      <c r="R69"/>
    </row>
    <row r="70" spans="1:86">
      <c r="Q70"/>
      <c r="R70"/>
    </row>
    <row r="71" spans="1:86">
      <c r="Q71"/>
      <c r="R71"/>
    </row>
    <row r="72" spans="1:86" s="5" customFormat="1">
      <c r="A72" s="1"/>
      <c r="Q72"/>
      <c r="R72"/>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c r="CC72" s="1"/>
      <c r="CD72" s="1"/>
      <c r="CE72" s="1"/>
      <c r="CF72" s="1"/>
      <c r="CG72" s="1"/>
      <c r="CH72" s="1"/>
    </row>
    <row r="73" spans="1:86" s="5" customFormat="1">
      <c r="A73" s="1"/>
      <c r="Q73"/>
      <c r="R73"/>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c r="CC73" s="1"/>
      <c r="CD73" s="1"/>
      <c r="CE73" s="1"/>
      <c r="CF73" s="1"/>
      <c r="CG73" s="1"/>
      <c r="CH73" s="1"/>
    </row>
    <row r="74" spans="1:86" s="5" customFormat="1">
      <c r="A74" s="1"/>
      <c r="Q74"/>
      <c r="R74"/>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c r="CC74" s="1"/>
      <c r="CD74" s="1"/>
      <c r="CE74" s="1"/>
      <c r="CF74" s="1"/>
      <c r="CG74" s="1"/>
      <c r="CH74" s="1"/>
    </row>
    <row r="75" spans="1:86" s="5" customFormat="1">
      <c r="A75" s="1"/>
      <c r="Q75"/>
      <c r="R75"/>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c r="CC75" s="1"/>
      <c r="CD75" s="1"/>
      <c r="CE75" s="1"/>
      <c r="CF75" s="1"/>
      <c r="CG75" s="1"/>
      <c r="CH75" s="1"/>
    </row>
    <row r="76" spans="1:86" s="5" customFormat="1">
      <c r="A76" s="1"/>
      <c r="Q76"/>
      <c r="R76"/>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c r="CC76" s="1"/>
      <c r="CD76" s="1"/>
      <c r="CE76" s="1"/>
      <c r="CF76" s="1"/>
      <c r="CG76" s="1"/>
      <c r="CH76" s="1"/>
    </row>
    <row r="77" spans="1:86">
      <c r="Q77"/>
      <c r="R77"/>
    </row>
    <row r="78" spans="1:86">
      <c r="Q78"/>
      <c r="R78"/>
    </row>
    <row r="79" spans="1:86">
      <c r="Q79"/>
      <c r="R79"/>
    </row>
    <row r="80" spans="1:86">
      <c r="Q80"/>
      <c r="R80"/>
    </row>
    <row r="81" spans="1:86">
      <c r="Q81"/>
      <c r="R81"/>
    </row>
    <row r="82" spans="1:86">
      <c r="Q82"/>
      <c r="R82"/>
    </row>
    <row r="83" spans="1:86">
      <c r="Q83"/>
      <c r="R83"/>
    </row>
    <row r="84" spans="1:86" s="5" customFormat="1">
      <c r="A84" s="1"/>
      <c r="Q84"/>
      <c r="R84"/>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c r="CC84" s="1"/>
      <c r="CD84" s="1"/>
      <c r="CE84" s="1"/>
      <c r="CF84" s="1"/>
      <c r="CG84" s="1"/>
      <c r="CH84" s="1"/>
    </row>
    <row r="85" spans="1:86" s="5" customFormat="1">
      <c r="A85" s="1"/>
      <c r="Q85"/>
      <c r="R85"/>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c r="CC85" s="1"/>
      <c r="CD85" s="1"/>
      <c r="CE85" s="1"/>
      <c r="CF85" s="1"/>
      <c r="CG85" s="1"/>
      <c r="CH85" s="1"/>
    </row>
    <row r="86" spans="1:86" s="5" customFormat="1">
      <c r="A86" s="1"/>
      <c r="Q86"/>
      <c r="R86"/>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c r="CC86" s="1"/>
      <c r="CD86" s="1"/>
      <c r="CE86" s="1"/>
      <c r="CF86" s="1"/>
      <c r="CG86" s="1"/>
      <c r="CH86" s="1"/>
    </row>
    <row r="87" spans="1:86" s="5" customFormat="1">
      <c r="A87" s="1"/>
      <c r="Q87"/>
      <c r="R87"/>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c r="CC87" s="1"/>
      <c r="CD87" s="1"/>
      <c r="CE87" s="1"/>
      <c r="CF87" s="1"/>
      <c r="CG87" s="1"/>
      <c r="CH87" s="1"/>
    </row>
    <row r="88" spans="1:86" s="5" customFormat="1">
      <c r="A88" s="1"/>
      <c r="Q88"/>
      <c r="R88"/>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c r="CC88" s="1"/>
      <c r="CD88" s="1"/>
      <c r="CE88" s="1"/>
      <c r="CF88" s="1"/>
      <c r="CG88" s="1"/>
      <c r="CH88" s="1"/>
    </row>
    <row r="89" spans="1:86">
      <c r="Q89"/>
      <c r="R89"/>
    </row>
    <row r="90" spans="1:86">
      <c r="Q90"/>
      <c r="R90"/>
    </row>
    <row r="91" spans="1:86">
      <c r="Q91"/>
      <c r="R91"/>
    </row>
    <row r="92" spans="1:86">
      <c r="Q92"/>
      <c r="R92"/>
    </row>
    <row r="93" spans="1:86">
      <c r="Q93"/>
      <c r="R93"/>
    </row>
    <row r="94" spans="1:86">
      <c r="Q94"/>
      <c r="R94"/>
    </row>
    <row r="95" spans="1:86" s="5" customFormat="1">
      <c r="A95" s="1"/>
      <c r="Q95"/>
      <c r="R95"/>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c r="CC95" s="1"/>
      <c r="CD95" s="1"/>
      <c r="CE95" s="1"/>
      <c r="CF95" s="1"/>
      <c r="CG95" s="1"/>
      <c r="CH95" s="1"/>
    </row>
    <row r="96" spans="1:86" s="5" customFormat="1">
      <c r="A96" s="1"/>
      <c r="Q96"/>
      <c r="R96"/>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c r="CC96" s="1"/>
      <c r="CD96" s="1"/>
      <c r="CE96" s="1"/>
      <c r="CF96" s="1"/>
      <c r="CG96" s="1"/>
      <c r="CH96" s="1"/>
    </row>
    <row r="97" spans="1:86" s="5" customFormat="1">
      <c r="A97" s="1"/>
      <c r="Q97"/>
      <c r="R97"/>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c r="CC97" s="1"/>
      <c r="CD97" s="1"/>
      <c r="CE97" s="1"/>
      <c r="CF97" s="1"/>
      <c r="CG97" s="1"/>
      <c r="CH97" s="1"/>
    </row>
    <row r="98" spans="1:86" s="5" customFormat="1">
      <c r="A98" s="1"/>
      <c r="Q98"/>
      <c r="R98"/>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c r="CC98" s="1"/>
      <c r="CD98" s="1"/>
      <c r="CE98" s="1"/>
      <c r="CF98" s="1"/>
      <c r="CG98" s="1"/>
      <c r="CH98" s="1"/>
    </row>
    <row r="99" spans="1:86" s="5" customFormat="1">
      <c r="A99" s="1"/>
      <c r="Q99"/>
      <c r="R99"/>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c r="CC99" s="1"/>
      <c r="CD99" s="1"/>
      <c r="CE99" s="1"/>
      <c r="CF99" s="1"/>
      <c r="CG99" s="1"/>
      <c r="CH99" s="1"/>
    </row>
    <row r="100" spans="1:86" s="5" customFormat="1">
      <c r="A100" s="1"/>
      <c r="Q100"/>
      <c r="R100"/>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c r="CC100" s="1"/>
      <c r="CD100" s="1"/>
      <c r="CE100" s="1"/>
      <c r="CF100" s="1"/>
      <c r="CG100" s="1"/>
      <c r="CH100" s="1"/>
    </row>
    <row r="101" spans="1:86">
      <c r="Q101"/>
      <c r="R101"/>
    </row>
    <row r="102" spans="1:86">
      <c r="Q102"/>
      <c r="R102"/>
    </row>
    <row r="103" spans="1:86">
      <c r="Q103"/>
      <c r="R103"/>
    </row>
    <row r="104" spans="1:86">
      <c r="Q104"/>
      <c r="R104"/>
    </row>
    <row r="105" spans="1:86">
      <c r="Q105"/>
      <c r="R105"/>
    </row>
    <row r="106" spans="1:86">
      <c r="Q106"/>
      <c r="R106"/>
    </row>
    <row r="107" spans="1:86">
      <c r="Q107"/>
      <c r="R107"/>
    </row>
    <row r="108" spans="1:86">
      <c r="Q108"/>
      <c r="R108"/>
    </row>
    <row r="109" spans="1:86">
      <c r="Q109"/>
      <c r="R109"/>
    </row>
    <row r="110" spans="1:86">
      <c r="Q110"/>
      <c r="R110"/>
    </row>
    <row r="111" spans="1:86">
      <c r="Q111"/>
      <c r="R111"/>
    </row>
    <row r="112" spans="1:86">
      <c r="Q112"/>
      <c r="R112"/>
    </row>
    <row r="113" spans="17:18">
      <c r="Q113"/>
      <c r="R113"/>
    </row>
    <row r="114" spans="17:18">
      <c r="Q114"/>
      <c r="R114"/>
    </row>
    <row r="115" spans="17:18">
      <c r="Q115"/>
      <c r="R115"/>
    </row>
    <row r="116" spans="17:18">
      <c r="Q116"/>
      <c r="R116"/>
    </row>
    <row r="117" spans="17:18">
      <c r="Q117"/>
      <c r="R117"/>
    </row>
    <row r="118" spans="17:18">
      <c r="Q118"/>
      <c r="R118"/>
    </row>
    <row r="119" spans="17:18">
      <c r="Q119"/>
      <c r="R119"/>
    </row>
    <row r="120" spans="17:18">
      <c r="Q120"/>
      <c r="R120"/>
    </row>
    <row r="121" spans="17:18">
      <c r="Q121"/>
      <c r="R121"/>
    </row>
    <row r="122" spans="17:18">
      <c r="Q122"/>
      <c r="R122"/>
    </row>
    <row r="123" spans="17:18">
      <c r="Q123"/>
      <c r="R123"/>
    </row>
    <row r="124" spans="17:18">
      <c r="Q124"/>
      <c r="R124"/>
    </row>
    <row r="125" spans="17:18">
      <c r="Q125"/>
      <c r="R125"/>
    </row>
    <row r="126" spans="17:18">
      <c r="Q126"/>
      <c r="R126"/>
    </row>
    <row r="127" spans="17:18">
      <c r="Q127"/>
      <c r="R127"/>
    </row>
    <row r="128" spans="17:18">
      <c r="Q128"/>
      <c r="R128"/>
    </row>
    <row r="129" spans="17:18">
      <c r="Q129"/>
      <c r="R129"/>
    </row>
    <row r="130" spans="17:18">
      <c r="Q130"/>
      <c r="R130"/>
    </row>
    <row r="131" spans="17:18">
      <c r="Q131"/>
      <c r="R131"/>
    </row>
    <row r="132" spans="17:18">
      <c r="Q132"/>
      <c r="R132"/>
    </row>
    <row r="133" spans="17:18">
      <c r="Q133"/>
      <c r="R133"/>
    </row>
    <row r="134" spans="17:18">
      <c r="Q134"/>
      <c r="R134"/>
    </row>
    <row r="135" spans="17:18">
      <c r="Q135"/>
      <c r="R135"/>
    </row>
    <row r="136" spans="17:18">
      <c r="Q136"/>
      <c r="R136"/>
    </row>
    <row r="137" spans="17:18">
      <c r="Q137"/>
      <c r="R137"/>
    </row>
    <row r="138" spans="17:18">
      <c r="Q138"/>
      <c r="R138"/>
    </row>
    <row r="139" spans="17:18">
      <c r="Q139"/>
      <c r="R139"/>
    </row>
    <row r="140" spans="17:18">
      <c r="Q140"/>
      <c r="R140"/>
    </row>
    <row r="141" spans="17:18">
      <c r="Q141"/>
      <c r="R141"/>
    </row>
    <row r="142" spans="17:18">
      <c r="Q142"/>
      <c r="R142"/>
    </row>
    <row r="143" spans="17:18">
      <c r="Q143"/>
      <c r="R143"/>
    </row>
    <row r="144" spans="17:18">
      <c r="Q144"/>
      <c r="R144"/>
    </row>
    <row r="145" spans="17:18">
      <c r="Q145"/>
      <c r="R145"/>
    </row>
    <row r="146" spans="17:18">
      <c r="Q146"/>
      <c r="R146"/>
    </row>
    <row r="147" spans="17:18">
      <c r="Q147"/>
      <c r="R147"/>
    </row>
    <row r="148" spans="17:18">
      <c r="Q148"/>
      <c r="R148"/>
    </row>
    <row r="149" spans="17:18">
      <c r="Q149"/>
      <c r="R149"/>
    </row>
    <row r="150" spans="17:18">
      <c r="Q150"/>
      <c r="R150"/>
    </row>
    <row r="151" spans="17:18">
      <c r="Q151"/>
      <c r="R151"/>
    </row>
    <row r="152" spans="17:18">
      <c r="Q152"/>
      <c r="R152"/>
    </row>
    <row r="153" spans="17:18">
      <c r="Q153"/>
      <c r="R153"/>
    </row>
    <row r="154" spans="17:18">
      <c r="Q154"/>
      <c r="R154"/>
    </row>
    <row r="155" spans="17:18">
      <c r="Q155"/>
      <c r="R155"/>
    </row>
    <row r="156" spans="17:18">
      <c r="Q156"/>
      <c r="R156"/>
    </row>
    <row r="157" spans="17:18">
      <c r="Q157"/>
      <c r="R157"/>
    </row>
    <row r="158" spans="17:18">
      <c r="Q158"/>
      <c r="R158"/>
    </row>
    <row r="159" spans="17:18">
      <c r="Q159"/>
      <c r="R159"/>
    </row>
    <row r="160" spans="17:18">
      <c r="Q160"/>
      <c r="R160"/>
    </row>
    <row r="161" spans="17:18">
      <c r="Q161"/>
      <c r="R161"/>
    </row>
    <row r="162" spans="17:18">
      <c r="Q162"/>
      <c r="R162"/>
    </row>
    <row r="163" spans="17:18">
      <c r="Q163"/>
      <c r="R163"/>
    </row>
    <row r="164" spans="17:18">
      <c r="Q164"/>
      <c r="R164"/>
    </row>
    <row r="165" spans="17:18">
      <c r="Q165"/>
      <c r="R165"/>
    </row>
    <row r="166" spans="17:18">
      <c r="Q166"/>
      <c r="R166"/>
    </row>
    <row r="167" spans="17:18">
      <c r="Q167"/>
      <c r="R167"/>
    </row>
    <row r="168" spans="17:18">
      <c r="Q168"/>
      <c r="R168"/>
    </row>
    <row r="169" spans="17:18">
      <c r="Q169"/>
      <c r="R169"/>
    </row>
    <row r="170" spans="17:18">
      <c r="Q170"/>
      <c r="R170"/>
    </row>
    <row r="171" spans="17:18">
      <c r="Q171"/>
      <c r="R171"/>
    </row>
    <row r="172" spans="17:18">
      <c r="Q172"/>
      <c r="R172"/>
    </row>
    <row r="173" spans="17:18">
      <c r="Q173"/>
      <c r="R173"/>
    </row>
    <row r="174" spans="17:18">
      <c r="Q174"/>
      <c r="R174"/>
    </row>
    <row r="175" spans="17:18">
      <c r="Q175"/>
      <c r="R175"/>
    </row>
    <row r="176" spans="17:18">
      <c r="Q176"/>
      <c r="R176"/>
    </row>
    <row r="177" spans="17:18">
      <c r="Q177"/>
      <c r="R177"/>
    </row>
    <row r="178" spans="17:18">
      <c r="Q178"/>
      <c r="R178"/>
    </row>
    <row r="179" spans="17:18">
      <c r="Q179"/>
      <c r="R179"/>
    </row>
    <row r="180" spans="17:18">
      <c r="Q180"/>
      <c r="R180"/>
    </row>
    <row r="181" spans="17:18">
      <c r="Q181"/>
      <c r="R181"/>
    </row>
    <row r="182" spans="17:18">
      <c r="Q182"/>
      <c r="R182"/>
    </row>
    <row r="183" spans="17:18">
      <c r="Q183"/>
      <c r="R183"/>
    </row>
    <row r="184" spans="17:18">
      <c r="Q184"/>
      <c r="R184"/>
    </row>
    <row r="185" spans="17:18">
      <c r="Q185"/>
      <c r="R185"/>
    </row>
    <row r="186" spans="17:18">
      <c r="Q186"/>
      <c r="R186"/>
    </row>
    <row r="187" spans="17:18">
      <c r="Q187"/>
      <c r="R187"/>
    </row>
    <row r="188" spans="17:18">
      <c r="Q188"/>
      <c r="R188"/>
    </row>
    <row r="189" spans="17:18">
      <c r="Q189"/>
      <c r="R189"/>
    </row>
    <row r="190" spans="17:18">
      <c r="Q190"/>
      <c r="R190"/>
    </row>
    <row r="191" spans="17:18">
      <c r="Q191"/>
      <c r="R191"/>
    </row>
    <row r="192" spans="17:18">
      <c r="Q192"/>
      <c r="R192"/>
    </row>
    <row r="193" spans="17:18">
      <c r="Q193"/>
      <c r="R193"/>
    </row>
    <row r="194" spans="17:18">
      <c r="Q194"/>
      <c r="R194"/>
    </row>
    <row r="195" spans="17:18">
      <c r="Q195"/>
      <c r="R195"/>
    </row>
    <row r="196" spans="17:18">
      <c r="Q196"/>
      <c r="R196"/>
    </row>
    <row r="197" spans="17:18">
      <c r="Q197"/>
      <c r="R197"/>
    </row>
    <row r="198" spans="17:18">
      <c r="Q198"/>
      <c r="R198"/>
    </row>
    <row r="199" spans="17:18">
      <c r="Q199"/>
      <c r="R199"/>
    </row>
    <row r="200" spans="17:18">
      <c r="Q200"/>
      <c r="R200"/>
    </row>
    <row r="201" spans="17:18">
      <c r="Q201"/>
      <c r="R201"/>
    </row>
    <row r="202" spans="17:18">
      <c r="Q202"/>
      <c r="R202"/>
    </row>
    <row r="203" spans="17:18">
      <c r="Q203"/>
      <c r="R203"/>
    </row>
    <row r="204" spans="17:18">
      <c r="Q204"/>
      <c r="R204"/>
    </row>
    <row r="205" spans="17:18">
      <c r="Q205"/>
      <c r="R205"/>
    </row>
    <row r="206" spans="17:18">
      <c r="Q206"/>
      <c r="R206"/>
    </row>
    <row r="207" spans="17:18">
      <c r="Q207"/>
      <c r="R207"/>
    </row>
    <row r="208" spans="17:18">
      <c r="Q208"/>
      <c r="R208"/>
    </row>
    <row r="209" spans="17:18">
      <c r="Q209"/>
      <c r="R209"/>
    </row>
    <row r="210" spans="17:18">
      <c r="Q210"/>
      <c r="R210"/>
    </row>
    <row r="211" spans="17:18">
      <c r="Q211"/>
      <c r="R211"/>
    </row>
    <row r="212" spans="17:18">
      <c r="Q212"/>
      <c r="R212"/>
    </row>
    <row r="213" spans="17:18">
      <c r="Q213"/>
      <c r="R213"/>
    </row>
    <row r="214" spans="17:18">
      <c r="Q214"/>
      <c r="R214"/>
    </row>
    <row r="215" spans="17:18">
      <c r="Q215"/>
      <c r="R215"/>
    </row>
    <row r="216" spans="17:18">
      <c r="Q216"/>
      <c r="R216"/>
    </row>
    <row r="217" spans="17:18">
      <c r="Q217"/>
      <c r="R217"/>
    </row>
    <row r="218" spans="17:18">
      <c r="Q218"/>
      <c r="R218"/>
    </row>
    <row r="219" spans="17:18">
      <c r="Q219"/>
      <c r="R219"/>
    </row>
    <row r="220" spans="17:18">
      <c r="Q220"/>
      <c r="R220"/>
    </row>
    <row r="221" spans="17:18">
      <c r="Q221"/>
      <c r="R221"/>
    </row>
    <row r="222" spans="17:18">
      <c r="Q222"/>
      <c r="R222"/>
    </row>
    <row r="223" spans="17:18">
      <c r="Q223"/>
      <c r="R223"/>
    </row>
    <row r="224" spans="17:18">
      <c r="Q224"/>
      <c r="R224"/>
    </row>
    <row r="225" spans="17:18">
      <c r="Q225"/>
      <c r="R225"/>
    </row>
    <row r="226" spans="17:18">
      <c r="Q226"/>
      <c r="R226"/>
    </row>
    <row r="227" spans="17:18">
      <c r="Q227"/>
      <c r="R227"/>
    </row>
    <row r="228" spans="17:18">
      <c r="Q228"/>
      <c r="R228"/>
    </row>
    <row r="229" spans="17:18">
      <c r="Q229"/>
      <c r="R229"/>
    </row>
    <row r="230" spans="17:18">
      <c r="Q230"/>
      <c r="R230"/>
    </row>
    <row r="231" spans="17:18">
      <c r="Q231"/>
      <c r="R231"/>
    </row>
    <row r="232" spans="17:18">
      <c r="Q232"/>
      <c r="R232"/>
    </row>
    <row r="233" spans="17:18">
      <c r="Q233"/>
      <c r="R233"/>
    </row>
    <row r="234" spans="17:18">
      <c r="Q234"/>
      <c r="R234"/>
    </row>
    <row r="235" spans="17:18">
      <c r="Q235"/>
      <c r="R235"/>
    </row>
    <row r="236" spans="17:18">
      <c r="Q236"/>
      <c r="R236"/>
    </row>
    <row r="237" spans="17:18">
      <c r="Q237"/>
      <c r="R237"/>
    </row>
    <row r="238" spans="17:18">
      <c r="Q238"/>
      <c r="R238"/>
    </row>
    <row r="239" spans="17:18">
      <c r="Q239"/>
      <c r="R239"/>
    </row>
    <row r="240" spans="17:18">
      <c r="Q240"/>
      <c r="R240"/>
    </row>
    <row r="241" spans="17:18">
      <c r="Q241"/>
      <c r="R241"/>
    </row>
    <row r="242" spans="17:18">
      <c r="Q242"/>
      <c r="R242"/>
    </row>
    <row r="243" spans="17:18">
      <c r="Q243"/>
      <c r="R243"/>
    </row>
    <row r="244" spans="17:18">
      <c r="Q244"/>
      <c r="R244"/>
    </row>
    <row r="245" spans="17:18">
      <c r="Q245"/>
      <c r="R245"/>
    </row>
    <row r="246" spans="17:18">
      <c r="Q246"/>
      <c r="R246"/>
    </row>
    <row r="247" spans="17:18">
      <c r="Q247"/>
      <c r="R247"/>
    </row>
    <row r="248" spans="17:18">
      <c r="Q248"/>
      <c r="R248"/>
    </row>
    <row r="249" spans="17:18">
      <c r="Q249"/>
      <c r="R249"/>
    </row>
    <row r="250" spans="17:18">
      <c r="Q250"/>
      <c r="R250"/>
    </row>
    <row r="251" spans="17:18">
      <c r="Q251"/>
      <c r="R251"/>
    </row>
    <row r="252" spans="17:18">
      <c r="Q252"/>
      <c r="R252"/>
    </row>
    <row r="253" spans="17:18">
      <c r="Q253"/>
      <c r="R253"/>
    </row>
    <row r="254" spans="17:18">
      <c r="Q254"/>
      <c r="R254"/>
    </row>
    <row r="255" spans="17:18">
      <c r="Q255"/>
      <c r="R255"/>
    </row>
    <row r="256" spans="17:18">
      <c r="Q256"/>
      <c r="R256"/>
    </row>
    <row r="257" spans="17:18">
      <c r="Q257"/>
      <c r="R257"/>
    </row>
    <row r="258" spans="17:18">
      <c r="Q258"/>
      <c r="R258"/>
    </row>
    <row r="259" spans="17:18">
      <c r="Q259"/>
      <c r="R259"/>
    </row>
    <row r="260" spans="17:18">
      <c r="Q260"/>
      <c r="R260"/>
    </row>
    <row r="261" spans="17:18">
      <c r="Q261"/>
      <c r="R261"/>
    </row>
    <row r="262" spans="17:18">
      <c r="Q262"/>
      <c r="R262"/>
    </row>
    <row r="263" spans="17:18">
      <c r="Q263"/>
      <c r="R263"/>
    </row>
    <row r="264" spans="17:18">
      <c r="Q264"/>
      <c r="R264"/>
    </row>
    <row r="265" spans="17:18">
      <c r="Q265"/>
      <c r="R265"/>
    </row>
    <row r="266" spans="17:18">
      <c r="Q266"/>
      <c r="R266"/>
    </row>
    <row r="267" spans="17:18">
      <c r="Q267"/>
      <c r="R267"/>
    </row>
    <row r="268" spans="17:18">
      <c r="Q268"/>
      <c r="R268"/>
    </row>
    <row r="269" spans="17:18">
      <c r="Q269"/>
      <c r="R269"/>
    </row>
    <row r="270" spans="17:18">
      <c r="Q270"/>
      <c r="R270"/>
    </row>
    <row r="271" spans="17:18">
      <c r="Q271"/>
      <c r="R271"/>
    </row>
    <row r="272" spans="17:18">
      <c r="Q272"/>
      <c r="R272"/>
    </row>
    <row r="273" spans="17:18">
      <c r="Q273"/>
      <c r="R273"/>
    </row>
    <row r="274" spans="17:18">
      <c r="Q274"/>
      <c r="R274"/>
    </row>
    <row r="275" spans="17:18">
      <c r="Q275"/>
      <c r="R275"/>
    </row>
    <row r="276" spans="17:18">
      <c r="Q276"/>
      <c r="R276"/>
    </row>
    <row r="277" spans="17:18">
      <c r="Q277"/>
      <c r="R277"/>
    </row>
    <row r="278" spans="17:18">
      <c r="Q278"/>
      <c r="R278"/>
    </row>
    <row r="279" spans="17:18">
      <c r="Q279"/>
      <c r="R279"/>
    </row>
    <row r="280" spans="17:18">
      <c r="Q280"/>
      <c r="R280"/>
    </row>
    <row r="281" spans="17:18">
      <c r="Q281"/>
      <c r="R281"/>
    </row>
    <row r="282" spans="17:18">
      <c r="Q282"/>
      <c r="R282"/>
    </row>
    <row r="283" spans="17:18">
      <c r="Q283"/>
      <c r="R283"/>
    </row>
    <row r="284" spans="17:18">
      <c r="Q284"/>
      <c r="R284"/>
    </row>
    <row r="285" spans="17:18">
      <c r="Q285"/>
      <c r="R285"/>
    </row>
    <row r="286" spans="17:18">
      <c r="Q286"/>
      <c r="R286"/>
    </row>
    <row r="287" spans="17:18">
      <c r="Q287"/>
      <c r="R287"/>
    </row>
    <row r="288" spans="17:18">
      <c r="Q288"/>
      <c r="R288"/>
    </row>
    <row r="289" spans="17:18">
      <c r="Q289"/>
      <c r="R289"/>
    </row>
    <row r="290" spans="17:18">
      <c r="Q290"/>
      <c r="R290"/>
    </row>
    <row r="291" spans="17:18">
      <c r="Q291"/>
      <c r="R291"/>
    </row>
    <row r="292" spans="17:18">
      <c r="Q292"/>
      <c r="R292"/>
    </row>
    <row r="293" spans="17:18">
      <c r="Q293"/>
      <c r="R293"/>
    </row>
    <row r="294" spans="17:18">
      <c r="Q294"/>
      <c r="R294"/>
    </row>
    <row r="295" spans="17:18">
      <c r="Q295"/>
      <c r="R295"/>
    </row>
    <row r="296" spans="17:18">
      <c r="Q296"/>
      <c r="R296"/>
    </row>
    <row r="297" spans="17:18">
      <c r="Q297"/>
      <c r="R297"/>
    </row>
    <row r="298" spans="17:18">
      <c r="Q298"/>
      <c r="R298"/>
    </row>
    <row r="299" spans="17:18">
      <c r="Q299"/>
      <c r="R299"/>
    </row>
    <row r="300" spans="17:18">
      <c r="Q300"/>
      <c r="R300"/>
    </row>
    <row r="301" spans="17:18">
      <c r="Q301"/>
      <c r="R301"/>
    </row>
    <row r="302" spans="17:18">
      <c r="Q302"/>
      <c r="R302"/>
    </row>
    <row r="303" spans="17:18">
      <c r="Q303"/>
      <c r="R303"/>
    </row>
    <row r="304" spans="17:18">
      <c r="Q304"/>
      <c r="R304"/>
    </row>
    <row r="305" spans="17:18">
      <c r="Q305"/>
      <c r="R305"/>
    </row>
    <row r="306" spans="17:18">
      <c r="Q306"/>
      <c r="R306"/>
    </row>
    <row r="307" spans="17:18">
      <c r="Q307"/>
      <c r="R307"/>
    </row>
    <row r="308" spans="17:18">
      <c r="Q308"/>
      <c r="R308"/>
    </row>
    <row r="309" spans="17:18">
      <c r="Q309"/>
      <c r="R309"/>
    </row>
    <row r="310" spans="17:18">
      <c r="Q310"/>
      <c r="R310"/>
    </row>
    <row r="311" spans="17:18">
      <c r="Q311"/>
      <c r="R311"/>
    </row>
    <row r="312" spans="17:18">
      <c r="Q312"/>
      <c r="R312"/>
    </row>
    <row r="313" spans="17:18">
      <c r="Q313"/>
      <c r="R313"/>
    </row>
  </sheetData>
  <mergeCells count="144">
    <mergeCell ref="EK4:EL4"/>
    <mergeCell ref="EK13:EL13"/>
    <mergeCell ref="EA4:EB4"/>
    <mergeCell ref="EA13:EB13"/>
    <mergeCell ref="DS4:DT4"/>
    <mergeCell ref="DS13:DT13"/>
    <mergeCell ref="U4:V4"/>
    <mergeCell ref="W4:X4"/>
    <mergeCell ref="Y4:Z4"/>
    <mergeCell ref="DO4:DP4"/>
    <mergeCell ref="DO13:DP13"/>
    <mergeCell ref="DM4:DN4"/>
    <mergeCell ref="DM13:DN13"/>
    <mergeCell ref="AK4:AL4"/>
    <mergeCell ref="AM4:AN4"/>
    <mergeCell ref="AO4:AP4"/>
    <mergeCell ref="AQ4:AR4"/>
    <mergeCell ref="AS4:AT4"/>
    <mergeCell ref="BW4:BX4"/>
    <mergeCell ref="BY4:BZ4"/>
    <mergeCell ref="BI4:BJ4"/>
    <mergeCell ref="CY4:CZ4"/>
    <mergeCell ref="CG4:CH4"/>
    <mergeCell ref="DG13:DH13"/>
    <mergeCell ref="AY4:AZ4"/>
    <mergeCell ref="AY13:AZ13"/>
    <mergeCell ref="C13:D13"/>
    <mergeCell ref="E13:F13"/>
    <mergeCell ref="G13:H13"/>
    <mergeCell ref="I13:J13"/>
    <mergeCell ref="K13:L13"/>
    <mergeCell ref="M13:N13"/>
    <mergeCell ref="CO13:CP13"/>
    <mergeCell ref="BY13:BZ13"/>
    <mergeCell ref="BG4:BH4"/>
    <mergeCell ref="BQ4:BR4"/>
    <mergeCell ref="BS4:BT4"/>
    <mergeCell ref="BU4:BV4"/>
    <mergeCell ref="AC4:AD4"/>
    <mergeCell ref="AO13:AP13"/>
    <mergeCell ref="AW13:AX13"/>
    <mergeCell ref="AS13:AT13"/>
    <mergeCell ref="BI13:BJ13"/>
    <mergeCell ref="BA13:BB13"/>
    <mergeCell ref="BG13:BH13"/>
    <mergeCell ref="BA4:BB4"/>
    <mergeCell ref="BC4:BD4"/>
    <mergeCell ref="BE4:BF4"/>
    <mergeCell ref="B4:B5"/>
    <mergeCell ref="B13:B14"/>
    <mergeCell ref="C4:D4"/>
    <mergeCell ref="E4:F4"/>
    <mergeCell ref="AE4:AF4"/>
    <mergeCell ref="AG4:AH4"/>
    <mergeCell ref="AI4:AJ4"/>
    <mergeCell ref="AU4:AV4"/>
    <mergeCell ref="AW4:AX4"/>
    <mergeCell ref="U13:V13"/>
    <mergeCell ref="W13:X13"/>
    <mergeCell ref="O13:P13"/>
    <mergeCell ref="Q13:R13"/>
    <mergeCell ref="S13:T13"/>
    <mergeCell ref="G4:H4"/>
    <mergeCell ref="I4:J4"/>
    <mergeCell ref="K4:L4"/>
    <mergeCell ref="M4:N4"/>
    <mergeCell ref="O4:P4"/>
    <mergeCell ref="Q4:R4"/>
    <mergeCell ref="S4:T4"/>
    <mergeCell ref="AM13:AN13"/>
    <mergeCell ref="AU13:AV13"/>
    <mergeCell ref="AA4:AB4"/>
    <mergeCell ref="DC4:DD4"/>
    <mergeCell ref="BK4:BL4"/>
    <mergeCell ref="BM4:BN4"/>
    <mergeCell ref="CQ4:CR4"/>
    <mergeCell ref="DE13:DF13"/>
    <mergeCell ref="CK13:CL13"/>
    <mergeCell ref="CY13:CZ13"/>
    <mergeCell ref="DA13:DB13"/>
    <mergeCell ref="DC13:DD13"/>
    <mergeCell ref="CW4:CX4"/>
    <mergeCell ref="CU13:CV13"/>
    <mergeCell ref="CO4:CP4"/>
    <mergeCell ref="BS13:BT13"/>
    <mergeCell ref="BU13:BV13"/>
    <mergeCell ref="CC13:CD13"/>
    <mergeCell ref="CE13:CF13"/>
    <mergeCell ref="CA13:CB13"/>
    <mergeCell ref="BW13:BX13"/>
    <mergeCell ref="BQ13:BR13"/>
    <mergeCell ref="BO13:BP13"/>
    <mergeCell ref="CA4:CB4"/>
    <mergeCell ref="CC4:CD4"/>
    <mergeCell ref="CE4:CF4"/>
    <mergeCell ref="BO4:BP4"/>
    <mergeCell ref="EI4:EJ4"/>
    <mergeCell ref="EI13:EJ13"/>
    <mergeCell ref="DK13:DL13"/>
    <mergeCell ref="CW13:CX13"/>
    <mergeCell ref="DA4:DB4"/>
    <mergeCell ref="CM13:CN13"/>
    <mergeCell ref="DI4:DJ4"/>
    <mergeCell ref="DK4:DL4"/>
    <mergeCell ref="DE4:DF4"/>
    <mergeCell ref="CS13:CT13"/>
    <mergeCell ref="CS4:CT4"/>
    <mergeCell ref="CU4:CV4"/>
    <mergeCell ref="DG4:DH4"/>
    <mergeCell ref="CQ13:CR13"/>
    <mergeCell ref="DW4:DX4"/>
    <mergeCell ref="DW13:DX13"/>
    <mergeCell ref="DU4:DV4"/>
    <mergeCell ref="DU13:DV13"/>
    <mergeCell ref="CM4:CN4"/>
    <mergeCell ref="DI13:DJ13"/>
    <mergeCell ref="DQ4:DR4"/>
    <mergeCell ref="DQ13:DR13"/>
    <mergeCell ref="EG4:EH4"/>
    <mergeCell ref="EG13:EH13"/>
    <mergeCell ref="B2:EG2"/>
    <mergeCell ref="B11:EG11"/>
    <mergeCell ref="EE4:EF4"/>
    <mergeCell ref="EE13:EF13"/>
    <mergeCell ref="EC4:ED4"/>
    <mergeCell ref="EC13:ED13"/>
    <mergeCell ref="DY13:DZ13"/>
    <mergeCell ref="Y13:Z13"/>
    <mergeCell ref="AA13:AB13"/>
    <mergeCell ref="AC13:AD13"/>
    <mergeCell ref="AE13:AF13"/>
    <mergeCell ref="AG13:AH13"/>
    <mergeCell ref="AI13:AJ13"/>
    <mergeCell ref="AK13:AL13"/>
    <mergeCell ref="DY4:DZ4"/>
    <mergeCell ref="BK13:BL13"/>
    <mergeCell ref="BM13:BN13"/>
    <mergeCell ref="AQ13:AR13"/>
    <mergeCell ref="CG13:CH13"/>
    <mergeCell ref="CI13:CJ13"/>
    <mergeCell ref="BC13:BD13"/>
    <mergeCell ref="BE13:BF13"/>
    <mergeCell ref="CI4:CJ4"/>
    <mergeCell ref="CK4:CL4"/>
  </mergeCells>
  <hyperlinks>
    <hyperlink ref="B20" location="'Table of contents'!Print_Area" display="Back to Table of Contents" xr:uid="{00000000-0004-0000-1E00-000000000000}"/>
  </hyperlinks>
  <printOptions horizontalCentered="1"/>
  <pageMargins left="0.7" right="0.7" top="0.75" bottom="0.75" header="0.3" footer="0.3"/>
  <pageSetup scale="44"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51">
    <tabColor rgb="FF00B0F0"/>
  </sheetPr>
  <dimension ref="A1:CY42"/>
  <sheetViews>
    <sheetView showGridLines="0" zoomScale="55" zoomScaleNormal="55" workbookViewId="0">
      <selection activeCell="DC10" sqref="DC10"/>
    </sheetView>
  </sheetViews>
  <sheetFormatPr defaultRowHeight="20"/>
  <cols>
    <col min="1" max="1" width="10.7265625" style="4" customWidth="1"/>
    <col min="2" max="2" width="3.81640625" style="4" hidden="1" customWidth="1"/>
    <col min="3" max="3" width="41.54296875" style="4" hidden="1" customWidth="1"/>
    <col min="4" max="4" width="3.81640625" style="4" hidden="1" customWidth="1"/>
    <col min="5" max="5" width="41.54296875" style="4" hidden="1" customWidth="1"/>
    <col min="6" max="6" width="3.81640625" style="4" hidden="1" customWidth="1"/>
    <col min="7" max="7" width="41.54296875" style="4" hidden="1" customWidth="1"/>
    <col min="8" max="8" width="3.81640625" style="4" hidden="1" customWidth="1"/>
    <col min="9" max="9" width="41.54296875" style="4" hidden="1" customWidth="1"/>
    <col min="10" max="10" width="3.81640625" style="4" hidden="1" customWidth="1"/>
    <col min="11" max="11" width="41.54296875" style="4" hidden="1" customWidth="1"/>
    <col min="12" max="12" width="3.81640625" style="4" hidden="1" customWidth="1"/>
    <col min="13" max="13" width="41.54296875" style="4" hidden="1" customWidth="1"/>
    <col min="14" max="14" width="3.81640625" style="4" hidden="1" customWidth="1"/>
    <col min="15" max="15" width="41.54296875" style="4" hidden="1" customWidth="1"/>
    <col min="16" max="16" width="3.81640625" style="4" hidden="1" customWidth="1"/>
    <col min="17" max="17" width="43.7265625" style="4" hidden="1" customWidth="1"/>
    <col min="18" max="18" width="3.81640625" style="4" hidden="1" customWidth="1"/>
    <col min="19" max="19" width="43.7265625" style="4" hidden="1" customWidth="1"/>
    <col min="20" max="20" width="3.81640625" style="4" hidden="1" customWidth="1"/>
    <col min="21" max="21" width="43.7265625" style="4" hidden="1" customWidth="1"/>
    <col min="22" max="22" width="3.81640625" style="4" hidden="1" customWidth="1"/>
    <col min="23" max="23" width="43.7265625" style="4" hidden="1" customWidth="1"/>
    <col min="24" max="24" width="3.81640625" style="4" hidden="1" customWidth="1"/>
    <col min="25" max="25" width="41.54296875" style="4" hidden="1" customWidth="1"/>
    <col min="26" max="26" width="3.81640625" style="4" hidden="1" customWidth="1"/>
    <col min="27" max="27" width="41.54296875" style="4" hidden="1" customWidth="1"/>
    <col min="28" max="28" width="3.81640625" style="4" hidden="1" customWidth="1"/>
    <col min="29" max="29" width="41.54296875" style="4" hidden="1" customWidth="1"/>
    <col min="30" max="30" width="3.81640625" style="4" hidden="1" customWidth="1"/>
    <col min="31" max="31" width="41.54296875" style="4" hidden="1" customWidth="1"/>
    <col min="32" max="32" width="3.81640625" style="4" hidden="1" customWidth="1"/>
    <col min="33" max="33" width="41.54296875" style="4" hidden="1" customWidth="1"/>
    <col min="34" max="34" width="3.81640625" style="4" hidden="1" customWidth="1"/>
    <col min="35" max="35" width="41.54296875" style="4" hidden="1" customWidth="1"/>
    <col min="36" max="36" width="3.81640625" style="4" hidden="1" customWidth="1"/>
    <col min="37" max="37" width="41.54296875" style="4" hidden="1" customWidth="1"/>
    <col min="38" max="38" width="3.81640625" style="4" hidden="1" customWidth="1"/>
    <col min="39" max="39" width="41.54296875" style="4" hidden="1" customWidth="1"/>
    <col min="40" max="40" width="6.26953125" style="4" hidden="1" customWidth="1"/>
    <col min="41" max="41" width="42.81640625" style="4" hidden="1" customWidth="1"/>
    <col min="42" max="42" width="5.26953125" style="4" hidden="1" customWidth="1"/>
    <col min="43" max="43" width="43" style="4" hidden="1" customWidth="1"/>
    <col min="44" max="44" width="5.453125" style="4" hidden="1" customWidth="1"/>
    <col min="45" max="45" width="41.453125" style="4" hidden="1" customWidth="1"/>
    <col min="46" max="46" width="3.81640625" style="4" hidden="1" customWidth="1"/>
    <col min="47" max="47" width="41.54296875" style="4" hidden="1" customWidth="1"/>
    <col min="48" max="48" width="3.81640625" style="4" hidden="1" customWidth="1"/>
    <col min="49" max="49" width="41.54296875" style="4" hidden="1" customWidth="1"/>
    <col min="50" max="50" width="3.81640625" style="4" hidden="1" customWidth="1"/>
    <col min="51" max="51" width="41.54296875" style="4" hidden="1" customWidth="1"/>
    <col min="52" max="52" width="3.81640625" style="4" hidden="1" customWidth="1"/>
    <col min="53" max="53" width="41.54296875" style="4" hidden="1" customWidth="1"/>
    <col min="54" max="54" width="3.81640625" style="626" hidden="1" customWidth="1"/>
    <col min="55" max="55" width="41.54296875" style="626" hidden="1" customWidth="1"/>
    <col min="56" max="56" width="6.26953125" style="626" hidden="1" customWidth="1"/>
    <col min="57" max="57" width="44.7265625" style="4" hidden="1" customWidth="1"/>
    <col min="58" max="58" width="3.81640625" style="4" hidden="1" customWidth="1"/>
    <col min="59" max="59" width="45.26953125" style="4" hidden="1" customWidth="1"/>
    <col min="60" max="60" width="3.81640625" style="626" hidden="1" customWidth="1"/>
    <col min="61" max="61" width="41.54296875" style="626" hidden="1" customWidth="1"/>
    <col min="62" max="62" width="3.81640625" style="4" hidden="1" customWidth="1"/>
    <col min="63" max="63" width="44.26953125" style="4" hidden="1" customWidth="1"/>
    <col min="64" max="64" width="3.81640625" style="4" hidden="1" customWidth="1"/>
    <col min="65" max="65" width="43.1796875" style="4" hidden="1" customWidth="1"/>
    <col min="66" max="66" width="3.81640625" style="4" hidden="1" customWidth="1"/>
    <col min="67" max="67" width="43" style="4" hidden="1" customWidth="1"/>
    <col min="68" max="68" width="3.81640625" style="4" hidden="1" customWidth="1"/>
    <col min="69" max="69" width="43" style="4" hidden="1" customWidth="1"/>
    <col min="70" max="70" width="3.81640625" style="4" hidden="1" customWidth="1"/>
    <col min="71" max="71" width="43" style="4" hidden="1" customWidth="1"/>
    <col min="72" max="72" width="3.81640625" style="4" hidden="1" customWidth="1"/>
    <col min="73" max="73" width="43" style="4" hidden="1" customWidth="1"/>
    <col min="74" max="74" width="9.1796875" style="4" hidden="1" customWidth="1"/>
    <col min="75" max="75" width="41.54296875" style="4" hidden="1" customWidth="1"/>
    <col min="76" max="76" width="6.7265625" style="4" hidden="1" customWidth="1"/>
    <col min="77" max="77" width="41.54296875" style="4" hidden="1" customWidth="1"/>
    <col min="78" max="78" width="0" style="4" hidden="1" customWidth="1"/>
    <col min="79" max="79" width="59.453125" style="4" hidden="1" customWidth="1"/>
    <col min="80" max="80" width="9.54296875" style="4" hidden="1" customWidth="1"/>
    <col min="81" max="81" width="53" style="4" hidden="1" customWidth="1"/>
    <col min="82" max="82" width="3.81640625" style="4" hidden="1" customWidth="1"/>
    <col min="83" max="83" width="50.54296875" style="4" hidden="1" customWidth="1"/>
    <col min="84" max="84" width="0" style="4" hidden="1" customWidth="1"/>
    <col min="85" max="85" width="49.453125" style="4" hidden="1" customWidth="1"/>
    <col min="86" max="86" width="3.81640625" style="4" hidden="1" customWidth="1"/>
    <col min="87" max="87" width="47.54296875" style="4" hidden="1" customWidth="1"/>
    <col min="88" max="88" width="3.81640625" style="4" hidden="1" customWidth="1"/>
    <col min="89" max="89" width="47.1796875" style="4" hidden="1" customWidth="1"/>
    <col min="90" max="90" width="3.81640625" style="4" hidden="1" customWidth="1"/>
    <col min="91" max="91" width="58.7265625" style="4" hidden="1" customWidth="1"/>
    <col min="92" max="92" width="3.81640625" style="4" hidden="1" customWidth="1"/>
    <col min="93" max="93" width="53.7265625" style="4" hidden="1" customWidth="1"/>
    <col min="94" max="94" width="3.81640625" style="4" hidden="1" customWidth="1"/>
    <col min="95" max="95" width="62.453125" style="4" hidden="1" customWidth="1"/>
    <col min="96" max="96" width="3.81640625" style="4" hidden="1" customWidth="1"/>
    <col min="97" max="97" width="62.453125" style="4" hidden="1" customWidth="1"/>
    <col min="98" max="98" width="3.81640625" style="4" bestFit="1" customWidth="1"/>
    <col min="99" max="99" width="62.453125" style="4" customWidth="1"/>
    <col min="100" max="100" width="3.81640625" style="4" bestFit="1" customWidth="1"/>
    <col min="101" max="101" width="62.453125" style="4" customWidth="1"/>
    <col min="102" max="102" width="3.81640625" style="4" bestFit="1" customWidth="1"/>
    <col min="103" max="103" width="62.453125" style="4" customWidth="1"/>
    <col min="104" max="281" width="9.1796875" style="4"/>
    <col min="282" max="284" width="9.1796875" style="4" customWidth="1"/>
    <col min="285" max="285" width="39.7265625" style="4" customWidth="1"/>
    <col min="286" max="288" width="9.1796875" style="4" customWidth="1"/>
    <col min="289" max="289" width="39.26953125" style="4" customWidth="1"/>
    <col min="290" max="290" width="9.1796875" style="4" customWidth="1"/>
    <col min="291" max="291" width="38.7265625" style="4" customWidth="1"/>
    <col min="292" max="293" width="9.1796875" style="4" customWidth="1"/>
    <col min="294" max="295" width="38.81640625" style="4" bestFit="1" customWidth="1"/>
    <col min="296" max="537" width="9.1796875" style="4"/>
    <col min="538" max="540" width="9.1796875" style="4" customWidth="1"/>
    <col min="541" max="541" width="39.7265625" style="4" customWidth="1"/>
    <col min="542" max="544" width="9.1796875" style="4" customWidth="1"/>
    <col min="545" max="545" width="39.26953125" style="4" customWidth="1"/>
    <col min="546" max="546" width="9.1796875" style="4" customWidth="1"/>
    <col min="547" max="547" width="38.7265625" style="4" customWidth="1"/>
    <col min="548" max="549" width="9.1796875" style="4" customWidth="1"/>
    <col min="550" max="551" width="38.81640625" style="4" bestFit="1" customWidth="1"/>
    <col min="552" max="793" width="9.1796875" style="4"/>
    <col min="794" max="796" width="9.1796875" style="4" customWidth="1"/>
    <col min="797" max="797" width="39.7265625" style="4" customWidth="1"/>
    <col min="798" max="800" width="9.1796875" style="4" customWidth="1"/>
    <col min="801" max="801" width="39.26953125" style="4" customWidth="1"/>
    <col min="802" max="802" width="9.1796875" style="4" customWidth="1"/>
    <col min="803" max="803" width="38.7265625" style="4" customWidth="1"/>
    <col min="804" max="805" width="9.1796875" style="4" customWidth="1"/>
    <col min="806" max="807" width="38.81640625" style="4" bestFit="1" customWidth="1"/>
    <col min="808" max="1049" width="9.1796875" style="4"/>
    <col min="1050" max="1052" width="9.1796875" style="4" customWidth="1"/>
    <col min="1053" max="1053" width="39.7265625" style="4" customWidth="1"/>
    <col min="1054" max="1056" width="9.1796875" style="4" customWidth="1"/>
    <col min="1057" max="1057" width="39.26953125" style="4" customWidth="1"/>
    <col min="1058" max="1058" width="9.1796875" style="4" customWidth="1"/>
    <col min="1059" max="1059" width="38.7265625" style="4" customWidth="1"/>
    <col min="1060" max="1061" width="9.1796875" style="4" customWidth="1"/>
    <col min="1062" max="1063" width="38.81640625" style="4" bestFit="1" customWidth="1"/>
    <col min="1064" max="1305" width="9.1796875" style="4"/>
    <col min="1306" max="1308" width="9.1796875" style="4" customWidth="1"/>
    <col min="1309" max="1309" width="39.7265625" style="4" customWidth="1"/>
    <col min="1310" max="1312" width="9.1796875" style="4" customWidth="1"/>
    <col min="1313" max="1313" width="39.26953125" style="4" customWidth="1"/>
    <col min="1314" max="1314" width="9.1796875" style="4" customWidth="1"/>
    <col min="1315" max="1315" width="38.7265625" style="4" customWidth="1"/>
    <col min="1316" max="1317" width="9.1796875" style="4" customWidth="1"/>
    <col min="1318" max="1319" width="38.81640625" style="4" bestFit="1" customWidth="1"/>
    <col min="1320" max="1561" width="9.1796875" style="4"/>
    <col min="1562" max="1564" width="9.1796875" style="4" customWidth="1"/>
    <col min="1565" max="1565" width="39.7265625" style="4" customWidth="1"/>
    <col min="1566" max="1568" width="9.1796875" style="4" customWidth="1"/>
    <col min="1569" max="1569" width="39.26953125" style="4" customWidth="1"/>
    <col min="1570" max="1570" width="9.1796875" style="4" customWidth="1"/>
    <col min="1571" max="1571" width="38.7265625" style="4" customWidth="1"/>
    <col min="1572" max="1573" width="9.1796875" style="4" customWidth="1"/>
    <col min="1574" max="1575" width="38.81640625" style="4" bestFit="1" customWidth="1"/>
    <col min="1576" max="1817" width="9.1796875" style="4"/>
    <col min="1818" max="1820" width="9.1796875" style="4" customWidth="1"/>
    <col min="1821" max="1821" width="39.7265625" style="4" customWidth="1"/>
    <col min="1822" max="1824" width="9.1796875" style="4" customWidth="1"/>
    <col min="1825" max="1825" width="39.26953125" style="4" customWidth="1"/>
    <col min="1826" max="1826" width="9.1796875" style="4" customWidth="1"/>
    <col min="1827" max="1827" width="38.7265625" style="4" customWidth="1"/>
    <col min="1828" max="1829" width="9.1796875" style="4" customWidth="1"/>
    <col min="1830" max="1831" width="38.81640625" style="4" bestFit="1" customWidth="1"/>
    <col min="1832" max="2073" width="9.1796875" style="4"/>
    <col min="2074" max="2076" width="9.1796875" style="4" customWidth="1"/>
    <col min="2077" max="2077" width="39.7265625" style="4" customWidth="1"/>
    <col min="2078" max="2080" width="9.1796875" style="4" customWidth="1"/>
    <col min="2081" max="2081" width="39.26953125" style="4" customWidth="1"/>
    <col min="2082" max="2082" width="9.1796875" style="4" customWidth="1"/>
    <col min="2083" max="2083" width="38.7265625" style="4" customWidth="1"/>
    <col min="2084" max="2085" width="9.1796875" style="4" customWidth="1"/>
    <col min="2086" max="2087" width="38.81640625" style="4" bestFit="1" customWidth="1"/>
    <col min="2088" max="2329" width="9.1796875" style="4"/>
    <col min="2330" max="2332" width="9.1796875" style="4" customWidth="1"/>
    <col min="2333" max="2333" width="39.7265625" style="4" customWidth="1"/>
    <col min="2334" max="2336" width="9.1796875" style="4" customWidth="1"/>
    <col min="2337" max="2337" width="39.26953125" style="4" customWidth="1"/>
    <col min="2338" max="2338" width="9.1796875" style="4" customWidth="1"/>
    <col min="2339" max="2339" width="38.7265625" style="4" customWidth="1"/>
    <col min="2340" max="2341" width="9.1796875" style="4" customWidth="1"/>
    <col min="2342" max="2343" width="38.81640625" style="4" bestFit="1" customWidth="1"/>
    <col min="2344" max="2585" width="9.1796875" style="4"/>
    <col min="2586" max="2588" width="9.1796875" style="4" customWidth="1"/>
    <col min="2589" max="2589" width="39.7265625" style="4" customWidth="1"/>
    <col min="2590" max="2592" width="9.1796875" style="4" customWidth="1"/>
    <col min="2593" max="2593" width="39.26953125" style="4" customWidth="1"/>
    <col min="2594" max="2594" width="9.1796875" style="4" customWidth="1"/>
    <col min="2595" max="2595" width="38.7265625" style="4" customWidth="1"/>
    <col min="2596" max="2597" width="9.1796875" style="4" customWidth="1"/>
    <col min="2598" max="2599" width="38.81640625" style="4" bestFit="1" customWidth="1"/>
    <col min="2600" max="2841" width="9.1796875" style="4"/>
    <col min="2842" max="2844" width="9.1796875" style="4" customWidth="1"/>
    <col min="2845" max="2845" width="39.7265625" style="4" customWidth="1"/>
    <col min="2846" max="2848" width="9.1796875" style="4" customWidth="1"/>
    <col min="2849" max="2849" width="39.26953125" style="4" customWidth="1"/>
    <col min="2850" max="2850" width="9.1796875" style="4" customWidth="1"/>
    <col min="2851" max="2851" width="38.7265625" style="4" customWidth="1"/>
    <col min="2852" max="2853" width="9.1796875" style="4" customWidth="1"/>
    <col min="2854" max="2855" width="38.81640625" style="4" bestFit="1" customWidth="1"/>
    <col min="2856" max="3097" width="9.1796875" style="4"/>
    <col min="3098" max="3100" width="9.1796875" style="4" customWidth="1"/>
    <col min="3101" max="3101" width="39.7265625" style="4" customWidth="1"/>
    <col min="3102" max="3104" width="9.1796875" style="4" customWidth="1"/>
    <col min="3105" max="3105" width="39.26953125" style="4" customWidth="1"/>
    <col min="3106" max="3106" width="9.1796875" style="4" customWidth="1"/>
    <col min="3107" max="3107" width="38.7265625" style="4" customWidth="1"/>
    <col min="3108" max="3109" width="9.1796875" style="4" customWidth="1"/>
    <col min="3110" max="3111" width="38.81640625" style="4" bestFit="1" customWidth="1"/>
    <col min="3112" max="3353" width="9.1796875" style="4"/>
    <col min="3354" max="3356" width="9.1796875" style="4" customWidth="1"/>
    <col min="3357" max="3357" width="39.7265625" style="4" customWidth="1"/>
    <col min="3358" max="3360" width="9.1796875" style="4" customWidth="1"/>
    <col min="3361" max="3361" width="39.26953125" style="4" customWidth="1"/>
    <col min="3362" max="3362" width="9.1796875" style="4" customWidth="1"/>
    <col min="3363" max="3363" width="38.7265625" style="4" customWidth="1"/>
    <col min="3364" max="3365" width="9.1796875" style="4" customWidth="1"/>
    <col min="3366" max="3367" width="38.81640625" style="4" bestFit="1" customWidth="1"/>
    <col min="3368" max="3609" width="9.1796875" style="4"/>
    <col min="3610" max="3612" width="9.1796875" style="4" customWidth="1"/>
    <col min="3613" max="3613" width="39.7265625" style="4" customWidth="1"/>
    <col min="3614" max="3616" width="9.1796875" style="4" customWidth="1"/>
    <col min="3617" max="3617" width="39.26953125" style="4" customWidth="1"/>
    <col min="3618" max="3618" width="9.1796875" style="4" customWidth="1"/>
    <col min="3619" max="3619" width="38.7265625" style="4" customWidth="1"/>
    <col min="3620" max="3621" width="9.1796875" style="4" customWidth="1"/>
    <col min="3622" max="3623" width="38.81640625" style="4" bestFit="1" customWidth="1"/>
    <col min="3624" max="3865" width="9.1796875" style="4"/>
    <col min="3866" max="3868" width="9.1796875" style="4" customWidth="1"/>
    <col min="3869" max="3869" width="39.7265625" style="4" customWidth="1"/>
    <col min="3870" max="3872" width="9.1796875" style="4" customWidth="1"/>
    <col min="3873" max="3873" width="39.26953125" style="4" customWidth="1"/>
    <col min="3874" max="3874" width="9.1796875" style="4" customWidth="1"/>
    <col min="3875" max="3875" width="38.7265625" style="4" customWidth="1"/>
    <col min="3876" max="3877" width="9.1796875" style="4" customWidth="1"/>
    <col min="3878" max="3879" width="38.81640625" style="4" bestFit="1" customWidth="1"/>
    <col min="3880" max="4121" width="9.1796875" style="4"/>
    <col min="4122" max="4124" width="9.1796875" style="4" customWidth="1"/>
    <col min="4125" max="4125" width="39.7265625" style="4" customWidth="1"/>
    <col min="4126" max="4128" width="9.1796875" style="4" customWidth="1"/>
    <col min="4129" max="4129" width="39.26953125" style="4" customWidth="1"/>
    <col min="4130" max="4130" width="9.1796875" style="4" customWidth="1"/>
    <col min="4131" max="4131" width="38.7265625" style="4" customWidth="1"/>
    <col min="4132" max="4133" width="9.1796875" style="4" customWidth="1"/>
    <col min="4134" max="4135" width="38.81640625" style="4" bestFit="1" customWidth="1"/>
    <col min="4136" max="4377" width="9.1796875" style="4"/>
    <col min="4378" max="4380" width="9.1796875" style="4" customWidth="1"/>
    <col min="4381" max="4381" width="39.7265625" style="4" customWidth="1"/>
    <col min="4382" max="4384" width="9.1796875" style="4" customWidth="1"/>
    <col min="4385" max="4385" width="39.26953125" style="4" customWidth="1"/>
    <col min="4386" max="4386" width="9.1796875" style="4" customWidth="1"/>
    <col min="4387" max="4387" width="38.7265625" style="4" customWidth="1"/>
    <col min="4388" max="4389" width="9.1796875" style="4" customWidth="1"/>
    <col min="4390" max="4391" width="38.81640625" style="4" bestFit="1" customWidth="1"/>
    <col min="4392" max="4633" width="9.1796875" style="4"/>
    <col min="4634" max="4636" width="9.1796875" style="4" customWidth="1"/>
    <col min="4637" max="4637" width="39.7265625" style="4" customWidth="1"/>
    <col min="4638" max="4640" width="9.1796875" style="4" customWidth="1"/>
    <col min="4641" max="4641" width="39.26953125" style="4" customWidth="1"/>
    <col min="4642" max="4642" width="9.1796875" style="4" customWidth="1"/>
    <col min="4643" max="4643" width="38.7265625" style="4" customWidth="1"/>
    <col min="4644" max="4645" width="9.1796875" style="4" customWidth="1"/>
    <col min="4646" max="4647" width="38.81640625" style="4" bestFit="1" customWidth="1"/>
    <col min="4648" max="4889" width="9.1796875" style="4"/>
    <col min="4890" max="4892" width="9.1796875" style="4" customWidth="1"/>
    <col min="4893" max="4893" width="39.7265625" style="4" customWidth="1"/>
    <col min="4894" max="4896" width="9.1796875" style="4" customWidth="1"/>
    <col min="4897" max="4897" width="39.26953125" style="4" customWidth="1"/>
    <col min="4898" max="4898" width="9.1796875" style="4" customWidth="1"/>
    <col min="4899" max="4899" width="38.7265625" style="4" customWidth="1"/>
    <col min="4900" max="4901" width="9.1796875" style="4" customWidth="1"/>
    <col min="4902" max="4903" width="38.81640625" style="4" bestFit="1" customWidth="1"/>
    <col min="4904" max="5145" width="9.1796875" style="4"/>
    <col min="5146" max="5148" width="9.1796875" style="4" customWidth="1"/>
    <col min="5149" max="5149" width="39.7265625" style="4" customWidth="1"/>
    <col min="5150" max="5152" width="9.1796875" style="4" customWidth="1"/>
    <col min="5153" max="5153" width="39.26953125" style="4" customWidth="1"/>
    <col min="5154" max="5154" width="9.1796875" style="4" customWidth="1"/>
    <col min="5155" max="5155" width="38.7265625" style="4" customWidth="1"/>
    <col min="5156" max="5157" width="9.1796875" style="4" customWidth="1"/>
    <col min="5158" max="5159" width="38.81640625" style="4" bestFit="1" customWidth="1"/>
    <col min="5160" max="5401" width="9.1796875" style="4"/>
    <col min="5402" max="5404" width="9.1796875" style="4" customWidth="1"/>
    <col min="5405" max="5405" width="39.7265625" style="4" customWidth="1"/>
    <col min="5406" max="5408" width="9.1796875" style="4" customWidth="1"/>
    <col min="5409" max="5409" width="39.26953125" style="4" customWidth="1"/>
    <col min="5410" max="5410" width="9.1796875" style="4" customWidth="1"/>
    <col min="5411" max="5411" width="38.7265625" style="4" customWidth="1"/>
    <col min="5412" max="5413" width="9.1796875" style="4" customWidth="1"/>
    <col min="5414" max="5415" width="38.81640625" style="4" bestFit="1" customWidth="1"/>
    <col min="5416" max="5657" width="9.1796875" style="4"/>
    <col min="5658" max="5660" width="9.1796875" style="4" customWidth="1"/>
    <col min="5661" max="5661" width="39.7265625" style="4" customWidth="1"/>
    <col min="5662" max="5664" width="9.1796875" style="4" customWidth="1"/>
    <col min="5665" max="5665" width="39.26953125" style="4" customWidth="1"/>
    <col min="5666" max="5666" width="9.1796875" style="4" customWidth="1"/>
    <col min="5667" max="5667" width="38.7265625" style="4" customWidth="1"/>
    <col min="5668" max="5669" width="9.1796875" style="4" customWidth="1"/>
    <col min="5670" max="5671" width="38.81640625" style="4" bestFit="1" customWidth="1"/>
    <col min="5672" max="5913" width="9.1796875" style="4"/>
    <col min="5914" max="5916" width="9.1796875" style="4" customWidth="1"/>
    <col min="5917" max="5917" width="39.7265625" style="4" customWidth="1"/>
    <col min="5918" max="5920" width="9.1796875" style="4" customWidth="1"/>
    <col min="5921" max="5921" width="39.26953125" style="4" customWidth="1"/>
    <col min="5922" max="5922" width="9.1796875" style="4" customWidth="1"/>
    <col min="5923" max="5923" width="38.7265625" style="4" customWidth="1"/>
    <col min="5924" max="5925" width="9.1796875" style="4" customWidth="1"/>
    <col min="5926" max="5927" width="38.81640625" style="4" bestFit="1" customWidth="1"/>
    <col min="5928" max="6169" width="9.1796875" style="4"/>
    <col min="6170" max="6172" width="9.1796875" style="4" customWidth="1"/>
    <col min="6173" max="6173" width="39.7265625" style="4" customWidth="1"/>
    <col min="6174" max="6176" width="9.1796875" style="4" customWidth="1"/>
    <col min="6177" max="6177" width="39.26953125" style="4" customWidth="1"/>
    <col min="6178" max="6178" width="9.1796875" style="4" customWidth="1"/>
    <col min="6179" max="6179" width="38.7265625" style="4" customWidth="1"/>
    <col min="6180" max="6181" width="9.1796875" style="4" customWidth="1"/>
    <col min="6182" max="6183" width="38.81640625" style="4" bestFit="1" customWidth="1"/>
    <col min="6184" max="6425" width="9.1796875" style="4"/>
    <col min="6426" max="6428" width="9.1796875" style="4" customWidth="1"/>
    <col min="6429" max="6429" width="39.7265625" style="4" customWidth="1"/>
    <col min="6430" max="6432" width="9.1796875" style="4" customWidth="1"/>
    <col min="6433" max="6433" width="39.26953125" style="4" customWidth="1"/>
    <col min="6434" max="6434" width="9.1796875" style="4" customWidth="1"/>
    <col min="6435" max="6435" width="38.7265625" style="4" customWidth="1"/>
    <col min="6436" max="6437" width="9.1796875" style="4" customWidth="1"/>
    <col min="6438" max="6439" width="38.81640625" style="4" bestFit="1" customWidth="1"/>
    <col min="6440" max="6681" width="9.1796875" style="4"/>
    <col min="6682" max="6684" width="9.1796875" style="4" customWidth="1"/>
    <col min="6685" max="6685" width="39.7265625" style="4" customWidth="1"/>
    <col min="6686" max="6688" width="9.1796875" style="4" customWidth="1"/>
    <col min="6689" max="6689" width="39.26953125" style="4" customWidth="1"/>
    <col min="6690" max="6690" width="9.1796875" style="4" customWidth="1"/>
    <col min="6691" max="6691" width="38.7265625" style="4" customWidth="1"/>
    <col min="6692" max="6693" width="9.1796875" style="4" customWidth="1"/>
    <col min="6694" max="6695" width="38.81640625" style="4" bestFit="1" customWidth="1"/>
    <col min="6696" max="6937" width="9.1796875" style="4"/>
    <col min="6938" max="6940" width="9.1796875" style="4" customWidth="1"/>
    <col min="6941" max="6941" width="39.7265625" style="4" customWidth="1"/>
    <col min="6942" max="6944" width="9.1796875" style="4" customWidth="1"/>
    <col min="6945" max="6945" width="39.26953125" style="4" customWidth="1"/>
    <col min="6946" max="6946" width="9.1796875" style="4" customWidth="1"/>
    <col min="6947" max="6947" width="38.7265625" style="4" customWidth="1"/>
    <col min="6948" max="6949" width="9.1796875" style="4" customWidth="1"/>
    <col min="6950" max="6951" width="38.81640625" style="4" bestFit="1" customWidth="1"/>
    <col min="6952" max="7193" width="9.1796875" style="4"/>
    <col min="7194" max="7196" width="9.1796875" style="4" customWidth="1"/>
    <col min="7197" max="7197" width="39.7265625" style="4" customWidth="1"/>
    <col min="7198" max="7200" width="9.1796875" style="4" customWidth="1"/>
    <col min="7201" max="7201" width="39.26953125" style="4" customWidth="1"/>
    <col min="7202" max="7202" width="9.1796875" style="4" customWidth="1"/>
    <col min="7203" max="7203" width="38.7265625" style="4" customWidth="1"/>
    <col min="7204" max="7205" width="9.1796875" style="4" customWidth="1"/>
    <col min="7206" max="7207" width="38.81640625" style="4" bestFit="1" customWidth="1"/>
    <col min="7208" max="7449" width="9.1796875" style="4"/>
    <col min="7450" max="7452" width="9.1796875" style="4" customWidth="1"/>
    <col min="7453" max="7453" width="39.7265625" style="4" customWidth="1"/>
    <col min="7454" max="7456" width="9.1796875" style="4" customWidth="1"/>
    <col min="7457" max="7457" width="39.26953125" style="4" customWidth="1"/>
    <col min="7458" max="7458" width="9.1796875" style="4" customWidth="1"/>
    <col min="7459" max="7459" width="38.7265625" style="4" customWidth="1"/>
    <col min="7460" max="7461" width="9.1796875" style="4" customWidth="1"/>
    <col min="7462" max="7463" width="38.81640625" style="4" bestFit="1" customWidth="1"/>
    <col min="7464" max="7705" width="9.1796875" style="4"/>
    <col min="7706" max="7708" width="9.1796875" style="4" customWidth="1"/>
    <col min="7709" max="7709" width="39.7265625" style="4" customWidth="1"/>
    <col min="7710" max="7712" width="9.1796875" style="4" customWidth="1"/>
    <col min="7713" max="7713" width="39.26953125" style="4" customWidth="1"/>
    <col min="7714" max="7714" width="9.1796875" style="4" customWidth="1"/>
    <col min="7715" max="7715" width="38.7265625" style="4" customWidth="1"/>
    <col min="7716" max="7717" width="9.1796875" style="4" customWidth="1"/>
    <col min="7718" max="7719" width="38.81640625" style="4" bestFit="1" customWidth="1"/>
    <col min="7720" max="7961" width="9.1796875" style="4"/>
    <col min="7962" max="7964" width="9.1796875" style="4" customWidth="1"/>
    <col min="7965" max="7965" width="39.7265625" style="4" customWidth="1"/>
    <col min="7966" max="7968" width="9.1796875" style="4" customWidth="1"/>
    <col min="7969" max="7969" width="39.26953125" style="4" customWidth="1"/>
    <col min="7970" max="7970" width="9.1796875" style="4" customWidth="1"/>
    <col min="7971" max="7971" width="38.7265625" style="4" customWidth="1"/>
    <col min="7972" max="7973" width="9.1796875" style="4" customWidth="1"/>
    <col min="7974" max="7975" width="38.81640625" style="4" bestFit="1" customWidth="1"/>
    <col min="7976" max="8217" width="9.1796875" style="4"/>
    <col min="8218" max="8220" width="9.1796875" style="4" customWidth="1"/>
    <col min="8221" max="8221" width="39.7265625" style="4" customWidth="1"/>
    <col min="8222" max="8224" width="9.1796875" style="4" customWidth="1"/>
    <col min="8225" max="8225" width="39.26953125" style="4" customWidth="1"/>
    <col min="8226" max="8226" width="9.1796875" style="4" customWidth="1"/>
    <col min="8227" max="8227" width="38.7265625" style="4" customWidth="1"/>
    <col min="8228" max="8229" width="9.1796875" style="4" customWidth="1"/>
    <col min="8230" max="8231" width="38.81640625" style="4" bestFit="1" customWidth="1"/>
    <col min="8232" max="8473" width="9.1796875" style="4"/>
    <col min="8474" max="8476" width="9.1796875" style="4" customWidth="1"/>
    <col min="8477" max="8477" width="39.7265625" style="4" customWidth="1"/>
    <col min="8478" max="8480" width="9.1796875" style="4" customWidth="1"/>
    <col min="8481" max="8481" width="39.26953125" style="4" customWidth="1"/>
    <col min="8482" max="8482" width="9.1796875" style="4" customWidth="1"/>
    <col min="8483" max="8483" width="38.7265625" style="4" customWidth="1"/>
    <col min="8484" max="8485" width="9.1796875" style="4" customWidth="1"/>
    <col min="8486" max="8487" width="38.81640625" style="4" bestFit="1" customWidth="1"/>
    <col min="8488" max="8729" width="9.1796875" style="4"/>
    <col min="8730" max="8732" width="9.1796875" style="4" customWidth="1"/>
    <col min="8733" max="8733" width="39.7265625" style="4" customWidth="1"/>
    <col min="8734" max="8736" width="9.1796875" style="4" customWidth="1"/>
    <col min="8737" max="8737" width="39.26953125" style="4" customWidth="1"/>
    <col min="8738" max="8738" width="9.1796875" style="4" customWidth="1"/>
    <col min="8739" max="8739" width="38.7265625" style="4" customWidth="1"/>
    <col min="8740" max="8741" width="9.1796875" style="4" customWidth="1"/>
    <col min="8742" max="8743" width="38.81640625" style="4" bestFit="1" customWidth="1"/>
    <col min="8744" max="8985" width="9.1796875" style="4"/>
    <col min="8986" max="8988" width="9.1796875" style="4" customWidth="1"/>
    <col min="8989" max="8989" width="39.7265625" style="4" customWidth="1"/>
    <col min="8990" max="8992" width="9.1796875" style="4" customWidth="1"/>
    <col min="8993" max="8993" width="39.26953125" style="4" customWidth="1"/>
    <col min="8994" max="8994" width="9.1796875" style="4" customWidth="1"/>
    <col min="8995" max="8995" width="38.7265625" style="4" customWidth="1"/>
    <col min="8996" max="8997" width="9.1796875" style="4" customWidth="1"/>
    <col min="8998" max="8999" width="38.81640625" style="4" bestFit="1" customWidth="1"/>
    <col min="9000" max="9241" width="9.1796875" style="4"/>
    <col min="9242" max="9244" width="9.1796875" style="4" customWidth="1"/>
    <col min="9245" max="9245" width="39.7265625" style="4" customWidth="1"/>
    <col min="9246" max="9248" width="9.1796875" style="4" customWidth="1"/>
    <col min="9249" max="9249" width="39.26953125" style="4" customWidth="1"/>
    <col min="9250" max="9250" width="9.1796875" style="4" customWidth="1"/>
    <col min="9251" max="9251" width="38.7265625" style="4" customWidth="1"/>
    <col min="9252" max="9253" width="9.1796875" style="4" customWidth="1"/>
    <col min="9254" max="9255" width="38.81640625" style="4" bestFit="1" customWidth="1"/>
    <col min="9256" max="9497" width="9.1796875" style="4"/>
    <col min="9498" max="9500" width="9.1796875" style="4" customWidth="1"/>
    <col min="9501" max="9501" width="39.7265625" style="4" customWidth="1"/>
    <col min="9502" max="9504" width="9.1796875" style="4" customWidth="1"/>
    <col min="9505" max="9505" width="39.26953125" style="4" customWidth="1"/>
    <col min="9506" max="9506" width="9.1796875" style="4" customWidth="1"/>
    <col min="9507" max="9507" width="38.7265625" style="4" customWidth="1"/>
    <col min="9508" max="9509" width="9.1796875" style="4" customWidth="1"/>
    <col min="9510" max="9511" width="38.81640625" style="4" bestFit="1" customWidth="1"/>
    <col min="9512" max="9753" width="9.1796875" style="4"/>
    <col min="9754" max="9756" width="9.1796875" style="4" customWidth="1"/>
    <col min="9757" max="9757" width="39.7265625" style="4" customWidth="1"/>
    <col min="9758" max="9760" width="9.1796875" style="4" customWidth="1"/>
    <col min="9761" max="9761" width="39.26953125" style="4" customWidth="1"/>
    <col min="9762" max="9762" width="9.1796875" style="4" customWidth="1"/>
    <col min="9763" max="9763" width="38.7265625" style="4" customWidth="1"/>
    <col min="9764" max="9765" width="9.1796875" style="4" customWidth="1"/>
    <col min="9766" max="9767" width="38.81640625" style="4" bestFit="1" customWidth="1"/>
    <col min="9768" max="10009" width="9.1796875" style="4"/>
    <col min="10010" max="10012" width="9.1796875" style="4" customWidth="1"/>
    <col min="10013" max="10013" width="39.7265625" style="4" customWidth="1"/>
    <col min="10014" max="10016" width="9.1796875" style="4" customWidth="1"/>
    <col min="10017" max="10017" width="39.26953125" style="4" customWidth="1"/>
    <col min="10018" max="10018" width="9.1796875" style="4" customWidth="1"/>
    <col min="10019" max="10019" width="38.7265625" style="4" customWidth="1"/>
    <col min="10020" max="10021" width="9.1796875" style="4" customWidth="1"/>
    <col min="10022" max="10023" width="38.81640625" style="4" bestFit="1" customWidth="1"/>
    <col min="10024" max="10265" width="9.1796875" style="4"/>
    <col min="10266" max="10268" width="9.1796875" style="4" customWidth="1"/>
    <col min="10269" max="10269" width="39.7265625" style="4" customWidth="1"/>
    <col min="10270" max="10272" width="9.1796875" style="4" customWidth="1"/>
    <col min="10273" max="10273" width="39.26953125" style="4" customWidth="1"/>
    <col min="10274" max="10274" width="9.1796875" style="4" customWidth="1"/>
    <col min="10275" max="10275" width="38.7265625" style="4" customWidth="1"/>
    <col min="10276" max="10277" width="9.1796875" style="4" customWidth="1"/>
    <col min="10278" max="10279" width="38.81640625" style="4" bestFit="1" customWidth="1"/>
    <col min="10280" max="10521" width="9.1796875" style="4"/>
    <col min="10522" max="10524" width="9.1796875" style="4" customWidth="1"/>
    <col min="10525" max="10525" width="39.7265625" style="4" customWidth="1"/>
    <col min="10526" max="10528" width="9.1796875" style="4" customWidth="1"/>
    <col min="10529" max="10529" width="39.26953125" style="4" customWidth="1"/>
    <col min="10530" max="10530" width="9.1796875" style="4" customWidth="1"/>
    <col min="10531" max="10531" width="38.7265625" style="4" customWidth="1"/>
    <col min="10532" max="10533" width="9.1796875" style="4" customWidth="1"/>
    <col min="10534" max="10535" width="38.81640625" style="4" bestFit="1" customWidth="1"/>
    <col min="10536" max="10777" width="9.1796875" style="4"/>
    <col min="10778" max="10780" width="9.1796875" style="4" customWidth="1"/>
    <col min="10781" max="10781" width="39.7265625" style="4" customWidth="1"/>
    <col min="10782" max="10784" width="9.1796875" style="4" customWidth="1"/>
    <col min="10785" max="10785" width="39.26953125" style="4" customWidth="1"/>
    <col min="10786" max="10786" width="9.1796875" style="4" customWidth="1"/>
    <col min="10787" max="10787" width="38.7265625" style="4" customWidth="1"/>
    <col min="10788" max="10789" width="9.1796875" style="4" customWidth="1"/>
    <col min="10790" max="10791" width="38.81640625" style="4" bestFit="1" customWidth="1"/>
    <col min="10792" max="11033" width="9.1796875" style="4"/>
    <col min="11034" max="11036" width="9.1796875" style="4" customWidth="1"/>
    <col min="11037" max="11037" width="39.7265625" style="4" customWidth="1"/>
    <col min="11038" max="11040" width="9.1796875" style="4" customWidth="1"/>
    <col min="11041" max="11041" width="39.26953125" style="4" customWidth="1"/>
    <col min="11042" max="11042" width="9.1796875" style="4" customWidth="1"/>
    <col min="11043" max="11043" width="38.7265625" style="4" customWidth="1"/>
    <col min="11044" max="11045" width="9.1796875" style="4" customWidth="1"/>
    <col min="11046" max="11047" width="38.81640625" style="4" bestFit="1" customWidth="1"/>
    <col min="11048" max="11289" width="9.1796875" style="4"/>
    <col min="11290" max="11292" width="9.1796875" style="4" customWidth="1"/>
    <col min="11293" max="11293" width="39.7265625" style="4" customWidth="1"/>
    <col min="11294" max="11296" width="9.1796875" style="4" customWidth="1"/>
    <col min="11297" max="11297" width="39.26953125" style="4" customWidth="1"/>
    <col min="11298" max="11298" width="9.1796875" style="4" customWidth="1"/>
    <col min="11299" max="11299" width="38.7265625" style="4" customWidth="1"/>
    <col min="11300" max="11301" width="9.1796875" style="4" customWidth="1"/>
    <col min="11302" max="11303" width="38.81640625" style="4" bestFit="1" customWidth="1"/>
    <col min="11304" max="11545" width="9.1796875" style="4"/>
    <col min="11546" max="11548" width="9.1796875" style="4" customWidth="1"/>
    <col min="11549" max="11549" width="39.7265625" style="4" customWidth="1"/>
    <col min="11550" max="11552" width="9.1796875" style="4" customWidth="1"/>
    <col min="11553" max="11553" width="39.26953125" style="4" customWidth="1"/>
    <col min="11554" max="11554" width="9.1796875" style="4" customWidth="1"/>
    <col min="11555" max="11555" width="38.7265625" style="4" customWidth="1"/>
    <col min="11556" max="11557" width="9.1796875" style="4" customWidth="1"/>
    <col min="11558" max="11559" width="38.81640625" style="4" bestFit="1" customWidth="1"/>
    <col min="11560" max="11801" width="9.1796875" style="4"/>
    <col min="11802" max="11804" width="9.1796875" style="4" customWidth="1"/>
    <col min="11805" max="11805" width="39.7265625" style="4" customWidth="1"/>
    <col min="11806" max="11808" width="9.1796875" style="4" customWidth="1"/>
    <col min="11809" max="11809" width="39.26953125" style="4" customWidth="1"/>
    <col min="11810" max="11810" width="9.1796875" style="4" customWidth="1"/>
    <col min="11811" max="11811" width="38.7265625" style="4" customWidth="1"/>
    <col min="11812" max="11813" width="9.1796875" style="4" customWidth="1"/>
    <col min="11814" max="11815" width="38.81640625" style="4" bestFit="1" customWidth="1"/>
    <col min="11816" max="12057" width="9.1796875" style="4"/>
    <col min="12058" max="12060" width="9.1796875" style="4" customWidth="1"/>
    <col min="12061" max="12061" width="39.7265625" style="4" customWidth="1"/>
    <col min="12062" max="12064" width="9.1796875" style="4" customWidth="1"/>
    <col min="12065" max="12065" width="39.26953125" style="4" customWidth="1"/>
    <col min="12066" max="12066" width="9.1796875" style="4" customWidth="1"/>
    <col min="12067" max="12067" width="38.7265625" style="4" customWidth="1"/>
    <col min="12068" max="12069" width="9.1796875" style="4" customWidth="1"/>
    <col min="12070" max="12071" width="38.81640625" style="4" bestFit="1" customWidth="1"/>
    <col min="12072" max="12313" width="9.1796875" style="4"/>
    <col min="12314" max="12316" width="9.1796875" style="4" customWidth="1"/>
    <col min="12317" max="12317" width="39.7265625" style="4" customWidth="1"/>
    <col min="12318" max="12320" width="9.1796875" style="4" customWidth="1"/>
    <col min="12321" max="12321" width="39.26953125" style="4" customWidth="1"/>
    <col min="12322" max="12322" width="9.1796875" style="4" customWidth="1"/>
    <col min="12323" max="12323" width="38.7265625" style="4" customWidth="1"/>
    <col min="12324" max="12325" width="9.1796875" style="4" customWidth="1"/>
    <col min="12326" max="12327" width="38.81640625" style="4" bestFit="1" customWidth="1"/>
    <col min="12328" max="12569" width="9.1796875" style="4"/>
    <col min="12570" max="12572" width="9.1796875" style="4" customWidth="1"/>
    <col min="12573" max="12573" width="39.7265625" style="4" customWidth="1"/>
    <col min="12574" max="12576" width="9.1796875" style="4" customWidth="1"/>
    <col min="12577" max="12577" width="39.26953125" style="4" customWidth="1"/>
    <col min="12578" max="12578" width="9.1796875" style="4" customWidth="1"/>
    <col min="12579" max="12579" width="38.7265625" style="4" customWidth="1"/>
    <col min="12580" max="12581" width="9.1796875" style="4" customWidth="1"/>
    <col min="12582" max="12583" width="38.81640625" style="4" bestFit="1" customWidth="1"/>
    <col min="12584" max="12825" width="9.1796875" style="4"/>
    <col min="12826" max="12828" width="9.1796875" style="4" customWidth="1"/>
    <col min="12829" max="12829" width="39.7265625" style="4" customWidth="1"/>
    <col min="12830" max="12832" width="9.1796875" style="4" customWidth="1"/>
    <col min="12833" max="12833" width="39.26953125" style="4" customWidth="1"/>
    <col min="12834" max="12834" width="9.1796875" style="4" customWidth="1"/>
    <col min="12835" max="12835" width="38.7265625" style="4" customWidth="1"/>
    <col min="12836" max="12837" width="9.1796875" style="4" customWidth="1"/>
    <col min="12838" max="12839" width="38.81640625" style="4" bestFit="1" customWidth="1"/>
    <col min="12840" max="13081" width="9.1796875" style="4"/>
    <col min="13082" max="13084" width="9.1796875" style="4" customWidth="1"/>
    <col min="13085" max="13085" width="39.7265625" style="4" customWidth="1"/>
    <col min="13086" max="13088" width="9.1796875" style="4" customWidth="1"/>
    <col min="13089" max="13089" width="39.26953125" style="4" customWidth="1"/>
    <col min="13090" max="13090" width="9.1796875" style="4" customWidth="1"/>
    <col min="13091" max="13091" width="38.7265625" style="4" customWidth="1"/>
    <col min="13092" max="13093" width="9.1796875" style="4" customWidth="1"/>
    <col min="13094" max="13095" width="38.81640625" style="4" bestFit="1" customWidth="1"/>
    <col min="13096" max="13337" width="9.1796875" style="4"/>
    <col min="13338" max="13340" width="9.1796875" style="4" customWidth="1"/>
    <col min="13341" max="13341" width="39.7265625" style="4" customWidth="1"/>
    <col min="13342" max="13344" width="9.1796875" style="4" customWidth="1"/>
    <col min="13345" max="13345" width="39.26953125" style="4" customWidth="1"/>
    <col min="13346" max="13346" width="9.1796875" style="4" customWidth="1"/>
    <col min="13347" max="13347" width="38.7265625" style="4" customWidth="1"/>
    <col min="13348" max="13349" width="9.1796875" style="4" customWidth="1"/>
    <col min="13350" max="13351" width="38.81640625" style="4" bestFit="1" customWidth="1"/>
    <col min="13352" max="13593" width="9.1796875" style="4"/>
    <col min="13594" max="13596" width="9.1796875" style="4" customWidth="1"/>
    <col min="13597" max="13597" width="39.7265625" style="4" customWidth="1"/>
    <col min="13598" max="13600" width="9.1796875" style="4" customWidth="1"/>
    <col min="13601" max="13601" width="39.26953125" style="4" customWidth="1"/>
    <col min="13602" max="13602" width="9.1796875" style="4" customWidth="1"/>
    <col min="13603" max="13603" width="38.7265625" style="4" customWidth="1"/>
    <col min="13604" max="13605" width="9.1796875" style="4" customWidth="1"/>
    <col min="13606" max="13607" width="38.81640625" style="4" bestFit="1" customWidth="1"/>
    <col min="13608" max="13849" width="9.1796875" style="4"/>
    <col min="13850" max="13852" width="9.1796875" style="4" customWidth="1"/>
    <col min="13853" max="13853" width="39.7265625" style="4" customWidth="1"/>
    <col min="13854" max="13856" width="9.1796875" style="4" customWidth="1"/>
    <col min="13857" max="13857" width="39.26953125" style="4" customWidth="1"/>
    <col min="13858" max="13858" width="9.1796875" style="4" customWidth="1"/>
    <col min="13859" max="13859" width="38.7265625" style="4" customWidth="1"/>
    <col min="13860" max="13861" width="9.1796875" style="4" customWidth="1"/>
    <col min="13862" max="13863" width="38.81640625" style="4" bestFit="1" customWidth="1"/>
    <col min="13864" max="14105" width="9.1796875" style="4"/>
    <col min="14106" max="14108" width="9.1796875" style="4" customWidth="1"/>
    <col min="14109" max="14109" width="39.7265625" style="4" customWidth="1"/>
    <col min="14110" max="14112" width="9.1796875" style="4" customWidth="1"/>
    <col min="14113" max="14113" width="39.26953125" style="4" customWidth="1"/>
    <col min="14114" max="14114" width="9.1796875" style="4" customWidth="1"/>
    <col min="14115" max="14115" width="38.7265625" style="4" customWidth="1"/>
    <col min="14116" max="14117" width="9.1796875" style="4" customWidth="1"/>
    <col min="14118" max="14119" width="38.81640625" style="4" bestFit="1" customWidth="1"/>
    <col min="14120" max="14361" width="9.1796875" style="4"/>
    <col min="14362" max="14364" width="9.1796875" style="4" customWidth="1"/>
    <col min="14365" max="14365" width="39.7265625" style="4" customWidth="1"/>
    <col min="14366" max="14368" width="9.1796875" style="4" customWidth="1"/>
    <col min="14369" max="14369" width="39.26953125" style="4" customWidth="1"/>
    <col min="14370" max="14370" width="9.1796875" style="4" customWidth="1"/>
    <col min="14371" max="14371" width="38.7265625" style="4" customWidth="1"/>
    <col min="14372" max="14373" width="9.1796875" style="4" customWidth="1"/>
    <col min="14374" max="14375" width="38.81640625" style="4" bestFit="1" customWidth="1"/>
    <col min="14376" max="14617" width="9.1796875" style="4"/>
    <col min="14618" max="14620" width="9.1796875" style="4" customWidth="1"/>
    <col min="14621" max="14621" width="39.7265625" style="4" customWidth="1"/>
    <col min="14622" max="14624" width="9.1796875" style="4" customWidth="1"/>
    <col min="14625" max="14625" width="39.26953125" style="4" customWidth="1"/>
    <col min="14626" max="14626" width="9.1796875" style="4" customWidth="1"/>
    <col min="14627" max="14627" width="38.7265625" style="4" customWidth="1"/>
    <col min="14628" max="14629" width="9.1796875" style="4" customWidth="1"/>
    <col min="14630" max="14631" width="38.81640625" style="4" bestFit="1" customWidth="1"/>
    <col min="14632" max="14873" width="9.1796875" style="4"/>
    <col min="14874" max="14876" width="9.1796875" style="4" customWidth="1"/>
    <col min="14877" max="14877" width="39.7265625" style="4" customWidth="1"/>
    <col min="14878" max="14880" width="9.1796875" style="4" customWidth="1"/>
    <col min="14881" max="14881" width="39.26953125" style="4" customWidth="1"/>
    <col min="14882" max="14882" width="9.1796875" style="4" customWidth="1"/>
    <col min="14883" max="14883" width="38.7265625" style="4" customWidth="1"/>
    <col min="14884" max="14885" width="9.1796875" style="4" customWidth="1"/>
    <col min="14886" max="14887" width="38.81640625" style="4" bestFit="1" customWidth="1"/>
    <col min="14888" max="15129" width="9.1796875" style="4"/>
    <col min="15130" max="15132" width="9.1796875" style="4" customWidth="1"/>
    <col min="15133" max="15133" width="39.7265625" style="4" customWidth="1"/>
    <col min="15134" max="15136" width="9.1796875" style="4" customWidth="1"/>
    <col min="15137" max="15137" width="39.26953125" style="4" customWidth="1"/>
    <col min="15138" max="15138" width="9.1796875" style="4" customWidth="1"/>
    <col min="15139" max="15139" width="38.7265625" style="4" customWidth="1"/>
    <col min="15140" max="15141" width="9.1796875" style="4" customWidth="1"/>
    <col min="15142" max="15143" width="38.81640625" style="4" bestFit="1" customWidth="1"/>
    <col min="15144" max="15385" width="9.1796875" style="4"/>
    <col min="15386" max="15388" width="9.1796875" style="4" customWidth="1"/>
    <col min="15389" max="15389" width="39.7265625" style="4" customWidth="1"/>
    <col min="15390" max="15392" width="9.1796875" style="4" customWidth="1"/>
    <col min="15393" max="15393" width="39.26953125" style="4" customWidth="1"/>
    <col min="15394" max="15394" width="9.1796875" style="4" customWidth="1"/>
    <col min="15395" max="15395" width="38.7265625" style="4" customWidth="1"/>
    <col min="15396" max="15397" width="9.1796875" style="4" customWidth="1"/>
    <col min="15398" max="15399" width="38.81640625" style="4" bestFit="1" customWidth="1"/>
    <col min="15400" max="15641" width="9.1796875" style="4"/>
    <col min="15642" max="15644" width="9.1796875" style="4" customWidth="1"/>
    <col min="15645" max="15645" width="39.7265625" style="4" customWidth="1"/>
    <col min="15646" max="15648" width="9.1796875" style="4" customWidth="1"/>
    <col min="15649" max="15649" width="39.26953125" style="4" customWidth="1"/>
    <col min="15650" max="15650" width="9.1796875" style="4" customWidth="1"/>
    <col min="15651" max="15651" width="38.7265625" style="4" customWidth="1"/>
    <col min="15652" max="15653" width="9.1796875" style="4" customWidth="1"/>
    <col min="15654" max="15655" width="38.81640625" style="4" bestFit="1" customWidth="1"/>
    <col min="15656" max="15897" width="9.1796875" style="4"/>
    <col min="15898" max="15900" width="9.1796875" style="4" customWidth="1"/>
    <col min="15901" max="15901" width="39.7265625" style="4" customWidth="1"/>
    <col min="15902" max="15904" width="9.1796875" style="4" customWidth="1"/>
    <col min="15905" max="15905" width="39.26953125" style="4" customWidth="1"/>
    <col min="15906" max="15906" width="9.1796875" style="4" customWidth="1"/>
    <col min="15907" max="15907" width="38.7265625" style="4" customWidth="1"/>
    <col min="15908" max="15909" width="9.1796875" style="4" customWidth="1"/>
    <col min="15910" max="15911" width="38.81640625" style="4" bestFit="1" customWidth="1"/>
    <col min="15912" max="16153" width="9.1796875" style="4"/>
    <col min="16154" max="16156" width="9.1796875" style="4" customWidth="1"/>
    <col min="16157" max="16157" width="39.7265625" style="4" customWidth="1"/>
    <col min="16158" max="16160" width="9.1796875" style="4" customWidth="1"/>
    <col min="16161" max="16161" width="39.26953125" style="4" customWidth="1"/>
    <col min="16162" max="16162" width="9.1796875" style="4" customWidth="1"/>
    <col min="16163" max="16163" width="38.7265625" style="4" customWidth="1"/>
    <col min="16164" max="16165" width="9.1796875" style="4" customWidth="1"/>
    <col min="16166" max="16167" width="38.81640625" style="4" bestFit="1" customWidth="1"/>
    <col min="16168" max="16384" width="9.1796875" style="4"/>
  </cols>
  <sheetData>
    <row r="1" spans="1:103">
      <c r="A1" s="626"/>
      <c r="B1" s="782"/>
      <c r="C1" s="782"/>
      <c r="D1" s="782"/>
      <c r="E1" s="782"/>
      <c r="F1" s="782"/>
      <c r="G1" s="782"/>
      <c r="H1" s="782"/>
      <c r="I1" s="782"/>
      <c r="J1" s="782"/>
      <c r="K1" s="782"/>
      <c r="L1" s="782"/>
      <c r="M1" s="782"/>
      <c r="N1" s="782"/>
      <c r="O1" s="782"/>
      <c r="P1" s="782"/>
      <c r="Q1" s="782"/>
      <c r="R1" s="782"/>
      <c r="S1" s="782"/>
      <c r="T1" s="782"/>
      <c r="U1" s="782"/>
      <c r="V1" s="782"/>
      <c r="W1" s="782"/>
      <c r="X1" s="782"/>
      <c r="Y1" s="782"/>
      <c r="Z1" s="782"/>
      <c r="AA1" s="782"/>
      <c r="AB1" s="782"/>
      <c r="AC1" s="782"/>
      <c r="AD1" s="782"/>
      <c r="AE1" s="626"/>
      <c r="AF1" s="782"/>
      <c r="AG1" s="626"/>
      <c r="AH1" s="626"/>
      <c r="AI1" s="626"/>
      <c r="AJ1" s="626"/>
      <c r="AK1" s="626"/>
      <c r="AL1" s="626"/>
      <c r="AM1" s="626"/>
      <c r="AN1" s="626"/>
      <c r="AO1" s="626"/>
      <c r="AP1" s="626"/>
      <c r="AQ1" s="626"/>
      <c r="AR1" s="626"/>
      <c r="AS1" s="626"/>
      <c r="AT1" s="626"/>
      <c r="AU1" s="626"/>
      <c r="AV1" s="626"/>
      <c r="AW1" s="626"/>
      <c r="AX1" s="626"/>
      <c r="AY1" s="626"/>
      <c r="AZ1" s="626"/>
      <c r="BA1" s="626"/>
      <c r="BE1" s="626"/>
      <c r="BF1" s="626"/>
      <c r="BG1" s="626"/>
      <c r="BJ1" s="626"/>
      <c r="BK1" s="626"/>
      <c r="BL1" s="626"/>
      <c r="BM1" s="626"/>
      <c r="BN1" s="626"/>
      <c r="BO1" s="626"/>
      <c r="BP1" s="626"/>
      <c r="BQ1" s="626"/>
      <c r="BR1" s="626"/>
      <c r="BS1" s="626"/>
      <c r="BT1" s="626"/>
      <c r="BU1" s="626"/>
      <c r="BV1" s="626"/>
      <c r="BW1" s="626"/>
    </row>
    <row r="2" spans="1:103" ht="22.5">
      <c r="A2" s="626"/>
      <c r="B2" s="1531" t="s">
        <v>804</v>
      </c>
      <c r="C2" s="1531"/>
      <c r="D2" s="1531"/>
      <c r="E2" s="1531"/>
      <c r="F2" s="1531"/>
      <c r="G2" s="1531"/>
      <c r="H2" s="1531"/>
      <c r="I2" s="1531"/>
      <c r="J2" s="1531"/>
      <c r="K2" s="1531"/>
      <c r="L2" s="1531"/>
      <c r="M2" s="1531"/>
      <c r="N2" s="1531"/>
      <c r="O2" s="1531"/>
      <c r="P2" s="1531"/>
      <c r="Q2" s="1531"/>
      <c r="R2" s="1531"/>
      <c r="S2" s="1531"/>
      <c r="T2" s="1531"/>
      <c r="U2" s="1531"/>
      <c r="V2" s="1531"/>
      <c r="W2" s="1531"/>
      <c r="X2" s="1531"/>
      <c r="Y2" s="1531"/>
      <c r="Z2" s="1531"/>
      <c r="AA2" s="1531"/>
      <c r="AB2" s="1531"/>
      <c r="AC2" s="1531"/>
      <c r="AD2" s="1531"/>
      <c r="AE2" s="1531"/>
      <c r="AF2" s="1531"/>
      <c r="AG2" s="1531"/>
      <c r="AH2" s="1531"/>
      <c r="AI2" s="1531"/>
      <c r="AJ2" s="1531"/>
      <c r="AK2" s="1531"/>
      <c r="AL2" s="1531"/>
      <c r="AM2" s="1531"/>
      <c r="AN2" s="1531"/>
      <c r="AO2" s="1531"/>
      <c r="AP2" s="1531"/>
      <c r="AQ2" s="1531"/>
      <c r="AR2" s="1531"/>
      <c r="AS2" s="1531"/>
      <c r="AT2" s="1531"/>
      <c r="AU2" s="1531"/>
      <c r="AV2" s="1531"/>
      <c r="AW2" s="1531"/>
      <c r="AX2" s="1531"/>
      <c r="AY2" s="1531"/>
      <c r="AZ2" s="1531"/>
      <c r="BA2" s="1531"/>
      <c r="BB2" s="1531"/>
      <c r="BC2" s="1531"/>
      <c r="BD2" s="1531"/>
      <c r="BE2" s="1531"/>
      <c r="BF2" s="1531"/>
      <c r="BG2" s="1531"/>
      <c r="BH2" s="1531"/>
      <c r="BI2" s="1531"/>
      <c r="BJ2" s="1531"/>
      <c r="BK2" s="1531"/>
      <c r="BL2" s="1531"/>
      <c r="BM2" s="1531"/>
      <c r="BN2" s="1531"/>
      <c r="BO2" s="1531"/>
      <c r="BP2" s="1531"/>
      <c r="BQ2" s="1531"/>
      <c r="BR2" s="1531"/>
      <c r="BS2" s="1531"/>
      <c r="BT2" s="1531"/>
      <c r="BU2" s="1531"/>
      <c r="BV2" s="1531"/>
      <c r="BW2" s="1531"/>
      <c r="BX2" s="1531"/>
      <c r="BY2" s="1531"/>
      <c r="BZ2" s="1531"/>
      <c r="CA2" s="1531"/>
      <c r="CB2" s="1531"/>
      <c r="CC2" s="1531"/>
      <c r="CD2" s="1531"/>
      <c r="CE2" s="1531"/>
      <c r="CF2" s="1531"/>
      <c r="CG2" s="1531"/>
      <c r="CH2" s="1531"/>
      <c r="CI2" s="1531"/>
      <c r="CJ2" s="1531"/>
      <c r="CK2" s="1531"/>
      <c r="CL2" s="1531"/>
      <c r="CM2" s="1531"/>
      <c r="CN2" s="1531"/>
      <c r="CO2" s="1531"/>
      <c r="CP2" s="1531"/>
      <c r="CQ2" s="1531"/>
      <c r="CR2" s="1531"/>
      <c r="CS2" s="1531"/>
      <c r="CT2" s="1531"/>
      <c r="CU2" s="1531"/>
    </row>
    <row r="3" spans="1:103">
      <c r="A3" s="626"/>
      <c r="B3" s="714"/>
      <c r="C3" s="714"/>
      <c r="D3" s="714"/>
      <c r="E3" s="714"/>
      <c r="F3" s="714"/>
      <c r="G3" s="714"/>
      <c r="H3" s="714"/>
      <c r="I3" s="714"/>
      <c r="J3" s="714"/>
      <c r="K3" s="714"/>
      <c r="L3" s="714"/>
      <c r="M3" s="714"/>
      <c r="N3" s="714"/>
      <c r="O3" s="714"/>
      <c r="P3" s="714"/>
      <c r="Q3" s="714"/>
      <c r="R3" s="714"/>
      <c r="S3" s="714"/>
      <c r="T3" s="714"/>
      <c r="U3" s="714"/>
      <c r="V3" s="714"/>
      <c r="W3" s="714"/>
      <c r="X3" s="714"/>
      <c r="Y3" s="714"/>
      <c r="Z3" s="714"/>
      <c r="AA3" s="714"/>
      <c r="AB3" s="714"/>
      <c r="AC3" s="714"/>
      <c r="AD3" s="714"/>
      <c r="AE3" s="714"/>
      <c r="AF3" s="714"/>
      <c r="AG3" s="714"/>
      <c r="AH3" s="626"/>
      <c r="AI3" s="626"/>
      <c r="AJ3" s="626"/>
      <c r="AK3" s="626"/>
      <c r="AL3" s="626"/>
      <c r="AM3" s="626"/>
      <c r="AN3" s="626"/>
      <c r="AO3" s="626"/>
      <c r="AP3" s="626"/>
      <c r="AQ3" s="626"/>
      <c r="AR3" s="626"/>
      <c r="AS3" s="626"/>
      <c r="AT3" s="626"/>
      <c r="AU3" s="626"/>
      <c r="AV3" s="626"/>
      <c r="AW3" s="626"/>
      <c r="AX3" s="626"/>
      <c r="AY3" s="626"/>
      <c r="AZ3" s="626"/>
      <c r="BA3" s="626"/>
      <c r="BE3" s="626"/>
      <c r="BF3" s="626"/>
      <c r="BG3" s="626"/>
      <c r="BJ3" s="626"/>
      <c r="BK3" s="626"/>
      <c r="BL3" s="626"/>
      <c r="BM3" s="626"/>
      <c r="BN3" s="626"/>
      <c r="BO3" s="626"/>
      <c r="BP3" s="626"/>
      <c r="BQ3" s="626"/>
      <c r="BR3" s="626"/>
      <c r="BS3" s="626"/>
      <c r="BT3" s="626"/>
      <c r="BU3" s="626"/>
      <c r="BV3" s="626"/>
      <c r="BW3" s="626"/>
    </row>
    <row r="4" spans="1:103" ht="20.25" customHeight="1">
      <c r="A4" s="626"/>
      <c r="B4" s="1555" t="s">
        <v>706</v>
      </c>
      <c r="C4" s="1556"/>
      <c r="D4" s="1555" t="s">
        <v>707</v>
      </c>
      <c r="E4" s="1556"/>
      <c r="F4" s="1555" t="s">
        <v>708</v>
      </c>
      <c r="G4" s="1556"/>
      <c r="H4" s="1555" t="s">
        <v>709</v>
      </c>
      <c r="I4" s="1556"/>
      <c r="J4" s="1555" t="s">
        <v>710</v>
      </c>
      <c r="K4" s="1556"/>
      <c r="L4" s="1555" t="s">
        <v>711</v>
      </c>
      <c r="M4" s="1556"/>
      <c r="N4" s="1555" t="s">
        <v>712</v>
      </c>
      <c r="O4" s="1556"/>
      <c r="P4" s="1555" t="s">
        <v>713</v>
      </c>
      <c r="Q4" s="1556"/>
      <c r="R4" s="1555" t="s">
        <v>714</v>
      </c>
      <c r="S4" s="1556"/>
      <c r="T4" s="1555" t="s">
        <v>715</v>
      </c>
      <c r="U4" s="1556"/>
      <c r="V4" s="1555" t="s">
        <v>716</v>
      </c>
      <c r="W4" s="1556"/>
      <c r="X4" s="1555" t="s">
        <v>717</v>
      </c>
      <c r="Y4" s="1556"/>
      <c r="Z4" s="1555" t="s">
        <v>718</v>
      </c>
      <c r="AA4" s="1556"/>
      <c r="AB4" s="1555" t="s">
        <v>719</v>
      </c>
      <c r="AC4" s="1556"/>
      <c r="AD4" s="1555" t="s">
        <v>720</v>
      </c>
      <c r="AE4" s="1556"/>
      <c r="AF4" s="1555" t="s">
        <v>800</v>
      </c>
      <c r="AG4" s="1556"/>
      <c r="AH4" s="1555" t="s">
        <v>643</v>
      </c>
      <c r="AI4" s="1556"/>
      <c r="AJ4" s="1555" t="s">
        <v>785</v>
      </c>
      <c r="AK4" s="1556"/>
      <c r="AL4" s="1555" t="s">
        <v>799</v>
      </c>
      <c r="AM4" s="1556"/>
      <c r="AN4" s="1555" t="s">
        <v>806</v>
      </c>
      <c r="AO4" s="1556"/>
      <c r="AP4" s="1555" t="s">
        <v>809</v>
      </c>
      <c r="AQ4" s="1556"/>
      <c r="AR4" s="1555" t="s">
        <v>850</v>
      </c>
      <c r="AS4" s="1556"/>
      <c r="AT4" s="1555" t="s">
        <v>852</v>
      </c>
      <c r="AU4" s="1556"/>
      <c r="AV4" s="1555" t="s">
        <v>855</v>
      </c>
      <c r="AW4" s="1556"/>
      <c r="AX4" s="1555" t="s">
        <v>861</v>
      </c>
      <c r="AY4" s="1556"/>
      <c r="AZ4" s="1555" t="s">
        <v>867</v>
      </c>
      <c r="BA4" s="1556"/>
      <c r="BB4" s="1555" t="s">
        <v>875</v>
      </c>
      <c r="BC4" s="1556"/>
      <c r="BD4" s="1555" t="s">
        <v>876</v>
      </c>
      <c r="BE4" s="1556"/>
      <c r="BF4" s="1555" t="s">
        <v>878</v>
      </c>
      <c r="BG4" s="1556"/>
      <c r="BH4" s="1555" t="s">
        <v>868</v>
      </c>
      <c r="BI4" s="1556"/>
      <c r="BJ4" s="1555" t="s">
        <v>882</v>
      </c>
      <c r="BK4" s="1556"/>
      <c r="BL4" s="1555" t="s">
        <v>884</v>
      </c>
      <c r="BM4" s="1556"/>
      <c r="BN4" s="1555" t="s">
        <v>889</v>
      </c>
      <c r="BO4" s="1556"/>
      <c r="BP4" s="1555" t="s">
        <v>898</v>
      </c>
      <c r="BQ4" s="1556"/>
      <c r="BR4" s="1555" t="s">
        <v>900</v>
      </c>
      <c r="BS4" s="1556"/>
      <c r="BT4" s="1555" t="s">
        <v>902</v>
      </c>
      <c r="BU4" s="1556"/>
      <c r="BV4" s="1555" t="s">
        <v>904</v>
      </c>
      <c r="BW4" s="1556"/>
      <c r="BX4" s="1555" t="s">
        <v>906</v>
      </c>
      <c r="BY4" s="1556"/>
      <c r="BZ4" s="1555" t="s">
        <v>932</v>
      </c>
      <c r="CA4" s="1556"/>
      <c r="CB4" s="1555" t="s">
        <v>943</v>
      </c>
      <c r="CC4" s="1556"/>
      <c r="CD4" s="1555" t="s">
        <v>945</v>
      </c>
      <c r="CE4" s="1556"/>
      <c r="CF4" s="1555" t="s">
        <v>948</v>
      </c>
      <c r="CG4" s="1556"/>
      <c r="CH4" s="1555" t="s">
        <v>1022</v>
      </c>
      <c r="CI4" s="1556"/>
      <c r="CJ4" s="1555" t="s">
        <v>1026</v>
      </c>
      <c r="CK4" s="1556"/>
      <c r="CL4" s="1555" t="s">
        <v>1075</v>
      </c>
      <c r="CM4" s="1556"/>
      <c r="CN4" s="1555" t="s">
        <v>1092</v>
      </c>
      <c r="CO4" s="1556"/>
      <c r="CP4" s="1555" t="s">
        <v>1105</v>
      </c>
      <c r="CQ4" s="1556"/>
      <c r="CR4" s="1555" t="s">
        <v>1112</v>
      </c>
      <c r="CS4" s="1556"/>
      <c r="CT4" s="1555" t="s">
        <v>1116</v>
      </c>
      <c r="CU4" s="1556"/>
      <c r="CV4" s="1555" t="s">
        <v>1135</v>
      </c>
      <c r="CW4" s="1556"/>
      <c r="CX4" s="1555" t="s">
        <v>1160</v>
      </c>
      <c r="CY4" s="1556"/>
    </row>
    <row r="5" spans="1:103">
      <c r="A5" s="626"/>
      <c r="B5" s="1557" t="s">
        <v>698</v>
      </c>
      <c r="C5" s="1558"/>
      <c r="D5" s="1557" t="s">
        <v>698</v>
      </c>
      <c r="E5" s="1558"/>
      <c r="F5" s="1557" t="s">
        <v>698</v>
      </c>
      <c r="G5" s="1558"/>
      <c r="H5" s="1557" t="s">
        <v>698</v>
      </c>
      <c r="I5" s="1558"/>
      <c r="J5" s="1557" t="s">
        <v>698</v>
      </c>
      <c r="K5" s="1558"/>
      <c r="L5" s="1557" t="s">
        <v>698</v>
      </c>
      <c r="M5" s="1558"/>
      <c r="N5" s="1557" t="s">
        <v>698</v>
      </c>
      <c r="O5" s="1558"/>
      <c r="P5" s="1557" t="s">
        <v>698</v>
      </c>
      <c r="Q5" s="1558"/>
      <c r="R5" s="1557" t="s">
        <v>698</v>
      </c>
      <c r="S5" s="1558"/>
      <c r="T5" s="1557" t="s">
        <v>698</v>
      </c>
      <c r="U5" s="1558"/>
      <c r="V5" s="1557" t="s">
        <v>698</v>
      </c>
      <c r="W5" s="1558"/>
      <c r="X5" s="1557" t="s">
        <v>698</v>
      </c>
      <c r="Y5" s="1558"/>
      <c r="Z5" s="1557" t="s">
        <v>698</v>
      </c>
      <c r="AA5" s="1558"/>
      <c r="AB5" s="1557" t="s">
        <v>698</v>
      </c>
      <c r="AC5" s="1558"/>
      <c r="AD5" s="1557" t="s">
        <v>698</v>
      </c>
      <c r="AE5" s="1558"/>
      <c r="AF5" s="1557" t="s">
        <v>698</v>
      </c>
      <c r="AG5" s="1558"/>
      <c r="AH5" s="1557" t="s">
        <v>698</v>
      </c>
      <c r="AI5" s="1558"/>
      <c r="AJ5" s="1557" t="s">
        <v>698</v>
      </c>
      <c r="AK5" s="1558"/>
      <c r="AL5" s="1557" t="s">
        <v>698</v>
      </c>
      <c r="AM5" s="1558"/>
      <c r="AN5" s="1557" t="s">
        <v>698</v>
      </c>
      <c r="AO5" s="1558"/>
      <c r="AP5" s="1557" t="s">
        <v>698</v>
      </c>
      <c r="AQ5" s="1558"/>
      <c r="AR5" s="1557" t="s">
        <v>698</v>
      </c>
      <c r="AS5" s="1558"/>
      <c r="AT5" s="1557" t="s">
        <v>698</v>
      </c>
      <c r="AU5" s="1558"/>
      <c r="AV5" s="1557" t="s">
        <v>698</v>
      </c>
      <c r="AW5" s="1558"/>
      <c r="AX5" s="1557" t="s">
        <v>698</v>
      </c>
      <c r="AY5" s="1558"/>
      <c r="AZ5" s="1557" t="s">
        <v>698</v>
      </c>
      <c r="BA5" s="1558"/>
      <c r="BB5" s="1557" t="s">
        <v>698</v>
      </c>
      <c r="BC5" s="1558"/>
      <c r="BD5" s="1557" t="s">
        <v>698</v>
      </c>
      <c r="BE5" s="1558"/>
      <c r="BF5" s="1557" t="s">
        <v>698</v>
      </c>
      <c r="BG5" s="1558"/>
      <c r="BH5" s="1557" t="s">
        <v>698</v>
      </c>
      <c r="BI5" s="1558"/>
      <c r="BJ5" s="1557" t="s">
        <v>698</v>
      </c>
      <c r="BK5" s="1558"/>
      <c r="BL5" s="1557" t="s">
        <v>698</v>
      </c>
      <c r="BM5" s="1558"/>
      <c r="BN5" s="1557" t="s">
        <v>698</v>
      </c>
      <c r="BO5" s="1558"/>
      <c r="BP5" s="1557" t="s">
        <v>698</v>
      </c>
      <c r="BQ5" s="1558"/>
      <c r="BR5" s="1557" t="s">
        <v>698</v>
      </c>
      <c r="BS5" s="1558"/>
      <c r="BT5" s="1557" t="s">
        <v>698</v>
      </c>
      <c r="BU5" s="1558"/>
      <c r="BV5" s="1557" t="s">
        <v>698</v>
      </c>
      <c r="BW5" s="1558"/>
      <c r="BX5" s="1557" t="s">
        <v>698</v>
      </c>
      <c r="BY5" s="1558"/>
      <c r="BZ5" s="1557" t="s">
        <v>698</v>
      </c>
      <c r="CA5" s="1558"/>
      <c r="CB5" s="1557" t="s">
        <v>698</v>
      </c>
      <c r="CC5" s="1558"/>
      <c r="CD5" s="1557" t="s">
        <v>698</v>
      </c>
      <c r="CE5" s="1558"/>
      <c r="CF5" s="1557" t="s">
        <v>698</v>
      </c>
      <c r="CG5" s="1558"/>
      <c r="CH5" s="1557" t="s">
        <v>698</v>
      </c>
      <c r="CI5" s="1558"/>
      <c r="CJ5" s="1557" t="s">
        <v>698</v>
      </c>
      <c r="CK5" s="1558"/>
      <c r="CL5" s="1557" t="s">
        <v>698</v>
      </c>
      <c r="CM5" s="1558"/>
      <c r="CN5" s="1557" t="s">
        <v>698</v>
      </c>
      <c r="CO5" s="1558"/>
      <c r="CP5" s="1557" t="s">
        <v>698</v>
      </c>
      <c r="CQ5" s="1558"/>
      <c r="CR5" s="1557" t="s">
        <v>698</v>
      </c>
      <c r="CS5" s="1558"/>
      <c r="CT5" s="1557" t="s">
        <v>698</v>
      </c>
      <c r="CU5" s="1558"/>
      <c r="CV5" s="1557" t="s">
        <v>698</v>
      </c>
      <c r="CW5" s="1558"/>
      <c r="CX5" s="1557" t="s">
        <v>698</v>
      </c>
      <c r="CY5" s="1558"/>
    </row>
    <row r="6" spans="1:103" ht="21.75" customHeight="1">
      <c r="A6" s="626"/>
      <c r="B6" s="589">
        <v>1</v>
      </c>
      <c r="C6" s="271" t="s">
        <v>721</v>
      </c>
      <c r="D6" s="589">
        <v>1</v>
      </c>
      <c r="E6" s="590" t="s">
        <v>745</v>
      </c>
      <c r="F6" s="589">
        <v>1</v>
      </c>
      <c r="G6" s="271" t="s">
        <v>722</v>
      </c>
      <c r="H6" s="589">
        <v>1</v>
      </c>
      <c r="I6" s="271" t="s">
        <v>722</v>
      </c>
      <c r="J6" s="589">
        <v>1</v>
      </c>
      <c r="K6" s="271" t="s">
        <v>722</v>
      </c>
      <c r="L6" s="589">
        <v>1</v>
      </c>
      <c r="M6" s="271" t="s">
        <v>722</v>
      </c>
      <c r="N6" s="589">
        <v>1</v>
      </c>
      <c r="O6" s="271" t="s">
        <v>722</v>
      </c>
      <c r="P6" s="589">
        <v>1</v>
      </c>
      <c r="Q6" s="271" t="s">
        <v>722</v>
      </c>
      <c r="R6" s="589">
        <v>1</v>
      </c>
      <c r="S6" s="590" t="s">
        <v>722</v>
      </c>
      <c r="T6" s="589">
        <v>1</v>
      </c>
      <c r="U6" s="590" t="s">
        <v>746</v>
      </c>
      <c r="V6" s="589">
        <v>1</v>
      </c>
      <c r="W6" s="271" t="s">
        <v>723</v>
      </c>
      <c r="X6" s="589">
        <v>1</v>
      </c>
      <c r="Y6" s="271" t="s">
        <v>723</v>
      </c>
      <c r="Z6" s="271">
        <v>1</v>
      </c>
      <c r="AA6" s="590" t="s">
        <v>747</v>
      </c>
      <c r="AB6" s="271">
        <v>1</v>
      </c>
      <c r="AC6" s="271" t="s">
        <v>725</v>
      </c>
      <c r="AD6" s="271">
        <v>1</v>
      </c>
      <c r="AE6" s="271" t="s">
        <v>725</v>
      </c>
      <c r="AF6" s="271">
        <v>1</v>
      </c>
      <c r="AG6" s="271" t="s">
        <v>725</v>
      </c>
      <c r="AH6" s="271">
        <v>1</v>
      </c>
      <c r="AI6" s="271" t="s">
        <v>725</v>
      </c>
      <c r="AJ6" s="271">
        <v>1</v>
      </c>
      <c r="AK6" s="271" t="s">
        <v>725</v>
      </c>
      <c r="AL6" s="271">
        <v>1</v>
      </c>
      <c r="AM6" s="271" t="s">
        <v>725</v>
      </c>
      <c r="AN6" s="271">
        <v>1</v>
      </c>
      <c r="AO6" s="271" t="s">
        <v>725</v>
      </c>
      <c r="AP6" s="271">
        <v>1</v>
      </c>
      <c r="AQ6" s="271" t="s">
        <v>725</v>
      </c>
      <c r="AR6" s="271">
        <v>1</v>
      </c>
      <c r="AS6" s="271" t="s">
        <v>725</v>
      </c>
      <c r="AT6" s="271">
        <v>1</v>
      </c>
      <c r="AU6" s="271" t="s">
        <v>725</v>
      </c>
      <c r="AV6" s="271">
        <v>1</v>
      </c>
      <c r="AW6" s="271" t="s">
        <v>725</v>
      </c>
      <c r="AX6" s="271">
        <v>1</v>
      </c>
      <c r="AY6" s="271" t="s">
        <v>725</v>
      </c>
      <c r="AZ6" s="271">
        <v>1</v>
      </c>
      <c r="BA6" s="271" t="s">
        <v>725</v>
      </c>
      <c r="BB6" s="271">
        <v>1</v>
      </c>
      <c r="BC6" s="271" t="s">
        <v>725</v>
      </c>
      <c r="BD6" s="271">
        <v>1</v>
      </c>
      <c r="BE6" s="271" t="s">
        <v>725</v>
      </c>
      <c r="BF6" s="271">
        <v>1</v>
      </c>
      <c r="BG6" s="271" t="s">
        <v>725</v>
      </c>
      <c r="BH6" s="271">
        <v>1</v>
      </c>
      <c r="BI6" s="271" t="s">
        <v>725</v>
      </c>
      <c r="BJ6" s="271">
        <v>1</v>
      </c>
      <c r="BK6" s="271" t="s">
        <v>725</v>
      </c>
      <c r="BL6" s="271">
        <v>1</v>
      </c>
      <c r="BM6" s="271" t="s">
        <v>725</v>
      </c>
      <c r="BN6" s="271">
        <v>1</v>
      </c>
      <c r="BO6" s="271" t="s">
        <v>725</v>
      </c>
      <c r="BP6" s="271">
        <v>1</v>
      </c>
      <c r="BQ6" s="271" t="s">
        <v>725</v>
      </c>
      <c r="BR6" s="271">
        <v>1</v>
      </c>
      <c r="BS6" s="271" t="s">
        <v>725</v>
      </c>
      <c r="BT6" s="271">
        <v>1</v>
      </c>
      <c r="BU6" s="271" t="s">
        <v>725</v>
      </c>
      <c r="BV6" s="271">
        <v>1</v>
      </c>
      <c r="BW6" s="271" t="s">
        <v>725</v>
      </c>
      <c r="BX6" s="271">
        <v>1</v>
      </c>
      <c r="BY6" s="271" t="s">
        <v>725</v>
      </c>
      <c r="BZ6" s="271">
        <v>1</v>
      </c>
      <c r="CA6" s="271" t="s">
        <v>725</v>
      </c>
      <c r="CB6" s="271">
        <v>1</v>
      </c>
      <c r="CC6" s="271" t="s">
        <v>725</v>
      </c>
      <c r="CD6" s="271">
        <v>1</v>
      </c>
      <c r="CE6" s="271" t="s">
        <v>725</v>
      </c>
      <c r="CF6" s="271">
        <v>1</v>
      </c>
      <c r="CG6" s="271" t="s">
        <v>725</v>
      </c>
      <c r="CH6" s="271">
        <v>1</v>
      </c>
      <c r="CI6" s="271" t="s">
        <v>725</v>
      </c>
      <c r="CJ6" s="271">
        <v>1</v>
      </c>
      <c r="CK6" s="271" t="s">
        <v>725</v>
      </c>
      <c r="CL6" s="271">
        <v>1</v>
      </c>
      <c r="CM6" s="271" t="s">
        <v>725</v>
      </c>
      <c r="CN6" s="271">
        <v>1</v>
      </c>
      <c r="CO6" s="271" t="s">
        <v>725</v>
      </c>
      <c r="CP6" s="271">
        <v>1</v>
      </c>
      <c r="CQ6" s="271" t="s">
        <v>725</v>
      </c>
      <c r="CR6" s="271">
        <v>1</v>
      </c>
      <c r="CS6" s="271" t="s">
        <v>725</v>
      </c>
      <c r="CT6" s="271">
        <v>1</v>
      </c>
      <c r="CU6" s="271" t="s">
        <v>725</v>
      </c>
      <c r="CV6" s="271">
        <v>1</v>
      </c>
      <c r="CW6" s="271" t="s">
        <v>725</v>
      </c>
      <c r="CX6" s="271">
        <v>1</v>
      </c>
      <c r="CY6" s="271" t="s">
        <v>725</v>
      </c>
    </row>
    <row r="7" spans="1:103" ht="21.75" customHeight="1">
      <c r="A7" s="626"/>
      <c r="B7" s="591">
        <v>2</v>
      </c>
      <c r="C7" s="592" t="s">
        <v>726</v>
      </c>
      <c r="D7" s="591">
        <v>2</v>
      </c>
      <c r="E7" s="592" t="s">
        <v>721</v>
      </c>
      <c r="F7" s="591">
        <v>2</v>
      </c>
      <c r="G7" s="592" t="s">
        <v>721</v>
      </c>
      <c r="H7" s="591">
        <v>2</v>
      </c>
      <c r="I7" s="592" t="s">
        <v>721</v>
      </c>
      <c r="J7" s="591">
        <v>2</v>
      </c>
      <c r="K7" s="592" t="s">
        <v>721</v>
      </c>
      <c r="L7" s="591">
        <v>2</v>
      </c>
      <c r="M7" s="592" t="s">
        <v>721</v>
      </c>
      <c r="N7" s="591">
        <v>2</v>
      </c>
      <c r="O7" s="592" t="s">
        <v>721</v>
      </c>
      <c r="P7" s="591">
        <v>2</v>
      </c>
      <c r="Q7" s="592" t="s">
        <v>721</v>
      </c>
      <c r="R7" s="591">
        <v>2</v>
      </c>
      <c r="S7" s="592" t="s">
        <v>721</v>
      </c>
      <c r="T7" s="591">
        <v>2</v>
      </c>
      <c r="U7" s="592" t="s">
        <v>721</v>
      </c>
      <c r="V7" s="591">
        <v>2</v>
      </c>
      <c r="W7" s="592" t="s">
        <v>721</v>
      </c>
      <c r="X7" s="591">
        <v>2</v>
      </c>
      <c r="Y7" s="592" t="s">
        <v>721</v>
      </c>
      <c r="Z7" s="272">
        <v>2</v>
      </c>
      <c r="AA7" s="592" t="s">
        <v>723</v>
      </c>
      <c r="AB7" s="272">
        <v>2</v>
      </c>
      <c r="AC7" s="592" t="s">
        <v>723</v>
      </c>
      <c r="AD7" s="272">
        <v>2</v>
      </c>
      <c r="AE7" s="592" t="s">
        <v>723</v>
      </c>
      <c r="AF7" s="272">
        <v>2</v>
      </c>
      <c r="AG7" s="592" t="s">
        <v>723</v>
      </c>
      <c r="AH7" s="272">
        <v>2</v>
      </c>
      <c r="AI7" s="592" t="s">
        <v>723</v>
      </c>
      <c r="AJ7" s="272">
        <v>2</v>
      </c>
      <c r="AK7" s="592" t="s">
        <v>723</v>
      </c>
      <c r="AL7" s="272">
        <v>2</v>
      </c>
      <c r="AM7" s="592" t="s">
        <v>723</v>
      </c>
      <c r="AN7" s="272">
        <v>2</v>
      </c>
      <c r="AO7" s="592" t="s">
        <v>723</v>
      </c>
      <c r="AP7" s="272">
        <v>2</v>
      </c>
      <c r="AQ7" s="592" t="s">
        <v>723</v>
      </c>
      <c r="AR7" s="272">
        <v>2</v>
      </c>
      <c r="AS7" s="592" t="s">
        <v>723</v>
      </c>
      <c r="AT7" s="272">
        <v>2</v>
      </c>
      <c r="AU7" s="592" t="s">
        <v>723</v>
      </c>
      <c r="AV7" s="272">
        <v>2</v>
      </c>
      <c r="AW7" s="592" t="s">
        <v>723</v>
      </c>
      <c r="AX7" s="272">
        <v>2</v>
      </c>
      <c r="AY7" s="592" t="s">
        <v>723</v>
      </c>
      <c r="AZ7" s="272">
        <v>2</v>
      </c>
      <c r="BA7" s="592" t="s">
        <v>723</v>
      </c>
      <c r="BB7" s="272">
        <v>2</v>
      </c>
      <c r="BC7" s="592" t="s">
        <v>723</v>
      </c>
      <c r="BD7" s="272">
        <v>2</v>
      </c>
      <c r="BE7" s="592" t="s">
        <v>723</v>
      </c>
      <c r="BF7" s="272">
        <v>2</v>
      </c>
      <c r="BG7" s="592" t="s">
        <v>723</v>
      </c>
      <c r="BH7" s="272">
        <v>2</v>
      </c>
      <c r="BI7" s="592" t="s">
        <v>723</v>
      </c>
      <c r="BJ7" s="272">
        <v>2</v>
      </c>
      <c r="BK7" s="592" t="s">
        <v>723</v>
      </c>
      <c r="BL7" s="272">
        <v>2</v>
      </c>
      <c r="BM7" s="592" t="s">
        <v>723</v>
      </c>
      <c r="BN7" s="272">
        <v>2</v>
      </c>
      <c r="BO7" s="592" t="s">
        <v>723</v>
      </c>
      <c r="BP7" s="272">
        <v>2</v>
      </c>
      <c r="BQ7" s="592" t="s">
        <v>723</v>
      </c>
      <c r="BR7" s="272">
        <v>2</v>
      </c>
      <c r="BS7" s="592" t="s">
        <v>723</v>
      </c>
      <c r="BT7" s="272">
        <v>2</v>
      </c>
      <c r="BU7" s="592" t="s">
        <v>723</v>
      </c>
      <c r="BV7" s="272">
        <v>2</v>
      </c>
      <c r="BW7" s="592" t="s">
        <v>723</v>
      </c>
      <c r="BX7" s="272">
        <v>2</v>
      </c>
      <c r="BY7" s="592" t="s">
        <v>723</v>
      </c>
      <c r="BZ7" s="272">
        <v>2</v>
      </c>
      <c r="CA7" s="592" t="s">
        <v>723</v>
      </c>
      <c r="CB7" s="272">
        <v>2</v>
      </c>
      <c r="CC7" s="592" t="s">
        <v>723</v>
      </c>
      <c r="CD7" s="272">
        <v>2</v>
      </c>
      <c r="CE7" s="592" t="s">
        <v>723</v>
      </c>
      <c r="CF7" s="272">
        <v>2</v>
      </c>
      <c r="CG7" s="592" t="s">
        <v>723</v>
      </c>
      <c r="CH7" s="272">
        <v>2</v>
      </c>
      <c r="CI7" s="592" t="s">
        <v>723</v>
      </c>
      <c r="CJ7" s="272">
        <v>2</v>
      </c>
      <c r="CK7" s="592" t="s">
        <v>723</v>
      </c>
      <c r="CL7" s="272">
        <v>2</v>
      </c>
      <c r="CM7" s="592" t="s">
        <v>723</v>
      </c>
      <c r="CN7" s="272">
        <v>2</v>
      </c>
      <c r="CO7" s="592" t="s">
        <v>723</v>
      </c>
      <c r="CP7" s="272">
        <v>2</v>
      </c>
      <c r="CQ7" s="592" t="s">
        <v>723</v>
      </c>
      <c r="CR7" s="272">
        <v>2</v>
      </c>
      <c r="CS7" s="592" t="s">
        <v>723</v>
      </c>
      <c r="CT7" s="272">
        <v>2</v>
      </c>
      <c r="CU7" s="592" t="s">
        <v>723</v>
      </c>
      <c r="CV7" s="272">
        <v>2</v>
      </c>
      <c r="CW7" s="592" t="s">
        <v>723</v>
      </c>
      <c r="CX7" s="272">
        <v>2</v>
      </c>
      <c r="CY7" s="592" t="s">
        <v>723</v>
      </c>
    </row>
    <row r="8" spans="1:103" ht="21.75" customHeight="1">
      <c r="A8" s="626"/>
      <c r="B8" s="589">
        <v>3</v>
      </c>
      <c r="C8" s="271" t="s">
        <v>727</v>
      </c>
      <c r="D8" s="589">
        <v>3</v>
      </c>
      <c r="E8" s="271" t="s">
        <v>726</v>
      </c>
      <c r="F8" s="589">
        <v>3</v>
      </c>
      <c r="G8" s="271" t="s">
        <v>726</v>
      </c>
      <c r="H8" s="589">
        <v>3</v>
      </c>
      <c r="I8" s="590" t="s">
        <v>748</v>
      </c>
      <c r="J8" s="589">
        <v>3</v>
      </c>
      <c r="K8" s="271" t="s">
        <v>728</v>
      </c>
      <c r="L8" s="589">
        <v>3</v>
      </c>
      <c r="M8" s="590" t="s">
        <v>729</v>
      </c>
      <c r="N8" s="589">
        <v>3</v>
      </c>
      <c r="O8" s="271" t="s">
        <v>730</v>
      </c>
      <c r="P8" s="589">
        <v>3</v>
      </c>
      <c r="Q8" s="271" t="s">
        <v>730</v>
      </c>
      <c r="R8" s="589">
        <v>3</v>
      </c>
      <c r="S8" s="271" t="s">
        <v>730</v>
      </c>
      <c r="T8" s="589">
        <v>3</v>
      </c>
      <c r="U8" s="271" t="s">
        <v>730</v>
      </c>
      <c r="V8" s="589">
        <v>3</v>
      </c>
      <c r="W8" s="271" t="s">
        <v>730</v>
      </c>
      <c r="X8" s="589">
        <v>3</v>
      </c>
      <c r="Y8" s="271" t="s">
        <v>730</v>
      </c>
      <c r="Z8" s="271">
        <v>3</v>
      </c>
      <c r="AA8" s="271" t="s">
        <v>721</v>
      </c>
      <c r="AB8" s="271">
        <v>3</v>
      </c>
      <c r="AC8" s="271" t="s">
        <v>731</v>
      </c>
      <c r="AD8" s="271">
        <v>3</v>
      </c>
      <c r="AE8" s="271" t="s">
        <v>731</v>
      </c>
      <c r="AF8" s="271">
        <v>3</v>
      </c>
      <c r="AG8" s="271" t="s">
        <v>731</v>
      </c>
      <c r="AH8" s="271">
        <v>3</v>
      </c>
      <c r="AI8" s="271" t="s">
        <v>731</v>
      </c>
      <c r="AJ8" s="271">
        <v>3</v>
      </c>
      <c r="AK8" s="271" t="s">
        <v>731</v>
      </c>
      <c r="AL8" s="271">
        <v>3</v>
      </c>
      <c r="AM8" s="271" t="s">
        <v>731</v>
      </c>
      <c r="AN8" s="271">
        <v>3</v>
      </c>
      <c r="AO8" s="271" t="s">
        <v>731</v>
      </c>
      <c r="AP8" s="271">
        <v>3</v>
      </c>
      <c r="AQ8" s="271" t="s">
        <v>731</v>
      </c>
      <c r="AR8" s="271">
        <v>3</v>
      </c>
      <c r="AS8" s="271" t="s">
        <v>731</v>
      </c>
      <c r="AT8" s="271">
        <v>3</v>
      </c>
      <c r="AU8" s="271" t="s">
        <v>731</v>
      </c>
      <c r="AV8" s="271">
        <v>3</v>
      </c>
      <c r="AW8" s="271" t="s">
        <v>731</v>
      </c>
      <c r="AX8" s="271">
        <v>3</v>
      </c>
      <c r="AY8" s="271" t="s">
        <v>731</v>
      </c>
      <c r="AZ8" s="271">
        <v>3</v>
      </c>
      <c r="BA8" s="271" t="s">
        <v>731</v>
      </c>
      <c r="BB8" s="271">
        <v>3</v>
      </c>
      <c r="BC8" s="271" t="s">
        <v>731</v>
      </c>
      <c r="BD8" s="271">
        <v>3</v>
      </c>
      <c r="BE8" s="271" t="s">
        <v>731</v>
      </c>
      <c r="BF8" s="271">
        <v>3</v>
      </c>
      <c r="BG8" s="271" t="s">
        <v>731</v>
      </c>
      <c r="BH8" s="271">
        <v>3</v>
      </c>
      <c r="BI8" s="271" t="s">
        <v>731</v>
      </c>
      <c r="BJ8" s="271">
        <v>3</v>
      </c>
      <c r="BK8" s="271" t="s">
        <v>731</v>
      </c>
      <c r="BL8" s="271">
        <v>3</v>
      </c>
      <c r="BM8" s="271" t="s">
        <v>731</v>
      </c>
      <c r="BN8" s="271">
        <v>3</v>
      </c>
      <c r="BO8" s="271" t="s">
        <v>731</v>
      </c>
      <c r="BP8" s="271">
        <v>3</v>
      </c>
      <c r="BQ8" s="271" t="s">
        <v>731</v>
      </c>
      <c r="BR8" s="271">
        <v>3</v>
      </c>
      <c r="BS8" s="271" t="s">
        <v>731</v>
      </c>
      <c r="BT8" s="271">
        <v>3</v>
      </c>
      <c r="BU8" s="271" t="s">
        <v>731</v>
      </c>
      <c r="BV8" s="271">
        <v>3</v>
      </c>
      <c r="BW8" s="271" t="s">
        <v>731</v>
      </c>
      <c r="BX8" s="271">
        <v>3</v>
      </c>
      <c r="BY8" s="271" t="s">
        <v>731</v>
      </c>
      <c r="BZ8" s="271">
        <v>3</v>
      </c>
      <c r="CA8" s="271" t="s">
        <v>731</v>
      </c>
      <c r="CB8" s="271">
        <v>3</v>
      </c>
      <c r="CC8" s="271" t="s">
        <v>731</v>
      </c>
      <c r="CD8" s="271">
        <v>3</v>
      </c>
      <c r="CE8" s="271" t="s">
        <v>731</v>
      </c>
      <c r="CF8" s="271">
        <v>3</v>
      </c>
      <c r="CG8" s="271" t="s">
        <v>731</v>
      </c>
      <c r="CH8" s="271">
        <v>3</v>
      </c>
      <c r="CI8" s="271" t="s">
        <v>731</v>
      </c>
      <c r="CJ8" s="271">
        <v>3</v>
      </c>
      <c r="CK8" s="271" t="s">
        <v>731</v>
      </c>
      <c r="CL8" s="271">
        <v>3</v>
      </c>
      <c r="CM8" s="271" t="s">
        <v>731</v>
      </c>
      <c r="CN8" s="271">
        <v>3</v>
      </c>
      <c r="CO8" s="271" t="s">
        <v>731</v>
      </c>
      <c r="CP8" s="271">
        <v>3</v>
      </c>
      <c r="CQ8" s="271" t="s">
        <v>731</v>
      </c>
      <c r="CR8" s="271">
        <v>3</v>
      </c>
      <c r="CS8" s="271" t="s">
        <v>731</v>
      </c>
      <c r="CT8" s="271">
        <v>3</v>
      </c>
      <c r="CU8" s="271" t="s">
        <v>731</v>
      </c>
      <c r="CV8" s="271">
        <v>3</v>
      </c>
      <c r="CW8" s="271" t="s">
        <v>731</v>
      </c>
      <c r="CX8" s="271">
        <v>3</v>
      </c>
      <c r="CY8" s="271" t="s">
        <v>731</v>
      </c>
    </row>
    <row r="9" spans="1:103" ht="21.75" customHeight="1">
      <c r="A9" s="626"/>
      <c r="B9" s="591">
        <v>4</v>
      </c>
      <c r="C9" s="592" t="s">
        <v>732</v>
      </c>
      <c r="D9" s="591">
        <v>4</v>
      </c>
      <c r="E9" s="592" t="s">
        <v>727</v>
      </c>
      <c r="F9" s="591">
        <v>4</v>
      </c>
      <c r="G9" s="592" t="s">
        <v>727</v>
      </c>
      <c r="H9" s="591">
        <v>4</v>
      </c>
      <c r="I9" s="592" t="s">
        <v>726</v>
      </c>
      <c r="J9" s="591">
        <v>4</v>
      </c>
      <c r="K9" s="592" t="s">
        <v>726</v>
      </c>
      <c r="L9" s="591">
        <v>4</v>
      </c>
      <c r="M9" s="592" t="s">
        <v>728</v>
      </c>
      <c r="N9" s="591">
        <v>4</v>
      </c>
      <c r="O9" s="592" t="s">
        <v>728</v>
      </c>
      <c r="P9" s="591">
        <v>4</v>
      </c>
      <c r="Q9" s="592" t="s">
        <v>728</v>
      </c>
      <c r="R9" s="591">
        <v>4</v>
      </c>
      <c r="S9" s="592" t="s">
        <v>728</v>
      </c>
      <c r="T9" s="591">
        <v>4</v>
      </c>
      <c r="U9" s="592" t="s">
        <v>728</v>
      </c>
      <c r="V9" s="591">
        <v>4</v>
      </c>
      <c r="W9" s="592" t="s">
        <v>728</v>
      </c>
      <c r="X9" s="591">
        <v>4</v>
      </c>
      <c r="Y9" s="592" t="s">
        <v>728</v>
      </c>
      <c r="Z9" s="272">
        <v>4</v>
      </c>
      <c r="AA9" s="592" t="s">
        <v>730</v>
      </c>
      <c r="AB9" s="272">
        <v>4</v>
      </c>
      <c r="AC9" s="593" t="s">
        <v>733</v>
      </c>
      <c r="AD9" s="272">
        <v>4</v>
      </c>
      <c r="AE9" s="593" t="s">
        <v>734</v>
      </c>
      <c r="AF9" s="272">
        <v>4</v>
      </c>
      <c r="AG9" s="592" t="s">
        <v>735</v>
      </c>
      <c r="AH9" s="272">
        <v>4</v>
      </c>
      <c r="AI9" s="592" t="s">
        <v>735</v>
      </c>
      <c r="AJ9" s="272">
        <v>4</v>
      </c>
      <c r="AK9" s="592" t="s">
        <v>735</v>
      </c>
      <c r="AL9" s="272">
        <v>4</v>
      </c>
      <c r="AM9" s="592" t="s">
        <v>735</v>
      </c>
      <c r="AN9" s="272">
        <v>4</v>
      </c>
      <c r="AO9" s="592" t="s">
        <v>735</v>
      </c>
      <c r="AP9" s="272">
        <v>4</v>
      </c>
      <c r="AQ9" s="592" t="s">
        <v>735</v>
      </c>
      <c r="AR9" s="272">
        <v>4</v>
      </c>
      <c r="AS9" s="592" t="s">
        <v>735</v>
      </c>
      <c r="AT9" s="272">
        <v>4</v>
      </c>
      <c r="AU9" s="592" t="s">
        <v>735</v>
      </c>
      <c r="AV9" s="272">
        <v>4</v>
      </c>
      <c r="AW9" s="592" t="s">
        <v>735</v>
      </c>
      <c r="AX9" s="272">
        <v>4</v>
      </c>
      <c r="AY9" s="592" t="s">
        <v>735</v>
      </c>
      <c r="AZ9" s="272">
        <v>4</v>
      </c>
      <c r="BA9" s="592" t="s">
        <v>735</v>
      </c>
      <c r="BB9" s="272">
        <v>4</v>
      </c>
      <c r="BC9" s="592" t="s">
        <v>735</v>
      </c>
      <c r="BD9" s="272">
        <v>4</v>
      </c>
      <c r="BE9" s="592" t="s">
        <v>735</v>
      </c>
      <c r="BF9" s="272">
        <v>4</v>
      </c>
      <c r="BG9" s="592" t="s">
        <v>735</v>
      </c>
      <c r="BH9" s="272">
        <v>4</v>
      </c>
      <c r="BI9" s="592" t="s">
        <v>735</v>
      </c>
      <c r="BJ9" s="272">
        <v>4</v>
      </c>
      <c r="BK9" s="592" t="s">
        <v>735</v>
      </c>
      <c r="BL9" s="272">
        <v>4</v>
      </c>
      <c r="BM9" s="592" t="s">
        <v>735</v>
      </c>
      <c r="BN9" s="272">
        <v>4</v>
      </c>
      <c r="BO9" s="592" t="s">
        <v>735</v>
      </c>
      <c r="BP9" s="272">
        <v>4</v>
      </c>
      <c r="BQ9" s="592" t="s">
        <v>735</v>
      </c>
      <c r="BR9" s="272">
        <v>4</v>
      </c>
      <c r="BS9" s="592" t="s">
        <v>735</v>
      </c>
      <c r="BT9" s="272">
        <v>4</v>
      </c>
      <c r="BU9" s="592" t="s">
        <v>735</v>
      </c>
      <c r="BV9" s="272">
        <v>4</v>
      </c>
      <c r="BW9" s="592" t="s">
        <v>735</v>
      </c>
      <c r="BX9" s="272">
        <v>4</v>
      </c>
      <c r="BY9" s="592" t="s">
        <v>735</v>
      </c>
      <c r="BZ9" s="272">
        <v>4</v>
      </c>
      <c r="CA9" s="592" t="s">
        <v>735</v>
      </c>
      <c r="CB9" s="272">
        <v>4</v>
      </c>
      <c r="CC9" s="592" t="s">
        <v>735</v>
      </c>
      <c r="CD9" s="272">
        <v>4</v>
      </c>
      <c r="CE9" s="592" t="s">
        <v>735</v>
      </c>
      <c r="CF9" s="272">
        <v>4</v>
      </c>
      <c r="CG9" s="592" t="s">
        <v>735</v>
      </c>
      <c r="CH9" s="272">
        <v>4</v>
      </c>
      <c r="CI9" s="592" t="s">
        <v>735</v>
      </c>
      <c r="CJ9" s="272">
        <v>4</v>
      </c>
      <c r="CK9" s="592" t="s">
        <v>735</v>
      </c>
      <c r="CL9" s="272">
        <v>4</v>
      </c>
      <c r="CM9" s="592" t="s">
        <v>735</v>
      </c>
      <c r="CN9" s="272">
        <v>4</v>
      </c>
      <c r="CO9" s="592" t="s">
        <v>735</v>
      </c>
      <c r="CP9" s="272">
        <v>4</v>
      </c>
      <c r="CQ9" s="592" t="s">
        <v>735</v>
      </c>
      <c r="CR9" s="272">
        <v>4</v>
      </c>
      <c r="CS9" s="592" t="s">
        <v>735</v>
      </c>
      <c r="CT9" s="272">
        <v>4</v>
      </c>
      <c r="CU9" s="592" t="s">
        <v>735</v>
      </c>
      <c r="CV9" s="272">
        <v>4</v>
      </c>
      <c r="CW9" s="592" t="s">
        <v>735</v>
      </c>
      <c r="CX9" s="272">
        <v>4</v>
      </c>
      <c r="CY9" s="592" t="s">
        <v>735</v>
      </c>
    </row>
    <row r="10" spans="1:103" s="5" customFormat="1" ht="21.75" customHeight="1">
      <c r="A10" s="663"/>
      <c r="B10" s="589"/>
      <c r="C10" s="271"/>
      <c r="D10" s="589">
        <v>5</v>
      </c>
      <c r="E10" s="271" t="s">
        <v>732</v>
      </c>
      <c r="F10" s="589">
        <v>5</v>
      </c>
      <c r="G10" s="271" t="s">
        <v>732</v>
      </c>
      <c r="H10" s="589">
        <v>5</v>
      </c>
      <c r="I10" s="271" t="s">
        <v>727</v>
      </c>
      <c r="J10" s="589">
        <v>5</v>
      </c>
      <c r="K10" s="271" t="s">
        <v>727</v>
      </c>
      <c r="L10" s="589">
        <v>5</v>
      </c>
      <c r="M10" s="271" t="s">
        <v>726</v>
      </c>
      <c r="N10" s="589">
        <v>5</v>
      </c>
      <c r="O10" s="271" t="s">
        <v>726</v>
      </c>
      <c r="P10" s="589">
        <v>5</v>
      </c>
      <c r="Q10" s="271" t="s">
        <v>726</v>
      </c>
      <c r="R10" s="589">
        <v>5</v>
      </c>
      <c r="S10" s="271" t="s">
        <v>726</v>
      </c>
      <c r="T10" s="589">
        <v>5</v>
      </c>
      <c r="U10" s="271" t="s">
        <v>726</v>
      </c>
      <c r="V10" s="589">
        <v>5</v>
      </c>
      <c r="W10" s="271" t="s">
        <v>726</v>
      </c>
      <c r="X10" s="589">
        <v>5</v>
      </c>
      <c r="Y10" s="271" t="s">
        <v>726</v>
      </c>
      <c r="Z10" s="271">
        <v>5</v>
      </c>
      <c r="AA10" s="271" t="s">
        <v>728</v>
      </c>
      <c r="AB10" s="271">
        <v>5</v>
      </c>
      <c r="AC10" s="271" t="s">
        <v>728</v>
      </c>
      <c r="AD10" s="271">
        <v>5</v>
      </c>
      <c r="AE10" s="271" t="s">
        <v>728</v>
      </c>
      <c r="AF10" s="271">
        <v>5</v>
      </c>
      <c r="AG10" s="271" t="s">
        <v>728</v>
      </c>
      <c r="AH10" s="271">
        <v>5</v>
      </c>
      <c r="AI10" s="271" t="s">
        <v>728</v>
      </c>
      <c r="AJ10" s="271">
        <v>5</v>
      </c>
      <c r="AK10" s="271" t="s">
        <v>728</v>
      </c>
      <c r="AL10" s="271">
        <v>5</v>
      </c>
      <c r="AM10" s="271" t="s">
        <v>728</v>
      </c>
      <c r="AN10" s="271">
        <v>5</v>
      </c>
      <c r="AO10" s="271" t="s">
        <v>728</v>
      </c>
      <c r="AP10" s="271">
        <v>5</v>
      </c>
      <c r="AQ10" s="271" t="s">
        <v>728</v>
      </c>
      <c r="AR10" s="271">
        <v>5</v>
      </c>
      <c r="AS10" s="271" t="s">
        <v>728</v>
      </c>
      <c r="AT10" s="271">
        <v>5</v>
      </c>
      <c r="AU10" s="271" t="s">
        <v>728</v>
      </c>
      <c r="AV10" s="271">
        <v>5</v>
      </c>
      <c r="AW10" s="271" t="s">
        <v>728</v>
      </c>
      <c r="AX10" s="271">
        <v>5</v>
      </c>
      <c r="AY10" s="271" t="s">
        <v>728</v>
      </c>
      <c r="AZ10" s="271">
        <v>5</v>
      </c>
      <c r="BA10" s="271" t="s">
        <v>728</v>
      </c>
      <c r="BB10" s="271">
        <v>5</v>
      </c>
      <c r="BC10" s="271" t="s">
        <v>728</v>
      </c>
      <c r="BD10" s="271">
        <v>5</v>
      </c>
      <c r="BE10" s="271" t="s">
        <v>728</v>
      </c>
      <c r="BF10" s="271">
        <v>5</v>
      </c>
      <c r="BG10" s="271" t="s">
        <v>728</v>
      </c>
      <c r="BH10" s="271">
        <v>5</v>
      </c>
      <c r="BI10" s="271" t="s">
        <v>728</v>
      </c>
      <c r="BJ10" s="271">
        <v>5</v>
      </c>
      <c r="BK10" s="271" t="s">
        <v>728</v>
      </c>
      <c r="BL10" s="271">
        <v>5</v>
      </c>
      <c r="BM10" s="271" t="s">
        <v>728</v>
      </c>
      <c r="BN10" s="271">
        <v>5</v>
      </c>
      <c r="BO10" s="271" t="s">
        <v>728</v>
      </c>
      <c r="BP10" s="271">
        <v>5</v>
      </c>
      <c r="BQ10" s="271" t="s">
        <v>728</v>
      </c>
      <c r="BR10" s="271">
        <v>5</v>
      </c>
      <c r="BS10" s="271" t="s">
        <v>728</v>
      </c>
      <c r="BT10" s="271">
        <v>5</v>
      </c>
      <c r="BU10" s="271" t="s">
        <v>728</v>
      </c>
      <c r="BV10" s="271">
        <v>5</v>
      </c>
      <c r="BW10" s="271" t="s">
        <v>728</v>
      </c>
      <c r="BX10" s="271">
        <v>5</v>
      </c>
      <c r="BY10" s="271" t="s">
        <v>728</v>
      </c>
      <c r="BZ10" s="271">
        <v>5</v>
      </c>
      <c r="CA10" s="271" t="s">
        <v>728</v>
      </c>
      <c r="CB10" s="271">
        <v>5</v>
      </c>
      <c r="CC10" s="271" t="s">
        <v>728</v>
      </c>
      <c r="CD10" s="271">
        <v>5</v>
      </c>
      <c r="CE10" s="271" t="s">
        <v>728</v>
      </c>
      <c r="CF10" s="271">
        <v>5</v>
      </c>
      <c r="CG10" s="271" t="s">
        <v>728</v>
      </c>
      <c r="CH10" s="271">
        <v>5</v>
      </c>
      <c r="CI10" s="271" t="s">
        <v>728</v>
      </c>
      <c r="CJ10" s="271">
        <v>5</v>
      </c>
      <c r="CK10" s="271" t="s">
        <v>728</v>
      </c>
      <c r="CL10" s="271">
        <v>5</v>
      </c>
      <c r="CM10" s="271" t="s">
        <v>728</v>
      </c>
      <c r="CN10" s="271">
        <v>5</v>
      </c>
      <c r="CO10" s="271" t="s">
        <v>728</v>
      </c>
      <c r="CP10" s="271">
        <v>5</v>
      </c>
      <c r="CQ10" s="271" t="s">
        <v>728</v>
      </c>
      <c r="CR10" s="271">
        <v>5</v>
      </c>
      <c r="CS10" s="271" t="s">
        <v>728</v>
      </c>
      <c r="CT10" s="271">
        <v>5</v>
      </c>
      <c r="CU10" s="271" t="s">
        <v>728</v>
      </c>
      <c r="CV10" s="271">
        <v>5</v>
      </c>
      <c r="CW10" s="271" t="s">
        <v>728</v>
      </c>
      <c r="CX10" s="271">
        <v>5</v>
      </c>
      <c r="CY10" s="271" t="s">
        <v>728</v>
      </c>
    </row>
    <row r="11" spans="1:103" ht="36.5" customHeight="1">
      <c r="A11" s="626"/>
      <c r="B11" s="591"/>
      <c r="C11" s="592"/>
      <c r="D11" s="591"/>
      <c r="E11" s="592"/>
      <c r="F11" s="591"/>
      <c r="G11" s="592"/>
      <c r="H11" s="591">
        <v>6</v>
      </c>
      <c r="I11" s="592" t="s">
        <v>732</v>
      </c>
      <c r="J11" s="591">
        <v>6</v>
      </c>
      <c r="K11" s="592" t="s">
        <v>732</v>
      </c>
      <c r="L11" s="591">
        <v>6</v>
      </c>
      <c r="M11" s="592" t="s">
        <v>727</v>
      </c>
      <c r="N11" s="591">
        <v>6</v>
      </c>
      <c r="O11" s="592" t="s">
        <v>727</v>
      </c>
      <c r="P11" s="591">
        <v>6</v>
      </c>
      <c r="Q11" s="592" t="s">
        <v>727</v>
      </c>
      <c r="R11" s="591">
        <v>6</v>
      </c>
      <c r="S11" s="592" t="s">
        <v>727</v>
      </c>
      <c r="T11" s="591">
        <v>6</v>
      </c>
      <c r="U11" s="592" t="s">
        <v>727</v>
      </c>
      <c r="V11" s="591">
        <v>6</v>
      </c>
      <c r="W11" s="592" t="s">
        <v>727</v>
      </c>
      <c r="X11" s="591">
        <v>6</v>
      </c>
      <c r="Y11" s="592" t="s">
        <v>727</v>
      </c>
      <c r="Z11" s="272">
        <v>6</v>
      </c>
      <c r="AA11" s="592" t="s">
        <v>726</v>
      </c>
      <c r="AB11" s="272">
        <v>6</v>
      </c>
      <c r="AC11" s="592" t="s">
        <v>726</v>
      </c>
      <c r="AD11" s="272">
        <v>6</v>
      </c>
      <c r="AE11" s="592" t="s">
        <v>726</v>
      </c>
      <c r="AF11" s="272">
        <v>6</v>
      </c>
      <c r="AG11" s="592" t="s">
        <v>726</v>
      </c>
      <c r="AH11" s="272">
        <v>6</v>
      </c>
      <c r="AI11" s="592" t="s">
        <v>726</v>
      </c>
      <c r="AJ11" s="272">
        <v>6</v>
      </c>
      <c r="AK11" s="592" t="s">
        <v>726</v>
      </c>
      <c r="AL11" s="272">
        <v>6</v>
      </c>
      <c r="AM11" s="592" t="s">
        <v>726</v>
      </c>
      <c r="AN11" s="272">
        <v>6</v>
      </c>
      <c r="AO11" s="592" t="s">
        <v>726</v>
      </c>
      <c r="AP11" s="272">
        <v>6</v>
      </c>
      <c r="AQ11" s="592" t="s">
        <v>726</v>
      </c>
      <c r="AR11" s="272">
        <v>6</v>
      </c>
      <c r="AS11" s="592" t="s">
        <v>726</v>
      </c>
      <c r="AT11" s="272">
        <v>6</v>
      </c>
      <c r="AU11" s="592" t="s">
        <v>726</v>
      </c>
      <c r="AV11" s="272">
        <v>6</v>
      </c>
      <c r="AW11" s="592" t="s">
        <v>726</v>
      </c>
      <c r="AX11" s="272">
        <v>6</v>
      </c>
      <c r="AY11" s="592" t="s">
        <v>726</v>
      </c>
      <c r="AZ11" s="272">
        <v>6</v>
      </c>
      <c r="BA11" s="592" t="s">
        <v>726</v>
      </c>
      <c r="BB11" s="272">
        <v>6</v>
      </c>
      <c r="BC11" s="592" t="s">
        <v>726</v>
      </c>
      <c r="BD11" s="272">
        <v>6</v>
      </c>
      <c r="BE11" s="592" t="s">
        <v>726</v>
      </c>
      <c r="BF11" s="272">
        <v>6</v>
      </c>
      <c r="BG11" s="592" t="s">
        <v>726</v>
      </c>
      <c r="BH11" s="272">
        <v>6</v>
      </c>
      <c r="BI11" s="592" t="s">
        <v>726</v>
      </c>
      <c r="BJ11" s="272">
        <v>6</v>
      </c>
      <c r="BK11" s="592" t="s">
        <v>726</v>
      </c>
      <c r="BL11" s="272">
        <v>6</v>
      </c>
      <c r="BM11" s="592" t="s">
        <v>726</v>
      </c>
      <c r="BN11" s="272">
        <v>6</v>
      </c>
      <c r="BO11" s="592" t="s">
        <v>726</v>
      </c>
      <c r="BP11" s="272">
        <v>6</v>
      </c>
      <c r="BQ11" s="592" t="s">
        <v>726</v>
      </c>
      <c r="BR11" s="272">
        <v>6</v>
      </c>
      <c r="BS11" s="592" t="s">
        <v>726</v>
      </c>
      <c r="BT11" s="272">
        <v>6</v>
      </c>
      <c r="BU11" s="592" t="s">
        <v>726</v>
      </c>
      <c r="BV11" s="272">
        <v>6</v>
      </c>
      <c r="BW11" s="592" t="s">
        <v>726</v>
      </c>
      <c r="BX11" s="272">
        <v>6</v>
      </c>
      <c r="BY11" s="592" t="s">
        <v>726</v>
      </c>
      <c r="BZ11" s="272">
        <v>6</v>
      </c>
      <c r="CA11" s="592" t="s">
        <v>935</v>
      </c>
      <c r="CB11" s="272">
        <v>6</v>
      </c>
      <c r="CC11" s="592" t="s">
        <v>935</v>
      </c>
      <c r="CD11" s="272">
        <v>6</v>
      </c>
      <c r="CE11" s="592" t="s">
        <v>935</v>
      </c>
      <c r="CF11" s="272">
        <v>6</v>
      </c>
      <c r="CG11" s="592" t="s">
        <v>935</v>
      </c>
      <c r="CH11" s="272">
        <v>6</v>
      </c>
      <c r="CI11" s="592" t="s">
        <v>935</v>
      </c>
      <c r="CJ11" s="272">
        <v>6</v>
      </c>
      <c r="CK11" s="592" t="s">
        <v>935</v>
      </c>
      <c r="CL11" s="272">
        <v>6</v>
      </c>
      <c r="CM11" s="592" t="s">
        <v>935</v>
      </c>
      <c r="CN11" s="272">
        <v>6</v>
      </c>
      <c r="CO11" s="592" t="s">
        <v>935</v>
      </c>
      <c r="CP11" s="272">
        <v>6</v>
      </c>
      <c r="CQ11" s="592" t="s">
        <v>935</v>
      </c>
      <c r="CR11" s="272">
        <v>6</v>
      </c>
      <c r="CS11" s="592" t="s">
        <v>935</v>
      </c>
      <c r="CT11" s="272">
        <v>6</v>
      </c>
      <c r="CU11" s="592" t="s">
        <v>935</v>
      </c>
      <c r="CV11" s="272">
        <v>6</v>
      </c>
      <c r="CW11" s="592" t="s">
        <v>935</v>
      </c>
      <c r="CX11" s="272">
        <v>6</v>
      </c>
      <c r="CY11" s="592" t="s">
        <v>935</v>
      </c>
    </row>
    <row r="12" spans="1:103" ht="32" customHeight="1">
      <c r="A12" s="626"/>
      <c r="B12" s="589"/>
      <c r="C12" s="594"/>
      <c r="D12" s="589"/>
      <c r="E12" s="594"/>
      <c r="F12" s="589"/>
      <c r="G12" s="594"/>
      <c r="H12" s="589"/>
      <c r="I12" s="594"/>
      <c r="J12" s="589"/>
      <c r="K12" s="594"/>
      <c r="L12" s="589">
        <v>7</v>
      </c>
      <c r="M12" s="594" t="s">
        <v>732</v>
      </c>
      <c r="N12" s="589">
        <v>7</v>
      </c>
      <c r="O12" s="594" t="s">
        <v>732</v>
      </c>
      <c r="P12" s="589">
        <v>7</v>
      </c>
      <c r="Q12" s="594" t="s">
        <v>732</v>
      </c>
      <c r="R12" s="589">
        <v>7</v>
      </c>
      <c r="S12" s="594" t="s">
        <v>732</v>
      </c>
      <c r="T12" s="589">
        <v>7</v>
      </c>
      <c r="U12" s="594" t="s">
        <v>732</v>
      </c>
      <c r="V12" s="589">
        <v>7</v>
      </c>
      <c r="W12" s="594" t="s">
        <v>732</v>
      </c>
      <c r="X12" s="589">
        <v>7</v>
      </c>
      <c r="Y12" s="594" t="s">
        <v>732</v>
      </c>
      <c r="Z12" s="589">
        <v>7</v>
      </c>
      <c r="AA12" s="594" t="s">
        <v>727</v>
      </c>
      <c r="AB12" s="271">
        <v>7</v>
      </c>
      <c r="AC12" s="594" t="s">
        <v>727</v>
      </c>
      <c r="AD12" s="271">
        <v>7</v>
      </c>
      <c r="AE12" s="590" t="s">
        <v>736</v>
      </c>
      <c r="AF12" s="271">
        <v>7</v>
      </c>
      <c r="AG12" s="590" t="s">
        <v>737</v>
      </c>
      <c r="AH12" s="271">
        <v>7</v>
      </c>
      <c r="AI12" s="271" t="s">
        <v>738</v>
      </c>
      <c r="AJ12" s="271">
        <v>7</v>
      </c>
      <c r="AK12" s="271" t="s">
        <v>738</v>
      </c>
      <c r="AL12" s="271">
        <v>7</v>
      </c>
      <c r="AM12" s="271" t="s">
        <v>738</v>
      </c>
      <c r="AN12" s="271">
        <v>7</v>
      </c>
      <c r="AO12" s="271" t="s">
        <v>738</v>
      </c>
      <c r="AP12" s="271">
        <v>7</v>
      </c>
      <c r="AQ12" s="271" t="s">
        <v>738</v>
      </c>
      <c r="AR12" s="271">
        <v>7</v>
      </c>
      <c r="AS12" s="271" t="s">
        <v>738</v>
      </c>
      <c r="AT12" s="271">
        <v>7</v>
      </c>
      <c r="AU12" s="271" t="s">
        <v>738</v>
      </c>
      <c r="AV12" s="271">
        <v>7</v>
      </c>
      <c r="AW12" s="271" t="s">
        <v>738</v>
      </c>
      <c r="AX12" s="271">
        <v>7</v>
      </c>
      <c r="AY12" s="271" t="s">
        <v>738</v>
      </c>
      <c r="AZ12" s="271">
        <v>7</v>
      </c>
      <c r="BA12" s="271" t="s">
        <v>738</v>
      </c>
      <c r="BB12" s="271">
        <v>7</v>
      </c>
      <c r="BC12" s="271" t="s">
        <v>738</v>
      </c>
      <c r="BD12" s="271">
        <v>7</v>
      </c>
      <c r="BE12" s="271" t="s">
        <v>738</v>
      </c>
      <c r="BF12" s="271">
        <v>7</v>
      </c>
      <c r="BG12" s="271" t="s">
        <v>738</v>
      </c>
      <c r="BH12" s="271">
        <v>7</v>
      </c>
      <c r="BI12" s="271" t="s">
        <v>738</v>
      </c>
      <c r="BJ12" s="271">
        <v>7</v>
      </c>
      <c r="BK12" s="271" t="s">
        <v>738</v>
      </c>
      <c r="BL12" s="271">
        <v>7</v>
      </c>
      <c r="BM12" s="271" t="s">
        <v>738</v>
      </c>
      <c r="BN12" s="271">
        <v>7</v>
      </c>
      <c r="BO12" s="271" t="s">
        <v>738</v>
      </c>
      <c r="BP12" s="271">
        <v>7</v>
      </c>
      <c r="BQ12" s="271" t="s">
        <v>738</v>
      </c>
      <c r="BR12" s="271">
        <v>7</v>
      </c>
      <c r="BS12" s="271" t="s">
        <v>738</v>
      </c>
      <c r="BT12" s="271">
        <v>7</v>
      </c>
      <c r="BU12" s="271" t="s">
        <v>738</v>
      </c>
      <c r="BV12" s="271">
        <v>7</v>
      </c>
      <c r="BW12" s="271" t="s">
        <v>738</v>
      </c>
      <c r="BX12" s="271">
        <v>7</v>
      </c>
      <c r="BY12" s="271" t="s">
        <v>738</v>
      </c>
      <c r="BZ12" s="271">
        <v>7</v>
      </c>
      <c r="CA12" s="271" t="s">
        <v>738</v>
      </c>
      <c r="CB12" s="271">
        <v>7</v>
      </c>
      <c r="CC12" s="271" t="s">
        <v>738</v>
      </c>
      <c r="CD12" s="271">
        <v>7</v>
      </c>
      <c r="CE12" s="271" t="s">
        <v>738</v>
      </c>
      <c r="CF12" s="271">
        <v>7</v>
      </c>
      <c r="CG12" s="271" t="s">
        <v>738</v>
      </c>
      <c r="CH12" s="271">
        <v>7</v>
      </c>
      <c r="CI12" s="271" t="s">
        <v>738</v>
      </c>
      <c r="CJ12" s="271">
        <v>7</v>
      </c>
      <c r="CK12" s="271" t="s">
        <v>738</v>
      </c>
      <c r="CL12" s="271">
        <v>7</v>
      </c>
      <c r="CM12" s="271" t="s">
        <v>738</v>
      </c>
      <c r="CN12" s="271">
        <v>7</v>
      </c>
      <c r="CO12" s="271" t="s">
        <v>738</v>
      </c>
      <c r="CP12" s="271">
        <v>7</v>
      </c>
      <c r="CQ12" s="271" t="s">
        <v>738</v>
      </c>
      <c r="CR12" s="271">
        <v>7</v>
      </c>
      <c r="CS12" s="271" t="s">
        <v>927</v>
      </c>
      <c r="CT12" s="271">
        <v>7</v>
      </c>
      <c r="CU12" s="271" t="s">
        <v>927</v>
      </c>
      <c r="CV12" s="271">
        <v>7</v>
      </c>
      <c r="CW12" s="271" t="s">
        <v>927</v>
      </c>
      <c r="CX12" s="271">
        <v>7</v>
      </c>
      <c r="CY12" s="271" t="s">
        <v>927</v>
      </c>
    </row>
    <row r="13" spans="1:103" ht="39.75" customHeight="1">
      <c r="A13" s="626"/>
      <c r="B13" s="591"/>
      <c r="C13" s="592"/>
      <c r="D13" s="591"/>
      <c r="E13" s="592"/>
      <c r="F13" s="591"/>
      <c r="G13" s="592"/>
      <c r="H13" s="591"/>
      <c r="I13" s="592"/>
      <c r="J13" s="591"/>
      <c r="K13" s="592"/>
      <c r="L13" s="591"/>
      <c r="M13" s="592"/>
      <c r="N13" s="591"/>
      <c r="O13" s="592"/>
      <c r="P13" s="591">
        <v>8</v>
      </c>
      <c r="Q13" s="593" t="s">
        <v>749</v>
      </c>
      <c r="R13" s="591">
        <v>8</v>
      </c>
      <c r="S13" s="592" t="s">
        <v>739</v>
      </c>
      <c r="T13" s="591">
        <v>8</v>
      </c>
      <c r="U13" s="592" t="s">
        <v>739</v>
      </c>
      <c r="V13" s="591">
        <v>8</v>
      </c>
      <c r="W13" s="592" t="s">
        <v>739</v>
      </c>
      <c r="X13" s="591">
        <v>8</v>
      </c>
      <c r="Y13" s="592" t="s">
        <v>739</v>
      </c>
      <c r="Z13" s="272">
        <v>8</v>
      </c>
      <c r="AA13" s="592" t="s">
        <v>732</v>
      </c>
      <c r="AB13" s="272">
        <v>8</v>
      </c>
      <c r="AC13" s="592" t="s">
        <v>732</v>
      </c>
      <c r="AD13" s="272">
        <v>8</v>
      </c>
      <c r="AE13" s="592" t="s">
        <v>732</v>
      </c>
      <c r="AF13" s="272">
        <v>8</v>
      </c>
      <c r="AG13" s="592" t="s">
        <v>732</v>
      </c>
      <c r="AH13" s="272">
        <v>8</v>
      </c>
      <c r="AI13" s="592" t="s">
        <v>732</v>
      </c>
      <c r="AJ13" s="272">
        <v>8</v>
      </c>
      <c r="AK13" s="592" t="s">
        <v>732</v>
      </c>
      <c r="AL13" s="272">
        <v>8</v>
      </c>
      <c r="AM13" s="592" t="s">
        <v>732</v>
      </c>
      <c r="AN13" s="272">
        <v>8</v>
      </c>
      <c r="AO13" s="592" t="s">
        <v>732</v>
      </c>
      <c r="AP13" s="272">
        <v>8</v>
      </c>
      <c r="AQ13" s="592" t="s">
        <v>732</v>
      </c>
      <c r="AR13" s="272">
        <v>8</v>
      </c>
      <c r="AS13" s="592" t="s">
        <v>732</v>
      </c>
      <c r="AT13" s="272">
        <v>8</v>
      </c>
      <c r="AU13" s="592" t="s">
        <v>732</v>
      </c>
      <c r="AV13" s="272">
        <v>8</v>
      </c>
      <c r="AW13" s="592" t="s">
        <v>732</v>
      </c>
      <c r="AX13" s="272">
        <v>8</v>
      </c>
      <c r="AY13" s="592" t="s">
        <v>732</v>
      </c>
      <c r="AZ13" s="272">
        <v>8</v>
      </c>
      <c r="BA13" s="592" t="s">
        <v>732</v>
      </c>
      <c r="BB13" s="272">
        <v>8</v>
      </c>
      <c r="BC13" s="592" t="s">
        <v>732</v>
      </c>
      <c r="BD13" s="272">
        <v>8</v>
      </c>
      <c r="BE13" s="592" t="s">
        <v>732</v>
      </c>
      <c r="BF13" s="272">
        <v>8</v>
      </c>
      <c r="BG13" s="592" t="s">
        <v>732</v>
      </c>
      <c r="BH13" s="272">
        <v>8</v>
      </c>
      <c r="BI13" s="592" t="s">
        <v>732</v>
      </c>
      <c r="BJ13" s="272">
        <v>8</v>
      </c>
      <c r="BK13" s="592" t="s">
        <v>732</v>
      </c>
      <c r="BL13" s="272">
        <v>8</v>
      </c>
      <c r="BM13" s="592" t="s">
        <v>732</v>
      </c>
      <c r="BN13" s="272">
        <v>8</v>
      </c>
      <c r="BO13" s="592" t="s">
        <v>732</v>
      </c>
      <c r="BP13" s="272">
        <v>8</v>
      </c>
      <c r="BQ13" s="592" t="s">
        <v>732</v>
      </c>
      <c r="BR13" s="272">
        <v>8</v>
      </c>
      <c r="BS13" s="592" t="s">
        <v>927</v>
      </c>
      <c r="BT13" s="272">
        <v>8</v>
      </c>
      <c r="BU13" s="592" t="s">
        <v>927</v>
      </c>
      <c r="BV13" s="272">
        <v>8</v>
      </c>
      <c r="BW13" s="592" t="s">
        <v>927</v>
      </c>
      <c r="BX13" s="272">
        <v>8</v>
      </c>
      <c r="BY13" s="592" t="s">
        <v>927</v>
      </c>
      <c r="BZ13" s="272">
        <v>8</v>
      </c>
      <c r="CA13" s="592" t="s">
        <v>927</v>
      </c>
      <c r="CB13" s="272">
        <v>8</v>
      </c>
      <c r="CC13" s="592" t="s">
        <v>927</v>
      </c>
      <c r="CD13" s="272">
        <v>8</v>
      </c>
      <c r="CE13" s="592" t="s">
        <v>927</v>
      </c>
      <c r="CF13" s="272">
        <v>8</v>
      </c>
      <c r="CG13" s="592" t="s">
        <v>927</v>
      </c>
      <c r="CH13" s="272">
        <v>8</v>
      </c>
      <c r="CI13" s="592" t="s">
        <v>927</v>
      </c>
      <c r="CJ13" s="272">
        <v>8</v>
      </c>
      <c r="CK13" s="592" t="s">
        <v>927</v>
      </c>
      <c r="CL13" s="272">
        <v>8</v>
      </c>
      <c r="CM13" s="592" t="s">
        <v>927</v>
      </c>
      <c r="CN13" s="272">
        <v>8</v>
      </c>
      <c r="CO13" s="592" t="s">
        <v>927</v>
      </c>
      <c r="CP13" s="272">
        <v>8</v>
      </c>
      <c r="CQ13" s="592" t="s">
        <v>927</v>
      </c>
      <c r="CR13" s="272">
        <v>8</v>
      </c>
      <c r="CS13" s="592" t="s">
        <v>739</v>
      </c>
      <c r="CT13" s="272">
        <v>8</v>
      </c>
      <c r="CU13" s="592" t="s">
        <v>739</v>
      </c>
      <c r="CV13" s="272">
        <v>8</v>
      </c>
      <c r="CW13" s="592" t="s">
        <v>739</v>
      </c>
      <c r="CX13" s="272">
        <v>8</v>
      </c>
      <c r="CY13" s="592" t="s">
        <v>739</v>
      </c>
    </row>
    <row r="14" spans="1:103" ht="21.75" customHeight="1">
      <c r="A14" s="626"/>
      <c r="B14" s="271"/>
      <c r="C14" s="271"/>
      <c r="D14" s="271"/>
      <c r="E14" s="271"/>
      <c r="F14" s="271"/>
      <c r="G14" s="271"/>
      <c r="H14" s="271"/>
      <c r="I14" s="271"/>
      <c r="J14" s="271"/>
      <c r="K14" s="271"/>
      <c r="L14" s="271"/>
      <c r="M14" s="271"/>
      <c r="N14" s="271"/>
      <c r="O14" s="271"/>
      <c r="P14" s="271"/>
      <c r="Q14" s="271"/>
      <c r="R14" s="271"/>
      <c r="S14" s="271"/>
      <c r="T14" s="271"/>
      <c r="U14" s="271"/>
      <c r="V14" s="271"/>
      <c r="W14" s="271"/>
      <c r="X14" s="271"/>
      <c r="Y14" s="271"/>
      <c r="Z14" s="271">
        <v>9</v>
      </c>
      <c r="AA14" s="271" t="s">
        <v>739</v>
      </c>
      <c r="AB14" s="271">
        <v>9</v>
      </c>
      <c r="AC14" s="271" t="s">
        <v>739</v>
      </c>
      <c r="AD14" s="271">
        <v>9</v>
      </c>
      <c r="AE14" s="271" t="s">
        <v>739</v>
      </c>
      <c r="AF14" s="271">
        <v>9</v>
      </c>
      <c r="AG14" s="271" t="s">
        <v>739</v>
      </c>
      <c r="AH14" s="271">
        <v>9</v>
      </c>
      <c r="AI14" s="271" t="s">
        <v>739</v>
      </c>
      <c r="AJ14" s="271">
        <v>9</v>
      </c>
      <c r="AK14" s="271" t="s">
        <v>739</v>
      </c>
      <c r="AL14" s="271">
        <v>9</v>
      </c>
      <c r="AM14" s="271" t="s">
        <v>739</v>
      </c>
      <c r="AN14" s="271">
        <v>9</v>
      </c>
      <c r="AO14" s="271" t="s">
        <v>739</v>
      </c>
      <c r="AP14" s="271">
        <v>9</v>
      </c>
      <c r="AQ14" s="271" t="s">
        <v>739</v>
      </c>
      <c r="AR14" s="271">
        <v>9</v>
      </c>
      <c r="AS14" s="271" t="s">
        <v>739</v>
      </c>
      <c r="AT14" s="271">
        <v>9</v>
      </c>
      <c r="AU14" s="271" t="s">
        <v>739</v>
      </c>
      <c r="AV14" s="271">
        <v>9</v>
      </c>
      <c r="AW14" s="271" t="s">
        <v>739</v>
      </c>
      <c r="AX14" s="271">
        <v>9</v>
      </c>
      <c r="AY14" s="271" t="s">
        <v>739</v>
      </c>
      <c r="AZ14" s="271">
        <v>9</v>
      </c>
      <c r="BA14" s="271" t="s">
        <v>739</v>
      </c>
      <c r="BB14" s="271">
        <v>9</v>
      </c>
      <c r="BC14" s="271" t="s">
        <v>739</v>
      </c>
      <c r="BD14" s="271">
        <v>9</v>
      </c>
      <c r="BE14" s="271" t="s">
        <v>739</v>
      </c>
      <c r="BF14" s="271">
        <v>9</v>
      </c>
      <c r="BG14" s="271" t="s">
        <v>739</v>
      </c>
      <c r="BH14" s="271">
        <v>9</v>
      </c>
      <c r="BI14" s="271" t="s">
        <v>739</v>
      </c>
      <c r="BJ14" s="271">
        <v>9</v>
      </c>
      <c r="BK14" s="271" t="s">
        <v>739</v>
      </c>
      <c r="BL14" s="271">
        <v>9</v>
      </c>
      <c r="BM14" s="271" t="s">
        <v>739</v>
      </c>
      <c r="BN14" s="271">
        <v>9</v>
      </c>
      <c r="BO14" s="271" t="s">
        <v>739</v>
      </c>
      <c r="BP14" s="271">
        <v>9</v>
      </c>
      <c r="BQ14" s="271" t="s">
        <v>739</v>
      </c>
      <c r="BR14" s="271">
        <v>9</v>
      </c>
      <c r="BS14" s="271" t="s">
        <v>739</v>
      </c>
      <c r="BT14" s="271">
        <v>9</v>
      </c>
      <c r="BU14" s="271" t="s">
        <v>739</v>
      </c>
      <c r="BV14" s="271">
        <v>9</v>
      </c>
      <c r="BW14" s="271" t="s">
        <v>739</v>
      </c>
      <c r="BX14" s="271">
        <v>9</v>
      </c>
      <c r="BY14" s="271" t="s">
        <v>739</v>
      </c>
      <c r="BZ14" s="271">
        <v>9</v>
      </c>
      <c r="CA14" s="271" t="s">
        <v>739</v>
      </c>
      <c r="CB14" s="271">
        <v>9</v>
      </c>
      <c r="CC14" s="271" t="s">
        <v>739</v>
      </c>
      <c r="CD14" s="271">
        <v>9</v>
      </c>
      <c r="CE14" s="271" t="s">
        <v>739</v>
      </c>
      <c r="CF14" s="271">
        <v>9</v>
      </c>
      <c r="CG14" s="271" t="s">
        <v>739</v>
      </c>
      <c r="CH14" s="271">
        <v>9</v>
      </c>
      <c r="CI14" s="271" t="s">
        <v>739</v>
      </c>
      <c r="CJ14" s="271">
        <v>9</v>
      </c>
      <c r="CK14" s="271" t="s">
        <v>739</v>
      </c>
      <c r="CL14" s="271">
        <v>9</v>
      </c>
      <c r="CM14" s="271" t="s">
        <v>739</v>
      </c>
      <c r="CN14" s="271">
        <v>9</v>
      </c>
      <c r="CO14" s="271" t="s">
        <v>739</v>
      </c>
      <c r="CP14" s="271">
        <v>9</v>
      </c>
      <c r="CQ14" s="271" t="s">
        <v>739</v>
      </c>
      <c r="CR14" s="271">
        <v>9</v>
      </c>
      <c r="CS14" s="271" t="s">
        <v>1028</v>
      </c>
      <c r="CT14" s="271">
        <v>9</v>
      </c>
      <c r="CU14" s="271" t="s">
        <v>1028</v>
      </c>
      <c r="CV14" s="271">
        <v>9</v>
      </c>
      <c r="CW14" s="271" t="s">
        <v>1028</v>
      </c>
      <c r="CX14" s="271">
        <v>9</v>
      </c>
      <c r="CY14" s="271" t="s">
        <v>1028</v>
      </c>
    </row>
    <row r="15" spans="1:103" ht="34.5" customHeight="1">
      <c r="A15" s="626"/>
      <c r="B15" s="591"/>
      <c r="C15" s="592"/>
      <c r="D15" s="591"/>
      <c r="E15" s="592"/>
      <c r="F15" s="591"/>
      <c r="G15" s="592"/>
      <c r="H15" s="591"/>
      <c r="I15" s="592"/>
      <c r="J15" s="591"/>
      <c r="K15" s="592"/>
      <c r="L15" s="591"/>
      <c r="M15" s="592"/>
      <c r="N15" s="591"/>
      <c r="O15" s="592"/>
      <c r="P15" s="591"/>
      <c r="Q15" s="592"/>
      <c r="R15" s="591"/>
      <c r="S15" s="592"/>
      <c r="T15" s="591"/>
      <c r="U15" s="592"/>
      <c r="V15" s="591"/>
      <c r="W15" s="592"/>
      <c r="X15" s="591"/>
      <c r="Y15" s="592"/>
      <c r="Z15" s="272"/>
      <c r="AA15" s="592"/>
      <c r="AB15" s="272"/>
      <c r="AC15" s="593"/>
      <c r="AD15" s="272"/>
      <c r="AE15" s="593"/>
      <c r="AF15" s="272"/>
      <c r="AG15" s="592"/>
      <c r="AH15" s="272"/>
      <c r="AI15" s="592"/>
      <c r="AJ15" s="272"/>
      <c r="AK15" s="592"/>
      <c r="AL15" s="272"/>
      <c r="AM15" s="592"/>
      <c r="AN15" s="272"/>
      <c r="AO15" s="592"/>
      <c r="AP15" s="272"/>
      <c r="AQ15" s="592"/>
      <c r="AR15" s="272"/>
      <c r="AS15" s="592"/>
      <c r="AT15" s="272"/>
      <c r="AU15" s="592"/>
      <c r="AV15" s="272"/>
      <c r="AW15" s="592"/>
      <c r="AX15" s="272"/>
      <c r="AY15" s="592"/>
      <c r="AZ15" s="272"/>
      <c r="BA15" s="592"/>
      <c r="BB15" s="272"/>
      <c r="BC15" s="592"/>
      <c r="BD15" s="272"/>
      <c r="BE15" s="592"/>
      <c r="BF15" s="272"/>
      <c r="BG15" s="592"/>
      <c r="BH15" s="272"/>
      <c r="BI15" s="592"/>
      <c r="BJ15" s="272"/>
      <c r="BK15" s="592"/>
      <c r="BL15" s="272"/>
      <c r="BM15" s="592"/>
      <c r="BN15" s="272"/>
      <c r="BO15" s="592"/>
      <c r="BP15" s="272"/>
      <c r="BQ15" s="592"/>
      <c r="BR15" s="272"/>
      <c r="BS15" s="592"/>
      <c r="BT15" s="272"/>
      <c r="BU15" s="592"/>
      <c r="BV15" s="272"/>
      <c r="BW15" s="592"/>
      <c r="BX15" s="272"/>
      <c r="BY15" s="592"/>
      <c r="BZ15" s="272"/>
      <c r="CA15" s="592"/>
      <c r="CB15" s="272"/>
      <c r="CC15" s="592"/>
      <c r="CD15" s="272"/>
      <c r="CE15" s="592"/>
      <c r="CF15" s="272"/>
      <c r="CG15" s="592"/>
      <c r="CH15" s="272">
        <v>10</v>
      </c>
      <c r="CI15" s="592" t="s">
        <v>1023</v>
      </c>
      <c r="CJ15" s="595">
        <v>10</v>
      </c>
      <c r="CK15" s="595" t="s">
        <v>1028</v>
      </c>
      <c r="CL15" s="595">
        <v>10</v>
      </c>
      <c r="CM15" s="595" t="s">
        <v>1028</v>
      </c>
      <c r="CN15" s="595">
        <v>10</v>
      </c>
      <c r="CO15" s="595" t="s">
        <v>1028</v>
      </c>
      <c r="CP15" s="595">
        <v>10</v>
      </c>
      <c r="CQ15" s="595" t="s">
        <v>1028</v>
      </c>
      <c r="CR15" s="595"/>
      <c r="CS15" s="595"/>
      <c r="CT15" s="595"/>
      <c r="CU15" s="595"/>
      <c r="CV15" s="592">
        <v>10</v>
      </c>
      <c r="CW15" s="592" t="s">
        <v>1093</v>
      </c>
      <c r="CX15" s="592">
        <v>10</v>
      </c>
      <c r="CY15" s="592" t="s">
        <v>1093</v>
      </c>
    </row>
    <row r="16" spans="1:103" ht="21.75" customHeight="1">
      <c r="A16" s="626"/>
      <c r="B16" s="1561" t="s">
        <v>699</v>
      </c>
      <c r="C16" s="1562"/>
      <c r="D16" s="1561" t="s">
        <v>699</v>
      </c>
      <c r="E16" s="1562"/>
      <c r="F16" s="1561" t="s">
        <v>699</v>
      </c>
      <c r="G16" s="1562"/>
      <c r="H16" s="1561" t="s">
        <v>699</v>
      </c>
      <c r="I16" s="1562"/>
      <c r="J16" s="1561" t="s">
        <v>699</v>
      </c>
      <c r="K16" s="1562"/>
      <c r="L16" s="1561" t="s">
        <v>699</v>
      </c>
      <c r="M16" s="1562"/>
      <c r="N16" s="1561" t="s">
        <v>699</v>
      </c>
      <c r="O16" s="1562"/>
      <c r="P16" s="1561" t="s">
        <v>699</v>
      </c>
      <c r="Q16" s="1562"/>
      <c r="R16" s="1561" t="s">
        <v>699</v>
      </c>
      <c r="S16" s="1562"/>
      <c r="T16" s="1561" t="s">
        <v>699</v>
      </c>
      <c r="U16" s="1562"/>
      <c r="V16" s="1561" t="s">
        <v>699</v>
      </c>
      <c r="W16" s="1562"/>
      <c r="X16" s="1561" t="s">
        <v>699</v>
      </c>
      <c r="Y16" s="1562"/>
      <c r="Z16" s="1561" t="s">
        <v>699</v>
      </c>
      <c r="AA16" s="1562"/>
      <c r="AB16" s="1561" t="s">
        <v>699</v>
      </c>
      <c r="AC16" s="1562"/>
      <c r="AD16" s="1561" t="s">
        <v>699</v>
      </c>
      <c r="AE16" s="1562"/>
      <c r="AF16" s="1561" t="s">
        <v>699</v>
      </c>
      <c r="AG16" s="1562"/>
      <c r="AH16" s="1561" t="s">
        <v>699</v>
      </c>
      <c r="AI16" s="1562"/>
      <c r="AJ16" s="1561" t="s">
        <v>699</v>
      </c>
      <c r="AK16" s="1562"/>
      <c r="AL16" s="1561" t="s">
        <v>699</v>
      </c>
      <c r="AM16" s="1562"/>
      <c r="AN16" s="1561" t="s">
        <v>699</v>
      </c>
      <c r="AO16" s="1562"/>
      <c r="AP16" s="1561" t="s">
        <v>699</v>
      </c>
      <c r="AQ16" s="1562"/>
      <c r="AR16" s="1561" t="s">
        <v>699</v>
      </c>
      <c r="AS16" s="1562"/>
      <c r="AT16" s="1561" t="s">
        <v>699</v>
      </c>
      <c r="AU16" s="1562"/>
      <c r="AV16" s="1561" t="s">
        <v>699</v>
      </c>
      <c r="AW16" s="1562"/>
      <c r="AX16" s="1561" t="s">
        <v>699</v>
      </c>
      <c r="AY16" s="1562"/>
      <c r="AZ16" s="1564" t="s">
        <v>699</v>
      </c>
      <c r="BA16" s="1565"/>
      <c r="BB16" s="1561" t="s">
        <v>699</v>
      </c>
      <c r="BC16" s="1562"/>
      <c r="BD16" s="1561" t="s">
        <v>699</v>
      </c>
      <c r="BE16" s="1562"/>
      <c r="BF16" s="1561" t="s">
        <v>699</v>
      </c>
      <c r="BG16" s="1562"/>
      <c r="BH16" s="1561" t="s">
        <v>699</v>
      </c>
      <c r="BI16" s="1562"/>
      <c r="BJ16" s="1561" t="s">
        <v>699</v>
      </c>
      <c r="BK16" s="1562"/>
      <c r="BL16" s="1561" t="s">
        <v>699</v>
      </c>
      <c r="BM16" s="1562"/>
      <c r="BN16" s="1561" t="s">
        <v>699</v>
      </c>
      <c r="BO16" s="1562"/>
      <c r="BP16" s="1561" t="s">
        <v>699</v>
      </c>
      <c r="BQ16" s="1562"/>
      <c r="BR16" s="1561" t="s">
        <v>699</v>
      </c>
      <c r="BS16" s="1562"/>
      <c r="BT16" s="1561" t="s">
        <v>699</v>
      </c>
      <c r="BU16" s="1562"/>
      <c r="BV16" s="1561" t="s">
        <v>699</v>
      </c>
      <c r="BW16" s="1562"/>
      <c r="BX16" s="1564" t="s">
        <v>699</v>
      </c>
      <c r="BY16" s="1565"/>
      <c r="BZ16" s="1564" t="s">
        <v>699</v>
      </c>
      <c r="CA16" s="1565"/>
      <c r="CB16" s="1564" t="s">
        <v>699</v>
      </c>
      <c r="CC16" s="1565"/>
      <c r="CD16" s="1564" t="s">
        <v>699</v>
      </c>
      <c r="CE16" s="1565"/>
      <c r="CF16" s="1564" t="s">
        <v>699</v>
      </c>
      <c r="CG16" s="1565"/>
      <c r="CH16" s="1564" t="s">
        <v>699</v>
      </c>
      <c r="CI16" s="1565"/>
      <c r="CJ16" s="1559" t="s">
        <v>699</v>
      </c>
      <c r="CK16" s="1560"/>
      <c r="CL16" s="1559" t="s">
        <v>699</v>
      </c>
      <c r="CM16" s="1560"/>
      <c r="CN16" s="1559" t="s">
        <v>699</v>
      </c>
      <c r="CO16" s="1560"/>
      <c r="CP16" s="1559" t="s">
        <v>699</v>
      </c>
      <c r="CQ16" s="1560"/>
      <c r="CR16" s="1559" t="s">
        <v>699</v>
      </c>
      <c r="CS16" s="1560"/>
      <c r="CT16" s="1559" t="s">
        <v>699</v>
      </c>
      <c r="CU16" s="1560"/>
      <c r="CV16" s="1559" t="s">
        <v>699</v>
      </c>
      <c r="CW16" s="1560"/>
      <c r="CX16" s="271">
        <v>11</v>
      </c>
      <c r="CY16" s="271" t="s">
        <v>742</v>
      </c>
    </row>
    <row r="17" spans="1:103" ht="36.75" customHeight="1">
      <c r="A17" s="626"/>
      <c r="B17" s="591"/>
      <c r="C17" s="592"/>
      <c r="D17" s="591"/>
      <c r="E17" s="592"/>
      <c r="F17" s="591"/>
      <c r="G17" s="592"/>
      <c r="H17" s="591"/>
      <c r="I17" s="592"/>
      <c r="J17" s="591"/>
      <c r="K17" s="592"/>
      <c r="L17" s="591"/>
      <c r="M17" s="592"/>
      <c r="N17" s="591"/>
      <c r="O17" s="592"/>
      <c r="P17" s="591">
        <v>9</v>
      </c>
      <c r="Q17" s="592" t="s">
        <v>750</v>
      </c>
      <c r="R17" s="591">
        <v>9</v>
      </c>
      <c r="S17" s="592" t="s">
        <v>740</v>
      </c>
      <c r="T17" s="591">
        <v>9</v>
      </c>
      <c r="U17" s="592" t="s">
        <v>740</v>
      </c>
      <c r="V17" s="591">
        <v>9</v>
      </c>
      <c r="W17" s="592" t="s">
        <v>740</v>
      </c>
      <c r="X17" s="591">
        <v>9</v>
      </c>
      <c r="Y17" s="592" t="s">
        <v>740</v>
      </c>
      <c r="Z17" s="272">
        <v>10</v>
      </c>
      <c r="AA17" s="592" t="s">
        <v>740</v>
      </c>
      <c r="AB17" s="272">
        <v>10</v>
      </c>
      <c r="AC17" s="592" t="s">
        <v>740</v>
      </c>
      <c r="AD17" s="272">
        <v>10</v>
      </c>
      <c r="AE17" s="592" t="s">
        <v>740</v>
      </c>
      <c r="AF17" s="272">
        <v>10</v>
      </c>
      <c r="AG17" s="592" t="s">
        <v>740</v>
      </c>
      <c r="AH17" s="272">
        <v>10</v>
      </c>
      <c r="AI17" s="592" t="s">
        <v>740</v>
      </c>
      <c r="AJ17" s="272">
        <v>10</v>
      </c>
      <c r="AK17" s="592" t="s">
        <v>740</v>
      </c>
      <c r="AL17" s="272">
        <v>10</v>
      </c>
      <c r="AM17" s="592" t="s">
        <v>740</v>
      </c>
      <c r="AN17" s="272">
        <v>10</v>
      </c>
      <c r="AO17" s="592" t="s">
        <v>740</v>
      </c>
      <c r="AP17" s="272">
        <v>10</v>
      </c>
      <c r="AQ17" s="592" t="s">
        <v>740</v>
      </c>
      <c r="AR17" s="272">
        <v>10</v>
      </c>
      <c r="AS17" s="592" t="s">
        <v>740</v>
      </c>
      <c r="AT17" s="272">
        <v>10</v>
      </c>
      <c r="AU17" s="592" t="s">
        <v>740</v>
      </c>
      <c r="AV17" s="272">
        <v>10</v>
      </c>
      <c r="AW17" s="592" t="s">
        <v>740</v>
      </c>
      <c r="AX17" s="272">
        <v>10</v>
      </c>
      <c r="AY17" s="592" t="s">
        <v>740</v>
      </c>
      <c r="AZ17" s="272">
        <v>10</v>
      </c>
      <c r="BA17" s="592" t="s">
        <v>740</v>
      </c>
      <c r="BB17" s="272">
        <v>10</v>
      </c>
      <c r="BC17" s="592" t="s">
        <v>740</v>
      </c>
      <c r="BD17" s="272">
        <v>10</v>
      </c>
      <c r="BE17" s="592" t="s">
        <v>740</v>
      </c>
      <c r="BF17" s="272">
        <v>10</v>
      </c>
      <c r="BG17" s="592" t="s">
        <v>740</v>
      </c>
      <c r="BH17" s="272">
        <v>10</v>
      </c>
      <c r="BI17" s="592" t="s">
        <v>740</v>
      </c>
      <c r="BJ17" s="272">
        <v>10</v>
      </c>
      <c r="BK17" s="592" t="s">
        <v>740</v>
      </c>
      <c r="BL17" s="272">
        <v>10</v>
      </c>
      <c r="BM17" s="592" t="s">
        <v>740</v>
      </c>
      <c r="BN17" s="272">
        <v>10</v>
      </c>
      <c r="BO17" s="592" t="s">
        <v>740</v>
      </c>
      <c r="BP17" s="272">
        <v>10</v>
      </c>
      <c r="BQ17" s="592" t="s">
        <v>740</v>
      </c>
      <c r="BR17" s="272">
        <v>10</v>
      </c>
      <c r="BS17" s="592" t="s">
        <v>740</v>
      </c>
      <c r="BT17" s="272">
        <v>10</v>
      </c>
      <c r="BU17" s="592" t="s">
        <v>740</v>
      </c>
      <c r="BV17" s="272">
        <v>10</v>
      </c>
      <c r="BW17" s="592" t="s">
        <v>740</v>
      </c>
      <c r="BX17" s="272">
        <v>10</v>
      </c>
      <c r="BY17" s="592" t="s">
        <v>740</v>
      </c>
      <c r="BZ17" s="272">
        <v>10</v>
      </c>
      <c r="CA17" s="592" t="s">
        <v>740</v>
      </c>
      <c r="CB17" s="272">
        <v>10</v>
      </c>
      <c r="CC17" s="592" t="s">
        <v>740</v>
      </c>
      <c r="CD17" s="272">
        <v>10</v>
      </c>
      <c r="CE17" s="592" t="s">
        <v>740</v>
      </c>
      <c r="CF17" s="272">
        <v>10</v>
      </c>
      <c r="CG17" s="592" t="s">
        <v>740</v>
      </c>
      <c r="CH17" s="272">
        <v>10</v>
      </c>
      <c r="CI17" s="592" t="s">
        <v>740</v>
      </c>
      <c r="CJ17" s="592">
        <v>11</v>
      </c>
      <c r="CK17" s="272" t="s">
        <v>740</v>
      </c>
      <c r="CL17" s="592">
        <v>11</v>
      </c>
      <c r="CM17" s="592" t="s">
        <v>1077</v>
      </c>
      <c r="CN17" s="592">
        <v>11</v>
      </c>
      <c r="CO17" s="592" t="s">
        <v>1093</v>
      </c>
      <c r="CP17" s="592">
        <v>11</v>
      </c>
      <c r="CQ17" s="592" t="s">
        <v>1093</v>
      </c>
      <c r="CR17" s="592">
        <v>10</v>
      </c>
      <c r="CS17" s="592" t="s">
        <v>1093</v>
      </c>
      <c r="CT17" s="592">
        <v>10</v>
      </c>
      <c r="CU17" s="592" t="s">
        <v>1093</v>
      </c>
      <c r="CV17" s="592">
        <v>11</v>
      </c>
      <c r="CW17" s="592" t="s">
        <v>742</v>
      </c>
      <c r="CX17" s="592"/>
      <c r="CY17" s="1326"/>
    </row>
    <row r="18" spans="1:103" ht="21.75" customHeight="1">
      <c r="A18" s="626"/>
      <c r="B18" s="271"/>
      <c r="C18" s="271"/>
      <c r="D18" s="271"/>
      <c r="E18" s="271"/>
      <c r="F18" s="271"/>
      <c r="G18" s="271"/>
      <c r="H18" s="271"/>
      <c r="I18" s="271"/>
      <c r="J18" s="271"/>
      <c r="K18" s="271"/>
      <c r="L18" s="271"/>
      <c r="M18" s="271"/>
      <c r="N18" s="271"/>
      <c r="O18" s="271"/>
      <c r="P18" s="271"/>
      <c r="Q18" s="271"/>
      <c r="R18" s="271"/>
      <c r="S18" s="271"/>
      <c r="T18" s="271"/>
      <c r="U18" s="271"/>
      <c r="V18" s="271">
        <v>10</v>
      </c>
      <c r="W18" s="271" t="s">
        <v>741</v>
      </c>
      <c r="X18" s="271">
        <v>10</v>
      </c>
      <c r="Y18" s="271" t="s">
        <v>724</v>
      </c>
      <c r="Z18" s="271"/>
      <c r="AA18" s="271"/>
      <c r="AB18" s="271"/>
      <c r="AC18" s="271"/>
      <c r="AD18" s="271">
        <v>11</v>
      </c>
      <c r="AE18" s="271" t="s">
        <v>751</v>
      </c>
      <c r="AF18" s="271">
        <v>11</v>
      </c>
      <c r="AG18" s="271" t="s">
        <v>742</v>
      </c>
      <c r="AH18" s="271">
        <v>11</v>
      </c>
      <c r="AI18" s="271" t="s">
        <v>742</v>
      </c>
      <c r="AJ18" s="271">
        <v>11</v>
      </c>
      <c r="AK18" s="271" t="s">
        <v>742</v>
      </c>
      <c r="AL18" s="271">
        <v>11</v>
      </c>
      <c r="AM18" s="271" t="s">
        <v>742</v>
      </c>
      <c r="AN18" s="271">
        <v>11</v>
      </c>
      <c r="AO18" s="271" t="s">
        <v>742</v>
      </c>
      <c r="AP18" s="271">
        <v>11</v>
      </c>
      <c r="AQ18" s="271" t="s">
        <v>742</v>
      </c>
      <c r="AR18" s="271">
        <v>11</v>
      </c>
      <c r="AS18" s="271" t="s">
        <v>742</v>
      </c>
      <c r="AT18" s="271">
        <v>11</v>
      </c>
      <c r="AU18" s="271" t="s">
        <v>742</v>
      </c>
      <c r="AV18" s="271">
        <v>11</v>
      </c>
      <c r="AW18" s="271" t="s">
        <v>742</v>
      </c>
      <c r="AX18" s="271">
        <v>11</v>
      </c>
      <c r="AY18" s="271" t="s">
        <v>742</v>
      </c>
      <c r="AZ18" s="271">
        <v>11</v>
      </c>
      <c r="BA18" s="271" t="s">
        <v>742</v>
      </c>
      <c r="BB18" s="271">
        <v>11</v>
      </c>
      <c r="BC18" s="271" t="s">
        <v>742</v>
      </c>
      <c r="BD18" s="271">
        <v>11</v>
      </c>
      <c r="BE18" s="271" t="s">
        <v>742</v>
      </c>
      <c r="BF18" s="271">
        <v>11</v>
      </c>
      <c r="BG18" s="271" t="s">
        <v>742</v>
      </c>
      <c r="BH18" s="271">
        <v>11</v>
      </c>
      <c r="BI18" s="271" t="s">
        <v>742</v>
      </c>
      <c r="BJ18" s="271">
        <v>11</v>
      </c>
      <c r="BK18" s="271" t="s">
        <v>742</v>
      </c>
      <c r="BL18" s="271">
        <v>11</v>
      </c>
      <c r="BM18" s="271" t="s">
        <v>742</v>
      </c>
      <c r="BN18" s="271">
        <v>11</v>
      </c>
      <c r="BO18" s="271" t="s">
        <v>742</v>
      </c>
      <c r="BP18" s="271">
        <v>11</v>
      </c>
      <c r="BQ18" s="271" t="s">
        <v>742</v>
      </c>
      <c r="BR18" s="271">
        <v>11</v>
      </c>
      <c r="BS18" s="271" t="s">
        <v>742</v>
      </c>
      <c r="BT18" s="271">
        <v>11</v>
      </c>
      <c r="BU18" s="271" t="s">
        <v>742</v>
      </c>
      <c r="BV18" s="271">
        <v>11</v>
      </c>
      <c r="BW18" s="271" t="s">
        <v>742</v>
      </c>
      <c r="BX18" s="271">
        <v>11</v>
      </c>
      <c r="BY18" s="271" t="s">
        <v>742</v>
      </c>
      <c r="BZ18" s="271">
        <v>11</v>
      </c>
      <c r="CA18" s="271" t="s">
        <v>742</v>
      </c>
      <c r="CB18" s="271">
        <v>11</v>
      </c>
      <c r="CC18" s="271" t="s">
        <v>742</v>
      </c>
      <c r="CD18" s="271">
        <v>11</v>
      </c>
      <c r="CE18" s="271" t="s">
        <v>742</v>
      </c>
      <c r="CF18" s="271">
        <v>11</v>
      </c>
      <c r="CG18" s="271" t="s">
        <v>742</v>
      </c>
      <c r="CH18" s="271">
        <v>11</v>
      </c>
      <c r="CI18" s="271" t="s">
        <v>742</v>
      </c>
      <c r="CJ18" s="271">
        <v>12</v>
      </c>
      <c r="CK18" s="271" t="s">
        <v>742</v>
      </c>
      <c r="CL18" s="271">
        <v>12</v>
      </c>
      <c r="CM18" s="271" t="s">
        <v>742</v>
      </c>
      <c r="CN18" s="271">
        <v>12</v>
      </c>
      <c r="CO18" s="271" t="s">
        <v>742</v>
      </c>
      <c r="CP18" s="271">
        <v>12</v>
      </c>
      <c r="CQ18" s="271" t="s">
        <v>742</v>
      </c>
      <c r="CR18" s="271">
        <v>11</v>
      </c>
      <c r="CS18" s="271" t="s">
        <v>742</v>
      </c>
      <c r="CT18" s="271">
        <v>11</v>
      </c>
      <c r="CU18" s="271" t="s">
        <v>742</v>
      </c>
      <c r="CV18" s="271"/>
      <c r="CW18" s="271"/>
      <c r="CX18" s="271"/>
      <c r="CY18" s="271"/>
    </row>
    <row r="19" spans="1:103" hidden="1">
      <c r="A19" s="626"/>
      <c r="B19" s="1557" t="s">
        <v>700</v>
      </c>
      <c r="C19" s="1558"/>
      <c r="D19" s="1557" t="s">
        <v>700</v>
      </c>
      <c r="E19" s="1558"/>
      <c r="F19" s="1557" t="s">
        <v>700</v>
      </c>
      <c r="G19" s="1558"/>
      <c r="H19" s="1557" t="s">
        <v>700</v>
      </c>
      <c r="I19" s="1558"/>
      <c r="J19" s="1557" t="s">
        <v>700</v>
      </c>
      <c r="K19" s="1558"/>
      <c r="L19" s="1557" t="s">
        <v>700</v>
      </c>
      <c r="M19" s="1558"/>
      <c r="N19" s="1557" t="s">
        <v>700</v>
      </c>
      <c r="O19" s="1558"/>
      <c r="P19" s="1557" t="s">
        <v>700</v>
      </c>
      <c r="Q19" s="1558"/>
      <c r="R19" s="1557" t="s">
        <v>700</v>
      </c>
      <c r="S19" s="1558"/>
      <c r="T19" s="1557" t="s">
        <v>700</v>
      </c>
      <c r="U19" s="1558"/>
      <c r="V19" s="1557" t="s">
        <v>700</v>
      </c>
      <c r="W19" s="1558"/>
      <c r="X19" s="1557" t="s">
        <v>700</v>
      </c>
      <c r="Y19" s="1558"/>
      <c r="Z19" s="1557" t="s">
        <v>700</v>
      </c>
      <c r="AA19" s="1558"/>
      <c r="AB19" s="1557" t="s">
        <v>700</v>
      </c>
      <c r="AC19" s="1558"/>
      <c r="AD19" s="1557" t="s">
        <v>700</v>
      </c>
      <c r="AE19" s="1558"/>
      <c r="AF19" s="1557" t="s">
        <v>700</v>
      </c>
      <c r="AG19" s="1558"/>
      <c r="AH19" s="1557" t="s">
        <v>700</v>
      </c>
      <c r="AI19" s="1558"/>
      <c r="AJ19" s="1557" t="s">
        <v>700</v>
      </c>
      <c r="AK19" s="1558"/>
      <c r="AL19" s="1557" t="s">
        <v>700</v>
      </c>
      <c r="AM19" s="1558"/>
      <c r="AN19" s="1557" t="s">
        <v>700</v>
      </c>
      <c r="AO19" s="1558"/>
      <c r="AP19" s="1557" t="s">
        <v>700</v>
      </c>
      <c r="AQ19" s="1558"/>
      <c r="AR19" s="1557" t="s">
        <v>700</v>
      </c>
      <c r="AS19" s="1558"/>
      <c r="AT19" s="1557" t="s">
        <v>700</v>
      </c>
      <c r="AU19" s="1558"/>
      <c r="AV19" s="1557" t="s">
        <v>700</v>
      </c>
      <c r="AW19" s="1558"/>
      <c r="AX19" s="1557" t="s">
        <v>700</v>
      </c>
      <c r="AY19" s="1558"/>
      <c r="AZ19" s="1557" t="s">
        <v>700</v>
      </c>
      <c r="BA19" s="1558"/>
      <c r="BB19" s="1557" t="s">
        <v>700</v>
      </c>
      <c r="BC19" s="1558"/>
      <c r="BD19" s="1557" t="s">
        <v>700</v>
      </c>
      <c r="BE19" s="1558"/>
      <c r="BF19" s="1557" t="s">
        <v>700</v>
      </c>
      <c r="BG19" s="1558"/>
      <c r="BH19" s="1557" t="s">
        <v>700</v>
      </c>
      <c r="BI19" s="1558"/>
      <c r="BJ19" s="1557" t="s">
        <v>700</v>
      </c>
      <c r="BK19" s="1558"/>
      <c r="BL19" s="1557" t="s">
        <v>700</v>
      </c>
      <c r="BM19" s="1558"/>
      <c r="BN19" s="1557" t="s">
        <v>700</v>
      </c>
      <c r="BO19" s="1558"/>
      <c r="BP19" s="1557" t="s">
        <v>700</v>
      </c>
      <c r="BQ19" s="1558"/>
      <c r="BR19" s="1557" t="s">
        <v>700</v>
      </c>
      <c r="BS19" s="1558"/>
      <c r="BT19" s="1557" t="s">
        <v>700</v>
      </c>
      <c r="BU19" s="1558"/>
      <c r="BV19" s="1557" t="s">
        <v>700</v>
      </c>
      <c r="BW19" s="1558"/>
      <c r="BX19" s="1557" t="s">
        <v>700</v>
      </c>
      <c r="BY19" s="1558"/>
      <c r="BZ19" s="1557" t="s">
        <v>700</v>
      </c>
      <c r="CA19" s="1558"/>
      <c r="CB19" s="1557" t="s">
        <v>700</v>
      </c>
      <c r="CC19" s="1558"/>
      <c r="CD19" s="1557" t="s">
        <v>700</v>
      </c>
      <c r="CE19" s="1558"/>
      <c r="CF19" s="1557" t="s">
        <v>700</v>
      </c>
      <c r="CG19" s="1558"/>
      <c r="CH19" s="1557" t="s">
        <v>700</v>
      </c>
      <c r="CI19" s="1558"/>
      <c r="CJ19" s="1557" t="s">
        <v>700</v>
      </c>
      <c r="CK19" s="1558"/>
      <c r="CL19" s="1557" t="s">
        <v>700</v>
      </c>
      <c r="CM19" s="1558"/>
      <c r="CN19" s="1557" t="s">
        <v>700</v>
      </c>
      <c r="CO19" s="1558"/>
      <c r="CP19" s="1557" t="s">
        <v>700</v>
      </c>
      <c r="CQ19" s="1558"/>
      <c r="CR19" s="1557" t="s">
        <v>700</v>
      </c>
      <c r="CS19" s="1558"/>
      <c r="CT19" s="1557"/>
      <c r="CU19" s="1558"/>
      <c r="CV19" s="1557"/>
      <c r="CW19" s="1558"/>
      <c r="CX19" s="1557"/>
      <c r="CY19" s="1558"/>
    </row>
    <row r="20" spans="1:103" hidden="1">
      <c r="A20" s="626"/>
      <c r="B20" s="595">
        <v>5</v>
      </c>
      <c r="C20" s="597" t="s">
        <v>743</v>
      </c>
      <c r="D20" s="595">
        <v>6</v>
      </c>
      <c r="E20" s="597" t="s">
        <v>743</v>
      </c>
      <c r="F20" s="595">
        <v>6</v>
      </c>
      <c r="G20" s="597" t="s">
        <v>743</v>
      </c>
      <c r="H20" s="595">
        <v>7</v>
      </c>
      <c r="I20" s="597" t="s">
        <v>743</v>
      </c>
      <c r="J20" s="595">
        <v>7</v>
      </c>
      <c r="K20" s="598" t="s">
        <v>752</v>
      </c>
      <c r="L20" s="595">
        <v>8</v>
      </c>
      <c r="M20" s="597" t="s">
        <v>725</v>
      </c>
      <c r="N20" s="595">
        <v>8</v>
      </c>
      <c r="O20" s="597" t="s">
        <v>725</v>
      </c>
      <c r="P20" s="595">
        <v>10</v>
      </c>
      <c r="Q20" s="597" t="s">
        <v>725</v>
      </c>
      <c r="R20" s="595">
        <v>10</v>
      </c>
      <c r="S20" s="597" t="s">
        <v>725</v>
      </c>
      <c r="T20" s="595">
        <v>10</v>
      </c>
      <c r="U20" s="597" t="s">
        <v>725</v>
      </c>
      <c r="V20" s="595"/>
      <c r="W20" s="597"/>
      <c r="X20" s="595"/>
      <c r="Y20" s="598"/>
      <c r="Z20" s="595"/>
      <c r="AA20" s="595"/>
      <c r="AB20" s="595"/>
      <c r="AC20" s="595"/>
      <c r="AD20" s="595"/>
      <c r="AE20" s="596"/>
      <c r="AF20" s="595"/>
      <c r="AG20" s="595"/>
      <c r="AH20" s="595"/>
      <c r="AI20" s="595"/>
      <c r="AJ20" s="595"/>
      <c r="AK20" s="595"/>
      <c r="AL20" s="595"/>
      <c r="AM20" s="595"/>
      <c r="AN20" s="595"/>
      <c r="AO20" s="595"/>
      <c r="AP20" s="595"/>
      <c r="AQ20" s="595"/>
      <c r="AR20" s="595"/>
      <c r="AS20" s="595"/>
      <c r="AT20" s="595"/>
      <c r="AU20" s="595"/>
      <c r="AV20" s="595"/>
      <c r="AW20" s="595"/>
      <c r="AX20" s="595"/>
      <c r="AY20" s="595"/>
      <c r="AZ20" s="595"/>
      <c r="BA20" s="595"/>
      <c r="BB20" s="595"/>
      <c r="BC20" s="595"/>
      <c r="BD20" s="595"/>
      <c r="BE20" s="595"/>
      <c r="BF20" s="595"/>
      <c r="BG20" s="595"/>
      <c r="BH20" s="595"/>
      <c r="BI20" s="595"/>
      <c r="BJ20" s="595"/>
      <c r="BK20" s="595"/>
      <c r="BL20" s="595"/>
      <c r="BM20" s="595"/>
      <c r="BN20" s="595"/>
      <c r="BO20" s="595"/>
      <c r="BP20" s="595"/>
      <c r="BQ20" s="595"/>
      <c r="BR20" s="595"/>
      <c r="BS20" s="595"/>
      <c r="BT20" s="595"/>
      <c r="BU20" s="595"/>
      <c r="BV20" s="595"/>
      <c r="BW20" s="595"/>
      <c r="BX20" s="595"/>
      <c r="BY20" s="595"/>
      <c r="BZ20" s="595"/>
      <c r="CA20" s="595"/>
      <c r="CB20" s="595"/>
      <c r="CC20" s="595"/>
      <c r="CD20" s="595"/>
      <c r="CE20" s="595"/>
      <c r="CF20" s="595"/>
      <c r="CG20" s="595"/>
      <c r="CH20" s="595"/>
      <c r="CI20" s="595"/>
      <c r="CJ20" s="271"/>
      <c r="CK20" s="271"/>
      <c r="CN20" s="271"/>
      <c r="CO20" s="271"/>
      <c r="CP20" s="271"/>
      <c r="CQ20" s="271"/>
      <c r="CR20" s="271"/>
      <c r="CS20" s="271"/>
      <c r="CT20" s="271"/>
      <c r="CU20" s="271"/>
      <c r="CV20" s="271"/>
      <c r="CW20" s="271"/>
      <c r="CX20" s="271"/>
      <c r="CY20" s="271"/>
    </row>
    <row r="21" spans="1:103" ht="15.75" hidden="1" customHeight="1">
      <c r="A21" s="626"/>
      <c r="B21" s="271">
        <v>6</v>
      </c>
      <c r="C21" s="271" t="s">
        <v>744</v>
      </c>
      <c r="D21" s="271">
        <v>7</v>
      </c>
      <c r="E21" s="271" t="s">
        <v>744</v>
      </c>
      <c r="F21" s="271">
        <v>7</v>
      </c>
      <c r="G21" s="271" t="s">
        <v>744</v>
      </c>
      <c r="H21" s="271">
        <v>8</v>
      </c>
      <c r="I21" s="271" t="s">
        <v>744</v>
      </c>
      <c r="J21" s="271">
        <v>8</v>
      </c>
      <c r="K21" s="271" t="s">
        <v>744</v>
      </c>
      <c r="L21" s="271">
        <v>9</v>
      </c>
      <c r="M21" s="271" t="s">
        <v>744</v>
      </c>
      <c r="N21" s="271">
        <v>9</v>
      </c>
      <c r="O21" s="590" t="s">
        <v>753</v>
      </c>
      <c r="P21" s="271"/>
      <c r="Q21" s="271"/>
      <c r="R21" s="271"/>
      <c r="S21" s="271"/>
      <c r="T21" s="271"/>
      <c r="U21" s="271"/>
      <c r="V21" s="271"/>
      <c r="W21" s="271"/>
      <c r="X21" s="271"/>
      <c r="Y21" s="271"/>
      <c r="Z21" s="271"/>
      <c r="AA21" s="271"/>
      <c r="AB21" s="271"/>
      <c r="AC21" s="271"/>
      <c r="AD21" s="271"/>
      <c r="AE21" s="271"/>
      <c r="AF21" s="271"/>
      <c r="AG21" s="271"/>
      <c r="AH21" s="271"/>
      <c r="AI21" s="271"/>
      <c r="AJ21" s="271"/>
      <c r="AK21" s="271"/>
      <c r="AL21" s="271"/>
      <c r="AM21" s="271"/>
      <c r="AN21" s="271"/>
      <c r="AO21" s="271"/>
      <c r="AP21" s="271"/>
      <c r="AQ21" s="271"/>
      <c r="AR21" s="271"/>
      <c r="AS21" s="271"/>
      <c r="AT21" s="271"/>
      <c r="AU21" s="271"/>
      <c r="AV21" s="271"/>
      <c r="AW21" s="271"/>
      <c r="AX21" s="271"/>
      <c r="AY21" s="271"/>
      <c r="AZ21" s="271"/>
      <c r="BA21" s="271"/>
      <c r="BB21" s="271"/>
      <c r="BC21" s="271"/>
      <c r="BD21" s="271"/>
      <c r="BE21" s="271"/>
      <c r="BF21" s="271"/>
      <c r="BG21" s="271"/>
      <c r="BH21" s="271"/>
      <c r="BI21" s="271"/>
      <c r="BJ21" s="271"/>
      <c r="BK21" s="271"/>
      <c r="BL21" s="271"/>
      <c r="BM21" s="271"/>
      <c r="BN21" s="271"/>
      <c r="BO21" s="271"/>
      <c r="BP21" s="271"/>
      <c r="BQ21" s="271"/>
      <c r="BR21" s="271"/>
      <c r="BS21" s="271"/>
      <c r="BT21" s="271"/>
      <c r="BU21" s="271"/>
      <c r="BV21" s="271"/>
      <c r="BW21" s="271"/>
      <c r="BX21" s="271"/>
      <c r="BY21" s="271"/>
      <c r="BZ21" s="271"/>
      <c r="CA21" s="271"/>
      <c r="CB21" s="271"/>
      <c r="CC21" s="271"/>
      <c r="CD21" s="271"/>
      <c r="CE21" s="271"/>
      <c r="CF21" s="271"/>
      <c r="CG21" s="271"/>
      <c r="CH21" s="271"/>
      <c r="CI21" s="271"/>
    </row>
    <row r="22" spans="1:103" ht="9.75" hidden="1" customHeight="1">
      <c r="A22" s="626"/>
      <c r="B22" s="599"/>
      <c r="C22" s="599"/>
      <c r="D22" s="599"/>
      <c r="E22" s="599"/>
      <c r="F22" s="599"/>
      <c r="G22" s="599"/>
      <c r="H22" s="599"/>
      <c r="I22" s="599"/>
      <c r="J22" s="599"/>
      <c r="K22" s="599"/>
      <c r="L22" s="599"/>
      <c r="M22" s="599"/>
      <c r="N22" s="599"/>
      <c r="O22" s="599"/>
      <c r="P22" s="599"/>
      <c r="Q22" s="599"/>
      <c r="R22" s="599"/>
      <c r="S22" s="599"/>
      <c r="T22" s="599"/>
      <c r="U22" s="599"/>
      <c r="V22" s="599"/>
      <c r="W22" s="599"/>
      <c r="X22" s="599"/>
      <c r="Y22" s="599"/>
      <c r="Z22" s="599"/>
      <c r="AA22" s="599"/>
      <c r="AB22" s="599"/>
      <c r="AC22" s="599"/>
      <c r="AD22" s="599"/>
      <c r="AE22" s="599"/>
      <c r="AF22" s="599"/>
      <c r="AG22" s="599"/>
      <c r="AH22" s="626"/>
      <c r="AI22" s="626"/>
      <c r="AJ22" s="626"/>
      <c r="AK22" s="626"/>
      <c r="AL22" s="626"/>
      <c r="AM22" s="626"/>
      <c r="AN22" s="626"/>
      <c r="AO22" s="626"/>
      <c r="AP22" s="626"/>
      <c r="AQ22" s="626"/>
      <c r="AR22" s="626"/>
      <c r="AS22" s="626"/>
      <c r="AT22" s="626"/>
      <c r="BJ22" s="626"/>
      <c r="BK22" s="626"/>
      <c r="BL22" s="626"/>
      <c r="BM22" s="626"/>
      <c r="BP22" s="626"/>
      <c r="BQ22" s="626"/>
      <c r="BR22" s="626"/>
      <c r="BS22" s="626"/>
      <c r="BT22" s="626"/>
      <c r="BU22" s="626"/>
      <c r="BV22" s="626"/>
      <c r="BW22" s="626"/>
    </row>
    <row r="23" spans="1:103" ht="24.75" hidden="1" customHeight="1">
      <c r="A23" s="626"/>
      <c r="B23" s="1566" t="s">
        <v>890</v>
      </c>
      <c r="C23" s="1566"/>
      <c r="D23" s="1566"/>
      <c r="E23" s="1566"/>
      <c r="F23" s="1566"/>
      <c r="G23" s="1566"/>
      <c r="H23" s="1566"/>
      <c r="I23" s="1566"/>
      <c r="J23" s="1566"/>
      <c r="K23" s="1566"/>
      <c r="L23" s="1566"/>
      <c r="M23" s="1566"/>
      <c r="N23" s="1566"/>
      <c r="O23" s="1566"/>
      <c r="P23" s="1566"/>
      <c r="Q23" s="1566"/>
      <c r="R23" s="1566"/>
      <c r="S23" s="1566"/>
      <c r="T23" s="1566"/>
      <c r="U23" s="1566"/>
      <c r="V23" s="1566"/>
      <c r="W23" s="1566"/>
      <c r="X23" s="1566"/>
      <c r="Y23" s="1566"/>
      <c r="Z23" s="1566"/>
      <c r="AA23" s="1566"/>
      <c r="AB23" s="1566"/>
      <c r="AC23" s="1566"/>
      <c r="AD23" s="1566"/>
      <c r="AE23" s="1566"/>
      <c r="AF23" s="1566"/>
      <c r="AG23" s="1566"/>
      <c r="AH23" s="626"/>
      <c r="AI23" s="626"/>
      <c r="AJ23" s="626"/>
      <c r="AK23" s="626"/>
      <c r="AL23" s="626"/>
      <c r="AM23" s="626"/>
      <c r="AN23" s="626"/>
      <c r="AO23" s="626"/>
      <c r="AP23" s="626"/>
      <c r="AQ23" s="626"/>
      <c r="AR23" s="626"/>
      <c r="AS23" s="626"/>
      <c r="AT23" s="626"/>
      <c r="BJ23" s="626"/>
      <c r="BK23" s="626"/>
      <c r="BL23" s="626"/>
      <c r="BM23" s="626"/>
      <c r="BP23" s="626"/>
      <c r="BQ23" s="626"/>
      <c r="BR23" s="626"/>
      <c r="BS23" s="626"/>
      <c r="BT23" s="626"/>
      <c r="BU23" s="626"/>
      <c r="BV23" s="626"/>
      <c r="BW23" s="626"/>
    </row>
    <row r="24" spans="1:103" ht="24.75" hidden="1" customHeight="1">
      <c r="A24" s="626"/>
      <c r="B24" s="1566" t="s">
        <v>754</v>
      </c>
      <c r="C24" s="1566"/>
      <c r="D24" s="1566"/>
      <c r="E24" s="1566"/>
      <c r="F24" s="1566"/>
      <c r="G24" s="1566"/>
      <c r="H24" s="1566"/>
      <c r="I24" s="1566"/>
      <c r="J24" s="1566"/>
      <c r="K24" s="1566"/>
      <c r="L24" s="1566"/>
      <c r="M24" s="1566"/>
      <c r="N24" s="1566"/>
      <c r="O24" s="1566"/>
      <c r="P24" s="1566"/>
      <c r="Q24" s="1566"/>
      <c r="R24" s="1566"/>
      <c r="S24" s="1566"/>
      <c r="T24" s="1566"/>
      <c r="U24" s="1566"/>
      <c r="V24" s="1566"/>
      <c r="W24" s="1566"/>
      <c r="X24" s="1566"/>
      <c r="Y24" s="1566"/>
      <c r="Z24" s="1566"/>
      <c r="AA24" s="1566"/>
      <c r="AB24" s="1566"/>
      <c r="AC24" s="1566"/>
      <c r="AD24" s="1566"/>
      <c r="AE24" s="1566"/>
      <c r="AF24" s="1566"/>
      <c r="AG24" s="1566"/>
      <c r="AH24" s="626"/>
      <c r="AI24" s="626"/>
      <c r="AJ24" s="626"/>
      <c r="AK24" s="626"/>
      <c r="AL24" s="626"/>
      <c r="AM24" s="626"/>
      <c r="AN24" s="626"/>
      <c r="AO24" s="626"/>
      <c r="AP24" s="626"/>
      <c r="AQ24" s="626"/>
      <c r="AR24" s="626"/>
      <c r="AS24" s="626"/>
      <c r="AT24" s="626"/>
      <c r="BJ24" s="626"/>
      <c r="BK24" s="626"/>
      <c r="BL24" s="626"/>
      <c r="BM24" s="626"/>
      <c r="BP24" s="626"/>
      <c r="BQ24" s="626"/>
      <c r="BR24" s="626"/>
      <c r="BS24" s="626"/>
      <c r="BT24" s="626"/>
      <c r="BU24" s="626"/>
      <c r="BV24" s="626"/>
      <c r="BW24" s="626"/>
    </row>
    <row r="25" spans="1:103" ht="24.75" hidden="1" customHeight="1">
      <c r="A25" s="626"/>
      <c r="B25" s="1566" t="s">
        <v>755</v>
      </c>
      <c r="C25" s="1566"/>
      <c r="D25" s="1566"/>
      <c r="E25" s="1566"/>
      <c r="F25" s="1566"/>
      <c r="G25" s="1566"/>
      <c r="H25" s="1566"/>
      <c r="I25" s="1566"/>
      <c r="J25" s="1566"/>
      <c r="K25" s="1566"/>
      <c r="L25" s="1566"/>
      <c r="M25" s="1566"/>
      <c r="N25" s="1566"/>
      <c r="O25" s="1566"/>
      <c r="P25" s="1566"/>
      <c r="Q25" s="1566"/>
      <c r="R25" s="1566"/>
      <c r="S25" s="1566"/>
      <c r="T25" s="1566"/>
      <c r="U25" s="1566"/>
      <c r="V25" s="1566"/>
      <c r="W25" s="1566"/>
      <c r="X25" s="1566"/>
      <c r="Y25" s="1566"/>
      <c r="Z25" s="1566"/>
      <c r="AA25" s="1566"/>
      <c r="AB25" s="1566"/>
      <c r="AC25" s="1566"/>
      <c r="AD25" s="1566"/>
      <c r="AE25" s="1566"/>
      <c r="AF25" s="1566"/>
      <c r="AG25" s="1566"/>
      <c r="AH25" s="626"/>
      <c r="AI25" s="626"/>
      <c r="AJ25" s="626"/>
      <c r="AK25" s="626"/>
      <c r="AL25" s="626"/>
      <c r="AM25" s="626"/>
      <c r="AN25" s="626"/>
      <c r="AO25" s="626"/>
      <c r="AP25" s="626"/>
      <c r="AQ25" s="626"/>
      <c r="AR25" s="626"/>
      <c r="AS25" s="626"/>
      <c r="AT25" s="626"/>
      <c r="BJ25" s="626"/>
      <c r="BK25" s="626"/>
      <c r="BL25" s="626"/>
      <c r="BM25" s="626"/>
      <c r="BP25" s="626"/>
      <c r="BQ25" s="626"/>
      <c r="BR25" s="626"/>
      <c r="BS25" s="626"/>
      <c r="BT25" s="626"/>
      <c r="BU25" s="626"/>
      <c r="BV25" s="626"/>
      <c r="BW25" s="626"/>
    </row>
    <row r="26" spans="1:103" ht="24.75" hidden="1" customHeight="1">
      <c r="A26" s="626"/>
      <c r="B26" s="1566" t="s">
        <v>756</v>
      </c>
      <c r="C26" s="1566"/>
      <c r="D26" s="1566"/>
      <c r="E26" s="1566"/>
      <c r="F26" s="1566"/>
      <c r="G26" s="1566"/>
      <c r="H26" s="1566"/>
      <c r="I26" s="1566"/>
      <c r="J26" s="1566"/>
      <c r="K26" s="1566"/>
      <c r="L26" s="1566"/>
      <c r="M26" s="1566"/>
      <c r="N26" s="1566"/>
      <c r="O26" s="1566"/>
      <c r="P26" s="1566"/>
      <c r="Q26" s="1566"/>
      <c r="R26" s="1566"/>
      <c r="S26" s="1566"/>
      <c r="T26" s="1566"/>
      <c r="U26" s="1566"/>
      <c r="V26" s="1566"/>
      <c r="W26" s="1566"/>
      <c r="X26" s="1566"/>
      <c r="Y26" s="1566"/>
      <c r="Z26" s="1566"/>
      <c r="AA26" s="1566"/>
      <c r="AB26" s="1566"/>
      <c r="AC26" s="1566"/>
      <c r="AD26" s="1566"/>
      <c r="AE26" s="1566"/>
      <c r="AF26" s="1566"/>
      <c r="AG26" s="1566"/>
      <c r="AH26" s="626"/>
      <c r="AI26" s="626"/>
      <c r="AJ26" s="626"/>
      <c r="AK26" s="626"/>
      <c r="AL26" s="626"/>
      <c r="AM26" s="626"/>
      <c r="AN26" s="626"/>
      <c r="AO26" s="626"/>
      <c r="AP26" s="626"/>
      <c r="AQ26" s="626"/>
      <c r="AR26" s="626"/>
      <c r="AS26" s="626"/>
      <c r="AT26" s="626"/>
      <c r="BJ26" s="626"/>
      <c r="BK26" s="626"/>
      <c r="BL26" s="626"/>
      <c r="BM26" s="626"/>
      <c r="BP26" s="626"/>
      <c r="BQ26" s="626"/>
      <c r="BR26" s="626"/>
      <c r="BS26" s="626"/>
      <c r="BT26" s="626"/>
      <c r="BU26" s="626"/>
      <c r="BV26" s="626"/>
      <c r="BW26" s="626"/>
    </row>
    <row r="27" spans="1:103" ht="24.75" hidden="1" customHeight="1">
      <c r="A27" s="626"/>
      <c r="B27" s="1566" t="s">
        <v>757</v>
      </c>
      <c r="C27" s="1566"/>
      <c r="D27" s="1566"/>
      <c r="E27" s="1566"/>
      <c r="F27" s="1566"/>
      <c r="G27" s="1566"/>
      <c r="H27" s="1566"/>
      <c r="I27" s="1566"/>
      <c r="J27" s="1566"/>
      <c r="K27" s="1566"/>
      <c r="L27" s="1566"/>
      <c r="M27" s="1566"/>
      <c r="N27" s="1566"/>
      <c r="O27" s="1566"/>
      <c r="P27" s="1566"/>
      <c r="Q27" s="1566"/>
      <c r="R27" s="1566"/>
      <c r="S27" s="1566"/>
      <c r="T27" s="1566"/>
      <c r="U27" s="1566"/>
      <c r="V27" s="1566"/>
      <c r="W27" s="1566"/>
      <c r="X27" s="1566"/>
      <c r="Y27" s="1566"/>
      <c r="Z27" s="1566"/>
      <c r="AA27" s="1566"/>
      <c r="AB27" s="1566"/>
      <c r="AC27" s="1566"/>
      <c r="AD27" s="1566"/>
      <c r="AE27" s="1566"/>
      <c r="AF27" s="1566"/>
      <c r="AG27" s="1566"/>
      <c r="AH27" s="626"/>
      <c r="AI27" s="626"/>
      <c r="AJ27" s="626"/>
      <c r="AK27" s="626"/>
      <c r="AL27" s="626"/>
      <c r="AM27" s="626"/>
      <c r="AN27" s="626"/>
      <c r="AO27" s="626"/>
      <c r="AP27" s="626"/>
      <c r="AQ27" s="626"/>
      <c r="AR27" s="626"/>
      <c r="AS27" s="626"/>
      <c r="AT27" s="626"/>
      <c r="BJ27" s="626"/>
      <c r="BK27" s="626"/>
      <c r="BL27" s="626"/>
      <c r="BM27" s="626"/>
      <c r="BP27" s="626"/>
      <c r="BQ27" s="626"/>
      <c r="BR27" s="626"/>
      <c r="BS27" s="626"/>
      <c r="BT27" s="626"/>
      <c r="BU27" s="626"/>
      <c r="BV27" s="626"/>
      <c r="BW27" s="626"/>
    </row>
    <row r="28" spans="1:103" ht="24.75" hidden="1" customHeight="1">
      <c r="A28" s="626"/>
      <c r="B28" s="1566" t="s">
        <v>891</v>
      </c>
      <c r="C28" s="1566"/>
      <c r="D28" s="1566"/>
      <c r="E28" s="1566"/>
      <c r="F28" s="1566"/>
      <c r="G28" s="1566"/>
      <c r="H28" s="1566"/>
      <c r="I28" s="1566"/>
      <c r="J28" s="1566"/>
      <c r="K28" s="1566"/>
      <c r="L28" s="1566"/>
      <c r="M28" s="1566"/>
      <c r="N28" s="1566"/>
      <c r="O28" s="1566"/>
      <c r="P28" s="1566"/>
      <c r="Q28" s="1566"/>
      <c r="R28" s="1566"/>
      <c r="S28" s="1566"/>
      <c r="T28" s="1566"/>
      <c r="U28" s="1566"/>
      <c r="V28" s="1566"/>
      <c r="W28" s="1566"/>
      <c r="X28" s="1566"/>
      <c r="Y28" s="1566"/>
      <c r="Z28" s="1566"/>
      <c r="AA28" s="1566"/>
      <c r="AB28" s="1566"/>
      <c r="AC28" s="1566"/>
      <c r="AD28" s="1566"/>
      <c r="AE28" s="1566"/>
      <c r="AF28" s="1566"/>
      <c r="AG28" s="1566"/>
      <c r="AH28" s="626"/>
      <c r="AI28" s="626"/>
      <c r="AJ28" s="626"/>
      <c r="AK28" s="626"/>
      <c r="AL28" s="626"/>
      <c r="AM28" s="626"/>
      <c r="AN28" s="626"/>
      <c r="AO28" s="626"/>
      <c r="AP28" s="626"/>
      <c r="AQ28" s="626"/>
      <c r="AR28" s="626"/>
      <c r="AS28" s="626"/>
      <c r="AT28" s="626"/>
      <c r="BJ28" s="626"/>
      <c r="BK28" s="626"/>
      <c r="BL28" s="626"/>
      <c r="BM28" s="626"/>
      <c r="BP28" s="626"/>
      <c r="BQ28" s="626"/>
      <c r="BR28" s="626"/>
      <c r="BS28" s="626"/>
      <c r="BT28" s="626"/>
      <c r="BU28" s="626"/>
      <c r="BV28" s="626"/>
      <c r="BW28" s="626"/>
    </row>
    <row r="29" spans="1:103" ht="24.75" hidden="1" customHeight="1">
      <c r="A29" s="626"/>
      <c r="B29" s="1566" t="s">
        <v>758</v>
      </c>
      <c r="C29" s="1566"/>
      <c r="D29" s="1566"/>
      <c r="E29" s="1566"/>
      <c r="F29" s="1566"/>
      <c r="G29" s="1566"/>
      <c r="H29" s="1566"/>
      <c r="I29" s="1566"/>
      <c r="J29" s="1566"/>
      <c r="K29" s="1566"/>
      <c r="L29" s="1566"/>
      <c r="M29" s="1566"/>
      <c r="N29" s="1566"/>
      <c r="O29" s="1566"/>
      <c r="P29" s="1566"/>
      <c r="Q29" s="1566"/>
      <c r="R29" s="1566"/>
      <c r="S29" s="1566"/>
      <c r="T29" s="1566"/>
      <c r="U29" s="1566"/>
      <c r="V29" s="1566"/>
      <c r="W29" s="1566"/>
      <c r="X29" s="1566"/>
      <c r="Y29" s="1566"/>
      <c r="Z29" s="1566"/>
      <c r="AA29" s="1566"/>
      <c r="AB29" s="1566"/>
      <c r="AC29" s="1566"/>
      <c r="AD29" s="1566"/>
      <c r="AE29" s="1566"/>
      <c r="AF29" s="1566"/>
      <c r="AG29" s="1566"/>
      <c r="AH29" s="626"/>
      <c r="AI29" s="626"/>
      <c r="AJ29" s="626"/>
      <c r="AK29" s="626"/>
      <c r="AL29" s="626"/>
      <c r="AM29" s="626"/>
      <c r="AN29" s="626"/>
      <c r="AO29" s="626"/>
      <c r="AP29" s="626"/>
      <c r="AQ29" s="626"/>
      <c r="AR29" s="626"/>
      <c r="AS29" s="626"/>
      <c r="AT29" s="626"/>
      <c r="BJ29" s="626"/>
      <c r="BK29" s="626"/>
      <c r="BL29" s="626"/>
      <c r="BM29" s="626"/>
      <c r="BP29" s="626"/>
      <c r="BQ29" s="626"/>
      <c r="BR29" s="626"/>
      <c r="BS29" s="626"/>
      <c r="BT29" s="626"/>
      <c r="BU29" s="626"/>
      <c r="BV29" s="626"/>
      <c r="BW29" s="626"/>
    </row>
    <row r="30" spans="1:103" ht="9" hidden="1" customHeight="1">
      <c r="A30" s="626"/>
      <c r="B30" s="1566" t="s">
        <v>759</v>
      </c>
      <c r="C30" s="1566"/>
      <c r="D30" s="1566"/>
      <c r="E30" s="1566"/>
      <c r="F30" s="1566"/>
      <c r="G30" s="1566"/>
      <c r="H30" s="1566"/>
      <c r="I30" s="1566"/>
      <c r="J30" s="1566"/>
      <c r="K30" s="1566"/>
      <c r="L30" s="1566"/>
      <c r="M30" s="1566"/>
      <c r="N30" s="1566"/>
      <c r="O30" s="1566"/>
      <c r="P30" s="1566"/>
      <c r="Q30" s="1566"/>
      <c r="R30" s="1566"/>
      <c r="S30" s="1566"/>
      <c r="T30" s="1566"/>
      <c r="U30" s="1566"/>
      <c r="V30" s="1566"/>
      <c r="W30" s="1566"/>
      <c r="X30" s="1566"/>
      <c r="Y30" s="1566"/>
      <c r="Z30" s="1566"/>
      <c r="AA30" s="1566"/>
      <c r="AB30" s="1566"/>
      <c r="AC30" s="1566"/>
      <c r="AD30" s="1566"/>
      <c r="AE30" s="1566"/>
      <c r="AF30" s="1566"/>
      <c r="AG30" s="1566"/>
      <c r="AH30" s="626"/>
      <c r="AI30" s="626"/>
      <c r="AJ30" s="626"/>
      <c r="AK30" s="626"/>
      <c r="AL30" s="626"/>
      <c r="AM30" s="626"/>
      <c r="AN30" s="626"/>
      <c r="AO30" s="626"/>
      <c r="AP30" s="626"/>
      <c r="AQ30" s="626"/>
      <c r="AR30" s="626"/>
      <c r="AS30" s="626"/>
      <c r="AT30" s="626"/>
      <c r="BJ30" s="626"/>
      <c r="BK30" s="626"/>
      <c r="BL30" s="626"/>
      <c r="BM30" s="626"/>
      <c r="BP30" s="626"/>
      <c r="BQ30" s="626"/>
      <c r="BR30" s="626"/>
      <c r="BS30" s="626"/>
      <c r="BT30" s="626"/>
      <c r="BU30" s="626"/>
      <c r="BV30" s="626"/>
      <c r="BW30" s="626"/>
    </row>
    <row r="31" spans="1:103" ht="20" hidden="1" customHeight="1">
      <c r="A31" s="626"/>
      <c r="B31" s="1566" t="s">
        <v>892</v>
      </c>
      <c r="C31" s="1566"/>
      <c r="D31" s="1566"/>
      <c r="E31" s="1566"/>
      <c r="F31" s="1566"/>
      <c r="G31" s="1566"/>
      <c r="H31" s="1566"/>
      <c r="I31" s="1566"/>
      <c r="J31" s="1566"/>
      <c r="K31" s="1566"/>
      <c r="L31" s="1566"/>
      <c r="M31" s="1566"/>
      <c r="N31" s="1566"/>
      <c r="O31" s="1566"/>
      <c r="P31" s="1566"/>
      <c r="Q31" s="1566"/>
      <c r="R31" s="1566"/>
      <c r="S31" s="1566"/>
      <c r="T31" s="1566"/>
      <c r="U31" s="1566"/>
      <c r="V31" s="1566"/>
      <c r="W31" s="1566"/>
      <c r="X31" s="1566"/>
      <c r="Y31" s="1566"/>
      <c r="Z31" s="1566"/>
      <c r="AA31" s="1566"/>
      <c r="AB31" s="1566"/>
      <c r="AC31" s="1566"/>
      <c r="AD31" s="1566"/>
      <c r="AE31" s="1566"/>
      <c r="AF31" s="1566"/>
      <c r="AG31" s="1566"/>
      <c r="AH31" s="626"/>
      <c r="AI31" s="626"/>
      <c r="AJ31" s="626"/>
      <c r="AK31" s="626"/>
      <c r="AL31" s="626"/>
      <c r="AM31" s="626"/>
      <c r="AN31" s="626"/>
      <c r="AO31" s="626"/>
      <c r="AP31" s="626"/>
      <c r="AQ31" s="626"/>
      <c r="AR31" s="626"/>
      <c r="AS31" s="626"/>
      <c r="AT31" s="626"/>
      <c r="BJ31" s="626"/>
      <c r="BK31" s="626"/>
      <c r="BL31" s="626"/>
      <c r="BM31" s="626"/>
      <c r="BP31" s="626"/>
      <c r="BQ31" s="626"/>
      <c r="BR31" s="626"/>
      <c r="BS31" s="626"/>
      <c r="BT31" s="626"/>
      <c r="BU31" s="626"/>
      <c r="BV31" s="626"/>
      <c r="BW31" s="626"/>
    </row>
    <row r="32" spans="1:103" ht="20" hidden="1" customHeight="1">
      <c r="A32" s="626"/>
      <c r="B32" s="1568" t="s">
        <v>760</v>
      </c>
      <c r="C32" s="1568"/>
      <c r="D32" s="1568"/>
      <c r="E32" s="1568"/>
      <c r="F32" s="1568"/>
      <c r="G32" s="1568"/>
      <c r="H32" s="1568"/>
      <c r="I32" s="1568"/>
      <c r="J32" s="1568"/>
      <c r="K32" s="1568"/>
      <c r="L32" s="1568"/>
      <c r="M32" s="1568"/>
      <c r="N32" s="1568"/>
      <c r="O32" s="1568"/>
      <c r="P32" s="1568"/>
      <c r="Q32" s="1568"/>
      <c r="R32" s="1568"/>
      <c r="S32" s="1568"/>
      <c r="T32" s="1568"/>
      <c r="U32" s="1568"/>
      <c r="V32" s="1568"/>
      <c r="W32" s="1568"/>
      <c r="X32" s="1568"/>
      <c r="Y32" s="1568"/>
      <c r="Z32" s="1568"/>
      <c r="AA32" s="1568"/>
      <c r="AB32" s="1568"/>
      <c r="AC32" s="1568"/>
      <c r="AD32" s="1568"/>
      <c r="AE32" s="1568"/>
      <c r="AF32" s="1568"/>
      <c r="AG32" s="1568"/>
      <c r="AH32" s="1568"/>
      <c r="AI32" s="1568"/>
      <c r="AJ32" s="1568"/>
      <c r="AK32" s="1568"/>
      <c r="AL32" s="1568"/>
      <c r="AM32" s="1568"/>
      <c r="AN32" s="1568"/>
      <c r="AO32" s="1568"/>
      <c r="AP32" s="1568"/>
      <c r="AQ32" s="1568"/>
      <c r="AR32" s="641"/>
      <c r="AS32" s="641"/>
      <c r="AT32" s="626"/>
      <c r="BJ32" s="626"/>
      <c r="BK32" s="626"/>
      <c r="BL32" s="626"/>
      <c r="BM32" s="626"/>
      <c r="BP32" s="626"/>
      <c r="BQ32" s="626"/>
      <c r="BR32" s="626"/>
      <c r="BS32" s="626"/>
      <c r="BT32" s="626"/>
      <c r="BU32" s="626"/>
      <c r="BV32" s="626"/>
      <c r="BW32" s="626"/>
      <c r="CJ32" s="1049"/>
      <c r="CK32" s="1050"/>
      <c r="CN32" s="1049"/>
      <c r="CO32" s="1050"/>
      <c r="CP32" s="1049"/>
      <c r="CQ32" s="1050"/>
      <c r="CR32" s="1049"/>
      <c r="CS32" s="1050"/>
      <c r="CT32" s="1049"/>
      <c r="CU32" s="1050"/>
      <c r="CV32" s="1049"/>
      <c r="CW32" s="1050"/>
      <c r="CX32" s="1049"/>
      <c r="CY32" s="1050"/>
    </row>
    <row r="33" spans="1:93" ht="27.75" customHeight="1">
      <c r="A33" s="626"/>
      <c r="B33" s="1567"/>
      <c r="C33" s="1567"/>
      <c r="D33" s="1567"/>
      <c r="E33" s="1567"/>
      <c r="F33" s="1567"/>
      <c r="G33" s="1567"/>
      <c r="H33" s="1567"/>
      <c r="I33" s="1567"/>
      <c r="J33" s="1567"/>
      <c r="K33" s="1567"/>
      <c r="L33" s="1567"/>
      <c r="M33" s="1567"/>
      <c r="N33" s="1567"/>
      <c r="O33" s="1567"/>
      <c r="P33" s="1567"/>
      <c r="Q33" s="1567"/>
      <c r="R33" s="1567"/>
      <c r="S33" s="1567"/>
      <c r="T33" s="1567"/>
      <c r="U33" s="1567"/>
      <c r="V33" s="1567"/>
      <c r="W33" s="1567"/>
      <c r="X33" s="1567"/>
      <c r="Y33" s="1567"/>
      <c r="Z33" s="1567"/>
      <c r="AA33" s="1567"/>
      <c r="AB33" s="1567"/>
      <c r="AC33" s="1567"/>
      <c r="AD33" s="1567"/>
      <c r="AE33" s="1567"/>
      <c r="AF33" s="1567"/>
      <c r="AG33" s="1567"/>
      <c r="AH33" s="1567"/>
      <c r="AI33" s="1567"/>
      <c r="AJ33" s="1567"/>
      <c r="AK33" s="1567"/>
      <c r="AL33" s="1567"/>
      <c r="AM33" s="1567"/>
      <c r="AN33" s="1567"/>
      <c r="AO33" s="1567"/>
      <c r="AP33" s="1567"/>
      <c r="AQ33" s="1567"/>
      <c r="AR33" s="1567"/>
      <c r="AS33" s="1567"/>
      <c r="AT33" s="1567"/>
      <c r="AU33" s="1567"/>
      <c r="AV33" s="1567"/>
      <c r="AW33" s="1567"/>
      <c r="AX33" s="626"/>
      <c r="AY33" s="626"/>
      <c r="AZ33" s="274" t="s">
        <v>346</v>
      </c>
      <c r="BA33" s="626"/>
      <c r="BE33" s="626"/>
      <c r="BF33" s="626"/>
      <c r="BG33" s="626"/>
      <c r="BJ33" s="626"/>
      <c r="BK33" s="626"/>
      <c r="BL33" s="626"/>
      <c r="BM33" s="626"/>
      <c r="BN33" s="626"/>
      <c r="BO33" s="626"/>
      <c r="BP33" s="626"/>
      <c r="BQ33" s="626"/>
      <c r="BR33" s="626"/>
      <c r="BS33" s="626"/>
      <c r="BT33" s="626"/>
      <c r="BU33" s="626"/>
      <c r="BV33" s="626"/>
      <c r="BW33" s="626"/>
      <c r="CF33" s="1563"/>
      <c r="CG33" s="1563"/>
      <c r="CH33" s="1563"/>
      <c r="CI33" s="1563"/>
      <c r="CJ33" s="1563"/>
      <c r="CK33" s="1563"/>
      <c r="CL33" s="1563"/>
      <c r="CM33" s="1563"/>
      <c r="CN33" s="1563"/>
      <c r="CO33" s="1563"/>
    </row>
    <row r="34" spans="1:93" ht="24" customHeight="1">
      <c r="A34" s="626"/>
      <c r="B34" s="1568"/>
      <c r="C34" s="1568"/>
      <c r="D34" s="1568"/>
      <c r="E34" s="1568"/>
      <c r="F34" s="1568"/>
      <c r="G34" s="1568"/>
      <c r="H34" s="1568"/>
      <c r="I34" s="1568"/>
      <c r="J34" s="1568"/>
      <c r="K34" s="1568"/>
      <c r="L34" s="1568"/>
      <c r="M34" s="1568"/>
      <c r="N34" s="1568"/>
      <c r="O34" s="1568"/>
      <c r="P34" s="1568"/>
      <c r="Q34" s="1568"/>
      <c r="R34" s="1568"/>
      <c r="S34" s="1568"/>
      <c r="T34" s="1568"/>
      <c r="U34" s="1568"/>
      <c r="V34" s="1568"/>
      <c r="W34" s="1568"/>
      <c r="X34" s="1568"/>
      <c r="Y34" s="1568"/>
      <c r="Z34" s="1568"/>
      <c r="AA34" s="1568"/>
      <c r="AB34" s="1568"/>
      <c r="AC34" s="1568"/>
      <c r="AD34" s="1568"/>
      <c r="AE34" s="1568"/>
      <c r="AF34" s="1568"/>
      <c r="AG34" s="1568"/>
      <c r="AH34" s="1568"/>
      <c r="AI34" s="1568"/>
      <c r="AJ34" s="1568"/>
      <c r="AK34" s="1568"/>
      <c r="AL34" s="1568"/>
      <c r="AM34" s="1568"/>
      <c r="AN34" s="1568"/>
      <c r="AO34" s="1568"/>
      <c r="AP34" s="1568"/>
      <c r="AQ34" s="1568"/>
      <c r="AR34" s="1568"/>
      <c r="AS34" s="1568"/>
      <c r="AT34" s="1568"/>
      <c r="AU34" s="1568"/>
      <c r="AV34" s="1568"/>
      <c r="AW34" s="1568"/>
      <c r="AX34" s="626"/>
      <c r="AY34" s="626"/>
      <c r="AZ34" s="626"/>
      <c r="BA34" s="626"/>
      <c r="BE34" s="626"/>
      <c r="BF34" s="626"/>
      <c r="BG34" s="626"/>
      <c r="BJ34" s="626"/>
      <c r="BK34" s="626"/>
      <c r="BL34" s="626"/>
      <c r="BM34" s="626"/>
      <c r="BN34" s="626"/>
      <c r="BO34" s="626"/>
      <c r="BP34" s="626"/>
      <c r="BQ34" s="626"/>
      <c r="BR34" s="626"/>
      <c r="BS34" s="626"/>
      <c r="BT34" s="626"/>
      <c r="BU34" s="626"/>
      <c r="BV34" s="626"/>
      <c r="BW34" s="626"/>
    </row>
    <row r="35" spans="1:93" s="626" customFormat="1">
      <c r="B35" s="274"/>
      <c r="C35" s="274"/>
      <c r="D35" s="274"/>
      <c r="E35" s="274"/>
      <c r="F35" s="274"/>
      <c r="G35" s="274"/>
      <c r="H35" s="274"/>
      <c r="I35" s="274"/>
      <c r="J35" s="274"/>
      <c r="K35" s="274"/>
      <c r="L35" s="274"/>
      <c r="M35" s="274"/>
      <c r="N35" s="274"/>
      <c r="O35" s="274"/>
      <c r="P35" s="274"/>
      <c r="Q35" s="274"/>
      <c r="R35" s="274"/>
      <c r="S35" s="274"/>
      <c r="T35" s="274"/>
      <c r="U35" s="274"/>
      <c r="V35" s="274"/>
      <c r="W35" s="274"/>
      <c r="X35" s="274"/>
      <c r="Y35" s="274"/>
      <c r="Z35" s="274"/>
      <c r="AA35" s="274"/>
      <c r="AB35" s="274"/>
      <c r="AC35" s="274"/>
      <c r="AD35" s="274"/>
      <c r="AE35" s="714"/>
      <c r="AF35" s="274"/>
      <c r="AG35" s="714"/>
    </row>
    <row r="36" spans="1:93" s="626" customFormat="1">
      <c r="B36" s="1566"/>
      <c r="C36" s="1566"/>
      <c r="D36" s="1566"/>
      <c r="E36" s="1566"/>
      <c r="F36" s="1566"/>
      <c r="G36" s="1566"/>
      <c r="H36" s="1566"/>
      <c r="I36" s="1566"/>
      <c r="J36" s="1566"/>
      <c r="K36" s="1566"/>
      <c r="L36" s="1566"/>
      <c r="M36" s="1566"/>
      <c r="N36" s="1566"/>
      <c r="O36" s="1566"/>
      <c r="P36" s="1566"/>
      <c r="Q36" s="1566"/>
      <c r="R36" s="1566"/>
      <c r="S36" s="1566"/>
      <c r="T36" s="1566"/>
      <c r="U36" s="1566"/>
      <c r="V36" s="1566"/>
      <c r="W36" s="1566"/>
      <c r="X36" s="1566"/>
      <c r="Y36" s="1566"/>
      <c r="Z36" s="1566"/>
      <c r="AA36" s="1566"/>
      <c r="AB36" s="1566"/>
      <c r="AC36" s="1566"/>
      <c r="AD36" s="1566"/>
      <c r="AE36" s="1566"/>
      <c r="AF36" s="1566"/>
      <c r="AG36" s="1566"/>
    </row>
    <row r="37" spans="1:93" s="626" customFormat="1"/>
    <row r="38" spans="1:93" s="626" customFormat="1"/>
    <row r="39" spans="1:93" s="626" customFormat="1"/>
    <row r="40" spans="1:93" s="626" customFormat="1"/>
    <row r="41" spans="1:93" s="626" customFormat="1"/>
    <row r="42" spans="1:93" s="626" customFormat="1"/>
  </sheetData>
  <mergeCells count="218">
    <mergeCell ref="CX4:CY4"/>
    <mergeCell ref="CX5:CY5"/>
    <mergeCell ref="CX19:CY19"/>
    <mergeCell ref="CD4:CE4"/>
    <mergeCell ref="CD5:CE5"/>
    <mergeCell ref="CD16:CE16"/>
    <mergeCell ref="CD19:CE19"/>
    <mergeCell ref="BR4:BS4"/>
    <mergeCell ref="BR5:BS5"/>
    <mergeCell ref="BR16:BS16"/>
    <mergeCell ref="BR19:BS19"/>
    <mergeCell ref="CT4:CU4"/>
    <mergeCell ref="CT5:CU5"/>
    <mergeCell ref="CT16:CU16"/>
    <mergeCell ref="CT19:CU19"/>
    <mergeCell ref="BX4:BY4"/>
    <mergeCell ref="BX5:BY5"/>
    <mergeCell ref="BX16:BY16"/>
    <mergeCell ref="BX19:BY19"/>
    <mergeCell ref="CB4:CC4"/>
    <mergeCell ref="CB5:CC5"/>
    <mergeCell ref="CB16:CC16"/>
    <mergeCell ref="CB19:CC19"/>
    <mergeCell ref="BZ4:CA4"/>
    <mergeCell ref="BZ5:CA5"/>
    <mergeCell ref="BZ16:CA16"/>
    <mergeCell ref="BZ19:CA19"/>
    <mergeCell ref="BN4:BO4"/>
    <mergeCell ref="BN5:BO5"/>
    <mergeCell ref="BN16:BO16"/>
    <mergeCell ref="BV4:BW4"/>
    <mergeCell ref="BV5:BW5"/>
    <mergeCell ref="BV16:BW16"/>
    <mergeCell ref="BV19:BW19"/>
    <mergeCell ref="BT4:BU4"/>
    <mergeCell ref="BT5:BU5"/>
    <mergeCell ref="BT16:BU16"/>
    <mergeCell ref="BT19:BU19"/>
    <mergeCell ref="BP4:BQ4"/>
    <mergeCell ref="BP5:BQ5"/>
    <mergeCell ref="BP16:BQ16"/>
    <mergeCell ref="BP19:BQ19"/>
    <mergeCell ref="BN19:BO19"/>
    <mergeCell ref="P5:Q5"/>
    <mergeCell ref="V5:W5"/>
    <mergeCell ref="AR16:AS16"/>
    <mergeCell ref="AT4:AU4"/>
    <mergeCell ref="BD19:BE19"/>
    <mergeCell ref="BH19:BI19"/>
    <mergeCell ref="BF4:BG4"/>
    <mergeCell ref="BF16:BG16"/>
    <mergeCell ref="BF19:BG19"/>
    <mergeCell ref="BB4:BC4"/>
    <mergeCell ref="AJ16:AK16"/>
    <mergeCell ref="AP16:AQ16"/>
    <mergeCell ref="AN16:AO16"/>
    <mergeCell ref="AL16:AM16"/>
    <mergeCell ref="AP5:AQ5"/>
    <mergeCell ref="AF5:AG5"/>
    <mergeCell ref="AZ4:BA4"/>
    <mergeCell ref="AZ5:BA5"/>
    <mergeCell ref="AL4:AM4"/>
    <mergeCell ref="AP4:AQ4"/>
    <mergeCell ref="AJ4:AK4"/>
    <mergeCell ref="AV5:AW5"/>
    <mergeCell ref="AR4:AS4"/>
    <mergeCell ref="AN5:AO5"/>
    <mergeCell ref="B36:AG36"/>
    <mergeCell ref="B26:AG26"/>
    <mergeCell ref="B27:AG27"/>
    <mergeCell ref="B28:AG28"/>
    <mergeCell ref="B29:AG29"/>
    <mergeCell ref="B30:AG30"/>
    <mergeCell ref="B31:AG31"/>
    <mergeCell ref="B33:AW33"/>
    <mergeCell ref="B34:AW34"/>
    <mergeCell ref="B32:AQ32"/>
    <mergeCell ref="B25:AG25"/>
    <mergeCell ref="D19:E19"/>
    <mergeCell ref="F19:G19"/>
    <mergeCell ref="H19:I19"/>
    <mergeCell ref="P19:Q19"/>
    <mergeCell ref="R19:S19"/>
    <mergeCell ref="T19:U19"/>
    <mergeCell ref="V19:W19"/>
    <mergeCell ref="AB19:AC19"/>
    <mergeCell ref="AD19:AE19"/>
    <mergeCell ref="AF19:AG19"/>
    <mergeCell ref="X19:Y19"/>
    <mergeCell ref="Z19:AA19"/>
    <mergeCell ref="B19:C19"/>
    <mergeCell ref="B23:AG23"/>
    <mergeCell ref="B24:AG24"/>
    <mergeCell ref="F16:G16"/>
    <mergeCell ref="AH16:AI16"/>
    <mergeCell ref="B16:C16"/>
    <mergeCell ref="D16:E16"/>
    <mergeCell ref="AF4:AG4"/>
    <mergeCell ref="AB5:AC5"/>
    <mergeCell ref="R5:S5"/>
    <mergeCell ref="T5:U5"/>
    <mergeCell ref="B4:C4"/>
    <mergeCell ref="D4:E4"/>
    <mergeCell ref="F4:G4"/>
    <mergeCell ref="H4:I4"/>
    <mergeCell ref="J4:K4"/>
    <mergeCell ref="L4:M4"/>
    <mergeCell ref="N4:O4"/>
    <mergeCell ref="AD16:AE16"/>
    <mergeCell ref="R16:S16"/>
    <mergeCell ref="T16:U16"/>
    <mergeCell ref="AB16:AC16"/>
    <mergeCell ref="H16:I16"/>
    <mergeCell ref="P16:Q16"/>
    <mergeCell ref="Z16:AA16"/>
    <mergeCell ref="H5:I5"/>
    <mergeCell ref="AH5:AI5"/>
    <mergeCell ref="B5:C5"/>
    <mergeCell ref="D5:E5"/>
    <mergeCell ref="J5:K5"/>
    <mergeCell ref="AN4:AO4"/>
    <mergeCell ref="AX4:AY4"/>
    <mergeCell ref="AX5:AY5"/>
    <mergeCell ref="BL4:BM4"/>
    <mergeCell ref="BL5:BM5"/>
    <mergeCell ref="BF5:BG5"/>
    <mergeCell ref="AV4:AW4"/>
    <mergeCell ref="V4:W4"/>
    <mergeCell ref="L5:M5"/>
    <mergeCell ref="N5:O5"/>
    <mergeCell ref="P4:Q4"/>
    <mergeCell ref="R4:S4"/>
    <mergeCell ref="T4:U4"/>
    <mergeCell ref="AH4:AI4"/>
    <mergeCell ref="X5:Y5"/>
    <mergeCell ref="Z5:AA5"/>
    <mergeCell ref="AB4:AC4"/>
    <mergeCell ref="X4:Y4"/>
    <mergeCell ref="Z4:AA4"/>
    <mergeCell ref="AD4:AE4"/>
    <mergeCell ref="F5:G5"/>
    <mergeCell ref="J16:K16"/>
    <mergeCell ref="L16:M16"/>
    <mergeCell ref="N16:O16"/>
    <mergeCell ref="AN19:AO19"/>
    <mergeCell ref="AT16:AU16"/>
    <mergeCell ref="AZ16:BA16"/>
    <mergeCell ref="AZ19:BA19"/>
    <mergeCell ref="AX16:AY16"/>
    <mergeCell ref="AX19:AY19"/>
    <mergeCell ref="AP19:AQ19"/>
    <mergeCell ref="AV16:AW16"/>
    <mergeCell ref="X16:Y16"/>
    <mergeCell ref="V16:W16"/>
    <mergeCell ref="AV19:AW19"/>
    <mergeCell ref="AT19:AU19"/>
    <mergeCell ref="AR19:AS19"/>
    <mergeCell ref="J19:K19"/>
    <mergeCell ref="L19:M19"/>
    <mergeCell ref="N19:O19"/>
    <mergeCell ref="AH19:AI19"/>
    <mergeCell ref="AJ19:AK19"/>
    <mergeCell ref="AL5:AM5"/>
    <mergeCell ref="AR5:AS5"/>
    <mergeCell ref="AJ5:AK5"/>
    <mergeCell ref="AL19:AM19"/>
    <mergeCell ref="BJ4:BK4"/>
    <mergeCell ref="BJ5:BK5"/>
    <mergeCell ref="BJ16:BK16"/>
    <mergeCell ref="BJ19:BK19"/>
    <mergeCell ref="BB5:BC5"/>
    <mergeCell ref="BB16:BC16"/>
    <mergeCell ref="BB19:BC19"/>
    <mergeCell ref="CF33:CO33"/>
    <mergeCell ref="CN4:CO4"/>
    <mergeCell ref="CN5:CO5"/>
    <mergeCell ref="CN16:CO16"/>
    <mergeCell ref="CN19:CO19"/>
    <mergeCell ref="CL4:CM4"/>
    <mergeCell ref="CL5:CM5"/>
    <mergeCell ref="CL16:CM16"/>
    <mergeCell ref="CL19:CM19"/>
    <mergeCell ref="CJ4:CK4"/>
    <mergeCell ref="CJ5:CK5"/>
    <mergeCell ref="CJ16:CK16"/>
    <mergeCell ref="CJ19:CK19"/>
    <mergeCell ref="CF19:CG19"/>
    <mergeCell ref="CH4:CI4"/>
    <mergeCell ref="CH5:CI5"/>
    <mergeCell ref="CH16:CI16"/>
    <mergeCell ref="CH19:CI19"/>
    <mergeCell ref="CF4:CG4"/>
    <mergeCell ref="CF5:CG5"/>
    <mergeCell ref="CF16:CG16"/>
    <mergeCell ref="CV4:CW4"/>
    <mergeCell ref="CV5:CW5"/>
    <mergeCell ref="CV16:CW16"/>
    <mergeCell ref="CV19:CW19"/>
    <mergeCell ref="B2:CU2"/>
    <mergeCell ref="CR4:CS4"/>
    <mergeCell ref="CR5:CS5"/>
    <mergeCell ref="CR16:CS16"/>
    <mergeCell ref="CR19:CS19"/>
    <mergeCell ref="CP4:CQ4"/>
    <mergeCell ref="CP5:CQ5"/>
    <mergeCell ref="CP16:CQ16"/>
    <mergeCell ref="CP19:CQ19"/>
    <mergeCell ref="BL16:BM16"/>
    <mergeCell ref="BL19:BM19"/>
    <mergeCell ref="AF16:AG16"/>
    <mergeCell ref="AD5:AE5"/>
    <mergeCell ref="BH4:BI4"/>
    <mergeCell ref="BH5:BI5"/>
    <mergeCell ref="BH16:BI16"/>
    <mergeCell ref="BD4:BE4"/>
    <mergeCell ref="BD5:BE5"/>
    <mergeCell ref="BD16:BE16"/>
    <mergeCell ref="AT5:AU5"/>
  </mergeCells>
  <hyperlinks>
    <hyperlink ref="AZ33" location="'Table of contents'!Print_Area" display="Back to Table of Contents" xr:uid="{00000000-0004-0000-1F00-000000000000}"/>
  </hyperlink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52">
    <tabColor rgb="FF00B0F0"/>
    <pageSetUpPr fitToPage="1"/>
  </sheetPr>
  <dimension ref="A1:BH37"/>
  <sheetViews>
    <sheetView showGridLines="0" zoomScale="55" zoomScaleNormal="55" workbookViewId="0">
      <pane xSplit="2" ySplit="4" topLeftCell="C5" activePane="bottomRight" state="frozen"/>
      <selection activeCell="BU5" sqref="BU5"/>
      <selection pane="topRight" activeCell="BU5" sqref="BU5"/>
      <selection pane="bottomLeft" activeCell="BU5" sqref="BU5"/>
      <selection pane="bottomRight" activeCell="B28" sqref="B28:BF28"/>
    </sheetView>
  </sheetViews>
  <sheetFormatPr defaultRowHeight="14.5"/>
  <cols>
    <col min="1" max="1" width="3.81640625" customWidth="1"/>
    <col min="2" max="2" width="82.90625" style="363" customWidth="1"/>
    <col min="3" max="3" width="14.7265625" style="363" hidden="1" customWidth="1"/>
    <col min="4" max="6" width="13.7265625" style="363" hidden="1" customWidth="1"/>
    <col min="7" max="7" width="14.26953125" style="363" hidden="1" customWidth="1"/>
    <col min="8" max="10" width="13.7265625" style="363" hidden="1" customWidth="1"/>
    <col min="11" max="29" width="14.26953125" hidden="1" customWidth="1"/>
    <col min="30" max="44" width="14.7265625" hidden="1" customWidth="1"/>
    <col min="45" max="49" width="14.26953125" hidden="1" customWidth="1"/>
    <col min="50" max="52" width="15.54296875" hidden="1" customWidth="1"/>
    <col min="53" max="54" width="15.54296875" bestFit="1" customWidth="1"/>
    <col min="55" max="58" width="14.81640625" customWidth="1"/>
    <col min="59" max="59" width="14.26953125" bestFit="1" customWidth="1"/>
    <col min="60" max="60" width="14.26953125" customWidth="1"/>
    <col min="61" max="251" width="9.1796875"/>
    <col min="252" max="252" width="12" customWidth="1"/>
    <col min="253" max="253" width="83.54296875" customWidth="1"/>
    <col min="254" max="279" width="12.7265625" customWidth="1"/>
    <col min="280" max="283" width="11.81640625" bestFit="1" customWidth="1"/>
    <col min="284" max="507" width="9.1796875"/>
    <col min="508" max="508" width="12" customWidth="1"/>
    <col min="509" max="509" width="83.54296875" customWidth="1"/>
    <col min="510" max="535" width="12.7265625" customWidth="1"/>
    <col min="536" max="539" width="11.81640625" bestFit="1" customWidth="1"/>
    <col min="540" max="763" width="9.1796875"/>
    <col min="764" max="764" width="12" customWidth="1"/>
    <col min="765" max="765" width="83.54296875" customWidth="1"/>
    <col min="766" max="791" width="12.7265625" customWidth="1"/>
    <col min="792" max="795" width="11.81640625" bestFit="1" customWidth="1"/>
    <col min="796" max="1019" width="9.1796875"/>
    <col min="1020" max="1020" width="12" customWidth="1"/>
    <col min="1021" max="1021" width="83.54296875" customWidth="1"/>
    <col min="1022" max="1047" width="12.7265625" customWidth="1"/>
    <col min="1048" max="1051" width="11.81640625" bestFit="1" customWidth="1"/>
    <col min="1052" max="1275" width="9.1796875"/>
    <col min="1276" max="1276" width="12" customWidth="1"/>
    <col min="1277" max="1277" width="83.54296875" customWidth="1"/>
    <col min="1278" max="1303" width="12.7265625" customWidth="1"/>
    <col min="1304" max="1307" width="11.81640625" bestFit="1" customWidth="1"/>
    <col min="1308" max="1531" width="9.1796875"/>
    <col min="1532" max="1532" width="12" customWidth="1"/>
    <col min="1533" max="1533" width="83.54296875" customWidth="1"/>
    <col min="1534" max="1559" width="12.7265625" customWidth="1"/>
    <col min="1560" max="1563" width="11.81640625" bestFit="1" customWidth="1"/>
    <col min="1564" max="1787" width="9.1796875"/>
    <col min="1788" max="1788" width="12" customWidth="1"/>
    <col min="1789" max="1789" width="83.54296875" customWidth="1"/>
    <col min="1790" max="1815" width="12.7265625" customWidth="1"/>
    <col min="1816" max="1819" width="11.81640625" bestFit="1" customWidth="1"/>
    <col min="1820" max="2043" width="9.1796875"/>
    <col min="2044" max="2044" width="12" customWidth="1"/>
    <col min="2045" max="2045" width="83.54296875" customWidth="1"/>
    <col min="2046" max="2071" width="12.7265625" customWidth="1"/>
    <col min="2072" max="2075" width="11.81640625" bestFit="1" customWidth="1"/>
    <col min="2076" max="2299" width="9.1796875"/>
    <col min="2300" max="2300" width="12" customWidth="1"/>
    <col min="2301" max="2301" width="83.54296875" customWidth="1"/>
    <col min="2302" max="2327" width="12.7265625" customWidth="1"/>
    <col min="2328" max="2331" width="11.81640625" bestFit="1" customWidth="1"/>
    <col min="2332" max="2555" width="9.1796875"/>
    <col min="2556" max="2556" width="12" customWidth="1"/>
    <col min="2557" max="2557" width="83.54296875" customWidth="1"/>
    <col min="2558" max="2583" width="12.7265625" customWidth="1"/>
    <col min="2584" max="2587" width="11.81640625" bestFit="1" customWidth="1"/>
    <col min="2588" max="2811" width="9.1796875"/>
    <col min="2812" max="2812" width="12" customWidth="1"/>
    <col min="2813" max="2813" width="83.54296875" customWidth="1"/>
    <col min="2814" max="2839" width="12.7265625" customWidth="1"/>
    <col min="2840" max="2843" width="11.81640625" bestFit="1" customWidth="1"/>
    <col min="2844" max="3067" width="9.1796875"/>
    <col min="3068" max="3068" width="12" customWidth="1"/>
    <col min="3069" max="3069" width="83.54296875" customWidth="1"/>
    <col min="3070" max="3095" width="12.7265625" customWidth="1"/>
    <col min="3096" max="3099" width="11.81640625" bestFit="1" customWidth="1"/>
    <col min="3100" max="3323" width="9.1796875"/>
    <col min="3324" max="3324" width="12" customWidth="1"/>
    <col min="3325" max="3325" width="83.54296875" customWidth="1"/>
    <col min="3326" max="3351" width="12.7265625" customWidth="1"/>
    <col min="3352" max="3355" width="11.81640625" bestFit="1" customWidth="1"/>
    <col min="3356" max="3579" width="9.1796875"/>
    <col min="3580" max="3580" width="12" customWidth="1"/>
    <col min="3581" max="3581" width="83.54296875" customWidth="1"/>
    <col min="3582" max="3607" width="12.7265625" customWidth="1"/>
    <col min="3608" max="3611" width="11.81640625" bestFit="1" customWidth="1"/>
    <col min="3612" max="3835" width="9.1796875"/>
    <col min="3836" max="3836" width="12" customWidth="1"/>
    <col min="3837" max="3837" width="83.54296875" customWidth="1"/>
    <col min="3838" max="3863" width="12.7265625" customWidth="1"/>
    <col min="3864" max="3867" width="11.81640625" bestFit="1" customWidth="1"/>
    <col min="3868" max="4091" width="9.1796875"/>
    <col min="4092" max="4092" width="12" customWidth="1"/>
    <col min="4093" max="4093" width="83.54296875" customWidth="1"/>
    <col min="4094" max="4119" width="12.7265625" customWidth="1"/>
    <col min="4120" max="4123" width="11.81640625" bestFit="1" customWidth="1"/>
    <col min="4124" max="4347" width="9.1796875"/>
    <col min="4348" max="4348" width="12" customWidth="1"/>
    <col min="4349" max="4349" width="83.54296875" customWidth="1"/>
    <col min="4350" max="4375" width="12.7265625" customWidth="1"/>
    <col min="4376" max="4379" width="11.81640625" bestFit="1" customWidth="1"/>
    <col min="4380" max="4603" width="9.1796875"/>
    <col min="4604" max="4604" width="12" customWidth="1"/>
    <col min="4605" max="4605" width="83.54296875" customWidth="1"/>
    <col min="4606" max="4631" width="12.7265625" customWidth="1"/>
    <col min="4632" max="4635" width="11.81640625" bestFit="1" customWidth="1"/>
    <col min="4636" max="4859" width="9.1796875"/>
    <col min="4860" max="4860" width="12" customWidth="1"/>
    <col min="4861" max="4861" width="83.54296875" customWidth="1"/>
    <col min="4862" max="4887" width="12.7265625" customWidth="1"/>
    <col min="4888" max="4891" width="11.81640625" bestFit="1" customWidth="1"/>
    <col min="4892" max="5115" width="9.1796875"/>
    <col min="5116" max="5116" width="12" customWidth="1"/>
    <col min="5117" max="5117" width="83.54296875" customWidth="1"/>
    <col min="5118" max="5143" width="12.7265625" customWidth="1"/>
    <col min="5144" max="5147" width="11.81640625" bestFit="1" customWidth="1"/>
    <col min="5148" max="5371" width="9.1796875"/>
    <col min="5372" max="5372" width="12" customWidth="1"/>
    <col min="5373" max="5373" width="83.54296875" customWidth="1"/>
    <col min="5374" max="5399" width="12.7265625" customWidth="1"/>
    <col min="5400" max="5403" width="11.81640625" bestFit="1" customWidth="1"/>
    <col min="5404" max="5627" width="9.1796875"/>
    <col min="5628" max="5628" width="12" customWidth="1"/>
    <col min="5629" max="5629" width="83.54296875" customWidth="1"/>
    <col min="5630" max="5655" width="12.7265625" customWidth="1"/>
    <col min="5656" max="5659" width="11.81640625" bestFit="1" customWidth="1"/>
    <col min="5660" max="5883" width="9.1796875"/>
    <col min="5884" max="5884" width="12" customWidth="1"/>
    <col min="5885" max="5885" width="83.54296875" customWidth="1"/>
    <col min="5886" max="5911" width="12.7265625" customWidth="1"/>
    <col min="5912" max="5915" width="11.81640625" bestFit="1" customWidth="1"/>
    <col min="5916" max="6139" width="9.1796875"/>
    <col min="6140" max="6140" width="12" customWidth="1"/>
    <col min="6141" max="6141" width="83.54296875" customWidth="1"/>
    <col min="6142" max="6167" width="12.7265625" customWidth="1"/>
    <col min="6168" max="6171" width="11.81640625" bestFit="1" customWidth="1"/>
    <col min="6172" max="6395" width="9.1796875"/>
    <col min="6396" max="6396" width="12" customWidth="1"/>
    <col min="6397" max="6397" width="83.54296875" customWidth="1"/>
    <col min="6398" max="6423" width="12.7265625" customWidth="1"/>
    <col min="6424" max="6427" width="11.81640625" bestFit="1" customWidth="1"/>
    <col min="6428" max="6651" width="9.1796875"/>
    <col min="6652" max="6652" width="12" customWidth="1"/>
    <col min="6653" max="6653" width="83.54296875" customWidth="1"/>
    <col min="6654" max="6679" width="12.7265625" customWidth="1"/>
    <col min="6680" max="6683" width="11.81640625" bestFit="1" customWidth="1"/>
    <col min="6684" max="6907" width="9.1796875"/>
    <col min="6908" max="6908" width="12" customWidth="1"/>
    <col min="6909" max="6909" width="83.54296875" customWidth="1"/>
    <col min="6910" max="6935" width="12.7265625" customWidth="1"/>
    <col min="6936" max="6939" width="11.81640625" bestFit="1" customWidth="1"/>
    <col min="6940" max="7163" width="9.1796875"/>
    <col min="7164" max="7164" width="12" customWidth="1"/>
    <col min="7165" max="7165" width="83.54296875" customWidth="1"/>
    <col min="7166" max="7191" width="12.7265625" customWidth="1"/>
    <col min="7192" max="7195" width="11.81640625" bestFit="1" customWidth="1"/>
    <col min="7196" max="7419" width="9.1796875"/>
    <col min="7420" max="7420" width="12" customWidth="1"/>
    <col min="7421" max="7421" width="83.54296875" customWidth="1"/>
    <col min="7422" max="7447" width="12.7265625" customWidth="1"/>
    <col min="7448" max="7451" width="11.81640625" bestFit="1" customWidth="1"/>
    <col min="7452" max="7675" width="9.1796875"/>
    <col min="7676" max="7676" width="12" customWidth="1"/>
    <col min="7677" max="7677" width="83.54296875" customWidth="1"/>
    <col min="7678" max="7703" width="12.7265625" customWidth="1"/>
    <col min="7704" max="7707" width="11.81640625" bestFit="1" customWidth="1"/>
    <col min="7708" max="7931" width="9.1796875"/>
    <col min="7932" max="7932" width="12" customWidth="1"/>
    <col min="7933" max="7933" width="83.54296875" customWidth="1"/>
    <col min="7934" max="7959" width="12.7265625" customWidth="1"/>
    <col min="7960" max="7963" width="11.81640625" bestFit="1" customWidth="1"/>
    <col min="7964" max="8187" width="9.1796875"/>
    <col min="8188" max="8188" width="12" customWidth="1"/>
    <col min="8189" max="8189" width="83.54296875" customWidth="1"/>
    <col min="8190" max="8215" width="12.7265625" customWidth="1"/>
    <col min="8216" max="8219" width="11.81640625" bestFit="1" customWidth="1"/>
    <col min="8220" max="8443" width="9.1796875"/>
    <col min="8444" max="8444" width="12" customWidth="1"/>
    <col min="8445" max="8445" width="83.54296875" customWidth="1"/>
    <col min="8446" max="8471" width="12.7265625" customWidth="1"/>
    <col min="8472" max="8475" width="11.81640625" bestFit="1" customWidth="1"/>
    <col min="8476" max="8699" width="9.1796875"/>
    <col min="8700" max="8700" width="12" customWidth="1"/>
    <col min="8701" max="8701" width="83.54296875" customWidth="1"/>
    <col min="8702" max="8727" width="12.7265625" customWidth="1"/>
    <col min="8728" max="8731" width="11.81640625" bestFit="1" customWidth="1"/>
    <col min="8732" max="8955" width="9.1796875"/>
    <col min="8956" max="8956" width="12" customWidth="1"/>
    <col min="8957" max="8957" width="83.54296875" customWidth="1"/>
    <col min="8958" max="8983" width="12.7265625" customWidth="1"/>
    <col min="8984" max="8987" width="11.81640625" bestFit="1" customWidth="1"/>
    <col min="8988" max="9211" width="9.1796875"/>
    <col min="9212" max="9212" width="12" customWidth="1"/>
    <col min="9213" max="9213" width="83.54296875" customWidth="1"/>
    <col min="9214" max="9239" width="12.7265625" customWidth="1"/>
    <col min="9240" max="9243" width="11.81640625" bestFit="1" customWidth="1"/>
    <col min="9244" max="9467" width="9.1796875"/>
    <col min="9468" max="9468" width="12" customWidth="1"/>
    <col min="9469" max="9469" width="83.54296875" customWidth="1"/>
    <col min="9470" max="9495" width="12.7265625" customWidth="1"/>
    <col min="9496" max="9499" width="11.81640625" bestFit="1" customWidth="1"/>
    <col min="9500" max="9723" width="9.1796875"/>
    <col min="9724" max="9724" width="12" customWidth="1"/>
    <col min="9725" max="9725" width="83.54296875" customWidth="1"/>
    <col min="9726" max="9751" width="12.7265625" customWidth="1"/>
    <col min="9752" max="9755" width="11.81640625" bestFit="1" customWidth="1"/>
    <col min="9756" max="9979" width="9.1796875"/>
    <col min="9980" max="9980" width="12" customWidth="1"/>
    <col min="9981" max="9981" width="83.54296875" customWidth="1"/>
    <col min="9982" max="10007" width="12.7265625" customWidth="1"/>
    <col min="10008" max="10011" width="11.81640625" bestFit="1" customWidth="1"/>
    <col min="10012" max="10235" width="9.1796875"/>
    <col min="10236" max="10236" width="12" customWidth="1"/>
    <col min="10237" max="10237" width="83.54296875" customWidth="1"/>
    <col min="10238" max="10263" width="12.7265625" customWidth="1"/>
    <col min="10264" max="10267" width="11.81640625" bestFit="1" customWidth="1"/>
    <col min="10268" max="10491" width="9.1796875"/>
    <col min="10492" max="10492" width="12" customWidth="1"/>
    <col min="10493" max="10493" width="83.54296875" customWidth="1"/>
    <col min="10494" max="10519" width="12.7265625" customWidth="1"/>
    <col min="10520" max="10523" width="11.81640625" bestFit="1" customWidth="1"/>
    <col min="10524" max="10747" width="9.1796875"/>
    <col min="10748" max="10748" width="12" customWidth="1"/>
    <col min="10749" max="10749" width="83.54296875" customWidth="1"/>
    <col min="10750" max="10775" width="12.7265625" customWidth="1"/>
    <col min="10776" max="10779" width="11.81640625" bestFit="1" customWidth="1"/>
    <col min="10780" max="11003" width="9.1796875"/>
    <col min="11004" max="11004" width="12" customWidth="1"/>
    <col min="11005" max="11005" width="83.54296875" customWidth="1"/>
    <col min="11006" max="11031" width="12.7265625" customWidth="1"/>
    <col min="11032" max="11035" width="11.81640625" bestFit="1" customWidth="1"/>
    <col min="11036" max="11259" width="9.1796875"/>
    <col min="11260" max="11260" width="12" customWidth="1"/>
    <col min="11261" max="11261" width="83.54296875" customWidth="1"/>
    <col min="11262" max="11287" width="12.7265625" customWidth="1"/>
    <col min="11288" max="11291" width="11.81640625" bestFit="1" customWidth="1"/>
    <col min="11292" max="11515" width="9.1796875"/>
    <col min="11516" max="11516" width="12" customWidth="1"/>
    <col min="11517" max="11517" width="83.54296875" customWidth="1"/>
    <col min="11518" max="11543" width="12.7265625" customWidth="1"/>
    <col min="11544" max="11547" width="11.81640625" bestFit="1" customWidth="1"/>
    <col min="11548" max="11771" width="9.1796875"/>
    <col min="11772" max="11772" width="12" customWidth="1"/>
    <col min="11773" max="11773" width="83.54296875" customWidth="1"/>
    <col min="11774" max="11799" width="12.7265625" customWidth="1"/>
    <col min="11800" max="11803" width="11.81640625" bestFit="1" customWidth="1"/>
    <col min="11804" max="12027" width="9.1796875"/>
    <col min="12028" max="12028" width="12" customWidth="1"/>
    <col min="12029" max="12029" width="83.54296875" customWidth="1"/>
    <col min="12030" max="12055" width="12.7265625" customWidth="1"/>
    <col min="12056" max="12059" width="11.81640625" bestFit="1" customWidth="1"/>
    <col min="12060" max="12283" width="9.1796875"/>
    <col min="12284" max="12284" width="12" customWidth="1"/>
    <col min="12285" max="12285" width="83.54296875" customWidth="1"/>
    <col min="12286" max="12311" width="12.7265625" customWidth="1"/>
    <col min="12312" max="12315" width="11.81640625" bestFit="1" customWidth="1"/>
    <col min="12316" max="12539" width="9.1796875"/>
    <col min="12540" max="12540" width="12" customWidth="1"/>
    <col min="12541" max="12541" width="83.54296875" customWidth="1"/>
    <col min="12542" max="12567" width="12.7265625" customWidth="1"/>
    <col min="12568" max="12571" width="11.81640625" bestFit="1" customWidth="1"/>
    <col min="12572" max="12795" width="9.1796875"/>
    <col min="12796" max="12796" width="12" customWidth="1"/>
    <col min="12797" max="12797" width="83.54296875" customWidth="1"/>
    <col min="12798" max="12823" width="12.7265625" customWidth="1"/>
    <col min="12824" max="12827" width="11.81640625" bestFit="1" customWidth="1"/>
    <col min="12828" max="13051" width="9.1796875"/>
    <col min="13052" max="13052" width="12" customWidth="1"/>
    <col min="13053" max="13053" width="83.54296875" customWidth="1"/>
    <col min="13054" max="13079" width="12.7265625" customWidth="1"/>
    <col min="13080" max="13083" width="11.81640625" bestFit="1" customWidth="1"/>
    <col min="13084" max="13307" width="9.1796875"/>
    <col min="13308" max="13308" width="12" customWidth="1"/>
    <col min="13309" max="13309" width="83.54296875" customWidth="1"/>
    <col min="13310" max="13335" width="12.7265625" customWidth="1"/>
    <col min="13336" max="13339" width="11.81640625" bestFit="1" customWidth="1"/>
    <col min="13340" max="13563" width="9.1796875"/>
    <col min="13564" max="13564" width="12" customWidth="1"/>
    <col min="13565" max="13565" width="83.54296875" customWidth="1"/>
    <col min="13566" max="13591" width="12.7265625" customWidth="1"/>
    <col min="13592" max="13595" width="11.81640625" bestFit="1" customWidth="1"/>
    <col min="13596" max="13819" width="9.1796875"/>
    <col min="13820" max="13820" width="12" customWidth="1"/>
    <col min="13821" max="13821" width="83.54296875" customWidth="1"/>
    <col min="13822" max="13847" width="12.7265625" customWidth="1"/>
    <col min="13848" max="13851" width="11.81640625" bestFit="1" customWidth="1"/>
    <col min="13852" max="14075" width="9.1796875"/>
    <col min="14076" max="14076" width="12" customWidth="1"/>
    <col min="14077" max="14077" width="83.54296875" customWidth="1"/>
    <col min="14078" max="14103" width="12.7265625" customWidth="1"/>
    <col min="14104" max="14107" width="11.81640625" bestFit="1" customWidth="1"/>
    <col min="14108" max="14331" width="9.1796875"/>
    <col min="14332" max="14332" width="12" customWidth="1"/>
    <col min="14333" max="14333" width="83.54296875" customWidth="1"/>
    <col min="14334" max="14359" width="12.7265625" customWidth="1"/>
    <col min="14360" max="14363" width="11.81640625" bestFit="1" customWidth="1"/>
    <col min="14364" max="14587" width="9.1796875"/>
    <col min="14588" max="14588" width="12" customWidth="1"/>
    <col min="14589" max="14589" width="83.54296875" customWidth="1"/>
    <col min="14590" max="14615" width="12.7265625" customWidth="1"/>
    <col min="14616" max="14619" width="11.81640625" bestFit="1" customWidth="1"/>
    <col min="14620" max="14843" width="9.1796875"/>
    <col min="14844" max="14844" width="12" customWidth="1"/>
    <col min="14845" max="14845" width="83.54296875" customWidth="1"/>
    <col min="14846" max="14871" width="12.7265625" customWidth="1"/>
    <col min="14872" max="14875" width="11.81640625" bestFit="1" customWidth="1"/>
    <col min="14876" max="15099" width="9.1796875"/>
    <col min="15100" max="15100" width="12" customWidth="1"/>
    <col min="15101" max="15101" width="83.54296875" customWidth="1"/>
    <col min="15102" max="15127" width="12.7265625" customWidth="1"/>
    <col min="15128" max="15131" width="11.81640625" bestFit="1" customWidth="1"/>
    <col min="15132" max="15355" width="9.1796875"/>
    <col min="15356" max="15356" width="12" customWidth="1"/>
    <col min="15357" max="15357" width="83.54296875" customWidth="1"/>
    <col min="15358" max="15383" width="12.7265625" customWidth="1"/>
    <col min="15384" max="15387" width="11.81640625" bestFit="1" customWidth="1"/>
    <col min="15388" max="15611" width="9.1796875"/>
    <col min="15612" max="15612" width="12" customWidth="1"/>
    <col min="15613" max="15613" width="83.54296875" customWidth="1"/>
    <col min="15614" max="15639" width="12.7265625" customWidth="1"/>
    <col min="15640" max="15643" width="11.81640625" bestFit="1" customWidth="1"/>
    <col min="15644" max="15867" width="9.1796875"/>
    <col min="15868" max="15868" width="12" customWidth="1"/>
    <col min="15869" max="15869" width="83.54296875" customWidth="1"/>
    <col min="15870" max="15895" width="12.7265625" customWidth="1"/>
    <col min="15896" max="15899" width="11.81640625" bestFit="1" customWidth="1"/>
    <col min="15900" max="16123" width="9.1796875"/>
    <col min="16124" max="16124" width="12" customWidth="1"/>
    <col min="16125" max="16125" width="83.54296875" customWidth="1"/>
    <col min="16126" max="16151" width="12.7265625" customWidth="1"/>
    <col min="16152" max="16155" width="11.81640625" bestFit="1" customWidth="1"/>
    <col min="16156" max="16384" width="9.1796875"/>
  </cols>
  <sheetData>
    <row r="1" spans="1:59" ht="15.5">
      <c r="A1" s="797"/>
      <c r="B1" s="798"/>
      <c r="C1" s="798"/>
      <c r="D1" s="798"/>
      <c r="E1" s="798"/>
      <c r="F1" s="798"/>
      <c r="G1" s="798"/>
      <c r="H1" s="798"/>
      <c r="I1" s="798"/>
      <c r="J1" s="798"/>
      <c r="K1" s="390"/>
      <c r="L1" s="390"/>
      <c r="M1" s="390"/>
      <c r="N1" s="390"/>
      <c r="O1" s="390"/>
      <c r="P1" s="390"/>
      <c r="Q1" s="390"/>
      <c r="R1" s="390"/>
      <c r="S1" s="390"/>
      <c r="T1" s="390"/>
      <c r="U1" s="390"/>
      <c r="V1" s="390"/>
      <c r="W1" s="390"/>
      <c r="X1" s="390"/>
      <c r="Y1" s="390"/>
      <c r="Z1" s="390"/>
      <c r="AA1" s="390"/>
      <c r="AB1" s="390"/>
      <c r="AC1" s="390"/>
      <c r="AD1" s="390"/>
      <c r="AE1" s="390"/>
      <c r="AF1" s="390"/>
      <c r="AG1" s="390"/>
      <c r="AH1" s="390"/>
      <c r="AI1" s="390"/>
      <c r="AJ1" s="390"/>
      <c r="AK1" s="390"/>
      <c r="AL1" s="390"/>
      <c r="AM1" s="390"/>
      <c r="AN1" s="390"/>
      <c r="AO1" s="390"/>
      <c r="AP1" s="390"/>
      <c r="AQ1" s="390"/>
      <c r="AR1" s="390"/>
      <c r="AS1" s="390"/>
      <c r="AT1" s="390"/>
    </row>
    <row r="2" spans="1:59" ht="22.5">
      <c r="A2" s="390"/>
      <c r="B2" s="830" t="s">
        <v>644</v>
      </c>
      <c r="C2" s="830"/>
      <c r="D2" s="830"/>
      <c r="E2" s="830"/>
      <c r="F2" s="830"/>
      <c r="G2" s="830"/>
      <c r="H2" s="830"/>
      <c r="I2" s="830"/>
      <c r="J2" s="830"/>
      <c r="K2" s="830"/>
      <c r="L2" s="830"/>
      <c r="M2" s="830"/>
      <c r="N2" s="830"/>
      <c r="O2" s="830"/>
      <c r="P2" s="830"/>
      <c r="Q2" s="830"/>
      <c r="R2" s="830"/>
      <c r="S2" s="830"/>
      <c r="T2" s="830"/>
      <c r="U2" s="830"/>
      <c r="V2" s="830"/>
      <c r="W2" s="830"/>
      <c r="X2" s="830"/>
      <c r="Y2" s="830"/>
      <c r="Z2" s="830"/>
      <c r="AA2" s="830"/>
      <c r="AB2" s="830"/>
      <c r="AC2" s="830"/>
      <c r="AD2" s="830"/>
      <c r="AE2" s="830"/>
      <c r="AF2" s="830"/>
      <c r="AG2" s="830"/>
      <c r="AH2" s="830"/>
      <c r="AI2" s="830"/>
      <c r="AJ2" s="830"/>
      <c r="AK2" s="830"/>
      <c r="AL2" s="830"/>
      <c r="AM2" s="830"/>
      <c r="AN2" s="830"/>
      <c r="AO2" s="830"/>
      <c r="AP2" s="830"/>
      <c r="AQ2" s="830"/>
      <c r="AR2" s="830"/>
      <c r="AS2" s="390"/>
      <c r="AT2" s="390"/>
    </row>
    <row r="3" spans="1:59" ht="15.5">
      <c r="A3" s="390"/>
      <c r="C3" s="769"/>
      <c r="D3" s="769"/>
      <c r="E3" s="769"/>
      <c r="F3" s="769"/>
      <c r="G3" s="769"/>
      <c r="H3" s="769"/>
      <c r="I3" s="769"/>
      <c r="J3" s="769"/>
      <c r="K3" s="769"/>
      <c r="L3" s="769"/>
      <c r="M3" s="769"/>
      <c r="N3" s="769"/>
      <c r="O3" s="769"/>
      <c r="P3" s="769"/>
      <c r="Q3" s="769"/>
      <c r="R3" s="769"/>
      <c r="S3" s="769"/>
      <c r="T3" s="769"/>
      <c r="U3" s="769"/>
      <c r="V3" s="769"/>
      <c r="W3" s="769"/>
      <c r="X3" s="769"/>
      <c r="Y3" s="769"/>
      <c r="Z3" s="769"/>
      <c r="AA3" s="769"/>
      <c r="AB3" s="769"/>
      <c r="AC3" s="769"/>
      <c r="AD3" s="769"/>
      <c r="AE3" s="769"/>
      <c r="AF3" s="769"/>
      <c r="AG3" s="769"/>
      <c r="AH3" s="769"/>
      <c r="AI3" s="769"/>
      <c r="AJ3" s="769"/>
      <c r="AK3" s="769"/>
      <c r="AL3" s="769"/>
      <c r="AM3" s="769"/>
      <c r="AN3" s="769"/>
      <c r="AO3" s="769"/>
      <c r="AP3" s="769"/>
      <c r="AQ3" s="769"/>
      <c r="AR3" s="769"/>
      <c r="AS3" s="769"/>
      <c r="AT3" s="769"/>
      <c r="AU3" s="769"/>
      <c r="AV3" s="769"/>
      <c r="AW3" s="769"/>
      <c r="AX3" s="769"/>
      <c r="AY3" s="769"/>
      <c r="AZ3" s="769"/>
      <c r="BA3" s="769"/>
      <c r="BB3" s="769"/>
      <c r="BC3" s="769"/>
      <c r="BD3" s="769"/>
      <c r="BE3" s="769"/>
      <c r="BF3" s="769"/>
      <c r="BG3" s="769" t="s">
        <v>625</v>
      </c>
    </row>
    <row r="4" spans="1:59" s="419" customFormat="1" ht="21" customHeight="1">
      <c r="A4" s="799"/>
      <c r="B4" s="1020"/>
      <c r="C4" s="1021">
        <v>40908</v>
      </c>
      <c r="D4" s="1022">
        <v>40999</v>
      </c>
      <c r="E4" s="1022">
        <v>41090</v>
      </c>
      <c r="F4" s="1022">
        <v>41182</v>
      </c>
      <c r="G4" s="1021">
        <v>41274</v>
      </c>
      <c r="H4" s="1022">
        <v>41364</v>
      </c>
      <c r="I4" s="1022">
        <v>41455</v>
      </c>
      <c r="J4" s="1022">
        <v>41547</v>
      </c>
      <c r="K4" s="1021">
        <v>41639</v>
      </c>
      <c r="L4" s="1021">
        <v>41729</v>
      </c>
      <c r="M4" s="1021">
        <v>41820</v>
      </c>
      <c r="N4" s="1021">
        <v>41912</v>
      </c>
      <c r="O4" s="1021">
        <v>42004</v>
      </c>
      <c r="P4" s="1021">
        <v>42094</v>
      </c>
      <c r="Q4" s="1021">
        <v>42185</v>
      </c>
      <c r="R4" s="1021">
        <v>42277</v>
      </c>
      <c r="S4" s="1021">
        <v>42369</v>
      </c>
      <c r="T4" s="1021">
        <v>42460</v>
      </c>
      <c r="U4" s="1021">
        <v>42551</v>
      </c>
      <c r="V4" s="1021">
        <v>42643</v>
      </c>
      <c r="W4" s="1021">
        <v>42735</v>
      </c>
      <c r="X4" s="1021">
        <v>42825</v>
      </c>
      <c r="Y4" s="1021">
        <v>42916</v>
      </c>
      <c r="Z4" s="1021">
        <v>43008</v>
      </c>
      <c r="AA4" s="1021">
        <v>43100</v>
      </c>
      <c r="AB4" s="1021">
        <v>43190</v>
      </c>
      <c r="AC4" s="1021">
        <v>43281</v>
      </c>
      <c r="AD4" s="1021">
        <v>43373</v>
      </c>
      <c r="AE4" s="1021">
        <v>43465</v>
      </c>
      <c r="AF4" s="1021">
        <v>43555</v>
      </c>
      <c r="AG4" s="1021">
        <v>43646</v>
      </c>
      <c r="AH4" s="1021">
        <v>43738</v>
      </c>
      <c r="AI4" s="1021">
        <v>43829</v>
      </c>
      <c r="AJ4" s="1021">
        <v>43921</v>
      </c>
      <c r="AK4" s="1021">
        <v>44012</v>
      </c>
      <c r="AL4" s="1021">
        <v>44104</v>
      </c>
      <c r="AM4" s="1021">
        <v>44195</v>
      </c>
      <c r="AN4" s="1021">
        <v>44286</v>
      </c>
      <c r="AO4" s="1021">
        <v>44377</v>
      </c>
      <c r="AP4" s="1021">
        <v>44469</v>
      </c>
      <c r="AQ4" s="1021">
        <v>44560</v>
      </c>
      <c r="AR4" s="1021">
        <v>44651</v>
      </c>
      <c r="AS4" s="1021">
        <v>44742</v>
      </c>
      <c r="AT4" s="1021">
        <v>44834</v>
      </c>
      <c r="AU4" s="1021">
        <v>44926</v>
      </c>
      <c r="AV4" s="1021">
        <v>45016</v>
      </c>
      <c r="AW4" s="1089">
        <v>45107</v>
      </c>
      <c r="AX4" s="1089">
        <v>45199</v>
      </c>
      <c r="AY4" s="1089">
        <v>45291</v>
      </c>
      <c r="AZ4" s="1090">
        <v>45382</v>
      </c>
      <c r="BA4" s="1090">
        <v>45473</v>
      </c>
      <c r="BB4" s="1090">
        <v>45565</v>
      </c>
      <c r="BC4" s="1090">
        <v>45657</v>
      </c>
      <c r="BD4" s="1090">
        <v>45747</v>
      </c>
      <c r="BE4" s="1090">
        <v>45838</v>
      </c>
      <c r="BF4" s="1090">
        <v>45930</v>
      </c>
      <c r="BG4" s="1202">
        <v>46022</v>
      </c>
    </row>
    <row r="5" spans="1:59" ht="21" customHeight="1">
      <c r="A5" s="390"/>
      <c r="B5" s="1023"/>
      <c r="C5" s="657"/>
      <c r="D5" s="657"/>
      <c r="E5" s="657"/>
      <c r="F5" s="657"/>
      <c r="G5" s="657"/>
      <c r="H5" s="657"/>
      <c r="I5" s="657"/>
      <c r="J5" s="657"/>
      <c r="K5" s="657"/>
      <c r="L5" s="657"/>
      <c r="M5" s="657"/>
      <c r="N5" s="657"/>
      <c r="O5" s="657"/>
      <c r="P5" s="657"/>
      <c r="Q5" s="657"/>
      <c r="R5" s="657"/>
      <c r="S5" s="657"/>
      <c r="T5" s="657"/>
      <c r="U5" s="657"/>
      <c r="V5" s="657"/>
      <c r="W5" s="657"/>
      <c r="X5" s="657"/>
      <c r="Y5" s="657"/>
      <c r="Z5" s="657"/>
      <c r="AA5" s="657"/>
      <c r="AB5" s="657"/>
      <c r="AC5" s="657"/>
      <c r="AD5" s="657"/>
      <c r="AE5" s="657"/>
      <c r="AF5" s="657"/>
      <c r="AG5" s="657"/>
      <c r="AH5" s="657"/>
      <c r="AI5" s="657"/>
      <c r="AJ5" s="657"/>
      <c r="AK5" s="657"/>
      <c r="AL5" s="657"/>
      <c r="AM5" s="657"/>
      <c r="AN5" s="657"/>
      <c r="AO5" s="657"/>
      <c r="AP5" s="657"/>
      <c r="AQ5" s="657"/>
      <c r="AR5" s="657"/>
      <c r="AS5" s="657"/>
      <c r="AT5" s="390"/>
      <c r="AW5" s="1092"/>
      <c r="AX5" s="1092"/>
      <c r="AY5" s="1092"/>
      <c r="AZ5" s="1092"/>
      <c r="BA5" s="1092"/>
      <c r="BB5" s="1092"/>
      <c r="BC5" s="1092"/>
      <c r="BD5" s="1092"/>
      <c r="BE5" s="1092"/>
      <c r="BF5" s="1092"/>
      <c r="BG5" s="1203"/>
    </row>
    <row r="6" spans="1:59" ht="21" customHeight="1">
      <c r="A6" s="390"/>
      <c r="B6" s="1032" t="s">
        <v>583</v>
      </c>
      <c r="C6" s="1033"/>
      <c r="D6" s="1033"/>
      <c r="E6" s="1033"/>
      <c r="F6" s="1033"/>
      <c r="G6" s="1033"/>
      <c r="H6" s="1033"/>
      <c r="I6" s="1033"/>
      <c r="J6" s="1033"/>
      <c r="K6" s="1033"/>
      <c r="L6" s="1033"/>
      <c r="M6" s="1033"/>
      <c r="N6" s="1033"/>
      <c r="O6" s="1033"/>
      <c r="P6" s="1033"/>
      <c r="Q6" s="1033"/>
      <c r="R6" s="1033"/>
      <c r="S6" s="1033"/>
      <c r="T6" s="1033"/>
      <c r="U6" s="1033"/>
      <c r="V6" s="1033"/>
      <c r="W6" s="1033"/>
      <c r="X6" s="1033"/>
      <c r="Y6" s="1033"/>
      <c r="Z6" s="1033"/>
      <c r="AA6" s="1033"/>
      <c r="AB6" s="1033"/>
      <c r="AC6" s="1033"/>
      <c r="AD6" s="1033"/>
      <c r="AE6" s="1033"/>
      <c r="AF6" s="1033"/>
      <c r="AG6" s="1033"/>
      <c r="AH6" s="1033"/>
      <c r="AI6" s="1033"/>
      <c r="AJ6" s="1033"/>
      <c r="AK6" s="1033"/>
      <c r="AL6" s="1033"/>
      <c r="AM6" s="1033"/>
      <c r="AN6" s="1033"/>
      <c r="AO6" s="1033"/>
      <c r="AP6" s="1033"/>
      <c r="AQ6" s="1033"/>
      <c r="AR6" s="1033"/>
      <c r="AS6" s="1033"/>
      <c r="AT6" s="1033"/>
      <c r="AU6" s="1033"/>
      <c r="AV6" s="1033"/>
      <c r="AW6" s="1091"/>
      <c r="AX6" s="1091"/>
      <c r="AY6" s="1091"/>
      <c r="AZ6" s="1091"/>
      <c r="BA6" s="1091"/>
      <c r="BB6" s="1091"/>
      <c r="BC6" s="1091"/>
      <c r="BD6" s="1091"/>
      <c r="BE6" s="1091"/>
      <c r="BF6" s="1091"/>
      <c r="BG6" s="1204"/>
    </row>
    <row r="7" spans="1:59" ht="21" customHeight="1">
      <c r="A7" s="390"/>
      <c r="B7" s="1026" t="s">
        <v>584</v>
      </c>
      <c r="C7" s="1025">
        <v>12.442640846570841</v>
      </c>
      <c r="D7" s="1025">
        <v>12.712124628901014</v>
      </c>
      <c r="E7" s="1025">
        <v>12.885899747942291</v>
      </c>
      <c r="F7" s="1025">
        <v>12.412065172402844</v>
      </c>
      <c r="G7" s="1025">
        <v>11.903401027436612</v>
      </c>
      <c r="H7" s="1025">
        <v>11.990138045617831</v>
      </c>
      <c r="I7" s="1025">
        <v>12.13986618279583</v>
      </c>
      <c r="J7" s="1025">
        <v>12.6928257356199</v>
      </c>
      <c r="K7" s="1025">
        <v>12.384060170071958</v>
      </c>
      <c r="L7" s="1025">
        <v>12.496106759868459</v>
      </c>
      <c r="M7" s="1025">
        <v>12.512577895115736</v>
      </c>
      <c r="N7" s="1025">
        <v>12.277638788313356</v>
      </c>
      <c r="O7" s="1025">
        <v>12.859647934258788</v>
      </c>
      <c r="P7" s="1025">
        <v>12.483787845990408</v>
      </c>
      <c r="Q7" s="1025">
        <v>12.075922513575204</v>
      </c>
      <c r="R7" s="1025">
        <v>11.918859848541679</v>
      </c>
      <c r="S7" s="1025">
        <v>11.594786459023283</v>
      </c>
      <c r="T7" s="1025">
        <v>12.327892433773197</v>
      </c>
      <c r="U7" s="1025">
        <v>12.584208446524675</v>
      </c>
      <c r="V7" s="1025">
        <v>12.68173806660379</v>
      </c>
      <c r="W7" s="1025">
        <v>12.991876980741148</v>
      </c>
      <c r="X7" s="1025">
        <v>12.650356349130131</v>
      </c>
      <c r="Y7" s="1025">
        <v>12.604773516152207</v>
      </c>
      <c r="Z7" s="1025">
        <v>12.941971185520295</v>
      </c>
      <c r="AA7" s="1025">
        <v>12.864503957756293</v>
      </c>
      <c r="AB7" s="1025">
        <v>14.246182727349321</v>
      </c>
      <c r="AC7" s="1025">
        <v>13.149781871988228</v>
      </c>
      <c r="AD7" s="1025">
        <v>13.862642264733607</v>
      </c>
      <c r="AE7" s="1025">
        <v>13.24977975516094</v>
      </c>
      <c r="AF7" s="1025">
        <v>14.085419506615821</v>
      </c>
      <c r="AG7" s="1025">
        <v>12.974359052989163</v>
      </c>
      <c r="AH7" s="1025">
        <v>12.716497661389603</v>
      </c>
      <c r="AI7" s="1025">
        <v>13.518093477355606</v>
      </c>
      <c r="AJ7" s="1025">
        <v>13.260799359659764</v>
      </c>
      <c r="AK7" s="1025">
        <v>13.511295043903585</v>
      </c>
      <c r="AL7" s="1025">
        <v>14.13667655886735</v>
      </c>
      <c r="AM7" s="1025">
        <v>13.816356623723836</v>
      </c>
      <c r="AN7" s="1025">
        <v>14.14167980641777</v>
      </c>
      <c r="AO7" s="1025">
        <v>13.414462015163059</v>
      </c>
      <c r="AP7" s="1025">
        <v>13.753441299115027</v>
      </c>
      <c r="AQ7" s="1025">
        <v>13.864570583597294</v>
      </c>
      <c r="AR7" s="1025">
        <v>13.922556199400463</v>
      </c>
      <c r="AS7" s="1025">
        <v>12.781317078320612</v>
      </c>
      <c r="AT7" s="1025">
        <v>13.753388685652586</v>
      </c>
      <c r="AU7" s="1025">
        <v>15.364807659909829</v>
      </c>
      <c r="AV7" s="1025">
        <v>14.910922669730459</v>
      </c>
      <c r="AW7" s="1025">
        <v>17.595778934136604</v>
      </c>
      <c r="AX7" s="1025">
        <v>16.078501324863286</v>
      </c>
      <c r="AY7" s="1025">
        <v>15.304040131165753</v>
      </c>
      <c r="AZ7" s="1085">
        <v>16.078016717678317</v>
      </c>
      <c r="BA7" s="1085">
        <v>15.355451783289034</v>
      </c>
      <c r="BB7" s="1085">
        <f>BB8/BB9*100</f>
        <v>15.995868631183265</v>
      </c>
      <c r="BC7" s="1085">
        <f>BC8/BC9*100</f>
        <v>16.994708911927148</v>
      </c>
      <c r="BD7" s="1085">
        <f t="shared" ref="BD7:BF7" si="0">BD8/BD9*100</f>
        <v>15.408097661697029</v>
      </c>
      <c r="BE7" s="1085">
        <f t="shared" si="0"/>
        <v>14.491199973864468</v>
      </c>
      <c r="BF7" s="1085">
        <f t="shared" si="0"/>
        <v>15.069674679243287</v>
      </c>
      <c r="BG7" s="1205">
        <f t="shared" ref="BG7" si="1">BG8/BG9*100</f>
        <v>14.758365538859833</v>
      </c>
    </row>
    <row r="8" spans="1:59" ht="21" customHeight="1">
      <c r="A8" s="390"/>
      <c r="B8" s="1027" t="s">
        <v>519</v>
      </c>
      <c r="C8" s="465">
        <v>1166272.8429999999</v>
      </c>
      <c r="D8" s="465">
        <v>1221313.997</v>
      </c>
      <c r="E8" s="465">
        <v>1279933.0989999999</v>
      </c>
      <c r="F8" s="465">
        <v>1290874.635</v>
      </c>
      <c r="G8" s="465">
        <v>1318861.4879999999</v>
      </c>
      <c r="H8" s="465">
        <v>1326245.395</v>
      </c>
      <c r="I8" s="465">
        <v>1394200.463</v>
      </c>
      <c r="J8" s="465">
        <v>1418710.656</v>
      </c>
      <c r="K8" s="465">
        <v>1489348.953</v>
      </c>
      <c r="L8" s="465">
        <v>1535488.7879999999</v>
      </c>
      <c r="M8" s="465">
        <v>1589644.6940000001</v>
      </c>
      <c r="N8" s="465">
        <v>1557636.137757055</v>
      </c>
      <c r="O8" s="465">
        <v>1786569</v>
      </c>
      <c r="P8" s="465">
        <v>1787064.5800999999</v>
      </c>
      <c r="Q8" s="465">
        <v>1818980.5247</v>
      </c>
      <c r="R8" s="465">
        <v>1829181.48</v>
      </c>
      <c r="S8" s="465">
        <v>1854956.023</v>
      </c>
      <c r="T8" s="465">
        <v>2008133.1099999999</v>
      </c>
      <c r="U8" s="465">
        <v>2213176.9699999997</v>
      </c>
      <c r="V8" s="465">
        <v>2197967.06</v>
      </c>
      <c r="W8" s="465">
        <v>2363861.5499999998</v>
      </c>
      <c r="X8" s="465">
        <v>2339709.1399999997</v>
      </c>
      <c r="Y8" s="465">
        <v>2524047.3250000002</v>
      </c>
      <c r="Z8" s="465">
        <v>2610403.4139999999</v>
      </c>
      <c r="AA8" s="465">
        <v>2707907.665</v>
      </c>
      <c r="AB8" s="465">
        <v>2872227.4</v>
      </c>
      <c r="AC8" s="465">
        <v>2906580.84</v>
      </c>
      <c r="AD8" s="465">
        <v>2915838.9589999998</v>
      </c>
      <c r="AE8" s="465">
        <v>3006135.0520000001</v>
      </c>
      <c r="AF8" s="465">
        <v>3046959.7630000003</v>
      </c>
      <c r="AG8" s="465">
        <v>3088720.8160000001</v>
      </c>
      <c r="AH8" s="465">
        <v>3154513.4110000003</v>
      </c>
      <c r="AI8" s="465">
        <v>3437493</v>
      </c>
      <c r="AJ8" s="465">
        <v>3386334</v>
      </c>
      <c r="AK8" s="465">
        <v>3703201</v>
      </c>
      <c r="AL8" s="465">
        <v>3919814</v>
      </c>
      <c r="AM8" s="465">
        <v>4027680</v>
      </c>
      <c r="AN8" s="465">
        <v>4241325</v>
      </c>
      <c r="AO8" s="465">
        <v>4365378.8</v>
      </c>
      <c r="AP8" s="465">
        <v>4590989.0999999996</v>
      </c>
      <c r="AQ8" s="465">
        <v>4838258.4000000004</v>
      </c>
      <c r="AR8" s="465">
        <v>4968315.8</v>
      </c>
      <c r="AS8" s="465">
        <v>5108609.3</v>
      </c>
      <c r="AT8" s="465">
        <v>5509418.9950000001</v>
      </c>
      <c r="AU8" s="465">
        <v>6498377.841</v>
      </c>
      <c r="AV8" s="465">
        <v>6801481.4690000005</v>
      </c>
      <c r="AW8" s="465">
        <v>8711312</v>
      </c>
      <c r="AX8" s="465">
        <v>8270806.3499999996</v>
      </c>
      <c r="AY8" s="465">
        <v>8377619.9810490729</v>
      </c>
      <c r="AZ8" s="465">
        <v>8908968</v>
      </c>
      <c r="BA8" s="465">
        <v>9376542.5999999996</v>
      </c>
      <c r="BB8" s="465">
        <v>9923005.8000000007</v>
      </c>
      <c r="BC8" s="465">
        <v>10993173.699999999</v>
      </c>
      <c r="BD8" s="465">
        <v>9951045.9643363077</v>
      </c>
      <c r="BE8" s="465">
        <v>10095743.478</v>
      </c>
      <c r="BF8" s="465">
        <v>10427976.697361646</v>
      </c>
      <c r="BG8" s="1206">
        <v>10947617.644613478</v>
      </c>
    </row>
    <row r="9" spans="1:59" ht="21" customHeight="1">
      <c r="A9" s="390"/>
      <c r="B9" s="1028" t="s">
        <v>520</v>
      </c>
      <c r="C9" s="658">
        <v>9373193.8209999986</v>
      </c>
      <c r="D9" s="658">
        <v>9607473.4370000008</v>
      </c>
      <c r="E9" s="658">
        <v>9932819.0039999988</v>
      </c>
      <c r="F9" s="658">
        <v>10400159.982000001</v>
      </c>
      <c r="G9" s="658">
        <v>11079703.061000001</v>
      </c>
      <c r="H9" s="658">
        <v>11061135.326000001</v>
      </c>
      <c r="I9" s="658">
        <v>11484479.663999999</v>
      </c>
      <c r="J9" s="658">
        <v>11177264.114000002</v>
      </c>
      <c r="K9" s="658">
        <v>12026338.151999999</v>
      </c>
      <c r="L9" s="658">
        <v>12287737.432999998</v>
      </c>
      <c r="M9" s="658">
        <v>12704374.009296</v>
      </c>
      <c r="N9" s="658">
        <v>12686772.795757055</v>
      </c>
      <c r="O9" s="658">
        <v>13892829.797</v>
      </c>
      <c r="P9" s="658">
        <v>14315082.907099999</v>
      </c>
      <c r="Q9" s="658">
        <v>15062870.125700001</v>
      </c>
      <c r="R9" s="658">
        <v>15346950.155000001</v>
      </c>
      <c r="S9" s="658">
        <v>15998190.475999998</v>
      </c>
      <c r="T9" s="658">
        <v>16289346.461999999</v>
      </c>
      <c r="U9" s="658">
        <v>17586938.260000002</v>
      </c>
      <c r="V9" s="658">
        <v>17331749.390000001</v>
      </c>
      <c r="W9" s="658">
        <v>18194919.436999999</v>
      </c>
      <c r="X9" s="658">
        <v>18495203.419</v>
      </c>
      <c r="Y9" s="658">
        <v>20024535.322000001</v>
      </c>
      <c r="Z9" s="658">
        <v>20170060.469000001</v>
      </c>
      <c r="AA9" s="658">
        <v>21049452.616999995</v>
      </c>
      <c r="AB9" s="658">
        <v>20161382.560999997</v>
      </c>
      <c r="AC9" s="658">
        <v>22103642.998000003</v>
      </c>
      <c r="AD9" s="658">
        <v>21033789.254000001</v>
      </c>
      <c r="AE9" s="658">
        <v>22688188.842000008</v>
      </c>
      <c r="AF9" s="658">
        <v>21632012.888</v>
      </c>
      <c r="AG9" s="658">
        <v>23806346.066</v>
      </c>
      <c r="AH9" s="658">
        <v>24806463.973000005</v>
      </c>
      <c r="AI9" s="658">
        <v>25428829.929000005</v>
      </c>
      <c r="AJ9" s="658">
        <v>25536424.375</v>
      </c>
      <c r="AK9" s="658">
        <v>27408186.912999999</v>
      </c>
      <c r="AL9" s="658">
        <v>27727973.995000001</v>
      </c>
      <c r="AM9" s="658">
        <v>29151534.732999999</v>
      </c>
      <c r="AN9" s="658">
        <v>29991663.353</v>
      </c>
      <c r="AO9" s="658">
        <v>32542332.261000007</v>
      </c>
      <c r="AP9" s="658">
        <v>33380657.248999998</v>
      </c>
      <c r="AQ9" s="658">
        <v>34896561.496999994</v>
      </c>
      <c r="AR9" s="658">
        <v>35685370.767000005</v>
      </c>
      <c r="AS9" s="658">
        <v>39969349.549000002</v>
      </c>
      <c r="AT9" s="658">
        <v>40058629.338</v>
      </c>
      <c r="AU9" s="658">
        <v>42293909.464000002</v>
      </c>
      <c r="AV9" s="658">
        <v>45614088.541999996</v>
      </c>
      <c r="AW9" s="658">
        <v>49507964.567000002</v>
      </c>
      <c r="AX9" s="658">
        <v>51440157.156999998</v>
      </c>
      <c r="AY9" s="658">
        <v>54741231.13404908</v>
      </c>
      <c r="AZ9" s="1086">
        <v>55410864.141000003</v>
      </c>
      <c r="BA9" s="1086">
        <v>61063280.536000013</v>
      </c>
      <c r="BB9" s="1086">
        <v>62034804.291000009</v>
      </c>
      <c r="BC9" s="1086">
        <v>64685860.50500001</v>
      </c>
      <c r="BD9" s="1086">
        <v>64583222.295336306</v>
      </c>
      <c r="BE9" s="1086">
        <v>69668098.544</v>
      </c>
      <c r="BF9" s="1086">
        <v>69198419.47036165</v>
      </c>
      <c r="BG9" s="1207">
        <v>74179065.532613471</v>
      </c>
    </row>
    <row r="10" spans="1:59" ht="21" customHeight="1">
      <c r="A10" s="390"/>
      <c r="B10" s="1029" t="s">
        <v>585</v>
      </c>
      <c r="C10" s="466">
        <v>6.4674828705867187</v>
      </c>
      <c r="D10" s="466">
        <v>6.7727096644788283</v>
      </c>
      <c r="E10" s="466">
        <v>6.3848207866709901</v>
      </c>
      <c r="F10" s="466">
        <v>6.4394015663582174</v>
      </c>
      <c r="G10" s="466">
        <v>6.5790112388696285</v>
      </c>
      <c r="H10" s="466">
        <v>6.6158451350609839</v>
      </c>
      <c r="I10" s="466">
        <v>6.1994561315255403</v>
      </c>
      <c r="J10" s="466">
        <v>6.3084432322411459</v>
      </c>
      <c r="K10" s="466">
        <v>6.6225437042169402</v>
      </c>
      <c r="L10" s="466">
        <v>6.8277092385783558</v>
      </c>
      <c r="M10" s="466">
        <v>6.2579767926762955</v>
      </c>
      <c r="N10" s="466">
        <v>6.1319682557425539</v>
      </c>
      <c r="O10" s="466">
        <v>6.5242007642350437</v>
      </c>
      <c r="P10" s="466">
        <v>6.5260105258883359</v>
      </c>
      <c r="Q10" s="466">
        <v>6.6425613169020625</v>
      </c>
      <c r="R10" s="466">
        <v>6.6798132116591011</v>
      </c>
      <c r="S10" s="466">
        <v>6.7739368045001331</v>
      </c>
      <c r="T10" s="466">
        <v>6.7847136815933418</v>
      </c>
      <c r="U10" s="466">
        <v>6.7629447094181572</v>
      </c>
      <c r="V10" s="466">
        <v>7.4260899884637102</v>
      </c>
      <c r="W10" s="466">
        <v>6.6488723439905</v>
      </c>
      <c r="X10" s="466">
        <v>6.5809384622918357</v>
      </c>
      <c r="Y10" s="466">
        <v>7.0994295135921579</v>
      </c>
      <c r="Z10" s="466">
        <v>6.6609238830195912</v>
      </c>
      <c r="AA10" s="466">
        <v>6.9097238925118543</v>
      </c>
      <c r="AB10" s="466">
        <v>7.3290158844862994</v>
      </c>
      <c r="AC10" s="466">
        <v>7.4166749979139981</v>
      </c>
      <c r="AD10" s="466">
        <v>6.6574096141089711</v>
      </c>
      <c r="AE10" s="466">
        <v>6.8635726039404963</v>
      </c>
      <c r="AF10" s="466">
        <v>6.9567831095021031</v>
      </c>
      <c r="AG10" s="466">
        <v>7.0521314602329896</v>
      </c>
      <c r="AH10" s="466">
        <v>6.6354359950920916</v>
      </c>
      <c r="AI10" s="466">
        <v>7.2306761180788328</v>
      </c>
      <c r="AJ10" s="466">
        <v>7.1230645070807022</v>
      </c>
      <c r="AK10" s="466">
        <v>7.7895859078536747</v>
      </c>
      <c r="AL10" s="466">
        <v>7.0253209420147842</v>
      </c>
      <c r="AM10" s="466">
        <v>7.2186447244012353</v>
      </c>
      <c r="AN10" s="466">
        <v>7.6015518451617483</v>
      </c>
      <c r="AO10" s="466">
        <v>7.8238883537502968</v>
      </c>
      <c r="AP10" s="466">
        <v>6.8573494807095097</v>
      </c>
      <c r="AQ10" s="466">
        <v>7.2266842730640395</v>
      </c>
      <c r="AR10" s="466">
        <v>7.4209450358161071</v>
      </c>
      <c r="AS10" s="466">
        <v>7.6304949908294866</v>
      </c>
      <c r="AT10" s="466">
        <v>6.5508602079502722</v>
      </c>
      <c r="AU10" s="466">
        <v>7.7267611799840443</v>
      </c>
      <c r="AV10" s="466">
        <v>8.0871602524366129</v>
      </c>
      <c r="AW10" s="466">
        <v>10.358004572102745</v>
      </c>
      <c r="AX10" s="466">
        <v>7.8161414045002227</v>
      </c>
      <c r="AY10" s="466">
        <v>7.9170832484847171</v>
      </c>
      <c r="AZ10" s="466">
        <v>8.4192218641617131</v>
      </c>
      <c r="BA10" s="466">
        <v>8.8610928300745631</v>
      </c>
      <c r="BB10" s="466">
        <f>BB11/BB12*100</f>
        <v>8.7236965931923134</v>
      </c>
      <c r="BC10" s="466">
        <f>BC11/BC12*100</f>
        <v>9.664522412660622</v>
      </c>
      <c r="BD10" s="466">
        <f t="shared" ref="BD10:BF10" si="2">BD11/BD12*100</f>
        <v>8.7483477816551076</v>
      </c>
      <c r="BE10" s="466">
        <f t="shared" si="2"/>
        <v>8.8755569390851434</v>
      </c>
      <c r="BF10" s="466">
        <f t="shared" si="2"/>
        <v>8.0483276585563033</v>
      </c>
      <c r="BG10" s="1208">
        <f t="shared" ref="BG10" si="3">BG11/BG12*100</f>
        <v>8.4493873012522318</v>
      </c>
    </row>
    <row r="11" spans="1:59" ht="21" customHeight="1">
      <c r="A11" s="390"/>
      <c r="B11" s="1028" t="s">
        <v>519</v>
      </c>
      <c r="C11" s="658">
        <v>1166272.8429999999</v>
      </c>
      <c r="D11" s="658">
        <v>1221313.997</v>
      </c>
      <c r="E11" s="658">
        <v>1279933.0989999999</v>
      </c>
      <c r="F11" s="658">
        <v>1290874.635</v>
      </c>
      <c r="G11" s="658">
        <v>1318861.4879999999</v>
      </c>
      <c r="H11" s="658">
        <v>1326245.395</v>
      </c>
      <c r="I11" s="658">
        <v>1394200.463</v>
      </c>
      <c r="J11" s="658">
        <v>1418710.656</v>
      </c>
      <c r="K11" s="658">
        <v>1489348.953</v>
      </c>
      <c r="L11" s="658">
        <v>1535488.7879999999</v>
      </c>
      <c r="M11" s="658">
        <v>1589644.6940000001</v>
      </c>
      <c r="N11" s="658">
        <v>1557636.137757055</v>
      </c>
      <c r="O11" s="658">
        <v>1786569</v>
      </c>
      <c r="P11" s="658">
        <v>1787064.5800999999</v>
      </c>
      <c r="Q11" s="658">
        <v>1818980.5247</v>
      </c>
      <c r="R11" s="658">
        <v>1829181.48</v>
      </c>
      <c r="S11" s="658">
        <v>1854956.023</v>
      </c>
      <c r="T11" s="658">
        <v>2008133.1099999999</v>
      </c>
      <c r="U11" s="658">
        <v>2213176.9699999997</v>
      </c>
      <c r="V11" s="658">
        <v>2197967.06</v>
      </c>
      <c r="W11" s="658">
        <v>2363861.5499999998</v>
      </c>
      <c r="X11" s="658">
        <v>2339709.1399999997</v>
      </c>
      <c r="Y11" s="658">
        <v>2524047.3250000002</v>
      </c>
      <c r="Z11" s="658">
        <v>2610403.4139999999</v>
      </c>
      <c r="AA11" s="658">
        <v>2707907.665</v>
      </c>
      <c r="AB11" s="658">
        <v>2872227.4</v>
      </c>
      <c r="AC11" s="658">
        <v>2906580.84</v>
      </c>
      <c r="AD11" s="658">
        <v>2915838.9589999998</v>
      </c>
      <c r="AE11" s="658">
        <v>3006135.0520000001</v>
      </c>
      <c r="AF11" s="658">
        <v>3046959.7630000003</v>
      </c>
      <c r="AG11" s="658">
        <v>3088720.8160000001</v>
      </c>
      <c r="AH11" s="658">
        <v>3154513.4110000003</v>
      </c>
      <c r="AI11" s="658">
        <v>3437493</v>
      </c>
      <c r="AJ11" s="658">
        <v>3386334</v>
      </c>
      <c r="AK11" s="658">
        <v>3703201</v>
      </c>
      <c r="AL11" s="658">
        <v>3919814</v>
      </c>
      <c r="AM11" s="658">
        <v>4027680</v>
      </c>
      <c r="AN11" s="658">
        <v>4241325</v>
      </c>
      <c r="AO11" s="658">
        <v>4365378.8</v>
      </c>
      <c r="AP11" s="658">
        <v>4590989.0999999996</v>
      </c>
      <c r="AQ11" s="658">
        <v>4838258.4000000004</v>
      </c>
      <c r="AR11" s="658">
        <v>4968315.8</v>
      </c>
      <c r="AS11" s="658">
        <v>5108609.3</v>
      </c>
      <c r="AT11" s="658">
        <v>5509418.9950000001</v>
      </c>
      <c r="AU11" s="658">
        <v>6498377.841</v>
      </c>
      <c r="AV11" s="658">
        <v>6801481.4690000005</v>
      </c>
      <c r="AW11" s="658">
        <v>8711312</v>
      </c>
      <c r="AX11" s="658">
        <v>8270806.3499999996</v>
      </c>
      <c r="AY11" s="658">
        <v>8377619.9810490729</v>
      </c>
      <c r="AZ11" s="1086">
        <v>8908968</v>
      </c>
      <c r="BA11" s="1086">
        <v>9376542.5999999996</v>
      </c>
      <c r="BB11" s="1086">
        <v>9923005.8000000007</v>
      </c>
      <c r="BC11" s="1086">
        <f>BC8</f>
        <v>10993173.699999999</v>
      </c>
      <c r="BD11" s="1086">
        <v>9951045.9643363077</v>
      </c>
      <c r="BE11" s="1086">
        <v>10095743.478</v>
      </c>
      <c r="BF11" s="1086">
        <v>10427976.697361646</v>
      </c>
      <c r="BG11" s="1207">
        <v>10947617.644613478</v>
      </c>
    </row>
    <row r="12" spans="1:59" ht="21" customHeight="1">
      <c r="A12" s="390"/>
      <c r="B12" s="1030" t="s">
        <v>636</v>
      </c>
      <c r="C12" s="1031">
        <v>18032871</v>
      </c>
      <c r="D12" s="1031">
        <v>18032871</v>
      </c>
      <c r="E12" s="1031">
        <v>20046500</v>
      </c>
      <c r="F12" s="1031">
        <v>20046500</v>
      </c>
      <c r="G12" s="1031">
        <v>20046500</v>
      </c>
      <c r="H12" s="1031">
        <v>20046500</v>
      </c>
      <c r="I12" s="1031">
        <v>22385657</v>
      </c>
      <c r="J12" s="1031">
        <v>22385657</v>
      </c>
      <c r="K12" s="1031">
        <v>22385657</v>
      </c>
      <c r="L12" s="1031">
        <v>22385657</v>
      </c>
      <c r="M12" s="1031">
        <v>25168805</v>
      </c>
      <c r="N12" s="1031">
        <v>25168805</v>
      </c>
      <c r="O12" s="1031">
        <v>25168805</v>
      </c>
      <c r="P12" s="1031">
        <v>25168805</v>
      </c>
      <c r="Q12" s="1031">
        <v>27493105</v>
      </c>
      <c r="R12" s="1031">
        <v>27493105</v>
      </c>
      <c r="S12" s="1031">
        <v>27493105</v>
      </c>
      <c r="T12" s="1031">
        <v>27493105</v>
      </c>
      <c r="U12" s="1031">
        <v>32725049</v>
      </c>
      <c r="V12" s="1031">
        <v>29597905</v>
      </c>
      <c r="W12" s="1031">
        <v>35552819</v>
      </c>
      <c r="X12" s="1031">
        <v>35552819</v>
      </c>
      <c r="Y12" s="1031">
        <v>35552819</v>
      </c>
      <c r="Z12" s="1031">
        <v>39189810</v>
      </c>
      <c r="AA12" s="1031">
        <v>39189810</v>
      </c>
      <c r="AB12" s="1031">
        <v>39189810</v>
      </c>
      <c r="AC12" s="1031">
        <v>39189810</v>
      </c>
      <c r="AD12" s="1031">
        <v>43798401</v>
      </c>
      <c r="AE12" s="1031">
        <v>43798401</v>
      </c>
      <c r="AF12" s="1031">
        <v>43798401</v>
      </c>
      <c r="AG12" s="1031">
        <v>43798401</v>
      </c>
      <c r="AH12" s="1031">
        <v>47540409</v>
      </c>
      <c r="AI12" s="1031">
        <v>47540409</v>
      </c>
      <c r="AJ12" s="1031">
        <v>47540409</v>
      </c>
      <c r="AK12" s="1031">
        <v>47540409</v>
      </c>
      <c r="AL12" s="1031">
        <v>55795515</v>
      </c>
      <c r="AM12" s="1031">
        <v>55795515</v>
      </c>
      <c r="AN12" s="1031">
        <v>55795515</v>
      </c>
      <c r="AO12" s="1031">
        <v>55795515</v>
      </c>
      <c r="AP12" s="1031">
        <v>66949907</v>
      </c>
      <c r="AQ12" s="1031">
        <v>66949907</v>
      </c>
      <c r="AR12" s="1031">
        <v>66949907</v>
      </c>
      <c r="AS12" s="1031">
        <v>66949907</v>
      </c>
      <c r="AT12" s="1031">
        <v>84102222</v>
      </c>
      <c r="AU12" s="1031">
        <v>84102222</v>
      </c>
      <c r="AV12" s="1031">
        <v>84102222</v>
      </c>
      <c r="AW12" s="1031">
        <v>84102222</v>
      </c>
      <c r="AX12" s="1031">
        <v>105817000</v>
      </c>
      <c r="AY12" s="1031">
        <v>105817000</v>
      </c>
      <c r="AZ12" s="1087">
        <v>105817000</v>
      </c>
      <c r="BA12" s="465">
        <v>105817000</v>
      </c>
      <c r="BB12" s="465">
        <v>113747718</v>
      </c>
      <c r="BC12" s="465">
        <v>113747718</v>
      </c>
      <c r="BD12" s="1201">
        <v>113747718</v>
      </c>
      <c r="BE12" s="1201">
        <v>113747718</v>
      </c>
      <c r="BF12" s="1201">
        <v>129567000</v>
      </c>
      <c r="BG12" s="1111">
        <v>129567000</v>
      </c>
    </row>
    <row r="13" spans="1:59" ht="21" customHeight="1">
      <c r="A13" s="390"/>
      <c r="B13" s="1017" t="s">
        <v>586</v>
      </c>
      <c r="C13" s="1018"/>
      <c r="D13" s="1018"/>
      <c r="E13" s="1018"/>
      <c r="F13" s="1018"/>
      <c r="G13" s="1018"/>
      <c r="H13" s="1018"/>
      <c r="I13" s="1018"/>
      <c r="J13" s="1018"/>
      <c r="K13" s="1018"/>
      <c r="L13" s="1018"/>
      <c r="M13" s="1018"/>
      <c r="N13" s="1018"/>
      <c r="O13" s="1018"/>
      <c r="P13" s="1018"/>
      <c r="Q13" s="1018"/>
      <c r="R13" s="1018"/>
      <c r="S13" s="1018"/>
      <c r="T13" s="1018"/>
      <c r="U13" s="1018"/>
      <c r="V13" s="1018"/>
      <c r="W13" s="1018"/>
      <c r="X13" s="1018"/>
      <c r="Y13" s="1018"/>
      <c r="Z13" s="1018"/>
      <c r="AA13" s="1018"/>
      <c r="AB13" s="1018"/>
      <c r="AC13" s="1018"/>
      <c r="AD13" s="1018"/>
      <c r="AE13" s="1018"/>
      <c r="AF13" s="1018"/>
      <c r="AG13" s="1018"/>
      <c r="AH13" s="1018"/>
      <c r="AI13" s="1018"/>
      <c r="AJ13" s="1018"/>
      <c r="AK13" s="1018"/>
      <c r="AL13" s="1018"/>
      <c r="AM13" s="1018"/>
      <c r="AN13" s="1018"/>
      <c r="AO13" s="1018"/>
      <c r="AP13" s="1018">
        <v>40907</v>
      </c>
      <c r="AQ13" s="1018">
        <v>41273</v>
      </c>
      <c r="AR13" s="1018">
        <v>41638</v>
      </c>
      <c r="AS13" s="1018">
        <v>42003</v>
      </c>
      <c r="AT13" s="1018">
        <v>42368</v>
      </c>
      <c r="AU13" s="1018">
        <v>42734</v>
      </c>
      <c r="AV13" s="1018">
        <v>43099</v>
      </c>
      <c r="AW13" s="1018">
        <v>43464</v>
      </c>
      <c r="AX13" s="1018">
        <v>43829</v>
      </c>
      <c r="AY13" s="1018">
        <v>44195</v>
      </c>
      <c r="AZ13" s="1018">
        <v>44560</v>
      </c>
      <c r="BA13" s="1018">
        <v>44925</v>
      </c>
      <c r="BB13" s="1018">
        <v>45290</v>
      </c>
      <c r="BC13" s="1018">
        <v>45473</v>
      </c>
      <c r="BD13" s="1283">
        <v>45838</v>
      </c>
      <c r="BF13" s="1331"/>
    </row>
    <row r="14" spans="1:59" ht="21" customHeight="1">
      <c r="A14" s="390"/>
      <c r="B14" s="1034" t="s">
        <v>521</v>
      </c>
      <c r="C14" s="1035"/>
      <c r="D14" s="1036" t="s">
        <v>310</v>
      </c>
      <c r="E14" s="1036" t="s">
        <v>310</v>
      </c>
      <c r="F14" s="1036" t="s">
        <v>310</v>
      </c>
      <c r="G14" s="1035"/>
      <c r="H14" s="1036"/>
      <c r="I14" s="1036"/>
      <c r="J14" s="1036"/>
      <c r="K14" s="1037"/>
      <c r="L14" s="1036"/>
      <c r="M14" s="1036"/>
      <c r="N14" s="1036"/>
      <c r="O14" s="1037"/>
      <c r="P14" s="1036"/>
      <c r="Q14" s="1036"/>
      <c r="R14" s="1036"/>
      <c r="S14" s="1037"/>
      <c r="T14" s="1036"/>
      <c r="U14" s="1036"/>
      <c r="V14" s="1036"/>
      <c r="W14" s="1037"/>
      <c r="X14" s="1036"/>
      <c r="Y14" s="1036"/>
      <c r="Z14" s="1036"/>
      <c r="AA14" s="1037"/>
      <c r="AB14" s="1036"/>
      <c r="AC14" s="1036"/>
      <c r="AD14" s="1036"/>
      <c r="AE14" s="1037"/>
      <c r="AF14" s="1036"/>
      <c r="AG14" s="1036"/>
      <c r="AH14" s="1036"/>
      <c r="AI14" s="1036"/>
      <c r="AJ14" s="1036"/>
      <c r="AK14" s="1036"/>
      <c r="AL14" s="1036"/>
      <c r="AM14" s="1036"/>
      <c r="AN14" s="1036"/>
      <c r="AO14" s="1036"/>
      <c r="AP14" s="1036">
        <v>187.42121817063014</v>
      </c>
      <c r="AQ14" s="1036">
        <v>212.53314003927332</v>
      </c>
      <c r="AR14" s="1036">
        <v>163.59148251023842</v>
      </c>
      <c r="AS14" s="1036">
        <v>166.28416297104397</v>
      </c>
      <c r="AT14" s="1036">
        <v>155.08558424681141</v>
      </c>
      <c r="AU14" s="1036">
        <v>145.97220645386471</v>
      </c>
      <c r="AV14" s="1036">
        <v>153.58075733571269</v>
      </c>
      <c r="AW14" s="1036">
        <v>172.16871801587871</v>
      </c>
      <c r="AX14" s="1036">
        <v>189.11630866779129</v>
      </c>
      <c r="AY14" s="1036">
        <v>188.32308421008847</v>
      </c>
      <c r="AZ14" s="1036">
        <v>181.48707987423475</v>
      </c>
      <c r="BA14" s="1112">
        <v>205.27279191601403</v>
      </c>
      <c r="BB14" s="1112">
        <v>182.93982585074991</v>
      </c>
      <c r="BC14" s="1112">
        <f>BC15/BC16*100</f>
        <v>147.77089304926926</v>
      </c>
      <c r="BD14" s="1284">
        <f>BD15/BD16*100</f>
        <v>137.52727853480994</v>
      </c>
    </row>
    <row r="15" spans="1:59" ht="21" customHeight="1">
      <c r="A15" s="390"/>
      <c r="B15" s="1027" t="s">
        <v>522</v>
      </c>
      <c r="C15" s="465"/>
      <c r="D15" s="46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5"/>
      <c r="AO15" s="465"/>
      <c r="AP15" s="465">
        <v>3046153.02</v>
      </c>
      <c r="AQ15" s="465">
        <v>3804635.3080000002</v>
      </c>
      <c r="AR15" s="465">
        <v>3358595.196</v>
      </c>
      <c r="AS15" s="465">
        <v>3715796.978625</v>
      </c>
      <c r="AT15" s="465">
        <v>3849327.393654</v>
      </c>
      <c r="AU15" s="465">
        <v>4024157.4878110001</v>
      </c>
      <c r="AV15" s="465">
        <v>4646237.0323610008</v>
      </c>
      <c r="AW15" s="465">
        <v>5574038</v>
      </c>
      <c r="AX15" s="465">
        <v>6597521</v>
      </c>
      <c r="AY15" s="465">
        <v>7017549</v>
      </c>
      <c r="AZ15" s="465">
        <v>7859494</v>
      </c>
      <c r="BA15" s="465">
        <v>10502144</v>
      </c>
      <c r="BB15" s="465">
        <v>11346625</v>
      </c>
      <c r="BC15" s="465">
        <v>9767850.8825669996</v>
      </c>
      <c r="BD15" s="1285">
        <v>10068297.216878001</v>
      </c>
    </row>
    <row r="16" spans="1:59" ht="21" customHeight="1">
      <c r="A16" s="390"/>
      <c r="B16" s="1028" t="s">
        <v>23</v>
      </c>
      <c r="D16" s="658"/>
      <c r="E16" s="658"/>
      <c r="F16" s="658"/>
      <c r="H16" s="658"/>
      <c r="I16" s="658"/>
      <c r="J16" s="658"/>
      <c r="L16" s="658"/>
      <c r="M16" s="658"/>
      <c r="N16" s="658"/>
      <c r="P16" s="658"/>
      <c r="Q16" s="658"/>
      <c r="R16" s="658"/>
      <c r="T16" s="658"/>
      <c r="U16" s="658"/>
      <c r="V16" s="658"/>
      <c r="X16" s="658"/>
      <c r="Y16" s="658"/>
      <c r="Z16" s="658"/>
      <c r="AB16" s="658"/>
      <c r="AC16" s="658"/>
      <c r="AD16" s="658"/>
      <c r="AF16" s="658"/>
      <c r="AG16" s="658"/>
      <c r="AH16" s="658"/>
      <c r="AI16" s="658"/>
      <c r="AJ16" s="658"/>
      <c r="AK16" s="658"/>
      <c r="AL16" s="658"/>
      <c r="AM16" s="658"/>
      <c r="AN16" s="658"/>
      <c r="AO16" s="658"/>
      <c r="AP16" s="658">
        <v>1625297.845</v>
      </c>
      <c r="AQ16" s="658">
        <v>1790137.4380000001</v>
      </c>
      <c r="AR16" s="658">
        <v>2053037.936</v>
      </c>
      <c r="AS16" s="658">
        <v>2234606.6590069998</v>
      </c>
      <c r="AT16" s="658">
        <v>2482066.5391620002</v>
      </c>
      <c r="AU16" s="658">
        <v>2756797.0544330003</v>
      </c>
      <c r="AV16" s="658">
        <v>3025272.9006960001</v>
      </c>
      <c r="AW16" s="658">
        <v>3237544</v>
      </c>
      <c r="AX16" s="658">
        <v>3488605</v>
      </c>
      <c r="AY16" s="658">
        <v>3726335</v>
      </c>
      <c r="AZ16" s="658">
        <v>4330608</v>
      </c>
      <c r="BA16" s="658">
        <v>5116189</v>
      </c>
      <c r="BB16" s="658">
        <v>6202381</v>
      </c>
      <c r="BC16" s="658">
        <v>6610131.8608870003</v>
      </c>
      <c r="BD16" s="1286">
        <v>7320945.5783200003</v>
      </c>
    </row>
    <row r="17" spans="1:60" ht="21" customHeight="1">
      <c r="A17" s="390"/>
      <c r="B17" s="1027" t="s">
        <v>518</v>
      </c>
      <c r="C17" s="465"/>
      <c r="D17" s="465"/>
      <c r="E17" s="465"/>
      <c r="F17" s="465"/>
      <c r="G17" s="465"/>
      <c r="H17" s="465"/>
      <c r="I17" s="465"/>
      <c r="J17" s="465"/>
      <c r="K17" s="465"/>
      <c r="L17" s="465"/>
      <c r="M17" s="465"/>
      <c r="N17" s="465"/>
      <c r="O17" s="465"/>
      <c r="P17" s="465"/>
      <c r="Q17" s="465"/>
      <c r="R17" s="465"/>
      <c r="S17" s="465"/>
      <c r="T17" s="465"/>
      <c r="U17" s="465"/>
      <c r="V17" s="465"/>
      <c r="W17" s="465"/>
      <c r="X17" s="465"/>
      <c r="Y17" s="465"/>
      <c r="Z17" s="465"/>
      <c r="AA17" s="465"/>
      <c r="AB17" s="465"/>
      <c r="AC17" s="465"/>
      <c r="AD17" s="465"/>
      <c r="AE17" s="465"/>
      <c r="AF17" s="465"/>
      <c r="AG17" s="465"/>
      <c r="AH17" s="465"/>
      <c r="AI17" s="465"/>
      <c r="AJ17" s="465"/>
      <c r="AK17" s="465"/>
      <c r="AL17" s="465"/>
      <c r="AM17" s="465"/>
      <c r="AN17" s="465"/>
      <c r="AO17" s="465"/>
      <c r="AP17" s="465">
        <v>15.564097709507644</v>
      </c>
      <c r="AQ17" s="465">
        <v>21.122787177109572</v>
      </c>
      <c r="AR17" s="465">
        <v>19.72618660935456</v>
      </c>
      <c r="AS17" s="465">
        <v>17.789879325218529</v>
      </c>
      <c r="AT17" s="465">
        <v>16.313659052687878</v>
      </c>
      <c r="AU17" s="465">
        <v>15.075945234069737</v>
      </c>
      <c r="AV17" s="465">
        <v>17.263854262720169</v>
      </c>
      <c r="AW17" s="465">
        <v>15.059038368105398</v>
      </c>
      <c r="AX17" s="465">
        <v>10.934280522182901</v>
      </c>
      <c r="AY17" s="465">
        <v>5.0611647498108088</v>
      </c>
      <c r="AZ17" s="465">
        <v>19.408477880506293</v>
      </c>
      <c r="BA17" s="1332">
        <v>23.73409738771776</v>
      </c>
      <c r="BB17" s="1332">
        <v>18.733815314125373</v>
      </c>
      <c r="BC17" s="1332">
        <v>15.524955607290872</v>
      </c>
      <c r="BD17" s="1333">
        <v>14.072782197634506</v>
      </c>
    </row>
    <row r="18" spans="1:60" ht="21" customHeight="1">
      <c r="A18" s="390"/>
      <c r="B18" s="1028" t="s">
        <v>523</v>
      </c>
      <c r="D18" s="658"/>
      <c r="E18" s="658"/>
      <c r="F18" s="658"/>
      <c r="H18" s="658"/>
      <c r="I18" s="658"/>
      <c r="J18" s="658"/>
      <c r="L18" s="658"/>
      <c r="M18" s="658"/>
      <c r="N18" s="658"/>
      <c r="P18" s="658"/>
      <c r="Q18" s="658"/>
      <c r="R18" s="658"/>
      <c r="T18" s="658"/>
      <c r="U18" s="658"/>
      <c r="V18" s="658"/>
      <c r="X18" s="658"/>
      <c r="Y18" s="658"/>
      <c r="Z18" s="658"/>
      <c r="AB18" s="658"/>
      <c r="AC18" s="658"/>
      <c r="AD18" s="658"/>
      <c r="AF18" s="658"/>
      <c r="AG18" s="658"/>
      <c r="AH18" s="658"/>
      <c r="AI18" s="658"/>
      <c r="AJ18" s="658"/>
      <c r="AK18" s="658"/>
      <c r="AL18" s="658"/>
      <c r="AM18" s="658"/>
      <c r="AN18" s="658"/>
      <c r="AO18" s="658"/>
      <c r="AP18" s="658">
        <v>237012.12799999997</v>
      </c>
      <c r="AQ18" s="658">
        <v>360717.56300000002</v>
      </c>
      <c r="AR18" s="658">
        <v>379055.973</v>
      </c>
      <c r="AS18" s="658">
        <v>381383.39967299998</v>
      </c>
      <c r="AT18" s="658">
        <v>384730.99208940001</v>
      </c>
      <c r="AU18" s="658">
        <v>394904.103129</v>
      </c>
      <c r="AV18" s="658">
        <v>499104.06521100004</v>
      </c>
      <c r="AW18" s="658">
        <v>471560</v>
      </c>
      <c r="AX18" s="658">
        <v>367728</v>
      </c>
      <c r="AY18" s="658">
        <v>182580</v>
      </c>
      <c r="AZ18" s="658">
        <v>781865</v>
      </c>
      <c r="BA18" s="658">
        <v>1121056</v>
      </c>
      <c r="BB18" s="658">
        <v>1060200</v>
      </c>
      <c r="BC18" s="658">
        <v>2063904.857114</v>
      </c>
      <c r="BD18" s="1286">
        <v>2039569.9924000001</v>
      </c>
    </row>
    <row r="19" spans="1:60" ht="21" customHeight="1">
      <c r="A19" s="390"/>
      <c r="B19" s="1027" t="s">
        <v>1164</v>
      </c>
      <c r="C19" s="465"/>
      <c r="D19" s="465"/>
      <c r="E19" s="465"/>
      <c r="F19" s="465"/>
      <c r="G19" s="465"/>
      <c r="H19" s="465"/>
      <c r="I19" s="465"/>
      <c r="J19" s="465"/>
      <c r="K19" s="465"/>
      <c r="L19" s="465"/>
      <c r="M19" s="465"/>
      <c r="N19" s="465"/>
      <c r="O19" s="465"/>
      <c r="P19" s="465"/>
      <c r="Q19" s="465"/>
      <c r="R19" s="465"/>
      <c r="S19" s="465"/>
      <c r="T19" s="465"/>
      <c r="U19" s="465"/>
      <c r="V19" s="465"/>
      <c r="W19" s="465"/>
      <c r="X19" s="465"/>
      <c r="Y19" s="465"/>
      <c r="Z19" s="465"/>
      <c r="AA19" s="465"/>
      <c r="AB19" s="465"/>
      <c r="AC19" s="465"/>
      <c r="AD19" s="465"/>
      <c r="AE19" s="465"/>
      <c r="AF19" s="465"/>
      <c r="AG19" s="465"/>
      <c r="AH19" s="465"/>
      <c r="AI19" s="465"/>
      <c r="AJ19" s="465"/>
      <c r="AK19" s="465"/>
      <c r="AL19" s="465"/>
      <c r="AM19" s="465"/>
      <c r="AN19" s="465"/>
      <c r="AO19" s="465"/>
      <c r="AP19" s="465">
        <v>1522813.159</v>
      </c>
      <c r="AQ19" s="465">
        <v>1707717.6414999999</v>
      </c>
      <c r="AR19" s="465">
        <v>1921587.6869999999</v>
      </c>
      <c r="AS19" s="465">
        <v>2143822.2975034998</v>
      </c>
      <c r="AT19" s="465">
        <v>2358336.5990845002</v>
      </c>
      <c r="AU19" s="465">
        <v>2619431.7967975</v>
      </c>
      <c r="AV19" s="465">
        <v>2891034.9775645002</v>
      </c>
      <c r="AW19" s="465">
        <v>3131408.450348</v>
      </c>
      <c r="AX19" s="465">
        <v>3363074.5</v>
      </c>
      <c r="AY19" s="465">
        <v>3607470</v>
      </c>
      <c r="AZ19" s="465">
        <v>4028471.5</v>
      </c>
      <c r="BA19" s="465">
        <v>4723398.5</v>
      </c>
      <c r="BB19" s="465">
        <v>5659285</v>
      </c>
      <c r="BC19" s="1332">
        <f>AVERAGE(BB16:BC16)</f>
        <v>6406256.4304435002</v>
      </c>
      <c r="BD19" s="1285">
        <f>AVERAGE(BC16:BD16)</f>
        <v>6965538.7196035003</v>
      </c>
    </row>
    <row r="20" spans="1:60" ht="21" customHeight="1">
      <c r="A20" s="390"/>
      <c r="B20" s="1026" t="s">
        <v>524</v>
      </c>
      <c r="D20" s="1025"/>
      <c r="E20" s="1025"/>
      <c r="F20" s="1025"/>
      <c r="H20" s="1025"/>
      <c r="I20" s="1025"/>
      <c r="J20" s="1025"/>
      <c r="L20" s="1025"/>
      <c r="M20" s="1025"/>
      <c r="N20" s="1025"/>
      <c r="P20" s="1025"/>
      <c r="Q20" s="1025"/>
      <c r="R20" s="1025"/>
      <c r="T20" s="1025"/>
      <c r="U20" s="1025"/>
      <c r="V20" s="1025"/>
      <c r="X20" s="1025"/>
      <c r="Y20" s="1025"/>
      <c r="Z20" s="1025"/>
      <c r="AB20" s="1025"/>
      <c r="AC20" s="1025"/>
      <c r="AD20" s="1025"/>
      <c r="AF20" s="1025"/>
      <c r="AG20" s="1025"/>
      <c r="AH20" s="1025"/>
      <c r="AI20" s="1025"/>
      <c r="AJ20" s="1025"/>
      <c r="AK20" s="1025"/>
      <c r="AL20" s="1025"/>
      <c r="AM20" s="1025"/>
      <c r="AN20" s="1025"/>
      <c r="AO20" s="1025"/>
      <c r="AP20" s="1025">
        <v>136.0533010958234</v>
      </c>
      <c r="AQ20" s="1025">
        <v>178.66570330900362</v>
      </c>
      <c r="AR20" s="1025">
        <v>204.55630784645075</v>
      </c>
      <c r="AS20" s="1025">
        <v>223.97990460429676</v>
      </c>
      <c r="AT20" s="1025">
        <v>235.5288409070973</v>
      </c>
      <c r="AU20" s="1025">
        <v>314.43407791966695</v>
      </c>
      <c r="AV20" s="1025">
        <v>397.57584623749307</v>
      </c>
      <c r="AW20" s="1025">
        <v>289.13210092277507</v>
      </c>
      <c r="AX20" s="1025">
        <v>130.98198734091548</v>
      </c>
      <c r="AY20" s="1025">
        <v>55.27568209065479</v>
      </c>
      <c r="AZ20" s="1025">
        <v>316.07745639035431</v>
      </c>
      <c r="BA20" s="1025">
        <v>278.97582910908881</v>
      </c>
      <c r="BB20" s="1025">
        <v>161.79145658092321</v>
      </c>
      <c r="BC20" s="1025">
        <f>BC21/BC22*100</f>
        <v>450.87227289743527</v>
      </c>
      <c r="BD20" s="1287">
        <f>BD21/BD22*100</f>
        <v>542.8452540976358</v>
      </c>
    </row>
    <row r="21" spans="1:60" ht="21" customHeight="1">
      <c r="A21" s="390"/>
      <c r="B21" s="1027" t="s">
        <v>523</v>
      </c>
      <c r="C21" s="465"/>
      <c r="D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5"/>
      <c r="AO21" s="465"/>
      <c r="AP21" s="465">
        <v>237012.12799999997</v>
      </c>
      <c r="AQ21" s="465">
        <v>360717.56300000002</v>
      </c>
      <c r="AR21" s="465">
        <v>379055.973</v>
      </c>
      <c r="AS21" s="465">
        <v>381383.39967299998</v>
      </c>
      <c r="AT21" s="465">
        <v>384730.99208940001</v>
      </c>
      <c r="AU21" s="465">
        <v>394904.103129</v>
      </c>
      <c r="AV21" s="465">
        <v>499104.06521100004</v>
      </c>
      <c r="AW21" s="465">
        <v>471560</v>
      </c>
      <c r="AX21" s="465">
        <v>367728</v>
      </c>
      <c r="AY21" s="465">
        <v>182580</v>
      </c>
      <c r="AZ21" s="465">
        <v>781865</v>
      </c>
      <c r="BA21" s="465">
        <v>1121056</v>
      </c>
      <c r="BB21" s="465">
        <v>1060200</v>
      </c>
      <c r="BC21" s="465">
        <f>BC18</f>
        <v>2063904.857114</v>
      </c>
      <c r="BD21" s="1285">
        <f>BD18</f>
        <v>2039569.9924000001</v>
      </c>
    </row>
    <row r="22" spans="1:60" ht="21" customHeight="1">
      <c r="A22" s="390"/>
      <c r="B22" s="1038" t="s">
        <v>525</v>
      </c>
      <c r="C22" s="1039"/>
      <c r="D22" s="1040"/>
      <c r="E22" s="1040"/>
      <c r="F22" s="1040"/>
      <c r="G22" s="1039"/>
      <c r="H22" s="1040"/>
      <c r="I22" s="1040"/>
      <c r="J22" s="1040"/>
      <c r="K22" s="1019"/>
      <c r="L22" s="1040"/>
      <c r="M22" s="1040"/>
      <c r="N22" s="1040"/>
      <c r="O22" s="1019"/>
      <c r="P22" s="1040"/>
      <c r="Q22" s="1040"/>
      <c r="R22" s="1040"/>
      <c r="S22" s="1019"/>
      <c r="T22" s="1040"/>
      <c r="U22" s="1040"/>
      <c r="V22" s="1040"/>
      <c r="W22" s="1019"/>
      <c r="X22" s="1040"/>
      <c r="Y22" s="1040"/>
      <c r="Z22" s="1040"/>
      <c r="AA22" s="1019"/>
      <c r="AB22" s="1040"/>
      <c r="AC22" s="1040"/>
      <c r="AD22" s="1040"/>
      <c r="AE22" s="1019"/>
      <c r="AF22" s="1040"/>
      <c r="AG22" s="1040"/>
      <c r="AH22" s="1040"/>
      <c r="AI22" s="1040"/>
      <c r="AJ22" s="1040"/>
      <c r="AK22" s="1040"/>
      <c r="AL22" s="1040"/>
      <c r="AM22" s="1040"/>
      <c r="AN22" s="1040"/>
      <c r="AO22" s="1040"/>
      <c r="AP22" s="1040">
        <v>174205.34899999999</v>
      </c>
      <c r="AQ22" s="1040">
        <v>201895.247</v>
      </c>
      <c r="AR22" s="1040">
        <v>185306.421</v>
      </c>
      <c r="AS22" s="1040">
        <v>170275.721988</v>
      </c>
      <c r="AT22" s="1040">
        <v>163347.72022299998</v>
      </c>
      <c r="AU22" s="1040">
        <v>125592.01780599999</v>
      </c>
      <c r="AV22" s="1040">
        <v>125536.817675</v>
      </c>
      <c r="AW22" s="1040">
        <v>163095</v>
      </c>
      <c r="AX22" s="1040">
        <v>280747</v>
      </c>
      <c r="AY22" s="1040">
        <v>330308</v>
      </c>
      <c r="AZ22" s="1040">
        <v>247365</v>
      </c>
      <c r="BA22" s="1040">
        <v>401847</v>
      </c>
      <c r="BB22" s="1040">
        <v>655288</v>
      </c>
      <c r="BC22" s="1040">
        <v>457758.21250899998</v>
      </c>
      <c r="BD22" s="1288">
        <v>375718.490123</v>
      </c>
    </row>
    <row r="23" spans="1:60" ht="21" customHeight="1">
      <c r="A23" s="390"/>
      <c r="B23" s="1017" t="s">
        <v>593</v>
      </c>
      <c r="C23" s="1024">
        <v>40908</v>
      </c>
      <c r="D23" s="1024">
        <v>40999</v>
      </c>
      <c r="E23" s="1024">
        <v>41090</v>
      </c>
      <c r="F23" s="1024">
        <v>41182</v>
      </c>
      <c r="G23" s="1024">
        <v>41274</v>
      </c>
      <c r="H23" s="1024">
        <v>41364</v>
      </c>
      <c r="I23" s="1024">
        <v>41455</v>
      </c>
      <c r="J23" s="1024">
        <v>41547</v>
      </c>
      <c r="K23" s="1024">
        <v>41639</v>
      </c>
      <c r="L23" s="1024">
        <v>41729</v>
      </c>
      <c r="M23" s="1024">
        <v>41820</v>
      </c>
      <c r="N23" s="1024">
        <v>41912</v>
      </c>
      <c r="O23" s="1024">
        <v>42004</v>
      </c>
      <c r="P23" s="1024">
        <v>42094</v>
      </c>
      <c r="Q23" s="1024">
        <v>42185</v>
      </c>
      <c r="R23" s="1024">
        <v>42277</v>
      </c>
      <c r="S23" s="1024">
        <v>42369</v>
      </c>
      <c r="T23" s="1024">
        <v>42460</v>
      </c>
      <c r="U23" s="1024">
        <v>42551</v>
      </c>
      <c r="V23" s="1024">
        <v>42643</v>
      </c>
      <c r="W23" s="1024">
        <v>42735</v>
      </c>
      <c r="X23" s="1024">
        <v>42825</v>
      </c>
      <c r="Y23" s="1024">
        <v>42916</v>
      </c>
      <c r="Z23" s="1024">
        <v>43008</v>
      </c>
      <c r="AA23" s="1024">
        <v>43100</v>
      </c>
      <c r="AB23" s="1024">
        <v>43190</v>
      </c>
      <c r="AC23" s="1024">
        <v>43281</v>
      </c>
      <c r="AD23" s="1024">
        <v>43373</v>
      </c>
      <c r="AE23" s="1024">
        <v>43465</v>
      </c>
      <c r="AF23" s="1024">
        <v>43555</v>
      </c>
      <c r="AG23" s="1024">
        <v>43646</v>
      </c>
      <c r="AH23" s="1024">
        <v>43738</v>
      </c>
      <c r="AI23" s="1024">
        <v>43829</v>
      </c>
      <c r="AJ23" s="1024">
        <v>43921</v>
      </c>
      <c r="AK23" s="1024">
        <v>44012</v>
      </c>
      <c r="AL23" s="1024">
        <v>44104</v>
      </c>
      <c r="AM23" s="1024">
        <v>44195</v>
      </c>
      <c r="AN23" s="1024">
        <v>44286</v>
      </c>
      <c r="AO23" s="1024">
        <v>44377</v>
      </c>
      <c r="AP23" s="1024">
        <v>44469</v>
      </c>
      <c r="AQ23" s="1024">
        <v>44560</v>
      </c>
      <c r="AR23" s="1024">
        <v>44651</v>
      </c>
      <c r="AS23" s="1024">
        <v>44742</v>
      </c>
      <c r="AT23" s="1024">
        <v>44834</v>
      </c>
      <c r="AU23" s="1024">
        <v>44926</v>
      </c>
      <c r="AV23" s="1024">
        <v>45016</v>
      </c>
      <c r="AW23" s="1024">
        <v>45107</v>
      </c>
      <c r="AX23" s="1024">
        <v>45199</v>
      </c>
      <c r="AY23" s="1024">
        <v>45261</v>
      </c>
      <c r="AZ23" s="1084">
        <v>45382</v>
      </c>
      <c r="BA23" s="1084">
        <v>45473</v>
      </c>
      <c r="BB23" s="1084">
        <v>45565</v>
      </c>
      <c r="BC23" s="1084">
        <v>45657</v>
      </c>
      <c r="BD23" s="1024">
        <v>45747</v>
      </c>
      <c r="BE23" s="1024">
        <v>45838</v>
      </c>
      <c r="BF23" s="1024">
        <v>45930</v>
      </c>
      <c r="BG23" s="1024">
        <v>46022</v>
      </c>
      <c r="BH23" s="1289">
        <v>46112</v>
      </c>
    </row>
    <row r="24" spans="1:60" ht="21" customHeight="1">
      <c r="A24" s="390"/>
      <c r="B24" s="794" t="s">
        <v>1137</v>
      </c>
      <c r="C24" s="795"/>
      <c r="D24" s="795"/>
      <c r="E24" s="795"/>
      <c r="F24" s="795"/>
      <c r="G24" s="795"/>
      <c r="H24" s="795"/>
      <c r="I24" s="795"/>
      <c r="J24" s="795"/>
      <c r="K24" s="796">
        <v>0.5613062171372144</v>
      </c>
      <c r="L24" s="796">
        <v>0.61084924975638666</v>
      </c>
      <c r="M24" s="796">
        <v>0.55909157383918595</v>
      </c>
      <c r="N24" s="796">
        <v>0.3724887315999777</v>
      </c>
      <c r="O24" s="796">
        <v>0.51789664964990101</v>
      </c>
      <c r="P24" s="796">
        <v>0.47885589556182129</v>
      </c>
      <c r="Q24" s="796">
        <v>0.43960829363063997</v>
      </c>
      <c r="R24" s="796">
        <v>0.4144003660616481</v>
      </c>
      <c r="S24" s="796">
        <v>0.34648614482540668</v>
      </c>
      <c r="T24" s="796">
        <v>0.45641490463603251</v>
      </c>
      <c r="U24" s="796">
        <v>0.39390339921187656</v>
      </c>
      <c r="V24" s="796">
        <v>0.49549321362541598</v>
      </c>
      <c r="W24" s="796">
        <v>0.41777172428355336</v>
      </c>
      <c r="X24" s="796">
        <v>0.51145192998737299</v>
      </c>
      <c r="Y24" s="796">
        <v>0.51573942065578593</v>
      </c>
      <c r="Z24" s="796">
        <v>0.76283256874561134</v>
      </c>
      <c r="AA24" s="796">
        <v>0.88179163821994178</v>
      </c>
      <c r="AB24" s="796">
        <v>0.82938074225859926</v>
      </c>
      <c r="AC24" s="796">
        <v>0.91912511397949959</v>
      </c>
      <c r="AD24" s="796">
        <v>0.77651988444809628</v>
      </c>
      <c r="AE24" s="796">
        <v>0.94368662585635321</v>
      </c>
      <c r="AF24" s="796">
        <v>1.1263226492708212</v>
      </c>
      <c r="AG24" s="796">
        <v>1.0823205763393426</v>
      </c>
      <c r="AH24" s="796">
        <v>1.0698212032338033</v>
      </c>
      <c r="AI24" s="796">
        <v>0.77574303635917075</v>
      </c>
      <c r="AJ24" s="796">
        <v>1.0242364597647513</v>
      </c>
      <c r="AK24" s="796">
        <v>0.72994938691844624</v>
      </c>
      <c r="AL24" s="796">
        <v>0.88436877349151299</v>
      </c>
      <c r="AM24" s="796">
        <v>0.94201280303968926</v>
      </c>
      <c r="AN24" s="796">
        <v>0.891736375563012</v>
      </c>
      <c r="AO24" s="796">
        <v>0.72536667969258817</v>
      </c>
      <c r="AP24" s="796">
        <v>0.65377612703668631</v>
      </c>
      <c r="AQ24" s="838">
        <v>0.62500849389532165</v>
      </c>
      <c r="AR24" s="796">
        <v>0.87421162248213136</v>
      </c>
      <c r="AS24" s="796">
        <v>0.62743130207953868</v>
      </c>
      <c r="AT24" s="796">
        <v>0.61556555285909098</v>
      </c>
      <c r="AU24" s="796">
        <v>0.57913996565802284</v>
      </c>
      <c r="AV24" s="796">
        <v>0.52683172304047887</v>
      </c>
      <c r="AW24" s="796">
        <v>0.60115751472829526</v>
      </c>
      <c r="AX24" s="1016">
        <v>0.69487137108428376</v>
      </c>
      <c r="AY24" s="1016">
        <v>0.62760094360426055</v>
      </c>
      <c r="AZ24" s="1016">
        <v>0.49057335952597703</v>
      </c>
      <c r="BA24" s="796">
        <v>0.56919176406220717</v>
      </c>
      <c r="BB24" s="796">
        <v>0.50379171044401416</v>
      </c>
      <c r="BC24" s="1016">
        <v>0.91211312431453317</v>
      </c>
      <c r="BD24" s="1016">
        <v>0.87687094851309277</v>
      </c>
      <c r="BE24" s="1016">
        <v>1.6952252810579322</v>
      </c>
      <c r="BF24" s="1016">
        <v>0.67324026715349217</v>
      </c>
      <c r="BG24" s="1016">
        <v>0.72881058369962337</v>
      </c>
      <c r="BH24" s="1290">
        <v>0.9281089243656363</v>
      </c>
    </row>
    <row r="25" spans="1:60" ht="4.5" customHeight="1">
      <c r="A25" s="390"/>
      <c r="B25" s="389"/>
      <c r="C25" s="389"/>
      <c r="D25" s="389"/>
      <c r="E25" s="389"/>
      <c r="F25" s="389"/>
      <c r="G25" s="389"/>
      <c r="H25" s="389"/>
      <c r="I25" s="389"/>
      <c r="J25" s="389"/>
      <c r="K25" s="390"/>
      <c r="L25" s="390"/>
      <c r="M25" s="390"/>
      <c r="N25" s="390"/>
      <c r="O25" s="390"/>
      <c r="P25" s="390"/>
      <c r="Q25" s="390"/>
      <c r="R25" s="390"/>
      <c r="S25" s="390"/>
      <c r="T25" s="390"/>
      <c r="U25" s="390"/>
      <c r="V25" s="390"/>
      <c r="W25" s="390"/>
      <c r="X25" s="390"/>
      <c r="Y25" s="390"/>
      <c r="Z25" s="390"/>
      <c r="AA25" s="390"/>
      <c r="AB25" s="390"/>
      <c r="AC25" s="390"/>
      <c r="AD25" s="390"/>
      <c r="AE25" s="390"/>
      <c r="AF25" s="390"/>
      <c r="AG25" s="390"/>
      <c r="AH25" s="390"/>
      <c r="AI25" s="390"/>
      <c r="AJ25" s="390"/>
      <c r="AK25" s="390"/>
      <c r="AL25" s="390"/>
      <c r="AM25" s="390"/>
      <c r="AN25" s="390"/>
      <c r="AO25" s="390"/>
      <c r="AP25" s="390"/>
      <c r="AQ25" s="390"/>
      <c r="AR25" s="390"/>
      <c r="AS25" s="390"/>
      <c r="AT25" s="390"/>
    </row>
    <row r="26" spans="1:60" ht="45" customHeight="1">
      <c r="A26" s="390"/>
      <c r="B26" s="1570" t="s">
        <v>1163</v>
      </c>
      <c r="C26" s="1570"/>
      <c r="D26" s="1570"/>
      <c r="E26" s="1570"/>
      <c r="F26" s="1570"/>
      <c r="G26" s="1570"/>
      <c r="H26" s="1570"/>
      <c r="I26" s="1570"/>
      <c r="J26" s="1570"/>
      <c r="K26" s="1570"/>
      <c r="L26" s="1570"/>
      <c r="M26" s="1570"/>
      <c r="N26" s="1570"/>
      <c r="O26" s="1570"/>
      <c r="P26" s="1570"/>
      <c r="Q26" s="1570"/>
      <c r="R26" s="1570"/>
      <c r="S26" s="1570"/>
      <c r="T26" s="1570"/>
      <c r="U26" s="1570"/>
      <c r="V26" s="1570"/>
      <c r="W26" s="1570"/>
      <c r="X26" s="1570"/>
      <c r="Y26" s="1570"/>
      <c r="Z26" s="1570"/>
      <c r="AA26" s="1570"/>
      <c r="AB26" s="1570"/>
      <c r="AC26" s="1570"/>
      <c r="AD26" s="1570"/>
      <c r="AE26" s="1570"/>
      <c r="AF26" s="1570"/>
      <c r="AG26" s="1570"/>
      <c r="AH26" s="1570"/>
      <c r="AI26" s="1570"/>
      <c r="AJ26" s="1570"/>
      <c r="AK26" s="1570"/>
      <c r="AL26" s="1570"/>
      <c r="AM26" s="1570"/>
      <c r="AN26" s="1570"/>
      <c r="AO26" s="1570"/>
      <c r="AP26" s="1570"/>
      <c r="AQ26" s="1570"/>
      <c r="AR26" s="1570"/>
      <c r="AS26" s="1570"/>
      <c r="AT26" s="1570"/>
      <c r="AU26" s="1570"/>
      <c r="AV26" s="1570"/>
      <c r="AW26" s="1570"/>
      <c r="AX26" s="1570"/>
      <c r="AY26" s="1570"/>
      <c r="AZ26" s="1570"/>
      <c r="BA26" s="1570"/>
      <c r="BB26" s="1570"/>
      <c r="BC26" s="1570"/>
      <c r="BD26" s="1570"/>
      <c r="BE26" s="1570"/>
      <c r="BF26" s="1570"/>
    </row>
    <row r="27" spans="1:60" ht="45.75" customHeight="1">
      <c r="A27" s="390"/>
      <c r="B27" s="1570" t="s">
        <v>1128</v>
      </c>
      <c r="C27" s="1570"/>
      <c r="D27" s="1570"/>
      <c r="E27" s="1570"/>
      <c r="F27" s="1570"/>
      <c r="G27" s="1570"/>
      <c r="H27" s="1570"/>
      <c r="I27" s="1570"/>
      <c r="J27" s="1570"/>
      <c r="K27" s="1570"/>
      <c r="L27" s="1570"/>
      <c r="M27" s="1570"/>
      <c r="N27" s="1570"/>
      <c r="O27" s="1570"/>
      <c r="P27" s="1570"/>
      <c r="Q27" s="1570"/>
      <c r="R27" s="1570"/>
      <c r="S27" s="1570"/>
      <c r="T27" s="1570"/>
      <c r="U27" s="1570"/>
      <c r="V27" s="1570"/>
      <c r="W27" s="1570"/>
      <c r="X27" s="1570"/>
      <c r="Y27" s="1570"/>
      <c r="Z27" s="1570"/>
      <c r="AA27" s="1570"/>
      <c r="AB27" s="1570"/>
      <c r="AC27" s="1570"/>
      <c r="AD27" s="1570"/>
      <c r="AE27" s="1570"/>
      <c r="AF27" s="1570"/>
      <c r="AG27" s="1570"/>
      <c r="AH27" s="1570"/>
      <c r="AI27" s="1570"/>
      <c r="AJ27" s="1570"/>
      <c r="AK27" s="1570"/>
      <c r="AL27" s="1570"/>
      <c r="AM27" s="1570"/>
      <c r="AN27" s="1570"/>
      <c r="AO27" s="1570"/>
      <c r="AP27" s="1570"/>
      <c r="AQ27" s="1570"/>
      <c r="AR27" s="1570"/>
      <c r="AS27" s="1570"/>
      <c r="AT27" s="1570"/>
      <c r="AU27" s="1570"/>
      <c r="AV27" s="1570"/>
      <c r="AW27" s="1570"/>
      <c r="AX27" s="1570"/>
      <c r="AY27" s="1570"/>
      <c r="AZ27" s="1570"/>
      <c r="BA27" s="1570"/>
      <c r="BB27" s="1570"/>
      <c r="BC27" s="1570"/>
      <c r="BD27" s="1570"/>
      <c r="BE27" s="1570"/>
      <c r="BF27" s="1570"/>
    </row>
    <row r="28" spans="1:60" ht="47.25" customHeight="1">
      <c r="A28" s="390"/>
      <c r="B28" s="1570" t="s">
        <v>594</v>
      </c>
      <c r="C28" s="1570"/>
      <c r="D28" s="1570"/>
      <c r="E28" s="1570"/>
      <c r="F28" s="1570"/>
      <c r="G28" s="1570"/>
      <c r="H28" s="1570"/>
      <c r="I28" s="1570"/>
      <c r="J28" s="1570"/>
      <c r="K28" s="1570"/>
      <c r="L28" s="1570"/>
      <c r="M28" s="1570"/>
      <c r="N28" s="1570"/>
      <c r="O28" s="1570"/>
      <c r="P28" s="1570"/>
      <c r="Q28" s="1570"/>
      <c r="R28" s="1570"/>
      <c r="S28" s="1570"/>
      <c r="T28" s="1570"/>
      <c r="U28" s="1570"/>
      <c r="V28" s="1570"/>
      <c r="W28" s="1570"/>
      <c r="X28" s="1570"/>
      <c r="Y28" s="1570"/>
      <c r="Z28" s="1570"/>
      <c r="AA28" s="1570"/>
      <c r="AB28" s="1570"/>
      <c r="AC28" s="1570"/>
      <c r="AD28" s="1570"/>
      <c r="AE28" s="1570"/>
      <c r="AF28" s="1570"/>
      <c r="AG28" s="1570"/>
      <c r="AH28" s="1570"/>
      <c r="AI28" s="1570"/>
      <c r="AJ28" s="1570"/>
      <c r="AK28" s="1570"/>
      <c r="AL28" s="1570"/>
      <c r="AM28" s="1570"/>
      <c r="AN28" s="1570"/>
      <c r="AO28" s="1570"/>
      <c r="AP28" s="1570"/>
      <c r="AQ28" s="1570"/>
      <c r="AR28" s="1570"/>
      <c r="AS28" s="1570"/>
      <c r="AT28" s="1570"/>
      <c r="AU28" s="1570"/>
      <c r="AV28" s="1570"/>
      <c r="AW28" s="1570"/>
      <c r="AX28" s="1570"/>
      <c r="AY28" s="1570"/>
      <c r="AZ28" s="1570"/>
      <c r="BA28" s="1570"/>
      <c r="BB28" s="1570"/>
      <c r="BC28" s="1570"/>
      <c r="BD28" s="1570"/>
      <c r="BE28" s="1570"/>
      <c r="BF28" s="1570"/>
    </row>
    <row r="29" spans="1:60" ht="17">
      <c r="A29" s="390"/>
      <c r="B29" s="1569" t="s">
        <v>637</v>
      </c>
      <c r="C29" s="1569"/>
      <c r="D29" s="1569"/>
      <c r="E29" s="1569"/>
      <c r="F29" s="1569"/>
      <c r="G29" s="1569"/>
      <c r="H29" s="1569"/>
      <c r="I29" s="1569"/>
      <c r="J29" s="1569"/>
      <c r="K29" s="1569"/>
      <c r="L29" s="1569"/>
      <c r="M29" s="1569"/>
      <c r="N29" s="1569"/>
      <c r="O29" s="1569"/>
      <c r="P29" s="1569"/>
      <c r="Q29" s="1569"/>
      <c r="R29" s="1569"/>
      <c r="S29" s="1569"/>
      <c r="T29" s="1569"/>
      <c r="U29" s="1569"/>
      <c r="V29" s="1569"/>
      <c r="W29" s="1569"/>
      <c r="X29" s="1569"/>
      <c r="Y29" s="1569"/>
      <c r="Z29" s="1569"/>
      <c r="AA29" s="1569"/>
      <c r="AB29" s="1569"/>
      <c r="AC29" s="1569"/>
      <c r="AD29" s="1569"/>
      <c r="AE29" s="1569"/>
      <c r="AF29" s="1569"/>
      <c r="AG29" s="1569"/>
      <c r="AH29" s="1569"/>
      <c r="AI29" s="1569"/>
      <c r="AJ29" s="1569"/>
      <c r="AK29" s="1569"/>
      <c r="AL29" s="1569"/>
      <c r="AM29" s="1569"/>
      <c r="AN29" s="1569"/>
      <c r="AO29" s="1569"/>
      <c r="AP29" s="1569"/>
      <c r="AQ29" s="1569"/>
      <c r="AR29" s="1569"/>
      <c r="AS29" s="1569"/>
      <c r="AT29" s="1569"/>
      <c r="AU29" s="1569"/>
      <c r="AV29" s="1569"/>
      <c r="AW29" s="1569"/>
      <c r="AX29" s="1569"/>
      <c r="AY29" s="1569"/>
      <c r="AZ29" s="1569"/>
      <c r="BA29" s="1569"/>
      <c r="BB29" s="1569"/>
    </row>
    <row r="30" spans="1:60" ht="15.5">
      <c r="A30" s="390"/>
      <c r="B30" s="274" t="s">
        <v>346</v>
      </c>
      <c r="C30" s="274"/>
      <c r="D30" s="274"/>
      <c r="E30" s="274"/>
      <c r="F30" s="274"/>
      <c r="G30" s="274"/>
      <c r="H30" s="274"/>
      <c r="I30" s="274"/>
      <c r="J30" s="274"/>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P30" s="390"/>
      <c r="AQ30" s="390"/>
      <c r="AR30" s="390"/>
      <c r="AS30" s="390"/>
      <c r="AT30" s="390"/>
    </row>
    <row r="31" spans="1:60">
      <c r="A31" s="390"/>
      <c r="B31" s="389"/>
      <c r="C31" s="389"/>
      <c r="D31" s="389"/>
      <c r="E31" s="389"/>
      <c r="F31" s="389"/>
      <c r="G31" s="389"/>
      <c r="H31" s="389"/>
      <c r="I31" s="389"/>
      <c r="J31" s="389"/>
      <c r="K31" s="390"/>
      <c r="L31" s="390"/>
      <c r="M31" s="390"/>
      <c r="N31" s="390"/>
      <c r="O31" s="390"/>
      <c r="P31" s="390"/>
      <c r="Q31" s="390"/>
      <c r="R31" s="390"/>
      <c r="S31" s="390"/>
      <c r="T31" s="390"/>
      <c r="U31" s="390"/>
      <c r="V31" s="390"/>
      <c r="W31" s="390"/>
      <c r="X31" s="390"/>
      <c r="Y31" s="390"/>
      <c r="Z31" s="390"/>
      <c r="AA31" s="390"/>
      <c r="AB31" s="390"/>
      <c r="AC31" s="390"/>
      <c r="AD31" s="390"/>
      <c r="AE31" s="390"/>
      <c r="AF31" s="390"/>
      <c r="AG31" s="390"/>
      <c r="AH31" s="390"/>
      <c r="AI31" s="390"/>
      <c r="AJ31" s="390"/>
      <c r="AK31" s="390"/>
      <c r="AL31" s="390"/>
      <c r="AM31" s="390"/>
      <c r="AN31" s="390"/>
      <c r="AO31" s="390"/>
      <c r="AP31" s="390"/>
      <c r="AQ31" s="390"/>
      <c r="AR31" s="390"/>
      <c r="AS31" s="390"/>
      <c r="AT31" s="390"/>
    </row>
    <row r="32" spans="1:60">
      <c r="A32" s="390"/>
      <c r="B32" s="389"/>
      <c r="C32" s="389"/>
      <c r="D32" s="389"/>
      <c r="E32" s="389"/>
      <c r="F32" s="389"/>
      <c r="G32" s="389"/>
      <c r="H32" s="389"/>
      <c r="I32" s="389"/>
      <c r="J32" s="389"/>
      <c r="K32" s="390"/>
      <c r="L32" s="800"/>
      <c r="M32" s="800"/>
      <c r="N32" s="800"/>
      <c r="O32" s="800"/>
      <c r="P32" s="800"/>
      <c r="Q32" s="800"/>
      <c r="R32" s="800"/>
      <c r="S32" s="800"/>
      <c r="T32" s="800"/>
      <c r="U32" s="800"/>
      <c r="V32" s="800"/>
      <c r="W32" s="800"/>
      <c r="X32" s="800"/>
      <c r="Y32" s="800"/>
      <c r="Z32" s="800"/>
      <c r="AA32" s="800"/>
      <c r="AB32" s="800"/>
      <c r="AC32" s="800"/>
      <c r="AD32" s="390"/>
      <c r="AE32" s="390"/>
      <c r="AF32" s="390"/>
      <c r="AG32" s="390"/>
      <c r="AH32" s="390"/>
      <c r="AI32" s="390"/>
      <c r="AJ32" s="390"/>
      <c r="AK32" s="390"/>
      <c r="AL32" s="390"/>
      <c r="AM32" s="390"/>
      <c r="AN32" s="390"/>
      <c r="AO32" s="390"/>
      <c r="AP32" s="390"/>
      <c r="AQ32" s="390"/>
      <c r="AR32" s="390"/>
      <c r="AS32" s="390"/>
      <c r="AT32" s="390"/>
    </row>
    <row r="33" spans="1:48">
      <c r="A33" s="390"/>
      <c r="B33" s="389"/>
      <c r="C33" s="389"/>
      <c r="D33" s="389"/>
      <c r="E33" s="389"/>
      <c r="F33" s="389"/>
      <c r="G33" s="389"/>
      <c r="H33" s="389"/>
      <c r="I33" s="389"/>
      <c r="J33" s="389"/>
      <c r="K33" s="390"/>
      <c r="L33" s="390"/>
      <c r="M33" s="390"/>
      <c r="N33" s="390"/>
      <c r="O33" s="390"/>
      <c r="P33" s="390"/>
      <c r="Q33" s="390"/>
      <c r="R33" s="390"/>
      <c r="S33" s="390"/>
      <c r="T33" s="390"/>
      <c r="U33" s="390"/>
      <c r="V33" s="390"/>
      <c r="W33" s="390"/>
      <c r="X33" s="390"/>
      <c r="Y33" s="390"/>
      <c r="Z33" s="390"/>
      <c r="AA33" s="390"/>
      <c r="AB33" s="390"/>
      <c r="AC33" s="390"/>
      <c r="AD33" s="390"/>
      <c r="AE33" s="390"/>
      <c r="AF33" s="390"/>
      <c r="AG33" s="390"/>
      <c r="AH33" s="390"/>
      <c r="AI33" s="390"/>
      <c r="AJ33" s="390"/>
      <c r="AK33" s="390"/>
      <c r="AL33" s="390"/>
      <c r="AM33" s="390"/>
      <c r="AN33" s="390"/>
      <c r="AO33" s="390"/>
      <c r="AP33" s="390"/>
      <c r="AQ33" s="390"/>
      <c r="AR33" s="390"/>
      <c r="AS33" s="390"/>
      <c r="AT33" s="390"/>
      <c r="AU33" s="390"/>
      <c r="AV33" s="390"/>
    </row>
    <row r="34" spans="1:48">
      <c r="A34" s="390"/>
      <c r="B34" s="389"/>
      <c r="C34" s="389"/>
      <c r="D34" s="389"/>
      <c r="E34" s="389"/>
      <c r="F34" s="389"/>
      <c r="G34" s="389"/>
      <c r="H34" s="389"/>
      <c r="I34" s="389"/>
      <c r="J34" s="389"/>
      <c r="K34" s="390"/>
      <c r="L34" s="390"/>
      <c r="M34" s="390"/>
      <c r="N34" s="390"/>
      <c r="O34" s="390"/>
      <c r="P34" s="390"/>
      <c r="Q34" s="390"/>
      <c r="R34" s="390"/>
      <c r="S34" s="390"/>
      <c r="T34" s="390"/>
      <c r="U34" s="390"/>
      <c r="V34" s="390"/>
      <c r="W34" s="390"/>
      <c r="X34" s="390"/>
      <c r="Y34" s="390"/>
      <c r="Z34" s="390"/>
      <c r="AA34" s="390"/>
      <c r="AB34" s="390"/>
      <c r="AC34" s="390"/>
      <c r="AD34" s="390"/>
      <c r="AE34" s="390"/>
      <c r="AF34" s="390"/>
      <c r="AG34" s="390"/>
      <c r="AH34" s="390"/>
      <c r="AI34" s="390"/>
      <c r="AJ34" s="390"/>
      <c r="AK34" s="390"/>
      <c r="AL34" s="390"/>
      <c r="AM34" s="390"/>
      <c r="AN34" s="390"/>
      <c r="AO34" s="390"/>
      <c r="AP34" s="390"/>
      <c r="AQ34" s="390"/>
      <c r="AR34" s="390"/>
      <c r="AS34" s="390"/>
      <c r="AT34" s="390"/>
      <c r="AU34" s="390"/>
      <c r="AV34" s="390"/>
    </row>
    <row r="35" spans="1:48">
      <c r="A35" s="390"/>
      <c r="B35" s="389"/>
      <c r="C35" s="389"/>
      <c r="D35" s="389"/>
      <c r="E35" s="389"/>
      <c r="F35" s="389"/>
      <c r="G35" s="389"/>
      <c r="H35" s="389"/>
      <c r="I35" s="389"/>
      <c r="J35" s="389"/>
      <c r="K35" s="390"/>
      <c r="L35" s="390"/>
      <c r="M35" s="390"/>
      <c r="N35" s="390"/>
      <c r="O35" s="390"/>
      <c r="P35" s="390"/>
      <c r="Q35" s="390"/>
      <c r="R35" s="390"/>
      <c r="S35" s="390"/>
      <c r="T35" s="390"/>
      <c r="U35" s="390"/>
      <c r="V35" s="390"/>
      <c r="W35" s="390"/>
      <c r="X35" s="390"/>
      <c r="Y35" s="390"/>
      <c r="Z35" s="390"/>
      <c r="AA35" s="390"/>
      <c r="AB35" s="390"/>
      <c r="AC35" s="390"/>
      <c r="AD35" s="390"/>
      <c r="AE35" s="390"/>
      <c r="AF35" s="390"/>
      <c r="AG35" s="390"/>
      <c r="AH35" s="390"/>
      <c r="AI35" s="390"/>
      <c r="AJ35" s="390"/>
      <c r="AK35" s="390"/>
      <c r="AL35" s="390"/>
      <c r="AM35" s="390"/>
      <c r="AN35" s="390"/>
      <c r="AO35" s="390"/>
      <c r="AP35" s="390"/>
      <c r="AQ35" s="390"/>
      <c r="AR35" s="390"/>
      <c r="AS35" s="390"/>
      <c r="AT35" s="390"/>
      <c r="AU35" s="390"/>
      <c r="AV35" s="390"/>
    </row>
    <row r="36" spans="1:48">
      <c r="B36" s="389"/>
      <c r="C36" s="389"/>
      <c r="D36" s="389"/>
      <c r="E36" s="389"/>
      <c r="F36" s="389"/>
      <c r="G36" s="389"/>
      <c r="H36" s="389"/>
      <c r="I36" s="389"/>
      <c r="J36" s="389"/>
      <c r="K36" s="390"/>
      <c r="L36" s="390"/>
      <c r="M36" s="390"/>
      <c r="N36" s="390"/>
      <c r="O36" s="390"/>
      <c r="P36" s="390"/>
      <c r="Q36" s="390"/>
      <c r="R36" s="390"/>
      <c r="S36" s="390"/>
      <c r="T36" s="390"/>
      <c r="U36" s="390"/>
      <c r="V36" s="390"/>
      <c r="W36" s="390"/>
      <c r="X36" s="390"/>
      <c r="Y36" s="390"/>
      <c r="Z36" s="390"/>
      <c r="AA36" s="390"/>
      <c r="AB36" s="390"/>
      <c r="AC36" s="390"/>
      <c r="AD36" s="390"/>
      <c r="AE36" s="390"/>
      <c r="AF36" s="390"/>
      <c r="AG36" s="390"/>
      <c r="AH36" s="390"/>
      <c r="AI36" s="390"/>
      <c r="AJ36" s="390"/>
      <c r="AK36" s="390"/>
      <c r="AL36" s="390"/>
      <c r="AM36" s="390"/>
      <c r="AN36" s="390"/>
      <c r="AO36" s="390"/>
      <c r="AP36" s="390"/>
      <c r="AQ36" s="390"/>
      <c r="AR36" s="390"/>
      <c r="AS36" s="390"/>
      <c r="AT36" s="390"/>
      <c r="AU36" s="390"/>
      <c r="AV36" s="390"/>
    </row>
    <row r="37" spans="1:48">
      <c r="B37" s="389"/>
      <c r="C37" s="389"/>
      <c r="D37" s="389"/>
      <c r="E37" s="389"/>
      <c r="F37" s="389"/>
      <c r="G37" s="389"/>
      <c r="H37" s="389"/>
      <c r="I37" s="389"/>
      <c r="J37" s="389"/>
      <c r="K37" s="390"/>
      <c r="L37" s="390"/>
      <c r="M37" s="390"/>
      <c r="N37" s="390"/>
      <c r="O37" s="390"/>
      <c r="P37" s="390"/>
      <c r="Q37" s="390"/>
      <c r="R37" s="390"/>
      <c r="S37" s="390"/>
      <c r="T37" s="390"/>
      <c r="U37" s="390"/>
      <c r="V37" s="390"/>
      <c r="W37" s="390"/>
      <c r="X37" s="390"/>
      <c r="Y37" s="390"/>
      <c r="Z37" s="390"/>
      <c r="AA37" s="390"/>
      <c r="AB37" s="390"/>
      <c r="AC37" s="390"/>
      <c r="AD37" s="390"/>
      <c r="AE37" s="390"/>
      <c r="AF37" s="390"/>
      <c r="AG37" s="390"/>
      <c r="AH37" s="390"/>
      <c r="AI37" s="390"/>
      <c r="AJ37" s="390"/>
      <c r="AK37" s="390"/>
      <c r="AL37" s="390"/>
      <c r="AM37" s="390"/>
      <c r="AN37" s="390"/>
      <c r="AO37" s="390"/>
      <c r="AP37" s="390"/>
      <c r="AQ37" s="390"/>
      <c r="AR37" s="390"/>
      <c r="AS37" s="390"/>
      <c r="AT37" s="390"/>
      <c r="AU37" s="390"/>
      <c r="AV37" s="390"/>
    </row>
  </sheetData>
  <mergeCells count="4">
    <mergeCell ref="B29:BB29"/>
    <mergeCell ref="B26:BF26"/>
    <mergeCell ref="B27:BF27"/>
    <mergeCell ref="B28:BF28"/>
  </mergeCells>
  <hyperlinks>
    <hyperlink ref="B30" location="'Table of contents'!Print_Area" display="Back to Table of Contents" xr:uid="{00000000-0004-0000-2000-000000000000}"/>
  </hyperlinks>
  <printOptions horizontalCentered="1"/>
  <pageMargins left="0.7" right="0.7" top="0.25" bottom="0" header="0.3" footer="0.3"/>
  <pageSetup fitToHeight="2"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53">
    <tabColor rgb="FF00B0F0"/>
    <pageSetUpPr fitToPage="1"/>
  </sheetPr>
  <dimension ref="A1:XFC55"/>
  <sheetViews>
    <sheetView zoomScale="90" zoomScaleNormal="90" workbookViewId="0">
      <pane ySplit="1" topLeftCell="A2" activePane="bottomLeft" state="frozen"/>
      <selection activeCell="BU5" sqref="BU5"/>
      <selection pane="bottomLeft" activeCell="BU5" sqref="BU5"/>
    </sheetView>
  </sheetViews>
  <sheetFormatPr defaultColWidth="0" defaultRowHeight="14"/>
  <cols>
    <col min="1" max="1" width="3.453125" style="1230" bestFit="1" customWidth="1"/>
    <col min="2" max="2" width="32.1796875" style="1230" customWidth="1"/>
    <col min="3" max="3" width="76.1796875" style="1230" customWidth="1"/>
    <col min="4" max="16383" width="9.1796875" style="1230" hidden="1"/>
    <col min="16384" max="16384" width="1.1796875" style="1230" hidden="1" customWidth="1"/>
  </cols>
  <sheetData>
    <row r="1" spans="1:3" ht="25.5" customHeight="1">
      <c r="A1" s="1576" t="s">
        <v>651</v>
      </c>
      <c r="B1" s="1577"/>
      <c r="C1" s="1578"/>
    </row>
    <row r="2" spans="1:3" ht="17.5">
      <c r="A2" s="1238"/>
      <c r="B2" s="1574" t="s">
        <v>192</v>
      </c>
      <c r="C2" s="1575"/>
    </row>
    <row r="3" spans="1:3" ht="18.75" customHeight="1">
      <c r="A3" s="1227">
        <v>1</v>
      </c>
      <c r="B3" s="1228" t="s">
        <v>309</v>
      </c>
      <c r="C3" s="1229" t="s">
        <v>652</v>
      </c>
    </row>
    <row r="4" spans="1:3" ht="18.75" customHeight="1">
      <c r="A4" s="1227">
        <v>2</v>
      </c>
      <c r="B4" s="1228" t="s">
        <v>107</v>
      </c>
      <c r="C4" s="1229" t="s">
        <v>766</v>
      </c>
    </row>
    <row r="5" spans="1:3" ht="18.75" customHeight="1">
      <c r="A5" s="1227">
        <v>3</v>
      </c>
      <c r="B5" s="1228" t="s">
        <v>25</v>
      </c>
      <c r="C5" s="1229" t="s">
        <v>653</v>
      </c>
    </row>
    <row r="6" spans="1:3" ht="17.5">
      <c r="A6" s="1238"/>
      <c r="B6" s="1574" t="s">
        <v>195</v>
      </c>
      <c r="C6" s="1575"/>
    </row>
    <row r="7" spans="1:3" ht="21.75" customHeight="1">
      <c r="A7" s="1227">
        <v>4</v>
      </c>
      <c r="B7" s="1228" t="s">
        <v>109</v>
      </c>
      <c r="C7" s="1229" t="s">
        <v>654</v>
      </c>
    </row>
    <row r="8" spans="1:3" ht="21.75" customHeight="1">
      <c r="A8" s="1227">
        <v>5</v>
      </c>
      <c r="B8" s="1228" t="s">
        <v>297</v>
      </c>
      <c r="C8" s="1229" t="s">
        <v>655</v>
      </c>
    </row>
    <row r="9" spans="1:3" ht="21.75" customHeight="1">
      <c r="A9" s="1227">
        <v>6</v>
      </c>
      <c r="B9" s="1228" t="s">
        <v>1017</v>
      </c>
      <c r="C9" s="1229" t="s">
        <v>656</v>
      </c>
    </row>
    <row r="10" spans="1:3" ht="21.75" customHeight="1">
      <c r="A10" s="1227">
        <v>7</v>
      </c>
      <c r="B10" s="1228" t="s">
        <v>110</v>
      </c>
      <c r="C10" s="1229" t="s">
        <v>767</v>
      </c>
    </row>
    <row r="11" spans="1:3" ht="18.75" customHeight="1">
      <c r="A11" s="1227">
        <v>8</v>
      </c>
      <c r="B11" s="1228" t="s">
        <v>538</v>
      </c>
      <c r="C11" s="1229" t="s">
        <v>768</v>
      </c>
    </row>
    <row r="12" spans="1:3" ht="27" customHeight="1">
      <c r="A12" s="1227">
        <v>9</v>
      </c>
      <c r="B12" s="1228" t="s">
        <v>298</v>
      </c>
      <c r="C12" s="1229" t="s">
        <v>769</v>
      </c>
    </row>
    <row r="13" spans="1:3" ht="27" customHeight="1">
      <c r="A13" s="1227">
        <v>10</v>
      </c>
      <c r="B13" s="1228" t="s">
        <v>299</v>
      </c>
      <c r="C13" s="1229" t="s">
        <v>770</v>
      </c>
    </row>
    <row r="14" spans="1:3" ht="17.5">
      <c r="A14" s="1238"/>
      <c r="B14" s="1574" t="s">
        <v>657</v>
      </c>
      <c r="C14" s="1575"/>
    </row>
    <row r="15" spans="1:3">
      <c r="A15" s="1571">
        <v>11</v>
      </c>
      <c r="B15" s="1571" t="s">
        <v>113</v>
      </c>
      <c r="C15" s="1229" t="s">
        <v>658</v>
      </c>
    </row>
    <row r="16" spans="1:3" ht="66.75" customHeight="1">
      <c r="A16" s="1572"/>
      <c r="B16" s="1572"/>
      <c r="C16" s="1231" t="s">
        <v>659</v>
      </c>
    </row>
    <row r="17" spans="1:3" ht="69.75" customHeight="1">
      <c r="A17" s="1573"/>
      <c r="B17" s="1573"/>
      <c r="C17" s="1231" t="s">
        <v>660</v>
      </c>
    </row>
    <row r="18" spans="1:3">
      <c r="A18" s="1571">
        <v>12</v>
      </c>
      <c r="B18" s="1571" t="s">
        <v>114</v>
      </c>
      <c r="C18" s="1229" t="s">
        <v>661</v>
      </c>
    </row>
    <row r="19" spans="1:3" ht="68.25" customHeight="1">
      <c r="A19" s="1572"/>
      <c r="B19" s="1572"/>
      <c r="C19" s="1231" t="s">
        <v>662</v>
      </c>
    </row>
    <row r="20" spans="1:3" ht="66" customHeight="1">
      <c r="A20" s="1573"/>
      <c r="B20" s="1573"/>
      <c r="C20" s="1231" t="s">
        <v>660</v>
      </c>
    </row>
    <row r="21" spans="1:3" ht="18" customHeight="1">
      <c r="A21" s="1571">
        <v>13</v>
      </c>
      <c r="B21" s="1571" t="s">
        <v>115</v>
      </c>
      <c r="C21" s="1229" t="s">
        <v>663</v>
      </c>
    </row>
    <row r="22" spans="1:3" ht="66.75" customHeight="1">
      <c r="A22" s="1572"/>
      <c r="B22" s="1572"/>
      <c r="C22" s="1231" t="s">
        <v>659</v>
      </c>
    </row>
    <row r="23" spans="1:3" ht="63">
      <c r="A23" s="1573"/>
      <c r="B23" s="1573"/>
      <c r="C23" s="1231" t="s">
        <v>664</v>
      </c>
    </row>
    <row r="24" spans="1:3">
      <c r="A24" s="1571">
        <v>14</v>
      </c>
      <c r="B24" s="1571" t="s">
        <v>116</v>
      </c>
      <c r="C24" s="1229" t="s">
        <v>665</v>
      </c>
    </row>
    <row r="25" spans="1:3" ht="63">
      <c r="A25" s="1572"/>
      <c r="B25" s="1572"/>
      <c r="C25" s="1231" t="s">
        <v>662</v>
      </c>
    </row>
    <row r="26" spans="1:3" ht="63">
      <c r="A26" s="1573"/>
      <c r="B26" s="1573"/>
      <c r="C26" s="1231" t="s">
        <v>664</v>
      </c>
    </row>
    <row r="27" spans="1:3" ht="16" customHeight="1">
      <c r="A27" s="1227">
        <v>15</v>
      </c>
      <c r="B27" s="1227" t="s">
        <v>201</v>
      </c>
      <c r="C27" s="1229" t="s">
        <v>264</v>
      </c>
    </row>
    <row r="28" spans="1:3" ht="16" customHeight="1">
      <c r="A28" s="1227">
        <v>16</v>
      </c>
      <c r="B28" s="1227" t="s">
        <v>118</v>
      </c>
      <c r="C28" s="1229" t="s">
        <v>666</v>
      </c>
    </row>
    <row r="29" spans="1:3" ht="16" customHeight="1">
      <c r="A29" s="1227">
        <v>17</v>
      </c>
      <c r="B29" s="1227" t="s">
        <v>551</v>
      </c>
      <c r="C29" s="1229" t="s">
        <v>551</v>
      </c>
    </row>
    <row r="30" spans="1:3" ht="16" customHeight="1">
      <c r="A30" s="1227">
        <v>18</v>
      </c>
      <c r="B30" s="1227" t="s">
        <v>536</v>
      </c>
      <c r="C30" s="1229" t="s">
        <v>536</v>
      </c>
    </row>
    <row r="31" spans="1:3" ht="17.5">
      <c r="A31" s="1238"/>
      <c r="B31" s="1574" t="s">
        <v>232</v>
      </c>
      <c r="C31" s="1575"/>
    </row>
    <row r="32" spans="1:3">
      <c r="A32" s="1571">
        <v>19</v>
      </c>
      <c r="B32" s="1571" t="s">
        <v>534</v>
      </c>
      <c r="C32" s="1229" t="s">
        <v>267</v>
      </c>
    </row>
    <row r="33" spans="1:3" ht="25.5">
      <c r="A33" s="1572"/>
      <c r="B33" s="1572"/>
      <c r="C33" s="1232" t="s">
        <v>667</v>
      </c>
    </row>
    <row r="34" spans="1:3">
      <c r="A34" s="1571">
        <v>20</v>
      </c>
      <c r="B34" s="1571" t="s">
        <v>535</v>
      </c>
      <c r="C34" s="1229" t="s">
        <v>268</v>
      </c>
    </row>
    <row r="35" spans="1:3" ht="25.5">
      <c r="A35" s="1572"/>
      <c r="B35" s="1572"/>
      <c r="C35" s="1232" t="s">
        <v>667</v>
      </c>
    </row>
    <row r="36" spans="1:3">
      <c r="A36" s="1571">
        <v>21</v>
      </c>
      <c r="B36" s="1571" t="s">
        <v>668</v>
      </c>
      <c r="C36" s="1229" t="s">
        <v>669</v>
      </c>
    </row>
    <row r="37" spans="1:3" ht="25.5">
      <c r="A37" s="1572"/>
      <c r="B37" s="1572"/>
      <c r="C37" s="1232" t="s">
        <v>667</v>
      </c>
    </row>
    <row r="38" spans="1:3">
      <c r="A38" s="1573"/>
      <c r="B38" s="1573"/>
      <c r="C38" s="1232" t="s">
        <v>670</v>
      </c>
    </row>
    <row r="39" spans="1:3" ht="16" customHeight="1">
      <c r="A39" s="1227">
        <v>22</v>
      </c>
      <c r="B39" s="1227" t="s">
        <v>671</v>
      </c>
      <c r="C39" s="1229" t="s">
        <v>771</v>
      </c>
    </row>
    <row r="40" spans="1:3" ht="16" customHeight="1">
      <c r="A40" s="1227">
        <v>23</v>
      </c>
      <c r="B40" s="1227" t="s">
        <v>537</v>
      </c>
      <c r="C40" s="1229" t="s">
        <v>772</v>
      </c>
    </row>
    <row r="41" spans="1:3" ht="17.5">
      <c r="A41" s="1238"/>
      <c r="B41" s="1574" t="s">
        <v>255</v>
      </c>
      <c r="C41" s="1575"/>
    </row>
    <row r="42" spans="1:3" ht="18" customHeight="1">
      <c r="A42" s="1227">
        <v>24</v>
      </c>
      <c r="B42" s="1227" t="s">
        <v>545</v>
      </c>
      <c r="C42" s="1245" t="s">
        <v>773</v>
      </c>
    </row>
    <row r="43" spans="1:3" ht="28.5" customHeight="1">
      <c r="A43" s="1227">
        <v>25</v>
      </c>
      <c r="B43" s="1227" t="s">
        <v>546</v>
      </c>
      <c r="C43" s="1245" t="s">
        <v>774</v>
      </c>
    </row>
    <row r="44" spans="1:3" ht="28.5" customHeight="1">
      <c r="A44" s="1227">
        <v>26</v>
      </c>
      <c r="B44" s="1227" t="s">
        <v>893</v>
      </c>
      <c r="C44" s="1245" t="s">
        <v>894</v>
      </c>
    </row>
    <row r="45" spans="1:3" ht="30.75" customHeight="1">
      <c r="A45" s="1227">
        <v>27</v>
      </c>
      <c r="B45" s="1227" t="s">
        <v>550</v>
      </c>
      <c r="C45" s="1245" t="s">
        <v>775</v>
      </c>
    </row>
    <row r="46" spans="1:3" ht="22.5" customHeight="1">
      <c r="A46" s="1227">
        <v>28</v>
      </c>
      <c r="B46" s="1227" t="s">
        <v>547</v>
      </c>
      <c r="C46" s="1245" t="s">
        <v>776</v>
      </c>
    </row>
    <row r="47" spans="1:3" ht="22.5" customHeight="1">
      <c r="A47" s="1227">
        <v>29</v>
      </c>
      <c r="B47" s="1227" t="s">
        <v>672</v>
      </c>
      <c r="C47" s="1245" t="s">
        <v>777</v>
      </c>
    </row>
    <row r="48" spans="1:3" ht="26" customHeight="1">
      <c r="A48" s="1227">
        <v>30</v>
      </c>
      <c r="B48" s="1227" t="s">
        <v>548</v>
      </c>
      <c r="C48" s="1245" t="s">
        <v>778</v>
      </c>
    </row>
    <row r="49" spans="1:3" ht="27.75" customHeight="1">
      <c r="A49" s="1227">
        <v>31</v>
      </c>
      <c r="B49" s="1227" t="s">
        <v>549</v>
      </c>
      <c r="C49" s="1245" t="s">
        <v>783</v>
      </c>
    </row>
    <row r="50" spans="1:3" ht="30.75" customHeight="1">
      <c r="A50" s="1227">
        <v>32</v>
      </c>
      <c r="B50" s="1227" t="s">
        <v>673</v>
      </c>
      <c r="C50" s="1245" t="s">
        <v>779</v>
      </c>
    </row>
    <row r="51" spans="1:3" ht="29.25" customHeight="1">
      <c r="A51" s="1227">
        <v>33</v>
      </c>
      <c r="B51" s="1227" t="s">
        <v>674</v>
      </c>
      <c r="C51" s="1245" t="s">
        <v>780</v>
      </c>
    </row>
    <row r="52" spans="1:3" ht="29.25" customHeight="1">
      <c r="A52" s="1233">
        <v>34</v>
      </c>
      <c r="B52" s="1233" t="s">
        <v>675</v>
      </c>
      <c r="C52" s="1245" t="s">
        <v>676</v>
      </c>
    </row>
    <row r="53" spans="1:3" ht="29.25" customHeight="1">
      <c r="A53" s="1234">
        <v>35</v>
      </c>
      <c r="B53" s="1234" t="s">
        <v>677</v>
      </c>
      <c r="C53" s="1245" t="s">
        <v>678</v>
      </c>
    </row>
    <row r="55" spans="1:3" ht="15">
      <c r="A55" s="274" t="s">
        <v>346</v>
      </c>
    </row>
  </sheetData>
  <mergeCells count="20">
    <mergeCell ref="A1:C1"/>
    <mergeCell ref="B2:C2"/>
    <mergeCell ref="B6:C6"/>
    <mergeCell ref="A15:A17"/>
    <mergeCell ref="B15:B17"/>
    <mergeCell ref="B14:C14"/>
    <mergeCell ref="B31:C31"/>
    <mergeCell ref="A32:A33"/>
    <mergeCell ref="B32:B33"/>
    <mergeCell ref="A18:A20"/>
    <mergeCell ref="B18:B20"/>
    <mergeCell ref="A21:A23"/>
    <mergeCell ref="B21:B23"/>
    <mergeCell ref="A24:A26"/>
    <mergeCell ref="B24:B26"/>
    <mergeCell ref="A36:A38"/>
    <mergeCell ref="B36:B38"/>
    <mergeCell ref="B41:C41"/>
    <mergeCell ref="A34:A35"/>
    <mergeCell ref="B34:B35"/>
  </mergeCells>
  <hyperlinks>
    <hyperlink ref="A55" location="'Table of contents'!Print_Area" display="Back to Table of Contents" xr:uid="{00000000-0004-0000-2100-000000000000}"/>
  </hyperlinks>
  <printOptions horizontalCentered="1"/>
  <pageMargins left="0.45" right="0.45" top="0.75" bottom="0.5" header="0.3" footer="0.3"/>
  <pageSetup scale="86" fitToHeight="3" orientation="portrait" verticalDpi="4294967295"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54">
    <tabColor rgb="FF00B0F0"/>
  </sheetPr>
  <dimension ref="A1:XFC46"/>
  <sheetViews>
    <sheetView zoomScale="70" zoomScaleNormal="70" workbookViewId="0">
      <pane ySplit="1" topLeftCell="A8" activePane="bottomLeft" state="frozen"/>
      <selection activeCell="BU5" sqref="BU5"/>
      <selection pane="bottomLeft" activeCell="BU5" sqref="BU5"/>
    </sheetView>
  </sheetViews>
  <sheetFormatPr defaultColWidth="0" defaultRowHeight="14"/>
  <cols>
    <col min="1" max="1" width="3.453125" style="1230" bestFit="1" customWidth="1"/>
    <col min="2" max="2" width="35.1796875" style="1230" customWidth="1"/>
    <col min="3" max="3" width="75.7265625" style="1230" customWidth="1"/>
    <col min="4" max="16383" width="9.1796875" style="1230" hidden="1"/>
    <col min="16384" max="16384" width="1.1796875" style="1230" hidden="1" customWidth="1"/>
  </cols>
  <sheetData>
    <row r="1" spans="1:3" ht="25.5" customHeight="1">
      <c r="A1" s="1576" t="s">
        <v>679</v>
      </c>
      <c r="B1" s="1582"/>
      <c r="C1" s="1583"/>
    </row>
    <row r="2" spans="1:3" ht="17.5">
      <c r="A2" s="1238"/>
      <c r="B2" s="1574" t="s">
        <v>192</v>
      </c>
      <c r="C2" s="1575"/>
    </row>
    <row r="3" spans="1:3" ht="30" customHeight="1">
      <c r="A3" s="1227">
        <v>1</v>
      </c>
      <c r="B3" s="1228" t="s">
        <v>680</v>
      </c>
      <c r="C3" s="1229" t="s">
        <v>652</v>
      </c>
    </row>
    <row r="4" spans="1:3" ht="22.5" customHeight="1">
      <c r="A4" s="1227">
        <v>2</v>
      </c>
      <c r="B4" s="1228" t="s">
        <v>294</v>
      </c>
      <c r="C4" s="1229" t="s">
        <v>766</v>
      </c>
    </row>
    <row r="5" spans="1:3" ht="25.5" customHeight="1">
      <c r="A5" s="1227">
        <v>3</v>
      </c>
      <c r="B5" s="1228" t="s">
        <v>25</v>
      </c>
      <c r="C5" s="1229" t="s">
        <v>653</v>
      </c>
    </row>
    <row r="6" spans="1:3" ht="17.5">
      <c r="A6" s="1238"/>
      <c r="B6" s="1584" t="s">
        <v>195</v>
      </c>
      <c r="C6" s="1585"/>
    </row>
    <row r="7" spans="1:3" ht="25.5" customHeight="1">
      <c r="A7" s="1227">
        <v>4</v>
      </c>
      <c r="B7" s="1228" t="s">
        <v>295</v>
      </c>
      <c r="C7" s="1229" t="s">
        <v>654</v>
      </c>
    </row>
    <row r="8" spans="1:3" ht="21.75" customHeight="1">
      <c r="A8" s="1227">
        <v>5</v>
      </c>
      <c r="B8" s="1228" t="s">
        <v>296</v>
      </c>
      <c r="C8" s="1229" t="s">
        <v>656</v>
      </c>
    </row>
    <row r="9" spans="1:3" ht="27" customHeight="1">
      <c r="A9" s="1227">
        <v>6</v>
      </c>
      <c r="B9" s="1228" t="s">
        <v>297</v>
      </c>
      <c r="C9" s="1229" t="s">
        <v>655</v>
      </c>
    </row>
    <row r="10" spans="1:3" ht="26.25" customHeight="1">
      <c r="A10" s="1227">
        <v>7</v>
      </c>
      <c r="B10" s="1228" t="s">
        <v>110</v>
      </c>
      <c r="C10" s="1229" t="s">
        <v>781</v>
      </c>
    </row>
    <row r="11" spans="1:3" ht="17.5">
      <c r="A11" s="1238"/>
      <c r="B11" s="1574" t="s">
        <v>657</v>
      </c>
      <c r="C11" s="1575"/>
    </row>
    <row r="12" spans="1:3" ht="20.25" customHeight="1">
      <c r="A12" s="1571">
        <v>8</v>
      </c>
      <c r="B12" s="1571" t="s">
        <v>113</v>
      </c>
      <c r="C12" s="1229" t="s">
        <v>658</v>
      </c>
    </row>
    <row r="13" spans="1:3" ht="63">
      <c r="A13" s="1572"/>
      <c r="B13" s="1572"/>
      <c r="C13" s="1231" t="s">
        <v>659</v>
      </c>
    </row>
    <row r="14" spans="1:3" ht="66" customHeight="1">
      <c r="A14" s="1573"/>
      <c r="B14" s="1573"/>
      <c r="C14" s="1231" t="s">
        <v>660</v>
      </c>
    </row>
    <row r="15" spans="1:3">
      <c r="A15" s="1571">
        <v>9</v>
      </c>
      <c r="B15" s="1571" t="s">
        <v>114</v>
      </c>
      <c r="C15" s="1229" t="s">
        <v>661</v>
      </c>
    </row>
    <row r="16" spans="1:3" ht="63">
      <c r="A16" s="1572"/>
      <c r="B16" s="1572"/>
      <c r="C16" s="1231" t="s">
        <v>662</v>
      </c>
    </row>
    <row r="17" spans="1:3" ht="63">
      <c r="A17" s="1573"/>
      <c r="B17" s="1573"/>
      <c r="C17" s="1231" t="s">
        <v>660</v>
      </c>
    </row>
    <row r="18" spans="1:3">
      <c r="A18" s="1571">
        <v>10</v>
      </c>
      <c r="B18" s="1571" t="s">
        <v>115</v>
      </c>
      <c r="C18" s="1229" t="s">
        <v>663</v>
      </c>
    </row>
    <row r="19" spans="1:3" ht="63">
      <c r="A19" s="1572"/>
      <c r="B19" s="1572"/>
      <c r="C19" s="1231" t="s">
        <v>659</v>
      </c>
    </row>
    <row r="20" spans="1:3" ht="63">
      <c r="A20" s="1573"/>
      <c r="B20" s="1573"/>
      <c r="C20" s="1231" t="s">
        <v>664</v>
      </c>
    </row>
    <row r="21" spans="1:3">
      <c r="A21" s="1571">
        <v>11</v>
      </c>
      <c r="B21" s="1571" t="s">
        <v>116</v>
      </c>
      <c r="C21" s="1229" t="s">
        <v>665</v>
      </c>
    </row>
    <row r="22" spans="1:3" ht="63">
      <c r="A22" s="1572"/>
      <c r="B22" s="1572"/>
      <c r="C22" s="1231" t="s">
        <v>662</v>
      </c>
    </row>
    <row r="23" spans="1:3" ht="63">
      <c r="A23" s="1573"/>
      <c r="B23" s="1573"/>
      <c r="C23" s="1231" t="s">
        <v>664</v>
      </c>
    </row>
    <row r="24" spans="1:3">
      <c r="A24" s="1571">
        <v>12</v>
      </c>
      <c r="B24" s="1571" t="s">
        <v>201</v>
      </c>
      <c r="C24" s="1229" t="s">
        <v>264</v>
      </c>
    </row>
    <row r="25" spans="1:3">
      <c r="A25" s="1572"/>
      <c r="B25" s="1572"/>
      <c r="C25" s="1232" t="s">
        <v>67</v>
      </c>
    </row>
    <row r="26" spans="1:3">
      <c r="A26" s="1573"/>
      <c r="B26" s="1573"/>
      <c r="C26" s="1232" t="s">
        <v>293</v>
      </c>
    </row>
    <row r="27" spans="1:3">
      <c r="A27" s="1571">
        <v>13</v>
      </c>
      <c r="B27" s="1571" t="s">
        <v>681</v>
      </c>
      <c r="C27" s="1229" t="s">
        <v>682</v>
      </c>
    </row>
    <row r="28" spans="1:3" ht="63">
      <c r="A28" s="1572"/>
      <c r="B28" s="1572"/>
      <c r="C28" s="1231" t="s">
        <v>683</v>
      </c>
    </row>
    <row r="29" spans="1:3" ht="88">
      <c r="A29" s="1573"/>
      <c r="B29" s="1573"/>
      <c r="C29" s="1231" t="s">
        <v>684</v>
      </c>
    </row>
    <row r="30" spans="1:3">
      <c r="A30" s="1227">
        <v>14</v>
      </c>
      <c r="B30" s="1227" t="s">
        <v>118</v>
      </c>
      <c r="C30" s="1229" t="s">
        <v>666</v>
      </c>
    </row>
    <row r="31" spans="1:3">
      <c r="A31" s="1227">
        <v>15</v>
      </c>
      <c r="B31" s="1227" t="s">
        <v>685</v>
      </c>
      <c r="C31" s="1229" t="s">
        <v>686</v>
      </c>
    </row>
    <row r="32" spans="1:3" ht="25.5">
      <c r="A32" s="1571">
        <v>16</v>
      </c>
      <c r="B32" s="1571" t="s">
        <v>687</v>
      </c>
      <c r="C32" s="1229" t="s">
        <v>688</v>
      </c>
    </row>
    <row r="33" spans="1:3">
      <c r="A33" s="1572"/>
      <c r="B33" s="1572"/>
      <c r="C33" s="1232" t="s">
        <v>689</v>
      </c>
    </row>
    <row r="34" spans="1:3" ht="25.5">
      <c r="A34" s="1573"/>
      <c r="B34" s="1573"/>
      <c r="C34" s="1232" t="s">
        <v>690</v>
      </c>
    </row>
    <row r="35" spans="1:3">
      <c r="A35" s="1227">
        <v>17</v>
      </c>
      <c r="B35" s="1227" t="s">
        <v>691</v>
      </c>
      <c r="C35" s="1229" t="s">
        <v>692</v>
      </c>
    </row>
    <row r="36" spans="1:3" ht="17.5">
      <c r="A36" s="1238"/>
      <c r="B36" s="1574" t="s">
        <v>232</v>
      </c>
      <c r="C36" s="1575"/>
    </row>
    <row r="37" spans="1:3" ht="20.25" customHeight="1">
      <c r="A37" s="1571">
        <v>18</v>
      </c>
      <c r="B37" s="1579" t="s">
        <v>534</v>
      </c>
      <c r="C37" s="1229" t="s">
        <v>267</v>
      </c>
    </row>
    <row r="38" spans="1:3" ht="31.5" customHeight="1">
      <c r="A38" s="1572"/>
      <c r="B38" s="1580"/>
      <c r="C38" s="1232" t="s">
        <v>667</v>
      </c>
    </row>
    <row r="39" spans="1:3" ht="20.25" customHeight="1">
      <c r="A39" s="1571">
        <v>19</v>
      </c>
      <c r="B39" s="1579" t="s">
        <v>535</v>
      </c>
      <c r="C39" s="1229" t="s">
        <v>268</v>
      </c>
    </row>
    <row r="40" spans="1:3" ht="31.5" customHeight="1">
      <c r="A40" s="1572"/>
      <c r="B40" s="1580"/>
      <c r="C40" s="1232" t="s">
        <v>667</v>
      </c>
    </row>
    <row r="41" spans="1:3" ht="20.25" customHeight="1">
      <c r="A41" s="1571">
        <v>20</v>
      </c>
      <c r="B41" s="1579" t="s">
        <v>668</v>
      </c>
      <c r="C41" s="1229" t="s">
        <v>669</v>
      </c>
    </row>
    <row r="42" spans="1:3" ht="33" customHeight="1">
      <c r="A42" s="1572"/>
      <c r="B42" s="1580"/>
      <c r="C42" s="1232" t="s">
        <v>667</v>
      </c>
    </row>
    <row r="43" spans="1:3" ht="20.25" customHeight="1">
      <c r="A43" s="1573"/>
      <c r="B43" s="1581"/>
      <c r="C43" s="1232" t="s">
        <v>670</v>
      </c>
    </row>
    <row r="44" spans="1:3" ht="21.75" customHeight="1">
      <c r="A44" s="1227">
        <v>21</v>
      </c>
      <c r="B44" s="1228" t="s">
        <v>671</v>
      </c>
      <c r="C44" s="1229" t="s">
        <v>782</v>
      </c>
    </row>
    <row r="45" spans="1:3" ht="35.25" customHeight="1">
      <c r="A45" s="1235">
        <v>22</v>
      </c>
      <c r="B45" s="1229" t="s">
        <v>693</v>
      </c>
      <c r="C45" s="1229" t="s">
        <v>693</v>
      </c>
    </row>
    <row r="46" spans="1:3" ht="15">
      <c r="A46" s="274" t="s">
        <v>346</v>
      </c>
    </row>
  </sheetData>
  <mergeCells count="25">
    <mergeCell ref="A1:C1"/>
    <mergeCell ref="B2:C2"/>
    <mergeCell ref="B6:C6"/>
    <mergeCell ref="A15:A17"/>
    <mergeCell ref="B15:B17"/>
    <mergeCell ref="B11:C11"/>
    <mergeCell ref="A12:A14"/>
    <mergeCell ref="B12:B14"/>
    <mergeCell ref="A18:A20"/>
    <mergeCell ref="B18:B20"/>
    <mergeCell ref="A21:A23"/>
    <mergeCell ref="B21:B23"/>
    <mergeCell ref="A24:A26"/>
    <mergeCell ref="B24:B26"/>
    <mergeCell ref="A27:A29"/>
    <mergeCell ref="B27:B29"/>
    <mergeCell ref="A32:A34"/>
    <mergeCell ref="B32:B34"/>
    <mergeCell ref="B36:C36"/>
    <mergeCell ref="A39:A40"/>
    <mergeCell ref="B39:B40"/>
    <mergeCell ref="A41:A43"/>
    <mergeCell ref="B41:B43"/>
    <mergeCell ref="A37:A38"/>
    <mergeCell ref="B37:B38"/>
  </mergeCells>
  <hyperlinks>
    <hyperlink ref="A46" location="'Table of contents'!Print_Area" display="Back to Table of Contents" xr:uid="{00000000-0004-0000-2200-000000000000}"/>
  </hyperlinks>
  <pageMargins left="0.33" right="0.23" top="0.3" bottom="0.25" header="0.17" footer="0.16"/>
  <pageSetup scale="5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tabColor rgb="FF00B0F0"/>
  </sheetPr>
  <dimension ref="B2:CD25"/>
  <sheetViews>
    <sheetView showGridLines="0" view="pageBreakPreview" zoomScale="70" zoomScaleSheetLayoutView="70" workbookViewId="0">
      <pane xSplit="9" ySplit="5" topLeftCell="J6" activePane="bottomRight" state="frozen"/>
      <selection activeCell="BU5" sqref="BU5"/>
      <selection pane="topRight" activeCell="BU5" sqref="BU5"/>
      <selection pane="bottomLeft" activeCell="BU5" sqref="BU5"/>
      <selection pane="bottomRight" activeCell="B14" sqref="B14"/>
    </sheetView>
  </sheetViews>
  <sheetFormatPr defaultColWidth="9.1796875" defaultRowHeight="14"/>
  <cols>
    <col min="1" max="1" width="9.1796875" style="1"/>
    <col min="2" max="2" width="32.453125" style="1" customWidth="1"/>
    <col min="3" max="4" width="9.1796875" style="1" hidden="1" customWidth="1"/>
    <col min="5" max="6" width="9.453125" style="1" hidden="1" customWidth="1"/>
    <col min="7" max="10" width="8.54296875" style="1" hidden="1" customWidth="1"/>
    <col min="11" max="11" width="10" style="1" hidden="1" customWidth="1"/>
    <col min="12" max="13" width="10.1796875" style="1" hidden="1" customWidth="1"/>
    <col min="14" max="14" width="8.54296875" style="1" hidden="1" customWidth="1"/>
    <col min="15" max="15" width="8.81640625" style="1" hidden="1" customWidth="1"/>
    <col min="16" max="18" width="8.54296875" style="1" hidden="1" customWidth="1"/>
    <col min="19" max="19" width="9.1796875" style="1" hidden="1" customWidth="1"/>
    <col min="20" max="20" width="8.54296875" style="1" hidden="1" customWidth="1"/>
    <col min="21" max="22" width="8.7265625" style="1" hidden="1" customWidth="1"/>
    <col min="23" max="23" width="8.81640625" style="1" hidden="1" customWidth="1"/>
    <col min="24" max="24" width="9.81640625" style="1" hidden="1" customWidth="1"/>
    <col min="25" max="25" width="10.453125" style="1" hidden="1" customWidth="1"/>
    <col min="26" max="62" width="9.81640625" style="1" hidden="1" customWidth="1"/>
    <col min="63" max="63" width="11.26953125" style="1" hidden="1" customWidth="1"/>
    <col min="64" max="69" width="11.453125" style="1" hidden="1" customWidth="1"/>
    <col min="70" max="71" width="11.453125" style="1" bestFit="1" customWidth="1"/>
    <col min="72" max="73" width="10.453125" style="1" bestFit="1" customWidth="1"/>
    <col min="74" max="75" width="10.453125" style="1" customWidth="1"/>
    <col min="76" max="76" width="9.1796875" style="1"/>
    <col min="77" max="77" width="12.81640625" style="1" bestFit="1" customWidth="1"/>
    <col min="78" max="81" width="9.1796875" style="1"/>
    <col min="82" max="82" width="12.26953125" style="1" bestFit="1" customWidth="1"/>
    <col min="83" max="16384" width="9.1796875" style="1"/>
  </cols>
  <sheetData>
    <row r="2" spans="2:82" ht="15.75" customHeight="1"/>
    <row r="3" spans="2:82" ht="17.5">
      <c r="B3" s="1273" t="s">
        <v>558</v>
      </c>
      <c r="C3" s="1273"/>
      <c r="D3" s="1273"/>
      <c r="E3" s="1273"/>
      <c r="F3" s="1273"/>
      <c r="G3" s="1273"/>
      <c r="H3" s="1273"/>
      <c r="I3" s="1273"/>
      <c r="J3" s="1273"/>
      <c r="K3" s="1273"/>
      <c r="L3" s="1273"/>
      <c r="M3" s="1273"/>
      <c r="N3" s="1273"/>
      <c r="O3" s="1273"/>
      <c r="P3" s="1273"/>
      <c r="Q3" s="1273"/>
      <c r="R3" s="1273"/>
      <c r="S3" s="1273"/>
      <c r="T3" s="1273"/>
      <c r="U3" s="1273"/>
      <c r="V3" s="1273"/>
      <c r="W3" s="1273"/>
      <c r="X3" s="1273"/>
      <c r="Y3" s="1273"/>
      <c r="Z3" s="1273"/>
      <c r="AA3" s="1273"/>
      <c r="AB3" s="1273"/>
      <c r="AC3" s="1273"/>
      <c r="AD3" s="1273"/>
      <c r="AE3" s="1273"/>
      <c r="AF3" s="1273"/>
      <c r="AG3" s="1273"/>
      <c r="AH3" s="1273"/>
      <c r="AI3" s="1273"/>
      <c r="AJ3" s="1273"/>
      <c r="AK3" s="1273"/>
      <c r="AL3" s="1273"/>
      <c r="AM3" s="1273"/>
      <c r="AN3" s="1273"/>
      <c r="AO3" s="1273"/>
      <c r="AP3" s="1273"/>
      <c r="AQ3" s="1273"/>
      <c r="AR3" s="1273"/>
      <c r="AS3" s="1273"/>
      <c r="AT3" s="1273"/>
      <c r="AU3" s="1273"/>
      <c r="AV3" s="1273"/>
      <c r="AW3" s="1273"/>
      <c r="AX3" s="1273"/>
      <c r="AY3" s="1273"/>
      <c r="AZ3" s="1273"/>
      <c r="BA3" s="1273"/>
      <c r="BB3" s="1273"/>
      <c r="BC3" s="1273"/>
      <c r="BD3" s="1273"/>
      <c r="BE3" s="1273"/>
      <c r="BF3" s="1273"/>
      <c r="BG3" s="1273"/>
      <c r="BH3" s="1273"/>
      <c r="BI3" s="1273"/>
      <c r="BJ3" s="1273"/>
      <c r="BK3" s="1273"/>
      <c r="BL3" s="1273"/>
      <c r="BM3" s="1273"/>
      <c r="BN3" s="1273"/>
      <c r="BO3" s="1273"/>
      <c r="BP3" s="1273"/>
      <c r="BQ3" s="1273"/>
      <c r="BR3" s="1273"/>
      <c r="BS3" s="1273"/>
      <c r="BT3" s="1273"/>
      <c r="BU3" s="1273"/>
      <c r="BV3" s="1273"/>
      <c r="BW3" s="1273"/>
    </row>
    <row r="4" spans="2:82" ht="17.5">
      <c r="B4" s="2"/>
      <c r="C4" s="2"/>
      <c r="D4" s="2"/>
      <c r="E4" s="2"/>
      <c r="F4" s="2"/>
      <c r="G4" s="2"/>
      <c r="H4" s="2"/>
      <c r="I4" s="2"/>
      <c r="J4" s="76"/>
      <c r="K4" s="76"/>
      <c r="L4" s="76"/>
      <c r="M4" s="76"/>
      <c r="N4" s="76"/>
      <c r="O4" s="76"/>
      <c r="P4" s="76"/>
      <c r="Q4" s="76"/>
      <c r="R4" s="76"/>
      <c r="S4" s="76"/>
      <c r="T4" s="76"/>
      <c r="U4" s="76"/>
      <c r="W4" s="112"/>
      <c r="X4" s="112"/>
      <c r="Y4" s="112"/>
      <c r="AC4" s="112"/>
      <c r="AD4" s="360"/>
      <c r="AE4" s="471"/>
      <c r="AF4" s="360"/>
      <c r="AL4" s="471"/>
      <c r="AX4" s="471"/>
      <c r="BJ4" s="471"/>
      <c r="BL4" s="471"/>
      <c r="BM4" s="471"/>
      <c r="BN4" s="471"/>
      <c r="BO4" s="471"/>
      <c r="BW4" s="471" t="s">
        <v>351</v>
      </c>
    </row>
    <row r="5" spans="2:82" ht="15">
      <c r="B5" s="367"/>
      <c r="C5" s="283" t="s">
        <v>0</v>
      </c>
      <c r="D5" s="283" t="s">
        <v>1</v>
      </c>
      <c r="E5" s="283" t="s">
        <v>2</v>
      </c>
      <c r="F5" s="283" t="s">
        <v>3</v>
      </c>
      <c r="G5" s="283" t="s">
        <v>4</v>
      </c>
      <c r="H5" s="283" t="s">
        <v>5</v>
      </c>
      <c r="I5" s="283" t="s">
        <v>6</v>
      </c>
      <c r="J5" s="283" t="s">
        <v>7</v>
      </c>
      <c r="K5" s="283" t="s">
        <v>179</v>
      </c>
      <c r="L5" s="283" t="s">
        <v>180</v>
      </c>
      <c r="M5" s="283" t="s">
        <v>181</v>
      </c>
      <c r="N5" s="283" t="s">
        <v>341</v>
      </c>
      <c r="O5" s="283" t="s">
        <v>171</v>
      </c>
      <c r="P5" s="283" t="s">
        <v>272</v>
      </c>
      <c r="Q5" s="283" t="s">
        <v>291</v>
      </c>
      <c r="R5" s="283" t="s">
        <v>342</v>
      </c>
      <c r="S5" s="283" t="s">
        <v>323</v>
      </c>
      <c r="T5" s="283" t="s">
        <v>324</v>
      </c>
      <c r="U5" s="283">
        <v>41164</v>
      </c>
      <c r="V5" s="283" t="s">
        <v>363</v>
      </c>
      <c r="W5" s="283">
        <v>41364</v>
      </c>
      <c r="X5" s="283">
        <v>41426</v>
      </c>
      <c r="Y5" s="283">
        <v>41529</v>
      </c>
      <c r="Z5" s="283" t="s">
        <v>370</v>
      </c>
      <c r="AA5" s="283">
        <v>41729</v>
      </c>
      <c r="AB5" s="283">
        <v>41791</v>
      </c>
      <c r="AC5" s="283">
        <v>41912</v>
      </c>
      <c r="AD5" s="283">
        <v>42004</v>
      </c>
      <c r="AE5" s="283">
        <v>42066</v>
      </c>
      <c r="AF5" s="283">
        <v>42185</v>
      </c>
      <c r="AG5" s="283">
        <v>42277</v>
      </c>
      <c r="AH5" s="283">
        <v>42369</v>
      </c>
      <c r="AI5" s="283">
        <v>42460</v>
      </c>
      <c r="AJ5" s="283">
        <v>42551</v>
      </c>
      <c r="AK5" s="283">
        <v>42643</v>
      </c>
      <c r="AL5" s="283">
        <v>42705</v>
      </c>
      <c r="AM5" s="283">
        <v>42795</v>
      </c>
      <c r="AN5" s="283">
        <v>42916</v>
      </c>
      <c r="AO5" s="283">
        <v>43008</v>
      </c>
      <c r="AP5" s="283">
        <v>43100</v>
      </c>
      <c r="AQ5" s="283">
        <v>43190</v>
      </c>
      <c r="AR5" s="283">
        <v>43281</v>
      </c>
      <c r="AS5" s="283">
        <v>43373</v>
      </c>
      <c r="AT5" s="283">
        <v>43465</v>
      </c>
      <c r="AU5" s="283">
        <v>43555</v>
      </c>
      <c r="AV5" s="283">
        <v>43646</v>
      </c>
      <c r="AW5" s="283">
        <v>43738</v>
      </c>
      <c r="AX5" s="283">
        <v>43830</v>
      </c>
      <c r="AY5" s="283">
        <v>43921</v>
      </c>
      <c r="AZ5" s="283">
        <v>44012</v>
      </c>
      <c r="BA5" s="283">
        <v>44104</v>
      </c>
      <c r="BB5" s="283">
        <v>44196</v>
      </c>
      <c r="BC5" s="283">
        <v>44286</v>
      </c>
      <c r="BD5" s="283">
        <v>44377</v>
      </c>
      <c r="BE5" s="283">
        <v>44469</v>
      </c>
      <c r="BF5" s="283">
        <v>44561</v>
      </c>
      <c r="BG5" s="283">
        <v>44651</v>
      </c>
      <c r="BH5" s="283">
        <v>44742</v>
      </c>
      <c r="BI5" s="283">
        <v>44834</v>
      </c>
      <c r="BJ5" s="283">
        <v>44926</v>
      </c>
      <c r="BK5" s="283">
        <v>45016</v>
      </c>
      <c r="BL5" s="283">
        <v>45107</v>
      </c>
      <c r="BM5" s="982">
        <v>45199</v>
      </c>
      <c r="BN5" s="982">
        <v>45291</v>
      </c>
      <c r="BO5" s="982">
        <v>45382</v>
      </c>
      <c r="BP5" s="283">
        <v>45473</v>
      </c>
      <c r="BQ5" s="283">
        <v>45565</v>
      </c>
      <c r="BR5" s="283">
        <v>45627</v>
      </c>
      <c r="BS5" s="283">
        <v>45747</v>
      </c>
      <c r="BT5" s="283">
        <f>'Table 1.1'!BS4</f>
        <v>45838</v>
      </c>
      <c r="BU5" s="283">
        <f>'Table 1.1'!BT4</f>
        <v>45930</v>
      </c>
      <c r="BV5" s="283">
        <f>'Table 1.1'!BU4</f>
        <v>46022</v>
      </c>
      <c r="BW5" s="283">
        <f>'Table 1.1'!BV4</f>
        <v>46112</v>
      </c>
    </row>
    <row r="6" spans="2:82" ht="15">
      <c r="B6" s="368" t="s">
        <v>9</v>
      </c>
      <c r="C6" s="364">
        <v>2223.0591319999999</v>
      </c>
      <c r="D6" s="364">
        <v>2542.2770019999994</v>
      </c>
      <c r="E6" s="364">
        <v>3042.9768549999999</v>
      </c>
      <c r="F6" s="364">
        <v>3659.5812930000006</v>
      </c>
      <c r="G6" s="364">
        <v>4352.920016</v>
      </c>
      <c r="H6" s="364">
        <v>5171.575981</v>
      </c>
      <c r="I6" s="364">
        <v>5627.8877141101812</v>
      </c>
      <c r="J6" s="364">
        <v>6516.3395558881293</v>
      </c>
      <c r="K6" s="364">
        <v>6434.7</v>
      </c>
      <c r="L6" s="364">
        <v>6782.2560000000003</v>
      </c>
      <c r="M6" s="364">
        <v>6625.8189370000009</v>
      </c>
      <c r="N6" s="364">
        <v>7117.015396497005</v>
      </c>
      <c r="O6" s="364">
        <v>7189.8359940000009</v>
      </c>
      <c r="P6" s="364">
        <v>7714.600058</v>
      </c>
      <c r="Q6" s="364">
        <v>7762.910812000001</v>
      </c>
      <c r="R6" s="364">
        <v>8170.7733239999998</v>
      </c>
      <c r="S6" s="364">
        <v>8386.1594400000013</v>
      </c>
      <c r="T6" s="364">
        <v>8652.8859049999992</v>
      </c>
      <c r="U6" s="364">
        <v>9109.2853470000009</v>
      </c>
      <c r="V6" s="364">
        <v>9720.190051715892</v>
      </c>
      <c r="W6" s="364">
        <v>9734.8899310000015</v>
      </c>
      <c r="X6" s="364">
        <v>10090.279200999999</v>
      </c>
      <c r="Y6" s="364">
        <v>9758.5534580000021</v>
      </c>
      <c r="Z6" s="364">
        <v>10486.69320718316</v>
      </c>
      <c r="AA6" s="364">
        <v>10752.248644999998</v>
      </c>
      <c r="AB6" s="364">
        <v>11114.729315295999</v>
      </c>
      <c r="AC6" s="364">
        <v>11129.136657999999</v>
      </c>
      <c r="AD6" s="364">
        <v>12106.260797000001</v>
      </c>
      <c r="AE6" s="364">
        <v>12528.018327</v>
      </c>
      <c r="AF6" s="364">
        <v>13243.889600999999</v>
      </c>
      <c r="AG6" s="364">
        <v>13517.768675000001</v>
      </c>
      <c r="AH6" s="364">
        <v>14143.234452999997</v>
      </c>
      <c r="AI6" s="364">
        <v>14281.213352000001</v>
      </c>
      <c r="AJ6" s="364">
        <v>15373.761290000002</v>
      </c>
      <c r="AK6" s="364">
        <v>15133.78233</v>
      </c>
      <c r="AL6" s="364">
        <v>15831.057887000001</v>
      </c>
      <c r="AM6" s="364">
        <v>16155.494278999999</v>
      </c>
      <c r="AN6" s="364">
        <v>17500.487997</v>
      </c>
      <c r="AO6" s="364">
        <v>17559.657055</v>
      </c>
      <c r="AP6" s="364">
        <v>18341.544951999997</v>
      </c>
      <c r="AQ6" s="364">
        <v>17289.155160999999</v>
      </c>
      <c r="AR6" s="364">
        <v>19197.062158000004</v>
      </c>
      <c r="AS6" s="364">
        <v>18117.950295000002</v>
      </c>
      <c r="AT6" s="364">
        <v>19682.053790000005</v>
      </c>
      <c r="AU6" s="364">
        <v>18585.053124999999</v>
      </c>
      <c r="AV6" s="364">
        <v>20717.625250000001</v>
      </c>
      <c r="AW6" s="364">
        <v>21651.950562000002</v>
      </c>
      <c r="AX6" s="364">
        <v>21991.336929000005</v>
      </c>
      <c r="AY6" s="364">
        <v>22150.090375</v>
      </c>
      <c r="AZ6" s="364">
        <v>23704.985913</v>
      </c>
      <c r="BA6" s="364">
        <v>23808.159995000002</v>
      </c>
      <c r="BB6" s="364">
        <v>25123.854733</v>
      </c>
      <c r="BC6" s="364">
        <v>25750.338352999999</v>
      </c>
      <c r="BD6" s="364">
        <v>28176.953461000008</v>
      </c>
      <c r="BE6" s="364">
        <v>28789.668149000001</v>
      </c>
      <c r="BF6" s="364">
        <v>30058.303096999996</v>
      </c>
      <c r="BG6" s="364">
        <v>30717.054967000004</v>
      </c>
      <c r="BH6" s="364">
        <v>34860.740249000002</v>
      </c>
      <c r="BI6" s="364">
        <v>34549.210342999999</v>
      </c>
      <c r="BJ6" s="364">
        <v>35795.531623000003</v>
      </c>
      <c r="BK6" s="364">
        <v>38812.607072999999</v>
      </c>
      <c r="BL6" s="364">
        <v>40796.652567000005</v>
      </c>
      <c r="BM6" s="364">
        <v>43169.350806999995</v>
      </c>
      <c r="BN6" s="364">
        <v>46363.611153000005</v>
      </c>
      <c r="BO6" s="364">
        <v>46501.896141000005</v>
      </c>
      <c r="BP6" s="364">
        <v>51686.737936000012</v>
      </c>
      <c r="BQ6" s="364">
        <v>52111.798491000001</v>
      </c>
      <c r="BR6" s="364">
        <v>53692.686805000005</v>
      </c>
      <c r="BS6" s="364">
        <v>54632.176331000002</v>
      </c>
      <c r="BT6" s="364">
        <v>59572.355065999989</v>
      </c>
      <c r="BU6" s="364">
        <v>58770.442773000002</v>
      </c>
      <c r="BV6" s="364">
        <v>63231.447887999988</v>
      </c>
      <c r="BW6" s="756">
        <v>63702.249905999997</v>
      </c>
      <c r="BZ6" s="1194"/>
      <c r="CD6" s="610"/>
    </row>
    <row r="7" spans="2:82" ht="15">
      <c r="B7" s="369" t="s">
        <v>1130</v>
      </c>
      <c r="C7" s="365">
        <v>701.01078500000006</v>
      </c>
      <c r="D7" s="365">
        <v>786.65242899999998</v>
      </c>
      <c r="E7" s="365">
        <v>679.45680799999991</v>
      </c>
      <c r="F7" s="365">
        <v>800.22794700000009</v>
      </c>
      <c r="G7" s="365">
        <v>833.37666000000013</v>
      </c>
      <c r="H7" s="365">
        <v>1275.7882990000001</v>
      </c>
      <c r="I7" s="365">
        <v>1086.5674279999998</v>
      </c>
      <c r="J7" s="365">
        <v>1736.9633457999998</v>
      </c>
      <c r="K7" s="365">
        <v>1786.68</v>
      </c>
      <c r="L7" s="365">
        <v>1892.7360000000001</v>
      </c>
      <c r="M7" s="365">
        <v>1873.4483399999997</v>
      </c>
      <c r="N7" s="365">
        <v>2157.1560279999999</v>
      </c>
      <c r="O7" s="365">
        <v>2285.1353340000001</v>
      </c>
      <c r="P7" s="365">
        <v>2620.2491749999999</v>
      </c>
      <c r="Q7" s="365">
        <v>2845.4559229999995</v>
      </c>
      <c r="R7" s="365">
        <v>3054.8689900000004</v>
      </c>
      <c r="S7" s="365">
        <v>3188.0671840000005</v>
      </c>
      <c r="T7" s="365">
        <v>3275.4695599999995</v>
      </c>
      <c r="U7" s="365">
        <v>3769.1139899999998</v>
      </c>
      <c r="V7" s="365">
        <v>4013.264075</v>
      </c>
      <c r="W7" s="365">
        <v>4159.6716109999998</v>
      </c>
      <c r="X7" s="365">
        <v>4253.1075949999995</v>
      </c>
      <c r="Y7" s="365">
        <v>4029.1905740000002</v>
      </c>
      <c r="Z7" s="365">
        <v>4313.3227641831591</v>
      </c>
      <c r="AA7" s="365">
        <v>4661.5076220000001</v>
      </c>
      <c r="AB7" s="365">
        <v>4512.4897740030001</v>
      </c>
      <c r="AC7" s="365">
        <v>4717.0056849999992</v>
      </c>
      <c r="AD7" s="365">
        <v>5309.6295360000004</v>
      </c>
      <c r="AE7" s="365">
        <v>5954.0134159999989</v>
      </c>
      <c r="AF7" s="365">
        <v>6209.1322600000003</v>
      </c>
      <c r="AG7" s="365">
        <v>6713.758248000001</v>
      </c>
      <c r="AH7" s="365">
        <v>6880.7647469999993</v>
      </c>
      <c r="AI7" s="365">
        <v>7420.7104470000004</v>
      </c>
      <c r="AJ7" s="365">
        <v>7821.344129000001</v>
      </c>
      <c r="AK7" s="365">
        <v>7624.5248730000003</v>
      </c>
      <c r="AL7" s="365">
        <v>7509.1643829999994</v>
      </c>
      <c r="AM7" s="365">
        <v>8003.0060589999985</v>
      </c>
      <c r="AN7" s="365">
        <v>8448.5399030000026</v>
      </c>
      <c r="AO7" s="365">
        <v>8600.2718029999996</v>
      </c>
      <c r="AP7" s="365">
        <v>8729.0191709999981</v>
      </c>
      <c r="AQ7" s="365">
        <v>7095.7844980499995</v>
      </c>
      <c r="AR7" s="365">
        <v>8417.7987646500005</v>
      </c>
      <c r="AS7" s="365">
        <v>6942.412486150999</v>
      </c>
      <c r="AT7" s="365">
        <v>7913.9234990000014</v>
      </c>
      <c r="AU7" s="365">
        <v>6081.9227929999988</v>
      </c>
      <c r="AV7" s="365">
        <v>7967.6908509999985</v>
      </c>
      <c r="AW7" s="365">
        <v>9641.0386859999981</v>
      </c>
      <c r="AX7" s="365">
        <v>8939.4375949999994</v>
      </c>
      <c r="AY7" s="365">
        <v>9640.4473079999989</v>
      </c>
      <c r="AZ7" s="365">
        <v>10978.886131999998</v>
      </c>
      <c r="BA7" s="365">
        <v>11485.821677000002</v>
      </c>
      <c r="BB7" s="365">
        <v>11934.633827000001</v>
      </c>
      <c r="BC7" s="365">
        <v>12924.333134000002</v>
      </c>
      <c r="BD7" s="365">
        <v>14162.493218</v>
      </c>
      <c r="BE7" s="365">
        <v>14549.665929000001</v>
      </c>
      <c r="BF7" s="365">
        <v>14554.438124999999</v>
      </c>
      <c r="BG7" s="365">
        <v>15369.286957</v>
      </c>
      <c r="BH7" s="365">
        <v>17829.456639</v>
      </c>
      <c r="BI7" s="365">
        <v>17989.719892000005</v>
      </c>
      <c r="BJ7" s="365">
        <v>18399.999726999999</v>
      </c>
      <c r="BK7" s="365">
        <v>19769.852350000001</v>
      </c>
      <c r="BL7" s="365">
        <v>21504.291841999995</v>
      </c>
      <c r="BM7" s="365">
        <v>23260.044354000001</v>
      </c>
      <c r="BN7" s="365">
        <v>26019.113547000001</v>
      </c>
      <c r="BO7" s="365">
        <v>27088.181309</v>
      </c>
      <c r="BP7" s="365">
        <v>30972.910627000005</v>
      </c>
      <c r="BQ7" s="365">
        <v>31500.664042999993</v>
      </c>
      <c r="BR7" s="365">
        <v>29791.300932999999</v>
      </c>
      <c r="BS7" s="365">
        <v>33152.331109999999</v>
      </c>
      <c r="BT7" s="365">
        <v>37491.774100999995</v>
      </c>
      <c r="BU7" s="365">
        <v>36773.130979000001</v>
      </c>
      <c r="BV7" s="365">
        <v>39065.820172</v>
      </c>
      <c r="BW7" s="757">
        <v>40100.146494000001</v>
      </c>
      <c r="BZ7" s="1194"/>
      <c r="CD7" s="610"/>
    </row>
    <row r="8" spans="2:82" ht="15">
      <c r="B8" s="370" t="s">
        <v>1131</v>
      </c>
      <c r="C8" s="366">
        <v>921.27033400000005</v>
      </c>
      <c r="D8" s="366">
        <v>1107.6482179999998</v>
      </c>
      <c r="E8" s="366">
        <v>1574.446993</v>
      </c>
      <c r="F8" s="366">
        <v>1990.5797830000004</v>
      </c>
      <c r="G8" s="366">
        <v>2427.7194709999994</v>
      </c>
      <c r="H8" s="366">
        <v>2688.0870750000008</v>
      </c>
      <c r="I8" s="366">
        <v>3172.6355381101798</v>
      </c>
      <c r="J8" s="366">
        <v>3239.7441279622985</v>
      </c>
      <c r="K8" s="366">
        <v>3169.9</v>
      </c>
      <c r="L8" s="366">
        <v>3230.85</v>
      </c>
      <c r="M8" s="366">
        <v>3167.0996600000003</v>
      </c>
      <c r="N8" s="366">
        <v>3358.2249530000004</v>
      </c>
      <c r="O8" s="366">
        <v>3335.1316569999994</v>
      </c>
      <c r="P8" s="366">
        <v>3383.4565389999998</v>
      </c>
      <c r="Q8" s="366">
        <v>3262.9485170000003</v>
      </c>
      <c r="R8" s="366">
        <v>3349.2187220000001</v>
      </c>
      <c r="S8" s="366">
        <v>3429.276437</v>
      </c>
      <c r="T8" s="366">
        <v>3572.7624300000002</v>
      </c>
      <c r="U8" s="366">
        <v>3548.9661889999998</v>
      </c>
      <c r="V8" s="366">
        <v>3805.0716720000009</v>
      </c>
      <c r="W8" s="366">
        <v>3731.2799520000003</v>
      </c>
      <c r="X8" s="366">
        <v>3726.7384400000001</v>
      </c>
      <c r="Y8" s="366">
        <v>3748.605341</v>
      </c>
      <c r="Z8" s="366">
        <v>4110.1586179999995</v>
      </c>
      <c r="AA8" s="366">
        <v>4014.250462</v>
      </c>
      <c r="AB8" s="366">
        <v>4188.5503330000001</v>
      </c>
      <c r="AC8" s="366">
        <v>4209.0441380000002</v>
      </c>
      <c r="AD8" s="366">
        <v>4447.299712</v>
      </c>
      <c r="AE8" s="366">
        <v>4336.3468760000014</v>
      </c>
      <c r="AF8" s="366">
        <v>4552.1323710000006</v>
      </c>
      <c r="AG8" s="366">
        <v>4535.9205909999991</v>
      </c>
      <c r="AH8" s="366">
        <v>4815.82672</v>
      </c>
      <c r="AI8" s="366">
        <v>4781.9484169999987</v>
      </c>
      <c r="AJ8" s="366">
        <v>5179.8294559999995</v>
      </c>
      <c r="AK8" s="366">
        <v>5052.0830860000005</v>
      </c>
      <c r="AL8" s="366">
        <v>5498.8133029999999</v>
      </c>
      <c r="AM8" s="366">
        <v>5605.1399350000002</v>
      </c>
      <c r="AN8" s="366">
        <v>6118.8222669999986</v>
      </c>
      <c r="AO8" s="366">
        <v>6093.709745000001</v>
      </c>
      <c r="AP8" s="366">
        <v>6512.4845299999988</v>
      </c>
      <c r="AQ8" s="366">
        <v>6735.8510140000008</v>
      </c>
      <c r="AR8" s="366">
        <v>7310.2991520000005</v>
      </c>
      <c r="AS8" s="366">
        <v>7421.599368000001</v>
      </c>
      <c r="AT8" s="366">
        <v>7955.195031000002</v>
      </c>
      <c r="AU8" s="366">
        <v>7821.2201059999998</v>
      </c>
      <c r="AV8" s="366">
        <v>8104.2317849999999</v>
      </c>
      <c r="AW8" s="366">
        <v>8014.2221020000006</v>
      </c>
      <c r="AX8" s="366">
        <v>8248.9730990000025</v>
      </c>
      <c r="AY8" s="366">
        <v>8181.7713309999999</v>
      </c>
      <c r="AZ8" s="366">
        <v>8065.3845959999999</v>
      </c>
      <c r="BA8" s="366">
        <v>7886.5602230000013</v>
      </c>
      <c r="BB8" s="366">
        <v>8291.5721620000022</v>
      </c>
      <c r="BC8" s="366">
        <v>8364.8441779999976</v>
      </c>
      <c r="BD8" s="366">
        <v>8808.1471259999998</v>
      </c>
      <c r="BE8" s="366">
        <v>9173.0220600000011</v>
      </c>
      <c r="BF8" s="366">
        <v>10120.508764000002</v>
      </c>
      <c r="BG8" s="366">
        <v>10341.546796000002</v>
      </c>
      <c r="BH8" s="366">
        <v>10889.863549000003</v>
      </c>
      <c r="BI8" s="366">
        <v>11055.739667999998</v>
      </c>
      <c r="BJ8" s="366">
        <v>11818.240946</v>
      </c>
      <c r="BK8" s="366">
        <v>11739.351990000001</v>
      </c>
      <c r="BL8" s="366">
        <v>12059.652328</v>
      </c>
      <c r="BM8" s="366">
        <v>11673.893273999998</v>
      </c>
      <c r="BN8" s="366">
        <v>12178.292811999998</v>
      </c>
      <c r="BO8" s="366">
        <v>11625.833188000001</v>
      </c>
      <c r="BP8" s="366">
        <v>12083.484405000001</v>
      </c>
      <c r="BQ8" s="366">
        <v>11900.606158000001</v>
      </c>
      <c r="BR8" s="366">
        <v>15805.050395000004</v>
      </c>
      <c r="BS8" s="366">
        <v>13162.279844999997</v>
      </c>
      <c r="BT8" s="366">
        <v>13217.570499000001</v>
      </c>
      <c r="BU8" s="366">
        <v>13229.530886</v>
      </c>
      <c r="BV8" s="366">
        <v>14857.318707000002</v>
      </c>
      <c r="BW8" s="758">
        <v>14607.317047999997</v>
      </c>
      <c r="BZ8" s="1194"/>
      <c r="CD8" s="610"/>
    </row>
    <row r="9" spans="2:82" ht="15">
      <c r="B9" s="369" t="s">
        <v>307</v>
      </c>
      <c r="C9" s="365"/>
      <c r="D9" s="365"/>
      <c r="E9" s="365"/>
      <c r="F9" s="365"/>
      <c r="G9" s="365"/>
      <c r="H9" s="365"/>
      <c r="I9" s="365">
        <v>459.47541999999999</v>
      </c>
      <c r="J9" s="365">
        <v>653.8870099999998</v>
      </c>
      <c r="K9" s="365">
        <v>0</v>
      </c>
      <c r="L9" s="365">
        <v>0</v>
      </c>
      <c r="M9" s="365">
        <v>0</v>
      </c>
      <c r="N9" s="365">
        <v>538.43382999999994</v>
      </c>
      <c r="O9" s="365">
        <v>0</v>
      </c>
      <c r="P9" s="365">
        <v>0</v>
      </c>
      <c r="Q9" s="365">
        <v>0</v>
      </c>
      <c r="R9" s="365">
        <v>675.25123999999994</v>
      </c>
      <c r="S9" s="365">
        <v>0</v>
      </c>
      <c r="T9" s="365">
        <v>0</v>
      </c>
      <c r="U9" s="365">
        <v>0</v>
      </c>
      <c r="V9" s="365">
        <v>1033.19065</v>
      </c>
      <c r="W9" s="365">
        <v>0</v>
      </c>
      <c r="X9" s="365">
        <v>0</v>
      </c>
      <c r="Y9" s="365">
        <v>0</v>
      </c>
      <c r="Z9" s="365">
        <v>722.6429849847899</v>
      </c>
      <c r="AA9" s="365">
        <v>1006.025478</v>
      </c>
      <c r="AB9" s="365">
        <v>718.61033099999997</v>
      </c>
      <c r="AC9" s="365">
        <v>759.30286000000001</v>
      </c>
      <c r="AD9" s="365">
        <v>1001.44726</v>
      </c>
      <c r="AE9" s="365">
        <v>1377.0232990000002</v>
      </c>
      <c r="AF9" s="365">
        <v>1322.3773140000001</v>
      </c>
      <c r="AG9" s="365">
        <v>1824.9976579999998</v>
      </c>
      <c r="AH9" s="365">
        <v>1766.1450910000003</v>
      </c>
      <c r="AI9" s="365">
        <v>1967.1887390000002</v>
      </c>
      <c r="AJ9" s="365">
        <v>2304.7362899999994</v>
      </c>
      <c r="AK9" s="365">
        <v>2011.8923940000002</v>
      </c>
      <c r="AL9" s="365">
        <v>1942.45813</v>
      </c>
      <c r="AM9" s="365">
        <v>2183.410961</v>
      </c>
      <c r="AN9" s="365">
        <v>2814.7758590000003</v>
      </c>
      <c r="AO9" s="365">
        <v>2845.3687319999999</v>
      </c>
      <c r="AP9" s="365">
        <v>3125.4317349999992</v>
      </c>
      <c r="AQ9" s="365">
        <v>1919.9576599999996</v>
      </c>
      <c r="AR9" s="365">
        <v>3161.9177089999998</v>
      </c>
      <c r="AS9" s="365">
        <v>2221.9796780000001</v>
      </c>
      <c r="AT9" s="365">
        <v>3001.1859720000002</v>
      </c>
      <c r="AU9" s="365">
        <v>1848.348947</v>
      </c>
      <c r="AV9" s="365">
        <v>2619.9005940000002</v>
      </c>
      <c r="AW9" s="365">
        <v>3838.692677</v>
      </c>
      <c r="AX9" s="365">
        <v>2932.0823540000001</v>
      </c>
      <c r="AY9" s="365">
        <v>3048.755795</v>
      </c>
      <c r="AZ9" s="365">
        <v>2970.669997</v>
      </c>
      <c r="BA9" s="365">
        <v>2963.9336129999997</v>
      </c>
      <c r="BB9" s="365">
        <v>3216.8656240000005</v>
      </c>
      <c r="BC9" s="365">
        <v>3842.3606389999995</v>
      </c>
      <c r="BD9" s="365">
        <v>4265.1929190000001</v>
      </c>
      <c r="BE9" s="365">
        <v>4747.7964579999998</v>
      </c>
      <c r="BF9" s="365">
        <v>4738.0363239999997</v>
      </c>
      <c r="BG9" s="365">
        <v>5709.3355489999994</v>
      </c>
      <c r="BH9" s="365">
        <v>7143.9099989999995</v>
      </c>
      <c r="BI9" s="365">
        <v>6567.9545130000015</v>
      </c>
      <c r="BJ9" s="365">
        <v>7845.09818</v>
      </c>
      <c r="BK9" s="365">
        <v>9442.6780360000012</v>
      </c>
      <c r="BL9" s="365">
        <v>9058.173882000001</v>
      </c>
      <c r="BM9" s="365">
        <v>10372.988895999999</v>
      </c>
      <c r="BN9" s="365">
        <v>11672.920377</v>
      </c>
      <c r="BO9" s="365">
        <v>11285.597112000001</v>
      </c>
      <c r="BP9" s="365">
        <v>13200.823312000002</v>
      </c>
      <c r="BQ9" s="365">
        <v>12853.772121000002</v>
      </c>
      <c r="BR9" s="365">
        <v>15006.037068</v>
      </c>
      <c r="BS9" s="365">
        <v>14971.378317000002</v>
      </c>
      <c r="BT9" s="365">
        <v>15014.243184999999</v>
      </c>
      <c r="BU9" s="365">
        <v>14575.885856999999</v>
      </c>
      <c r="BV9" s="365">
        <v>15848.648615999997</v>
      </c>
      <c r="BW9" s="757">
        <v>16939.857696999999</v>
      </c>
      <c r="BZ9" s="1194"/>
      <c r="CD9" s="610"/>
    </row>
    <row r="10" spans="2:82" ht="15">
      <c r="B10" s="370" t="s">
        <v>12</v>
      </c>
      <c r="C10" s="366">
        <v>1678.3985419999997</v>
      </c>
      <c r="D10" s="366">
        <v>1963.5886429999996</v>
      </c>
      <c r="E10" s="366">
        <v>2393.1457600000003</v>
      </c>
      <c r="F10" s="366">
        <v>2831.86337</v>
      </c>
      <c r="G10" s="366">
        <v>3255.0069510000003</v>
      </c>
      <c r="H10" s="366">
        <v>3854.047708000001</v>
      </c>
      <c r="I10" s="366">
        <v>4217.7242690000003</v>
      </c>
      <c r="J10" s="366">
        <v>4785.8916989999998</v>
      </c>
      <c r="K10" s="366">
        <v>4774.3500000000004</v>
      </c>
      <c r="L10" s="366">
        <v>5127.5649999999996</v>
      </c>
      <c r="M10" s="366">
        <v>5021.3130020000008</v>
      </c>
      <c r="N10" s="366">
        <v>5450.9801130000005</v>
      </c>
      <c r="O10" s="366">
        <v>5420.6975560000001</v>
      </c>
      <c r="P10" s="366">
        <v>5964.8438930000002</v>
      </c>
      <c r="Q10" s="366">
        <v>5768.588409</v>
      </c>
      <c r="R10" s="366">
        <v>6243.6056910000007</v>
      </c>
      <c r="S10" s="366">
        <v>6315.3620750000009</v>
      </c>
      <c r="T10" s="366">
        <v>6802.8962950000014</v>
      </c>
      <c r="U10" s="366">
        <v>6743.8071269999991</v>
      </c>
      <c r="V10" s="366">
        <v>7290.9248980000011</v>
      </c>
      <c r="W10" s="366">
        <v>7236.1286569999993</v>
      </c>
      <c r="X10" s="366">
        <v>7755.657651999999</v>
      </c>
      <c r="Y10" s="366">
        <v>7697.6380920000001</v>
      </c>
      <c r="Z10" s="366">
        <v>8310.5289723519909</v>
      </c>
      <c r="AA10" s="366">
        <v>8151.1795379999994</v>
      </c>
      <c r="AB10" s="366">
        <v>8773.554011000002</v>
      </c>
      <c r="AC10" s="366">
        <v>8739.839661</v>
      </c>
      <c r="AD10" s="366">
        <v>9229.7733889999981</v>
      </c>
      <c r="AE10" s="366">
        <v>9236.4283100000011</v>
      </c>
      <c r="AF10" s="366">
        <v>9969.9162000000015</v>
      </c>
      <c r="AG10" s="366">
        <v>9715.1654790000011</v>
      </c>
      <c r="AH10" s="366">
        <v>10389.259905000001</v>
      </c>
      <c r="AI10" s="366">
        <v>10323.344181</v>
      </c>
      <c r="AJ10" s="366">
        <v>11024.199704999999</v>
      </c>
      <c r="AK10" s="366">
        <v>11092.103127999999</v>
      </c>
      <c r="AL10" s="366">
        <v>11797.867317999999</v>
      </c>
      <c r="AM10" s="366">
        <v>11808.972004000001</v>
      </c>
      <c r="AN10" s="366">
        <v>12573.296018999999</v>
      </c>
      <c r="AO10" s="366">
        <v>12609.411147999999</v>
      </c>
      <c r="AP10" s="366">
        <v>13011.777712000001</v>
      </c>
      <c r="AQ10" s="366">
        <v>13097.524643000001</v>
      </c>
      <c r="AR10" s="366">
        <v>13755.768914999999</v>
      </c>
      <c r="AS10" s="366">
        <v>13603.331531000002</v>
      </c>
      <c r="AT10" s="366">
        <v>14254.210457000001</v>
      </c>
      <c r="AU10" s="366">
        <v>14062.370304000004</v>
      </c>
      <c r="AV10" s="366">
        <v>15227.411357000001</v>
      </c>
      <c r="AW10" s="366">
        <v>14944.726730999999</v>
      </c>
      <c r="AX10" s="366">
        <v>15953.489055</v>
      </c>
      <c r="AY10" s="366">
        <v>15917.559679999998</v>
      </c>
      <c r="AZ10" s="366">
        <v>17403.634368999999</v>
      </c>
      <c r="BA10" s="366">
        <v>17542.951526000001</v>
      </c>
      <c r="BB10" s="366">
        <v>18518.525357999999</v>
      </c>
      <c r="BC10" s="366">
        <v>18520.630902000001</v>
      </c>
      <c r="BD10" s="366">
        <v>20441.314944000002</v>
      </c>
      <c r="BE10" s="366">
        <v>20515.578988000001</v>
      </c>
      <c r="BF10" s="366">
        <v>21719.885395000005</v>
      </c>
      <c r="BG10" s="366">
        <v>21257.952846</v>
      </c>
      <c r="BH10" s="366">
        <v>23730.225273999997</v>
      </c>
      <c r="BI10" s="366">
        <v>23828.931833000002</v>
      </c>
      <c r="BJ10" s="366">
        <v>23461.393596000002</v>
      </c>
      <c r="BK10" s="366">
        <v>24853.183989000001</v>
      </c>
      <c r="BL10" s="366">
        <v>26784.947211000002</v>
      </c>
      <c r="BM10" s="366">
        <v>27505.736644000001</v>
      </c>
      <c r="BN10" s="366">
        <v>29128.202282999999</v>
      </c>
      <c r="BO10" s="366">
        <v>29614.148080999999</v>
      </c>
      <c r="BP10" s="366">
        <v>32538.036906000001</v>
      </c>
      <c r="BQ10" s="366">
        <v>32778.527281000002</v>
      </c>
      <c r="BR10" s="366">
        <v>31791.776135</v>
      </c>
      <c r="BS10" s="366">
        <v>33192.434879000008</v>
      </c>
      <c r="BT10" s="366">
        <v>37422.953000999994</v>
      </c>
      <c r="BU10" s="366">
        <v>37207.524321999997</v>
      </c>
      <c r="BV10" s="366">
        <v>39658.585076999996</v>
      </c>
      <c r="BW10" s="758">
        <v>39692.452941000003</v>
      </c>
      <c r="BZ10" s="1194"/>
      <c r="CD10" s="610"/>
    </row>
    <row r="11" spans="2:82" ht="15">
      <c r="B11" s="369" t="s">
        <v>161</v>
      </c>
      <c r="C11" s="365"/>
      <c r="D11" s="365"/>
      <c r="E11" s="365"/>
      <c r="F11" s="365"/>
      <c r="G11" s="365"/>
      <c r="H11" s="365"/>
      <c r="I11" s="365"/>
      <c r="J11" s="365">
        <v>5856.0853589999988</v>
      </c>
      <c r="K11" s="365"/>
      <c r="L11" s="365"/>
      <c r="M11" s="365"/>
      <c r="N11" s="365">
        <v>6422.3135550000015</v>
      </c>
      <c r="O11" s="365"/>
      <c r="P11" s="365"/>
      <c r="Q11" s="365"/>
      <c r="R11" s="365">
        <v>7385.5856560000011</v>
      </c>
      <c r="S11" s="365"/>
      <c r="T11" s="365"/>
      <c r="U11" s="365"/>
      <c r="V11" s="365">
        <v>8847.6000037158938</v>
      </c>
      <c r="W11" s="365"/>
      <c r="X11" s="365"/>
      <c r="Y11" s="365"/>
      <c r="Z11" s="365">
        <v>9543.9231067512374</v>
      </c>
      <c r="AA11" s="365"/>
      <c r="AB11" s="365">
        <v>10138.264095296001</v>
      </c>
      <c r="AC11" s="365">
        <v>10126.934138000001</v>
      </c>
      <c r="AD11" s="365">
        <v>10898.815787000001</v>
      </c>
      <c r="AE11" s="365">
        <v>11279.822744000001</v>
      </c>
      <c r="AF11" s="365">
        <v>11977.459374</v>
      </c>
      <c r="AG11" s="365">
        <v>12195.816228</v>
      </c>
      <c r="AH11" s="365">
        <v>12820.467793000002</v>
      </c>
      <c r="AI11" s="365">
        <v>13004.071604999999</v>
      </c>
      <c r="AJ11" s="365">
        <v>14066.781523999996</v>
      </c>
      <c r="AK11" s="365">
        <v>13809.423428999999</v>
      </c>
      <c r="AL11" s="365">
        <v>14478.260717999996</v>
      </c>
      <c r="AM11" s="365">
        <v>14750.603895000002</v>
      </c>
      <c r="AN11" s="365">
        <v>16141.372725999998</v>
      </c>
      <c r="AO11" s="365">
        <v>16215.562388</v>
      </c>
      <c r="AP11" s="365">
        <v>16960.754933000004</v>
      </c>
      <c r="AQ11" s="365">
        <v>15893.920660000002</v>
      </c>
      <c r="AR11" s="365">
        <v>17807.989165999996</v>
      </c>
      <c r="AS11" s="365">
        <v>16715.775829000002</v>
      </c>
      <c r="AT11" s="365">
        <v>18276.439213999998</v>
      </c>
      <c r="AU11" s="365">
        <v>17127.447259</v>
      </c>
      <c r="AV11" s="365">
        <v>19229.670991999999</v>
      </c>
      <c r="AW11" s="365">
        <v>20104.589874999998</v>
      </c>
      <c r="AX11" s="365">
        <v>20333.088583999997</v>
      </c>
      <c r="AY11" s="365">
        <v>20457.730366999996</v>
      </c>
      <c r="AZ11" s="365">
        <v>21890.66331</v>
      </c>
      <c r="BA11" s="365">
        <v>21979.753189999996</v>
      </c>
      <c r="BB11" s="365">
        <v>23261.421623999999</v>
      </c>
      <c r="BC11" s="365">
        <v>23938.288124000006</v>
      </c>
      <c r="BD11" s="365">
        <v>26294.118600000002</v>
      </c>
      <c r="BE11" s="365">
        <v>26881.604964000002</v>
      </c>
      <c r="BF11" s="365">
        <v>28116.763126000002</v>
      </c>
      <c r="BG11" s="365">
        <v>28757.363495000005</v>
      </c>
      <c r="BH11" s="365">
        <v>32913.074494</v>
      </c>
      <c r="BI11" s="365">
        <v>32516.142472000003</v>
      </c>
      <c r="BJ11" s="365">
        <v>33709.818461000003</v>
      </c>
      <c r="BK11" s="365">
        <v>36669.691981999997</v>
      </c>
      <c r="BL11" s="365">
        <v>38462.502311999997</v>
      </c>
      <c r="BM11" s="365">
        <v>40680.267079000005</v>
      </c>
      <c r="BN11" s="365">
        <v>43576.672211000005</v>
      </c>
      <c r="BO11" s="365">
        <v>43705.476135999997</v>
      </c>
      <c r="BP11" s="365">
        <v>48803.917787999992</v>
      </c>
      <c r="BQ11" s="365">
        <v>48936.388270000003</v>
      </c>
      <c r="BR11" s="365">
        <v>50389.598153000006</v>
      </c>
      <c r="BS11" s="365">
        <v>51303.139262000004</v>
      </c>
      <c r="BT11" s="365">
        <v>55902.576295999999</v>
      </c>
      <c r="BU11" s="365">
        <v>54991.891272000001</v>
      </c>
      <c r="BV11" s="365">
        <v>59226.956892999995</v>
      </c>
      <c r="BW11" s="757">
        <v>59983.016375000007</v>
      </c>
      <c r="BZ11" s="1194"/>
      <c r="CD11" s="610"/>
    </row>
    <row r="12" spans="2:82" ht="15">
      <c r="B12" s="370" t="s">
        <v>553</v>
      </c>
      <c r="C12" s="366"/>
      <c r="D12" s="366"/>
      <c r="E12" s="366"/>
      <c r="F12" s="366"/>
      <c r="G12" s="366"/>
      <c r="H12" s="366"/>
      <c r="I12" s="366"/>
      <c r="J12" s="366">
        <v>324.74567299999995</v>
      </c>
      <c r="K12" s="366"/>
      <c r="L12" s="366"/>
      <c r="M12" s="366"/>
      <c r="N12" s="366">
        <v>358.11604499999999</v>
      </c>
      <c r="O12" s="366"/>
      <c r="P12" s="366"/>
      <c r="Q12" s="366"/>
      <c r="R12" s="366">
        <v>448.77176899999995</v>
      </c>
      <c r="S12" s="366"/>
      <c r="T12" s="366"/>
      <c r="U12" s="366"/>
      <c r="V12" s="366">
        <v>463.03718300000008</v>
      </c>
      <c r="W12" s="366"/>
      <c r="X12" s="366"/>
      <c r="Y12" s="366"/>
      <c r="Z12" s="366">
        <v>482.091095</v>
      </c>
      <c r="AA12" s="366"/>
      <c r="AB12" s="366">
        <v>497.21500700000001</v>
      </c>
      <c r="AC12" s="366">
        <v>498.93448400000005</v>
      </c>
      <c r="AD12" s="366">
        <v>587.05328899999995</v>
      </c>
      <c r="AE12" s="366">
        <v>586.28940499999987</v>
      </c>
      <c r="AF12" s="366">
        <v>581.44338500000015</v>
      </c>
      <c r="AG12" s="366">
        <v>591.94743099999994</v>
      </c>
      <c r="AH12" s="366">
        <v>619.86196699999994</v>
      </c>
      <c r="AI12" s="366">
        <v>578.22697700000003</v>
      </c>
      <c r="AJ12" s="366">
        <v>579.16807099999994</v>
      </c>
      <c r="AK12" s="366">
        <v>580.07293700000002</v>
      </c>
      <c r="AL12" s="366">
        <v>579.88191599999993</v>
      </c>
      <c r="AM12" s="366">
        <v>649.01593099999991</v>
      </c>
      <c r="AN12" s="366">
        <v>596.123874</v>
      </c>
      <c r="AO12" s="366">
        <v>507.71512799999999</v>
      </c>
      <c r="AP12" s="366">
        <v>516.01325099999997</v>
      </c>
      <c r="AQ12" s="366">
        <v>523.24529199999995</v>
      </c>
      <c r="AR12" s="366">
        <v>525.77077699999995</v>
      </c>
      <c r="AS12" s="366">
        <v>528.76105599999994</v>
      </c>
      <c r="AT12" s="366">
        <v>541.04007100000001</v>
      </c>
      <c r="AU12" s="366">
        <v>541.31946800000003</v>
      </c>
      <c r="AV12" s="366">
        <v>547.11974499999997</v>
      </c>
      <c r="AW12" s="366">
        <v>546.04584399999999</v>
      </c>
      <c r="AX12" s="366">
        <v>556.88593100000003</v>
      </c>
      <c r="AY12" s="366">
        <v>555.76116100000002</v>
      </c>
      <c r="AZ12" s="366">
        <v>556.23107700000003</v>
      </c>
      <c r="BA12" s="366">
        <v>557.23095000000001</v>
      </c>
      <c r="BB12" s="366">
        <v>556.13142299999993</v>
      </c>
      <c r="BC12" s="366">
        <v>560.47828099999992</v>
      </c>
      <c r="BD12" s="366">
        <v>561.68738500000006</v>
      </c>
      <c r="BE12" s="366">
        <v>566.77901299999996</v>
      </c>
      <c r="BF12" s="366">
        <v>567.99974800000007</v>
      </c>
      <c r="BG12" s="366">
        <v>570.08155399999998</v>
      </c>
      <c r="BH12" s="366">
        <v>581.95043699999997</v>
      </c>
      <c r="BI12" s="366">
        <v>588.64219100000003</v>
      </c>
      <c r="BJ12" s="366">
        <v>592.77564900000004</v>
      </c>
      <c r="BK12" s="366">
        <v>606.32039399999996</v>
      </c>
      <c r="BL12" s="366">
        <v>613.88741700000003</v>
      </c>
      <c r="BM12" s="366">
        <v>624.30447700000002</v>
      </c>
      <c r="BN12" s="366">
        <v>628.4192119999999</v>
      </c>
      <c r="BO12" s="366">
        <v>628.09369600000002</v>
      </c>
      <c r="BP12" s="366">
        <v>628.66396300000008</v>
      </c>
      <c r="BQ12" s="366">
        <v>628.9101330000002</v>
      </c>
      <c r="BR12" s="366">
        <v>626.01573799999994</v>
      </c>
      <c r="BS12" s="366">
        <v>637.49701999999991</v>
      </c>
      <c r="BT12" s="366">
        <v>554.38943000000006</v>
      </c>
      <c r="BU12" s="366">
        <v>553.88556200000005</v>
      </c>
      <c r="BV12" s="366">
        <v>548.49104499999999</v>
      </c>
      <c r="BW12" s="758">
        <v>558.70592599999998</v>
      </c>
      <c r="BZ12" s="1194"/>
      <c r="CD12" s="610"/>
    </row>
    <row r="13" spans="2:82" ht="15">
      <c r="B13" s="369" t="s">
        <v>13</v>
      </c>
      <c r="C13" s="365">
        <v>106.81076800000015</v>
      </c>
      <c r="D13" s="365">
        <v>140.08255399999953</v>
      </c>
      <c r="E13" s="365">
        <v>202.37713899999997</v>
      </c>
      <c r="F13" s="365">
        <v>292.37714300000061</v>
      </c>
      <c r="G13" s="365">
        <v>402.41337399999986</v>
      </c>
      <c r="H13" s="365">
        <v>544.43707799999879</v>
      </c>
      <c r="I13" s="365">
        <v>562.87700711018124</v>
      </c>
      <c r="J13" s="365">
        <v>660.25419688812917</v>
      </c>
      <c r="K13" s="365">
        <v>660.35</v>
      </c>
      <c r="L13" s="365">
        <v>668.197</v>
      </c>
      <c r="M13" s="365">
        <v>655.643102</v>
      </c>
      <c r="N13" s="365">
        <v>694.70289449700499</v>
      </c>
      <c r="O13" s="365">
        <v>697.47290800000155</v>
      </c>
      <c r="P13" s="365">
        <v>722.518472000001</v>
      </c>
      <c r="Q13" s="365">
        <v>753.17973199999983</v>
      </c>
      <c r="R13" s="365">
        <v>784.35819399999991</v>
      </c>
      <c r="S13" s="365">
        <v>787.19798100000003</v>
      </c>
      <c r="T13" s="365">
        <v>808.00442200000009</v>
      </c>
      <c r="U13" s="365">
        <v>854.98110499999996</v>
      </c>
      <c r="V13" s="365">
        <v>872.59004800000014</v>
      </c>
      <c r="W13" s="365">
        <v>863.9162859999999</v>
      </c>
      <c r="X13" s="365">
        <v>901.31776200000013</v>
      </c>
      <c r="Y13" s="365">
        <v>902.68993399999999</v>
      </c>
      <c r="Z13" s="365">
        <v>942.77010043192445</v>
      </c>
      <c r="AA13" s="365">
        <v>956.14545100000009</v>
      </c>
      <c r="AB13" s="365">
        <v>976.46522000000004</v>
      </c>
      <c r="AC13" s="365">
        <v>1002.2025200000002</v>
      </c>
      <c r="AD13" s="365">
        <v>1207.4450099999999</v>
      </c>
      <c r="AE13" s="365">
        <v>1248.1955829999999</v>
      </c>
      <c r="AF13" s="365">
        <v>1266.4302270000003</v>
      </c>
      <c r="AG13" s="365">
        <v>1321.9524469999999</v>
      </c>
      <c r="AH13" s="365">
        <v>1322.76666</v>
      </c>
      <c r="AI13" s="365">
        <v>1277.1417470000001</v>
      </c>
      <c r="AJ13" s="365">
        <v>1306.9797660000002</v>
      </c>
      <c r="AK13" s="365">
        <v>1324.3589010000001</v>
      </c>
      <c r="AL13" s="365">
        <v>1352.7971689999999</v>
      </c>
      <c r="AM13" s="365">
        <v>1404.890384</v>
      </c>
      <c r="AN13" s="365">
        <v>1359.1152709999999</v>
      </c>
      <c r="AO13" s="365">
        <v>1344.0946669999998</v>
      </c>
      <c r="AP13" s="365">
        <v>1380.790019</v>
      </c>
      <c r="AQ13" s="365">
        <v>1395.2345009999999</v>
      </c>
      <c r="AR13" s="365">
        <v>1389.0729920000001</v>
      </c>
      <c r="AS13" s="365">
        <v>1402.1744659999999</v>
      </c>
      <c r="AT13" s="365">
        <v>1405.6145760000002</v>
      </c>
      <c r="AU13" s="365">
        <v>1457.6058659999999</v>
      </c>
      <c r="AV13" s="365">
        <v>1487.954258</v>
      </c>
      <c r="AW13" s="365">
        <v>1547.3606869999999</v>
      </c>
      <c r="AX13" s="365">
        <v>1658.2483450000002</v>
      </c>
      <c r="AY13" s="365">
        <v>1692.3600079999999</v>
      </c>
      <c r="AZ13" s="365">
        <v>1814.3226029999998</v>
      </c>
      <c r="BA13" s="365">
        <v>1828.4068050000001</v>
      </c>
      <c r="BB13" s="365">
        <v>1862.4331089999996</v>
      </c>
      <c r="BC13" s="365">
        <v>1812.0502289999997</v>
      </c>
      <c r="BD13" s="365">
        <v>1882.834861</v>
      </c>
      <c r="BE13" s="365">
        <v>1908.0631849999997</v>
      </c>
      <c r="BF13" s="365">
        <v>1941.5399709999999</v>
      </c>
      <c r="BG13" s="365">
        <v>1959.691472</v>
      </c>
      <c r="BH13" s="365">
        <v>1947.665755</v>
      </c>
      <c r="BI13" s="365">
        <v>2033.067871</v>
      </c>
      <c r="BJ13" s="365">
        <v>2085.713162</v>
      </c>
      <c r="BK13" s="365">
        <v>2142.9150909999998</v>
      </c>
      <c r="BL13" s="365">
        <v>2334.150255</v>
      </c>
      <c r="BM13" s="365">
        <v>2489.0837279999996</v>
      </c>
      <c r="BN13" s="365">
        <v>2786.9389419999998</v>
      </c>
      <c r="BO13" s="365">
        <v>2796.4200049999999</v>
      </c>
      <c r="BP13" s="365">
        <v>2882.8201480000007</v>
      </c>
      <c r="BQ13" s="365">
        <v>3175.4102210000001</v>
      </c>
      <c r="BR13" s="365">
        <v>3303.0886520000004</v>
      </c>
      <c r="BS13" s="365">
        <v>3329.037069</v>
      </c>
      <c r="BT13" s="365">
        <v>3669.7787699999999</v>
      </c>
      <c r="BU13" s="365">
        <v>3778.5515010000099</v>
      </c>
      <c r="BV13" s="365">
        <v>4004.4909950000001</v>
      </c>
      <c r="BW13" s="757">
        <v>3719.2335309999999</v>
      </c>
      <c r="BZ13" s="1194"/>
      <c r="CD13" s="610"/>
    </row>
    <row r="14" spans="2:82" ht="15">
      <c r="B14" s="370" t="s">
        <v>14</v>
      </c>
      <c r="C14" s="366">
        <v>18.991766999999985</v>
      </c>
      <c r="D14" s="366">
        <v>43.754983000000003</v>
      </c>
      <c r="E14" s="366">
        <v>52.148670999999972</v>
      </c>
      <c r="F14" s="366">
        <v>93.766587999999942</v>
      </c>
      <c r="G14" s="366">
        <v>123.87494900000003</v>
      </c>
      <c r="H14" s="366">
        <v>106.85825200000002</v>
      </c>
      <c r="I14" s="366">
        <v>63.200176813019908</v>
      </c>
      <c r="J14" s="366">
        <v>80.67269736318012</v>
      </c>
      <c r="K14" s="366">
        <v>29.149000000000001</v>
      </c>
      <c r="L14" s="366">
        <v>58.6599</v>
      </c>
      <c r="M14" s="366">
        <v>80.30568400000007</v>
      </c>
      <c r="N14" s="366">
        <v>104.6897700000001</v>
      </c>
      <c r="O14" s="366">
        <v>39.203810999999959</v>
      </c>
      <c r="P14" s="366">
        <v>77.305601000000081</v>
      </c>
      <c r="Q14" s="366">
        <v>115.88879999999989</v>
      </c>
      <c r="R14" s="366">
        <v>169.92895400000012</v>
      </c>
      <c r="S14" s="366">
        <v>47.883368000000019</v>
      </c>
      <c r="T14" s="366">
        <v>98.597991000000007</v>
      </c>
      <c r="U14" s="366">
        <v>142.05614000000006</v>
      </c>
      <c r="V14" s="366">
        <v>175.982809</v>
      </c>
      <c r="W14" s="366">
        <v>41.825444999999981</v>
      </c>
      <c r="X14" s="366">
        <v>82.128581999999994</v>
      </c>
      <c r="Y14" s="366">
        <v>122.63204400000009</v>
      </c>
      <c r="Z14" s="366">
        <v>162.45271274912551</v>
      </c>
      <c r="AA14" s="366">
        <v>50.597842000000014</v>
      </c>
      <c r="AB14" s="366">
        <v>112.51943000000001</v>
      </c>
      <c r="AC14" s="366">
        <v>175.92987399999998</v>
      </c>
      <c r="AD14" s="366">
        <v>246.53901099999987</v>
      </c>
      <c r="AE14" s="366">
        <v>79.886136999999991</v>
      </c>
      <c r="AF14" s="366">
        <v>170.99454699999998</v>
      </c>
      <c r="AG14" s="366">
        <v>251.63197500000007</v>
      </c>
      <c r="AH14" s="366">
        <v>328.81613400000009</v>
      </c>
      <c r="AI14" s="366">
        <v>81.552015000000011</v>
      </c>
      <c r="AJ14" s="366">
        <v>162.225876</v>
      </c>
      <c r="AK14" s="366">
        <v>233.27157699999992</v>
      </c>
      <c r="AL14" s="366">
        <v>314.03031199999992</v>
      </c>
      <c r="AM14" s="366">
        <v>75.119497999999993</v>
      </c>
      <c r="AN14" s="366">
        <v>150.36390200000002</v>
      </c>
      <c r="AO14" s="366">
        <v>195.39796100000004</v>
      </c>
      <c r="AP14" s="366">
        <v>266.77881699999989</v>
      </c>
      <c r="AQ14" s="366">
        <v>64.429165000000012</v>
      </c>
      <c r="AR14" s="366">
        <v>128.47251600000007</v>
      </c>
      <c r="AS14" s="366">
        <v>183.01618599999995</v>
      </c>
      <c r="AT14" s="366">
        <v>242.53392200000008</v>
      </c>
      <c r="AU14" s="366">
        <v>78.737307999999999</v>
      </c>
      <c r="AV14" s="366">
        <v>154.65973400000001</v>
      </c>
      <c r="AW14" s="366">
        <v>218.262281</v>
      </c>
      <c r="AX14" s="366">
        <v>304.4049590000003</v>
      </c>
      <c r="AY14" s="366">
        <v>79.079229999999981</v>
      </c>
      <c r="AZ14" s="366">
        <v>216.61625400000014</v>
      </c>
      <c r="BA14" s="366">
        <v>331.66054000000025</v>
      </c>
      <c r="BB14" s="366">
        <v>411.35454099999987</v>
      </c>
      <c r="BC14" s="366">
        <v>96.426471000000049</v>
      </c>
      <c r="BD14" s="366">
        <v>217.33868000000004</v>
      </c>
      <c r="BE14" s="366">
        <v>327.58587200000005</v>
      </c>
      <c r="BF14" s="366">
        <v>451.09196299999985</v>
      </c>
      <c r="BG14" s="366">
        <v>139.85845900000001</v>
      </c>
      <c r="BH14" s="366">
        <v>299.85194099999984</v>
      </c>
      <c r="BI14" s="366">
        <v>487.48507500000039</v>
      </c>
      <c r="BJ14" s="366">
        <v>703.02176999999926</v>
      </c>
      <c r="BK14" s="366">
        <v>256.60615099999984</v>
      </c>
      <c r="BL14" s="366">
        <v>554.56581299999982</v>
      </c>
      <c r="BM14" s="366">
        <v>883.61406457200098</v>
      </c>
      <c r="BN14" s="366">
        <v>1286.6993920000009</v>
      </c>
      <c r="BO14" s="366">
        <v>339.04773799999998</v>
      </c>
      <c r="BP14" s="366">
        <v>601.0990659999992</v>
      </c>
      <c r="BQ14" s="366">
        <v>991.47153979599966</v>
      </c>
      <c r="BR14" s="366">
        <v>1367.7805440000004</v>
      </c>
      <c r="BS14" s="366">
        <v>389.51350300000013</v>
      </c>
      <c r="BT14" s="366">
        <v>803.36841699999923</v>
      </c>
      <c r="BU14" s="366">
        <v>1207.138281</v>
      </c>
      <c r="BV14" s="366">
        <v>1564.9920570000004</v>
      </c>
      <c r="BW14" s="758">
        <v>409.76663400000007</v>
      </c>
      <c r="BZ14" s="1194"/>
      <c r="CD14" s="610"/>
    </row>
    <row r="15" spans="2:82" ht="15">
      <c r="B15" s="369" t="s">
        <v>15</v>
      </c>
      <c r="C15" s="365">
        <v>2.9255349999999858</v>
      </c>
      <c r="D15" s="365">
        <v>24.680387999999997</v>
      </c>
      <c r="E15" s="365">
        <v>34.678920999999974</v>
      </c>
      <c r="F15" s="365">
        <v>63.302070999999955</v>
      </c>
      <c r="G15" s="365">
        <v>83.894137000000029</v>
      </c>
      <c r="H15" s="365">
        <v>73.111464863000009</v>
      </c>
      <c r="I15" s="365">
        <v>43.316202813019906</v>
      </c>
      <c r="J15" s="365">
        <v>54.445308363180125</v>
      </c>
      <c r="K15" s="365">
        <v>17.992999999999999</v>
      </c>
      <c r="L15" s="365">
        <v>35.927</v>
      </c>
      <c r="M15" s="365">
        <v>48.988166000000064</v>
      </c>
      <c r="N15" s="365">
        <v>65.068503000000078</v>
      </c>
      <c r="O15" s="365">
        <v>25.343297999999955</v>
      </c>
      <c r="P15" s="365">
        <v>50.82318800000008</v>
      </c>
      <c r="Q15" s="365">
        <v>75.984643999999889</v>
      </c>
      <c r="R15" s="365">
        <v>111.59759400000011</v>
      </c>
      <c r="S15" s="365">
        <v>31.048006000000015</v>
      </c>
      <c r="T15" s="365">
        <v>63.663453000000011</v>
      </c>
      <c r="U15" s="365">
        <v>92.489612000000037</v>
      </c>
      <c r="V15" s="365">
        <v>116.732038</v>
      </c>
      <c r="W15" s="365">
        <v>27.81334499999998</v>
      </c>
      <c r="X15" s="365">
        <v>54.882490999999995</v>
      </c>
      <c r="Y15" s="365">
        <v>82.087089000000091</v>
      </c>
      <c r="Z15" s="365">
        <v>112.43419293755551</v>
      </c>
      <c r="AA15" s="365">
        <v>33.476379000000016</v>
      </c>
      <c r="AB15" s="365">
        <v>73.905443000000005</v>
      </c>
      <c r="AC15" s="365">
        <v>115.39275899999997</v>
      </c>
      <c r="AD15" s="365">
        <v>163.36831699999988</v>
      </c>
      <c r="AE15" s="365">
        <v>52.123473999999987</v>
      </c>
      <c r="AF15" s="365">
        <v>99.092163999999997</v>
      </c>
      <c r="AG15" s="365">
        <v>148.28357000000005</v>
      </c>
      <c r="AH15" s="365">
        <v>199.00550200000009</v>
      </c>
      <c r="AI15" s="365">
        <v>52.939146000000008</v>
      </c>
      <c r="AJ15" s="365">
        <v>93.743998999999988</v>
      </c>
      <c r="AK15" s="365">
        <v>138.91311899999994</v>
      </c>
      <c r="AL15" s="365">
        <v>189.91353999999993</v>
      </c>
      <c r="AM15" s="365">
        <v>49.106856999999991</v>
      </c>
      <c r="AN15" s="365">
        <v>89.85804600000003</v>
      </c>
      <c r="AO15" s="365">
        <v>111.72136200000004</v>
      </c>
      <c r="AP15" s="365">
        <v>157.79215599999984</v>
      </c>
      <c r="AQ15" s="365">
        <v>41.029710000000009</v>
      </c>
      <c r="AR15" s="365">
        <v>76.586763000000062</v>
      </c>
      <c r="AS15" s="365">
        <v>111.34098699999997</v>
      </c>
      <c r="AT15" s="365">
        <v>149.33955500000008</v>
      </c>
      <c r="AU15" s="365">
        <v>38.834741000000008</v>
      </c>
      <c r="AV15" s="365">
        <v>82.719235000000026</v>
      </c>
      <c r="AW15" s="365">
        <v>119.897111</v>
      </c>
      <c r="AX15" s="365">
        <v>170.74887400000034</v>
      </c>
      <c r="AY15" s="365">
        <v>46.222889999999978</v>
      </c>
      <c r="AZ15" s="365">
        <v>125.75921700000013</v>
      </c>
      <c r="BA15" s="365">
        <v>194.42282000000029</v>
      </c>
      <c r="BB15" s="365">
        <v>244.03934899999987</v>
      </c>
      <c r="BC15" s="365">
        <v>58.434459000000047</v>
      </c>
      <c r="BD15" s="365">
        <v>122.90490200000006</v>
      </c>
      <c r="BE15" s="365">
        <v>191.57047400000005</v>
      </c>
      <c r="BF15" s="365">
        <v>264.22197899999986</v>
      </c>
      <c r="BG15" s="365">
        <v>84.113348999999999</v>
      </c>
      <c r="BH15" s="365">
        <v>126.19088899999986</v>
      </c>
      <c r="BI15" s="365">
        <v>214.46860600000051</v>
      </c>
      <c r="BJ15" s="365">
        <v>336.49020999999931</v>
      </c>
      <c r="BK15" s="365">
        <v>147.1552769999999</v>
      </c>
      <c r="BL15" s="365">
        <v>284.45592799999986</v>
      </c>
      <c r="BM15" s="365">
        <v>456.36159400000099</v>
      </c>
      <c r="BN15" s="365">
        <v>642.22421900000086</v>
      </c>
      <c r="BO15" s="365">
        <v>168.03088299999996</v>
      </c>
      <c r="BP15" s="365">
        <v>287.44955699999923</v>
      </c>
      <c r="BQ15" s="365">
        <v>490.72998079599967</v>
      </c>
      <c r="BR15" s="365">
        <v>643.63806200000033</v>
      </c>
      <c r="BS15" s="365">
        <v>179.61635000000015</v>
      </c>
      <c r="BT15" s="365">
        <v>365.24792799999915</v>
      </c>
      <c r="BU15" s="365">
        <v>555.79773961400099</v>
      </c>
      <c r="BV15" s="365">
        <v>715.5719380000005</v>
      </c>
      <c r="BW15" s="757">
        <v>196.64207200000007</v>
      </c>
      <c r="BZ15" s="1194"/>
      <c r="CA15" s="610"/>
      <c r="CD15" s="610"/>
    </row>
    <row r="16" spans="2:82" ht="15">
      <c r="B16" s="370" t="s">
        <v>16</v>
      </c>
      <c r="C16" s="366">
        <v>21.934948000000006</v>
      </c>
      <c r="D16" s="366">
        <v>18.073718</v>
      </c>
      <c r="E16" s="366">
        <v>11.139856999999999</v>
      </c>
      <c r="F16" s="366">
        <v>19.187156999999999</v>
      </c>
      <c r="G16" s="366">
        <v>21.995262000000004</v>
      </c>
      <c r="H16" s="366">
        <v>59.944803000000007</v>
      </c>
      <c r="I16" s="366">
        <v>106.120735</v>
      </c>
      <c r="J16" s="366">
        <v>97.074424636820012</v>
      </c>
      <c r="K16" s="366">
        <v>14.679</v>
      </c>
      <c r="L16" s="366">
        <v>30.364999999999998</v>
      </c>
      <c r="M16" s="366">
        <v>49.539872000000003</v>
      </c>
      <c r="N16" s="366">
        <v>75.286982000000023</v>
      </c>
      <c r="O16" s="366">
        <v>14.020753000000003</v>
      </c>
      <c r="P16" s="366">
        <v>30.360169999999997</v>
      </c>
      <c r="Q16" s="366">
        <v>44.335578999999996</v>
      </c>
      <c r="R16" s="366">
        <v>50.029857</v>
      </c>
      <c r="S16" s="366">
        <v>6.0629869999999997</v>
      </c>
      <c r="T16" s="366">
        <v>11.187887</v>
      </c>
      <c r="U16" s="366">
        <v>26.161317999999998</v>
      </c>
      <c r="V16" s="366">
        <v>42.635936999999998</v>
      </c>
      <c r="W16" s="366">
        <v>5.4772710000000009</v>
      </c>
      <c r="X16" s="366">
        <v>17.790209999999998</v>
      </c>
      <c r="Y16" s="366">
        <v>27.742879000000002</v>
      </c>
      <c r="Z16" s="366">
        <v>40.161749</v>
      </c>
      <c r="AA16" s="366">
        <v>3.926069</v>
      </c>
      <c r="AB16" s="366">
        <v>9.7403019999999998</v>
      </c>
      <c r="AC16" s="366">
        <v>11.186056000000001</v>
      </c>
      <c r="AD16" s="366">
        <v>25.323004000000001</v>
      </c>
      <c r="AE16" s="366">
        <v>11.641249000000002</v>
      </c>
      <c r="AF16" s="366">
        <v>25.187940999999999</v>
      </c>
      <c r="AG16" s="366">
        <v>30.169554999999995</v>
      </c>
      <c r="AH16" s="366">
        <v>38.873725999999998</v>
      </c>
      <c r="AI16" s="366">
        <v>3.4184789999999996</v>
      </c>
      <c r="AJ16" s="366">
        <v>9.6923840000000023</v>
      </c>
      <c r="AK16" s="366">
        <v>10.128322000000001</v>
      </c>
      <c r="AL16" s="366">
        <v>5.3045420000000005</v>
      </c>
      <c r="AM16" s="366">
        <v>0.51593900000000004</v>
      </c>
      <c r="AN16" s="366">
        <v>2.5892290000000004</v>
      </c>
      <c r="AO16" s="366">
        <v>3.0120790000000004</v>
      </c>
      <c r="AP16" s="366">
        <v>3.7056079999999998</v>
      </c>
      <c r="AQ16" s="366">
        <v>2.2846549999999999</v>
      </c>
      <c r="AR16" s="366">
        <v>5.8760820000000002</v>
      </c>
      <c r="AS16" s="366">
        <v>16.685986999999997</v>
      </c>
      <c r="AT16" s="366">
        <v>36.201179000000003</v>
      </c>
      <c r="AU16" s="366">
        <v>13.069528</v>
      </c>
      <c r="AV16" s="366">
        <v>26.401661000000001</v>
      </c>
      <c r="AW16" s="366">
        <v>51.863777999999996</v>
      </c>
      <c r="AX16" s="366">
        <v>67.855238</v>
      </c>
      <c r="AY16" s="366">
        <v>22.986659000000003</v>
      </c>
      <c r="AZ16" s="366">
        <v>57.481293999999991</v>
      </c>
      <c r="BA16" s="366">
        <v>95.273574999999994</v>
      </c>
      <c r="BB16" s="366">
        <v>123.038686</v>
      </c>
      <c r="BC16" s="366">
        <v>17.006966000000002</v>
      </c>
      <c r="BD16" s="366">
        <v>25.120593</v>
      </c>
      <c r="BE16" s="366">
        <v>45.522967999999992</v>
      </c>
      <c r="BF16" s="366">
        <v>50.404775000000008</v>
      </c>
      <c r="BG16" s="366">
        <v>4.6304570000000007</v>
      </c>
      <c r="BH16" s="366">
        <v>17.504583</v>
      </c>
      <c r="BI16" s="366">
        <v>32.672260999999999</v>
      </c>
      <c r="BJ16" s="366">
        <v>58.768025999999999</v>
      </c>
      <c r="BK16" s="366">
        <v>17.763714</v>
      </c>
      <c r="BL16" s="366">
        <v>31.636376000000006</v>
      </c>
      <c r="BM16" s="366">
        <v>50.462486063</v>
      </c>
      <c r="BN16" s="366">
        <v>61.613962000000001</v>
      </c>
      <c r="BO16" s="366">
        <v>7.1071670000000013</v>
      </c>
      <c r="BP16" s="366">
        <v>13.956609000000002</v>
      </c>
      <c r="BQ16" s="366">
        <v>33.129992999999999</v>
      </c>
      <c r="BR16" s="366">
        <v>64.007597999999987</v>
      </c>
      <c r="BS16" s="366">
        <v>14.655972999999999</v>
      </c>
      <c r="BT16" s="366">
        <v>8.5393449665199981</v>
      </c>
      <c r="BU16" s="366">
        <v>-6.7660650000000002</v>
      </c>
      <c r="BV16" s="366">
        <v>-9.5278399999999923</v>
      </c>
      <c r="BW16" s="758">
        <v>-4.2168600000000005</v>
      </c>
      <c r="BZ16" s="1194"/>
      <c r="CD16" s="610"/>
    </row>
    <row r="17" spans="2:82" ht="15">
      <c r="B17" s="369" t="s">
        <v>17</v>
      </c>
      <c r="C17" s="365">
        <v>231.533209</v>
      </c>
      <c r="D17" s="365">
        <v>211.30504000000002</v>
      </c>
      <c r="E17" s="365">
        <v>199.75395900000004</v>
      </c>
      <c r="F17" s="365">
        <v>177.43272500000003</v>
      </c>
      <c r="G17" s="365">
        <v>176.76588599999999</v>
      </c>
      <c r="H17" s="365">
        <v>217.99793400000001</v>
      </c>
      <c r="I17" s="365">
        <v>359.23787299999998</v>
      </c>
      <c r="J17" s="365">
        <v>446.00502600000016</v>
      </c>
      <c r="K17" s="365">
        <v>457.24400000000003</v>
      </c>
      <c r="L17" s="365">
        <v>459.84</v>
      </c>
      <c r="M17" s="365">
        <v>494.01172200000002</v>
      </c>
      <c r="N17" s="365">
        <v>555.96768399999985</v>
      </c>
      <c r="O17" s="365">
        <v>573.52413899999999</v>
      </c>
      <c r="P17" s="365">
        <v>579.19718699999999</v>
      </c>
      <c r="Q17" s="365">
        <v>613.21877199999994</v>
      </c>
      <c r="R17" s="365">
        <v>591.57929000000001</v>
      </c>
      <c r="S17" s="365">
        <v>608.74849299999994</v>
      </c>
      <c r="T17" s="365">
        <v>634.79049100000009</v>
      </c>
      <c r="U17" s="365">
        <v>617.14428800000007</v>
      </c>
      <c r="V17" s="365">
        <v>618.22528199999999</v>
      </c>
      <c r="W17" s="365">
        <v>612.60898900000007</v>
      </c>
      <c r="X17" s="365">
        <v>616.46975300000008</v>
      </c>
      <c r="Y17" s="365">
        <v>603.76979300000005</v>
      </c>
      <c r="Z17" s="365">
        <v>607.40958399999988</v>
      </c>
      <c r="AA17" s="365">
        <v>602.44249000000002</v>
      </c>
      <c r="AB17" s="365">
        <v>595.29788100000007</v>
      </c>
      <c r="AC17" s="365">
        <v>608.326054</v>
      </c>
      <c r="AD17" s="365">
        <v>604.69824100000005</v>
      </c>
      <c r="AE17" s="365">
        <v>620.33490500000005</v>
      </c>
      <c r="AF17" s="365">
        <v>630.02982599999996</v>
      </c>
      <c r="AG17" s="365">
        <v>629.856447</v>
      </c>
      <c r="AH17" s="365">
        <v>605.44422099999997</v>
      </c>
      <c r="AI17" s="365">
        <v>619.08567500000004</v>
      </c>
      <c r="AJ17" s="365">
        <v>634.54609900000003</v>
      </c>
      <c r="AK17" s="365">
        <v>631.32633800000008</v>
      </c>
      <c r="AL17" s="365">
        <v>604.66586499999994</v>
      </c>
      <c r="AM17" s="365">
        <v>603.77076900000009</v>
      </c>
      <c r="AN17" s="365">
        <v>614.81577600000003</v>
      </c>
      <c r="AO17" s="365">
        <v>611.8127189999999</v>
      </c>
      <c r="AP17" s="365">
        <v>592.54669100000001</v>
      </c>
      <c r="AQ17" s="365">
        <v>600.35894200000007</v>
      </c>
      <c r="AR17" s="365">
        <v>623.61507700000004</v>
      </c>
      <c r="AS17" s="365">
        <v>636.72599500000001</v>
      </c>
      <c r="AT17" s="365">
        <v>679.74390300000005</v>
      </c>
      <c r="AU17" s="365">
        <v>690.25264100000004</v>
      </c>
      <c r="AV17" s="365">
        <v>768.00640400000009</v>
      </c>
      <c r="AW17" s="365">
        <v>758.13207199999999</v>
      </c>
      <c r="AX17" s="365">
        <v>761.11771599999997</v>
      </c>
      <c r="AY17" s="365">
        <v>805.82985999999983</v>
      </c>
      <c r="AZ17" s="365">
        <v>846.55141700000001</v>
      </c>
      <c r="BA17" s="365">
        <v>852.691326</v>
      </c>
      <c r="BB17" s="365">
        <v>828.90174999999999</v>
      </c>
      <c r="BC17" s="365">
        <v>850.30837400000007</v>
      </c>
      <c r="BD17" s="365">
        <v>850.78803400000004</v>
      </c>
      <c r="BE17" s="365">
        <v>877.36414400000012</v>
      </c>
      <c r="BF17" s="365">
        <v>860.20553800000005</v>
      </c>
      <c r="BG17" s="365">
        <v>863.66173827999989</v>
      </c>
      <c r="BH17" s="365">
        <v>878.52115499999991</v>
      </c>
      <c r="BI17" s="365">
        <v>897.82175399999994</v>
      </c>
      <c r="BJ17" s="365">
        <v>924.03757700000006</v>
      </c>
      <c r="BK17" s="365">
        <v>985.12253699999997</v>
      </c>
      <c r="BL17" s="365">
        <v>959.40432299999998</v>
      </c>
      <c r="BM17" s="365">
        <v>964.62032399999987</v>
      </c>
      <c r="BN17" s="365">
        <v>994.81802300000004</v>
      </c>
      <c r="BO17" s="365">
        <v>995.09364099999993</v>
      </c>
      <c r="BP17" s="365">
        <v>1004.3536799999999</v>
      </c>
      <c r="BQ17" s="365">
        <v>1087.922399</v>
      </c>
      <c r="BR17" s="365">
        <v>1067.90543</v>
      </c>
      <c r="BS17" s="365">
        <v>1012.7393039999999</v>
      </c>
      <c r="BT17" s="365">
        <v>1055.374309</v>
      </c>
      <c r="BU17" s="365">
        <v>947.76977899999997</v>
      </c>
      <c r="BV17" s="365">
        <v>964.32189700000004</v>
      </c>
      <c r="BW17" s="757">
        <v>911.69613000000015</v>
      </c>
      <c r="BZ17" s="1194"/>
      <c r="CD17" s="610"/>
    </row>
    <row r="18" spans="2:82" ht="15">
      <c r="B18" s="370" t="s">
        <v>540</v>
      </c>
      <c r="C18" s="366">
        <v>140.263184</v>
      </c>
      <c r="D18" s="366">
        <v>135.10380000000001</v>
      </c>
      <c r="E18" s="366">
        <v>140.613348</v>
      </c>
      <c r="F18" s="366">
        <v>136.26402400000001</v>
      </c>
      <c r="G18" s="366">
        <v>137.672279</v>
      </c>
      <c r="H18" s="366">
        <v>187.60313500000001</v>
      </c>
      <c r="I18" s="366">
        <v>249.91418699999997</v>
      </c>
      <c r="J18" s="366">
        <v>311.58821699999993</v>
      </c>
      <c r="K18" s="366">
        <v>323.96690300000006</v>
      </c>
      <c r="L18" s="366">
        <v>336.746353</v>
      </c>
      <c r="M18" s="366">
        <v>351.39143800000005</v>
      </c>
      <c r="N18" s="366">
        <v>370.77753800000005</v>
      </c>
      <c r="O18" s="366">
        <v>382.26195099999995</v>
      </c>
      <c r="P18" s="366">
        <v>393.225526</v>
      </c>
      <c r="Q18" s="366">
        <v>403.58663399999995</v>
      </c>
      <c r="R18" s="366">
        <v>411.39204700000005</v>
      </c>
      <c r="S18" s="366">
        <v>417.13440400000002</v>
      </c>
      <c r="T18" s="366">
        <v>420.86401499999994</v>
      </c>
      <c r="U18" s="366">
        <v>432.28647899999999</v>
      </c>
      <c r="V18" s="366">
        <v>442.1113459</v>
      </c>
      <c r="W18" s="366">
        <v>440.415931</v>
      </c>
      <c r="X18" s="366">
        <v>451.13624200000004</v>
      </c>
      <c r="Y18" s="366">
        <v>461.73190999999997</v>
      </c>
      <c r="Z18" s="366">
        <v>468.55688200000009</v>
      </c>
      <c r="AA18" s="366">
        <v>468.43935600000003</v>
      </c>
      <c r="AB18" s="366">
        <v>473.28976</v>
      </c>
      <c r="AC18" s="366">
        <v>472.22142799999995</v>
      </c>
      <c r="AD18" s="366">
        <v>482.65684700000003</v>
      </c>
      <c r="AE18" s="366">
        <v>497.53312300000005</v>
      </c>
      <c r="AF18" s="366">
        <v>509.24353400000001</v>
      </c>
      <c r="AG18" s="366">
        <v>514.92073300000004</v>
      </c>
      <c r="AH18" s="366">
        <v>514.31149400000004</v>
      </c>
      <c r="AI18" s="366">
        <v>517.51330599999994</v>
      </c>
      <c r="AJ18" s="366">
        <v>522.98687599999994</v>
      </c>
      <c r="AK18" s="366">
        <v>522.20366799999999</v>
      </c>
      <c r="AL18" s="366">
        <v>514.26654500000006</v>
      </c>
      <c r="AM18" s="366">
        <v>515.717939</v>
      </c>
      <c r="AN18" s="366">
        <v>514.704748</v>
      </c>
      <c r="AO18" s="366">
        <v>521.88632099999995</v>
      </c>
      <c r="AP18" s="366">
        <v>516.96478200000001</v>
      </c>
      <c r="AQ18" s="366">
        <v>535.32631299999991</v>
      </c>
      <c r="AR18" s="366">
        <v>543.039895</v>
      </c>
      <c r="AS18" s="366">
        <v>547.49857299999996</v>
      </c>
      <c r="AT18" s="366">
        <v>569.6133779999999</v>
      </c>
      <c r="AU18" s="366">
        <v>580.70217600000001</v>
      </c>
      <c r="AV18" s="366">
        <v>601.80818399999998</v>
      </c>
      <c r="AW18" s="366">
        <v>609.986493</v>
      </c>
      <c r="AX18" s="366">
        <v>619.77084500000001</v>
      </c>
      <c r="AY18" s="366">
        <v>659.77804400000002</v>
      </c>
      <c r="AZ18" s="366">
        <v>691.04194999999993</v>
      </c>
      <c r="BA18" s="366">
        <v>721.49571500000002</v>
      </c>
      <c r="BB18" s="366">
        <v>732.16602599999999</v>
      </c>
      <c r="BC18" s="366">
        <v>744.60421199999996</v>
      </c>
      <c r="BD18" s="366">
        <v>755.38613499999985</v>
      </c>
      <c r="BE18" s="366">
        <v>780.25257799999997</v>
      </c>
      <c r="BF18" s="366">
        <v>784.85898900000007</v>
      </c>
      <c r="BG18" s="366">
        <v>790.10551899999996</v>
      </c>
      <c r="BH18" s="366">
        <v>804.66773399999988</v>
      </c>
      <c r="BI18" s="366">
        <v>825.54159499999992</v>
      </c>
      <c r="BJ18" s="366">
        <v>827.115227</v>
      </c>
      <c r="BK18" s="366">
        <v>893.88636199999996</v>
      </c>
      <c r="BL18" s="366">
        <v>905.32730499999991</v>
      </c>
      <c r="BM18" s="366">
        <v>921.64316199999996</v>
      </c>
      <c r="BN18" s="366">
        <v>922.30223899999999</v>
      </c>
      <c r="BO18" s="366">
        <v>1049.1100490000001</v>
      </c>
      <c r="BP18" s="366">
        <v>1057.376837</v>
      </c>
      <c r="BQ18" s="366">
        <v>1100.523809</v>
      </c>
      <c r="BR18" s="366">
        <v>1109.3297830000001</v>
      </c>
      <c r="BS18" s="366">
        <v>1131.4517330000001</v>
      </c>
      <c r="BT18" s="366">
        <v>1120.753545</v>
      </c>
      <c r="BU18" s="366">
        <v>1067.3319300000001</v>
      </c>
      <c r="BV18" s="366">
        <v>1038.6221580000001</v>
      </c>
      <c r="BW18" s="758">
        <v>1025.5924209999998</v>
      </c>
      <c r="BZ18" s="1194"/>
      <c r="CD18" s="610"/>
    </row>
    <row r="19" spans="2:82" ht="15">
      <c r="B19" s="379" t="s">
        <v>18</v>
      </c>
      <c r="C19" s="380">
        <v>91.27002499999999</v>
      </c>
      <c r="D19" s="380">
        <v>76.196061999999969</v>
      </c>
      <c r="E19" s="380">
        <v>59.140611000000035</v>
      </c>
      <c r="F19" s="380">
        <v>41.168719000000038</v>
      </c>
      <c r="G19" s="380">
        <v>39.093606999999992</v>
      </c>
      <c r="H19" s="380">
        <v>30.394798999999999</v>
      </c>
      <c r="I19" s="380">
        <v>109.32368599999998</v>
      </c>
      <c r="J19" s="380">
        <v>134.41680900000017</v>
      </c>
      <c r="K19" s="380">
        <v>133.27699999999999</v>
      </c>
      <c r="L19" s="380">
        <v>123.0937</v>
      </c>
      <c r="M19" s="380">
        <v>142.620284</v>
      </c>
      <c r="N19" s="380">
        <v>185.19014599999983</v>
      </c>
      <c r="O19" s="380">
        <v>191.2621879999999</v>
      </c>
      <c r="P19" s="380">
        <v>185.97166100000001</v>
      </c>
      <c r="Q19" s="380">
        <v>209.63213800000003</v>
      </c>
      <c r="R19" s="380">
        <v>181.56288500000002</v>
      </c>
      <c r="S19" s="380">
        <v>191.61408899999986</v>
      </c>
      <c r="T19" s="380">
        <v>213.92647600000009</v>
      </c>
      <c r="U19" s="380">
        <v>184.85780900000006</v>
      </c>
      <c r="V19" s="380">
        <v>176.11393609999999</v>
      </c>
      <c r="W19" s="380">
        <v>172.19305800000006</v>
      </c>
      <c r="X19" s="380">
        <v>165.33351099999999</v>
      </c>
      <c r="Y19" s="380">
        <v>142.03788300000008</v>
      </c>
      <c r="Z19" s="380">
        <v>138.85270199999999</v>
      </c>
      <c r="AA19" s="380">
        <v>134.00313399999996</v>
      </c>
      <c r="AB19" s="380">
        <v>122.00812100000005</v>
      </c>
      <c r="AC19" s="380">
        <v>136.10462600000005</v>
      </c>
      <c r="AD19" s="380">
        <v>122.04139400000003</v>
      </c>
      <c r="AE19" s="380">
        <v>122.801782</v>
      </c>
      <c r="AF19" s="380">
        <v>120.78629200000002</v>
      </c>
      <c r="AG19" s="380">
        <v>114.93571400000003</v>
      </c>
      <c r="AH19" s="380">
        <v>91.132727000000017</v>
      </c>
      <c r="AI19" s="380">
        <v>101.57236900000012</v>
      </c>
      <c r="AJ19" s="380">
        <v>111.55922300000006</v>
      </c>
      <c r="AK19" s="380">
        <v>109.12267000000016</v>
      </c>
      <c r="AL19" s="380">
        <v>90.399319999999946</v>
      </c>
      <c r="AM19" s="380">
        <v>88.052830000000071</v>
      </c>
      <c r="AN19" s="380">
        <v>100.1110280000001</v>
      </c>
      <c r="AO19" s="380">
        <v>89.926397999999935</v>
      </c>
      <c r="AP19" s="380">
        <v>75.581908999999982</v>
      </c>
      <c r="AQ19" s="380">
        <v>65.032629000000071</v>
      </c>
      <c r="AR19" s="380">
        <v>80.575182000000027</v>
      </c>
      <c r="AS19" s="380">
        <v>89.227422000000018</v>
      </c>
      <c r="AT19" s="380">
        <v>110.13052500000013</v>
      </c>
      <c r="AU19" s="380">
        <v>109.55046500000009</v>
      </c>
      <c r="AV19" s="380">
        <v>166.19821999999999</v>
      </c>
      <c r="AW19" s="380">
        <v>148.14557900000003</v>
      </c>
      <c r="AX19" s="380">
        <v>141.34687100000005</v>
      </c>
      <c r="AY19" s="380">
        <v>146.05181599999989</v>
      </c>
      <c r="AZ19" s="380">
        <v>155.50946700000006</v>
      </c>
      <c r="BA19" s="380">
        <v>131.19561100000004</v>
      </c>
      <c r="BB19" s="380">
        <v>96.735724000000047</v>
      </c>
      <c r="BC19" s="380">
        <v>105.70416200000012</v>
      </c>
      <c r="BD19" s="380">
        <v>95.401899000000085</v>
      </c>
      <c r="BE19" s="380">
        <v>97.11156600000011</v>
      </c>
      <c r="BF19" s="380">
        <v>75.346548999999996</v>
      </c>
      <c r="BG19" s="380">
        <v>73.556219279999965</v>
      </c>
      <c r="BH19" s="380">
        <v>73.853420999999969</v>
      </c>
      <c r="BI19" s="380">
        <v>72.280158999999983</v>
      </c>
      <c r="BJ19" s="380">
        <v>96.922350000000094</v>
      </c>
      <c r="BK19" s="380">
        <v>91.236175000000046</v>
      </c>
      <c r="BL19" s="380">
        <v>54.077018000000038</v>
      </c>
      <c r="BM19" s="380">
        <v>42.977161999999893</v>
      </c>
      <c r="BN19" s="380">
        <v>72.515784000000096</v>
      </c>
      <c r="BO19" s="380">
        <v>-54.016408000000169</v>
      </c>
      <c r="BP19" s="380">
        <v>-53.023157000000126</v>
      </c>
      <c r="BQ19" s="380">
        <v>-12.601410000000149</v>
      </c>
      <c r="BR19" s="380">
        <v>-41.424353000000117</v>
      </c>
      <c r="BS19" s="380">
        <v>-118.712429</v>
      </c>
      <c r="BT19" s="380">
        <v>-65.379235999999764</v>
      </c>
      <c r="BU19" s="380">
        <v>-119.562151</v>
      </c>
      <c r="BV19" s="380">
        <v>-74.300261000000063</v>
      </c>
      <c r="BW19" s="759">
        <v>-113.89629099999974</v>
      </c>
      <c r="BZ19" s="1194"/>
      <c r="CD19" s="1194"/>
    </row>
    <row r="20" spans="2:82" ht="14.5">
      <c r="B20" s="388" t="s">
        <v>347</v>
      </c>
      <c r="C20" s="157"/>
      <c r="D20" s="157"/>
      <c r="E20" s="157"/>
      <c r="F20" s="157"/>
      <c r="G20" s="157"/>
      <c r="H20" s="157"/>
      <c r="I20" s="157"/>
      <c r="J20" s="157"/>
      <c r="K20" s="157"/>
      <c r="L20" s="157"/>
      <c r="M20" s="157"/>
      <c r="N20" s="157"/>
      <c r="O20" s="157"/>
      <c r="P20" s="157"/>
      <c r="Q20" s="157"/>
      <c r="R20" s="157"/>
      <c r="S20" s="157"/>
      <c r="T20" s="157"/>
      <c r="U20" s="157"/>
      <c r="V20" s="157"/>
      <c r="AV20"/>
      <c r="AW20"/>
      <c r="AX20"/>
      <c r="AY20"/>
      <c r="AZ20"/>
      <c r="BA20"/>
      <c r="BB20"/>
      <c r="BC20"/>
      <c r="BD20"/>
      <c r="BE20"/>
      <c r="BF20"/>
      <c r="BG20"/>
      <c r="BH20"/>
      <c r="BI20"/>
      <c r="BJ20"/>
      <c r="BT20" s="610"/>
      <c r="BU20" s="610"/>
      <c r="BV20" s="610"/>
      <c r="BW20" s="610"/>
    </row>
    <row r="21" spans="2:82" ht="14.5">
      <c r="B21" s="388" t="s">
        <v>1060</v>
      </c>
      <c r="C21" s="157"/>
      <c r="D21" s="157"/>
      <c r="E21" s="157"/>
      <c r="F21" s="157"/>
      <c r="G21" s="157"/>
      <c r="H21" s="157"/>
      <c r="I21" s="157"/>
      <c r="J21" s="157"/>
      <c r="K21" s="157"/>
      <c r="L21" s="157"/>
      <c r="M21" s="157"/>
      <c r="N21" s="157"/>
      <c r="O21" s="157"/>
      <c r="P21" s="157"/>
      <c r="Q21" s="157"/>
      <c r="R21" s="157"/>
      <c r="S21" s="157"/>
      <c r="T21" s="157"/>
      <c r="U21" s="157"/>
      <c r="V21" s="157"/>
      <c r="AV21"/>
      <c r="AW21"/>
      <c r="AX21"/>
      <c r="AY21"/>
      <c r="AZ21"/>
      <c r="BA21"/>
      <c r="BB21"/>
      <c r="BC21"/>
      <c r="BD21"/>
      <c r="BE21"/>
      <c r="BF21"/>
      <c r="BG21"/>
      <c r="BH21"/>
      <c r="BI21"/>
      <c r="BJ21"/>
      <c r="BT21" s="610"/>
      <c r="BU21" s="610"/>
    </row>
    <row r="22" spans="2:82" ht="15.5">
      <c r="B22" s="78" t="s">
        <v>346</v>
      </c>
      <c r="C22" s="76"/>
      <c r="D22" s="76"/>
      <c r="E22" s="76"/>
      <c r="F22" s="76"/>
      <c r="G22" s="76"/>
      <c r="H22" s="76"/>
      <c r="I22" s="76"/>
      <c r="J22" s="76"/>
      <c r="K22" s="76"/>
      <c r="L22" s="76"/>
      <c r="M22" s="76"/>
      <c r="N22" s="76"/>
      <c r="O22" s="76"/>
      <c r="P22" s="76"/>
      <c r="Q22" s="76"/>
      <c r="R22" s="76"/>
      <c r="S22" s="76"/>
      <c r="T22" s="76"/>
      <c r="U22" s="76"/>
      <c r="V22" s="76"/>
      <c r="Z22" s="580"/>
      <c r="AA22" s="580"/>
      <c r="AB22" s="580"/>
      <c r="AC22" s="580"/>
      <c r="AD22" s="580"/>
      <c r="AE22" s="580"/>
      <c r="AF22" s="580"/>
      <c r="AG22" s="580"/>
      <c r="AH22" s="580"/>
      <c r="AI22" s="580"/>
      <c r="AJ22" s="580"/>
      <c r="AK22" s="580"/>
      <c r="AV22"/>
      <c r="AW22"/>
      <c r="AX22"/>
      <c r="AY22"/>
      <c r="AZ22"/>
      <c r="BA22"/>
      <c r="BB22"/>
      <c r="BC22"/>
      <c r="BD22"/>
      <c r="BE22"/>
      <c r="BF22"/>
      <c r="BG22"/>
      <c r="BH22"/>
      <c r="BI22"/>
      <c r="BJ22"/>
    </row>
    <row r="23" spans="2:82" ht="14.5">
      <c r="AV23"/>
      <c r="AW23"/>
      <c r="AX23"/>
      <c r="AY23"/>
      <c r="AZ23"/>
      <c r="BA23"/>
      <c r="BB23"/>
      <c r="BC23"/>
      <c r="BD23"/>
      <c r="BE23"/>
      <c r="BF23"/>
      <c r="BG23"/>
      <c r="BH23"/>
      <c r="BI23"/>
      <c r="BJ23"/>
      <c r="BK23"/>
    </row>
    <row r="25" spans="2:82" ht="10.5" customHeight="1"/>
  </sheetData>
  <hyperlinks>
    <hyperlink ref="B22" location="'Table of contents'!Print_Area" display="Back to Table of Contents" xr:uid="{00000000-0004-0000-0300-000000000000}"/>
  </hyperlinks>
  <printOptions horizontalCentered="1"/>
  <pageMargins left="0.7" right="0.7" top="0.75" bottom="0.75" header="0.3" footer="0.3"/>
  <pageSetup scale="64" orientation="landscape"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5">
    <tabColor rgb="FF00B0F0"/>
  </sheetPr>
  <dimension ref="A1:DY29"/>
  <sheetViews>
    <sheetView showGridLines="0" view="pageBreakPreview" zoomScale="70" zoomScaleSheetLayoutView="70" workbookViewId="0">
      <pane xSplit="5" ySplit="4" topLeftCell="DF5" activePane="bottomRight" state="frozen"/>
      <selection activeCell="BU5" sqref="BU5"/>
      <selection pane="topRight" activeCell="BU5" sqref="BU5"/>
      <selection pane="bottomLeft" activeCell="BU5" sqref="BU5"/>
      <selection pane="bottomRight" activeCell="BU5" sqref="BU5"/>
    </sheetView>
  </sheetViews>
  <sheetFormatPr defaultColWidth="9.1796875" defaultRowHeight="14"/>
  <cols>
    <col min="1" max="1" width="9.1796875" style="1"/>
    <col min="2" max="2" width="36.26953125" style="1" customWidth="1"/>
    <col min="3" max="3" width="12" style="1" hidden="1" customWidth="1"/>
    <col min="4" max="4" width="6.7265625" style="1" hidden="1" customWidth="1"/>
    <col min="5" max="5" width="7.26953125" style="1" hidden="1" customWidth="1"/>
    <col min="6" max="6" width="6.7265625" style="1" hidden="1" customWidth="1"/>
    <col min="7" max="7" width="10.81640625" style="1" hidden="1" customWidth="1"/>
    <col min="8" max="8" width="10.7265625" style="1" hidden="1" customWidth="1"/>
    <col min="9" max="9" width="11.1796875" style="1" hidden="1" customWidth="1"/>
    <col min="10" max="10" width="6.7265625" style="1" hidden="1" customWidth="1"/>
    <col min="11" max="11" width="8.453125" style="1" hidden="1" customWidth="1"/>
    <col min="12" max="12" width="8.81640625" style="1" hidden="1" customWidth="1"/>
    <col min="13" max="13" width="9.7265625" style="1" hidden="1" customWidth="1"/>
    <col min="14" max="16" width="9.1796875" style="1" hidden="1" customWidth="1"/>
    <col min="17" max="17" width="8.1796875" style="1" hidden="1" customWidth="1"/>
    <col min="18" max="18" width="5.7265625" style="1" hidden="1" customWidth="1"/>
    <col min="19" max="19" width="6.453125" style="1" hidden="1" customWidth="1"/>
    <col min="20" max="20" width="5.7265625" style="1" hidden="1" customWidth="1"/>
    <col min="21" max="23" width="6.453125" style="1" hidden="1" customWidth="1"/>
    <col min="24" max="24" width="7.453125" style="1" hidden="1" customWidth="1"/>
    <col min="25" max="25" width="7" style="72" hidden="1" customWidth="1"/>
    <col min="26" max="29" width="7.26953125" style="1" hidden="1" customWidth="1"/>
    <col min="30" max="30" width="6.453125" style="1" hidden="1" customWidth="1"/>
    <col min="31" max="31" width="10" style="1" hidden="1" customWidth="1"/>
    <col min="32" max="32" width="6.453125" style="1" hidden="1" customWidth="1"/>
    <col min="33" max="35" width="8" style="1" hidden="1" customWidth="1"/>
    <col min="36" max="36" width="6.453125" style="1" hidden="1" customWidth="1"/>
    <col min="37" max="37" width="8" style="1" hidden="1" customWidth="1"/>
    <col min="38" max="38" width="6" style="1" hidden="1" customWidth="1"/>
    <col min="39" max="39" width="9" style="1" hidden="1" customWidth="1"/>
    <col min="40" max="41" width="6.453125" style="1" hidden="1" customWidth="1"/>
    <col min="42" max="45" width="8" style="1" hidden="1" customWidth="1"/>
    <col min="46" max="46" width="6" style="1" hidden="1" customWidth="1"/>
    <col min="47" max="47" width="8.54296875" style="1" hidden="1" customWidth="1"/>
    <col min="48" max="48" width="8" style="1" hidden="1" customWidth="1"/>
    <col min="49" max="50" width="7.26953125" style="1" hidden="1" customWidth="1"/>
    <col min="51" max="51" width="7.453125" style="1" hidden="1" customWidth="1"/>
    <col min="52" max="52" width="8" style="1" hidden="1" customWidth="1"/>
    <col min="53" max="53" width="7.7265625" style="1" hidden="1" customWidth="1"/>
    <col min="54" max="54" width="8.26953125" style="1" hidden="1" customWidth="1"/>
    <col min="55" max="65" width="8.453125" style="1" hidden="1" customWidth="1"/>
    <col min="66" max="66" width="6.453125" style="1" hidden="1" customWidth="1"/>
    <col min="67" max="67" width="7.26953125" style="1" hidden="1" customWidth="1"/>
    <col min="68" max="69" width="6.453125" style="1" hidden="1" customWidth="1"/>
    <col min="70" max="70" width="7.26953125" style="1" hidden="1" customWidth="1"/>
    <col min="71" max="71" width="9.26953125" style="1" hidden="1" customWidth="1"/>
    <col min="72" max="72" width="6" style="1" hidden="1" customWidth="1"/>
    <col min="73" max="75" width="6.453125" style="1" hidden="1" customWidth="1"/>
    <col min="76" max="76" width="6" style="1" hidden="1" customWidth="1"/>
    <col min="77" max="77" width="7.26953125" style="1" hidden="1" customWidth="1"/>
    <col min="78" max="78" width="6" style="1" hidden="1" customWidth="1"/>
    <col min="79" max="84" width="6.453125" style="1" hidden="1" customWidth="1"/>
    <col min="85" max="95" width="8" style="1" hidden="1" customWidth="1"/>
    <col min="96" max="96" width="11.26953125" style="1" hidden="1" customWidth="1"/>
    <col min="97" max="97" width="9.1796875" style="1" hidden="1" customWidth="1"/>
    <col min="98" max="109" width="0" style="1" hidden="1" customWidth="1"/>
    <col min="110" max="111" width="9.1796875" style="1"/>
    <col min="112" max="112" width="7.26953125" style="1" bestFit="1" customWidth="1"/>
    <col min="113" max="113" width="7.453125" style="1" bestFit="1" customWidth="1"/>
    <col min="114" max="114" width="7.26953125" style="1" bestFit="1" customWidth="1"/>
    <col min="115" max="115" width="8" style="1" bestFit="1" customWidth="1"/>
    <col min="116" max="121" width="8" style="1" customWidth="1"/>
    <col min="122" max="125" width="9.1796875" style="1"/>
    <col min="126" max="127" width="10" style="1" bestFit="1" customWidth="1"/>
    <col min="128" max="16384" width="9.1796875" style="1"/>
  </cols>
  <sheetData>
    <row r="1" spans="1:129" ht="15" customHeight="1"/>
    <row r="2" spans="1:129" ht="20.25" customHeight="1">
      <c r="B2" s="1410" t="s">
        <v>557</v>
      </c>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c r="AO2" s="1410"/>
      <c r="AP2" s="1410"/>
      <c r="AQ2" s="1410"/>
      <c r="AR2" s="1410"/>
      <c r="AS2" s="1410"/>
      <c r="AT2" s="1410"/>
      <c r="AU2" s="1410"/>
      <c r="AV2" s="1410"/>
      <c r="AW2" s="1410"/>
      <c r="AX2" s="1410"/>
      <c r="AY2" s="1410"/>
      <c r="AZ2" s="1410"/>
      <c r="BA2" s="1410"/>
      <c r="BB2" s="1410"/>
      <c r="BC2" s="1410"/>
      <c r="BD2" s="1410"/>
      <c r="BE2" s="1410"/>
      <c r="BF2" s="1410"/>
      <c r="BG2" s="1410"/>
      <c r="BH2" s="1410"/>
      <c r="BI2" s="1410"/>
      <c r="BJ2" s="1410"/>
      <c r="BK2" s="1410"/>
      <c r="BL2" s="1410"/>
      <c r="BM2" s="1410"/>
      <c r="BN2" s="1410"/>
      <c r="BO2" s="1410"/>
      <c r="BP2" s="1410"/>
      <c r="BQ2" s="1410"/>
      <c r="BR2" s="1410"/>
      <c r="BS2" s="1410"/>
      <c r="BT2" s="1410"/>
      <c r="BU2" s="1410"/>
      <c r="BV2" s="1410"/>
      <c r="BW2" s="1410"/>
      <c r="BX2" s="1410"/>
      <c r="BY2" s="1410"/>
      <c r="BZ2" s="1410"/>
      <c r="CA2" s="1410"/>
      <c r="CB2" s="1410"/>
      <c r="CC2" s="1410"/>
      <c r="CD2" s="1410"/>
      <c r="CE2" s="1410"/>
      <c r="CF2" s="1410"/>
      <c r="CG2" s="1410"/>
      <c r="CH2" s="1410"/>
      <c r="CI2" s="1410"/>
      <c r="CJ2" s="1410"/>
      <c r="CK2" s="1410"/>
      <c r="CL2" s="1410"/>
      <c r="CM2" s="1410"/>
      <c r="CN2" s="1410"/>
      <c r="CO2" s="1410"/>
      <c r="CP2" s="1410"/>
      <c r="CQ2" s="1410"/>
      <c r="CR2" s="1410"/>
      <c r="CS2" s="1410"/>
      <c r="CT2" s="1410"/>
      <c r="CU2" s="1410"/>
      <c r="CV2" s="1410"/>
      <c r="CW2" s="1410"/>
      <c r="CX2" s="1410"/>
      <c r="CY2" s="1410"/>
      <c r="CZ2" s="1410"/>
      <c r="DA2" s="1410"/>
      <c r="DB2" s="1410"/>
      <c r="DC2" s="1410"/>
      <c r="DD2" s="1410"/>
      <c r="DE2" s="1410"/>
      <c r="DF2" s="1410"/>
      <c r="DG2" s="1410"/>
      <c r="DH2" s="1410"/>
      <c r="DI2" s="1410"/>
      <c r="DJ2" s="1410"/>
      <c r="DK2" s="1410"/>
      <c r="DL2" s="1410"/>
      <c r="DM2" s="1410"/>
      <c r="DN2" s="1270"/>
      <c r="DO2" s="1270"/>
      <c r="DP2" s="1270"/>
      <c r="DQ2" s="1270"/>
    </row>
    <row r="3" spans="1:129" ht="20.25" customHeight="1">
      <c r="B3" s="54"/>
      <c r="C3" s="54"/>
      <c r="D3" s="54"/>
      <c r="E3" s="54"/>
      <c r="F3" s="54"/>
      <c r="G3" s="54"/>
      <c r="H3" s="54"/>
      <c r="I3" s="54"/>
      <c r="J3" s="54"/>
      <c r="M3" s="76" t="s">
        <v>229</v>
      </c>
      <c r="N3"/>
      <c r="O3"/>
      <c r="P3"/>
      <c r="Q3"/>
      <c r="R3"/>
      <c r="S3"/>
      <c r="T3"/>
      <c r="U3"/>
      <c r="V3"/>
      <c r="W3"/>
      <c r="X3"/>
      <c r="Y3"/>
      <c r="Z3"/>
      <c r="AA3"/>
      <c r="AB3"/>
      <c r="AC3"/>
      <c r="AP3" s="307"/>
      <c r="AX3" s="307"/>
      <c r="AZ3" s="307"/>
      <c r="BB3" s="307"/>
      <c r="BD3" s="307"/>
      <c r="BF3" s="307"/>
      <c r="BH3" s="307"/>
      <c r="BJ3" s="307"/>
      <c r="BL3" s="307"/>
      <c r="BN3" s="307"/>
      <c r="BP3" s="307"/>
      <c r="BR3" s="307"/>
      <c r="BT3" s="307"/>
      <c r="BV3" s="307"/>
      <c r="BX3" s="307"/>
      <c r="BZ3" s="307"/>
      <c r="CB3" s="307"/>
      <c r="CD3" s="307"/>
      <c r="CF3" s="307"/>
      <c r="CH3" s="307"/>
      <c r="CJ3" s="307"/>
      <c r="CL3" s="307"/>
      <c r="CU3" s="307"/>
      <c r="CW3" s="307"/>
      <c r="CY3" s="307"/>
      <c r="DA3" s="307"/>
      <c r="DB3" s="307"/>
      <c r="DD3" s="307"/>
      <c r="DE3" s="307"/>
      <c r="DI3" s="307"/>
      <c r="DL3" s="307"/>
      <c r="DM3" s="307"/>
      <c r="DN3" s="307"/>
      <c r="DP3" s="307"/>
      <c r="DQ3" s="307" t="s">
        <v>229</v>
      </c>
    </row>
    <row r="4" spans="1:129" s="55" customFormat="1" ht="15">
      <c r="A4" s="1"/>
      <c r="B4" s="79"/>
      <c r="C4" s="80" t="s">
        <v>2</v>
      </c>
      <c r="D4" s="80" t="s">
        <v>5</v>
      </c>
      <c r="E4" s="80" t="s">
        <v>6</v>
      </c>
      <c r="F4" s="80" t="s">
        <v>7</v>
      </c>
      <c r="G4" s="80">
        <v>40268</v>
      </c>
      <c r="H4" s="80">
        <v>40359</v>
      </c>
      <c r="I4" s="80">
        <v>40451</v>
      </c>
      <c r="J4" s="80" t="s">
        <v>341</v>
      </c>
      <c r="K4" s="1422">
        <v>40613</v>
      </c>
      <c r="L4" s="1422"/>
      <c r="M4" s="1422">
        <v>40713</v>
      </c>
      <c r="N4" s="1423"/>
      <c r="O4" s="1424">
        <v>40805</v>
      </c>
      <c r="P4" s="1423"/>
      <c r="Q4" s="640" t="s">
        <v>342</v>
      </c>
      <c r="R4" s="1420">
        <v>40987</v>
      </c>
      <c r="S4" s="1420"/>
      <c r="T4" s="1420">
        <v>41072</v>
      </c>
      <c r="U4" s="1420"/>
      <c r="V4" s="1420">
        <v>41182</v>
      </c>
      <c r="W4" s="1420"/>
      <c r="X4" s="640" t="s">
        <v>363</v>
      </c>
      <c r="Y4" s="640" t="s">
        <v>370</v>
      </c>
      <c r="Z4" s="1421">
        <v>41820</v>
      </c>
      <c r="AA4" s="1421"/>
      <c r="AB4" s="1421">
        <v>41883</v>
      </c>
      <c r="AC4" s="1421"/>
      <c r="AD4" s="1418">
        <v>42004</v>
      </c>
      <c r="AE4" s="1418"/>
      <c r="AF4" s="1418">
        <v>42094</v>
      </c>
      <c r="AG4" s="1418"/>
      <c r="AH4" s="1418">
        <v>42185</v>
      </c>
      <c r="AI4" s="1418"/>
      <c r="AJ4" s="1418">
        <v>42277</v>
      </c>
      <c r="AK4" s="1418"/>
      <c r="AL4" s="1418">
        <v>42339</v>
      </c>
      <c r="AM4" s="1418"/>
      <c r="AN4" s="1418">
        <v>42460</v>
      </c>
      <c r="AO4" s="1418"/>
      <c r="AP4" s="1418">
        <v>42551</v>
      </c>
      <c r="AQ4" s="1418"/>
      <c r="AR4" s="1418">
        <v>42643</v>
      </c>
      <c r="AS4" s="1418"/>
      <c r="AT4" s="1418">
        <v>42734</v>
      </c>
      <c r="AU4" s="1418"/>
      <c r="AV4" s="1418">
        <v>42825</v>
      </c>
      <c r="AW4" s="1418"/>
      <c r="AX4" s="1418">
        <v>42916</v>
      </c>
      <c r="AY4" s="1418"/>
      <c r="AZ4" s="1418">
        <v>43008</v>
      </c>
      <c r="BA4" s="1418"/>
      <c r="BB4" s="1418">
        <v>43100</v>
      </c>
      <c r="BC4" s="1418"/>
      <c r="BD4" s="1418">
        <v>43190</v>
      </c>
      <c r="BE4" s="1418"/>
      <c r="BF4" s="1418">
        <v>43281</v>
      </c>
      <c r="BG4" s="1418"/>
      <c r="BH4" s="1418">
        <v>43373</v>
      </c>
      <c r="BI4" s="1418"/>
      <c r="BJ4" s="1418">
        <v>43465</v>
      </c>
      <c r="BK4" s="1418"/>
      <c r="BL4" s="1418">
        <v>43555</v>
      </c>
      <c r="BM4" s="1418"/>
      <c r="BN4" s="1418">
        <v>43646</v>
      </c>
      <c r="BO4" s="1418"/>
      <c r="BP4" s="1418">
        <v>43738</v>
      </c>
      <c r="BQ4" s="1418"/>
      <c r="BR4" s="1418">
        <v>43830</v>
      </c>
      <c r="BS4" s="1418"/>
      <c r="BT4" s="1418">
        <v>43921</v>
      </c>
      <c r="BU4" s="1418"/>
      <c r="BV4" s="1418">
        <v>44012</v>
      </c>
      <c r="BW4" s="1418"/>
      <c r="BX4" s="1418">
        <v>44104</v>
      </c>
      <c r="BY4" s="1418"/>
      <c r="BZ4" s="1418">
        <v>44196</v>
      </c>
      <c r="CA4" s="1418"/>
      <c r="CB4" s="1418">
        <v>44286</v>
      </c>
      <c r="CC4" s="1418"/>
      <c r="CD4" s="1418">
        <v>44377</v>
      </c>
      <c r="CE4" s="1418"/>
      <c r="CF4" s="1418">
        <v>44469</v>
      </c>
      <c r="CG4" s="1418"/>
      <c r="CH4" s="1418">
        <v>44561</v>
      </c>
      <c r="CI4" s="1418"/>
      <c r="CJ4" s="1418">
        <v>44651</v>
      </c>
      <c r="CK4" s="1418"/>
      <c r="CL4" s="1418">
        <v>44742</v>
      </c>
      <c r="CM4" s="1418"/>
      <c r="CN4" s="1418">
        <v>44834</v>
      </c>
      <c r="CO4" s="1418"/>
      <c r="CP4" s="1417">
        <v>44926</v>
      </c>
      <c r="CQ4" s="1412"/>
      <c r="CR4" s="1412">
        <v>45016</v>
      </c>
      <c r="CS4" s="1412"/>
      <c r="CT4" s="1413">
        <v>45107</v>
      </c>
      <c r="CU4" s="1417"/>
      <c r="CV4" s="1412">
        <v>45199</v>
      </c>
      <c r="CW4" s="1412"/>
      <c r="CX4" s="1413">
        <v>45291</v>
      </c>
      <c r="CY4" s="1417"/>
      <c r="CZ4" s="1412">
        <v>45382</v>
      </c>
      <c r="DA4" s="1412"/>
      <c r="DB4" s="1413">
        <v>45473</v>
      </c>
      <c r="DC4" s="1417"/>
      <c r="DD4" s="1413">
        <v>45565</v>
      </c>
      <c r="DE4" s="1417"/>
      <c r="DF4" s="1412">
        <v>45657</v>
      </c>
      <c r="DG4" s="1412"/>
      <c r="DH4" s="1412">
        <v>45747</v>
      </c>
      <c r="DI4" s="1413"/>
      <c r="DJ4" s="1412">
        <v>45838</v>
      </c>
      <c r="DK4" s="1412"/>
      <c r="DL4" s="1412">
        <v>45930</v>
      </c>
      <c r="DM4" s="1413"/>
      <c r="DN4" s="1412">
        <v>46022</v>
      </c>
      <c r="DO4" s="1412"/>
      <c r="DP4" s="1412">
        <v>46112</v>
      </c>
      <c r="DQ4" s="1412"/>
      <c r="DR4" s="1"/>
      <c r="DS4" s="1"/>
    </row>
    <row r="5" spans="1:129" ht="15">
      <c r="B5" s="418" t="s">
        <v>19</v>
      </c>
      <c r="C5" s="82" t="s">
        <v>20</v>
      </c>
      <c r="D5" s="82" t="s">
        <v>20</v>
      </c>
      <c r="E5" s="82" t="s">
        <v>20</v>
      </c>
      <c r="F5" s="82" t="s">
        <v>20</v>
      </c>
      <c r="G5" s="82" t="s">
        <v>21</v>
      </c>
      <c r="H5" s="82" t="s">
        <v>21</v>
      </c>
      <c r="I5" s="82" t="s">
        <v>21</v>
      </c>
      <c r="J5" s="82" t="s">
        <v>20</v>
      </c>
      <c r="K5" s="82" t="s">
        <v>21</v>
      </c>
      <c r="L5" s="82" t="s">
        <v>20</v>
      </c>
      <c r="M5" s="82" t="s">
        <v>21</v>
      </c>
      <c r="N5" s="82" t="s">
        <v>20</v>
      </c>
      <c r="O5" s="82" t="s">
        <v>21</v>
      </c>
      <c r="P5" s="82" t="s">
        <v>20</v>
      </c>
      <c r="Q5" s="82" t="s">
        <v>20</v>
      </c>
      <c r="R5" s="82" t="s">
        <v>21</v>
      </c>
      <c r="S5" s="82" t="s">
        <v>20</v>
      </c>
      <c r="T5" s="82" t="s">
        <v>21</v>
      </c>
      <c r="U5" s="83" t="s">
        <v>20</v>
      </c>
      <c r="V5" s="82" t="s">
        <v>21</v>
      </c>
      <c r="W5" s="83" t="s">
        <v>20</v>
      </c>
      <c r="X5" s="82" t="s">
        <v>20</v>
      </c>
      <c r="Y5" s="82" t="s">
        <v>20</v>
      </c>
      <c r="Z5" s="82" t="s">
        <v>21</v>
      </c>
      <c r="AA5" s="299" t="s">
        <v>20</v>
      </c>
      <c r="AB5" s="82" t="s">
        <v>21</v>
      </c>
      <c r="AC5" s="299" t="s">
        <v>20</v>
      </c>
      <c r="AD5" s="82" t="s">
        <v>21</v>
      </c>
      <c r="AE5" s="299" t="s">
        <v>20</v>
      </c>
      <c r="AF5" s="82" t="s">
        <v>21</v>
      </c>
      <c r="AG5" s="299" t="s">
        <v>20</v>
      </c>
      <c r="AH5" s="82" t="s">
        <v>21</v>
      </c>
      <c r="AI5" s="306" t="s">
        <v>20</v>
      </c>
      <c r="AJ5" s="82" t="s">
        <v>21</v>
      </c>
      <c r="AK5" s="306" t="s">
        <v>20</v>
      </c>
      <c r="AL5" s="82" t="s">
        <v>21</v>
      </c>
      <c r="AM5" s="306" t="s">
        <v>20</v>
      </c>
      <c r="AN5" s="82" t="s">
        <v>21</v>
      </c>
      <c r="AO5" s="306" t="s">
        <v>20</v>
      </c>
      <c r="AP5" s="82" t="s">
        <v>21</v>
      </c>
      <c r="AQ5" s="306" t="s">
        <v>20</v>
      </c>
      <c r="AR5" s="299" t="s">
        <v>21</v>
      </c>
      <c r="AS5" s="299" t="s">
        <v>20</v>
      </c>
      <c r="AT5" s="299" t="s">
        <v>21</v>
      </c>
      <c r="AU5" s="299" t="s">
        <v>20</v>
      </c>
      <c r="AV5" s="299" t="s">
        <v>21</v>
      </c>
      <c r="AW5" s="299" t="s">
        <v>20</v>
      </c>
      <c r="AX5" s="299" t="s">
        <v>21</v>
      </c>
      <c r="AY5" s="299" t="s">
        <v>20</v>
      </c>
      <c r="AZ5" s="299" t="s">
        <v>21</v>
      </c>
      <c r="BA5" s="585" t="s">
        <v>20</v>
      </c>
      <c r="BB5" s="299" t="s">
        <v>21</v>
      </c>
      <c r="BC5" s="585" t="s">
        <v>20</v>
      </c>
      <c r="BD5" s="299" t="s">
        <v>21</v>
      </c>
      <c r="BE5" s="585" t="s">
        <v>20</v>
      </c>
      <c r="BF5" s="299" t="s">
        <v>21</v>
      </c>
      <c r="BG5" s="585" t="s">
        <v>20</v>
      </c>
      <c r="BH5" s="299" t="s">
        <v>21</v>
      </c>
      <c r="BI5" s="585" t="s">
        <v>20</v>
      </c>
      <c r="BJ5" s="299" t="s">
        <v>21</v>
      </c>
      <c r="BK5" s="585" t="s">
        <v>20</v>
      </c>
      <c r="BL5" s="299" t="s">
        <v>21</v>
      </c>
      <c r="BM5" s="585" t="s">
        <v>20</v>
      </c>
      <c r="BN5" s="299" t="s">
        <v>21</v>
      </c>
      <c r="BO5" s="299" t="s">
        <v>20</v>
      </c>
      <c r="BP5" s="299" t="s">
        <v>21</v>
      </c>
      <c r="BQ5" s="299" t="s">
        <v>20</v>
      </c>
      <c r="BR5" s="299" t="s">
        <v>21</v>
      </c>
      <c r="BS5" s="299" t="s">
        <v>20</v>
      </c>
      <c r="BT5" s="299" t="s">
        <v>21</v>
      </c>
      <c r="BU5" s="299" t="s">
        <v>20</v>
      </c>
      <c r="BV5" s="299" t="s">
        <v>21</v>
      </c>
      <c r="BW5" s="299" t="s">
        <v>20</v>
      </c>
      <c r="BX5" s="659" t="s">
        <v>21</v>
      </c>
      <c r="BY5" s="585" t="s">
        <v>20</v>
      </c>
      <c r="BZ5" s="659" t="s">
        <v>21</v>
      </c>
      <c r="CA5" s="585" t="s">
        <v>20</v>
      </c>
      <c r="CB5" s="659" t="s">
        <v>21</v>
      </c>
      <c r="CC5" s="585" t="s">
        <v>20</v>
      </c>
      <c r="CD5" s="659" t="s">
        <v>21</v>
      </c>
      <c r="CE5" s="585" t="s">
        <v>20</v>
      </c>
      <c r="CF5" s="659" t="s">
        <v>21</v>
      </c>
      <c r="CG5" s="585" t="s">
        <v>20</v>
      </c>
      <c r="CH5" s="659" t="s">
        <v>21</v>
      </c>
      <c r="CI5" s="585" t="s">
        <v>20</v>
      </c>
      <c r="CJ5" s="659" t="s">
        <v>21</v>
      </c>
      <c r="CK5" s="585" t="s">
        <v>20</v>
      </c>
      <c r="CL5" s="659" t="s">
        <v>21</v>
      </c>
      <c r="CM5" s="299" t="s">
        <v>20</v>
      </c>
      <c r="CN5" s="659" t="s">
        <v>21</v>
      </c>
      <c r="CO5" s="299" t="s">
        <v>20</v>
      </c>
      <c r="CP5" s="659" t="s">
        <v>21</v>
      </c>
      <c r="CQ5" s="299" t="s">
        <v>20</v>
      </c>
      <c r="CR5" s="659" t="s">
        <v>21</v>
      </c>
      <c r="CS5" s="299" t="s">
        <v>20</v>
      </c>
      <c r="CT5" s="659" t="s">
        <v>21</v>
      </c>
      <c r="CU5" s="299" t="s">
        <v>20</v>
      </c>
      <c r="CV5" s="659" t="s">
        <v>21</v>
      </c>
      <c r="CW5" s="299" t="s">
        <v>20</v>
      </c>
      <c r="CX5" s="659" t="s">
        <v>21</v>
      </c>
      <c r="CY5" s="299" t="s">
        <v>20</v>
      </c>
      <c r="CZ5" s="659" t="s">
        <v>21</v>
      </c>
      <c r="DA5" s="585" t="s">
        <v>20</v>
      </c>
      <c r="DB5" s="659" t="s">
        <v>21</v>
      </c>
      <c r="DC5" s="299" t="s">
        <v>20</v>
      </c>
      <c r="DD5" s="659" t="s">
        <v>21</v>
      </c>
      <c r="DE5" s="299" t="s">
        <v>20</v>
      </c>
      <c r="DF5" s="659" t="s">
        <v>21</v>
      </c>
      <c r="DG5" s="299" t="s">
        <v>20</v>
      </c>
      <c r="DH5" s="659" t="s">
        <v>21</v>
      </c>
      <c r="DI5" s="299" t="s">
        <v>20</v>
      </c>
      <c r="DJ5" s="659" t="s">
        <v>21</v>
      </c>
      <c r="DK5" s="299" t="s">
        <v>20</v>
      </c>
      <c r="DL5" s="659" t="s">
        <v>21</v>
      </c>
      <c r="DM5" s="585" t="s">
        <v>20</v>
      </c>
      <c r="DN5" s="659" t="s">
        <v>21</v>
      </c>
      <c r="DO5" s="585" t="s">
        <v>20</v>
      </c>
      <c r="DP5" s="659" t="s">
        <v>21</v>
      </c>
      <c r="DQ5" s="585" t="s">
        <v>20</v>
      </c>
    </row>
    <row r="6" spans="1:129" ht="15">
      <c r="B6" s="84" t="s">
        <v>80</v>
      </c>
      <c r="C6" s="85">
        <v>19.690000000000001</v>
      </c>
      <c r="D6" s="85">
        <v>18.809999999999999</v>
      </c>
      <c r="E6" s="85">
        <v>8.8000000000000007</v>
      </c>
      <c r="F6" s="85">
        <v>15.8</v>
      </c>
      <c r="G6" s="85">
        <v>-1.44</v>
      </c>
      <c r="H6" s="85">
        <v>5.4</v>
      </c>
      <c r="I6" s="85">
        <v>-2.31</v>
      </c>
      <c r="J6" s="85">
        <v>9.21799478767349</v>
      </c>
      <c r="K6" s="85">
        <v>0.7</v>
      </c>
      <c r="L6" s="85">
        <v>11.7</v>
      </c>
      <c r="M6" s="85">
        <v>7.2986931056274518</v>
      </c>
      <c r="N6" s="85">
        <v>13.746813125308144</v>
      </c>
      <c r="O6" s="85">
        <v>0.62622499723627989</v>
      </c>
      <c r="P6" s="85">
        <v>17.161529552976983</v>
      </c>
      <c r="Q6" s="85">
        <v>14.806177432490241</v>
      </c>
      <c r="R6" s="85">
        <v>5.7196350280572794</v>
      </c>
      <c r="S6" s="85">
        <v>14.980644268708264</v>
      </c>
      <c r="T6" s="85">
        <v>3.1805556155750647</v>
      </c>
      <c r="U6" s="85">
        <v>12.162469083889849</v>
      </c>
      <c r="V6" s="85">
        <v>5.2745343809083911</v>
      </c>
      <c r="W6" s="85">
        <v>17.34368161126827</v>
      </c>
      <c r="X6" s="85">
        <v>18.981638039799019</v>
      </c>
      <c r="Y6" s="85">
        <v>7.885680746869328</v>
      </c>
      <c r="Z6" s="85">
        <v>3.3712080353030416</v>
      </c>
      <c r="AA6" s="85">
        <v>10.152842095731817</v>
      </c>
      <c r="AB6" s="85">
        <v>0.12962387382815521</v>
      </c>
      <c r="AC6" s="85">
        <v>14.044942274476169</v>
      </c>
      <c r="AD6" s="85">
        <v>8.7798736687954246</v>
      </c>
      <c r="AE6" s="85">
        <v>14.892979088836222</v>
      </c>
      <c r="AF6" s="85">
        <v>3.4837968310125422</v>
      </c>
      <c r="AG6" s="85">
        <v>16.515333123604513</v>
      </c>
      <c r="AH6" s="85">
        <v>5.7141620910401869</v>
      </c>
      <c r="AI6" s="85">
        <v>19.156204575975288</v>
      </c>
      <c r="AJ6" s="85">
        <v>2.0679655467629399</v>
      </c>
      <c r="AK6" s="85">
        <v>21.462868957431414</v>
      </c>
      <c r="AL6" s="85">
        <v>4.6269898016286115</v>
      </c>
      <c r="AM6" s="85">
        <v>16.825787005222704</v>
      </c>
      <c r="AN6" s="85">
        <v>0.97558234969890023</v>
      </c>
      <c r="AO6" s="85">
        <v>13.994192690647388</v>
      </c>
      <c r="AP6" s="85">
        <v>7.6502458934765372</v>
      </c>
      <c r="AQ6" s="85">
        <v>16.081919686488355</v>
      </c>
      <c r="AR6" s="85">
        <v>-1.5609645256824622</v>
      </c>
      <c r="AS6" s="85">
        <v>11.954736716191071</v>
      </c>
      <c r="AT6" s="85">
        <v>4.6074110344363595</v>
      </c>
      <c r="AU6" s="85">
        <v>11.933786713420336</v>
      </c>
      <c r="AV6" s="85">
        <v>2.0493664688473912</v>
      </c>
      <c r="AW6" s="85">
        <v>13.124101438744473</v>
      </c>
      <c r="AX6" s="85">
        <v>8.3253021837178753</v>
      </c>
      <c r="AY6" s="85">
        <v>13.833483341408105</v>
      </c>
      <c r="AZ6" s="85">
        <v>0.33809947476974855</v>
      </c>
      <c r="BA6" s="85">
        <v>16.029533609659108</v>
      </c>
      <c r="BB6" s="85">
        <v>4.4527515232842152</v>
      </c>
      <c r="BC6" s="85">
        <v>15.857986768284981</v>
      </c>
      <c r="BD6" s="85">
        <v>-5.7377379809286033</v>
      </c>
      <c r="BE6" s="85">
        <v>7.0171847572228607</v>
      </c>
      <c r="BF6" s="85">
        <v>11.035281823971154</v>
      </c>
      <c r="BG6" s="85">
        <v>9.6944391567300059</v>
      </c>
      <c r="BH6" s="85">
        <v>-5.6212344061734587</v>
      </c>
      <c r="BI6" s="85">
        <v>3.1794085627716351</v>
      </c>
      <c r="BJ6" s="85">
        <v>8.6328942818197696</v>
      </c>
      <c r="BK6" s="85">
        <v>7.3085928230590014</v>
      </c>
      <c r="BL6" s="85">
        <v>-5.5736087133211987</v>
      </c>
      <c r="BM6" s="85">
        <v>7.495438336531457</v>
      </c>
      <c r="BN6" s="85">
        <v>11.474662518620061</v>
      </c>
      <c r="BO6" s="85">
        <v>7.9208114214826875</v>
      </c>
      <c r="BP6" s="85">
        <v>4.5098089222364024</v>
      </c>
      <c r="BQ6" s="85">
        <v>19.505519164467945</v>
      </c>
      <c r="BR6" s="85">
        <v>1.5674632455314974</v>
      </c>
      <c r="BS6" s="85">
        <v>11.732937851096059</v>
      </c>
      <c r="BT6" s="85">
        <v>0.7218908359802656</v>
      </c>
      <c r="BU6" s="85">
        <v>19.182281729420669</v>
      </c>
      <c r="BV6" s="85">
        <v>7.0198157735507527</v>
      </c>
      <c r="BW6" s="85">
        <v>14.419416448320966</v>
      </c>
      <c r="BX6" s="85">
        <v>0.43524211479670782</v>
      </c>
      <c r="BY6" s="85">
        <v>9.958499705722712</v>
      </c>
      <c r="BZ6" s="85">
        <v>5.5262344434694244</v>
      </c>
      <c r="CA6" s="85">
        <v>14.244326364119942</v>
      </c>
      <c r="CB6" s="85">
        <v>2.5</v>
      </c>
      <c r="CC6" s="85">
        <v>16.3</v>
      </c>
      <c r="CD6" s="85">
        <v>9.4236241665434086</v>
      </c>
      <c r="CE6" s="85">
        <v>18.865092619808511</v>
      </c>
      <c r="CF6" s="85">
        <v>2.174524257379562</v>
      </c>
      <c r="CG6" s="85">
        <v>20.923532751149931</v>
      </c>
      <c r="CH6" s="85">
        <v>4.4065632901157947</v>
      </c>
      <c r="CI6" s="85">
        <v>19.640490746504092</v>
      </c>
      <c r="CJ6" s="85">
        <v>2.1915803692383218</v>
      </c>
      <c r="CK6" s="85">
        <v>19.287966417813564</v>
      </c>
      <c r="CL6" s="85">
        <v>13.48985209178306</v>
      </c>
      <c r="CM6" s="85">
        <v>23.720757452543939</v>
      </c>
      <c r="CN6" s="85">
        <v>-0.89364110966902999</v>
      </c>
      <c r="CO6" s="85">
        <v>20.00558729677493</v>
      </c>
      <c r="CP6" s="85">
        <v>3.6073799303274701</v>
      </c>
      <c r="CQ6" s="85">
        <v>19.087000711535907</v>
      </c>
      <c r="CR6" s="85">
        <v>8.428637076202584</v>
      </c>
      <c r="CS6" s="85">
        <v>26.355235274661659</v>
      </c>
      <c r="CT6" s="85">
        <v>5.1118583460996181</v>
      </c>
      <c r="CU6" s="85">
        <v>17.027499346260356</v>
      </c>
      <c r="CV6" s="85">
        <v>5.8159140289839595</v>
      </c>
      <c r="CW6" s="85">
        <v>24.950325574507715</v>
      </c>
      <c r="CX6" s="85">
        <v>7.399370818154738</v>
      </c>
      <c r="CY6" s="85">
        <v>29.523460194147823</v>
      </c>
      <c r="CZ6" s="85">
        <v>0.29826190100605832</v>
      </c>
      <c r="DA6" s="85">
        <v>19.811318146028544</v>
      </c>
      <c r="DB6" s="85">
        <v>11.149742753024249</v>
      </c>
      <c r="DC6" s="85">
        <v>26.69357578079552</v>
      </c>
      <c r="DD6" s="85">
        <v>0.82237837397731717</v>
      </c>
      <c r="DE6" s="85">
        <v>20.714806956397336</v>
      </c>
      <c r="DF6" s="85">
        <v>3.0336475803517615</v>
      </c>
      <c r="DG6" s="85">
        <v>15.807818825444887</v>
      </c>
      <c r="DH6" s="85">
        <v>1.7497532381123282</v>
      </c>
      <c r="DI6" s="85">
        <v>17.483760587628282</v>
      </c>
      <c r="DJ6" s="85">
        <v>9.0426174953545981</v>
      </c>
      <c r="DK6" s="85">
        <v>15.256557958376431</v>
      </c>
      <c r="DL6" s="85">
        <v>-1.3461148079701557</v>
      </c>
      <c r="DM6" s="85">
        <v>12.777613659121712</v>
      </c>
      <c r="DN6" s="85">
        <v>7.5905589689540864</v>
      </c>
      <c r="DO6" s="85">
        <v>17.765475431770916</v>
      </c>
      <c r="DP6" s="85">
        <v>0.74456940925016202</v>
      </c>
      <c r="DQ6" s="85">
        <v>16.602072595547245</v>
      </c>
      <c r="DV6" s="1188"/>
      <c r="DW6" s="1188"/>
      <c r="DX6" s="1188"/>
      <c r="DY6" s="1188"/>
    </row>
    <row r="7" spans="1:129" ht="15">
      <c r="B7" s="81" t="s">
        <v>22</v>
      </c>
      <c r="C7" s="86">
        <v>-13.63</v>
      </c>
      <c r="D7" s="86">
        <v>53.09</v>
      </c>
      <c r="E7" s="86">
        <v>-14.8</v>
      </c>
      <c r="F7" s="86">
        <v>59.9</v>
      </c>
      <c r="G7" s="86">
        <v>1.91</v>
      </c>
      <c r="H7" s="87">
        <v>5.94</v>
      </c>
      <c r="I7" s="87">
        <v>-1.02</v>
      </c>
      <c r="J7" s="86">
        <v>24.191223333297817</v>
      </c>
      <c r="K7" s="87">
        <v>6.7</v>
      </c>
      <c r="L7" s="87">
        <v>27.9</v>
      </c>
      <c r="M7" s="87">
        <v>14.664945047845457</v>
      </c>
      <c r="N7" s="87">
        <v>38.437118277456527</v>
      </c>
      <c r="O7" s="87">
        <v>8.5948599907487591</v>
      </c>
      <c r="P7" s="87">
        <v>51.883340588937735</v>
      </c>
      <c r="Q7" s="86">
        <v>41.615578583451466</v>
      </c>
      <c r="R7" s="87">
        <v>7.2810519511252503</v>
      </c>
      <c r="S7" s="86">
        <v>42.524573278746743</v>
      </c>
      <c r="T7" s="87">
        <v>2.7415474943140117</v>
      </c>
      <c r="U7" s="87">
        <v>25.006033443365162</v>
      </c>
      <c r="V7" s="87">
        <v>15.070951537098098</v>
      </c>
      <c r="W7" s="87">
        <v>32.460810920809344</v>
      </c>
      <c r="X7" s="86">
        <v>31.374264486577943</v>
      </c>
      <c r="Y7" s="87">
        <v>7.4766744369583638</v>
      </c>
      <c r="Z7" s="86">
        <v>-3.1967736638187638</v>
      </c>
      <c r="AA7" s="86">
        <v>6.0986507679216206</v>
      </c>
      <c r="AB7" s="87">
        <v>4.5322188246329276</v>
      </c>
      <c r="AC7" s="87">
        <v>17.070801153919302</v>
      </c>
      <c r="AD7" s="86">
        <v>12.563560245104966</v>
      </c>
      <c r="AE7" s="86">
        <v>23.322482199030258</v>
      </c>
      <c r="AF7" s="86">
        <v>12.136136346820248</v>
      </c>
      <c r="AG7" s="86">
        <v>27.72720541955167</v>
      </c>
      <c r="AH7" s="87">
        <v>4.284821450257903</v>
      </c>
      <c r="AI7" s="87">
        <v>37.598810655961223</v>
      </c>
      <c r="AJ7" s="87">
        <v>8.127157980686972</v>
      </c>
      <c r="AK7" s="87">
        <v>42.330933993775787</v>
      </c>
      <c r="AL7" s="87">
        <v>2.4875262532688014</v>
      </c>
      <c r="AM7" s="87">
        <v>29.590298161999652</v>
      </c>
      <c r="AN7" s="87">
        <v>7.8471757116157281</v>
      </c>
      <c r="AO7" s="87">
        <v>24.633754217929727</v>
      </c>
      <c r="AP7" s="87">
        <v>5.3988588405570415</v>
      </c>
      <c r="AQ7" s="87">
        <v>25.965171967523837</v>
      </c>
      <c r="AR7" s="87">
        <v>-2.5164377471927457</v>
      </c>
      <c r="AS7" s="87">
        <v>13.565675011776213</v>
      </c>
      <c r="AT7" s="87">
        <v>-1.5130187378431414</v>
      </c>
      <c r="AU7" s="87">
        <v>9.1327004934150793</v>
      </c>
      <c r="AV7" s="87">
        <v>6.5765197139379117</v>
      </c>
      <c r="AW7" s="87">
        <v>7.8468984359227223</v>
      </c>
      <c r="AX7" s="87">
        <v>5.5670811781901364</v>
      </c>
      <c r="AY7" s="87">
        <v>8.0190279785092642</v>
      </c>
      <c r="AZ7" s="87">
        <v>1.7959541144632274</v>
      </c>
      <c r="BA7" s="87">
        <v>12.797478482302793</v>
      </c>
      <c r="BB7" s="87">
        <v>1.4970151054422232</v>
      </c>
      <c r="BC7" s="87">
        <v>16.244880598986878</v>
      </c>
      <c r="BD7" s="87">
        <v>-18.710403092892914</v>
      </c>
      <c r="BE7" s="87">
        <v>-11.336009922543521</v>
      </c>
      <c r="BF7" s="87">
        <v>18.630981070004381</v>
      </c>
      <c r="BG7" s="87">
        <v>-0.36386332671620725</v>
      </c>
      <c r="BH7" s="87">
        <v>-17.526984426080496</v>
      </c>
      <c r="BI7" s="87">
        <v>-19.276824672805059</v>
      </c>
      <c r="BJ7" s="87">
        <v>13.993853214383511</v>
      </c>
      <c r="BK7" s="87">
        <v>-9.3377692960962868</v>
      </c>
      <c r="BL7" s="87">
        <v>-23.149082831436186</v>
      </c>
      <c r="BM7" s="87">
        <v>-14.288225711034785</v>
      </c>
      <c r="BN7" s="87">
        <v>31.006116357978584</v>
      </c>
      <c r="BO7" s="87">
        <v>-5.3470975754397969</v>
      </c>
      <c r="BP7" s="87">
        <v>21.001666182743307</v>
      </c>
      <c r="BQ7" s="87">
        <v>38.871591182925648</v>
      </c>
      <c r="BR7" s="87">
        <v>-7.2772355121737409</v>
      </c>
      <c r="BS7" s="87">
        <v>12.958352404209883</v>
      </c>
      <c r="BT7" s="87">
        <v>7.8417652738253629</v>
      </c>
      <c r="BU7" s="87">
        <v>58.509860057672739</v>
      </c>
      <c r="BV7" s="87">
        <v>13.883575950768524</v>
      </c>
      <c r="BW7" s="87">
        <v>37.792571741435886</v>
      </c>
      <c r="BX7" s="87">
        <v>4.617367726607946</v>
      </c>
      <c r="BY7" s="87">
        <v>19.134691303322526</v>
      </c>
      <c r="BZ7" s="87">
        <v>3.9075319347742665</v>
      </c>
      <c r="CA7" s="87">
        <v>33.505421344126553</v>
      </c>
      <c r="CB7" s="87">
        <v>8.3000000000000007</v>
      </c>
      <c r="CC7" s="87">
        <v>34.1</v>
      </c>
      <c r="CD7" s="87">
        <v>9.5800694021324304</v>
      </c>
      <c r="CE7" s="87">
        <v>28.997541715281947</v>
      </c>
      <c r="CF7" s="87">
        <v>2.7337892067472946</v>
      </c>
      <c r="CG7" s="87">
        <v>26.675011489471867</v>
      </c>
      <c r="CH7" s="87">
        <v>3.2799351017986922E-2</v>
      </c>
      <c r="CI7" s="87">
        <v>21.951275053560092</v>
      </c>
      <c r="CJ7" s="87">
        <v>5.5986278893195074</v>
      </c>
      <c r="CK7" s="87">
        <v>18.917446630712931</v>
      </c>
      <c r="CL7" s="87">
        <v>16.007051523489867</v>
      </c>
      <c r="CM7" s="87">
        <v>25.892075389236012</v>
      </c>
      <c r="CN7" s="87">
        <v>0.8988678468722755</v>
      </c>
      <c r="CO7" s="87">
        <v>23.643525423792578</v>
      </c>
      <c r="CP7" s="87">
        <v>2.2806349262972425</v>
      </c>
      <c r="CQ7" s="87">
        <v>26.421917280300367</v>
      </c>
      <c r="CR7" s="87">
        <v>7.44485132241548</v>
      </c>
      <c r="CS7" s="87">
        <v>28.632202686512699</v>
      </c>
      <c r="CT7" s="87">
        <v>8.7731534929748491</v>
      </c>
      <c r="CU7" s="87">
        <v>20.611033064023367</v>
      </c>
      <c r="CV7" s="87">
        <v>8.164660919318667</v>
      </c>
      <c r="CW7" s="87">
        <v>29.296311969502664</v>
      </c>
      <c r="CX7" s="87">
        <v>11.86183977557862</v>
      </c>
      <c r="CY7" s="87">
        <v>41.408227896980797</v>
      </c>
      <c r="CZ7" s="87">
        <v>4.1087785718328718</v>
      </c>
      <c r="DA7" s="87">
        <v>37.017620715816825</v>
      </c>
      <c r="DB7" s="87">
        <v>14.341048864396488</v>
      </c>
      <c r="DC7" s="87">
        <v>44.031297819846671</v>
      </c>
      <c r="DD7" s="87">
        <v>1.7039193453776802</v>
      </c>
      <c r="DE7" s="87">
        <v>35.428220013616873</v>
      </c>
      <c r="DF7" s="87">
        <v>-5.4264351623401597</v>
      </c>
      <c r="DG7" s="87">
        <v>14.497755195180083</v>
      </c>
      <c r="DH7" s="87">
        <v>11.281918116160439</v>
      </c>
      <c r="DI7" s="87">
        <v>22.386699689525468</v>
      </c>
      <c r="DJ7" s="87">
        <v>13.089405316934254</v>
      </c>
      <c r="DK7" s="87">
        <v>21.04698377399929</v>
      </c>
      <c r="DL7" s="87">
        <v>-1.916802123217809</v>
      </c>
      <c r="DM7" s="87">
        <v>16.737637431397712</v>
      </c>
      <c r="DN7" s="87">
        <v>6.234685847961341</v>
      </c>
      <c r="DO7" s="87">
        <v>31.131635573277585</v>
      </c>
      <c r="DP7" s="87">
        <v>2.6476503435638676</v>
      </c>
      <c r="DQ7" s="87">
        <v>20.957245392328616</v>
      </c>
      <c r="DV7" s="1188"/>
      <c r="DW7" s="1188"/>
      <c r="DX7" s="1188"/>
    </row>
    <row r="8" spans="1:129" ht="15">
      <c r="B8" s="84" t="s">
        <v>1057</v>
      </c>
      <c r="C8" s="85">
        <v>42.14</v>
      </c>
      <c r="D8" s="85">
        <v>10.72</v>
      </c>
      <c r="E8" s="85">
        <v>18</v>
      </c>
      <c r="F8" s="85">
        <v>2.1</v>
      </c>
      <c r="G8" s="85">
        <v>-2.41</v>
      </c>
      <c r="H8" s="85">
        <v>1.92</v>
      </c>
      <c r="I8" s="85">
        <v>-1.97</v>
      </c>
      <c r="J8" s="85">
        <v>3.6571043995446972</v>
      </c>
      <c r="K8" s="85">
        <v>-0.4</v>
      </c>
      <c r="L8" s="85">
        <v>5.2</v>
      </c>
      <c r="M8" s="85">
        <v>1.4489647477206047</v>
      </c>
      <c r="N8" s="85">
        <v>4.7234176455112298</v>
      </c>
      <c r="O8" s="85">
        <v>-3.5616837577472249</v>
      </c>
      <c r="P8" s="85">
        <v>3.0263921975856034</v>
      </c>
      <c r="Q8" s="85">
        <v>-0.26818426776189508</v>
      </c>
      <c r="R8" s="85">
        <v>2.383157490682497</v>
      </c>
      <c r="S8" s="85">
        <v>-0.24131078036747633</v>
      </c>
      <c r="T8" s="85">
        <v>4.1841477534988236</v>
      </c>
      <c r="U8" s="85">
        <v>5.595044263696991</v>
      </c>
      <c r="V8" s="85">
        <v>-0.66604599287617416</v>
      </c>
      <c r="W8" s="85">
        <v>8.765620128844942</v>
      </c>
      <c r="X8" s="85">
        <v>12.927714476630015</v>
      </c>
      <c r="Y8" s="85">
        <v>8.0179027439880137</v>
      </c>
      <c r="Z8" s="85">
        <v>4.3420277994602241</v>
      </c>
      <c r="AA8" s="85">
        <v>12.391851492534588</v>
      </c>
      <c r="AB8" s="85">
        <v>0.48928157406959993</v>
      </c>
      <c r="AC8" s="85">
        <v>12.282936055284255</v>
      </c>
      <c r="AD8" s="85">
        <v>5.660562498002486</v>
      </c>
      <c r="AE8" s="85">
        <v>9.9024920774607885</v>
      </c>
      <c r="AF8" s="85">
        <v>-2.4948360395099733</v>
      </c>
      <c r="AG8" s="85">
        <v>8.0238245482949999</v>
      </c>
      <c r="AH8" s="85">
        <v>4.9762046526833137</v>
      </c>
      <c r="AI8" s="85">
        <v>8.6803788684470362</v>
      </c>
      <c r="AJ8" s="85">
        <v>-0.35613595297185885</v>
      </c>
      <c r="AK8" s="85">
        <v>7.7660495419589415</v>
      </c>
      <c r="AL8" s="85">
        <v>6.170878069501029</v>
      </c>
      <c r="AM8" s="85">
        <v>8.286534118796073</v>
      </c>
      <c r="AN8" s="85">
        <v>-0.7034784465833388</v>
      </c>
      <c r="AO8" s="85">
        <v>10.275966239376032</v>
      </c>
      <c r="AP8" s="85">
        <v>8.3204795264105957</v>
      </c>
      <c r="AQ8" s="85">
        <v>13.789078037335468</v>
      </c>
      <c r="AR8" s="85">
        <v>-2.4662273359603692</v>
      </c>
      <c r="AS8" s="85">
        <v>11.37944292993469</v>
      </c>
      <c r="AT8" s="85">
        <v>8.8424954498066199</v>
      </c>
      <c r="AU8" s="85">
        <v>14.18212536932808</v>
      </c>
      <c r="AV8" s="85">
        <v>1.9336286966133542</v>
      </c>
      <c r="AW8" s="85">
        <v>17.214562898117556</v>
      </c>
      <c r="AX8" s="85">
        <v>9.1644872020487433</v>
      </c>
      <c r="AY8" s="85">
        <v>18.127871177540953</v>
      </c>
      <c r="AZ8" s="85">
        <v>-0.41041430693998793</v>
      </c>
      <c r="BA8" s="85">
        <v>20.617765806078836</v>
      </c>
      <c r="BB8" s="85">
        <v>6.8722469977112066</v>
      </c>
      <c r="BC8" s="85">
        <v>18.434363400680787</v>
      </c>
      <c r="BD8" s="85">
        <v>3.4298198018138271</v>
      </c>
      <c r="BE8" s="85">
        <v>20.172753795842556</v>
      </c>
      <c r="BF8" s="85">
        <v>8.5282191783347052</v>
      </c>
      <c r="BG8" s="85">
        <v>19.47232380691737</v>
      </c>
      <c r="BH8" s="85">
        <v>1.5225124674897783</v>
      </c>
      <c r="BI8" s="85">
        <v>21.791153149188915</v>
      </c>
      <c r="BJ8" s="85">
        <v>7.1897664713717502</v>
      </c>
      <c r="BK8" s="85">
        <v>22.152996976101914</v>
      </c>
      <c r="BL8" s="85">
        <v>-1.6841186731177071</v>
      </c>
      <c r="BM8" s="85">
        <v>16.113317971910824</v>
      </c>
      <c r="BN8" s="85">
        <v>3.6185106053068239</v>
      </c>
      <c r="BO8" s="85">
        <v>10.860467082017976</v>
      </c>
      <c r="BP8" s="85">
        <v>-1.1106504032448394</v>
      </c>
      <c r="BQ8" s="85">
        <v>7.9851081231255172</v>
      </c>
      <c r="BR8" s="85">
        <v>2.9291800752741626</v>
      </c>
      <c r="BS8" s="85">
        <v>3.6929084309711868</v>
      </c>
      <c r="BT8" s="85">
        <v>-0.81466828893099752</v>
      </c>
      <c r="BU8" s="85">
        <v>4.6099102200615194</v>
      </c>
      <c r="BV8" s="85">
        <v>-1.422512684496835</v>
      </c>
      <c r="BW8" s="85">
        <v>-0.47934449594472239</v>
      </c>
      <c r="BX8" s="85">
        <v>-2.2171834569263527</v>
      </c>
      <c r="BY8" s="85">
        <v>-1.5929416152335119</v>
      </c>
      <c r="BZ8" s="85">
        <v>5.1354700597966874</v>
      </c>
      <c r="CA8" s="85">
        <v>0.51641655862793012</v>
      </c>
      <c r="CB8" s="85">
        <v>0.9</v>
      </c>
      <c r="CC8" s="85">
        <v>2.2000000000000002</v>
      </c>
      <c r="CD8" s="85">
        <v>5.2995960064135206</v>
      </c>
      <c r="CE8" s="85">
        <v>9.20926362728407</v>
      </c>
      <c r="CF8" s="85">
        <v>4.1424709281133287</v>
      </c>
      <c r="CG8" s="85">
        <v>16.312077770587763</v>
      </c>
      <c r="CH8" s="85">
        <v>10.32905729216138</v>
      </c>
      <c r="CI8" s="85">
        <v>22.05777826287223</v>
      </c>
      <c r="CJ8" s="85">
        <v>2.1840604771398597</v>
      </c>
      <c r="CK8" s="85">
        <v>23.631075199211015</v>
      </c>
      <c r="CL8" s="85">
        <v>5.30207679582404</v>
      </c>
      <c r="CM8" s="85">
        <v>23.633987866246752</v>
      </c>
      <c r="CN8" s="85">
        <v>1.5232157708277905</v>
      </c>
      <c r="CO8" s="85">
        <v>20.524507579784412</v>
      </c>
      <c r="CP8" s="85">
        <v>6.8968816279837419</v>
      </c>
      <c r="CQ8" s="85">
        <v>16.775166363563244</v>
      </c>
      <c r="CR8" s="85">
        <v>-0.66751859570692851</v>
      </c>
      <c r="CS8" s="85">
        <v>13.51640350881218</v>
      </c>
      <c r="CT8" s="85">
        <v>2.7284328664209268</v>
      </c>
      <c r="CU8" s="85">
        <v>10.741996662643372</v>
      </c>
      <c r="CV8" s="85">
        <v>-3.1987576715155286</v>
      </c>
      <c r="CW8" s="85">
        <v>5.5912460365650674</v>
      </c>
      <c r="CX8" s="85">
        <v>4.3207482384937768</v>
      </c>
      <c r="CY8" s="85">
        <v>3.0465774699056203</v>
      </c>
      <c r="CZ8" s="85">
        <v>-4.536429141000986</v>
      </c>
      <c r="DA8" s="85">
        <v>-0.96699376674878046</v>
      </c>
      <c r="DB8" s="85">
        <v>3.9365025250180041</v>
      </c>
      <c r="DC8" s="85">
        <v>0.19761827581603608</v>
      </c>
      <c r="DD8" s="85">
        <v>-1.5134562256258532</v>
      </c>
      <c r="DE8" s="85">
        <v>1.9420503398376532</v>
      </c>
      <c r="DF8" s="85">
        <v>32.808784570820372</v>
      </c>
      <c r="DG8" s="85">
        <v>29.780508967778687</v>
      </c>
      <c r="DH8" s="85">
        <v>-16.721051081469874</v>
      </c>
      <c r="DI8" s="85">
        <v>13.215798232731334</v>
      </c>
      <c r="DJ8" s="85">
        <v>0.42006897476050131</v>
      </c>
      <c r="DK8" s="85">
        <v>9.3854227471897858</v>
      </c>
      <c r="DL8" s="85">
        <v>9.0488543268252286E-2</v>
      </c>
      <c r="DM8" s="85">
        <v>11.166865875202925</v>
      </c>
      <c r="DN8" s="85">
        <v>12.304199105975776</v>
      </c>
      <c r="DO8" s="85">
        <v>-5.9963851067493028</v>
      </c>
      <c r="DP8" s="85">
        <v>-1.6826835577150034</v>
      </c>
      <c r="DQ8" s="85">
        <v>10.978623916349338</v>
      </c>
      <c r="DV8" s="1188"/>
      <c r="DW8" s="1188"/>
      <c r="DX8" s="1188"/>
    </row>
    <row r="9" spans="1:129" ht="15">
      <c r="B9" s="81" t="s">
        <v>307</v>
      </c>
      <c r="C9" s="86"/>
      <c r="D9" s="86"/>
      <c r="E9" s="86">
        <v>3.0760939382299179</v>
      </c>
      <c r="F9" s="86">
        <v>1.6582324833406714</v>
      </c>
      <c r="G9" s="86"/>
      <c r="H9" s="87"/>
      <c r="I9" s="87"/>
      <c r="J9" s="86">
        <v>42.311640957855758</v>
      </c>
      <c r="K9" s="87"/>
      <c r="L9" s="87"/>
      <c r="M9" s="87"/>
      <c r="N9" s="87"/>
      <c r="O9" s="87"/>
      <c r="P9" s="87"/>
      <c r="Q9" s="86">
        <v>-17.656441898119347</v>
      </c>
      <c r="R9" s="87"/>
      <c r="S9" s="86"/>
      <c r="T9" s="87"/>
      <c r="U9" s="87"/>
      <c r="V9" s="87"/>
      <c r="W9" s="87"/>
      <c r="X9" s="86">
        <v>25.410255146858063</v>
      </c>
      <c r="Y9" s="87">
        <v>53.008330647419477</v>
      </c>
      <c r="Z9" s="86">
        <v>-28.569370586059851</v>
      </c>
      <c r="AA9" s="86">
        <v>-13.891499843242483</v>
      </c>
      <c r="AB9" s="87">
        <v>5.6626696339549198</v>
      </c>
      <c r="AC9" s="87">
        <v>33.68737659790915</v>
      </c>
      <c r="AD9" s="86">
        <v>31.890357952820047</v>
      </c>
      <c r="AE9" s="86">
        <v>38.354254774951755</v>
      </c>
      <c r="AF9" s="86">
        <v>37.503326835204497</v>
      </c>
      <c r="AG9" s="86">
        <v>36.877577070667414</v>
      </c>
      <c r="AH9" s="87">
        <v>-3.9684139723477618</v>
      </c>
      <c r="AI9" s="87">
        <v>84.018689539268536</v>
      </c>
      <c r="AJ9" s="87">
        <v>38.008845030745888</v>
      </c>
      <c r="AK9" s="87">
        <v>140.35174291322963</v>
      </c>
      <c r="AL9" s="87">
        <v>-3.2248023301298723</v>
      </c>
      <c r="AM9" s="87">
        <v>76.359271380901305</v>
      </c>
      <c r="AN9" s="87">
        <v>11.383189808384753</v>
      </c>
      <c r="AO9" s="87">
        <v>42.858057697976527</v>
      </c>
      <c r="AP9" s="87">
        <v>17.158879791655799</v>
      </c>
      <c r="AQ9" s="87">
        <v>74.287343377701021</v>
      </c>
      <c r="AR9" s="87">
        <v>-12.706178024384718</v>
      </c>
      <c r="AS9" s="87">
        <v>10.24082059397362</v>
      </c>
      <c r="AT9" s="87">
        <v>-3.451191734064496</v>
      </c>
      <c r="AU9" s="87">
        <v>9.982930615296759</v>
      </c>
      <c r="AV9" s="87">
        <v>12.404531520069373</v>
      </c>
      <c r="AW9" s="87">
        <v>10.991432479931461</v>
      </c>
      <c r="AX9" s="87">
        <v>28.91644812989469</v>
      </c>
      <c r="AY9" s="87">
        <v>22.130061960364266</v>
      </c>
      <c r="AZ9" s="87">
        <v>1.0868671088741122</v>
      </c>
      <c r="BA9" s="87">
        <v>41.427480937134</v>
      </c>
      <c r="BB9" s="87">
        <v>9.8427665929661234</v>
      </c>
      <c r="BC9" s="87">
        <v>60.900854784447759</v>
      </c>
      <c r="BD9" s="87">
        <v>-38.569841775795496</v>
      </c>
      <c r="BE9" s="87">
        <v>-12.06613439731653</v>
      </c>
      <c r="BF9" s="87">
        <v>64.686845698461923</v>
      </c>
      <c r="BG9" s="87">
        <v>12.332841668015737</v>
      </c>
      <c r="BH9" s="87">
        <v>-29.726834076819408</v>
      </c>
      <c r="BI9" s="87">
        <v>-21.908902244870788</v>
      </c>
      <c r="BJ9" s="87">
        <v>35.068110735439383</v>
      </c>
      <c r="BK9" s="87">
        <v>-3.9753152055326924</v>
      </c>
      <c r="BL9" s="87">
        <v>-38.41271536504437</v>
      </c>
      <c r="BM9" s="87">
        <v>-3.7297027164650998</v>
      </c>
      <c r="BN9" s="87">
        <v>41.742748210627802</v>
      </c>
      <c r="BO9" s="87">
        <v>-17.142037360972939</v>
      </c>
      <c r="BP9" s="87">
        <v>46.520546840259236</v>
      </c>
      <c r="BQ9" s="87">
        <v>72.760026340798944</v>
      </c>
      <c r="BR9" s="87">
        <v>-23.617684438039731</v>
      </c>
      <c r="BS9" s="87">
        <v>-2.3025436825545587</v>
      </c>
      <c r="BT9" s="87">
        <v>3.9792006810733582</v>
      </c>
      <c r="BU9" s="87">
        <v>64.944817370569808</v>
      </c>
      <c r="BV9" s="87">
        <v>-2.561234918456301</v>
      </c>
      <c r="BW9" s="87">
        <v>13.388653134524219</v>
      </c>
      <c r="BX9" s="87">
        <v>-0.226763121006468</v>
      </c>
      <c r="BY9" s="87">
        <v>-22.787942083543879</v>
      </c>
      <c r="BZ9" s="87">
        <v>8.5336597921972448</v>
      </c>
      <c r="CA9" s="87">
        <v>9.7126627296635561</v>
      </c>
      <c r="CB9" s="87">
        <v>19.399999999999999</v>
      </c>
      <c r="CC9" s="87">
        <v>26</v>
      </c>
      <c r="CD9" s="87">
        <v>11.004492282901523</v>
      </c>
      <c r="CE9" s="87">
        <v>43.576799957831192</v>
      </c>
      <c r="CF9" s="87">
        <v>11.31492873042539</v>
      </c>
      <c r="CG9" s="87">
        <v>60.185654536115948</v>
      </c>
      <c r="CH9" s="87">
        <v>-0.2055718707897447</v>
      </c>
      <c r="CI9" s="87">
        <v>47.287356010491521</v>
      </c>
      <c r="CJ9" s="87">
        <v>20.500037538336091</v>
      </c>
      <c r="CK9" s="87">
        <v>48.589268041375021</v>
      </c>
      <c r="CL9" s="87">
        <v>25.126819709366501</v>
      </c>
      <c r="CM9" s="87">
        <v>67.49324437767595</v>
      </c>
      <c r="CN9" s="87">
        <v>-8.0621884385528411</v>
      </c>
      <c r="CO9" s="87">
        <v>38.336901573214035</v>
      </c>
      <c r="CP9" s="87">
        <v>19.445074786558571</v>
      </c>
      <c r="CQ9" s="87">
        <v>65.576995268303889</v>
      </c>
      <c r="CR9" s="87">
        <v>20.3640517855189</v>
      </c>
      <c r="CS9" s="87">
        <v>65.390139622357665</v>
      </c>
      <c r="CT9" s="87">
        <v>-4.0719820429552467</v>
      </c>
      <c r="CU9" s="87">
        <v>26.795744672986622</v>
      </c>
      <c r="CV9" s="87">
        <v>14.515232663094935</v>
      </c>
      <c r="CW9" s="87">
        <v>57.933324225505302</v>
      </c>
      <c r="CX9" s="87">
        <v>12.53188925615525</v>
      </c>
      <c r="CY9" s="87">
        <v>48.792534002423423</v>
      </c>
      <c r="CZ9" s="1000">
        <v>-3.3181350723780256</v>
      </c>
      <c r="DA9" s="1000">
        <v>19.51691108151643</v>
      </c>
      <c r="DB9" s="1000">
        <v>16.970534930433921</v>
      </c>
      <c r="DC9" s="1000">
        <v>45.733825426249417</v>
      </c>
      <c r="DD9" s="1000">
        <v>-2.6290117123567547</v>
      </c>
      <c r="DE9" s="1000">
        <v>23.915799485302003</v>
      </c>
      <c r="DF9" s="1000">
        <v>16.739774945011241</v>
      </c>
      <c r="DG9" s="1000">
        <v>28.549361782389539</v>
      </c>
      <c r="DH9" s="1000">
        <v>-0.23096538308510217</v>
      </c>
      <c r="DI9" s="1000">
        <v>32.659159886904888</v>
      </c>
      <c r="DJ9" s="1000">
        <v>0.28631210228202697</v>
      </c>
      <c r="DK9" s="1000">
        <v>13.737172524319258</v>
      </c>
      <c r="DL9" s="1000">
        <v>-2.9196098837531936</v>
      </c>
      <c r="DM9" s="1000">
        <v>13.397730407764685</v>
      </c>
      <c r="DN9" s="1000">
        <v>8.7319753426084787</v>
      </c>
      <c r="DO9" s="1000">
        <v>5.6151503836868732</v>
      </c>
      <c r="DP9" s="1000">
        <v>6.8851869168098823</v>
      </c>
      <c r="DQ9" s="1000">
        <v>13.148284268288023</v>
      </c>
      <c r="DV9" s="1188"/>
      <c r="DW9" s="1188"/>
      <c r="DX9" s="1188"/>
    </row>
    <row r="10" spans="1:129" ht="15">
      <c r="B10" s="84" t="s">
        <v>12</v>
      </c>
      <c r="C10" s="85">
        <v>21.88</v>
      </c>
      <c r="D10" s="85">
        <v>18.399999999999999</v>
      </c>
      <c r="E10" s="85">
        <v>9.4</v>
      </c>
      <c r="F10" s="85">
        <v>13.5</v>
      </c>
      <c r="G10" s="85">
        <v>-0.26</v>
      </c>
      <c r="H10" s="85">
        <v>7.4</v>
      </c>
      <c r="I10" s="85">
        <v>-2.0699999999999998</v>
      </c>
      <c r="J10" s="85">
        <v>13.896854668461668</v>
      </c>
      <c r="K10" s="85">
        <v>-0.5</v>
      </c>
      <c r="L10" s="85">
        <v>13.5</v>
      </c>
      <c r="M10" s="85">
        <v>10.03830837966051</v>
      </c>
      <c r="N10" s="85">
        <v>16.328976678013852</v>
      </c>
      <c r="O10" s="85">
        <v>-3.2902031892287131</v>
      </c>
      <c r="P10" s="85">
        <v>14.882071814729692</v>
      </c>
      <c r="Q10" s="85">
        <v>14.540973578488625</v>
      </c>
      <c r="R10" s="85">
        <v>8.1399196771849258</v>
      </c>
      <c r="S10" s="85">
        <v>14.462128036441179</v>
      </c>
      <c r="T10" s="85">
        <v>7.7198142277535409</v>
      </c>
      <c r="U10" s="85">
        <v>14.049863115168737</v>
      </c>
      <c r="V10" s="85">
        <v>-0.86858839878879435</v>
      </c>
      <c r="W10" s="85">
        <v>16.905673430929635</v>
      </c>
      <c r="X10" s="85">
        <v>16.773310068322502</v>
      </c>
      <c r="Y10" s="85">
        <v>13.984564216697404</v>
      </c>
      <c r="Z10" s="85">
        <v>7.635391541783032</v>
      </c>
      <c r="AA10" s="85">
        <v>13.12456537760549</v>
      </c>
      <c r="AB10" s="85">
        <v>-0.38427243917039666</v>
      </c>
      <c r="AC10" s="85">
        <v>13.539238355244819</v>
      </c>
      <c r="AD10" s="85">
        <v>5.6057519016766477</v>
      </c>
      <c r="AE10" s="85">
        <v>10.96067418469875</v>
      </c>
      <c r="AF10" s="85">
        <v>7.2102756151437575E-2</v>
      </c>
      <c r="AG10" s="85">
        <v>13.314008935034227</v>
      </c>
      <c r="AH10" s="85">
        <v>7.9412502905032545</v>
      </c>
      <c r="AI10" s="85">
        <v>13.636004149516134</v>
      </c>
      <c r="AJ10" s="85">
        <v>-2.5551942051428744</v>
      </c>
      <c r="AK10" s="85">
        <v>11.159539028527266</v>
      </c>
      <c r="AL10" s="85">
        <v>6.9385789409053489</v>
      </c>
      <c r="AM10" s="85">
        <v>12.562459197339271</v>
      </c>
      <c r="AN10" s="85">
        <v>-0.63446024647316746</v>
      </c>
      <c r="AO10" s="85">
        <v>11.767707543653305</v>
      </c>
      <c r="AP10" s="85">
        <v>6.7890357205169449</v>
      </c>
      <c r="AQ10" s="85">
        <v>10.574647608372034</v>
      </c>
      <c r="AR10" s="85">
        <v>0.6159487746689063</v>
      </c>
      <c r="AS10" s="85">
        <v>14.173074580935797</v>
      </c>
      <c r="AT10" s="85">
        <v>6.3627626055732023</v>
      </c>
      <c r="AU10" s="85">
        <v>13.558303727891929</v>
      </c>
      <c r="AV10" s="85">
        <v>9.4124520141525281E-2</v>
      </c>
      <c r="AW10" s="85">
        <v>14.390955071848532</v>
      </c>
      <c r="AX10" s="85">
        <v>6.472400940074241</v>
      </c>
      <c r="AY10" s="85">
        <v>14.05178022398681</v>
      </c>
      <c r="AZ10" s="85">
        <v>0.28723676707702595</v>
      </c>
      <c r="BA10" s="85">
        <v>13.679173394717491</v>
      </c>
      <c r="BB10" s="85">
        <v>3.1910020164884534</v>
      </c>
      <c r="BC10" s="85">
        <v>10.289235853228673</v>
      </c>
      <c r="BD10" s="85">
        <v>0.65899474228583443</v>
      </c>
      <c r="BE10" s="85">
        <v>10.91164106887148</v>
      </c>
      <c r="BF10" s="85">
        <v>5.0257150869481126</v>
      </c>
      <c r="BG10" s="85">
        <v>9.404637369653269</v>
      </c>
      <c r="BH10" s="85">
        <v>-1.1081705787727492</v>
      </c>
      <c r="BI10" s="85">
        <v>7.8823695360084267</v>
      </c>
      <c r="BJ10" s="85">
        <v>4.7847023688038615</v>
      </c>
      <c r="BK10" s="85">
        <v>9.5485242101406076</v>
      </c>
      <c r="BL10" s="85">
        <v>-1.3458490288094982</v>
      </c>
      <c r="BM10" s="85">
        <v>7.3666260404072981</v>
      </c>
      <c r="BN10" s="85">
        <v>8.2848127862811705</v>
      </c>
      <c r="BO10" s="85">
        <v>10.698365544620669</v>
      </c>
      <c r="BP10" s="85">
        <v>-1.856419448930513</v>
      </c>
      <c r="BQ10" s="85">
        <v>9.860784447862315</v>
      </c>
      <c r="BR10" s="85">
        <v>6.7499549651016011</v>
      </c>
      <c r="BS10" s="85">
        <v>11.9212397145821</v>
      </c>
      <c r="BT10" s="85">
        <v>-0.22521327388720369</v>
      </c>
      <c r="BU10" s="85">
        <v>13.192579457762466</v>
      </c>
      <c r="BV10" s="85">
        <v>9.3360710993106277</v>
      </c>
      <c r="BW10" s="85">
        <v>14.291483699884378</v>
      </c>
      <c r="BX10" s="85">
        <v>0.80050611295396923</v>
      </c>
      <c r="BY10" s="85">
        <v>17.385562424574008</v>
      </c>
      <c r="BZ10" s="85">
        <v>5.561058699581567</v>
      </c>
      <c r="CA10" s="85">
        <v>16.078215205194191</v>
      </c>
      <c r="CB10" s="85">
        <v>0</v>
      </c>
      <c r="CC10" s="85">
        <v>16.399999999999999</v>
      </c>
      <c r="CD10" s="85">
        <v>10.370510876023076</v>
      </c>
      <c r="CE10" s="85">
        <v>17.45428863071745</v>
      </c>
      <c r="CF10" s="85">
        <v>0.36330365342664983</v>
      </c>
      <c r="CG10" s="85">
        <v>16.944853650164514</v>
      </c>
      <c r="CH10" s="85">
        <v>5.870204334493434</v>
      </c>
      <c r="CI10" s="85">
        <v>17.287337815032977</v>
      </c>
      <c r="CJ10" s="85">
        <v>-2.1267724971805846</v>
      </c>
      <c r="CK10" s="85">
        <v>14.779852578911878</v>
      </c>
      <c r="CL10" s="85">
        <v>11.62987069314716</v>
      </c>
      <c r="CM10" s="85">
        <v>16.089524274784317</v>
      </c>
      <c r="CN10" s="85">
        <v>0.41595289492744048</v>
      </c>
      <c r="CO10" s="85">
        <v>16.15042328046432</v>
      </c>
      <c r="CP10" s="85">
        <v>-1.5424033254021308</v>
      </c>
      <c r="CQ10" s="85">
        <v>8.0180358658839879</v>
      </c>
      <c r="CR10" s="85">
        <v>5.9322579765137551</v>
      </c>
      <c r="CS10" s="85">
        <v>16.912405296244202</v>
      </c>
      <c r="CT10" s="85">
        <v>7.7726991553878966</v>
      </c>
      <c r="CU10" s="85">
        <v>12.872705175483134</v>
      </c>
      <c r="CV10" s="85">
        <v>2.6910242806227558</v>
      </c>
      <c r="CW10" s="85">
        <v>15.430002640353768</v>
      </c>
      <c r="CX10" s="85">
        <v>5.8986445627658535</v>
      </c>
      <c r="CY10" s="85">
        <v>24.153759936776087</v>
      </c>
      <c r="CZ10" s="85">
        <v>1.6682999976404655</v>
      </c>
      <c r="DA10" s="85">
        <v>19.156354751597227</v>
      </c>
      <c r="DB10" s="85">
        <v>9.8732835974299817</v>
      </c>
      <c r="DC10" s="85">
        <v>21.478816626666063</v>
      </c>
      <c r="DD10" s="85">
        <v>0.73910536058079401</v>
      </c>
      <c r="DE10" s="85">
        <v>19.169785216969238</v>
      </c>
      <c r="DF10" s="85">
        <v>-3.010358389627743</v>
      </c>
      <c r="DG10" s="85">
        <v>9.1443125329932826</v>
      </c>
      <c r="DH10" s="85">
        <v>4.4057266195266065</v>
      </c>
      <c r="DI10" s="85">
        <v>12.083031354515917</v>
      </c>
      <c r="DJ10" s="85">
        <v>12.7454287021183</v>
      </c>
      <c r="DK10" s="85">
        <v>15.012940421427878</v>
      </c>
      <c r="DL10" s="85">
        <v>-0.57565921907403172</v>
      </c>
      <c r="DM10" s="85">
        <v>13.511885396899004</v>
      </c>
      <c r="DN10" s="85">
        <v>6.5875405570876344</v>
      </c>
      <c r="DO10" s="85">
        <v>24.744792202217724</v>
      </c>
      <c r="DP10" s="85">
        <v>8.5398568643468842E-2</v>
      </c>
      <c r="DQ10" s="85">
        <v>19.582829899931163</v>
      </c>
      <c r="DV10" s="1188"/>
      <c r="DW10" s="1188"/>
      <c r="DX10" s="1188"/>
    </row>
    <row r="11" spans="1:129" ht="15">
      <c r="B11" s="81" t="s">
        <v>161</v>
      </c>
      <c r="C11" s="86"/>
      <c r="D11" s="86"/>
      <c r="E11" s="86"/>
      <c r="F11" s="86">
        <v>15.618420132986287</v>
      </c>
      <c r="G11" s="86"/>
      <c r="H11" s="87"/>
      <c r="I11" s="87"/>
      <c r="J11" s="86">
        <v>9.6690563966897578</v>
      </c>
      <c r="K11" s="87"/>
      <c r="L11" s="87"/>
      <c r="M11" s="87"/>
      <c r="N11" s="87"/>
      <c r="O11" s="87"/>
      <c r="P11" s="87"/>
      <c r="Q11" s="86">
        <v>14.998833251454347</v>
      </c>
      <c r="R11" s="87"/>
      <c r="S11" s="86"/>
      <c r="T11" s="87"/>
      <c r="U11" s="87"/>
      <c r="V11" s="87"/>
      <c r="W11" s="87"/>
      <c r="X11" s="86">
        <v>19.795510008446815</v>
      </c>
      <c r="Y11" s="87">
        <v>7.8701919474535087</v>
      </c>
      <c r="Z11" s="86">
        <v>3.4928266323855262</v>
      </c>
      <c r="AA11" s="86">
        <v>10.330902600885338</v>
      </c>
      <c r="AB11" s="87">
        <v>-0.11175441071078485</v>
      </c>
      <c r="AC11" s="87">
        <v>14.352870395476526</v>
      </c>
      <c r="AD11" s="86">
        <v>7.6220664465824317</v>
      </c>
      <c r="AE11" s="86">
        <v>13.548731494930877</v>
      </c>
      <c r="AF11" s="86">
        <v>3.4958564714385076</v>
      </c>
      <c r="AG11" s="86">
        <v>15.146017968744573</v>
      </c>
      <c r="AH11" s="87">
        <v>6.184819086550708</v>
      </c>
      <c r="AI11" s="87">
        <v>18.141126147595198</v>
      </c>
      <c r="AJ11" s="87">
        <v>1.8230648686147655</v>
      </c>
      <c r="AK11" s="87">
        <v>20.429500792710687</v>
      </c>
      <c r="AL11" s="87">
        <v>5.1218512424439755</v>
      </c>
      <c r="AM11" s="87">
        <v>17.631750490655396</v>
      </c>
      <c r="AN11" s="87">
        <v>1.4321147633961084</v>
      </c>
      <c r="AO11" s="87">
        <v>15.286134366935556</v>
      </c>
      <c r="AP11" s="87">
        <v>8.1721321696766935</v>
      </c>
      <c r="AQ11" s="87">
        <v>17.443784067724579</v>
      </c>
      <c r="AR11" s="87">
        <v>-1.8295449784366702</v>
      </c>
      <c r="AS11" s="87">
        <v>13.230825808078063</v>
      </c>
      <c r="AT11" s="87">
        <v>4.8433397124707733</v>
      </c>
      <c r="AU11" s="87">
        <v>12.930830229963618</v>
      </c>
      <c r="AV11" s="87">
        <v>1.8810489899619975</v>
      </c>
      <c r="AW11" s="87">
        <v>13.430657282204361</v>
      </c>
      <c r="AX11" s="87">
        <v>9.4285552028918964</v>
      </c>
      <c r="AY11" s="87">
        <v>14.748158265346234</v>
      </c>
      <c r="AZ11" s="87">
        <v>0.45962424175052252</v>
      </c>
      <c r="BA11" s="87">
        <v>17.42389152864321</v>
      </c>
      <c r="BB11" s="87">
        <v>4.5955393169185843</v>
      </c>
      <c r="BC11" s="87">
        <v>17.146356619436066</v>
      </c>
      <c r="BD11" s="87">
        <v>-6.2900164362630679</v>
      </c>
      <c r="BE11" s="87">
        <v>7.7509827606959902</v>
      </c>
      <c r="BF11" s="87">
        <v>12.042771239050554</v>
      </c>
      <c r="BG11" s="87">
        <v>10.325122084043503</v>
      </c>
      <c r="BH11" s="87">
        <v>-6.1332771871026814</v>
      </c>
      <c r="BI11" s="87">
        <v>3.0847739290878584</v>
      </c>
      <c r="BJ11" s="87">
        <v>9.3364699369347761</v>
      </c>
      <c r="BK11" s="87">
        <v>7.7572271175271323</v>
      </c>
      <c r="BL11" s="87">
        <v>-6.2867385793609838</v>
      </c>
      <c r="BM11" s="87">
        <v>7.760996329271963</v>
      </c>
      <c r="BN11" s="87">
        <v>12.274005000338505</v>
      </c>
      <c r="BO11" s="87">
        <v>7.9833933677046165</v>
      </c>
      <c r="BP11" s="87">
        <v>4.5498380256426829</v>
      </c>
      <c r="BQ11" s="87">
        <v>20.273148435747636</v>
      </c>
      <c r="BR11" s="87">
        <v>1.1365499640663579</v>
      </c>
      <c r="BS11" s="87">
        <v>11.253009111449774</v>
      </c>
      <c r="BT11" s="87">
        <v>0.61299975399742301</v>
      </c>
      <c r="BU11" s="87">
        <v>19.444129984110869</v>
      </c>
      <c r="BV11" s="87">
        <v>7.0043593169623719</v>
      </c>
      <c r="BW11" s="87">
        <v>13.837950317023285</v>
      </c>
      <c r="BX11" s="87">
        <v>0.40697661253279449</v>
      </c>
      <c r="BY11" s="87">
        <v>9.3270408730484089</v>
      </c>
      <c r="BZ11" s="87">
        <v>5.8311320555824775</v>
      </c>
      <c r="CA11" s="87">
        <v>14.401811254116549</v>
      </c>
      <c r="CB11" s="87">
        <v>2.9</v>
      </c>
      <c r="CC11" s="87">
        <v>17</v>
      </c>
      <c r="CD11" s="87">
        <v>9.8412654396873513</v>
      </c>
      <c r="CE11" s="87">
        <v>20.115677755586493</v>
      </c>
      <c r="CF11" s="87">
        <v>2.2342881042606955</v>
      </c>
      <c r="CG11" s="87">
        <v>22.301668866009706</v>
      </c>
      <c r="CH11" s="87">
        <v>4.5948080988993389</v>
      </c>
      <c r="CI11" s="87">
        <v>20.872935371200608</v>
      </c>
      <c r="CJ11" s="87">
        <v>2.2783574557614372</v>
      </c>
      <c r="CK11" s="87">
        <v>20.131244749153552</v>
      </c>
      <c r="CL11" s="87">
        <v>14.450945754198008</v>
      </c>
      <c r="CM11" s="87">
        <v>25.172761995528536</v>
      </c>
      <c r="CN11" s="87">
        <v>-1.2060010439691848</v>
      </c>
      <c r="CO11" s="87">
        <v>20.960569562516106</v>
      </c>
      <c r="CP11" s="87">
        <v>3.6710258297948162</v>
      </c>
      <c r="CQ11" s="87">
        <v>19.89224474359219</v>
      </c>
      <c r="CR11" s="87">
        <v>8.7804493056655488</v>
      </c>
      <c r="CS11" s="87">
        <v>27.514095610244983</v>
      </c>
      <c r="CT11" s="87">
        <v>4.8890793270912614</v>
      </c>
      <c r="CU11" s="87">
        <v>16.860861233160239</v>
      </c>
      <c r="CV11" s="87">
        <v>5.7660438964941774</v>
      </c>
      <c r="CW11" s="87">
        <v>25.107912520774001</v>
      </c>
      <c r="CX11" s="87">
        <v>7.1199265392610567</v>
      </c>
      <c r="CY11" s="87">
        <v>29.269969998252243</v>
      </c>
      <c r="CZ11" s="87">
        <v>0.29557999375520172</v>
      </c>
      <c r="DA11" s="87">
        <v>19.186919152344274</v>
      </c>
      <c r="DB11" s="87">
        <v>11.665452713831503</v>
      </c>
      <c r="DC11" s="87">
        <v>26.887006446207096</v>
      </c>
      <c r="DD11" s="87">
        <v>0.2714341143173149</v>
      </c>
      <c r="DE11" s="87">
        <v>20.295149918673914</v>
      </c>
      <c r="DF11" s="1000">
        <v>2.9695895720422083</v>
      </c>
      <c r="DG11" s="1000">
        <v>15.634341945643616</v>
      </c>
      <c r="DH11" s="1000">
        <v>1.8129557338920854</v>
      </c>
      <c r="DI11" s="1000">
        <v>17.383778413391649</v>
      </c>
      <c r="DJ11" s="1000">
        <v>8.9652155797155686</v>
      </c>
      <c r="DK11" s="1000">
        <v>14.545263638128317</v>
      </c>
      <c r="DL11" s="1000">
        <v>-1.6290573428637489</v>
      </c>
      <c r="DM11" s="1000">
        <v>12.37423360422425</v>
      </c>
      <c r="DN11" s="1000">
        <v>7.7012547178139101</v>
      </c>
      <c r="DO11" s="1000">
        <v>17.538061552240912</v>
      </c>
      <c r="DP11" s="1000">
        <v>1.276546224324715</v>
      </c>
      <c r="DQ11" s="1000">
        <v>16.918803094431965</v>
      </c>
      <c r="DV11" s="1188"/>
      <c r="DW11" s="1188"/>
      <c r="DX11" s="1188"/>
    </row>
    <row r="12" spans="1:129" ht="15">
      <c r="B12" s="84" t="s">
        <v>553</v>
      </c>
      <c r="C12" s="85"/>
      <c r="D12" s="85"/>
      <c r="E12" s="85"/>
      <c r="F12" s="85">
        <v>15.669943970798439</v>
      </c>
      <c r="G12" s="85"/>
      <c r="H12" s="85"/>
      <c r="I12" s="85"/>
      <c r="J12" s="85">
        <v>10.275848078813365</v>
      </c>
      <c r="K12" s="85"/>
      <c r="L12" s="85"/>
      <c r="M12" s="85"/>
      <c r="N12" s="85"/>
      <c r="O12" s="85"/>
      <c r="P12" s="85"/>
      <c r="Q12" s="85">
        <v>25.314622247657169</v>
      </c>
      <c r="R12" s="85"/>
      <c r="S12" s="85"/>
      <c r="T12" s="85"/>
      <c r="U12" s="85"/>
      <c r="V12" s="85"/>
      <c r="W12" s="85"/>
      <c r="X12" s="85">
        <v>3.1787681368165899</v>
      </c>
      <c r="Y12" s="85">
        <v>4.1149852969798895</v>
      </c>
      <c r="Z12" s="85">
        <v>0.67614830392284109</v>
      </c>
      <c r="AA12" s="85">
        <v>5.4950301628600595</v>
      </c>
      <c r="AB12" s="85">
        <v>0.34582162159075835</v>
      </c>
      <c r="AC12" s="85">
        <v>3.8866269087882488</v>
      </c>
      <c r="AD12" s="85">
        <v>17.661398004311902</v>
      </c>
      <c r="AE12" s="85">
        <v>21.985225497407846</v>
      </c>
      <c r="AF12" s="85">
        <v>-0.13012174777204955</v>
      </c>
      <c r="AG12" s="85">
        <v>18.711942028730167</v>
      </c>
      <c r="AH12" s="85">
        <v>-0.82655766225210314</v>
      </c>
      <c r="AI12" s="85">
        <v>16.940031337388838</v>
      </c>
      <c r="AJ12" s="85">
        <v>1.8065466511412609</v>
      </c>
      <c r="AK12" s="85">
        <v>18.642316773598665</v>
      </c>
      <c r="AL12" s="85">
        <v>4.7157119936888314</v>
      </c>
      <c r="AM12" s="85">
        <v>5.5887052529570269</v>
      </c>
      <c r="AN12" s="85">
        <v>-6.7168163585684004</v>
      </c>
      <c r="AO12" s="85">
        <v>-1.3751618110854014</v>
      </c>
      <c r="AP12" s="85">
        <v>0.1627551182206366</v>
      </c>
      <c r="AQ12" s="85">
        <v>-0.39132167614223112</v>
      </c>
      <c r="AR12" s="85">
        <v>0.15623547728342846</v>
      </c>
      <c r="AS12" s="85">
        <v>-2.0060048203841219</v>
      </c>
      <c r="AT12" s="85">
        <v>-3.293051404672509E-2</v>
      </c>
      <c r="AU12" s="85">
        <v>-6.4498312734841416</v>
      </c>
      <c r="AV12" s="85">
        <v>11.922085012908035</v>
      </c>
      <c r="AW12" s="85">
        <v>12.242416354780318</v>
      </c>
      <c r="AX12" s="85">
        <v>-8.1495776102913471</v>
      </c>
      <c r="AY12" s="85">
        <v>2.9276135631447708</v>
      </c>
      <c r="AZ12" s="85">
        <v>-14.830599789063303</v>
      </c>
      <c r="BA12" s="85">
        <v>-12.473915672435531</v>
      </c>
      <c r="BB12" s="85">
        <v>1.6344053076945197</v>
      </c>
      <c r="BC12" s="85">
        <v>-11.014081184073344</v>
      </c>
      <c r="BD12" s="85">
        <v>1.4015223419136413</v>
      </c>
      <c r="BE12" s="85">
        <v>-19.378667455236918</v>
      </c>
      <c r="BF12" s="85">
        <v>0.48265795003084033</v>
      </c>
      <c r="BG12" s="85">
        <v>-11.801758001726991</v>
      </c>
      <c r="BH12" s="85">
        <v>0.5687419557743878</v>
      </c>
      <c r="BI12" s="85">
        <v>4.1452237365674938</v>
      </c>
      <c r="BJ12" s="85">
        <v>2.322223783439914</v>
      </c>
      <c r="BK12" s="85">
        <v>4.850034364718292</v>
      </c>
      <c r="BL12" s="85">
        <v>5.1640722189683075E-2</v>
      </c>
      <c r="BM12" s="85">
        <v>3.4542453178919352</v>
      </c>
      <c r="BN12" s="85">
        <v>1.0715071862148484</v>
      </c>
      <c r="BO12" s="85">
        <v>4.060508672964902</v>
      </c>
      <c r="BP12" s="85">
        <v>-0.196282625478994</v>
      </c>
      <c r="BQ12" s="85">
        <v>3.26892228613751</v>
      </c>
      <c r="BR12" s="85">
        <v>1.9851972355639624</v>
      </c>
      <c r="BS12" s="85">
        <v>2.9287775248720838</v>
      </c>
      <c r="BT12" s="85">
        <v>-0.20197493550973</v>
      </c>
      <c r="BU12" s="85">
        <v>2.6678687639588139</v>
      </c>
      <c r="BV12" s="85">
        <v>8.4553587579705436E-2</v>
      </c>
      <c r="BW12" s="85">
        <v>1.6653268472334171</v>
      </c>
      <c r="BX12" s="85">
        <v>0.17975856462257855</v>
      </c>
      <c r="BY12" s="85">
        <v>2.0483822233797522</v>
      </c>
      <c r="BZ12" s="85">
        <v>-0.19731980070382127</v>
      </c>
      <c r="CA12" s="85">
        <v>-0.13548699257766028</v>
      </c>
      <c r="CB12" s="85">
        <v>0.8</v>
      </c>
      <c r="CC12" s="85">
        <v>0.8</v>
      </c>
      <c r="CD12" s="85">
        <v>0.21572718176390282</v>
      </c>
      <c r="CE12" s="85">
        <v>0.98094267393835644</v>
      </c>
      <c r="CF12" s="85">
        <v>0.90648786780209711</v>
      </c>
      <c r="CG12" s="85">
        <v>1.7134839692590553</v>
      </c>
      <c r="CH12" s="85">
        <v>0.2153811224481883</v>
      </c>
      <c r="CI12" s="85">
        <v>2.1340863884255157</v>
      </c>
      <c r="CJ12" s="85">
        <v>0.36651530345397365</v>
      </c>
      <c r="CK12" s="85">
        <v>1.7134068037152117</v>
      </c>
      <c r="CL12" s="85">
        <v>2.0819622941176341</v>
      </c>
      <c r="CM12" s="85">
        <v>3.6075319726114108</v>
      </c>
      <c r="CN12" s="85">
        <v>1.149883834523191</v>
      </c>
      <c r="CO12" s="85">
        <v>3.8574431124887232</v>
      </c>
      <c r="CP12" s="85">
        <v>0.70220212944269722</v>
      </c>
      <c r="CQ12" s="85">
        <v>4.3619563366426028</v>
      </c>
      <c r="CR12" s="85">
        <v>2.2849698739902058</v>
      </c>
      <c r="CS12" s="85">
        <v>6.3567817175856245</v>
      </c>
      <c r="CT12" s="85">
        <v>1.2480238294606982</v>
      </c>
      <c r="CU12" s="85">
        <v>5.4879209584647315</v>
      </c>
      <c r="CV12" s="85">
        <v>1.6969007201527386</v>
      </c>
      <c r="CW12" s="85">
        <v>6.0583978765463842</v>
      </c>
      <c r="CX12" s="85">
        <v>0.65909106078696489</v>
      </c>
      <c r="CY12" s="85">
        <v>6.0129937962414282</v>
      </c>
      <c r="CZ12" s="85">
        <v>-5.1799180194378458E-2</v>
      </c>
      <c r="DA12" s="85">
        <v>3.5910555236906783</v>
      </c>
      <c r="DB12" s="85">
        <v>9.0793301004588045E-2</v>
      </c>
      <c r="DC12" s="85">
        <v>2.4070449386650372</v>
      </c>
      <c r="DD12" s="85">
        <v>3.915764454276438E-2</v>
      </c>
      <c r="DE12" s="85">
        <v>0.73772592856162778</v>
      </c>
      <c r="DF12" s="85">
        <v>-0.46022394108893305</v>
      </c>
      <c r="DG12" s="85">
        <v>-0.38246348203626601</v>
      </c>
      <c r="DH12" s="85">
        <v>1.8340244985981524</v>
      </c>
      <c r="DI12" s="85">
        <v>1.4971212193156447</v>
      </c>
      <c r="DJ12" s="85">
        <v>-13.036545645342779</v>
      </c>
      <c r="DK12" s="85">
        <v>-11.814663694982631</v>
      </c>
      <c r="DL12" s="85">
        <v>-9.0887014205887073E-2</v>
      </c>
      <c r="DM12" s="85">
        <v>-11.929299126112202</v>
      </c>
      <c r="DN12" s="85">
        <v>-0.97394071449005137</v>
      </c>
      <c r="DO12" s="85">
        <v>-12.383824925500509</v>
      </c>
      <c r="DP12" s="85">
        <v>1.8623605787401631</v>
      </c>
      <c r="DQ12" s="85">
        <v>-12.35944506846478</v>
      </c>
      <c r="DV12" s="1188"/>
      <c r="DW12" s="1188"/>
      <c r="DX12" s="1188"/>
    </row>
    <row r="13" spans="1:129" ht="15">
      <c r="B13" s="481" t="s">
        <v>13</v>
      </c>
      <c r="C13" s="482">
        <v>44.47</v>
      </c>
      <c r="D13" s="482">
        <v>35.29</v>
      </c>
      <c r="E13" s="482">
        <v>3.4</v>
      </c>
      <c r="F13" s="482">
        <v>17.3</v>
      </c>
      <c r="G13" s="482">
        <v>-0.19</v>
      </c>
      <c r="H13" s="483">
        <v>1.19</v>
      </c>
      <c r="I13" s="483">
        <v>-1.88</v>
      </c>
      <c r="J13" s="482">
        <v>5.2174900623730869</v>
      </c>
      <c r="K13" s="483">
        <v>0</v>
      </c>
      <c r="L13" s="483">
        <v>5.6</v>
      </c>
      <c r="M13" s="483">
        <v>3.5909013400703182</v>
      </c>
      <c r="N13" s="483">
        <v>8.1295593964056945</v>
      </c>
      <c r="O13" s="483">
        <v>4.2436645135349282</v>
      </c>
      <c r="P13" s="483">
        <v>14.876482296918891</v>
      </c>
      <c r="Q13" s="482">
        <v>12.905560090966549</v>
      </c>
      <c r="R13" s="483">
        <v>4.073050388456112</v>
      </c>
      <c r="S13" s="482">
        <v>12.437625369107952</v>
      </c>
      <c r="T13" s="483">
        <v>2.6431014182187074</v>
      </c>
      <c r="U13" s="483">
        <v>11.83166290037776</v>
      </c>
      <c r="V13" s="483">
        <v>5.8139140976136705</v>
      </c>
      <c r="W13" s="483">
        <v>13.516212488840562</v>
      </c>
      <c r="X13" s="482">
        <v>11.313686812484725</v>
      </c>
      <c r="Y13" s="483">
        <v>8.0427289530494726</v>
      </c>
      <c r="Z13" s="482">
        <v>2.1251755136991068</v>
      </c>
      <c r="AA13" s="482">
        <v>8.3375099402512411</v>
      </c>
      <c r="AB13" s="483">
        <v>2.6357620807016646</v>
      </c>
      <c r="AC13" s="483">
        <v>11.024005281530048</v>
      </c>
      <c r="AD13" s="482">
        <v>20.479143277348765</v>
      </c>
      <c r="AE13" s="482">
        <v>28.639162560736665</v>
      </c>
      <c r="AF13" s="482">
        <v>3.3749423503766751</v>
      </c>
      <c r="AG13" s="482">
        <v>30.544529777823492</v>
      </c>
      <c r="AH13" s="477">
        <v>1.4608803498706413</v>
      </c>
      <c r="AI13" s="483">
        <v>29.695374813247334</v>
      </c>
      <c r="AJ13" s="477">
        <v>4.3841515163077105</v>
      </c>
      <c r="AK13" s="483">
        <v>31.904721911894597</v>
      </c>
      <c r="AL13" s="477">
        <v>6.1591701112084785E-2</v>
      </c>
      <c r="AM13" s="483">
        <v>9.5508821557016343</v>
      </c>
      <c r="AN13" s="483">
        <v>-3.4492034294241858</v>
      </c>
      <c r="AO13" s="483">
        <v>2.3190407332182028</v>
      </c>
      <c r="AP13" s="477">
        <v>2.3363122433425421</v>
      </c>
      <c r="AQ13" s="483">
        <v>3.2018770663786444</v>
      </c>
      <c r="AR13" s="483">
        <v>2.6286715083717667</v>
      </c>
      <c r="AS13" s="483">
        <v>1.9237127338763287</v>
      </c>
      <c r="AT13" s="581">
        <v>2.1473233561179361</v>
      </c>
      <c r="AU13" s="581">
        <v>2.270280156592408</v>
      </c>
      <c r="AV13" s="581">
        <v>3.8507779431936395</v>
      </c>
      <c r="AW13" s="581">
        <v>10.002698392725851</v>
      </c>
      <c r="AX13" s="581">
        <v>-3.2582693654482409</v>
      </c>
      <c r="AY13" s="581">
        <v>3.9890062842793839</v>
      </c>
      <c r="AZ13" s="581">
        <v>-1.105175132713232</v>
      </c>
      <c r="BA13" s="581">
        <v>1.4902128105227064</v>
      </c>
      <c r="BB13" s="581">
        <v>2.7301166280127909</v>
      </c>
      <c r="BC13" s="581">
        <v>2.0692569914743775</v>
      </c>
      <c r="BD13" s="581">
        <v>1.0461027238928722</v>
      </c>
      <c r="BE13" s="581">
        <v>-0.68730508158991732</v>
      </c>
      <c r="BF13" s="581">
        <v>-0.44161099769133294</v>
      </c>
      <c r="BG13" s="581">
        <v>2.204207519348822</v>
      </c>
      <c r="BH13" s="581">
        <v>0.94318110534539201</v>
      </c>
      <c r="BI13" s="581">
        <v>4.3211092511536764</v>
      </c>
      <c r="BJ13" s="581">
        <v>0.24534108154270484</v>
      </c>
      <c r="BK13" s="581">
        <v>1.7978517123102167</v>
      </c>
      <c r="BL13" s="581">
        <v>3.6988297423574679</v>
      </c>
      <c r="BM13" s="581">
        <v>4.4703141267863566</v>
      </c>
      <c r="BN13" s="581">
        <v>2.0820712037392441</v>
      </c>
      <c r="BO13" s="581">
        <v>7.1185075636399642</v>
      </c>
      <c r="BP13" s="581">
        <v>3.9924902718346811</v>
      </c>
      <c r="BQ13" s="581">
        <v>10.35436206552629</v>
      </c>
      <c r="BR13" s="581">
        <v>7.1662450087825125</v>
      </c>
      <c r="BS13" s="581">
        <v>17.97318933038725</v>
      </c>
      <c r="BT13" s="581">
        <v>2.0570901278360587</v>
      </c>
      <c r="BU13" s="581">
        <v>16.105460843418417</v>
      </c>
      <c r="BV13" s="581">
        <v>7.2066578283265681</v>
      </c>
      <c r="BW13" s="581">
        <v>21.934030783895242</v>
      </c>
      <c r="BX13" s="581">
        <v>0.77627881484316763</v>
      </c>
      <c r="BY13" s="581">
        <v>18.162935142477245</v>
      </c>
      <c r="BZ13" s="581">
        <v>1.860981041360743</v>
      </c>
      <c r="CA13" s="581">
        <v>12.31328013175248</v>
      </c>
      <c r="CB13" s="581">
        <v>-2.7</v>
      </c>
      <c r="CC13" s="581">
        <v>7.1</v>
      </c>
      <c r="CD13" s="581">
        <v>3.9063283603933741</v>
      </c>
      <c r="CE13" s="581">
        <v>3.7761894101255411</v>
      </c>
      <c r="CF13" s="581">
        <v>1.3399116684402523</v>
      </c>
      <c r="CG13" s="581">
        <v>4.3566004995261309</v>
      </c>
      <c r="CH13" s="581">
        <v>1.7544904310912601</v>
      </c>
      <c r="CI13" s="581">
        <v>4.2475008427269145</v>
      </c>
      <c r="CJ13" s="581">
        <v>0.93490225651400305</v>
      </c>
      <c r="CK13" s="581">
        <v>8.1477456108640887</v>
      </c>
      <c r="CL13" s="581">
        <v>-0.61365358638455492</v>
      </c>
      <c r="CM13" s="581">
        <v>3.4432597007242105</v>
      </c>
      <c r="CN13" s="581">
        <v>4.3848445648724921</v>
      </c>
      <c r="CO13" s="581">
        <v>6.5513913261735279</v>
      </c>
      <c r="CP13" s="581">
        <v>2.5894507385090693</v>
      </c>
      <c r="CQ13" s="581">
        <v>7.4257132561501127</v>
      </c>
      <c r="CR13" s="581">
        <v>2.7425597173270422</v>
      </c>
      <c r="CS13" s="581">
        <v>9.3496155705064865</v>
      </c>
      <c r="CT13" s="581">
        <v>8.9240663245672138</v>
      </c>
      <c r="CU13" s="581">
        <v>19.843471550897608</v>
      </c>
      <c r="CV13" s="581">
        <v>6.6376820715853935</v>
      </c>
      <c r="CW13" s="581">
        <v>22.429937706688573</v>
      </c>
      <c r="CX13" s="581">
        <v>11.966460213828544</v>
      </c>
      <c r="CY13" s="581">
        <v>33.620432223172593</v>
      </c>
      <c r="CZ13" s="581">
        <v>0.34019629411745633</v>
      </c>
      <c r="DA13" s="581">
        <v>30.49607129767513</v>
      </c>
      <c r="DB13" s="581">
        <v>3.0896697508070003</v>
      </c>
      <c r="DC13" s="581">
        <v>23.506194248836</v>
      </c>
      <c r="DD13" s="581">
        <v>10.149439020779294</v>
      </c>
      <c r="DE13" s="581">
        <v>27.573459473437211</v>
      </c>
      <c r="DF13" s="581">
        <v>4.0208483979683018</v>
      </c>
      <c r="DG13" s="581">
        <v>18.520309226064136</v>
      </c>
      <c r="DH13" s="483">
        <v>0.78558039864562446</v>
      </c>
      <c r="DI13" s="483">
        <v>19.046390136234216</v>
      </c>
      <c r="DJ13" s="483">
        <v>10.235443280971189</v>
      </c>
      <c r="DK13" s="483">
        <v>27.29822124165338</v>
      </c>
      <c r="DL13" s="483">
        <v>2.9640133048131956</v>
      </c>
      <c r="DM13" s="483">
        <v>18.994121641709285</v>
      </c>
      <c r="DN13" s="483">
        <v>5.9795266503630984</v>
      </c>
      <c r="DO13" s="483">
        <v>21.234741688670834</v>
      </c>
      <c r="DP13" s="483">
        <v>-7.1234387680275013</v>
      </c>
      <c r="DQ13" s="483">
        <v>11.721000815326143</v>
      </c>
      <c r="DV13" s="1188"/>
      <c r="DW13" s="1188"/>
      <c r="DX13" s="1188"/>
    </row>
    <row r="14" spans="1:129" ht="16.5" customHeight="1">
      <c r="B14" s="478" t="s">
        <v>24</v>
      </c>
      <c r="C14" s="479" t="s">
        <v>2</v>
      </c>
      <c r="D14" s="479"/>
      <c r="E14" s="479"/>
      <c r="F14" s="479"/>
      <c r="G14" s="479"/>
      <c r="H14" s="479"/>
      <c r="I14" s="479"/>
      <c r="J14" s="479"/>
      <c r="K14" s="1419"/>
      <c r="L14" s="1419"/>
      <c r="M14" s="1419"/>
      <c r="N14" s="1419"/>
      <c r="O14" s="1419"/>
      <c r="P14" s="1419"/>
      <c r="Q14" s="479"/>
      <c r="R14" s="1419"/>
      <c r="S14" s="1419"/>
      <c r="T14" s="1419"/>
      <c r="U14" s="1419"/>
      <c r="V14" s="1419"/>
      <c r="W14" s="1419"/>
      <c r="X14" s="480"/>
      <c r="Y14" s="476"/>
      <c r="Z14" s="1419"/>
      <c r="AA14" s="1419"/>
      <c r="AB14" s="476"/>
      <c r="AC14" s="476"/>
      <c r="AD14" s="1419"/>
      <c r="AE14" s="1419"/>
      <c r="AF14" s="1419"/>
      <c r="AG14" s="1419"/>
      <c r="AH14" s="476"/>
      <c r="AI14" s="476"/>
      <c r="AJ14" s="476"/>
      <c r="AK14" s="476"/>
      <c r="AL14" s="476"/>
      <c r="AM14" s="476"/>
      <c r="AN14" s="476"/>
      <c r="AO14" s="476"/>
      <c r="AP14" s="476"/>
      <c r="AQ14" s="476"/>
      <c r="AR14" s="476"/>
      <c r="AS14" s="476"/>
      <c r="AT14" s="476"/>
      <c r="AU14" s="476"/>
      <c r="AV14" s="476"/>
      <c r="AW14" s="476"/>
      <c r="AX14" s="476"/>
      <c r="AY14" s="476"/>
      <c r="AZ14" s="476"/>
      <c r="BA14" s="476"/>
      <c r="BB14" s="476"/>
      <c r="BC14" s="476"/>
      <c r="BD14" s="476"/>
      <c r="BE14" s="476"/>
      <c r="BF14" s="476"/>
      <c r="BG14" s="476"/>
      <c r="BH14" s="476"/>
      <c r="BI14" s="476"/>
      <c r="BJ14" s="476"/>
      <c r="BK14" s="476"/>
      <c r="BL14" s="476"/>
      <c r="BM14" s="476"/>
      <c r="BN14" s="476"/>
      <c r="BO14" s="476"/>
      <c r="BP14" s="476"/>
      <c r="BQ14" s="476"/>
      <c r="BR14" s="476"/>
      <c r="BS14" s="476"/>
      <c r="BT14" s="476"/>
      <c r="BU14" s="476"/>
      <c r="BV14" s="476"/>
      <c r="BW14" s="476"/>
      <c r="BX14" s="476"/>
      <c r="BY14" s="476"/>
      <c r="BZ14" s="802"/>
      <c r="CA14" s="802"/>
      <c r="CB14" s="802"/>
      <c r="CC14" s="802"/>
      <c r="CD14" s="802"/>
      <c r="CE14" s="802"/>
      <c r="CF14" s="802"/>
      <c r="CG14" s="802"/>
      <c r="CH14" s="802"/>
      <c r="CI14" s="802"/>
      <c r="CJ14" s="833"/>
      <c r="CK14" s="833"/>
      <c r="CL14" s="835"/>
      <c r="CM14" s="802"/>
      <c r="CN14" s="835"/>
      <c r="CO14" s="802"/>
      <c r="CP14" s="835"/>
      <c r="CQ14" s="835"/>
      <c r="CR14" s="835"/>
      <c r="CS14" s="835"/>
      <c r="CT14" s="802"/>
      <c r="CU14" s="802"/>
      <c r="CV14" s="802"/>
      <c r="CW14" s="802"/>
      <c r="CX14" s="802"/>
      <c r="CY14" s="802"/>
      <c r="CZ14" s="802"/>
      <c r="DA14" s="802"/>
      <c r="DB14" s="835"/>
      <c r="DC14" s="835"/>
      <c r="DD14" s="835"/>
      <c r="DE14" s="835"/>
      <c r="DF14" s="835"/>
      <c r="DG14" s="835"/>
      <c r="DH14" s="835"/>
      <c r="DI14" s="835"/>
      <c r="DJ14" s="835"/>
      <c r="DK14" s="835"/>
      <c r="DL14" s="835"/>
      <c r="DM14" s="835"/>
      <c r="DN14" s="835"/>
      <c r="DO14" s="835"/>
      <c r="DP14" s="835"/>
      <c r="DQ14" s="835"/>
    </row>
    <row r="15" spans="1:129" ht="15">
      <c r="B15" s="81" t="s">
        <v>908</v>
      </c>
      <c r="C15" s="89">
        <v>10.5</v>
      </c>
      <c r="D15" s="89">
        <v>12.3</v>
      </c>
      <c r="E15" s="89">
        <v>12.2</v>
      </c>
      <c r="F15" s="90">
        <v>14</v>
      </c>
      <c r="G15" s="90">
        <v>13.7</v>
      </c>
      <c r="H15" s="90">
        <v>13.9</v>
      </c>
      <c r="I15" s="91">
        <v>13.845800000000001</v>
      </c>
      <c r="J15" s="90">
        <v>13.889537142202277</v>
      </c>
      <c r="K15" s="1414">
        <v>13.6</v>
      </c>
      <c r="L15" s="1414"/>
      <c r="M15" s="1414">
        <v>14.061165986816571</v>
      </c>
      <c r="N15" s="1414"/>
      <c r="O15" s="1414">
        <v>14.9</v>
      </c>
      <c r="P15" s="1414"/>
      <c r="Q15" s="90">
        <v>15.132046070555266</v>
      </c>
      <c r="R15" s="1414">
        <v>14.686812303236735</v>
      </c>
      <c r="S15" s="1414"/>
      <c r="T15" s="1414">
        <v>15.120812773194068</v>
      </c>
      <c r="U15" s="1414"/>
      <c r="V15" s="1414">
        <v>16.04237059582843</v>
      </c>
      <c r="W15" s="1414"/>
      <c r="X15" s="90">
        <v>15.562108013570578</v>
      </c>
      <c r="Y15" s="358">
        <v>14.871881182133572</v>
      </c>
      <c r="Z15" s="1414">
        <v>15.051086761355128</v>
      </c>
      <c r="AA15" s="1414"/>
      <c r="AB15" s="1414">
        <v>15.523564600904768</v>
      </c>
      <c r="AC15" s="1414"/>
      <c r="AD15" s="1414">
        <v>17.078573908308705</v>
      </c>
      <c r="AE15" s="1414"/>
      <c r="AF15" s="1414">
        <v>17.368455818597116</v>
      </c>
      <c r="AG15" s="1414"/>
      <c r="AH15" s="1414">
        <v>17.172322491601555</v>
      </c>
      <c r="AI15" s="1414"/>
      <c r="AJ15" s="1414">
        <v>18.198396574809237</v>
      </c>
      <c r="AK15" s="1414"/>
      <c r="AL15" s="1414">
        <v>17.322429040651578</v>
      </c>
      <c r="AM15" s="1414"/>
      <c r="AN15" s="1414">
        <v>16.335022901799519</v>
      </c>
      <c r="AO15" s="1414"/>
      <c r="AP15" s="1414">
        <v>16.072125427067956</v>
      </c>
      <c r="AQ15" s="1414"/>
      <c r="AR15" s="358"/>
      <c r="AS15" s="499">
        <v>16.752531376536545</v>
      </c>
      <c r="AT15" s="1414">
        <v>16.171227441085289</v>
      </c>
      <c r="AU15" s="1414"/>
      <c r="AV15" s="1414">
        <v>15.906472994265016</v>
      </c>
      <c r="AW15" s="1414"/>
      <c r="AX15" s="1414">
        <v>15.578369488209631</v>
      </c>
      <c r="AY15" s="1414"/>
      <c r="AZ15" s="1414">
        <v>15.429540450672235</v>
      </c>
      <c r="BA15" s="1414"/>
      <c r="BB15" s="1414">
        <v>15.826284825416115</v>
      </c>
      <c r="BC15" s="1414"/>
      <c r="BD15" s="1414">
        <v>15.922832789925462</v>
      </c>
      <c r="BE15" s="1414"/>
      <c r="BF15" s="1414">
        <v>15.94970211373559</v>
      </c>
      <c r="BG15" s="1414"/>
      <c r="BH15" s="1414">
        <v>16.136973329913733</v>
      </c>
      <c r="BI15" s="1414"/>
      <c r="BJ15" s="1414">
        <v>16.193989921677606</v>
      </c>
      <c r="BK15" s="1414"/>
      <c r="BL15" s="1414">
        <v>16.099363111264839</v>
      </c>
      <c r="BM15" s="1414"/>
      <c r="BN15" s="1414">
        <v>16.065571136014846</v>
      </c>
      <c r="BO15" s="1414"/>
      <c r="BP15" s="1414">
        <v>17.144416011571046</v>
      </c>
      <c r="BQ15" s="1414"/>
      <c r="BR15" s="1414">
        <v>17.001087952638557</v>
      </c>
      <c r="BS15" s="1414"/>
      <c r="BT15" s="1414">
        <v>17.241737211742038</v>
      </c>
      <c r="BU15" s="1414"/>
      <c r="BV15" s="1414">
        <v>18.691801638400172</v>
      </c>
      <c r="BW15" s="1414"/>
      <c r="BX15" s="1414">
        <v>19.45791771561743</v>
      </c>
      <c r="BY15" s="1414"/>
      <c r="BZ15" s="1414">
        <v>18.557522031099747</v>
      </c>
      <c r="CA15" s="1414"/>
      <c r="CB15" s="1414">
        <v>18.276640298093831</v>
      </c>
      <c r="CC15" s="1414"/>
      <c r="CD15" s="1414">
        <v>18.303213275788792</v>
      </c>
      <c r="CE15" s="1414"/>
      <c r="CF15" s="1414">
        <v>17.873392580515471</v>
      </c>
      <c r="CG15" s="1414"/>
      <c r="CH15" s="1414">
        <v>16.652403159887598</v>
      </c>
      <c r="CI15" s="1414"/>
      <c r="CJ15" s="1414">
        <v>16.652403159887598</v>
      </c>
      <c r="CK15" s="1414"/>
      <c r="CL15" s="1414">
        <v>16.095679608281351</v>
      </c>
      <c r="CM15" s="1414"/>
      <c r="CN15" s="1414">
        <v>16.647808923923652</v>
      </c>
      <c r="CO15" s="1414"/>
      <c r="CP15" s="1414">
        <v>16.976842787972508</v>
      </c>
      <c r="CQ15" s="1414"/>
      <c r="CR15" s="1414">
        <v>16.251453384107194</v>
      </c>
      <c r="CS15" s="1414"/>
      <c r="CT15" s="1414">
        <v>17.777482794149563</v>
      </c>
      <c r="CU15" s="1414"/>
      <c r="CV15" s="1414">
        <v>19.09750628790281</v>
      </c>
      <c r="CW15" s="1414"/>
      <c r="CX15" s="1414">
        <v>19.666126956200767</v>
      </c>
      <c r="CY15" s="1414"/>
      <c r="CZ15" s="1414">
        <v>19.595827941634273</v>
      </c>
      <c r="DA15" s="1414"/>
      <c r="DB15" s="1414">
        <v>20.018442300447202</v>
      </c>
      <c r="DC15" s="1414"/>
      <c r="DD15" s="1414">
        <v>21.513657064672376</v>
      </c>
      <c r="DE15" s="1414"/>
      <c r="DF15" s="1414">
        <v>20.624430206328643</v>
      </c>
      <c r="DG15" s="1414"/>
      <c r="DH15" s="1414">
        <v>21.184615275526966</v>
      </c>
      <c r="DI15" s="1414"/>
      <c r="DJ15" s="1414">
        <v>21.757014674359905</v>
      </c>
      <c r="DK15" s="1414"/>
      <c r="DL15" s="1414">
        <v>22.052093104929678</v>
      </c>
      <c r="DM15" s="1414"/>
      <c r="DN15" s="1414">
        <v>20.818375925029837</v>
      </c>
      <c r="DO15" s="1414"/>
      <c r="DP15" s="1414">
        <v>18.63615760187502</v>
      </c>
      <c r="DQ15" s="1414"/>
      <c r="DU15" s="1181"/>
      <c r="DV15" s="1182"/>
    </row>
    <row r="16" spans="1:129" ht="15">
      <c r="B16" s="88" t="s">
        <v>579</v>
      </c>
      <c r="C16" s="359">
        <v>6.7</v>
      </c>
      <c r="D16" s="359">
        <v>10.5</v>
      </c>
      <c r="E16" s="359">
        <v>10</v>
      </c>
      <c r="F16" s="359">
        <v>10.1</v>
      </c>
      <c r="G16" s="359">
        <v>10.26</v>
      </c>
      <c r="H16" s="359">
        <v>9.85</v>
      </c>
      <c r="I16" s="359">
        <v>9.9</v>
      </c>
      <c r="J16" s="359">
        <v>9.7611548633003924</v>
      </c>
      <c r="K16" s="1416">
        <v>9.6999999999999993</v>
      </c>
      <c r="L16" s="1416"/>
      <c r="M16" s="1416">
        <v>9.3655985607543197</v>
      </c>
      <c r="N16" s="1416"/>
      <c r="O16" s="1416">
        <v>9.7022850093257009</v>
      </c>
      <c r="P16" s="1416"/>
      <c r="Q16" s="359">
        <v>9.5995588532128995</v>
      </c>
      <c r="R16" s="1416">
        <v>9.3868711492086767</v>
      </c>
      <c r="S16" s="1416"/>
      <c r="T16" s="1416">
        <v>9.3379761488950344</v>
      </c>
      <c r="U16" s="1416"/>
      <c r="V16" s="1416">
        <v>9.3858197699512669</v>
      </c>
      <c r="W16" s="1416"/>
      <c r="X16" s="359">
        <v>8.9768966281267932</v>
      </c>
      <c r="Y16" s="359">
        <v>8.9902546338841631</v>
      </c>
      <c r="Z16" s="1416">
        <v>8.785326140657304</v>
      </c>
      <c r="AA16" s="1416"/>
      <c r="AB16" s="1416">
        <v>9.0052135291157835</v>
      </c>
      <c r="AC16" s="1416"/>
      <c r="AD16" s="1416">
        <v>9.97372376365138</v>
      </c>
      <c r="AE16" s="1416"/>
      <c r="AF16" s="1416">
        <v>9.9632324156960017</v>
      </c>
      <c r="AG16" s="1416"/>
      <c r="AH16" s="1415">
        <v>8.3403569423602129</v>
      </c>
      <c r="AI16" s="1415"/>
      <c r="AJ16" s="1415">
        <v>8.4918895681763829</v>
      </c>
      <c r="AK16" s="1415"/>
      <c r="AL16" s="1415">
        <v>8.4084956293782422</v>
      </c>
      <c r="AM16" s="1415"/>
      <c r="AN16" s="1415">
        <v>7.949998727472039</v>
      </c>
      <c r="AO16" s="1415"/>
      <c r="AP16" s="1415">
        <v>7.5144264121865483</v>
      </c>
      <c r="AQ16" s="1415"/>
      <c r="AR16" s="497"/>
      <c r="AS16" s="500">
        <v>7.892267457437768</v>
      </c>
      <c r="AT16" s="1415">
        <v>7.7972475131153187</v>
      </c>
      <c r="AU16" s="1415"/>
      <c r="AV16" s="1415">
        <v>7.6278970084896658</v>
      </c>
      <c r="AW16" s="1415"/>
      <c r="AX16" s="1415">
        <v>7.176388870472322</v>
      </c>
      <c r="AY16" s="1415"/>
      <c r="AZ16" s="1415">
        <v>7.0961757887375656</v>
      </c>
      <c r="BA16" s="1415"/>
      <c r="BB16" s="1415">
        <v>7.1464292745804956</v>
      </c>
      <c r="BC16" s="1415"/>
      <c r="BD16" s="1415">
        <v>7.7247879357965328</v>
      </c>
      <c r="BE16" s="1415"/>
      <c r="BF16" s="1415">
        <v>7.0547370071232542</v>
      </c>
      <c r="BG16" s="1415"/>
      <c r="BH16" s="1415">
        <v>7.5973922030211707</v>
      </c>
      <c r="BI16" s="1415"/>
      <c r="BJ16" s="1415">
        <v>7.1427319062790335</v>
      </c>
      <c r="BK16" s="1415"/>
      <c r="BL16" s="1415">
        <v>7.5758351029650335</v>
      </c>
      <c r="BM16" s="1415"/>
      <c r="BN16" s="1415">
        <v>6.9591575066731233</v>
      </c>
      <c r="BO16" s="1415"/>
      <c r="BP16" s="1415">
        <v>7.0069608625010718</v>
      </c>
      <c r="BQ16" s="1415"/>
      <c r="BR16" s="1415">
        <v>7.2122334856450463</v>
      </c>
      <c r="BS16" s="1415"/>
      <c r="BT16" s="1415">
        <v>7.3182509103953644</v>
      </c>
      <c r="BU16" s="1415"/>
      <c r="BV16" s="1415">
        <v>7.318161790980751</v>
      </c>
      <c r="BW16" s="1415"/>
      <c r="BX16" s="1415">
        <v>7.476808463858883</v>
      </c>
      <c r="BY16" s="1415"/>
      <c r="BZ16" s="1415">
        <v>7.2393816206998318</v>
      </c>
      <c r="CA16" s="1415"/>
      <c r="CB16" s="1415">
        <v>6.9398959289316071</v>
      </c>
      <c r="CC16" s="1415"/>
      <c r="CD16" s="1415">
        <v>6.5935337280189614</v>
      </c>
      <c r="CE16" s="1415"/>
      <c r="CF16" s="1415">
        <v>6.5095720043969099</v>
      </c>
      <c r="CG16" s="1415"/>
      <c r="CH16" s="1415">
        <v>6.3196824687941762</v>
      </c>
      <c r="CI16" s="1415"/>
      <c r="CJ16" s="1415">
        <v>6.3196824687941762</v>
      </c>
      <c r="CK16" s="1415"/>
      <c r="CL16" s="1415">
        <v>5.561413471664169</v>
      </c>
      <c r="CM16" s="1415"/>
      <c r="CN16" s="1415">
        <v>5.7964652359883972</v>
      </c>
      <c r="CO16" s="1415"/>
      <c r="CP16" s="1415">
        <v>5.9046767651135861</v>
      </c>
      <c r="CQ16" s="1415"/>
      <c r="CR16" s="1415">
        <v>5.3123854559279389</v>
      </c>
      <c r="CS16" s="1415"/>
      <c r="CT16" s="1415">
        <v>5.582165606096547</v>
      </c>
      <c r="CU16" s="1415"/>
      <c r="CV16" s="1415">
        <v>5.6830312086189361</v>
      </c>
      <c r="CW16" s="1415"/>
      <c r="CX16" s="1415">
        <v>5.8932265291207404</v>
      </c>
      <c r="CY16" s="1415"/>
      <c r="CZ16" s="1415">
        <v>6.0704825056487168</v>
      </c>
      <c r="DA16" s="1415"/>
      <c r="DB16" s="1415">
        <v>5.5240177492096798</v>
      </c>
      <c r="DC16" s="1415"/>
      <c r="DD16" s="1415">
        <v>5.9055325365458682</v>
      </c>
      <c r="DE16" s="1415"/>
      <c r="DF16" s="1415">
        <v>6.2692284737531452</v>
      </c>
      <c r="DG16" s="1415"/>
      <c r="DH16" s="1415">
        <v>6.3759109520799413</v>
      </c>
      <c r="DI16" s="1415"/>
      <c r="DJ16" s="1415">
        <v>6.2821359331398945</v>
      </c>
      <c r="DK16" s="1415"/>
      <c r="DL16" s="1415">
        <v>6.5200676799686299</v>
      </c>
      <c r="DM16" s="1415"/>
      <c r="DN16" s="1415">
        <v>6.487893766594893</v>
      </c>
      <c r="DO16" s="1415"/>
      <c r="DP16" s="1415">
        <v>5.902001228105977</v>
      </c>
      <c r="DQ16" s="1415"/>
      <c r="DU16" s="1181"/>
      <c r="DV16" s="1182"/>
    </row>
    <row r="17" spans="2:127" ht="15">
      <c r="B17" s="81" t="s">
        <v>26</v>
      </c>
      <c r="C17" s="89">
        <v>11.6</v>
      </c>
      <c r="D17" s="89">
        <v>7.6</v>
      </c>
      <c r="E17" s="89">
        <v>10.5</v>
      </c>
      <c r="F17" s="90">
        <v>12.6</v>
      </c>
      <c r="G17" s="90">
        <v>13.09</v>
      </c>
      <c r="H17" s="90">
        <v>12.89</v>
      </c>
      <c r="I17" s="91">
        <v>14.04</v>
      </c>
      <c r="J17" s="90">
        <v>14.90928693021735</v>
      </c>
      <c r="K17" s="1414">
        <v>15.4</v>
      </c>
      <c r="L17" s="1414"/>
      <c r="M17" s="1414">
        <v>15.336138362496765</v>
      </c>
      <c r="N17" s="1414"/>
      <c r="O17" s="1414">
        <v>16.724748209021055</v>
      </c>
      <c r="P17" s="1414"/>
      <c r="Q17" s="90">
        <v>15.736692971160354</v>
      </c>
      <c r="R17" s="1414">
        <v>15.826403318937606</v>
      </c>
      <c r="S17" s="1414"/>
      <c r="T17" s="1414">
        <v>15.89508933152109</v>
      </c>
      <c r="U17" s="1414"/>
      <c r="V17" s="1414">
        <v>15.501259012280306</v>
      </c>
      <c r="W17" s="1414"/>
      <c r="X17" s="90">
        <v>14.55612530765589</v>
      </c>
      <c r="Y17" s="358">
        <v>13.26593853669222</v>
      </c>
      <c r="Z17" s="1414">
        <v>12.76959031464574</v>
      </c>
      <c r="AA17" s="1414"/>
      <c r="AB17" s="1414">
        <v>12.994905873707912</v>
      </c>
      <c r="AC17" s="1414"/>
      <c r="AD17" s="1414">
        <v>12.265792482412014</v>
      </c>
      <c r="AE17" s="1414"/>
      <c r="AF17" s="1414">
        <v>12.833063814747792</v>
      </c>
      <c r="AG17" s="1414"/>
      <c r="AH17" s="1414">
        <v>12.447797551997869</v>
      </c>
      <c r="AI17" s="1414"/>
      <c r="AJ17" s="1414">
        <v>12.470327349368937</v>
      </c>
      <c r="AK17" s="1414"/>
      <c r="AL17" s="1414">
        <v>11.358884079398846</v>
      </c>
      <c r="AM17" s="1414"/>
      <c r="AN17" s="1414">
        <v>11.682048241109642</v>
      </c>
      <c r="AO17" s="1414"/>
      <c r="AP17" s="1414">
        <v>11.126889979594736</v>
      </c>
      <c r="AQ17" s="1414"/>
      <c r="AR17" s="358"/>
      <c r="AS17" s="499">
        <v>11.325688215572558</v>
      </c>
      <c r="AT17" s="1414">
        <v>10.055842933818962</v>
      </c>
      <c r="AU17" s="1414"/>
      <c r="AV17" s="1414">
        <v>9.8641527287323516</v>
      </c>
      <c r="AW17" s="1414"/>
      <c r="AX17" s="1414">
        <v>9.2683089193690442</v>
      </c>
      <c r="AY17" s="1414"/>
      <c r="AZ17" s="1414">
        <v>9.2480361995547486</v>
      </c>
      <c r="BA17" s="1414"/>
      <c r="BB17" s="1414">
        <v>8.429489490570214</v>
      </c>
      <c r="BC17" s="1414"/>
      <c r="BD17" s="1414">
        <v>8.2566950990273931</v>
      </c>
      <c r="BE17" s="1414"/>
      <c r="BF17" s="1414">
        <v>7.9407634544725658</v>
      </c>
      <c r="BG17" s="1414"/>
      <c r="BH17" s="1414">
        <v>7.9899381299372072</v>
      </c>
      <c r="BI17" s="1414"/>
      <c r="BJ17" s="1414">
        <v>7.9737147204665098</v>
      </c>
      <c r="BK17" s="1414"/>
      <c r="BL17" s="1414">
        <v>8.2154133046288038</v>
      </c>
      <c r="BM17" s="1414"/>
      <c r="BN17" s="1414">
        <v>8.8215354711749079</v>
      </c>
      <c r="BO17" s="1414"/>
      <c r="BP17" s="1414">
        <v>8.7907436798263117</v>
      </c>
      <c r="BQ17" s="1414"/>
      <c r="BR17" s="1414">
        <v>8.5820237996037907</v>
      </c>
      <c r="BS17" s="1414"/>
      <c r="BT17" s="1414">
        <v>9.1141249776711195</v>
      </c>
      <c r="BU17" s="1414"/>
      <c r="BV17" s="1414">
        <v>9.6677727215871059</v>
      </c>
      <c r="BW17" s="1414"/>
      <c r="BX17" s="1414">
        <v>9.9057363490845827</v>
      </c>
      <c r="BY17" s="1414"/>
      <c r="BZ17" s="1414">
        <v>9.185791217904514</v>
      </c>
      <c r="CA17" s="1414"/>
      <c r="CB17" s="1414">
        <v>9.3343563473441034</v>
      </c>
      <c r="CC17" s="1414"/>
      <c r="CD17" s="1414">
        <v>8.8961685057290047</v>
      </c>
      <c r="CE17" s="1414"/>
      <c r="CF17" s="1414">
        <v>8.814829047822764</v>
      </c>
      <c r="CG17" s="1414"/>
      <c r="CH17" s="1414">
        <v>7.8879094908409897</v>
      </c>
      <c r="CI17" s="1414"/>
      <c r="CJ17" s="1414">
        <v>7.8879094908409897</v>
      </c>
      <c r="CK17" s="1414"/>
      <c r="CL17" s="1414">
        <v>7.5122391290455601</v>
      </c>
      <c r="CM17" s="1414"/>
      <c r="CN17" s="1414">
        <v>7.5566071884515074</v>
      </c>
      <c r="CO17" s="1414"/>
      <c r="CP17" s="1414">
        <v>7.307327404292324</v>
      </c>
      <c r="CQ17" s="1414"/>
      <c r="CR17" s="1414">
        <v>7.79786234971212</v>
      </c>
      <c r="CS17" s="1414"/>
      <c r="CT17" s="1414">
        <v>7.3999678376509799</v>
      </c>
      <c r="CU17" s="1414"/>
      <c r="CV17" s="1414">
        <v>7.6584298644316986</v>
      </c>
      <c r="CW17" s="1414"/>
      <c r="CX17" s="1414">
        <v>7.5936857763118422</v>
      </c>
      <c r="CY17" s="1414"/>
      <c r="CZ17" s="1414">
        <v>7.8508725632409693</v>
      </c>
      <c r="DA17" s="1414"/>
      <c r="DB17" s="1414">
        <v>7.6429821569833436</v>
      </c>
      <c r="DC17" s="1414"/>
      <c r="DD17" s="1414">
        <v>8.367906495523151</v>
      </c>
      <c r="DE17" s="1414"/>
      <c r="DF17" s="1414">
        <v>6.3135948155463044</v>
      </c>
      <c r="DG17" s="1414"/>
      <c r="DH17" s="1414">
        <v>7.0851988402996451</v>
      </c>
      <c r="DI17" s="1414"/>
      <c r="DJ17" s="1414">
        <v>7.3605137177021831</v>
      </c>
      <c r="DK17" s="1414"/>
      <c r="DL17" s="1414">
        <v>6.6292150326806301</v>
      </c>
      <c r="DM17" s="1414"/>
      <c r="DN17" s="1414">
        <v>6.066466308535805</v>
      </c>
      <c r="DO17" s="1414"/>
      <c r="DP17" s="1414">
        <v>5.8319030875723428</v>
      </c>
      <c r="DQ17" s="1414"/>
      <c r="DU17" s="1181"/>
      <c r="DV17" s="1182"/>
    </row>
    <row r="18" spans="2:127" ht="15">
      <c r="B18" s="88" t="s">
        <v>27</v>
      </c>
      <c r="C18" s="359">
        <v>3.8</v>
      </c>
      <c r="D18" s="359">
        <v>1.1000000000000001</v>
      </c>
      <c r="E18" s="359">
        <v>3.4</v>
      </c>
      <c r="F18" s="359">
        <v>4.0999999999999996</v>
      </c>
      <c r="G18" s="359">
        <v>4.2</v>
      </c>
      <c r="H18" s="359">
        <v>3.81</v>
      </c>
      <c r="I18" s="359">
        <v>4.5</v>
      </c>
      <c r="J18" s="359">
        <v>5.514524744227276</v>
      </c>
      <c r="K18" s="1416">
        <v>5.7</v>
      </c>
      <c r="L18" s="1416"/>
      <c r="M18" s="1416">
        <v>5.4964991823115019</v>
      </c>
      <c r="N18" s="1416"/>
      <c r="O18" s="1416">
        <v>6.4246229110822357</v>
      </c>
      <c r="P18" s="1416"/>
      <c r="Q18" s="359">
        <v>5.4210518950992537</v>
      </c>
      <c r="R18" s="1416">
        <v>5.5875952994803679</v>
      </c>
      <c r="S18" s="1416"/>
      <c r="T18" s="1416">
        <v>5.9877050375275038</v>
      </c>
      <c r="U18" s="1416"/>
      <c r="V18" s="1416">
        <v>5.2087790966554079</v>
      </c>
      <c r="W18" s="1416"/>
      <c r="X18" s="359">
        <v>4.6283999693344002</v>
      </c>
      <c r="Y18" s="359">
        <v>3.378280862249682</v>
      </c>
      <c r="Z18" s="1416">
        <v>2.9128961406705391</v>
      </c>
      <c r="AA18" s="1416"/>
      <c r="AB18" s="1416">
        <v>3.2336231585509698</v>
      </c>
      <c r="AC18" s="1416"/>
      <c r="AD18" s="1416">
        <v>2.7441684146157233</v>
      </c>
      <c r="AE18" s="1416"/>
      <c r="AF18" s="1416">
        <v>2.8319178680022179</v>
      </c>
      <c r="AG18" s="1416"/>
      <c r="AH18" s="1416">
        <v>2.6534002563169312</v>
      </c>
      <c r="AI18" s="1416"/>
      <c r="AJ18" s="1416">
        <v>2.5339004882063212</v>
      </c>
      <c r="AK18" s="1416"/>
      <c r="AL18" s="1416">
        <v>1.8923589302233039</v>
      </c>
      <c r="AM18" s="1416"/>
      <c r="AN18" s="1416">
        <v>2.1240791439511706</v>
      </c>
      <c r="AO18" s="1416"/>
      <c r="AP18" s="1416">
        <v>2.1537238619077823</v>
      </c>
      <c r="AQ18" s="1416"/>
      <c r="AR18" s="359"/>
      <c r="AS18" s="501">
        <v>2.1599539861565957</v>
      </c>
      <c r="AT18" s="1416">
        <v>1.6439787099278416</v>
      </c>
      <c r="AU18" s="1416"/>
      <c r="AV18" s="1416">
        <v>1.5709300931128327</v>
      </c>
      <c r="AW18" s="1416"/>
      <c r="AX18" s="1416">
        <v>1.6361159653209474</v>
      </c>
      <c r="AY18" s="1416"/>
      <c r="AZ18" s="1416">
        <v>1.4757249977944249</v>
      </c>
      <c r="BA18" s="1416"/>
      <c r="BB18" s="1416">
        <v>1.1605694977366803</v>
      </c>
      <c r="BC18" s="1416"/>
      <c r="BD18" s="1416">
        <v>0.96547012196134163</v>
      </c>
      <c r="BE18" s="1416"/>
      <c r="BF18" s="1416">
        <v>1.1022145650216755</v>
      </c>
      <c r="BG18" s="1416"/>
      <c r="BH18" s="1416">
        <v>1.2022667564719995</v>
      </c>
      <c r="BI18" s="1416"/>
      <c r="BJ18" s="1416">
        <v>1.3843849782543454</v>
      </c>
      <c r="BK18" s="1416"/>
      <c r="BL18" s="1416">
        <v>1.4006825471636981</v>
      </c>
      <c r="BM18" s="1416"/>
      <c r="BN18" s="1416">
        <v>2.0507584729698114</v>
      </c>
      <c r="BO18" s="1416"/>
      <c r="BP18" s="1416">
        <v>1.8485334835308513</v>
      </c>
      <c r="BQ18" s="1416"/>
      <c r="BR18" s="1416">
        <v>1.7135086913683244</v>
      </c>
      <c r="BS18" s="1416"/>
      <c r="BT18" s="1416">
        <v>1.7850879729016944</v>
      </c>
      <c r="BU18" s="1416"/>
      <c r="BV18" s="1416">
        <v>1.9281097528458153</v>
      </c>
      <c r="BW18" s="1416"/>
      <c r="BX18" s="1416">
        <v>1.6635340032957233</v>
      </c>
      <c r="BY18" s="1416"/>
      <c r="BZ18" s="1416">
        <v>1.1666752952273229</v>
      </c>
      <c r="CA18" s="1416"/>
      <c r="CB18" s="1416">
        <v>1.2636716207817464</v>
      </c>
      <c r="CC18" s="1416"/>
      <c r="CD18" s="1416">
        <v>1.0831097350587113</v>
      </c>
      <c r="CE18" s="1416"/>
      <c r="CF18" s="1416">
        <v>1.0586649128804133</v>
      </c>
      <c r="CG18" s="1416"/>
      <c r="CH18" s="1416">
        <v>0.74449368857836196</v>
      </c>
      <c r="CI18" s="1416"/>
      <c r="CJ18" s="1416">
        <v>0.74449368857836196</v>
      </c>
      <c r="CK18" s="1416"/>
      <c r="CL18" s="1416">
        <v>0.67818499899185425</v>
      </c>
      <c r="CM18" s="1416"/>
      <c r="CN18" s="1416">
        <v>0.65377949527166812</v>
      </c>
      <c r="CO18" s="1416"/>
      <c r="CP18" s="1416">
        <v>0.82010808920598643</v>
      </c>
      <c r="CQ18" s="1416"/>
      <c r="CR18" s="1416">
        <v>0.7771823783605627</v>
      </c>
      <c r="CS18" s="1416"/>
      <c r="CT18" s="1416">
        <v>0.44841274465636516</v>
      </c>
      <c r="CU18" s="1416"/>
      <c r="CV18" s="1416">
        <v>0.36814763499438774</v>
      </c>
      <c r="CW18" s="1416"/>
      <c r="CX18" s="1416">
        <v>0.5954511450779536</v>
      </c>
      <c r="CY18" s="1416"/>
      <c r="CZ18" s="1416">
        <v>-0.46462397254895277</v>
      </c>
      <c r="DA18" s="1416"/>
      <c r="DB18" s="1416">
        <v>-0.43880684761805772</v>
      </c>
      <c r="DC18" s="1416"/>
      <c r="DD18" s="1416">
        <v>-0.10588880795394649</v>
      </c>
      <c r="DE18" s="1416"/>
      <c r="DF18" s="1416">
        <v>-0.2620956717297459</v>
      </c>
      <c r="DG18" s="1416"/>
      <c r="DH18" s="1416">
        <v>-0.90191388116623028</v>
      </c>
      <c r="DI18" s="1416"/>
      <c r="DJ18" s="1416">
        <v>-0.49463882946526505</v>
      </c>
      <c r="DK18" s="1416"/>
      <c r="DL18" s="1416">
        <v>-0.90375200776412401</v>
      </c>
      <c r="DM18" s="1416"/>
      <c r="DN18" s="1416">
        <v>-0.50009199146406946</v>
      </c>
      <c r="DO18" s="1416"/>
      <c r="DP18" s="1416">
        <v>-0.77972081132855386</v>
      </c>
      <c r="DQ18" s="1416"/>
      <c r="DU18" s="1181"/>
      <c r="DV18" s="1182"/>
    </row>
    <row r="19" spans="2:127" ht="15">
      <c r="B19" s="81" t="s">
        <v>28</v>
      </c>
      <c r="C19" s="89">
        <v>1.9</v>
      </c>
      <c r="D19" s="89">
        <v>2.2000000000000002</v>
      </c>
      <c r="E19" s="89">
        <v>1.2</v>
      </c>
      <c r="F19" s="90">
        <v>1.3</v>
      </c>
      <c r="G19" s="90">
        <v>1.82</v>
      </c>
      <c r="H19" s="90">
        <v>1.79</v>
      </c>
      <c r="I19" s="91">
        <v>1.63</v>
      </c>
      <c r="J19" s="90">
        <v>1.5357888115673946</v>
      </c>
      <c r="K19" s="1414">
        <v>2.2000000000000002</v>
      </c>
      <c r="L19" s="1414"/>
      <c r="M19" s="1414">
        <v>2.1043086077771687</v>
      </c>
      <c r="N19" s="1414"/>
      <c r="O19" s="1414">
        <v>2.1043086077771687</v>
      </c>
      <c r="P19" s="1414"/>
      <c r="Q19" s="90">
        <v>2.2230677975313586</v>
      </c>
      <c r="R19" s="1414">
        <v>2.4934254053144342</v>
      </c>
      <c r="S19" s="1414"/>
      <c r="T19" s="1414">
        <v>2.436496777861918</v>
      </c>
      <c r="U19" s="1414"/>
      <c r="V19" s="1414">
        <v>2.2062581075347216</v>
      </c>
      <c r="W19" s="1414"/>
      <c r="X19" s="90">
        <v>1.9674229281317832</v>
      </c>
      <c r="Y19" s="358">
        <v>1.6078948016644956</v>
      </c>
      <c r="Z19" s="1414">
        <v>2.0798166739490127</v>
      </c>
      <c r="AA19" s="1414"/>
      <c r="AB19" s="1414">
        <v>2.1552088634379301</v>
      </c>
      <c r="AC19" s="1414"/>
      <c r="AD19" s="1414">
        <v>2.217788167701225</v>
      </c>
      <c r="AE19" s="1414"/>
      <c r="AF19" s="1414">
        <v>2.5925365089242298</v>
      </c>
      <c r="AG19" s="1414"/>
      <c r="AH19" s="1414">
        <v>2.7058046191223317</v>
      </c>
      <c r="AI19" s="1414"/>
      <c r="AJ19" s="1414">
        <v>2.6114497887661194</v>
      </c>
      <c r="AK19" s="1414"/>
      <c r="AL19" s="1414">
        <v>2.5091766244597822</v>
      </c>
      <c r="AM19" s="1414"/>
      <c r="AN19" s="1414">
        <v>2.2924631141601641</v>
      </c>
      <c r="AO19" s="1414"/>
      <c r="AP19" s="1414">
        <v>2.2210353827253893</v>
      </c>
      <c r="AQ19" s="1414"/>
      <c r="AR19" s="358"/>
      <c r="AS19" s="499">
        <v>2.1123804336126764</v>
      </c>
      <c r="AT19" s="1414">
        <v>2.1012070393814923</v>
      </c>
      <c r="AU19" s="1414"/>
      <c r="AV19" s="1414">
        <v>1.8744908450537117</v>
      </c>
      <c r="AW19" s="1414"/>
      <c r="AX19" s="1414">
        <v>1.8215746062622322</v>
      </c>
      <c r="AY19" s="1414"/>
      <c r="AZ19" s="1414">
        <v>1.5559021248650016</v>
      </c>
      <c r="BA19" s="1414"/>
      <c r="BB19" s="1414">
        <v>1.5632692582456975</v>
      </c>
      <c r="BC19" s="1414"/>
      <c r="BD19" s="1414">
        <v>1.4441640075405799</v>
      </c>
      <c r="BE19" s="1414"/>
      <c r="BF19" s="1414">
        <v>1.4060922150889366</v>
      </c>
      <c r="BG19" s="1414"/>
      <c r="BH19" s="1414">
        <v>1.3409260525284299</v>
      </c>
      <c r="BI19" s="1414"/>
      <c r="BJ19" s="1414">
        <v>1.31270970664105</v>
      </c>
      <c r="BK19" s="1414"/>
      <c r="BL19" s="1414">
        <v>1.6433965635209558</v>
      </c>
      <c r="BM19" s="1414"/>
      <c r="BN19" s="1414">
        <v>1.5720171525169797</v>
      </c>
      <c r="BO19" s="1414"/>
      <c r="BP19" s="1414">
        <v>1.4438090696367867</v>
      </c>
      <c r="BQ19" s="1414"/>
      <c r="BR19" s="1414">
        <v>1.4834664939488496</v>
      </c>
      <c r="BS19" s="1414"/>
      <c r="BT19" s="1414">
        <v>1.4321038684281848</v>
      </c>
      <c r="BU19" s="1414"/>
      <c r="BV19" s="1414">
        <v>1.9153254054031499</v>
      </c>
      <c r="BW19" s="1414"/>
      <c r="BX19" s="1414">
        <v>1.9302327532614276</v>
      </c>
      <c r="BY19" s="1414"/>
      <c r="BZ19" s="1414">
        <v>1.7615963934442382</v>
      </c>
      <c r="CA19" s="1414"/>
      <c r="CB19" s="1414">
        <v>1.5172935926376807</v>
      </c>
      <c r="CC19" s="1414"/>
      <c r="CD19" s="1414">
        <v>1.6492153244417118</v>
      </c>
      <c r="CE19" s="1414"/>
      <c r="CF19" s="1414">
        <v>1.6203259983329352</v>
      </c>
      <c r="CG19" s="1414"/>
      <c r="CH19" s="1414">
        <v>1.6363365923683566</v>
      </c>
      <c r="CI19" s="1414"/>
      <c r="CJ19" s="1414">
        <v>1.6363365923683566</v>
      </c>
      <c r="CK19" s="1414"/>
      <c r="CL19" s="1414">
        <v>1.8799841542214015</v>
      </c>
      <c r="CM19" s="1414"/>
      <c r="CN19" s="1414">
        <v>1.9982396274380019</v>
      </c>
      <c r="CO19" s="1414"/>
      <c r="CP19" s="1414">
        <v>2.1187931776273485</v>
      </c>
      <c r="CQ19" s="1414"/>
      <c r="CR19" s="1414">
        <v>2.7515084062940964</v>
      </c>
      <c r="CS19" s="1414"/>
      <c r="CT19" s="1414">
        <v>2.8832380714740711</v>
      </c>
      <c r="CU19" s="1414"/>
      <c r="CV19" s="1414">
        <v>2.9718643171367098</v>
      </c>
      <c r="CW19" s="1414"/>
      <c r="CX19" s="1414">
        <v>3.1400432832879299</v>
      </c>
      <c r="CY19" s="1414"/>
      <c r="CZ19" s="1414">
        <v>2.9197817377796764</v>
      </c>
      <c r="DA19" s="1414"/>
      <c r="DB19" s="1414">
        <v>2.4940797531464258</v>
      </c>
      <c r="DC19" s="1414"/>
      <c r="DD19" s="1414">
        <v>2.6884258102679448</v>
      </c>
      <c r="DE19" s="1414"/>
      <c r="DF19" s="1414">
        <v>2.7318510972844483</v>
      </c>
      <c r="DG19" s="1414"/>
      <c r="DH19" s="1414">
        <v>2.8766323204007014</v>
      </c>
      <c r="DI19" s="1414"/>
      <c r="DJ19" s="1414">
        <v>2.8702445821360194</v>
      </c>
      <c r="DK19" s="1414"/>
      <c r="DL19" s="1414">
        <v>2.8401396424653802</v>
      </c>
      <c r="DM19" s="1414"/>
      <c r="DN19" s="1414">
        <v>2.6992645702467444</v>
      </c>
      <c r="DO19" s="1414"/>
      <c r="DP19" s="1414">
        <v>2.5825554040977088</v>
      </c>
      <c r="DQ19" s="1414"/>
      <c r="DS19" s="1188"/>
      <c r="DU19" s="1181"/>
      <c r="DV19" s="1182"/>
      <c r="DW19" s="1183"/>
    </row>
    <row r="20" spans="2:127" ht="15">
      <c r="B20" s="88" t="s">
        <v>29</v>
      </c>
      <c r="C20" s="359">
        <v>30.5</v>
      </c>
      <c r="D20" s="359">
        <v>22.6</v>
      </c>
      <c r="E20" s="359">
        <v>11.4</v>
      </c>
      <c r="F20" s="359">
        <v>13.2</v>
      </c>
      <c r="G20" s="359">
        <v>17.82</v>
      </c>
      <c r="H20" s="359">
        <v>17.72</v>
      </c>
      <c r="I20" s="359">
        <v>16.22</v>
      </c>
      <c r="J20" s="359">
        <v>15.452853913812763</v>
      </c>
      <c r="K20" s="1416">
        <v>22.4</v>
      </c>
      <c r="L20" s="1416"/>
      <c r="M20" s="1416">
        <v>21.8</v>
      </c>
      <c r="N20" s="1416"/>
      <c r="O20" s="1416">
        <v>21.5</v>
      </c>
      <c r="P20" s="1416"/>
      <c r="Q20" s="359">
        <v>22.977949365523344</v>
      </c>
      <c r="R20" s="1416">
        <v>26.33491860830463</v>
      </c>
      <c r="S20" s="1416"/>
      <c r="T20" s="1416">
        <v>25.855475642207811</v>
      </c>
      <c r="U20" s="1416"/>
      <c r="V20" s="1416">
        <v>23.437105839122772</v>
      </c>
      <c r="W20" s="1416"/>
      <c r="X20" s="359">
        <v>21.247890110824976</v>
      </c>
      <c r="Y20" s="359">
        <v>17.897655938318486</v>
      </c>
      <c r="Z20" s="1416">
        <v>23.472196453691268</v>
      </c>
      <c r="AA20" s="1416"/>
      <c r="AB20" s="1416">
        <v>24.222104446370786</v>
      </c>
      <c r="AC20" s="1416"/>
      <c r="AD20" s="1416">
        <v>24.286371594093627</v>
      </c>
      <c r="AE20" s="1416"/>
      <c r="AF20" s="1416">
        <v>26.007579522041237</v>
      </c>
      <c r="AG20" s="1416"/>
      <c r="AH20" s="1416">
        <v>27.535995110377836</v>
      </c>
      <c r="AI20" s="1416"/>
      <c r="AJ20" s="1416">
        <v>26.609296341825672</v>
      </c>
      <c r="AK20" s="1416"/>
      <c r="AL20" s="1416">
        <v>25.829242033353498</v>
      </c>
      <c r="AM20" s="1416"/>
      <c r="AN20" s="1416">
        <v>25.063189902340792</v>
      </c>
      <c r="AO20" s="1416"/>
      <c r="AP20" s="1416">
        <v>24.898939460891484</v>
      </c>
      <c r="AQ20" s="1416"/>
      <c r="AR20" s="359"/>
      <c r="AS20" s="501">
        <v>23.796770414212702</v>
      </c>
      <c r="AT20" s="1416">
        <v>23.859597490860907</v>
      </c>
      <c r="AU20" s="1416"/>
      <c r="AV20" s="1416">
        <v>21.742310558269388</v>
      </c>
      <c r="AW20" s="1416"/>
      <c r="AX20" s="1416">
        <v>21.896685256451818</v>
      </c>
      <c r="AY20" s="1416"/>
      <c r="AZ20" s="1416">
        <v>19.102738851734763</v>
      </c>
      <c r="BA20" s="1416"/>
      <c r="BB20" s="1416">
        <v>19.510510207444405</v>
      </c>
      <c r="BC20" s="1416"/>
      <c r="BD20" s="1416">
        <v>18.536066340893399</v>
      </c>
      <c r="BE20" s="1416"/>
      <c r="BF20" s="1416">
        <v>18.50926406353965</v>
      </c>
      <c r="BG20" s="1416"/>
      <c r="BH20" s="1416">
        <v>17.569611613467316</v>
      </c>
      <c r="BI20" s="1416"/>
      <c r="BJ20" s="1416">
        <v>17.438024705887116</v>
      </c>
      <c r="BK20" s="1416"/>
      <c r="BL20" s="1416">
        <v>21.964090182337419</v>
      </c>
      <c r="BM20" s="1416"/>
      <c r="BN20" s="1416">
        <v>21.310339642303958</v>
      </c>
      <c r="BO20" s="1416"/>
      <c r="BP20" s="1416">
        <v>19.7377766221862</v>
      </c>
      <c r="BQ20" s="1416"/>
      <c r="BR20" s="1416">
        <v>20.146828849329307</v>
      </c>
      <c r="BS20" s="1416"/>
      <c r="BT20" s="1416">
        <v>18.866755567955185</v>
      </c>
      <c r="BU20" s="1416"/>
      <c r="BV20" s="1416">
        <v>25.159670091822267</v>
      </c>
      <c r="BW20" s="1416"/>
      <c r="BX20" s="1416">
        <v>25.297599693612149</v>
      </c>
      <c r="BY20" s="1416"/>
      <c r="BZ20" s="1416">
        <v>23.229649967219611</v>
      </c>
      <c r="CA20" s="1416"/>
      <c r="CB20" s="1416">
        <v>21.00733085430581</v>
      </c>
      <c r="CC20" s="1416"/>
      <c r="CD20" s="1416">
        <v>23.459582055866353</v>
      </c>
      <c r="CE20" s="1416"/>
      <c r="CF20" s="1416">
        <v>23.406342790180126</v>
      </c>
      <c r="CG20" s="1416"/>
      <c r="CH20" s="1416">
        <v>23.987589986607286</v>
      </c>
      <c r="CI20" s="1416"/>
      <c r="CJ20" s="1416">
        <v>23.987589986607286</v>
      </c>
      <c r="CK20" s="1416"/>
      <c r="CL20" s="1416">
        <v>30.739871690936859</v>
      </c>
      <c r="CM20" s="1416"/>
      <c r="CN20" s="1416">
        <v>33.004642927156652</v>
      </c>
      <c r="CO20" s="1416"/>
      <c r="CP20" s="1416">
        <v>35.281944686603097</v>
      </c>
      <c r="CQ20" s="1416"/>
      <c r="CR20" s="1416">
        <v>48.546457271187293</v>
      </c>
      <c r="CS20" s="1416"/>
      <c r="CT20" s="1416">
        <v>50.701008329687156</v>
      </c>
      <c r="CU20" s="1416"/>
      <c r="CV20" s="1416">
        <v>52.062307418263302</v>
      </c>
      <c r="CW20" s="1416"/>
      <c r="CX20" s="1416">
        <v>54.356298904304523</v>
      </c>
      <c r="CY20" s="1416"/>
      <c r="CZ20" s="1416">
        <v>48.563421202277674</v>
      </c>
      <c r="DA20" s="1416"/>
      <c r="DB20" s="1416">
        <v>42.584124910955481</v>
      </c>
      <c r="DC20" s="1416"/>
      <c r="DD20" s="1416">
        <v>45.41619505203991</v>
      </c>
      <c r="DE20" s="1416"/>
      <c r="DF20" s="1416">
        <v>45.764606668973897</v>
      </c>
      <c r="DG20" s="1416"/>
      <c r="DH20" s="1416">
        <v>46.985056603090911</v>
      </c>
      <c r="DI20" s="1416"/>
      <c r="DJ20" s="1416">
        <v>46.778348733576848</v>
      </c>
      <c r="DK20" s="1416"/>
      <c r="DL20" s="1416">
        <v>45.7206648680814</v>
      </c>
      <c r="DM20" s="1416"/>
      <c r="DN20" s="1416">
        <v>43.268824291411782</v>
      </c>
      <c r="DO20" s="1416"/>
      <c r="DP20" s="1416">
        <v>42.44238723125067</v>
      </c>
      <c r="DQ20" s="1416"/>
      <c r="DS20" s="1188"/>
      <c r="DU20" s="1181"/>
      <c r="DV20" s="1182"/>
    </row>
    <row r="21" spans="2:127" ht="15">
      <c r="B21" s="81" t="s">
        <v>30</v>
      </c>
      <c r="C21" s="89">
        <v>46.5</v>
      </c>
      <c r="D21" s="89">
        <v>45.1</v>
      </c>
      <c r="E21" s="89">
        <v>37.700000000000003</v>
      </c>
      <c r="F21" s="90">
        <v>44.5</v>
      </c>
      <c r="G21" s="90">
        <v>43.67</v>
      </c>
      <c r="H21" s="90">
        <v>45.26</v>
      </c>
      <c r="I21" s="91">
        <v>44.37</v>
      </c>
      <c r="J21" s="90">
        <v>47.132681779057506</v>
      </c>
      <c r="K21" s="1414">
        <v>47.3</v>
      </c>
      <c r="L21" s="1414"/>
      <c r="M21" s="1414">
        <v>49.450067024578878</v>
      </c>
      <c r="N21" s="1414"/>
      <c r="O21" s="1414">
        <v>54.454139579435534</v>
      </c>
      <c r="P21" s="1414"/>
      <c r="Q21" s="90">
        <v>59.486516106450892</v>
      </c>
      <c r="R21" s="1414">
        <v>58.471950620503407</v>
      </c>
      <c r="S21" s="1414"/>
      <c r="T21" s="1414">
        <v>54.349074830340307</v>
      </c>
      <c r="U21" s="1414"/>
      <c r="V21" s="1414">
        <v>62.842803911642775</v>
      </c>
      <c r="W21" s="1414"/>
      <c r="X21" s="90">
        <v>64.422273438702476</v>
      </c>
      <c r="Y21" s="358">
        <v>61.299022643472625</v>
      </c>
      <c r="Z21" s="1414">
        <v>60.599396053606846</v>
      </c>
      <c r="AA21" s="1414"/>
      <c r="AB21" s="1414">
        <v>61.441816684147057</v>
      </c>
      <c r="AC21" s="1414"/>
      <c r="AD21" s="1414">
        <v>64.470221642621539</v>
      </c>
      <c r="AE21" s="1414"/>
      <c r="AF21" s="1414">
        <v>70.44431513592292</v>
      </c>
      <c r="AG21" s="1414"/>
      <c r="AH21" s="1414">
        <v>69.518189420689396</v>
      </c>
      <c r="AI21" s="1414"/>
      <c r="AJ21" s="1414">
        <v>74.808652881001535</v>
      </c>
      <c r="AK21" s="1414"/>
      <c r="AL21" s="1414">
        <v>73.25079796432334</v>
      </c>
      <c r="AM21" s="1414"/>
      <c r="AN21" s="1414">
        <v>77.320921205852798</v>
      </c>
      <c r="AO21" s="1414"/>
      <c r="AP21" s="1414">
        <v>77.009732798558758</v>
      </c>
      <c r="AQ21" s="1414"/>
      <c r="AR21" s="358"/>
      <c r="AS21" s="499">
        <v>75.876439453169169</v>
      </c>
      <c r="AT21" s="1414">
        <v>72.101786837538668</v>
      </c>
      <c r="AU21" s="1414"/>
      <c r="AV21" s="1414">
        <v>73.918065010597672</v>
      </c>
      <c r="AW21" s="1414"/>
      <c r="AX21" s="1414">
        <v>74.903463576840494</v>
      </c>
      <c r="AY21" s="1414"/>
      <c r="AZ21" s="1414">
        <v>75.965028458282148</v>
      </c>
      <c r="BA21" s="1414"/>
      <c r="BB21" s="1414">
        <v>76.080749902992196</v>
      </c>
      <c r="BC21" s="1414"/>
      <c r="BD21" s="1414">
        <v>65.575053639164196</v>
      </c>
      <c r="BE21" s="1414"/>
      <c r="BF21" s="1414">
        <v>71.279254458528399</v>
      </c>
      <c r="BG21" s="1414"/>
      <c r="BH21" s="1414">
        <v>63.577378963689966</v>
      </c>
      <c r="BI21" s="1414"/>
      <c r="BJ21" s="1414">
        <v>67.230579237686655</v>
      </c>
      <c r="BK21" s="1414"/>
      <c r="BL21" s="1414">
        <v>59.848486229992517</v>
      </c>
      <c r="BM21" s="1414"/>
      <c r="BN21" s="1414">
        <v>65.301118469022782</v>
      </c>
      <c r="BO21" s="1414"/>
      <c r="BP21" s="1414">
        <v>73.549996609837649</v>
      </c>
      <c r="BQ21" s="1414"/>
      <c r="BR21" s="1414">
        <v>68.443958593357365</v>
      </c>
      <c r="BS21" s="1414"/>
      <c r="BT21" s="1414">
        <v>69.304869067718812</v>
      </c>
      <c r="BU21" s="1414"/>
      <c r="BV21" s="1414">
        <v>72.550762744652559</v>
      </c>
      <c r="BW21" s="1414"/>
      <c r="BX21" s="1414">
        <v>73.807007029633397</v>
      </c>
      <c r="BY21" s="1414"/>
      <c r="BZ21" s="1414">
        <v>74.285605700548686</v>
      </c>
      <c r="CA21" s="1414"/>
      <c r="CB21" s="1414">
        <v>77.015875860145144</v>
      </c>
      <c r="CC21" s="1414"/>
      <c r="CD21" s="1414">
        <v>78.721471652308196</v>
      </c>
      <c r="CE21" s="1414"/>
      <c r="CF21" s="1414">
        <v>79.430391009347801</v>
      </c>
      <c r="CG21" s="1414"/>
      <c r="CH21" s="1414">
        <v>76.731905988033404</v>
      </c>
      <c r="CI21" s="1414"/>
      <c r="CJ21" s="1414">
        <v>76.731905988033404</v>
      </c>
      <c r="CK21" s="1414"/>
      <c r="CL21" s="1414">
        <v>85.958099754531659</v>
      </c>
      <c r="CM21" s="1414"/>
      <c r="CN21" s="1414">
        <v>82.71188284111453</v>
      </c>
      <c r="CO21" s="1414"/>
      <c r="CP21" s="1414">
        <v>86.355108472559792</v>
      </c>
      <c r="CQ21" s="1414"/>
      <c r="CR21" s="1414">
        <v>91.63623177982339</v>
      </c>
      <c r="CS21" s="1414"/>
      <c r="CT21" s="1414">
        <v>91.164442620114272</v>
      </c>
      <c r="CU21" s="1414"/>
      <c r="CV21" s="1414">
        <v>97.414776353008122</v>
      </c>
      <c r="CW21" s="1414"/>
      <c r="CX21" s="1414">
        <v>101.05268491347633</v>
      </c>
      <c r="CY21" s="1414"/>
      <c r="CZ21" s="1414">
        <v>100.43312392323145</v>
      </c>
      <c r="DA21" s="1414"/>
      <c r="DB21" s="1414">
        <v>106.12991981280899</v>
      </c>
      <c r="DC21" s="1414"/>
      <c r="DD21" s="1414">
        <v>106.11965044006899</v>
      </c>
      <c r="DE21" s="1414"/>
      <c r="DF21" s="1414">
        <v>101.88315060617481</v>
      </c>
      <c r="DG21" s="1414"/>
      <c r="DH21" s="1414">
        <v>107.09757775405171</v>
      </c>
      <c r="DI21" s="1414"/>
      <c r="DJ21" s="1414">
        <v>107.26063920697922</v>
      </c>
      <c r="DK21" s="1414"/>
      <c r="DL21" s="1414">
        <v>105.211035083174</v>
      </c>
      <c r="DM21" s="1414"/>
      <c r="DN21" s="1414">
        <v>105.59203482094517</v>
      </c>
      <c r="DO21" s="1414"/>
      <c r="DP21" s="1414">
        <v>108.67608342603287</v>
      </c>
      <c r="DQ21" s="1414"/>
      <c r="DU21" s="1181"/>
      <c r="DV21" s="1182"/>
    </row>
    <row r="22" spans="2:127" ht="15">
      <c r="B22" s="88" t="s">
        <v>909</v>
      </c>
      <c r="C22" s="359">
        <v>65.8</v>
      </c>
      <c r="D22" s="359">
        <v>69.7</v>
      </c>
      <c r="E22" s="359">
        <v>75.2</v>
      </c>
      <c r="F22" s="359">
        <v>67.7</v>
      </c>
      <c r="G22" s="359">
        <v>66.39</v>
      </c>
      <c r="H22" s="359">
        <v>63.01</v>
      </c>
      <c r="I22" s="359">
        <v>63.07</v>
      </c>
      <c r="J22" s="359">
        <v>61.607727112982772</v>
      </c>
      <c r="K22" s="1416">
        <v>61.5</v>
      </c>
      <c r="L22" s="1416"/>
      <c r="M22" s="1416">
        <v>56.7233040745732</v>
      </c>
      <c r="N22" s="1416"/>
      <c r="O22" s="1416">
        <v>56.564072276490272</v>
      </c>
      <c r="P22" s="1416"/>
      <c r="Q22" s="359">
        <v>53.642380505031149</v>
      </c>
      <c r="R22" s="1416">
        <v>54.300551516676101</v>
      </c>
      <c r="S22" s="1416"/>
      <c r="T22" s="1416">
        <v>52.518255094170875</v>
      </c>
      <c r="U22" s="1416"/>
      <c r="V22" s="1416">
        <v>52.625558859640265</v>
      </c>
      <c r="W22" s="1416"/>
      <c r="X22" s="359">
        <v>52.189149185225915</v>
      </c>
      <c r="Y22" s="359">
        <v>49.457244318309243</v>
      </c>
      <c r="Z22" s="1416">
        <v>47.740634271454077</v>
      </c>
      <c r="AA22" s="1416"/>
      <c r="AB22" s="1416">
        <v>48.159283250722787</v>
      </c>
      <c r="AC22" s="1416"/>
      <c r="AD22" s="1416">
        <v>48.184278471021521</v>
      </c>
      <c r="AE22" s="1416"/>
      <c r="AF22" s="1416">
        <v>46.948308701808145</v>
      </c>
      <c r="AG22" s="1416"/>
      <c r="AH22" s="1416">
        <v>45.658682376888983</v>
      </c>
      <c r="AI22" s="1416"/>
      <c r="AJ22" s="1416">
        <v>46.689071851680794</v>
      </c>
      <c r="AK22" s="1416"/>
      <c r="AL22" s="1416">
        <v>46.353895888987282</v>
      </c>
      <c r="AM22" s="1416"/>
      <c r="AN22" s="1416">
        <v>46.321698987825293</v>
      </c>
      <c r="AO22" s="1416"/>
      <c r="AP22" s="1416">
        <v>46.9859907712911</v>
      </c>
      <c r="AQ22" s="1416"/>
      <c r="AR22" s="359"/>
      <c r="AS22" s="501">
        <v>45.546665296024294</v>
      </c>
      <c r="AT22" s="1416">
        <v>46.608536566693409</v>
      </c>
      <c r="AU22" s="1416"/>
      <c r="AV22" s="1416">
        <v>47.465096310681368</v>
      </c>
      <c r="AW22" s="1416"/>
      <c r="AX22" s="1416">
        <v>48.665220780244155</v>
      </c>
      <c r="AY22" s="1416"/>
      <c r="AZ22" s="1416">
        <v>48.326679759082438</v>
      </c>
      <c r="BA22" s="1416"/>
      <c r="BB22" s="1416">
        <v>50.050690029802112</v>
      </c>
      <c r="BC22" s="1416"/>
      <c r="BD22" s="1416">
        <v>51.428427871674131</v>
      </c>
      <c r="BE22" s="1416"/>
      <c r="BF22" s="1416">
        <v>53.143515256558828</v>
      </c>
      <c r="BG22" s="1416"/>
      <c r="BH22" s="1416">
        <v>54.557218951014043</v>
      </c>
      <c r="BI22" s="1416"/>
      <c r="BJ22" s="1416">
        <v>55.809439989665236</v>
      </c>
      <c r="BK22" s="1416"/>
      <c r="BL22" s="1416">
        <v>55.61807815411656</v>
      </c>
      <c r="BM22" s="1416"/>
      <c r="BN22" s="1416">
        <v>53.221336148343468</v>
      </c>
      <c r="BO22" s="1416"/>
      <c r="BP22" s="1416">
        <v>53.625752054576004</v>
      </c>
      <c r="BQ22" s="1416"/>
      <c r="BR22" s="1416">
        <v>51.706388931985281</v>
      </c>
      <c r="BS22" s="1416"/>
      <c r="BT22" s="1416">
        <v>51.400915061623323</v>
      </c>
      <c r="BU22" s="1416"/>
      <c r="BV22" s="1416">
        <v>46.34310526752023</v>
      </c>
      <c r="BW22" s="1416"/>
      <c r="BX22" s="1416">
        <v>44.955720314859867</v>
      </c>
      <c r="BY22" s="1416"/>
      <c r="BZ22" s="1416">
        <v>44.774473138154299</v>
      </c>
      <c r="CA22" s="1416"/>
      <c r="CB22" s="1416">
        <v>45.165006647244923</v>
      </c>
      <c r="CC22" s="1416"/>
      <c r="CD22" s="1416">
        <v>43.089924254532335</v>
      </c>
      <c r="CE22" s="1416"/>
      <c r="CF22" s="1416">
        <v>44.712469803389396</v>
      </c>
      <c r="CG22" s="1416"/>
      <c r="CH22" s="1416">
        <v>46.59559007769802</v>
      </c>
      <c r="CI22" s="1416"/>
      <c r="CJ22" s="1416">
        <v>46.59559007769802</v>
      </c>
      <c r="CK22" s="1416"/>
      <c r="CL22" s="1416">
        <v>45.890266203799904</v>
      </c>
      <c r="CM22" s="1416"/>
      <c r="CN22" s="1416">
        <v>46.396287275828378</v>
      </c>
      <c r="CO22" s="1416"/>
      <c r="CP22" s="1416">
        <v>50.373141295472436</v>
      </c>
      <c r="CQ22" s="1416"/>
      <c r="CR22" s="1416">
        <v>47.234800962306593</v>
      </c>
      <c r="CS22" s="1416"/>
      <c r="CT22" s="1416">
        <v>45.023991397105902</v>
      </c>
      <c r="CU22" s="1416"/>
      <c r="CV22" s="1416">
        <v>42.441667442295163</v>
      </c>
      <c r="CW22" s="1416"/>
      <c r="CX22" s="1416">
        <v>41.809283984228493</v>
      </c>
      <c r="CY22" s="1416"/>
      <c r="CZ22" s="1416">
        <v>39.257699246323966</v>
      </c>
      <c r="DA22" s="1416"/>
      <c r="DB22" s="1416">
        <v>37.136488719059173</v>
      </c>
      <c r="DC22" s="1416"/>
      <c r="DD22" s="1416">
        <v>36.306103858723873</v>
      </c>
      <c r="DE22" s="1416"/>
      <c r="DF22" s="1416">
        <v>49.714273049375201</v>
      </c>
      <c r="DG22" s="1416"/>
      <c r="DH22" s="1416">
        <v>39.65445708632673</v>
      </c>
      <c r="DI22" s="1416"/>
      <c r="DJ22" s="1416">
        <v>35.319421475496092</v>
      </c>
      <c r="DK22" s="1416"/>
      <c r="DL22" s="1416">
        <v>35.556063261585201</v>
      </c>
      <c r="DM22" s="1416"/>
      <c r="DN22" s="1416">
        <v>37.463057943578789</v>
      </c>
      <c r="DO22" s="1416"/>
      <c r="DP22" s="1416">
        <v>36.801245490453141</v>
      </c>
      <c r="DQ22" s="1416"/>
      <c r="DU22" s="1181"/>
      <c r="DV22" s="1182"/>
    </row>
    <row r="23" spans="2:127" ht="15.75" customHeight="1">
      <c r="B23" s="1115" t="s">
        <v>288</v>
      </c>
      <c r="C23" s="1115"/>
      <c r="D23" s="1115"/>
      <c r="E23" s="1115"/>
      <c r="F23" s="1115"/>
      <c r="G23" s="1115"/>
      <c r="H23" s="1115"/>
      <c r="I23" s="1115"/>
      <c r="J23" s="1115"/>
      <c r="K23" s="1115"/>
      <c r="L23" s="1115"/>
      <c r="M23" s="1115"/>
      <c r="N23" s="1115"/>
      <c r="O23" s="1115"/>
      <c r="P23" s="1115"/>
      <c r="Q23" s="1115"/>
      <c r="R23" s="1115"/>
      <c r="S23" s="1115"/>
      <c r="T23" s="1115"/>
      <c r="U23" s="1115"/>
      <c r="V23" s="1115"/>
      <c r="W23" s="1115"/>
      <c r="X23" s="1115"/>
      <c r="Y23" s="1115"/>
      <c r="Z23" s="1115"/>
      <c r="AA23" s="1115"/>
      <c r="AB23" s="1115"/>
      <c r="AC23" s="1115"/>
      <c r="AD23" s="1115"/>
      <c r="AE23" s="1115"/>
      <c r="AF23" s="1115"/>
      <c r="AG23" s="1115"/>
      <c r="AH23" s="1115"/>
      <c r="AI23" s="1115"/>
      <c r="AJ23" s="1115"/>
      <c r="AK23" s="1115"/>
      <c r="AL23" s="1115"/>
      <c r="AM23" s="1115"/>
      <c r="AN23" s="1115"/>
      <c r="AO23" s="1115"/>
      <c r="AP23" s="1115"/>
      <c r="AQ23" s="1115"/>
      <c r="AR23" s="1115"/>
      <c r="AS23" s="1115"/>
      <c r="AT23" s="1115"/>
      <c r="AU23" s="1115"/>
      <c r="AV23" s="1115"/>
      <c r="AW23" s="1115"/>
      <c r="AX23" s="1115"/>
      <c r="AY23" s="1115"/>
      <c r="AZ23" s="1115"/>
      <c r="BA23" s="1115"/>
      <c r="BB23" s="1115"/>
      <c r="BC23" s="1115"/>
      <c r="BD23" s="1115"/>
      <c r="BE23" s="1115"/>
      <c r="BF23" s="1115"/>
      <c r="BG23" s="1115"/>
      <c r="BH23" s="1115"/>
      <c r="BI23" s="1115"/>
      <c r="BJ23" s="1115"/>
      <c r="BK23" s="1115"/>
      <c r="BL23" s="1115"/>
      <c r="BM23" s="1115"/>
      <c r="BN23" s="1115"/>
      <c r="BO23" s="1115"/>
      <c r="BP23" s="1115"/>
      <c r="BQ23" s="1115"/>
      <c r="BR23" s="1115"/>
      <c r="BS23" s="1115"/>
      <c r="BT23" s="1115"/>
      <c r="BU23" s="1115"/>
      <c r="BV23" s="1115"/>
      <c r="BW23" s="1115"/>
      <c r="BX23" s="1115"/>
      <c r="BY23" s="1115"/>
      <c r="BZ23" s="1115"/>
      <c r="CA23" s="1115"/>
      <c r="CB23" s="1115"/>
      <c r="CC23" s="1115"/>
      <c r="CD23" s="1115"/>
      <c r="CE23" s="1115"/>
      <c r="CF23" s="1115"/>
      <c r="CG23" s="1115"/>
      <c r="CH23" s="1115"/>
      <c r="CI23" s="1115"/>
      <c r="CJ23" s="1115"/>
      <c r="CK23" s="1115"/>
      <c r="CL23" s="1115"/>
      <c r="CM23" s="1115"/>
      <c r="CN23" s="1115"/>
      <c r="CO23" s="1115"/>
      <c r="CP23" s="1115"/>
      <c r="CQ23" s="1115"/>
      <c r="CR23" s="1115"/>
      <c r="CS23" s="1115"/>
      <c r="CT23" s="1115"/>
      <c r="CU23" s="1115"/>
      <c r="CV23" s="1115"/>
      <c r="CW23" s="1115"/>
      <c r="CX23" s="1115"/>
      <c r="CY23" s="1115"/>
      <c r="CZ23" s="1115"/>
      <c r="DA23" s="1115"/>
      <c r="DB23" s="1115"/>
      <c r="DC23" s="1115"/>
      <c r="DD23" s="1115"/>
      <c r="DE23" s="1115"/>
      <c r="DF23" s="1115"/>
      <c r="DG23" s="1115"/>
      <c r="DH23" s="1115"/>
      <c r="DI23" s="1115"/>
    </row>
    <row r="24" spans="2:127" ht="34.5" customHeight="1">
      <c r="B24" s="1411" t="s">
        <v>910</v>
      </c>
      <c r="C24" s="1411"/>
      <c r="D24" s="1411"/>
      <c r="E24" s="1411"/>
      <c r="F24" s="1411"/>
      <c r="G24" s="1411"/>
      <c r="H24" s="1411"/>
      <c r="I24" s="1411"/>
      <c r="J24" s="1411"/>
      <c r="K24" s="1411"/>
      <c r="L24" s="1411"/>
      <c r="M24" s="1411"/>
      <c r="N24" s="1411"/>
      <c r="O24" s="1411"/>
      <c r="P24" s="1411"/>
      <c r="Q24" s="1411"/>
      <c r="R24" s="1411"/>
      <c r="S24" s="1411"/>
      <c r="T24" s="1411"/>
      <c r="U24" s="1411"/>
      <c r="V24" s="1411"/>
      <c r="W24" s="1411"/>
      <c r="X24" s="1411"/>
      <c r="Y24" s="1411"/>
      <c r="Z24" s="1411"/>
      <c r="AA24" s="1411"/>
      <c r="AB24" s="1411"/>
      <c r="AC24" s="1411"/>
      <c r="AD24" s="1411"/>
      <c r="AE24" s="1411"/>
      <c r="AF24" s="1411"/>
      <c r="AG24" s="1411"/>
      <c r="AH24" s="1411"/>
      <c r="AI24" s="1411"/>
      <c r="AJ24" s="1411"/>
      <c r="AK24" s="1411"/>
      <c r="AL24" s="1411"/>
      <c r="AM24" s="1411"/>
      <c r="AN24" s="1411"/>
      <c r="AO24" s="1411"/>
      <c r="AP24" s="1411"/>
      <c r="AQ24" s="1411"/>
      <c r="AR24" s="1411"/>
      <c r="AS24" s="1411"/>
      <c r="AT24" s="1411"/>
      <c r="AU24" s="1411"/>
      <c r="AV24" s="1411"/>
      <c r="AW24" s="1411"/>
      <c r="AX24" s="1411"/>
      <c r="AY24" s="1411"/>
      <c r="AZ24" s="1411"/>
      <c r="BA24" s="1411"/>
      <c r="BB24" s="1411"/>
      <c r="BC24" s="1411"/>
      <c r="BD24" s="1411"/>
      <c r="BE24" s="1411"/>
      <c r="BF24" s="1411"/>
      <c r="BG24" s="1411"/>
      <c r="BH24" s="1411"/>
      <c r="BI24" s="1411"/>
      <c r="BJ24" s="1411"/>
      <c r="BK24" s="1411"/>
      <c r="BL24" s="1411"/>
      <c r="BM24" s="1411"/>
      <c r="BN24" s="1411"/>
      <c r="BO24" s="1411"/>
      <c r="BP24" s="1411"/>
      <c r="BQ24" s="1411"/>
      <c r="BR24" s="1411"/>
      <c r="BS24" s="1411"/>
      <c r="BT24" s="1411"/>
      <c r="BU24" s="1411"/>
      <c r="BV24" s="1411"/>
      <c r="BW24" s="1411"/>
      <c r="BX24" s="1411"/>
      <c r="BY24" s="1411"/>
      <c r="BZ24" s="1411"/>
      <c r="CA24" s="1411"/>
      <c r="CB24" s="1411"/>
      <c r="CC24" s="1411"/>
      <c r="CD24" s="1411"/>
      <c r="CE24" s="1411"/>
      <c r="CF24" s="1411"/>
      <c r="CG24" s="1411"/>
      <c r="CH24" s="1411"/>
      <c r="CI24" s="1411"/>
      <c r="CJ24" s="1411"/>
      <c r="CK24" s="1411"/>
      <c r="CL24" s="1411"/>
      <c r="CM24" s="1411"/>
      <c r="CN24" s="1411"/>
      <c r="CO24" s="1411"/>
      <c r="CP24" s="1411"/>
      <c r="CQ24" s="1411"/>
      <c r="CR24" s="1411"/>
      <c r="CS24" s="1411"/>
      <c r="CT24" s="1411"/>
      <c r="CU24" s="1411"/>
      <c r="CV24" s="1411"/>
      <c r="CW24" s="1411"/>
      <c r="CX24" s="1411"/>
      <c r="CY24" s="1411"/>
      <c r="CZ24" s="1411"/>
      <c r="DA24" s="1411"/>
      <c r="DB24" s="1411"/>
      <c r="DC24" s="1411"/>
      <c r="DD24" s="1411"/>
      <c r="DE24" s="1411"/>
      <c r="DF24" s="1411"/>
      <c r="DG24" s="1411"/>
      <c r="DH24" s="1411"/>
      <c r="DI24" s="1411"/>
      <c r="DJ24" s="1411"/>
      <c r="DK24" s="1411"/>
      <c r="DL24" s="1411"/>
      <c r="DM24" s="1411"/>
      <c r="DN24" s="1158"/>
      <c r="DO24" s="1158"/>
      <c r="DP24" s="1158"/>
      <c r="DQ24" s="1158"/>
    </row>
    <row r="25" spans="2:127" ht="12" customHeight="1">
      <c r="B25" s="1411" t="s">
        <v>1061</v>
      </c>
      <c r="C25" s="1411"/>
      <c r="D25" s="1411"/>
      <c r="E25" s="1411"/>
      <c r="F25" s="1411"/>
      <c r="G25" s="1411"/>
      <c r="H25" s="1411"/>
      <c r="I25" s="1411"/>
      <c r="J25" s="1411"/>
      <c r="K25" s="1411"/>
      <c r="L25" s="1411"/>
      <c r="M25" s="1411"/>
      <c r="N25" s="1411"/>
      <c r="O25" s="1411"/>
      <c r="P25" s="1411"/>
      <c r="Q25" s="1411"/>
      <c r="R25" s="1411"/>
      <c r="S25" s="1411"/>
      <c r="T25" s="1411"/>
      <c r="U25" s="1411"/>
      <c r="V25" s="1411"/>
      <c r="W25" s="1411"/>
      <c r="X25" s="1411"/>
      <c r="Y25" s="1411"/>
      <c r="Z25" s="1411"/>
      <c r="AA25" s="1411"/>
      <c r="AB25" s="1411"/>
      <c r="AC25" s="1411"/>
      <c r="AD25" s="1411"/>
      <c r="AE25" s="1411"/>
      <c r="AF25" s="1411"/>
      <c r="AG25" s="1411"/>
      <c r="AH25" s="1411"/>
      <c r="AI25" s="1411"/>
      <c r="AJ25" s="1411"/>
      <c r="AK25" s="1411"/>
      <c r="AL25" s="1411"/>
      <c r="AM25" s="1411"/>
      <c r="AN25" s="1411"/>
      <c r="AO25" s="1411"/>
      <c r="AP25" s="1411"/>
      <c r="AQ25" s="1411"/>
      <c r="AR25" s="1411"/>
      <c r="AS25" s="1411"/>
      <c r="AT25" s="1411"/>
      <c r="AU25" s="1411"/>
      <c r="AV25" s="1411"/>
      <c r="AW25" s="1411"/>
      <c r="AX25" s="1411"/>
      <c r="AY25" s="1411"/>
      <c r="AZ25" s="1411"/>
      <c r="BA25" s="1411"/>
      <c r="BB25" s="1411"/>
      <c r="BC25" s="1411"/>
      <c r="BD25" s="1411"/>
      <c r="BE25" s="1411"/>
      <c r="BF25" s="1411"/>
      <c r="BG25" s="1411"/>
      <c r="BH25" s="1411"/>
      <c r="BI25" s="1411"/>
      <c r="BJ25" s="1411"/>
      <c r="BK25" s="1411"/>
      <c r="BL25" s="1411"/>
      <c r="BM25" s="1411"/>
      <c r="BN25" s="1411"/>
      <c r="BO25" s="1411"/>
      <c r="BP25" s="1411"/>
      <c r="BQ25" s="1411"/>
      <c r="BR25" s="1411"/>
      <c r="BS25" s="1411"/>
      <c r="BT25" s="1411"/>
      <c r="BU25" s="1411"/>
      <c r="BV25" s="1411"/>
      <c r="BW25" s="1411"/>
      <c r="BX25" s="1411"/>
      <c r="BY25" s="1411"/>
      <c r="BZ25" s="1411"/>
      <c r="CA25" s="1411"/>
      <c r="CB25" s="1411"/>
      <c r="CC25" s="1411"/>
      <c r="CD25" s="1411"/>
      <c r="CE25" s="1411"/>
      <c r="CF25" s="1411"/>
      <c r="CG25" s="1411"/>
      <c r="CH25" s="1411"/>
      <c r="CI25" s="1411"/>
      <c r="CJ25" s="1411"/>
      <c r="CK25" s="1411"/>
      <c r="CL25" s="1411"/>
      <c r="CM25" s="1411"/>
      <c r="CN25" s="1411"/>
      <c r="CO25" s="1411"/>
      <c r="CP25" s="1411"/>
      <c r="CQ25" s="1411"/>
      <c r="CR25" s="1411"/>
      <c r="CS25" s="1411"/>
      <c r="CT25" s="1411"/>
      <c r="CU25" s="1411"/>
      <c r="CV25" s="1411"/>
      <c r="CW25" s="1411"/>
      <c r="CX25" s="1411"/>
      <c r="CY25" s="1411"/>
      <c r="CZ25" s="1411"/>
      <c r="DA25" s="1411"/>
      <c r="DB25" s="1411"/>
      <c r="DC25" s="1411"/>
      <c r="DD25" s="1411"/>
      <c r="DE25" s="1411"/>
      <c r="DF25" s="1411"/>
      <c r="DG25" s="1411"/>
      <c r="DH25" s="1411"/>
      <c r="DI25" s="1411"/>
    </row>
    <row r="26" spans="2:127" ht="15.5">
      <c r="B26" s="78" t="s">
        <v>346</v>
      </c>
      <c r="C26" s="76"/>
      <c r="D26" s="76"/>
      <c r="E26" s="76"/>
      <c r="F26" s="76"/>
      <c r="G26" s="76"/>
      <c r="H26" s="76"/>
      <c r="I26" s="76"/>
      <c r="J26" s="76"/>
      <c r="K26" s="76"/>
      <c r="L26" s="76"/>
      <c r="M26" s="76"/>
      <c r="N26" s="76"/>
      <c r="O26" s="76"/>
      <c r="P26" s="76"/>
      <c r="Q26" s="76"/>
      <c r="R26" s="76"/>
      <c r="S26" s="76"/>
      <c r="T26" s="76"/>
      <c r="U26" s="76"/>
      <c r="V26" s="76"/>
      <c r="W26" s="76"/>
      <c r="X26" s="76"/>
      <c r="Y26" s="201"/>
      <c r="CR26"/>
    </row>
    <row r="29" spans="2:127">
      <c r="P29" s="1">
        <v>100</v>
      </c>
    </row>
  </sheetData>
  <mergeCells count="490">
    <mergeCell ref="DP4:DQ4"/>
    <mergeCell ref="DP15:DQ15"/>
    <mergeCell ref="DP16:DQ16"/>
    <mergeCell ref="DP17:DQ17"/>
    <mergeCell ref="DP18:DQ18"/>
    <mergeCell ref="DP19:DQ19"/>
    <mergeCell ref="DP20:DQ20"/>
    <mergeCell ref="DP21:DQ21"/>
    <mergeCell ref="DP22:DQ22"/>
    <mergeCell ref="DN4:DO4"/>
    <mergeCell ref="DN15:DO15"/>
    <mergeCell ref="DN16:DO16"/>
    <mergeCell ref="DN17:DO17"/>
    <mergeCell ref="DN18:DO18"/>
    <mergeCell ref="DN19:DO19"/>
    <mergeCell ref="DN20:DO20"/>
    <mergeCell ref="DN21:DO21"/>
    <mergeCell ref="DN22:DO22"/>
    <mergeCell ref="DJ4:DK4"/>
    <mergeCell ref="DJ15:DK15"/>
    <mergeCell ref="DJ16:DK16"/>
    <mergeCell ref="DJ17:DK17"/>
    <mergeCell ref="DJ18:DK18"/>
    <mergeCell ref="DJ19:DK19"/>
    <mergeCell ref="DJ20:DK20"/>
    <mergeCell ref="DJ21:DK21"/>
    <mergeCell ref="DJ22:DK22"/>
    <mergeCell ref="DF20:DG20"/>
    <mergeCell ref="DF21:DG21"/>
    <mergeCell ref="DF22:DG22"/>
    <mergeCell ref="CX16:CY16"/>
    <mergeCell ref="CX17:CY17"/>
    <mergeCell ref="CX18:CY18"/>
    <mergeCell ref="DF4:DG4"/>
    <mergeCell ref="DF15:DG15"/>
    <mergeCell ref="DF16:DG16"/>
    <mergeCell ref="DF17:DG17"/>
    <mergeCell ref="DF18:DG18"/>
    <mergeCell ref="DF19:DG19"/>
    <mergeCell ref="CZ4:DA4"/>
    <mergeCell ref="CZ15:DA15"/>
    <mergeCell ref="CZ16:DA16"/>
    <mergeCell ref="CZ17:DA17"/>
    <mergeCell ref="CZ18:DA18"/>
    <mergeCell ref="CZ19:DA19"/>
    <mergeCell ref="CZ20:DA20"/>
    <mergeCell ref="CZ21:DA21"/>
    <mergeCell ref="CZ22:DA22"/>
    <mergeCell ref="DB4:DC4"/>
    <mergeCell ref="DB15:DC15"/>
    <mergeCell ref="DB16:DC16"/>
    <mergeCell ref="CT19:CU19"/>
    <mergeCell ref="CT20:CU20"/>
    <mergeCell ref="CT21:CU21"/>
    <mergeCell ref="CT22:CU22"/>
    <mergeCell ref="DB17:DC17"/>
    <mergeCell ref="DB18:DC18"/>
    <mergeCell ref="DB19:DC19"/>
    <mergeCell ref="DB20:DC20"/>
    <mergeCell ref="DB21:DC21"/>
    <mergeCell ref="DB22:DC22"/>
    <mergeCell ref="CX19:CY19"/>
    <mergeCell ref="CX20:CY20"/>
    <mergeCell ref="CX21:CY21"/>
    <mergeCell ref="CX22:CY22"/>
    <mergeCell ref="CV19:CW19"/>
    <mergeCell ref="CV20:CW20"/>
    <mergeCell ref="CV21:CW21"/>
    <mergeCell ref="CV22:CW22"/>
    <mergeCell ref="CV18:CW18"/>
    <mergeCell ref="CT18:CU18"/>
    <mergeCell ref="BZ16:CA16"/>
    <mergeCell ref="BZ17:CA17"/>
    <mergeCell ref="BZ19:CA19"/>
    <mergeCell ref="CR22:CS22"/>
    <mergeCell ref="CP4:CQ4"/>
    <mergeCell ref="CP15:CQ15"/>
    <mergeCell ref="CP16:CQ16"/>
    <mergeCell ref="CP17:CQ17"/>
    <mergeCell ref="CP18:CQ18"/>
    <mergeCell ref="CP19:CQ19"/>
    <mergeCell ref="CP20:CQ20"/>
    <mergeCell ref="CP21:CQ21"/>
    <mergeCell ref="CP22:CQ22"/>
    <mergeCell ref="CR19:CS19"/>
    <mergeCell ref="CR20:CS20"/>
    <mergeCell ref="CR21:CS21"/>
    <mergeCell ref="CR18:CS18"/>
    <mergeCell ref="CL22:CM22"/>
    <mergeCell ref="CH18:CI18"/>
    <mergeCell ref="CH19:CI19"/>
    <mergeCell ref="CH20:CI20"/>
    <mergeCell ref="CH21:CI21"/>
    <mergeCell ref="CH22:CI22"/>
    <mergeCell ref="CF22:CG22"/>
    <mergeCell ref="CT16:CU16"/>
    <mergeCell ref="CX4:CY4"/>
    <mergeCell ref="CX15:CY15"/>
    <mergeCell ref="CR4:CS4"/>
    <mergeCell ref="CR15:CS15"/>
    <mergeCell ref="CR16:CS16"/>
    <mergeCell ref="CR17:CS17"/>
    <mergeCell ref="CV4:CW4"/>
    <mergeCell ref="CV15:CW15"/>
    <mergeCell ref="CV16:CW16"/>
    <mergeCell ref="CV17:CW17"/>
    <mergeCell ref="CT17:CU17"/>
    <mergeCell ref="AF4:AG4"/>
    <mergeCell ref="AD4:AE4"/>
    <mergeCell ref="AB4:AC4"/>
    <mergeCell ref="K4:L4"/>
    <mergeCell ref="M4:N4"/>
    <mergeCell ref="O4:P4"/>
    <mergeCell ref="O14:P14"/>
    <mergeCell ref="CT4:CU4"/>
    <mergeCell ref="CT15:CU15"/>
    <mergeCell ref="BZ15:CA15"/>
    <mergeCell ref="BB4:BC4"/>
    <mergeCell ref="AR4:AS4"/>
    <mergeCell ref="AN4:AO4"/>
    <mergeCell ref="AX4:AY4"/>
    <mergeCell ref="AZ4:BA4"/>
    <mergeCell ref="AV4:AW4"/>
    <mergeCell ref="AT4:AU4"/>
    <mergeCell ref="AP4:AQ4"/>
    <mergeCell ref="AH4:AI4"/>
    <mergeCell ref="AL4:AM4"/>
    <mergeCell ref="AJ4:AK4"/>
    <mergeCell ref="R4:S4"/>
    <mergeCell ref="R14:S14"/>
    <mergeCell ref="Z4:AA4"/>
    <mergeCell ref="M14:N14"/>
    <mergeCell ref="K14:L14"/>
    <mergeCell ref="T4:U4"/>
    <mergeCell ref="T14:U14"/>
    <mergeCell ref="O15:P15"/>
    <mergeCell ref="Z16:AA16"/>
    <mergeCell ref="Z14:AA14"/>
    <mergeCell ref="K15:L15"/>
    <mergeCell ref="M15:N15"/>
    <mergeCell ref="O16:P16"/>
    <mergeCell ref="T15:U15"/>
    <mergeCell ref="V4:W4"/>
    <mergeCell ref="V14:W14"/>
    <mergeCell ref="V16:W16"/>
    <mergeCell ref="AD22:AE22"/>
    <mergeCell ref="AB20:AC20"/>
    <mergeCell ref="R15:S15"/>
    <mergeCell ref="AP22:AQ22"/>
    <mergeCell ref="V18:W18"/>
    <mergeCell ref="AV16:AW16"/>
    <mergeCell ref="AX16:AY16"/>
    <mergeCell ref="AJ15:AK15"/>
    <mergeCell ref="AL15:AM15"/>
    <mergeCell ref="AD15:AE15"/>
    <mergeCell ref="AN15:AO15"/>
    <mergeCell ref="AB15:AC15"/>
    <mergeCell ref="AB16:AC16"/>
    <mergeCell ref="V15:W15"/>
    <mergeCell ref="AB17:AC17"/>
    <mergeCell ref="AF15:AG15"/>
    <mergeCell ref="AF16:AG16"/>
    <mergeCell ref="Z15:AA15"/>
    <mergeCell ref="V17:W17"/>
    <mergeCell ref="Z19:AA19"/>
    <mergeCell ref="Z18:AA18"/>
    <mergeCell ref="Z17:AA17"/>
    <mergeCell ref="AB18:AC18"/>
    <mergeCell ref="AB19:AC19"/>
    <mergeCell ref="BP22:BQ22"/>
    <mergeCell ref="BR15:BS15"/>
    <mergeCell ref="BR16:BS16"/>
    <mergeCell ref="BR17:BS17"/>
    <mergeCell ref="BP17:BQ17"/>
    <mergeCell ref="BP18:BQ18"/>
    <mergeCell ref="BR19:BS19"/>
    <mergeCell ref="BP15:BQ15"/>
    <mergeCell ref="BP16:BQ16"/>
    <mergeCell ref="BR18:BS18"/>
    <mergeCell ref="BP19:BQ19"/>
    <mergeCell ref="CJ22:CK22"/>
    <mergeCell ref="CF19:CG19"/>
    <mergeCell ref="CF18:CG18"/>
    <mergeCell ref="CL19:CM19"/>
    <mergeCell ref="CL20:CM20"/>
    <mergeCell ref="CL21:CM21"/>
    <mergeCell ref="CB21:CC21"/>
    <mergeCell ref="CF4:CG4"/>
    <mergeCell ref="CF15:CG15"/>
    <mergeCell ref="CF16:CG16"/>
    <mergeCell ref="CF17:CG17"/>
    <mergeCell ref="CD17:CE17"/>
    <mergeCell ref="CD18:CE18"/>
    <mergeCell ref="CD4:CE4"/>
    <mergeCell ref="CD15:CE15"/>
    <mergeCell ref="CD16:CE16"/>
    <mergeCell ref="CB4:CC4"/>
    <mergeCell ref="CB20:CC20"/>
    <mergeCell ref="CD19:CE19"/>
    <mergeCell ref="CB15:CC15"/>
    <mergeCell ref="CB19:CC19"/>
    <mergeCell ref="CL17:CM17"/>
    <mergeCell ref="CL18:CM18"/>
    <mergeCell ref="BP4:BQ4"/>
    <mergeCell ref="BV4:BW4"/>
    <mergeCell ref="BR4:BS4"/>
    <mergeCell ref="BT4:BU4"/>
    <mergeCell ref="BN16:BO16"/>
    <mergeCell ref="BJ4:BK4"/>
    <mergeCell ref="BN4:BO4"/>
    <mergeCell ref="BN15:BO15"/>
    <mergeCell ref="BT15:BU15"/>
    <mergeCell ref="BT16:BU16"/>
    <mergeCell ref="BD4:BE4"/>
    <mergeCell ref="BH15:BI15"/>
    <mergeCell ref="BH16:BI16"/>
    <mergeCell ref="BT19:BU19"/>
    <mergeCell ref="BV19:BW19"/>
    <mergeCell ref="BZ4:CA4"/>
    <mergeCell ref="BT17:BU17"/>
    <mergeCell ref="CH4:CI4"/>
    <mergeCell ref="CH15:CI15"/>
    <mergeCell ref="BN17:BO17"/>
    <mergeCell ref="BN18:BO18"/>
    <mergeCell ref="BF4:BG4"/>
    <mergeCell ref="BH4:BI4"/>
    <mergeCell ref="BL4:BM4"/>
    <mergeCell ref="BL15:BM15"/>
    <mergeCell ref="BL16:BM16"/>
    <mergeCell ref="CB17:CC17"/>
    <mergeCell ref="CB18:CC18"/>
    <mergeCell ref="BJ15:BK15"/>
    <mergeCell ref="BJ16:BK16"/>
    <mergeCell ref="BJ17:BK17"/>
    <mergeCell ref="BJ18:BK18"/>
    <mergeCell ref="BZ18:CA18"/>
    <mergeCell ref="BL17:BM17"/>
    <mergeCell ref="BD16:BE16"/>
    <mergeCell ref="BH18:BI18"/>
    <mergeCell ref="BL18:BM18"/>
    <mergeCell ref="AF14:AG14"/>
    <mergeCell ref="AD14:AE14"/>
    <mergeCell ref="AX17:AY17"/>
    <mergeCell ref="AV15:AW15"/>
    <mergeCell ref="AL16:AM16"/>
    <mergeCell ref="AP15:AQ15"/>
    <mergeCell ref="AP16:AQ16"/>
    <mergeCell ref="AN16:AO16"/>
    <mergeCell ref="AV17:AW17"/>
    <mergeCell ref="AN17:AO17"/>
    <mergeCell ref="AT17:AU17"/>
    <mergeCell ref="AJ16:AK16"/>
    <mergeCell ref="AF17:AG17"/>
    <mergeCell ref="AX15:AY15"/>
    <mergeCell ref="AT15:AU15"/>
    <mergeCell ref="AT16:AU16"/>
    <mergeCell ref="AP17:AQ17"/>
    <mergeCell ref="AD17:AE17"/>
    <mergeCell ref="AD16:AE16"/>
    <mergeCell ref="BB15:BC15"/>
    <mergeCell ref="BB16:BC16"/>
    <mergeCell ref="AH17:AI17"/>
    <mergeCell ref="AD19:AE19"/>
    <mergeCell ref="AX19:AY19"/>
    <mergeCell ref="BT18:BU18"/>
    <mergeCell ref="BV15:BW15"/>
    <mergeCell ref="BV16:BW16"/>
    <mergeCell ref="BV17:BW17"/>
    <mergeCell ref="BV18:BW18"/>
    <mergeCell ref="AH15:AI15"/>
    <mergeCell ref="AH16:AI16"/>
    <mergeCell ref="BH17:BI17"/>
    <mergeCell ref="BF16:BG16"/>
    <mergeCell ref="BD15:BE15"/>
    <mergeCell ref="BD18:BE18"/>
    <mergeCell ref="BF15:BG15"/>
    <mergeCell ref="BF17:BG17"/>
    <mergeCell ref="BB17:BC17"/>
    <mergeCell ref="AV18:AW18"/>
    <mergeCell ref="AX18:AY18"/>
    <mergeCell ref="AZ17:BA17"/>
    <mergeCell ref="AZ15:BA15"/>
    <mergeCell ref="AZ16:BA16"/>
    <mergeCell ref="AJ18:AK18"/>
    <mergeCell ref="BD17:BE17"/>
    <mergeCell ref="AL17:AM17"/>
    <mergeCell ref="AT18:AU18"/>
    <mergeCell ref="AJ17:AK17"/>
    <mergeCell ref="AP18:AQ18"/>
    <mergeCell ref="AN18:AO18"/>
    <mergeCell ref="AN19:AO19"/>
    <mergeCell ref="AL18:AM18"/>
    <mergeCell ref="AL19:AM19"/>
    <mergeCell ref="AP19:AQ19"/>
    <mergeCell ref="V19:W19"/>
    <mergeCell ref="AZ18:BA18"/>
    <mergeCell ref="AF18:AG18"/>
    <mergeCell ref="AD18:AE18"/>
    <mergeCell ref="AH18:AI18"/>
    <mergeCell ref="AH19:AI19"/>
    <mergeCell ref="BD19:BE19"/>
    <mergeCell ref="AJ19:AK19"/>
    <mergeCell ref="BB19:BC19"/>
    <mergeCell ref="BB18:BC18"/>
    <mergeCell ref="K18:L18"/>
    <mergeCell ref="K16:L16"/>
    <mergeCell ref="T17:U17"/>
    <mergeCell ref="T16:U16"/>
    <mergeCell ref="O18:P18"/>
    <mergeCell ref="M19:N19"/>
    <mergeCell ref="O17:P17"/>
    <mergeCell ref="K17:L17"/>
    <mergeCell ref="K19:L19"/>
    <mergeCell ref="T19:U19"/>
    <mergeCell ref="T18:U18"/>
    <mergeCell ref="R18:S18"/>
    <mergeCell ref="M16:N16"/>
    <mergeCell ref="R19:S19"/>
    <mergeCell ref="O19:P19"/>
    <mergeCell ref="M18:N18"/>
    <mergeCell ref="R17:S17"/>
    <mergeCell ref="M17:N17"/>
    <mergeCell ref="R16:S16"/>
    <mergeCell ref="BF18:BG18"/>
    <mergeCell ref="BF19:BG19"/>
    <mergeCell ref="BB20:BC20"/>
    <mergeCell ref="O22:P22"/>
    <mergeCell ref="BH20:BI20"/>
    <mergeCell ref="AF19:AG19"/>
    <mergeCell ref="Z22:AA22"/>
    <mergeCell ref="AV22:AW22"/>
    <mergeCell ref="AT22:AU22"/>
    <mergeCell ref="AP21:AQ21"/>
    <mergeCell ref="AT20:AU20"/>
    <mergeCell ref="AT21:AU21"/>
    <mergeCell ref="AV20:AW20"/>
    <mergeCell ref="Z21:AA21"/>
    <mergeCell ref="AZ20:BA20"/>
    <mergeCell ref="AZ21:BA21"/>
    <mergeCell ref="AD20:AE20"/>
    <mergeCell ref="AX20:AY20"/>
    <mergeCell ref="AL22:AM22"/>
    <mergeCell ref="AX22:AY22"/>
    <mergeCell ref="AN22:AO22"/>
    <mergeCell ref="AF21:AG21"/>
    <mergeCell ref="BD20:BE20"/>
    <mergeCell ref="AZ19:BA19"/>
    <mergeCell ref="BN22:BO22"/>
    <mergeCell ref="BN21:BO21"/>
    <mergeCell ref="AV19:AW19"/>
    <mergeCell ref="AT19:AU19"/>
    <mergeCell ref="BN19:BO19"/>
    <mergeCell ref="BN20:BO20"/>
    <mergeCell ref="BF22:BG22"/>
    <mergeCell ref="AZ22:BA22"/>
    <mergeCell ref="BD22:BE22"/>
    <mergeCell ref="AX21:AY21"/>
    <mergeCell ref="AV21:AW21"/>
    <mergeCell ref="BB21:BC21"/>
    <mergeCell ref="BJ19:BK19"/>
    <mergeCell ref="BL22:BM22"/>
    <mergeCell ref="BJ22:BK22"/>
    <mergeCell ref="BJ20:BK20"/>
    <mergeCell ref="BJ21:BK21"/>
    <mergeCell ref="BF20:BG20"/>
    <mergeCell ref="BL19:BM19"/>
    <mergeCell ref="BL20:BM20"/>
    <mergeCell ref="BD21:BE21"/>
    <mergeCell ref="BH22:BI22"/>
    <mergeCell ref="BF21:BG21"/>
    <mergeCell ref="BH19:BI19"/>
    <mergeCell ref="BX20:BY20"/>
    <mergeCell ref="BX21:BY21"/>
    <mergeCell ref="CN4:CO4"/>
    <mergeCell ref="CN15:CO15"/>
    <mergeCell ref="CN16:CO16"/>
    <mergeCell ref="CN17:CO17"/>
    <mergeCell ref="CN18:CO18"/>
    <mergeCell ref="CN19:CO19"/>
    <mergeCell ref="CN20:CO20"/>
    <mergeCell ref="CN21:CO21"/>
    <mergeCell ref="CJ4:CK4"/>
    <mergeCell ref="CJ15:CK15"/>
    <mergeCell ref="CJ16:CK16"/>
    <mergeCell ref="CJ17:CK17"/>
    <mergeCell ref="CJ18:CK18"/>
    <mergeCell ref="BX17:BY17"/>
    <mergeCell ref="BX18:BY18"/>
    <mergeCell ref="CB16:CC16"/>
    <mergeCell ref="BX4:BY4"/>
    <mergeCell ref="BX15:BY15"/>
    <mergeCell ref="BX16:BY16"/>
    <mergeCell ref="CL4:CM4"/>
    <mergeCell ref="CL15:CM15"/>
    <mergeCell ref="CL16:CM16"/>
    <mergeCell ref="BT21:BU21"/>
    <mergeCell ref="T21:U21"/>
    <mergeCell ref="V20:W20"/>
    <mergeCell ref="AH21:AI21"/>
    <mergeCell ref="Z20:AA20"/>
    <mergeCell ref="K20:L20"/>
    <mergeCell ref="AH20:AI20"/>
    <mergeCell ref="O20:P20"/>
    <mergeCell ref="O21:P21"/>
    <mergeCell ref="BH21:BI21"/>
    <mergeCell ref="BP20:BQ20"/>
    <mergeCell ref="BP21:BQ21"/>
    <mergeCell ref="R21:S21"/>
    <mergeCell ref="BL21:BM21"/>
    <mergeCell ref="AD21:AE21"/>
    <mergeCell ref="T20:U20"/>
    <mergeCell ref="AB21:AC21"/>
    <mergeCell ref="AJ20:AK20"/>
    <mergeCell ref="AN21:AO21"/>
    <mergeCell ref="AJ21:AK21"/>
    <mergeCell ref="AL21:AM21"/>
    <mergeCell ref="AP20:AQ20"/>
    <mergeCell ref="AF20:AG20"/>
    <mergeCell ref="BV21:BW21"/>
    <mergeCell ref="BV22:BW22"/>
    <mergeCell ref="BT22:BU22"/>
    <mergeCell ref="K21:L21"/>
    <mergeCell ref="AN20:AO20"/>
    <mergeCell ref="AL20:AM20"/>
    <mergeCell ref="M22:N22"/>
    <mergeCell ref="BR20:BS20"/>
    <mergeCell ref="T22:U22"/>
    <mergeCell ref="V21:W21"/>
    <mergeCell ref="BB22:BC22"/>
    <mergeCell ref="BR21:BS21"/>
    <mergeCell ref="BR22:BS22"/>
    <mergeCell ref="R22:S22"/>
    <mergeCell ref="M20:N20"/>
    <mergeCell ref="K22:L22"/>
    <mergeCell ref="AB22:AC22"/>
    <mergeCell ref="AH22:AI22"/>
    <mergeCell ref="AJ22:AK22"/>
    <mergeCell ref="M21:N21"/>
    <mergeCell ref="R20:S20"/>
    <mergeCell ref="AF22:AG22"/>
    <mergeCell ref="V22:W22"/>
    <mergeCell ref="BT20:BU20"/>
    <mergeCell ref="B25:DI25"/>
    <mergeCell ref="DH4:DI4"/>
    <mergeCell ref="DH15:DI15"/>
    <mergeCell ref="DH16:DI16"/>
    <mergeCell ref="DH17:DI17"/>
    <mergeCell ref="DH18:DI18"/>
    <mergeCell ref="DH19:DI19"/>
    <mergeCell ref="DH20:DI20"/>
    <mergeCell ref="DH21:DI21"/>
    <mergeCell ref="DH22:DI22"/>
    <mergeCell ref="DD4:DE4"/>
    <mergeCell ref="DD15:DE15"/>
    <mergeCell ref="DD16:DE16"/>
    <mergeCell ref="DD17:DE17"/>
    <mergeCell ref="DD18:DE18"/>
    <mergeCell ref="DD19:DE19"/>
    <mergeCell ref="DD20:DE20"/>
    <mergeCell ref="DD21:DE21"/>
    <mergeCell ref="DD22:DE22"/>
    <mergeCell ref="CH16:CI16"/>
    <mergeCell ref="CF20:CG20"/>
    <mergeCell ref="CB22:CC22"/>
    <mergeCell ref="CH17:CI17"/>
    <mergeCell ref="BX19:BY19"/>
    <mergeCell ref="B2:DM2"/>
    <mergeCell ref="B24:DM24"/>
    <mergeCell ref="DL4:DM4"/>
    <mergeCell ref="DL15:DM15"/>
    <mergeCell ref="DL16:DM16"/>
    <mergeCell ref="DL17:DM17"/>
    <mergeCell ref="DL18:DM18"/>
    <mergeCell ref="DL19:DM19"/>
    <mergeCell ref="DL20:DM20"/>
    <mergeCell ref="DL21:DM21"/>
    <mergeCell ref="DL22:DM22"/>
    <mergeCell ref="BX22:BY22"/>
    <mergeCell ref="BZ22:CA22"/>
    <mergeCell ref="CN22:CO22"/>
    <mergeCell ref="CJ19:CK19"/>
    <mergeCell ref="CJ20:CK20"/>
    <mergeCell ref="CJ21:CK21"/>
    <mergeCell ref="CD22:CE22"/>
    <mergeCell ref="CF21:CG21"/>
    <mergeCell ref="CD20:CE20"/>
    <mergeCell ref="CD21:CE21"/>
    <mergeCell ref="BZ20:CA20"/>
    <mergeCell ref="BZ21:CA21"/>
    <mergeCell ref="BV20:BW20"/>
  </mergeCells>
  <hyperlinks>
    <hyperlink ref="B26" location="'Table of contents'!Print_Area" display="Back to Table of Contents" xr:uid="{00000000-0004-0000-0400-000000000000}"/>
  </hyperlinks>
  <pageMargins left="0.37" right="0.33" top="0.75" bottom="0.75" header="0.3" footer="0.3"/>
  <pageSetup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00B0F0"/>
  </sheetPr>
  <dimension ref="A1:O64"/>
  <sheetViews>
    <sheetView showGridLines="0" zoomScale="40" zoomScaleNormal="40" zoomScaleSheetLayoutView="71" workbookViewId="0">
      <pane xSplit="2" ySplit="7" topLeftCell="C8" activePane="bottomRight" state="frozen"/>
      <selection activeCell="BU5" sqref="BU5"/>
      <selection pane="topRight" activeCell="BU5" sqref="BU5"/>
      <selection pane="bottomLeft" activeCell="BU5" sqref="BU5"/>
      <selection pane="bottomRight" activeCell="BU5" sqref="BU5"/>
    </sheetView>
  </sheetViews>
  <sheetFormatPr defaultRowHeight="19"/>
  <cols>
    <col min="1" max="1" width="11.81640625" style="45" bestFit="1" customWidth="1"/>
    <col min="2" max="2" width="51.453125" style="393" customWidth="1"/>
    <col min="3" max="3" width="20.7265625" style="46" bestFit="1" customWidth="1"/>
    <col min="4" max="4" width="21.7265625" style="45" bestFit="1" customWidth="1"/>
    <col min="5" max="5" width="21.453125" style="45" bestFit="1" customWidth="1"/>
    <col min="6" max="6" width="22.1796875" style="47" bestFit="1" customWidth="1"/>
    <col min="7" max="7" width="22.1796875" style="47" customWidth="1"/>
    <col min="8" max="8" width="21.453125" style="48" bestFit="1" customWidth="1"/>
    <col min="9" max="9" width="21.7265625" style="45" bestFit="1" customWidth="1"/>
    <col min="10" max="10" width="18.54296875" style="45" customWidth="1"/>
    <col min="11" max="11" width="20.453125" style="53" customWidth="1"/>
    <col min="12" max="13" width="9.1796875"/>
    <col min="14" max="14" width="9.1796875" customWidth="1"/>
    <col min="15" max="244" width="9.1796875"/>
    <col min="245" max="245" width="48.81640625" bestFit="1" customWidth="1"/>
    <col min="246" max="246" width="15.54296875" customWidth="1"/>
    <col min="247" max="251" width="11.7265625" customWidth="1"/>
    <col min="252" max="252" width="0" hidden="1" customWidth="1"/>
    <col min="253" max="253" width="16.81640625" bestFit="1" customWidth="1"/>
    <col min="254" max="254" width="22.7265625" bestFit="1" customWidth="1"/>
    <col min="255" max="500" width="9.1796875"/>
    <col min="501" max="501" width="48.81640625" bestFit="1" customWidth="1"/>
    <col min="502" max="502" width="15.54296875" customWidth="1"/>
    <col min="503" max="507" width="11.7265625" customWidth="1"/>
    <col min="508" max="508" width="0" hidden="1" customWidth="1"/>
    <col min="509" max="509" width="16.81640625" bestFit="1" customWidth="1"/>
    <col min="510" max="510" width="22.7265625" bestFit="1" customWidth="1"/>
    <col min="511" max="756" width="9.1796875"/>
    <col min="757" max="757" width="48.81640625" bestFit="1" customWidth="1"/>
    <col min="758" max="758" width="15.54296875" customWidth="1"/>
    <col min="759" max="763" width="11.7265625" customWidth="1"/>
    <col min="764" max="764" width="0" hidden="1" customWidth="1"/>
    <col min="765" max="765" width="16.81640625" bestFit="1" customWidth="1"/>
    <col min="766" max="766" width="22.7265625" bestFit="1" customWidth="1"/>
    <col min="767" max="1012" width="9.1796875"/>
    <col min="1013" max="1013" width="48.81640625" bestFit="1" customWidth="1"/>
    <col min="1014" max="1014" width="15.54296875" customWidth="1"/>
    <col min="1015" max="1019" width="11.7265625" customWidth="1"/>
    <col min="1020" max="1020" width="0" hidden="1" customWidth="1"/>
    <col min="1021" max="1021" width="16.81640625" bestFit="1" customWidth="1"/>
    <col min="1022" max="1022" width="22.7265625" bestFit="1" customWidth="1"/>
    <col min="1023" max="1268" width="9.1796875"/>
    <col min="1269" max="1269" width="48.81640625" bestFit="1" customWidth="1"/>
    <col min="1270" max="1270" width="15.54296875" customWidth="1"/>
    <col min="1271" max="1275" width="11.7265625" customWidth="1"/>
    <col min="1276" max="1276" width="0" hidden="1" customWidth="1"/>
    <col min="1277" max="1277" width="16.81640625" bestFit="1" customWidth="1"/>
    <col min="1278" max="1278" width="22.7265625" bestFit="1" customWidth="1"/>
    <col min="1279" max="1524" width="9.1796875"/>
    <col min="1525" max="1525" width="48.81640625" bestFit="1" customWidth="1"/>
    <col min="1526" max="1526" width="15.54296875" customWidth="1"/>
    <col min="1527" max="1531" width="11.7265625" customWidth="1"/>
    <col min="1532" max="1532" width="0" hidden="1" customWidth="1"/>
    <col min="1533" max="1533" width="16.81640625" bestFit="1" customWidth="1"/>
    <col min="1534" max="1534" width="22.7265625" bestFit="1" customWidth="1"/>
    <col min="1535" max="1780" width="9.1796875"/>
    <col min="1781" max="1781" width="48.81640625" bestFit="1" customWidth="1"/>
    <col min="1782" max="1782" width="15.54296875" customWidth="1"/>
    <col min="1783" max="1787" width="11.7265625" customWidth="1"/>
    <col min="1788" max="1788" width="0" hidden="1" customWidth="1"/>
    <col min="1789" max="1789" width="16.81640625" bestFit="1" customWidth="1"/>
    <col min="1790" max="1790" width="22.7265625" bestFit="1" customWidth="1"/>
    <col min="1791" max="2036" width="9.1796875"/>
    <col min="2037" max="2037" width="48.81640625" bestFit="1" customWidth="1"/>
    <col min="2038" max="2038" width="15.54296875" customWidth="1"/>
    <col min="2039" max="2043" width="11.7265625" customWidth="1"/>
    <col min="2044" max="2044" width="0" hidden="1" customWidth="1"/>
    <col min="2045" max="2045" width="16.81640625" bestFit="1" customWidth="1"/>
    <col min="2046" max="2046" width="22.7265625" bestFit="1" customWidth="1"/>
    <col min="2047" max="2292" width="9.1796875"/>
    <col min="2293" max="2293" width="48.81640625" bestFit="1" customWidth="1"/>
    <col min="2294" max="2294" width="15.54296875" customWidth="1"/>
    <col min="2295" max="2299" width="11.7265625" customWidth="1"/>
    <col min="2300" max="2300" width="0" hidden="1" customWidth="1"/>
    <col min="2301" max="2301" width="16.81640625" bestFit="1" customWidth="1"/>
    <col min="2302" max="2302" width="22.7265625" bestFit="1" customWidth="1"/>
    <col min="2303" max="2548" width="9.1796875"/>
    <col min="2549" max="2549" width="48.81640625" bestFit="1" customWidth="1"/>
    <col min="2550" max="2550" width="15.54296875" customWidth="1"/>
    <col min="2551" max="2555" width="11.7265625" customWidth="1"/>
    <col min="2556" max="2556" width="0" hidden="1" customWidth="1"/>
    <col min="2557" max="2557" width="16.81640625" bestFit="1" customWidth="1"/>
    <col min="2558" max="2558" width="22.7265625" bestFit="1" customWidth="1"/>
    <col min="2559" max="2804" width="9.1796875"/>
    <col min="2805" max="2805" width="48.81640625" bestFit="1" customWidth="1"/>
    <col min="2806" max="2806" width="15.54296875" customWidth="1"/>
    <col min="2807" max="2811" width="11.7265625" customWidth="1"/>
    <col min="2812" max="2812" width="0" hidden="1" customWidth="1"/>
    <col min="2813" max="2813" width="16.81640625" bestFit="1" customWidth="1"/>
    <col min="2814" max="2814" width="22.7265625" bestFit="1" customWidth="1"/>
    <col min="2815" max="3060" width="9.1796875"/>
    <col min="3061" max="3061" width="48.81640625" bestFit="1" customWidth="1"/>
    <col min="3062" max="3062" width="15.54296875" customWidth="1"/>
    <col min="3063" max="3067" width="11.7265625" customWidth="1"/>
    <col min="3068" max="3068" width="0" hidden="1" customWidth="1"/>
    <col min="3069" max="3069" width="16.81640625" bestFit="1" customWidth="1"/>
    <col min="3070" max="3070" width="22.7265625" bestFit="1" customWidth="1"/>
    <col min="3071" max="3316" width="9.1796875"/>
    <col min="3317" max="3317" width="48.81640625" bestFit="1" customWidth="1"/>
    <col min="3318" max="3318" width="15.54296875" customWidth="1"/>
    <col min="3319" max="3323" width="11.7265625" customWidth="1"/>
    <col min="3324" max="3324" width="0" hidden="1" customWidth="1"/>
    <col min="3325" max="3325" width="16.81640625" bestFit="1" customWidth="1"/>
    <col min="3326" max="3326" width="22.7265625" bestFit="1" customWidth="1"/>
    <col min="3327" max="3572" width="9.1796875"/>
    <col min="3573" max="3573" width="48.81640625" bestFit="1" customWidth="1"/>
    <col min="3574" max="3574" width="15.54296875" customWidth="1"/>
    <col min="3575" max="3579" width="11.7265625" customWidth="1"/>
    <col min="3580" max="3580" width="0" hidden="1" customWidth="1"/>
    <col min="3581" max="3581" width="16.81640625" bestFit="1" customWidth="1"/>
    <col min="3582" max="3582" width="22.7265625" bestFit="1" customWidth="1"/>
    <col min="3583" max="3828" width="9.1796875"/>
    <col min="3829" max="3829" width="48.81640625" bestFit="1" customWidth="1"/>
    <col min="3830" max="3830" width="15.54296875" customWidth="1"/>
    <col min="3831" max="3835" width="11.7265625" customWidth="1"/>
    <col min="3836" max="3836" width="0" hidden="1" customWidth="1"/>
    <col min="3837" max="3837" width="16.81640625" bestFit="1" customWidth="1"/>
    <col min="3838" max="3838" width="22.7265625" bestFit="1" customWidth="1"/>
    <col min="3839" max="4084" width="9.1796875"/>
    <col min="4085" max="4085" width="48.81640625" bestFit="1" customWidth="1"/>
    <col min="4086" max="4086" width="15.54296875" customWidth="1"/>
    <col min="4087" max="4091" width="11.7265625" customWidth="1"/>
    <col min="4092" max="4092" width="0" hidden="1" customWidth="1"/>
    <col min="4093" max="4093" width="16.81640625" bestFit="1" customWidth="1"/>
    <col min="4094" max="4094" width="22.7265625" bestFit="1" customWidth="1"/>
    <col min="4095" max="4340" width="9.1796875"/>
    <col min="4341" max="4341" width="48.81640625" bestFit="1" customWidth="1"/>
    <col min="4342" max="4342" width="15.54296875" customWidth="1"/>
    <col min="4343" max="4347" width="11.7265625" customWidth="1"/>
    <col min="4348" max="4348" width="0" hidden="1" customWidth="1"/>
    <col min="4349" max="4349" width="16.81640625" bestFit="1" customWidth="1"/>
    <col min="4350" max="4350" width="22.7265625" bestFit="1" customWidth="1"/>
    <col min="4351" max="4596" width="9.1796875"/>
    <col min="4597" max="4597" width="48.81640625" bestFit="1" customWidth="1"/>
    <col min="4598" max="4598" width="15.54296875" customWidth="1"/>
    <col min="4599" max="4603" width="11.7265625" customWidth="1"/>
    <col min="4604" max="4604" width="0" hidden="1" customWidth="1"/>
    <col min="4605" max="4605" width="16.81640625" bestFit="1" customWidth="1"/>
    <col min="4606" max="4606" width="22.7265625" bestFit="1" customWidth="1"/>
    <col min="4607" max="4852" width="9.1796875"/>
    <col min="4853" max="4853" width="48.81640625" bestFit="1" customWidth="1"/>
    <col min="4854" max="4854" width="15.54296875" customWidth="1"/>
    <col min="4855" max="4859" width="11.7265625" customWidth="1"/>
    <col min="4860" max="4860" width="0" hidden="1" customWidth="1"/>
    <col min="4861" max="4861" width="16.81640625" bestFit="1" customWidth="1"/>
    <col min="4862" max="4862" width="22.7265625" bestFit="1" customWidth="1"/>
    <col min="4863" max="5108" width="9.1796875"/>
    <col min="5109" max="5109" width="48.81640625" bestFit="1" customWidth="1"/>
    <col min="5110" max="5110" width="15.54296875" customWidth="1"/>
    <col min="5111" max="5115" width="11.7265625" customWidth="1"/>
    <col min="5116" max="5116" width="0" hidden="1" customWidth="1"/>
    <col min="5117" max="5117" width="16.81640625" bestFit="1" customWidth="1"/>
    <col min="5118" max="5118" width="22.7265625" bestFit="1" customWidth="1"/>
    <col min="5119" max="5364" width="9.1796875"/>
    <col min="5365" max="5365" width="48.81640625" bestFit="1" customWidth="1"/>
    <col min="5366" max="5366" width="15.54296875" customWidth="1"/>
    <col min="5367" max="5371" width="11.7265625" customWidth="1"/>
    <col min="5372" max="5372" width="0" hidden="1" customWidth="1"/>
    <col min="5373" max="5373" width="16.81640625" bestFit="1" customWidth="1"/>
    <col min="5374" max="5374" width="22.7265625" bestFit="1" customWidth="1"/>
    <col min="5375" max="5620" width="9.1796875"/>
    <col min="5621" max="5621" width="48.81640625" bestFit="1" customWidth="1"/>
    <col min="5622" max="5622" width="15.54296875" customWidth="1"/>
    <col min="5623" max="5627" width="11.7265625" customWidth="1"/>
    <col min="5628" max="5628" width="0" hidden="1" customWidth="1"/>
    <col min="5629" max="5629" width="16.81640625" bestFit="1" customWidth="1"/>
    <col min="5630" max="5630" width="22.7265625" bestFit="1" customWidth="1"/>
    <col min="5631" max="5876" width="9.1796875"/>
    <col min="5877" max="5877" width="48.81640625" bestFit="1" customWidth="1"/>
    <col min="5878" max="5878" width="15.54296875" customWidth="1"/>
    <col min="5879" max="5883" width="11.7265625" customWidth="1"/>
    <col min="5884" max="5884" width="0" hidden="1" customWidth="1"/>
    <col min="5885" max="5885" width="16.81640625" bestFit="1" customWidth="1"/>
    <col min="5886" max="5886" width="22.7265625" bestFit="1" customWidth="1"/>
    <col min="5887" max="6132" width="9.1796875"/>
    <col min="6133" max="6133" width="48.81640625" bestFit="1" customWidth="1"/>
    <col min="6134" max="6134" width="15.54296875" customWidth="1"/>
    <col min="6135" max="6139" width="11.7265625" customWidth="1"/>
    <col min="6140" max="6140" width="0" hidden="1" customWidth="1"/>
    <col min="6141" max="6141" width="16.81640625" bestFit="1" customWidth="1"/>
    <col min="6142" max="6142" width="22.7265625" bestFit="1" customWidth="1"/>
    <col min="6143" max="6388" width="9.1796875"/>
    <col min="6389" max="6389" width="48.81640625" bestFit="1" customWidth="1"/>
    <col min="6390" max="6390" width="15.54296875" customWidth="1"/>
    <col min="6391" max="6395" width="11.7265625" customWidth="1"/>
    <col min="6396" max="6396" width="0" hidden="1" customWidth="1"/>
    <col min="6397" max="6397" width="16.81640625" bestFit="1" customWidth="1"/>
    <col min="6398" max="6398" width="22.7265625" bestFit="1" customWidth="1"/>
    <col min="6399" max="6644" width="9.1796875"/>
    <col min="6645" max="6645" width="48.81640625" bestFit="1" customWidth="1"/>
    <col min="6646" max="6646" width="15.54296875" customWidth="1"/>
    <col min="6647" max="6651" width="11.7265625" customWidth="1"/>
    <col min="6652" max="6652" width="0" hidden="1" customWidth="1"/>
    <col min="6653" max="6653" width="16.81640625" bestFit="1" customWidth="1"/>
    <col min="6654" max="6654" width="22.7265625" bestFit="1" customWidth="1"/>
    <col min="6655" max="6900" width="9.1796875"/>
    <col min="6901" max="6901" width="48.81640625" bestFit="1" customWidth="1"/>
    <col min="6902" max="6902" width="15.54296875" customWidth="1"/>
    <col min="6903" max="6907" width="11.7265625" customWidth="1"/>
    <col min="6908" max="6908" width="0" hidden="1" customWidth="1"/>
    <col min="6909" max="6909" width="16.81640625" bestFit="1" customWidth="1"/>
    <col min="6910" max="6910" width="22.7265625" bestFit="1" customWidth="1"/>
    <col min="6911" max="7156" width="9.1796875"/>
    <col min="7157" max="7157" width="48.81640625" bestFit="1" customWidth="1"/>
    <col min="7158" max="7158" width="15.54296875" customWidth="1"/>
    <col min="7159" max="7163" width="11.7265625" customWidth="1"/>
    <col min="7164" max="7164" width="0" hidden="1" customWidth="1"/>
    <col min="7165" max="7165" width="16.81640625" bestFit="1" customWidth="1"/>
    <col min="7166" max="7166" width="22.7265625" bestFit="1" customWidth="1"/>
    <col min="7167" max="7412" width="9.1796875"/>
    <col min="7413" max="7413" width="48.81640625" bestFit="1" customWidth="1"/>
    <col min="7414" max="7414" width="15.54296875" customWidth="1"/>
    <col min="7415" max="7419" width="11.7265625" customWidth="1"/>
    <col min="7420" max="7420" width="0" hidden="1" customWidth="1"/>
    <col min="7421" max="7421" width="16.81640625" bestFit="1" customWidth="1"/>
    <col min="7422" max="7422" width="22.7265625" bestFit="1" customWidth="1"/>
    <col min="7423" max="7668" width="9.1796875"/>
    <col min="7669" max="7669" width="48.81640625" bestFit="1" customWidth="1"/>
    <col min="7670" max="7670" width="15.54296875" customWidth="1"/>
    <col min="7671" max="7675" width="11.7265625" customWidth="1"/>
    <col min="7676" max="7676" width="0" hidden="1" customWidth="1"/>
    <col min="7677" max="7677" width="16.81640625" bestFit="1" customWidth="1"/>
    <col min="7678" max="7678" width="22.7265625" bestFit="1" customWidth="1"/>
    <col min="7679" max="7924" width="9.1796875"/>
    <col min="7925" max="7925" width="48.81640625" bestFit="1" customWidth="1"/>
    <col min="7926" max="7926" width="15.54296875" customWidth="1"/>
    <col min="7927" max="7931" width="11.7265625" customWidth="1"/>
    <col min="7932" max="7932" width="0" hidden="1" customWidth="1"/>
    <col min="7933" max="7933" width="16.81640625" bestFit="1" customWidth="1"/>
    <col min="7934" max="7934" width="22.7265625" bestFit="1" customWidth="1"/>
    <col min="7935" max="8180" width="9.1796875"/>
    <col min="8181" max="8181" width="48.81640625" bestFit="1" customWidth="1"/>
    <col min="8182" max="8182" width="15.54296875" customWidth="1"/>
    <col min="8183" max="8187" width="11.7265625" customWidth="1"/>
    <col min="8188" max="8188" width="0" hidden="1" customWidth="1"/>
    <col min="8189" max="8189" width="16.81640625" bestFit="1" customWidth="1"/>
    <col min="8190" max="8190" width="22.7265625" bestFit="1" customWidth="1"/>
    <col min="8191" max="8436" width="9.1796875"/>
    <col min="8437" max="8437" width="48.81640625" bestFit="1" customWidth="1"/>
    <col min="8438" max="8438" width="15.54296875" customWidth="1"/>
    <col min="8439" max="8443" width="11.7265625" customWidth="1"/>
    <col min="8444" max="8444" width="0" hidden="1" customWidth="1"/>
    <col min="8445" max="8445" width="16.81640625" bestFit="1" customWidth="1"/>
    <col min="8446" max="8446" width="22.7265625" bestFit="1" customWidth="1"/>
    <col min="8447" max="8692" width="9.1796875"/>
    <col min="8693" max="8693" width="48.81640625" bestFit="1" customWidth="1"/>
    <col min="8694" max="8694" width="15.54296875" customWidth="1"/>
    <col min="8695" max="8699" width="11.7265625" customWidth="1"/>
    <col min="8700" max="8700" width="0" hidden="1" customWidth="1"/>
    <col min="8701" max="8701" width="16.81640625" bestFit="1" customWidth="1"/>
    <col min="8702" max="8702" width="22.7265625" bestFit="1" customWidth="1"/>
    <col min="8703" max="8948" width="9.1796875"/>
    <col min="8949" max="8949" width="48.81640625" bestFit="1" customWidth="1"/>
    <col min="8950" max="8950" width="15.54296875" customWidth="1"/>
    <col min="8951" max="8955" width="11.7265625" customWidth="1"/>
    <col min="8956" max="8956" width="0" hidden="1" customWidth="1"/>
    <col min="8957" max="8957" width="16.81640625" bestFit="1" customWidth="1"/>
    <col min="8958" max="8958" width="22.7265625" bestFit="1" customWidth="1"/>
    <col min="8959" max="9204" width="9.1796875"/>
    <col min="9205" max="9205" width="48.81640625" bestFit="1" customWidth="1"/>
    <col min="9206" max="9206" width="15.54296875" customWidth="1"/>
    <col min="9207" max="9211" width="11.7265625" customWidth="1"/>
    <col min="9212" max="9212" width="0" hidden="1" customWidth="1"/>
    <col min="9213" max="9213" width="16.81640625" bestFit="1" customWidth="1"/>
    <col min="9214" max="9214" width="22.7265625" bestFit="1" customWidth="1"/>
    <col min="9215" max="9460" width="9.1796875"/>
    <col min="9461" max="9461" width="48.81640625" bestFit="1" customWidth="1"/>
    <col min="9462" max="9462" width="15.54296875" customWidth="1"/>
    <col min="9463" max="9467" width="11.7265625" customWidth="1"/>
    <col min="9468" max="9468" width="0" hidden="1" customWidth="1"/>
    <col min="9469" max="9469" width="16.81640625" bestFit="1" customWidth="1"/>
    <col min="9470" max="9470" width="22.7265625" bestFit="1" customWidth="1"/>
    <col min="9471" max="9716" width="9.1796875"/>
    <col min="9717" max="9717" width="48.81640625" bestFit="1" customWidth="1"/>
    <col min="9718" max="9718" width="15.54296875" customWidth="1"/>
    <col min="9719" max="9723" width="11.7265625" customWidth="1"/>
    <col min="9724" max="9724" width="0" hidden="1" customWidth="1"/>
    <col min="9725" max="9725" width="16.81640625" bestFit="1" customWidth="1"/>
    <col min="9726" max="9726" width="22.7265625" bestFit="1" customWidth="1"/>
    <col min="9727" max="9972" width="9.1796875"/>
    <col min="9973" max="9973" width="48.81640625" bestFit="1" customWidth="1"/>
    <col min="9974" max="9974" width="15.54296875" customWidth="1"/>
    <col min="9975" max="9979" width="11.7265625" customWidth="1"/>
    <col min="9980" max="9980" width="0" hidden="1" customWidth="1"/>
    <col min="9981" max="9981" width="16.81640625" bestFit="1" customWidth="1"/>
    <col min="9982" max="9982" width="22.7265625" bestFit="1" customWidth="1"/>
    <col min="9983" max="10228" width="9.1796875"/>
    <col min="10229" max="10229" width="48.81640625" bestFit="1" customWidth="1"/>
    <col min="10230" max="10230" width="15.54296875" customWidth="1"/>
    <col min="10231" max="10235" width="11.7265625" customWidth="1"/>
    <col min="10236" max="10236" width="0" hidden="1" customWidth="1"/>
    <col min="10237" max="10237" width="16.81640625" bestFit="1" customWidth="1"/>
    <col min="10238" max="10238" width="22.7265625" bestFit="1" customWidth="1"/>
    <col min="10239" max="10484" width="9.1796875"/>
    <col min="10485" max="10485" width="48.81640625" bestFit="1" customWidth="1"/>
    <col min="10486" max="10486" width="15.54296875" customWidth="1"/>
    <col min="10487" max="10491" width="11.7265625" customWidth="1"/>
    <col min="10492" max="10492" width="0" hidden="1" customWidth="1"/>
    <col min="10493" max="10493" width="16.81640625" bestFit="1" customWidth="1"/>
    <col min="10494" max="10494" width="22.7265625" bestFit="1" customWidth="1"/>
    <col min="10495" max="10740" width="9.1796875"/>
    <col min="10741" max="10741" width="48.81640625" bestFit="1" customWidth="1"/>
    <col min="10742" max="10742" width="15.54296875" customWidth="1"/>
    <col min="10743" max="10747" width="11.7265625" customWidth="1"/>
    <col min="10748" max="10748" width="0" hidden="1" customWidth="1"/>
    <col min="10749" max="10749" width="16.81640625" bestFit="1" customWidth="1"/>
    <col min="10750" max="10750" width="22.7265625" bestFit="1" customWidth="1"/>
    <col min="10751" max="10996" width="9.1796875"/>
    <col min="10997" max="10997" width="48.81640625" bestFit="1" customWidth="1"/>
    <col min="10998" max="10998" width="15.54296875" customWidth="1"/>
    <col min="10999" max="11003" width="11.7265625" customWidth="1"/>
    <col min="11004" max="11004" width="0" hidden="1" customWidth="1"/>
    <col min="11005" max="11005" width="16.81640625" bestFit="1" customWidth="1"/>
    <col min="11006" max="11006" width="22.7265625" bestFit="1" customWidth="1"/>
    <col min="11007" max="11252" width="9.1796875"/>
    <col min="11253" max="11253" width="48.81640625" bestFit="1" customWidth="1"/>
    <col min="11254" max="11254" width="15.54296875" customWidth="1"/>
    <col min="11255" max="11259" width="11.7265625" customWidth="1"/>
    <col min="11260" max="11260" width="0" hidden="1" customWidth="1"/>
    <col min="11261" max="11261" width="16.81640625" bestFit="1" customWidth="1"/>
    <col min="11262" max="11262" width="22.7265625" bestFit="1" customWidth="1"/>
    <col min="11263" max="11508" width="9.1796875"/>
    <col min="11509" max="11509" width="48.81640625" bestFit="1" customWidth="1"/>
    <col min="11510" max="11510" width="15.54296875" customWidth="1"/>
    <col min="11511" max="11515" width="11.7265625" customWidth="1"/>
    <col min="11516" max="11516" width="0" hidden="1" customWidth="1"/>
    <col min="11517" max="11517" width="16.81640625" bestFit="1" customWidth="1"/>
    <col min="11518" max="11518" width="22.7265625" bestFit="1" customWidth="1"/>
    <col min="11519" max="11764" width="9.1796875"/>
    <col min="11765" max="11765" width="48.81640625" bestFit="1" customWidth="1"/>
    <col min="11766" max="11766" width="15.54296875" customWidth="1"/>
    <col min="11767" max="11771" width="11.7265625" customWidth="1"/>
    <col min="11772" max="11772" width="0" hidden="1" customWidth="1"/>
    <col min="11773" max="11773" width="16.81640625" bestFit="1" customWidth="1"/>
    <col min="11774" max="11774" width="22.7265625" bestFit="1" customWidth="1"/>
    <col min="11775" max="12020" width="9.1796875"/>
    <col min="12021" max="12021" width="48.81640625" bestFit="1" customWidth="1"/>
    <col min="12022" max="12022" width="15.54296875" customWidth="1"/>
    <col min="12023" max="12027" width="11.7265625" customWidth="1"/>
    <col min="12028" max="12028" width="0" hidden="1" customWidth="1"/>
    <col min="12029" max="12029" width="16.81640625" bestFit="1" customWidth="1"/>
    <col min="12030" max="12030" width="22.7265625" bestFit="1" customWidth="1"/>
    <col min="12031" max="12276" width="9.1796875"/>
    <col min="12277" max="12277" width="48.81640625" bestFit="1" customWidth="1"/>
    <col min="12278" max="12278" width="15.54296875" customWidth="1"/>
    <col min="12279" max="12283" width="11.7265625" customWidth="1"/>
    <col min="12284" max="12284" width="0" hidden="1" customWidth="1"/>
    <col min="12285" max="12285" width="16.81640625" bestFit="1" customWidth="1"/>
    <col min="12286" max="12286" width="22.7265625" bestFit="1" customWidth="1"/>
    <col min="12287" max="12532" width="9.1796875"/>
    <col min="12533" max="12533" width="48.81640625" bestFit="1" customWidth="1"/>
    <col min="12534" max="12534" width="15.54296875" customWidth="1"/>
    <col min="12535" max="12539" width="11.7265625" customWidth="1"/>
    <col min="12540" max="12540" width="0" hidden="1" customWidth="1"/>
    <col min="12541" max="12541" width="16.81640625" bestFit="1" customWidth="1"/>
    <col min="12542" max="12542" width="22.7265625" bestFit="1" customWidth="1"/>
    <col min="12543" max="12788" width="9.1796875"/>
    <col min="12789" max="12789" width="48.81640625" bestFit="1" customWidth="1"/>
    <col min="12790" max="12790" width="15.54296875" customWidth="1"/>
    <col min="12791" max="12795" width="11.7265625" customWidth="1"/>
    <col min="12796" max="12796" width="0" hidden="1" customWidth="1"/>
    <col min="12797" max="12797" width="16.81640625" bestFit="1" customWidth="1"/>
    <col min="12798" max="12798" width="22.7265625" bestFit="1" customWidth="1"/>
    <col min="12799" max="13044" width="9.1796875"/>
    <col min="13045" max="13045" width="48.81640625" bestFit="1" customWidth="1"/>
    <col min="13046" max="13046" width="15.54296875" customWidth="1"/>
    <col min="13047" max="13051" width="11.7265625" customWidth="1"/>
    <col min="13052" max="13052" width="0" hidden="1" customWidth="1"/>
    <col min="13053" max="13053" width="16.81640625" bestFit="1" customWidth="1"/>
    <col min="13054" max="13054" width="22.7265625" bestFit="1" customWidth="1"/>
    <col min="13055" max="13300" width="9.1796875"/>
    <col min="13301" max="13301" width="48.81640625" bestFit="1" customWidth="1"/>
    <col min="13302" max="13302" width="15.54296875" customWidth="1"/>
    <col min="13303" max="13307" width="11.7265625" customWidth="1"/>
    <col min="13308" max="13308" width="0" hidden="1" customWidth="1"/>
    <col min="13309" max="13309" width="16.81640625" bestFit="1" customWidth="1"/>
    <col min="13310" max="13310" width="22.7265625" bestFit="1" customWidth="1"/>
    <col min="13311" max="13556" width="9.1796875"/>
    <col min="13557" max="13557" width="48.81640625" bestFit="1" customWidth="1"/>
    <col min="13558" max="13558" width="15.54296875" customWidth="1"/>
    <col min="13559" max="13563" width="11.7265625" customWidth="1"/>
    <col min="13564" max="13564" width="0" hidden="1" customWidth="1"/>
    <col min="13565" max="13565" width="16.81640625" bestFit="1" customWidth="1"/>
    <col min="13566" max="13566" width="22.7265625" bestFit="1" customWidth="1"/>
    <col min="13567" max="13812" width="9.1796875"/>
    <col min="13813" max="13813" width="48.81640625" bestFit="1" customWidth="1"/>
    <col min="13814" max="13814" width="15.54296875" customWidth="1"/>
    <col min="13815" max="13819" width="11.7265625" customWidth="1"/>
    <col min="13820" max="13820" width="0" hidden="1" customWidth="1"/>
    <col min="13821" max="13821" width="16.81640625" bestFit="1" customWidth="1"/>
    <col min="13822" max="13822" width="22.7265625" bestFit="1" customWidth="1"/>
    <col min="13823" max="14068" width="9.1796875"/>
    <col min="14069" max="14069" width="48.81640625" bestFit="1" customWidth="1"/>
    <col min="14070" max="14070" width="15.54296875" customWidth="1"/>
    <col min="14071" max="14075" width="11.7265625" customWidth="1"/>
    <col min="14076" max="14076" width="0" hidden="1" customWidth="1"/>
    <col min="14077" max="14077" width="16.81640625" bestFit="1" customWidth="1"/>
    <col min="14078" max="14078" width="22.7265625" bestFit="1" customWidth="1"/>
    <col min="14079" max="14324" width="9.1796875"/>
    <col min="14325" max="14325" width="48.81640625" bestFit="1" customWidth="1"/>
    <col min="14326" max="14326" width="15.54296875" customWidth="1"/>
    <col min="14327" max="14331" width="11.7265625" customWidth="1"/>
    <col min="14332" max="14332" width="0" hidden="1" customWidth="1"/>
    <col min="14333" max="14333" width="16.81640625" bestFit="1" customWidth="1"/>
    <col min="14334" max="14334" width="22.7265625" bestFit="1" customWidth="1"/>
    <col min="14335" max="14580" width="9.1796875"/>
    <col min="14581" max="14581" width="48.81640625" bestFit="1" customWidth="1"/>
    <col min="14582" max="14582" width="15.54296875" customWidth="1"/>
    <col min="14583" max="14587" width="11.7265625" customWidth="1"/>
    <col min="14588" max="14588" width="0" hidden="1" customWidth="1"/>
    <col min="14589" max="14589" width="16.81640625" bestFit="1" customWidth="1"/>
    <col min="14590" max="14590" width="22.7265625" bestFit="1" customWidth="1"/>
    <col min="14591" max="14836" width="9.1796875"/>
    <col min="14837" max="14837" width="48.81640625" bestFit="1" customWidth="1"/>
    <col min="14838" max="14838" width="15.54296875" customWidth="1"/>
    <col min="14839" max="14843" width="11.7265625" customWidth="1"/>
    <col min="14844" max="14844" width="0" hidden="1" customWidth="1"/>
    <col min="14845" max="14845" width="16.81640625" bestFit="1" customWidth="1"/>
    <col min="14846" max="14846" width="22.7265625" bestFit="1" customWidth="1"/>
    <col min="14847" max="15092" width="9.1796875"/>
    <col min="15093" max="15093" width="48.81640625" bestFit="1" customWidth="1"/>
    <col min="15094" max="15094" width="15.54296875" customWidth="1"/>
    <col min="15095" max="15099" width="11.7265625" customWidth="1"/>
    <col min="15100" max="15100" width="0" hidden="1" customWidth="1"/>
    <col min="15101" max="15101" width="16.81640625" bestFit="1" customWidth="1"/>
    <col min="15102" max="15102" width="22.7265625" bestFit="1" customWidth="1"/>
    <col min="15103" max="15348" width="9.1796875"/>
    <col min="15349" max="15349" width="48.81640625" bestFit="1" customWidth="1"/>
    <col min="15350" max="15350" width="15.54296875" customWidth="1"/>
    <col min="15351" max="15355" width="11.7265625" customWidth="1"/>
    <col min="15356" max="15356" width="0" hidden="1" customWidth="1"/>
    <col min="15357" max="15357" width="16.81640625" bestFit="1" customWidth="1"/>
    <col min="15358" max="15358" width="22.7265625" bestFit="1" customWidth="1"/>
    <col min="15359" max="15604" width="9.1796875"/>
    <col min="15605" max="15605" width="48.81640625" bestFit="1" customWidth="1"/>
    <col min="15606" max="15606" width="15.54296875" customWidth="1"/>
    <col min="15607" max="15611" width="11.7265625" customWidth="1"/>
    <col min="15612" max="15612" width="0" hidden="1" customWidth="1"/>
    <col min="15613" max="15613" width="16.81640625" bestFit="1" customWidth="1"/>
    <col min="15614" max="15614" width="22.7265625" bestFit="1" customWidth="1"/>
    <col min="15615" max="15860" width="9.1796875"/>
    <col min="15861" max="15861" width="48.81640625" bestFit="1" customWidth="1"/>
    <col min="15862" max="15862" width="15.54296875" customWidth="1"/>
    <col min="15863" max="15867" width="11.7265625" customWidth="1"/>
    <col min="15868" max="15868" width="0" hidden="1" customWidth="1"/>
    <col min="15869" max="15869" width="16.81640625" bestFit="1" customWidth="1"/>
    <col min="15870" max="15870" width="22.7265625" bestFit="1" customWidth="1"/>
    <col min="15871" max="16116" width="9.1796875"/>
    <col min="16117" max="16117" width="48.81640625" bestFit="1" customWidth="1"/>
    <col min="16118" max="16118" width="15.54296875" customWidth="1"/>
    <col min="16119" max="16123" width="11.7265625" customWidth="1"/>
    <col min="16124" max="16124" width="0" hidden="1" customWidth="1"/>
    <col min="16125" max="16125" width="16.81640625" bestFit="1" customWidth="1"/>
    <col min="16126" max="16126" width="22.7265625" bestFit="1" customWidth="1"/>
    <col min="16127" max="16383" width="9.1796875"/>
    <col min="16384" max="16384" width="9.1796875" customWidth="1"/>
  </cols>
  <sheetData>
    <row r="1" spans="1:15">
      <c r="K1" s="49"/>
    </row>
    <row r="2" spans="1:15" ht="22.5">
      <c r="B2" s="1426" t="s">
        <v>556</v>
      </c>
      <c r="C2" s="1426"/>
      <c r="D2" s="1426"/>
      <c r="E2" s="1426"/>
      <c r="F2" s="1426"/>
      <c r="G2" s="1426"/>
      <c r="H2" s="1426"/>
      <c r="I2" s="1426"/>
      <c r="J2" s="1426"/>
      <c r="K2" s="1426"/>
    </row>
    <row r="3" spans="1:15" ht="22.5">
      <c r="B3" s="1427" t="s">
        <v>1147</v>
      </c>
      <c r="C3" s="1428"/>
      <c r="D3" s="1428"/>
      <c r="E3" s="1428"/>
      <c r="F3" s="1428"/>
      <c r="G3" s="1428"/>
      <c r="H3" s="1428"/>
      <c r="I3" s="1428"/>
      <c r="J3" s="1428"/>
      <c r="K3" s="1428"/>
    </row>
    <row r="4" spans="1:15" ht="22.5">
      <c r="C4" s="1189"/>
      <c r="D4" s="1189"/>
      <c r="E4" s="1189"/>
      <c r="F4" s="1190"/>
      <c r="G4" s="1190"/>
      <c r="H4" s="1191"/>
      <c r="I4" s="1189"/>
      <c r="J4" s="62"/>
      <c r="K4" s="556" t="s">
        <v>353</v>
      </c>
    </row>
    <row r="5" spans="1:15" ht="20.25" customHeight="1">
      <c r="B5" s="1429" t="s">
        <v>31</v>
      </c>
      <c r="C5" s="1431" t="s">
        <v>32</v>
      </c>
      <c r="D5" s="1433" t="s">
        <v>33</v>
      </c>
      <c r="E5" s="1433" t="s">
        <v>34</v>
      </c>
      <c r="F5" s="1431" t="s">
        <v>35</v>
      </c>
      <c r="G5" s="1431" t="s">
        <v>1148</v>
      </c>
      <c r="H5" s="1433" t="s">
        <v>36</v>
      </c>
      <c r="I5" s="1431" t="s">
        <v>37</v>
      </c>
      <c r="J5" s="1431" t="s">
        <v>1129</v>
      </c>
      <c r="K5" s="1435"/>
    </row>
    <row r="6" spans="1:15" ht="20.149999999999999" customHeight="1" thickBot="1">
      <c r="B6" s="1430"/>
      <c r="C6" s="1432"/>
      <c r="D6" s="1434"/>
      <c r="E6" s="1434"/>
      <c r="F6" s="1432"/>
      <c r="G6" s="1432"/>
      <c r="H6" s="1434"/>
      <c r="I6" s="1432"/>
      <c r="J6" s="949" t="s">
        <v>21</v>
      </c>
      <c r="K6" s="506" t="s">
        <v>20</v>
      </c>
    </row>
    <row r="7" spans="1:15" ht="18.75" hidden="1" customHeight="1">
      <c r="A7" s="50"/>
      <c r="B7" s="507" t="s">
        <v>279</v>
      </c>
      <c r="C7" s="508" t="s">
        <v>280</v>
      </c>
      <c r="D7" s="509" t="s">
        <v>281</v>
      </c>
      <c r="E7" s="509" t="s">
        <v>282</v>
      </c>
      <c r="F7" s="509" t="s">
        <v>283</v>
      </c>
      <c r="G7" s="509" t="s">
        <v>1146</v>
      </c>
      <c r="H7" s="510" t="s">
        <v>284</v>
      </c>
      <c r="I7" s="509" t="s">
        <v>285</v>
      </c>
      <c r="J7" s="509" t="s">
        <v>286</v>
      </c>
      <c r="K7" s="511" t="s">
        <v>287</v>
      </c>
    </row>
    <row r="8" spans="1:15">
      <c r="B8" s="507" t="s">
        <v>38</v>
      </c>
      <c r="C8" s="508"/>
      <c r="D8" s="509"/>
      <c r="E8" s="509"/>
      <c r="F8" s="509"/>
      <c r="G8" s="509"/>
      <c r="H8" s="510"/>
      <c r="I8" s="509"/>
      <c r="J8" s="509"/>
      <c r="K8" s="511"/>
    </row>
    <row r="9" spans="1:15">
      <c r="A9" s="638"/>
      <c r="B9" s="512" t="s">
        <v>39</v>
      </c>
      <c r="C9" s="513">
        <v>466049.783</v>
      </c>
      <c r="D9" s="513">
        <v>2672008.2660000003</v>
      </c>
      <c r="E9" s="513">
        <v>105029.973</v>
      </c>
      <c r="F9" s="513">
        <v>3243088.0219999999</v>
      </c>
      <c r="G9" s="513">
        <v>13189.971</v>
      </c>
      <c r="H9" s="513">
        <v>4323.8999999999996</v>
      </c>
      <c r="I9" s="513">
        <v>3260601.8929999997</v>
      </c>
      <c r="J9" s="514">
        <v>-303070.39800000004</v>
      </c>
      <c r="K9" s="688">
        <v>272476.34900000039</v>
      </c>
      <c r="M9" s="600"/>
      <c r="N9" s="560"/>
      <c r="O9" s="1195"/>
    </row>
    <row r="10" spans="1:15">
      <c r="A10" s="638"/>
      <c r="B10" s="512" t="s">
        <v>40</v>
      </c>
      <c r="C10" s="513">
        <v>46984.283000000003</v>
      </c>
      <c r="D10" s="513">
        <v>389977.94500000007</v>
      </c>
      <c r="E10" s="513">
        <v>64951.262000000002</v>
      </c>
      <c r="F10" s="513">
        <v>501913.49000000005</v>
      </c>
      <c r="G10" s="513">
        <v>2394.4549999999999</v>
      </c>
      <c r="H10" s="513">
        <v>14119.807000000001</v>
      </c>
      <c r="I10" s="513">
        <v>518427.75200000009</v>
      </c>
      <c r="J10" s="515">
        <v>112288.22200000013</v>
      </c>
      <c r="K10" s="689">
        <v>120062.6590000001</v>
      </c>
      <c r="M10" s="600"/>
      <c r="N10" s="560"/>
      <c r="O10" s="1195"/>
    </row>
    <row r="11" spans="1:15">
      <c r="A11" s="638"/>
      <c r="B11" s="512" t="s">
        <v>41</v>
      </c>
      <c r="C11" s="513">
        <v>36157.024000000005</v>
      </c>
      <c r="D11" s="513">
        <v>583910.18599999987</v>
      </c>
      <c r="E11" s="513">
        <v>86370.668000000005</v>
      </c>
      <c r="F11" s="513">
        <v>706437.87799999979</v>
      </c>
      <c r="G11" s="513">
        <v>11709.477000000001</v>
      </c>
      <c r="H11" s="513">
        <v>9653.2720000000008</v>
      </c>
      <c r="I11" s="513">
        <v>727800.62699999975</v>
      </c>
      <c r="J11" s="516">
        <v>-365463.73200000019</v>
      </c>
      <c r="K11" s="690">
        <v>-202357.02900000033</v>
      </c>
      <c r="M11" s="600"/>
      <c r="N11" s="560"/>
      <c r="O11" s="1195"/>
    </row>
    <row r="12" spans="1:15">
      <c r="A12" s="638"/>
      <c r="B12" s="512" t="s">
        <v>42</v>
      </c>
      <c r="C12" s="513">
        <v>7117969.5250000004</v>
      </c>
      <c r="D12" s="513">
        <v>31312466.491999999</v>
      </c>
      <c r="E12" s="513">
        <v>1094485.5869999998</v>
      </c>
      <c r="F12" s="513">
        <v>39524921.604000002</v>
      </c>
      <c r="G12" s="513">
        <v>159339.50699999998</v>
      </c>
      <c r="H12" s="513">
        <v>415885.38299999997</v>
      </c>
      <c r="I12" s="513">
        <v>40100146.494000003</v>
      </c>
      <c r="J12" s="515">
        <v>1034326.3220000044</v>
      </c>
      <c r="K12" s="689">
        <v>6947815.3839999996</v>
      </c>
      <c r="M12" s="600"/>
      <c r="N12" s="560"/>
      <c r="O12" s="1195"/>
    </row>
    <row r="13" spans="1:15">
      <c r="A13" s="638"/>
      <c r="B13" s="512" t="s">
        <v>1058</v>
      </c>
      <c r="C13" s="513">
        <v>2447046.9210000001</v>
      </c>
      <c r="D13" s="513">
        <v>11569928.934999999</v>
      </c>
      <c r="E13" s="513">
        <v>427104.30300000001</v>
      </c>
      <c r="F13" s="513">
        <v>14444080.158999998</v>
      </c>
      <c r="G13" s="513">
        <v>27124.303</v>
      </c>
      <c r="H13" s="513">
        <v>136112.58600000001</v>
      </c>
      <c r="I13" s="513">
        <v>14607317.047999997</v>
      </c>
      <c r="J13" s="516">
        <v>-250001.65900000557</v>
      </c>
      <c r="K13" s="690">
        <v>1445037.2029999942</v>
      </c>
      <c r="M13" s="600"/>
      <c r="N13" s="560"/>
      <c r="O13" s="1195"/>
    </row>
    <row r="14" spans="1:15">
      <c r="A14" s="638"/>
      <c r="B14" s="512" t="s">
        <v>43</v>
      </c>
      <c r="C14" s="513">
        <v>110598.21799999999</v>
      </c>
      <c r="D14" s="513">
        <v>927014.79099999997</v>
      </c>
      <c r="E14" s="513">
        <v>3303.1369999999997</v>
      </c>
      <c r="F14" s="513">
        <v>1040916.1459999999</v>
      </c>
      <c r="G14" s="513">
        <v>6231.1279999999997</v>
      </c>
      <c r="H14" s="513">
        <v>30629.166999999998</v>
      </c>
      <c r="I14" s="513">
        <v>1077776.4410000001</v>
      </c>
      <c r="J14" s="516">
        <v>23964.376000000164</v>
      </c>
      <c r="K14" s="690">
        <v>143253.45200000016</v>
      </c>
      <c r="M14" s="600"/>
      <c r="N14" s="560"/>
      <c r="O14" s="1195"/>
    </row>
    <row r="15" spans="1:15">
      <c r="A15" s="638"/>
      <c r="B15" s="512" t="s">
        <v>1066</v>
      </c>
      <c r="C15" s="513">
        <v>18224.28</v>
      </c>
      <c r="D15" s="513">
        <v>223164.57399999999</v>
      </c>
      <c r="E15" s="513">
        <v>1587.75</v>
      </c>
      <c r="F15" s="513">
        <v>242976.60399999999</v>
      </c>
      <c r="G15" s="513">
        <v>1823.2910000000002</v>
      </c>
      <c r="H15" s="513">
        <v>1151.837</v>
      </c>
      <c r="I15" s="513">
        <v>245951.73199999999</v>
      </c>
      <c r="J15" s="516">
        <v>15035.456999999995</v>
      </c>
      <c r="K15" s="690">
        <v>56939.154999999999</v>
      </c>
      <c r="M15" s="600"/>
      <c r="N15" s="560"/>
      <c r="O15" s="1195"/>
    </row>
    <row r="16" spans="1:15">
      <c r="A16" s="638"/>
      <c r="B16" s="512" t="s">
        <v>1067</v>
      </c>
      <c r="C16" s="513">
        <v>2776.8379999999997</v>
      </c>
      <c r="D16" s="513">
        <v>136659.87</v>
      </c>
      <c r="E16" s="513">
        <v>40.084000000000003</v>
      </c>
      <c r="F16" s="513">
        <v>139476.79199999999</v>
      </c>
      <c r="G16" s="513">
        <v>3978.2910000000002</v>
      </c>
      <c r="H16" s="513">
        <v>237.70599999999999</v>
      </c>
      <c r="I16" s="513">
        <v>143692.78899999999</v>
      </c>
      <c r="J16" s="515">
        <v>2893.5649999999732</v>
      </c>
      <c r="K16" s="689">
        <v>54635.448999999993</v>
      </c>
      <c r="M16" s="600"/>
      <c r="N16" s="560"/>
      <c r="O16" s="1195"/>
    </row>
    <row r="17" spans="1:15">
      <c r="A17" s="638"/>
      <c r="B17" s="512" t="s">
        <v>44</v>
      </c>
      <c r="C17" s="513">
        <v>51544.841999999997</v>
      </c>
      <c r="D17" s="513">
        <v>111722.065</v>
      </c>
      <c r="E17" s="513">
        <v>4778.6370000000006</v>
      </c>
      <c r="F17" s="513">
        <v>168045.54399999999</v>
      </c>
      <c r="G17" s="513">
        <v>9648.8940000000002</v>
      </c>
      <c r="H17" s="513">
        <v>9711.9660000000003</v>
      </c>
      <c r="I17" s="513">
        <v>187406.40400000001</v>
      </c>
      <c r="J17" s="516">
        <v>104732.81000000001</v>
      </c>
      <c r="K17" s="690">
        <v>11293.545000000013</v>
      </c>
      <c r="M17" s="600"/>
      <c r="N17" s="560"/>
      <c r="O17" s="1195"/>
    </row>
    <row r="18" spans="1:15">
      <c r="A18" s="638"/>
      <c r="B18" s="512" t="s">
        <v>45</v>
      </c>
      <c r="C18" s="513">
        <v>431462.29100000003</v>
      </c>
      <c r="D18" s="513">
        <v>2350809.344</v>
      </c>
      <c r="E18" s="513">
        <v>17752.120999999999</v>
      </c>
      <c r="F18" s="513">
        <v>2800023.7560000001</v>
      </c>
      <c r="G18" s="513">
        <v>6794.2910000000011</v>
      </c>
      <c r="H18" s="513">
        <v>26310.678999999996</v>
      </c>
      <c r="I18" s="513">
        <v>2833128.7260000003</v>
      </c>
      <c r="J18" s="515">
        <v>96097.055000000633</v>
      </c>
      <c r="K18" s="689">
        <v>220917.40799999982</v>
      </c>
      <c r="M18" s="600"/>
      <c r="N18" s="560"/>
      <c r="O18" s="1195"/>
    </row>
    <row r="19" spans="1:15">
      <c r="A19" s="638"/>
      <c r="B19" s="517" t="s">
        <v>46</v>
      </c>
      <c r="C19" s="518">
        <v>10728814.004999999</v>
      </c>
      <c r="D19" s="518">
        <v>50277662.467999995</v>
      </c>
      <c r="E19" s="518">
        <v>1805403.5220000001</v>
      </c>
      <c r="F19" s="518">
        <v>62811879.994999997</v>
      </c>
      <c r="G19" s="518">
        <v>242233.60799999998</v>
      </c>
      <c r="H19" s="518">
        <v>648136.30300000007</v>
      </c>
      <c r="I19" s="518">
        <v>63702249.905999996</v>
      </c>
      <c r="J19" s="519">
        <v>470802.01800000668</v>
      </c>
      <c r="K19" s="691">
        <v>9070073.5749999806</v>
      </c>
      <c r="M19" s="600"/>
      <c r="N19" s="560"/>
      <c r="O19" s="1195"/>
    </row>
    <row r="20" spans="1:15">
      <c r="A20" s="638"/>
      <c r="B20" s="507" t="s">
        <v>47</v>
      </c>
      <c r="C20" s="513"/>
      <c r="D20" s="513"/>
      <c r="E20" s="513"/>
      <c r="F20" s="513"/>
      <c r="G20" s="513"/>
      <c r="H20" s="513"/>
      <c r="I20" s="513"/>
      <c r="J20" s="515">
        <v>0</v>
      </c>
      <c r="K20" s="689">
        <v>0</v>
      </c>
      <c r="M20" s="600"/>
      <c r="N20" s="560"/>
      <c r="O20" s="1195"/>
    </row>
    <row r="21" spans="1:15">
      <c r="A21" s="638"/>
      <c r="B21" s="512" t="s">
        <v>48</v>
      </c>
      <c r="C21" s="513">
        <v>37151.207000000002</v>
      </c>
      <c r="D21" s="513">
        <v>420365.19699999999</v>
      </c>
      <c r="E21" s="513">
        <v>3470.8229999999999</v>
      </c>
      <c r="F21" s="513">
        <v>460987.22699999996</v>
      </c>
      <c r="G21" s="513">
        <v>115.71299999999999</v>
      </c>
      <c r="H21" s="513">
        <v>463.79199999999997</v>
      </c>
      <c r="I21" s="513">
        <v>461566.73199999996</v>
      </c>
      <c r="J21" s="516">
        <v>-93057.412000000128</v>
      </c>
      <c r="K21" s="690">
        <v>92749.708999999973</v>
      </c>
      <c r="M21" s="600"/>
      <c r="N21" s="560"/>
      <c r="O21" s="1195"/>
    </row>
    <row r="22" spans="1:15">
      <c r="A22" s="638"/>
      <c r="B22" s="512" t="s">
        <v>49</v>
      </c>
      <c r="C22" s="513">
        <v>2723294.6440000003</v>
      </c>
      <c r="D22" s="513">
        <v>13147723.962000001</v>
      </c>
      <c r="E22" s="513">
        <v>648061.19099999999</v>
      </c>
      <c r="F22" s="513">
        <v>16519079.797000002</v>
      </c>
      <c r="G22" s="513">
        <v>2135.5</v>
      </c>
      <c r="H22" s="513">
        <v>418642.4</v>
      </c>
      <c r="I22" s="513">
        <v>16939857.697000001</v>
      </c>
      <c r="J22" s="515">
        <v>1091209.081000004</v>
      </c>
      <c r="K22" s="689">
        <v>1968479.379999999</v>
      </c>
      <c r="M22" s="600"/>
      <c r="N22" s="560"/>
      <c r="O22" s="1195"/>
    </row>
    <row r="23" spans="1:15">
      <c r="A23" s="638"/>
      <c r="B23" s="512" t="s">
        <v>50</v>
      </c>
      <c r="C23" s="513">
        <v>6755308.5980000002</v>
      </c>
      <c r="D23" s="513">
        <v>31852406.352000002</v>
      </c>
      <c r="E23" s="513">
        <v>864265.54599999997</v>
      </c>
      <c r="F23" s="513">
        <v>39471980.495999999</v>
      </c>
      <c r="G23" s="513">
        <v>158182.041</v>
      </c>
      <c r="H23" s="513">
        <v>62290.404000000002</v>
      </c>
      <c r="I23" s="513">
        <v>39692452.941</v>
      </c>
      <c r="J23" s="516">
        <v>33867.86400000006</v>
      </c>
      <c r="K23" s="690">
        <v>6500018.0619999953</v>
      </c>
      <c r="M23" s="600"/>
      <c r="N23" s="560"/>
      <c r="O23" s="1195"/>
    </row>
    <row r="24" spans="1:15">
      <c r="A24" s="638"/>
      <c r="B24" s="512" t="s">
        <v>51</v>
      </c>
      <c r="C24" s="513">
        <v>30812.558000000001</v>
      </c>
      <c r="D24" s="513">
        <v>121555.126</v>
      </c>
      <c r="E24" s="513">
        <v>0</v>
      </c>
      <c r="F24" s="513">
        <v>152367.68400000001</v>
      </c>
      <c r="G24" s="513">
        <v>0</v>
      </c>
      <c r="H24" s="513">
        <v>0</v>
      </c>
      <c r="I24" s="513">
        <v>152367.68400000001</v>
      </c>
      <c r="J24" s="515">
        <v>-6512.3299999999872</v>
      </c>
      <c r="K24" s="689">
        <v>-18966.644</v>
      </c>
      <c r="M24" s="600"/>
      <c r="N24" s="560"/>
      <c r="O24" s="1195"/>
    </row>
    <row r="25" spans="1:15" ht="33.5">
      <c r="A25" s="638"/>
      <c r="B25" s="512" t="s">
        <v>52</v>
      </c>
      <c r="C25" s="513">
        <v>33061.987999999998</v>
      </c>
      <c r="D25" s="513">
        <v>290528.81700000004</v>
      </c>
      <c r="E25" s="513">
        <v>1445.6370000000002</v>
      </c>
      <c r="F25" s="513">
        <v>325036.44200000004</v>
      </c>
      <c r="G25" s="513">
        <v>2115.8720000000003</v>
      </c>
      <c r="H25" s="513">
        <v>1294.2929999999999</v>
      </c>
      <c r="I25" s="513">
        <v>328446.60700000002</v>
      </c>
      <c r="J25" s="516">
        <v>18040.252000000037</v>
      </c>
      <c r="K25" s="690">
        <v>96594.560000000056</v>
      </c>
      <c r="M25" s="600"/>
      <c r="N25" s="560"/>
      <c r="O25" s="1195"/>
    </row>
    <row r="26" spans="1:15">
      <c r="A26" s="638"/>
      <c r="B26" s="512" t="s">
        <v>53</v>
      </c>
      <c r="C26" s="513">
        <v>327.38900000000001</v>
      </c>
      <c r="D26" s="513">
        <v>56276.371000000006</v>
      </c>
      <c r="E26" s="513">
        <v>3354.53</v>
      </c>
      <c r="F26" s="513">
        <v>59958.290000000008</v>
      </c>
      <c r="G26" s="513">
        <v>0</v>
      </c>
      <c r="H26" s="513">
        <v>334.27699999999999</v>
      </c>
      <c r="I26" s="513">
        <v>60292.56700000001</v>
      </c>
      <c r="J26" s="515">
        <v>-304235.73900000006</v>
      </c>
      <c r="K26" s="689">
        <v>-103180.429</v>
      </c>
      <c r="M26" s="600"/>
      <c r="N26" s="560"/>
      <c r="O26" s="1195"/>
    </row>
    <row r="27" spans="1:15">
      <c r="A27" s="638"/>
      <c r="B27" s="512" t="s">
        <v>54</v>
      </c>
      <c r="C27" s="513">
        <v>564953.147</v>
      </c>
      <c r="D27" s="513">
        <v>1652793.071</v>
      </c>
      <c r="E27" s="513">
        <v>59619.627999999997</v>
      </c>
      <c r="F27" s="513">
        <v>2277365.8459999999</v>
      </c>
      <c r="G27" s="513">
        <v>38611.841</v>
      </c>
      <c r="H27" s="513">
        <v>32054.46</v>
      </c>
      <c r="I27" s="513">
        <v>2348032.1469999999</v>
      </c>
      <c r="J27" s="516">
        <v>16747.765999999829</v>
      </c>
      <c r="K27" s="690">
        <v>144182.47500000009</v>
      </c>
      <c r="M27" s="600"/>
      <c r="N27" s="560"/>
      <c r="O27" s="1195"/>
    </row>
    <row r="28" spans="1:15">
      <c r="A28" s="638"/>
      <c r="B28" s="517" t="s">
        <v>55</v>
      </c>
      <c r="C28" s="518">
        <v>10144909.531000001</v>
      </c>
      <c r="D28" s="518">
        <v>47541648.896000013</v>
      </c>
      <c r="E28" s="518">
        <v>1580217.3550000002</v>
      </c>
      <c r="F28" s="518">
        <v>59266775.782000005</v>
      </c>
      <c r="G28" s="518">
        <v>201160.967</v>
      </c>
      <c r="H28" s="518">
        <v>515079.62600000005</v>
      </c>
      <c r="I28" s="518">
        <v>59983016.375000007</v>
      </c>
      <c r="J28" s="520">
        <v>756059.48200001568</v>
      </c>
      <c r="K28" s="692">
        <v>8679877.1130000055</v>
      </c>
      <c r="M28" s="600"/>
      <c r="N28" s="560"/>
      <c r="O28" s="1195"/>
    </row>
    <row r="29" spans="1:15">
      <c r="A29" s="638"/>
      <c r="B29" s="521" t="s">
        <v>56</v>
      </c>
      <c r="C29" s="518">
        <v>583904.4739999976</v>
      </c>
      <c r="D29" s="518">
        <v>2736013.571999982</v>
      </c>
      <c r="E29" s="518">
        <v>225186.1669999999</v>
      </c>
      <c r="F29" s="518">
        <v>3545104.2129999921</v>
      </c>
      <c r="G29" s="518">
        <v>41072.640999999974</v>
      </c>
      <c r="H29" s="518">
        <v>133056.67700000003</v>
      </c>
      <c r="I29" s="518">
        <v>3719233.5309999883</v>
      </c>
      <c r="J29" s="519">
        <v>-285257.464000009</v>
      </c>
      <c r="K29" s="691">
        <v>390196.46199997514</v>
      </c>
      <c r="M29" s="600"/>
      <c r="N29" s="560">
        <f>M29*1000000</f>
        <v>0</v>
      </c>
      <c r="O29" s="1195"/>
    </row>
    <row r="30" spans="1:15">
      <c r="A30" s="638"/>
      <c r="B30" s="521" t="s">
        <v>57</v>
      </c>
      <c r="C30" s="513"/>
      <c r="D30" s="513"/>
      <c r="E30" s="513"/>
      <c r="F30" s="513"/>
      <c r="G30" s="513"/>
      <c r="H30" s="513"/>
      <c r="I30" s="513"/>
      <c r="J30" s="515"/>
      <c r="K30" s="689"/>
      <c r="M30" s="600"/>
      <c r="N30" s="560"/>
      <c r="O30" s="1195"/>
    </row>
    <row r="31" spans="1:15">
      <c r="A31" s="638"/>
      <c r="B31" s="512" t="s">
        <v>58</v>
      </c>
      <c r="C31" s="513">
        <v>104088.723</v>
      </c>
      <c r="D31" s="513">
        <v>289323.739</v>
      </c>
      <c r="E31" s="513">
        <v>72904.133000000002</v>
      </c>
      <c r="F31" s="513">
        <v>466316.59499999997</v>
      </c>
      <c r="G31" s="513">
        <v>31825.35</v>
      </c>
      <c r="H31" s="513">
        <v>60563.981</v>
      </c>
      <c r="I31" s="513">
        <v>558705.92599999998</v>
      </c>
      <c r="J31" s="516">
        <v>10214.880999999936</v>
      </c>
      <c r="K31" s="690">
        <v>-78791.094000000041</v>
      </c>
      <c r="M31" s="600"/>
      <c r="N31" s="560"/>
      <c r="O31" s="1195"/>
    </row>
    <row r="32" spans="1:15">
      <c r="A32" s="638"/>
      <c r="B32" s="512" t="s">
        <v>59</v>
      </c>
      <c r="C32" s="513">
        <v>116692.164</v>
      </c>
      <c r="D32" s="513">
        <v>784696.02199999988</v>
      </c>
      <c r="E32" s="513">
        <v>153.47499999999999</v>
      </c>
      <c r="F32" s="513">
        <v>901541.66099999985</v>
      </c>
      <c r="G32" s="513">
        <v>53139.989000000001</v>
      </c>
      <c r="H32" s="513">
        <v>16347.43</v>
      </c>
      <c r="I32" s="513">
        <v>971029.07999999984</v>
      </c>
      <c r="J32" s="515">
        <v>28351.307999999844</v>
      </c>
      <c r="K32" s="689">
        <v>205676.70799999975</v>
      </c>
      <c r="M32" s="600"/>
      <c r="N32" s="560"/>
      <c r="O32" s="1195"/>
    </row>
    <row r="33" spans="1:15">
      <c r="A33" s="638"/>
      <c r="B33" s="512" t="s">
        <v>60</v>
      </c>
      <c r="C33" s="513">
        <v>276382.64500000002</v>
      </c>
      <c r="D33" s="513">
        <v>1367591.291</v>
      </c>
      <c r="E33" s="513">
        <v>159252.89199999999</v>
      </c>
      <c r="F33" s="513">
        <v>1803226.828</v>
      </c>
      <c r="G33" s="513">
        <v>-43106.038000000008</v>
      </c>
      <c r="H33" s="513">
        <v>26549.144</v>
      </c>
      <c r="I33" s="513">
        <v>1786669.9340000001</v>
      </c>
      <c r="J33" s="516">
        <v>18915.240999999922</v>
      </c>
      <c r="K33" s="690">
        <v>353645.2760000003</v>
      </c>
      <c r="M33" s="600"/>
      <c r="N33" s="560"/>
      <c r="O33" s="1195"/>
    </row>
    <row r="34" spans="1:15">
      <c r="A34" s="638"/>
      <c r="B34" s="522" t="s">
        <v>61</v>
      </c>
      <c r="C34" s="518">
        <v>497163.53200000001</v>
      </c>
      <c r="D34" s="518">
        <v>2441611.0520000001</v>
      </c>
      <c r="E34" s="518">
        <v>232310.5</v>
      </c>
      <c r="F34" s="518">
        <v>3171085.0839999998</v>
      </c>
      <c r="G34" s="518">
        <v>41859.300999999999</v>
      </c>
      <c r="H34" s="518">
        <v>103460.55499999999</v>
      </c>
      <c r="I34" s="518">
        <v>3316404.94</v>
      </c>
      <c r="J34" s="520">
        <v>57481.429999999702</v>
      </c>
      <c r="K34" s="692">
        <v>480530.89000000013</v>
      </c>
      <c r="M34" s="600"/>
      <c r="N34" s="560"/>
      <c r="O34" s="1195"/>
    </row>
    <row r="35" spans="1:15">
      <c r="A35" s="638"/>
      <c r="B35" s="512" t="s">
        <v>62</v>
      </c>
      <c r="C35" s="513">
        <v>86740.941999999995</v>
      </c>
      <c r="D35" s="513">
        <v>294402.52</v>
      </c>
      <c r="E35" s="513">
        <v>-7124.3329999999996</v>
      </c>
      <c r="F35" s="513">
        <v>374019.12900000002</v>
      </c>
      <c r="G35" s="513">
        <v>-786.66000000000008</v>
      </c>
      <c r="H35" s="513">
        <v>29596.122000000003</v>
      </c>
      <c r="I35" s="513">
        <v>402828.59100000001</v>
      </c>
      <c r="J35" s="516">
        <v>-342738.89399999997</v>
      </c>
      <c r="K35" s="690">
        <v>-90334.427999999956</v>
      </c>
      <c r="M35" s="600"/>
      <c r="N35" s="560"/>
      <c r="O35" s="1195"/>
    </row>
    <row r="36" spans="1:15">
      <c r="A36" s="638"/>
      <c r="B36" s="523" t="s">
        <v>63</v>
      </c>
      <c r="C36" s="524">
        <v>583904.47400000005</v>
      </c>
      <c r="D36" s="524">
        <v>2736013.5720000002</v>
      </c>
      <c r="E36" s="524">
        <v>225186.16699999999</v>
      </c>
      <c r="F36" s="524">
        <v>3545104.213</v>
      </c>
      <c r="G36" s="524">
        <v>41072.640999999996</v>
      </c>
      <c r="H36" s="524">
        <v>133056.677</v>
      </c>
      <c r="I36" s="524">
        <v>3719233.531</v>
      </c>
      <c r="J36" s="525">
        <v>-285257.46400000015</v>
      </c>
      <c r="K36" s="693">
        <v>390196.46200000029</v>
      </c>
      <c r="M36" s="600"/>
      <c r="N36" s="560"/>
      <c r="O36" s="1195"/>
    </row>
    <row r="37" spans="1:15" ht="19.5" thickBot="1">
      <c r="B37" s="526"/>
      <c r="C37" s="527"/>
      <c r="D37" s="527"/>
      <c r="E37" s="527"/>
      <c r="F37" s="527"/>
      <c r="G37" s="527"/>
      <c r="H37" s="527"/>
      <c r="I37" s="527"/>
      <c r="J37" s="528"/>
      <c r="K37" s="529"/>
      <c r="M37" s="600"/>
      <c r="N37" s="560"/>
      <c r="O37" s="1195"/>
    </row>
    <row r="38" spans="1:15">
      <c r="B38" s="521" t="s">
        <v>64</v>
      </c>
      <c r="C38" s="530" t="s">
        <v>32</v>
      </c>
      <c r="D38" s="530" t="s">
        <v>33</v>
      </c>
      <c r="E38" s="530" t="s">
        <v>34</v>
      </c>
      <c r="F38" s="530" t="s">
        <v>35</v>
      </c>
      <c r="G38" s="530" t="s">
        <v>1148</v>
      </c>
      <c r="H38" s="530" t="s">
        <v>36</v>
      </c>
      <c r="I38" s="530" t="s">
        <v>37</v>
      </c>
      <c r="J38" s="1209" t="s">
        <v>869</v>
      </c>
      <c r="K38" s="531"/>
      <c r="M38" s="600"/>
      <c r="N38" s="560"/>
      <c r="O38" s="1195"/>
    </row>
    <row r="39" spans="1:15" ht="19.5" thickBot="1">
      <c r="B39" s="532"/>
      <c r="C39" s="533"/>
      <c r="D39" s="533"/>
      <c r="E39" s="533"/>
      <c r="F39" s="533"/>
      <c r="G39" s="533"/>
      <c r="H39" s="533"/>
      <c r="I39" s="533"/>
      <c r="J39" s="534"/>
      <c r="K39" s="531"/>
      <c r="M39" s="600"/>
      <c r="N39" s="560"/>
      <c r="O39" s="1195"/>
    </row>
    <row r="40" spans="1:15">
      <c r="B40" s="512" t="s">
        <v>65</v>
      </c>
      <c r="C40" s="513">
        <v>272015.05199999997</v>
      </c>
      <c r="D40" s="513">
        <v>1225680.7220000001</v>
      </c>
      <c r="E40" s="513">
        <v>37204.573000000004</v>
      </c>
      <c r="F40" s="513">
        <v>1534900.3470000001</v>
      </c>
      <c r="G40" s="513">
        <v>8902.6329999999998</v>
      </c>
      <c r="H40" s="513">
        <v>16434.858</v>
      </c>
      <c r="I40" s="513">
        <v>1560237.838</v>
      </c>
      <c r="J40" s="535">
        <v>41188.419999999925</v>
      </c>
      <c r="K40" s="536"/>
      <c r="M40" s="600"/>
      <c r="N40" s="560"/>
      <c r="O40" s="1195"/>
    </row>
    <row r="41" spans="1:15">
      <c r="B41" s="512" t="s">
        <v>66</v>
      </c>
      <c r="C41" s="513">
        <v>185084.166</v>
      </c>
      <c r="D41" s="513">
        <v>740516.47699999996</v>
      </c>
      <c r="E41" s="513">
        <v>15858.151000000002</v>
      </c>
      <c r="F41" s="513">
        <v>941458.79399999988</v>
      </c>
      <c r="G41" s="513">
        <v>730.83800000000008</v>
      </c>
      <c r="H41" s="513">
        <v>8754.5069999999996</v>
      </c>
      <c r="I41" s="513">
        <v>950944.13899999985</v>
      </c>
      <c r="J41" s="516">
        <v>12907.777999999817</v>
      </c>
      <c r="K41" s="537"/>
      <c r="M41" s="600"/>
      <c r="N41" s="560"/>
      <c r="O41" s="1195"/>
    </row>
    <row r="42" spans="1:15">
      <c r="B42" s="521" t="s">
        <v>67</v>
      </c>
      <c r="C42" s="518">
        <v>86930.885999999969</v>
      </c>
      <c r="D42" s="518">
        <v>485164.24500000011</v>
      </c>
      <c r="E42" s="518">
        <v>21346.422000000002</v>
      </c>
      <c r="F42" s="518">
        <v>593441.55300000019</v>
      </c>
      <c r="G42" s="518">
        <v>8171.7950000000001</v>
      </c>
      <c r="H42" s="518">
        <v>7680.3510000000006</v>
      </c>
      <c r="I42" s="518">
        <v>609293.69900000014</v>
      </c>
      <c r="J42" s="520">
        <v>28280.642000000109</v>
      </c>
      <c r="K42" s="537"/>
      <c r="M42" s="600"/>
      <c r="N42" s="560"/>
      <c r="O42" s="1195"/>
    </row>
    <row r="43" spans="1:15">
      <c r="B43" s="512" t="s">
        <v>1068</v>
      </c>
      <c r="C43" s="513">
        <v>-841.81999999999994</v>
      </c>
      <c r="D43" s="513">
        <v>-6004.2430000000004</v>
      </c>
      <c r="E43" s="513">
        <v>91.625</v>
      </c>
      <c r="F43" s="513">
        <v>-6754.4380000000001</v>
      </c>
      <c r="G43" s="513">
        <v>733.56200000000001</v>
      </c>
      <c r="H43" s="513">
        <v>1804.0160000000001</v>
      </c>
      <c r="I43" s="513">
        <v>-4216.8600000000006</v>
      </c>
      <c r="J43" s="516">
        <v>-18816.911000000004</v>
      </c>
      <c r="K43" s="537"/>
      <c r="M43" s="600"/>
      <c r="N43" s="560"/>
      <c r="O43" s="1195"/>
    </row>
    <row r="44" spans="1:15" ht="21.5" customHeight="1">
      <c r="B44" s="521" t="s">
        <v>1063</v>
      </c>
      <c r="C44" s="518">
        <v>87772.705999999976</v>
      </c>
      <c r="D44" s="518">
        <v>491168.48800000013</v>
      </c>
      <c r="E44" s="518">
        <v>21254.797000000002</v>
      </c>
      <c r="F44" s="518">
        <v>600195.99100000015</v>
      </c>
      <c r="G44" s="518">
        <v>7438.2330000000002</v>
      </c>
      <c r="H44" s="518">
        <v>5876.3350000000009</v>
      </c>
      <c r="I44" s="518">
        <v>613510.55900000012</v>
      </c>
      <c r="J44" s="520">
        <v>47097.553000000073</v>
      </c>
      <c r="K44" s="537"/>
      <c r="M44" s="600"/>
      <c r="N44" s="560"/>
      <c r="O44" s="1195"/>
    </row>
    <row r="45" spans="1:15">
      <c r="B45" s="512" t="s">
        <v>69</v>
      </c>
      <c r="C45" s="513">
        <v>12449.592999999999</v>
      </c>
      <c r="D45" s="513">
        <v>63110.471999999987</v>
      </c>
      <c r="E45" s="513">
        <v>1750.117</v>
      </c>
      <c r="F45" s="513">
        <v>77310.181999999986</v>
      </c>
      <c r="G45" s="513">
        <v>6202.9470000000001</v>
      </c>
      <c r="H45" s="513">
        <v>632.60500000000002</v>
      </c>
      <c r="I45" s="513">
        <v>84145.733999999982</v>
      </c>
      <c r="J45" s="516">
        <v>17805.840211999981</v>
      </c>
      <c r="K45" s="537"/>
      <c r="M45" s="600"/>
      <c r="N45" s="560"/>
      <c r="O45" s="1195"/>
    </row>
    <row r="46" spans="1:15">
      <c r="B46" s="512" t="s">
        <v>70</v>
      </c>
      <c r="C46" s="513">
        <v>1414.9069999999999</v>
      </c>
      <c r="D46" s="513">
        <v>10636.15</v>
      </c>
      <c r="E46" s="513">
        <v>0</v>
      </c>
      <c r="F46" s="513">
        <v>12051.056999999999</v>
      </c>
      <c r="G46" s="513">
        <v>0</v>
      </c>
      <c r="H46" s="513">
        <v>38.311999999999998</v>
      </c>
      <c r="I46" s="513">
        <v>12089.368999999999</v>
      </c>
      <c r="J46" s="515">
        <v>1731.7259999999987</v>
      </c>
      <c r="K46" s="537"/>
      <c r="M46" s="600"/>
      <c r="N46" s="560"/>
      <c r="O46" s="1195"/>
    </row>
    <row r="47" spans="1:15">
      <c r="B47" s="512" t="s">
        <v>907</v>
      </c>
      <c r="C47" s="513">
        <v>7882.9639999999999</v>
      </c>
      <c r="D47" s="513">
        <v>26205.805</v>
      </c>
      <c r="E47" s="513">
        <v>4125.8780000000006</v>
      </c>
      <c r="F47" s="513">
        <v>38214.646999999997</v>
      </c>
      <c r="G47" s="513">
        <v>7.1769999999999996</v>
      </c>
      <c r="H47" s="513">
        <v>0</v>
      </c>
      <c r="I47" s="513">
        <v>38221.824000000001</v>
      </c>
      <c r="J47" s="516">
        <v>10489.559999999998</v>
      </c>
      <c r="K47" s="537"/>
      <c r="M47" s="600"/>
      <c r="N47" s="560"/>
      <c r="O47" s="1195"/>
    </row>
    <row r="48" spans="1:15">
      <c r="B48" s="512" t="s">
        <v>1069</v>
      </c>
      <c r="C48" s="513">
        <v>0</v>
      </c>
      <c r="D48" s="513">
        <v>-763.572</v>
      </c>
      <c r="E48" s="513">
        <v>0</v>
      </c>
      <c r="F48" s="513">
        <v>-763.572</v>
      </c>
      <c r="G48" s="513">
        <v>0</v>
      </c>
      <c r="H48" s="513">
        <v>0</v>
      </c>
      <c r="I48" s="513">
        <v>-763.572</v>
      </c>
      <c r="J48" s="516">
        <v>-1545.2260000000001</v>
      </c>
      <c r="K48" s="537"/>
      <c r="M48" s="600"/>
      <c r="N48" s="560"/>
      <c r="O48" s="1195"/>
    </row>
    <row r="49" spans="1:15">
      <c r="B49" s="512" t="s">
        <v>1070</v>
      </c>
      <c r="C49" s="513">
        <v>-1143.627</v>
      </c>
      <c r="D49" s="513">
        <v>53987.866000000009</v>
      </c>
      <c r="E49" s="513">
        <v>47.695</v>
      </c>
      <c r="F49" s="513">
        <v>52891.934000000008</v>
      </c>
      <c r="G49" s="513">
        <v>0</v>
      </c>
      <c r="H49" s="513">
        <v>98.971000000000004</v>
      </c>
      <c r="I49" s="513">
        <v>52990.905000000006</v>
      </c>
      <c r="J49" s="516">
        <v>34636.484000000011</v>
      </c>
      <c r="K49" s="537"/>
      <c r="M49" s="600"/>
      <c r="N49" s="560"/>
      <c r="O49" s="1195"/>
    </row>
    <row r="50" spans="1:15" ht="33.5">
      <c r="B50" s="512" t="s">
        <v>1101</v>
      </c>
      <c r="C50" s="513">
        <v>-491.721</v>
      </c>
      <c r="D50" s="513">
        <v>0</v>
      </c>
      <c r="E50" s="513">
        <v>0</v>
      </c>
      <c r="F50" s="513">
        <v>-491.721</v>
      </c>
      <c r="G50" s="513">
        <v>0</v>
      </c>
      <c r="H50" s="513">
        <v>0</v>
      </c>
      <c r="I50" s="513">
        <v>-491.721</v>
      </c>
      <c r="J50" s="516">
        <v>-491.721</v>
      </c>
      <c r="K50" s="537"/>
      <c r="M50" s="600"/>
      <c r="N50" s="560"/>
      <c r="O50" s="1195"/>
    </row>
    <row r="51" spans="1:15">
      <c r="A51" s="52"/>
      <c r="B51" s="512" t="s">
        <v>72</v>
      </c>
      <c r="C51" s="513">
        <v>77.286000000000016</v>
      </c>
      <c r="D51" s="513">
        <v>1529.7780000000002</v>
      </c>
      <c r="E51" s="513">
        <v>-30.85</v>
      </c>
      <c r="F51" s="513">
        <v>1576.2140000000004</v>
      </c>
      <c r="G51" s="513">
        <v>561.03899999999999</v>
      </c>
      <c r="H51" s="513">
        <v>2808.087</v>
      </c>
      <c r="I51" s="513">
        <v>4945.34</v>
      </c>
      <c r="J51" s="513">
        <v>1523.1417880000004</v>
      </c>
      <c r="K51" s="537"/>
      <c r="M51" s="600"/>
      <c r="N51" s="560"/>
      <c r="O51" s="1195"/>
    </row>
    <row r="52" spans="1:15">
      <c r="B52" s="538" t="s">
        <v>73</v>
      </c>
      <c r="C52" s="539">
        <v>20189.401999999998</v>
      </c>
      <c r="D52" s="539">
        <v>154706.49900000001</v>
      </c>
      <c r="E52" s="539">
        <v>5892.84</v>
      </c>
      <c r="F52" s="539">
        <v>180788.74100000001</v>
      </c>
      <c r="G52" s="539">
        <v>6771.1629999999996</v>
      </c>
      <c r="H52" s="539">
        <v>3577.9749999999999</v>
      </c>
      <c r="I52" s="539">
        <v>191137.87899999999</v>
      </c>
      <c r="J52" s="539">
        <v>64149.804999999993</v>
      </c>
      <c r="K52" s="540"/>
      <c r="M52" s="600"/>
      <c r="N52" s="560"/>
      <c r="O52" s="1195"/>
    </row>
    <row r="53" spans="1:15">
      <c r="B53" s="532"/>
      <c r="C53" s="513"/>
      <c r="D53" s="513"/>
      <c r="E53" s="513"/>
      <c r="F53" s="513"/>
      <c r="G53" s="513"/>
      <c r="H53" s="513"/>
      <c r="I53" s="513"/>
      <c r="J53" s="513"/>
      <c r="K53" s="537"/>
      <c r="M53" s="600"/>
      <c r="N53" s="560"/>
      <c r="O53" s="1195"/>
    </row>
    <row r="54" spans="1:15">
      <c r="B54" s="512" t="s">
        <v>1119</v>
      </c>
      <c r="C54" s="513">
        <v>30407.745999999999</v>
      </c>
      <c r="D54" s="513">
        <v>120891.77799999999</v>
      </c>
      <c r="E54" s="513">
        <v>1336.384</v>
      </c>
      <c r="F54" s="513">
        <v>152635.908</v>
      </c>
      <c r="G54" s="513">
        <v>3120.4939999999997</v>
      </c>
      <c r="H54" s="513">
        <v>3328.4110000000001</v>
      </c>
      <c r="I54" s="513">
        <v>159084.81300000002</v>
      </c>
      <c r="J54" s="513">
        <v>-113611.12699999992</v>
      </c>
      <c r="K54" s="537"/>
      <c r="M54" s="600"/>
      <c r="N54" s="560"/>
      <c r="O54" s="1195"/>
    </row>
    <row r="55" spans="1:15">
      <c r="A55" s="52"/>
      <c r="B55" s="512" t="s">
        <v>74</v>
      </c>
      <c r="C55" s="513">
        <v>29056.780999999999</v>
      </c>
      <c r="D55" s="513">
        <v>192399.046</v>
      </c>
      <c r="E55" s="513">
        <v>1430.5930000000001</v>
      </c>
      <c r="F55" s="513">
        <v>222886.41999999998</v>
      </c>
      <c r="G55" s="513">
        <v>10258.261</v>
      </c>
      <c r="H55" s="513">
        <v>2652.31</v>
      </c>
      <c r="I55" s="513">
        <v>235796.99099999998</v>
      </c>
      <c r="J55" s="513">
        <v>204605.35399999999</v>
      </c>
      <c r="K55" s="537"/>
      <c r="M55" s="600"/>
      <c r="N55" s="560"/>
      <c r="O55" s="1195"/>
    </row>
    <row r="56" spans="1:15">
      <c r="B56" s="538" t="s">
        <v>75</v>
      </c>
      <c r="C56" s="539">
        <v>59464.527000000002</v>
      </c>
      <c r="D56" s="539">
        <v>313290.82400000002</v>
      </c>
      <c r="E56" s="539">
        <v>2766.9769999999999</v>
      </c>
      <c r="F56" s="539">
        <v>375522.32799999998</v>
      </c>
      <c r="G56" s="539">
        <v>13378.755000000001</v>
      </c>
      <c r="H56" s="539">
        <v>5980.7209999999995</v>
      </c>
      <c r="I56" s="539">
        <v>394881.804</v>
      </c>
      <c r="J56" s="539">
        <v>90994.227000000072</v>
      </c>
      <c r="K56" s="540"/>
      <c r="M56" s="600"/>
      <c r="N56" s="560"/>
      <c r="O56" s="1195"/>
    </row>
    <row r="57" spans="1:15">
      <c r="B57" s="512" t="s">
        <v>76</v>
      </c>
      <c r="C57" s="513">
        <v>48497.580999999976</v>
      </c>
      <c r="D57" s="513">
        <v>332584.16300000018</v>
      </c>
      <c r="E57" s="513">
        <v>24380.660000000003</v>
      </c>
      <c r="F57" s="513">
        <v>405462.40400000021</v>
      </c>
      <c r="G57" s="513">
        <v>830.64099999999962</v>
      </c>
      <c r="H57" s="513">
        <v>3473.5890000000018</v>
      </c>
      <c r="I57" s="513">
        <v>409766.63400000008</v>
      </c>
      <c r="J57" s="513">
        <v>20253.130999999936</v>
      </c>
      <c r="K57" s="537"/>
      <c r="M57" s="600"/>
      <c r="N57" s="560"/>
      <c r="O57" s="1195"/>
    </row>
    <row r="58" spans="1:15" s="575" customFormat="1">
      <c r="A58" s="638"/>
      <c r="B58" s="639" t="s">
        <v>77</v>
      </c>
      <c r="C58" s="660">
        <v>0</v>
      </c>
      <c r="D58" s="660">
        <v>0</v>
      </c>
      <c r="E58" s="660">
        <v>0</v>
      </c>
      <c r="F58" s="660">
        <v>0</v>
      </c>
      <c r="G58" s="660">
        <v>0</v>
      </c>
      <c r="H58" s="660">
        <v>0</v>
      </c>
      <c r="I58" s="513">
        <v>0</v>
      </c>
      <c r="J58" s="513">
        <v>0</v>
      </c>
      <c r="K58" s="537"/>
      <c r="M58" s="600"/>
      <c r="N58" s="560"/>
      <c r="O58" s="1195"/>
    </row>
    <row r="59" spans="1:15">
      <c r="B59" s="521" t="s">
        <v>78</v>
      </c>
      <c r="C59" s="518">
        <v>48497.580999999976</v>
      </c>
      <c r="D59" s="518">
        <v>332584.16300000018</v>
      </c>
      <c r="E59" s="518">
        <v>24380.660000000003</v>
      </c>
      <c r="F59" s="518">
        <v>405462.40400000021</v>
      </c>
      <c r="G59" s="518">
        <v>830.64099999999962</v>
      </c>
      <c r="H59" s="518">
        <v>3473.5890000000018</v>
      </c>
      <c r="I59" s="518">
        <v>409766.63400000008</v>
      </c>
      <c r="J59" s="518">
        <v>20253.130999999936</v>
      </c>
      <c r="K59" s="537"/>
      <c r="M59" s="600"/>
      <c r="N59" s="560"/>
      <c r="O59" s="1195"/>
    </row>
    <row r="60" spans="1:15" ht="19.5" thickBot="1">
      <c r="A60" s="51"/>
      <c r="B60" s="512" t="s">
        <v>203</v>
      </c>
      <c r="C60" s="513">
        <v>25419.435000000001</v>
      </c>
      <c r="D60" s="513">
        <v>173899.07799999998</v>
      </c>
      <c r="E60" s="513">
        <v>10656.438999999998</v>
      </c>
      <c r="F60" s="513">
        <v>209974.95199999999</v>
      </c>
      <c r="G60" s="513">
        <v>1812.8579999999999</v>
      </c>
      <c r="H60" s="513">
        <v>1336.752</v>
      </c>
      <c r="I60" s="513">
        <v>213124.56200000001</v>
      </c>
      <c r="J60" s="513">
        <v>3227.4090000000142</v>
      </c>
      <c r="K60" s="537"/>
      <c r="M60" s="600"/>
      <c r="N60" s="560"/>
      <c r="O60" s="1195"/>
    </row>
    <row r="61" spans="1:15">
      <c r="B61" s="547" t="s">
        <v>79</v>
      </c>
      <c r="C61" s="548">
        <v>23078.145999999975</v>
      </c>
      <c r="D61" s="548">
        <v>158685.0850000002</v>
      </c>
      <c r="E61" s="548">
        <v>13724.221000000005</v>
      </c>
      <c r="F61" s="548">
        <v>195487.45200000022</v>
      </c>
      <c r="G61" s="548">
        <v>-982.21700000000033</v>
      </c>
      <c r="H61" s="548">
        <v>2136.8370000000018</v>
      </c>
      <c r="I61" s="548">
        <v>196642.07200000007</v>
      </c>
      <c r="J61" s="548">
        <v>17025.721999999922</v>
      </c>
      <c r="K61" s="549"/>
      <c r="M61" s="600"/>
      <c r="N61" s="560"/>
      <c r="O61" s="1195"/>
    </row>
    <row r="62" spans="1:15">
      <c r="B62" s="1425" t="s">
        <v>1060</v>
      </c>
      <c r="C62" s="1425"/>
      <c r="D62" s="1425"/>
      <c r="E62" s="1425"/>
      <c r="F62" s="1425"/>
      <c r="G62" s="1425"/>
      <c r="H62" s="1425"/>
      <c r="I62" s="1425"/>
      <c r="J62" s="1425"/>
      <c r="K62" s="1425"/>
    </row>
    <row r="63" spans="1:15">
      <c r="B63" s="555" t="s">
        <v>346</v>
      </c>
      <c r="C63" s="541"/>
      <c r="D63" s="542"/>
      <c r="E63" s="542"/>
      <c r="F63" s="543"/>
      <c r="G63" s="543"/>
      <c r="H63" s="544"/>
      <c r="I63" s="542"/>
      <c r="J63" s="542"/>
      <c r="K63" s="550"/>
    </row>
    <row r="64" spans="1:15" ht="20">
      <c r="B64" s="551"/>
      <c r="C64" s="552"/>
      <c r="D64" s="545"/>
      <c r="E64" s="545"/>
      <c r="F64" s="553"/>
      <c r="G64" s="553"/>
      <c r="H64" s="554"/>
      <c r="I64" s="545"/>
      <c r="J64" s="545"/>
      <c r="K64" s="546"/>
    </row>
  </sheetData>
  <mergeCells count="12">
    <mergeCell ref="B62:K62"/>
    <mergeCell ref="B2:K2"/>
    <mergeCell ref="B3:K3"/>
    <mergeCell ref="B5:B6"/>
    <mergeCell ref="C5:C6"/>
    <mergeCell ref="D5:D6"/>
    <mergeCell ref="E5:E6"/>
    <mergeCell ref="F5:F6"/>
    <mergeCell ref="H5:H6"/>
    <mergeCell ref="I5:I6"/>
    <mergeCell ref="J5:K5"/>
    <mergeCell ref="G5:G6"/>
  </mergeCells>
  <phoneticPr fontId="193" type="noConversion"/>
  <hyperlinks>
    <hyperlink ref="B63" location="'Table of contents'!Print_Area" display="Back to Table of Contents" xr:uid="{00000000-0004-0000-0500-000000000000}"/>
  </hyperlinks>
  <printOptions horizontalCentered="1"/>
  <pageMargins left="0.5" right="0.25" top="0.75" bottom="0.25" header="0.3" footer="0.3"/>
  <pageSetup scale="44"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rgb="FF00B0F0"/>
  </sheetPr>
  <dimension ref="A2:BZ96"/>
  <sheetViews>
    <sheetView showGridLines="0" view="pageBreakPreview" zoomScale="70" zoomScaleNormal="70" zoomScaleSheetLayoutView="70" workbookViewId="0">
      <pane xSplit="10" ySplit="6" topLeftCell="BQ7" activePane="bottomRight" state="frozen"/>
      <selection activeCell="BU5" sqref="BU5"/>
      <selection pane="topRight" activeCell="BU5" sqref="BU5"/>
      <selection pane="bottomLeft" activeCell="BU5" sqref="BU5"/>
      <selection pane="bottomRight" activeCell="B17" sqref="B17"/>
    </sheetView>
  </sheetViews>
  <sheetFormatPr defaultRowHeight="19"/>
  <cols>
    <col min="1" max="1" width="9.1796875" style="44"/>
    <col min="2" max="2" width="46.26953125" style="44" customWidth="1"/>
    <col min="3" max="7" width="16.54296875" style="44" hidden="1" customWidth="1"/>
    <col min="8" max="11" width="13" style="44" hidden="1" customWidth="1"/>
    <col min="12" max="15" width="13.453125" style="44" hidden="1" customWidth="1"/>
    <col min="16" max="18" width="13" style="44" hidden="1" customWidth="1"/>
    <col min="19" max="19" width="13.453125" style="44" hidden="1" customWidth="1"/>
    <col min="20" max="20" width="13" style="73" hidden="1" customWidth="1"/>
    <col min="21" max="24" width="13" style="44" hidden="1" customWidth="1"/>
    <col min="25" max="25" width="12.453125" style="44" hidden="1" customWidth="1"/>
    <col min="26" max="26" width="13" style="44" hidden="1" customWidth="1"/>
    <col min="27" max="27" width="13.1796875" style="44" hidden="1" customWidth="1"/>
    <col min="28" max="28" width="13" style="44" hidden="1" customWidth="1"/>
    <col min="29" max="29" width="13.1796875" style="44" hidden="1" customWidth="1"/>
    <col min="30" max="46" width="14.26953125" style="44" hidden="1" customWidth="1"/>
    <col min="47" max="47" width="14.7265625" style="44" hidden="1" customWidth="1"/>
    <col min="48" max="59" width="14.26953125" style="44" hidden="1" customWidth="1"/>
    <col min="60" max="63" width="14.7265625" style="44" hidden="1" customWidth="1"/>
    <col min="64" max="64" width="14.7265625" hidden="1" customWidth="1"/>
    <col min="65" max="65" width="17.54296875" style="44" hidden="1" customWidth="1"/>
    <col min="66" max="66" width="14.7265625" style="44" hidden="1" customWidth="1"/>
    <col min="67" max="67" width="13.08984375" style="44" hidden="1" customWidth="1"/>
    <col min="68" max="68" width="14.7265625" style="44" hidden="1" customWidth="1"/>
    <col min="69" max="72" width="14.7265625" style="44" customWidth="1"/>
    <col min="73" max="73" width="14.7265625" style="44" bestFit="1" customWidth="1"/>
    <col min="74" max="74" width="9.453125" style="44" bestFit="1" customWidth="1"/>
    <col min="75" max="281" width="9.1796875" style="44"/>
    <col min="282" max="282" width="28.453125" style="44" customWidth="1"/>
    <col min="283" max="284" width="9" style="44" bestFit="1" customWidth="1"/>
    <col min="285" max="293" width="10.54296875" style="44" bestFit="1" customWidth="1"/>
    <col min="294" max="294" width="10.54296875" style="44" customWidth="1"/>
    <col min="295" max="295" width="10.1796875" style="44" customWidth="1"/>
    <col min="296" max="297" width="11.453125" style="44" bestFit="1" customWidth="1"/>
    <col min="298" max="537" width="9.1796875" style="44"/>
    <col min="538" max="538" width="28.453125" style="44" customWidth="1"/>
    <col min="539" max="540" width="9" style="44" bestFit="1" customWidth="1"/>
    <col min="541" max="549" width="10.54296875" style="44" bestFit="1" customWidth="1"/>
    <col min="550" max="550" width="10.54296875" style="44" customWidth="1"/>
    <col min="551" max="551" width="10.1796875" style="44" customWidth="1"/>
    <col min="552" max="553" width="11.453125" style="44" bestFit="1" customWidth="1"/>
    <col min="554" max="793" width="9.1796875" style="44"/>
    <col min="794" max="794" width="28.453125" style="44" customWidth="1"/>
    <col min="795" max="796" width="9" style="44" bestFit="1" customWidth="1"/>
    <col min="797" max="805" width="10.54296875" style="44" bestFit="1" customWidth="1"/>
    <col min="806" max="806" width="10.54296875" style="44" customWidth="1"/>
    <col min="807" max="807" width="10.1796875" style="44" customWidth="1"/>
    <col min="808" max="809" width="11.453125" style="44" bestFit="1" customWidth="1"/>
    <col min="810" max="1049" width="9.1796875" style="44"/>
    <col min="1050" max="1050" width="28.453125" style="44" customWidth="1"/>
    <col min="1051" max="1052" width="9" style="44" bestFit="1" customWidth="1"/>
    <col min="1053" max="1061" width="10.54296875" style="44" bestFit="1" customWidth="1"/>
    <col min="1062" max="1062" width="10.54296875" style="44" customWidth="1"/>
    <col min="1063" max="1063" width="10.1796875" style="44" customWidth="1"/>
    <col min="1064" max="1065" width="11.453125" style="44" bestFit="1" customWidth="1"/>
    <col min="1066" max="1305" width="9.1796875" style="44"/>
    <col min="1306" max="1306" width="28.453125" style="44" customWidth="1"/>
    <col min="1307" max="1308" width="9" style="44" bestFit="1" customWidth="1"/>
    <col min="1309" max="1317" width="10.54296875" style="44" bestFit="1" customWidth="1"/>
    <col min="1318" max="1318" width="10.54296875" style="44" customWidth="1"/>
    <col min="1319" max="1319" width="10.1796875" style="44" customWidth="1"/>
    <col min="1320" max="1321" width="11.453125" style="44" bestFit="1" customWidth="1"/>
    <col min="1322" max="1561" width="9.1796875" style="44"/>
    <col min="1562" max="1562" width="28.453125" style="44" customWidth="1"/>
    <col min="1563" max="1564" width="9" style="44" bestFit="1" customWidth="1"/>
    <col min="1565" max="1573" width="10.54296875" style="44" bestFit="1" customWidth="1"/>
    <col min="1574" max="1574" width="10.54296875" style="44" customWidth="1"/>
    <col min="1575" max="1575" width="10.1796875" style="44" customWidth="1"/>
    <col min="1576" max="1577" width="11.453125" style="44" bestFit="1" customWidth="1"/>
    <col min="1578" max="1817" width="9.1796875" style="44"/>
    <col min="1818" max="1818" width="28.453125" style="44" customWidth="1"/>
    <col min="1819" max="1820" width="9" style="44" bestFit="1" customWidth="1"/>
    <col min="1821" max="1829" width="10.54296875" style="44" bestFit="1" customWidth="1"/>
    <col min="1830" max="1830" width="10.54296875" style="44" customWidth="1"/>
    <col min="1831" max="1831" width="10.1796875" style="44" customWidth="1"/>
    <col min="1832" max="1833" width="11.453125" style="44" bestFit="1" customWidth="1"/>
    <col min="1834" max="2073" width="9.1796875" style="44"/>
    <col min="2074" max="2074" width="28.453125" style="44" customWidth="1"/>
    <col min="2075" max="2076" width="9" style="44" bestFit="1" customWidth="1"/>
    <col min="2077" max="2085" width="10.54296875" style="44" bestFit="1" customWidth="1"/>
    <col min="2086" max="2086" width="10.54296875" style="44" customWidth="1"/>
    <col min="2087" max="2087" width="10.1796875" style="44" customWidth="1"/>
    <col min="2088" max="2089" width="11.453125" style="44" bestFit="1" customWidth="1"/>
    <col min="2090" max="2329" width="9.1796875" style="44"/>
    <col min="2330" max="2330" width="28.453125" style="44" customWidth="1"/>
    <col min="2331" max="2332" width="9" style="44" bestFit="1" customWidth="1"/>
    <col min="2333" max="2341" width="10.54296875" style="44" bestFit="1" customWidth="1"/>
    <col min="2342" max="2342" width="10.54296875" style="44" customWidth="1"/>
    <col min="2343" max="2343" width="10.1796875" style="44" customWidth="1"/>
    <col min="2344" max="2345" width="11.453125" style="44" bestFit="1" customWidth="1"/>
    <col min="2346" max="2585" width="9.1796875" style="44"/>
    <col min="2586" max="2586" width="28.453125" style="44" customWidth="1"/>
    <col min="2587" max="2588" width="9" style="44" bestFit="1" customWidth="1"/>
    <col min="2589" max="2597" width="10.54296875" style="44" bestFit="1" customWidth="1"/>
    <col min="2598" max="2598" width="10.54296875" style="44" customWidth="1"/>
    <col min="2599" max="2599" width="10.1796875" style="44" customWidth="1"/>
    <col min="2600" max="2601" width="11.453125" style="44" bestFit="1" customWidth="1"/>
    <col min="2602" max="2841" width="9.1796875" style="44"/>
    <col min="2842" max="2842" width="28.453125" style="44" customWidth="1"/>
    <col min="2843" max="2844" width="9" style="44" bestFit="1" customWidth="1"/>
    <col min="2845" max="2853" width="10.54296875" style="44" bestFit="1" customWidth="1"/>
    <col min="2854" max="2854" width="10.54296875" style="44" customWidth="1"/>
    <col min="2855" max="2855" width="10.1796875" style="44" customWidth="1"/>
    <col min="2856" max="2857" width="11.453125" style="44" bestFit="1" customWidth="1"/>
    <col min="2858" max="3097" width="9.1796875" style="44"/>
    <col min="3098" max="3098" width="28.453125" style="44" customWidth="1"/>
    <col min="3099" max="3100" width="9" style="44" bestFit="1" customWidth="1"/>
    <col min="3101" max="3109" width="10.54296875" style="44" bestFit="1" customWidth="1"/>
    <col min="3110" max="3110" width="10.54296875" style="44" customWidth="1"/>
    <col min="3111" max="3111" width="10.1796875" style="44" customWidth="1"/>
    <col min="3112" max="3113" width="11.453125" style="44" bestFit="1" customWidth="1"/>
    <col min="3114" max="3353" width="9.1796875" style="44"/>
    <col min="3354" max="3354" width="28.453125" style="44" customWidth="1"/>
    <col min="3355" max="3356" width="9" style="44" bestFit="1" customWidth="1"/>
    <col min="3357" max="3365" width="10.54296875" style="44" bestFit="1" customWidth="1"/>
    <col min="3366" max="3366" width="10.54296875" style="44" customWidth="1"/>
    <col min="3367" max="3367" width="10.1796875" style="44" customWidth="1"/>
    <col min="3368" max="3369" width="11.453125" style="44" bestFit="1" customWidth="1"/>
    <col min="3370" max="3609" width="9.1796875" style="44"/>
    <col min="3610" max="3610" width="28.453125" style="44" customWidth="1"/>
    <col min="3611" max="3612" width="9" style="44" bestFit="1" customWidth="1"/>
    <col min="3613" max="3621" width="10.54296875" style="44" bestFit="1" customWidth="1"/>
    <col min="3622" max="3622" width="10.54296875" style="44" customWidth="1"/>
    <col min="3623" max="3623" width="10.1796875" style="44" customWidth="1"/>
    <col min="3624" max="3625" width="11.453125" style="44" bestFit="1" customWidth="1"/>
    <col min="3626" max="3865" width="9.1796875" style="44"/>
    <col min="3866" max="3866" width="28.453125" style="44" customWidth="1"/>
    <col min="3867" max="3868" width="9" style="44" bestFit="1" customWidth="1"/>
    <col min="3869" max="3877" width="10.54296875" style="44" bestFit="1" customWidth="1"/>
    <col min="3878" max="3878" width="10.54296875" style="44" customWidth="1"/>
    <col min="3879" max="3879" width="10.1796875" style="44" customWidth="1"/>
    <col min="3880" max="3881" width="11.453125" style="44" bestFit="1" customWidth="1"/>
    <col min="3882" max="4121" width="9.1796875" style="44"/>
    <col min="4122" max="4122" width="28.453125" style="44" customWidth="1"/>
    <col min="4123" max="4124" width="9" style="44" bestFit="1" customWidth="1"/>
    <col min="4125" max="4133" width="10.54296875" style="44" bestFit="1" customWidth="1"/>
    <col min="4134" max="4134" width="10.54296875" style="44" customWidth="1"/>
    <col min="4135" max="4135" width="10.1796875" style="44" customWidth="1"/>
    <col min="4136" max="4137" width="11.453125" style="44" bestFit="1" customWidth="1"/>
    <col min="4138" max="4377" width="9.1796875" style="44"/>
    <col min="4378" max="4378" width="28.453125" style="44" customWidth="1"/>
    <col min="4379" max="4380" width="9" style="44" bestFit="1" customWidth="1"/>
    <col min="4381" max="4389" width="10.54296875" style="44" bestFit="1" customWidth="1"/>
    <col min="4390" max="4390" width="10.54296875" style="44" customWidth="1"/>
    <col min="4391" max="4391" width="10.1796875" style="44" customWidth="1"/>
    <col min="4392" max="4393" width="11.453125" style="44" bestFit="1" customWidth="1"/>
    <col min="4394" max="4633" width="9.1796875" style="44"/>
    <col min="4634" max="4634" width="28.453125" style="44" customWidth="1"/>
    <col min="4635" max="4636" width="9" style="44" bestFit="1" customWidth="1"/>
    <col min="4637" max="4645" width="10.54296875" style="44" bestFit="1" customWidth="1"/>
    <col min="4646" max="4646" width="10.54296875" style="44" customWidth="1"/>
    <col min="4647" max="4647" width="10.1796875" style="44" customWidth="1"/>
    <col min="4648" max="4649" width="11.453125" style="44" bestFit="1" customWidth="1"/>
    <col min="4650" max="4889" width="9.1796875" style="44"/>
    <col min="4890" max="4890" width="28.453125" style="44" customWidth="1"/>
    <col min="4891" max="4892" width="9" style="44" bestFit="1" customWidth="1"/>
    <col min="4893" max="4901" width="10.54296875" style="44" bestFit="1" customWidth="1"/>
    <col min="4902" max="4902" width="10.54296875" style="44" customWidth="1"/>
    <col min="4903" max="4903" width="10.1796875" style="44" customWidth="1"/>
    <col min="4904" max="4905" width="11.453125" style="44" bestFit="1" customWidth="1"/>
    <col min="4906" max="5145" width="9.1796875" style="44"/>
    <col min="5146" max="5146" width="28.453125" style="44" customWidth="1"/>
    <col min="5147" max="5148" width="9" style="44" bestFit="1" customWidth="1"/>
    <col min="5149" max="5157" width="10.54296875" style="44" bestFit="1" customWidth="1"/>
    <col min="5158" max="5158" width="10.54296875" style="44" customWidth="1"/>
    <col min="5159" max="5159" width="10.1796875" style="44" customWidth="1"/>
    <col min="5160" max="5161" width="11.453125" style="44" bestFit="1" customWidth="1"/>
    <col min="5162" max="5401" width="9.1796875" style="44"/>
    <col min="5402" max="5402" width="28.453125" style="44" customWidth="1"/>
    <col min="5403" max="5404" width="9" style="44" bestFit="1" customWidth="1"/>
    <col min="5405" max="5413" width="10.54296875" style="44" bestFit="1" customWidth="1"/>
    <col min="5414" max="5414" width="10.54296875" style="44" customWidth="1"/>
    <col min="5415" max="5415" width="10.1796875" style="44" customWidth="1"/>
    <col min="5416" max="5417" width="11.453125" style="44" bestFit="1" customWidth="1"/>
    <col min="5418" max="5657" width="9.1796875" style="44"/>
    <col min="5658" max="5658" width="28.453125" style="44" customWidth="1"/>
    <col min="5659" max="5660" width="9" style="44" bestFit="1" customWidth="1"/>
    <col min="5661" max="5669" width="10.54296875" style="44" bestFit="1" customWidth="1"/>
    <col min="5670" max="5670" width="10.54296875" style="44" customWidth="1"/>
    <col min="5671" max="5671" width="10.1796875" style="44" customWidth="1"/>
    <col min="5672" max="5673" width="11.453125" style="44" bestFit="1" customWidth="1"/>
    <col min="5674" max="5913" width="9.1796875" style="44"/>
    <col min="5914" max="5914" width="28.453125" style="44" customWidth="1"/>
    <col min="5915" max="5916" width="9" style="44" bestFit="1" customWidth="1"/>
    <col min="5917" max="5925" width="10.54296875" style="44" bestFit="1" customWidth="1"/>
    <col min="5926" max="5926" width="10.54296875" style="44" customWidth="1"/>
    <col min="5927" max="5927" width="10.1796875" style="44" customWidth="1"/>
    <col min="5928" max="5929" width="11.453125" style="44" bestFit="1" customWidth="1"/>
    <col min="5930" max="6169" width="9.1796875" style="44"/>
    <col min="6170" max="6170" width="28.453125" style="44" customWidth="1"/>
    <col min="6171" max="6172" width="9" style="44" bestFit="1" customWidth="1"/>
    <col min="6173" max="6181" width="10.54296875" style="44" bestFit="1" customWidth="1"/>
    <col min="6182" max="6182" width="10.54296875" style="44" customWidth="1"/>
    <col min="6183" max="6183" width="10.1796875" style="44" customWidth="1"/>
    <col min="6184" max="6185" width="11.453125" style="44" bestFit="1" customWidth="1"/>
    <col min="6186" max="6425" width="9.1796875" style="44"/>
    <col min="6426" max="6426" width="28.453125" style="44" customWidth="1"/>
    <col min="6427" max="6428" width="9" style="44" bestFit="1" customWidth="1"/>
    <col min="6429" max="6437" width="10.54296875" style="44" bestFit="1" customWidth="1"/>
    <col min="6438" max="6438" width="10.54296875" style="44" customWidth="1"/>
    <col min="6439" max="6439" width="10.1796875" style="44" customWidth="1"/>
    <col min="6440" max="6441" width="11.453125" style="44" bestFit="1" customWidth="1"/>
    <col min="6442" max="6681" width="9.1796875" style="44"/>
    <col min="6682" max="6682" width="28.453125" style="44" customWidth="1"/>
    <col min="6683" max="6684" width="9" style="44" bestFit="1" customWidth="1"/>
    <col min="6685" max="6693" width="10.54296875" style="44" bestFit="1" customWidth="1"/>
    <col min="6694" max="6694" width="10.54296875" style="44" customWidth="1"/>
    <col min="6695" max="6695" width="10.1796875" style="44" customWidth="1"/>
    <col min="6696" max="6697" width="11.453125" style="44" bestFit="1" customWidth="1"/>
    <col min="6698" max="6937" width="9.1796875" style="44"/>
    <col min="6938" max="6938" width="28.453125" style="44" customWidth="1"/>
    <col min="6939" max="6940" width="9" style="44" bestFit="1" customWidth="1"/>
    <col min="6941" max="6949" width="10.54296875" style="44" bestFit="1" customWidth="1"/>
    <col min="6950" max="6950" width="10.54296875" style="44" customWidth="1"/>
    <col min="6951" max="6951" width="10.1796875" style="44" customWidth="1"/>
    <col min="6952" max="6953" width="11.453125" style="44" bestFit="1" customWidth="1"/>
    <col min="6954" max="7193" width="9.1796875" style="44"/>
    <col min="7194" max="7194" width="28.453125" style="44" customWidth="1"/>
    <col min="7195" max="7196" width="9" style="44" bestFit="1" customWidth="1"/>
    <col min="7197" max="7205" width="10.54296875" style="44" bestFit="1" customWidth="1"/>
    <col min="7206" max="7206" width="10.54296875" style="44" customWidth="1"/>
    <col min="7207" max="7207" width="10.1796875" style="44" customWidth="1"/>
    <col min="7208" max="7209" width="11.453125" style="44" bestFit="1" customWidth="1"/>
    <col min="7210" max="7449" width="9.1796875" style="44"/>
    <col min="7450" max="7450" width="28.453125" style="44" customWidth="1"/>
    <col min="7451" max="7452" width="9" style="44" bestFit="1" customWidth="1"/>
    <col min="7453" max="7461" width="10.54296875" style="44" bestFit="1" customWidth="1"/>
    <col min="7462" max="7462" width="10.54296875" style="44" customWidth="1"/>
    <col min="7463" max="7463" width="10.1796875" style="44" customWidth="1"/>
    <col min="7464" max="7465" width="11.453125" style="44" bestFit="1" customWidth="1"/>
    <col min="7466" max="7705" width="9.1796875" style="44"/>
    <col min="7706" max="7706" width="28.453125" style="44" customWidth="1"/>
    <col min="7707" max="7708" width="9" style="44" bestFit="1" customWidth="1"/>
    <col min="7709" max="7717" width="10.54296875" style="44" bestFit="1" customWidth="1"/>
    <col min="7718" max="7718" width="10.54296875" style="44" customWidth="1"/>
    <col min="7719" max="7719" width="10.1796875" style="44" customWidth="1"/>
    <col min="7720" max="7721" width="11.453125" style="44" bestFit="1" customWidth="1"/>
    <col min="7722" max="7961" width="9.1796875" style="44"/>
    <col min="7962" max="7962" width="28.453125" style="44" customWidth="1"/>
    <col min="7963" max="7964" width="9" style="44" bestFit="1" customWidth="1"/>
    <col min="7965" max="7973" width="10.54296875" style="44" bestFit="1" customWidth="1"/>
    <col min="7974" max="7974" width="10.54296875" style="44" customWidth="1"/>
    <col min="7975" max="7975" width="10.1796875" style="44" customWidth="1"/>
    <col min="7976" max="7977" width="11.453125" style="44" bestFit="1" customWidth="1"/>
    <col min="7978" max="8217" width="9.1796875" style="44"/>
    <col min="8218" max="8218" width="28.453125" style="44" customWidth="1"/>
    <col min="8219" max="8220" width="9" style="44" bestFit="1" customWidth="1"/>
    <col min="8221" max="8229" width="10.54296875" style="44" bestFit="1" customWidth="1"/>
    <col min="8230" max="8230" width="10.54296875" style="44" customWidth="1"/>
    <col min="8231" max="8231" width="10.1796875" style="44" customWidth="1"/>
    <col min="8232" max="8233" width="11.453125" style="44" bestFit="1" customWidth="1"/>
    <col min="8234" max="8473" width="9.1796875" style="44"/>
    <col min="8474" max="8474" width="28.453125" style="44" customWidth="1"/>
    <col min="8475" max="8476" width="9" style="44" bestFit="1" customWidth="1"/>
    <col min="8477" max="8485" width="10.54296875" style="44" bestFit="1" customWidth="1"/>
    <col min="8486" max="8486" width="10.54296875" style="44" customWidth="1"/>
    <col min="8487" max="8487" width="10.1796875" style="44" customWidth="1"/>
    <col min="8488" max="8489" width="11.453125" style="44" bestFit="1" customWidth="1"/>
    <col min="8490" max="8729" width="9.1796875" style="44"/>
    <col min="8730" max="8730" width="28.453125" style="44" customWidth="1"/>
    <col min="8731" max="8732" width="9" style="44" bestFit="1" customWidth="1"/>
    <col min="8733" max="8741" width="10.54296875" style="44" bestFit="1" customWidth="1"/>
    <col min="8742" max="8742" width="10.54296875" style="44" customWidth="1"/>
    <col min="8743" max="8743" width="10.1796875" style="44" customWidth="1"/>
    <col min="8744" max="8745" width="11.453125" style="44" bestFit="1" customWidth="1"/>
    <col min="8746" max="8985" width="9.1796875" style="44"/>
    <col min="8986" max="8986" width="28.453125" style="44" customWidth="1"/>
    <col min="8987" max="8988" width="9" style="44" bestFit="1" customWidth="1"/>
    <col min="8989" max="8997" width="10.54296875" style="44" bestFit="1" customWidth="1"/>
    <col min="8998" max="8998" width="10.54296875" style="44" customWidth="1"/>
    <col min="8999" max="8999" width="10.1796875" style="44" customWidth="1"/>
    <col min="9000" max="9001" width="11.453125" style="44" bestFit="1" customWidth="1"/>
    <col min="9002" max="9241" width="9.1796875" style="44"/>
    <col min="9242" max="9242" width="28.453125" style="44" customWidth="1"/>
    <col min="9243" max="9244" width="9" style="44" bestFit="1" customWidth="1"/>
    <col min="9245" max="9253" width="10.54296875" style="44" bestFit="1" customWidth="1"/>
    <col min="9254" max="9254" width="10.54296875" style="44" customWidth="1"/>
    <col min="9255" max="9255" width="10.1796875" style="44" customWidth="1"/>
    <col min="9256" max="9257" width="11.453125" style="44" bestFit="1" customWidth="1"/>
    <col min="9258" max="9497" width="9.1796875" style="44"/>
    <col min="9498" max="9498" width="28.453125" style="44" customWidth="1"/>
    <col min="9499" max="9500" width="9" style="44" bestFit="1" customWidth="1"/>
    <col min="9501" max="9509" width="10.54296875" style="44" bestFit="1" customWidth="1"/>
    <col min="9510" max="9510" width="10.54296875" style="44" customWidth="1"/>
    <col min="9511" max="9511" width="10.1796875" style="44" customWidth="1"/>
    <col min="9512" max="9513" width="11.453125" style="44" bestFit="1" customWidth="1"/>
    <col min="9514" max="9753" width="9.1796875" style="44"/>
    <col min="9754" max="9754" width="28.453125" style="44" customWidth="1"/>
    <col min="9755" max="9756" width="9" style="44" bestFit="1" customWidth="1"/>
    <col min="9757" max="9765" width="10.54296875" style="44" bestFit="1" customWidth="1"/>
    <col min="9766" max="9766" width="10.54296875" style="44" customWidth="1"/>
    <col min="9767" max="9767" width="10.1796875" style="44" customWidth="1"/>
    <col min="9768" max="9769" width="11.453125" style="44" bestFit="1" customWidth="1"/>
    <col min="9770" max="10009" width="9.1796875" style="44"/>
    <col min="10010" max="10010" width="28.453125" style="44" customWidth="1"/>
    <col min="10011" max="10012" width="9" style="44" bestFit="1" customWidth="1"/>
    <col min="10013" max="10021" width="10.54296875" style="44" bestFit="1" customWidth="1"/>
    <col min="10022" max="10022" width="10.54296875" style="44" customWidth="1"/>
    <col min="10023" max="10023" width="10.1796875" style="44" customWidth="1"/>
    <col min="10024" max="10025" width="11.453125" style="44" bestFit="1" customWidth="1"/>
    <col min="10026" max="10265" width="9.1796875" style="44"/>
    <col min="10266" max="10266" width="28.453125" style="44" customWidth="1"/>
    <col min="10267" max="10268" width="9" style="44" bestFit="1" customWidth="1"/>
    <col min="10269" max="10277" width="10.54296875" style="44" bestFit="1" customWidth="1"/>
    <col min="10278" max="10278" width="10.54296875" style="44" customWidth="1"/>
    <col min="10279" max="10279" width="10.1796875" style="44" customWidth="1"/>
    <col min="10280" max="10281" width="11.453125" style="44" bestFit="1" customWidth="1"/>
    <col min="10282" max="10521" width="9.1796875" style="44"/>
    <col min="10522" max="10522" width="28.453125" style="44" customWidth="1"/>
    <col min="10523" max="10524" width="9" style="44" bestFit="1" customWidth="1"/>
    <col min="10525" max="10533" width="10.54296875" style="44" bestFit="1" customWidth="1"/>
    <col min="10534" max="10534" width="10.54296875" style="44" customWidth="1"/>
    <col min="10535" max="10535" width="10.1796875" style="44" customWidth="1"/>
    <col min="10536" max="10537" width="11.453125" style="44" bestFit="1" customWidth="1"/>
    <col min="10538" max="10777" width="9.1796875" style="44"/>
    <col min="10778" max="10778" width="28.453125" style="44" customWidth="1"/>
    <col min="10779" max="10780" width="9" style="44" bestFit="1" customWidth="1"/>
    <col min="10781" max="10789" width="10.54296875" style="44" bestFit="1" customWidth="1"/>
    <col min="10790" max="10790" width="10.54296875" style="44" customWidth="1"/>
    <col min="10791" max="10791" width="10.1796875" style="44" customWidth="1"/>
    <col min="10792" max="10793" width="11.453125" style="44" bestFit="1" customWidth="1"/>
    <col min="10794" max="11033" width="9.1796875" style="44"/>
    <col min="11034" max="11034" width="28.453125" style="44" customWidth="1"/>
    <col min="11035" max="11036" width="9" style="44" bestFit="1" customWidth="1"/>
    <col min="11037" max="11045" width="10.54296875" style="44" bestFit="1" customWidth="1"/>
    <col min="11046" max="11046" width="10.54296875" style="44" customWidth="1"/>
    <col min="11047" max="11047" width="10.1796875" style="44" customWidth="1"/>
    <col min="11048" max="11049" width="11.453125" style="44" bestFit="1" customWidth="1"/>
    <col min="11050" max="11289" width="9.1796875" style="44"/>
    <col min="11290" max="11290" width="28.453125" style="44" customWidth="1"/>
    <col min="11291" max="11292" width="9" style="44" bestFit="1" customWidth="1"/>
    <col min="11293" max="11301" width="10.54296875" style="44" bestFit="1" customWidth="1"/>
    <col min="11302" max="11302" width="10.54296875" style="44" customWidth="1"/>
    <col min="11303" max="11303" width="10.1796875" style="44" customWidth="1"/>
    <col min="11304" max="11305" width="11.453125" style="44" bestFit="1" customWidth="1"/>
    <col min="11306" max="11545" width="9.1796875" style="44"/>
    <col min="11546" max="11546" width="28.453125" style="44" customWidth="1"/>
    <col min="11547" max="11548" width="9" style="44" bestFit="1" customWidth="1"/>
    <col min="11549" max="11557" width="10.54296875" style="44" bestFit="1" customWidth="1"/>
    <col min="11558" max="11558" width="10.54296875" style="44" customWidth="1"/>
    <col min="11559" max="11559" width="10.1796875" style="44" customWidth="1"/>
    <col min="11560" max="11561" width="11.453125" style="44" bestFit="1" customWidth="1"/>
    <col min="11562" max="11801" width="9.1796875" style="44"/>
    <col min="11802" max="11802" width="28.453125" style="44" customWidth="1"/>
    <col min="11803" max="11804" width="9" style="44" bestFit="1" customWidth="1"/>
    <col min="11805" max="11813" width="10.54296875" style="44" bestFit="1" customWidth="1"/>
    <col min="11814" max="11814" width="10.54296875" style="44" customWidth="1"/>
    <col min="11815" max="11815" width="10.1796875" style="44" customWidth="1"/>
    <col min="11816" max="11817" width="11.453125" style="44" bestFit="1" customWidth="1"/>
    <col min="11818" max="12057" width="9.1796875" style="44"/>
    <col min="12058" max="12058" width="28.453125" style="44" customWidth="1"/>
    <col min="12059" max="12060" width="9" style="44" bestFit="1" customWidth="1"/>
    <col min="12061" max="12069" width="10.54296875" style="44" bestFit="1" customWidth="1"/>
    <col min="12070" max="12070" width="10.54296875" style="44" customWidth="1"/>
    <col min="12071" max="12071" width="10.1796875" style="44" customWidth="1"/>
    <col min="12072" max="12073" width="11.453125" style="44" bestFit="1" customWidth="1"/>
    <col min="12074" max="12313" width="9.1796875" style="44"/>
    <col min="12314" max="12314" width="28.453125" style="44" customWidth="1"/>
    <col min="12315" max="12316" width="9" style="44" bestFit="1" customWidth="1"/>
    <col min="12317" max="12325" width="10.54296875" style="44" bestFit="1" customWidth="1"/>
    <col min="12326" max="12326" width="10.54296875" style="44" customWidth="1"/>
    <col min="12327" max="12327" width="10.1796875" style="44" customWidth="1"/>
    <col min="12328" max="12329" width="11.453125" style="44" bestFit="1" customWidth="1"/>
    <col min="12330" max="12569" width="9.1796875" style="44"/>
    <col min="12570" max="12570" width="28.453125" style="44" customWidth="1"/>
    <col min="12571" max="12572" width="9" style="44" bestFit="1" customWidth="1"/>
    <col min="12573" max="12581" width="10.54296875" style="44" bestFit="1" customWidth="1"/>
    <col min="12582" max="12582" width="10.54296875" style="44" customWidth="1"/>
    <col min="12583" max="12583" width="10.1796875" style="44" customWidth="1"/>
    <col min="12584" max="12585" width="11.453125" style="44" bestFit="1" customWidth="1"/>
    <col min="12586" max="12825" width="9.1796875" style="44"/>
    <col min="12826" max="12826" width="28.453125" style="44" customWidth="1"/>
    <col min="12827" max="12828" width="9" style="44" bestFit="1" customWidth="1"/>
    <col min="12829" max="12837" width="10.54296875" style="44" bestFit="1" customWidth="1"/>
    <col min="12838" max="12838" width="10.54296875" style="44" customWidth="1"/>
    <col min="12839" max="12839" width="10.1796875" style="44" customWidth="1"/>
    <col min="12840" max="12841" width="11.453125" style="44" bestFit="1" customWidth="1"/>
    <col min="12842" max="13081" width="9.1796875" style="44"/>
    <col min="13082" max="13082" width="28.453125" style="44" customWidth="1"/>
    <col min="13083" max="13084" width="9" style="44" bestFit="1" customWidth="1"/>
    <col min="13085" max="13093" width="10.54296875" style="44" bestFit="1" customWidth="1"/>
    <col min="13094" max="13094" width="10.54296875" style="44" customWidth="1"/>
    <col min="13095" max="13095" width="10.1796875" style="44" customWidth="1"/>
    <col min="13096" max="13097" width="11.453125" style="44" bestFit="1" customWidth="1"/>
    <col min="13098" max="13337" width="9.1796875" style="44"/>
    <col min="13338" max="13338" width="28.453125" style="44" customWidth="1"/>
    <col min="13339" max="13340" width="9" style="44" bestFit="1" customWidth="1"/>
    <col min="13341" max="13349" width="10.54296875" style="44" bestFit="1" customWidth="1"/>
    <col min="13350" max="13350" width="10.54296875" style="44" customWidth="1"/>
    <col min="13351" max="13351" width="10.1796875" style="44" customWidth="1"/>
    <col min="13352" max="13353" width="11.453125" style="44" bestFit="1" customWidth="1"/>
    <col min="13354" max="13593" width="9.1796875" style="44"/>
    <col min="13594" max="13594" width="28.453125" style="44" customWidth="1"/>
    <col min="13595" max="13596" width="9" style="44" bestFit="1" customWidth="1"/>
    <col min="13597" max="13605" width="10.54296875" style="44" bestFit="1" customWidth="1"/>
    <col min="13606" max="13606" width="10.54296875" style="44" customWidth="1"/>
    <col min="13607" max="13607" width="10.1796875" style="44" customWidth="1"/>
    <col min="13608" max="13609" width="11.453125" style="44" bestFit="1" customWidth="1"/>
    <col min="13610" max="13849" width="9.1796875" style="44"/>
    <col min="13850" max="13850" width="28.453125" style="44" customWidth="1"/>
    <col min="13851" max="13852" width="9" style="44" bestFit="1" customWidth="1"/>
    <col min="13853" max="13861" width="10.54296875" style="44" bestFit="1" customWidth="1"/>
    <col min="13862" max="13862" width="10.54296875" style="44" customWidth="1"/>
    <col min="13863" max="13863" width="10.1796875" style="44" customWidth="1"/>
    <col min="13864" max="13865" width="11.453125" style="44" bestFit="1" customWidth="1"/>
    <col min="13866" max="14105" width="9.1796875" style="44"/>
    <col min="14106" max="14106" width="28.453125" style="44" customWidth="1"/>
    <col min="14107" max="14108" width="9" style="44" bestFit="1" customWidth="1"/>
    <col min="14109" max="14117" width="10.54296875" style="44" bestFit="1" customWidth="1"/>
    <col min="14118" max="14118" width="10.54296875" style="44" customWidth="1"/>
    <col min="14119" max="14119" width="10.1796875" style="44" customWidth="1"/>
    <col min="14120" max="14121" width="11.453125" style="44" bestFit="1" customWidth="1"/>
    <col min="14122" max="14361" width="9.1796875" style="44"/>
    <col min="14362" max="14362" width="28.453125" style="44" customWidth="1"/>
    <col min="14363" max="14364" width="9" style="44" bestFit="1" customWidth="1"/>
    <col min="14365" max="14373" width="10.54296875" style="44" bestFit="1" customWidth="1"/>
    <col min="14374" max="14374" width="10.54296875" style="44" customWidth="1"/>
    <col min="14375" max="14375" width="10.1796875" style="44" customWidth="1"/>
    <col min="14376" max="14377" width="11.453125" style="44" bestFit="1" customWidth="1"/>
    <col min="14378" max="14617" width="9.1796875" style="44"/>
    <col min="14618" max="14618" width="28.453125" style="44" customWidth="1"/>
    <col min="14619" max="14620" width="9" style="44" bestFit="1" customWidth="1"/>
    <col min="14621" max="14629" width="10.54296875" style="44" bestFit="1" customWidth="1"/>
    <col min="14630" max="14630" width="10.54296875" style="44" customWidth="1"/>
    <col min="14631" max="14631" width="10.1796875" style="44" customWidth="1"/>
    <col min="14632" max="14633" width="11.453125" style="44" bestFit="1" customWidth="1"/>
    <col min="14634" max="14873" width="9.1796875" style="44"/>
    <col min="14874" max="14874" width="28.453125" style="44" customWidth="1"/>
    <col min="14875" max="14876" width="9" style="44" bestFit="1" customWidth="1"/>
    <col min="14877" max="14885" width="10.54296875" style="44" bestFit="1" customWidth="1"/>
    <col min="14886" max="14886" width="10.54296875" style="44" customWidth="1"/>
    <col min="14887" max="14887" width="10.1796875" style="44" customWidth="1"/>
    <col min="14888" max="14889" width="11.453125" style="44" bestFit="1" customWidth="1"/>
    <col min="14890" max="15129" width="9.1796875" style="44"/>
    <col min="15130" max="15130" width="28.453125" style="44" customWidth="1"/>
    <col min="15131" max="15132" width="9" style="44" bestFit="1" customWidth="1"/>
    <col min="15133" max="15141" width="10.54296875" style="44" bestFit="1" customWidth="1"/>
    <col min="15142" max="15142" width="10.54296875" style="44" customWidth="1"/>
    <col min="15143" max="15143" width="10.1796875" style="44" customWidth="1"/>
    <col min="15144" max="15145" width="11.453125" style="44" bestFit="1" customWidth="1"/>
    <col min="15146" max="15385" width="9.1796875" style="44"/>
    <col min="15386" max="15386" width="28.453125" style="44" customWidth="1"/>
    <col min="15387" max="15388" width="9" style="44" bestFit="1" customWidth="1"/>
    <col min="15389" max="15397" width="10.54296875" style="44" bestFit="1" customWidth="1"/>
    <col min="15398" max="15398" width="10.54296875" style="44" customWidth="1"/>
    <col min="15399" max="15399" width="10.1796875" style="44" customWidth="1"/>
    <col min="15400" max="15401" width="11.453125" style="44" bestFit="1" customWidth="1"/>
    <col min="15402" max="15641" width="9.1796875" style="44"/>
    <col min="15642" max="15642" width="28.453125" style="44" customWidth="1"/>
    <col min="15643" max="15644" width="9" style="44" bestFit="1" customWidth="1"/>
    <col min="15645" max="15653" width="10.54296875" style="44" bestFit="1" customWidth="1"/>
    <col min="15654" max="15654" width="10.54296875" style="44" customWidth="1"/>
    <col min="15655" max="15655" width="10.1796875" style="44" customWidth="1"/>
    <col min="15656" max="15657" width="11.453125" style="44" bestFit="1" customWidth="1"/>
    <col min="15658" max="15897" width="9.1796875" style="44"/>
    <col min="15898" max="15898" width="28.453125" style="44" customWidth="1"/>
    <col min="15899" max="15900" width="9" style="44" bestFit="1" customWidth="1"/>
    <col min="15901" max="15909" width="10.54296875" style="44" bestFit="1" customWidth="1"/>
    <col min="15910" max="15910" width="10.54296875" style="44" customWidth="1"/>
    <col min="15911" max="15911" width="10.1796875" style="44" customWidth="1"/>
    <col min="15912" max="15913" width="11.453125" style="44" bestFit="1" customWidth="1"/>
    <col min="15914" max="16153" width="9.1796875" style="44"/>
    <col min="16154" max="16154" width="28.453125" style="44" customWidth="1"/>
    <col min="16155" max="16156" width="9" style="44" bestFit="1" customWidth="1"/>
    <col min="16157" max="16165" width="10.54296875" style="44" bestFit="1" customWidth="1"/>
    <col min="16166" max="16166" width="10.54296875" style="44" customWidth="1"/>
    <col min="16167" max="16167" width="10.1796875" style="44" customWidth="1"/>
    <col min="16168" max="16169" width="11.453125" style="44" bestFit="1" customWidth="1"/>
    <col min="16170" max="16384" width="9.1796875" style="44"/>
  </cols>
  <sheetData>
    <row r="2" spans="1:78" ht="20.25" customHeight="1">
      <c r="B2" s="1436" t="s">
        <v>555</v>
      </c>
      <c r="C2" s="1436"/>
      <c r="D2" s="1436"/>
      <c r="E2" s="1436"/>
      <c r="F2" s="1436"/>
      <c r="G2" s="1436"/>
      <c r="H2" s="1436"/>
      <c r="I2" s="1436"/>
      <c r="J2" s="1436"/>
      <c r="K2" s="1436"/>
      <c r="L2" s="1436"/>
      <c r="M2" s="1436"/>
      <c r="N2" s="1436"/>
      <c r="O2" s="1436"/>
      <c r="P2" s="1436"/>
      <c r="Q2" s="1436"/>
      <c r="R2" s="1436"/>
      <c r="S2" s="1436"/>
      <c r="T2" s="1436"/>
      <c r="U2" s="1436"/>
      <c r="V2" s="1436"/>
      <c r="W2" s="1436"/>
      <c r="X2" s="1436"/>
      <c r="Y2" s="1436"/>
      <c r="Z2" s="1436"/>
      <c r="AA2" s="1436"/>
      <c r="AB2" s="1436"/>
      <c r="AC2" s="1436"/>
      <c r="AD2" s="1436"/>
      <c r="AE2" s="1436"/>
      <c r="AF2" s="1436"/>
      <c r="AG2" s="1436"/>
      <c r="AH2" s="1436"/>
      <c r="AI2" s="1436"/>
      <c r="AJ2" s="1436"/>
      <c r="AK2" s="1436"/>
      <c r="AL2" s="1436"/>
      <c r="AM2" s="1436"/>
      <c r="AN2" s="1436"/>
      <c r="AO2" s="1436"/>
      <c r="AP2" s="1436"/>
      <c r="AQ2" s="1436"/>
      <c r="AR2" s="1436"/>
      <c r="AS2" s="1436"/>
      <c r="AT2" s="1436"/>
      <c r="AU2" s="1436"/>
      <c r="AV2" s="1436"/>
      <c r="AW2" s="1436"/>
      <c r="AX2" s="1436"/>
      <c r="AY2" s="1436"/>
      <c r="AZ2" s="1436"/>
      <c r="BA2" s="1436"/>
      <c r="BB2" s="1436"/>
      <c r="BC2" s="1436"/>
      <c r="BD2" s="950"/>
      <c r="BE2" s="950"/>
      <c r="BF2" s="950"/>
      <c r="BG2" s="950"/>
      <c r="BH2" s="950"/>
      <c r="BI2" s="950"/>
      <c r="BJ2" s="950"/>
      <c r="BK2" s="950"/>
      <c r="BQ2" s="950"/>
      <c r="BR2" s="950"/>
      <c r="BS2" s="950"/>
      <c r="BT2" s="950"/>
    </row>
    <row r="3" spans="1:78" ht="18.75" customHeight="1">
      <c r="B3" s="93"/>
      <c r="C3" s="93"/>
      <c r="D3" s="93"/>
      <c r="E3" s="93"/>
      <c r="F3" s="93"/>
      <c r="G3" s="93"/>
      <c r="H3" s="93"/>
      <c r="I3" s="93"/>
      <c r="J3" s="93"/>
      <c r="K3" s="93"/>
      <c r="L3" s="93"/>
      <c r="M3" s="93"/>
      <c r="N3" s="93"/>
      <c r="O3" s="93"/>
      <c r="P3" s="93"/>
      <c r="Q3" s="93"/>
      <c r="R3" s="93"/>
      <c r="S3" s="93"/>
      <c r="T3" s="714"/>
      <c r="AT3" s="787"/>
      <c r="AU3" s="787"/>
      <c r="AV3" s="787"/>
      <c r="AW3" s="787"/>
      <c r="AX3" s="787"/>
      <c r="AY3" s="787"/>
      <c r="AZ3" s="787"/>
      <c r="BA3" s="787"/>
      <c r="BB3" s="787"/>
      <c r="BC3" s="787"/>
      <c r="BD3" s="787"/>
      <c r="BE3" s="787"/>
      <c r="BF3" s="787"/>
      <c r="BG3" s="787"/>
      <c r="BH3" s="787"/>
      <c r="BI3" s="787"/>
      <c r="BJ3" s="787"/>
      <c r="BK3" s="787"/>
      <c r="BQ3" s="787"/>
      <c r="BR3" s="787"/>
      <c r="BS3" s="787"/>
      <c r="BT3" s="787"/>
    </row>
    <row r="4" spans="1:78" ht="27.5">
      <c r="B4" s="128" t="s">
        <v>81</v>
      </c>
      <c r="C4" s="75"/>
      <c r="D4" s="75"/>
      <c r="E4" s="75"/>
      <c r="F4" s="75"/>
      <c r="G4" s="75"/>
      <c r="H4" s="75"/>
      <c r="I4" s="75"/>
      <c r="J4" s="75"/>
      <c r="K4" s="75"/>
      <c r="L4" s="75"/>
      <c r="M4" s="75"/>
      <c r="N4" s="75"/>
      <c r="O4" s="75"/>
      <c r="P4" s="75"/>
      <c r="Q4" s="75"/>
      <c r="R4" s="75"/>
      <c r="S4" s="75"/>
      <c r="T4" s="121"/>
      <c r="Y4" s="709"/>
      <c r="Z4" s="709"/>
      <c r="AA4" s="709"/>
      <c r="AB4" s="709"/>
      <c r="AC4" s="709"/>
      <c r="AD4" s="709"/>
      <c r="AE4" s="709"/>
      <c r="AF4" s="709"/>
      <c r="AG4" s="709"/>
      <c r="AH4" s="709"/>
      <c r="AI4" s="709"/>
      <c r="AJ4" s="709"/>
      <c r="AK4" s="709"/>
      <c r="AL4" s="709"/>
      <c r="AM4" s="709"/>
      <c r="AN4" s="709"/>
      <c r="AO4" s="709"/>
      <c r="AP4" s="709"/>
      <c r="AQ4" s="709"/>
      <c r="AR4" s="709"/>
      <c r="AS4" s="709"/>
      <c r="AT4" s="709"/>
      <c r="AU4" s="709"/>
      <c r="AV4" s="709"/>
      <c r="AW4" s="709"/>
      <c r="AX4" s="709"/>
      <c r="AY4" s="709"/>
      <c r="AZ4" s="709"/>
      <c r="BA4" s="709"/>
      <c r="BB4" s="709"/>
    </row>
    <row r="5" spans="1:78" ht="12.75" customHeight="1">
      <c r="B5" s="93"/>
      <c r="C5" s="93"/>
      <c r="D5" s="93"/>
      <c r="E5" s="93"/>
      <c r="F5" s="93"/>
      <c r="G5" s="93"/>
      <c r="H5" s="93"/>
      <c r="I5" s="93"/>
      <c r="J5" s="93"/>
      <c r="K5" s="93"/>
      <c r="L5" s="288"/>
      <c r="M5" s="288"/>
      <c r="N5" s="288"/>
      <c r="O5" s="288"/>
      <c r="P5" s="288"/>
      <c r="Q5" s="288"/>
      <c r="R5" s="288"/>
      <c r="S5" s="288"/>
      <c r="T5" s="288"/>
      <c r="U5" s="288"/>
      <c r="V5" s="288"/>
      <c r="W5" s="288"/>
      <c r="X5" s="288"/>
      <c r="AA5" s="743"/>
      <c r="AD5" s="743"/>
      <c r="AE5" s="743"/>
      <c r="AF5" s="743"/>
      <c r="AG5" s="743"/>
      <c r="AI5" s="743"/>
      <c r="AJ5" s="743"/>
      <c r="AK5" s="743"/>
      <c r="AO5" s="743"/>
      <c r="AR5" s="743"/>
      <c r="BC5" s="743"/>
      <c r="BI5" s="743"/>
      <c r="BJ5" s="743"/>
      <c r="BK5" s="743"/>
      <c r="BL5" s="743"/>
      <c r="BM5" s="743"/>
      <c r="BO5" s="307"/>
      <c r="BP5" s="743"/>
      <c r="BQ5" s="743"/>
      <c r="BU5" s="954" t="s">
        <v>353</v>
      </c>
    </row>
    <row r="6" spans="1:78" s="285" customFormat="1" ht="17.149999999999999" customHeight="1">
      <c r="A6" s="44"/>
      <c r="B6" s="116"/>
      <c r="C6" s="117" t="s">
        <v>160</v>
      </c>
      <c r="D6" s="117" t="s">
        <v>0</v>
      </c>
      <c r="E6" s="117" t="s">
        <v>1</v>
      </c>
      <c r="F6" s="117" t="s">
        <v>2</v>
      </c>
      <c r="G6" s="117" t="s">
        <v>3</v>
      </c>
      <c r="H6" s="117" t="s">
        <v>4</v>
      </c>
      <c r="I6" s="117" t="s">
        <v>5</v>
      </c>
      <c r="J6" s="117" t="s">
        <v>6</v>
      </c>
      <c r="K6" s="117" t="s">
        <v>7</v>
      </c>
      <c r="L6" s="118" t="s">
        <v>341</v>
      </c>
      <c r="M6" s="118" t="s">
        <v>8</v>
      </c>
      <c r="N6" s="118" t="s">
        <v>273</v>
      </c>
      <c r="O6" s="118" t="s">
        <v>291</v>
      </c>
      <c r="P6" s="118" t="s">
        <v>342</v>
      </c>
      <c r="Q6" s="118" t="s">
        <v>323</v>
      </c>
      <c r="R6" s="118" t="s">
        <v>324</v>
      </c>
      <c r="S6" s="118" t="s">
        <v>314</v>
      </c>
      <c r="T6" s="118" t="s">
        <v>363</v>
      </c>
      <c r="U6" s="118" t="s">
        <v>352</v>
      </c>
      <c r="V6" s="118" t="s">
        <v>361</v>
      </c>
      <c r="W6" s="118" t="s">
        <v>362</v>
      </c>
      <c r="X6" s="118" t="s">
        <v>370</v>
      </c>
      <c r="Y6" s="118" t="s">
        <v>365</v>
      </c>
      <c r="Z6" s="713" t="s">
        <v>367</v>
      </c>
      <c r="AA6" s="713" t="s">
        <v>371</v>
      </c>
      <c r="AB6" s="118" t="s">
        <v>463</v>
      </c>
      <c r="AC6" s="118" t="s">
        <v>509</v>
      </c>
      <c r="AD6" s="118" t="s">
        <v>510</v>
      </c>
      <c r="AE6" s="118" t="s">
        <v>608</v>
      </c>
      <c r="AF6" s="118" t="s">
        <v>612</v>
      </c>
      <c r="AG6" s="118" t="s">
        <v>621</v>
      </c>
      <c r="AH6" s="118" t="s">
        <v>622</v>
      </c>
      <c r="AI6" s="713" t="s">
        <v>624</v>
      </c>
      <c r="AJ6" s="713" t="s">
        <v>626</v>
      </c>
      <c r="AK6" s="713" t="s">
        <v>634</v>
      </c>
      <c r="AL6" s="713" t="s">
        <v>638</v>
      </c>
      <c r="AM6" s="713" t="s">
        <v>642</v>
      </c>
      <c r="AN6" s="713" t="s">
        <v>784</v>
      </c>
      <c r="AO6" s="713" t="s">
        <v>797</v>
      </c>
      <c r="AP6" s="713" t="s">
        <v>805</v>
      </c>
      <c r="AQ6" s="713" t="s">
        <v>808</v>
      </c>
      <c r="AR6" s="713" t="s">
        <v>849</v>
      </c>
      <c r="AS6" s="713" t="s">
        <v>851</v>
      </c>
      <c r="AT6" s="713" t="s">
        <v>854</v>
      </c>
      <c r="AU6" s="713" t="s">
        <v>856</v>
      </c>
      <c r="AV6" s="713" t="s">
        <v>865</v>
      </c>
      <c r="AW6" s="713" t="s">
        <v>870</v>
      </c>
      <c r="AX6" s="713" t="s">
        <v>871</v>
      </c>
      <c r="AY6" s="713" t="s">
        <v>877</v>
      </c>
      <c r="AZ6" s="713" t="s">
        <v>880</v>
      </c>
      <c r="BA6" s="713" t="s">
        <v>881</v>
      </c>
      <c r="BB6" s="713" t="s">
        <v>883</v>
      </c>
      <c r="BC6" s="713" t="s">
        <v>885</v>
      </c>
      <c r="BD6" s="713" t="s">
        <v>897</v>
      </c>
      <c r="BE6" s="713" t="s">
        <v>899</v>
      </c>
      <c r="BF6" s="713" t="s">
        <v>901</v>
      </c>
      <c r="BG6" s="713" t="s">
        <v>903</v>
      </c>
      <c r="BH6" s="713" t="s">
        <v>905</v>
      </c>
      <c r="BI6" s="586" t="s">
        <v>928</v>
      </c>
      <c r="BJ6" s="713" t="s">
        <v>942</v>
      </c>
      <c r="BK6" s="586" t="s">
        <v>944</v>
      </c>
      <c r="BL6" s="713" t="s">
        <v>946</v>
      </c>
      <c r="BM6" s="713" t="s">
        <v>1021</v>
      </c>
      <c r="BN6" s="1073" t="s">
        <v>1025</v>
      </c>
      <c r="BO6" s="1073" t="s">
        <v>1071</v>
      </c>
      <c r="BP6" s="1073" t="s">
        <v>1088</v>
      </c>
      <c r="BQ6" s="1073" t="s">
        <v>1103</v>
      </c>
      <c r="BR6" s="1073" t="s">
        <v>1109</v>
      </c>
      <c r="BS6" s="1073" t="s">
        <v>1114</v>
      </c>
      <c r="BT6" s="1073" t="s">
        <v>1133</v>
      </c>
      <c r="BU6" s="1073" t="s">
        <v>1149</v>
      </c>
    </row>
    <row r="7" spans="1:78" ht="17.149999999999999" customHeight="1">
      <c r="B7" s="126" t="s">
        <v>9</v>
      </c>
      <c r="C7" s="127">
        <v>946543</v>
      </c>
      <c r="D7" s="127">
        <v>877568</v>
      </c>
      <c r="E7" s="127">
        <v>959434</v>
      </c>
      <c r="F7" s="717">
        <v>653023</v>
      </c>
      <c r="G7" s="717">
        <v>724450</v>
      </c>
      <c r="H7" s="717">
        <v>836189</v>
      </c>
      <c r="I7" s="717">
        <v>1035892</v>
      </c>
      <c r="J7" s="717">
        <v>1042310</v>
      </c>
      <c r="K7" s="717">
        <v>1230050</v>
      </c>
      <c r="L7" s="717">
        <v>1365591.2049999998</v>
      </c>
      <c r="M7" s="717">
        <v>1351506.5109999997</v>
      </c>
      <c r="N7" s="717">
        <v>1468722.5430000003</v>
      </c>
      <c r="O7" s="717">
        <v>1438099.62</v>
      </c>
      <c r="P7" s="717">
        <v>1562858.3909999998</v>
      </c>
      <c r="Q7" s="717">
        <v>1560364.2660000001</v>
      </c>
      <c r="R7" s="717">
        <v>1618023.4210000003</v>
      </c>
      <c r="S7" s="717">
        <v>1664440.2049999998</v>
      </c>
      <c r="T7" s="717">
        <v>1838614.2403158923</v>
      </c>
      <c r="U7" s="717">
        <v>1749604.4440000001</v>
      </c>
      <c r="V7" s="717">
        <v>1907705.9870000002</v>
      </c>
      <c r="W7" s="717">
        <v>1787813.963</v>
      </c>
      <c r="X7" s="717">
        <v>1921002.7111831603</v>
      </c>
      <c r="Y7" s="717">
        <v>1943260.811</v>
      </c>
      <c r="Z7" s="717">
        <v>2070897.036296</v>
      </c>
      <c r="AA7" s="717">
        <v>2043874.4479999999</v>
      </c>
      <c r="AB7" s="717">
        <v>2330411.1149999998</v>
      </c>
      <c r="AC7" s="717">
        <v>2223852.7999999998</v>
      </c>
      <c r="AD7" s="717">
        <v>2352118.3660000004</v>
      </c>
      <c r="AE7" s="717">
        <v>2370887.4300000002</v>
      </c>
      <c r="AF7" s="717">
        <v>2547768.1910000001</v>
      </c>
      <c r="AG7" s="717">
        <v>2512853.5430000001</v>
      </c>
      <c r="AH7" s="717">
        <v>2781923.5650000004</v>
      </c>
      <c r="AI7" s="717">
        <v>2751571.1070000003</v>
      </c>
      <c r="AJ7" s="717">
        <v>2964222.1120000002</v>
      </c>
      <c r="AK7" s="717">
        <v>2893267.6719999993</v>
      </c>
      <c r="AL7" s="717">
        <v>3360815.5039999997</v>
      </c>
      <c r="AM7" s="717">
        <v>3305312.2390000001</v>
      </c>
      <c r="AN7" s="717">
        <v>3522612.4070000001</v>
      </c>
      <c r="AO7" s="717">
        <v>3247497.9609999997</v>
      </c>
      <c r="AP7" s="717">
        <v>3782876.2299999995</v>
      </c>
      <c r="AQ7" s="717">
        <v>3522617.852</v>
      </c>
      <c r="AR7" s="717">
        <v>3837893.9349999996</v>
      </c>
      <c r="AS7" s="717">
        <v>3431298.8839999996</v>
      </c>
      <c r="AT7" s="717">
        <v>4015783.1910000001</v>
      </c>
      <c r="AU7" s="717">
        <v>4386338.3580000009</v>
      </c>
      <c r="AV7" s="717">
        <v>4551797.51</v>
      </c>
      <c r="AW7" s="717">
        <v>4402564.0719999997</v>
      </c>
      <c r="AX7" s="717">
        <v>4802227.7439999999</v>
      </c>
      <c r="AY7" s="717">
        <v>4466481.2049999991</v>
      </c>
      <c r="AZ7" s="717">
        <v>4761785.6260000002</v>
      </c>
      <c r="BA7" s="717">
        <v>5111813.5159999998</v>
      </c>
      <c r="BB7" s="717">
        <v>5544081.8549999995</v>
      </c>
      <c r="BC7" s="717">
        <v>5684145.1509999996</v>
      </c>
      <c r="BD7" s="717">
        <v>5736075.2719999999</v>
      </c>
      <c r="BE7" s="717">
        <v>5909488.46</v>
      </c>
      <c r="BF7" s="717">
        <v>7200775.6799999997</v>
      </c>
      <c r="BG7" s="717">
        <v>7244042.9839999992</v>
      </c>
      <c r="BH7" s="717">
        <v>7528353.220999998</v>
      </c>
      <c r="BI7" s="717">
        <v>8446206.7510000002</v>
      </c>
      <c r="BJ7" s="717">
        <v>9057318.9820000026</v>
      </c>
      <c r="BK7" s="717">
        <v>9656479.027999999</v>
      </c>
      <c r="BL7" s="717">
        <v>9584853.3380000014</v>
      </c>
      <c r="BM7" s="717">
        <v>9152909.9520000014</v>
      </c>
      <c r="BN7" s="717">
        <v>10190535.621000001</v>
      </c>
      <c r="BO7" s="717">
        <v>10130036.865000002</v>
      </c>
      <c r="BP7" s="717">
        <v>10042535.820000004</v>
      </c>
      <c r="BQ7" s="717">
        <v>10058428.210999999</v>
      </c>
      <c r="BR7" s="717">
        <v>10670144.730000002</v>
      </c>
      <c r="BS7" s="717">
        <v>10176731.371000001</v>
      </c>
      <c r="BT7" s="717">
        <v>10996526.767000001</v>
      </c>
      <c r="BU7" s="725">
        <v>10728814.004999999</v>
      </c>
      <c r="BZ7" s="787"/>
    </row>
    <row r="8" spans="1:78" ht="17.149999999999999" customHeight="1">
      <c r="B8" s="124" t="s">
        <v>275</v>
      </c>
      <c r="C8" s="125">
        <v>175929</v>
      </c>
      <c r="D8" s="125">
        <v>303759</v>
      </c>
      <c r="E8" s="125">
        <v>346246</v>
      </c>
      <c r="F8" s="716">
        <v>176159</v>
      </c>
      <c r="G8" s="716">
        <v>188088</v>
      </c>
      <c r="H8" s="716">
        <v>179883</v>
      </c>
      <c r="I8" s="716">
        <v>296670</v>
      </c>
      <c r="J8" s="716">
        <v>204784</v>
      </c>
      <c r="K8" s="716">
        <v>297689</v>
      </c>
      <c r="L8" s="716">
        <v>383310.48799999995</v>
      </c>
      <c r="M8" s="716">
        <v>384143.06399999995</v>
      </c>
      <c r="N8" s="716">
        <v>396273.96600000001</v>
      </c>
      <c r="O8" s="716">
        <v>419153.01100000006</v>
      </c>
      <c r="P8" s="716">
        <v>479609.17699999997</v>
      </c>
      <c r="Q8" s="716">
        <v>467410.66599999997</v>
      </c>
      <c r="R8" s="716">
        <v>456008.00100000005</v>
      </c>
      <c r="S8" s="716">
        <v>501537.22900000005</v>
      </c>
      <c r="T8" s="716">
        <v>588623.13699999999</v>
      </c>
      <c r="U8" s="716">
        <v>542628.27500000002</v>
      </c>
      <c r="V8" s="716">
        <v>563667.12699999998</v>
      </c>
      <c r="W8" s="716">
        <v>534349.27100000007</v>
      </c>
      <c r="X8" s="716">
        <v>619521.66318315989</v>
      </c>
      <c r="Y8" s="716">
        <v>696270.57499999984</v>
      </c>
      <c r="Z8" s="716">
        <v>726332.64600300009</v>
      </c>
      <c r="AA8" s="716">
        <v>753690.35199999996</v>
      </c>
      <c r="AB8" s="716">
        <v>850794.80999999982</v>
      </c>
      <c r="AC8" s="716">
        <v>911065.12000000011</v>
      </c>
      <c r="AD8" s="716">
        <v>958593.08400000015</v>
      </c>
      <c r="AE8" s="716">
        <v>1041166.1840000001</v>
      </c>
      <c r="AF8" s="716">
        <v>1174246.4580000001</v>
      </c>
      <c r="AG8" s="716">
        <v>1202862.3939999999</v>
      </c>
      <c r="AH8" s="716">
        <v>1315784.9990000001</v>
      </c>
      <c r="AI8" s="716">
        <v>1293122.182</v>
      </c>
      <c r="AJ8" s="716">
        <v>1314430.58</v>
      </c>
      <c r="AK8" s="716">
        <v>1391237.977</v>
      </c>
      <c r="AL8" s="716">
        <v>1714249.7609999999</v>
      </c>
      <c r="AM8" s="716">
        <v>1713353.085</v>
      </c>
      <c r="AN8" s="716">
        <v>1808313.6799999997</v>
      </c>
      <c r="AO8" s="716">
        <v>1491896.8669999999</v>
      </c>
      <c r="AP8" s="716">
        <v>1791706.3929999999</v>
      </c>
      <c r="AQ8" s="716">
        <v>1608396.9300000002</v>
      </c>
      <c r="AR8" s="716">
        <v>1650994.52</v>
      </c>
      <c r="AS8" s="716">
        <v>1277963.1649999998</v>
      </c>
      <c r="AT8" s="716">
        <v>1633114.075</v>
      </c>
      <c r="AU8" s="716">
        <v>2156193.9510000004</v>
      </c>
      <c r="AV8" s="716">
        <v>2045795.6540000001</v>
      </c>
      <c r="AW8" s="716">
        <v>2158135.15</v>
      </c>
      <c r="AX8" s="716">
        <v>2453163.2540000002</v>
      </c>
      <c r="AY8" s="716">
        <v>2253153.1329999999</v>
      </c>
      <c r="AZ8" s="716">
        <v>2338292.9230000004</v>
      </c>
      <c r="BA8" s="716">
        <v>2722090.8990000002</v>
      </c>
      <c r="BB8" s="716">
        <v>2880767.5820000004</v>
      </c>
      <c r="BC8" s="716">
        <v>3091525.0550000002</v>
      </c>
      <c r="BD8" s="716">
        <v>2867107.7590000001</v>
      </c>
      <c r="BE8" s="716">
        <v>3160225.6529999995</v>
      </c>
      <c r="BF8" s="716">
        <v>4278355.1869999999</v>
      </c>
      <c r="BG8" s="716">
        <v>4381485.993999999</v>
      </c>
      <c r="BH8" s="716">
        <v>4598152.5879999986</v>
      </c>
      <c r="BI8" s="716">
        <v>5008505.9639999997</v>
      </c>
      <c r="BJ8" s="716">
        <v>5487271.4190000007</v>
      </c>
      <c r="BK8" s="716">
        <v>5725858.3659999995</v>
      </c>
      <c r="BL8" s="716">
        <v>5744120.2610000009</v>
      </c>
      <c r="BM8" s="716">
        <v>5834398.8700000001</v>
      </c>
      <c r="BN8" s="716">
        <v>6500362.4580000015</v>
      </c>
      <c r="BO8" s="716">
        <v>6455298.1689999998</v>
      </c>
      <c r="BP8" s="716">
        <v>6468154.5390000027</v>
      </c>
      <c r="BQ8" s="716">
        <v>6675423.506000001</v>
      </c>
      <c r="BR8" s="716">
        <v>7053773.9620000003</v>
      </c>
      <c r="BS8" s="716">
        <v>6631657.6670000004</v>
      </c>
      <c r="BT8" s="716">
        <v>6944360.0359999994</v>
      </c>
      <c r="BU8" s="724">
        <v>7117969.5250000004</v>
      </c>
      <c r="BZ8" s="787"/>
    </row>
    <row r="9" spans="1:78" ht="17.149999999999999" customHeight="1">
      <c r="B9" s="126" t="s">
        <v>1064</v>
      </c>
      <c r="C9" s="127">
        <v>427680</v>
      </c>
      <c r="D9" s="127">
        <v>319684</v>
      </c>
      <c r="E9" s="127">
        <v>365187</v>
      </c>
      <c r="F9" s="717">
        <v>270884</v>
      </c>
      <c r="G9" s="717">
        <v>345514</v>
      </c>
      <c r="H9" s="717">
        <v>429716</v>
      </c>
      <c r="I9" s="717">
        <v>487362</v>
      </c>
      <c r="J9" s="717">
        <v>560666</v>
      </c>
      <c r="K9" s="717">
        <v>620596</v>
      </c>
      <c r="L9" s="717">
        <v>630704.34300000011</v>
      </c>
      <c r="M9" s="717">
        <v>633313.85899999994</v>
      </c>
      <c r="N9" s="717">
        <v>687758.55</v>
      </c>
      <c r="O9" s="717">
        <v>675883.22700000007</v>
      </c>
      <c r="P9" s="717">
        <v>689423.45699999994</v>
      </c>
      <c r="Q9" s="717">
        <v>702696.23899999994</v>
      </c>
      <c r="R9" s="717">
        <v>768577.09600000014</v>
      </c>
      <c r="S9" s="717">
        <v>774533.47299999977</v>
      </c>
      <c r="T9" s="717">
        <v>858633.28200000001</v>
      </c>
      <c r="U9" s="717">
        <v>846170.38199999998</v>
      </c>
      <c r="V9" s="717">
        <v>849469.96699999995</v>
      </c>
      <c r="W9" s="717">
        <v>851903.08600000001</v>
      </c>
      <c r="X9" s="717">
        <v>843984.05099999986</v>
      </c>
      <c r="Y9" s="717">
        <v>833609.97199999995</v>
      </c>
      <c r="Z9" s="717">
        <v>854333.57899999991</v>
      </c>
      <c r="AA9" s="717">
        <v>847746.52699999989</v>
      </c>
      <c r="AB9" s="717">
        <v>893321.21499999997</v>
      </c>
      <c r="AC9" s="717">
        <v>871912.63399999996</v>
      </c>
      <c r="AD9" s="717">
        <v>890624.04399999999</v>
      </c>
      <c r="AE9" s="717">
        <v>863036.99900000007</v>
      </c>
      <c r="AF9" s="717">
        <v>889247.70500000007</v>
      </c>
      <c r="AG9" s="717">
        <v>884737.74199999985</v>
      </c>
      <c r="AH9" s="717">
        <v>969927.47400000016</v>
      </c>
      <c r="AI9" s="717">
        <v>942869.54299999995</v>
      </c>
      <c r="AJ9" s="717">
        <v>1035157.6769999997</v>
      </c>
      <c r="AK9" s="717">
        <v>1035375.8419999998</v>
      </c>
      <c r="AL9" s="717">
        <v>1145125.9419999998</v>
      </c>
      <c r="AM9" s="717">
        <v>1117618.2080000001</v>
      </c>
      <c r="AN9" s="717">
        <v>1205899.078</v>
      </c>
      <c r="AO9" s="717">
        <v>1237217.2200000002</v>
      </c>
      <c r="AP9" s="717">
        <v>1320152.5690000001</v>
      </c>
      <c r="AQ9" s="717">
        <v>1378578.554</v>
      </c>
      <c r="AR9" s="717">
        <v>1486100.4369999999</v>
      </c>
      <c r="AS9" s="717">
        <v>1484240.227</v>
      </c>
      <c r="AT9" s="717">
        <v>1526065.601</v>
      </c>
      <c r="AU9" s="717">
        <v>1520499.3820000002</v>
      </c>
      <c r="AV9" s="717">
        <v>1574356.9110000001</v>
      </c>
      <c r="AW9" s="717">
        <v>1534775.1330000001</v>
      </c>
      <c r="AX9" s="717">
        <v>1512237.7279999999</v>
      </c>
      <c r="AY9" s="717">
        <v>1468532.18</v>
      </c>
      <c r="AZ9" s="717">
        <v>1575707.686</v>
      </c>
      <c r="BA9" s="717">
        <v>1566128.9070000001</v>
      </c>
      <c r="BB9" s="717">
        <v>1610094.1130000001</v>
      </c>
      <c r="BC9" s="717">
        <v>1656158.8669999996</v>
      </c>
      <c r="BD9" s="717">
        <v>1779667.4620000003</v>
      </c>
      <c r="BE9" s="717">
        <v>1884393.8699999999</v>
      </c>
      <c r="BF9" s="717">
        <v>1889875.6089999999</v>
      </c>
      <c r="BG9" s="717">
        <v>1952682.1040000003</v>
      </c>
      <c r="BH9" s="717">
        <v>2009816.713</v>
      </c>
      <c r="BI9" s="717">
        <v>1955909.6900000002</v>
      </c>
      <c r="BJ9" s="717">
        <v>2321362.9470000006</v>
      </c>
      <c r="BK9" s="717">
        <v>2303846.0710000005</v>
      </c>
      <c r="BL9" s="717">
        <v>2365508.5550000002</v>
      </c>
      <c r="BM9" s="717">
        <v>2082511.5870000003</v>
      </c>
      <c r="BN9" s="717">
        <v>2123005.4130000002</v>
      </c>
      <c r="BO9" s="717">
        <v>2043208.236</v>
      </c>
      <c r="BP9" s="839">
        <v>2485373.6809999999</v>
      </c>
      <c r="BQ9" s="839">
        <v>2203244.0609999998</v>
      </c>
      <c r="BR9" s="839">
        <v>2245337.3450000002</v>
      </c>
      <c r="BS9" s="839">
        <v>2282357.392</v>
      </c>
      <c r="BT9" s="839">
        <v>2505590.6310000001</v>
      </c>
      <c r="BU9" s="1003">
        <v>2447046.9210000001</v>
      </c>
      <c r="BZ9" s="787"/>
    </row>
    <row r="10" spans="1:78" ht="17.149999999999999" customHeight="1">
      <c r="B10" s="124" t="s">
        <v>307</v>
      </c>
      <c r="C10" s="125"/>
      <c r="D10" s="125"/>
      <c r="E10" s="125"/>
      <c r="F10" s="716"/>
      <c r="G10" s="716"/>
      <c r="H10" s="716"/>
      <c r="I10" s="716"/>
      <c r="J10" s="716">
        <v>53675.839</v>
      </c>
      <c r="K10" s="716">
        <v>64423.828999999998</v>
      </c>
      <c r="L10" s="716">
        <v>35495.97</v>
      </c>
      <c r="M10" s="716">
        <v>76030.928</v>
      </c>
      <c r="N10" s="716">
        <v>41027.289999999994</v>
      </c>
      <c r="O10" s="716">
        <v>90252.345000000001</v>
      </c>
      <c r="P10" s="716">
        <v>74790.720000000001</v>
      </c>
      <c r="Q10" s="716">
        <v>79656.692999999999</v>
      </c>
      <c r="R10" s="716">
        <v>32995.247000000003</v>
      </c>
      <c r="S10" s="716">
        <v>132633.68799999999</v>
      </c>
      <c r="T10" s="716">
        <v>152076.26</v>
      </c>
      <c r="U10" s="716">
        <v>133964.31900000002</v>
      </c>
      <c r="V10" s="716">
        <v>26399.922999999999</v>
      </c>
      <c r="W10" s="716">
        <v>52304.83</v>
      </c>
      <c r="X10" s="716">
        <v>76763.047000000006</v>
      </c>
      <c r="Y10" s="716">
        <v>138376.106</v>
      </c>
      <c r="Z10" s="716">
        <v>76920.14</v>
      </c>
      <c r="AA10" s="716">
        <v>105165.984</v>
      </c>
      <c r="AB10" s="716">
        <v>146057.54200000002</v>
      </c>
      <c r="AC10" s="716">
        <v>190057.56200000001</v>
      </c>
      <c r="AD10" s="716">
        <v>86409.763999999996</v>
      </c>
      <c r="AE10" s="716">
        <v>190463.75400000002</v>
      </c>
      <c r="AF10" s="716">
        <v>126223.73699999999</v>
      </c>
      <c r="AG10" s="716">
        <v>227819.522</v>
      </c>
      <c r="AH10" s="716">
        <v>280463.489</v>
      </c>
      <c r="AI10" s="716">
        <v>236788.33599999995</v>
      </c>
      <c r="AJ10" s="716">
        <v>123006.07399999999</v>
      </c>
      <c r="AK10" s="716">
        <v>134578.47</v>
      </c>
      <c r="AL10" s="716">
        <v>443943.76899999997</v>
      </c>
      <c r="AM10" s="716">
        <v>402390.15899999999</v>
      </c>
      <c r="AN10" s="716">
        <v>517585.31600000005</v>
      </c>
      <c r="AO10" s="716">
        <v>304569.33900000004</v>
      </c>
      <c r="AP10" s="716">
        <v>542250.48099999991</v>
      </c>
      <c r="AQ10" s="716">
        <v>424187.82199999999</v>
      </c>
      <c r="AR10" s="716">
        <v>496013.83499999996</v>
      </c>
      <c r="AS10" s="716">
        <v>256439.508</v>
      </c>
      <c r="AT10" s="716">
        <v>368533.61500000005</v>
      </c>
      <c r="AU10" s="716">
        <v>921146.84999999986</v>
      </c>
      <c r="AV10" s="716">
        <v>664337.30599999998</v>
      </c>
      <c r="AW10" s="716">
        <v>769458.50299999991</v>
      </c>
      <c r="AX10" s="716">
        <v>563515.81200000003</v>
      </c>
      <c r="AY10" s="716">
        <v>445722.00400000002</v>
      </c>
      <c r="AZ10" s="716">
        <v>426841.49300000002</v>
      </c>
      <c r="BA10" s="716">
        <v>920260.59900000005</v>
      </c>
      <c r="BB10" s="716">
        <v>748158.82200000004</v>
      </c>
      <c r="BC10" s="716">
        <v>1062421.2720000001</v>
      </c>
      <c r="BD10" s="716">
        <v>522017.58900000004</v>
      </c>
      <c r="BE10" s="716">
        <v>1040938.307</v>
      </c>
      <c r="BF10" s="716">
        <v>1665911.395</v>
      </c>
      <c r="BG10" s="716">
        <v>1907841.523</v>
      </c>
      <c r="BH10" s="716">
        <v>2207754.2790000001</v>
      </c>
      <c r="BI10" s="716">
        <v>2930695.2179999999</v>
      </c>
      <c r="BJ10" s="716">
        <v>2703479.1809999999</v>
      </c>
      <c r="BK10" s="716">
        <v>3368629.6659999997</v>
      </c>
      <c r="BL10" s="716">
        <v>2752225.8709999998</v>
      </c>
      <c r="BM10" s="716">
        <v>2658098.7630000003</v>
      </c>
      <c r="BN10" s="716">
        <v>2707359.3549999995</v>
      </c>
      <c r="BO10" s="716">
        <v>2632937.91</v>
      </c>
      <c r="BP10" s="716">
        <v>2517504.9929999993</v>
      </c>
      <c r="BQ10" s="716">
        <v>2571305.4730000002</v>
      </c>
      <c r="BR10" s="716">
        <v>1877949.0389999999</v>
      </c>
      <c r="BS10" s="716">
        <v>2018153.291</v>
      </c>
      <c r="BT10" s="716">
        <v>2369428.3229999999</v>
      </c>
      <c r="BU10" s="724">
        <v>2723294.6440000003</v>
      </c>
      <c r="BZ10" s="787"/>
    </row>
    <row r="11" spans="1:78" ht="17.149999999999999" customHeight="1">
      <c r="B11" s="126" t="s">
        <v>12</v>
      </c>
      <c r="C11" s="127">
        <v>795215</v>
      </c>
      <c r="D11" s="127">
        <v>721899</v>
      </c>
      <c r="E11" s="127">
        <v>799359</v>
      </c>
      <c r="F11" s="717">
        <v>544817</v>
      </c>
      <c r="G11" s="717">
        <v>578060</v>
      </c>
      <c r="H11" s="717">
        <v>665642</v>
      </c>
      <c r="I11" s="717">
        <v>812856</v>
      </c>
      <c r="J11" s="717">
        <v>819683</v>
      </c>
      <c r="K11" s="717">
        <v>952373</v>
      </c>
      <c r="L11" s="717">
        <v>1087506.1170000001</v>
      </c>
      <c r="M11" s="717">
        <v>1027259.898</v>
      </c>
      <c r="N11" s="717">
        <v>1183099.5410000002</v>
      </c>
      <c r="O11" s="717">
        <v>1090594.3160000001</v>
      </c>
      <c r="P11" s="717">
        <v>1248199.155</v>
      </c>
      <c r="Q11" s="717">
        <v>1189503.1440000001</v>
      </c>
      <c r="R11" s="717">
        <v>1302370.8330000001</v>
      </c>
      <c r="S11" s="717">
        <v>1234521.6609999998</v>
      </c>
      <c r="T11" s="717">
        <v>1413500.912</v>
      </c>
      <c r="U11" s="717">
        <v>1304322.7070000002</v>
      </c>
      <c r="V11" s="717">
        <v>1563994.6099999999</v>
      </c>
      <c r="W11" s="717">
        <v>1419198.8319999999</v>
      </c>
      <c r="X11" s="717">
        <v>1549011.148</v>
      </c>
      <c r="Y11" s="717">
        <v>1451522.6239999998</v>
      </c>
      <c r="Z11" s="717">
        <v>1633766.3839999998</v>
      </c>
      <c r="AA11" s="717">
        <v>1582075.3759999997</v>
      </c>
      <c r="AB11" s="717">
        <v>1746665.8359999999</v>
      </c>
      <c r="AC11" s="717">
        <v>1636785.432</v>
      </c>
      <c r="AD11" s="717">
        <v>1866526.6889999998</v>
      </c>
      <c r="AE11" s="717">
        <v>1759071.7220000001</v>
      </c>
      <c r="AF11" s="717">
        <v>2017463.5520000001</v>
      </c>
      <c r="AG11" s="717">
        <v>1884717.1969999999</v>
      </c>
      <c r="AH11" s="717">
        <v>2089821.0460000001</v>
      </c>
      <c r="AI11" s="717">
        <v>2109958.2949999999</v>
      </c>
      <c r="AJ11" s="717">
        <v>2404245.5410000002</v>
      </c>
      <c r="AK11" s="717">
        <v>2335144.4920000001</v>
      </c>
      <c r="AL11" s="717">
        <v>2505503.4849999999</v>
      </c>
      <c r="AM11" s="717">
        <v>2495561.5460000001</v>
      </c>
      <c r="AN11" s="717">
        <v>2593403.665</v>
      </c>
      <c r="AO11" s="717">
        <v>2534077.409</v>
      </c>
      <c r="AP11" s="717">
        <v>2814661.2180000003</v>
      </c>
      <c r="AQ11" s="717">
        <v>2677240.5150000001</v>
      </c>
      <c r="AR11" s="717">
        <v>2904442.79</v>
      </c>
      <c r="AS11" s="717">
        <v>2669651.6359999999</v>
      </c>
      <c r="AT11" s="717">
        <v>3081374.6369999996</v>
      </c>
      <c r="AU11" s="717">
        <v>2885605.5890000002</v>
      </c>
      <c r="AV11" s="717">
        <v>3222624.9899999998</v>
      </c>
      <c r="AW11" s="717">
        <v>2983854.568</v>
      </c>
      <c r="AX11" s="717">
        <v>3534359.8480000002</v>
      </c>
      <c r="AY11" s="717">
        <v>3356598.3790000002</v>
      </c>
      <c r="AZ11" s="717">
        <v>3664601.9009999996</v>
      </c>
      <c r="BA11" s="717">
        <v>3539537.878</v>
      </c>
      <c r="BB11" s="717">
        <v>4091127.8259999999</v>
      </c>
      <c r="BC11" s="717">
        <v>3919607.7120000003</v>
      </c>
      <c r="BD11" s="717">
        <v>4479197.9260000009</v>
      </c>
      <c r="BE11" s="717">
        <v>4130189.9760000007</v>
      </c>
      <c r="BF11" s="717">
        <v>4665030.324</v>
      </c>
      <c r="BG11" s="717">
        <v>4495010.0580000002</v>
      </c>
      <c r="BH11" s="717">
        <v>4369186.3540000003</v>
      </c>
      <c r="BI11" s="717">
        <v>4668243.0949999988</v>
      </c>
      <c r="BJ11" s="717">
        <v>5374034.1509999996</v>
      </c>
      <c r="BK11" s="717">
        <v>5267945.6179999989</v>
      </c>
      <c r="BL11" s="717">
        <v>5750218.3720000004</v>
      </c>
      <c r="BM11" s="717">
        <v>5431545.5199999996</v>
      </c>
      <c r="BN11" s="717">
        <v>6287731.3820000002</v>
      </c>
      <c r="BO11" s="717">
        <v>6286735.5199999996</v>
      </c>
      <c r="BP11" s="717">
        <v>6196666.0390000008</v>
      </c>
      <c r="BQ11" s="717">
        <v>6283620.6539999992</v>
      </c>
      <c r="BR11" s="717">
        <v>7390204.1619999986</v>
      </c>
      <c r="BS11" s="717">
        <v>6885925.9809999997</v>
      </c>
      <c r="BT11" s="717">
        <v>7233353.5920000002</v>
      </c>
      <c r="BU11" s="725">
        <v>6755308.5980000002</v>
      </c>
      <c r="BZ11" s="787"/>
    </row>
    <row r="12" spans="1:78" ht="17.149999999999999" customHeight="1">
      <c r="B12" s="124" t="s">
        <v>161</v>
      </c>
      <c r="C12" s="125">
        <v>911470</v>
      </c>
      <c r="D12" s="125">
        <v>828402</v>
      </c>
      <c r="E12" s="125">
        <v>900571</v>
      </c>
      <c r="F12" s="716">
        <v>596167</v>
      </c>
      <c r="G12" s="716">
        <v>631739</v>
      </c>
      <c r="H12" s="716">
        <v>734145</v>
      </c>
      <c r="I12" s="716">
        <v>893622</v>
      </c>
      <c r="J12" s="716">
        <v>930324</v>
      </c>
      <c r="K12" s="716">
        <v>1090831</v>
      </c>
      <c r="L12" s="716">
        <v>1205801.3550000002</v>
      </c>
      <c r="M12" s="716">
        <v>1198111.6140000001</v>
      </c>
      <c r="N12" s="716">
        <v>1315176.1520000002</v>
      </c>
      <c r="O12" s="716">
        <v>1278385.9370000002</v>
      </c>
      <c r="P12" s="716">
        <v>1396686.2820000001</v>
      </c>
      <c r="Q12" s="716">
        <v>1394919.7450000003</v>
      </c>
      <c r="R12" s="716">
        <v>1454195.902</v>
      </c>
      <c r="S12" s="716">
        <v>1484081.574</v>
      </c>
      <c r="T12" s="716">
        <v>1661449.697315892</v>
      </c>
      <c r="U12" s="716">
        <v>1576125.7670000002</v>
      </c>
      <c r="V12" s="716">
        <v>1724529.2819999999</v>
      </c>
      <c r="W12" s="716">
        <v>1604114.8479999998</v>
      </c>
      <c r="X12" s="716">
        <v>1725716.90118316</v>
      </c>
      <c r="Y12" s="716">
        <v>1743566.56</v>
      </c>
      <c r="Z12" s="716">
        <v>1871226.1712959998</v>
      </c>
      <c r="AA12" s="716">
        <v>1834972.584</v>
      </c>
      <c r="AB12" s="716">
        <v>2100908.9360000002</v>
      </c>
      <c r="AC12" s="716">
        <v>1999688.7879999999</v>
      </c>
      <c r="AD12" s="716">
        <v>2124421.7019999996</v>
      </c>
      <c r="AE12" s="716">
        <v>2121649.7089999998</v>
      </c>
      <c r="AF12" s="716">
        <v>2318532.4870000002</v>
      </c>
      <c r="AG12" s="716">
        <v>2295144.5180000002</v>
      </c>
      <c r="AH12" s="716">
        <v>2558142.0259999996</v>
      </c>
      <c r="AI12" s="716">
        <v>2519018.341</v>
      </c>
      <c r="AJ12" s="716">
        <v>2721153.9439999997</v>
      </c>
      <c r="AK12" s="716">
        <v>2660255.7150000003</v>
      </c>
      <c r="AL12" s="716">
        <v>3128900.3789999997</v>
      </c>
      <c r="AM12" s="716">
        <v>3060886.1159999999</v>
      </c>
      <c r="AN12" s="716">
        <v>3276556.9629999995</v>
      </c>
      <c r="AO12" s="716">
        <v>3000641.0929999999</v>
      </c>
      <c r="AP12" s="716">
        <v>3537317.9420000003</v>
      </c>
      <c r="AQ12" s="716">
        <v>3267030.9850000003</v>
      </c>
      <c r="AR12" s="716">
        <v>3593490.1910000001</v>
      </c>
      <c r="AS12" s="716">
        <v>3153561.0060000001</v>
      </c>
      <c r="AT12" s="716">
        <v>3731054.2049999996</v>
      </c>
      <c r="AU12" s="716">
        <v>4091228.5529999994</v>
      </c>
      <c r="AV12" s="716">
        <v>4234910.2429999998</v>
      </c>
      <c r="AW12" s="716">
        <v>4078122.395</v>
      </c>
      <c r="AX12" s="716">
        <v>4444951.602</v>
      </c>
      <c r="AY12" s="716">
        <v>4104052.0970000001</v>
      </c>
      <c r="AZ12" s="716">
        <v>4399716.0959999999</v>
      </c>
      <c r="BA12" s="716">
        <v>4757476.7469999995</v>
      </c>
      <c r="BB12" s="716">
        <v>5171463.6619999995</v>
      </c>
      <c r="BC12" s="716">
        <v>5302773.4330000002</v>
      </c>
      <c r="BD12" s="716">
        <v>5346604.8510000007</v>
      </c>
      <c r="BE12" s="716">
        <v>5517921.3060000008</v>
      </c>
      <c r="BF12" s="716">
        <v>6815705.0979999993</v>
      </c>
      <c r="BG12" s="716">
        <v>6841638.6670000004</v>
      </c>
      <c r="BH12" s="716">
        <v>7129433.6609999994</v>
      </c>
      <c r="BI12" s="716">
        <v>8044041.7799999984</v>
      </c>
      <c r="BJ12" s="716">
        <v>8627051.9189999998</v>
      </c>
      <c r="BK12" s="716">
        <v>9193476.0009999983</v>
      </c>
      <c r="BL12" s="716">
        <v>9058436.9530000035</v>
      </c>
      <c r="BM12" s="716">
        <v>8648476.5309999995</v>
      </c>
      <c r="BN12" s="716">
        <v>9693026.4499999993</v>
      </c>
      <c r="BO12" s="716">
        <v>9580075.8990000021</v>
      </c>
      <c r="BP12" s="716">
        <v>9440035.2460000012</v>
      </c>
      <c r="BQ12" s="716">
        <v>9476754.5109999981</v>
      </c>
      <c r="BR12" s="716">
        <v>10034243.226</v>
      </c>
      <c r="BS12" s="716">
        <v>9507423.2050000001</v>
      </c>
      <c r="BT12" s="716">
        <v>10302426.793</v>
      </c>
      <c r="BU12" s="724">
        <v>10144909.531000001</v>
      </c>
      <c r="BZ12" s="787"/>
    </row>
    <row r="13" spans="1:78" ht="17.149999999999999" customHeight="1">
      <c r="B13" s="126" t="s">
        <v>553</v>
      </c>
      <c r="C13" s="127">
        <v>48320</v>
      </c>
      <c r="D13" s="127">
        <v>18113</v>
      </c>
      <c r="E13" s="127">
        <v>18536</v>
      </c>
      <c r="F13" s="717">
        <v>7945</v>
      </c>
      <c r="G13" s="717">
        <v>9773</v>
      </c>
      <c r="H13" s="717">
        <v>12278</v>
      </c>
      <c r="I13" s="717">
        <v>16671</v>
      </c>
      <c r="J13" s="717">
        <v>18544</v>
      </c>
      <c r="K13" s="717">
        <v>21339</v>
      </c>
      <c r="L13" s="717">
        <v>34030.252999999997</v>
      </c>
      <c r="M13" s="717">
        <v>34030.253000000004</v>
      </c>
      <c r="N13" s="717">
        <v>37393.910000000003</v>
      </c>
      <c r="O13" s="717">
        <v>41114.298000000003</v>
      </c>
      <c r="P13" s="717">
        <v>41414.297999999995</v>
      </c>
      <c r="Q13" s="717">
        <v>41414.298000000003</v>
      </c>
      <c r="R13" s="717">
        <v>43096.125999999997</v>
      </c>
      <c r="S13" s="717">
        <v>43510.201000000001</v>
      </c>
      <c r="T13" s="717">
        <v>44283.634000000005</v>
      </c>
      <c r="U13" s="717">
        <v>44283.633000000002</v>
      </c>
      <c r="V13" s="717">
        <v>47058.649999999994</v>
      </c>
      <c r="W13" s="717">
        <v>52321.808000000005</v>
      </c>
      <c r="X13" s="717">
        <v>53320.376000000004</v>
      </c>
      <c r="Y13" s="717">
        <v>58322.898999999998</v>
      </c>
      <c r="Z13" s="717">
        <v>58822.898999999998</v>
      </c>
      <c r="AA13" s="717">
        <v>58822.898999999998</v>
      </c>
      <c r="AB13" s="717">
        <v>59322.900999999998</v>
      </c>
      <c r="AC13" s="717">
        <v>59322.898999999998</v>
      </c>
      <c r="AD13" s="717">
        <v>59322.898000000001</v>
      </c>
      <c r="AE13" s="717">
        <v>59322.898000000001</v>
      </c>
      <c r="AF13" s="717">
        <v>59722.894999999997</v>
      </c>
      <c r="AG13" s="717">
        <v>60322.898999999998</v>
      </c>
      <c r="AH13" s="717">
        <v>60322.898999999998</v>
      </c>
      <c r="AI13" s="717">
        <v>60333.029000000002</v>
      </c>
      <c r="AJ13" s="717">
        <v>60333.029000000002</v>
      </c>
      <c r="AK13" s="717">
        <v>60833.029000000002</v>
      </c>
      <c r="AL13" s="717">
        <v>60833.029000000002</v>
      </c>
      <c r="AM13" s="717">
        <v>71718.824999999997</v>
      </c>
      <c r="AN13" s="717">
        <v>71718.820999999996</v>
      </c>
      <c r="AO13" s="717">
        <v>71718.820999999996</v>
      </c>
      <c r="AP13" s="717">
        <v>71718.820999999996</v>
      </c>
      <c r="AQ13" s="717">
        <v>71718.820999999996</v>
      </c>
      <c r="AR13" s="717">
        <v>71718.820999999996</v>
      </c>
      <c r="AS13" s="717">
        <v>71718.820999999996</v>
      </c>
      <c r="AT13" s="717">
        <v>71718.820999999996</v>
      </c>
      <c r="AU13" s="717">
        <v>71718.820999999996</v>
      </c>
      <c r="AV13" s="717">
        <v>81418.820999999996</v>
      </c>
      <c r="AW13" s="717">
        <v>81418.820999999996</v>
      </c>
      <c r="AX13" s="717">
        <v>81418.820999999996</v>
      </c>
      <c r="AY13" s="717">
        <v>81418.820999999996</v>
      </c>
      <c r="AZ13" s="717">
        <v>81418.820999999996</v>
      </c>
      <c r="BA13" s="717">
        <v>87733.304000000004</v>
      </c>
      <c r="BB13" s="717">
        <v>87733.305000000008</v>
      </c>
      <c r="BC13" s="717">
        <v>87733.305000000008</v>
      </c>
      <c r="BD13" s="717">
        <v>87733.305000000008</v>
      </c>
      <c r="BE13" s="717">
        <v>88258.495999999999</v>
      </c>
      <c r="BF13" s="717">
        <v>91563.115999999995</v>
      </c>
      <c r="BG13" s="717">
        <v>91563.115999999995</v>
      </c>
      <c r="BH13" s="717">
        <v>95563.115999999995</v>
      </c>
      <c r="BI13" s="717">
        <v>95563.115999999995</v>
      </c>
      <c r="BJ13" s="717">
        <v>98537.26999999999</v>
      </c>
      <c r="BK13" s="717">
        <v>98537.269</v>
      </c>
      <c r="BL13" s="717">
        <v>103537.269</v>
      </c>
      <c r="BM13" s="717">
        <v>103537.269</v>
      </c>
      <c r="BN13" s="717">
        <v>104088.72399999999</v>
      </c>
      <c r="BO13" s="717">
        <v>104088.724</v>
      </c>
      <c r="BP13" s="717">
        <v>104088.724</v>
      </c>
      <c r="BQ13" s="717">
        <v>104088.723</v>
      </c>
      <c r="BR13" s="717">
        <v>104088.724</v>
      </c>
      <c r="BS13" s="717">
        <v>104088.723</v>
      </c>
      <c r="BT13" s="717">
        <v>104088.723</v>
      </c>
      <c r="BU13" s="725">
        <v>104088.723</v>
      </c>
      <c r="BZ13" s="787"/>
    </row>
    <row r="14" spans="1:78" ht="17.149999999999999" customHeight="1">
      <c r="B14" s="124" t="s">
        <v>13</v>
      </c>
      <c r="C14" s="125">
        <v>35073</v>
      </c>
      <c r="D14" s="125">
        <v>49166</v>
      </c>
      <c r="E14" s="125">
        <v>58862</v>
      </c>
      <c r="F14" s="716">
        <v>56856</v>
      </c>
      <c r="G14" s="716">
        <v>92712</v>
      </c>
      <c r="H14" s="716">
        <v>102043</v>
      </c>
      <c r="I14" s="716">
        <v>142270</v>
      </c>
      <c r="J14" s="716">
        <v>111986</v>
      </c>
      <c r="K14" s="716">
        <v>139219</v>
      </c>
      <c r="L14" s="716">
        <v>159789.84999999998</v>
      </c>
      <c r="M14" s="716">
        <v>153394.89699999965</v>
      </c>
      <c r="N14" s="716">
        <v>153546.39100000006</v>
      </c>
      <c r="O14" s="716">
        <v>159713.68299999999</v>
      </c>
      <c r="P14" s="716">
        <v>166172.109</v>
      </c>
      <c r="Q14" s="716">
        <v>165444.52100000001</v>
      </c>
      <c r="R14" s="716">
        <v>163827.51899999997</v>
      </c>
      <c r="S14" s="716">
        <v>180358.63100000002</v>
      </c>
      <c r="T14" s="716">
        <v>177164.54299999998</v>
      </c>
      <c r="U14" s="716">
        <v>173478.677</v>
      </c>
      <c r="V14" s="716">
        <v>183176.70499999999</v>
      </c>
      <c r="W14" s="716">
        <v>183699.11499999999</v>
      </c>
      <c r="X14" s="716">
        <v>195286.49899999998</v>
      </c>
      <c r="Y14" s="716">
        <v>199694.25099999999</v>
      </c>
      <c r="Z14" s="716">
        <v>199670.86499999999</v>
      </c>
      <c r="AA14" s="716">
        <v>208901.864</v>
      </c>
      <c r="AB14" s="716">
        <v>229502.179</v>
      </c>
      <c r="AC14" s="716">
        <v>224164.01199999999</v>
      </c>
      <c r="AD14" s="716">
        <v>227696.66399999999</v>
      </c>
      <c r="AE14" s="716">
        <v>249237.72099999996</v>
      </c>
      <c r="AF14" s="716">
        <v>229235.70399999997</v>
      </c>
      <c r="AG14" s="716">
        <v>217709.02499999997</v>
      </c>
      <c r="AH14" s="716">
        <v>223781.53899999999</v>
      </c>
      <c r="AI14" s="716">
        <v>232552.766</v>
      </c>
      <c r="AJ14" s="716">
        <v>243068.16800000001</v>
      </c>
      <c r="AK14" s="716">
        <v>233011.95699999999</v>
      </c>
      <c r="AL14" s="716">
        <v>231915.125</v>
      </c>
      <c r="AM14" s="716">
        <v>244426.12299999999</v>
      </c>
      <c r="AN14" s="716">
        <v>246055.44399999996</v>
      </c>
      <c r="AO14" s="716">
        <v>246856.86800000002</v>
      </c>
      <c r="AP14" s="716">
        <v>245558.288</v>
      </c>
      <c r="AQ14" s="716">
        <v>255586.86699999997</v>
      </c>
      <c r="AR14" s="716">
        <v>244403.74400000001</v>
      </c>
      <c r="AS14" s="716">
        <v>277737.87800000003</v>
      </c>
      <c r="AT14" s="716">
        <v>284728.98599999998</v>
      </c>
      <c r="AU14" s="716">
        <v>295109.80499999999</v>
      </c>
      <c r="AV14" s="716">
        <v>316887.26699999999</v>
      </c>
      <c r="AW14" s="716">
        <v>324441.67699999997</v>
      </c>
      <c r="AX14" s="716">
        <v>357276.14199999999</v>
      </c>
      <c r="AY14" s="716">
        <v>362429.10800000001</v>
      </c>
      <c r="AZ14" s="716">
        <v>362069.53</v>
      </c>
      <c r="BA14" s="716">
        <v>354336.76900000003</v>
      </c>
      <c r="BB14" s="716">
        <v>372618.19299999997</v>
      </c>
      <c r="BC14" s="716">
        <v>381371.71799999999</v>
      </c>
      <c r="BD14" s="716">
        <v>389470.42099999997</v>
      </c>
      <c r="BE14" s="716">
        <v>391567.15399999998</v>
      </c>
      <c r="BF14" s="716">
        <v>385070.58199999999</v>
      </c>
      <c r="BG14" s="716">
        <v>402404.31699999998</v>
      </c>
      <c r="BH14" s="716">
        <v>398919.56</v>
      </c>
      <c r="BI14" s="716">
        <v>402164.97099999996</v>
      </c>
      <c r="BJ14" s="716">
        <v>430267.06299999997</v>
      </c>
      <c r="BK14" s="716">
        <v>463003.027</v>
      </c>
      <c r="BL14" s="716">
        <v>526416.38500000001</v>
      </c>
      <c r="BM14" s="716">
        <v>504433.42099999997</v>
      </c>
      <c r="BN14" s="716">
        <v>497509.17100000003</v>
      </c>
      <c r="BO14" s="716">
        <v>549960.96600000001</v>
      </c>
      <c r="BP14" s="716">
        <v>602500.57400000282</v>
      </c>
      <c r="BQ14" s="716">
        <v>581673.70000000112</v>
      </c>
      <c r="BR14" s="716">
        <v>635901.50399999996</v>
      </c>
      <c r="BS14" s="716">
        <v>669308.16599999997</v>
      </c>
      <c r="BT14" s="716">
        <v>694099.97399999993</v>
      </c>
      <c r="BU14" s="724">
        <v>583904.47400000005</v>
      </c>
      <c r="BZ14" s="787"/>
    </row>
    <row r="15" spans="1:78" ht="17.149999999999999" customHeight="1">
      <c r="B15" s="126" t="s">
        <v>862</v>
      </c>
      <c r="C15" s="127">
        <v>201.70700000000579</v>
      </c>
      <c r="D15" s="127">
        <v>10909.396000000001</v>
      </c>
      <c r="E15" s="127">
        <v>16141.128999999997</v>
      </c>
      <c r="F15" s="717">
        <v>14223.386999999997</v>
      </c>
      <c r="G15" s="717">
        <v>22639.892000000003</v>
      </c>
      <c r="H15" s="717">
        <v>31558.307000000004</v>
      </c>
      <c r="I15" s="717">
        <v>33222.100000000013</v>
      </c>
      <c r="J15" s="717">
        <v>6565.5350000000071</v>
      </c>
      <c r="K15" s="717">
        <v>16761.519999999986</v>
      </c>
      <c r="L15" s="717">
        <v>22773.195999999978</v>
      </c>
      <c r="M15" s="717">
        <v>6518.711000000003</v>
      </c>
      <c r="N15" s="717">
        <v>12640.072999999993</v>
      </c>
      <c r="O15" s="717">
        <v>17120.487000000001</v>
      </c>
      <c r="P15" s="717">
        <v>29359.44400000001</v>
      </c>
      <c r="Q15" s="717">
        <v>7652.6259999999966</v>
      </c>
      <c r="R15" s="717">
        <v>13915.012000000006</v>
      </c>
      <c r="S15" s="717">
        <v>20044.628999999997</v>
      </c>
      <c r="T15" s="717">
        <v>25735.140000000003</v>
      </c>
      <c r="U15" s="717">
        <v>5477.5579999999973</v>
      </c>
      <c r="V15" s="717">
        <v>11999.848000000009</v>
      </c>
      <c r="W15" s="717">
        <v>11981.099999999999</v>
      </c>
      <c r="X15" s="717">
        <v>12479.391000000007</v>
      </c>
      <c r="Y15" s="717">
        <v>5503.3090000000011</v>
      </c>
      <c r="Z15" s="717">
        <v>13259.866999999987</v>
      </c>
      <c r="AA15" s="717">
        <v>23172.862999999998</v>
      </c>
      <c r="AB15" s="717">
        <v>31916.86700000002</v>
      </c>
      <c r="AC15" s="717">
        <v>8672.4529999999995</v>
      </c>
      <c r="AD15" s="717">
        <v>21765.944999999982</v>
      </c>
      <c r="AE15" s="717">
        <v>34845.837000000021</v>
      </c>
      <c r="AF15" s="717">
        <v>46127.088000000018</v>
      </c>
      <c r="AG15" s="717">
        <v>10331.570000000011</v>
      </c>
      <c r="AH15" s="717">
        <v>21900.263999999996</v>
      </c>
      <c r="AI15" s="717">
        <v>33031.919000000009</v>
      </c>
      <c r="AJ15" s="717">
        <v>53319.951000000008</v>
      </c>
      <c r="AK15" s="717">
        <v>9928.3229999999967</v>
      </c>
      <c r="AL15" s="717">
        <v>20680.600000000013</v>
      </c>
      <c r="AM15" s="717">
        <v>32179.337000000007</v>
      </c>
      <c r="AN15" s="717">
        <v>44763.982999999993</v>
      </c>
      <c r="AO15" s="717">
        <v>12707.338000000011</v>
      </c>
      <c r="AP15" s="717">
        <v>24768.767999999989</v>
      </c>
      <c r="AQ15" s="717">
        <v>34380.832000000031</v>
      </c>
      <c r="AR15" s="717">
        <v>44399.471999999965</v>
      </c>
      <c r="AS15" s="717">
        <v>10100.471999999983</v>
      </c>
      <c r="AT15" s="717">
        <v>24443.532000000014</v>
      </c>
      <c r="AU15" s="717">
        <v>33388.792000000009</v>
      </c>
      <c r="AV15" s="717">
        <v>34653.837000000058</v>
      </c>
      <c r="AW15" s="717">
        <v>10269.461999999992</v>
      </c>
      <c r="AX15" s="717">
        <v>37116.833000000013</v>
      </c>
      <c r="AY15" s="717">
        <v>58899.573999999979</v>
      </c>
      <c r="AZ15" s="717">
        <v>57974.510999999955</v>
      </c>
      <c r="BA15" s="717">
        <v>13078.771999999997</v>
      </c>
      <c r="BB15" s="717">
        <v>38085.334000000003</v>
      </c>
      <c r="BC15" s="717">
        <v>51222.960999999967</v>
      </c>
      <c r="BD15" s="717">
        <v>70918.87099999997</v>
      </c>
      <c r="BE15" s="717">
        <v>18750.432000000004</v>
      </c>
      <c r="BF15" s="717">
        <v>41191.696000000076</v>
      </c>
      <c r="BG15" s="717">
        <v>60249.191000000166</v>
      </c>
      <c r="BH15" s="717">
        <v>89035.256000000023</v>
      </c>
      <c r="BI15" s="717">
        <v>22429.303</v>
      </c>
      <c r="BJ15" s="717">
        <v>54297.461000000039</v>
      </c>
      <c r="BK15" s="717">
        <v>85581.413999999946</v>
      </c>
      <c r="BL15" s="717">
        <v>131306.00000000012</v>
      </c>
      <c r="BM15" s="717">
        <v>27733.163999999924</v>
      </c>
      <c r="BN15" s="717">
        <v>311.24999999983993</v>
      </c>
      <c r="BO15" s="717">
        <v>41676.493999999853</v>
      </c>
      <c r="BP15" s="717">
        <v>103609.47299999965</v>
      </c>
      <c r="BQ15" s="717">
        <v>53970.933000000034</v>
      </c>
      <c r="BR15" s="717">
        <v>107413.69199999998</v>
      </c>
      <c r="BS15" s="717">
        <v>182186.35800000015</v>
      </c>
      <c r="BT15" s="717">
        <v>226374.52999999991</v>
      </c>
      <c r="BU15" s="725">
        <v>48497.580999999976</v>
      </c>
      <c r="BZ15" s="787"/>
    </row>
    <row r="16" spans="1:78" ht="17.149999999999999" customHeight="1">
      <c r="B16" s="124" t="s">
        <v>164</v>
      </c>
      <c r="C16" s="125">
        <v>-4645.1539999999932</v>
      </c>
      <c r="D16" s="125">
        <v>4767.6790000000001</v>
      </c>
      <c r="E16" s="125">
        <v>9365.2659999999978</v>
      </c>
      <c r="F16" s="716">
        <v>7952.176999999997</v>
      </c>
      <c r="G16" s="716">
        <v>15378.516000000003</v>
      </c>
      <c r="H16" s="716">
        <v>21191.76100000001</v>
      </c>
      <c r="I16" s="716">
        <v>23850.660000000014</v>
      </c>
      <c r="J16" s="716">
        <v>5644.1050000000059</v>
      </c>
      <c r="K16" s="716">
        <v>14371.832999999986</v>
      </c>
      <c r="L16" s="716">
        <v>16798.050999999978</v>
      </c>
      <c r="M16" s="716">
        <v>4396.7030000000032</v>
      </c>
      <c r="N16" s="716">
        <v>8432.5389999999934</v>
      </c>
      <c r="O16" s="716">
        <v>11829.803000000002</v>
      </c>
      <c r="P16" s="716">
        <v>19833.111000000012</v>
      </c>
      <c r="Q16" s="716">
        <v>5219.7149999999965</v>
      </c>
      <c r="R16" s="716">
        <v>9082.7500000000073</v>
      </c>
      <c r="S16" s="716">
        <v>13969.095999999998</v>
      </c>
      <c r="T16" s="716">
        <v>18588.772999999997</v>
      </c>
      <c r="U16" s="716">
        <v>3797.605999999997</v>
      </c>
      <c r="V16" s="716">
        <v>8090.9160000000093</v>
      </c>
      <c r="W16" s="716">
        <v>8852.3580000000002</v>
      </c>
      <c r="X16" s="716">
        <v>9051.3280000000032</v>
      </c>
      <c r="Y16" s="716">
        <v>3849.1550000000011</v>
      </c>
      <c r="Z16" s="716">
        <v>8634.4299999999876</v>
      </c>
      <c r="AA16" s="716">
        <v>15394.370999999997</v>
      </c>
      <c r="AB16" s="716">
        <v>20956.674000000021</v>
      </c>
      <c r="AC16" s="716">
        <v>5679.6489999999994</v>
      </c>
      <c r="AD16" s="716">
        <v>12936.719999999981</v>
      </c>
      <c r="AE16" s="716">
        <v>21528.303000000022</v>
      </c>
      <c r="AF16" s="716">
        <v>27440.13200000002</v>
      </c>
      <c r="AG16" s="716">
        <v>6743.1340000000109</v>
      </c>
      <c r="AH16" s="716">
        <v>12768.936999999996</v>
      </c>
      <c r="AI16" s="716">
        <v>19821.910000000011</v>
      </c>
      <c r="AJ16" s="716">
        <v>32943.527000000009</v>
      </c>
      <c r="AK16" s="716">
        <v>6308.5679999999966</v>
      </c>
      <c r="AL16" s="716">
        <v>11560.904000000013</v>
      </c>
      <c r="AM16" s="716">
        <v>19848.398000000008</v>
      </c>
      <c r="AN16" s="716">
        <v>28098.322999999993</v>
      </c>
      <c r="AO16" s="716">
        <v>7865.6670000000104</v>
      </c>
      <c r="AP16" s="716">
        <v>15257.613999999989</v>
      </c>
      <c r="AQ16" s="716">
        <v>23014.319000000032</v>
      </c>
      <c r="AR16" s="716">
        <v>28971.272999999965</v>
      </c>
      <c r="AS16" s="716">
        <v>4964.7239999999838</v>
      </c>
      <c r="AT16" s="716">
        <v>13795.055000000013</v>
      </c>
      <c r="AU16" s="716">
        <v>19156.99600000001</v>
      </c>
      <c r="AV16" s="716">
        <v>19840.791000000056</v>
      </c>
      <c r="AW16" s="716">
        <v>6088.6069999999927</v>
      </c>
      <c r="AX16" s="716">
        <v>22293.002000000015</v>
      </c>
      <c r="AY16" s="716">
        <v>37803.761999999973</v>
      </c>
      <c r="AZ16" s="716">
        <v>37241.19899999995</v>
      </c>
      <c r="BA16" s="716">
        <v>9021.0409999999974</v>
      </c>
      <c r="BB16" s="716">
        <v>17941.319</v>
      </c>
      <c r="BC16" s="716">
        <v>31864.999999999967</v>
      </c>
      <c r="BD16" s="716">
        <v>43115.621999999974</v>
      </c>
      <c r="BE16" s="716">
        <v>11332.021000000004</v>
      </c>
      <c r="BF16" s="716">
        <v>16673.112000000077</v>
      </c>
      <c r="BG16" s="716">
        <v>25505.321000000164</v>
      </c>
      <c r="BH16" s="716">
        <v>42440.258000000023</v>
      </c>
      <c r="BI16" s="716">
        <v>13167.412</v>
      </c>
      <c r="BJ16" s="716">
        <v>29742.62700000004</v>
      </c>
      <c r="BK16" s="716">
        <v>48296.306999999942</v>
      </c>
      <c r="BL16" s="716">
        <v>68420.560000000114</v>
      </c>
      <c r="BM16" s="716">
        <v>14255.078999999923</v>
      </c>
      <c r="BN16" s="716">
        <v>-7191.5140000001593</v>
      </c>
      <c r="BO16" s="716">
        <v>21835.842999999855</v>
      </c>
      <c r="BP16" s="716">
        <v>50785.800999999643</v>
      </c>
      <c r="BQ16" s="716">
        <v>25064.849000000035</v>
      </c>
      <c r="BR16" s="716">
        <v>50473.143999999978</v>
      </c>
      <c r="BS16" s="716">
        <v>84784.124000000156</v>
      </c>
      <c r="BT16" s="716">
        <v>105390.6639999999</v>
      </c>
      <c r="BU16" s="724">
        <v>23078.145999999975</v>
      </c>
      <c r="BZ16" s="787"/>
    </row>
    <row r="17" spans="1:78" ht="17.149999999999999" customHeight="1">
      <c r="B17" s="126" t="s">
        <v>16</v>
      </c>
      <c r="C17" s="127"/>
      <c r="D17" s="127"/>
      <c r="E17" s="127"/>
      <c r="F17" s="717"/>
      <c r="G17" s="717"/>
      <c r="H17" s="717"/>
      <c r="I17" s="717"/>
      <c r="J17" s="717">
        <v>30489.934000000001</v>
      </c>
      <c r="K17" s="717">
        <v>14049.11</v>
      </c>
      <c r="L17" s="717">
        <v>9801.8279999999995</v>
      </c>
      <c r="M17" s="717">
        <v>1630.0070000000001</v>
      </c>
      <c r="N17" s="717">
        <v>5156.4989999999998</v>
      </c>
      <c r="O17" s="717">
        <v>7364.0590000000002</v>
      </c>
      <c r="P17" s="717">
        <v>7518.262999999999</v>
      </c>
      <c r="Q17" s="717">
        <v>-626.21399999999994</v>
      </c>
      <c r="R17" s="717">
        <v>1361.241</v>
      </c>
      <c r="S17" s="717">
        <v>4862.1149999999998</v>
      </c>
      <c r="T17" s="717">
        <v>10661.211999999998</v>
      </c>
      <c r="U17" s="717">
        <v>840.92899999999997</v>
      </c>
      <c r="V17" s="717">
        <v>5229.2340000000004</v>
      </c>
      <c r="W17" s="717">
        <v>11407.011999999999</v>
      </c>
      <c r="X17" s="717">
        <v>20006.849000000002</v>
      </c>
      <c r="Y17" s="717">
        <v>896.529</v>
      </c>
      <c r="Z17" s="717">
        <v>4952.4409999999998</v>
      </c>
      <c r="AA17" s="717">
        <v>3075.2000000000003</v>
      </c>
      <c r="AB17" s="717">
        <v>11324.699000000001</v>
      </c>
      <c r="AC17" s="717">
        <v>3493.9789999999998</v>
      </c>
      <c r="AD17" s="717">
        <v>10687.370999999999</v>
      </c>
      <c r="AE17" s="717">
        <v>11017.025</v>
      </c>
      <c r="AF17" s="717">
        <v>17793.284</v>
      </c>
      <c r="AG17" s="717">
        <v>1526.415</v>
      </c>
      <c r="AH17" s="717">
        <v>5092.4210000000003</v>
      </c>
      <c r="AI17" s="717">
        <v>5086.482</v>
      </c>
      <c r="AJ17" s="717">
        <v>503.6700000000003</v>
      </c>
      <c r="AK17" s="717">
        <v>-302.65000000000003</v>
      </c>
      <c r="AL17" s="717">
        <v>3272.808</v>
      </c>
      <c r="AM17" s="717">
        <v>2189.48</v>
      </c>
      <c r="AN17" s="717">
        <v>176.38499999999999</v>
      </c>
      <c r="AO17" s="717">
        <v>-901.97199999999998</v>
      </c>
      <c r="AP17" s="717">
        <v>758.48099999999999</v>
      </c>
      <c r="AQ17" s="717">
        <v>3629.2959999999998</v>
      </c>
      <c r="AR17" s="717">
        <v>8565.9409999999989</v>
      </c>
      <c r="AS17" s="717">
        <v>4113.8969999999999</v>
      </c>
      <c r="AT17" s="717">
        <v>8540.639000000001</v>
      </c>
      <c r="AU17" s="717">
        <v>13651.590999999999</v>
      </c>
      <c r="AV17" s="717">
        <v>21151.266</v>
      </c>
      <c r="AW17" s="717">
        <v>3436.527</v>
      </c>
      <c r="AX17" s="717">
        <v>12992.102000000001</v>
      </c>
      <c r="AY17" s="717">
        <v>23598.343000000001</v>
      </c>
      <c r="AZ17" s="717">
        <v>40030.434000000001</v>
      </c>
      <c r="BA17" s="717">
        <v>5967.2259999999997</v>
      </c>
      <c r="BB17" s="717">
        <v>6536.299</v>
      </c>
      <c r="BC17" s="717">
        <v>15564.598</v>
      </c>
      <c r="BD17" s="717">
        <v>17922.899999999998</v>
      </c>
      <c r="BE17" s="717">
        <v>2687.3710000000001</v>
      </c>
      <c r="BF17" s="717">
        <v>1632.1660000000002</v>
      </c>
      <c r="BG17" s="717">
        <v>1708.23</v>
      </c>
      <c r="BH17" s="717">
        <v>3252.4139999999998</v>
      </c>
      <c r="BI17" s="717">
        <v>662.37400000000002</v>
      </c>
      <c r="BJ17" s="717">
        <v>-66.301999999999907</v>
      </c>
      <c r="BK17" s="717">
        <v>9501.8909999999996</v>
      </c>
      <c r="BL17" s="717">
        <v>14445.011</v>
      </c>
      <c r="BM17" s="717">
        <v>-2832.0740000000001</v>
      </c>
      <c r="BN17" s="717">
        <v>-2750.395</v>
      </c>
      <c r="BO17" s="717">
        <v>-4823.8889999999992</v>
      </c>
      <c r="BP17" s="717">
        <v>-7848.1999999999989</v>
      </c>
      <c r="BQ17" s="717">
        <v>7797.6949999999997</v>
      </c>
      <c r="BR17" s="717">
        <v>10126.447</v>
      </c>
      <c r="BS17" s="717">
        <v>2484.223</v>
      </c>
      <c r="BT17" s="717">
        <v>5226.7930000000015</v>
      </c>
      <c r="BU17" s="725">
        <v>-841.81999999999994</v>
      </c>
      <c r="BZ17" s="787"/>
    </row>
    <row r="18" spans="1:78" ht="17.149999999999999" customHeight="1">
      <c r="B18" s="124" t="s">
        <v>17</v>
      </c>
      <c r="C18" s="125">
        <v>129556.03</v>
      </c>
      <c r="D18" s="125">
        <v>95523.944999999992</v>
      </c>
      <c r="E18" s="125">
        <v>85893.203000000009</v>
      </c>
      <c r="F18" s="716">
        <v>40140.871000000006</v>
      </c>
      <c r="G18" s="716">
        <v>38018.194000000003</v>
      </c>
      <c r="H18" s="716">
        <v>41840.788999999997</v>
      </c>
      <c r="I18" s="716">
        <v>44053.993000000002</v>
      </c>
      <c r="J18" s="716">
        <v>102656.405</v>
      </c>
      <c r="K18" s="716">
        <v>118400.367</v>
      </c>
      <c r="L18" s="716">
        <v>163786.01400000002</v>
      </c>
      <c r="M18" s="716">
        <v>170345.128</v>
      </c>
      <c r="N18" s="716">
        <v>166914.92199999999</v>
      </c>
      <c r="O18" s="716">
        <v>193213.78999999998</v>
      </c>
      <c r="P18" s="716">
        <v>166288.568</v>
      </c>
      <c r="Q18" s="716">
        <v>171411.14199999999</v>
      </c>
      <c r="R18" s="716">
        <v>196399.41800000001</v>
      </c>
      <c r="S18" s="716">
        <v>170785.58799999999</v>
      </c>
      <c r="T18" s="716">
        <v>166352.84800000003</v>
      </c>
      <c r="U18" s="716">
        <v>164018.9</v>
      </c>
      <c r="V18" s="716">
        <v>163152.99799999999</v>
      </c>
      <c r="W18" s="716">
        <v>163182.12199999997</v>
      </c>
      <c r="X18" s="716">
        <v>180239.89300000001</v>
      </c>
      <c r="Y18" s="716">
        <v>183561.35699999999</v>
      </c>
      <c r="Z18" s="716">
        <v>171294.27400000003</v>
      </c>
      <c r="AA18" s="716">
        <v>180986.05900000001</v>
      </c>
      <c r="AB18" s="716">
        <v>182324.06100000002</v>
      </c>
      <c r="AC18" s="716">
        <v>194208.99000000002</v>
      </c>
      <c r="AD18" s="716">
        <v>196592.23100000003</v>
      </c>
      <c r="AE18" s="716">
        <v>197829.20300000001</v>
      </c>
      <c r="AF18" s="716">
        <v>190067.96699999998</v>
      </c>
      <c r="AG18" s="716">
        <v>201310.774</v>
      </c>
      <c r="AH18" s="716">
        <v>200911.30300000001</v>
      </c>
      <c r="AI18" s="716">
        <v>205010.55900000001</v>
      </c>
      <c r="AJ18" s="716">
        <v>189091.33300000001</v>
      </c>
      <c r="AK18" s="716">
        <v>191252.609</v>
      </c>
      <c r="AL18" s="716">
        <v>187586.054</v>
      </c>
      <c r="AM18" s="716">
        <v>192650.08400000003</v>
      </c>
      <c r="AN18" s="716">
        <v>182998.25900000002</v>
      </c>
      <c r="AO18" s="716">
        <v>190083.807</v>
      </c>
      <c r="AP18" s="716">
        <v>187982.15000000002</v>
      </c>
      <c r="AQ18" s="716">
        <v>198694.17599999998</v>
      </c>
      <c r="AR18" s="716">
        <v>213436.02800000002</v>
      </c>
      <c r="AS18" s="716">
        <v>222461.56</v>
      </c>
      <c r="AT18" s="716">
        <v>226097.337</v>
      </c>
      <c r="AU18" s="716">
        <v>243554.198</v>
      </c>
      <c r="AV18" s="716">
        <v>234620.68799999999</v>
      </c>
      <c r="AW18" s="716">
        <v>248557.886</v>
      </c>
      <c r="AX18" s="716">
        <v>267154.26</v>
      </c>
      <c r="AY18" s="716">
        <v>273543.27300000004</v>
      </c>
      <c r="AZ18" s="716">
        <v>267740.33600000001</v>
      </c>
      <c r="BA18" s="716">
        <v>284306.272</v>
      </c>
      <c r="BB18" s="716">
        <v>286667.93</v>
      </c>
      <c r="BC18" s="716">
        <v>306144.78399999999</v>
      </c>
      <c r="BD18" s="716">
        <v>299818.03600000002</v>
      </c>
      <c r="BE18" s="716">
        <v>307027.87599999999</v>
      </c>
      <c r="BF18" s="716">
        <v>305371.80900000001</v>
      </c>
      <c r="BG18" s="716">
        <v>312589.64500000008</v>
      </c>
      <c r="BH18" s="716">
        <v>336338.53800000006</v>
      </c>
      <c r="BI18" s="716">
        <v>352201.80499999999</v>
      </c>
      <c r="BJ18" s="716">
        <v>319446.56800000003</v>
      </c>
      <c r="BK18" s="716">
        <v>322401.64400000009</v>
      </c>
      <c r="BL18" s="716">
        <v>320846.26699999999</v>
      </c>
      <c r="BM18" s="716">
        <v>324478.60700000002</v>
      </c>
      <c r="BN18" s="716">
        <v>319025.97000000003</v>
      </c>
      <c r="BO18" s="716">
        <v>384515.22200000001</v>
      </c>
      <c r="BP18" s="716">
        <v>369735.91399999999</v>
      </c>
      <c r="BQ18" s="716">
        <v>324059.99699999997</v>
      </c>
      <c r="BR18" s="716">
        <v>373212.34</v>
      </c>
      <c r="BS18" s="716">
        <v>320561.33299999998</v>
      </c>
      <c r="BT18" s="716">
        <v>356605.29200000002</v>
      </c>
      <c r="BU18" s="724">
        <v>312961.36200000002</v>
      </c>
      <c r="BZ18" s="787"/>
    </row>
    <row r="19" spans="1:78" ht="17.149999999999999" customHeight="1">
      <c r="B19" s="126" t="s">
        <v>540</v>
      </c>
      <c r="C19" s="127">
        <v>73360.708000000013</v>
      </c>
      <c r="D19" s="127">
        <v>54522.846000000005</v>
      </c>
      <c r="E19" s="127">
        <v>56488.453000000009</v>
      </c>
      <c r="F19" s="717">
        <v>30910.938000000002</v>
      </c>
      <c r="G19" s="717">
        <v>32999.493000000002</v>
      </c>
      <c r="H19" s="717">
        <v>35348.714</v>
      </c>
      <c r="I19" s="717">
        <v>39203.980999999992</v>
      </c>
      <c r="J19" s="717">
        <v>68722.769</v>
      </c>
      <c r="K19" s="717">
        <v>80305.441999999995</v>
      </c>
      <c r="L19" s="717">
        <v>85857.703999999983</v>
      </c>
      <c r="M19" s="717">
        <v>87153.607000000004</v>
      </c>
      <c r="N19" s="717">
        <v>89847.917000000001</v>
      </c>
      <c r="O19" s="717">
        <v>91169.832999999999</v>
      </c>
      <c r="P19" s="717">
        <v>96840.471000000005</v>
      </c>
      <c r="Q19" s="717">
        <v>97872.175000000003</v>
      </c>
      <c r="R19" s="717">
        <v>98158.237000000008</v>
      </c>
      <c r="S19" s="717">
        <v>99476.953999999998</v>
      </c>
      <c r="T19" s="717">
        <v>105019.879</v>
      </c>
      <c r="U19" s="717">
        <v>102516.75</v>
      </c>
      <c r="V19" s="717">
        <v>106370.50799999999</v>
      </c>
      <c r="W19" s="717">
        <v>113695.954</v>
      </c>
      <c r="X19" s="717">
        <v>121564.95900000002</v>
      </c>
      <c r="Y19" s="717">
        <v>120685.02500000001</v>
      </c>
      <c r="Z19" s="717">
        <v>125242.997</v>
      </c>
      <c r="AA19" s="717">
        <v>122132.268</v>
      </c>
      <c r="AB19" s="717">
        <v>129823.87000000001</v>
      </c>
      <c r="AC19" s="717">
        <v>136019.446</v>
      </c>
      <c r="AD19" s="717">
        <v>143367.098</v>
      </c>
      <c r="AE19" s="717">
        <v>146261.467</v>
      </c>
      <c r="AF19" s="717">
        <v>150255.66899999999</v>
      </c>
      <c r="AG19" s="717">
        <v>152621.973</v>
      </c>
      <c r="AH19" s="717">
        <v>157607.46300000002</v>
      </c>
      <c r="AI19" s="717">
        <v>157862.36600000001</v>
      </c>
      <c r="AJ19" s="717">
        <v>153980.40900000001</v>
      </c>
      <c r="AK19" s="717">
        <v>155874.64300000001</v>
      </c>
      <c r="AL19" s="717">
        <v>159115.967</v>
      </c>
      <c r="AM19" s="717">
        <v>160887.454</v>
      </c>
      <c r="AN19" s="717">
        <v>159255.31200000001</v>
      </c>
      <c r="AO19" s="717">
        <v>173871.193</v>
      </c>
      <c r="AP19" s="717">
        <v>176919.33900000004</v>
      </c>
      <c r="AQ19" s="717">
        <v>179804.55200000003</v>
      </c>
      <c r="AR19" s="717">
        <v>188264.37300000002</v>
      </c>
      <c r="AS19" s="717">
        <v>190606.541</v>
      </c>
      <c r="AT19" s="717">
        <v>198644.33899999998</v>
      </c>
      <c r="AU19" s="717">
        <v>201295.57500000004</v>
      </c>
      <c r="AV19" s="717">
        <v>208143.99599999998</v>
      </c>
      <c r="AW19" s="717">
        <v>215355.89200000002</v>
      </c>
      <c r="AX19" s="717">
        <v>224771.78699999998</v>
      </c>
      <c r="AY19" s="717">
        <v>235049.992</v>
      </c>
      <c r="AZ19" s="717">
        <v>250850.77200000003</v>
      </c>
      <c r="BA19" s="717">
        <v>258417.973</v>
      </c>
      <c r="BB19" s="717">
        <v>260881.443</v>
      </c>
      <c r="BC19" s="717">
        <v>272515.81900000002</v>
      </c>
      <c r="BD19" s="717">
        <v>275909.25199999998</v>
      </c>
      <c r="BE19" s="717">
        <v>280533.10399999999</v>
      </c>
      <c r="BF19" s="717">
        <v>280365.21999999997</v>
      </c>
      <c r="BG19" s="717">
        <v>283920.99800000002</v>
      </c>
      <c r="BH19" s="717">
        <v>282787.57900000003</v>
      </c>
      <c r="BI19" s="717">
        <v>303200.516</v>
      </c>
      <c r="BJ19" s="717">
        <v>302278.36499999999</v>
      </c>
      <c r="BK19" s="717">
        <v>311076.598</v>
      </c>
      <c r="BL19" s="717">
        <v>314096.39199999999</v>
      </c>
      <c r="BM19" s="717">
        <v>349654.67599999998</v>
      </c>
      <c r="BN19" s="717">
        <v>345040.44800000003</v>
      </c>
      <c r="BO19" s="717">
        <v>360260.06800000003</v>
      </c>
      <c r="BP19" s="717">
        <v>356306.33100000001</v>
      </c>
      <c r="BQ19" s="717">
        <v>375459.67200000002</v>
      </c>
      <c r="BR19" s="717">
        <v>361193.79499999998</v>
      </c>
      <c r="BS19" s="717">
        <v>363295.935</v>
      </c>
      <c r="BT19" s="717">
        <v>356777.73200000002</v>
      </c>
      <c r="BU19" s="725">
        <v>356769.99400000001</v>
      </c>
      <c r="BZ19" s="787"/>
    </row>
    <row r="20" spans="1:78" ht="17.149999999999999" customHeight="1">
      <c r="B20" s="408" t="s">
        <v>18</v>
      </c>
      <c r="C20" s="409">
        <v>56195.321999999986</v>
      </c>
      <c r="D20" s="409">
        <v>41001.098999999987</v>
      </c>
      <c r="E20" s="409">
        <v>29404.75</v>
      </c>
      <c r="F20" s="747">
        <v>9229.9330000000045</v>
      </c>
      <c r="G20" s="747">
        <v>5018.7010000000009</v>
      </c>
      <c r="H20" s="747">
        <v>6492.0749999999971</v>
      </c>
      <c r="I20" s="747">
        <v>4850.0120000000097</v>
      </c>
      <c r="J20" s="747">
        <v>33933.635999999999</v>
      </c>
      <c r="K20" s="747">
        <v>38094.925000000003</v>
      </c>
      <c r="L20" s="747">
        <v>77928.310000000041</v>
      </c>
      <c r="M20" s="747">
        <v>83191.520999999993</v>
      </c>
      <c r="N20" s="747">
        <v>77067.00499999999</v>
      </c>
      <c r="O20" s="747">
        <v>102043.95699999998</v>
      </c>
      <c r="P20" s="747">
        <v>69448.096999999994</v>
      </c>
      <c r="Q20" s="747">
        <v>73538.96699999999</v>
      </c>
      <c r="R20" s="747">
        <v>98241.180999999997</v>
      </c>
      <c r="S20" s="747">
        <v>71308.633999999991</v>
      </c>
      <c r="T20" s="747">
        <v>61332.969000000026</v>
      </c>
      <c r="U20" s="747">
        <v>61502.149999999994</v>
      </c>
      <c r="V20" s="747">
        <v>56782.490000000005</v>
      </c>
      <c r="W20" s="747">
        <v>49486.167999999976</v>
      </c>
      <c r="X20" s="747">
        <v>58674.933999999994</v>
      </c>
      <c r="Y20" s="747">
        <v>62876.33199999998</v>
      </c>
      <c r="Z20" s="747">
        <v>46051.277000000031</v>
      </c>
      <c r="AA20" s="747">
        <v>58853.791000000012</v>
      </c>
      <c r="AB20" s="747">
        <v>52500.191000000006</v>
      </c>
      <c r="AC20" s="747">
        <v>58189.544000000024</v>
      </c>
      <c r="AD20" s="747">
        <v>53225.133000000031</v>
      </c>
      <c r="AE20" s="747">
        <v>51567.736000000004</v>
      </c>
      <c r="AF20" s="747">
        <v>39812.297999999981</v>
      </c>
      <c r="AG20" s="747">
        <v>48688.801000000007</v>
      </c>
      <c r="AH20" s="747">
        <v>43303.839999999997</v>
      </c>
      <c r="AI20" s="747">
        <v>47148.192999999999</v>
      </c>
      <c r="AJ20" s="747">
        <v>35110.923999999999</v>
      </c>
      <c r="AK20" s="747">
        <v>35377.965999999986</v>
      </c>
      <c r="AL20" s="747">
        <v>28470.087</v>
      </c>
      <c r="AM20" s="747">
        <v>31762.630000000034</v>
      </c>
      <c r="AN20" s="747">
        <v>23742.947000000015</v>
      </c>
      <c r="AO20" s="747">
        <v>16212.614000000001</v>
      </c>
      <c r="AP20" s="747">
        <v>11062.810999999987</v>
      </c>
      <c r="AQ20" s="747">
        <v>18889.623999999953</v>
      </c>
      <c r="AR20" s="747">
        <v>25171.654999999999</v>
      </c>
      <c r="AS20" s="747">
        <v>31855.019</v>
      </c>
      <c r="AT20" s="747">
        <v>27452.998000000021</v>
      </c>
      <c r="AU20" s="747">
        <v>42258.622999999963</v>
      </c>
      <c r="AV20" s="747">
        <v>26476.69200000001</v>
      </c>
      <c r="AW20" s="747">
        <v>33201.993999999977</v>
      </c>
      <c r="AX20" s="747">
        <v>42382.473000000027</v>
      </c>
      <c r="AY20" s="747">
        <v>38493.281000000046</v>
      </c>
      <c r="AZ20" s="747">
        <v>16889.563999999984</v>
      </c>
      <c r="BA20" s="747">
        <v>25888.298999999999</v>
      </c>
      <c r="BB20" s="747">
        <v>25786.486999999994</v>
      </c>
      <c r="BC20" s="747">
        <v>33628.964999999967</v>
      </c>
      <c r="BD20" s="747">
        <v>23908.784000000043</v>
      </c>
      <c r="BE20" s="747">
        <v>26494.771999999997</v>
      </c>
      <c r="BF20" s="747">
        <v>25006.589000000036</v>
      </c>
      <c r="BG20" s="747">
        <v>28668.647000000055</v>
      </c>
      <c r="BH20" s="747">
        <v>53550.959000000032</v>
      </c>
      <c r="BI20" s="747">
        <v>49001.28899999999</v>
      </c>
      <c r="BJ20" s="747">
        <v>17168.203000000038</v>
      </c>
      <c r="BK20" s="747">
        <v>11325.046000000089</v>
      </c>
      <c r="BL20" s="747">
        <v>6749.875</v>
      </c>
      <c r="BM20" s="747">
        <v>-25176.068999999959</v>
      </c>
      <c r="BN20" s="747">
        <v>-26014.478000000003</v>
      </c>
      <c r="BO20" s="747">
        <v>24255.15399999998</v>
      </c>
      <c r="BP20" s="747">
        <v>13429.582999999984</v>
      </c>
      <c r="BQ20" s="747">
        <v>-51399.675000000047</v>
      </c>
      <c r="BR20" s="747">
        <v>12018.545000000042</v>
      </c>
      <c r="BS20" s="747">
        <v>-42734.602000000014</v>
      </c>
      <c r="BT20" s="747">
        <v>-172.44000000000233</v>
      </c>
      <c r="BU20" s="1002">
        <v>-43808.631999999983</v>
      </c>
      <c r="BZ20" s="787"/>
    </row>
    <row r="21" spans="1:78" ht="9.75" customHeight="1">
      <c r="B21" s="93"/>
      <c r="C21" s="93"/>
      <c r="D21" s="93"/>
      <c r="E21" s="93"/>
      <c r="F21" s="93"/>
      <c r="G21" s="93"/>
      <c r="H21" s="93"/>
      <c r="I21" s="93"/>
      <c r="J21" s="93"/>
      <c r="K21" s="93"/>
      <c r="L21" s="93"/>
      <c r="M21" s="93"/>
      <c r="N21" s="93"/>
      <c r="O21" s="93"/>
      <c r="P21" s="93"/>
      <c r="Q21" s="93"/>
      <c r="R21" s="93"/>
      <c r="S21" s="93"/>
      <c r="T21" s="294"/>
      <c r="X21" s="294"/>
      <c r="BL21" s="44"/>
      <c r="BZ21" s="787"/>
    </row>
    <row r="22" spans="1:78" ht="17.149999999999999" customHeight="1">
      <c r="B22" s="128" t="s">
        <v>84</v>
      </c>
      <c r="C22" s="75"/>
      <c r="D22" s="75"/>
      <c r="E22" s="75"/>
      <c r="F22" s="75"/>
      <c r="G22" s="75"/>
      <c r="H22" s="75"/>
      <c r="I22" s="75"/>
      <c r="J22" s="75"/>
      <c r="K22" s="75"/>
      <c r="L22" s="75"/>
      <c r="M22" s="75"/>
      <c r="N22" s="75"/>
      <c r="O22" s="75"/>
      <c r="P22" s="75"/>
      <c r="Q22" s="75"/>
      <c r="R22" s="75"/>
      <c r="S22" s="75"/>
      <c r="T22" s="295"/>
      <c r="X22" s="295"/>
      <c r="Y22" s="709"/>
      <c r="Z22" s="709"/>
      <c r="AA22" s="709"/>
      <c r="AB22" s="709"/>
      <c r="AC22" s="709"/>
      <c r="AD22" s="709"/>
      <c r="AE22" s="709"/>
      <c r="AF22" s="709"/>
      <c r="AG22" s="709"/>
      <c r="AH22" s="709"/>
      <c r="AI22" s="709"/>
      <c r="AJ22" s="709"/>
      <c r="AK22" s="709"/>
      <c r="AL22" s="709"/>
      <c r="AM22" s="709"/>
      <c r="AN22" s="709"/>
      <c r="AO22" s="709"/>
      <c r="AP22" s="709"/>
      <c r="AQ22" s="709"/>
      <c r="AR22" s="709"/>
      <c r="AS22" s="709"/>
      <c r="AT22" s="709"/>
      <c r="AU22" s="709"/>
      <c r="AV22" s="709"/>
      <c r="AW22" s="709"/>
      <c r="AX22" s="709"/>
      <c r="BL22" s="44"/>
      <c r="BZ22" s="787"/>
    </row>
    <row r="23" spans="1:78" ht="12.75" customHeight="1">
      <c r="B23" s="93"/>
      <c r="C23" s="93"/>
      <c r="D23" s="93"/>
      <c r="E23" s="93"/>
      <c r="F23" s="93"/>
      <c r="G23" s="93"/>
      <c r="H23" s="93"/>
      <c r="I23" s="93"/>
      <c r="J23" s="93"/>
      <c r="K23" s="93"/>
      <c r="L23" s="288"/>
      <c r="M23" s="288"/>
      <c r="N23" s="288"/>
      <c r="O23" s="288"/>
      <c r="P23" s="288"/>
      <c r="Q23" s="288"/>
      <c r="R23" s="288"/>
      <c r="S23" s="288"/>
      <c r="T23" s="296"/>
      <c r="U23" s="288"/>
      <c r="V23" s="288"/>
      <c r="W23" s="288"/>
      <c r="X23" s="296"/>
      <c r="AA23" s="743"/>
      <c r="AI23" s="743"/>
      <c r="AJ23" s="743"/>
      <c r="AK23" s="743"/>
      <c r="AY23" s="743"/>
      <c r="BA23" s="743"/>
      <c r="BB23" s="743"/>
      <c r="BI23" s="743"/>
      <c r="BJ23" s="743"/>
      <c r="BK23" s="743"/>
      <c r="BL23" s="743"/>
      <c r="BM23" s="743"/>
      <c r="BO23" s="743"/>
      <c r="BP23" s="743"/>
      <c r="BQ23" s="743"/>
      <c r="BU23" s="954" t="s">
        <v>353</v>
      </c>
      <c r="BZ23" s="787"/>
    </row>
    <row r="24" spans="1:78" s="285" customFormat="1" ht="17.149999999999999" customHeight="1">
      <c r="A24" s="44"/>
      <c r="B24" s="116"/>
      <c r="C24" s="117" t="s">
        <v>160</v>
      </c>
      <c r="D24" s="117" t="s">
        <v>0</v>
      </c>
      <c r="E24" s="117" t="s">
        <v>1</v>
      </c>
      <c r="F24" s="117" t="s">
        <v>2</v>
      </c>
      <c r="G24" s="117" t="s">
        <v>3</v>
      </c>
      <c r="H24" s="117" t="s">
        <v>4</v>
      </c>
      <c r="I24" s="117" t="s">
        <v>5</v>
      </c>
      <c r="J24" s="117" t="s">
        <v>6</v>
      </c>
      <c r="K24" s="117" t="s">
        <v>7</v>
      </c>
      <c r="L24" s="118" t="s">
        <v>341</v>
      </c>
      <c r="M24" s="118" t="s">
        <v>8</v>
      </c>
      <c r="N24" s="118" t="s">
        <v>273</v>
      </c>
      <c r="O24" s="118" t="s">
        <v>291</v>
      </c>
      <c r="P24" s="118" t="s">
        <v>342</v>
      </c>
      <c r="Q24" s="118" t="s">
        <v>323</v>
      </c>
      <c r="R24" s="118" t="s">
        <v>324</v>
      </c>
      <c r="S24" s="118" t="s">
        <v>314</v>
      </c>
      <c r="T24" s="118" t="s">
        <v>363</v>
      </c>
      <c r="U24" s="118" t="s">
        <v>352</v>
      </c>
      <c r="V24" s="118" t="s">
        <v>361</v>
      </c>
      <c r="W24" s="118" t="s">
        <v>362</v>
      </c>
      <c r="X24" s="118" t="s">
        <v>370</v>
      </c>
      <c r="Y24" s="118" t="s">
        <v>365</v>
      </c>
      <c r="Z24" s="713" t="s">
        <v>367</v>
      </c>
      <c r="AA24" s="713" t="s">
        <v>371</v>
      </c>
      <c r="AB24" s="118" t="s">
        <v>463</v>
      </c>
      <c r="AC24" s="118" t="s">
        <v>509</v>
      </c>
      <c r="AD24" s="118" t="s">
        <v>510</v>
      </c>
      <c r="AE24" s="118" t="s">
        <v>608</v>
      </c>
      <c r="AF24" s="118" t="s">
        <v>612</v>
      </c>
      <c r="AG24" s="118" t="s">
        <v>621</v>
      </c>
      <c r="AH24" s="118" t="s">
        <v>622</v>
      </c>
      <c r="AI24" s="713" t="s">
        <v>624</v>
      </c>
      <c r="AJ24" s="713" t="s">
        <v>626</v>
      </c>
      <c r="AK24" s="713" t="s">
        <v>634</v>
      </c>
      <c r="AL24" s="713" t="s">
        <v>638</v>
      </c>
      <c r="AM24" s="713" t="s">
        <v>642</v>
      </c>
      <c r="AN24" s="713" t="s">
        <v>784</v>
      </c>
      <c r="AO24" s="713" t="s">
        <v>797</v>
      </c>
      <c r="AP24" s="713" t="s">
        <v>805</v>
      </c>
      <c r="AQ24" s="713" t="s">
        <v>808</v>
      </c>
      <c r="AR24" s="713" t="s">
        <v>849</v>
      </c>
      <c r="AS24" s="713" t="s">
        <v>851</v>
      </c>
      <c r="AT24" s="713" t="s">
        <v>854</v>
      </c>
      <c r="AU24" s="713" t="s">
        <v>856</v>
      </c>
      <c r="AV24" s="713" t="s">
        <v>865</v>
      </c>
      <c r="AW24" s="713" t="s">
        <v>870</v>
      </c>
      <c r="AX24" s="713" t="s">
        <v>871</v>
      </c>
      <c r="AY24" s="713" t="s">
        <v>877</v>
      </c>
      <c r="AZ24" s="713" t="s">
        <v>880</v>
      </c>
      <c r="BA24" s="713" t="s">
        <v>881</v>
      </c>
      <c r="BB24" s="713" t="s">
        <v>883</v>
      </c>
      <c r="BC24" s="713" t="s">
        <v>885</v>
      </c>
      <c r="BD24" s="713" t="s">
        <v>897</v>
      </c>
      <c r="BE24" s="713" t="s">
        <v>899</v>
      </c>
      <c r="BF24" s="713" t="s">
        <v>901</v>
      </c>
      <c r="BG24" s="713" t="s">
        <v>903</v>
      </c>
      <c r="BH24" s="713" t="s">
        <v>905</v>
      </c>
      <c r="BI24" s="713" t="s">
        <v>928</v>
      </c>
      <c r="BJ24" s="586" t="s">
        <v>942</v>
      </c>
      <c r="BK24" s="586" t="s">
        <v>944</v>
      </c>
      <c r="BL24" s="713" t="s">
        <v>946</v>
      </c>
      <c r="BM24" s="713" t="s">
        <v>1021</v>
      </c>
      <c r="BN24" s="1073" t="s">
        <v>1025</v>
      </c>
      <c r="BO24" s="1073" t="s">
        <v>1071</v>
      </c>
      <c r="BP24" s="1073" t="s">
        <v>1088</v>
      </c>
      <c r="BQ24" s="1073" t="s">
        <v>1103</v>
      </c>
      <c r="BR24" s="1073" t="str">
        <f>BR6</f>
        <v>Jun-25</v>
      </c>
      <c r="BS24" s="1073" t="s">
        <v>1114</v>
      </c>
      <c r="BT24" s="1073" t="s">
        <v>1133</v>
      </c>
      <c r="BU24" s="1073" t="s">
        <v>1149</v>
      </c>
      <c r="BZ24" s="787"/>
    </row>
    <row r="25" spans="1:78" ht="17.149999999999999" customHeight="1">
      <c r="B25" s="126" t="s">
        <v>9</v>
      </c>
      <c r="C25" s="127">
        <v>565858</v>
      </c>
      <c r="D25" s="127">
        <v>967456</v>
      </c>
      <c r="E25" s="127">
        <v>1211630</v>
      </c>
      <c r="F25" s="717">
        <v>1980274</v>
      </c>
      <c r="G25" s="717">
        <v>2482898</v>
      </c>
      <c r="H25" s="717">
        <v>3173989</v>
      </c>
      <c r="I25" s="717">
        <v>3835779</v>
      </c>
      <c r="J25" s="717">
        <v>4220838</v>
      </c>
      <c r="K25" s="717">
        <v>4905262</v>
      </c>
      <c r="L25" s="717">
        <v>5373804.0644970052</v>
      </c>
      <c r="M25" s="717">
        <v>5453174.6469999999</v>
      </c>
      <c r="N25" s="717">
        <v>5855522.7660000008</v>
      </c>
      <c r="O25" s="717">
        <v>5922995.1190000009</v>
      </c>
      <c r="P25" s="717">
        <v>6203471.3150000004</v>
      </c>
      <c r="Q25" s="717">
        <v>6419635.307</v>
      </c>
      <c r="R25" s="717">
        <v>6637697.9340000004</v>
      </c>
      <c r="S25" s="717">
        <v>7054654.4509999994</v>
      </c>
      <c r="T25" s="717">
        <v>7475118.425999999</v>
      </c>
      <c r="U25" s="717">
        <v>7585613.4179999996</v>
      </c>
      <c r="V25" s="717">
        <v>7770270.3169999998</v>
      </c>
      <c r="W25" s="717">
        <v>7546697.0589999985</v>
      </c>
      <c r="X25" s="717">
        <v>8126906.0629999992</v>
      </c>
      <c r="Y25" s="717">
        <v>8359268.7299999995</v>
      </c>
      <c r="Z25" s="717">
        <v>8614604.9289999995</v>
      </c>
      <c r="AA25" s="717">
        <v>8642417.4309999999</v>
      </c>
      <c r="AB25" s="717">
        <v>9344252.1339999977</v>
      </c>
      <c r="AC25" s="717">
        <v>9853706.9299999978</v>
      </c>
      <c r="AD25" s="717">
        <v>10471406.314999999</v>
      </c>
      <c r="AE25" s="717">
        <v>10713866.107999999</v>
      </c>
      <c r="AF25" s="717">
        <v>11115696.066000002</v>
      </c>
      <c r="AG25" s="717">
        <v>11302235.152999999</v>
      </c>
      <c r="AH25" s="717">
        <v>12035726.185000001</v>
      </c>
      <c r="AI25" s="717">
        <v>11784295.145000001</v>
      </c>
      <c r="AJ25" s="717">
        <v>12226024.016999999</v>
      </c>
      <c r="AK25" s="717">
        <v>12581431.013999999</v>
      </c>
      <c r="AL25" s="717">
        <v>13360027.791999999</v>
      </c>
      <c r="AM25" s="717">
        <v>13416747.023999998</v>
      </c>
      <c r="AN25" s="717">
        <v>13965227.023999998</v>
      </c>
      <c r="AO25" s="717">
        <v>13212140.431999998</v>
      </c>
      <c r="AP25" s="717">
        <v>14574253.607999999</v>
      </c>
      <c r="AQ25" s="717">
        <v>13747805.625999998</v>
      </c>
      <c r="AR25" s="717">
        <v>14955230.083000002</v>
      </c>
      <c r="AS25" s="717">
        <v>14270323.880000001</v>
      </c>
      <c r="AT25" s="717">
        <v>15787096.516000001</v>
      </c>
      <c r="AU25" s="717">
        <v>16323475.229000002</v>
      </c>
      <c r="AV25" s="717">
        <v>16478213.768999999</v>
      </c>
      <c r="AW25" s="717">
        <v>16761451.011000004</v>
      </c>
      <c r="AX25" s="717">
        <v>17896495.458000001</v>
      </c>
      <c r="AY25" s="717">
        <v>18324571.208000001</v>
      </c>
      <c r="AZ25" s="717">
        <v>19383674.216000002</v>
      </c>
      <c r="BA25" s="717">
        <v>19659482.235000003</v>
      </c>
      <c r="BB25" s="717">
        <v>21606031.362</v>
      </c>
      <c r="BC25" s="717">
        <v>22001323.210999995</v>
      </c>
      <c r="BD25" s="717">
        <v>23165685.249000002</v>
      </c>
      <c r="BE25" s="717">
        <v>23688933.649999999</v>
      </c>
      <c r="BF25" s="717">
        <v>26221076.007999998</v>
      </c>
      <c r="BG25" s="717">
        <v>25902466.006000001</v>
      </c>
      <c r="BH25" s="717">
        <v>26599035.664999999</v>
      </c>
      <c r="BI25" s="717">
        <v>28033841.198000003</v>
      </c>
      <c r="BJ25" s="717">
        <v>29033205.404999997</v>
      </c>
      <c r="BK25" s="717">
        <v>30851071.499000002</v>
      </c>
      <c r="BL25" s="717">
        <v>34303768.914999999</v>
      </c>
      <c r="BM25" s="717">
        <v>34747215.176999994</v>
      </c>
      <c r="BN25" s="717">
        <v>38644297.881000005</v>
      </c>
      <c r="BO25" s="717">
        <v>39032961.219000012</v>
      </c>
      <c r="BP25" s="717">
        <v>40819917.965999998</v>
      </c>
      <c r="BQ25" s="717">
        <v>42239844.973000005</v>
      </c>
      <c r="BR25" s="717">
        <v>46573667.614999995</v>
      </c>
      <c r="BS25" s="717">
        <v>46301011.015000001</v>
      </c>
      <c r="BT25" s="717">
        <v>49759587.751000002</v>
      </c>
      <c r="BU25" s="725">
        <v>50277662.467999995</v>
      </c>
      <c r="BY25" s="787"/>
      <c r="BZ25" s="787"/>
    </row>
    <row r="26" spans="1:78" ht="17.149999999999999" customHeight="1">
      <c r="B26" s="124" t="s">
        <v>275</v>
      </c>
      <c r="C26" s="125">
        <v>127784</v>
      </c>
      <c r="D26" s="125">
        <v>334395</v>
      </c>
      <c r="E26" s="125">
        <v>389798</v>
      </c>
      <c r="F26" s="716">
        <v>465459</v>
      </c>
      <c r="G26" s="716">
        <v>523376</v>
      </c>
      <c r="H26" s="716">
        <v>598435</v>
      </c>
      <c r="I26" s="716">
        <v>936764</v>
      </c>
      <c r="J26" s="716">
        <v>847045</v>
      </c>
      <c r="K26" s="716">
        <v>1373082</v>
      </c>
      <c r="L26" s="716">
        <v>1679541.7000000002</v>
      </c>
      <c r="M26" s="716">
        <v>1802769.1409999998</v>
      </c>
      <c r="N26" s="716">
        <v>2115412.5389999999</v>
      </c>
      <c r="O26" s="716">
        <v>2307955.7320000003</v>
      </c>
      <c r="P26" s="716">
        <v>2442332.2059999998</v>
      </c>
      <c r="Q26" s="716">
        <v>2598173.5249999994</v>
      </c>
      <c r="R26" s="716">
        <v>2697062.3909999998</v>
      </c>
      <c r="S26" s="716">
        <v>3145334.8169999998</v>
      </c>
      <c r="T26" s="716">
        <v>3312692.463</v>
      </c>
      <c r="U26" s="716">
        <v>3491575.4000000004</v>
      </c>
      <c r="V26" s="716">
        <v>3549227.0219999994</v>
      </c>
      <c r="W26" s="716">
        <v>3340028.4329999988</v>
      </c>
      <c r="X26" s="716">
        <v>3545228.65</v>
      </c>
      <c r="Y26" s="716">
        <v>3806257.3229999999</v>
      </c>
      <c r="Z26" s="716">
        <v>3636985.7629999993</v>
      </c>
      <c r="AA26" s="716">
        <v>3808846.554</v>
      </c>
      <c r="AB26" s="716">
        <v>4297706.9409999996</v>
      </c>
      <c r="AC26" s="716">
        <v>4868933.6789999986</v>
      </c>
      <c r="AD26" s="716">
        <v>5103300.3699999992</v>
      </c>
      <c r="AE26" s="716">
        <v>5505704.3049999988</v>
      </c>
      <c r="AF26" s="716">
        <v>5506645.0210000006</v>
      </c>
      <c r="AG26" s="716">
        <v>6033788.6639999999</v>
      </c>
      <c r="AH26" s="716">
        <v>6232933.5809999993</v>
      </c>
      <c r="AI26" s="716">
        <v>6022228.2110000011</v>
      </c>
      <c r="AJ26" s="716">
        <v>5872902.4719999982</v>
      </c>
      <c r="AK26" s="716">
        <v>6258717.7250000006</v>
      </c>
      <c r="AL26" s="716">
        <v>6372392.8229999999</v>
      </c>
      <c r="AM26" s="716">
        <v>6516009.9429999981</v>
      </c>
      <c r="AN26" s="716">
        <v>6546930.726999999</v>
      </c>
      <c r="AO26" s="716">
        <v>5315451.0609999998</v>
      </c>
      <c r="AP26" s="716">
        <v>6306388.5620000008</v>
      </c>
      <c r="AQ26" s="716">
        <v>5088529.4459999986</v>
      </c>
      <c r="AR26" s="716">
        <v>5974808.3100000005</v>
      </c>
      <c r="AS26" s="716">
        <v>4604415.4659999991</v>
      </c>
      <c r="AT26" s="716">
        <v>6059581.0939999986</v>
      </c>
      <c r="AU26" s="716">
        <v>7120008.245000001</v>
      </c>
      <c r="AV26" s="716">
        <v>6574478.720999999</v>
      </c>
      <c r="AW26" s="716">
        <v>7081784.682000001</v>
      </c>
      <c r="AX26" s="716">
        <v>8047207.6140000001</v>
      </c>
      <c r="AY26" s="716">
        <v>8753061.6270000003</v>
      </c>
      <c r="AZ26" s="716">
        <v>9203541.8959999997</v>
      </c>
      <c r="BA26" s="716">
        <v>9678408.7400000002</v>
      </c>
      <c r="BB26" s="716">
        <v>10707938.675000003</v>
      </c>
      <c r="BC26" s="716">
        <v>10871319.670999998</v>
      </c>
      <c r="BD26" s="716">
        <v>10996596.052000001</v>
      </c>
      <c r="BE26" s="716">
        <v>11516206.111000001</v>
      </c>
      <c r="BF26" s="716">
        <v>12617779.519000001</v>
      </c>
      <c r="BG26" s="716">
        <v>12728794.280999999</v>
      </c>
      <c r="BH26" s="716">
        <v>12715173.509</v>
      </c>
      <c r="BI26" s="716">
        <v>13374336.437000003</v>
      </c>
      <c r="BJ26" s="716">
        <v>14357137.192999998</v>
      </c>
      <c r="BK26" s="716">
        <v>16090444.384000001</v>
      </c>
      <c r="BL26" s="716">
        <v>19186810.767000005</v>
      </c>
      <c r="BM26" s="716">
        <v>19832706.355999999</v>
      </c>
      <c r="BN26" s="716">
        <v>22879652.296</v>
      </c>
      <c r="BO26" s="716">
        <v>23438878.416000001</v>
      </c>
      <c r="BP26" s="716">
        <v>21914829.525999997</v>
      </c>
      <c r="BQ26" s="716">
        <v>25066812.199000008</v>
      </c>
      <c r="BR26" s="716">
        <v>29169141.016999997</v>
      </c>
      <c r="BS26" s="716">
        <v>28804175.508000001</v>
      </c>
      <c r="BT26" s="716">
        <v>30672891.004999999</v>
      </c>
      <c r="BU26" s="724">
        <v>31312466.491999999</v>
      </c>
      <c r="BY26" s="787"/>
      <c r="BZ26" s="787"/>
    </row>
    <row r="27" spans="1:78" ht="17.149999999999999" customHeight="1">
      <c r="B27" s="126" t="s">
        <v>1064</v>
      </c>
      <c r="C27" s="127">
        <v>262642</v>
      </c>
      <c r="D27" s="127">
        <v>395810</v>
      </c>
      <c r="E27" s="127">
        <v>554722</v>
      </c>
      <c r="F27" s="717">
        <v>1080089</v>
      </c>
      <c r="G27" s="717">
        <v>1413072</v>
      </c>
      <c r="H27" s="717">
        <v>1807163</v>
      </c>
      <c r="I27" s="717">
        <v>2039623</v>
      </c>
      <c r="J27" s="717">
        <v>2429934</v>
      </c>
      <c r="K27" s="717">
        <v>2435792</v>
      </c>
      <c r="L27" s="717">
        <v>2568695.3119999999</v>
      </c>
      <c r="M27" s="717">
        <v>2540367.8940000003</v>
      </c>
      <c r="N27" s="717">
        <v>2534501.0390000003</v>
      </c>
      <c r="O27" s="717">
        <v>2429069.1470000003</v>
      </c>
      <c r="P27" s="717">
        <v>2499799.2040000004</v>
      </c>
      <c r="Q27" s="717">
        <v>2565006.5959999999</v>
      </c>
      <c r="R27" s="717">
        <v>2642507.4910000004</v>
      </c>
      <c r="S27" s="717">
        <v>2612632.2099999995</v>
      </c>
      <c r="T27" s="717">
        <v>2788331.7030000002</v>
      </c>
      <c r="U27" s="717">
        <v>2731404.156</v>
      </c>
      <c r="V27" s="717">
        <v>2723378.0689999997</v>
      </c>
      <c r="W27" s="717">
        <v>2743314.977</v>
      </c>
      <c r="X27" s="717">
        <v>3104572.9949999996</v>
      </c>
      <c r="Y27" s="717">
        <v>3005126.3029999998</v>
      </c>
      <c r="Z27" s="717">
        <v>3163372.2310000006</v>
      </c>
      <c r="AA27" s="717">
        <v>3197960.1970000002</v>
      </c>
      <c r="AB27" s="717">
        <v>3376318.5469999993</v>
      </c>
      <c r="AC27" s="717">
        <v>3287005.5549999997</v>
      </c>
      <c r="AD27" s="717">
        <v>3489696.1109999996</v>
      </c>
      <c r="AE27" s="717">
        <v>3501433.4309999994</v>
      </c>
      <c r="AF27" s="717">
        <v>3747468.9000000004</v>
      </c>
      <c r="AG27" s="717">
        <v>3722491.84</v>
      </c>
      <c r="AH27" s="717">
        <v>4029872.338</v>
      </c>
      <c r="AI27" s="717">
        <v>3931647.2280000001</v>
      </c>
      <c r="AJ27" s="717">
        <v>4283219.3290000008</v>
      </c>
      <c r="AK27" s="717">
        <v>4393295.5420000004</v>
      </c>
      <c r="AL27" s="717">
        <v>4786517.9919999996</v>
      </c>
      <c r="AM27" s="717">
        <v>4789644.76</v>
      </c>
      <c r="AN27" s="717">
        <v>5112743.7759999987</v>
      </c>
      <c r="AO27" s="717">
        <v>5308799.659</v>
      </c>
      <c r="AP27" s="717">
        <v>5782558.9919999996</v>
      </c>
      <c r="AQ27" s="717">
        <v>5832691.9109999985</v>
      </c>
      <c r="AR27" s="717">
        <v>6250768.0210000006</v>
      </c>
      <c r="AS27" s="717">
        <v>6131974.5099999998</v>
      </c>
      <c r="AT27" s="717">
        <v>6361232.4050000003</v>
      </c>
      <c r="AU27" s="717">
        <v>6275236.6970000006</v>
      </c>
      <c r="AV27" s="717">
        <v>6445644.9360000007</v>
      </c>
      <c r="AW27" s="717">
        <v>6446716.0980000002</v>
      </c>
      <c r="AX27" s="717">
        <v>6349797.3030000012</v>
      </c>
      <c r="AY27" s="717">
        <v>6239265.5020000003</v>
      </c>
      <c r="AZ27" s="717">
        <v>6529879.8540000003</v>
      </c>
      <c r="BA27" s="717">
        <v>6620923.7470000014</v>
      </c>
      <c r="BB27" s="717">
        <v>7016158.9629999995</v>
      </c>
      <c r="BC27" s="717">
        <v>7342111.7759999996</v>
      </c>
      <c r="BD27" s="717">
        <v>8149694.5030000005</v>
      </c>
      <c r="BE27" s="717">
        <v>8246084.5719999997</v>
      </c>
      <c r="BF27" s="717">
        <v>8795490.3250000011</v>
      </c>
      <c r="BG27" s="717">
        <v>8897576.5529999975</v>
      </c>
      <c r="BH27" s="717">
        <v>9608300.2429999989</v>
      </c>
      <c r="BI27" s="717">
        <v>9309535.3650000002</v>
      </c>
      <c r="BJ27" s="717">
        <v>9167255.2940000016</v>
      </c>
      <c r="BK27" s="717">
        <v>8808250.7919999976</v>
      </c>
      <c r="BL27" s="717">
        <v>9255248.2689999975</v>
      </c>
      <c r="BM27" s="717">
        <v>9003241.930999998</v>
      </c>
      <c r="BN27" s="717">
        <v>9400600.2370000016</v>
      </c>
      <c r="BO27" s="717">
        <v>9311652.4800000023</v>
      </c>
      <c r="BP27" s="717">
        <v>12768854.536000002</v>
      </c>
      <c r="BQ27" s="717">
        <v>10691540.331</v>
      </c>
      <c r="BR27" s="717">
        <v>10410594.772000002</v>
      </c>
      <c r="BS27" s="717">
        <v>10400716.914999999</v>
      </c>
      <c r="BT27" s="717">
        <v>11786481.872000001</v>
      </c>
      <c r="BU27" s="725">
        <v>11569928.934999999</v>
      </c>
      <c r="BY27" s="787"/>
      <c r="BZ27" s="787"/>
    </row>
    <row r="28" spans="1:78" ht="17.149999999999999" customHeight="1">
      <c r="B28" s="124" t="s">
        <v>307</v>
      </c>
      <c r="C28" s="125"/>
      <c r="D28" s="125"/>
      <c r="E28" s="125"/>
      <c r="F28" s="716"/>
      <c r="G28" s="716"/>
      <c r="H28" s="716"/>
      <c r="I28" s="716"/>
      <c r="J28" s="716">
        <v>305134.17699999997</v>
      </c>
      <c r="K28" s="716">
        <v>489797.81299999991</v>
      </c>
      <c r="L28" s="716">
        <v>407178.76599999995</v>
      </c>
      <c r="M28" s="716">
        <v>423406.23800000001</v>
      </c>
      <c r="N28" s="716">
        <v>424484.93599999999</v>
      </c>
      <c r="O28" s="716">
        <v>579758.45400000003</v>
      </c>
      <c r="P28" s="716">
        <v>501115.66000000003</v>
      </c>
      <c r="Q28" s="716">
        <v>546057.08000000007</v>
      </c>
      <c r="R28" s="716">
        <v>377026.17499999999</v>
      </c>
      <c r="S28" s="716">
        <v>746608.10199999996</v>
      </c>
      <c r="T28" s="716">
        <v>777545.67799999996</v>
      </c>
      <c r="U28" s="716">
        <v>775488.09900000005</v>
      </c>
      <c r="V28" s="716">
        <v>668926.85299999989</v>
      </c>
      <c r="W28" s="716">
        <v>383243.83599999995</v>
      </c>
      <c r="X28" s="716">
        <v>510010.22898478998</v>
      </c>
      <c r="Y28" s="716">
        <v>734422.88599999994</v>
      </c>
      <c r="Z28" s="716">
        <v>500437.26300000004</v>
      </c>
      <c r="AA28" s="716">
        <v>516892.424</v>
      </c>
      <c r="AB28" s="716">
        <v>750013.82600000012</v>
      </c>
      <c r="AC28" s="716">
        <v>1063429.6850000001</v>
      </c>
      <c r="AD28" s="716">
        <v>1128114.4710000001</v>
      </c>
      <c r="AE28" s="716">
        <v>1515563.9920000001</v>
      </c>
      <c r="AF28" s="716">
        <v>1495744.7109999999</v>
      </c>
      <c r="AG28" s="716">
        <v>1570340.4850000001</v>
      </c>
      <c r="AH28" s="716">
        <v>1784604.601</v>
      </c>
      <c r="AI28" s="716">
        <v>1512862.5219999999</v>
      </c>
      <c r="AJ28" s="716">
        <v>1544677.9830000002</v>
      </c>
      <c r="AK28" s="716">
        <v>1800599.6269999999</v>
      </c>
      <c r="AL28" s="716">
        <v>1972020.2659999998</v>
      </c>
      <c r="AM28" s="716">
        <v>2021280.5629999998</v>
      </c>
      <c r="AN28" s="716">
        <v>2172288.318</v>
      </c>
      <c r="AO28" s="716">
        <v>1205000.5279999999</v>
      </c>
      <c r="AP28" s="716">
        <v>2202207.3419999997</v>
      </c>
      <c r="AQ28" s="716">
        <v>1385861.656</v>
      </c>
      <c r="AR28" s="716">
        <v>2035527.02</v>
      </c>
      <c r="AS28" s="716">
        <v>1132550.69</v>
      </c>
      <c r="AT28" s="716">
        <v>1753347.331</v>
      </c>
      <c r="AU28" s="716">
        <v>2460746.6880000005</v>
      </c>
      <c r="AV28" s="716">
        <v>1826455.409</v>
      </c>
      <c r="AW28" s="716">
        <v>1829152.0260000001</v>
      </c>
      <c r="AX28" s="716">
        <v>1929585.9810000001</v>
      </c>
      <c r="AY28" s="716">
        <v>2045811.2340000002</v>
      </c>
      <c r="AZ28" s="716">
        <v>2359741.165</v>
      </c>
      <c r="BA28" s="716">
        <v>2510375.5180000002</v>
      </c>
      <c r="BB28" s="716">
        <v>3048107.4400000004</v>
      </c>
      <c r="BC28" s="716">
        <v>3174855.6029999997</v>
      </c>
      <c r="BD28" s="716">
        <v>3674165.8959999997</v>
      </c>
      <c r="BE28" s="716">
        <v>4111469.426</v>
      </c>
      <c r="BF28" s="716">
        <v>4670456.3289999999</v>
      </c>
      <c r="BG28" s="716">
        <v>3997368.19</v>
      </c>
      <c r="BH28" s="716">
        <v>4778441.5789999999</v>
      </c>
      <c r="BI28" s="716">
        <v>5043536.9010000005</v>
      </c>
      <c r="BJ28" s="716">
        <v>4611569.4300000006</v>
      </c>
      <c r="BK28" s="716">
        <v>5399512.4239999996</v>
      </c>
      <c r="BL28" s="716">
        <v>7564915.9510000004</v>
      </c>
      <c r="BM28" s="716">
        <v>7167075.9200000009</v>
      </c>
      <c r="BN28" s="716">
        <v>8899848.0419999994</v>
      </c>
      <c r="BO28" s="716">
        <v>8675228.6909999996</v>
      </c>
      <c r="BP28" s="716">
        <v>11076938.503</v>
      </c>
      <c r="BQ28" s="716">
        <v>11460380.428999998</v>
      </c>
      <c r="BR28" s="716">
        <v>12194384.276999997</v>
      </c>
      <c r="BS28" s="716">
        <v>11666271.646000002</v>
      </c>
      <c r="BT28" s="716">
        <v>12446477.365999999</v>
      </c>
      <c r="BU28" s="724">
        <v>13147723.962000001</v>
      </c>
      <c r="BY28" s="787"/>
      <c r="BZ28" s="787"/>
    </row>
    <row r="29" spans="1:78" ht="17.149999999999999" customHeight="1">
      <c r="B29" s="126" t="s">
        <v>12</v>
      </c>
      <c r="C29" s="127">
        <v>453727</v>
      </c>
      <c r="D29" s="127">
        <v>757403</v>
      </c>
      <c r="E29" s="127">
        <v>953507</v>
      </c>
      <c r="F29" s="717">
        <v>1603996</v>
      </c>
      <c r="G29" s="717">
        <v>1992987</v>
      </c>
      <c r="H29" s="717">
        <v>2425781</v>
      </c>
      <c r="I29" s="717">
        <v>2909310</v>
      </c>
      <c r="J29" s="717">
        <v>3236220</v>
      </c>
      <c r="K29" s="717">
        <v>3655994</v>
      </c>
      <c r="L29" s="717">
        <v>4188181.0970000005</v>
      </c>
      <c r="M29" s="717">
        <v>4215698.0380000006</v>
      </c>
      <c r="N29" s="717">
        <v>4595919.0779999997</v>
      </c>
      <c r="O29" s="717">
        <v>4486291.9709999999</v>
      </c>
      <c r="P29" s="717">
        <v>4810208.8940000003</v>
      </c>
      <c r="Q29" s="717">
        <v>4941630.3140000002</v>
      </c>
      <c r="R29" s="717">
        <v>5321892.5060000001</v>
      </c>
      <c r="S29" s="717">
        <v>5334156.557</v>
      </c>
      <c r="T29" s="717">
        <v>5700886.6380000003</v>
      </c>
      <c r="U29" s="717">
        <v>5784076.5899999999</v>
      </c>
      <c r="V29" s="717">
        <v>6046279.682000001</v>
      </c>
      <c r="W29" s="717">
        <v>6113917.7149999989</v>
      </c>
      <c r="X29" s="717">
        <v>6588745.7083519911</v>
      </c>
      <c r="Y29" s="717">
        <v>6524351.0189999994</v>
      </c>
      <c r="Z29" s="717">
        <v>6988118.4289999986</v>
      </c>
      <c r="AA29" s="717">
        <v>6993722.8339999998</v>
      </c>
      <c r="AB29" s="717">
        <v>7340943.8930000002</v>
      </c>
      <c r="AC29" s="717">
        <v>7457623.006000001</v>
      </c>
      <c r="AD29" s="717">
        <v>7968803.0830000006</v>
      </c>
      <c r="AE29" s="717">
        <v>7823903.4929999998</v>
      </c>
      <c r="AF29" s="717">
        <v>8220516.7160000009</v>
      </c>
      <c r="AG29" s="717">
        <v>8275158.540000001</v>
      </c>
      <c r="AH29" s="717">
        <v>8750758.5439999998</v>
      </c>
      <c r="AI29" s="717">
        <v>8785765.8929999992</v>
      </c>
      <c r="AJ29" s="717">
        <v>9176308.1040000003</v>
      </c>
      <c r="AK29" s="717">
        <v>9237986.6899999995</v>
      </c>
      <c r="AL29" s="717">
        <v>9835189.2809999995</v>
      </c>
      <c r="AM29" s="717">
        <v>9876675.9199999999</v>
      </c>
      <c r="AN29" s="717">
        <v>10167560.811999999</v>
      </c>
      <c r="AO29" s="717">
        <v>10316309.498</v>
      </c>
      <c r="AP29" s="717">
        <v>10689732.464</v>
      </c>
      <c r="AQ29" s="717">
        <v>10657887.896</v>
      </c>
      <c r="AR29" s="717">
        <v>11104810.509</v>
      </c>
      <c r="AS29" s="717">
        <v>11147779.893999999</v>
      </c>
      <c r="AT29" s="717">
        <v>11936846.170000002</v>
      </c>
      <c r="AU29" s="717">
        <v>11795370.934</v>
      </c>
      <c r="AV29" s="717">
        <v>12427567.835000001</v>
      </c>
      <c r="AW29" s="717">
        <v>12592090.657</v>
      </c>
      <c r="AX29" s="717">
        <v>13541851.088999998</v>
      </c>
      <c r="AY29" s="717">
        <v>13846437.421</v>
      </c>
      <c r="AZ29" s="717">
        <v>14518078.107999999</v>
      </c>
      <c r="BA29" s="717">
        <v>14642782.127</v>
      </c>
      <c r="BB29" s="717">
        <v>16004506.947000001</v>
      </c>
      <c r="BC29" s="717">
        <v>16197346.077999998</v>
      </c>
      <c r="BD29" s="717">
        <v>16823869.176999997</v>
      </c>
      <c r="BE29" s="717">
        <v>16772050.970000001</v>
      </c>
      <c r="BF29" s="717">
        <v>18650485.142999999</v>
      </c>
      <c r="BG29" s="717">
        <v>18864341.800999999</v>
      </c>
      <c r="BH29" s="717">
        <v>18558910.226</v>
      </c>
      <c r="BI29" s="717">
        <v>19636846.884</v>
      </c>
      <c r="BJ29" s="717">
        <v>20820722.922000002</v>
      </c>
      <c r="BK29" s="717">
        <v>21603851.142999999</v>
      </c>
      <c r="BL29" s="717">
        <v>22673977.906000003</v>
      </c>
      <c r="BM29" s="717">
        <v>23446473.278000005</v>
      </c>
      <c r="BN29" s="717">
        <v>25421407.627</v>
      </c>
      <c r="BO29" s="717">
        <v>25580762.061000001</v>
      </c>
      <c r="BP29" s="717">
        <v>24674249.064999998</v>
      </c>
      <c r="BQ29" s="717">
        <v>25963971.244999994</v>
      </c>
      <c r="BR29" s="717">
        <v>29083503.353999995</v>
      </c>
      <c r="BS29" s="717">
        <v>29359592.696999997</v>
      </c>
      <c r="BT29" s="717">
        <v>31438766.597000003</v>
      </c>
      <c r="BU29" s="725">
        <v>31852406.352000002</v>
      </c>
      <c r="BY29" s="787"/>
      <c r="BZ29" s="787"/>
    </row>
    <row r="30" spans="1:78" ht="17.149999999999999" customHeight="1">
      <c r="B30" s="124" t="s">
        <v>161</v>
      </c>
      <c r="C30" s="125">
        <v>544149</v>
      </c>
      <c r="D30" s="125">
        <v>916818</v>
      </c>
      <c r="E30" s="125">
        <v>1147357</v>
      </c>
      <c r="F30" s="716">
        <v>1851966</v>
      </c>
      <c r="G30" s="716">
        <v>2306329</v>
      </c>
      <c r="H30" s="716">
        <v>2886107</v>
      </c>
      <c r="I30" s="716">
        <v>3446053</v>
      </c>
      <c r="J30" s="716">
        <v>3799764</v>
      </c>
      <c r="K30" s="716">
        <v>4417543</v>
      </c>
      <c r="L30" s="716">
        <v>4875190.717000002</v>
      </c>
      <c r="M30" s="716">
        <v>4951353.5869999994</v>
      </c>
      <c r="N30" s="716">
        <v>5331805.3599999994</v>
      </c>
      <c r="O30" s="716">
        <v>5379583.4730000002</v>
      </c>
      <c r="P30" s="716">
        <v>5635805.9729999993</v>
      </c>
      <c r="Q30" s="716">
        <v>5849734.9350000005</v>
      </c>
      <c r="R30" s="716">
        <v>6047822.8250000011</v>
      </c>
      <c r="S30" s="716">
        <v>6435762.1079999991</v>
      </c>
      <c r="T30" s="716">
        <v>6833231.1960000023</v>
      </c>
      <c r="U30" s="716">
        <v>6950424.5729999989</v>
      </c>
      <c r="V30" s="716">
        <v>7109656.0810000002</v>
      </c>
      <c r="W30" s="716">
        <v>6885201.5609999988</v>
      </c>
      <c r="X30" s="716">
        <v>7436910.6995680742</v>
      </c>
      <c r="Y30" s="716">
        <v>7660919.584999999</v>
      </c>
      <c r="Z30" s="716">
        <v>7898545.3769999985</v>
      </c>
      <c r="AA30" s="716">
        <v>7909052.0029999996</v>
      </c>
      <c r="AB30" s="716">
        <v>8513971.6620000005</v>
      </c>
      <c r="AC30" s="716">
        <v>8977217.1740000024</v>
      </c>
      <c r="AD30" s="716">
        <v>9576430.9319999982</v>
      </c>
      <c r="AE30" s="716">
        <v>9789058.720999999</v>
      </c>
      <c r="AF30" s="716">
        <v>10166780.909</v>
      </c>
      <c r="AG30" s="716">
        <v>10337541.899000002</v>
      </c>
      <c r="AH30" s="716">
        <v>11044640.261</v>
      </c>
      <c r="AI30" s="716">
        <v>10785219.753999999</v>
      </c>
      <c r="AJ30" s="716">
        <v>11213675.818</v>
      </c>
      <c r="AK30" s="716">
        <v>11562725.805000002</v>
      </c>
      <c r="AL30" s="716">
        <v>12332927.898000002</v>
      </c>
      <c r="AM30" s="716">
        <v>12419618.977</v>
      </c>
      <c r="AN30" s="716">
        <v>12942393.717</v>
      </c>
      <c r="AO30" s="716">
        <v>12172739.122000001</v>
      </c>
      <c r="AP30" s="716">
        <v>13536799.698999999</v>
      </c>
      <c r="AQ30" s="716">
        <v>12710955.634999998</v>
      </c>
      <c r="AR30" s="716">
        <v>13908899.561000001</v>
      </c>
      <c r="AS30" s="716">
        <v>13206950.988999998</v>
      </c>
      <c r="AT30" s="716">
        <v>14702454.52</v>
      </c>
      <c r="AU30" s="716">
        <v>15213417.549000001</v>
      </c>
      <c r="AV30" s="716">
        <v>15283735.684999999</v>
      </c>
      <c r="AW30" s="716">
        <v>15527820.299000001</v>
      </c>
      <c r="AX30" s="716">
        <v>16578343.321999997</v>
      </c>
      <c r="AY30" s="716">
        <v>16991386.601</v>
      </c>
      <c r="AZ30" s="716">
        <v>18025793.973999999</v>
      </c>
      <c r="BA30" s="716">
        <v>18342856.614999998</v>
      </c>
      <c r="BB30" s="716">
        <v>20241379.720000006</v>
      </c>
      <c r="BC30" s="716">
        <v>20616328.374999996</v>
      </c>
      <c r="BD30" s="716">
        <v>21757507.610999994</v>
      </c>
      <c r="BE30" s="716">
        <v>22270550.839000002</v>
      </c>
      <c r="BF30" s="716">
        <v>24814737.123</v>
      </c>
      <c r="BG30" s="716">
        <v>24448352.559999999</v>
      </c>
      <c r="BH30" s="716">
        <v>25097876.494999997</v>
      </c>
      <c r="BI30" s="716">
        <v>26508288.112000003</v>
      </c>
      <c r="BJ30" s="716">
        <v>27359983.217</v>
      </c>
      <c r="BK30" s="716">
        <v>29069954.213999998</v>
      </c>
      <c r="BL30" s="716">
        <v>32308071.131000005</v>
      </c>
      <c r="BM30" s="716">
        <v>32729882.571000006</v>
      </c>
      <c r="BN30" s="716">
        <v>36531164.598999999</v>
      </c>
      <c r="BO30" s="716">
        <v>36693870.211999997</v>
      </c>
      <c r="BP30" s="716">
        <v>38427687.994000003</v>
      </c>
      <c r="BQ30" s="716">
        <v>39808802.743999988</v>
      </c>
      <c r="BR30" s="716">
        <v>43873442.159999989</v>
      </c>
      <c r="BS30" s="716">
        <v>43526653.270000003</v>
      </c>
      <c r="BT30" s="716">
        <v>46806942.670999996</v>
      </c>
      <c r="BU30" s="724">
        <v>47541648.896000013</v>
      </c>
      <c r="BY30" s="787"/>
      <c r="BZ30" s="787"/>
    </row>
    <row r="31" spans="1:78" ht="17.149999999999999" customHeight="1">
      <c r="B31" s="126" t="s">
        <v>553</v>
      </c>
      <c r="C31" s="127">
        <v>14074</v>
      </c>
      <c r="D31" s="127">
        <v>24119</v>
      </c>
      <c r="E31" s="127">
        <v>30232</v>
      </c>
      <c r="F31" s="717">
        <v>58130</v>
      </c>
      <c r="G31" s="717">
        <v>59376</v>
      </c>
      <c r="H31" s="717">
        <v>124252</v>
      </c>
      <c r="I31" s="717">
        <v>199547</v>
      </c>
      <c r="J31" s="717">
        <v>214571</v>
      </c>
      <c r="K31" s="717">
        <v>253015</v>
      </c>
      <c r="L31" s="717">
        <v>274586.97700000001</v>
      </c>
      <c r="M31" s="717">
        <v>278498.50099999999</v>
      </c>
      <c r="N31" s="717">
        <v>286639.21600000001</v>
      </c>
      <c r="O31" s="717">
        <v>340654.88</v>
      </c>
      <c r="P31" s="717">
        <v>309306.41199999995</v>
      </c>
      <c r="Q31" s="717">
        <v>358976.54900000006</v>
      </c>
      <c r="R31" s="717">
        <v>360078.61699999997</v>
      </c>
      <c r="S31" s="717">
        <v>360278.61700000003</v>
      </c>
      <c r="T31" s="717">
        <v>362096.38500000001</v>
      </c>
      <c r="U31" s="717">
        <v>365723.31400000001</v>
      </c>
      <c r="V31" s="717">
        <v>367865.75400000002</v>
      </c>
      <c r="W31" s="717">
        <v>369848.61699999997</v>
      </c>
      <c r="X31" s="717">
        <v>371075.43599999999</v>
      </c>
      <c r="Y31" s="717">
        <v>377877.29800000007</v>
      </c>
      <c r="Z31" s="717">
        <v>380613.80000000005</v>
      </c>
      <c r="AA31" s="717">
        <v>382113.799</v>
      </c>
      <c r="AB31" s="717">
        <v>388493.07199999999</v>
      </c>
      <c r="AC31" s="717">
        <v>387993.07299999997</v>
      </c>
      <c r="AD31" s="717">
        <v>393904.01300000004</v>
      </c>
      <c r="AE31" s="717">
        <v>403904.01300000004</v>
      </c>
      <c r="AF31" s="717">
        <v>435677.44699999999</v>
      </c>
      <c r="AG31" s="717">
        <v>436678.80800000002</v>
      </c>
      <c r="AH31" s="717">
        <v>437690.56799999997</v>
      </c>
      <c r="AI31" s="717">
        <v>438587.69099999999</v>
      </c>
      <c r="AJ31" s="717">
        <v>438601.64899999998</v>
      </c>
      <c r="AK31" s="717">
        <v>452721.36400000006</v>
      </c>
      <c r="AL31" s="717">
        <v>454044.76899999997</v>
      </c>
      <c r="AM31" s="717">
        <v>354578.94500000007</v>
      </c>
      <c r="AN31" s="717">
        <v>356922.20999999996</v>
      </c>
      <c r="AO31" s="717">
        <v>358122.20999999996</v>
      </c>
      <c r="AP31" s="717">
        <v>360156.66599999997</v>
      </c>
      <c r="AQ31" s="717">
        <v>360156.66599999997</v>
      </c>
      <c r="AR31" s="717">
        <v>362832.625</v>
      </c>
      <c r="AS31" s="717">
        <v>362753.58299999998</v>
      </c>
      <c r="AT31" s="717">
        <v>363922.77500000002</v>
      </c>
      <c r="AU31" s="717">
        <v>363950.80299999996</v>
      </c>
      <c r="AV31" s="717">
        <v>365308.71499999997</v>
      </c>
      <c r="AW31" s="717">
        <v>365387.75699999998</v>
      </c>
      <c r="AX31" s="717">
        <v>365387.75699999998</v>
      </c>
      <c r="AY31" s="717">
        <v>366673.86899999995</v>
      </c>
      <c r="AZ31" s="717">
        <v>366673.86899999995</v>
      </c>
      <c r="BA31" s="717">
        <v>366673.86899999995</v>
      </c>
      <c r="BB31" s="717">
        <v>366673.86899999995</v>
      </c>
      <c r="BC31" s="717">
        <v>368795.95299999998</v>
      </c>
      <c r="BD31" s="717">
        <v>368795.95299999998</v>
      </c>
      <c r="BE31" s="717">
        <v>368795.95299999998</v>
      </c>
      <c r="BF31" s="717">
        <v>372795.95299999998</v>
      </c>
      <c r="BG31" s="717">
        <v>374422.88400000002</v>
      </c>
      <c r="BH31" s="717">
        <v>374422.88399999996</v>
      </c>
      <c r="BI31" s="717">
        <v>374313.27399999998</v>
      </c>
      <c r="BJ31" s="717">
        <v>378352.93</v>
      </c>
      <c r="BK31" s="717">
        <v>388756.60200000001</v>
      </c>
      <c r="BL31" s="717">
        <v>388756.60200000001</v>
      </c>
      <c r="BM31" s="717">
        <v>389596.505</v>
      </c>
      <c r="BN31" s="717">
        <v>389596.505</v>
      </c>
      <c r="BO31" s="717">
        <v>389552.33199999999</v>
      </c>
      <c r="BP31" s="717">
        <v>389552.33299999998</v>
      </c>
      <c r="BQ31" s="717">
        <v>400305.53599999996</v>
      </c>
      <c r="BR31" s="717">
        <v>315508.93399999995</v>
      </c>
      <c r="BS31" s="717">
        <v>315567.07199999993</v>
      </c>
      <c r="BT31" s="717">
        <v>310460.83799999999</v>
      </c>
      <c r="BU31" s="725">
        <v>289323.739</v>
      </c>
      <c r="BY31" s="787"/>
      <c r="BZ31" s="787"/>
    </row>
    <row r="32" spans="1:78" ht="17.149999999999999" customHeight="1">
      <c r="B32" s="124" t="s">
        <v>13</v>
      </c>
      <c r="C32" s="125">
        <v>21709</v>
      </c>
      <c r="D32" s="125">
        <v>50638</v>
      </c>
      <c r="E32" s="125">
        <v>64273</v>
      </c>
      <c r="F32" s="716">
        <v>128308</v>
      </c>
      <c r="G32" s="716">
        <v>176569</v>
      </c>
      <c r="H32" s="716">
        <v>287882</v>
      </c>
      <c r="I32" s="716">
        <v>389726</v>
      </c>
      <c r="J32" s="716">
        <v>421074</v>
      </c>
      <c r="K32" s="716">
        <v>487719</v>
      </c>
      <c r="L32" s="716">
        <v>498613.34749700507</v>
      </c>
      <c r="M32" s="716">
        <v>501821.06000000052</v>
      </c>
      <c r="N32" s="716">
        <v>523717.40600000136</v>
      </c>
      <c r="O32" s="716">
        <v>543411.64599999995</v>
      </c>
      <c r="P32" s="716">
        <v>567665.34199999983</v>
      </c>
      <c r="Q32" s="716">
        <v>569900.37200000009</v>
      </c>
      <c r="R32" s="716">
        <v>589875.10900000005</v>
      </c>
      <c r="S32" s="716">
        <v>618892.34300000011</v>
      </c>
      <c r="T32" s="716">
        <v>641868.30599999987</v>
      </c>
      <c r="U32" s="716">
        <v>635188.84499999997</v>
      </c>
      <c r="V32" s="716">
        <v>660614.23600000003</v>
      </c>
      <c r="W32" s="716">
        <v>661495.49800000002</v>
      </c>
      <c r="X32" s="716">
        <v>689995.36300000001</v>
      </c>
      <c r="Y32" s="716">
        <v>698349.14500000014</v>
      </c>
      <c r="Z32" s="716">
        <v>716059.55200000014</v>
      </c>
      <c r="AA32" s="716">
        <v>733365.42799999996</v>
      </c>
      <c r="AB32" s="716">
        <v>830280.47200000007</v>
      </c>
      <c r="AC32" s="716">
        <v>876489.75600000005</v>
      </c>
      <c r="AD32" s="716">
        <v>894975.38299999991</v>
      </c>
      <c r="AE32" s="716">
        <v>924807.3870000001</v>
      </c>
      <c r="AF32" s="716">
        <v>948915.15700000001</v>
      </c>
      <c r="AG32" s="716">
        <v>964693.25399999996</v>
      </c>
      <c r="AH32" s="716">
        <v>991085.92399999988</v>
      </c>
      <c r="AI32" s="716">
        <v>999075.39100000006</v>
      </c>
      <c r="AJ32" s="716">
        <v>1012348.1989999999</v>
      </c>
      <c r="AK32" s="716">
        <v>1018705.209</v>
      </c>
      <c r="AL32" s="716">
        <v>1027099.894</v>
      </c>
      <c r="AM32" s="716">
        <v>997128.04700000002</v>
      </c>
      <c r="AN32" s="716">
        <v>1022833.3069999999</v>
      </c>
      <c r="AO32" s="716">
        <v>1039401.31</v>
      </c>
      <c r="AP32" s="716">
        <v>1037453.909</v>
      </c>
      <c r="AQ32" s="716">
        <v>1036849.9909999999</v>
      </c>
      <c r="AR32" s="716">
        <v>1046330.5220000001</v>
      </c>
      <c r="AS32" s="716">
        <v>1063372.8909999998</v>
      </c>
      <c r="AT32" s="716">
        <v>1084641.996</v>
      </c>
      <c r="AU32" s="716">
        <v>1110057.68</v>
      </c>
      <c r="AV32" s="716">
        <v>1194478.084</v>
      </c>
      <c r="AW32" s="716">
        <v>1233630.7120000001</v>
      </c>
      <c r="AX32" s="716">
        <v>1318152.1359999997</v>
      </c>
      <c r="AY32" s="716">
        <v>1333184.6069999998</v>
      </c>
      <c r="AZ32" s="716">
        <v>1357880.2420000001</v>
      </c>
      <c r="BA32" s="716">
        <v>1316625.6199999999</v>
      </c>
      <c r="BB32" s="716">
        <v>1364651.642</v>
      </c>
      <c r="BC32" s="716">
        <v>1384994.8360000001</v>
      </c>
      <c r="BD32" s="716">
        <v>1408177.638</v>
      </c>
      <c r="BE32" s="716">
        <v>1418382.811</v>
      </c>
      <c r="BF32" s="716">
        <v>1406338.8849999998</v>
      </c>
      <c r="BG32" s="716">
        <v>1454113.446</v>
      </c>
      <c r="BH32" s="716">
        <v>1501159.17</v>
      </c>
      <c r="BI32" s="716">
        <v>1525553.0859999999</v>
      </c>
      <c r="BJ32" s="716">
        <v>1673222.1879999998</v>
      </c>
      <c r="BK32" s="716">
        <v>1781117.2849999997</v>
      </c>
      <c r="BL32" s="716">
        <v>1995697.784</v>
      </c>
      <c r="BM32" s="716">
        <v>2017332.6059999999</v>
      </c>
      <c r="BN32" s="716">
        <v>2113133.2820000001</v>
      </c>
      <c r="BO32" s="716">
        <v>2339091.0069999998</v>
      </c>
      <c r="BP32" s="716">
        <v>2392229.9720000001</v>
      </c>
      <c r="BQ32" s="716">
        <v>2431042.2289999998</v>
      </c>
      <c r="BR32" s="716">
        <v>2700225.4550000001</v>
      </c>
      <c r="BS32" s="716">
        <v>2774357.7449999973</v>
      </c>
      <c r="BT32" s="716">
        <v>2952645.08</v>
      </c>
      <c r="BU32" s="724">
        <v>2736013.5720000002</v>
      </c>
      <c r="BY32" s="787"/>
      <c r="BZ32" s="787"/>
    </row>
    <row r="33" spans="1:78" ht="17.149999999999999" customHeight="1">
      <c r="B33" s="126" t="s">
        <v>862</v>
      </c>
      <c r="C33" s="127">
        <v>5025.9619999999913</v>
      </c>
      <c r="D33" s="127">
        <v>11891.775999999991</v>
      </c>
      <c r="E33" s="127">
        <v>23845.08300000001</v>
      </c>
      <c r="F33" s="717">
        <v>31073.086999999992</v>
      </c>
      <c r="G33" s="717">
        <v>60661.865999999973</v>
      </c>
      <c r="H33" s="717">
        <v>86760.02800000002</v>
      </c>
      <c r="I33" s="717">
        <v>69529.857000000047</v>
      </c>
      <c r="J33" s="717">
        <v>52476.777813019937</v>
      </c>
      <c r="K33" s="717">
        <v>60541.030363180122</v>
      </c>
      <c r="L33" s="717">
        <v>77024.040000000154</v>
      </c>
      <c r="M33" s="717">
        <v>30832.690000000017</v>
      </c>
      <c r="N33" s="717">
        <v>60887.103999999992</v>
      </c>
      <c r="O33" s="717">
        <v>94124.244999999981</v>
      </c>
      <c r="P33" s="717">
        <v>131451.07000000009</v>
      </c>
      <c r="Q33" s="717">
        <v>39764.453999999991</v>
      </c>
      <c r="R33" s="717">
        <v>80327.230000000141</v>
      </c>
      <c r="S33" s="717">
        <v>117285.38899999997</v>
      </c>
      <c r="T33" s="717">
        <v>145437.56899999999</v>
      </c>
      <c r="U33" s="717">
        <v>34419.659999999996</v>
      </c>
      <c r="V33" s="717">
        <v>64800.743000000002</v>
      </c>
      <c r="W33" s="717">
        <v>105309.25300000011</v>
      </c>
      <c r="X33" s="717">
        <v>141586.99874912552</v>
      </c>
      <c r="Y33" s="717">
        <v>42696.087000000007</v>
      </c>
      <c r="Z33" s="717">
        <v>92823.347000000053</v>
      </c>
      <c r="AA33" s="717">
        <v>144744.76499999998</v>
      </c>
      <c r="AB33" s="717">
        <v>200556.14699999994</v>
      </c>
      <c r="AC33" s="717">
        <v>65128.183999999987</v>
      </c>
      <c r="AD33" s="717">
        <v>137766.65200000006</v>
      </c>
      <c r="AE33" s="717">
        <v>199431.31700000001</v>
      </c>
      <c r="AF33" s="717">
        <v>258375.88099999988</v>
      </c>
      <c r="AG33" s="717">
        <v>67350.983999999997</v>
      </c>
      <c r="AH33" s="717">
        <v>133513.25300000003</v>
      </c>
      <c r="AI33" s="717">
        <v>191598.38400000002</v>
      </c>
      <c r="AJ33" s="717">
        <v>244954.08100000001</v>
      </c>
      <c r="AK33" s="717">
        <v>62623.957000000009</v>
      </c>
      <c r="AL33" s="717">
        <v>124239.56</v>
      </c>
      <c r="AM33" s="717">
        <v>154336.37399999987</v>
      </c>
      <c r="AN33" s="717">
        <v>206705.54299999995</v>
      </c>
      <c r="AO33" s="717">
        <v>50346.575999999979</v>
      </c>
      <c r="AP33" s="717">
        <v>100746.81500000009</v>
      </c>
      <c r="AQ33" s="717">
        <v>143322.5909999999</v>
      </c>
      <c r="AR33" s="717">
        <v>187165.40299999982</v>
      </c>
      <c r="AS33" s="717">
        <v>64803.003000000055</v>
      </c>
      <c r="AT33" s="717">
        <v>121400.02200000004</v>
      </c>
      <c r="AU33" s="717">
        <v>176760.94899999999</v>
      </c>
      <c r="AV33" s="717">
        <v>254536.4969999998</v>
      </c>
      <c r="AW33" s="717">
        <v>70748.804000000062</v>
      </c>
      <c r="AX33" s="717">
        <v>172814.96099999998</v>
      </c>
      <c r="AY33" s="717">
        <v>261083.77100000001</v>
      </c>
      <c r="AZ33" s="717">
        <v>329275.23299999948</v>
      </c>
      <c r="BA33" s="717">
        <v>84426.774000000019</v>
      </c>
      <c r="BB33" s="717">
        <v>175101.03800000003</v>
      </c>
      <c r="BC33" s="717">
        <v>269225.4859999998</v>
      </c>
      <c r="BD33" s="717">
        <v>365517.93099999998</v>
      </c>
      <c r="BE33" s="717">
        <v>114176.17400000004</v>
      </c>
      <c r="BF33" s="717">
        <v>245631.28199999989</v>
      </c>
      <c r="BG33" s="717">
        <v>401522.1720000002</v>
      </c>
      <c r="BH33" s="717">
        <v>568756.82499999995</v>
      </c>
      <c r="BI33" s="717">
        <v>199234.46999999997</v>
      </c>
      <c r="BJ33" s="717">
        <v>438031.4429999998</v>
      </c>
      <c r="BK33" s="717">
        <v>716055.41057199973</v>
      </c>
      <c r="BL33" s="717">
        <v>1030537.9310000002</v>
      </c>
      <c r="BM33" s="717">
        <v>280134.08099999989</v>
      </c>
      <c r="BN33" s="717">
        <v>543942.20499999961</v>
      </c>
      <c r="BO33" s="717">
        <v>867819.3807959992</v>
      </c>
      <c r="BP33" s="717">
        <v>1142856.4379999996</v>
      </c>
      <c r="BQ33" s="717">
        <v>299003.18399999978</v>
      </c>
      <c r="BR33" s="717">
        <v>628193.63399999938</v>
      </c>
      <c r="BS33" s="717">
        <v>928065.16400000034</v>
      </c>
      <c r="BT33" s="717">
        <v>1204438.5689999997</v>
      </c>
      <c r="BU33" s="725">
        <v>332584.16300000018</v>
      </c>
      <c r="BY33" s="787"/>
      <c r="BZ33" s="787"/>
    </row>
    <row r="34" spans="1:78" ht="17.149999999999999" customHeight="1">
      <c r="B34" s="124" t="s">
        <v>164</v>
      </c>
      <c r="C34" s="125">
        <v>2027.5779999999911</v>
      </c>
      <c r="D34" s="125">
        <v>6367.6029999999901</v>
      </c>
      <c r="E34" s="125">
        <v>14812.766000000012</v>
      </c>
      <c r="F34" s="716">
        <v>21782.131999999994</v>
      </c>
      <c r="G34" s="716">
        <v>41188.435999999972</v>
      </c>
      <c r="H34" s="716">
        <v>59489.734000000019</v>
      </c>
      <c r="I34" s="716">
        <v>47262.99086300005</v>
      </c>
      <c r="J34" s="716">
        <v>34703.740813019933</v>
      </c>
      <c r="K34" s="716">
        <v>39265.358363180123</v>
      </c>
      <c r="L34" s="716">
        <v>45645.599000000147</v>
      </c>
      <c r="M34" s="716">
        <v>19578.412000000018</v>
      </c>
      <c r="N34" s="716">
        <v>39288.634999999987</v>
      </c>
      <c r="O34" s="716">
        <v>60808.520999999986</v>
      </c>
      <c r="P34" s="716">
        <v>85716.090000000098</v>
      </c>
      <c r="Q34" s="716">
        <v>25585.11199999999</v>
      </c>
      <c r="R34" s="716">
        <v>52095.488000000143</v>
      </c>
      <c r="S34" s="716">
        <v>76041.239999999962</v>
      </c>
      <c r="T34" s="716">
        <v>95830.55</v>
      </c>
      <c r="U34" s="716">
        <v>22687.432999999997</v>
      </c>
      <c r="V34" s="716">
        <v>43154.476999999999</v>
      </c>
      <c r="W34" s="716">
        <v>69944.617000000115</v>
      </c>
      <c r="X34" s="716">
        <v>98168.137937555497</v>
      </c>
      <c r="Y34" s="716">
        <v>28231.384000000005</v>
      </c>
      <c r="Z34" s="716">
        <v>61043.457000000053</v>
      </c>
      <c r="AA34" s="716">
        <v>94899.298999999985</v>
      </c>
      <c r="AB34" s="716">
        <v>132859.32099999994</v>
      </c>
      <c r="AC34" s="716">
        <v>42411.003999999986</v>
      </c>
      <c r="AD34" s="716">
        <v>78687.697000000058</v>
      </c>
      <c r="AE34" s="716">
        <v>115954.92700000001</v>
      </c>
      <c r="AF34" s="716">
        <v>156250.10499999986</v>
      </c>
      <c r="AG34" s="716">
        <v>43668.653999999995</v>
      </c>
      <c r="AH34" s="716">
        <v>76887.191000000021</v>
      </c>
      <c r="AI34" s="716">
        <v>114270.99300000002</v>
      </c>
      <c r="AJ34" s="716">
        <v>147499.46600000001</v>
      </c>
      <c r="AK34" s="716">
        <v>40500.916000000012</v>
      </c>
      <c r="AL34" s="716">
        <v>74867.195999999996</v>
      </c>
      <c r="AM34" s="716">
        <v>86372.680999999866</v>
      </c>
      <c r="AN34" s="716">
        <v>120221.71499999995</v>
      </c>
      <c r="AO34" s="716">
        <v>32276.300999999978</v>
      </c>
      <c r="AP34" s="716">
        <v>60877.483000000095</v>
      </c>
      <c r="AQ34" s="716">
        <v>85980.481999999902</v>
      </c>
      <c r="AR34" s="716">
        <v>114286.75199999982</v>
      </c>
      <c r="AS34" s="716">
        <v>32291.58300000005</v>
      </c>
      <c r="AT34" s="716">
        <v>65894.020000000033</v>
      </c>
      <c r="AU34" s="716">
        <v>98829.124999999985</v>
      </c>
      <c r="AV34" s="716">
        <v>143980.4809999998</v>
      </c>
      <c r="AW34" s="716">
        <v>42268.584000000061</v>
      </c>
      <c r="AX34" s="716">
        <v>103065.32099999998</v>
      </c>
      <c r="AY34" s="716">
        <v>154772.77200000003</v>
      </c>
      <c r="AZ34" s="716">
        <v>193352.98099999951</v>
      </c>
      <c r="BA34" s="716">
        <v>51139.968000000015</v>
      </c>
      <c r="BB34" s="716">
        <v>104074.13200000004</v>
      </c>
      <c r="BC34" s="716">
        <v>158295.13599999982</v>
      </c>
      <c r="BD34" s="716">
        <v>216583.58799999996</v>
      </c>
      <c r="BE34" s="716">
        <v>68686.988000000041</v>
      </c>
      <c r="BF34" s="716">
        <v>103863.06299999994</v>
      </c>
      <c r="BG34" s="716">
        <v>178036.17400000017</v>
      </c>
      <c r="BH34" s="716">
        <v>270104.38899999997</v>
      </c>
      <c r="BI34" s="716">
        <v>114115.44999999998</v>
      </c>
      <c r="BJ34" s="716">
        <v>223820.7769999998</v>
      </c>
      <c r="BK34" s="716">
        <v>365371.14799999975</v>
      </c>
      <c r="BL34" s="716">
        <v>509031.88500000018</v>
      </c>
      <c r="BM34" s="716">
        <v>136838.26799999992</v>
      </c>
      <c r="BN34" s="716">
        <v>264284.72799999965</v>
      </c>
      <c r="BO34" s="716">
        <v>426387.40979599912</v>
      </c>
      <c r="BP34" s="716">
        <v>531276.85099999967</v>
      </c>
      <c r="BQ34" s="716">
        <v>134965.83799999976</v>
      </c>
      <c r="BR34" s="716">
        <v>282830.08199999935</v>
      </c>
      <c r="BS34" s="716">
        <v>423390.1680000003</v>
      </c>
      <c r="BT34" s="716">
        <v>544283.96599999967</v>
      </c>
      <c r="BU34" s="724">
        <v>158685.0850000002</v>
      </c>
      <c r="BY34" s="787"/>
      <c r="BZ34" s="787"/>
    </row>
    <row r="35" spans="1:78" ht="17.149999999999999" customHeight="1">
      <c r="B35" s="126" t="s">
        <v>16</v>
      </c>
      <c r="C35" s="127"/>
      <c r="D35" s="127"/>
      <c r="E35" s="127"/>
      <c r="F35" s="717"/>
      <c r="G35" s="717"/>
      <c r="H35" s="717"/>
      <c r="I35" s="717"/>
      <c r="J35" s="717">
        <v>68561.606999999989</v>
      </c>
      <c r="K35" s="717">
        <v>77895.668636820003</v>
      </c>
      <c r="L35" s="717">
        <v>61330.24700000001</v>
      </c>
      <c r="M35" s="717">
        <v>11763.955</v>
      </c>
      <c r="N35" s="717">
        <v>24305.309999999998</v>
      </c>
      <c r="O35" s="717">
        <v>34290.006000000001</v>
      </c>
      <c r="P35" s="717">
        <v>40965.820920250007</v>
      </c>
      <c r="Q35" s="717">
        <v>4959.9430000000002</v>
      </c>
      <c r="R35" s="717">
        <v>9058.3770000000004</v>
      </c>
      <c r="S35" s="717">
        <v>18547.899000000005</v>
      </c>
      <c r="T35" s="717">
        <v>28824.220999999998</v>
      </c>
      <c r="U35" s="717">
        <v>3705.7930000000001</v>
      </c>
      <c r="V35" s="717">
        <v>12413.659</v>
      </c>
      <c r="W35" s="717">
        <v>14659.282999999999</v>
      </c>
      <c r="X35" s="717">
        <v>19290.692000000003</v>
      </c>
      <c r="Y35" s="717">
        <v>1561.9170000000001</v>
      </c>
      <c r="Z35" s="717">
        <v>3884.259</v>
      </c>
      <c r="AA35" s="717">
        <v>5914.8230000000003</v>
      </c>
      <c r="AB35" s="717">
        <v>12706.215</v>
      </c>
      <c r="AC35" s="717">
        <v>6734.5350000000008</v>
      </c>
      <c r="AD35" s="717">
        <v>13888.276999999998</v>
      </c>
      <c r="AE35" s="717">
        <v>18238.687999999998</v>
      </c>
      <c r="AF35" s="717">
        <v>22112.839999999997</v>
      </c>
      <c r="AG35" s="717">
        <v>395.28399999999999</v>
      </c>
      <c r="AH35" s="717">
        <v>3467.7790000000005</v>
      </c>
      <c r="AI35" s="717">
        <v>2205.9339999999997</v>
      </c>
      <c r="AJ35" s="717">
        <v>3206.9369999999999</v>
      </c>
      <c r="AK35" s="717">
        <v>-1567.192</v>
      </c>
      <c r="AL35" s="717">
        <v>-2516.9609999999993</v>
      </c>
      <c r="AM35" s="717">
        <v>-2872.203</v>
      </c>
      <c r="AN35" s="717">
        <v>1048.3100000000004</v>
      </c>
      <c r="AO35" s="717">
        <v>-162.93999999999994</v>
      </c>
      <c r="AP35" s="717">
        <v>2271.7289999999998</v>
      </c>
      <c r="AQ35" s="717">
        <v>7545.2089999999998</v>
      </c>
      <c r="AR35" s="717">
        <v>22669.232</v>
      </c>
      <c r="AS35" s="717">
        <v>3397.3849999999998</v>
      </c>
      <c r="AT35" s="717">
        <v>12864.536</v>
      </c>
      <c r="AU35" s="717">
        <v>29051.672999999999</v>
      </c>
      <c r="AV35" s="717">
        <v>37015.398999999998</v>
      </c>
      <c r="AW35" s="717">
        <v>13151.865999999998</v>
      </c>
      <c r="AX35" s="717">
        <v>38698.328999999998</v>
      </c>
      <c r="AY35" s="717">
        <v>61545.999000000003</v>
      </c>
      <c r="AZ35" s="717">
        <v>79307.953999999998</v>
      </c>
      <c r="BA35" s="717">
        <v>5176.5740000000005</v>
      </c>
      <c r="BB35" s="717">
        <v>13003.733999999999</v>
      </c>
      <c r="BC35" s="717">
        <v>22403.764000000003</v>
      </c>
      <c r="BD35" s="717">
        <v>25160.873</v>
      </c>
      <c r="BE35" s="717">
        <v>801.2829999999999</v>
      </c>
      <c r="BF35" s="717">
        <v>13578.388999999999</v>
      </c>
      <c r="BG35" s="717">
        <v>27260.761999999999</v>
      </c>
      <c r="BH35" s="717">
        <v>51671.951000000001</v>
      </c>
      <c r="BI35" s="717">
        <v>16665.22</v>
      </c>
      <c r="BJ35" s="717">
        <v>31529.155999999999</v>
      </c>
      <c r="BK35" s="717">
        <v>39248.525062999994</v>
      </c>
      <c r="BL35" s="717">
        <v>45731.595999999998</v>
      </c>
      <c r="BM35" s="717">
        <v>8716.7020000000011</v>
      </c>
      <c r="BN35" s="717">
        <v>15039.399999999998</v>
      </c>
      <c r="BO35" s="717">
        <v>34747.719000000005</v>
      </c>
      <c r="BP35" s="717">
        <v>70576.87</v>
      </c>
      <c r="BQ35" s="717">
        <v>6312.9129999999996</v>
      </c>
      <c r="BR35" s="717">
        <v>-439.82703348000086</v>
      </c>
      <c r="BS35" s="717">
        <v>-10433.960999999999</v>
      </c>
      <c r="BT35" s="717">
        <v>-12396.290999999996</v>
      </c>
      <c r="BU35" s="725">
        <v>-6004.2430000000004</v>
      </c>
      <c r="BY35" s="787"/>
      <c r="BZ35" s="787"/>
    </row>
    <row r="36" spans="1:78" ht="17.149999999999999" customHeight="1">
      <c r="B36" s="124" t="s">
        <v>17</v>
      </c>
      <c r="C36" s="125"/>
      <c r="D36" s="125"/>
      <c r="E36" s="125"/>
      <c r="F36" s="716"/>
      <c r="G36" s="716"/>
      <c r="H36" s="716"/>
      <c r="I36" s="716"/>
      <c r="J36" s="716">
        <v>224394.79300000001</v>
      </c>
      <c r="K36" s="716">
        <v>292779.85799999995</v>
      </c>
      <c r="L36" s="716">
        <v>352671.81799999991</v>
      </c>
      <c r="M36" s="716">
        <v>365026.21600000001</v>
      </c>
      <c r="N36" s="716">
        <v>370243.924</v>
      </c>
      <c r="O36" s="716">
        <v>377334.25100000005</v>
      </c>
      <c r="P36" s="716">
        <v>383517.26000000007</v>
      </c>
      <c r="Q36" s="716">
        <v>397757.66199999995</v>
      </c>
      <c r="R36" s="716">
        <v>394720.03200000001</v>
      </c>
      <c r="S36" s="716">
        <v>403505.89899999998</v>
      </c>
      <c r="T36" s="716">
        <v>409930.63300000003</v>
      </c>
      <c r="U36" s="716">
        <v>410971.68899999995</v>
      </c>
      <c r="V36" s="716">
        <v>409259.68199999991</v>
      </c>
      <c r="W36" s="716">
        <v>398651.30700000003</v>
      </c>
      <c r="X36" s="716">
        <v>388949.38199999993</v>
      </c>
      <c r="Y36" s="716">
        <v>382995.48099999997</v>
      </c>
      <c r="Z36" s="716">
        <v>380475.935</v>
      </c>
      <c r="AA36" s="716">
        <v>386696.63899999997</v>
      </c>
      <c r="AB36" s="716">
        <v>385074.82500000001</v>
      </c>
      <c r="AC36" s="716">
        <v>392185.78399999999</v>
      </c>
      <c r="AD36" s="716">
        <v>391272.217</v>
      </c>
      <c r="AE36" s="716">
        <v>393655.91700000002</v>
      </c>
      <c r="AF36" s="716">
        <v>382042.17</v>
      </c>
      <c r="AG36" s="716">
        <v>387103.92200000002</v>
      </c>
      <c r="AH36" s="716">
        <v>387334.636</v>
      </c>
      <c r="AI36" s="716">
        <v>383763.84400000004</v>
      </c>
      <c r="AJ36" s="716">
        <v>376391.47400000005</v>
      </c>
      <c r="AK36" s="716">
        <v>376896.86200000002</v>
      </c>
      <c r="AL36" s="716">
        <v>371955.63500000001</v>
      </c>
      <c r="AM36" s="716">
        <v>373275.22399999999</v>
      </c>
      <c r="AN36" s="716">
        <v>368708.53800000006</v>
      </c>
      <c r="AO36" s="716">
        <v>370734.58400000003</v>
      </c>
      <c r="AP36" s="716">
        <v>371286.82400000002</v>
      </c>
      <c r="AQ36" s="716">
        <v>379674.07800000004</v>
      </c>
      <c r="AR36" s="716">
        <v>407880.266</v>
      </c>
      <c r="AS36" s="716">
        <v>414643.80599999998</v>
      </c>
      <c r="AT36" s="716">
        <v>468337.67099999997</v>
      </c>
      <c r="AU36" s="716">
        <v>451362.56900000002</v>
      </c>
      <c r="AV36" s="716">
        <v>469365.67099999997</v>
      </c>
      <c r="AW36" s="716">
        <v>491216.63500000001</v>
      </c>
      <c r="AX36" s="716">
        <v>497672.94699999999</v>
      </c>
      <c r="AY36" s="716">
        <v>501946.87200000003</v>
      </c>
      <c r="AZ36" s="716">
        <v>491475.53200000001</v>
      </c>
      <c r="BA36" s="716">
        <v>506723.30099999998</v>
      </c>
      <c r="BB36" s="716">
        <v>505404.93499999994</v>
      </c>
      <c r="BC36" s="716">
        <v>520321.24199999997</v>
      </c>
      <c r="BD36" s="716">
        <v>510025.17200000002</v>
      </c>
      <c r="BE36" s="716">
        <v>515447.75828000001</v>
      </c>
      <c r="BF36" s="716">
        <v>526542.21900000004</v>
      </c>
      <c r="BG36" s="716">
        <v>542086.94299999997</v>
      </c>
      <c r="BH36" s="716">
        <v>545007.09100000001</v>
      </c>
      <c r="BI36" s="716">
        <v>593600.41799999995</v>
      </c>
      <c r="BJ36" s="716">
        <v>594339.85800000001</v>
      </c>
      <c r="BK36" s="716">
        <v>602570.74100000004</v>
      </c>
      <c r="BL36" s="716">
        <v>634886.17000000004</v>
      </c>
      <c r="BM36" s="716">
        <v>631441.07799999998</v>
      </c>
      <c r="BN36" s="716">
        <v>642790.43200000003</v>
      </c>
      <c r="BO36" s="716">
        <v>666317.18800000008</v>
      </c>
      <c r="BP36" s="716">
        <v>670384.54599999997</v>
      </c>
      <c r="BQ36" s="716">
        <v>662989.07400000002</v>
      </c>
      <c r="BR36" s="716">
        <v>662108.1129999999</v>
      </c>
      <c r="BS36" s="716">
        <v>606508.5830000001</v>
      </c>
      <c r="BT36" s="716">
        <v>585687.946</v>
      </c>
      <c r="BU36" s="724">
        <v>574130.40099999995</v>
      </c>
      <c r="BY36" s="787"/>
      <c r="BZ36" s="787"/>
    </row>
    <row r="37" spans="1:78" ht="17.149999999999999" customHeight="1">
      <c r="B37" s="126" t="s">
        <v>540</v>
      </c>
      <c r="C37" s="127"/>
      <c r="D37" s="127"/>
      <c r="E37" s="127"/>
      <c r="F37" s="717"/>
      <c r="G37" s="717"/>
      <c r="H37" s="717"/>
      <c r="I37" s="717"/>
      <c r="J37" s="717">
        <v>157597.54699999999</v>
      </c>
      <c r="K37" s="717">
        <v>207802.79599999994</v>
      </c>
      <c r="L37" s="717">
        <v>258289.32000000004</v>
      </c>
      <c r="M37" s="717">
        <v>267987.69</v>
      </c>
      <c r="N37" s="717">
        <v>276506.55</v>
      </c>
      <c r="O37" s="717">
        <v>284180.42299999995</v>
      </c>
      <c r="P37" s="717">
        <v>287504.07400000002</v>
      </c>
      <c r="Q37" s="717">
        <v>290712.82699999999</v>
      </c>
      <c r="R37" s="717">
        <v>295837.875</v>
      </c>
      <c r="S37" s="717">
        <v>304124.37799999997</v>
      </c>
      <c r="T37" s="717">
        <v>308405.91889999999</v>
      </c>
      <c r="U37" s="717">
        <v>310595.52600000001</v>
      </c>
      <c r="V37" s="717">
        <v>318516.30499999999</v>
      </c>
      <c r="W37" s="717">
        <v>320694.772</v>
      </c>
      <c r="X37" s="717">
        <v>320690.75600000005</v>
      </c>
      <c r="Y37" s="717">
        <v>320508.66399999999</v>
      </c>
      <c r="Z37" s="717">
        <v>322024.36800000002</v>
      </c>
      <c r="AA37" s="717">
        <v>323070.038</v>
      </c>
      <c r="AB37" s="717">
        <v>328097.299</v>
      </c>
      <c r="AC37" s="717">
        <v>336126.92999999993</v>
      </c>
      <c r="AD37" s="717">
        <v>342215.19300000009</v>
      </c>
      <c r="AE37" s="717">
        <v>345393.72899999993</v>
      </c>
      <c r="AF37" s="717">
        <v>342999.01299999998</v>
      </c>
      <c r="AG37" s="717">
        <v>343148.88699999999</v>
      </c>
      <c r="AH37" s="717">
        <v>344099.587</v>
      </c>
      <c r="AI37" s="717">
        <v>342067.23799999995</v>
      </c>
      <c r="AJ37" s="717">
        <v>339172.049</v>
      </c>
      <c r="AK37" s="717">
        <v>337199.72099999996</v>
      </c>
      <c r="AL37" s="717">
        <v>333468.07200000004</v>
      </c>
      <c r="AM37" s="717">
        <v>337604.24900000001</v>
      </c>
      <c r="AN37" s="717">
        <v>335500.19999999995</v>
      </c>
      <c r="AO37" s="717">
        <v>337088.31</v>
      </c>
      <c r="AP37" s="717">
        <v>342282.32199999999</v>
      </c>
      <c r="AQ37" s="717">
        <v>342262.83199999999</v>
      </c>
      <c r="AR37" s="717">
        <v>356661.49899999995</v>
      </c>
      <c r="AS37" s="717">
        <v>362132.37899999996</v>
      </c>
      <c r="AT37" s="717">
        <v>375670.98499999999</v>
      </c>
      <c r="AU37" s="717">
        <v>384570.68</v>
      </c>
      <c r="AV37" s="717">
        <v>387080.973</v>
      </c>
      <c r="AW37" s="717">
        <v>401960.76500000001</v>
      </c>
      <c r="AX37" s="717">
        <v>424466.27099999995</v>
      </c>
      <c r="AY37" s="717">
        <v>442370.85399999999</v>
      </c>
      <c r="AZ37" s="717">
        <v>444332.76699999999</v>
      </c>
      <c r="BA37" s="717">
        <v>450269.37400000007</v>
      </c>
      <c r="BB37" s="717">
        <v>459102.065</v>
      </c>
      <c r="BC37" s="717">
        <v>474785.96799999999</v>
      </c>
      <c r="BD37" s="717">
        <v>476226.41899999999</v>
      </c>
      <c r="BE37" s="717">
        <v>482013.07300000003</v>
      </c>
      <c r="BF37" s="717">
        <v>496405.44800000003</v>
      </c>
      <c r="BG37" s="717">
        <v>514578.26199999999</v>
      </c>
      <c r="BH37" s="717">
        <v>518054.82500000001</v>
      </c>
      <c r="BI37" s="717">
        <v>565696.98499999999</v>
      </c>
      <c r="BJ37" s="717">
        <v>579291.69099999999</v>
      </c>
      <c r="BK37" s="717">
        <v>589605.522</v>
      </c>
      <c r="BL37" s="717">
        <v>589008.66299999994</v>
      </c>
      <c r="BM37" s="717">
        <v>677356.56</v>
      </c>
      <c r="BN37" s="717">
        <v>689831.20600000001</v>
      </c>
      <c r="BO37" s="717">
        <v>716086.375</v>
      </c>
      <c r="BP37" s="717">
        <v>736427.6939999999</v>
      </c>
      <c r="BQ37" s="717">
        <v>733891.09100000001</v>
      </c>
      <c r="BR37" s="717">
        <v>739175.00499999989</v>
      </c>
      <c r="BS37" s="717">
        <v>681374.40099999995</v>
      </c>
      <c r="BT37" s="717">
        <v>663455.54700000002</v>
      </c>
      <c r="BU37" s="725">
        <v>646853.25800000003</v>
      </c>
      <c r="BY37" s="787"/>
      <c r="BZ37" s="787"/>
    </row>
    <row r="38" spans="1:78" ht="17.149999999999999" customHeight="1">
      <c r="B38" s="408" t="s">
        <v>18</v>
      </c>
      <c r="C38" s="409"/>
      <c r="D38" s="409"/>
      <c r="E38" s="409"/>
      <c r="F38" s="747"/>
      <c r="G38" s="747"/>
      <c r="H38" s="747"/>
      <c r="I38" s="747"/>
      <c r="J38" s="747">
        <v>66797.246000000014</v>
      </c>
      <c r="K38" s="747">
        <v>84977.062000000005</v>
      </c>
      <c r="L38" s="747">
        <v>94382.497999999876</v>
      </c>
      <c r="M38" s="747">
        <v>97038.526000000013</v>
      </c>
      <c r="N38" s="747">
        <v>93737.374000000011</v>
      </c>
      <c r="O38" s="747">
        <v>93153.828000000096</v>
      </c>
      <c r="P38" s="747">
        <v>96013.186000000045</v>
      </c>
      <c r="Q38" s="747">
        <v>107044.83499999996</v>
      </c>
      <c r="R38" s="747">
        <v>98882.157000000007</v>
      </c>
      <c r="S38" s="747">
        <v>99381.521000000008</v>
      </c>
      <c r="T38" s="747">
        <v>101524.71410000004</v>
      </c>
      <c r="U38" s="747">
        <v>100376.16299999994</v>
      </c>
      <c r="V38" s="747">
        <v>90743.37699999992</v>
      </c>
      <c r="W38" s="747">
        <v>77956.535000000033</v>
      </c>
      <c r="X38" s="747">
        <v>68258.625999999873</v>
      </c>
      <c r="Y38" s="747">
        <v>62486.816999999981</v>
      </c>
      <c r="Z38" s="747">
        <v>58451.566999999981</v>
      </c>
      <c r="AA38" s="747">
        <v>63626.600999999966</v>
      </c>
      <c r="AB38" s="747">
        <v>56977.526000000013</v>
      </c>
      <c r="AC38" s="747">
        <v>56058.85400000005</v>
      </c>
      <c r="AD38" s="747">
        <v>49057.023999999918</v>
      </c>
      <c r="AE38" s="747">
        <v>48262.188000000082</v>
      </c>
      <c r="AF38" s="747">
        <v>39043.157000000007</v>
      </c>
      <c r="AG38" s="747">
        <v>43955.035000000033</v>
      </c>
      <c r="AH38" s="747">
        <v>43235.048999999999</v>
      </c>
      <c r="AI38" s="747">
        <v>41696.606000000087</v>
      </c>
      <c r="AJ38" s="747">
        <v>37219.425000000047</v>
      </c>
      <c r="AK38" s="747">
        <v>39697.141000000061</v>
      </c>
      <c r="AL38" s="747">
        <v>38487.562999999966</v>
      </c>
      <c r="AM38" s="747">
        <v>35670.974999999977</v>
      </c>
      <c r="AN38" s="747">
        <v>33208.338000000105</v>
      </c>
      <c r="AO38" s="747">
        <v>33646.274000000034</v>
      </c>
      <c r="AP38" s="747">
        <v>29004.502000000037</v>
      </c>
      <c r="AQ38" s="747">
        <v>37411.246000000043</v>
      </c>
      <c r="AR38" s="747">
        <v>51218.767000000051</v>
      </c>
      <c r="AS38" s="747">
        <v>52511.427000000025</v>
      </c>
      <c r="AT38" s="747">
        <v>92666.685999999987</v>
      </c>
      <c r="AU38" s="747">
        <v>66791.889000000025</v>
      </c>
      <c r="AV38" s="747">
        <v>82284.697999999975</v>
      </c>
      <c r="AW38" s="747">
        <v>89255.87</v>
      </c>
      <c r="AX38" s="747">
        <v>73206.676000000036</v>
      </c>
      <c r="AY38" s="747">
        <v>59576.01800000004</v>
      </c>
      <c r="AZ38" s="747">
        <v>47142.765000000014</v>
      </c>
      <c r="BA38" s="747">
        <v>56453.926999999909</v>
      </c>
      <c r="BB38" s="747">
        <v>46302.869999999937</v>
      </c>
      <c r="BC38" s="747">
        <v>45535.273999999976</v>
      </c>
      <c r="BD38" s="747">
        <v>33798.753000000026</v>
      </c>
      <c r="BE38" s="747">
        <v>33434.685279999976</v>
      </c>
      <c r="BF38" s="747">
        <v>30136.771000000008</v>
      </c>
      <c r="BG38" s="747">
        <v>27508.680999999982</v>
      </c>
      <c r="BH38" s="747">
        <v>26952.266000000003</v>
      </c>
      <c r="BI38" s="747">
        <v>27903.432999999961</v>
      </c>
      <c r="BJ38" s="747">
        <v>15048.167000000016</v>
      </c>
      <c r="BK38" s="747">
        <v>12965.219000000041</v>
      </c>
      <c r="BL38" s="747">
        <v>45877.5070000001</v>
      </c>
      <c r="BM38" s="747">
        <v>-45915.482000000076</v>
      </c>
      <c r="BN38" s="747">
        <v>-47040.773999999976</v>
      </c>
      <c r="BO38" s="747">
        <v>-49769.186999999918</v>
      </c>
      <c r="BP38" s="747">
        <v>-66043.147999999928</v>
      </c>
      <c r="BQ38" s="747">
        <v>-70902.016999999993</v>
      </c>
      <c r="BR38" s="747">
        <v>-77066.891999999993</v>
      </c>
      <c r="BS38" s="747">
        <v>-74865.817999999854</v>
      </c>
      <c r="BT38" s="747">
        <v>-77767.601000000024</v>
      </c>
      <c r="BU38" s="1002">
        <v>-72722.857000000076</v>
      </c>
      <c r="BY38" s="787"/>
      <c r="BZ38" s="787"/>
    </row>
    <row r="39" spans="1:78" ht="6.75" customHeight="1">
      <c r="B39" s="93"/>
      <c r="C39" s="119"/>
      <c r="D39" s="119"/>
      <c r="E39" s="119"/>
      <c r="F39" s="119"/>
      <c r="G39" s="119"/>
      <c r="H39" s="119"/>
      <c r="I39" s="119"/>
      <c r="J39" s="93"/>
      <c r="K39" s="93"/>
      <c r="L39" s="93"/>
      <c r="M39" s="93"/>
      <c r="N39" s="93"/>
      <c r="O39" s="93"/>
      <c r="P39" s="93"/>
      <c r="Q39" s="93"/>
      <c r="R39" s="93"/>
      <c r="S39" s="93"/>
      <c r="T39" s="294"/>
      <c r="X39" s="294"/>
      <c r="BL39" s="44"/>
      <c r="BZ39" s="787"/>
    </row>
    <row r="40" spans="1:78" ht="24" customHeight="1">
      <c r="B40" s="128" t="s">
        <v>86</v>
      </c>
      <c r="C40" s="75"/>
      <c r="D40" s="75"/>
      <c r="E40" s="75"/>
      <c r="F40" s="75"/>
      <c r="G40" s="75"/>
      <c r="H40" s="75"/>
      <c r="I40" s="75"/>
      <c r="J40" s="75"/>
      <c r="K40" s="75"/>
      <c r="L40" s="75"/>
      <c r="M40" s="75"/>
      <c r="N40" s="75"/>
      <c r="O40" s="75"/>
      <c r="P40" s="75"/>
      <c r="Q40" s="75"/>
      <c r="R40" s="75"/>
      <c r="S40" s="75"/>
      <c r="T40" s="295"/>
      <c r="X40" s="295"/>
      <c r="Z40" s="709"/>
      <c r="AA40" s="709"/>
      <c r="AI40" s="709"/>
      <c r="AJ40" s="709"/>
      <c r="AK40" s="709"/>
      <c r="AL40" s="709"/>
      <c r="AM40" s="709"/>
      <c r="AN40" s="709"/>
      <c r="AO40" s="709"/>
      <c r="AP40" s="709"/>
      <c r="AQ40" s="709"/>
      <c r="AR40" s="709"/>
      <c r="AS40" s="709"/>
      <c r="AT40" s="709"/>
      <c r="AU40" s="709"/>
      <c r="AV40" s="709"/>
      <c r="AW40" s="709"/>
      <c r="AX40" s="709"/>
      <c r="AY40" s="709"/>
      <c r="AZ40" s="709"/>
      <c r="BA40" s="709"/>
      <c r="BB40" s="709"/>
      <c r="BC40" s="709"/>
      <c r="BD40" s="709"/>
      <c r="BE40" s="709"/>
      <c r="BF40" s="709"/>
      <c r="BG40" s="709"/>
      <c r="BH40" s="709"/>
      <c r="BI40" s="709"/>
      <c r="BJ40" s="709"/>
      <c r="BK40" s="709"/>
      <c r="BL40" s="709"/>
      <c r="BM40" s="709"/>
      <c r="BP40" s="709"/>
      <c r="BQ40" s="709"/>
      <c r="BR40" s="709"/>
      <c r="BS40" s="709"/>
      <c r="BT40" s="709"/>
      <c r="BU40" s="709"/>
      <c r="BZ40" s="787"/>
    </row>
    <row r="41" spans="1:78" ht="12.75" customHeight="1">
      <c r="B41" s="93"/>
      <c r="C41" s="93"/>
      <c r="D41" s="93"/>
      <c r="E41" s="93"/>
      <c r="F41" s="93"/>
      <c r="G41" s="93"/>
      <c r="H41" s="93"/>
      <c r="I41" s="93"/>
      <c r="J41" s="93"/>
      <c r="K41" s="93"/>
      <c r="L41" s="288"/>
      <c r="M41" s="288"/>
      <c r="N41" s="288"/>
      <c r="O41" s="288"/>
      <c r="P41" s="288"/>
      <c r="Q41" s="288"/>
      <c r="R41" s="288"/>
      <c r="S41" s="288"/>
      <c r="T41" s="296"/>
      <c r="U41" s="288"/>
      <c r="V41" s="288"/>
      <c r="W41" s="288"/>
      <c r="X41" s="296"/>
      <c r="Y41" s="288"/>
      <c r="AA41" s="743"/>
      <c r="AB41" s="288"/>
      <c r="AC41" s="288"/>
      <c r="AD41" s="288"/>
      <c r="AE41" s="288"/>
      <c r="AF41" s="288"/>
      <c r="AG41" s="288"/>
      <c r="AH41" s="288"/>
      <c r="AI41" s="743"/>
      <c r="AJ41" s="743"/>
      <c r="AK41" s="743"/>
      <c r="AY41" s="743"/>
      <c r="BA41" s="743"/>
      <c r="BB41" s="743"/>
      <c r="BI41" s="743"/>
      <c r="BJ41" s="743"/>
      <c r="BK41" s="743"/>
      <c r="BL41" s="743"/>
      <c r="BM41" s="743"/>
      <c r="BO41" s="743"/>
      <c r="BP41" s="743"/>
      <c r="BQ41" s="743"/>
      <c r="BU41" s="954" t="s">
        <v>353</v>
      </c>
      <c r="BZ41" s="787"/>
    </row>
    <row r="42" spans="1:78" s="285" customFormat="1" ht="17.149999999999999" customHeight="1">
      <c r="A42" s="44"/>
      <c r="B42" s="116"/>
      <c r="C42" s="117" t="s">
        <v>160</v>
      </c>
      <c r="D42" s="117" t="s">
        <v>0</v>
      </c>
      <c r="E42" s="117" t="s">
        <v>1</v>
      </c>
      <c r="F42" s="117" t="s">
        <v>2</v>
      </c>
      <c r="G42" s="117" t="s">
        <v>3</v>
      </c>
      <c r="H42" s="117" t="s">
        <v>4</v>
      </c>
      <c r="I42" s="117" t="s">
        <v>5</v>
      </c>
      <c r="J42" s="117" t="s">
        <v>6</v>
      </c>
      <c r="K42" s="117" t="s">
        <v>7</v>
      </c>
      <c r="L42" s="118" t="s">
        <v>341</v>
      </c>
      <c r="M42" s="118" t="s">
        <v>8</v>
      </c>
      <c r="N42" s="118" t="s">
        <v>273</v>
      </c>
      <c r="O42" s="118" t="e">
        <v>#REF!</v>
      </c>
      <c r="P42" s="118" t="s">
        <v>342</v>
      </c>
      <c r="Q42" s="118" t="s">
        <v>323</v>
      </c>
      <c r="R42" s="118" t="s">
        <v>324</v>
      </c>
      <c r="S42" s="118" t="s">
        <v>314</v>
      </c>
      <c r="T42" s="118" t="s">
        <v>363</v>
      </c>
      <c r="U42" s="118" t="s">
        <v>352</v>
      </c>
      <c r="V42" s="118" t="s">
        <v>361</v>
      </c>
      <c r="W42" s="118" t="s">
        <v>362</v>
      </c>
      <c r="X42" s="118" t="s">
        <v>370</v>
      </c>
      <c r="Y42" s="118" t="s">
        <v>365</v>
      </c>
      <c r="Z42" s="713" t="s">
        <v>367</v>
      </c>
      <c r="AA42" s="713" t="s">
        <v>371</v>
      </c>
      <c r="AB42" s="118" t="s">
        <v>463</v>
      </c>
      <c r="AC42" s="118" t="s">
        <v>509</v>
      </c>
      <c r="AD42" s="118" t="s">
        <v>510</v>
      </c>
      <c r="AE42" s="118" t="s">
        <v>608</v>
      </c>
      <c r="AF42" s="118" t="s">
        <v>612</v>
      </c>
      <c r="AG42" s="118" t="s">
        <v>621</v>
      </c>
      <c r="AH42" s="118" t="s">
        <v>622</v>
      </c>
      <c r="AI42" s="713" t="s">
        <v>624</v>
      </c>
      <c r="AJ42" s="713" t="s">
        <v>626</v>
      </c>
      <c r="AK42" s="713" t="s">
        <v>634</v>
      </c>
      <c r="AL42" s="713" t="s">
        <v>638</v>
      </c>
      <c r="AM42" s="713" t="s">
        <v>642</v>
      </c>
      <c r="AN42" s="713" t="s">
        <v>784</v>
      </c>
      <c r="AO42" s="713" t="s">
        <v>797</v>
      </c>
      <c r="AP42" s="713" t="s">
        <v>805</v>
      </c>
      <c r="AQ42" s="713" t="s">
        <v>808</v>
      </c>
      <c r="AR42" s="713" t="s">
        <v>849</v>
      </c>
      <c r="AS42" s="713" t="s">
        <v>851</v>
      </c>
      <c r="AT42" s="713" t="s">
        <v>854</v>
      </c>
      <c r="AU42" s="713" t="s">
        <v>856</v>
      </c>
      <c r="AV42" s="713" t="s">
        <v>865</v>
      </c>
      <c r="AW42" s="713" t="s">
        <v>870</v>
      </c>
      <c r="AX42" s="713" t="s">
        <v>871</v>
      </c>
      <c r="AY42" s="713" t="s">
        <v>877</v>
      </c>
      <c r="AZ42" s="713" t="s">
        <v>880</v>
      </c>
      <c r="BA42" s="713" t="s">
        <v>881</v>
      </c>
      <c r="BB42" s="713" t="s">
        <v>883</v>
      </c>
      <c r="BC42" s="713" t="s">
        <v>885</v>
      </c>
      <c r="BD42" s="713" t="s">
        <v>897</v>
      </c>
      <c r="BE42" s="713" t="s">
        <v>899</v>
      </c>
      <c r="BF42" s="713" t="s">
        <v>901</v>
      </c>
      <c r="BG42" s="713" t="s">
        <v>903</v>
      </c>
      <c r="BH42" s="713" t="s">
        <v>905</v>
      </c>
      <c r="BI42" s="713" t="s">
        <v>928</v>
      </c>
      <c r="BJ42" s="586" t="s">
        <v>942</v>
      </c>
      <c r="BK42" s="586" t="s">
        <v>944</v>
      </c>
      <c r="BL42" s="713" t="s">
        <v>946</v>
      </c>
      <c r="BM42" s="713" t="s">
        <v>1021</v>
      </c>
      <c r="BN42" s="1073" t="s">
        <v>1025</v>
      </c>
      <c r="BO42" s="1073" t="s">
        <v>1071</v>
      </c>
      <c r="BP42" s="1073" t="s">
        <v>1088</v>
      </c>
      <c r="BQ42" s="1073" t="s">
        <v>1103</v>
      </c>
      <c r="BR42" s="1073" t="str">
        <f>BR6</f>
        <v>Jun-25</v>
      </c>
      <c r="BS42" s="1073" t="s">
        <v>1114</v>
      </c>
      <c r="BT42" s="1073" t="s">
        <v>1133</v>
      </c>
      <c r="BU42" s="1073" t="s">
        <v>1149</v>
      </c>
      <c r="BZ42" s="787"/>
    </row>
    <row r="43" spans="1:78" ht="17.149999999999999" customHeight="1">
      <c r="B43" s="126" t="s">
        <v>9</v>
      </c>
      <c r="C43" s="127">
        <v>323678</v>
      </c>
      <c r="D43" s="127">
        <v>279578</v>
      </c>
      <c r="E43" s="127">
        <v>271548</v>
      </c>
      <c r="F43" s="717">
        <v>303896</v>
      </c>
      <c r="G43" s="717">
        <v>339378</v>
      </c>
      <c r="H43" s="717">
        <v>223783</v>
      </c>
      <c r="I43" s="717">
        <v>172711</v>
      </c>
      <c r="J43" s="717">
        <v>234562</v>
      </c>
      <c r="K43" s="717">
        <v>241037</v>
      </c>
      <c r="L43" s="717">
        <v>233252.674</v>
      </c>
      <c r="M43" s="717">
        <v>244887.28399999999</v>
      </c>
      <c r="N43" s="717">
        <v>245294.25700000001</v>
      </c>
      <c r="O43" s="717">
        <v>258391.96200000003</v>
      </c>
      <c r="P43" s="717">
        <v>255274.25200000004</v>
      </c>
      <c r="Q43" s="717">
        <v>258408.86900000001</v>
      </c>
      <c r="R43" s="717">
        <v>241823.23899999994</v>
      </c>
      <c r="S43" s="717">
        <v>239166.04500000001</v>
      </c>
      <c r="T43" s="717">
        <v>246715.17539999998</v>
      </c>
      <c r="U43" s="717">
        <v>239940.42299999998</v>
      </c>
      <c r="V43" s="717">
        <v>245845.40599999999</v>
      </c>
      <c r="W43" s="717">
        <v>261158.372</v>
      </c>
      <c r="X43" s="717">
        <v>263786.59299999999</v>
      </c>
      <c r="Y43" s="717">
        <v>279659.95600000001</v>
      </c>
      <c r="Z43" s="717">
        <v>248266.07499999998</v>
      </c>
      <c r="AA43" s="717">
        <v>262028.217</v>
      </c>
      <c r="AB43" s="717">
        <v>238345.79399999999</v>
      </c>
      <c r="AC43" s="717">
        <v>264463.886</v>
      </c>
      <c r="AD43" s="717">
        <v>224489.64600000001</v>
      </c>
      <c r="AE43" s="717">
        <v>238512.19100000005</v>
      </c>
      <c r="AF43" s="717">
        <v>260906.03700000001</v>
      </c>
      <c r="AG43" s="717">
        <v>255842.99600000004</v>
      </c>
      <c r="AH43" s="717">
        <v>332556.34599999996</v>
      </c>
      <c r="AI43" s="717">
        <v>367815.97700000001</v>
      </c>
      <c r="AJ43" s="717">
        <v>390804.4279999999</v>
      </c>
      <c r="AK43" s="717">
        <v>427804.82999999996</v>
      </c>
      <c r="AL43" s="717">
        <v>521217.14099999995</v>
      </c>
      <c r="AM43" s="717">
        <v>574503.47300000011</v>
      </c>
      <c r="AN43" s="717">
        <v>556290.18700000003</v>
      </c>
      <c r="AO43" s="717">
        <v>557329.56599999999</v>
      </c>
      <c r="AP43" s="717">
        <v>570762.04100000008</v>
      </c>
      <c r="AQ43" s="717">
        <v>597071.82400000002</v>
      </c>
      <c r="AR43" s="717">
        <v>650142.97100000002</v>
      </c>
      <c r="AS43" s="717">
        <v>652033.56500000006</v>
      </c>
      <c r="AT43" s="717">
        <v>678972.93700000015</v>
      </c>
      <c r="AU43" s="717">
        <v>710502.66400000011</v>
      </c>
      <c r="AV43" s="717">
        <v>716351.49800000014</v>
      </c>
      <c r="AW43" s="717">
        <v>772537.60300000012</v>
      </c>
      <c r="AX43" s="717">
        <v>789191.84100000013</v>
      </c>
      <c r="AY43" s="717">
        <v>781665.78200000012</v>
      </c>
      <c r="AZ43" s="717">
        <v>733826.27899999986</v>
      </c>
      <c r="BA43" s="717">
        <v>726538.14300000004</v>
      </c>
      <c r="BB43" s="717">
        <v>756140.54100000008</v>
      </c>
      <c r="BC43" s="717">
        <v>829488.94</v>
      </c>
      <c r="BD43" s="717">
        <v>870473.06200000003</v>
      </c>
      <c r="BE43" s="717">
        <v>846197.80099999998</v>
      </c>
      <c r="BF43" s="717">
        <v>964822.29500000004</v>
      </c>
      <c r="BG43" s="717">
        <v>1131205.5599999998</v>
      </c>
      <c r="BH43" s="717">
        <v>1137242.3849999998</v>
      </c>
      <c r="BI43" s="717">
        <v>1649220.6370000001</v>
      </c>
      <c r="BJ43" s="717">
        <v>1775702.0829999999</v>
      </c>
      <c r="BK43" s="717">
        <v>1858228.4510000001</v>
      </c>
      <c r="BL43" s="717">
        <v>1871610.0989999999</v>
      </c>
      <c r="BM43" s="717">
        <v>1916286.6470000001</v>
      </c>
      <c r="BN43" s="717">
        <v>2114293.5989999999</v>
      </c>
      <c r="BO43" s="717">
        <v>2188930.1950000003</v>
      </c>
      <c r="BP43" s="717">
        <v>2211965.8570000003</v>
      </c>
      <c r="BQ43" s="717">
        <v>1740387.459</v>
      </c>
      <c r="BR43" s="717">
        <v>1833090.4080000001</v>
      </c>
      <c r="BS43" s="717">
        <v>1750315.5759999999</v>
      </c>
      <c r="BT43" s="717">
        <v>1853748.5879999998</v>
      </c>
      <c r="BU43" s="725">
        <v>1805403.5220000001</v>
      </c>
      <c r="BZ43" s="787"/>
    </row>
    <row r="44" spans="1:78" ht="17.149999999999999" customHeight="1">
      <c r="B44" s="124" t="s">
        <v>275</v>
      </c>
      <c r="C44" s="125">
        <v>42683</v>
      </c>
      <c r="D44" s="125">
        <v>57323</v>
      </c>
      <c r="E44" s="125">
        <v>43844</v>
      </c>
      <c r="F44" s="716">
        <v>30949</v>
      </c>
      <c r="G44" s="716">
        <v>67383</v>
      </c>
      <c r="H44" s="716">
        <v>38477</v>
      </c>
      <c r="I44" s="716">
        <v>26427</v>
      </c>
      <c r="J44" s="716">
        <v>22593</v>
      </c>
      <c r="K44" s="716">
        <v>52373</v>
      </c>
      <c r="L44" s="716">
        <v>79809.326000000001</v>
      </c>
      <c r="M44" s="716">
        <v>79570.535000000003</v>
      </c>
      <c r="N44" s="716">
        <v>87888.025999999998</v>
      </c>
      <c r="O44" s="716">
        <v>97279.81700000001</v>
      </c>
      <c r="P44" s="716">
        <v>113381.77099999999</v>
      </c>
      <c r="Q44" s="716">
        <v>102475.38200000001</v>
      </c>
      <c r="R44" s="716">
        <v>90755</v>
      </c>
      <c r="S44" s="716">
        <v>98934.082999999999</v>
      </c>
      <c r="T44" s="716">
        <v>85518.861999999994</v>
      </c>
      <c r="U44" s="716">
        <v>94243.940999999977</v>
      </c>
      <c r="V44" s="716">
        <v>113150.41499999999</v>
      </c>
      <c r="W44" s="716">
        <v>127336.71599999999</v>
      </c>
      <c r="X44" s="716">
        <v>120713.67499999999</v>
      </c>
      <c r="Y44" s="716">
        <v>131559.258</v>
      </c>
      <c r="Z44" s="716">
        <v>117898.35800000001</v>
      </c>
      <c r="AA44" s="716">
        <v>122713.05899999999</v>
      </c>
      <c r="AB44" s="716">
        <v>126977.40200000002</v>
      </c>
      <c r="AC44" s="716">
        <v>146243.73799999998</v>
      </c>
      <c r="AD44" s="716">
        <v>120432.55200000001</v>
      </c>
      <c r="AE44" s="716">
        <v>144638.94900000002</v>
      </c>
      <c r="AF44" s="716">
        <v>173356.13800000001</v>
      </c>
      <c r="AG44" s="716">
        <v>157280.315</v>
      </c>
      <c r="AH44" s="716">
        <v>233771.54399999999</v>
      </c>
      <c r="AI44" s="716">
        <v>264468.413</v>
      </c>
      <c r="AJ44" s="716">
        <v>276804.5469999999</v>
      </c>
      <c r="AK44" s="716">
        <v>300467.31699999998</v>
      </c>
      <c r="AL44" s="716">
        <v>313787.45999999996</v>
      </c>
      <c r="AM44" s="716">
        <v>310653.27500000002</v>
      </c>
      <c r="AN44" s="716">
        <v>293127.11099999998</v>
      </c>
      <c r="AO44" s="716">
        <v>219328.12104999999</v>
      </c>
      <c r="AP44" s="716">
        <v>263813.42365000007</v>
      </c>
      <c r="AQ44" s="716">
        <v>201406.39115099996</v>
      </c>
      <c r="AR44" s="716">
        <v>249858.68299999999</v>
      </c>
      <c r="AS44" s="716">
        <v>166738.774</v>
      </c>
      <c r="AT44" s="716">
        <v>238396.26</v>
      </c>
      <c r="AU44" s="716">
        <v>329728.92699999997</v>
      </c>
      <c r="AV44" s="716">
        <v>287315.03500000003</v>
      </c>
      <c r="AW44" s="716">
        <v>369916.071</v>
      </c>
      <c r="AX44" s="716">
        <v>433219.94100000005</v>
      </c>
      <c r="AY44" s="716">
        <v>415999.73900000006</v>
      </c>
      <c r="AZ44" s="716">
        <v>344571.98899999994</v>
      </c>
      <c r="BA44" s="716">
        <v>461684.84200000006</v>
      </c>
      <c r="BB44" s="716">
        <v>494943.41200000007</v>
      </c>
      <c r="BC44" s="716">
        <v>505488.53700000001</v>
      </c>
      <c r="BD44" s="716">
        <v>600084.73100000003</v>
      </c>
      <c r="BE44" s="716">
        <v>602449.85899999994</v>
      </c>
      <c r="BF44" s="716">
        <v>652456.34400000004</v>
      </c>
      <c r="BG44" s="716">
        <v>799813.84299999988</v>
      </c>
      <c r="BH44" s="716">
        <v>772522.44199999992</v>
      </c>
      <c r="BI44" s="716">
        <v>896734.2080000001</v>
      </c>
      <c r="BJ44" s="716">
        <v>933794.10400000005</v>
      </c>
      <c r="BK44" s="716">
        <v>842001.12200000009</v>
      </c>
      <c r="BL44" s="716">
        <v>710574.92</v>
      </c>
      <c r="BM44" s="716">
        <v>950346.75900000008</v>
      </c>
      <c r="BN44" s="716">
        <v>1062749.98</v>
      </c>
      <c r="BO44" s="716">
        <v>1101891.2069999999</v>
      </c>
      <c r="BP44" s="716">
        <v>1022679.353</v>
      </c>
      <c r="BQ44" s="716">
        <v>1021777.853</v>
      </c>
      <c r="BR44" s="716">
        <v>997041.91999999993</v>
      </c>
      <c r="BS44" s="716">
        <v>1043492.662</v>
      </c>
      <c r="BT44" s="716">
        <v>1098791.6869999999</v>
      </c>
      <c r="BU44" s="724">
        <v>1094485.5869999998</v>
      </c>
      <c r="BZ44" s="787"/>
    </row>
    <row r="45" spans="1:78" ht="17.149999999999999" customHeight="1">
      <c r="B45" s="126" t="s">
        <v>1064</v>
      </c>
      <c r="C45" s="127">
        <v>138821</v>
      </c>
      <c r="D45" s="127">
        <v>131604</v>
      </c>
      <c r="E45" s="127">
        <v>123762</v>
      </c>
      <c r="F45" s="717">
        <v>159172</v>
      </c>
      <c r="G45" s="717">
        <v>168439</v>
      </c>
      <c r="H45" s="717">
        <v>120223</v>
      </c>
      <c r="I45" s="717">
        <v>88455</v>
      </c>
      <c r="J45" s="717">
        <v>101921</v>
      </c>
      <c r="K45" s="717">
        <v>90325</v>
      </c>
      <c r="L45" s="717">
        <v>65628.137999999992</v>
      </c>
      <c r="M45" s="717">
        <v>68957.084000000003</v>
      </c>
      <c r="N45" s="717">
        <v>68437.944000000003</v>
      </c>
      <c r="O45" s="717">
        <v>65266.637000000002</v>
      </c>
      <c r="P45" s="717">
        <v>66411.308999999994</v>
      </c>
      <c r="Q45" s="717">
        <v>67177.58</v>
      </c>
      <c r="R45" s="717">
        <v>63723.876999999993</v>
      </c>
      <c r="S45" s="717">
        <v>64354.921000000009</v>
      </c>
      <c r="T45" s="717">
        <v>59321.68</v>
      </c>
      <c r="U45" s="717">
        <v>54953.136999999995</v>
      </c>
      <c r="V45" s="717">
        <v>51639.281000000003</v>
      </c>
      <c r="W45" s="717">
        <v>51036.43</v>
      </c>
      <c r="X45" s="717">
        <v>55536.195000000007</v>
      </c>
      <c r="Y45" s="717">
        <v>67931.008000000002</v>
      </c>
      <c r="Z45" s="717">
        <v>58752.333999999995</v>
      </c>
      <c r="AA45" s="717">
        <v>49814.894</v>
      </c>
      <c r="AB45" s="717">
        <v>57687.995999999999</v>
      </c>
      <c r="AC45" s="717">
        <v>52451.197000000007</v>
      </c>
      <c r="AD45" s="717">
        <v>38351.913</v>
      </c>
      <c r="AE45" s="717">
        <v>35035.436000000002</v>
      </c>
      <c r="AF45" s="717">
        <v>37538.167999999998</v>
      </c>
      <c r="AG45" s="717">
        <v>31683.670999999998</v>
      </c>
      <c r="AH45" s="717">
        <v>34781.493000000002</v>
      </c>
      <c r="AI45" s="717">
        <v>32421.977999999996</v>
      </c>
      <c r="AJ45" s="717">
        <v>32584.725999999995</v>
      </c>
      <c r="AK45" s="717">
        <v>28612.735000000001</v>
      </c>
      <c r="AL45" s="717">
        <v>35798.491000000002</v>
      </c>
      <c r="AM45" s="717">
        <v>35049.678999999989</v>
      </c>
      <c r="AN45" s="717">
        <v>40555.088999999993</v>
      </c>
      <c r="AO45" s="717">
        <v>37806.772999999994</v>
      </c>
      <c r="AP45" s="717">
        <v>56762.478999999999</v>
      </c>
      <c r="AQ45" s="717">
        <v>60264.984000000004</v>
      </c>
      <c r="AR45" s="717">
        <v>70923.368000000002</v>
      </c>
      <c r="AS45" s="717">
        <v>65399.22</v>
      </c>
      <c r="AT45" s="717">
        <v>77706.549000000014</v>
      </c>
      <c r="AU45" s="717">
        <v>81672.521999999997</v>
      </c>
      <c r="AV45" s="717">
        <v>91089.487999999998</v>
      </c>
      <c r="AW45" s="717">
        <v>86910.927000000011</v>
      </c>
      <c r="AX45" s="717">
        <v>92105.311999999991</v>
      </c>
      <c r="AY45" s="717">
        <v>72615.606</v>
      </c>
      <c r="AZ45" s="717">
        <v>72367.873000000007</v>
      </c>
      <c r="BA45" s="717">
        <v>72277.046000000002</v>
      </c>
      <c r="BB45" s="717">
        <v>77124.918000000005</v>
      </c>
      <c r="BC45" s="717">
        <v>73080.664999999994</v>
      </c>
      <c r="BD45" s="717">
        <v>90339.923999999999</v>
      </c>
      <c r="BE45" s="717">
        <v>112706.068</v>
      </c>
      <c r="BF45" s="717">
        <v>106563.54400000001</v>
      </c>
      <c r="BG45" s="839">
        <v>107287.17700000001</v>
      </c>
      <c r="BH45" s="839">
        <v>99476.195000000007</v>
      </c>
      <c r="BI45" s="839">
        <v>373642.96100000001</v>
      </c>
      <c r="BJ45" s="839">
        <v>464845.41399999999</v>
      </c>
      <c r="BK45" s="839">
        <v>453222.62800000003</v>
      </c>
      <c r="BL45" s="839">
        <v>439363.74699999997</v>
      </c>
      <c r="BM45" s="839">
        <v>425834.79300000001</v>
      </c>
      <c r="BN45" s="839">
        <v>443311.22100000002</v>
      </c>
      <c r="BO45" s="839">
        <v>429308.603</v>
      </c>
      <c r="BP45" s="839">
        <v>426420.152</v>
      </c>
      <c r="BQ45" s="839">
        <v>146634.649</v>
      </c>
      <c r="BR45" s="839">
        <v>434092.56800000003</v>
      </c>
      <c r="BS45" s="839">
        <v>415339.26699999999</v>
      </c>
      <c r="BT45" s="839">
        <v>425033.11100000003</v>
      </c>
      <c r="BU45" s="1003">
        <v>427104.30300000001</v>
      </c>
      <c r="BZ45" s="787"/>
    </row>
    <row r="46" spans="1:78" ht="17.149999999999999" customHeight="1">
      <c r="B46" s="124" t="s">
        <v>307</v>
      </c>
      <c r="C46" s="125"/>
      <c r="D46" s="125"/>
      <c r="E46" s="125"/>
      <c r="F46" s="716"/>
      <c r="G46" s="716"/>
      <c r="H46" s="716"/>
      <c r="I46" s="716"/>
      <c r="J46" s="716">
        <v>17347.27</v>
      </c>
      <c r="K46" s="716">
        <v>16731.087</v>
      </c>
      <c r="L46" s="716">
        <v>15424.902999999998</v>
      </c>
      <c r="M46" s="716">
        <v>19498.237000000001</v>
      </c>
      <c r="N46" s="716">
        <v>15678.098999999998</v>
      </c>
      <c r="O46" s="716">
        <v>14607.717000000001</v>
      </c>
      <c r="P46" s="716">
        <v>21463.883999999998</v>
      </c>
      <c r="Q46" s="716">
        <v>21445.983</v>
      </c>
      <c r="R46" s="716">
        <v>15592.998</v>
      </c>
      <c r="S46" s="716">
        <v>10875.281000000001</v>
      </c>
      <c r="T46" s="716">
        <v>23815.591</v>
      </c>
      <c r="U46" s="716">
        <v>41327.570999999996</v>
      </c>
      <c r="V46" s="716">
        <v>56385.201000000001</v>
      </c>
      <c r="W46" s="716">
        <v>51278.979999999996</v>
      </c>
      <c r="X46" s="716">
        <v>51550.106999999996</v>
      </c>
      <c r="Y46" s="716">
        <v>52473.669000000009</v>
      </c>
      <c r="Z46" s="716">
        <v>56716.531000000003</v>
      </c>
      <c r="AA46" s="716">
        <v>55068.591000000008</v>
      </c>
      <c r="AB46" s="716">
        <v>76234.635999999999</v>
      </c>
      <c r="AC46" s="716">
        <v>88680.476999999999</v>
      </c>
      <c r="AD46" s="716">
        <v>76516.136999999988</v>
      </c>
      <c r="AE46" s="716">
        <v>87333.156000000003</v>
      </c>
      <c r="AF46" s="716">
        <v>108506.33200000001</v>
      </c>
      <c r="AG46" s="716">
        <v>85116.807000000001</v>
      </c>
      <c r="AH46" s="716">
        <v>158807.15999999997</v>
      </c>
      <c r="AI46" s="716">
        <v>181152.74799999996</v>
      </c>
      <c r="AJ46" s="716">
        <v>188782.777</v>
      </c>
      <c r="AK46" s="716">
        <v>215938.84100000001</v>
      </c>
      <c r="AL46" s="716">
        <v>300206.29099999997</v>
      </c>
      <c r="AM46" s="716">
        <v>332698.03400000004</v>
      </c>
      <c r="AN46" s="716">
        <v>320012.76500000001</v>
      </c>
      <c r="AO46" s="716">
        <v>305995.69799999997</v>
      </c>
      <c r="AP46" s="716">
        <v>314120.70600000001</v>
      </c>
      <c r="AQ46" s="716">
        <v>313339.31000000006</v>
      </c>
      <c r="AR46" s="716">
        <v>373035.185</v>
      </c>
      <c r="AS46" s="716">
        <v>363440.21600000001</v>
      </c>
      <c r="AT46" s="716">
        <v>399035.05</v>
      </c>
      <c r="AU46" s="716">
        <v>382900.38099999999</v>
      </c>
      <c r="AV46" s="716">
        <v>365132.50300000003</v>
      </c>
      <c r="AW46" s="716">
        <v>387535.81200000003</v>
      </c>
      <c r="AX46" s="716">
        <v>412214.57</v>
      </c>
      <c r="AY46" s="716">
        <v>388732.93400000001</v>
      </c>
      <c r="AZ46" s="716">
        <v>344992.12099999998</v>
      </c>
      <c r="BA46" s="716">
        <v>311810.53700000001</v>
      </c>
      <c r="BB46" s="716">
        <v>356215.10800000001</v>
      </c>
      <c r="BC46" s="716">
        <v>386457.00699999998</v>
      </c>
      <c r="BD46" s="716">
        <v>406289.51500000001</v>
      </c>
      <c r="BE46" s="716">
        <v>422361.533</v>
      </c>
      <c r="BF46" s="716">
        <v>479930.05300000001</v>
      </c>
      <c r="BG46" s="716">
        <v>542025.76</v>
      </c>
      <c r="BH46" s="716">
        <v>499960.62700000004</v>
      </c>
      <c r="BI46" s="716">
        <v>948845.56400000001</v>
      </c>
      <c r="BJ46" s="716">
        <v>998392.83600000001</v>
      </c>
      <c r="BK46" s="716">
        <v>996069.81499999994</v>
      </c>
      <c r="BL46" s="716">
        <v>955797.554</v>
      </c>
      <c r="BM46" s="716">
        <v>963893.74800000002</v>
      </c>
      <c r="BN46" s="716">
        <v>1059900.2180000001</v>
      </c>
      <c r="BO46" s="716">
        <v>988108.65099999995</v>
      </c>
      <c r="BP46" s="716">
        <v>1003526.603</v>
      </c>
      <c r="BQ46" s="716">
        <v>555130.88899999997</v>
      </c>
      <c r="BR46" s="716">
        <v>651263.08100000001</v>
      </c>
      <c r="BS46" s="716">
        <v>567654.25099999993</v>
      </c>
      <c r="BT46" s="716">
        <v>649929.88599999994</v>
      </c>
      <c r="BU46" s="724">
        <v>648061.19099999999</v>
      </c>
      <c r="BZ46" s="787"/>
    </row>
    <row r="47" spans="1:78" ht="17.149999999999999" customHeight="1">
      <c r="B47" s="126" t="s">
        <v>12</v>
      </c>
      <c r="C47" s="127">
        <v>207762</v>
      </c>
      <c r="D47" s="127">
        <v>182753</v>
      </c>
      <c r="E47" s="127">
        <v>193845</v>
      </c>
      <c r="F47" s="717">
        <v>226976</v>
      </c>
      <c r="G47" s="717">
        <v>244955</v>
      </c>
      <c r="H47" s="717">
        <v>150093</v>
      </c>
      <c r="I47" s="717">
        <v>117561</v>
      </c>
      <c r="J47" s="717">
        <v>147938</v>
      </c>
      <c r="K47" s="717">
        <v>160936</v>
      </c>
      <c r="L47" s="717">
        <v>156330.91500000001</v>
      </c>
      <c r="M47" s="717">
        <v>162883.995</v>
      </c>
      <c r="N47" s="717">
        <v>167909.842</v>
      </c>
      <c r="O47" s="717">
        <v>176939.19899999996</v>
      </c>
      <c r="P47" s="717">
        <v>167870.40699999998</v>
      </c>
      <c r="Q47" s="717">
        <v>171098.448</v>
      </c>
      <c r="R47" s="717">
        <v>160353.71399999998</v>
      </c>
      <c r="S47" s="717">
        <v>161079.644</v>
      </c>
      <c r="T47" s="717">
        <v>158799.20000000001</v>
      </c>
      <c r="U47" s="717">
        <v>132449.185</v>
      </c>
      <c r="V47" s="717">
        <v>127023.03700000001</v>
      </c>
      <c r="W47" s="717">
        <v>147631.37400000001</v>
      </c>
      <c r="X47" s="717">
        <v>151076.666</v>
      </c>
      <c r="Y47" s="717">
        <v>156427.32800000001</v>
      </c>
      <c r="Z47" s="717">
        <v>127527.88900000001</v>
      </c>
      <c r="AA47" s="717">
        <v>138473.144</v>
      </c>
      <c r="AB47" s="717">
        <v>107508.60699999999</v>
      </c>
      <c r="AC47" s="717">
        <v>120113.906</v>
      </c>
      <c r="AD47" s="717">
        <v>100829.05100000001</v>
      </c>
      <c r="AE47" s="717">
        <v>102914.249</v>
      </c>
      <c r="AF47" s="717">
        <v>105892.08900000001</v>
      </c>
      <c r="AG47" s="717">
        <v>124836.62</v>
      </c>
      <c r="AH47" s="717">
        <v>129809.83499999999</v>
      </c>
      <c r="AI47" s="717">
        <v>137553.09199999998</v>
      </c>
      <c r="AJ47" s="717">
        <v>147092.36700000003</v>
      </c>
      <c r="AK47" s="717">
        <v>162320.74299999999</v>
      </c>
      <c r="AL47" s="717">
        <v>165521.36100000003</v>
      </c>
      <c r="AM47" s="717">
        <v>159286.43400000001</v>
      </c>
      <c r="AN47" s="717">
        <v>169160.63700000002</v>
      </c>
      <c r="AO47" s="717">
        <v>174113.56899999999</v>
      </c>
      <c r="AP47" s="717">
        <v>178618.16899999999</v>
      </c>
      <c r="AQ47" s="717">
        <v>204869.31200000001</v>
      </c>
      <c r="AR47" s="717">
        <v>192689.06100000002</v>
      </c>
      <c r="AS47" s="717">
        <v>197083.864</v>
      </c>
      <c r="AT47" s="717">
        <v>158483.05999999997</v>
      </c>
      <c r="AU47" s="717">
        <v>212273.147</v>
      </c>
      <c r="AV47" s="717">
        <v>245180.92599999998</v>
      </c>
      <c r="AW47" s="717">
        <v>283862.23300000001</v>
      </c>
      <c r="AX47" s="717">
        <v>269186.39799999999</v>
      </c>
      <c r="AY47" s="717">
        <v>277904.55300000001</v>
      </c>
      <c r="AZ47" s="717">
        <v>274379.52100000001</v>
      </c>
      <c r="BA47" s="717">
        <v>277119.54599999997</v>
      </c>
      <c r="BB47" s="717">
        <v>282609.68800000002</v>
      </c>
      <c r="BC47" s="717">
        <v>341052.777</v>
      </c>
      <c r="BD47" s="717">
        <v>360846.37900000002</v>
      </c>
      <c r="BE47" s="717">
        <v>312025.66800000006</v>
      </c>
      <c r="BF47" s="717">
        <v>364304.63200000004</v>
      </c>
      <c r="BG47" s="717">
        <v>424652.63500000001</v>
      </c>
      <c r="BH47" s="717">
        <v>471886.58600000001</v>
      </c>
      <c r="BI47" s="717">
        <v>500731.20200000005</v>
      </c>
      <c r="BJ47" s="717">
        <v>533078.29500000004</v>
      </c>
      <c r="BK47" s="717">
        <v>575950.26399999997</v>
      </c>
      <c r="BL47" s="717">
        <v>637303.24600000004</v>
      </c>
      <c r="BM47" s="717">
        <v>676508.95500000007</v>
      </c>
      <c r="BN47" s="717">
        <v>768116.94200000004</v>
      </c>
      <c r="BO47" s="717">
        <v>850293.39099999995</v>
      </c>
      <c r="BP47" s="717">
        <v>856039.07700000005</v>
      </c>
      <c r="BQ47" s="717">
        <v>878436.8600000001</v>
      </c>
      <c r="BR47" s="717">
        <v>888424.12800000003</v>
      </c>
      <c r="BS47" s="717">
        <v>903080.18299999996</v>
      </c>
      <c r="BT47" s="717">
        <v>915521.05799999996</v>
      </c>
      <c r="BU47" s="725">
        <v>864265.54599999997</v>
      </c>
      <c r="BZ47" s="787"/>
    </row>
    <row r="48" spans="1:78" ht="17.149999999999999" customHeight="1">
      <c r="B48" s="124" t="s">
        <v>161</v>
      </c>
      <c r="C48" s="125">
        <v>296126</v>
      </c>
      <c r="D48" s="125">
        <v>249946</v>
      </c>
      <c r="E48" s="125">
        <v>244659</v>
      </c>
      <c r="F48" s="716">
        <v>276711</v>
      </c>
      <c r="G48" s="716">
        <v>307176</v>
      </c>
      <c r="H48" s="716">
        <v>201081</v>
      </c>
      <c r="I48" s="716">
        <v>153339</v>
      </c>
      <c r="J48" s="716">
        <v>200590</v>
      </c>
      <c r="K48" s="716">
        <v>205297</v>
      </c>
      <c r="L48" s="716">
        <v>198744.875</v>
      </c>
      <c r="M48" s="716">
        <v>209346.31500000003</v>
      </c>
      <c r="N48" s="716">
        <v>208325.97199999998</v>
      </c>
      <c r="O48" s="716">
        <v>215475.01799999995</v>
      </c>
      <c r="P48" s="716">
        <v>212743.99099999998</v>
      </c>
      <c r="Q48" s="716">
        <v>216135.04399999999</v>
      </c>
      <c r="R48" s="716">
        <v>199376.92300000001</v>
      </c>
      <c r="S48" s="716">
        <v>195041.17800000001</v>
      </c>
      <c r="T48" s="716">
        <v>205977.40240000002</v>
      </c>
      <c r="U48" s="716">
        <v>198785.32500000001</v>
      </c>
      <c r="V48" s="716">
        <v>205833.913</v>
      </c>
      <c r="W48" s="716">
        <v>219444.03</v>
      </c>
      <c r="X48" s="716">
        <v>223973.66999999995</v>
      </c>
      <c r="Y48" s="716">
        <v>240313.78300000002</v>
      </c>
      <c r="Z48" s="716">
        <v>207799.97100000002</v>
      </c>
      <c r="AA48" s="716">
        <v>222456.66700000002</v>
      </c>
      <c r="AB48" s="716">
        <v>204191.06799999997</v>
      </c>
      <c r="AC48" s="716">
        <v>228532.13800000001</v>
      </c>
      <c r="AD48" s="716">
        <v>193971.62899999996</v>
      </c>
      <c r="AE48" s="716">
        <v>206058.10199999998</v>
      </c>
      <c r="AF48" s="716">
        <v>233756.88400000002</v>
      </c>
      <c r="AG48" s="716">
        <v>226656.33299999998</v>
      </c>
      <c r="AH48" s="716">
        <v>306598.91099999996</v>
      </c>
      <c r="AI48" s="716">
        <v>341297.37099999993</v>
      </c>
      <c r="AJ48" s="716">
        <v>363326.98200000002</v>
      </c>
      <c r="AK48" s="716">
        <v>398626.53100000002</v>
      </c>
      <c r="AL48" s="716">
        <v>489872.86900000001</v>
      </c>
      <c r="AM48" s="716">
        <v>544388.99200000009</v>
      </c>
      <c r="AN48" s="716">
        <v>518992.79300000006</v>
      </c>
      <c r="AO48" s="716">
        <v>511845.68599999999</v>
      </c>
      <c r="AP48" s="716">
        <v>525078.505</v>
      </c>
      <c r="AQ48" s="716">
        <v>546433.54600000009</v>
      </c>
      <c r="AR48" s="716">
        <v>594947.40600000008</v>
      </c>
      <c r="AS48" s="716">
        <v>592169.58200000005</v>
      </c>
      <c r="AT48" s="716">
        <v>614020.95399999991</v>
      </c>
      <c r="AU48" s="716">
        <v>643941.72100000014</v>
      </c>
      <c r="AV48" s="716">
        <v>648439.23900000006</v>
      </c>
      <c r="AW48" s="716">
        <v>701790.99700000009</v>
      </c>
      <c r="AX48" s="716">
        <v>710720.53200000001</v>
      </c>
      <c r="AY48" s="716">
        <v>705169.56500000006</v>
      </c>
      <c r="AZ48" s="716">
        <v>657285.29599999997</v>
      </c>
      <c r="BA48" s="716">
        <v>649615.73699999996</v>
      </c>
      <c r="BB48" s="716">
        <v>676197.06699999992</v>
      </c>
      <c r="BC48" s="716">
        <v>752054.73699999996</v>
      </c>
      <c r="BD48" s="716">
        <v>790854.08200000005</v>
      </c>
      <c r="BE48" s="716">
        <v>761123.74199999997</v>
      </c>
      <c r="BF48" s="716">
        <v>873228.88800000015</v>
      </c>
      <c r="BG48" s="716">
        <v>1029301.4900000001</v>
      </c>
      <c r="BH48" s="716">
        <v>1029708.961</v>
      </c>
      <c r="BI48" s="716">
        <v>1511094.0789999999</v>
      </c>
      <c r="BJ48" s="716">
        <v>1625809.855</v>
      </c>
      <c r="BK48" s="716">
        <v>1696968.764</v>
      </c>
      <c r="BL48" s="716">
        <v>1696846.75</v>
      </c>
      <c r="BM48" s="716">
        <v>1731738.625</v>
      </c>
      <c r="BN48" s="716">
        <v>1933429.6050000002</v>
      </c>
      <c r="BO48" s="716">
        <v>1996800.14</v>
      </c>
      <c r="BP48" s="716">
        <v>2012349.0830000001</v>
      </c>
      <c r="BQ48" s="716">
        <v>1533208.4860000003</v>
      </c>
      <c r="BR48" s="716">
        <v>1612612.0420000004</v>
      </c>
      <c r="BS48" s="716">
        <v>1543297.1740000001</v>
      </c>
      <c r="BT48" s="716">
        <v>1629680.16</v>
      </c>
      <c r="BU48" s="724">
        <v>1580217.3550000002</v>
      </c>
      <c r="BZ48" s="787"/>
    </row>
    <row r="49" spans="1:78" ht="17.149999999999999" customHeight="1">
      <c r="B49" s="126" t="s">
        <v>553</v>
      </c>
      <c r="C49" s="127">
        <v>22998</v>
      </c>
      <c r="D49" s="127">
        <v>21482</v>
      </c>
      <c r="E49" s="127">
        <v>20058</v>
      </c>
      <c r="F49" s="717">
        <v>20053</v>
      </c>
      <c r="G49" s="717">
        <v>23111</v>
      </c>
      <c r="H49" s="717">
        <v>17469</v>
      </c>
      <c r="I49" s="717">
        <v>17085</v>
      </c>
      <c r="J49" s="717">
        <v>32130</v>
      </c>
      <c r="K49" s="717">
        <v>34885</v>
      </c>
      <c r="L49" s="717">
        <v>33991.807000000001</v>
      </c>
      <c r="M49" s="717">
        <v>34115.413999999997</v>
      </c>
      <c r="N49" s="717">
        <v>34949.351999999999</v>
      </c>
      <c r="O49" s="717">
        <v>39589.864000000001</v>
      </c>
      <c r="P49" s="717">
        <v>38719.766000000003</v>
      </c>
      <c r="Q49" s="717">
        <v>38735.148000000001</v>
      </c>
      <c r="R49" s="717">
        <v>40284.837</v>
      </c>
      <c r="S49" s="717">
        <v>40578.381999999998</v>
      </c>
      <c r="T49" s="717">
        <v>41149.067999999999</v>
      </c>
      <c r="U49" s="717">
        <v>40908.510999999999</v>
      </c>
      <c r="V49" s="717">
        <v>41040.285000000003</v>
      </c>
      <c r="W49" s="717">
        <v>42744.747000000003</v>
      </c>
      <c r="X49" s="717">
        <v>42343.923999999999</v>
      </c>
      <c r="Y49" s="717">
        <v>40822.376000000004</v>
      </c>
      <c r="Z49" s="717">
        <v>40925.149000000005</v>
      </c>
      <c r="AA49" s="717">
        <v>41144.618999999999</v>
      </c>
      <c r="AB49" s="717">
        <v>32893.152999999998</v>
      </c>
      <c r="AC49" s="717">
        <v>32629.256000000001</v>
      </c>
      <c r="AD49" s="717">
        <v>21872.296999999999</v>
      </c>
      <c r="AE49" s="717">
        <v>22376.334000000003</v>
      </c>
      <c r="AF49" s="717">
        <v>18117.43</v>
      </c>
      <c r="AG49" s="717">
        <v>18267.487999999998</v>
      </c>
      <c r="AH49" s="717">
        <v>18196.821</v>
      </c>
      <c r="AI49" s="717">
        <v>18194.434000000001</v>
      </c>
      <c r="AJ49" s="717">
        <v>17989.455000000002</v>
      </c>
      <c r="AK49" s="717">
        <v>18042.219000000001</v>
      </c>
      <c r="AL49" s="717">
        <v>18288.292999999998</v>
      </c>
      <c r="AM49" s="717">
        <v>18459.575000000001</v>
      </c>
      <c r="AN49" s="717">
        <v>24414.437000000002</v>
      </c>
      <c r="AO49" s="717">
        <v>30446.478000000003</v>
      </c>
      <c r="AP49" s="717">
        <v>30937.507000000005</v>
      </c>
      <c r="AQ49" s="717">
        <v>33927.786</v>
      </c>
      <c r="AR49" s="717">
        <v>43532.211000000003</v>
      </c>
      <c r="AS49" s="717">
        <v>43890.633000000002</v>
      </c>
      <c r="AT49" s="717">
        <v>48521.718000000008</v>
      </c>
      <c r="AU49" s="717">
        <v>47419.781000000003</v>
      </c>
      <c r="AV49" s="717">
        <v>47202.014000000003</v>
      </c>
      <c r="AW49" s="717">
        <v>45998.194000000003</v>
      </c>
      <c r="AX49" s="717">
        <v>46468.11</v>
      </c>
      <c r="AY49" s="717">
        <v>46181.870999999999</v>
      </c>
      <c r="AZ49" s="717">
        <v>45082.332000000002</v>
      </c>
      <c r="BA49" s="717">
        <v>43114.697</v>
      </c>
      <c r="BB49" s="717">
        <v>44323.8</v>
      </c>
      <c r="BC49" s="717">
        <v>47293.334999999999</v>
      </c>
      <c r="BD49" s="717">
        <v>48514.066999999995</v>
      </c>
      <c r="BE49" s="717">
        <v>50070.679000000004</v>
      </c>
      <c r="BF49" s="717">
        <v>54634.94</v>
      </c>
      <c r="BG49" s="717">
        <v>59699.764000000003</v>
      </c>
      <c r="BH49" s="717">
        <v>59833.163</v>
      </c>
      <c r="BI49" s="717">
        <v>73487.517999999996</v>
      </c>
      <c r="BJ49" s="717">
        <v>74040.73</v>
      </c>
      <c r="BK49" s="717">
        <v>74054.12000000001</v>
      </c>
      <c r="BL49" s="717">
        <v>73168.856</v>
      </c>
      <c r="BM49" s="717">
        <v>72003.437000000005</v>
      </c>
      <c r="BN49" s="717">
        <v>72022.248999999996</v>
      </c>
      <c r="BO49" s="717">
        <v>72312.588999999993</v>
      </c>
      <c r="BP49" s="717">
        <v>71810.7</v>
      </c>
      <c r="BQ49" s="717">
        <v>72538.78</v>
      </c>
      <c r="BR49" s="717">
        <v>74227.790999999997</v>
      </c>
      <c r="BS49" s="717">
        <v>73665.785999999993</v>
      </c>
      <c r="BT49" s="717">
        <v>73377.502999999997</v>
      </c>
      <c r="BU49" s="725">
        <v>72904.133000000002</v>
      </c>
      <c r="BZ49" s="787"/>
    </row>
    <row r="50" spans="1:78" ht="17.149999999999999" customHeight="1">
      <c r="B50" s="124" t="s">
        <v>13</v>
      </c>
      <c r="C50" s="125">
        <v>27552</v>
      </c>
      <c r="D50" s="125">
        <v>29632</v>
      </c>
      <c r="E50" s="125">
        <v>26889</v>
      </c>
      <c r="F50" s="716">
        <v>27184</v>
      </c>
      <c r="G50" s="716">
        <v>32202</v>
      </c>
      <c r="H50" s="716">
        <v>22686</v>
      </c>
      <c r="I50" s="716">
        <v>19373</v>
      </c>
      <c r="J50" s="716">
        <v>33971</v>
      </c>
      <c r="K50" s="716">
        <v>35739</v>
      </c>
      <c r="L50" s="716">
        <v>34508.850999999995</v>
      </c>
      <c r="M50" s="716">
        <v>35540.968999999954</v>
      </c>
      <c r="N50" s="716">
        <v>36968.285000000033</v>
      </c>
      <c r="O50" s="716">
        <v>42916.943999999996</v>
      </c>
      <c r="P50" s="716">
        <v>42530.260999999999</v>
      </c>
      <c r="Q50" s="716">
        <v>42273.825000000004</v>
      </c>
      <c r="R50" s="716">
        <v>42446.315999999999</v>
      </c>
      <c r="S50" s="716">
        <v>44124.866999999998</v>
      </c>
      <c r="T50" s="716">
        <v>40738.062000000005</v>
      </c>
      <c r="U50" s="716">
        <v>41155.097999999998</v>
      </c>
      <c r="V50" s="716">
        <v>40011.493000000009</v>
      </c>
      <c r="W50" s="716">
        <v>41714.342000000004</v>
      </c>
      <c r="X50" s="716">
        <v>39822.556000000004</v>
      </c>
      <c r="Y50" s="716">
        <v>39346.173000000003</v>
      </c>
      <c r="Z50" s="716">
        <v>40466.104000000007</v>
      </c>
      <c r="AA50" s="716">
        <v>39571.549999999996</v>
      </c>
      <c r="AB50" s="716">
        <v>34154.725999999995</v>
      </c>
      <c r="AC50" s="716">
        <v>35931.748000000007</v>
      </c>
      <c r="AD50" s="716">
        <v>30518.017</v>
      </c>
      <c r="AE50" s="716">
        <v>32454.089000000004</v>
      </c>
      <c r="AF50" s="716">
        <v>27149.152999999998</v>
      </c>
      <c r="AG50" s="716">
        <v>29186.662999999997</v>
      </c>
      <c r="AH50" s="716">
        <v>25957.434999999998</v>
      </c>
      <c r="AI50" s="716">
        <v>26518.606</v>
      </c>
      <c r="AJ50" s="716">
        <v>27477.446000000004</v>
      </c>
      <c r="AK50" s="716">
        <v>29178.299000000003</v>
      </c>
      <c r="AL50" s="716">
        <v>31344.271999999997</v>
      </c>
      <c r="AM50" s="716">
        <v>30114.481000000003</v>
      </c>
      <c r="AN50" s="716">
        <v>37297.394</v>
      </c>
      <c r="AO50" s="716">
        <v>45483.880000000005</v>
      </c>
      <c r="AP50" s="716">
        <v>45683.536000000007</v>
      </c>
      <c r="AQ50" s="716">
        <v>50638.277999999991</v>
      </c>
      <c r="AR50" s="716">
        <v>55195.564999999995</v>
      </c>
      <c r="AS50" s="716">
        <v>59863.983</v>
      </c>
      <c r="AT50" s="716">
        <v>64951.983000000007</v>
      </c>
      <c r="AU50" s="716">
        <v>66560.942999999999</v>
      </c>
      <c r="AV50" s="716">
        <v>67912.259000000005</v>
      </c>
      <c r="AW50" s="716">
        <v>70746.606</v>
      </c>
      <c r="AX50" s="716">
        <v>78471.309000000008</v>
      </c>
      <c r="AY50" s="716">
        <v>76496.217000000004</v>
      </c>
      <c r="AZ50" s="716">
        <v>76540.983000000007</v>
      </c>
      <c r="BA50" s="716">
        <v>76922.405999999988</v>
      </c>
      <c r="BB50" s="716">
        <v>79943.474000000002</v>
      </c>
      <c r="BC50" s="716">
        <v>77434.203000000009</v>
      </c>
      <c r="BD50" s="716">
        <v>79618.98000000001</v>
      </c>
      <c r="BE50" s="716">
        <v>85074.059000000008</v>
      </c>
      <c r="BF50" s="716">
        <v>91593.406999999992</v>
      </c>
      <c r="BG50" s="716">
        <v>101904.06999999999</v>
      </c>
      <c r="BH50" s="716">
        <v>107533.424</v>
      </c>
      <c r="BI50" s="716">
        <v>138126.55800000002</v>
      </c>
      <c r="BJ50" s="716">
        <v>149892.228</v>
      </c>
      <c r="BK50" s="716">
        <v>161259.68700000003</v>
      </c>
      <c r="BL50" s="716">
        <v>174763.34900000002</v>
      </c>
      <c r="BM50" s="716">
        <v>184548.02200000003</v>
      </c>
      <c r="BN50" s="716">
        <v>180863.99400000001</v>
      </c>
      <c r="BO50" s="716">
        <v>192130.0550000004</v>
      </c>
      <c r="BP50" s="716">
        <v>199616.77400000021</v>
      </c>
      <c r="BQ50" s="716">
        <v>207178.97299999977</v>
      </c>
      <c r="BR50" s="716">
        <v>220478.36600000001</v>
      </c>
      <c r="BS50" s="716">
        <v>207018.40199999977</v>
      </c>
      <c r="BT50" s="716">
        <v>224068.42799999999</v>
      </c>
      <c r="BU50" s="724">
        <v>225186.16699999999</v>
      </c>
      <c r="BZ50" s="787"/>
    </row>
    <row r="51" spans="1:78" ht="17.149999999999999" customHeight="1">
      <c r="B51" s="126" t="s">
        <v>862</v>
      </c>
      <c r="C51" s="127">
        <v>5024.1032999999979</v>
      </c>
      <c r="D51" s="127">
        <v>6618.2319999999991</v>
      </c>
      <c r="E51" s="127">
        <v>7071.257999999998</v>
      </c>
      <c r="F51" s="717">
        <v>7212.4319999999998</v>
      </c>
      <c r="G51" s="717">
        <v>11559.474000000006</v>
      </c>
      <c r="H51" s="717">
        <v>6322.7580000000016</v>
      </c>
      <c r="I51" s="717">
        <v>2435.3219999999992</v>
      </c>
      <c r="J51" s="717">
        <v>6.8589999999985594</v>
      </c>
      <c r="K51" s="717">
        <v>-850.07099999999741</v>
      </c>
      <c r="L51" s="717">
        <v>2046.4900000000016</v>
      </c>
      <c r="M51" s="717">
        <v>1328.1179999999995</v>
      </c>
      <c r="N51" s="717">
        <v>2636.5609999999979</v>
      </c>
      <c r="O51" s="717">
        <v>4299.2459999999992</v>
      </c>
      <c r="P51" s="717">
        <v>5600.511000000005</v>
      </c>
      <c r="Q51" s="717">
        <v>1083.1800000000007</v>
      </c>
      <c r="R51" s="717">
        <v>1788.8079999999991</v>
      </c>
      <c r="S51" s="717">
        <v>3535.4129999999991</v>
      </c>
      <c r="T51" s="717">
        <v>999.30099999999959</v>
      </c>
      <c r="U51" s="717">
        <v>1204.9259999999995</v>
      </c>
      <c r="V51" s="717">
        <v>2269.5669999999977</v>
      </c>
      <c r="W51" s="717">
        <v>2916.6189999999988</v>
      </c>
      <c r="X51" s="717">
        <v>2945.2829999999994</v>
      </c>
      <c r="Y51" s="717">
        <v>1601.5899999999992</v>
      </c>
      <c r="Z51" s="717">
        <v>3118.920999999998</v>
      </c>
      <c r="AA51" s="717">
        <v>3981.570999999999</v>
      </c>
      <c r="AB51" s="717">
        <v>6193.2850000000035</v>
      </c>
      <c r="AC51" s="717">
        <v>4020.2330000000011</v>
      </c>
      <c r="AD51" s="717">
        <v>6536.5509999999995</v>
      </c>
      <c r="AE51" s="717">
        <v>8875.357</v>
      </c>
      <c r="AF51" s="717">
        <v>10209.924000000003</v>
      </c>
      <c r="AG51" s="717">
        <v>2618.9490000000001</v>
      </c>
      <c r="AH51" s="717">
        <v>4841.277</v>
      </c>
      <c r="AI51" s="717">
        <v>6461.6130000000012</v>
      </c>
      <c r="AJ51" s="717">
        <v>8366.0450000000019</v>
      </c>
      <c r="AK51" s="717">
        <v>2445.1390000000001</v>
      </c>
      <c r="AL51" s="717">
        <v>5762.1829999999991</v>
      </c>
      <c r="AM51" s="717">
        <v>8553.2029999999977</v>
      </c>
      <c r="AN51" s="717">
        <v>10547.026999999998</v>
      </c>
      <c r="AO51" s="717">
        <v>3058.5630000000001</v>
      </c>
      <c r="AP51" s="717">
        <v>7166.5530000000017</v>
      </c>
      <c r="AQ51" s="717">
        <v>11208.181000000002</v>
      </c>
      <c r="AR51" s="717">
        <v>14641.907999999999</v>
      </c>
      <c r="AS51" s="717">
        <v>8948.9000000000015</v>
      </c>
      <c r="AT51" s="717">
        <v>16380.095000000001</v>
      </c>
      <c r="AU51" s="717">
        <v>20693.576999999987</v>
      </c>
      <c r="AV51" s="717">
        <v>25289.964</v>
      </c>
      <c r="AW51" s="717">
        <v>4847.6639999999989</v>
      </c>
      <c r="AX51" s="717">
        <v>15768.69299999999</v>
      </c>
      <c r="AY51" s="717">
        <v>25101.07799999999</v>
      </c>
      <c r="AZ51" s="717">
        <v>28653.873999999982</v>
      </c>
      <c r="BA51" s="717">
        <v>3207.0339999999983</v>
      </c>
      <c r="BB51" s="717">
        <v>5636.7459999999992</v>
      </c>
      <c r="BC51" s="717">
        <v>9954.9179999999978</v>
      </c>
      <c r="BD51" s="717">
        <v>14557.080999999987</v>
      </c>
      <c r="BE51" s="717">
        <v>6280.1450000000013</v>
      </c>
      <c r="BF51" s="717">
        <v>10328.252999999995</v>
      </c>
      <c r="BG51" s="717">
        <v>22379.624999999993</v>
      </c>
      <c r="BH51" s="717">
        <v>38419.531999999992</v>
      </c>
      <c r="BI51" s="717">
        <v>31969.791999999987</v>
      </c>
      <c r="BJ51" s="717">
        <v>54062.972999999998</v>
      </c>
      <c r="BK51" s="717">
        <v>69624.708999999988</v>
      </c>
      <c r="BL51" s="717">
        <v>103968.88699999996</v>
      </c>
      <c r="BM51" s="717">
        <v>28760.948000000008</v>
      </c>
      <c r="BN51" s="717">
        <v>51544.582999999984</v>
      </c>
      <c r="BO51" s="717">
        <v>70084.503999999986</v>
      </c>
      <c r="BP51" s="717">
        <v>97707.824999999968</v>
      </c>
      <c r="BQ51" s="717">
        <v>31116.734999999997</v>
      </c>
      <c r="BR51" s="717">
        <v>54314.346999999994</v>
      </c>
      <c r="BS51" s="717">
        <v>79804.789000000019</v>
      </c>
      <c r="BT51" s="717">
        <v>105583.14900000003</v>
      </c>
      <c r="BU51" s="725">
        <v>24380.660000000003</v>
      </c>
      <c r="BZ51" s="787"/>
    </row>
    <row r="52" spans="1:78" ht="17.149999999999999" customHeight="1">
      <c r="B52" s="124" t="s">
        <v>164</v>
      </c>
      <c r="C52" s="125">
        <v>2370.9142999999981</v>
      </c>
      <c r="D52" s="125">
        <v>4155.7729999999983</v>
      </c>
      <c r="E52" s="125">
        <v>4179.7389999999978</v>
      </c>
      <c r="F52" s="716">
        <v>5815.8849999999993</v>
      </c>
      <c r="G52" s="716">
        <v>8034.7060000000056</v>
      </c>
      <c r="H52" s="716">
        <v>4287.6140000000014</v>
      </c>
      <c r="I52" s="716">
        <v>1122.3429999999994</v>
      </c>
      <c r="J52" s="716">
        <v>651.0579999999984</v>
      </c>
      <c r="K52" s="716">
        <v>-809.26299999999742</v>
      </c>
      <c r="L52" s="716">
        <v>960.0230000000015</v>
      </c>
      <c r="M52" s="716">
        <v>864.36999999999944</v>
      </c>
      <c r="N52" s="716">
        <v>1943.0049999999978</v>
      </c>
      <c r="O52" s="716">
        <v>3006.9009999999989</v>
      </c>
      <c r="P52" s="716">
        <v>3660.3960000000052</v>
      </c>
      <c r="Q52" s="716">
        <v>616.25100000000066</v>
      </c>
      <c r="R52" s="716">
        <v>739.84599999999909</v>
      </c>
      <c r="S52" s="716">
        <v>1784.0359999999991</v>
      </c>
      <c r="T52" s="716">
        <v>-173.75400000000073</v>
      </c>
      <c r="U52" s="716">
        <v>737.16799999999944</v>
      </c>
      <c r="V52" s="716">
        <v>1498.7729999999976</v>
      </c>
      <c r="W52" s="716">
        <v>1782.0689999999986</v>
      </c>
      <c r="X52" s="716">
        <v>1605.4959999999992</v>
      </c>
      <c r="Y52" s="716">
        <v>988.67899999999929</v>
      </c>
      <c r="Z52" s="716">
        <v>1993.5299999999979</v>
      </c>
      <c r="AA52" s="716">
        <v>2548.3149999999991</v>
      </c>
      <c r="AB52" s="716">
        <v>4401.2110000000039</v>
      </c>
      <c r="AC52" s="716">
        <v>2614.6090000000013</v>
      </c>
      <c r="AD52" s="716">
        <v>4185.9839999999995</v>
      </c>
      <c r="AE52" s="716">
        <v>5591.2089999999998</v>
      </c>
      <c r="AF52" s="716">
        <v>6488.0400000000027</v>
      </c>
      <c r="AG52" s="716">
        <v>1718.194</v>
      </c>
      <c r="AH52" s="716">
        <v>2866.6060000000002</v>
      </c>
      <c r="AI52" s="716">
        <v>3686.8840000000014</v>
      </c>
      <c r="AJ52" s="716">
        <v>4954.3930000000018</v>
      </c>
      <c r="AK52" s="716">
        <v>1596.6670000000001</v>
      </c>
      <c r="AL52" s="716">
        <v>3507.0169999999989</v>
      </c>
      <c r="AM52" s="716">
        <v>5276.5299999999979</v>
      </c>
      <c r="AN52" s="716">
        <v>6527.364999999998</v>
      </c>
      <c r="AO52" s="716">
        <v>1967.6850000000002</v>
      </c>
      <c r="AP52" s="716">
        <v>4267.4550000000017</v>
      </c>
      <c r="AQ52" s="716">
        <v>6946.5750000000016</v>
      </c>
      <c r="AR52" s="716">
        <v>8945.5999999999985</v>
      </c>
      <c r="AS52" s="716">
        <v>5189.1850000000013</v>
      </c>
      <c r="AT52" s="716">
        <v>9394.1620000000003</v>
      </c>
      <c r="AU52" s="716">
        <v>11910.702999999987</v>
      </c>
      <c r="AV52" s="716">
        <v>14415.143</v>
      </c>
      <c r="AW52" s="716">
        <v>2987.476999999999</v>
      </c>
      <c r="AX52" s="716">
        <v>9535.5099999999911</v>
      </c>
      <c r="AY52" s="716">
        <v>15322.275999999991</v>
      </c>
      <c r="AZ52" s="716">
        <v>17254.031999999981</v>
      </c>
      <c r="BA52" s="716">
        <v>1815.8789999999983</v>
      </c>
      <c r="BB52" s="716">
        <v>3136.3979999999992</v>
      </c>
      <c r="BC52" s="716">
        <v>5029.8229999999976</v>
      </c>
      <c r="BD52" s="716">
        <v>7690.9699999999875</v>
      </c>
      <c r="BE52" s="716">
        <v>3710.4580000000014</v>
      </c>
      <c r="BF52" s="716">
        <v>5370.7639999999956</v>
      </c>
      <c r="BG52" s="716">
        <v>9427.563999999993</v>
      </c>
      <c r="BH52" s="716">
        <v>18860.114999999991</v>
      </c>
      <c r="BI52" s="716">
        <v>18497.592999999986</v>
      </c>
      <c r="BJ52" s="716">
        <v>28002.106999999996</v>
      </c>
      <c r="BK52" s="716">
        <v>37937.497999999992</v>
      </c>
      <c r="BL52" s="716">
        <v>53885.23399999996</v>
      </c>
      <c r="BM52" s="716">
        <v>15847.698000000008</v>
      </c>
      <c r="BN52" s="716">
        <v>27726.536999999982</v>
      </c>
      <c r="BO52" s="716">
        <v>36419.388999999981</v>
      </c>
      <c r="BP52" s="716">
        <v>50082.750999999967</v>
      </c>
      <c r="BQ52" s="716">
        <v>16890.346999999998</v>
      </c>
      <c r="BR52" s="716">
        <v>25707.080999999995</v>
      </c>
      <c r="BS52" s="716">
        <v>39522.690614000021</v>
      </c>
      <c r="BT52" s="716">
        <v>52917.731000000036</v>
      </c>
      <c r="BU52" s="724">
        <v>13724.221000000005</v>
      </c>
      <c r="BZ52" s="787"/>
    </row>
    <row r="53" spans="1:78" ht="17.149999999999999" customHeight="1">
      <c r="B53" s="126" t="s">
        <v>16</v>
      </c>
      <c r="C53" s="127"/>
      <c r="D53" s="127"/>
      <c r="E53" s="127"/>
      <c r="F53" s="717"/>
      <c r="G53" s="717"/>
      <c r="H53" s="717"/>
      <c r="I53" s="717"/>
      <c r="J53" s="717">
        <v>4524.4140000000007</v>
      </c>
      <c r="K53" s="717">
        <v>4725.0199999999995</v>
      </c>
      <c r="L53" s="717">
        <v>2577.0039999999999</v>
      </c>
      <c r="M53" s="717">
        <v>136.488</v>
      </c>
      <c r="N53" s="717">
        <v>293.94600000000003</v>
      </c>
      <c r="O53" s="717">
        <v>851.51</v>
      </c>
      <c r="P53" s="717">
        <v>1303.2649999999999</v>
      </c>
      <c r="Q53" s="717">
        <v>64.400999999999996</v>
      </c>
      <c r="R53" s="717">
        <v>297.57500000000005</v>
      </c>
      <c r="S53" s="717">
        <v>551.71199999999999</v>
      </c>
      <c r="T53" s="717">
        <v>1902.2669999999998</v>
      </c>
      <c r="U53" s="717">
        <v>-323.548</v>
      </c>
      <c r="V53" s="717">
        <v>-362.166</v>
      </c>
      <c r="W53" s="717">
        <v>-287.06700000000001</v>
      </c>
      <c r="X53" s="717">
        <v>-209.85599999999999</v>
      </c>
      <c r="Y53" s="717">
        <v>-82.19</v>
      </c>
      <c r="Z53" s="717">
        <v>-121.264</v>
      </c>
      <c r="AA53" s="717">
        <v>-167.48599999999999</v>
      </c>
      <c r="AB53" s="717">
        <v>-141.339</v>
      </c>
      <c r="AC53" s="717">
        <v>-81.007000000000005</v>
      </c>
      <c r="AD53" s="717">
        <v>-368.24099999999999</v>
      </c>
      <c r="AE53" s="717">
        <v>-460.28399999999999</v>
      </c>
      <c r="AF53" s="717">
        <v>-509.66500000000002</v>
      </c>
      <c r="AG53" s="717">
        <v>-32.216000000000001</v>
      </c>
      <c r="AH53" s="717">
        <v>-48.575000000000003</v>
      </c>
      <c r="AI53" s="717">
        <v>-57.412999999999997</v>
      </c>
      <c r="AJ53" s="717">
        <v>-98.081000000000003</v>
      </c>
      <c r="AK53" s="717">
        <v>-16.216000000000001</v>
      </c>
      <c r="AL53" s="717">
        <v>-17.733000000000001</v>
      </c>
      <c r="AM53" s="717">
        <v>-35.512999999999998</v>
      </c>
      <c r="AN53" s="717">
        <v>16.102</v>
      </c>
      <c r="AO53" s="717">
        <v>-57.081000000000003</v>
      </c>
      <c r="AP53" s="717">
        <v>3.677</v>
      </c>
      <c r="AQ53" s="717">
        <v>5.0990000000000002</v>
      </c>
      <c r="AR53" s="717">
        <v>86.921999999999997</v>
      </c>
      <c r="AS53" s="717">
        <v>1.913</v>
      </c>
      <c r="AT53" s="717">
        <v>-59.838999999999999</v>
      </c>
      <c r="AU53" s="717">
        <v>-62.35</v>
      </c>
      <c r="AV53" s="717">
        <v>6.4560000000000004</v>
      </c>
      <c r="AW53" s="717">
        <v>33.544000000000004</v>
      </c>
      <c r="AX53" s="717">
        <v>8.0440000000000005</v>
      </c>
      <c r="AY53" s="717">
        <v>-15.599</v>
      </c>
      <c r="AZ53" s="717">
        <v>56.338000000000001</v>
      </c>
      <c r="BA53" s="717">
        <v>-18.614999999999998</v>
      </c>
      <c r="BB53" s="717">
        <v>-3.4670000000000001</v>
      </c>
      <c r="BC53" s="717">
        <v>-20.895</v>
      </c>
      <c r="BD53" s="717">
        <v>119.99299999999999</v>
      </c>
      <c r="BE53" s="717">
        <v>39.863</v>
      </c>
      <c r="BF53" s="717">
        <v>-23.295000000000002</v>
      </c>
      <c r="BG53" s="717">
        <v>63.713000000000001</v>
      </c>
      <c r="BH53" s="717">
        <v>59.332999999999998</v>
      </c>
      <c r="BI53" s="717">
        <v>-69.709000000000003</v>
      </c>
      <c r="BJ53" s="717">
        <v>-245.09700000000001</v>
      </c>
      <c r="BK53" s="717">
        <v>-350.33199999999999</v>
      </c>
      <c r="BL53" s="717">
        <v>-502.01</v>
      </c>
      <c r="BM53" s="717">
        <v>44.463000000000001</v>
      </c>
      <c r="BN53" s="717">
        <v>184.059</v>
      </c>
      <c r="BO53" s="717">
        <v>310.596</v>
      </c>
      <c r="BP53" s="717">
        <v>368.13299999999998</v>
      </c>
      <c r="BQ53" s="717">
        <v>-57.561999999999998</v>
      </c>
      <c r="BR53" s="717">
        <v>-515.149</v>
      </c>
      <c r="BS53" s="717">
        <v>3.3809999999999998</v>
      </c>
      <c r="BT53" s="717">
        <v>-16.927999999999997</v>
      </c>
      <c r="BU53" s="725">
        <v>91.625</v>
      </c>
      <c r="BZ53" s="787"/>
    </row>
    <row r="54" spans="1:78" ht="17.149999999999999" customHeight="1">
      <c r="B54" s="124" t="s">
        <v>17</v>
      </c>
      <c r="C54" s="125"/>
      <c r="D54" s="125"/>
      <c r="E54" s="125"/>
      <c r="F54" s="716"/>
      <c r="G54" s="716"/>
      <c r="H54" s="716"/>
      <c r="I54" s="716"/>
      <c r="J54" s="716">
        <v>3076.8090000000002</v>
      </c>
      <c r="K54" s="716">
        <v>6369.2039999999997</v>
      </c>
      <c r="L54" s="716">
        <v>6773.7759999999998</v>
      </c>
      <c r="M54" s="716">
        <v>6788.6810000000005</v>
      </c>
      <c r="N54" s="716">
        <v>6700.9050000000007</v>
      </c>
      <c r="O54" s="716">
        <v>7229.643</v>
      </c>
      <c r="P54" s="716">
        <v>7600.0469999999996</v>
      </c>
      <c r="Q54" s="716">
        <v>7764.5020000000004</v>
      </c>
      <c r="R54" s="716">
        <v>7883.1350000000011</v>
      </c>
      <c r="S54" s="716">
        <v>8119.7269999999999</v>
      </c>
      <c r="T54" s="716">
        <v>9097.2879999999986</v>
      </c>
      <c r="U54" s="716">
        <v>6785.6310000000003</v>
      </c>
      <c r="V54" s="716">
        <v>6571.6010000000006</v>
      </c>
      <c r="W54" s="716">
        <v>6415.389000000001</v>
      </c>
      <c r="X54" s="716">
        <v>6234.8719999999994</v>
      </c>
      <c r="Y54" s="716">
        <v>6154.4340000000002</v>
      </c>
      <c r="Z54" s="716">
        <v>6698.8590000000004</v>
      </c>
      <c r="AA54" s="716">
        <v>6204.3510000000006</v>
      </c>
      <c r="AB54" s="716">
        <v>4756.1320000000005</v>
      </c>
      <c r="AC54" s="716">
        <v>4684.4670000000006</v>
      </c>
      <c r="AD54" s="716">
        <v>3581.866</v>
      </c>
      <c r="AE54" s="716">
        <v>3405.2849999999999</v>
      </c>
      <c r="AF54" s="716">
        <v>3167.1839999999997</v>
      </c>
      <c r="AG54" s="716">
        <v>3023.4679999999998</v>
      </c>
      <c r="AH54" s="716">
        <v>3006.297</v>
      </c>
      <c r="AI54" s="716">
        <v>3002.1170000000002</v>
      </c>
      <c r="AJ54" s="716">
        <v>2963.2620000000002</v>
      </c>
      <c r="AK54" s="716">
        <v>2947.9169999999999</v>
      </c>
      <c r="AL54" s="716">
        <v>2936.857</v>
      </c>
      <c r="AM54" s="716">
        <v>2926.2219999999998</v>
      </c>
      <c r="AN54" s="716">
        <v>2895.154</v>
      </c>
      <c r="AO54" s="716">
        <v>2837.9549999999999</v>
      </c>
      <c r="AP54" s="716">
        <v>2810.1689999999999</v>
      </c>
      <c r="AQ54" s="716">
        <v>2811.491</v>
      </c>
      <c r="AR54" s="716">
        <v>2840.145</v>
      </c>
      <c r="AS54" s="716">
        <v>2829.9760000000001</v>
      </c>
      <c r="AT54" s="716">
        <v>2838.2820000000002</v>
      </c>
      <c r="AU54" s="716">
        <v>2789.645</v>
      </c>
      <c r="AV54" s="716">
        <v>2771.5369999999998</v>
      </c>
      <c r="AW54" s="716">
        <v>2794.569</v>
      </c>
      <c r="AX54" s="716">
        <v>2797.3269999999998</v>
      </c>
      <c r="AY54" s="716">
        <v>2792.5189999999998</v>
      </c>
      <c r="AZ54" s="716">
        <v>2477.5920000000001</v>
      </c>
      <c r="BA54" s="716">
        <v>2440.2339999999999</v>
      </c>
      <c r="BB54" s="716">
        <v>2443.3069999999998</v>
      </c>
      <c r="BC54" s="716">
        <v>1831.7660000000001</v>
      </c>
      <c r="BD54" s="716">
        <v>1837.087</v>
      </c>
      <c r="BE54" s="716">
        <v>1844.1979999999999</v>
      </c>
      <c r="BF54" s="716">
        <v>1853.3430000000001</v>
      </c>
      <c r="BG54" s="716">
        <v>1875.9359999999999</v>
      </c>
      <c r="BH54" s="716">
        <v>1869.2059999999999</v>
      </c>
      <c r="BI54" s="716">
        <v>1842.828</v>
      </c>
      <c r="BJ54" s="716">
        <v>1866.1019999999999</v>
      </c>
      <c r="BK54" s="716">
        <v>725.92099999999994</v>
      </c>
      <c r="BL54" s="716">
        <v>632.68299999999999</v>
      </c>
      <c r="BM54" s="716">
        <v>555.52</v>
      </c>
      <c r="BN54" s="716">
        <v>534.06899999999996</v>
      </c>
      <c r="BO54" s="716">
        <v>526.34199999999998</v>
      </c>
      <c r="BP54" s="716">
        <v>395.57100000000003</v>
      </c>
      <c r="BQ54" s="716">
        <v>395.31299999999999</v>
      </c>
      <c r="BR54" s="716">
        <v>396.58100000000002</v>
      </c>
      <c r="BS54" s="716">
        <v>393.19899999999996</v>
      </c>
      <c r="BT54" s="716">
        <v>390.78099999999995</v>
      </c>
      <c r="BU54" s="724">
        <v>389.53599999999994</v>
      </c>
      <c r="BZ54" s="787"/>
    </row>
    <row r="55" spans="1:78" ht="17.149999999999999" customHeight="1">
      <c r="B55" s="126" t="s">
        <v>540</v>
      </c>
      <c r="C55" s="127"/>
      <c r="D55" s="127"/>
      <c r="E55" s="127"/>
      <c r="F55" s="717"/>
      <c r="G55" s="717"/>
      <c r="H55" s="717"/>
      <c r="I55" s="717"/>
      <c r="J55" s="717">
        <v>2518.9760000000001</v>
      </c>
      <c r="K55" s="717">
        <v>4788.2250000000004</v>
      </c>
      <c r="L55" s="717">
        <v>5866.7990000000009</v>
      </c>
      <c r="M55" s="717">
        <v>5907.37</v>
      </c>
      <c r="N55" s="717">
        <v>5947.2049999999999</v>
      </c>
      <c r="O55" s="717">
        <v>6407.2659999999996</v>
      </c>
      <c r="P55" s="717">
        <v>6803.9450000000006</v>
      </c>
      <c r="Q55" s="717">
        <v>6812.5039999999999</v>
      </c>
      <c r="R55" s="717">
        <v>6990.9470000000001</v>
      </c>
      <c r="S55" s="717">
        <v>7201.1610000000001</v>
      </c>
      <c r="T55" s="717">
        <v>8550.2340000000004</v>
      </c>
      <c r="U55" s="717">
        <v>6288.2809999999999</v>
      </c>
      <c r="V55" s="717">
        <v>6300.7390000000005</v>
      </c>
      <c r="W55" s="717">
        <v>6241.7820000000002</v>
      </c>
      <c r="X55" s="717">
        <v>6306.2390000000005</v>
      </c>
      <c r="Y55" s="717">
        <v>6196.8980000000001</v>
      </c>
      <c r="Z55" s="717">
        <v>6161.8380000000006</v>
      </c>
      <c r="AA55" s="717">
        <v>6076.1970000000001</v>
      </c>
      <c r="AB55" s="717">
        <v>4849.38</v>
      </c>
      <c r="AC55" s="717">
        <v>4767.4139999999998</v>
      </c>
      <c r="AD55" s="717">
        <v>3635.3779999999997</v>
      </c>
      <c r="AE55" s="717">
        <v>3434.3240000000001</v>
      </c>
      <c r="AF55" s="717">
        <v>3178.373</v>
      </c>
      <c r="AG55" s="717">
        <v>3034.3679999999999</v>
      </c>
      <c r="AH55" s="717">
        <v>3018.5079999999998</v>
      </c>
      <c r="AI55" s="717">
        <v>3009.826</v>
      </c>
      <c r="AJ55" s="717">
        <v>2970.5550000000003</v>
      </c>
      <c r="AK55" s="717">
        <v>2953.942</v>
      </c>
      <c r="AL55" s="717">
        <v>2946.7910000000002</v>
      </c>
      <c r="AM55" s="717">
        <v>2933.8360000000002</v>
      </c>
      <c r="AN55" s="717">
        <v>2986.08</v>
      </c>
      <c r="AO55" s="717">
        <v>2929</v>
      </c>
      <c r="AP55" s="717">
        <v>2994.7739999999999</v>
      </c>
      <c r="AQ55" s="717">
        <v>2997.38</v>
      </c>
      <c r="AR55" s="717">
        <v>3078.826</v>
      </c>
      <c r="AS55" s="717">
        <v>3076.3290000000002</v>
      </c>
      <c r="AT55" s="717">
        <v>3007.768</v>
      </c>
      <c r="AU55" s="717">
        <v>3004.4659999999999</v>
      </c>
      <c r="AV55" s="717">
        <v>3074.058</v>
      </c>
      <c r="AW55" s="717">
        <v>3104.2179999999998</v>
      </c>
      <c r="AX55" s="717">
        <v>3076.2820000000002</v>
      </c>
      <c r="AY55" s="717">
        <v>3055.5219999999999</v>
      </c>
      <c r="AZ55" s="717">
        <v>2823.4030000000002</v>
      </c>
      <c r="BA55" s="717">
        <v>2804.788</v>
      </c>
      <c r="BB55" s="717">
        <v>2817.268</v>
      </c>
      <c r="BC55" s="717">
        <v>2193.0460000000003</v>
      </c>
      <c r="BD55" s="717">
        <v>2340.7570000000001</v>
      </c>
      <c r="BE55" s="717">
        <v>2388.6910000000003</v>
      </c>
      <c r="BF55" s="717">
        <v>2350.2470000000003</v>
      </c>
      <c r="BG55" s="717">
        <v>2464.7489999999998</v>
      </c>
      <c r="BH55" s="717">
        <v>2420.8089999999997</v>
      </c>
      <c r="BI55" s="717">
        <v>2327.4670000000001</v>
      </c>
      <c r="BJ55" s="717">
        <v>2176.8540000000003</v>
      </c>
      <c r="BK55" s="717">
        <v>887.51700000000005</v>
      </c>
      <c r="BL55" s="717">
        <v>699.48299999999995</v>
      </c>
      <c r="BM55" s="717">
        <v>668.28300000000002</v>
      </c>
      <c r="BN55" s="717">
        <v>900.29899999999998</v>
      </c>
      <c r="BO55" s="717">
        <v>1005.817</v>
      </c>
      <c r="BP55" s="717">
        <v>948.9430000000001</v>
      </c>
      <c r="BQ55" s="717">
        <v>1906.4590000000001</v>
      </c>
      <c r="BR55" s="717">
        <v>1393.0550000000001</v>
      </c>
      <c r="BS55" s="717">
        <v>1904.5559999999998</v>
      </c>
      <c r="BT55" s="717">
        <v>1161.653</v>
      </c>
      <c r="BU55" s="725">
        <v>1498.3810000000001</v>
      </c>
      <c r="BZ55" s="787"/>
    </row>
    <row r="56" spans="1:78" ht="17.149999999999999" customHeight="1">
      <c r="B56" s="408" t="s">
        <v>18</v>
      </c>
      <c r="C56" s="409"/>
      <c r="D56" s="409"/>
      <c r="E56" s="409"/>
      <c r="F56" s="747"/>
      <c r="G56" s="747"/>
      <c r="H56" s="747"/>
      <c r="I56" s="747"/>
      <c r="J56" s="747">
        <v>557.83300000000008</v>
      </c>
      <c r="K56" s="747">
        <v>1580.9789999999994</v>
      </c>
      <c r="L56" s="747">
        <v>906.97699999999895</v>
      </c>
      <c r="M56" s="747">
        <v>881.3110000000006</v>
      </c>
      <c r="N56" s="747">
        <v>753.70000000000073</v>
      </c>
      <c r="O56" s="747">
        <v>822.37700000000041</v>
      </c>
      <c r="P56" s="747">
        <v>796.10199999999895</v>
      </c>
      <c r="Q56" s="747">
        <v>951.9980000000005</v>
      </c>
      <c r="R56" s="747">
        <v>892.18800000000101</v>
      </c>
      <c r="S56" s="747">
        <v>918.5659999999998</v>
      </c>
      <c r="T56" s="747">
        <v>547.05399999999827</v>
      </c>
      <c r="U56" s="747">
        <v>497.35000000000036</v>
      </c>
      <c r="V56" s="747">
        <v>270.86200000000008</v>
      </c>
      <c r="W56" s="747">
        <v>173.60700000000088</v>
      </c>
      <c r="X56" s="747">
        <v>-71.367000000001099</v>
      </c>
      <c r="Y56" s="747">
        <v>-42.463999999999942</v>
      </c>
      <c r="Z56" s="747">
        <v>537.02099999999973</v>
      </c>
      <c r="AA56" s="747">
        <v>128.15400000000045</v>
      </c>
      <c r="AB56" s="747">
        <v>-93.247999999999593</v>
      </c>
      <c r="AC56" s="747">
        <v>-82.946999999999207</v>
      </c>
      <c r="AD56" s="747">
        <v>-53.511999999999716</v>
      </c>
      <c r="AE56" s="747">
        <v>-29.039000000000215</v>
      </c>
      <c r="AF56" s="747">
        <v>-11.189000000000306</v>
      </c>
      <c r="AG56" s="747">
        <v>-10.900000000000091</v>
      </c>
      <c r="AH56" s="747">
        <v>-12.210999999999785</v>
      </c>
      <c r="AI56" s="747">
        <v>-7.7089999999998327</v>
      </c>
      <c r="AJ56" s="747">
        <v>-7.2930000000001201</v>
      </c>
      <c r="AK56" s="747">
        <v>-6.0250000000000909</v>
      </c>
      <c r="AL56" s="747">
        <v>-9.9340000000001965</v>
      </c>
      <c r="AM56" s="747">
        <v>-7.6140000000004875</v>
      </c>
      <c r="AN56" s="747">
        <v>-90.925999999999931</v>
      </c>
      <c r="AO56" s="747">
        <v>-91.045000000000073</v>
      </c>
      <c r="AP56" s="747">
        <v>-184.60500000000002</v>
      </c>
      <c r="AQ56" s="747">
        <v>-185.88900000000012</v>
      </c>
      <c r="AR56" s="747">
        <v>-238.68100000000004</v>
      </c>
      <c r="AS56" s="747">
        <v>-246.35300000000007</v>
      </c>
      <c r="AT56" s="747">
        <v>-169.48599999999988</v>
      </c>
      <c r="AU56" s="747">
        <v>-214.82099999999991</v>
      </c>
      <c r="AV56" s="747">
        <v>-302.52100000000019</v>
      </c>
      <c r="AW56" s="747">
        <v>-309.64899999999989</v>
      </c>
      <c r="AX56" s="747">
        <v>-278.95500000000038</v>
      </c>
      <c r="AY56" s="747">
        <v>-263.00300000000016</v>
      </c>
      <c r="AZ56" s="747">
        <v>-345.81100000000015</v>
      </c>
      <c r="BA56" s="747">
        <v>-364.55400000000009</v>
      </c>
      <c r="BB56" s="747">
        <v>-373.96100000000024</v>
      </c>
      <c r="BC56" s="747">
        <v>-361.2800000000002</v>
      </c>
      <c r="BD56" s="747">
        <v>-503.67000000000007</v>
      </c>
      <c r="BE56" s="747">
        <v>-544.49300000000039</v>
      </c>
      <c r="BF56" s="747">
        <v>-496.90400000000022</v>
      </c>
      <c r="BG56" s="747">
        <v>-588.81299999999987</v>
      </c>
      <c r="BH56" s="747">
        <v>-551.60299999999984</v>
      </c>
      <c r="BI56" s="747">
        <v>-484.63900000000012</v>
      </c>
      <c r="BJ56" s="747">
        <v>-310.75200000000041</v>
      </c>
      <c r="BK56" s="747">
        <v>-161.59600000000012</v>
      </c>
      <c r="BL56" s="747">
        <v>-66.799999999999955</v>
      </c>
      <c r="BM56" s="747">
        <v>-112.76300000000003</v>
      </c>
      <c r="BN56" s="747">
        <v>-366.23</v>
      </c>
      <c r="BO56" s="747">
        <v>-479.47500000000002</v>
      </c>
      <c r="BP56" s="747">
        <v>-553.37200000000007</v>
      </c>
      <c r="BQ56" s="747">
        <v>-1511.1460000000002</v>
      </c>
      <c r="BR56" s="747">
        <v>-996.47400000000005</v>
      </c>
      <c r="BS56" s="747">
        <v>-1511.357</v>
      </c>
      <c r="BT56" s="747">
        <v>-770.87200000000007</v>
      </c>
      <c r="BU56" s="1002">
        <v>-1108.8450000000003</v>
      </c>
      <c r="BZ56" s="787"/>
    </row>
    <row r="57" spans="1:78" ht="9.75" customHeight="1">
      <c r="B57" s="93"/>
      <c r="C57" s="119"/>
      <c r="D57" s="119"/>
      <c r="E57" s="119"/>
      <c r="F57" s="119"/>
      <c r="G57" s="119"/>
      <c r="H57" s="119"/>
      <c r="I57" s="119"/>
      <c r="J57" s="119"/>
      <c r="K57" s="119"/>
      <c r="L57" s="119"/>
      <c r="M57" s="119"/>
      <c r="N57" s="93"/>
      <c r="O57" s="93"/>
      <c r="P57" s="93"/>
      <c r="Q57" s="93"/>
      <c r="R57" s="93"/>
      <c r="S57" s="93"/>
      <c r="T57" s="294"/>
      <c r="X57" s="294"/>
      <c r="BL57" s="44"/>
      <c r="BZ57" s="787"/>
    </row>
    <row r="58" spans="1:78" ht="17.149999999999999" customHeight="1">
      <c r="B58" s="128" t="s">
        <v>1145</v>
      </c>
      <c r="C58" s="75"/>
      <c r="D58" s="75"/>
      <c r="E58" s="75"/>
      <c r="F58" s="75"/>
      <c r="G58" s="75"/>
      <c r="H58" s="75"/>
      <c r="I58" s="75"/>
      <c r="J58" s="75"/>
      <c r="K58" s="75"/>
      <c r="L58" s="75"/>
      <c r="M58" s="75"/>
      <c r="N58" s="75"/>
      <c r="O58" s="75"/>
      <c r="P58" s="75"/>
      <c r="Q58" s="75"/>
      <c r="R58" s="75"/>
      <c r="S58" s="75"/>
      <c r="T58" s="295"/>
      <c r="X58" s="295"/>
      <c r="Z58" s="709"/>
      <c r="AA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L58" s="44"/>
      <c r="BZ58" s="787"/>
    </row>
    <row r="59" spans="1:78" ht="12.75" customHeight="1">
      <c r="B59" s="93"/>
      <c r="C59" s="93"/>
      <c r="D59" s="93"/>
      <c r="E59" s="93"/>
      <c r="F59" s="93"/>
      <c r="G59" s="93"/>
      <c r="H59" s="93"/>
      <c r="I59" s="93"/>
      <c r="J59" s="93"/>
      <c r="K59" s="93"/>
      <c r="L59" s="288"/>
      <c r="M59" s="288"/>
      <c r="N59" s="288"/>
      <c r="O59" s="288"/>
      <c r="P59" s="288"/>
      <c r="Q59" s="288"/>
      <c r="R59" s="288"/>
      <c r="S59" s="288"/>
      <c r="T59" s="296"/>
      <c r="U59" s="288"/>
      <c r="V59" s="288"/>
      <c r="W59" s="288"/>
      <c r="X59" s="296"/>
      <c r="Y59" s="288"/>
      <c r="AA59" s="743"/>
      <c r="AB59" s="288"/>
      <c r="AC59" s="288"/>
      <c r="AD59" s="288"/>
      <c r="AE59" s="288"/>
      <c r="AF59" s="288"/>
      <c r="AG59" s="288"/>
      <c r="AI59" s="288"/>
      <c r="AJ59" s="288"/>
      <c r="AK59" s="288"/>
      <c r="AQ59" s="288"/>
      <c r="AR59" s="288"/>
      <c r="AS59" s="743"/>
      <c r="AT59" s="743"/>
      <c r="AU59" s="743"/>
      <c r="AV59" s="954"/>
      <c r="AY59" s="743"/>
      <c r="BA59" s="743"/>
      <c r="BB59" s="743"/>
      <c r="BI59" s="743"/>
      <c r="BJ59" s="743"/>
      <c r="BK59" s="743"/>
      <c r="BL59" s="743"/>
      <c r="BM59" s="743"/>
      <c r="BO59" s="743"/>
      <c r="BP59" s="743"/>
      <c r="BQ59" s="743"/>
      <c r="BU59" s="954" t="s">
        <v>353</v>
      </c>
      <c r="BZ59" s="787"/>
    </row>
    <row r="60" spans="1:78" s="285" customFormat="1" ht="17.149999999999999" customHeight="1">
      <c r="A60" s="44"/>
      <c r="B60" s="116"/>
      <c r="C60" s="117" t="s">
        <v>160</v>
      </c>
      <c r="D60" s="117" t="s">
        <v>0</v>
      </c>
      <c r="E60" s="117" t="s">
        <v>1</v>
      </c>
      <c r="F60" s="117" t="s">
        <v>2</v>
      </c>
      <c r="G60" s="117" t="s">
        <v>3</v>
      </c>
      <c r="H60" s="117" t="s">
        <v>4</v>
      </c>
      <c r="I60" s="117" t="s">
        <v>5</v>
      </c>
      <c r="J60" s="117" t="s">
        <v>6</v>
      </c>
      <c r="K60" s="117" t="s">
        <v>7</v>
      </c>
      <c r="L60" s="118" t="s">
        <v>341</v>
      </c>
      <c r="M60" s="118" t="s">
        <v>8</v>
      </c>
      <c r="N60" s="118" t="s">
        <v>273</v>
      </c>
      <c r="O60" s="118" t="e">
        <v>#REF!</v>
      </c>
      <c r="P60" s="118" t="s">
        <v>342</v>
      </c>
      <c r="Q60" s="118" t="s">
        <v>323</v>
      </c>
      <c r="R60" s="118" t="s">
        <v>324</v>
      </c>
      <c r="S60" s="118" t="s">
        <v>314</v>
      </c>
      <c r="T60" s="118" t="s">
        <v>363</v>
      </c>
      <c r="U60" s="118" t="s">
        <v>352</v>
      </c>
      <c r="V60" s="118" t="s">
        <v>361</v>
      </c>
      <c r="W60" s="118" t="s">
        <v>362</v>
      </c>
      <c r="X60" s="118" t="s">
        <v>370</v>
      </c>
      <c r="Y60" s="118" t="s">
        <v>365</v>
      </c>
      <c r="Z60" s="713" t="s">
        <v>367</v>
      </c>
      <c r="AA60" s="713" t="s">
        <v>371</v>
      </c>
      <c r="AB60" s="118" t="s">
        <v>463</v>
      </c>
      <c r="AC60" s="118" t="s">
        <v>509</v>
      </c>
      <c r="AD60" s="118" t="s">
        <v>510</v>
      </c>
      <c r="AE60" s="118" t="s">
        <v>608</v>
      </c>
      <c r="AF60" s="118" t="s">
        <v>612</v>
      </c>
      <c r="AG60" s="118" t="s">
        <v>621</v>
      </c>
      <c r="AH60" s="118" t="s">
        <v>622</v>
      </c>
      <c r="AI60" s="713" t="s">
        <v>624</v>
      </c>
      <c r="AJ60" s="713" t="s">
        <v>626</v>
      </c>
      <c r="AK60" s="713" t="s">
        <v>634</v>
      </c>
      <c r="AL60" s="713" t="s">
        <v>638</v>
      </c>
      <c r="AM60" s="586" t="s">
        <v>642</v>
      </c>
      <c r="AN60" s="586" t="s">
        <v>784</v>
      </c>
      <c r="AO60" s="586" t="s">
        <v>797</v>
      </c>
      <c r="AP60" s="586" t="s">
        <v>805</v>
      </c>
      <c r="AQ60" s="586" t="s">
        <v>808</v>
      </c>
      <c r="AR60" s="586" t="s">
        <v>849</v>
      </c>
      <c r="AS60" s="586" t="s">
        <v>851</v>
      </c>
      <c r="AT60" s="586" t="s">
        <v>854</v>
      </c>
      <c r="AU60" s="586" t="s">
        <v>856</v>
      </c>
      <c r="AV60" s="713" t="s">
        <v>865</v>
      </c>
      <c r="AW60" s="713" t="s">
        <v>870</v>
      </c>
      <c r="AX60" s="713" t="s">
        <v>871</v>
      </c>
      <c r="AY60" s="713" t="s">
        <v>877</v>
      </c>
      <c r="AZ60" s="713" t="s">
        <v>880</v>
      </c>
      <c r="BA60" s="713" t="s">
        <v>881</v>
      </c>
      <c r="BB60" s="713" t="s">
        <v>883</v>
      </c>
      <c r="BC60" s="713" t="s">
        <v>885</v>
      </c>
      <c r="BD60" s="713" t="s">
        <v>897</v>
      </c>
      <c r="BE60" s="713" t="s">
        <v>899</v>
      </c>
      <c r="BF60" s="713" t="s">
        <v>901</v>
      </c>
      <c r="BG60" s="713" t="s">
        <v>903</v>
      </c>
      <c r="BH60" s="713" t="s">
        <v>905</v>
      </c>
      <c r="BI60" s="586" t="s">
        <v>928</v>
      </c>
      <c r="BJ60" s="586" t="s">
        <v>942</v>
      </c>
      <c r="BK60" s="586" t="s">
        <v>944</v>
      </c>
      <c r="BL60" s="713" t="s">
        <v>946</v>
      </c>
      <c r="BM60" s="713" t="s">
        <v>1021</v>
      </c>
      <c r="BN60" s="1073" t="s">
        <v>1025</v>
      </c>
      <c r="BO60" s="1073" t="s">
        <v>1071</v>
      </c>
      <c r="BP60" s="1073" t="s">
        <v>1088</v>
      </c>
      <c r="BQ60" s="1073" t="s">
        <v>1103</v>
      </c>
      <c r="BR60" s="1073" t="str">
        <f>BR6</f>
        <v>Jun-25</v>
      </c>
      <c r="BS60" s="1073" t="s">
        <v>1114</v>
      </c>
      <c r="BT60" s="1073" t="s">
        <v>1133</v>
      </c>
      <c r="BU60" s="1073" t="str">
        <f>BU6</f>
        <v>Mar-26</v>
      </c>
      <c r="BZ60" s="787"/>
    </row>
    <row r="61" spans="1:78" ht="16.5" customHeight="1">
      <c r="B61" s="126" t="s">
        <v>9</v>
      </c>
      <c r="C61" s="127"/>
      <c r="D61" s="127"/>
      <c r="E61" s="127"/>
      <c r="F61" s="717"/>
      <c r="G61" s="717"/>
      <c r="H61" s="717"/>
      <c r="I61" s="717"/>
      <c r="J61" s="717"/>
      <c r="K61" s="717"/>
      <c r="L61" s="717"/>
      <c r="M61" s="717"/>
      <c r="N61" s="717"/>
      <c r="O61" s="717"/>
      <c r="P61" s="717"/>
      <c r="Q61" s="717"/>
      <c r="R61" s="717"/>
      <c r="S61" s="717"/>
      <c r="T61" s="717"/>
      <c r="U61" s="717"/>
      <c r="V61" s="717"/>
      <c r="W61" s="717"/>
      <c r="X61" s="717"/>
      <c r="Y61" s="717"/>
      <c r="Z61" s="717"/>
      <c r="AA61" s="717"/>
      <c r="AB61" s="717"/>
      <c r="AC61" s="717"/>
      <c r="AD61" s="717"/>
      <c r="AE61" s="717"/>
      <c r="AF61" s="717"/>
      <c r="AG61" s="717"/>
      <c r="AH61" s="717"/>
      <c r="AI61" s="717"/>
      <c r="AJ61" s="717"/>
      <c r="AK61" s="717"/>
      <c r="AL61" s="717"/>
      <c r="AM61" s="717"/>
      <c r="AN61" s="717"/>
      <c r="AO61" s="717"/>
      <c r="AP61" s="717"/>
      <c r="AQ61" s="717"/>
      <c r="AR61" s="717"/>
      <c r="AS61" s="717"/>
      <c r="AT61" s="717"/>
      <c r="AU61" s="717"/>
      <c r="AV61" s="717"/>
      <c r="AW61" s="717"/>
      <c r="AX61" s="717"/>
      <c r="AY61" s="717"/>
      <c r="AZ61" s="717"/>
      <c r="BA61" s="717"/>
      <c r="BB61" s="717"/>
      <c r="BC61" s="717"/>
      <c r="BD61" s="717"/>
      <c r="BE61" s="717"/>
      <c r="BF61" s="717"/>
      <c r="BG61" s="717"/>
      <c r="BH61" s="717"/>
      <c r="BI61" s="717"/>
      <c r="BJ61" s="717"/>
      <c r="BK61" s="717"/>
      <c r="BL61" s="717"/>
      <c r="BM61" s="717"/>
      <c r="BN61" s="717"/>
      <c r="BO61" s="717"/>
      <c r="BP61" s="717"/>
      <c r="BQ61" s="717"/>
      <c r="BR61" s="717"/>
      <c r="BS61" s="717"/>
      <c r="BT61" s="717"/>
      <c r="BU61" s="725">
        <v>242233.60799999998</v>
      </c>
      <c r="BZ61" s="787"/>
    </row>
    <row r="62" spans="1:78" ht="17.149999999999999" customHeight="1">
      <c r="B62" s="124" t="s">
        <v>275</v>
      </c>
      <c r="C62" s="125"/>
      <c r="D62" s="125"/>
      <c r="E62" s="125"/>
      <c r="F62" s="716"/>
      <c r="G62" s="716"/>
      <c r="H62" s="716"/>
      <c r="I62" s="716"/>
      <c r="J62" s="716"/>
      <c r="K62" s="716"/>
      <c r="L62" s="716"/>
      <c r="M62" s="716"/>
      <c r="N62" s="716"/>
      <c r="O62" s="716"/>
      <c r="P62" s="716"/>
      <c r="Q62" s="716"/>
      <c r="R62" s="716"/>
      <c r="S62" s="716"/>
      <c r="T62" s="716"/>
      <c r="U62" s="716"/>
      <c r="V62" s="716"/>
      <c r="W62" s="716"/>
      <c r="X62" s="716"/>
      <c r="Y62" s="716"/>
      <c r="Z62" s="716"/>
      <c r="AA62" s="716"/>
      <c r="AB62" s="716"/>
      <c r="AC62" s="716"/>
      <c r="AD62" s="716"/>
      <c r="AE62" s="716"/>
      <c r="AF62" s="716"/>
      <c r="AG62" s="716"/>
      <c r="AH62" s="716"/>
      <c r="AI62" s="716"/>
      <c r="AJ62" s="716"/>
      <c r="AK62" s="716"/>
      <c r="AL62" s="716"/>
      <c r="AM62" s="716"/>
      <c r="AN62" s="716"/>
      <c r="AO62" s="716"/>
      <c r="AP62" s="716"/>
      <c r="AQ62" s="716"/>
      <c r="AR62" s="716"/>
      <c r="AS62" s="716"/>
      <c r="AT62" s="716"/>
      <c r="AU62" s="716"/>
      <c r="AV62" s="716"/>
      <c r="AW62" s="716"/>
      <c r="AX62" s="716"/>
      <c r="AY62" s="716"/>
      <c r="AZ62" s="716"/>
      <c r="BA62" s="716"/>
      <c r="BB62" s="716"/>
      <c r="BC62" s="716"/>
      <c r="BD62" s="716"/>
      <c r="BE62" s="716"/>
      <c r="BF62" s="716"/>
      <c r="BG62" s="716"/>
      <c r="BH62" s="716"/>
      <c r="BI62" s="716"/>
      <c r="BJ62" s="716"/>
      <c r="BK62" s="716"/>
      <c r="BL62" s="716"/>
      <c r="BM62" s="716"/>
      <c r="BN62" s="716"/>
      <c r="BO62" s="716"/>
      <c r="BP62" s="716"/>
      <c r="BQ62" s="716"/>
      <c r="BR62" s="716"/>
      <c r="BS62" s="716"/>
      <c r="BT62" s="716"/>
      <c r="BU62" s="724">
        <v>159339.50699999998</v>
      </c>
      <c r="BZ62" s="787"/>
    </row>
    <row r="63" spans="1:78" ht="17.149999999999999" customHeight="1">
      <c r="B63" s="126" t="s">
        <v>1064</v>
      </c>
      <c r="C63" s="127"/>
      <c r="D63" s="127"/>
      <c r="E63" s="127"/>
      <c r="F63" s="717"/>
      <c r="G63" s="717"/>
      <c r="H63" s="717"/>
      <c r="I63" s="717"/>
      <c r="J63" s="717"/>
      <c r="K63" s="717"/>
      <c r="L63" s="717"/>
      <c r="M63" s="717"/>
      <c r="N63" s="717"/>
      <c r="O63" s="717"/>
      <c r="P63" s="717"/>
      <c r="Q63" s="717"/>
      <c r="R63" s="717"/>
      <c r="S63" s="717"/>
      <c r="T63" s="717"/>
      <c r="U63" s="717"/>
      <c r="V63" s="717"/>
      <c r="W63" s="717"/>
      <c r="X63" s="717"/>
      <c r="Y63" s="717"/>
      <c r="Z63" s="717"/>
      <c r="AA63" s="717"/>
      <c r="AB63" s="717"/>
      <c r="AC63" s="717"/>
      <c r="AD63" s="717"/>
      <c r="AE63" s="717"/>
      <c r="AF63" s="717"/>
      <c r="AG63" s="717"/>
      <c r="AH63" s="717"/>
      <c r="AI63" s="717"/>
      <c r="AJ63" s="717"/>
      <c r="AK63" s="717"/>
      <c r="AL63" s="717"/>
      <c r="AM63" s="717"/>
      <c r="AN63" s="717"/>
      <c r="AO63" s="717"/>
      <c r="AP63" s="717"/>
      <c r="AQ63" s="717"/>
      <c r="AR63" s="717"/>
      <c r="AS63" s="717"/>
      <c r="AT63" s="717"/>
      <c r="AU63" s="717"/>
      <c r="AV63" s="717"/>
      <c r="AW63" s="717"/>
      <c r="AX63" s="717"/>
      <c r="AY63" s="717"/>
      <c r="AZ63" s="717"/>
      <c r="BA63" s="717"/>
      <c r="BB63" s="717"/>
      <c r="BC63" s="717"/>
      <c r="BD63" s="717"/>
      <c r="BE63" s="717"/>
      <c r="BF63" s="717"/>
      <c r="BG63" s="717"/>
      <c r="BH63" s="717"/>
      <c r="BI63" s="717"/>
      <c r="BJ63" s="717"/>
      <c r="BK63" s="717"/>
      <c r="BL63" s="717"/>
      <c r="BM63" s="717"/>
      <c r="BN63" s="717"/>
      <c r="BO63" s="717"/>
      <c r="BP63" s="717"/>
      <c r="BQ63" s="717"/>
      <c r="BR63" s="717"/>
      <c r="BS63" s="717"/>
      <c r="BT63" s="717"/>
      <c r="BU63" s="725">
        <v>27124.303</v>
      </c>
      <c r="BZ63" s="787"/>
    </row>
    <row r="64" spans="1:78" ht="17.149999999999999" customHeight="1">
      <c r="B64" s="124" t="s">
        <v>307</v>
      </c>
      <c r="C64" s="125"/>
      <c r="D64" s="125"/>
      <c r="E64" s="125"/>
      <c r="F64" s="716"/>
      <c r="G64" s="716"/>
      <c r="H64" s="716"/>
      <c r="I64" s="716"/>
      <c r="J64" s="716"/>
      <c r="K64" s="716"/>
      <c r="L64" s="716"/>
      <c r="M64" s="716"/>
      <c r="N64" s="716"/>
      <c r="O64" s="716"/>
      <c r="P64" s="716"/>
      <c r="Q64" s="716"/>
      <c r="R64" s="716"/>
      <c r="S64" s="716"/>
      <c r="T64" s="716"/>
      <c r="U64" s="716"/>
      <c r="V64" s="716"/>
      <c r="W64" s="716"/>
      <c r="X64" s="716"/>
      <c r="Y64" s="716"/>
      <c r="Z64" s="716"/>
      <c r="AA64" s="716"/>
      <c r="AB64" s="716"/>
      <c r="AC64" s="716"/>
      <c r="AD64" s="716"/>
      <c r="AE64" s="716"/>
      <c r="AF64" s="716"/>
      <c r="AG64" s="716"/>
      <c r="AH64" s="716"/>
      <c r="AI64" s="716"/>
      <c r="AJ64" s="716"/>
      <c r="AK64" s="716"/>
      <c r="AL64" s="716"/>
      <c r="AM64" s="716"/>
      <c r="AN64" s="716"/>
      <c r="AO64" s="716"/>
      <c r="AP64" s="716"/>
      <c r="AQ64" s="716"/>
      <c r="AR64" s="716"/>
      <c r="AS64" s="716"/>
      <c r="AT64" s="716"/>
      <c r="AU64" s="716"/>
      <c r="AV64" s="716"/>
      <c r="AW64" s="716"/>
      <c r="AX64" s="716"/>
      <c r="AY64" s="716"/>
      <c r="AZ64" s="716"/>
      <c r="BA64" s="716"/>
      <c r="BB64" s="716"/>
      <c r="BC64" s="716"/>
      <c r="BD64" s="716"/>
      <c r="BE64" s="716"/>
      <c r="BF64" s="716"/>
      <c r="BG64" s="716"/>
      <c r="BH64" s="716"/>
      <c r="BI64" s="716"/>
      <c r="BJ64" s="716"/>
      <c r="BK64" s="716"/>
      <c r="BL64" s="716"/>
      <c r="BM64" s="716"/>
      <c r="BN64" s="716"/>
      <c r="BO64" s="716"/>
      <c r="BP64" s="716"/>
      <c r="BQ64" s="716"/>
      <c r="BR64" s="716"/>
      <c r="BS64" s="716"/>
      <c r="BT64" s="716"/>
      <c r="BU64" s="724">
        <v>2135.5</v>
      </c>
      <c r="BZ64" s="787"/>
    </row>
    <row r="65" spans="1:78" ht="17.149999999999999" customHeight="1">
      <c r="B65" s="126" t="s">
        <v>12</v>
      </c>
      <c r="C65" s="127"/>
      <c r="D65" s="127"/>
      <c r="E65" s="127"/>
      <c r="F65" s="717"/>
      <c r="G65" s="717"/>
      <c r="H65" s="717"/>
      <c r="I65" s="717"/>
      <c r="J65" s="717"/>
      <c r="K65" s="717"/>
      <c r="L65" s="717"/>
      <c r="M65" s="717"/>
      <c r="N65" s="717"/>
      <c r="O65" s="717"/>
      <c r="P65" s="717"/>
      <c r="Q65" s="717"/>
      <c r="R65" s="717"/>
      <c r="S65" s="717"/>
      <c r="T65" s="717"/>
      <c r="U65" s="717"/>
      <c r="V65" s="717"/>
      <c r="W65" s="717"/>
      <c r="X65" s="717"/>
      <c r="Y65" s="717"/>
      <c r="Z65" s="717"/>
      <c r="AA65" s="717"/>
      <c r="AB65" s="717"/>
      <c r="AC65" s="717"/>
      <c r="AD65" s="717"/>
      <c r="AE65" s="717"/>
      <c r="AF65" s="717"/>
      <c r="AG65" s="717"/>
      <c r="AH65" s="717"/>
      <c r="AI65" s="717"/>
      <c r="AJ65" s="717"/>
      <c r="AK65" s="717"/>
      <c r="AL65" s="717"/>
      <c r="AM65" s="717"/>
      <c r="AN65" s="717"/>
      <c r="AO65" s="717"/>
      <c r="AP65" s="717"/>
      <c r="AQ65" s="717"/>
      <c r="AR65" s="717"/>
      <c r="AS65" s="717"/>
      <c r="AT65" s="717"/>
      <c r="AU65" s="717"/>
      <c r="AV65" s="717"/>
      <c r="AW65" s="717"/>
      <c r="AX65" s="717"/>
      <c r="AY65" s="717"/>
      <c r="AZ65" s="717"/>
      <c r="BA65" s="717"/>
      <c r="BB65" s="717"/>
      <c r="BC65" s="717"/>
      <c r="BD65" s="717"/>
      <c r="BE65" s="717"/>
      <c r="BF65" s="717"/>
      <c r="BG65" s="717"/>
      <c r="BH65" s="717"/>
      <c r="BI65" s="717"/>
      <c r="BJ65" s="717"/>
      <c r="BK65" s="717"/>
      <c r="BL65" s="717"/>
      <c r="BM65" s="717"/>
      <c r="BN65" s="717"/>
      <c r="BO65" s="717"/>
      <c r="BP65" s="717"/>
      <c r="BQ65" s="717"/>
      <c r="BR65" s="717"/>
      <c r="BS65" s="717"/>
      <c r="BT65" s="717"/>
      <c r="BU65" s="725">
        <v>158182.041</v>
      </c>
      <c r="BZ65" s="787"/>
    </row>
    <row r="66" spans="1:78" ht="17.149999999999999" customHeight="1">
      <c r="B66" s="124" t="s">
        <v>161</v>
      </c>
      <c r="C66" s="125"/>
      <c r="D66" s="125"/>
      <c r="E66" s="125"/>
      <c r="F66" s="716"/>
      <c r="G66" s="716"/>
      <c r="H66" s="716"/>
      <c r="I66" s="716"/>
      <c r="J66" s="716"/>
      <c r="K66" s="716"/>
      <c r="L66" s="716"/>
      <c r="M66" s="716"/>
      <c r="N66" s="716"/>
      <c r="O66" s="716"/>
      <c r="P66" s="716"/>
      <c r="Q66" s="716"/>
      <c r="R66" s="716"/>
      <c r="S66" s="716"/>
      <c r="T66" s="716"/>
      <c r="U66" s="716"/>
      <c r="V66" s="716"/>
      <c r="W66" s="716"/>
      <c r="X66" s="716"/>
      <c r="Y66" s="716"/>
      <c r="Z66" s="716"/>
      <c r="AA66" s="716"/>
      <c r="AB66" s="716"/>
      <c r="AC66" s="716"/>
      <c r="AD66" s="716"/>
      <c r="AE66" s="716"/>
      <c r="AF66" s="716"/>
      <c r="AG66" s="716"/>
      <c r="AH66" s="716"/>
      <c r="AI66" s="716"/>
      <c r="AJ66" s="716"/>
      <c r="AK66" s="716"/>
      <c r="AL66" s="716"/>
      <c r="AM66" s="716"/>
      <c r="AN66" s="716"/>
      <c r="AO66" s="716"/>
      <c r="AP66" s="716"/>
      <c r="AQ66" s="716"/>
      <c r="AR66" s="716"/>
      <c r="AS66" s="716"/>
      <c r="AT66" s="716"/>
      <c r="AU66" s="716"/>
      <c r="AV66" s="716"/>
      <c r="AW66" s="716"/>
      <c r="AX66" s="716"/>
      <c r="AY66" s="716"/>
      <c r="AZ66" s="716"/>
      <c r="BA66" s="716"/>
      <c r="BB66" s="716"/>
      <c r="BC66" s="716"/>
      <c r="BD66" s="716"/>
      <c r="BE66" s="716"/>
      <c r="BF66" s="716"/>
      <c r="BG66" s="716"/>
      <c r="BH66" s="716"/>
      <c r="BI66" s="716"/>
      <c r="BJ66" s="716"/>
      <c r="BK66" s="716"/>
      <c r="BL66" s="716"/>
      <c r="BM66" s="716"/>
      <c r="BN66" s="716"/>
      <c r="BO66" s="716"/>
      <c r="BP66" s="716"/>
      <c r="BQ66" s="716"/>
      <c r="BR66" s="716"/>
      <c r="BS66" s="716"/>
      <c r="BT66" s="716"/>
      <c r="BU66" s="724">
        <v>201160.967</v>
      </c>
      <c r="BZ66" s="787"/>
    </row>
    <row r="67" spans="1:78" ht="17.149999999999999" customHeight="1">
      <c r="B67" s="126" t="s">
        <v>553</v>
      </c>
      <c r="C67" s="127"/>
      <c r="D67" s="127"/>
      <c r="E67" s="127"/>
      <c r="F67" s="717"/>
      <c r="G67" s="717"/>
      <c r="H67" s="717"/>
      <c r="I67" s="717"/>
      <c r="J67" s="717"/>
      <c r="K67" s="717"/>
      <c r="L67" s="717"/>
      <c r="M67" s="717"/>
      <c r="N67" s="717"/>
      <c r="O67" s="717"/>
      <c r="P67" s="717"/>
      <c r="Q67" s="717"/>
      <c r="R67" s="717"/>
      <c r="S67" s="717"/>
      <c r="T67" s="717"/>
      <c r="U67" s="717"/>
      <c r="V67" s="717"/>
      <c r="W67" s="717"/>
      <c r="X67" s="717"/>
      <c r="Y67" s="717"/>
      <c r="Z67" s="717"/>
      <c r="AA67" s="717"/>
      <c r="AB67" s="717"/>
      <c r="AC67" s="717"/>
      <c r="AD67" s="717"/>
      <c r="AE67" s="717"/>
      <c r="AF67" s="717"/>
      <c r="AG67" s="717"/>
      <c r="AH67" s="717"/>
      <c r="AI67" s="717"/>
      <c r="AJ67" s="717"/>
      <c r="AK67" s="717"/>
      <c r="AL67" s="717"/>
      <c r="AM67" s="717"/>
      <c r="AN67" s="717"/>
      <c r="AO67" s="717"/>
      <c r="AP67" s="717"/>
      <c r="AQ67" s="717"/>
      <c r="AR67" s="717"/>
      <c r="AS67" s="717"/>
      <c r="AT67" s="717"/>
      <c r="AU67" s="717"/>
      <c r="AV67" s="717"/>
      <c r="AW67" s="717"/>
      <c r="AX67" s="717"/>
      <c r="AY67" s="717"/>
      <c r="AZ67" s="717"/>
      <c r="BA67" s="717"/>
      <c r="BB67" s="717"/>
      <c r="BC67" s="717"/>
      <c r="BD67" s="717"/>
      <c r="BE67" s="717"/>
      <c r="BF67" s="717"/>
      <c r="BG67" s="717"/>
      <c r="BH67" s="717"/>
      <c r="BI67" s="717"/>
      <c r="BJ67" s="717"/>
      <c r="BK67" s="717"/>
      <c r="BL67" s="717"/>
      <c r="BM67" s="717"/>
      <c r="BN67" s="717"/>
      <c r="BO67" s="717"/>
      <c r="BP67" s="717"/>
      <c r="BQ67" s="717"/>
      <c r="BR67" s="717"/>
      <c r="BS67" s="717"/>
      <c r="BT67" s="717"/>
      <c r="BU67" s="725">
        <v>31825.35</v>
      </c>
      <c r="BZ67" s="787"/>
    </row>
    <row r="68" spans="1:78" ht="17.149999999999999" customHeight="1">
      <c r="B68" s="124" t="s">
        <v>13</v>
      </c>
      <c r="C68" s="125"/>
      <c r="D68" s="125"/>
      <c r="E68" s="125"/>
      <c r="F68" s="716"/>
      <c r="G68" s="716"/>
      <c r="H68" s="716"/>
      <c r="I68" s="716"/>
      <c r="J68" s="716"/>
      <c r="K68" s="716"/>
      <c r="L68" s="716"/>
      <c r="M68" s="716"/>
      <c r="N68" s="716"/>
      <c r="O68" s="716"/>
      <c r="P68" s="716"/>
      <c r="Q68" s="716"/>
      <c r="R68" s="716"/>
      <c r="S68" s="716"/>
      <c r="T68" s="716"/>
      <c r="U68" s="716"/>
      <c r="V68" s="716"/>
      <c r="W68" s="716"/>
      <c r="X68" s="716"/>
      <c r="Y68" s="716"/>
      <c r="Z68" s="716"/>
      <c r="AA68" s="716"/>
      <c r="AB68" s="716"/>
      <c r="AC68" s="716"/>
      <c r="AD68" s="716"/>
      <c r="AE68" s="716"/>
      <c r="AF68" s="716"/>
      <c r="AG68" s="716"/>
      <c r="AH68" s="716"/>
      <c r="AI68" s="716"/>
      <c r="AJ68" s="716"/>
      <c r="AK68" s="716"/>
      <c r="AL68" s="716"/>
      <c r="AM68" s="716"/>
      <c r="AN68" s="716"/>
      <c r="AO68" s="716"/>
      <c r="AP68" s="716"/>
      <c r="AQ68" s="716"/>
      <c r="AR68" s="716"/>
      <c r="AS68" s="716"/>
      <c r="AT68" s="716"/>
      <c r="AU68" s="716"/>
      <c r="AV68" s="716"/>
      <c r="AW68" s="716"/>
      <c r="AX68" s="716"/>
      <c r="AY68" s="716"/>
      <c r="AZ68" s="716"/>
      <c r="BA68" s="716"/>
      <c r="BB68" s="716"/>
      <c r="BC68" s="716"/>
      <c r="BD68" s="716"/>
      <c r="BE68" s="716"/>
      <c r="BF68" s="716"/>
      <c r="BG68" s="716"/>
      <c r="BH68" s="716"/>
      <c r="BI68" s="716"/>
      <c r="BJ68" s="716"/>
      <c r="BK68" s="716"/>
      <c r="BL68" s="716"/>
      <c r="BM68" s="716"/>
      <c r="BN68" s="716"/>
      <c r="BO68" s="716"/>
      <c r="BP68" s="716"/>
      <c r="BQ68" s="716"/>
      <c r="BR68" s="716"/>
      <c r="BS68" s="716"/>
      <c r="BT68" s="716"/>
      <c r="BU68" s="724">
        <v>41072.640999999996</v>
      </c>
      <c r="BZ68" s="787"/>
    </row>
    <row r="69" spans="1:78" ht="17.149999999999999" customHeight="1">
      <c r="B69" s="126" t="s">
        <v>862</v>
      </c>
      <c r="C69" s="127"/>
      <c r="D69" s="127"/>
      <c r="E69" s="127"/>
      <c r="F69" s="717"/>
      <c r="G69" s="717"/>
      <c r="H69" s="717"/>
      <c r="I69" s="717"/>
      <c r="J69" s="717"/>
      <c r="K69" s="717"/>
      <c r="L69" s="717"/>
      <c r="M69" s="717"/>
      <c r="N69" s="717"/>
      <c r="O69" s="717"/>
      <c r="P69" s="717"/>
      <c r="Q69" s="717"/>
      <c r="R69" s="717"/>
      <c r="S69" s="717"/>
      <c r="T69" s="717"/>
      <c r="U69" s="717"/>
      <c r="V69" s="717"/>
      <c r="W69" s="717"/>
      <c r="X69" s="717"/>
      <c r="Y69" s="717"/>
      <c r="Z69" s="717"/>
      <c r="AA69" s="717"/>
      <c r="AB69" s="717"/>
      <c r="AC69" s="717"/>
      <c r="AD69" s="717"/>
      <c r="AE69" s="717"/>
      <c r="AF69" s="717"/>
      <c r="AG69" s="717"/>
      <c r="AH69" s="717"/>
      <c r="AI69" s="717"/>
      <c r="AJ69" s="717"/>
      <c r="AK69" s="717"/>
      <c r="AL69" s="717"/>
      <c r="AM69" s="717"/>
      <c r="AN69" s="717"/>
      <c r="AO69" s="717"/>
      <c r="AP69" s="717"/>
      <c r="AQ69" s="717"/>
      <c r="AR69" s="717"/>
      <c r="AS69" s="717"/>
      <c r="AT69" s="717"/>
      <c r="AU69" s="717"/>
      <c r="AV69" s="717"/>
      <c r="AW69" s="717"/>
      <c r="AX69" s="717"/>
      <c r="AY69" s="717"/>
      <c r="AZ69" s="717"/>
      <c r="BA69" s="717"/>
      <c r="BB69" s="717"/>
      <c r="BC69" s="717"/>
      <c r="BD69" s="717"/>
      <c r="BE69" s="717"/>
      <c r="BF69" s="717"/>
      <c r="BG69" s="717"/>
      <c r="BH69" s="717"/>
      <c r="BI69" s="717"/>
      <c r="BJ69" s="717"/>
      <c r="BK69" s="717"/>
      <c r="BL69" s="717"/>
      <c r="BM69" s="717"/>
      <c r="BN69" s="717"/>
      <c r="BO69" s="717"/>
      <c r="BP69" s="717"/>
      <c r="BQ69" s="717"/>
      <c r="BR69" s="717"/>
      <c r="BS69" s="717"/>
      <c r="BT69" s="717"/>
      <c r="BU69" s="725">
        <v>830.64099999999962</v>
      </c>
      <c r="BZ69" s="787"/>
    </row>
    <row r="70" spans="1:78" ht="17.149999999999999" customHeight="1">
      <c r="B70" s="124" t="s">
        <v>164</v>
      </c>
      <c r="C70" s="125"/>
      <c r="D70" s="125"/>
      <c r="E70" s="125"/>
      <c r="F70" s="716"/>
      <c r="G70" s="716"/>
      <c r="H70" s="716"/>
      <c r="I70" s="716"/>
      <c r="J70" s="716"/>
      <c r="K70" s="716"/>
      <c r="L70" s="716"/>
      <c r="M70" s="716"/>
      <c r="N70" s="716"/>
      <c r="O70" s="716"/>
      <c r="P70" s="716"/>
      <c r="Q70" s="716"/>
      <c r="R70" s="716"/>
      <c r="S70" s="716"/>
      <c r="T70" s="716"/>
      <c r="U70" s="716"/>
      <c r="V70" s="716"/>
      <c r="W70" s="716"/>
      <c r="X70" s="716"/>
      <c r="Y70" s="716"/>
      <c r="Z70" s="716"/>
      <c r="AA70" s="716"/>
      <c r="AB70" s="716"/>
      <c r="AC70" s="716"/>
      <c r="AD70" s="716"/>
      <c r="AE70" s="716"/>
      <c r="AF70" s="716"/>
      <c r="AG70" s="716"/>
      <c r="AH70" s="716"/>
      <c r="AI70" s="716"/>
      <c r="AJ70" s="716"/>
      <c r="AK70" s="716"/>
      <c r="AL70" s="716"/>
      <c r="AM70" s="716"/>
      <c r="AN70" s="716"/>
      <c r="AO70" s="716"/>
      <c r="AP70" s="716"/>
      <c r="AQ70" s="716"/>
      <c r="AR70" s="716"/>
      <c r="AS70" s="716"/>
      <c r="AT70" s="716"/>
      <c r="AU70" s="716"/>
      <c r="AV70" s="716"/>
      <c r="AW70" s="716"/>
      <c r="AX70" s="716"/>
      <c r="AY70" s="716"/>
      <c r="AZ70" s="716"/>
      <c r="BA70" s="716"/>
      <c r="BB70" s="716"/>
      <c r="BC70" s="716"/>
      <c r="BD70" s="716"/>
      <c r="BE70" s="716"/>
      <c r="BF70" s="716"/>
      <c r="BG70" s="716"/>
      <c r="BH70" s="716"/>
      <c r="BI70" s="716"/>
      <c r="BJ70" s="716"/>
      <c r="BK70" s="716"/>
      <c r="BL70" s="716"/>
      <c r="BM70" s="716"/>
      <c r="BN70" s="716"/>
      <c r="BO70" s="716"/>
      <c r="BP70" s="716"/>
      <c r="BQ70" s="716"/>
      <c r="BR70" s="716"/>
      <c r="BS70" s="716"/>
      <c r="BT70" s="716"/>
      <c r="BU70" s="724">
        <v>-982.21700000000033</v>
      </c>
      <c r="BZ70" s="787"/>
    </row>
    <row r="71" spans="1:78" ht="17.149999999999999" customHeight="1">
      <c r="B71" s="126" t="s">
        <v>16</v>
      </c>
      <c r="C71" s="127"/>
      <c r="D71" s="127"/>
      <c r="E71" s="127"/>
      <c r="F71" s="717"/>
      <c r="G71" s="717"/>
      <c r="H71" s="717"/>
      <c r="I71" s="717"/>
      <c r="J71" s="717"/>
      <c r="K71" s="717"/>
      <c r="L71" s="717"/>
      <c r="M71" s="717"/>
      <c r="N71" s="717"/>
      <c r="O71" s="717"/>
      <c r="P71" s="717"/>
      <c r="Q71" s="717"/>
      <c r="R71" s="717"/>
      <c r="S71" s="717"/>
      <c r="T71" s="717"/>
      <c r="U71" s="717"/>
      <c r="V71" s="717"/>
      <c r="W71" s="717"/>
      <c r="X71" s="717"/>
      <c r="Y71" s="717"/>
      <c r="Z71" s="717"/>
      <c r="AA71" s="717"/>
      <c r="AB71" s="717"/>
      <c r="AC71" s="717"/>
      <c r="AD71" s="717"/>
      <c r="AE71" s="717"/>
      <c r="AF71" s="717"/>
      <c r="AG71" s="717"/>
      <c r="AH71" s="717"/>
      <c r="AI71" s="717"/>
      <c r="AJ71" s="717"/>
      <c r="AK71" s="717"/>
      <c r="AL71" s="717"/>
      <c r="AM71" s="717"/>
      <c r="AN71" s="717"/>
      <c r="AO71" s="717"/>
      <c r="AP71" s="717"/>
      <c r="AQ71" s="717"/>
      <c r="AR71" s="717"/>
      <c r="AS71" s="717"/>
      <c r="AT71" s="717"/>
      <c r="AU71" s="717"/>
      <c r="AV71" s="717"/>
      <c r="AW71" s="717"/>
      <c r="AX71" s="717"/>
      <c r="AY71" s="717"/>
      <c r="AZ71" s="717"/>
      <c r="BA71" s="717"/>
      <c r="BB71" s="717"/>
      <c r="BC71" s="717"/>
      <c r="BD71" s="717"/>
      <c r="BE71" s="717"/>
      <c r="BF71" s="717"/>
      <c r="BG71" s="717"/>
      <c r="BH71" s="717"/>
      <c r="BI71" s="717"/>
      <c r="BJ71" s="717"/>
      <c r="BK71" s="717"/>
      <c r="BL71" s="717"/>
      <c r="BM71" s="717"/>
      <c r="BN71" s="717"/>
      <c r="BO71" s="717"/>
      <c r="BP71" s="717"/>
      <c r="BQ71" s="717"/>
      <c r="BR71" s="717"/>
      <c r="BS71" s="717"/>
      <c r="BT71" s="717"/>
      <c r="BU71" s="725">
        <v>733.56200000000001</v>
      </c>
      <c r="BZ71" s="787"/>
    </row>
    <row r="72" spans="1:78" ht="17.149999999999999" customHeight="1">
      <c r="B72" s="124" t="s">
        <v>17</v>
      </c>
      <c r="C72" s="125"/>
      <c r="D72" s="125"/>
      <c r="E72" s="125"/>
      <c r="F72" s="716"/>
      <c r="G72" s="716"/>
      <c r="H72" s="716"/>
      <c r="I72" s="716"/>
      <c r="J72" s="716"/>
      <c r="K72" s="716"/>
      <c r="L72" s="716"/>
      <c r="M72" s="716"/>
      <c r="N72" s="716"/>
      <c r="O72" s="716"/>
      <c r="P72" s="716"/>
      <c r="Q72" s="716"/>
      <c r="R72" s="716"/>
      <c r="S72" s="716"/>
      <c r="T72" s="716"/>
      <c r="U72" s="716"/>
      <c r="V72" s="716"/>
      <c r="W72" s="716"/>
      <c r="X72" s="716"/>
      <c r="Y72" s="716"/>
      <c r="Z72" s="716"/>
      <c r="AA72" s="716"/>
      <c r="AB72" s="716"/>
      <c r="AC72" s="716"/>
      <c r="AD72" s="716"/>
      <c r="AE72" s="716"/>
      <c r="AF72" s="716"/>
      <c r="AG72" s="716"/>
      <c r="AH72" s="716"/>
      <c r="AI72" s="716"/>
      <c r="AJ72" s="716"/>
      <c r="AK72" s="716"/>
      <c r="AL72" s="716"/>
      <c r="AM72" s="716"/>
      <c r="AN72" s="716"/>
      <c r="AO72" s="716"/>
      <c r="AP72" s="716"/>
      <c r="AQ72" s="716"/>
      <c r="AR72" s="716"/>
      <c r="AS72" s="716"/>
      <c r="AT72" s="716"/>
      <c r="AU72" s="716"/>
      <c r="AV72" s="716"/>
      <c r="AW72" s="716"/>
      <c r="AX72" s="716"/>
      <c r="AY72" s="716"/>
      <c r="AZ72" s="716"/>
      <c r="BA72" s="716"/>
      <c r="BB72" s="716"/>
      <c r="BC72" s="716"/>
      <c r="BD72" s="716"/>
      <c r="BE72" s="716"/>
      <c r="BF72" s="716"/>
      <c r="BG72" s="716"/>
      <c r="BH72" s="716"/>
      <c r="BI72" s="716"/>
      <c r="BJ72" s="716"/>
      <c r="BK72" s="716"/>
      <c r="BL72" s="716"/>
      <c r="BM72" s="716"/>
      <c r="BN72" s="716"/>
      <c r="BO72" s="716"/>
      <c r="BP72" s="716"/>
      <c r="BQ72" s="716"/>
      <c r="BR72" s="716"/>
      <c r="BS72" s="716"/>
      <c r="BT72" s="716"/>
      <c r="BU72" s="724">
        <v>870.697</v>
      </c>
      <c r="BZ72" s="787"/>
    </row>
    <row r="73" spans="1:78" ht="17.149999999999999" customHeight="1">
      <c r="B73" s="126" t="s">
        <v>540</v>
      </c>
      <c r="C73" s="127"/>
      <c r="D73" s="127"/>
      <c r="E73" s="127"/>
      <c r="F73" s="717"/>
      <c r="G73" s="717"/>
      <c r="H73" s="717"/>
      <c r="I73" s="717"/>
      <c r="J73" s="717"/>
      <c r="K73" s="717"/>
      <c r="L73" s="717"/>
      <c r="M73" s="717"/>
      <c r="N73" s="717"/>
      <c r="O73" s="717"/>
      <c r="P73" s="717"/>
      <c r="Q73" s="717"/>
      <c r="R73" s="717"/>
      <c r="S73" s="717"/>
      <c r="T73" s="717"/>
      <c r="U73" s="717"/>
      <c r="V73" s="717"/>
      <c r="W73" s="717"/>
      <c r="X73" s="717"/>
      <c r="Y73" s="717"/>
      <c r="Z73" s="717"/>
      <c r="AA73" s="717"/>
      <c r="AB73" s="717"/>
      <c r="AC73" s="717"/>
      <c r="AD73" s="717"/>
      <c r="AE73" s="717"/>
      <c r="AF73" s="717"/>
      <c r="AG73" s="717"/>
      <c r="AH73" s="717"/>
      <c r="AI73" s="717"/>
      <c r="AJ73" s="717"/>
      <c r="AK73" s="717"/>
      <c r="AL73" s="717"/>
      <c r="AM73" s="717"/>
      <c r="AN73" s="717"/>
      <c r="AO73" s="717"/>
      <c r="AP73" s="717"/>
      <c r="AQ73" s="717"/>
      <c r="AR73" s="717"/>
      <c r="AS73" s="717"/>
      <c r="AT73" s="717"/>
      <c r="AU73" s="717"/>
      <c r="AV73" s="717"/>
      <c r="AW73" s="717"/>
      <c r="AX73" s="717"/>
      <c r="AY73" s="717"/>
      <c r="AZ73" s="717"/>
      <c r="BA73" s="717"/>
      <c r="BB73" s="717"/>
      <c r="BC73" s="717"/>
      <c r="BD73" s="717"/>
      <c r="BE73" s="717"/>
      <c r="BF73" s="717"/>
      <c r="BG73" s="717"/>
      <c r="BH73" s="717"/>
      <c r="BI73" s="717"/>
      <c r="BJ73" s="717"/>
      <c r="BK73" s="717"/>
      <c r="BL73" s="717"/>
      <c r="BM73" s="717"/>
      <c r="BN73" s="717"/>
      <c r="BO73" s="717"/>
      <c r="BP73" s="717"/>
      <c r="BQ73" s="717"/>
      <c r="BR73" s="717"/>
      <c r="BS73" s="717"/>
      <c r="BT73" s="717"/>
      <c r="BU73" s="725">
        <v>1639.923</v>
      </c>
      <c r="BZ73" s="787"/>
    </row>
    <row r="74" spans="1:78" ht="17.149999999999999" customHeight="1">
      <c r="B74" s="408" t="s">
        <v>18</v>
      </c>
      <c r="C74" s="409"/>
      <c r="D74" s="409"/>
      <c r="E74" s="409"/>
      <c r="F74" s="747"/>
      <c r="G74" s="747"/>
      <c r="H74" s="747"/>
      <c r="I74" s="747"/>
      <c r="J74" s="747"/>
      <c r="K74" s="747"/>
      <c r="L74" s="747"/>
      <c r="M74" s="747"/>
      <c r="N74" s="747"/>
      <c r="O74" s="747"/>
      <c r="P74" s="747"/>
      <c r="Q74" s="747"/>
      <c r="R74" s="747"/>
      <c r="S74" s="747"/>
      <c r="T74" s="747"/>
      <c r="U74" s="747"/>
      <c r="V74" s="747"/>
      <c r="W74" s="747"/>
      <c r="X74" s="747"/>
      <c r="Y74" s="747"/>
      <c r="Z74" s="747"/>
      <c r="AA74" s="747"/>
      <c r="AB74" s="747"/>
      <c r="AC74" s="747"/>
      <c r="AD74" s="747"/>
      <c r="AE74" s="747"/>
      <c r="AF74" s="747"/>
      <c r="AG74" s="747"/>
      <c r="AH74" s="747"/>
      <c r="AI74" s="747"/>
      <c r="AJ74" s="747"/>
      <c r="AK74" s="747"/>
      <c r="AL74" s="747"/>
      <c r="AM74" s="747"/>
      <c r="AN74" s="747"/>
      <c r="AO74" s="747"/>
      <c r="AP74" s="747"/>
      <c r="AQ74" s="747"/>
      <c r="AR74" s="747"/>
      <c r="AS74" s="747"/>
      <c r="AT74" s="747"/>
      <c r="AU74" s="747"/>
      <c r="AV74" s="747"/>
      <c r="AW74" s="747"/>
      <c r="AX74" s="747"/>
      <c r="AY74" s="747"/>
      <c r="AZ74" s="747"/>
      <c r="BA74" s="747"/>
      <c r="BB74" s="747"/>
      <c r="BC74" s="747"/>
      <c r="BD74" s="747"/>
      <c r="BE74" s="747"/>
      <c r="BF74" s="747"/>
      <c r="BG74" s="747"/>
      <c r="BH74" s="747"/>
      <c r="BI74" s="747"/>
      <c r="BJ74" s="747"/>
      <c r="BK74" s="747"/>
      <c r="BL74" s="747"/>
      <c r="BM74" s="747"/>
      <c r="BN74" s="747"/>
      <c r="BO74" s="747"/>
      <c r="BP74" s="747"/>
      <c r="BQ74" s="747"/>
      <c r="BR74" s="747"/>
      <c r="BS74" s="747"/>
      <c r="BT74" s="747"/>
      <c r="BU74" s="1002">
        <v>-769.226</v>
      </c>
      <c r="BZ74" s="787"/>
    </row>
    <row r="75" spans="1:78" ht="17.149999999999999" customHeight="1">
      <c r="B75" s="128" t="s">
        <v>87</v>
      </c>
      <c r="C75" s="75"/>
      <c r="D75" s="75"/>
      <c r="E75" s="75"/>
      <c r="F75" s="75"/>
      <c r="G75" s="75"/>
      <c r="H75" s="75"/>
      <c r="I75" s="75"/>
      <c r="J75" s="75"/>
      <c r="K75" s="75"/>
      <c r="L75" s="75"/>
      <c r="M75" s="75"/>
      <c r="N75" s="75"/>
      <c r="O75" s="75"/>
      <c r="P75" s="75"/>
      <c r="Q75" s="75"/>
      <c r="R75" s="75"/>
      <c r="S75" s="75"/>
      <c r="T75" s="295"/>
      <c r="X75" s="295"/>
      <c r="Z75" s="709"/>
      <c r="AA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L75" s="44"/>
      <c r="BZ75" s="787"/>
    </row>
    <row r="76" spans="1:78" ht="12.75" customHeight="1">
      <c r="B76" s="93"/>
      <c r="C76" s="93"/>
      <c r="D76" s="93"/>
      <c r="E76" s="93"/>
      <c r="F76" s="93"/>
      <c r="G76" s="93"/>
      <c r="H76" s="93"/>
      <c r="I76" s="93"/>
      <c r="J76" s="93"/>
      <c r="K76" s="93"/>
      <c r="L76" s="288"/>
      <c r="M76" s="288"/>
      <c r="N76" s="288"/>
      <c r="O76" s="288"/>
      <c r="P76" s="288"/>
      <c r="Q76" s="288"/>
      <c r="R76" s="288"/>
      <c r="S76" s="288"/>
      <c r="T76" s="296"/>
      <c r="U76" s="288"/>
      <c r="V76" s="288"/>
      <c r="W76" s="288"/>
      <c r="X76" s="296"/>
      <c r="Y76" s="288"/>
      <c r="AA76" s="743"/>
      <c r="AB76" s="288"/>
      <c r="AC76" s="288"/>
      <c r="AD76" s="288"/>
      <c r="AE76" s="288"/>
      <c r="AF76" s="288"/>
      <c r="AG76" s="288"/>
      <c r="AI76" s="288"/>
      <c r="AJ76" s="288"/>
      <c r="AK76" s="288"/>
      <c r="AQ76" s="288"/>
      <c r="AR76" s="288"/>
      <c r="AS76" s="743"/>
      <c r="AT76" s="743"/>
      <c r="AU76" s="743"/>
      <c r="AV76" s="954"/>
      <c r="AY76" s="743"/>
      <c r="BA76" s="743"/>
      <c r="BB76" s="743"/>
      <c r="BI76" s="743"/>
      <c r="BJ76" s="743"/>
      <c r="BK76" s="743"/>
      <c r="BL76" s="743"/>
      <c r="BM76" s="743"/>
      <c r="BO76" s="743"/>
      <c r="BP76" s="743"/>
      <c r="BQ76" s="743"/>
      <c r="BU76" s="954" t="s">
        <v>353</v>
      </c>
      <c r="BZ76" s="787"/>
    </row>
    <row r="77" spans="1:78" s="285" customFormat="1" ht="17.149999999999999" customHeight="1">
      <c r="A77" s="44"/>
      <c r="B77" s="116"/>
      <c r="C77" s="117" t="s">
        <v>160</v>
      </c>
      <c r="D77" s="117" t="s">
        <v>0</v>
      </c>
      <c r="E77" s="117" t="s">
        <v>1</v>
      </c>
      <c r="F77" s="117" t="s">
        <v>2</v>
      </c>
      <c r="G77" s="117" t="s">
        <v>3</v>
      </c>
      <c r="H77" s="117" t="s">
        <v>4</v>
      </c>
      <c r="I77" s="117" t="s">
        <v>5</v>
      </c>
      <c r="J77" s="117" t="s">
        <v>6</v>
      </c>
      <c r="K77" s="117" t="s">
        <v>7</v>
      </c>
      <c r="L77" s="118" t="s">
        <v>341</v>
      </c>
      <c r="M77" s="118" t="s">
        <v>8</v>
      </c>
      <c r="N77" s="118" t="s">
        <v>273</v>
      </c>
      <c r="O77" s="118" t="e">
        <v>#REF!</v>
      </c>
      <c r="P77" s="118" t="s">
        <v>342</v>
      </c>
      <c r="Q77" s="118" t="s">
        <v>323</v>
      </c>
      <c r="R77" s="118" t="s">
        <v>324</v>
      </c>
      <c r="S77" s="118" t="s">
        <v>314</v>
      </c>
      <c r="T77" s="118" t="s">
        <v>363</v>
      </c>
      <c r="U77" s="118" t="s">
        <v>352</v>
      </c>
      <c r="V77" s="118" t="s">
        <v>361</v>
      </c>
      <c r="W77" s="118" t="s">
        <v>362</v>
      </c>
      <c r="X77" s="118" t="s">
        <v>370</v>
      </c>
      <c r="Y77" s="118" t="s">
        <v>365</v>
      </c>
      <c r="Z77" s="713" t="s">
        <v>367</v>
      </c>
      <c r="AA77" s="713" t="s">
        <v>371</v>
      </c>
      <c r="AB77" s="118" t="s">
        <v>463</v>
      </c>
      <c r="AC77" s="118" t="s">
        <v>509</v>
      </c>
      <c r="AD77" s="118" t="s">
        <v>510</v>
      </c>
      <c r="AE77" s="118" t="s">
        <v>608</v>
      </c>
      <c r="AF77" s="118" t="s">
        <v>612</v>
      </c>
      <c r="AG77" s="118" t="s">
        <v>621</v>
      </c>
      <c r="AH77" s="118" t="s">
        <v>622</v>
      </c>
      <c r="AI77" s="713" t="s">
        <v>624</v>
      </c>
      <c r="AJ77" s="713" t="s">
        <v>626</v>
      </c>
      <c r="AK77" s="713" t="s">
        <v>634</v>
      </c>
      <c r="AL77" s="713" t="s">
        <v>638</v>
      </c>
      <c r="AM77" s="586" t="s">
        <v>642</v>
      </c>
      <c r="AN77" s="586" t="s">
        <v>784</v>
      </c>
      <c r="AO77" s="586" t="s">
        <v>797</v>
      </c>
      <c r="AP77" s="586" t="s">
        <v>805</v>
      </c>
      <c r="AQ77" s="586" t="s">
        <v>808</v>
      </c>
      <c r="AR77" s="586" t="s">
        <v>849</v>
      </c>
      <c r="AS77" s="586" t="s">
        <v>851</v>
      </c>
      <c r="AT77" s="586" t="s">
        <v>854</v>
      </c>
      <c r="AU77" s="586" t="s">
        <v>856</v>
      </c>
      <c r="AV77" s="713" t="s">
        <v>865</v>
      </c>
      <c r="AW77" s="713" t="s">
        <v>870</v>
      </c>
      <c r="AX77" s="713" t="s">
        <v>871</v>
      </c>
      <c r="AY77" s="713" t="s">
        <v>877</v>
      </c>
      <c r="AZ77" s="713" t="s">
        <v>880</v>
      </c>
      <c r="BA77" s="713" t="s">
        <v>881</v>
      </c>
      <c r="BB77" s="713" t="s">
        <v>883</v>
      </c>
      <c r="BC77" s="713" t="s">
        <v>885</v>
      </c>
      <c r="BD77" s="713" t="s">
        <v>897</v>
      </c>
      <c r="BE77" s="713" t="s">
        <v>899</v>
      </c>
      <c r="BF77" s="713" t="s">
        <v>901</v>
      </c>
      <c r="BG77" s="713" t="s">
        <v>903</v>
      </c>
      <c r="BH77" s="713" t="s">
        <v>905</v>
      </c>
      <c r="BI77" s="586" t="s">
        <v>928</v>
      </c>
      <c r="BJ77" s="586" t="s">
        <v>942</v>
      </c>
      <c r="BK77" s="586" t="s">
        <v>944</v>
      </c>
      <c r="BL77" s="713" t="s">
        <v>946</v>
      </c>
      <c r="BM77" s="713" t="s">
        <v>1021</v>
      </c>
      <c r="BN77" s="1073" t="s">
        <v>1025</v>
      </c>
      <c r="BO77" s="1073" t="s">
        <v>1071</v>
      </c>
      <c r="BP77" s="1073" t="s">
        <v>1088</v>
      </c>
      <c r="BQ77" s="1073" t="s">
        <v>1103</v>
      </c>
      <c r="BR77" s="1073" t="str">
        <f>BR6</f>
        <v>Jun-25</v>
      </c>
      <c r="BS77" s="1073" t="s">
        <v>1114</v>
      </c>
      <c r="BT77" s="1073" t="s">
        <v>1133</v>
      </c>
      <c r="BU77" s="1073" t="str">
        <f>BU6</f>
        <v>Mar-26</v>
      </c>
      <c r="BZ77" s="787"/>
    </row>
    <row r="78" spans="1:78" ht="16.5" customHeight="1">
      <c r="B78" s="126" t="s">
        <v>9</v>
      </c>
      <c r="C78" s="127">
        <v>106205</v>
      </c>
      <c r="D78" s="127">
        <v>98456</v>
      </c>
      <c r="E78" s="127">
        <v>99666</v>
      </c>
      <c r="F78" s="717">
        <v>105784</v>
      </c>
      <c r="G78" s="717">
        <v>112855</v>
      </c>
      <c r="H78" s="717">
        <v>118959</v>
      </c>
      <c r="I78" s="717">
        <v>127193</v>
      </c>
      <c r="J78" s="717">
        <v>130178</v>
      </c>
      <c r="K78" s="717">
        <v>139990</v>
      </c>
      <c r="L78" s="717">
        <v>144367.45299999998</v>
      </c>
      <c r="M78" s="717">
        <v>140267.55000000002</v>
      </c>
      <c r="N78" s="717">
        <v>145060.49199999997</v>
      </c>
      <c r="O78" s="717">
        <v>143424.11099999998</v>
      </c>
      <c r="P78" s="717">
        <v>149169.36599999998</v>
      </c>
      <c r="Q78" s="717">
        <v>147750.99800000002</v>
      </c>
      <c r="R78" s="717">
        <v>155341.31100000002</v>
      </c>
      <c r="S78" s="717">
        <v>151024.64599999998</v>
      </c>
      <c r="T78" s="717">
        <v>159742.21</v>
      </c>
      <c r="U78" s="717">
        <v>159731.64600000001</v>
      </c>
      <c r="V78" s="717">
        <v>166457.49100000001</v>
      </c>
      <c r="W78" s="717">
        <v>162884.06399999998</v>
      </c>
      <c r="X78" s="717">
        <v>174997.84000000003</v>
      </c>
      <c r="Y78" s="717">
        <v>170059.14799999996</v>
      </c>
      <c r="Z78" s="717">
        <v>180961.27500000002</v>
      </c>
      <c r="AA78" s="717">
        <v>180816.56200000001</v>
      </c>
      <c r="AB78" s="717">
        <v>193251.75399999999</v>
      </c>
      <c r="AC78" s="717">
        <v>185994.71099999998</v>
      </c>
      <c r="AD78" s="717">
        <v>195875.274</v>
      </c>
      <c r="AE78" s="717">
        <v>194502.946</v>
      </c>
      <c r="AF78" s="717">
        <v>218864.15899999999</v>
      </c>
      <c r="AG78" s="717">
        <v>210281.66</v>
      </c>
      <c r="AH78" s="717">
        <v>223555.19400000002</v>
      </c>
      <c r="AI78" s="717">
        <v>230100.10099999997</v>
      </c>
      <c r="AJ78" s="717">
        <v>250007.33000000002</v>
      </c>
      <c r="AK78" s="717">
        <v>252990.76300000001</v>
      </c>
      <c r="AL78" s="717">
        <v>258427.56</v>
      </c>
      <c r="AM78" s="717">
        <v>263094.31900000002</v>
      </c>
      <c r="AN78" s="717">
        <v>297415.33399999997</v>
      </c>
      <c r="AO78" s="717">
        <v>272187.20199999999</v>
      </c>
      <c r="AP78" s="717">
        <v>269170.27900000004</v>
      </c>
      <c r="AQ78" s="717">
        <v>250454.99300000002</v>
      </c>
      <c r="AR78" s="717">
        <v>238786.80100000001</v>
      </c>
      <c r="AS78" s="717">
        <v>231396.79600000003</v>
      </c>
      <c r="AT78" s="717">
        <v>235772.60600000003</v>
      </c>
      <c r="AU78" s="717">
        <v>231634.31100000005</v>
      </c>
      <c r="AV78" s="717">
        <v>244974.152</v>
      </c>
      <c r="AW78" s="717">
        <v>213537.68900000001</v>
      </c>
      <c r="AX78" s="717">
        <v>217070.87</v>
      </c>
      <c r="AY78" s="717">
        <v>235441.8</v>
      </c>
      <c r="AZ78" s="717">
        <v>244568.61200000005</v>
      </c>
      <c r="BA78" s="717">
        <v>252504.45899999997</v>
      </c>
      <c r="BB78" s="717">
        <v>270699.70299999998</v>
      </c>
      <c r="BC78" s="717">
        <v>274710.84699999995</v>
      </c>
      <c r="BD78" s="717">
        <v>286069.51399999997</v>
      </c>
      <c r="BE78" s="717">
        <v>272435.05599999998</v>
      </c>
      <c r="BF78" s="717">
        <v>474066.266</v>
      </c>
      <c r="BG78" s="717">
        <v>271495.79299999995</v>
      </c>
      <c r="BH78" s="717">
        <v>530900.35200000007</v>
      </c>
      <c r="BI78" s="717">
        <v>683338.48700000008</v>
      </c>
      <c r="BJ78" s="717">
        <v>930426.09699999983</v>
      </c>
      <c r="BK78" s="717">
        <v>803571.82900000003</v>
      </c>
      <c r="BL78" s="717">
        <v>603378.80099999998</v>
      </c>
      <c r="BM78" s="717">
        <v>685484.36499999999</v>
      </c>
      <c r="BN78" s="717">
        <v>737610.83500000008</v>
      </c>
      <c r="BO78" s="717">
        <v>759870.21200000017</v>
      </c>
      <c r="BP78" s="717">
        <v>618267.16199999978</v>
      </c>
      <c r="BQ78" s="717">
        <v>593515.68800000008</v>
      </c>
      <c r="BR78" s="717">
        <v>495452.31299999997</v>
      </c>
      <c r="BS78" s="717">
        <v>542384.8110000001</v>
      </c>
      <c r="BT78" s="717">
        <v>621584.78199999977</v>
      </c>
      <c r="BU78" s="725">
        <v>648136.30300000007</v>
      </c>
      <c r="BZ78" s="787"/>
    </row>
    <row r="79" spans="1:78" ht="17.149999999999999" customHeight="1">
      <c r="B79" s="124" t="s">
        <v>275</v>
      </c>
      <c r="C79" s="125">
        <v>4683</v>
      </c>
      <c r="D79" s="125">
        <v>5534</v>
      </c>
      <c r="E79" s="125">
        <v>6764</v>
      </c>
      <c r="F79" s="716">
        <v>6890</v>
      </c>
      <c r="G79" s="716">
        <v>21380</v>
      </c>
      <c r="H79" s="716">
        <v>16581</v>
      </c>
      <c r="I79" s="716">
        <v>15926</v>
      </c>
      <c r="J79" s="716">
        <v>12147</v>
      </c>
      <c r="K79" s="716">
        <v>13819</v>
      </c>
      <c r="L79" s="716">
        <v>14494.513999999999</v>
      </c>
      <c r="M79" s="716">
        <v>18652.594000000005</v>
      </c>
      <c r="N79" s="716">
        <v>20674.644</v>
      </c>
      <c r="O79" s="716">
        <v>21067.363000000001</v>
      </c>
      <c r="P79" s="716">
        <v>19545.836000000003</v>
      </c>
      <c r="Q79" s="716">
        <v>20007.611000000001</v>
      </c>
      <c r="R79" s="716">
        <v>31644.167999999994</v>
      </c>
      <c r="S79" s="716">
        <v>23307.861000000004</v>
      </c>
      <c r="T79" s="716">
        <v>26429.613000000005</v>
      </c>
      <c r="U79" s="716">
        <v>31223.994999999995</v>
      </c>
      <c r="V79" s="716">
        <v>27063.031000000003</v>
      </c>
      <c r="W79" s="716">
        <v>27476.154000000002</v>
      </c>
      <c r="X79" s="716">
        <v>27858.775999999998</v>
      </c>
      <c r="Y79" s="716">
        <v>27420.466</v>
      </c>
      <c r="Z79" s="716">
        <v>31273.006999999998</v>
      </c>
      <c r="AA79" s="716">
        <v>31755.719999999998</v>
      </c>
      <c r="AB79" s="716">
        <v>34150.382999999994</v>
      </c>
      <c r="AC79" s="716">
        <v>27770.878999999994</v>
      </c>
      <c r="AD79" s="716">
        <v>26806.253999999997</v>
      </c>
      <c r="AE79" s="716">
        <v>22248.809999999998</v>
      </c>
      <c r="AF79" s="716">
        <v>26517.13</v>
      </c>
      <c r="AG79" s="716">
        <v>26779.074000000001</v>
      </c>
      <c r="AH79" s="716">
        <v>38854.004999999997</v>
      </c>
      <c r="AI79" s="716">
        <v>44706.066999999995</v>
      </c>
      <c r="AJ79" s="716">
        <v>45026.784</v>
      </c>
      <c r="AK79" s="716">
        <v>52583.040000000001</v>
      </c>
      <c r="AL79" s="716">
        <v>48109.858999999997</v>
      </c>
      <c r="AM79" s="716">
        <v>60255.5</v>
      </c>
      <c r="AN79" s="716">
        <v>80647.653000000006</v>
      </c>
      <c r="AO79" s="716">
        <v>69108.448999999993</v>
      </c>
      <c r="AP79" s="716">
        <v>55890.385999999999</v>
      </c>
      <c r="AQ79" s="716">
        <v>44079.718999999997</v>
      </c>
      <c r="AR79" s="716">
        <v>38261.985999999997</v>
      </c>
      <c r="AS79" s="716">
        <v>32805.388000000006</v>
      </c>
      <c r="AT79" s="716">
        <v>36599.421999999999</v>
      </c>
      <c r="AU79" s="716">
        <v>35107.563000000002</v>
      </c>
      <c r="AV79" s="716">
        <v>31848.185000000001</v>
      </c>
      <c r="AW79" s="716">
        <v>30611.404999999999</v>
      </c>
      <c r="AX79" s="716">
        <v>45295.322999999997</v>
      </c>
      <c r="AY79" s="716">
        <v>63607.178000000007</v>
      </c>
      <c r="AZ79" s="716">
        <v>48227.019000000008</v>
      </c>
      <c r="BA79" s="716">
        <v>62148.652999999998</v>
      </c>
      <c r="BB79" s="716">
        <v>78843.548999999999</v>
      </c>
      <c r="BC79" s="716">
        <v>81332.665999999983</v>
      </c>
      <c r="BD79" s="716">
        <v>90649.582999999999</v>
      </c>
      <c r="BE79" s="716">
        <v>90405.334000000003</v>
      </c>
      <c r="BF79" s="716">
        <v>280865.58900000004</v>
      </c>
      <c r="BG79" s="716">
        <v>79625.774000000005</v>
      </c>
      <c r="BH79" s="716">
        <v>314151.18800000002</v>
      </c>
      <c r="BI79" s="716">
        <v>490275.74100000004</v>
      </c>
      <c r="BJ79" s="716">
        <v>726089.12599999993</v>
      </c>
      <c r="BK79" s="716">
        <v>601740.48199999996</v>
      </c>
      <c r="BL79" s="716">
        <v>377607.59899999999</v>
      </c>
      <c r="BM79" s="716">
        <v>470729.32399999996</v>
      </c>
      <c r="BN79" s="716">
        <v>530145.89300000004</v>
      </c>
      <c r="BO79" s="716">
        <v>504596.25100000005</v>
      </c>
      <c r="BP79" s="716">
        <v>385637.51499999996</v>
      </c>
      <c r="BQ79" s="716">
        <v>388317.55199999997</v>
      </c>
      <c r="BR79" s="716">
        <v>271817.20199999999</v>
      </c>
      <c r="BS79" s="716">
        <v>293805.14199999999</v>
      </c>
      <c r="BT79" s="716">
        <v>349777.44399999996</v>
      </c>
      <c r="BU79" s="724">
        <v>415885.38299999997</v>
      </c>
      <c r="BZ79" s="787"/>
    </row>
    <row r="80" spans="1:78" ht="17.149999999999999" customHeight="1">
      <c r="B80" s="126" t="s">
        <v>1064</v>
      </c>
      <c r="C80" s="127">
        <v>81242</v>
      </c>
      <c r="D80" s="127">
        <v>74173</v>
      </c>
      <c r="E80" s="127">
        <v>63977</v>
      </c>
      <c r="F80" s="717">
        <v>64303</v>
      </c>
      <c r="G80" s="717">
        <v>63554</v>
      </c>
      <c r="H80" s="717">
        <v>70617</v>
      </c>
      <c r="I80" s="717">
        <v>72647</v>
      </c>
      <c r="J80" s="717">
        <v>80114</v>
      </c>
      <c r="K80" s="717">
        <v>93031</v>
      </c>
      <c r="L80" s="717">
        <v>93197.16</v>
      </c>
      <c r="M80" s="717">
        <v>92492.82</v>
      </c>
      <c r="N80" s="717">
        <v>92759.005999999994</v>
      </c>
      <c r="O80" s="717">
        <v>92729.505999999994</v>
      </c>
      <c r="P80" s="717">
        <v>93584.752000000008</v>
      </c>
      <c r="Q80" s="717">
        <v>94396.021999999983</v>
      </c>
      <c r="R80" s="717">
        <v>97953.966000000015</v>
      </c>
      <c r="S80" s="717">
        <v>97445.584999999992</v>
      </c>
      <c r="T80" s="717">
        <v>98785.006999999998</v>
      </c>
      <c r="U80" s="717">
        <v>98752.277000000002</v>
      </c>
      <c r="V80" s="717">
        <v>102251.12299999999</v>
      </c>
      <c r="W80" s="717">
        <v>102350.84799999998</v>
      </c>
      <c r="X80" s="717">
        <v>106065.37700000001</v>
      </c>
      <c r="Y80" s="717">
        <v>107583.17899999999</v>
      </c>
      <c r="Z80" s="717">
        <v>112092.18900000001</v>
      </c>
      <c r="AA80" s="717">
        <v>113522.52</v>
      </c>
      <c r="AB80" s="717">
        <v>119971.95400000001</v>
      </c>
      <c r="AC80" s="717">
        <v>124977.49</v>
      </c>
      <c r="AD80" s="717">
        <v>133460.30300000001</v>
      </c>
      <c r="AE80" s="717">
        <v>136414.72500000001</v>
      </c>
      <c r="AF80" s="717">
        <v>141571.94699999999</v>
      </c>
      <c r="AG80" s="717">
        <v>143035.16399999999</v>
      </c>
      <c r="AH80" s="717">
        <v>145248.15100000001</v>
      </c>
      <c r="AI80" s="717">
        <v>145144.337</v>
      </c>
      <c r="AJ80" s="717">
        <v>147851.571</v>
      </c>
      <c r="AK80" s="717">
        <v>147855.81599999999</v>
      </c>
      <c r="AL80" s="717">
        <v>151379.842</v>
      </c>
      <c r="AM80" s="717">
        <v>151397.098</v>
      </c>
      <c r="AN80" s="717">
        <v>153286.587</v>
      </c>
      <c r="AO80" s="717">
        <v>152027.36199999999</v>
      </c>
      <c r="AP80" s="717">
        <v>150825.11200000002</v>
      </c>
      <c r="AQ80" s="717">
        <v>150063.91899999999</v>
      </c>
      <c r="AR80" s="717">
        <v>147403.20500000002</v>
      </c>
      <c r="AS80" s="717">
        <v>139606.149</v>
      </c>
      <c r="AT80" s="717">
        <v>139227.23000000001</v>
      </c>
      <c r="AU80" s="717">
        <v>136813.50100000002</v>
      </c>
      <c r="AV80" s="717">
        <v>137881.764</v>
      </c>
      <c r="AW80" s="717">
        <v>113369.17300000001</v>
      </c>
      <c r="AX80" s="717">
        <v>111244.25300000001</v>
      </c>
      <c r="AY80" s="717">
        <v>106146.935</v>
      </c>
      <c r="AZ80" s="717">
        <v>113616.74900000001</v>
      </c>
      <c r="BA80" s="717">
        <v>105514.478</v>
      </c>
      <c r="BB80" s="717">
        <v>104769.13200000001</v>
      </c>
      <c r="BC80" s="717">
        <v>101670.75200000001</v>
      </c>
      <c r="BD80" s="717">
        <v>100806.87500000001</v>
      </c>
      <c r="BE80" s="717">
        <v>98362.285999999993</v>
      </c>
      <c r="BF80" s="717">
        <v>97934.070999999982</v>
      </c>
      <c r="BG80" s="717">
        <v>98193.833999999973</v>
      </c>
      <c r="BH80" s="717">
        <v>100647.795</v>
      </c>
      <c r="BI80" s="717">
        <v>100263.974</v>
      </c>
      <c r="BJ80" s="717">
        <v>106188.673</v>
      </c>
      <c r="BK80" s="717">
        <v>108573.783</v>
      </c>
      <c r="BL80" s="717">
        <v>118172.24100000001</v>
      </c>
      <c r="BM80" s="717">
        <v>114244.87700000001</v>
      </c>
      <c r="BN80" s="717">
        <v>116567.53399999999</v>
      </c>
      <c r="BO80" s="717">
        <v>116436.83900000001</v>
      </c>
      <c r="BP80" s="717">
        <v>124402.02600000001</v>
      </c>
      <c r="BQ80" s="717">
        <v>120860.804</v>
      </c>
      <c r="BR80" s="717">
        <v>127545.814</v>
      </c>
      <c r="BS80" s="717">
        <v>131117.31200000001</v>
      </c>
      <c r="BT80" s="717">
        <v>140213.09299999999</v>
      </c>
      <c r="BU80" s="725">
        <v>136112.58600000001</v>
      </c>
      <c r="BZ80" s="787"/>
    </row>
    <row r="81" spans="2:78" ht="17.149999999999999" customHeight="1">
      <c r="B81" s="124" t="s">
        <v>307</v>
      </c>
      <c r="C81" s="125"/>
      <c r="D81" s="125"/>
      <c r="E81" s="125"/>
      <c r="F81" s="716"/>
      <c r="G81" s="716"/>
      <c r="H81" s="716"/>
      <c r="I81" s="716"/>
      <c r="J81" s="716">
        <v>83318.134000000005</v>
      </c>
      <c r="K81" s="716">
        <v>82934.281000000003</v>
      </c>
      <c r="L81" s="716">
        <v>80334.191000000006</v>
      </c>
      <c r="M81" s="716">
        <v>81730.152000000002</v>
      </c>
      <c r="N81" s="716">
        <v>80829.744000000006</v>
      </c>
      <c r="O81" s="716">
        <v>80805.888000000006</v>
      </c>
      <c r="P81" s="716">
        <v>77880.97600000001</v>
      </c>
      <c r="Q81" s="716">
        <v>82200.196000000011</v>
      </c>
      <c r="R81" s="716">
        <v>82850.524000000005</v>
      </c>
      <c r="S81" s="716">
        <v>82208.065999999992</v>
      </c>
      <c r="T81" s="716">
        <v>79753.120999999999</v>
      </c>
      <c r="U81" s="716">
        <v>84135.699000000008</v>
      </c>
      <c r="V81" s="716">
        <v>82828.55</v>
      </c>
      <c r="W81" s="716">
        <v>81141.357000000004</v>
      </c>
      <c r="X81" s="716">
        <v>84319.601999999999</v>
      </c>
      <c r="Y81" s="716">
        <v>80752.81700000001</v>
      </c>
      <c r="Z81" s="716">
        <v>84536.396999999997</v>
      </c>
      <c r="AA81" s="716">
        <v>82175.861000000004</v>
      </c>
      <c r="AB81" s="716">
        <v>29141.256000000001</v>
      </c>
      <c r="AC81" s="716">
        <v>34855.574999999997</v>
      </c>
      <c r="AD81" s="716">
        <v>31336.941999999995</v>
      </c>
      <c r="AE81" s="716">
        <v>31636.756000000001</v>
      </c>
      <c r="AF81" s="716">
        <v>35670.311000000002</v>
      </c>
      <c r="AG81" s="716">
        <v>83911.925000000003</v>
      </c>
      <c r="AH81" s="716">
        <v>80861.039999999994</v>
      </c>
      <c r="AI81" s="716">
        <v>81088.788</v>
      </c>
      <c r="AJ81" s="716">
        <v>85991.296000000002</v>
      </c>
      <c r="AK81" s="716">
        <v>32294.023000000001</v>
      </c>
      <c r="AL81" s="716">
        <v>98605.53300000001</v>
      </c>
      <c r="AM81" s="716">
        <v>88999.97600000001</v>
      </c>
      <c r="AN81" s="716">
        <v>115545.33600000001</v>
      </c>
      <c r="AO81" s="716">
        <v>104392.09500000002</v>
      </c>
      <c r="AP81" s="716">
        <v>103339.18000000001</v>
      </c>
      <c r="AQ81" s="716">
        <v>98590.890000000014</v>
      </c>
      <c r="AR81" s="716">
        <v>96609.932000000001</v>
      </c>
      <c r="AS81" s="716">
        <v>95918.532999999996</v>
      </c>
      <c r="AT81" s="716">
        <v>98984.597999999998</v>
      </c>
      <c r="AU81" s="716">
        <v>73898.758000000002</v>
      </c>
      <c r="AV81" s="716">
        <v>76157.135999999999</v>
      </c>
      <c r="AW81" s="716">
        <v>62609.453999999998</v>
      </c>
      <c r="AX81" s="716">
        <v>65353.634000000005</v>
      </c>
      <c r="AY81" s="716">
        <v>83667.441000000006</v>
      </c>
      <c r="AZ81" s="716">
        <v>85290.845000000001</v>
      </c>
      <c r="BA81" s="716">
        <v>99913.985000000015</v>
      </c>
      <c r="BB81" s="716">
        <v>112711.549</v>
      </c>
      <c r="BC81" s="716">
        <v>124062.57599999999</v>
      </c>
      <c r="BD81" s="716">
        <v>135563.32399999999</v>
      </c>
      <c r="BE81" s="716">
        <v>134566.283</v>
      </c>
      <c r="BF81" s="716">
        <v>327612.22200000001</v>
      </c>
      <c r="BG81" s="716">
        <v>120719.04000000001</v>
      </c>
      <c r="BH81" s="716">
        <v>358941.69500000001</v>
      </c>
      <c r="BI81" s="716">
        <v>519600.35299999994</v>
      </c>
      <c r="BJ81" s="716">
        <v>744732.43499999994</v>
      </c>
      <c r="BK81" s="716">
        <v>608776.99099999992</v>
      </c>
      <c r="BL81" s="716">
        <v>399981.00099999999</v>
      </c>
      <c r="BM81" s="716">
        <v>496528.68100000004</v>
      </c>
      <c r="BN81" s="716">
        <v>533715.69700000004</v>
      </c>
      <c r="BO81" s="716">
        <v>557496.86899999995</v>
      </c>
      <c r="BP81" s="716">
        <v>408066.96900000004</v>
      </c>
      <c r="BQ81" s="716">
        <v>384561.52600000001</v>
      </c>
      <c r="BR81" s="716">
        <v>290646.788</v>
      </c>
      <c r="BS81" s="716">
        <v>323806.66899999999</v>
      </c>
      <c r="BT81" s="716">
        <v>382813.04100000003</v>
      </c>
      <c r="BU81" s="724">
        <v>418642.4</v>
      </c>
      <c r="BZ81" s="787"/>
    </row>
    <row r="82" spans="2:78" ht="17.149999999999999" customHeight="1">
      <c r="B82" s="126" t="s">
        <v>12</v>
      </c>
      <c r="C82" s="127">
        <v>18036</v>
      </c>
      <c r="D82" s="127">
        <v>16344</v>
      </c>
      <c r="E82" s="127">
        <v>16878</v>
      </c>
      <c r="F82" s="717">
        <v>17356</v>
      </c>
      <c r="G82" s="717">
        <v>15861</v>
      </c>
      <c r="H82" s="717">
        <v>13491</v>
      </c>
      <c r="I82" s="717">
        <v>14320</v>
      </c>
      <c r="J82" s="717">
        <v>13883</v>
      </c>
      <c r="K82" s="717">
        <v>16588</v>
      </c>
      <c r="L82" s="717">
        <v>18961.984</v>
      </c>
      <c r="M82" s="717">
        <v>14855.624999999998</v>
      </c>
      <c r="N82" s="717">
        <v>17915.431999999997</v>
      </c>
      <c r="O82" s="717">
        <v>14762.922999999999</v>
      </c>
      <c r="P82" s="717">
        <v>17327.235000000001</v>
      </c>
      <c r="Q82" s="717">
        <v>13130.169000000002</v>
      </c>
      <c r="R82" s="717">
        <v>18279.241999999998</v>
      </c>
      <c r="S82" s="717">
        <v>14049.265000000001</v>
      </c>
      <c r="T82" s="717">
        <v>17738.148000000001</v>
      </c>
      <c r="U82" s="717">
        <v>15280.175000000001</v>
      </c>
      <c r="V82" s="717">
        <v>18360.323</v>
      </c>
      <c r="W82" s="717">
        <v>16890.171000000002</v>
      </c>
      <c r="X82" s="717">
        <v>21695.45</v>
      </c>
      <c r="Y82" s="717">
        <v>18878.567000000003</v>
      </c>
      <c r="Z82" s="717">
        <v>24141.308999999994</v>
      </c>
      <c r="AA82" s="717">
        <v>25568.306999999997</v>
      </c>
      <c r="AB82" s="717">
        <v>34655.053000000007</v>
      </c>
      <c r="AC82" s="717">
        <v>21905.966</v>
      </c>
      <c r="AD82" s="717">
        <v>33757.376999999993</v>
      </c>
      <c r="AE82" s="717">
        <v>29276.014999999996</v>
      </c>
      <c r="AF82" s="717">
        <v>45387.548000000003</v>
      </c>
      <c r="AG82" s="717">
        <v>38631.824000000001</v>
      </c>
      <c r="AH82" s="717">
        <v>53810.28</v>
      </c>
      <c r="AI82" s="717">
        <v>58825.848000000005</v>
      </c>
      <c r="AJ82" s="717">
        <v>70221.305999999997</v>
      </c>
      <c r="AK82" s="717">
        <v>73520.079000000012</v>
      </c>
      <c r="AL82" s="717">
        <v>67081.891999999993</v>
      </c>
      <c r="AM82" s="717">
        <v>77887.248000000007</v>
      </c>
      <c r="AN82" s="717">
        <v>81652.598000000013</v>
      </c>
      <c r="AO82" s="717">
        <v>73024.167000000016</v>
      </c>
      <c r="AP82" s="717">
        <v>72757.063999999998</v>
      </c>
      <c r="AQ82" s="717">
        <v>63333.808000000005</v>
      </c>
      <c r="AR82" s="717">
        <v>52268.097000000002</v>
      </c>
      <c r="AS82" s="717">
        <v>47854.909999999996</v>
      </c>
      <c r="AT82" s="717">
        <v>50707.490000000005</v>
      </c>
      <c r="AU82" s="717">
        <v>51477.061000000002</v>
      </c>
      <c r="AV82" s="717">
        <v>58115.303999999996</v>
      </c>
      <c r="AW82" s="717">
        <v>57752.222000000002</v>
      </c>
      <c r="AX82" s="717">
        <v>58237.033999999992</v>
      </c>
      <c r="AY82" s="717">
        <v>62011.173000000003</v>
      </c>
      <c r="AZ82" s="717">
        <v>61465.828000000001</v>
      </c>
      <c r="BA82" s="717">
        <v>61191.351000000002</v>
      </c>
      <c r="BB82" s="717">
        <v>63070.483000000007</v>
      </c>
      <c r="BC82" s="717">
        <v>57572.421000000009</v>
      </c>
      <c r="BD82" s="717">
        <v>55971.913</v>
      </c>
      <c r="BE82" s="717">
        <v>43686.232000000004</v>
      </c>
      <c r="BF82" s="717">
        <v>50405.174999999988</v>
      </c>
      <c r="BG82" s="717">
        <v>44927.339</v>
      </c>
      <c r="BH82" s="717">
        <v>61410.430000000008</v>
      </c>
      <c r="BI82" s="717">
        <v>47362.807999999997</v>
      </c>
      <c r="BJ82" s="717">
        <v>57111.842999999993</v>
      </c>
      <c r="BK82" s="717">
        <v>57989.618999999999</v>
      </c>
      <c r="BL82" s="717">
        <v>66702.759000000005</v>
      </c>
      <c r="BM82" s="717">
        <v>59620.327999999994</v>
      </c>
      <c r="BN82" s="717">
        <v>60780.955000000009</v>
      </c>
      <c r="BO82" s="717">
        <v>60736.309000000001</v>
      </c>
      <c r="BP82" s="717">
        <v>64821.953999999998</v>
      </c>
      <c r="BQ82" s="717">
        <v>66406.12</v>
      </c>
      <c r="BR82" s="717">
        <v>60821.356999999996</v>
      </c>
      <c r="BS82" s="717">
        <v>58925.461000000003</v>
      </c>
      <c r="BT82" s="717">
        <v>70943.83</v>
      </c>
      <c r="BU82" s="725">
        <v>62290.404000000002</v>
      </c>
      <c r="BZ82" s="787"/>
    </row>
    <row r="83" spans="2:78" ht="17.149999999999999" customHeight="1">
      <c r="B83" s="124" t="s">
        <v>161</v>
      </c>
      <c r="C83" s="125">
        <v>117111</v>
      </c>
      <c r="D83" s="125">
        <v>121082</v>
      </c>
      <c r="E83" s="125">
        <v>109607</v>
      </c>
      <c r="F83" s="716">
        <v>115755</v>
      </c>
      <c r="G83" s="716">
        <v>121961</v>
      </c>
      <c r="H83" s="716">
        <v>129173</v>
      </c>
      <c r="I83" s="716">
        <v>134125</v>
      </c>
      <c r="J83" s="716">
        <v>134332</v>
      </c>
      <c r="K83" s="716">
        <v>142414</v>
      </c>
      <c r="L83" s="716">
        <v>142576.60800000001</v>
      </c>
      <c r="M83" s="716">
        <v>133551.57</v>
      </c>
      <c r="N83" s="716">
        <v>136774.10200000001</v>
      </c>
      <c r="O83" s="716">
        <v>136286.652</v>
      </c>
      <c r="P83" s="716">
        <v>141178.88400000002</v>
      </c>
      <c r="Q83" s="716">
        <v>138171.73500000002</v>
      </c>
      <c r="R83" s="716">
        <v>143485.83300000001</v>
      </c>
      <c r="S83" s="716">
        <v>139419.38200000001</v>
      </c>
      <c r="T83" s="716">
        <v>146941.70799999998</v>
      </c>
      <c r="U83" s="716">
        <v>145637.98000000004</v>
      </c>
      <c r="V83" s="716">
        <v>148942.16300000003</v>
      </c>
      <c r="W83" s="716">
        <v>147103.08500000002</v>
      </c>
      <c r="X83" s="716">
        <v>157321.83600000001</v>
      </c>
      <c r="Y83" s="716">
        <v>151303.26600000003</v>
      </c>
      <c r="Z83" s="716">
        <v>160692.576</v>
      </c>
      <c r="AA83" s="716">
        <v>160452.88400000002</v>
      </c>
      <c r="AB83" s="716">
        <v>79744.121000000014</v>
      </c>
      <c r="AC83" s="716">
        <v>74384.644</v>
      </c>
      <c r="AD83" s="716">
        <v>82635.11099999999</v>
      </c>
      <c r="AE83" s="716">
        <v>79049.695999999996</v>
      </c>
      <c r="AF83" s="716">
        <v>101397.51300000001</v>
      </c>
      <c r="AG83" s="716">
        <v>144728.85500000001</v>
      </c>
      <c r="AH83" s="716">
        <v>157400.32599999994</v>
      </c>
      <c r="AI83" s="716">
        <v>163887.96300000002</v>
      </c>
      <c r="AJ83" s="716">
        <v>180103.97399999999</v>
      </c>
      <c r="AK83" s="716">
        <v>128995.84400000001</v>
      </c>
      <c r="AL83" s="716">
        <v>189671.58</v>
      </c>
      <c r="AM83" s="716">
        <v>190668.30300000001</v>
      </c>
      <c r="AN83" s="716">
        <v>222811.46000000002</v>
      </c>
      <c r="AO83" s="716">
        <v>208694.75900000002</v>
      </c>
      <c r="AP83" s="716">
        <v>208793.02</v>
      </c>
      <c r="AQ83" s="716">
        <v>191355.663</v>
      </c>
      <c r="AR83" s="716">
        <v>179102.05599999998</v>
      </c>
      <c r="AS83" s="716">
        <v>174765.68199999997</v>
      </c>
      <c r="AT83" s="716">
        <v>182141.31299999999</v>
      </c>
      <c r="AU83" s="716">
        <v>156002.052</v>
      </c>
      <c r="AV83" s="716">
        <v>166003.41700000002</v>
      </c>
      <c r="AW83" s="716">
        <v>149996.67599999998</v>
      </c>
      <c r="AX83" s="716">
        <v>156647.85400000002</v>
      </c>
      <c r="AY83" s="716">
        <v>179144.927</v>
      </c>
      <c r="AZ83" s="716">
        <v>178626.258</v>
      </c>
      <c r="BA83" s="716">
        <v>188339.02500000002</v>
      </c>
      <c r="BB83" s="716">
        <v>205078.15100000001</v>
      </c>
      <c r="BC83" s="716">
        <v>210448.41899999999</v>
      </c>
      <c r="BD83" s="716">
        <v>221796.58199999999</v>
      </c>
      <c r="BE83" s="716">
        <v>207767.60800000004</v>
      </c>
      <c r="BF83" s="716">
        <v>409403.38500000001</v>
      </c>
      <c r="BG83" s="716">
        <v>196849.755</v>
      </c>
      <c r="BH83" s="716">
        <v>452799.34399999998</v>
      </c>
      <c r="BI83" s="716">
        <v>606268.01099999994</v>
      </c>
      <c r="BJ83" s="716">
        <v>849657.321</v>
      </c>
      <c r="BK83" s="716">
        <v>719868.1</v>
      </c>
      <c r="BL83" s="716">
        <v>513317.37700000004</v>
      </c>
      <c r="BM83" s="716">
        <v>595378.4090000001</v>
      </c>
      <c r="BN83" s="716">
        <v>646297.13399999996</v>
      </c>
      <c r="BO83" s="716">
        <v>665642.01899999997</v>
      </c>
      <c r="BP83" s="716">
        <v>509525.83000000007</v>
      </c>
      <c r="BQ83" s="716">
        <v>484373.52100000001</v>
      </c>
      <c r="BR83" s="716">
        <v>382278.86800000007</v>
      </c>
      <c r="BS83" s="716">
        <v>414517.62299999996</v>
      </c>
      <c r="BT83" s="716">
        <v>487907.26900000003</v>
      </c>
      <c r="BU83" s="724">
        <v>515079.62600000005</v>
      </c>
      <c r="BZ83" s="787"/>
    </row>
    <row r="84" spans="2:78" ht="17.149999999999999" customHeight="1">
      <c r="B84" s="126" t="s">
        <v>553</v>
      </c>
      <c r="C84" s="127">
        <v>3688</v>
      </c>
      <c r="D84" s="127">
        <v>3500</v>
      </c>
      <c r="E84" s="127">
        <v>9243</v>
      </c>
      <c r="F84" s="717">
        <v>12185</v>
      </c>
      <c r="G84" s="717">
        <v>13946</v>
      </c>
      <c r="H84" s="717">
        <v>14452</v>
      </c>
      <c r="I84" s="717">
        <v>14849</v>
      </c>
      <c r="J84" s="717">
        <v>15506</v>
      </c>
      <c r="K84" s="717">
        <v>15507</v>
      </c>
      <c r="L84" s="717">
        <v>15507.007999999998</v>
      </c>
      <c r="M84" s="717">
        <v>15507.412</v>
      </c>
      <c r="N84" s="717">
        <v>15507.532000000001</v>
      </c>
      <c r="O84" s="717">
        <v>15507.648000000001</v>
      </c>
      <c r="P84" s="717">
        <v>15507.532000000001</v>
      </c>
      <c r="Q84" s="717">
        <v>15507.968000000001</v>
      </c>
      <c r="R84" s="717">
        <v>15508.096</v>
      </c>
      <c r="S84" s="717">
        <v>15508.165000000001</v>
      </c>
      <c r="T84" s="717">
        <v>15508.096</v>
      </c>
      <c r="U84" s="717">
        <v>15351.346</v>
      </c>
      <c r="V84" s="717">
        <v>15351.359</v>
      </c>
      <c r="W84" s="717">
        <v>15353.077000000001</v>
      </c>
      <c r="X84" s="717">
        <v>15351.359</v>
      </c>
      <c r="Y84" s="717">
        <v>16853.101999999999</v>
      </c>
      <c r="Z84" s="717">
        <v>16853.159</v>
      </c>
      <c r="AA84" s="717">
        <v>16853.167000000001</v>
      </c>
      <c r="AB84" s="717">
        <v>106344.163</v>
      </c>
      <c r="AC84" s="717">
        <v>106344.17700000001</v>
      </c>
      <c r="AD84" s="717">
        <v>106344.17700000001</v>
      </c>
      <c r="AE84" s="717">
        <v>106344.18600000002</v>
      </c>
      <c r="AF84" s="717">
        <v>106344.19500000001</v>
      </c>
      <c r="AG84" s="717">
        <v>62957.781999999999</v>
      </c>
      <c r="AH84" s="717">
        <v>62957.782999999996</v>
      </c>
      <c r="AI84" s="717">
        <v>62957.782999999996</v>
      </c>
      <c r="AJ84" s="717">
        <v>62957.782999999996</v>
      </c>
      <c r="AK84" s="717">
        <v>117419.31899999999</v>
      </c>
      <c r="AL84" s="717">
        <v>62957.782999999996</v>
      </c>
      <c r="AM84" s="717">
        <v>62957.782999999996</v>
      </c>
      <c r="AN84" s="717">
        <v>62957.782999999996</v>
      </c>
      <c r="AO84" s="717">
        <v>62957.782999999996</v>
      </c>
      <c r="AP84" s="717">
        <v>62957.782999999996</v>
      </c>
      <c r="AQ84" s="717">
        <v>62957.782999999996</v>
      </c>
      <c r="AR84" s="717">
        <v>62956.413999999997</v>
      </c>
      <c r="AS84" s="717">
        <v>62956.430999999997</v>
      </c>
      <c r="AT84" s="717">
        <v>62956.430999999997</v>
      </c>
      <c r="AU84" s="717">
        <v>62956.438999999998</v>
      </c>
      <c r="AV84" s="717">
        <v>62956.380999999994</v>
      </c>
      <c r="AW84" s="717">
        <v>62956.388999999996</v>
      </c>
      <c r="AX84" s="717">
        <v>62956.388999999996</v>
      </c>
      <c r="AY84" s="717">
        <v>62956.388999999996</v>
      </c>
      <c r="AZ84" s="717">
        <v>62956.400999999998</v>
      </c>
      <c r="BA84" s="717">
        <v>62956.411</v>
      </c>
      <c r="BB84" s="717">
        <v>62956.411</v>
      </c>
      <c r="BC84" s="717">
        <v>62956.42</v>
      </c>
      <c r="BD84" s="717">
        <v>62956.422999999995</v>
      </c>
      <c r="BE84" s="717">
        <v>62956.425999999999</v>
      </c>
      <c r="BF84" s="717">
        <v>62956.428</v>
      </c>
      <c r="BG84" s="717">
        <v>62956.426999999996</v>
      </c>
      <c r="BH84" s="717">
        <v>62956.485999999997</v>
      </c>
      <c r="BI84" s="717">
        <v>62956.485999999997</v>
      </c>
      <c r="BJ84" s="717">
        <v>62956.486999999994</v>
      </c>
      <c r="BK84" s="717">
        <v>62956.485999999997</v>
      </c>
      <c r="BL84" s="717">
        <v>62956.485000000001</v>
      </c>
      <c r="BM84" s="717">
        <v>62956.485000000001</v>
      </c>
      <c r="BN84" s="717">
        <v>62956.485000000001</v>
      </c>
      <c r="BO84" s="717">
        <v>62956.487999999998</v>
      </c>
      <c r="BP84" s="717">
        <v>60563.981</v>
      </c>
      <c r="BQ84" s="717">
        <v>60563.981</v>
      </c>
      <c r="BR84" s="717">
        <v>60563.981</v>
      </c>
      <c r="BS84" s="717">
        <v>60563.981</v>
      </c>
      <c r="BT84" s="717">
        <v>60563.981</v>
      </c>
      <c r="BU84" s="725">
        <v>60563.981</v>
      </c>
      <c r="BZ84" s="787"/>
    </row>
    <row r="85" spans="2:78" ht="17.149999999999999" customHeight="1">
      <c r="B85" s="124" t="s">
        <v>13</v>
      </c>
      <c r="C85" s="125">
        <v>-10906</v>
      </c>
      <c r="D85" s="125">
        <v>-22626</v>
      </c>
      <c r="E85" s="125">
        <v>-9942</v>
      </c>
      <c r="F85" s="716">
        <v>-9971</v>
      </c>
      <c r="G85" s="716">
        <v>-9106</v>
      </c>
      <c r="H85" s="716">
        <v>-10214</v>
      </c>
      <c r="I85" s="716">
        <v>-6931</v>
      </c>
      <c r="J85" s="716">
        <v>-4163</v>
      </c>
      <c r="K85" s="716">
        <v>-2424</v>
      </c>
      <c r="L85" s="716">
        <v>1790.8460000000014</v>
      </c>
      <c r="M85" s="716">
        <v>6715.9800000000105</v>
      </c>
      <c r="N85" s="716">
        <v>8286.3899999999558</v>
      </c>
      <c r="O85" s="716">
        <v>7137.4589999999998</v>
      </c>
      <c r="P85" s="716">
        <v>7990.4820000000009</v>
      </c>
      <c r="Q85" s="716">
        <v>9579.2630000000026</v>
      </c>
      <c r="R85" s="716">
        <v>11855.477999999997</v>
      </c>
      <c r="S85" s="716">
        <v>11605.263999999999</v>
      </c>
      <c r="T85" s="716">
        <v>12800.501999999993</v>
      </c>
      <c r="U85" s="716">
        <v>14093.666000000001</v>
      </c>
      <c r="V85" s="716">
        <v>17515.328000000001</v>
      </c>
      <c r="W85" s="716">
        <v>15780.979000000003</v>
      </c>
      <c r="X85" s="716">
        <v>17676.004000000004</v>
      </c>
      <c r="Y85" s="716">
        <v>18755.881999999998</v>
      </c>
      <c r="Z85" s="716">
        <v>20268.698999999997</v>
      </c>
      <c r="AA85" s="716">
        <v>20363.678000000004</v>
      </c>
      <c r="AB85" s="716">
        <v>113507.633</v>
      </c>
      <c r="AC85" s="716">
        <v>111610.067</v>
      </c>
      <c r="AD85" s="716">
        <v>113240.16300000002</v>
      </c>
      <c r="AE85" s="716">
        <v>115453.25000000001</v>
      </c>
      <c r="AF85" s="716">
        <v>117466.64600000001</v>
      </c>
      <c r="AG85" s="716">
        <v>65552.805000000008</v>
      </c>
      <c r="AH85" s="716">
        <v>66154.868000000002</v>
      </c>
      <c r="AI85" s="716">
        <v>66212.138000000006</v>
      </c>
      <c r="AJ85" s="716">
        <v>69903.355999999985</v>
      </c>
      <c r="AK85" s="716">
        <v>123994.91899999999</v>
      </c>
      <c r="AL85" s="716">
        <v>68755.98</v>
      </c>
      <c r="AM85" s="716">
        <v>72426.015999999989</v>
      </c>
      <c r="AN85" s="716">
        <v>74603.873999999996</v>
      </c>
      <c r="AO85" s="716">
        <v>63492.442999999999</v>
      </c>
      <c r="AP85" s="716">
        <v>60377.258999999991</v>
      </c>
      <c r="AQ85" s="716">
        <v>59099.329999999994</v>
      </c>
      <c r="AR85" s="716">
        <v>59684.744999999988</v>
      </c>
      <c r="AS85" s="716">
        <v>56631.113999999994</v>
      </c>
      <c r="AT85" s="716">
        <v>53631.292999999998</v>
      </c>
      <c r="AU85" s="716">
        <v>75632.259000000005</v>
      </c>
      <c r="AV85" s="716">
        <v>78970.734999999986</v>
      </c>
      <c r="AW85" s="716">
        <v>63541.012999999992</v>
      </c>
      <c r="AX85" s="716">
        <v>60423.015999999989</v>
      </c>
      <c r="AY85" s="716">
        <v>56296.872999999992</v>
      </c>
      <c r="AZ85" s="716">
        <v>65942.354000000007</v>
      </c>
      <c r="BA85" s="716">
        <v>64165.433999999994</v>
      </c>
      <c r="BB85" s="716">
        <v>65621.551999999996</v>
      </c>
      <c r="BC85" s="716">
        <v>64262.428000000014</v>
      </c>
      <c r="BD85" s="716">
        <v>64272.932000000008</v>
      </c>
      <c r="BE85" s="716">
        <v>64667.448000000004</v>
      </c>
      <c r="BF85" s="716">
        <v>64662.880999999994</v>
      </c>
      <c r="BG85" s="716">
        <v>74646.038</v>
      </c>
      <c r="BH85" s="716">
        <v>78101.008000000002</v>
      </c>
      <c r="BI85" s="716">
        <v>77070.475999999995</v>
      </c>
      <c r="BJ85" s="716">
        <v>80768.775999999983</v>
      </c>
      <c r="BK85" s="716">
        <v>83703.728999999992</v>
      </c>
      <c r="BL85" s="716">
        <v>90061.423999999999</v>
      </c>
      <c r="BM85" s="716">
        <v>90105.956000000006</v>
      </c>
      <c r="BN85" s="716">
        <v>91313.701000000001</v>
      </c>
      <c r="BO85" s="716">
        <v>94228.193000000203</v>
      </c>
      <c r="BP85" s="716">
        <v>108741.3319999997</v>
      </c>
      <c r="BQ85" s="716">
        <v>109142.16700000007</v>
      </c>
      <c r="BR85" s="716">
        <v>113173.44500000001</v>
      </c>
      <c r="BS85" s="716">
        <v>127867.18800000014</v>
      </c>
      <c r="BT85" s="716">
        <v>133677.51300000001</v>
      </c>
      <c r="BU85" s="724">
        <v>133056.677</v>
      </c>
      <c r="BZ85" s="787"/>
    </row>
    <row r="86" spans="2:78" ht="17.149999999999999" customHeight="1">
      <c r="B86" s="126" t="s">
        <v>862</v>
      </c>
      <c r="C86" s="127">
        <v>-9182.8509999999987</v>
      </c>
      <c r="D86" s="127">
        <v>-10427.637000000001</v>
      </c>
      <c r="E86" s="127">
        <v>-3302.4869999999996</v>
      </c>
      <c r="F86" s="717">
        <v>-360.23500000000058</v>
      </c>
      <c r="G86" s="717">
        <v>-1094.6440000000007</v>
      </c>
      <c r="H86" s="717">
        <v>-766.14400000000023</v>
      </c>
      <c r="I86" s="717">
        <v>1670.9729999999981</v>
      </c>
      <c r="J86" s="717">
        <v>4151.005000000001</v>
      </c>
      <c r="K86" s="717">
        <v>4220.217999999998</v>
      </c>
      <c r="L86" s="717">
        <v>2846.0439999999994</v>
      </c>
      <c r="M86" s="717">
        <v>524.29200000000026</v>
      </c>
      <c r="N86" s="717">
        <v>1141.8630000000016</v>
      </c>
      <c r="O86" s="717">
        <v>344.82199999999989</v>
      </c>
      <c r="P86" s="717">
        <v>3517.9290000000001</v>
      </c>
      <c r="Q86" s="717">
        <v>-616.89199999999994</v>
      </c>
      <c r="R86" s="717">
        <v>2566.9409999999998</v>
      </c>
      <c r="S86" s="717">
        <v>1190.7090000000001</v>
      </c>
      <c r="T86" s="717">
        <v>3810.7990000000004</v>
      </c>
      <c r="U86" s="717">
        <v>723.30100000000004</v>
      </c>
      <c r="V86" s="717">
        <v>3058.4240000000009</v>
      </c>
      <c r="W86" s="717">
        <v>2425.0720000000015</v>
      </c>
      <c r="X86" s="717">
        <v>5441.0399999999991</v>
      </c>
      <c r="Y86" s="717">
        <v>796.85600000000034</v>
      </c>
      <c r="Z86" s="717">
        <v>3317.2949999999983</v>
      </c>
      <c r="AA86" s="717">
        <v>4030.6750000000025</v>
      </c>
      <c r="AB86" s="717">
        <v>7872.7119999999932</v>
      </c>
      <c r="AC86" s="717">
        <v>2065.2669999999989</v>
      </c>
      <c r="AD86" s="717">
        <v>4925.3990000000013</v>
      </c>
      <c r="AE86" s="717">
        <v>8479.4640000000018</v>
      </c>
      <c r="AF86" s="717">
        <v>14103.240999999996</v>
      </c>
      <c r="AG86" s="717">
        <v>1250.5120000000006</v>
      </c>
      <c r="AH86" s="717">
        <v>1971.0819999999983</v>
      </c>
      <c r="AI86" s="717">
        <v>2179.6609999999991</v>
      </c>
      <c r="AJ86" s="717">
        <v>7390.2349999999969</v>
      </c>
      <c r="AK86" s="717">
        <v>122.07900000000122</v>
      </c>
      <c r="AL86" s="717">
        <v>-318.44100000000196</v>
      </c>
      <c r="AM86" s="717">
        <v>329.04699999999951</v>
      </c>
      <c r="AN86" s="717">
        <v>4762.2639999999974</v>
      </c>
      <c r="AO86" s="717">
        <v>-1683.3119999999992</v>
      </c>
      <c r="AP86" s="717">
        <v>-4209.619999999999</v>
      </c>
      <c r="AQ86" s="717">
        <v>-5895.4179999999997</v>
      </c>
      <c r="AR86" s="717">
        <v>-3672.8609999999994</v>
      </c>
      <c r="AS86" s="717">
        <v>-5115.0670000000018</v>
      </c>
      <c r="AT86" s="717">
        <v>-7563.9150000000018</v>
      </c>
      <c r="AU86" s="717">
        <v>-12581.037000000002</v>
      </c>
      <c r="AV86" s="717">
        <v>-10075.339</v>
      </c>
      <c r="AW86" s="717">
        <v>-6786.7000000000007</v>
      </c>
      <c r="AX86" s="717">
        <v>-9084.2330000000002</v>
      </c>
      <c r="AY86" s="717">
        <v>-13423.883</v>
      </c>
      <c r="AZ86" s="717">
        <v>-4549.0769999999993</v>
      </c>
      <c r="BA86" s="717">
        <v>-4286.1090000000004</v>
      </c>
      <c r="BB86" s="717">
        <v>-1484.4379999999992</v>
      </c>
      <c r="BC86" s="717">
        <v>-2817.4929999999977</v>
      </c>
      <c r="BD86" s="717">
        <v>98.080000000001746</v>
      </c>
      <c r="BE86" s="717">
        <v>651.70799999999872</v>
      </c>
      <c r="BF86" s="717">
        <v>2700.7100000000019</v>
      </c>
      <c r="BG86" s="717">
        <v>3334.0870000000032</v>
      </c>
      <c r="BH86" s="717">
        <v>6810.1569999999974</v>
      </c>
      <c r="BI86" s="717">
        <v>2972.5860000000002</v>
      </c>
      <c r="BJ86" s="717">
        <v>8173.9360000000052</v>
      </c>
      <c r="BK86" s="717">
        <v>12352.531000000003</v>
      </c>
      <c r="BL86" s="717">
        <v>20886.574000000037</v>
      </c>
      <c r="BM86" s="717">
        <v>2419.5449999999973</v>
      </c>
      <c r="BN86" s="717">
        <v>5301.0280000000093</v>
      </c>
      <c r="BO86" s="717">
        <v>11891.161000000002</v>
      </c>
      <c r="BP86" s="717">
        <v>23606.808000000026</v>
      </c>
      <c r="BQ86" s="717">
        <v>5422.6509999999926</v>
      </c>
      <c r="BR86" s="717">
        <v>13446.744000000002</v>
      </c>
      <c r="BS86" s="717">
        <v>17081.97</v>
      </c>
      <c r="BT86" s="717">
        <v>28595.809000000001</v>
      </c>
      <c r="BU86" s="725">
        <v>3473.5890000000018</v>
      </c>
      <c r="BZ86" s="787"/>
    </row>
    <row r="87" spans="2:78" ht="17.149999999999999" customHeight="1">
      <c r="B87" s="124" t="s">
        <v>164</v>
      </c>
      <c r="C87" s="125">
        <v>-9532.6579999999994</v>
      </c>
      <c r="D87" s="125">
        <v>-12365.52</v>
      </c>
      <c r="E87" s="125">
        <v>-3677.3829999999994</v>
      </c>
      <c r="F87" s="716">
        <v>-871.27300000000059</v>
      </c>
      <c r="G87" s="716">
        <v>-1299.5870000000007</v>
      </c>
      <c r="H87" s="716">
        <v>-1074.9720000000002</v>
      </c>
      <c r="I87" s="716">
        <v>875.47099999999818</v>
      </c>
      <c r="J87" s="716">
        <v>2317.2990000000009</v>
      </c>
      <c r="K87" s="716">
        <v>1617.3799999999981</v>
      </c>
      <c r="L87" s="716">
        <v>1664.8299999999992</v>
      </c>
      <c r="M87" s="716">
        <v>503.81300000000027</v>
      </c>
      <c r="N87" s="716">
        <v>1159.0090000000016</v>
      </c>
      <c r="O87" s="716">
        <v>339.41899999999987</v>
      </c>
      <c r="P87" s="716">
        <v>2387.9970000000003</v>
      </c>
      <c r="Q87" s="716">
        <v>-373.07199999999995</v>
      </c>
      <c r="R87" s="716">
        <v>1745.3689999999997</v>
      </c>
      <c r="S87" s="716">
        <v>695.24000000000012</v>
      </c>
      <c r="T87" s="716">
        <v>2486.4690000000005</v>
      </c>
      <c r="U87" s="716">
        <v>591.13800000000003</v>
      </c>
      <c r="V87" s="716">
        <v>2138.3250000000007</v>
      </c>
      <c r="W87" s="716">
        <v>1508.0450000000014</v>
      </c>
      <c r="X87" s="716">
        <v>3609.2309999999989</v>
      </c>
      <c r="Y87" s="716">
        <v>407.16100000000034</v>
      </c>
      <c r="Z87" s="716">
        <v>2234.025999999998</v>
      </c>
      <c r="AA87" s="716">
        <v>2550.7740000000022</v>
      </c>
      <c r="AB87" s="716">
        <v>5151.1109999999935</v>
      </c>
      <c r="AC87" s="716">
        <v>1418.2119999999989</v>
      </c>
      <c r="AD87" s="716">
        <v>3281.7630000000013</v>
      </c>
      <c r="AE87" s="716">
        <v>5209.1310000000012</v>
      </c>
      <c r="AF87" s="716">
        <v>8827.2249999999949</v>
      </c>
      <c r="AG87" s="716">
        <v>809.16400000000067</v>
      </c>
      <c r="AH87" s="716">
        <v>1221.2649999999985</v>
      </c>
      <c r="AI87" s="716">
        <v>1133.3319999999992</v>
      </c>
      <c r="AJ87" s="716">
        <v>4516.1539999999968</v>
      </c>
      <c r="AK87" s="716">
        <v>700.70600000000127</v>
      </c>
      <c r="AL87" s="716">
        <v>-77.071000000001959</v>
      </c>
      <c r="AM87" s="716">
        <v>223.75299999999953</v>
      </c>
      <c r="AN87" s="716">
        <v>2944.7529999999974</v>
      </c>
      <c r="AO87" s="716">
        <v>-1079.9429999999993</v>
      </c>
      <c r="AP87" s="716">
        <v>-3815.7889999999989</v>
      </c>
      <c r="AQ87" s="716">
        <v>-4600.3889999999992</v>
      </c>
      <c r="AR87" s="716">
        <v>-2864.0699999999993</v>
      </c>
      <c r="AS87" s="716">
        <v>-3610.751000000002</v>
      </c>
      <c r="AT87" s="716">
        <v>-6364.0020000000022</v>
      </c>
      <c r="AU87" s="716">
        <v>-9999.7130000000034</v>
      </c>
      <c r="AV87" s="716">
        <v>-7487.5409999999993</v>
      </c>
      <c r="AW87" s="716">
        <v>-5121.7780000000012</v>
      </c>
      <c r="AX87" s="716">
        <v>-9134.616</v>
      </c>
      <c r="AY87" s="716">
        <v>-13475.99</v>
      </c>
      <c r="AZ87" s="716">
        <v>-3808.8629999999994</v>
      </c>
      <c r="BA87" s="716">
        <v>-3542.4290000000001</v>
      </c>
      <c r="BB87" s="716">
        <v>-2246.9469999999992</v>
      </c>
      <c r="BC87" s="716">
        <v>-3619.4849999999979</v>
      </c>
      <c r="BD87" s="716">
        <v>-3168.2009999999982</v>
      </c>
      <c r="BE87" s="716">
        <v>383.88199999999875</v>
      </c>
      <c r="BF87" s="716">
        <v>283.95000000000164</v>
      </c>
      <c r="BG87" s="716">
        <v>1499.5470000000034</v>
      </c>
      <c r="BH87" s="716">
        <v>5085.4479999999976</v>
      </c>
      <c r="BI87" s="716">
        <v>1374.8220000000001</v>
      </c>
      <c r="BJ87" s="716">
        <v>2890.4170000000049</v>
      </c>
      <c r="BK87" s="716">
        <v>4756.6410000000024</v>
      </c>
      <c r="BL87" s="716">
        <v>10886.540000000037</v>
      </c>
      <c r="BM87" s="716">
        <v>1089.8379999999975</v>
      </c>
      <c r="BN87" s="716">
        <v>2629.8060000000091</v>
      </c>
      <c r="BO87" s="716">
        <v>6087.3390000000018</v>
      </c>
      <c r="BP87" s="716">
        <v>11492.659000000027</v>
      </c>
      <c r="BQ87" s="716">
        <v>2695.3159999999925</v>
      </c>
      <c r="BR87" s="716">
        <v>6237.6210000000019</v>
      </c>
      <c r="BS87" s="716">
        <v>8100.7570000000014</v>
      </c>
      <c r="BT87" s="716">
        <v>12979.577000000001</v>
      </c>
      <c r="BU87" s="724">
        <v>2136.8370000000018</v>
      </c>
      <c r="BZ87" s="787"/>
    </row>
    <row r="88" spans="2:78" ht="17.149999999999999" customHeight="1">
      <c r="B88" s="126" t="s">
        <v>16</v>
      </c>
      <c r="C88" s="127"/>
      <c r="D88" s="127"/>
      <c r="E88" s="127"/>
      <c r="F88" s="717"/>
      <c r="G88" s="717"/>
      <c r="H88" s="717"/>
      <c r="I88" s="717"/>
      <c r="J88" s="717">
        <v>2544.7800000000002</v>
      </c>
      <c r="K88" s="717">
        <v>404.62600000000003</v>
      </c>
      <c r="L88" s="717">
        <v>1577.9030000000002</v>
      </c>
      <c r="M88" s="717">
        <v>490.30199999999996</v>
      </c>
      <c r="N88" s="717">
        <v>604.41500000000008</v>
      </c>
      <c r="O88" s="717">
        <v>1830.0039999999999</v>
      </c>
      <c r="P88" s="717">
        <v>577.69799999999998</v>
      </c>
      <c r="Q88" s="717">
        <v>1664.857</v>
      </c>
      <c r="R88" s="717">
        <v>470.69400000000002</v>
      </c>
      <c r="S88" s="717">
        <v>2199.5920000000001</v>
      </c>
      <c r="T88" s="717">
        <v>1248.2370000000001</v>
      </c>
      <c r="U88" s="717">
        <v>1254.0970000000002</v>
      </c>
      <c r="V88" s="717">
        <v>509.483</v>
      </c>
      <c r="W88" s="717">
        <v>1963.6510000000001</v>
      </c>
      <c r="X88" s="717">
        <v>1074.0640000000001</v>
      </c>
      <c r="Y88" s="717">
        <v>1549.8129999999999</v>
      </c>
      <c r="Z88" s="717">
        <v>1024.866</v>
      </c>
      <c r="AA88" s="717">
        <v>2363.5190000000002</v>
      </c>
      <c r="AB88" s="717">
        <v>1433.4289999999999</v>
      </c>
      <c r="AC88" s="717">
        <v>1493.742</v>
      </c>
      <c r="AD88" s="717">
        <v>980.53399999999999</v>
      </c>
      <c r="AE88" s="717">
        <v>1374.126</v>
      </c>
      <c r="AF88" s="717">
        <v>-522.73299999999995</v>
      </c>
      <c r="AG88" s="717">
        <v>1528.9960000000001</v>
      </c>
      <c r="AH88" s="717">
        <v>1180.759</v>
      </c>
      <c r="AI88" s="717">
        <v>2893.319</v>
      </c>
      <c r="AJ88" s="717">
        <v>1692.0160000000001</v>
      </c>
      <c r="AK88" s="717">
        <v>2401.9970000000003</v>
      </c>
      <c r="AL88" s="717">
        <v>1851.115</v>
      </c>
      <c r="AM88" s="717">
        <v>3730.3150000000001</v>
      </c>
      <c r="AN88" s="717">
        <v>2464.8110000000001</v>
      </c>
      <c r="AO88" s="717">
        <v>3406.6479999999997</v>
      </c>
      <c r="AP88" s="717">
        <v>2842.1949999999997</v>
      </c>
      <c r="AQ88" s="717">
        <v>5506.3830000000007</v>
      </c>
      <c r="AR88" s="717">
        <v>4879.0839999999998</v>
      </c>
      <c r="AS88" s="717">
        <v>5556.3330000000005</v>
      </c>
      <c r="AT88" s="717">
        <v>5056.3250000000007</v>
      </c>
      <c r="AU88" s="717">
        <v>9222.8640000000014</v>
      </c>
      <c r="AV88" s="717">
        <v>9682.1170000000002</v>
      </c>
      <c r="AW88" s="717">
        <v>6364.7219999999998</v>
      </c>
      <c r="AX88" s="717">
        <v>5782.8190000000004</v>
      </c>
      <c r="AY88" s="717">
        <v>10144.832</v>
      </c>
      <c r="AZ88" s="717">
        <v>3643.96</v>
      </c>
      <c r="BA88" s="717">
        <v>5881.780999999999</v>
      </c>
      <c r="BB88" s="717">
        <v>5584.0269999999991</v>
      </c>
      <c r="BC88" s="717">
        <v>7575.5009999999993</v>
      </c>
      <c r="BD88" s="717">
        <v>7201.0089999999991</v>
      </c>
      <c r="BE88" s="717">
        <v>1101.94</v>
      </c>
      <c r="BF88" s="717">
        <v>2317.3229999999999</v>
      </c>
      <c r="BG88" s="717">
        <v>3639.556</v>
      </c>
      <c r="BH88" s="717">
        <v>3784.328</v>
      </c>
      <c r="BI88" s="717">
        <v>505.82900000000001</v>
      </c>
      <c r="BJ88" s="717">
        <v>418.61900000000003</v>
      </c>
      <c r="BK88" s="717">
        <v>2062.402</v>
      </c>
      <c r="BL88" s="717">
        <v>1939.365</v>
      </c>
      <c r="BM88" s="717">
        <v>1178.076</v>
      </c>
      <c r="BN88" s="717">
        <v>1483.5450000000001</v>
      </c>
      <c r="BO88" s="717">
        <v>2895.567</v>
      </c>
      <c r="BP88" s="717">
        <v>910.79499999999996</v>
      </c>
      <c r="BQ88" s="717">
        <v>547.005</v>
      </c>
      <c r="BR88" s="717">
        <v>-632.12599999999998</v>
      </c>
      <c r="BS88" s="717">
        <v>1180.2920000000001</v>
      </c>
      <c r="BT88" s="717">
        <v>-2341.4139999999998</v>
      </c>
      <c r="BU88" s="725">
        <v>1804.0160000000001</v>
      </c>
      <c r="BZ88" s="787"/>
    </row>
    <row r="89" spans="2:78" ht="17.149999999999999" customHeight="1">
      <c r="B89" s="124" t="s">
        <v>17</v>
      </c>
      <c r="C89" s="125"/>
      <c r="D89" s="125"/>
      <c r="E89" s="125"/>
      <c r="F89" s="716"/>
      <c r="G89" s="716"/>
      <c r="H89" s="716"/>
      <c r="I89" s="716"/>
      <c r="J89" s="716">
        <v>29109.866000000002</v>
      </c>
      <c r="K89" s="716">
        <v>28455.597000000002</v>
      </c>
      <c r="L89" s="716">
        <v>32736.076000000001</v>
      </c>
      <c r="M89" s="716">
        <v>31364.114000000001</v>
      </c>
      <c r="N89" s="716">
        <v>35337.436000000002</v>
      </c>
      <c r="O89" s="716">
        <v>35441.088000000003</v>
      </c>
      <c r="P89" s="716">
        <v>34252.252999999997</v>
      </c>
      <c r="Q89" s="716">
        <v>31815.187000000002</v>
      </c>
      <c r="R89" s="716">
        <v>35787.906000000003</v>
      </c>
      <c r="S89" s="716">
        <v>34733.073999999993</v>
      </c>
      <c r="T89" s="716">
        <v>32844.513000000006</v>
      </c>
      <c r="U89" s="716">
        <v>30832.769</v>
      </c>
      <c r="V89" s="716">
        <v>37485.472000000002</v>
      </c>
      <c r="W89" s="716">
        <v>35520.975000000006</v>
      </c>
      <c r="X89" s="716">
        <v>31985.437000000002</v>
      </c>
      <c r="Y89" s="716">
        <v>29731.218000000001</v>
      </c>
      <c r="Z89" s="716">
        <v>36828.813000000002</v>
      </c>
      <c r="AA89" s="716">
        <v>34439.005000000005</v>
      </c>
      <c r="AB89" s="716">
        <v>32543.223000000002</v>
      </c>
      <c r="AC89" s="716">
        <v>29255.664000000001</v>
      </c>
      <c r="AD89" s="716">
        <v>38583.512000000002</v>
      </c>
      <c r="AE89" s="716">
        <v>34966.042000000001</v>
      </c>
      <c r="AF89" s="716">
        <v>30166.899999999998</v>
      </c>
      <c r="AG89" s="716">
        <v>27647.510999999999</v>
      </c>
      <c r="AH89" s="716">
        <v>43293.862999999998</v>
      </c>
      <c r="AI89" s="716">
        <v>39549.817999999999</v>
      </c>
      <c r="AJ89" s="716">
        <v>36219.796000000002</v>
      </c>
      <c r="AK89" s="716">
        <v>32673.381000000001</v>
      </c>
      <c r="AL89" s="716">
        <v>52337.23</v>
      </c>
      <c r="AM89" s="716">
        <v>42961.188999999998</v>
      </c>
      <c r="AN89" s="716">
        <v>37944.740000000005</v>
      </c>
      <c r="AO89" s="716">
        <v>36702.596000000005</v>
      </c>
      <c r="AP89" s="716">
        <v>61535.934000000001</v>
      </c>
      <c r="AQ89" s="716">
        <v>55546.249999999993</v>
      </c>
      <c r="AR89" s="716">
        <v>55587.464</v>
      </c>
      <c r="AS89" s="716">
        <v>50317.298999999999</v>
      </c>
      <c r="AT89" s="716">
        <v>70733.114000000001</v>
      </c>
      <c r="AU89" s="716">
        <v>60425.66</v>
      </c>
      <c r="AV89" s="716">
        <v>54359.82</v>
      </c>
      <c r="AW89" s="716">
        <v>63260.770000000004</v>
      </c>
      <c r="AX89" s="716">
        <v>78926.883000000002</v>
      </c>
      <c r="AY89" s="716">
        <v>74408.661999999997</v>
      </c>
      <c r="AZ89" s="716">
        <v>67208.290000000008</v>
      </c>
      <c r="BA89" s="716">
        <v>56838.566999999995</v>
      </c>
      <c r="BB89" s="716">
        <v>56271.862000000001</v>
      </c>
      <c r="BC89" s="716">
        <v>49066.351999999999</v>
      </c>
      <c r="BD89" s="716">
        <v>48525.243000000002</v>
      </c>
      <c r="BE89" s="716">
        <v>39341.906000000003</v>
      </c>
      <c r="BF89" s="716">
        <v>44753.784</v>
      </c>
      <c r="BG89" s="716">
        <v>41269.229999999996</v>
      </c>
      <c r="BH89" s="716">
        <v>40822.741999999998</v>
      </c>
      <c r="BI89" s="716">
        <v>37477.486000000004</v>
      </c>
      <c r="BJ89" s="716">
        <v>43751.794999999998</v>
      </c>
      <c r="BK89" s="716">
        <v>38922.018000000004</v>
      </c>
      <c r="BL89" s="716">
        <v>38452.903000000006</v>
      </c>
      <c r="BM89" s="716">
        <v>38618.436000000002</v>
      </c>
      <c r="BN89" s="716">
        <v>42003.209000000003</v>
      </c>
      <c r="BO89" s="716">
        <v>36563.646999999997</v>
      </c>
      <c r="BP89" s="716">
        <v>27389.399000000001</v>
      </c>
      <c r="BQ89" s="716">
        <v>25294.92</v>
      </c>
      <c r="BR89" s="716">
        <v>19657.274000000001</v>
      </c>
      <c r="BS89" s="716">
        <v>20306.664000000001</v>
      </c>
      <c r="BT89" s="716">
        <v>21637.878000000001</v>
      </c>
      <c r="BU89" s="724">
        <v>23344.134000000002</v>
      </c>
      <c r="BZ89" s="787"/>
    </row>
    <row r="90" spans="2:78" ht="17.149999999999999" customHeight="1">
      <c r="B90" s="126" t="s">
        <v>540</v>
      </c>
      <c r="C90" s="127"/>
      <c r="D90" s="127"/>
      <c r="E90" s="127"/>
      <c r="F90" s="717"/>
      <c r="G90" s="717"/>
      <c r="H90" s="717"/>
      <c r="I90" s="717"/>
      <c r="J90" s="717">
        <v>21074.895</v>
      </c>
      <c r="K90" s="717">
        <v>18691.754000000001</v>
      </c>
      <c r="L90" s="717">
        <v>20763.715</v>
      </c>
      <c r="M90" s="717">
        <v>21213.284</v>
      </c>
      <c r="N90" s="717">
        <v>20923.853999999999</v>
      </c>
      <c r="O90" s="717">
        <v>21829.112000000001</v>
      </c>
      <c r="P90" s="717">
        <v>20243.557000000001</v>
      </c>
      <c r="Q90" s="717">
        <v>21736.898000000001</v>
      </c>
      <c r="R90" s="717">
        <v>19876.955999999998</v>
      </c>
      <c r="S90" s="717">
        <v>21483.986000000001</v>
      </c>
      <c r="T90" s="717">
        <v>20135.313999999998</v>
      </c>
      <c r="U90" s="717">
        <v>21015.374</v>
      </c>
      <c r="V90" s="717">
        <v>19948.689999999999</v>
      </c>
      <c r="W90" s="717">
        <v>21099.401999999998</v>
      </c>
      <c r="X90" s="717">
        <v>19994.928</v>
      </c>
      <c r="Y90" s="717">
        <v>21048.769</v>
      </c>
      <c r="Z90" s="717">
        <v>19860.557000000001</v>
      </c>
      <c r="AA90" s="717">
        <v>20942.924999999999</v>
      </c>
      <c r="AB90" s="717">
        <v>19886.297999999999</v>
      </c>
      <c r="AC90" s="717">
        <v>20619.332999999999</v>
      </c>
      <c r="AD90" s="717">
        <v>20025.864999999998</v>
      </c>
      <c r="AE90" s="717">
        <v>19831.213</v>
      </c>
      <c r="AF90" s="717">
        <v>17878.438999999998</v>
      </c>
      <c r="AG90" s="717">
        <v>18708.078000000001</v>
      </c>
      <c r="AH90" s="717">
        <v>18261.317999999999</v>
      </c>
      <c r="AI90" s="717">
        <v>19264.238000000001</v>
      </c>
      <c r="AJ90" s="717">
        <v>18143.531999999999</v>
      </c>
      <c r="AK90" s="717">
        <v>19689.632999999998</v>
      </c>
      <c r="AL90" s="717">
        <v>19173.917999999998</v>
      </c>
      <c r="AM90" s="717">
        <v>20460.781999999999</v>
      </c>
      <c r="AN90" s="717">
        <v>19223.189999999999</v>
      </c>
      <c r="AO90" s="717">
        <v>21437.81</v>
      </c>
      <c r="AP90" s="717">
        <v>20843.46</v>
      </c>
      <c r="AQ90" s="717">
        <v>22433.809000000001</v>
      </c>
      <c r="AR90" s="717">
        <v>21608.679999999997</v>
      </c>
      <c r="AS90" s="717">
        <v>24886.927</v>
      </c>
      <c r="AT90" s="717">
        <v>24485.092000000001</v>
      </c>
      <c r="AU90" s="717">
        <v>21115.771999999997</v>
      </c>
      <c r="AV90" s="717">
        <v>21471.817999999999</v>
      </c>
      <c r="AW90" s="717">
        <v>39357.169000000002</v>
      </c>
      <c r="AX90" s="717">
        <v>38727.61</v>
      </c>
      <c r="AY90" s="717">
        <v>41019.347000000002</v>
      </c>
      <c r="AZ90" s="717">
        <v>34159.083999999995</v>
      </c>
      <c r="BA90" s="717">
        <v>33112.076999999997</v>
      </c>
      <c r="BB90" s="717">
        <v>32585.359</v>
      </c>
      <c r="BC90" s="717">
        <v>30757.744999999999</v>
      </c>
      <c r="BD90" s="717">
        <v>30382.561000000002</v>
      </c>
      <c r="BE90" s="717">
        <v>25170.650999999998</v>
      </c>
      <c r="BF90" s="717">
        <v>25546.819</v>
      </c>
      <c r="BG90" s="717">
        <v>24577.586000000003</v>
      </c>
      <c r="BH90" s="717">
        <v>23852.013999999999</v>
      </c>
      <c r="BI90" s="717">
        <v>22661.394</v>
      </c>
      <c r="BJ90" s="717">
        <v>21580.395</v>
      </c>
      <c r="BK90" s="717">
        <v>20073.525000000001</v>
      </c>
      <c r="BL90" s="717">
        <v>18497.701000000001</v>
      </c>
      <c r="BM90" s="717">
        <v>21430.53</v>
      </c>
      <c r="BN90" s="717">
        <v>21604.883999999998</v>
      </c>
      <c r="BO90" s="717">
        <v>23171.548999999999</v>
      </c>
      <c r="BP90" s="717">
        <v>15646.814999999999</v>
      </c>
      <c r="BQ90" s="717">
        <v>20194.510999999999</v>
      </c>
      <c r="BR90" s="717">
        <v>18991.688999999998</v>
      </c>
      <c r="BS90" s="717">
        <v>20757.038</v>
      </c>
      <c r="BT90" s="717">
        <v>17227.225999999999</v>
      </c>
      <c r="BU90" s="725">
        <v>18830.864999999998</v>
      </c>
      <c r="BZ90" s="787"/>
    </row>
    <row r="91" spans="2:78" ht="17.149999999999999" customHeight="1">
      <c r="B91" s="408" t="s">
        <v>18</v>
      </c>
      <c r="C91" s="409"/>
      <c r="D91" s="409"/>
      <c r="E91" s="409"/>
      <c r="F91" s="747"/>
      <c r="G91" s="747"/>
      <c r="H91" s="747"/>
      <c r="I91" s="747"/>
      <c r="J91" s="747">
        <v>8034.9710000000014</v>
      </c>
      <c r="K91" s="747">
        <v>9763.8430000000008</v>
      </c>
      <c r="L91" s="747">
        <v>11972.361000000001</v>
      </c>
      <c r="M91" s="747">
        <v>10150.830000000002</v>
      </c>
      <c r="N91" s="747">
        <v>14413.582000000002</v>
      </c>
      <c r="O91" s="747">
        <v>13611.976000000002</v>
      </c>
      <c r="P91" s="747">
        <v>14008.695999999996</v>
      </c>
      <c r="Q91" s="747">
        <v>10078.289000000001</v>
      </c>
      <c r="R91" s="747">
        <v>15910.950000000004</v>
      </c>
      <c r="S91" s="747">
        <v>13249.087999999992</v>
      </c>
      <c r="T91" s="747">
        <v>12709.199000000008</v>
      </c>
      <c r="U91" s="747">
        <v>9817.3950000000004</v>
      </c>
      <c r="V91" s="747">
        <v>17536.782000000003</v>
      </c>
      <c r="W91" s="747">
        <v>14421.573000000008</v>
      </c>
      <c r="X91" s="747">
        <v>11990.509000000002</v>
      </c>
      <c r="Y91" s="747">
        <v>8682.4490000000005</v>
      </c>
      <c r="Z91" s="747">
        <v>16968.256000000001</v>
      </c>
      <c r="AA91" s="747">
        <v>13496.080000000005</v>
      </c>
      <c r="AB91" s="747">
        <v>12656.925000000003</v>
      </c>
      <c r="AC91" s="747">
        <v>8636.3310000000019</v>
      </c>
      <c r="AD91" s="747">
        <v>18557.647000000004</v>
      </c>
      <c r="AE91" s="747">
        <v>15134.829000000002</v>
      </c>
      <c r="AF91" s="747">
        <v>12288.460999999999</v>
      </c>
      <c r="AG91" s="747">
        <v>8939.4329999999973</v>
      </c>
      <c r="AH91" s="747">
        <v>25032.544999999998</v>
      </c>
      <c r="AI91" s="747">
        <v>20285.579999999998</v>
      </c>
      <c r="AJ91" s="747">
        <v>18076.264000000003</v>
      </c>
      <c r="AK91" s="747">
        <v>12983.748000000003</v>
      </c>
      <c r="AL91" s="747">
        <v>33163.312000000005</v>
      </c>
      <c r="AM91" s="747">
        <v>22500.406999999999</v>
      </c>
      <c r="AN91" s="747">
        <v>18721.550000000007</v>
      </c>
      <c r="AO91" s="747">
        <v>15264.786000000004</v>
      </c>
      <c r="AP91" s="747">
        <v>40692.474000000002</v>
      </c>
      <c r="AQ91" s="747">
        <v>33112.440999999992</v>
      </c>
      <c r="AR91" s="747">
        <v>33978.784</v>
      </c>
      <c r="AS91" s="747">
        <v>25430.371999999999</v>
      </c>
      <c r="AT91" s="747">
        <v>46248.021999999997</v>
      </c>
      <c r="AU91" s="747">
        <v>39309.888000000006</v>
      </c>
      <c r="AV91" s="747">
        <v>32888.002</v>
      </c>
      <c r="AW91" s="747">
        <v>23903.601000000002</v>
      </c>
      <c r="AX91" s="747">
        <v>40199.273000000001</v>
      </c>
      <c r="AY91" s="747">
        <v>33389.314999999995</v>
      </c>
      <c r="AZ91" s="747">
        <v>33049.206000000013</v>
      </c>
      <c r="BA91" s="747">
        <v>23726.489999999998</v>
      </c>
      <c r="BB91" s="747">
        <v>23686.503000000001</v>
      </c>
      <c r="BC91" s="747">
        <v>18308.607</v>
      </c>
      <c r="BD91" s="747">
        <v>18142.682000000001</v>
      </c>
      <c r="BE91" s="747">
        <v>14171.255000000005</v>
      </c>
      <c r="BF91" s="747">
        <v>19206.965</v>
      </c>
      <c r="BG91" s="747">
        <v>16691.643999999993</v>
      </c>
      <c r="BH91" s="747">
        <v>16970.727999999999</v>
      </c>
      <c r="BI91" s="747">
        <v>14816.092000000004</v>
      </c>
      <c r="BJ91" s="747">
        <v>22171.399999999998</v>
      </c>
      <c r="BK91" s="747">
        <v>18848.493000000002</v>
      </c>
      <c r="BL91" s="747">
        <v>19955.202000000005</v>
      </c>
      <c r="BM91" s="747">
        <v>17187.906000000003</v>
      </c>
      <c r="BN91" s="747">
        <v>20398.325000000004</v>
      </c>
      <c r="BO91" s="747">
        <v>13392.097999999998</v>
      </c>
      <c r="BP91" s="747">
        <v>11742.584000000003</v>
      </c>
      <c r="BQ91" s="747">
        <v>5100.4089999999997</v>
      </c>
      <c r="BR91" s="747">
        <v>665.58500000000276</v>
      </c>
      <c r="BS91" s="747">
        <v>-450.3739999999998</v>
      </c>
      <c r="BT91" s="747">
        <v>4410.6520000000019</v>
      </c>
      <c r="BU91" s="1002">
        <v>4513.2690000000039</v>
      </c>
      <c r="BZ91" s="787"/>
    </row>
    <row r="92" spans="2:78">
      <c r="B92" s="1437" t="s">
        <v>1059</v>
      </c>
      <c r="C92" s="1437"/>
      <c r="D92" s="1437"/>
      <c r="E92" s="1437"/>
      <c r="F92" s="1437"/>
      <c r="G92" s="1437"/>
      <c r="H92" s="1437"/>
      <c r="I92" s="1437"/>
      <c r="J92" s="1437"/>
      <c r="K92" s="1437"/>
      <c r="L92" s="1437"/>
      <c r="M92" s="1437"/>
      <c r="N92" s="1437"/>
      <c r="O92" s="1437"/>
      <c r="P92" s="1437"/>
      <c r="Q92" s="1437"/>
      <c r="R92" s="1437"/>
      <c r="S92" s="1437"/>
      <c r="T92" s="1437"/>
      <c r="U92" s="1437"/>
      <c r="V92" s="1437"/>
      <c r="W92" s="1437"/>
      <c r="X92" s="1437"/>
      <c r="Y92" s="1437"/>
      <c r="Z92" s="1437"/>
      <c r="AA92" s="1437"/>
      <c r="AB92" s="1437"/>
      <c r="AC92" s="1437"/>
      <c r="AD92" s="1437"/>
      <c r="AE92" s="1437"/>
      <c r="AF92" s="1437"/>
      <c r="AG92" s="1437"/>
      <c r="AH92" s="1437"/>
      <c r="AI92" s="1437"/>
      <c r="AJ92" s="1437"/>
      <c r="AK92" s="1437"/>
      <c r="AL92" s="1437"/>
      <c r="AM92" s="1437"/>
      <c r="AN92" s="1437"/>
      <c r="AO92" s="1437"/>
      <c r="AP92" s="1437"/>
      <c r="AQ92" s="1437"/>
      <c r="AR92" s="1437"/>
      <c r="AS92" s="1437"/>
      <c r="AT92" s="1437"/>
      <c r="AU92" s="1437"/>
      <c r="AV92" s="1437"/>
      <c r="AW92" s="1437"/>
      <c r="AX92" s="1437"/>
      <c r="AY92" s="1437"/>
      <c r="AZ92" s="1437"/>
      <c r="BA92" s="1437"/>
      <c r="BB92" s="1437"/>
      <c r="BC92" s="1437"/>
      <c r="BD92" s="1437"/>
      <c r="BE92" s="1437"/>
      <c r="BF92" s="1437"/>
      <c r="BG92" s="1437"/>
      <c r="BH92" s="1437"/>
      <c r="BI92" s="1437"/>
      <c r="BJ92" s="1437"/>
      <c r="BK92" s="1437"/>
      <c r="BL92" s="1437"/>
      <c r="BM92" s="1437"/>
      <c r="BN92" s="1437"/>
    </row>
    <row r="93" spans="2:78">
      <c r="B93" s="78" t="s">
        <v>346</v>
      </c>
      <c r="C93" s="93"/>
      <c r="D93" s="93"/>
      <c r="E93" s="93"/>
      <c r="F93" s="93"/>
      <c r="G93" s="93"/>
      <c r="H93" s="93"/>
      <c r="I93" s="93"/>
      <c r="J93" s="93"/>
      <c r="K93" s="93"/>
      <c r="L93" s="93"/>
      <c r="M93" s="93"/>
      <c r="N93" s="93"/>
      <c r="O93" s="93"/>
      <c r="P93" s="93"/>
      <c r="Q93" s="93"/>
      <c r="R93" s="93"/>
      <c r="S93" s="93"/>
      <c r="T93" s="714"/>
    </row>
    <row r="94" spans="2:78">
      <c r="AU94" s="787"/>
      <c r="AV94" s="787"/>
      <c r="AW94" s="787"/>
      <c r="AX94" s="787"/>
      <c r="AY94" s="787"/>
      <c r="AZ94" s="787"/>
      <c r="BA94" s="787"/>
      <c r="BB94" s="787"/>
      <c r="BC94" s="787"/>
      <c r="BD94" s="787"/>
      <c r="BE94" s="787"/>
      <c r="BF94" s="787"/>
      <c r="BG94" s="787"/>
      <c r="BH94" s="787"/>
      <c r="BI94" s="787"/>
      <c r="BJ94" s="787"/>
      <c r="BK94" s="787"/>
      <c r="BQ94" s="787"/>
      <c r="BR94" s="787"/>
      <c r="BS94" s="787"/>
      <c r="BT94" s="787"/>
    </row>
    <row r="96" spans="2:78">
      <c r="K96" s="503"/>
    </row>
  </sheetData>
  <mergeCells count="2">
    <mergeCell ref="B2:BC2"/>
    <mergeCell ref="B92:BN92"/>
  </mergeCells>
  <phoneticPr fontId="193" type="noConversion"/>
  <hyperlinks>
    <hyperlink ref="B93" location="'Table of contents'!Print_Area" display="Back to Table of Contents" xr:uid="{00000000-0004-0000-0600-000000000000}"/>
  </hyperlinks>
  <printOptions horizontalCentered="1"/>
  <pageMargins left="0.39" right="0.41" top="0.75" bottom="0.75" header="0.3" footer="0.3"/>
  <pageSetup scale="3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
    <tabColor rgb="FF00B0F0"/>
    <pageSetUpPr fitToPage="1"/>
  </sheetPr>
  <dimension ref="A1:AD62"/>
  <sheetViews>
    <sheetView showGridLines="0" view="pageBreakPreview" zoomScale="55" zoomScaleNormal="55" zoomScaleSheetLayoutView="55" workbookViewId="0">
      <pane xSplit="3" ySplit="9" topLeftCell="D10" activePane="bottomRight" state="frozen"/>
      <selection activeCell="BU5" sqref="BU5"/>
      <selection pane="topRight" activeCell="BU5" sqref="BU5"/>
      <selection pane="bottomLeft" activeCell="BU5" sqref="BU5"/>
      <selection pane="bottomRight" activeCell="N22" sqref="N22"/>
    </sheetView>
  </sheetViews>
  <sheetFormatPr defaultColWidth="9.1796875" defaultRowHeight="14.5"/>
  <cols>
    <col min="1" max="1" width="9.1796875" style="41"/>
    <col min="2" max="2" width="13.54296875" style="41" customWidth="1"/>
    <col min="3" max="3" width="52.26953125" style="41" bestFit="1" customWidth="1"/>
    <col min="4" max="4" width="14.54296875" style="41" bestFit="1" customWidth="1"/>
    <col min="5" max="5" width="13.7265625" style="41" bestFit="1" customWidth="1"/>
    <col min="6" max="7" width="15" style="41" bestFit="1" customWidth="1"/>
    <col min="8" max="8" width="11.7265625" style="41" customWidth="1"/>
    <col min="9" max="9" width="9.453125" style="41" customWidth="1"/>
    <col min="10" max="10" width="12.1796875" style="41" customWidth="1"/>
    <col min="11" max="11" width="9.1796875" style="41"/>
    <col min="12" max="12" width="12" customWidth="1"/>
    <col min="14" max="14" width="17" bestFit="1" customWidth="1"/>
  </cols>
  <sheetData>
    <row r="1" spans="1:30" ht="15.5">
      <c r="J1" s="42"/>
    </row>
    <row r="2" spans="1:30" ht="20">
      <c r="B2" s="1438" t="s">
        <v>554</v>
      </c>
      <c r="C2" s="1438"/>
      <c r="D2" s="1438"/>
      <c r="E2" s="1438"/>
      <c r="F2" s="1438"/>
      <c r="G2" s="1438"/>
      <c r="H2" s="1438"/>
      <c r="I2" s="1438"/>
      <c r="J2" s="1438"/>
    </row>
    <row r="3" spans="1:30" ht="20">
      <c r="B3" s="1439" t="s">
        <v>1157</v>
      </c>
      <c r="C3" s="1439"/>
      <c r="D3" s="1439"/>
      <c r="E3" s="1439"/>
      <c r="F3" s="1439"/>
      <c r="G3" s="1439"/>
      <c r="H3" s="1439"/>
      <c r="I3" s="1439"/>
      <c r="J3" s="1439"/>
    </row>
    <row r="4" spans="1:30" ht="16" thickBot="1">
      <c r="B4" s="718"/>
      <c r="C4" s="718"/>
      <c r="D4" s="718"/>
      <c r="E4" s="718"/>
      <c r="F4" s="718"/>
      <c r="G4" s="718"/>
      <c r="H4" s="718"/>
      <c r="I4" s="718"/>
      <c r="J4" s="129" t="s">
        <v>229</v>
      </c>
    </row>
    <row r="5" spans="1:30" ht="15">
      <c r="B5" s="1440" t="s">
        <v>104</v>
      </c>
      <c r="C5" s="1441"/>
      <c r="D5" s="130" t="s">
        <v>243</v>
      </c>
      <c r="E5" s="130" t="s">
        <v>244</v>
      </c>
      <c r="F5" s="130" t="s">
        <v>245</v>
      </c>
      <c r="G5" s="130" t="s">
        <v>1156</v>
      </c>
      <c r="H5" s="130" t="s">
        <v>172</v>
      </c>
      <c r="I5" s="130" t="s">
        <v>173</v>
      </c>
      <c r="J5" s="130" t="s">
        <v>183</v>
      </c>
    </row>
    <row r="6" spans="1:30" ht="15.5">
      <c r="B6" s="131"/>
      <c r="C6" s="132"/>
      <c r="D6" s="132"/>
      <c r="E6" s="133"/>
      <c r="F6" s="133"/>
      <c r="G6" s="133"/>
      <c r="H6" s="133"/>
      <c r="I6" s="133"/>
      <c r="J6" s="840"/>
    </row>
    <row r="7" spans="1:30" ht="15.75" hidden="1" customHeight="1">
      <c r="B7" s="134" t="s">
        <v>279</v>
      </c>
      <c r="C7" s="135" t="s">
        <v>280</v>
      </c>
      <c r="D7" s="136" t="s">
        <v>281</v>
      </c>
      <c r="E7" s="137" t="s">
        <v>282</v>
      </c>
      <c r="F7" s="137" t="s">
        <v>283</v>
      </c>
      <c r="G7" s="137" t="s">
        <v>284</v>
      </c>
      <c r="H7" s="137" t="s">
        <v>285</v>
      </c>
      <c r="I7" s="137" t="s">
        <v>286</v>
      </c>
      <c r="J7" s="138" t="s">
        <v>287</v>
      </c>
    </row>
    <row r="8" spans="1:30" ht="15.5">
      <c r="B8" s="139" t="s">
        <v>269</v>
      </c>
      <c r="C8" s="135"/>
      <c r="D8" s="772"/>
      <c r="E8" s="772"/>
      <c r="F8" s="772"/>
      <c r="G8" s="772"/>
      <c r="H8" s="772"/>
      <c r="I8" s="772"/>
      <c r="J8" s="772"/>
    </row>
    <row r="9" spans="1:30" ht="15.5">
      <c r="B9" s="134"/>
      <c r="C9" s="135"/>
      <c r="D9" s="136"/>
      <c r="E9" s="137"/>
      <c r="F9" s="137"/>
      <c r="G9" s="137"/>
      <c r="H9" s="137"/>
      <c r="I9" s="137"/>
      <c r="J9" s="138"/>
    </row>
    <row r="10" spans="1:30" ht="15.5">
      <c r="A10" s="43"/>
      <c r="B10" s="131" t="s">
        <v>246</v>
      </c>
      <c r="C10" s="132"/>
      <c r="D10" s="140">
        <v>56.561185022770019</v>
      </c>
      <c r="E10" s="141">
        <v>24.823166742672004</v>
      </c>
      <c r="F10" s="141">
        <v>13.172820397054188</v>
      </c>
      <c r="G10" s="141">
        <v>1.5912530051854963</v>
      </c>
      <c r="H10" s="141">
        <v>2.8341283465875708</v>
      </c>
      <c r="I10" s="141">
        <v>1.0174464857307235</v>
      </c>
      <c r="J10" s="142">
        <v>100</v>
      </c>
      <c r="L10" s="1193"/>
      <c r="N10" s="1278"/>
      <c r="O10" s="1278"/>
      <c r="P10" s="1278"/>
      <c r="Q10" s="1278"/>
      <c r="R10" s="1278"/>
      <c r="S10" s="1278"/>
      <c r="T10" s="1278"/>
      <c r="U10" s="560"/>
      <c r="V10" s="560"/>
      <c r="W10" s="560"/>
      <c r="X10" s="560"/>
      <c r="Y10" s="560"/>
      <c r="Z10" s="560"/>
      <c r="AA10" s="560"/>
      <c r="AB10" s="560"/>
      <c r="AC10" s="560"/>
      <c r="AD10" s="560"/>
    </row>
    <row r="11" spans="1:30" ht="15.5">
      <c r="B11" s="134" t="s">
        <v>247</v>
      </c>
      <c r="C11" s="135"/>
      <c r="D11" s="140">
        <v>62.256084467759642</v>
      </c>
      <c r="E11" s="141">
        <v>22.738563282715969</v>
      </c>
      <c r="F11" s="141">
        <v>9.8899909470240939</v>
      </c>
      <c r="G11" s="141">
        <v>1.3488639152002397</v>
      </c>
      <c r="H11" s="141">
        <v>2.7293805202526196</v>
      </c>
      <c r="I11" s="141">
        <v>1.0371168670474233</v>
      </c>
      <c r="J11" s="142">
        <v>100</v>
      </c>
      <c r="L11" s="1193"/>
      <c r="N11" s="1278"/>
      <c r="O11" s="1278"/>
      <c r="P11" s="1278"/>
      <c r="Q11" s="1278"/>
      <c r="R11" s="1278"/>
      <c r="S11" s="1278"/>
      <c r="T11" s="1278"/>
      <c r="U11" s="560"/>
      <c r="V11" s="560"/>
      <c r="W11" s="560"/>
      <c r="X11" s="560"/>
      <c r="Y11" s="560"/>
      <c r="Z11" s="560"/>
      <c r="AA11" s="560"/>
      <c r="AB11" s="560"/>
    </row>
    <row r="12" spans="1:30" ht="15.5">
      <c r="B12" s="143" t="s">
        <v>271</v>
      </c>
      <c r="C12" s="132"/>
      <c r="D12" s="144">
        <v>96.600849038016307</v>
      </c>
      <c r="E12" s="141">
        <v>96.070995793875014</v>
      </c>
      <c r="F12" s="141">
        <v>96.921721990257581</v>
      </c>
      <c r="G12" s="141">
        <v>98.971793316001438</v>
      </c>
      <c r="H12" s="141">
        <v>100</v>
      </c>
      <c r="I12" s="141">
        <v>98.307871522380495</v>
      </c>
      <c r="J12" s="146">
        <v>96.666661097609733</v>
      </c>
      <c r="L12" s="1193"/>
      <c r="T12" s="1278"/>
      <c r="U12" s="560"/>
      <c r="V12" s="560"/>
      <c r="W12" s="560"/>
      <c r="X12" s="560"/>
      <c r="Y12" s="560"/>
      <c r="Z12" s="560"/>
      <c r="AA12" s="560"/>
      <c r="AB12" s="560"/>
    </row>
    <row r="13" spans="1:30" ht="15.5">
      <c r="B13" s="145"/>
      <c r="C13" s="132"/>
      <c r="D13" s="144"/>
      <c r="E13" s="141"/>
      <c r="F13" s="141"/>
      <c r="G13" s="141"/>
      <c r="H13" s="141"/>
      <c r="I13" s="141"/>
      <c r="J13" s="142"/>
      <c r="M13" s="560"/>
      <c r="N13" s="560"/>
      <c r="O13" s="560"/>
      <c r="P13" s="560"/>
      <c r="Q13" s="560"/>
      <c r="R13" s="560"/>
      <c r="S13" s="560"/>
      <c r="T13" s="1278"/>
      <c r="U13" s="560"/>
      <c r="V13" s="560"/>
      <c r="W13" s="560"/>
      <c r="X13" s="560"/>
      <c r="Y13" s="560"/>
      <c r="Z13" s="560"/>
      <c r="AA13" s="560"/>
      <c r="AB13" s="560"/>
    </row>
    <row r="14" spans="1:30" ht="15.5">
      <c r="B14" s="131" t="s">
        <v>162</v>
      </c>
      <c r="C14" s="132"/>
      <c r="D14" s="140"/>
      <c r="E14" s="141"/>
      <c r="F14" s="141"/>
      <c r="G14" s="141"/>
      <c r="H14" s="141"/>
      <c r="I14" s="148"/>
      <c r="J14" s="146"/>
      <c r="M14" s="560"/>
      <c r="N14" s="560"/>
      <c r="O14" s="560"/>
      <c r="P14" s="560"/>
      <c r="Q14" s="560"/>
      <c r="R14" s="560"/>
      <c r="S14" s="560"/>
      <c r="T14" s="1278"/>
      <c r="U14" s="560"/>
      <c r="V14" s="560"/>
      <c r="W14" s="560"/>
      <c r="X14" s="560"/>
      <c r="Y14" s="560"/>
      <c r="Z14" s="560"/>
      <c r="AA14" s="560"/>
      <c r="AB14" s="560"/>
    </row>
    <row r="15" spans="1:30" ht="15.5">
      <c r="B15" s="576" t="s">
        <v>1120</v>
      </c>
      <c r="C15" s="132"/>
      <c r="D15" s="147">
        <v>57.92033452177904</v>
      </c>
      <c r="E15" s="148">
        <v>18.958892174975933</v>
      </c>
      <c r="F15" s="148">
        <v>12.295005232003199</v>
      </c>
      <c r="G15" s="148">
        <v>0.61907269744353033</v>
      </c>
      <c r="H15" s="148">
        <v>10.203437584571697</v>
      </c>
      <c r="I15" s="148">
        <v>3.2577892266114818E-3</v>
      </c>
      <c r="J15" s="149">
        <v>100</v>
      </c>
      <c r="L15" s="1193"/>
      <c r="M15" s="560"/>
      <c r="N15" s="560"/>
      <c r="O15" s="560"/>
      <c r="P15" s="560"/>
      <c r="Q15" s="560"/>
      <c r="R15" s="560"/>
      <c r="S15" s="560"/>
      <c r="T15" s="1278"/>
      <c r="U15" s="560"/>
      <c r="V15" s="560"/>
      <c r="W15" s="560"/>
      <c r="X15" s="560"/>
      <c r="Y15" s="560"/>
      <c r="Z15" s="560"/>
      <c r="AA15" s="560"/>
      <c r="AB15" s="560"/>
    </row>
    <row r="16" spans="1:30" ht="15.5">
      <c r="B16" s="576"/>
      <c r="C16" s="132"/>
      <c r="D16" s="356"/>
      <c r="E16" s="356"/>
      <c r="F16" s="356"/>
      <c r="G16" s="356"/>
      <c r="H16" s="356"/>
      <c r="I16" s="356"/>
      <c r="J16" s="356"/>
      <c r="M16" s="560"/>
      <c r="N16" s="560"/>
      <c r="O16" s="560"/>
      <c r="P16" s="560"/>
      <c r="Q16" s="560"/>
      <c r="R16" s="560"/>
      <c r="S16" s="560"/>
      <c r="T16" s="1278"/>
      <c r="U16" s="560"/>
      <c r="V16" s="560"/>
      <c r="W16" s="560"/>
      <c r="X16" s="560"/>
      <c r="Y16" s="560"/>
      <c r="Z16" s="560"/>
      <c r="AA16" s="560"/>
      <c r="AB16" s="560"/>
    </row>
    <row r="17" spans="2:28" ht="15.5">
      <c r="B17" s="576" t="s">
        <v>1121</v>
      </c>
      <c r="C17" s="132"/>
      <c r="D17" s="140">
        <v>43.521727153078132</v>
      </c>
      <c r="E17" s="141">
        <v>30.245187787747831</v>
      </c>
      <c r="F17" s="141">
        <v>22.366231103841947</v>
      </c>
      <c r="G17" s="141">
        <v>2.12796481265908</v>
      </c>
      <c r="H17" s="141">
        <v>0.44349250127970785</v>
      </c>
      <c r="I17" s="141">
        <v>1.2953966413933138</v>
      </c>
      <c r="J17" s="146">
        <v>100</v>
      </c>
      <c r="N17" s="1278"/>
      <c r="O17" s="1278"/>
      <c r="P17" s="1278"/>
      <c r="Q17" s="1278"/>
      <c r="R17" s="1278"/>
      <c r="S17" s="1278"/>
      <c r="T17" s="1278"/>
      <c r="U17" s="560"/>
      <c r="V17" s="560"/>
      <c r="W17" s="560"/>
      <c r="X17" s="560"/>
      <c r="Y17" s="560"/>
      <c r="Z17" s="560"/>
      <c r="AA17" s="560"/>
      <c r="AB17" s="560"/>
    </row>
    <row r="18" spans="2:28" ht="15.5">
      <c r="B18" s="132"/>
      <c r="C18" s="132"/>
      <c r="D18" s="140"/>
      <c r="E18" s="141"/>
      <c r="F18" s="141"/>
      <c r="G18" s="141"/>
      <c r="H18" s="141"/>
      <c r="I18" s="148"/>
      <c r="J18" s="146"/>
      <c r="M18" s="560"/>
      <c r="N18" s="560"/>
      <c r="O18" s="560"/>
      <c r="P18" s="560"/>
      <c r="Q18" s="560"/>
      <c r="R18" s="560"/>
      <c r="S18" s="560"/>
      <c r="T18" s="1278"/>
      <c r="U18" s="560"/>
      <c r="V18" s="560"/>
      <c r="W18" s="560"/>
      <c r="X18" s="560"/>
      <c r="Y18" s="560"/>
      <c r="Z18" s="560"/>
      <c r="AA18" s="560"/>
      <c r="AB18" s="560"/>
    </row>
    <row r="19" spans="2:28" ht="15.5">
      <c r="B19" s="134" t="s">
        <v>255</v>
      </c>
      <c r="C19" s="132"/>
      <c r="D19" s="147"/>
      <c r="E19" s="148"/>
      <c r="F19" s="148"/>
      <c r="G19" s="148"/>
      <c r="H19" s="148"/>
      <c r="I19" s="141"/>
      <c r="J19" s="149"/>
      <c r="N19" s="1278"/>
      <c r="O19" s="1278"/>
      <c r="P19" s="1278"/>
      <c r="Q19" s="1278"/>
      <c r="R19" s="1278"/>
      <c r="S19" s="1278"/>
      <c r="T19" s="1278"/>
      <c r="U19" s="560"/>
      <c r="V19" s="560"/>
      <c r="W19" s="560"/>
      <c r="X19" s="560"/>
      <c r="Y19" s="560"/>
      <c r="Z19" s="560"/>
      <c r="AA19" s="560"/>
      <c r="AB19" s="560"/>
    </row>
    <row r="20" spans="2:28" ht="15.5">
      <c r="B20" s="576" t="s">
        <v>205</v>
      </c>
      <c r="C20" s="132"/>
      <c r="D20" s="1161">
        <v>47.431780441944568</v>
      </c>
      <c r="E20" s="1162">
        <v>27.620355056284374</v>
      </c>
      <c r="F20" s="1162">
        <v>22.557983758123108</v>
      </c>
      <c r="G20" s="1162">
        <v>1.8955788781672347</v>
      </c>
      <c r="H20" s="1162">
        <v>0.4943018654806991</v>
      </c>
      <c r="I20" s="1162">
        <v>0</v>
      </c>
      <c r="J20" s="1163">
        <v>100</v>
      </c>
      <c r="N20" s="1278"/>
      <c r="O20" s="1278"/>
      <c r="P20" s="1278"/>
      <c r="Q20" s="1278"/>
      <c r="R20" s="1278"/>
      <c r="S20" s="1278"/>
      <c r="T20" s="1278"/>
      <c r="U20" s="560"/>
      <c r="V20" s="560"/>
      <c r="W20" s="560"/>
      <c r="X20" s="560"/>
      <c r="Y20" s="560"/>
      <c r="Z20" s="560"/>
      <c r="AA20" s="560"/>
      <c r="AB20" s="560"/>
    </row>
    <row r="21" spans="2:28" ht="15.5">
      <c r="B21" s="576" t="s">
        <v>256</v>
      </c>
      <c r="C21" s="132"/>
      <c r="D21" s="1164">
        <v>38.310694634804427</v>
      </c>
      <c r="E21" s="1165">
        <v>40.210243109135838</v>
      </c>
      <c r="F21" s="1165">
        <v>19.851799866841148</v>
      </c>
      <c r="G21" s="1165">
        <v>1.6139573997295793</v>
      </c>
      <c r="H21" s="1165">
        <v>0</v>
      </c>
      <c r="I21" s="1165">
        <v>1.3304989488995063E-2</v>
      </c>
      <c r="J21" s="1166">
        <v>100</v>
      </c>
      <c r="N21" s="1278"/>
      <c r="O21" s="1278"/>
      <c r="P21" s="1278"/>
      <c r="Q21" s="1278"/>
      <c r="R21" s="1278"/>
      <c r="S21" s="1278"/>
      <c r="T21" s="1278"/>
      <c r="U21" s="560"/>
      <c r="V21" s="560"/>
      <c r="W21" s="560"/>
      <c r="X21" s="560"/>
      <c r="Y21" s="560"/>
      <c r="Z21" s="560"/>
      <c r="AA21" s="560"/>
      <c r="AB21" s="560"/>
    </row>
    <row r="22" spans="2:28" ht="15.5">
      <c r="B22" s="576" t="s">
        <v>257</v>
      </c>
      <c r="C22" s="132"/>
      <c r="D22" s="1161">
        <v>33.755813345557748</v>
      </c>
      <c r="E22" s="1162">
        <v>34.292571831077261</v>
      </c>
      <c r="F22" s="1162">
        <v>8.9643443591911112</v>
      </c>
      <c r="G22" s="1162">
        <v>0.15861579002413115</v>
      </c>
      <c r="H22" s="1162">
        <v>0</v>
      </c>
      <c r="I22" s="1162">
        <v>22.82865467414975</v>
      </c>
      <c r="J22" s="1163">
        <v>100</v>
      </c>
      <c r="N22" s="1278"/>
      <c r="O22" s="1278"/>
      <c r="P22" s="1278"/>
      <c r="Q22" s="1278"/>
      <c r="R22" s="1278"/>
      <c r="S22" s="1278"/>
      <c r="T22" s="1278"/>
      <c r="U22" s="560"/>
      <c r="V22" s="560"/>
      <c r="W22" s="560"/>
      <c r="X22" s="560"/>
      <c r="Y22" s="560"/>
      <c r="Z22" s="560"/>
      <c r="AA22" s="560"/>
      <c r="AB22" s="560"/>
    </row>
    <row r="23" spans="2:28" ht="15.5">
      <c r="B23" s="576" t="s">
        <v>258</v>
      </c>
      <c r="C23" s="132"/>
      <c r="D23" s="1164">
        <v>42.978597848970118</v>
      </c>
      <c r="E23" s="1165">
        <v>29.937191797583608</v>
      </c>
      <c r="F23" s="1165">
        <v>22.249049206802056</v>
      </c>
      <c r="G23" s="1165">
        <v>4.8332155054803199</v>
      </c>
      <c r="H23" s="1165">
        <v>0</v>
      </c>
      <c r="I23" s="1165">
        <v>1.9456411639070918E-3</v>
      </c>
      <c r="J23" s="1166">
        <v>100</v>
      </c>
      <c r="N23" s="1278"/>
      <c r="O23" s="1278"/>
      <c r="P23" s="1278"/>
      <c r="Q23" s="1278"/>
      <c r="R23" s="1278"/>
      <c r="S23" s="1278"/>
      <c r="T23" s="1278"/>
      <c r="U23" s="560"/>
      <c r="V23" s="560"/>
      <c r="W23" s="560"/>
      <c r="X23" s="560"/>
      <c r="Y23" s="560"/>
      <c r="Z23" s="560"/>
      <c r="AA23" s="560"/>
      <c r="AB23" s="560"/>
    </row>
    <row r="24" spans="2:28" ht="15.5">
      <c r="B24" s="576" t="s">
        <v>259</v>
      </c>
      <c r="C24" s="132"/>
      <c r="D24" s="1161">
        <v>57.024877548473043</v>
      </c>
      <c r="E24" s="1162">
        <v>27.067595956251488</v>
      </c>
      <c r="F24" s="1162">
        <v>15.791791450851612</v>
      </c>
      <c r="G24" s="1162">
        <v>0.11573504442385171</v>
      </c>
      <c r="H24" s="1162">
        <v>0</v>
      </c>
      <c r="I24" s="1162">
        <v>0</v>
      </c>
      <c r="J24" s="1163">
        <v>100</v>
      </c>
      <c r="N24" s="1278"/>
      <c r="O24" s="1278"/>
      <c r="P24" s="1278"/>
      <c r="Q24" s="1278"/>
      <c r="R24" s="1278"/>
      <c r="S24" s="1278"/>
      <c r="T24" s="1278"/>
      <c r="U24" s="560"/>
      <c r="V24" s="560"/>
      <c r="W24" s="560"/>
      <c r="X24" s="560"/>
      <c r="Y24" s="560"/>
      <c r="Z24" s="560"/>
      <c r="AA24" s="560"/>
      <c r="AB24" s="560"/>
    </row>
    <row r="25" spans="2:28" ht="15.5">
      <c r="B25" s="576" t="s">
        <v>215</v>
      </c>
      <c r="C25" s="132"/>
      <c r="D25" s="1164">
        <v>58.792567053077484</v>
      </c>
      <c r="E25" s="1165">
        <v>23.595945874052486</v>
      </c>
      <c r="F25" s="1165">
        <v>15.012998279245648</v>
      </c>
      <c r="G25" s="1165">
        <v>2.0169793276471455</v>
      </c>
      <c r="H25" s="1165">
        <v>0.10983963869356925</v>
      </c>
      <c r="I25" s="1165">
        <v>0.47166982728366535</v>
      </c>
      <c r="J25" s="1166">
        <v>100</v>
      </c>
      <c r="N25" s="1278"/>
      <c r="O25" s="1278"/>
      <c r="P25" s="1278"/>
      <c r="Q25" s="1278"/>
      <c r="R25" s="1278"/>
      <c r="S25" s="1278"/>
      <c r="T25" s="1278"/>
      <c r="U25" s="560"/>
      <c r="V25" s="560"/>
      <c r="W25" s="560"/>
      <c r="X25" s="560"/>
      <c r="Y25" s="560"/>
      <c r="Z25" s="560"/>
      <c r="AA25" s="560"/>
      <c r="AB25" s="560"/>
    </row>
    <row r="26" spans="2:28" ht="15.5">
      <c r="B26" s="576" t="s">
        <v>260</v>
      </c>
      <c r="C26" s="132"/>
      <c r="D26" s="1161">
        <v>45.318996638133335</v>
      </c>
      <c r="E26" s="1162">
        <v>5.6451798752980737</v>
      </c>
      <c r="F26" s="1162">
        <v>5.7443703995099938E-6</v>
      </c>
      <c r="G26" s="1162">
        <v>1.4347870611503371E-4</v>
      </c>
      <c r="H26" s="1162">
        <v>49.035674263492076</v>
      </c>
      <c r="I26" s="1162">
        <v>0</v>
      </c>
      <c r="J26" s="1163">
        <v>100</v>
      </c>
      <c r="N26" s="1278"/>
      <c r="O26" s="1278"/>
      <c r="P26" s="1278"/>
      <c r="Q26" s="1278"/>
      <c r="R26" s="1278"/>
      <c r="S26" s="1278"/>
      <c r="T26" s="1278"/>
      <c r="U26" s="560"/>
      <c r="V26" s="560"/>
      <c r="W26" s="560"/>
      <c r="X26" s="560"/>
      <c r="Y26" s="560"/>
      <c r="Z26" s="560"/>
      <c r="AA26" s="560"/>
      <c r="AB26" s="560"/>
    </row>
    <row r="27" spans="2:28" ht="15.5">
      <c r="B27" s="577" t="s">
        <v>88</v>
      </c>
      <c r="C27" s="135"/>
      <c r="D27" s="1167">
        <v>46.912171004014141</v>
      </c>
      <c r="E27" s="1162">
        <v>27.587600801707168</v>
      </c>
      <c r="F27" s="1162">
        <v>19.994756908164629</v>
      </c>
      <c r="G27" s="1162">
        <v>1.772665590813574</v>
      </c>
      <c r="H27" s="1162">
        <v>2.7416693280922368</v>
      </c>
      <c r="I27" s="1162">
        <v>0.99113636720824272</v>
      </c>
      <c r="J27" s="1163">
        <v>100</v>
      </c>
      <c r="N27" s="1278"/>
      <c r="O27" s="1278"/>
      <c r="P27" s="1278"/>
      <c r="Q27" s="1278"/>
      <c r="R27" s="1278"/>
      <c r="S27" s="1278"/>
      <c r="T27" s="1278"/>
      <c r="U27" s="560"/>
      <c r="V27" s="560"/>
      <c r="W27" s="560"/>
      <c r="X27" s="560"/>
      <c r="Y27" s="560"/>
      <c r="Z27" s="560"/>
      <c r="AA27" s="560"/>
      <c r="AB27" s="560"/>
    </row>
    <row r="28" spans="2:28" ht="15.5">
      <c r="B28" s="131"/>
      <c r="C28" s="132"/>
      <c r="D28" s="356"/>
      <c r="E28" s="356"/>
      <c r="F28" s="356"/>
      <c r="G28" s="356"/>
      <c r="H28" s="356"/>
      <c r="I28" s="141"/>
      <c r="J28" s="356"/>
      <c r="N28" s="1278"/>
      <c r="O28" s="1278"/>
      <c r="P28" s="1278"/>
      <c r="Q28" s="1278"/>
      <c r="R28" s="1278"/>
      <c r="S28" s="1278"/>
      <c r="T28" s="1278"/>
      <c r="U28" s="560"/>
      <c r="V28" s="560"/>
      <c r="W28" s="560"/>
      <c r="X28" s="560"/>
      <c r="Y28" s="560"/>
      <c r="Z28" s="560"/>
      <c r="AA28" s="560"/>
      <c r="AB28" s="560"/>
    </row>
    <row r="29" spans="2:28" ht="15.5">
      <c r="B29" s="131" t="s">
        <v>261</v>
      </c>
      <c r="C29" s="150"/>
      <c r="D29" s="1161">
        <v>6.375769144462569</v>
      </c>
      <c r="E29" s="1162">
        <v>4.8582900824266702</v>
      </c>
      <c r="F29" s="1162">
        <v>5.450078463837202</v>
      </c>
      <c r="G29" s="1162">
        <v>14.613986680468525</v>
      </c>
      <c r="H29" s="1162">
        <v>9.0885105143205303E-2</v>
      </c>
      <c r="I29" s="1162">
        <v>15.066228258979464</v>
      </c>
      <c r="J29" s="1163">
        <v>5.831903087572341</v>
      </c>
      <c r="N29" s="1278"/>
      <c r="O29" s="1278"/>
      <c r="P29" s="1278"/>
      <c r="Q29" s="1278"/>
      <c r="R29" s="1278"/>
      <c r="S29" s="1278"/>
      <c r="T29" s="1278"/>
      <c r="U29" s="560"/>
      <c r="V29" s="560"/>
      <c r="W29" s="560"/>
      <c r="X29" s="560"/>
      <c r="Y29" s="560"/>
      <c r="Z29" s="560"/>
      <c r="AA29" s="560"/>
      <c r="AB29" s="560"/>
    </row>
    <row r="30" spans="2:28" ht="15.5">
      <c r="B30" s="131" t="s">
        <v>262</v>
      </c>
      <c r="C30" s="132"/>
      <c r="D30" s="1162">
        <v>-5.6113815818146238</v>
      </c>
      <c r="E30" s="1162">
        <v>-1.8580063164591403</v>
      </c>
      <c r="F30" s="1162">
        <v>0.20157230831428868</v>
      </c>
      <c r="G30" s="1162">
        <v>1.5363953414831537</v>
      </c>
      <c r="H30" s="1162">
        <v>-0.47825160561066937</v>
      </c>
      <c r="I30" s="1162">
        <v>4.0432109642056133</v>
      </c>
      <c r="J30" s="1162">
        <v>-3.0293922818571275</v>
      </c>
      <c r="N30" s="1278"/>
      <c r="O30" s="1278"/>
      <c r="P30" s="1278"/>
      <c r="Q30" s="1278"/>
      <c r="R30" s="1278"/>
      <c r="S30" s="1278"/>
      <c r="T30" s="1278"/>
      <c r="U30" s="560"/>
      <c r="V30" s="560"/>
      <c r="W30" s="560"/>
      <c r="X30" s="560"/>
      <c r="Y30" s="560"/>
      <c r="Z30" s="560"/>
      <c r="AA30" s="560"/>
      <c r="AB30" s="560"/>
    </row>
    <row r="31" spans="2:28" ht="15.5">
      <c r="B31" s="131"/>
      <c r="C31" s="132"/>
      <c r="D31" s="151"/>
      <c r="E31" s="141"/>
      <c r="F31" s="141"/>
      <c r="G31" s="141"/>
      <c r="H31" s="141"/>
      <c r="I31" s="141"/>
      <c r="J31" s="146"/>
      <c r="M31" s="560"/>
      <c r="N31" s="560"/>
      <c r="O31" s="560"/>
      <c r="P31" s="560"/>
      <c r="Q31" s="560"/>
      <c r="R31" s="560"/>
      <c r="S31" s="560"/>
      <c r="T31" s="1278"/>
      <c r="U31" s="560"/>
      <c r="V31" s="560"/>
      <c r="W31" s="560"/>
      <c r="X31" s="560"/>
      <c r="Y31" s="560"/>
      <c r="Z31" s="560"/>
      <c r="AA31" s="560"/>
      <c r="AB31" s="560"/>
    </row>
    <row r="32" spans="2:28" ht="15.5">
      <c r="B32" s="134" t="s">
        <v>161</v>
      </c>
      <c r="C32" s="132"/>
      <c r="D32" s="1185"/>
      <c r="E32" s="1185"/>
      <c r="F32" s="1185"/>
      <c r="G32" s="1185"/>
      <c r="H32" s="1185"/>
      <c r="I32" s="1185"/>
      <c r="J32" s="1184"/>
      <c r="M32" s="560"/>
      <c r="N32" s="560"/>
      <c r="O32" s="560"/>
      <c r="P32" s="560"/>
      <c r="Q32" s="560"/>
      <c r="R32" s="560"/>
      <c r="S32" s="560"/>
      <c r="T32" s="1278"/>
      <c r="U32" s="560"/>
      <c r="V32" s="560"/>
      <c r="W32" s="560"/>
      <c r="X32" s="560"/>
      <c r="Y32" s="560"/>
      <c r="Z32" s="560"/>
      <c r="AA32" s="560"/>
      <c r="AB32" s="560"/>
    </row>
    <row r="33" spans="2:28" ht="15.5">
      <c r="B33" s="134"/>
      <c r="C33" s="132"/>
      <c r="D33" s="147"/>
      <c r="E33" s="148"/>
      <c r="F33" s="148"/>
      <c r="G33" s="148"/>
      <c r="H33" s="148"/>
      <c r="I33" s="141"/>
      <c r="J33" s="149"/>
      <c r="N33" s="1278"/>
      <c r="O33" s="1278"/>
      <c r="P33" s="1278"/>
      <c r="Q33" s="1278"/>
      <c r="R33" s="1278"/>
      <c r="S33" s="1278"/>
      <c r="T33" s="1278"/>
      <c r="U33" s="560"/>
      <c r="V33" s="560"/>
      <c r="W33" s="560"/>
      <c r="X33" s="560"/>
      <c r="Y33" s="560"/>
      <c r="Z33" s="560"/>
      <c r="AA33" s="560"/>
      <c r="AB33" s="560"/>
    </row>
    <row r="34" spans="2:28" ht="15.5">
      <c r="B34" s="134" t="s">
        <v>248</v>
      </c>
      <c r="C34" s="132"/>
      <c r="D34" s="140">
        <v>51.784196916609503</v>
      </c>
      <c r="E34" s="141">
        <v>28.20732250698217</v>
      </c>
      <c r="F34" s="141">
        <v>15.969849087992143</v>
      </c>
      <c r="G34" s="141">
        <v>1.7042936449544532</v>
      </c>
      <c r="H34" s="141">
        <v>2.1774052293635497</v>
      </c>
      <c r="I34" s="148">
        <v>0.15693261409817694</v>
      </c>
      <c r="J34" s="146">
        <v>100</v>
      </c>
      <c r="N34" s="1278"/>
      <c r="O34" s="1278"/>
      <c r="P34" s="1278"/>
      <c r="Q34" s="1278"/>
      <c r="R34" s="1278"/>
      <c r="S34" s="1278"/>
      <c r="T34" s="1278"/>
      <c r="U34" s="560"/>
      <c r="V34" s="560"/>
      <c r="W34" s="560"/>
      <c r="X34" s="560"/>
      <c r="Y34" s="560"/>
      <c r="Z34" s="560"/>
      <c r="AA34" s="560"/>
      <c r="AB34" s="560"/>
    </row>
    <row r="35" spans="2:28" ht="15.5">
      <c r="B35" s="1075" t="s">
        <v>249</v>
      </c>
      <c r="C35" s="578"/>
      <c r="D35" s="147">
        <v>49.421190579536436</v>
      </c>
      <c r="E35" s="148">
        <v>28.132096553902546</v>
      </c>
      <c r="F35" s="148">
        <v>16.323124518097174</v>
      </c>
      <c r="G35" s="148">
        <v>1.612468475083392</v>
      </c>
      <c r="H35" s="148">
        <v>3.9717339026769016</v>
      </c>
      <c r="I35" s="141">
        <v>0.53938597070356908</v>
      </c>
      <c r="J35" s="149">
        <v>100</v>
      </c>
      <c r="N35" s="1278"/>
      <c r="O35" s="1278"/>
      <c r="P35" s="1278"/>
      <c r="Q35" s="1278"/>
      <c r="R35" s="1278"/>
      <c r="S35" s="1278"/>
      <c r="T35" s="1278"/>
      <c r="U35" s="560"/>
      <c r="V35" s="560"/>
      <c r="W35" s="560"/>
      <c r="X35" s="560"/>
      <c r="Y35" s="560"/>
      <c r="Z35" s="560"/>
      <c r="AA35" s="560"/>
      <c r="AB35" s="560"/>
    </row>
    <row r="36" spans="2:28" ht="15.5">
      <c r="B36" s="1075" t="s">
        <v>250</v>
      </c>
      <c r="C36" s="578"/>
      <c r="D36" s="147">
        <v>51.995288796337732</v>
      </c>
      <c r="E36" s="141">
        <v>29.201228511730033</v>
      </c>
      <c r="F36" s="141">
        <v>15.106298667681681</v>
      </c>
      <c r="G36" s="141">
        <v>1.7144131414663626</v>
      </c>
      <c r="H36" s="141">
        <v>1.8903865882567765</v>
      </c>
      <c r="I36" s="148">
        <v>9.238429452740457E-2</v>
      </c>
      <c r="J36" s="146">
        <v>100</v>
      </c>
      <c r="N36" s="1278"/>
      <c r="O36" s="1278"/>
      <c r="P36" s="1278"/>
      <c r="Q36" s="1278"/>
      <c r="R36" s="1278"/>
      <c r="S36" s="1278"/>
      <c r="T36" s="1278"/>
      <c r="U36" s="560"/>
      <c r="V36" s="560"/>
      <c r="W36" s="560"/>
      <c r="X36" s="560"/>
      <c r="Y36" s="560"/>
      <c r="Z36" s="560"/>
      <c r="AA36" s="560"/>
      <c r="AB36" s="560"/>
    </row>
    <row r="37" spans="2:28" ht="15.5">
      <c r="B37" s="1075" t="s">
        <v>251</v>
      </c>
      <c r="C37" s="578"/>
      <c r="D37" s="147">
        <v>41.764220569345703</v>
      </c>
      <c r="E37" s="148">
        <v>35.219034818168133</v>
      </c>
      <c r="F37" s="148">
        <v>20.250506875101589</v>
      </c>
      <c r="G37" s="148">
        <v>1.7015731207934113</v>
      </c>
      <c r="H37" s="148">
        <v>1.0031100946539266</v>
      </c>
      <c r="I37" s="141">
        <v>6.1554521937225541E-2</v>
      </c>
      <c r="J37" s="149">
        <v>100</v>
      </c>
      <c r="N37" s="1278"/>
      <c r="O37" s="1278"/>
      <c r="P37" s="1278"/>
      <c r="Q37" s="1278"/>
      <c r="R37" s="1278"/>
      <c r="S37" s="1278"/>
      <c r="T37" s="1278"/>
      <c r="U37" s="560"/>
      <c r="V37" s="560"/>
      <c r="W37" s="560"/>
      <c r="X37" s="560"/>
      <c r="Y37" s="560"/>
      <c r="Z37" s="560"/>
      <c r="AA37" s="560"/>
      <c r="AB37" s="560"/>
    </row>
    <row r="38" spans="2:28" ht="15.5">
      <c r="B38" s="1076" t="s">
        <v>1099</v>
      </c>
      <c r="C38" s="132"/>
      <c r="D38" s="147">
        <v>54.194739452540809</v>
      </c>
      <c r="E38" s="148">
        <v>14.649355619938021</v>
      </c>
      <c r="F38" s="148">
        <v>28.578613065711998</v>
      </c>
      <c r="G38" s="148">
        <v>2.429750179984032</v>
      </c>
      <c r="H38" s="148">
        <v>0.11685184259081008</v>
      </c>
      <c r="I38" s="141">
        <v>3.0689839234330839E-2</v>
      </c>
      <c r="J38" s="149">
        <v>100</v>
      </c>
      <c r="N38" s="1278"/>
      <c r="O38" s="1278"/>
      <c r="P38" s="1278"/>
      <c r="Q38" s="1278"/>
      <c r="R38" s="1278"/>
      <c r="S38" s="1278"/>
      <c r="T38" s="1278"/>
      <c r="U38" s="560"/>
      <c r="V38" s="560"/>
      <c r="W38" s="560"/>
      <c r="X38" s="560"/>
      <c r="Y38" s="560"/>
      <c r="Z38" s="560"/>
      <c r="AA38" s="560"/>
      <c r="AB38" s="560"/>
    </row>
    <row r="39" spans="2:28" ht="15.5">
      <c r="B39" s="1076" t="s">
        <v>1100</v>
      </c>
      <c r="C39" s="132"/>
      <c r="D39" s="147">
        <v>65.735311948475115</v>
      </c>
      <c r="E39" s="148">
        <v>11.804206507563778</v>
      </c>
      <c r="F39" s="148">
        <v>17.876768672114284</v>
      </c>
      <c r="G39" s="148">
        <v>0.21189496037184141</v>
      </c>
      <c r="H39" s="148">
        <v>4.3550636261551814</v>
      </c>
      <c r="I39" s="141">
        <v>1.6754285319823703E-2</v>
      </c>
      <c r="J39" s="149">
        <v>100</v>
      </c>
      <c r="N39" s="1278"/>
      <c r="O39" s="1278"/>
      <c r="P39" s="1278"/>
      <c r="Q39" s="1278"/>
      <c r="R39" s="1278"/>
      <c r="S39" s="1278"/>
      <c r="T39" s="1278"/>
      <c r="U39" s="560"/>
      <c r="V39" s="560"/>
      <c r="W39" s="560"/>
      <c r="X39" s="560"/>
      <c r="Y39" s="560"/>
      <c r="Z39" s="560"/>
      <c r="AA39" s="560"/>
      <c r="AB39" s="560"/>
    </row>
    <row r="40" spans="2:28" ht="15.5">
      <c r="B40" s="131"/>
      <c r="C40" s="132"/>
      <c r="D40" s="140"/>
      <c r="E40" s="141"/>
      <c r="F40" s="141"/>
      <c r="G40" s="141"/>
      <c r="H40" s="141"/>
      <c r="I40" s="141"/>
      <c r="J40" s="146"/>
      <c r="M40" s="560"/>
      <c r="N40" s="560"/>
      <c r="O40" s="560"/>
      <c r="P40" s="560"/>
      <c r="Q40" s="560"/>
      <c r="R40" s="560"/>
      <c r="S40" s="560"/>
      <c r="T40" s="1278"/>
      <c r="U40" s="560"/>
      <c r="V40" s="560"/>
      <c r="W40" s="560"/>
      <c r="X40" s="560"/>
      <c r="Y40" s="560"/>
      <c r="Z40" s="560"/>
      <c r="AA40" s="560"/>
      <c r="AB40" s="560"/>
    </row>
    <row r="41" spans="2:28" ht="15.5">
      <c r="B41" s="134" t="s">
        <v>252</v>
      </c>
      <c r="C41" s="135"/>
      <c r="D41" s="1184"/>
      <c r="E41" s="1184"/>
      <c r="F41" s="1184"/>
      <c r="G41" s="1184"/>
      <c r="H41" s="1184"/>
      <c r="I41" s="1184"/>
      <c r="J41" s="1184"/>
      <c r="M41" s="560"/>
      <c r="N41" s="560"/>
      <c r="O41" s="560"/>
      <c r="P41" s="560"/>
      <c r="Q41" s="560"/>
      <c r="R41" s="560"/>
      <c r="S41" s="560"/>
      <c r="T41" s="1278"/>
      <c r="U41" s="560"/>
      <c r="V41" s="560"/>
      <c r="W41" s="560"/>
      <c r="X41" s="560"/>
      <c r="Y41" s="560"/>
      <c r="Z41" s="560"/>
      <c r="AA41" s="560"/>
      <c r="AB41" s="560"/>
    </row>
    <row r="42" spans="2:28" ht="15.5">
      <c r="B42" s="134"/>
      <c r="C42" s="135"/>
      <c r="D42" s="144"/>
      <c r="E42" s="141"/>
      <c r="F42" s="141"/>
      <c r="G42" s="141"/>
      <c r="H42" s="141"/>
      <c r="I42" s="141"/>
      <c r="J42" s="146"/>
      <c r="M42" s="560"/>
      <c r="N42" s="560"/>
      <c r="O42" s="560"/>
      <c r="P42" s="560"/>
      <c r="Q42" s="560"/>
      <c r="R42" s="560"/>
      <c r="S42" s="560"/>
      <c r="T42" s="1278"/>
      <c r="U42" s="560"/>
      <c r="V42" s="560"/>
      <c r="W42" s="560"/>
      <c r="X42" s="560"/>
      <c r="Y42" s="560"/>
      <c r="Z42" s="560"/>
      <c r="AA42" s="560"/>
      <c r="AB42" s="560"/>
    </row>
    <row r="43" spans="2:28" ht="15.5">
      <c r="B43" s="131" t="s">
        <v>270</v>
      </c>
      <c r="C43" s="132"/>
      <c r="D43" s="141">
        <v>18.830524471504937</v>
      </c>
      <c r="E43" s="141">
        <v>16.554912568040749</v>
      </c>
      <c r="F43" s="141">
        <v>15.79737242615218</v>
      </c>
      <c r="G43" s="141">
        <v>20.263292990464819</v>
      </c>
      <c r="H43" s="141">
        <v>45.587476898802628</v>
      </c>
      <c r="I43" s="141">
        <v>39.311150834882646</v>
      </c>
      <c r="J43" s="141">
        <v>18.636157601875016</v>
      </c>
      <c r="M43" s="560"/>
      <c r="N43" s="560"/>
      <c r="O43" s="560"/>
      <c r="P43" s="560"/>
      <c r="Q43" s="560"/>
      <c r="R43" s="560"/>
      <c r="S43" s="560"/>
      <c r="T43" s="1278"/>
      <c r="U43" s="560"/>
      <c r="V43" s="560"/>
      <c r="W43" s="560"/>
      <c r="X43" s="560"/>
      <c r="Y43" s="560"/>
      <c r="Z43" s="560"/>
      <c r="AA43" s="560"/>
      <c r="AB43" s="560"/>
    </row>
    <row r="44" spans="2:28" ht="15.5">
      <c r="B44" s="131" t="s">
        <v>254</v>
      </c>
      <c r="C44" s="132"/>
      <c r="D44" s="1162">
        <v>16.289470330092467</v>
      </c>
      <c r="E44" s="1162">
        <v>13.713527869281398</v>
      </c>
      <c r="F44" s="1162">
        <v>14.06818024206768</v>
      </c>
      <c r="G44" s="1162">
        <v>18.68199955293526</v>
      </c>
      <c r="H44" s="1162">
        <v>45.52152570574389</v>
      </c>
      <c r="I44" s="1162">
        <v>36.123786161057318</v>
      </c>
      <c r="J44" s="1162">
        <v>16.223569869491566</v>
      </c>
      <c r="M44" s="560"/>
      <c r="N44" s="560"/>
      <c r="O44" s="560"/>
      <c r="P44" s="560"/>
      <c r="Q44" s="560"/>
      <c r="R44" s="560"/>
      <c r="S44" s="560"/>
      <c r="T44" s="1278"/>
      <c r="U44" s="560"/>
      <c r="V44" s="560"/>
      <c r="W44" s="560"/>
      <c r="X44" s="560"/>
      <c r="Y44" s="560"/>
      <c r="Z44" s="560"/>
      <c r="AA44" s="560"/>
      <c r="AB44" s="560"/>
    </row>
    <row r="45" spans="2:28" ht="15.5">
      <c r="B45" s="131" t="s">
        <v>603</v>
      </c>
      <c r="C45" s="132"/>
      <c r="D45" s="1162">
        <v>5.0370514550247565</v>
      </c>
      <c r="E45" s="1162">
        <v>6.0754022752174572</v>
      </c>
      <c r="F45" s="1162">
        <v>6.6542457775384518</v>
      </c>
      <c r="G45" s="1162">
        <v>8.1150202582830975</v>
      </c>
      <c r="H45" s="1162">
        <v>12.84222043968491</v>
      </c>
      <c r="I45" s="1162">
        <v>17.222590252371777</v>
      </c>
      <c r="J45" s="1162">
        <v>5.9020012281059762</v>
      </c>
      <c r="M45" s="560"/>
      <c r="N45" s="560"/>
      <c r="O45" s="560"/>
      <c r="P45" s="560"/>
      <c r="Q45" s="560"/>
      <c r="R45" s="560"/>
      <c r="S45" s="560"/>
      <c r="T45" s="1278"/>
      <c r="U45" s="560"/>
      <c r="V45" s="560"/>
      <c r="W45" s="560"/>
      <c r="X45" s="560"/>
      <c r="Y45" s="560"/>
      <c r="Z45" s="560"/>
      <c r="AA45" s="560"/>
      <c r="AB45" s="560"/>
    </row>
    <row r="46" spans="2:28" ht="15.5">
      <c r="B46" s="131" t="s">
        <v>253</v>
      </c>
      <c r="C46" s="132"/>
      <c r="D46" s="1167">
        <v>47.773773912410412</v>
      </c>
      <c r="E46" s="1162">
        <v>28.764869732975402</v>
      </c>
      <c r="F46" s="1162">
        <v>17.520634521146665</v>
      </c>
      <c r="G46" s="1162">
        <v>2.0122220336080634</v>
      </c>
      <c r="H46" s="1162">
        <v>2.5209901976218712</v>
      </c>
      <c r="I46" s="1162">
        <v>1.4075096022375915</v>
      </c>
      <c r="J46" s="1162">
        <v>100</v>
      </c>
      <c r="N46" s="1278"/>
      <c r="O46" s="1278"/>
      <c r="P46" s="1278"/>
      <c r="Q46" s="1278"/>
      <c r="R46" s="1278"/>
      <c r="S46" s="1278"/>
      <c r="T46" s="1278"/>
      <c r="U46" s="560"/>
      <c r="V46" s="560"/>
      <c r="W46" s="560"/>
      <c r="X46" s="560"/>
      <c r="Y46" s="560"/>
      <c r="Z46" s="560"/>
      <c r="AA46" s="560"/>
      <c r="AB46" s="560"/>
    </row>
    <row r="47" spans="2:28" ht="15.5">
      <c r="B47" s="131"/>
      <c r="C47" s="132"/>
      <c r="D47" s="140"/>
      <c r="E47" s="141"/>
      <c r="F47" s="141"/>
      <c r="G47" s="141"/>
      <c r="H47" s="141"/>
      <c r="I47" s="141"/>
      <c r="J47" s="142"/>
      <c r="M47" s="1195"/>
      <c r="N47" s="1195"/>
      <c r="O47" s="1195"/>
      <c r="P47" s="1195"/>
      <c r="Q47" s="1195"/>
      <c r="R47" s="1195"/>
      <c r="S47" s="1195"/>
      <c r="T47" s="1278"/>
      <c r="U47" s="560"/>
      <c r="V47" s="560"/>
      <c r="W47" s="560"/>
      <c r="X47" s="560"/>
      <c r="Y47" s="560"/>
      <c r="Z47" s="560"/>
      <c r="AA47" s="560"/>
      <c r="AB47" s="560"/>
    </row>
    <row r="48" spans="2:28" ht="15.5">
      <c r="B48" s="134" t="s">
        <v>263</v>
      </c>
      <c r="C48" s="135"/>
      <c r="D48" s="140"/>
      <c r="E48" s="141"/>
      <c r="F48" s="141"/>
      <c r="G48" s="141"/>
      <c r="H48" s="141"/>
      <c r="I48" s="141"/>
      <c r="J48" s="146"/>
      <c r="M48" s="1195"/>
      <c r="N48" s="1195"/>
      <c r="O48" s="1195"/>
      <c r="P48" s="1195"/>
      <c r="Q48" s="1195"/>
      <c r="R48" s="1195"/>
      <c r="S48" s="1195"/>
      <c r="T48" s="1278"/>
      <c r="U48" s="560"/>
      <c r="V48" s="560"/>
      <c r="W48" s="560"/>
      <c r="X48" s="560"/>
      <c r="Y48" s="560"/>
      <c r="Z48" s="560"/>
      <c r="AA48" s="560"/>
      <c r="AB48" s="560"/>
    </row>
    <row r="49" spans="2:28" ht="15.5">
      <c r="B49" s="134"/>
      <c r="C49" s="135"/>
      <c r="D49" s="140"/>
      <c r="E49" s="141"/>
      <c r="F49" s="141"/>
      <c r="G49" s="141"/>
      <c r="H49" s="141"/>
      <c r="I49" s="141"/>
      <c r="J49" s="146"/>
      <c r="M49" s="1195"/>
      <c r="N49" s="1195"/>
      <c r="O49" s="1195"/>
      <c r="P49" s="1195"/>
      <c r="Q49" s="1195"/>
      <c r="R49" s="1195"/>
      <c r="S49" s="1195"/>
      <c r="T49" s="1278"/>
      <c r="U49" s="560"/>
      <c r="V49" s="560"/>
      <c r="W49" s="560"/>
      <c r="X49" s="560"/>
      <c r="Y49" s="560"/>
      <c r="Z49" s="560"/>
      <c r="AA49" s="560"/>
      <c r="AB49" s="560"/>
    </row>
    <row r="50" spans="2:28" ht="15.5">
      <c r="B50" s="131" t="s">
        <v>278</v>
      </c>
      <c r="C50" s="132"/>
      <c r="D50" s="1167">
        <v>57.370562045322615</v>
      </c>
      <c r="E50" s="1162">
        <v>21.754719785213169</v>
      </c>
      <c r="F50" s="1162">
        <v>13.695870367034328</v>
      </c>
      <c r="G50" s="1162">
        <v>0.38125944632182945</v>
      </c>
      <c r="H50" s="1162">
        <v>5.9498890287880304</v>
      </c>
      <c r="I50" s="1162">
        <v>0.84769932732004749</v>
      </c>
      <c r="J50" s="1163">
        <v>100</v>
      </c>
      <c r="M50" s="1195"/>
      <c r="N50" s="1195"/>
      <c r="O50" s="1195"/>
      <c r="P50" s="1195"/>
      <c r="Q50" s="1195"/>
      <c r="R50" s="1195"/>
      <c r="S50" s="1195"/>
      <c r="T50" s="1278"/>
      <c r="U50" s="560"/>
      <c r="V50" s="560"/>
      <c r="W50" s="560"/>
      <c r="X50" s="560"/>
      <c r="Y50" s="560"/>
      <c r="Z50" s="560"/>
      <c r="AA50" s="560"/>
      <c r="AB50" s="560"/>
    </row>
    <row r="51" spans="2:28" ht="15.5">
      <c r="B51" s="131" t="s">
        <v>264</v>
      </c>
      <c r="C51" s="132"/>
      <c r="D51" s="1161">
        <v>76.963302374196701</v>
      </c>
      <c r="E51" s="1162">
        <v>76.576331337722436</v>
      </c>
      <c r="F51" s="1162">
        <v>75.592471733089724</v>
      </c>
      <c r="G51" s="1162">
        <v>60.247165133486668</v>
      </c>
      <c r="H51" s="1162">
        <v>78.366374243178839</v>
      </c>
      <c r="I51" s="1162">
        <v>68.219298321970768</v>
      </c>
      <c r="J51" s="1163">
        <v>76.120647379056805</v>
      </c>
      <c r="M51" s="1195"/>
      <c r="N51" s="1278"/>
      <c r="O51" s="1278"/>
      <c r="P51" s="1278"/>
      <c r="Q51" s="1278"/>
      <c r="R51" s="1278"/>
      <c r="S51" s="1278"/>
      <c r="T51" s="1278"/>
      <c r="U51" s="560"/>
      <c r="V51" s="560"/>
      <c r="W51" s="560"/>
      <c r="X51" s="560"/>
      <c r="Y51" s="560"/>
      <c r="Z51" s="560"/>
      <c r="AA51" s="560"/>
      <c r="AB51" s="560"/>
    </row>
    <row r="52" spans="2:28" ht="15.5">
      <c r="B52" s="131" t="s">
        <v>265</v>
      </c>
      <c r="C52" s="132"/>
      <c r="D52" s="1168">
        <v>41.277863431362668</v>
      </c>
      <c r="E52" s="1162">
        <v>53.976667516995214</v>
      </c>
      <c r="F52" s="1162">
        <v>65.748459729190074</v>
      </c>
      <c r="G52" s="1162">
        <v>99.156761960862596</v>
      </c>
      <c r="H52" s="1162">
        <v>10.158046866321122</v>
      </c>
      <c r="I52" s="1162">
        <v>53.122648962199172</v>
      </c>
      <c r="J52" s="1163">
        <v>49.333611373338407</v>
      </c>
      <c r="N52" s="1278"/>
      <c r="O52" s="1278"/>
      <c r="P52" s="1278"/>
      <c r="Q52" s="1278"/>
      <c r="R52" s="1278"/>
      <c r="S52" s="1278"/>
      <c r="T52" s="1278"/>
      <c r="U52" s="560"/>
      <c r="V52" s="560"/>
      <c r="W52" s="560"/>
      <c r="X52" s="560"/>
      <c r="Y52" s="560"/>
      <c r="Z52" s="560"/>
      <c r="AA52" s="560"/>
      <c r="AB52" s="560"/>
    </row>
    <row r="53" spans="2:28" ht="15.5">
      <c r="B53" s="131" t="s">
        <v>266</v>
      </c>
      <c r="C53" s="135"/>
      <c r="D53" s="1161">
        <v>0.40000867517925831</v>
      </c>
      <c r="E53" s="1162">
        <v>0.48971293652326064</v>
      </c>
      <c r="F53" s="1162">
        <v>-5.11695618554461</v>
      </c>
      <c r="G53" s="1162">
        <v>-6.7685749623556628</v>
      </c>
      <c r="H53" s="1162">
        <v>0.3363710808317788</v>
      </c>
      <c r="I53" s="1162">
        <v>16.023838712789093</v>
      </c>
      <c r="J53" s="1163">
        <v>-0.52682329332089406</v>
      </c>
      <c r="N53" s="1278"/>
      <c r="O53" s="1278"/>
      <c r="P53" s="1278"/>
      <c r="Q53" s="1278"/>
      <c r="R53" s="1278"/>
      <c r="S53" s="1278"/>
      <c r="T53" s="1278"/>
      <c r="U53" s="560"/>
      <c r="V53" s="560"/>
      <c r="W53" s="560"/>
      <c r="X53" s="560"/>
      <c r="Y53" s="560"/>
      <c r="Z53" s="560"/>
      <c r="AA53" s="560"/>
      <c r="AB53" s="560"/>
    </row>
    <row r="54" spans="2:28" ht="15.5">
      <c r="B54" s="131"/>
      <c r="C54" s="132"/>
      <c r="D54" s="356"/>
      <c r="E54" s="356"/>
      <c r="F54" s="356"/>
      <c r="G54" s="356"/>
      <c r="H54" s="356"/>
      <c r="I54" s="356"/>
      <c r="J54" s="357"/>
      <c r="N54" s="1278"/>
      <c r="O54" s="1278"/>
      <c r="P54" s="1278"/>
      <c r="Q54" s="1278"/>
      <c r="R54" s="1278"/>
      <c r="S54" s="1278"/>
      <c r="T54" s="1278"/>
      <c r="U54" s="560"/>
      <c r="V54" s="560"/>
      <c r="W54" s="560"/>
      <c r="X54" s="560"/>
      <c r="Y54" s="560"/>
      <c r="Z54" s="560"/>
      <c r="AA54" s="560"/>
      <c r="AB54" s="560"/>
    </row>
    <row r="55" spans="2:28" ht="15.5">
      <c r="B55" s="134" t="s">
        <v>232</v>
      </c>
      <c r="C55" s="135"/>
      <c r="D55" s="356"/>
      <c r="E55" s="356"/>
      <c r="F55" s="356"/>
      <c r="G55" s="356"/>
      <c r="H55" s="356"/>
      <c r="I55" s="356"/>
      <c r="J55" s="357"/>
      <c r="N55" s="1278"/>
      <c r="O55" s="1278"/>
      <c r="P55" s="1278"/>
      <c r="Q55" s="1278"/>
      <c r="R55" s="1278"/>
      <c r="S55" s="1278"/>
      <c r="T55" s="1278"/>
      <c r="U55" s="560"/>
      <c r="V55" s="560"/>
      <c r="W55" s="560"/>
      <c r="X55" s="560"/>
      <c r="Y55" s="560"/>
      <c r="Z55" s="560"/>
      <c r="AA55" s="560"/>
      <c r="AB55" s="560"/>
    </row>
    <row r="56" spans="2:28" ht="15.5">
      <c r="B56" s="134"/>
      <c r="C56" s="135"/>
      <c r="D56" s="356"/>
      <c r="E56" s="356"/>
      <c r="F56" s="356"/>
      <c r="G56" s="356"/>
      <c r="H56" s="356"/>
      <c r="I56" s="151"/>
      <c r="J56" s="357"/>
      <c r="N56" s="1278"/>
      <c r="O56" s="1278"/>
      <c r="P56" s="1278"/>
      <c r="Q56" s="1278"/>
      <c r="R56" s="1278"/>
      <c r="S56" s="1278"/>
      <c r="T56" s="1278"/>
      <c r="U56" s="560"/>
      <c r="V56" s="560"/>
      <c r="W56" s="560"/>
      <c r="X56" s="560"/>
      <c r="Y56" s="560"/>
      <c r="Z56" s="560"/>
      <c r="AA56" s="560"/>
      <c r="AB56" s="560"/>
    </row>
    <row r="57" spans="2:28" ht="15.5">
      <c r="B57" s="131" t="s">
        <v>267</v>
      </c>
      <c r="C57" s="132"/>
      <c r="D57" s="151">
        <v>72.861989693157298</v>
      </c>
      <c r="E57" s="151">
        <v>63.262424176307263</v>
      </c>
      <c r="F57" s="151">
        <v>53.377562608535968</v>
      </c>
      <c r="G57" s="151">
        <v>60.028906956331532</v>
      </c>
      <c r="H57" s="151">
        <v>75.090634280927247</v>
      </c>
      <c r="I57" s="141">
        <v>67.355265085344257</v>
      </c>
      <c r="J57" s="152">
        <v>67.715352810383351</v>
      </c>
      <c r="N57" s="1278"/>
      <c r="O57" s="1278"/>
      <c r="P57" s="1278"/>
      <c r="Q57" s="1278"/>
      <c r="R57" s="1278"/>
      <c r="S57" s="1278"/>
      <c r="T57" s="1278"/>
      <c r="U57" s="560"/>
      <c r="V57" s="560"/>
      <c r="W57" s="560"/>
      <c r="X57" s="560"/>
      <c r="Y57" s="560"/>
      <c r="Z57" s="560"/>
      <c r="AA57" s="560"/>
      <c r="AB57" s="560"/>
    </row>
    <row r="58" spans="2:28" ht="15.5">
      <c r="B58" s="132" t="s">
        <v>268</v>
      </c>
      <c r="C58" s="132"/>
      <c r="D58" s="151">
        <v>127.72300091988905</v>
      </c>
      <c r="E58" s="141">
        <v>89.348647579387077</v>
      </c>
      <c r="F58" s="141">
        <v>70.661610240040901</v>
      </c>
      <c r="G58" s="141">
        <v>89.950189108939398</v>
      </c>
      <c r="H58" s="141">
        <v>156.86023378745216</v>
      </c>
      <c r="I58" s="141">
        <v>700.8365606362097</v>
      </c>
      <c r="J58" s="146">
        <v>108.67608342603286</v>
      </c>
      <c r="N58" s="1278"/>
      <c r="O58" s="1278"/>
      <c r="P58" s="1278"/>
      <c r="Q58" s="1278"/>
      <c r="R58" s="1278"/>
      <c r="S58" s="1278"/>
      <c r="T58" s="1278"/>
      <c r="U58" s="560"/>
      <c r="V58" s="560"/>
      <c r="W58" s="560"/>
      <c r="X58" s="560"/>
      <c r="Y58" s="560"/>
      <c r="Z58" s="560"/>
      <c r="AA58" s="560"/>
      <c r="AB58" s="560"/>
    </row>
    <row r="59" spans="2:28" ht="16" thickBot="1">
      <c r="B59" s="153" t="s">
        <v>315</v>
      </c>
      <c r="C59" s="154"/>
      <c r="D59" s="155">
        <v>32.90929871929599</v>
      </c>
      <c r="E59" s="155">
        <v>36.48896168534835</v>
      </c>
      <c r="F59" s="155">
        <v>46.641631129193627</v>
      </c>
      <c r="G59" s="155">
        <v>35.165310155525965</v>
      </c>
      <c r="H59" s="155">
        <v>49.418179976828554</v>
      </c>
      <c r="I59" s="155">
        <v>218.51292857243308</v>
      </c>
      <c r="J59" s="156">
        <v>36.801245490453148</v>
      </c>
      <c r="N59" s="1278"/>
      <c r="O59" s="1278"/>
      <c r="P59" s="1278"/>
      <c r="Q59" s="1278"/>
      <c r="R59" s="1278"/>
      <c r="S59" s="1278"/>
      <c r="T59" s="1278"/>
      <c r="U59" s="560"/>
      <c r="V59" s="560"/>
      <c r="W59" s="560"/>
      <c r="X59" s="560"/>
      <c r="Y59" s="560"/>
      <c r="Z59" s="560"/>
      <c r="AA59" s="560"/>
      <c r="AB59" s="560"/>
    </row>
    <row r="60" spans="2:28" ht="15.5">
      <c r="B60" s="93"/>
      <c r="C60" s="718"/>
      <c r="D60" s="718"/>
      <c r="E60" s="718"/>
      <c r="F60" s="718"/>
      <c r="G60" s="718"/>
      <c r="H60" s="718"/>
      <c r="I60" s="718"/>
      <c r="J60" s="718"/>
      <c r="M60" s="560"/>
    </row>
    <row r="61" spans="2:28" ht="15.5">
      <c r="B61" s="274" t="s">
        <v>346</v>
      </c>
      <c r="C61" s="718"/>
      <c r="D61" s="718"/>
      <c r="E61" s="718"/>
      <c r="F61" s="718"/>
      <c r="G61" s="718"/>
      <c r="H61" s="718"/>
      <c r="I61" s="718"/>
      <c r="J61" s="718"/>
      <c r="M61" s="560"/>
    </row>
    <row r="62" spans="2:28" ht="15.5">
      <c r="B62" s="718"/>
      <c r="C62" s="718"/>
      <c r="D62" s="718"/>
      <c r="E62" s="718"/>
      <c r="F62" s="718"/>
      <c r="G62" s="718"/>
      <c r="H62" s="718"/>
      <c r="I62" s="718"/>
      <c r="J62" s="718"/>
      <c r="M62" s="560"/>
    </row>
  </sheetData>
  <mergeCells count="3">
    <mergeCell ref="B2:J2"/>
    <mergeCell ref="B3:J3"/>
    <mergeCell ref="B5:C5"/>
  </mergeCells>
  <hyperlinks>
    <hyperlink ref="B61" location="'Table of contents'!Print_Area" display="Back to Table of Contents" xr:uid="{00000000-0004-0000-0700-000000000000}"/>
  </hyperlinks>
  <pageMargins left="0.7" right="0.7" top="0.75" bottom="0.75" header="0.3" footer="0.3"/>
  <pageSetup scale="48"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9">
    <tabColor rgb="FF00B0F0"/>
    <pageSetUpPr fitToPage="1"/>
  </sheetPr>
  <dimension ref="A1:CQ43"/>
  <sheetViews>
    <sheetView zoomScale="85" zoomScaleNormal="85" workbookViewId="0">
      <selection activeCell="CQ5" sqref="CQ5"/>
    </sheetView>
  </sheetViews>
  <sheetFormatPr defaultRowHeight="14.5"/>
  <cols>
    <col min="1" max="1" width="4.54296875" customWidth="1"/>
    <col min="2" max="2" width="38.453125" bestFit="1" customWidth="1"/>
    <col min="3" max="3" width="11.54296875" hidden="1" customWidth="1"/>
    <col min="4" max="21" width="13.1796875" hidden="1" customWidth="1"/>
    <col min="22" max="24" width="10.26953125" hidden="1" customWidth="1"/>
    <col min="25" max="26" width="9.1796875" hidden="1" customWidth="1"/>
    <col min="27" max="27" width="10.26953125" hidden="1" customWidth="1"/>
    <col min="28" max="30" width="9.1796875" hidden="1" customWidth="1"/>
    <col min="31" max="32" width="10.26953125" hidden="1" customWidth="1"/>
    <col min="33" max="34" width="9.1796875" hidden="1" customWidth="1"/>
    <col min="35" max="37" width="10.26953125" hidden="1" customWidth="1"/>
    <col min="38" max="38" width="9.1796875" hidden="1" customWidth="1"/>
    <col min="39" max="39" width="10.26953125" hidden="1" customWidth="1"/>
    <col min="40" max="42" width="9.1796875" hidden="1" customWidth="1"/>
    <col min="43" max="43" width="8.54296875" hidden="1" customWidth="1"/>
    <col min="44" max="44" width="9.54296875" hidden="1" customWidth="1"/>
    <col min="45" max="45" width="8.81640625" hidden="1" customWidth="1"/>
    <col min="46" max="46" width="9.1796875" hidden="1" customWidth="1"/>
    <col min="47" max="47" width="8.54296875" hidden="1" customWidth="1"/>
    <col min="48" max="48" width="9.54296875" hidden="1" customWidth="1"/>
    <col min="49" max="49" width="9.26953125" hidden="1" customWidth="1"/>
    <col min="50" max="50" width="9.1796875" hidden="1" customWidth="1"/>
    <col min="51" max="60" width="9.81640625" hidden="1" customWidth="1"/>
    <col min="61" max="61" width="10" hidden="1" customWidth="1"/>
    <col min="62" max="62" width="9.81640625" hidden="1" customWidth="1"/>
    <col min="63" max="63" width="10" hidden="1" customWidth="1"/>
    <col min="64" max="65" width="9.81640625" hidden="1" customWidth="1"/>
    <col min="66" max="66" width="10" hidden="1" customWidth="1"/>
    <col min="67" max="77" width="9.81640625" hidden="1" customWidth="1"/>
    <col min="78" max="81" width="10" hidden="1" customWidth="1"/>
    <col min="82" max="82" width="9.81640625" hidden="1" customWidth="1"/>
    <col min="83" max="86" width="10" hidden="1" customWidth="1"/>
    <col min="87" max="87" width="9.81640625" bestFit="1" customWidth="1"/>
    <col min="88" max="90" width="10" bestFit="1" customWidth="1"/>
    <col min="91" max="92" width="9.453125" bestFit="1" customWidth="1"/>
    <col min="93" max="94" width="11" bestFit="1" customWidth="1"/>
  </cols>
  <sheetData>
    <row r="1" spans="1:95">
      <c r="A1" s="648"/>
      <c r="B1" s="390"/>
      <c r="C1" s="390"/>
      <c r="D1" s="390"/>
      <c r="E1" s="390"/>
      <c r="F1" s="390"/>
      <c r="G1" s="390"/>
      <c r="H1" s="390"/>
      <c r="I1" s="390"/>
      <c r="J1" s="390"/>
      <c r="K1" s="390"/>
      <c r="L1" s="390"/>
      <c r="M1" s="390"/>
      <c r="N1" s="390"/>
      <c r="O1" s="390"/>
      <c r="P1" s="390"/>
      <c r="Q1" s="390"/>
      <c r="R1" s="390"/>
      <c r="S1" s="390"/>
      <c r="T1" s="390"/>
      <c r="U1" s="390"/>
      <c r="V1" s="390"/>
      <c r="W1" s="390"/>
      <c r="X1" s="390"/>
      <c r="Y1" s="390"/>
      <c r="Z1" s="390"/>
      <c r="AA1" s="390"/>
      <c r="AB1" s="390"/>
      <c r="AC1" s="390"/>
      <c r="AD1" s="390"/>
      <c r="AE1" s="390"/>
      <c r="AF1" s="390"/>
      <c r="AG1" s="390"/>
      <c r="AH1" s="390"/>
      <c r="AI1" s="390"/>
      <c r="AJ1" s="390"/>
      <c r="AK1" s="390"/>
      <c r="AL1" s="390"/>
      <c r="AM1" s="390"/>
      <c r="AN1" s="390"/>
      <c r="AO1" s="390"/>
      <c r="AP1" s="390"/>
      <c r="AQ1" s="390"/>
      <c r="AR1" s="390"/>
      <c r="AS1" s="390"/>
      <c r="AT1" s="390"/>
      <c r="AU1" s="390"/>
      <c r="AV1" s="390"/>
      <c r="AW1" s="390"/>
      <c r="AX1" s="390"/>
      <c r="AY1" s="390"/>
      <c r="AZ1" s="390"/>
      <c r="BA1" s="390"/>
      <c r="BB1" s="390"/>
      <c r="BC1" s="390"/>
      <c r="BD1" s="390"/>
      <c r="BE1" s="390"/>
      <c r="BF1" s="390"/>
      <c r="BG1" s="390"/>
      <c r="BH1" s="390"/>
      <c r="BI1" s="390"/>
      <c r="BJ1" s="390"/>
      <c r="BK1" s="390"/>
      <c r="BL1" s="390"/>
      <c r="BM1" s="390"/>
      <c r="BN1" s="390"/>
      <c r="BO1" s="390"/>
      <c r="BP1" s="390"/>
      <c r="BQ1" s="390"/>
      <c r="BR1" s="390"/>
      <c r="BS1" s="390"/>
      <c r="BT1" s="390"/>
      <c r="BU1" s="390"/>
      <c r="BV1" s="390"/>
      <c r="BW1" s="390"/>
      <c r="BX1" s="390"/>
      <c r="BY1" s="390"/>
    </row>
    <row r="2" spans="1:95" ht="18" customHeight="1">
      <c r="A2" s="390"/>
      <c r="B2" s="1442" t="s">
        <v>842</v>
      </c>
      <c r="C2" s="1442"/>
      <c r="D2" s="1442"/>
      <c r="E2" s="1442"/>
      <c r="F2" s="1442"/>
      <c r="G2" s="1442"/>
      <c r="H2" s="1442"/>
      <c r="I2" s="1442"/>
      <c r="J2" s="1442"/>
      <c r="K2" s="1442"/>
      <c r="L2" s="1442"/>
      <c r="M2" s="1442"/>
      <c r="N2" s="1442"/>
      <c r="O2" s="1442"/>
      <c r="P2" s="1442"/>
      <c r="Q2" s="1442"/>
      <c r="R2" s="1442"/>
      <c r="S2" s="1442"/>
      <c r="T2" s="1442"/>
      <c r="U2" s="1442"/>
      <c r="V2" s="1442"/>
      <c r="W2" s="1442"/>
      <c r="X2" s="1442"/>
      <c r="Y2" s="1442"/>
      <c r="Z2" s="1442"/>
      <c r="AA2" s="1442"/>
      <c r="AB2" s="1442"/>
      <c r="AC2" s="1442"/>
      <c r="AD2" s="1442"/>
      <c r="AE2" s="1442"/>
      <c r="AF2" s="1442"/>
      <c r="AG2" s="1442"/>
      <c r="AH2" s="1442"/>
      <c r="AI2" s="1442"/>
      <c r="AJ2" s="1442"/>
      <c r="AK2" s="1442"/>
      <c r="AL2" s="1442"/>
      <c r="AM2" s="1442"/>
      <c r="AN2" s="1442"/>
      <c r="AO2" s="1442"/>
      <c r="AP2" s="1442"/>
      <c r="AQ2" s="1442"/>
      <c r="AR2" s="1442"/>
      <c r="AS2" s="1442"/>
      <c r="AT2" s="1442"/>
      <c r="AU2" s="1442"/>
      <c r="AV2" s="1442"/>
      <c r="AW2" s="1442"/>
      <c r="AX2" s="1442"/>
      <c r="AY2" s="1442"/>
      <c r="AZ2" s="1442"/>
      <c r="BA2" s="1442"/>
      <c r="BB2" s="1442"/>
      <c r="BC2" s="1442"/>
      <c r="BD2" s="1442"/>
      <c r="BE2" s="1442"/>
      <c r="BF2" s="1442"/>
      <c r="BG2" s="1442"/>
      <c r="BH2" s="1442"/>
      <c r="BI2" s="1442"/>
      <c r="BJ2" s="1442"/>
      <c r="BK2" s="1442"/>
      <c r="BL2" s="1442"/>
      <c r="BM2" s="1442"/>
      <c r="BN2" s="1442"/>
      <c r="BO2" s="1442"/>
      <c r="BP2" s="1442"/>
      <c r="BQ2" s="1442"/>
      <c r="BR2" s="1442"/>
      <c r="BS2" s="1442"/>
      <c r="BT2" s="1442"/>
      <c r="BU2" s="1442"/>
      <c r="BV2" s="1442"/>
      <c r="BW2" s="1442"/>
      <c r="BX2" s="1442"/>
      <c r="BY2" s="1442"/>
      <c r="BZ2" s="1442"/>
      <c r="CA2" s="1442"/>
      <c r="CB2" s="1442"/>
      <c r="CC2" s="1442"/>
      <c r="CD2" s="1442"/>
      <c r="CE2" s="1442"/>
      <c r="CF2" s="1442"/>
      <c r="CG2" s="1442"/>
      <c r="CH2" s="1442"/>
      <c r="CI2" s="1442"/>
      <c r="CJ2" s="1442"/>
      <c r="CK2" s="1442"/>
      <c r="CL2" s="1442"/>
      <c r="CM2" s="1274"/>
      <c r="CN2" s="1274"/>
    </row>
    <row r="3" spans="1:95">
      <c r="A3" s="390"/>
      <c r="B3" s="628"/>
      <c r="C3" s="628"/>
      <c r="D3" s="628"/>
      <c r="E3" s="628"/>
      <c r="F3" s="628"/>
      <c r="G3" s="628"/>
      <c r="H3" s="628"/>
      <c r="I3" s="628"/>
      <c r="J3" s="628"/>
      <c r="K3" s="628"/>
      <c r="L3" s="628"/>
      <c r="M3" s="628"/>
      <c r="N3" s="628"/>
      <c r="O3" s="628"/>
      <c r="P3" s="628"/>
      <c r="Q3" s="628"/>
      <c r="R3" s="628"/>
      <c r="S3" s="628"/>
      <c r="T3" s="628"/>
      <c r="U3" s="628"/>
      <c r="V3" s="628"/>
      <c r="W3" s="628"/>
      <c r="X3" s="628"/>
      <c r="Y3" s="628"/>
      <c r="Z3" s="628"/>
      <c r="AA3" s="628"/>
      <c r="AB3" s="628"/>
      <c r="AC3" s="628"/>
      <c r="AD3" s="628"/>
      <c r="AE3" s="628"/>
      <c r="AF3" s="628"/>
      <c r="AG3" s="628"/>
      <c r="AH3" s="628"/>
      <c r="AI3" s="390"/>
      <c r="AJ3" s="390"/>
      <c r="AK3" s="390"/>
      <c r="AL3" s="628"/>
      <c r="AM3" s="628"/>
      <c r="AN3" s="628"/>
      <c r="AO3" s="628"/>
      <c r="AP3" s="628"/>
      <c r="AQ3" s="390"/>
      <c r="AR3" s="390"/>
      <c r="AS3" s="390"/>
      <c r="AT3" s="390"/>
      <c r="AU3" s="390"/>
      <c r="AV3" s="390"/>
      <c r="AW3" s="629"/>
      <c r="AX3" s="390"/>
      <c r="AY3" s="629"/>
      <c r="AZ3" s="629"/>
      <c r="BA3" s="629"/>
      <c r="BB3" s="630"/>
      <c r="BC3" s="390"/>
      <c r="BD3" s="390"/>
      <c r="BE3" s="631"/>
      <c r="BF3" s="631"/>
      <c r="BG3" s="390"/>
      <c r="BH3" s="630"/>
      <c r="BI3" s="390"/>
      <c r="BJ3" s="631"/>
      <c r="BK3" s="390"/>
      <c r="BL3" s="390"/>
      <c r="BM3" s="390"/>
      <c r="BN3" s="390"/>
      <c r="BO3" s="390"/>
      <c r="BP3" s="390"/>
      <c r="BQ3" s="390"/>
      <c r="BR3" s="390"/>
      <c r="BS3" s="390"/>
      <c r="BT3" s="390"/>
      <c r="BU3" s="390"/>
      <c r="BV3" s="390"/>
      <c r="BW3" s="390"/>
      <c r="BX3" s="390"/>
      <c r="BY3" s="390"/>
      <c r="BZ3" s="390"/>
      <c r="CA3" s="630"/>
      <c r="CB3" s="630"/>
      <c r="CC3" s="630"/>
      <c r="CD3" s="630"/>
      <c r="CE3" s="630"/>
      <c r="CF3" s="630"/>
      <c r="CG3" s="630"/>
      <c r="CH3" s="390"/>
      <c r="CI3" s="630"/>
      <c r="CJ3" s="630"/>
      <c r="CK3" s="390"/>
      <c r="CL3" s="390"/>
      <c r="CM3" s="630"/>
      <c r="CN3" s="630" t="s">
        <v>351</v>
      </c>
    </row>
    <row r="4" spans="1:95">
      <c r="A4" s="390"/>
      <c r="B4" s="1119"/>
      <c r="C4" s="1119" t="s">
        <v>1</v>
      </c>
      <c r="D4" s="1120">
        <v>38077</v>
      </c>
      <c r="E4" s="1120">
        <v>38168</v>
      </c>
      <c r="F4" s="1120">
        <v>38260</v>
      </c>
      <c r="G4" s="1120">
        <v>38352</v>
      </c>
      <c r="H4" s="1120">
        <v>38442</v>
      </c>
      <c r="I4" s="1120">
        <v>38533</v>
      </c>
      <c r="J4" s="1120">
        <v>38625</v>
      </c>
      <c r="K4" s="1120">
        <v>38717</v>
      </c>
      <c r="L4" s="1120">
        <v>38807</v>
      </c>
      <c r="M4" s="1120">
        <v>38898</v>
      </c>
      <c r="N4" s="1120">
        <v>38990</v>
      </c>
      <c r="O4" s="1120">
        <v>39082</v>
      </c>
      <c r="P4" s="1120">
        <v>39172</v>
      </c>
      <c r="Q4" s="1120">
        <v>39263</v>
      </c>
      <c r="R4" s="1120">
        <v>39355</v>
      </c>
      <c r="S4" s="1120">
        <v>39447</v>
      </c>
      <c r="T4" s="1120">
        <v>39538</v>
      </c>
      <c r="U4" s="1120">
        <v>39629</v>
      </c>
      <c r="V4" s="1120">
        <v>39721</v>
      </c>
      <c r="W4" s="1120">
        <v>39813</v>
      </c>
      <c r="X4" s="1120">
        <v>39903</v>
      </c>
      <c r="Y4" s="1120">
        <v>39994</v>
      </c>
      <c r="Z4" s="1120">
        <v>40086</v>
      </c>
      <c r="AA4" s="1120">
        <v>40178</v>
      </c>
      <c r="AB4" s="1120">
        <v>40268</v>
      </c>
      <c r="AC4" s="1120">
        <v>40359</v>
      </c>
      <c r="AD4" s="1120">
        <v>40451</v>
      </c>
      <c r="AE4" s="1120">
        <v>40543</v>
      </c>
      <c r="AF4" s="1120">
        <v>40633</v>
      </c>
      <c r="AG4" s="1120">
        <v>40724</v>
      </c>
      <c r="AH4" s="1120">
        <v>40816</v>
      </c>
      <c r="AI4" s="1121" t="s">
        <v>342</v>
      </c>
      <c r="AJ4" s="1120">
        <v>40999</v>
      </c>
      <c r="AK4" s="1120">
        <v>41090</v>
      </c>
      <c r="AL4" s="1120">
        <v>41182</v>
      </c>
      <c r="AM4" s="1121" t="s">
        <v>363</v>
      </c>
      <c r="AN4" s="1121" t="s">
        <v>821</v>
      </c>
      <c r="AO4" s="1121" t="s">
        <v>822</v>
      </c>
      <c r="AP4" s="1121" t="s">
        <v>823</v>
      </c>
      <c r="AQ4" s="1121" t="s">
        <v>370</v>
      </c>
      <c r="AR4" s="1121" t="s">
        <v>811</v>
      </c>
      <c r="AS4" s="1121" t="s">
        <v>812</v>
      </c>
      <c r="AT4" s="1121" t="s">
        <v>813</v>
      </c>
      <c r="AU4" s="1121" t="s">
        <v>814</v>
      </c>
      <c r="AV4" s="1122" t="s">
        <v>815</v>
      </c>
      <c r="AW4" s="1121" t="s">
        <v>816</v>
      </c>
      <c r="AX4" s="1121" t="s">
        <v>817</v>
      </c>
      <c r="AY4" s="1121" t="s">
        <v>818</v>
      </c>
      <c r="AZ4" s="1120">
        <v>42460</v>
      </c>
      <c r="BA4" s="1120">
        <v>42551</v>
      </c>
      <c r="BB4" s="1120">
        <v>42643</v>
      </c>
      <c r="BC4" s="1121" t="s">
        <v>819</v>
      </c>
      <c r="BD4" s="1120">
        <v>42825</v>
      </c>
      <c r="BE4" s="1120">
        <v>42916</v>
      </c>
      <c r="BF4" s="1120">
        <v>43008</v>
      </c>
      <c r="BG4" s="1121" t="s">
        <v>820</v>
      </c>
      <c r="BH4" s="1120">
        <v>43190</v>
      </c>
      <c r="BI4" s="1120">
        <v>43281</v>
      </c>
      <c r="BJ4" s="1120">
        <v>43373</v>
      </c>
      <c r="BK4" s="1120">
        <v>43465</v>
      </c>
      <c r="BL4" s="1120">
        <v>43555</v>
      </c>
      <c r="BM4" s="1120">
        <v>43646</v>
      </c>
      <c r="BN4" s="1120">
        <v>43738</v>
      </c>
      <c r="BO4" s="1120">
        <v>43830</v>
      </c>
      <c r="BP4" s="1120">
        <v>43921</v>
      </c>
      <c r="BQ4" s="1120">
        <v>44012</v>
      </c>
      <c r="BR4" s="1120">
        <v>44104</v>
      </c>
      <c r="BS4" s="1120">
        <v>44196</v>
      </c>
      <c r="BT4" s="1120">
        <v>44286</v>
      </c>
      <c r="BU4" s="1120">
        <v>44377</v>
      </c>
      <c r="BV4" s="1120">
        <v>44469</v>
      </c>
      <c r="BW4" s="1120">
        <v>44561</v>
      </c>
      <c r="BX4" s="1120">
        <v>44651</v>
      </c>
      <c r="BY4" s="1120">
        <v>44742</v>
      </c>
      <c r="BZ4" s="1120">
        <v>44834</v>
      </c>
      <c r="CA4" s="1120">
        <v>44926</v>
      </c>
      <c r="CB4" s="1120">
        <v>45016</v>
      </c>
      <c r="CC4" s="1120">
        <v>45107</v>
      </c>
      <c r="CD4" s="1120">
        <v>45199</v>
      </c>
      <c r="CE4" s="1120">
        <v>45291</v>
      </c>
      <c r="CF4" s="1120">
        <v>45382</v>
      </c>
      <c r="CG4" s="1120">
        <v>45473</v>
      </c>
      <c r="CH4" s="1120">
        <v>45565</v>
      </c>
      <c r="CI4" s="1120">
        <v>45656</v>
      </c>
      <c r="CJ4" s="1120">
        <v>45746</v>
      </c>
      <c r="CK4" s="1120" t="s">
        <v>1109</v>
      </c>
      <c r="CL4" s="1120" t="s">
        <v>1114</v>
      </c>
      <c r="CM4" s="1120" t="s">
        <v>1133</v>
      </c>
      <c r="CN4" s="1120">
        <v>46112</v>
      </c>
    </row>
    <row r="5" spans="1:95">
      <c r="A5" s="390"/>
      <c r="B5" s="1116" t="s">
        <v>300</v>
      </c>
      <c r="C5" s="1117">
        <v>1963.7346189999998</v>
      </c>
      <c r="D5" s="1117">
        <v>2028.814445</v>
      </c>
      <c r="E5" s="1117">
        <v>2195.5370770000004</v>
      </c>
      <c r="F5" s="1117">
        <v>2223.7074240000002</v>
      </c>
      <c r="G5" s="1117">
        <v>2393.4144670000001</v>
      </c>
      <c r="H5" s="1117">
        <v>2432.3535529999999</v>
      </c>
      <c r="I5" s="1117">
        <v>2635.4667930000005</v>
      </c>
      <c r="J5" s="1117">
        <v>2596.0142500000002</v>
      </c>
      <c r="K5" s="1117">
        <v>2831.7296529999999</v>
      </c>
      <c r="L5" s="1117">
        <v>2852.2101960000005</v>
      </c>
      <c r="M5" s="1117">
        <v>3090.5110930000001</v>
      </c>
      <c r="N5" s="1117">
        <v>3012.8360339999999</v>
      </c>
      <c r="O5" s="1117">
        <v>3255.2734250000003</v>
      </c>
      <c r="P5" s="1117">
        <v>3362.2811440000005</v>
      </c>
      <c r="Q5" s="1117">
        <v>3683.7339109999998</v>
      </c>
      <c r="R5" s="1117">
        <v>3691.3209847090002</v>
      </c>
      <c r="S5" s="1117">
        <v>3853.7175037314196</v>
      </c>
      <c r="T5" s="1117">
        <v>3883.732876</v>
      </c>
      <c r="U5" s="1117">
        <v>4188.2294683436266</v>
      </c>
      <c r="V5" s="1117">
        <v>4063.9491079999998</v>
      </c>
      <c r="W5" s="1117">
        <v>4217.6566739999998</v>
      </c>
      <c r="X5" s="1117">
        <v>4218.2011840000005</v>
      </c>
      <c r="Y5" s="1117">
        <v>4563.2952489999998</v>
      </c>
      <c r="Z5" s="1117">
        <v>4483.4539319999994</v>
      </c>
      <c r="AA5" s="1117">
        <v>4786.3918920000006</v>
      </c>
      <c r="AB5" s="1117">
        <v>4774.3487159999995</v>
      </c>
      <c r="AC5" s="1117">
        <v>5127.5656899999994</v>
      </c>
      <c r="AD5" s="1117">
        <v>5021.313001999999</v>
      </c>
      <c r="AE5" s="1117">
        <v>5450.7010220000002</v>
      </c>
      <c r="AF5" s="1117">
        <v>5420.6975560000001</v>
      </c>
      <c r="AG5" s="1117">
        <v>5964.8438929999993</v>
      </c>
      <c r="AH5" s="1117">
        <v>5768.588408999999</v>
      </c>
      <c r="AI5" s="1117">
        <v>6243.605690515933</v>
      </c>
      <c r="AJ5" s="1117">
        <v>6315.3620750000009</v>
      </c>
      <c r="AK5" s="1117">
        <v>6802.8962950000014</v>
      </c>
      <c r="AL5" s="1117">
        <v>6743.8071269999991</v>
      </c>
      <c r="AM5" s="1117">
        <v>7291.3631319999995</v>
      </c>
      <c r="AN5" s="1117">
        <v>7236.1286569999993</v>
      </c>
      <c r="AO5" s="1117">
        <v>7755.657651999999</v>
      </c>
      <c r="AP5" s="1117">
        <v>7697.6380920000001</v>
      </c>
      <c r="AQ5" s="1117">
        <v>8310.5289720000019</v>
      </c>
      <c r="AR5" s="1117">
        <v>8151.1795379999994</v>
      </c>
      <c r="AS5" s="1117">
        <v>8773.554011000002</v>
      </c>
      <c r="AT5" s="1117">
        <v>8739.839661</v>
      </c>
      <c r="AU5" s="1117">
        <v>9229.7733889999981</v>
      </c>
      <c r="AV5" s="1117">
        <v>9236.4283100000011</v>
      </c>
      <c r="AW5" s="1117">
        <v>9969.9162000000015</v>
      </c>
      <c r="AX5" s="1117">
        <v>9715.1654790000011</v>
      </c>
      <c r="AY5" s="1117">
        <v>10389.259905000001</v>
      </c>
      <c r="AZ5" s="1117">
        <v>10323.344181</v>
      </c>
      <c r="BA5" s="1117">
        <v>11024.199704999999</v>
      </c>
      <c r="BB5" s="1117">
        <v>11092.103127999999</v>
      </c>
      <c r="BC5" s="1117">
        <v>11797.867317999999</v>
      </c>
      <c r="BD5" s="1117">
        <v>11808.972004000001</v>
      </c>
      <c r="BE5" s="1117">
        <v>12573.296018999999</v>
      </c>
      <c r="BF5" s="1117">
        <v>12609.411147999999</v>
      </c>
      <c r="BG5" s="1117">
        <v>13011.777712000001</v>
      </c>
      <c r="BH5" s="1117">
        <v>13097.524643000001</v>
      </c>
      <c r="BI5" s="1117">
        <v>13755.768914999999</v>
      </c>
      <c r="BJ5" s="1117">
        <v>13603.331531000002</v>
      </c>
      <c r="BK5" s="1117">
        <v>14254.210457000001</v>
      </c>
      <c r="BL5" s="1117">
        <v>14062.370304000004</v>
      </c>
      <c r="BM5" s="1117">
        <v>15227.411357000001</v>
      </c>
      <c r="BN5" s="1117">
        <v>14944.726730999999</v>
      </c>
      <c r="BO5" s="1117">
        <v>15953.489055</v>
      </c>
      <c r="BP5" s="1117">
        <v>15917.559679999998</v>
      </c>
      <c r="BQ5" s="1117">
        <v>17403.634368999999</v>
      </c>
      <c r="BR5" s="1117">
        <v>17542.951526000001</v>
      </c>
      <c r="BS5" s="1117">
        <v>18518.525357999999</v>
      </c>
      <c r="BT5" s="1117">
        <v>18520.630902000001</v>
      </c>
      <c r="BU5" s="1117">
        <v>20441.314944000002</v>
      </c>
      <c r="BV5" s="1117">
        <v>20515.578988000001</v>
      </c>
      <c r="BW5" s="1117">
        <v>21719.885395000005</v>
      </c>
      <c r="BX5" s="1117">
        <v>21257.952846</v>
      </c>
      <c r="BY5" s="1117">
        <v>23730.225273999997</v>
      </c>
      <c r="BZ5" s="1117">
        <v>23828.931833000002</v>
      </c>
      <c r="CA5" s="1117">
        <v>23461.393596000002</v>
      </c>
      <c r="CB5" s="1117">
        <v>24853.183989000001</v>
      </c>
      <c r="CC5" s="1117">
        <v>26784.947211000002</v>
      </c>
      <c r="CD5" s="1117">
        <v>27505.736644000001</v>
      </c>
      <c r="CE5" s="1117">
        <v>29128.202282999999</v>
      </c>
      <c r="CF5" s="1117">
        <v>29614.148080999999</v>
      </c>
      <c r="CG5" s="1117">
        <v>32538.036906000001</v>
      </c>
      <c r="CH5" s="1117">
        <v>32778.527281000002</v>
      </c>
      <c r="CI5" s="1117">
        <v>31791.776134999996</v>
      </c>
      <c r="CJ5" s="1117">
        <v>33192.434879</v>
      </c>
      <c r="CK5" s="1117">
        <v>37422.953001000002</v>
      </c>
      <c r="CL5" s="1117">
        <v>37207.524321999997</v>
      </c>
      <c r="CM5" s="1117">
        <v>39658.585076999996</v>
      </c>
      <c r="CN5" s="1118">
        <v>39692.452941000003</v>
      </c>
      <c r="CP5" s="1329"/>
      <c r="CQ5" s="600"/>
    </row>
    <row r="6" spans="1:95">
      <c r="A6" s="390"/>
      <c r="B6" s="661" t="s">
        <v>301</v>
      </c>
      <c r="C6" s="788">
        <v>1888.5996189999998</v>
      </c>
      <c r="D6" s="788">
        <v>1959.7628500000001</v>
      </c>
      <c r="E6" s="788">
        <v>2115.9585370000004</v>
      </c>
      <c r="F6" s="788">
        <v>2154.3522379999999</v>
      </c>
      <c r="G6" s="788">
        <v>2296.5955280000003</v>
      </c>
      <c r="H6" s="788">
        <v>2358.0444859999998</v>
      </c>
      <c r="I6" s="788">
        <v>2546.9955150000005</v>
      </c>
      <c r="J6" s="788">
        <v>2506.1228550000001</v>
      </c>
      <c r="K6" s="788">
        <v>2703.0999529999999</v>
      </c>
      <c r="L6" s="788">
        <v>2748.0118060000004</v>
      </c>
      <c r="M6" s="788">
        <v>2974.9142510000001</v>
      </c>
      <c r="N6" s="788">
        <v>2902.5857919999999</v>
      </c>
      <c r="O6" s="788">
        <v>3108.0384630000003</v>
      </c>
      <c r="P6" s="788">
        <v>3210.9993910000003</v>
      </c>
      <c r="Q6" s="788">
        <v>3523.5571639999998</v>
      </c>
      <c r="R6" s="788">
        <v>3550.386366709</v>
      </c>
      <c r="S6" s="788">
        <v>3682.8712777478795</v>
      </c>
      <c r="T6" s="788">
        <v>3726.5103669999999</v>
      </c>
      <c r="U6" s="788">
        <v>4004.5720751024269</v>
      </c>
      <c r="V6" s="788">
        <v>3904.1784969999999</v>
      </c>
      <c r="W6" s="788">
        <v>4007.0886770000002</v>
      </c>
      <c r="X6" s="788">
        <v>4028.4112570000002</v>
      </c>
      <c r="Y6" s="788">
        <v>4354.0874229840001</v>
      </c>
      <c r="Z6" s="788">
        <v>4324.1370639999996</v>
      </c>
      <c r="AA6" s="788">
        <v>4586.7433150000006</v>
      </c>
      <c r="AB6" s="788">
        <v>4611.0053609999995</v>
      </c>
      <c r="AC6" s="788">
        <v>4930.5587759999999</v>
      </c>
      <c r="AD6" s="788">
        <v>4875.3046529999992</v>
      </c>
      <c r="AE6" s="788">
        <v>5248.9321410000002</v>
      </c>
      <c r="AF6" s="788">
        <v>5255.2189580000004</v>
      </c>
      <c r="AG6" s="788">
        <v>5754.2847819999997</v>
      </c>
      <c r="AH6" s="788">
        <v>5563.4669429999994</v>
      </c>
      <c r="AI6" s="788">
        <v>5961.0068865159328</v>
      </c>
      <c r="AJ6" s="788">
        <v>6053.1196010000003</v>
      </c>
      <c r="AK6" s="788">
        <v>6493.6837930000011</v>
      </c>
      <c r="AL6" s="788">
        <v>6497.8578099999995</v>
      </c>
      <c r="AM6" s="788">
        <v>6970.3631319999995</v>
      </c>
      <c r="AN6" s="788">
        <v>7018.5761319999992</v>
      </c>
      <c r="AO6" s="788">
        <v>7477.287213999999</v>
      </c>
      <c r="AP6" s="788">
        <v>7478.19193</v>
      </c>
      <c r="AQ6" s="788">
        <v>7974.5617839999986</v>
      </c>
      <c r="AR6" s="788">
        <v>7893.6627989999997</v>
      </c>
      <c r="AS6" s="788">
        <v>8450.9861920000021</v>
      </c>
      <c r="AT6" s="788">
        <v>8479.2941109999992</v>
      </c>
      <c r="AU6" s="788">
        <v>8885.7848119999999</v>
      </c>
      <c r="AV6" s="788">
        <v>8971.0123650000005</v>
      </c>
      <c r="AW6" s="788">
        <v>9657.4893197180008</v>
      </c>
      <c r="AX6" s="788">
        <v>9400.2847529999999</v>
      </c>
      <c r="AY6" s="788">
        <v>9942.9100369999996</v>
      </c>
      <c r="AZ6" s="788">
        <v>9924.2682669999995</v>
      </c>
      <c r="BA6" s="788">
        <v>10517.637907499999</v>
      </c>
      <c r="BB6" s="788">
        <v>10629.298199999999</v>
      </c>
      <c r="BC6" s="788">
        <v>11198.920549999999</v>
      </c>
      <c r="BD6" s="788">
        <v>11269.465652281002</v>
      </c>
      <c r="BE6" s="788">
        <v>12131.803077</v>
      </c>
      <c r="BF6" s="788">
        <v>11968.722843</v>
      </c>
      <c r="BG6" s="788">
        <v>12270.497101000001</v>
      </c>
      <c r="BH6" s="788">
        <v>12447.837358000001</v>
      </c>
      <c r="BI6" s="788">
        <v>13006.992721999999</v>
      </c>
      <c r="BJ6" s="788">
        <v>12935.309869000001</v>
      </c>
      <c r="BK6" s="788">
        <v>13416.843816000001</v>
      </c>
      <c r="BL6" s="788">
        <v>13383.419754000002</v>
      </c>
      <c r="BM6" s="788">
        <v>14367.106797</v>
      </c>
      <c r="BN6" s="788">
        <v>14107.362447</v>
      </c>
      <c r="BO6" s="788">
        <v>14891.400659000001</v>
      </c>
      <c r="BP6" s="788">
        <v>15116.599831999998</v>
      </c>
      <c r="BQ6" s="788">
        <v>16386.373076</v>
      </c>
      <c r="BR6" s="788">
        <v>16559.918332000001</v>
      </c>
      <c r="BS6" s="788">
        <v>17270.573669000001</v>
      </c>
      <c r="BT6" s="788">
        <v>17380.246732</v>
      </c>
      <c r="BU6" s="788">
        <v>19016.508011000005</v>
      </c>
      <c r="BV6" s="788">
        <v>19223.604877000002</v>
      </c>
      <c r="BW6" s="788">
        <v>20179.486451790002</v>
      </c>
      <c r="BX6" s="788">
        <v>19940.769785</v>
      </c>
      <c r="BY6" s="788">
        <v>22014.693223879996</v>
      </c>
      <c r="BZ6" s="788">
        <v>22432.754038999999</v>
      </c>
      <c r="CA6" s="788">
        <v>22583.407904</v>
      </c>
      <c r="CB6" s="788">
        <v>23656.228875999997</v>
      </c>
      <c r="CC6" s="788">
        <v>25336.483376000004</v>
      </c>
      <c r="CD6" s="788">
        <v>26040.566330000001</v>
      </c>
      <c r="CE6" s="788">
        <v>27289.295238999999</v>
      </c>
      <c r="CF6" s="788">
        <v>27796.801534999999</v>
      </c>
      <c r="CG6" s="788">
        <v>30506.425316000001</v>
      </c>
      <c r="CH6" s="788">
        <v>31220.577994000003</v>
      </c>
      <c r="CI6" s="788">
        <v>30402.531562999997</v>
      </c>
      <c r="CJ6" s="788">
        <v>31988.616126000001</v>
      </c>
      <c r="CK6" s="788">
        <v>34974.903921000005</v>
      </c>
      <c r="CL6" s="788">
        <v>34992.698219999998</v>
      </c>
      <c r="CM6" s="788">
        <v>36750.675788</v>
      </c>
      <c r="CN6" s="1093">
        <v>37346.247635</v>
      </c>
      <c r="CQ6" s="600"/>
    </row>
    <row r="7" spans="1:95">
      <c r="A7" s="390"/>
      <c r="B7" s="632" t="s">
        <v>302</v>
      </c>
      <c r="C7" s="785">
        <v>363.9</v>
      </c>
      <c r="D7" s="785">
        <v>357.57895100000002</v>
      </c>
      <c r="E7" s="785">
        <v>405.40804300000008</v>
      </c>
      <c r="F7" s="785">
        <v>392.70517100000001</v>
      </c>
      <c r="G7" s="785">
        <v>446.25786600000004</v>
      </c>
      <c r="H7" s="785">
        <v>444.74533600000001</v>
      </c>
      <c r="I7" s="785">
        <v>564.18372399999998</v>
      </c>
      <c r="J7" s="785">
        <v>646.61660300000005</v>
      </c>
      <c r="K7" s="785">
        <v>733.50626899999997</v>
      </c>
      <c r="L7" s="785">
        <v>767.03044999999997</v>
      </c>
      <c r="M7" s="785">
        <v>836.99273400000004</v>
      </c>
      <c r="N7" s="785">
        <v>876.1634049999999</v>
      </c>
      <c r="O7" s="785">
        <v>1021</v>
      </c>
      <c r="P7" s="785">
        <v>1057.703841</v>
      </c>
      <c r="Q7" s="785">
        <v>1107.4994920000001</v>
      </c>
      <c r="R7" s="785">
        <v>1160.3588566329997</v>
      </c>
      <c r="S7" s="785">
        <v>1166.57</v>
      </c>
      <c r="T7" s="785">
        <v>1181.4430149999998</v>
      </c>
      <c r="U7" s="785">
        <v>1290.2400741910001</v>
      </c>
      <c r="V7" s="785">
        <v>1352.302426</v>
      </c>
      <c r="W7" s="785">
        <v>1466.58</v>
      </c>
      <c r="X7" s="785">
        <v>1428.174203</v>
      </c>
      <c r="Y7" s="785">
        <v>1479.6404339999999</v>
      </c>
      <c r="Z7" s="785">
        <v>1478.5384899999999</v>
      </c>
      <c r="AA7" s="785">
        <v>1575.3</v>
      </c>
      <c r="AB7" s="785">
        <v>1564.0832779999998</v>
      </c>
      <c r="AC7" s="785">
        <v>1584.8594419999999</v>
      </c>
      <c r="AD7" s="785">
        <v>1570.0750049999999</v>
      </c>
      <c r="AE7" s="785">
        <v>1697.4480000000001</v>
      </c>
      <c r="AF7" s="785">
        <v>1694.7033999999999</v>
      </c>
      <c r="AG7" s="785">
        <v>1813.292557</v>
      </c>
      <c r="AH7" s="785">
        <v>1836.1511780000001</v>
      </c>
      <c r="AI7" s="785">
        <v>1941.2140033471471</v>
      </c>
      <c r="AJ7" s="785">
        <v>1906.5469580000001</v>
      </c>
      <c r="AK7" s="785">
        <v>1989.6218570000001</v>
      </c>
      <c r="AL7" s="785">
        <v>1982.5707450000002</v>
      </c>
      <c r="AM7" s="785">
        <v>2077.58</v>
      </c>
      <c r="AN7" s="785">
        <v>2012.7704960000001</v>
      </c>
      <c r="AO7" s="785">
        <v>2051.1018709999998</v>
      </c>
      <c r="AP7" s="785">
        <v>2037.1225530000002</v>
      </c>
      <c r="AQ7" s="785">
        <v>2215.6938650000006</v>
      </c>
      <c r="AR7" s="785">
        <v>2120.60826</v>
      </c>
      <c r="AS7" s="785">
        <v>2114.2279040000003</v>
      </c>
      <c r="AT7" s="785">
        <v>2196.6454909999998</v>
      </c>
      <c r="AU7" s="785">
        <v>2267.7729300000001</v>
      </c>
      <c r="AV7" s="785">
        <v>2212.4758939999997</v>
      </c>
      <c r="AW7" s="785">
        <v>2248.0890249999998</v>
      </c>
      <c r="AX7" s="785">
        <v>2271.979785</v>
      </c>
      <c r="AY7" s="785">
        <v>2424.8335790000001</v>
      </c>
      <c r="AZ7" s="785">
        <v>2380.9583939999998</v>
      </c>
      <c r="BA7" s="785">
        <v>2462.8526099999999</v>
      </c>
      <c r="BB7" s="785">
        <v>2534.7424780000001</v>
      </c>
      <c r="BC7" s="785">
        <v>2670.17355</v>
      </c>
      <c r="BD7" s="785">
        <v>2625.4231612959998</v>
      </c>
      <c r="BE7" s="785">
        <v>2691.2088829999998</v>
      </c>
      <c r="BF7" s="785">
        <v>2751.2023139999997</v>
      </c>
      <c r="BG7" s="785">
        <v>2841.0244040000002</v>
      </c>
      <c r="BH7" s="785">
        <v>2707.3162360000001</v>
      </c>
      <c r="BI7" s="785">
        <v>2755.8764900000001</v>
      </c>
      <c r="BJ7" s="785">
        <v>2740.393536</v>
      </c>
      <c r="BK7" s="785">
        <v>2974.247136</v>
      </c>
      <c r="BL7" s="785">
        <v>2944.2644849999997</v>
      </c>
      <c r="BM7" s="785">
        <v>3074.4332239999999</v>
      </c>
      <c r="BN7" s="785">
        <v>3151.736519</v>
      </c>
      <c r="BO7" s="785">
        <v>3409.83635</v>
      </c>
      <c r="BP7" s="785">
        <v>3395.485944</v>
      </c>
      <c r="BQ7" s="785">
        <v>3423.7199350000001</v>
      </c>
      <c r="BR7" s="785">
        <v>3529.1807000000003</v>
      </c>
      <c r="BS7" s="785">
        <v>3631.4632280000001</v>
      </c>
      <c r="BT7" s="785">
        <v>3504.9988620000004</v>
      </c>
      <c r="BU7" s="785">
        <v>3737.3352689999997</v>
      </c>
      <c r="BV7" s="785">
        <v>3859.475559</v>
      </c>
      <c r="BW7" s="785">
        <v>4227.497128</v>
      </c>
      <c r="BX7" s="785">
        <v>4025.043138</v>
      </c>
      <c r="BY7" s="785">
        <v>4461.7627210000001</v>
      </c>
      <c r="BZ7" s="785">
        <v>4615.686764</v>
      </c>
      <c r="CA7" s="785">
        <v>4502.8683339999998</v>
      </c>
      <c r="CB7" s="785">
        <v>4586.4887479999998</v>
      </c>
      <c r="CC7" s="785">
        <v>4885.9290789999995</v>
      </c>
      <c r="CD7" s="785">
        <v>5009.7551670000003</v>
      </c>
      <c r="CE7" s="785">
        <v>5309.5626819999998</v>
      </c>
      <c r="CF7" s="785">
        <v>5240.1193700000003</v>
      </c>
      <c r="CG7" s="785">
        <v>5360.6360760000007</v>
      </c>
      <c r="CH7" s="785">
        <v>5353.2705760000008</v>
      </c>
      <c r="CI7" s="785">
        <v>4876.1474779999999</v>
      </c>
      <c r="CJ7" s="785">
        <v>5191.0450369999999</v>
      </c>
      <c r="CK7" s="785">
        <v>5527.0116430000007</v>
      </c>
      <c r="CL7" s="785">
        <v>5818.8989149999989</v>
      </c>
      <c r="CM7" s="785">
        <v>6438.3750650000002</v>
      </c>
      <c r="CN7" s="1094">
        <v>6114.7350489999999</v>
      </c>
      <c r="CQ7" s="600"/>
    </row>
    <row r="8" spans="1:95">
      <c r="A8" s="390"/>
      <c r="B8" s="664" t="s">
        <v>303</v>
      </c>
      <c r="C8" s="790">
        <v>1013.8</v>
      </c>
      <c r="D8" s="790">
        <v>1066.2687100000001</v>
      </c>
      <c r="E8" s="790">
        <v>1088.7994779999999</v>
      </c>
      <c r="F8" s="790">
        <v>1119.1218719999999</v>
      </c>
      <c r="G8" s="790">
        <v>1147.5</v>
      </c>
      <c r="H8" s="790">
        <v>1191.0719849999998</v>
      </c>
      <c r="I8" s="790">
        <v>1203.1404390000002</v>
      </c>
      <c r="J8" s="790">
        <v>1106.3924249999998</v>
      </c>
      <c r="K8" s="790">
        <v>1167.45</v>
      </c>
      <c r="L8" s="790">
        <v>1211.8935690000001</v>
      </c>
      <c r="M8" s="790">
        <v>1253.0239730000001</v>
      </c>
      <c r="N8" s="790">
        <v>1113.2226289999999</v>
      </c>
      <c r="O8" s="790">
        <v>1199</v>
      </c>
      <c r="P8" s="790">
        <v>1257.200883</v>
      </c>
      <c r="Q8" s="790">
        <v>1397.529499</v>
      </c>
      <c r="R8" s="790">
        <v>1385.6906660000002</v>
      </c>
      <c r="S8" s="790">
        <v>1440</v>
      </c>
      <c r="T8" s="790">
        <v>1461.4068979999997</v>
      </c>
      <c r="U8" s="790">
        <v>1513.4846261323969</v>
      </c>
      <c r="V8" s="790">
        <v>1404.4166760000001</v>
      </c>
      <c r="W8" s="790">
        <v>1379.58</v>
      </c>
      <c r="X8" s="790">
        <v>1459.9290190000002</v>
      </c>
      <c r="Y8" s="790">
        <v>1580.1556979840002</v>
      </c>
      <c r="Z8" s="790">
        <v>1587.5481100000002</v>
      </c>
      <c r="AA8" s="790">
        <v>1649</v>
      </c>
      <c r="AB8" s="790">
        <v>1696.585963</v>
      </c>
      <c r="AC8" s="790">
        <v>1800.0518400000001</v>
      </c>
      <c r="AD8" s="790">
        <v>1813.2767990000002</v>
      </c>
      <c r="AE8" s="790">
        <v>1924.48</v>
      </c>
      <c r="AF8" s="790">
        <v>1942.512921</v>
      </c>
      <c r="AG8" s="790">
        <v>2044.8935739999999</v>
      </c>
      <c r="AH8" s="790">
        <v>2012.833527</v>
      </c>
      <c r="AI8" s="790">
        <v>2137.3250686116066</v>
      </c>
      <c r="AJ8" s="790">
        <v>2240.634654</v>
      </c>
      <c r="AK8" s="790">
        <v>2364.399422</v>
      </c>
      <c r="AL8" s="790">
        <v>2444.0500120000002</v>
      </c>
      <c r="AM8" s="790">
        <v>2642</v>
      </c>
      <c r="AN8" s="790">
        <v>2754.4506280000001</v>
      </c>
      <c r="AO8" s="790">
        <v>2860.8092459999998</v>
      </c>
      <c r="AP8" s="790">
        <v>2962.2566280000001</v>
      </c>
      <c r="AQ8" s="790">
        <v>3093.7814969999995</v>
      </c>
      <c r="AR8" s="790">
        <v>3137.9129130000001</v>
      </c>
      <c r="AS8" s="790">
        <v>3062.9243580000002</v>
      </c>
      <c r="AT8" s="790">
        <v>3345.9574190000003</v>
      </c>
      <c r="AU8" s="790">
        <v>3466.5129819999997</v>
      </c>
      <c r="AV8" s="790">
        <v>3582.8740890000004</v>
      </c>
      <c r="AW8" s="790">
        <v>3689.8697987179999</v>
      </c>
      <c r="AX8" s="790">
        <v>3793.517053</v>
      </c>
      <c r="AY8" s="790">
        <v>3863.3752439999998</v>
      </c>
      <c r="AZ8" s="790">
        <v>4002.9587459999998</v>
      </c>
      <c r="BA8" s="790">
        <v>4046.8713390000003</v>
      </c>
      <c r="BB8" s="790">
        <v>4252.9456519999994</v>
      </c>
      <c r="BC8" s="790">
        <v>4342.4600220000002</v>
      </c>
      <c r="BD8" s="790">
        <v>4396.7872110590006</v>
      </c>
      <c r="BE8" s="790">
        <v>4578.6928680000001</v>
      </c>
      <c r="BF8" s="790">
        <v>4667.5602259999996</v>
      </c>
      <c r="BG8" s="790">
        <v>4698.9920810000003</v>
      </c>
      <c r="BH8" s="790">
        <v>4834.0125930000004</v>
      </c>
      <c r="BI8" s="790">
        <v>4922.9000850000002</v>
      </c>
      <c r="BJ8" s="790">
        <v>5019.8541949999999</v>
      </c>
      <c r="BK8" s="790">
        <v>5043.471681</v>
      </c>
      <c r="BL8" s="790">
        <v>5137.8200650000008</v>
      </c>
      <c r="BM8" s="790">
        <v>5386.2458200000001</v>
      </c>
      <c r="BN8" s="790">
        <v>5407.298573</v>
      </c>
      <c r="BO8" s="790">
        <v>5708.878095</v>
      </c>
      <c r="BP8" s="790">
        <v>5942.0951449999993</v>
      </c>
      <c r="BQ8" s="790">
        <v>6409.0380750000004</v>
      </c>
      <c r="BR8" s="790">
        <v>6492.0902750000005</v>
      </c>
      <c r="BS8" s="790">
        <v>6733.7965020000001</v>
      </c>
      <c r="BT8" s="790">
        <v>6789.4934780000003</v>
      </c>
      <c r="BU8" s="790">
        <v>7305.5371380000006</v>
      </c>
      <c r="BV8" s="790">
        <v>7469.2649900000006</v>
      </c>
      <c r="BW8" s="790">
        <v>7562.3458700000001</v>
      </c>
      <c r="BX8" s="790">
        <v>7387.0825100000002</v>
      </c>
      <c r="BY8" s="790">
        <v>7966.5724869999995</v>
      </c>
      <c r="BZ8" s="790">
        <v>8289.2003459999996</v>
      </c>
      <c r="CA8" s="790">
        <v>8297.5294190000004</v>
      </c>
      <c r="CB8" s="790">
        <v>8500.4603230000012</v>
      </c>
      <c r="CC8" s="790">
        <v>9109.2550030000002</v>
      </c>
      <c r="CD8" s="790">
        <v>9932.5035119999993</v>
      </c>
      <c r="CE8" s="790">
        <v>10468.559412000001</v>
      </c>
      <c r="CF8" s="790">
        <v>10946.186498999999</v>
      </c>
      <c r="CG8" s="790">
        <v>12029.576880000001</v>
      </c>
      <c r="CH8" s="790">
        <v>13202.110998</v>
      </c>
      <c r="CI8" s="790">
        <v>12970.743955</v>
      </c>
      <c r="CJ8" s="790">
        <v>13038.699528000001</v>
      </c>
      <c r="CK8" s="790">
        <v>13628.772896000002</v>
      </c>
      <c r="CL8" s="790">
        <v>13817.325059000003</v>
      </c>
      <c r="CM8" s="790">
        <v>14285.212013</v>
      </c>
      <c r="CN8" s="1095">
        <v>14312.596906999999</v>
      </c>
      <c r="CQ8" s="600"/>
    </row>
    <row r="9" spans="1:95">
      <c r="A9" s="390"/>
      <c r="B9" s="664" t="s">
        <v>1081</v>
      </c>
      <c r="C9" s="790">
        <v>497.664559</v>
      </c>
      <c r="D9" s="790">
        <v>523.56197199999997</v>
      </c>
      <c r="E9" s="790">
        <v>604.79755599999999</v>
      </c>
      <c r="F9" s="790">
        <v>625.134007</v>
      </c>
      <c r="G9" s="790">
        <v>684.28766200000007</v>
      </c>
      <c r="H9" s="790">
        <v>702.28364999999997</v>
      </c>
      <c r="I9" s="790">
        <v>756.79778099999999</v>
      </c>
      <c r="J9" s="790">
        <v>728.09307699999999</v>
      </c>
      <c r="K9" s="790">
        <v>778.10630900000012</v>
      </c>
      <c r="L9" s="790">
        <v>747.65151700000013</v>
      </c>
      <c r="M9" s="790">
        <v>842.99901199999988</v>
      </c>
      <c r="N9" s="790">
        <v>856.15874200000019</v>
      </c>
      <c r="O9" s="790">
        <v>862.08090600000003</v>
      </c>
      <c r="P9" s="790">
        <v>870.18371000000013</v>
      </c>
      <c r="Q9" s="790">
        <v>991.23232599999994</v>
      </c>
      <c r="R9" s="790">
        <v>976.47593207600005</v>
      </c>
      <c r="S9" s="790">
        <v>1048.8432777478799</v>
      </c>
      <c r="T9" s="790">
        <v>1048.9694300000001</v>
      </c>
      <c r="U9" s="790">
        <v>1154.1923262908599</v>
      </c>
      <c r="V9" s="790">
        <v>1105.2564260000001</v>
      </c>
      <c r="W9" s="790">
        <v>1122.116415</v>
      </c>
      <c r="X9" s="790">
        <v>1102.8393350000001</v>
      </c>
      <c r="Y9" s="790">
        <v>1257.1130830000004</v>
      </c>
      <c r="Z9" s="790">
        <v>1224.536564</v>
      </c>
      <c r="AA9" s="790">
        <v>1327.228249</v>
      </c>
      <c r="AB9" s="790">
        <v>1311.1809329999999</v>
      </c>
      <c r="AC9" s="790">
        <v>1503.75748</v>
      </c>
      <c r="AD9" s="790">
        <v>1454.820913</v>
      </c>
      <c r="AE9" s="790">
        <v>1587.0240210000002</v>
      </c>
      <c r="AF9" s="790">
        <v>1578.0971919999997</v>
      </c>
      <c r="AG9" s="790">
        <v>1852.4022190000001</v>
      </c>
      <c r="AH9" s="790">
        <v>1673.3732419999999</v>
      </c>
      <c r="AI9" s="790">
        <v>1845.4876465571788</v>
      </c>
      <c r="AJ9" s="790">
        <v>1863.8934949999998</v>
      </c>
      <c r="AK9" s="790">
        <v>2087.401171</v>
      </c>
      <c r="AL9" s="790">
        <v>2022.4742540000002</v>
      </c>
      <c r="AM9" s="790">
        <v>2210</v>
      </c>
      <c r="AN9" s="790">
        <v>2199.6903629999997</v>
      </c>
      <c r="AO9" s="790">
        <v>2513.7666490000001</v>
      </c>
      <c r="AP9" s="790">
        <v>2430.9579719999997</v>
      </c>
      <c r="AQ9" s="790">
        <v>2621.9431419999996</v>
      </c>
      <c r="AR9" s="790">
        <v>2584.4167649999999</v>
      </c>
      <c r="AS9" s="790">
        <v>3177.2815049999999</v>
      </c>
      <c r="AT9" s="790">
        <v>2878.1132360000001</v>
      </c>
      <c r="AU9" s="790">
        <v>3087.3995520000003</v>
      </c>
      <c r="AV9" s="790">
        <v>3112.281579</v>
      </c>
      <c r="AW9" s="790">
        <v>3636.9625060000003</v>
      </c>
      <c r="AX9" s="790">
        <v>3271.1294779999998</v>
      </c>
      <c r="AY9" s="790">
        <v>3585.291518</v>
      </c>
      <c r="AZ9" s="790">
        <v>3464.5879489999998</v>
      </c>
      <c r="BA9" s="790">
        <v>3906.9500710000002</v>
      </c>
      <c r="BB9" s="790">
        <v>3755.4087989999998</v>
      </c>
      <c r="BC9" s="790">
        <v>4094.3903449999998</v>
      </c>
      <c r="BD9" s="790">
        <v>4131.5006349260002</v>
      </c>
      <c r="BE9" s="790">
        <v>4714.1143499999998</v>
      </c>
      <c r="BF9" s="790">
        <v>4404.7796989999997</v>
      </c>
      <c r="BG9" s="790">
        <v>4575.181501</v>
      </c>
      <c r="BH9" s="790">
        <v>4749.8294310000001</v>
      </c>
      <c r="BI9" s="790">
        <v>5153.4400719999994</v>
      </c>
      <c r="BJ9" s="790">
        <v>5014.5869440000006</v>
      </c>
      <c r="BK9" s="790">
        <v>5252.7003199999999</v>
      </c>
      <c r="BL9" s="790">
        <v>5162.2615640000004</v>
      </c>
      <c r="BM9" s="790">
        <v>5753.9142950000005</v>
      </c>
      <c r="BN9" s="790">
        <v>5411.5345749999997</v>
      </c>
      <c r="BO9" s="790">
        <v>5626.1970680000004</v>
      </c>
      <c r="BP9" s="790">
        <v>5617.3888150000002</v>
      </c>
      <c r="BQ9" s="790">
        <v>6341.8090150000007</v>
      </c>
      <c r="BR9" s="790">
        <v>6352.9879630000005</v>
      </c>
      <c r="BS9" s="790">
        <v>6716.2756980000004</v>
      </c>
      <c r="BT9" s="790">
        <v>6876.8454660000007</v>
      </c>
      <c r="BU9" s="790">
        <v>7719.3371900000002</v>
      </c>
      <c r="BV9" s="790">
        <v>7676.7542800000001</v>
      </c>
      <c r="BW9" s="790">
        <v>8156.6172217900003</v>
      </c>
      <c r="BX9" s="790">
        <v>8186.7566640000005</v>
      </c>
      <c r="BY9" s="790">
        <v>9213.123139880001</v>
      </c>
      <c r="BZ9" s="790">
        <v>9152.2678859999996</v>
      </c>
      <c r="CA9" s="790">
        <v>9336.019984999999</v>
      </c>
      <c r="CB9" s="790">
        <v>10047.847389999999</v>
      </c>
      <c r="CC9" s="790">
        <v>10841.268676</v>
      </c>
      <c r="CD9" s="790">
        <v>10687.709532000001</v>
      </c>
      <c r="CE9" s="790">
        <v>11096.241848000001</v>
      </c>
      <c r="CF9" s="790">
        <v>11184.568131</v>
      </c>
      <c r="CG9" s="790">
        <v>12584.411721999999</v>
      </c>
      <c r="CH9" s="790">
        <v>11231.714298000001</v>
      </c>
      <c r="CI9" s="790">
        <v>11226.847121000001</v>
      </c>
      <c r="CJ9" s="790">
        <v>12449.229669</v>
      </c>
      <c r="CK9" s="790">
        <v>15157.201336999999</v>
      </c>
      <c r="CL9" s="790">
        <v>14906.331197999998</v>
      </c>
      <c r="CM9" s="790">
        <v>15580.896895</v>
      </c>
      <c r="CN9" s="1095">
        <v>16380.800867</v>
      </c>
      <c r="CQ9" s="600"/>
    </row>
    <row r="10" spans="1:95">
      <c r="A10" s="390"/>
      <c r="B10" s="632" t="s">
        <v>1082</v>
      </c>
      <c r="C10" s="785">
        <v>72.680000000000007</v>
      </c>
      <c r="D10" s="785">
        <v>85.10802000000001</v>
      </c>
      <c r="E10" s="785">
        <v>102.84407</v>
      </c>
      <c r="F10" s="785">
        <v>122.56945899999999</v>
      </c>
      <c r="G10" s="785">
        <v>132.18766200000002</v>
      </c>
      <c r="H10" s="785">
        <v>99.327765999999997</v>
      </c>
      <c r="I10" s="785">
        <v>99.527303000000003</v>
      </c>
      <c r="J10" s="785">
        <v>112.324788</v>
      </c>
      <c r="K10" s="785">
        <v>90.145657999999997</v>
      </c>
      <c r="L10" s="785">
        <v>133.27350099999998</v>
      </c>
      <c r="M10" s="785">
        <v>112.64979700000002</v>
      </c>
      <c r="N10" s="785">
        <v>139.898403</v>
      </c>
      <c r="O10" s="785">
        <v>132.08090600000003</v>
      </c>
      <c r="P10" s="785">
        <v>126.001659</v>
      </c>
      <c r="Q10" s="785">
        <v>119.451424</v>
      </c>
      <c r="R10" s="785">
        <v>113.83675600000001</v>
      </c>
      <c r="S10" s="785">
        <v>139.73971400000002</v>
      </c>
      <c r="T10" s="785">
        <v>140.736954</v>
      </c>
      <c r="U10" s="785">
        <v>153.767608</v>
      </c>
      <c r="V10" s="785">
        <v>118.728436</v>
      </c>
      <c r="W10" s="785">
        <v>112.97064999999999</v>
      </c>
      <c r="X10" s="785">
        <v>118.8419</v>
      </c>
      <c r="Y10" s="785">
        <v>133.05987200000001</v>
      </c>
      <c r="Z10" s="785">
        <v>135.66232499999998</v>
      </c>
      <c r="AA10" s="785">
        <v>153.40303599999999</v>
      </c>
      <c r="AB10" s="785">
        <v>137.94535399999998</v>
      </c>
      <c r="AC10" s="785">
        <v>165.58007800000001</v>
      </c>
      <c r="AD10" s="785">
        <v>157.27215200000001</v>
      </c>
      <c r="AE10" s="785">
        <v>163.53330600000001</v>
      </c>
      <c r="AF10" s="785">
        <v>164.56550799999999</v>
      </c>
      <c r="AG10" s="785">
        <v>185.278808</v>
      </c>
      <c r="AH10" s="785">
        <v>165.71427499999999</v>
      </c>
      <c r="AI10" s="785">
        <v>205.51637700000001</v>
      </c>
      <c r="AJ10" s="785">
        <v>179.86972</v>
      </c>
      <c r="AK10" s="785">
        <v>213.84373000000002</v>
      </c>
      <c r="AL10" s="785">
        <v>218.82709</v>
      </c>
      <c r="AM10" s="785">
        <v>343</v>
      </c>
      <c r="AN10" s="785">
        <v>234.192802</v>
      </c>
      <c r="AO10" s="785">
        <v>272.54002200000002</v>
      </c>
      <c r="AP10" s="785">
        <v>258.71846099999999</v>
      </c>
      <c r="AQ10" s="785">
        <v>381.34265199999999</v>
      </c>
      <c r="AR10" s="785">
        <v>246.887135</v>
      </c>
      <c r="AS10" s="785">
        <v>302.89088900000002</v>
      </c>
      <c r="AT10" s="785">
        <v>310.28636299999999</v>
      </c>
      <c r="AU10" s="785">
        <v>323.13048100000003</v>
      </c>
      <c r="AV10" s="785">
        <v>290.759592</v>
      </c>
      <c r="AW10" s="785">
        <v>347.94948499999998</v>
      </c>
      <c r="AX10" s="785">
        <v>317.82372600000002</v>
      </c>
      <c r="AY10" s="785">
        <v>331.17231500000003</v>
      </c>
      <c r="AZ10" s="785">
        <v>338.39061200000003</v>
      </c>
      <c r="BA10" s="785">
        <v>388.71908399999995</v>
      </c>
      <c r="BB10" s="785">
        <v>379.43633399999999</v>
      </c>
      <c r="BC10" s="785">
        <v>409.31030200000004</v>
      </c>
      <c r="BD10" s="785">
        <v>453.59631999999999</v>
      </c>
      <c r="BE10" s="785">
        <v>475.24350500000003</v>
      </c>
      <c r="BF10" s="785">
        <v>505.27991600000001</v>
      </c>
      <c r="BG10" s="785">
        <v>480.48606999999998</v>
      </c>
      <c r="BH10" s="785">
        <v>551.01950299999999</v>
      </c>
      <c r="BI10" s="785">
        <v>560.75377700000001</v>
      </c>
      <c r="BJ10" s="785">
        <v>558.75014800000008</v>
      </c>
      <c r="BK10" s="785">
        <v>561.28594499999997</v>
      </c>
      <c r="BL10" s="785">
        <v>543.78839200000004</v>
      </c>
      <c r="BM10" s="785">
        <v>597.03791899999999</v>
      </c>
      <c r="BN10" s="785">
        <v>576.87866199999996</v>
      </c>
      <c r="BO10" s="785">
        <v>603.92716000000007</v>
      </c>
      <c r="BP10" s="785">
        <v>675.28817900000001</v>
      </c>
      <c r="BQ10" s="785">
        <v>707.52574600000003</v>
      </c>
      <c r="BR10" s="785">
        <v>704.24959199999989</v>
      </c>
      <c r="BS10" s="785">
        <v>754.956862</v>
      </c>
      <c r="BT10" s="785">
        <v>749.83996500000001</v>
      </c>
      <c r="BU10" s="785">
        <v>852.33629000000008</v>
      </c>
      <c r="BV10" s="785">
        <v>854.44127500000002</v>
      </c>
      <c r="BW10" s="785">
        <v>1018.879628</v>
      </c>
      <c r="BX10" s="785">
        <v>812.28087500000004</v>
      </c>
      <c r="BY10" s="636">
        <v>1153.3999410000001</v>
      </c>
      <c r="BZ10" s="636">
        <v>1044.6537879999998</v>
      </c>
      <c r="CA10" s="636">
        <v>1174.3669620000001</v>
      </c>
      <c r="CB10" s="636">
        <v>1095.5707360000001</v>
      </c>
      <c r="CC10" s="636">
        <v>1263.2890220000002</v>
      </c>
      <c r="CD10" s="636">
        <v>1207.282334</v>
      </c>
      <c r="CE10" s="636">
        <v>1255.0679</v>
      </c>
      <c r="CF10" s="636">
        <v>1371.8689979999999</v>
      </c>
      <c r="CG10" s="636">
        <v>1706.817875</v>
      </c>
      <c r="CH10" s="636"/>
      <c r="CI10" s="636"/>
      <c r="CJ10" s="636"/>
      <c r="CK10" s="636"/>
      <c r="CL10" s="636"/>
      <c r="CM10" s="636"/>
      <c r="CN10" s="1096"/>
      <c r="CQ10" s="600"/>
    </row>
    <row r="11" spans="1:95">
      <c r="A11" s="390"/>
      <c r="B11" s="664" t="s">
        <v>1087</v>
      </c>
      <c r="C11" s="790">
        <v>424.98455899999999</v>
      </c>
      <c r="D11" s="790">
        <v>438.45395200000002</v>
      </c>
      <c r="E11" s="790">
        <v>501.953486</v>
      </c>
      <c r="F11" s="790">
        <v>502.564548</v>
      </c>
      <c r="G11" s="790">
        <v>552.1</v>
      </c>
      <c r="H11" s="790">
        <v>602.95588399999997</v>
      </c>
      <c r="I11" s="790">
        <v>657.27047800000003</v>
      </c>
      <c r="J11" s="790">
        <v>615.76828899999998</v>
      </c>
      <c r="K11" s="790">
        <v>687.9606510000001</v>
      </c>
      <c r="L11" s="790">
        <v>614.37801600000012</v>
      </c>
      <c r="M11" s="790">
        <v>730.34921499999984</v>
      </c>
      <c r="N11" s="790">
        <v>716.26033900000016</v>
      </c>
      <c r="O11" s="790">
        <v>730</v>
      </c>
      <c r="P11" s="790">
        <v>744.18205100000011</v>
      </c>
      <c r="Q11" s="790">
        <v>871.78090199999997</v>
      </c>
      <c r="R11" s="790">
        <v>862.63917607600001</v>
      </c>
      <c r="S11" s="790">
        <v>909.10356374787989</v>
      </c>
      <c r="T11" s="790">
        <v>908.23247600000002</v>
      </c>
      <c r="U11" s="790">
        <v>1000.4247182908599</v>
      </c>
      <c r="V11" s="790">
        <v>986.52799000000005</v>
      </c>
      <c r="W11" s="790">
        <v>1009.145765</v>
      </c>
      <c r="X11" s="790">
        <v>983.99743500000011</v>
      </c>
      <c r="Y11" s="790">
        <v>1124.0532110000004</v>
      </c>
      <c r="Z11" s="790">
        <v>1088.874239</v>
      </c>
      <c r="AA11" s="790">
        <v>1173.8252130000001</v>
      </c>
      <c r="AB11" s="790">
        <v>1173.2355789999999</v>
      </c>
      <c r="AC11" s="790">
        <v>1338.177402</v>
      </c>
      <c r="AD11" s="790">
        <v>1297.548761</v>
      </c>
      <c r="AE11" s="790">
        <v>1423.4907150000001</v>
      </c>
      <c r="AF11" s="790">
        <v>1413.5316839999998</v>
      </c>
      <c r="AG11" s="790">
        <v>1667.123411</v>
      </c>
      <c r="AH11" s="790">
        <v>1507.6589669999998</v>
      </c>
      <c r="AI11" s="790">
        <v>1639.9712695571789</v>
      </c>
      <c r="AJ11" s="790">
        <v>1684.0237749999999</v>
      </c>
      <c r="AK11" s="790">
        <v>1873.5574410000002</v>
      </c>
      <c r="AL11" s="790">
        <v>1803.6471640000002</v>
      </c>
      <c r="AM11" s="790">
        <v>1867</v>
      </c>
      <c r="AN11" s="790">
        <v>1965.4975609999999</v>
      </c>
      <c r="AO11" s="790">
        <v>2241.226627</v>
      </c>
      <c r="AP11" s="790">
        <v>2172.2395109999998</v>
      </c>
      <c r="AQ11" s="790">
        <v>2240.6004899999998</v>
      </c>
      <c r="AR11" s="790">
        <v>2337.52963</v>
      </c>
      <c r="AS11" s="790">
        <v>2874.3906160000001</v>
      </c>
      <c r="AT11" s="790">
        <v>2567.826873</v>
      </c>
      <c r="AU11" s="790">
        <v>2764.2690710000002</v>
      </c>
      <c r="AV11" s="790">
        <v>2821.5219870000001</v>
      </c>
      <c r="AW11" s="790">
        <v>3289.0130210000002</v>
      </c>
      <c r="AX11" s="790">
        <v>2953.3057519999998</v>
      </c>
      <c r="AY11" s="790">
        <v>3254.1192030000002</v>
      </c>
      <c r="AZ11" s="790">
        <v>3126.1973369999996</v>
      </c>
      <c r="BA11" s="790">
        <v>3518.2309870000004</v>
      </c>
      <c r="BB11" s="790">
        <v>3375.9724649999998</v>
      </c>
      <c r="BC11" s="790">
        <v>3685.0800429999999</v>
      </c>
      <c r="BD11" s="790">
        <v>3677.9043149260001</v>
      </c>
      <c r="BE11" s="790">
        <v>4238.8708449999995</v>
      </c>
      <c r="BF11" s="790">
        <v>3899.4997829999998</v>
      </c>
      <c r="BG11" s="790">
        <v>4094.6954309999996</v>
      </c>
      <c r="BH11" s="790">
        <v>4198.8099280000006</v>
      </c>
      <c r="BI11" s="790">
        <v>4592.6862949999995</v>
      </c>
      <c r="BJ11" s="790">
        <v>4455.8367960000005</v>
      </c>
      <c r="BK11" s="790">
        <v>4691.4143750000003</v>
      </c>
      <c r="BL11" s="790">
        <v>4618.473172</v>
      </c>
      <c r="BM11" s="790">
        <v>5156.8763760000002</v>
      </c>
      <c r="BN11" s="790">
        <v>4834.6559129999996</v>
      </c>
      <c r="BO11" s="790">
        <v>5022.2699080000002</v>
      </c>
      <c r="BP11" s="790">
        <v>4942.1006360000001</v>
      </c>
      <c r="BQ11" s="790">
        <v>5634.2832690000005</v>
      </c>
      <c r="BR11" s="790">
        <v>5648.7383710000004</v>
      </c>
      <c r="BS11" s="790">
        <v>5961.3188360000004</v>
      </c>
      <c r="BT11" s="790">
        <v>6127.0055010000005</v>
      </c>
      <c r="BU11" s="790">
        <v>6867.0009</v>
      </c>
      <c r="BV11" s="790">
        <v>6822.313005</v>
      </c>
      <c r="BW11" s="790">
        <v>7137.7375937900006</v>
      </c>
      <c r="BX11" s="790">
        <v>7374.4757890000001</v>
      </c>
      <c r="BY11" s="790">
        <v>8059.7231988800004</v>
      </c>
      <c r="BZ11" s="790">
        <v>8107.614098</v>
      </c>
      <c r="CA11" s="790">
        <v>8161.6530229999998</v>
      </c>
      <c r="CB11" s="790">
        <v>8952.2766539999993</v>
      </c>
      <c r="CC11" s="790">
        <v>9577.9796539999988</v>
      </c>
      <c r="CD11" s="790">
        <v>9480.4271980000012</v>
      </c>
      <c r="CE11" s="790">
        <v>9841.1739480000015</v>
      </c>
      <c r="CF11" s="790">
        <v>9812.6991330000001</v>
      </c>
      <c r="CG11" s="790">
        <v>10877.593846999998</v>
      </c>
      <c r="CH11" s="790"/>
      <c r="CI11" s="790"/>
      <c r="CJ11" s="790"/>
      <c r="CK11" s="790"/>
      <c r="CL11" s="790"/>
      <c r="CM11" s="790"/>
      <c r="CN11" s="1095"/>
      <c r="CQ11" s="600"/>
    </row>
    <row r="12" spans="1:95">
      <c r="A12" s="390"/>
      <c r="B12" s="632" t="s">
        <v>260</v>
      </c>
      <c r="C12" s="785">
        <v>13.235059999999999</v>
      </c>
      <c r="D12" s="785">
        <v>12.353217000000001</v>
      </c>
      <c r="E12" s="785">
        <v>16.95346</v>
      </c>
      <c r="F12" s="785">
        <v>17.391188000000003</v>
      </c>
      <c r="G12" s="785">
        <v>18.55</v>
      </c>
      <c r="H12" s="785">
        <v>19.943514999999998</v>
      </c>
      <c r="I12" s="785">
        <v>22.873571000000013</v>
      </c>
      <c r="J12" s="785">
        <v>25.020749999999996</v>
      </c>
      <c r="K12" s="785">
        <v>24.037375000000001</v>
      </c>
      <c r="L12" s="785">
        <v>21.436270000000004</v>
      </c>
      <c r="M12" s="785">
        <v>41.898531999999996</v>
      </c>
      <c r="N12" s="785">
        <v>57.041016000000006</v>
      </c>
      <c r="O12" s="785">
        <v>25.957556999999994</v>
      </c>
      <c r="P12" s="785">
        <v>25.910957</v>
      </c>
      <c r="Q12" s="785">
        <v>27.295846999999998</v>
      </c>
      <c r="R12" s="785">
        <v>27.860911999999999</v>
      </c>
      <c r="S12" s="785">
        <v>27.457999999999998</v>
      </c>
      <c r="T12" s="785">
        <v>34.691024000000006</v>
      </c>
      <c r="U12" s="785">
        <v>46.655048488169996</v>
      </c>
      <c r="V12" s="785">
        <v>42.202968999999996</v>
      </c>
      <c r="W12" s="785">
        <v>38.812262000000004</v>
      </c>
      <c r="X12" s="785">
        <v>37.468699999999998</v>
      </c>
      <c r="Y12" s="785">
        <v>37.178207999999998</v>
      </c>
      <c r="Z12" s="785">
        <v>33.513899999999971</v>
      </c>
      <c r="AA12" s="785">
        <v>35.215066</v>
      </c>
      <c r="AB12" s="785">
        <v>39.155186999999998</v>
      </c>
      <c r="AC12" s="785">
        <v>41.890014000000001</v>
      </c>
      <c r="AD12" s="785">
        <v>37.131936000000003</v>
      </c>
      <c r="AE12" s="785">
        <v>39.980119999999999</v>
      </c>
      <c r="AF12" s="785">
        <v>39.905445</v>
      </c>
      <c r="AG12" s="785">
        <v>43.696432000000001</v>
      </c>
      <c r="AH12" s="785">
        <v>41.108995999999998</v>
      </c>
      <c r="AI12" s="785">
        <v>36.980168000000035</v>
      </c>
      <c r="AJ12" s="785">
        <v>42.044494</v>
      </c>
      <c r="AK12" s="785">
        <v>52.261343000000004</v>
      </c>
      <c r="AL12" s="785">
        <v>48.762799000000001</v>
      </c>
      <c r="AM12" s="785">
        <v>40.783131999999995</v>
      </c>
      <c r="AN12" s="785">
        <v>51.664645</v>
      </c>
      <c r="AO12" s="785">
        <v>51.609447999999993</v>
      </c>
      <c r="AP12" s="785">
        <v>47.854776999999999</v>
      </c>
      <c r="AQ12" s="785">
        <v>43.143279999999997</v>
      </c>
      <c r="AR12" s="785">
        <v>50.724860999999997</v>
      </c>
      <c r="AS12" s="785">
        <v>96.552424999999999</v>
      </c>
      <c r="AT12" s="785">
        <v>58.577964999999999</v>
      </c>
      <c r="AU12" s="785">
        <v>64.099347999999992</v>
      </c>
      <c r="AV12" s="785">
        <v>63.380803000000014</v>
      </c>
      <c r="AW12" s="785">
        <v>82.567990000000009</v>
      </c>
      <c r="AX12" s="785">
        <v>63.658436999999999</v>
      </c>
      <c r="AY12" s="785">
        <v>69.409695999999997</v>
      </c>
      <c r="AZ12" s="785">
        <v>75.763177999999996</v>
      </c>
      <c r="BA12" s="785">
        <v>100.9638875</v>
      </c>
      <c r="BB12" s="785">
        <v>86.201270999999991</v>
      </c>
      <c r="BC12" s="785">
        <v>91.896633000000008</v>
      </c>
      <c r="BD12" s="785">
        <v>115.75464500000001</v>
      </c>
      <c r="BE12" s="785">
        <v>147.78697599999998</v>
      </c>
      <c r="BF12" s="785">
        <v>145.18060399999999</v>
      </c>
      <c r="BG12" s="785">
        <v>155.299115</v>
      </c>
      <c r="BH12" s="785">
        <v>156.67909800000001</v>
      </c>
      <c r="BI12" s="785">
        <v>174.77607500000002</v>
      </c>
      <c r="BJ12" s="785">
        <v>160.47519399999999</v>
      </c>
      <c r="BK12" s="785">
        <v>146.424679</v>
      </c>
      <c r="BL12" s="785">
        <v>139.07364000000001</v>
      </c>
      <c r="BM12" s="785">
        <v>152.51345800000001</v>
      </c>
      <c r="BN12" s="785">
        <v>136.79277999999999</v>
      </c>
      <c r="BO12" s="785">
        <v>146.48914600000001</v>
      </c>
      <c r="BP12" s="785">
        <v>161.62992800000001</v>
      </c>
      <c r="BQ12" s="785">
        <v>211.806051</v>
      </c>
      <c r="BR12" s="785">
        <v>185.65939399999999</v>
      </c>
      <c r="BS12" s="785">
        <v>189.038241</v>
      </c>
      <c r="BT12" s="785">
        <v>208.90892600000001</v>
      </c>
      <c r="BU12" s="785">
        <v>254.29841399999998</v>
      </c>
      <c r="BV12" s="785">
        <v>218.11004800000001</v>
      </c>
      <c r="BW12" s="785">
        <v>233.02623199999999</v>
      </c>
      <c r="BX12" s="785">
        <v>341.887473</v>
      </c>
      <c r="BY12" s="785">
        <v>373.23487599999999</v>
      </c>
      <c r="BZ12" s="785">
        <v>375.59904299999999</v>
      </c>
      <c r="CA12" s="785">
        <v>446.99016600000004</v>
      </c>
      <c r="CB12" s="785">
        <v>521.43241499999999</v>
      </c>
      <c r="CC12" s="785">
        <v>500.030618</v>
      </c>
      <c r="CD12" s="785">
        <v>410.598119</v>
      </c>
      <c r="CE12" s="785">
        <v>414.93129700000003</v>
      </c>
      <c r="CF12" s="785">
        <v>425.92753499999998</v>
      </c>
      <c r="CG12" s="785">
        <v>531.80063800000005</v>
      </c>
      <c r="CH12" s="785">
        <v>1433.4821219999999</v>
      </c>
      <c r="CI12" s="785">
        <v>1328.793009</v>
      </c>
      <c r="CJ12" s="785">
        <v>1309.6418920000001</v>
      </c>
      <c r="CK12" s="785">
        <v>661.91804500000001</v>
      </c>
      <c r="CL12" s="785">
        <v>450.14304800000002</v>
      </c>
      <c r="CM12" s="785">
        <v>446.19181500000002</v>
      </c>
      <c r="CN12" s="1094">
        <v>538.11481200000003</v>
      </c>
      <c r="CQ12" s="600"/>
    </row>
    <row r="13" spans="1:95">
      <c r="A13" s="390"/>
      <c r="B13" s="661" t="s">
        <v>304</v>
      </c>
      <c r="C13" s="788">
        <v>75.134999999999991</v>
      </c>
      <c r="D13" s="788">
        <v>69.051595000000006</v>
      </c>
      <c r="E13" s="788">
        <v>79.57853999999999</v>
      </c>
      <c r="F13" s="788">
        <v>69.355186000000003</v>
      </c>
      <c r="G13" s="788">
        <v>96.818938999999986</v>
      </c>
      <c r="H13" s="788">
        <v>74.309066999999999</v>
      </c>
      <c r="I13" s="788">
        <v>88.471277999999998</v>
      </c>
      <c r="J13" s="788">
        <v>89.891394999999989</v>
      </c>
      <c r="K13" s="788">
        <v>128.62969999999999</v>
      </c>
      <c r="L13" s="788">
        <v>104.19839</v>
      </c>
      <c r="M13" s="788">
        <v>115.59684200000001</v>
      </c>
      <c r="N13" s="788">
        <v>110.250242</v>
      </c>
      <c r="O13" s="788">
        <v>147.234962</v>
      </c>
      <c r="P13" s="788">
        <v>151.28175300000004</v>
      </c>
      <c r="Q13" s="788">
        <v>160.17674700000001</v>
      </c>
      <c r="R13" s="788">
        <v>140.93461800000003</v>
      </c>
      <c r="S13" s="788">
        <v>170.84622598353999</v>
      </c>
      <c r="T13" s="788">
        <v>157.222509</v>
      </c>
      <c r="U13" s="788">
        <v>183.65739324120003</v>
      </c>
      <c r="V13" s="788">
        <v>159.77061099999997</v>
      </c>
      <c r="W13" s="788">
        <v>210.56799699999996</v>
      </c>
      <c r="X13" s="788">
        <v>189.78992700000001</v>
      </c>
      <c r="Y13" s="788">
        <v>209.20782601600001</v>
      </c>
      <c r="Z13" s="788">
        <v>159.31686800000003</v>
      </c>
      <c r="AA13" s="788">
        <v>199.64857699999999</v>
      </c>
      <c r="AB13" s="788">
        <v>163.343355</v>
      </c>
      <c r="AC13" s="788">
        <v>197.00691399999999</v>
      </c>
      <c r="AD13" s="788">
        <v>146.00834899999998</v>
      </c>
      <c r="AE13" s="788">
        <v>201.76888099999999</v>
      </c>
      <c r="AF13" s="788">
        <v>165.47859800000001</v>
      </c>
      <c r="AG13" s="788">
        <v>210.559111</v>
      </c>
      <c r="AH13" s="788">
        <v>205.12146600000003</v>
      </c>
      <c r="AI13" s="788">
        <v>282.59880400000003</v>
      </c>
      <c r="AJ13" s="788">
        <v>262.24247400000002</v>
      </c>
      <c r="AK13" s="788">
        <v>309.21250199999997</v>
      </c>
      <c r="AL13" s="788">
        <v>245.94931699999998</v>
      </c>
      <c r="AM13" s="788">
        <v>321</v>
      </c>
      <c r="AN13" s="788">
        <v>217.552525</v>
      </c>
      <c r="AO13" s="788">
        <v>278.37043799999998</v>
      </c>
      <c r="AP13" s="788">
        <v>219.44616200000002</v>
      </c>
      <c r="AQ13" s="788">
        <v>335.96718800000002</v>
      </c>
      <c r="AR13" s="788">
        <v>257.51673900000003</v>
      </c>
      <c r="AS13" s="788">
        <v>322.56781900000004</v>
      </c>
      <c r="AT13" s="788">
        <v>260.54554999999999</v>
      </c>
      <c r="AU13" s="788">
        <v>343.98857699999996</v>
      </c>
      <c r="AV13" s="788">
        <v>265.41594500000002</v>
      </c>
      <c r="AW13" s="788">
        <v>312.42688028200001</v>
      </c>
      <c r="AX13" s="788">
        <v>314.88072600000004</v>
      </c>
      <c r="AY13" s="788">
        <v>446.34986800000001</v>
      </c>
      <c r="AZ13" s="788">
        <v>399.07591400000001</v>
      </c>
      <c r="BA13" s="788">
        <v>506.56179750000001</v>
      </c>
      <c r="BB13" s="788">
        <v>462.80492800000002</v>
      </c>
      <c r="BC13" s="788">
        <v>598.94676799999991</v>
      </c>
      <c r="BD13" s="788">
        <v>539.50635171900001</v>
      </c>
      <c r="BE13" s="788">
        <v>441.49294199999997</v>
      </c>
      <c r="BF13" s="788">
        <v>640.6883049999999</v>
      </c>
      <c r="BG13" s="788">
        <v>741.28061100000002</v>
      </c>
      <c r="BH13" s="788">
        <v>649.68728500000009</v>
      </c>
      <c r="BI13" s="788">
        <v>748.77619299999992</v>
      </c>
      <c r="BJ13" s="788">
        <v>668.02166199999999</v>
      </c>
      <c r="BK13" s="788">
        <v>837.36664100000007</v>
      </c>
      <c r="BL13" s="788">
        <v>678.95054999999991</v>
      </c>
      <c r="BM13" s="788">
        <v>860.30456000000004</v>
      </c>
      <c r="BN13" s="788">
        <v>837.364284</v>
      </c>
      <c r="BO13" s="788">
        <v>1062.0883959999999</v>
      </c>
      <c r="BP13" s="788">
        <v>800.95984799999997</v>
      </c>
      <c r="BQ13" s="788">
        <v>1017.261293</v>
      </c>
      <c r="BR13" s="788">
        <v>983.03319399999987</v>
      </c>
      <c r="BS13" s="788">
        <v>1247.951689</v>
      </c>
      <c r="BT13" s="788">
        <v>1140.3841699999998</v>
      </c>
      <c r="BU13" s="788">
        <v>1424.8069330000001</v>
      </c>
      <c r="BV13" s="788">
        <v>1291.974111</v>
      </c>
      <c r="BW13" s="788">
        <v>1540.3989432100002</v>
      </c>
      <c r="BX13" s="788">
        <v>1317.183061</v>
      </c>
      <c r="BY13" s="788">
        <v>1715.5320501200001</v>
      </c>
      <c r="BZ13" s="788">
        <v>1396.1777939999999</v>
      </c>
      <c r="CA13" s="788">
        <v>877.98569199999997</v>
      </c>
      <c r="CB13" s="788">
        <v>1196.955113</v>
      </c>
      <c r="CC13" s="788">
        <v>1448.463835</v>
      </c>
      <c r="CD13" s="788">
        <v>1465.170314</v>
      </c>
      <c r="CE13" s="788">
        <v>1838.9070439999998</v>
      </c>
      <c r="CF13" s="788">
        <v>1817.346546</v>
      </c>
      <c r="CG13" s="788">
        <v>2031.6115899999998</v>
      </c>
      <c r="CH13" s="788">
        <v>1557.9492869999999</v>
      </c>
      <c r="CI13" s="788">
        <v>1389.2445719999996</v>
      </c>
      <c r="CJ13" s="788">
        <v>1203.818753</v>
      </c>
      <c r="CK13" s="788">
        <v>2448.0490800000007</v>
      </c>
      <c r="CL13" s="788">
        <v>2214.826102</v>
      </c>
      <c r="CM13" s="788">
        <v>2907.9092889999997</v>
      </c>
      <c r="CN13" s="1093">
        <v>2346.2053059999998</v>
      </c>
      <c r="CQ13" s="600"/>
    </row>
    <row r="14" spans="1:95">
      <c r="A14" s="390"/>
      <c r="B14" s="633" t="s">
        <v>1083</v>
      </c>
      <c r="C14" s="636">
        <v>61.9</v>
      </c>
      <c r="D14" s="636">
        <v>58.367197000000004</v>
      </c>
      <c r="E14" s="636">
        <v>63.933389000000005</v>
      </c>
      <c r="F14" s="636">
        <v>58.740549000000001</v>
      </c>
      <c r="G14" s="636">
        <v>62.524424999999987</v>
      </c>
      <c r="H14" s="636">
        <v>57.374678999999986</v>
      </c>
      <c r="I14" s="636">
        <v>58.757633999999989</v>
      </c>
      <c r="J14" s="636">
        <v>74.138130999999987</v>
      </c>
      <c r="K14" s="636">
        <v>101.40120199999998</v>
      </c>
      <c r="L14" s="636">
        <v>87.099811000000003</v>
      </c>
      <c r="M14" s="636">
        <v>87.416570000000007</v>
      </c>
      <c r="N14" s="636">
        <v>93.717608999999996</v>
      </c>
      <c r="O14" s="636">
        <v>121.151557</v>
      </c>
      <c r="P14" s="636">
        <v>131.51221100000001</v>
      </c>
      <c r="Q14" s="636">
        <v>126.47053200000001</v>
      </c>
      <c r="R14" s="636">
        <v>115.08702500000001</v>
      </c>
      <c r="S14" s="636">
        <v>137.10860300000002</v>
      </c>
      <c r="T14" s="636">
        <v>128.62285699999998</v>
      </c>
      <c r="U14" s="636">
        <v>129.90411975599997</v>
      </c>
      <c r="V14" s="636">
        <v>132.36818299999999</v>
      </c>
      <c r="W14" s="636">
        <v>129.41310799999999</v>
      </c>
      <c r="X14" s="636">
        <v>125.54585400000001</v>
      </c>
      <c r="Y14" s="636">
        <v>157.64256701600002</v>
      </c>
      <c r="Z14" s="636">
        <v>129.11821399999999</v>
      </c>
      <c r="AA14" s="636">
        <v>138.21530200000001</v>
      </c>
      <c r="AB14" s="636">
        <v>130.365883</v>
      </c>
      <c r="AC14" s="636">
        <v>125.167213</v>
      </c>
      <c r="AD14" s="636">
        <v>106.97381</v>
      </c>
      <c r="AE14" s="636">
        <v>136.60005100000001</v>
      </c>
      <c r="AF14" s="636">
        <v>103.412541</v>
      </c>
      <c r="AG14" s="636">
        <v>129.80197000000001</v>
      </c>
      <c r="AH14" s="636">
        <v>152.65680399999999</v>
      </c>
      <c r="AI14" s="636">
        <v>186.84787200000002</v>
      </c>
      <c r="AJ14" s="636">
        <v>197.231764</v>
      </c>
      <c r="AK14" s="636">
        <v>201.32554300000001</v>
      </c>
      <c r="AL14" s="636">
        <v>173.50736799999999</v>
      </c>
      <c r="AM14" s="636">
        <v>214</v>
      </c>
      <c r="AN14" s="636">
        <v>159.165693</v>
      </c>
      <c r="AO14" s="636">
        <v>160.719292</v>
      </c>
      <c r="AP14" s="636">
        <v>156.54765900000001</v>
      </c>
      <c r="AQ14" s="636">
        <v>216.58953100000002</v>
      </c>
      <c r="AR14" s="636">
        <v>179.11376800000002</v>
      </c>
      <c r="AS14" s="636">
        <v>189.03486699999999</v>
      </c>
      <c r="AT14" s="636">
        <v>181.849435</v>
      </c>
      <c r="AU14" s="636">
        <v>201.18678</v>
      </c>
      <c r="AV14" s="636">
        <v>199.67212000000001</v>
      </c>
      <c r="AW14" s="636">
        <v>229.32715028200002</v>
      </c>
      <c r="AX14" s="636">
        <v>268.03932500000002</v>
      </c>
      <c r="AY14" s="636">
        <v>392.94273399999997</v>
      </c>
      <c r="AZ14" s="636">
        <v>299.52945699999998</v>
      </c>
      <c r="BA14" s="636">
        <v>322.25881800000002</v>
      </c>
      <c r="BB14" s="636">
        <v>302.69410700000003</v>
      </c>
      <c r="BC14" s="636">
        <v>384.557142</v>
      </c>
      <c r="BD14" s="636">
        <v>368.89028464500001</v>
      </c>
      <c r="BE14" s="636">
        <v>368.50868600000001</v>
      </c>
      <c r="BF14" s="636">
        <v>425.25652299999996</v>
      </c>
      <c r="BG14" s="636">
        <v>457.67874499999999</v>
      </c>
      <c r="BH14" s="636">
        <v>451.808401</v>
      </c>
      <c r="BI14" s="636">
        <v>410.95843300000001</v>
      </c>
      <c r="BJ14" s="636">
        <v>402.33586500000001</v>
      </c>
      <c r="BK14" s="636">
        <v>470.69291100000004</v>
      </c>
      <c r="BL14" s="636">
        <v>441.78538299999997</v>
      </c>
      <c r="BM14" s="636">
        <v>477.228317</v>
      </c>
      <c r="BN14" s="636">
        <v>513.32832500000006</v>
      </c>
      <c r="BO14" s="636">
        <v>576.95762999999999</v>
      </c>
      <c r="BP14" s="636">
        <v>568.20801800000004</v>
      </c>
      <c r="BQ14" s="636">
        <v>557.35015499999997</v>
      </c>
      <c r="BR14" s="636">
        <v>621.80198499999995</v>
      </c>
      <c r="BS14" s="636">
        <v>749.98809100000005</v>
      </c>
      <c r="BT14" s="636">
        <v>728.89324099999999</v>
      </c>
      <c r="BU14" s="636">
        <v>902.61018300000001</v>
      </c>
      <c r="BV14" s="636">
        <v>847.15093999999999</v>
      </c>
      <c r="BW14" s="636">
        <v>927.40891899999997</v>
      </c>
      <c r="BX14" s="636">
        <v>904.53437300000007</v>
      </c>
      <c r="BY14" s="636">
        <v>1093.3589180000001</v>
      </c>
      <c r="BZ14" s="636">
        <v>910.27807900000005</v>
      </c>
      <c r="CA14" s="636">
        <v>748.06681800000001</v>
      </c>
      <c r="CB14" s="636">
        <v>838.39599199999998</v>
      </c>
      <c r="CC14" s="636">
        <v>903.32669299999998</v>
      </c>
      <c r="CD14" s="636">
        <v>1008.587629</v>
      </c>
      <c r="CE14" s="636">
        <v>1254.6574879999998</v>
      </c>
      <c r="CF14" s="636">
        <v>1196.085321</v>
      </c>
      <c r="CG14" s="636">
        <v>1361.0344599999999</v>
      </c>
      <c r="CH14" s="636">
        <v>1009.131605</v>
      </c>
      <c r="CI14" s="636">
        <v>969.61385700000005</v>
      </c>
      <c r="CJ14" s="636">
        <f>SUM('[60]Table 1.7'!$CK$12:$CK$13,'[60]Table 1.7'!$CK$15)</f>
        <v>911.61043299999994</v>
      </c>
      <c r="CK14" s="636">
        <v>1626.3430940000001</v>
      </c>
      <c r="CL14" s="636">
        <v>1529.8867</v>
      </c>
      <c r="CM14" s="636">
        <v>2168.261113</v>
      </c>
      <c r="CN14" s="1096">
        <v>1650.5743210000001</v>
      </c>
      <c r="CQ14" s="600"/>
    </row>
    <row r="15" spans="1:95">
      <c r="A15" s="390"/>
      <c r="B15" s="664" t="s">
        <v>1084</v>
      </c>
      <c r="C15" s="790">
        <v>13.234999999999999</v>
      </c>
      <c r="D15" s="790">
        <v>10.684398</v>
      </c>
      <c r="E15" s="790">
        <v>15.645151</v>
      </c>
      <c r="F15" s="790">
        <v>10.614636999999998</v>
      </c>
      <c r="G15" s="790">
        <v>34.200000000000003</v>
      </c>
      <c r="H15" s="790">
        <v>16.934388000000002</v>
      </c>
      <c r="I15" s="790">
        <v>29.713643999999999</v>
      </c>
      <c r="J15" s="790">
        <v>15.753264000000003</v>
      </c>
      <c r="K15" s="790">
        <v>27.228497999999998</v>
      </c>
      <c r="L15" s="790">
        <v>17.098578999999997</v>
      </c>
      <c r="M15" s="790">
        <v>28.180272000000002</v>
      </c>
      <c r="N15" s="790">
        <v>16.532633000000001</v>
      </c>
      <c r="O15" s="790">
        <v>26.083404999999999</v>
      </c>
      <c r="P15" s="790">
        <v>19.769542000000001</v>
      </c>
      <c r="Q15" s="790">
        <v>33.706215</v>
      </c>
      <c r="R15" s="790">
        <v>25.847593</v>
      </c>
      <c r="S15" s="790">
        <v>33.73762298354</v>
      </c>
      <c r="T15" s="790">
        <v>28.599651999999999</v>
      </c>
      <c r="U15" s="790">
        <v>53.75327348519999</v>
      </c>
      <c r="V15" s="790">
        <v>27.402428</v>
      </c>
      <c r="W15" s="790">
        <v>81.154888999999997</v>
      </c>
      <c r="X15" s="790">
        <v>64.244073</v>
      </c>
      <c r="Y15" s="790">
        <v>51.565258999999983</v>
      </c>
      <c r="Z15" s="790">
        <v>30.198653999999998</v>
      </c>
      <c r="AA15" s="790">
        <v>61.433275000000002</v>
      </c>
      <c r="AB15" s="790">
        <v>32.977471999999999</v>
      </c>
      <c r="AC15" s="790">
        <v>71.839701000000005</v>
      </c>
      <c r="AD15" s="790">
        <v>39.034538999999995</v>
      </c>
      <c r="AE15" s="790">
        <v>65.16883</v>
      </c>
      <c r="AF15" s="790">
        <v>62.066057000000001</v>
      </c>
      <c r="AG15" s="790">
        <v>80.757141000000004</v>
      </c>
      <c r="AH15" s="790">
        <v>52.464661999999997</v>
      </c>
      <c r="AI15" s="790">
        <v>95.750932000000006</v>
      </c>
      <c r="AJ15" s="790">
        <v>65.010710000000003</v>
      </c>
      <c r="AK15" s="790">
        <v>107.886959</v>
      </c>
      <c r="AL15" s="790">
        <v>72.441948999999994</v>
      </c>
      <c r="AM15" s="790">
        <v>107</v>
      </c>
      <c r="AN15" s="790">
        <v>58.386832000000005</v>
      </c>
      <c r="AO15" s="790">
        <v>117.651146</v>
      </c>
      <c r="AP15" s="790">
        <v>62.898502999999998</v>
      </c>
      <c r="AQ15" s="790">
        <v>119.37765700000001</v>
      </c>
      <c r="AR15" s="790">
        <v>78.402971000000008</v>
      </c>
      <c r="AS15" s="790">
        <v>133.53295199999999</v>
      </c>
      <c r="AT15" s="790">
        <v>78.696115000000006</v>
      </c>
      <c r="AU15" s="790">
        <v>142.80179699999999</v>
      </c>
      <c r="AV15" s="790">
        <v>65.743825000000001</v>
      </c>
      <c r="AW15" s="790">
        <v>83.099729999999994</v>
      </c>
      <c r="AX15" s="790">
        <v>46.841400999999998</v>
      </c>
      <c r="AY15" s="790">
        <v>53.407133999999999</v>
      </c>
      <c r="AZ15" s="790">
        <v>99.54645699999999</v>
      </c>
      <c r="BA15" s="790">
        <v>184.30297949999999</v>
      </c>
      <c r="BB15" s="790">
        <v>160.11082099999999</v>
      </c>
      <c r="BC15" s="790">
        <v>214.38962599999999</v>
      </c>
      <c r="BD15" s="790">
        <v>170.616067074</v>
      </c>
      <c r="BE15" s="790">
        <v>72.984255999999988</v>
      </c>
      <c r="BF15" s="790">
        <v>215.431782</v>
      </c>
      <c r="BG15" s="790">
        <v>283.60186599999997</v>
      </c>
      <c r="BH15" s="790">
        <v>197.878884</v>
      </c>
      <c r="BI15" s="790">
        <v>337.81776000000002</v>
      </c>
      <c r="BJ15" s="790">
        <v>265.68579700000004</v>
      </c>
      <c r="BK15" s="790">
        <v>366.67372999999998</v>
      </c>
      <c r="BL15" s="790">
        <v>237.165167</v>
      </c>
      <c r="BM15" s="790">
        <v>383.07624300000003</v>
      </c>
      <c r="BN15" s="790">
        <v>324.03595899999999</v>
      </c>
      <c r="BO15" s="790">
        <v>485.13076599999999</v>
      </c>
      <c r="BP15" s="790">
        <v>232.75182999999998</v>
      </c>
      <c r="BQ15" s="790">
        <v>459.91113799999999</v>
      </c>
      <c r="BR15" s="790">
        <v>361.23120899999998</v>
      </c>
      <c r="BS15" s="790">
        <v>497.96359799999999</v>
      </c>
      <c r="BT15" s="790">
        <v>411.49092899999999</v>
      </c>
      <c r="BU15" s="790">
        <v>522.19674999999995</v>
      </c>
      <c r="BV15" s="790">
        <v>444.82317099999995</v>
      </c>
      <c r="BW15" s="790">
        <v>612.99002421000012</v>
      </c>
      <c r="BX15" s="790">
        <v>412.64868800000005</v>
      </c>
      <c r="BY15" s="790">
        <v>622.17313211999999</v>
      </c>
      <c r="BZ15" s="790">
        <v>485.89971500000001</v>
      </c>
      <c r="CA15" s="790">
        <v>129.91887399999999</v>
      </c>
      <c r="CB15" s="790">
        <v>358.559121</v>
      </c>
      <c r="CC15" s="790">
        <v>545.13714200000004</v>
      </c>
      <c r="CD15" s="790">
        <v>456.58268499999997</v>
      </c>
      <c r="CE15" s="790">
        <v>584.24955599999998</v>
      </c>
      <c r="CF15" s="790">
        <v>621.26122499999997</v>
      </c>
      <c r="CG15" s="790">
        <v>670.57713000000001</v>
      </c>
      <c r="CH15" s="790">
        <v>548.81768199999999</v>
      </c>
      <c r="CI15" s="790">
        <v>419.63071499999995</v>
      </c>
      <c r="CJ15" s="790">
        <f>'[60]Table 1.7'!$CK$14</f>
        <v>292.20832000000001</v>
      </c>
      <c r="CK15" s="790">
        <v>821.70598600000005</v>
      </c>
      <c r="CL15" s="790">
        <v>684.93940199999997</v>
      </c>
      <c r="CM15" s="790">
        <v>739.64817599999992</v>
      </c>
      <c r="CN15" s="1095">
        <v>695.63098500000001</v>
      </c>
      <c r="CQ15" s="600"/>
    </row>
    <row r="16" spans="1:95">
      <c r="A16" s="390"/>
      <c r="B16" s="634" t="s">
        <v>886</v>
      </c>
      <c r="C16" s="786">
        <v>1963.8000000000002</v>
      </c>
      <c r="D16" s="786">
        <v>2028.8144870000001</v>
      </c>
      <c r="E16" s="786">
        <v>2195.5370770000004</v>
      </c>
      <c r="F16" s="786">
        <v>2223.7074229999998</v>
      </c>
      <c r="G16" s="786">
        <v>2393.4632840000004</v>
      </c>
      <c r="H16" s="786">
        <v>2432.353556</v>
      </c>
      <c r="I16" s="786">
        <v>2635.4667930000005</v>
      </c>
      <c r="J16" s="786">
        <v>2596.0142489999998</v>
      </c>
      <c r="K16" s="786">
        <v>2831.8933870000001</v>
      </c>
      <c r="L16" s="786">
        <v>2852.2101950000001</v>
      </c>
      <c r="M16" s="786">
        <v>3090.5110919999997</v>
      </c>
      <c r="N16" s="786">
        <v>3012.8360349999998</v>
      </c>
      <c r="O16" s="786">
        <v>3254.5313080000001</v>
      </c>
      <c r="P16" s="786">
        <v>3362.2811443000001</v>
      </c>
      <c r="Q16" s="786">
        <v>3683.7339090000005</v>
      </c>
      <c r="R16" s="786">
        <v>3691.3209837090003</v>
      </c>
      <c r="S16" s="786">
        <v>3853.5</v>
      </c>
      <c r="T16" s="786">
        <v>3883.7328759999996</v>
      </c>
      <c r="U16" s="786">
        <v>4188.2294690436274</v>
      </c>
      <c r="V16" s="786">
        <v>4063.9491079999998</v>
      </c>
      <c r="W16" s="786">
        <v>4218.0379999999996</v>
      </c>
      <c r="X16" s="786">
        <v>4218.2011839999996</v>
      </c>
      <c r="Y16" s="786">
        <v>4563.2952489999989</v>
      </c>
      <c r="Z16" s="786">
        <v>4483.4539319999994</v>
      </c>
      <c r="AA16" s="786">
        <v>4785.9398579999997</v>
      </c>
      <c r="AB16" s="786">
        <v>4774.3487160000004</v>
      </c>
      <c r="AC16" s="786">
        <v>5127.5656900000004</v>
      </c>
      <c r="AD16" s="786">
        <v>5021.313001999999</v>
      </c>
      <c r="AE16" s="786">
        <v>5451.0889999999999</v>
      </c>
      <c r="AF16" s="786">
        <v>5420.6975560000001</v>
      </c>
      <c r="AG16" s="786">
        <v>5964.8438929999993</v>
      </c>
      <c r="AH16" s="786">
        <v>5768.588409</v>
      </c>
      <c r="AI16" s="786">
        <v>6243.6056910000007</v>
      </c>
      <c r="AJ16" s="786">
        <v>6315.3620749999991</v>
      </c>
      <c r="AK16" s="786">
        <v>6802.8962949999996</v>
      </c>
      <c r="AL16" s="786">
        <v>6743.807127</v>
      </c>
      <c r="AM16" s="786">
        <v>7290.558</v>
      </c>
      <c r="AN16" s="786">
        <v>7236.1286569999993</v>
      </c>
      <c r="AO16" s="786">
        <v>7755.6576519999999</v>
      </c>
      <c r="AP16" s="786">
        <v>7697.6380920000001</v>
      </c>
      <c r="AQ16" s="786">
        <v>8310.5289720000019</v>
      </c>
      <c r="AR16" s="786">
        <v>8151.1795380000003</v>
      </c>
      <c r="AS16" s="786">
        <v>8773.5540110000002</v>
      </c>
      <c r="AT16" s="786">
        <v>8739.839661</v>
      </c>
      <c r="AU16" s="786">
        <v>9229.773389</v>
      </c>
      <c r="AV16" s="786">
        <v>9236.4283099999993</v>
      </c>
      <c r="AW16" s="786">
        <v>9969.9161999999978</v>
      </c>
      <c r="AX16" s="786">
        <v>9715.1654790000011</v>
      </c>
      <c r="AY16" s="786">
        <v>10389.259904999997</v>
      </c>
      <c r="AZ16" s="786">
        <v>10323.344180999999</v>
      </c>
      <c r="BA16" s="786">
        <v>11024.199705000003</v>
      </c>
      <c r="BB16" s="786">
        <v>11092.103128000001</v>
      </c>
      <c r="BC16" s="786">
        <v>11797.867317999999</v>
      </c>
      <c r="BD16" s="786">
        <v>11808.972004000001</v>
      </c>
      <c r="BE16" s="786">
        <v>12573.296019000001</v>
      </c>
      <c r="BF16" s="786">
        <v>12609.411147999997</v>
      </c>
      <c r="BG16" s="786">
        <v>13011.777711999999</v>
      </c>
      <c r="BH16" s="786">
        <v>13097.524642999999</v>
      </c>
      <c r="BI16" s="786">
        <v>13755.768914999999</v>
      </c>
      <c r="BJ16" s="786">
        <v>13603.331531</v>
      </c>
      <c r="BK16" s="786">
        <v>14254.210457000001</v>
      </c>
      <c r="BL16" s="786">
        <v>14062.370304</v>
      </c>
      <c r="BM16" s="786">
        <v>15227.411357000001</v>
      </c>
      <c r="BN16" s="786">
        <v>14944.726731000001</v>
      </c>
      <c r="BO16" s="786">
        <v>15953.489055</v>
      </c>
      <c r="BP16" s="786">
        <v>15917.559679999998</v>
      </c>
      <c r="BQ16" s="786">
        <v>17403.634368999999</v>
      </c>
      <c r="BR16" s="786">
        <v>17542.951526000001</v>
      </c>
      <c r="BS16" s="786">
        <v>18518.525358000003</v>
      </c>
      <c r="BT16" s="786">
        <v>18520.630902000001</v>
      </c>
      <c r="BU16" s="786">
        <v>20441.314944000002</v>
      </c>
      <c r="BV16" s="786">
        <v>20515.578988000005</v>
      </c>
      <c r="BW16" s="786">
        <v>21719.885395000001</v>
      </c>
      <c r="BX16" s="786">
        <v>21257.952845999996</v>
      </c>
      <c r="BY16" s="786">
        <v>23730.225274</v>
      </c>
      <c r="BZ16" s="786">
        <v>23828.931833000002</v>
      </c>
      <c r="CA16" s="786">
        <v>23461.393596000002</v>
      </c>
      <c r="CB16" s="786">
        <v>24853.183989000001</v>
      </c>
      <c r="CC16" s="786">
        <v>26784.947210999999</v>
      </c>
      <c r="CD16" s="786">
        <v>27505.736643999997</v>
      </c>
      <c r="CE16" s="786">
        <v>29128.202282999999</v>
      </c>
      <c r="CF16" s="786">
        <v>29614.148080999999</v>
      </c>
      <c r="CG16" s="786">
        <v>32538.036906000005</v>
      </c>
      <c r="CH16" s="786">
        <v>32778.527281000002</v>
      </c>
      <c r="CI16" s="786">
        <v>31791.776135</v>
      </c>
      <c r="CJ16" s="786">
        <v>33192.434879</v>
      </c>
      <c r="CK16" s="786">
        <v>37422.953000999994</v>
      </c>
      <c r="CL16" s="786">
        <v>37207.524321999997</v>
      </c>
      <c r="CM16" s="786">
        <v>39658.585076999996</v>
      </c>
      <c r="CN16" s="1097">
        <v>39692.452941000003</v>
      </c>
      <c r="CO16" s="600"/>
      <c r="CP16" s="600"/>
    </row>
    <row r="17" spans="1:94">
      <c r="A17" s="390"/>
      <c r="B17" s="664" t="s">
        <v>305</v>
      </c>
      <c r="C17" s="790">
        <v>1660.9</v>
      </c>
      <c r="D17" s="790">
        <v>1726.990587</v>
      </c>
      <c r="E17" s="790">
        <v>1888.3894350000003</v>
      </c>
      <c r="F17" s="790">
        <v>1904.248699</v>
      </c>
      <c r="G17" s="790">
        <v>2037.0632840000003</v>
      </c>
      <c r="H17" s="790">
        <v>2082.4001710000002</v>
      </c>
      <c r="I17" s="790">
        <v>2267.7679420000004</v>
      </c>
      <c r="J17" s="790">
        <v>2208.9235099999996</v>
      </c>
      <c r="K17" s="790">
        <v>2443.4499999999998</v>
      </c>
      <c r="L17" s="790">
        <v>2454.019777</v>
      </c>
      <c r="M17" s="790">
        <v>2673.9024019999997</v>
      </c>
      <c r="N17" s="790">
        <v>2631.5112239999999</v>
      </c>
      <c r="O17" s="790">
        <v>2810.95739</v>
      </c>
      <c r="P17" s="790">
        <v>2904.0114370000001</v>
      </c>
      <c r="Q17" s="790">
        <v>3217.4882210000005</v>
      </c>
      <c r="R17" s="790">
        <v>3227.4304207090004</v>
      </c>
      <c r="S17" s="790">
        <v>3380</v>
      </c>
      <c r="T17" s="790">
        <v>3380.0429649999996</v>
      </c>
      <c r="U17" s="790">
        <v>3614.7955220751774</v>
      </c>
      <c r="V17" s="790">
        <v>3525.9087389999995</v>
      </c>
      <c r="W17" s="790">
        <v>3695.58</v>
      </c>
      <c r="X17" s="790">
        <v>3705.5422659999999</v>
      </c>
      <c r="Y17" s="790">
        <v>4017.2442519999995</v>
      </c>
      <c r="Z17" s="790">
        <v>3935.1121359999997</v>
      </c>
      <c r="AA17" s="790">
        <v>4202</v>
      </c>
      <c r="AB17" s="790">
        <v>4091.6393849999999</v>
      </c>
      <c r="AC17" s="790">
        <v>4418.0411629999999</v>
      </c>
      <c r="AD17" s="790">
        <v>4311.6452039999986</v>
      </c>
      <c r="AE17" s="790">
        <v>4701.4989999999998</v>
      </c>
      <c r="AF17" s="790">
        <v>4679.0184490000001</v>
      </c>
      <c r="AG17" s="790">
        <v>5197.8728839999994</v>
      </c>
      <c r="AH17" s="790">
        <v>4980.9229679999999</v>
      </c>
      <c r="AI17" s="790">
        <v>5399.4629569280969</v>
      </c>
      <c r="AJ17" s="790">
        <v>5405.6976219999997</v>
      </c>
      <c r="AK17" s="790">
        <v>5869.3729299999995</v>
      </c>
      <c r="AL17" s="790">
        <v>5782.8710389999997</v>
      </c>
      <c r="AM17" s="790">
        <v>6307.558</v>
      </c>
      <c r="AN17" s="790">
        <v>6208.155976</v>
      </c>
      <c r="AO17" s="790">
        <v>6732.2911139999997</v>
      </c>
      <c r="AP17" s="790">
        <v>6578.2469130000009</v>
      </c>
      <c r="AQ17" s="790">
        <v>7128.7606939999996</v>
      </c>
      <c r="AR17" s="790">
        <v>7000.9261100000003</v>
      </c>
      <c r="AS17" s="790">
        <v>7614.6967369999993</v>
      </c>
      <c r="AT17" s="790">
        <v>7515.1471200000015</v>
      </c>
      <c r="AU17" s="790">
        <v>7982.8145800000011</v>
      </c>
      <c r="AV17" s="790">
        <v>8013.2011229999989</v>
      </c>
      <c r="AW17" s="790">
        <v>8747.6206769999972</v>
      </c>
      <c r="AX17" s="790">
        <v>8438.2394969999987</v>
      </c>
      <c r="AY17" s="790">
        <v>9042.3689179999983</v>
      </c>
      <c r="AZ17" s="790">
        <v>9028.9782639999994</v>
      </c>
      <c r="BA17" s="790">
        <v>9832.4653830000007</v>
      </c>
      <c r="BB17" s="790">
        <v>9884.0538550000001</v>
      </c>
      <c r="BC17" s="790">
        <v>10548.446042999998</v>
      </c>
      <c r="BD17" s="790">
        <v>10455.022210000001</v>
      </c>
      <c r="BE17" s="790">
        <v>11165.858460000001</v>
      </c>
      <c r="BF17" s="790">
        <v>11202.194119999998</v>
      </c>
      <c r="BG17" s="790">
        <v>11590.969448</v>
      </c>
      <c r="BH17" s="790">
        <v>11669.768911000001</v>
      </c>
      <c r="BI17" s="790">
        <v>12305.913857</v>
      </c>
      <c r="BJ17" s="790">
        <v>12111.250286999999</v>
      </c>
      <c r="BK17" s="790">
        <v>12599.582979000001</v>
      </c>
      <c r="BL17" s="790">
        <v>12372.192091999999</v>
      </c>
      <c r="BM17" s="790">
        <v>13267.128117</v>
      </c>
      <c r="BN17" s="790">
        <v>13036.907991</v>
      </c>
      <c r="BO17" s="790">
        <v>14042.826356000001</v>
      </c>
      <c r="BP17" s="790">
        <v>13935.551784999998</v>
      </c>
      <c r="BQ17" s="790">
        <v>15423.732655</v>
      </c>
      <c r="BR17" s="790">
        <v>15553.209519000002</v>
      </c>
      <c r="BS17" s="790">
        <v>16566.326560000001</v>
      </c>
      <c r="BT17" s="790">
        <v>16646.367685000001</v>
      </c>
      <c r="BU17" s="790">
        <v>18489.068564000005</v>
      </c>
      <c r="BV17" s="790">
        <v>18417.051041000006</v>
      </c>
      <c r="BW17" s="790">
        <v>19539.452778000003</v>
      </c>
      <c r="BX17" s="790">
        <v>19021.796549099996</v>
      </c>
      <c r="BY17" s="790">
        <v>21170.413004000002</v>
      </c>
      <c r="BZ17" s="790">
        <v>21102.298973000001</v>
      </c>
      <c r="CA17" s="790">
        <v>20787.175847000002</v>
      </c>
      <c r="CB17" s="790">
        <v>21536.181147280997</v>
      </c>
      <c r="CC17" s="790">
        <v>23468.042844</v>
      </c>
      <c r="CD17" s="790">
        <v>24568.644787999998</v>
      </c>
      <c r="CE17" s="790">
        <v>26272.934904999998</v>
      </c>
      <c r="CF17" s="790">
        <v>26179.286824838</v>
      </c>
      <c r="CG17" s="790">
        <v>28952.497830748001</v>
      </c>
      <c r="CH17" s="790">
        <v>29047.728751999999</v>
      </c>
      <c r="CI17" s="790">
        <v>27520.790010000001</v>
      </c>
      <c r="CJ17" s="790">
        <v>29365.986100999999</v>
      </c>
      <c r="CK17" s="790">
        <v>33288.785850999993</v>
      </c>
      <c r="CL17" s="790">
        <v>32837.447387999993</v>
      </c>
      <c r="CM17" s="790">
        <v>35123.548386000002</v>
      </c>
      <c r="CN17" s="1095">
        <v>35177.439139000002</v>
      </c>
      <c r="CO17" s="600"/>
      <c r="CP17" s="600"/>
    </row>
    <row r="18" spans="1:94">
      <c r="A18" s="390"/>
      <c r="B18" s="633" t="s">
        <v>306</v>
      </c>
      <c r="C18" s="636">
        <v>302.89999999999998</v>
      </c>
      <c r="D18" s="636">
        <v>301.82390000000004</v>
      </c>
      <c r="E18" s="636">
        <v>307.14764200000002</v>
      </c>
      <c r="F18" s="636">
        <v>319.45872399999996</v>
      </c>
      <c r="G18" s="636">
        <v>356.4</v>
      </c>
      <c r="H18" s="636">
        <v>349.95338500000003</v>
      </c>
      <c r="I18" s="636">
        <v>367.69885099999999</v>
      </c>
      <c r="J18" s="636">
        <v>387.09073899999999</v>
      </c>
      <c r="K18" s="636">
        <v>388.44338700000003</v>
      </c>
      <c r="L18" s="636">
        <v>398.19041800000002</v>
      </c>
      <c r="M18" s="636">
        <v>416.60868999999997</v>
      </c>
      <c r="N18" s="636">
        <v>381.32481100000001</v>
      </c>
      <c r="O18" s="636">
        <v>443.57391799999999</v>
      </c>
      <c r="P18" s="636">
        <v>458.26970729999994</v>
      </c>
      <c r="Q18" s="636">
        <v>466.24568800000003</v>
      </c>
      <c r="R18" s="636">
        <v>463.89056300000004</v>
      </c>
      <c r="S18" s="636">
        <v>473.5</v>
      </c>
      <c r="T18" s="636">
        <v>503.68991099999988</v>
      </c>
      <c r="U18" s="636">
        <v>573.43394696844996</v>
      </c>
      <c r="V18" s="636">
        <v>538.04036900000006</v>
      </c>
      <c r="W18" s="636">
        <v>522.45799999999997</v>
      </c>
      <c r="X18" s="636">
        <v>512.65891800000009</v>
      </c>
      <c r="Y18" s="636">
        <v>546.05099699999982</v>
      </c>
      <c r="Z18" s="636">
        <v>548.34179599999993</v>
      </c>
      <c r="AA18" s="636">
        <v>583.93985800000007</v>
      </c>
      <c r="AB18" s="636">
        <v>682.70933100000002</v>
      </c>
      <c r="AC18" s="636">
        <v>709.52452700000015</v>
      </c>
      <c r="AD18" s="636">
        <v>709.66779799999995</v>
      </c>
      <c r="AE18" s="636">
        <v>749.59</v>
      </c>
      <c r="AF18" s="636">
        <v>741.67910699999993</v>
      </c>
      <c r="AG18" s="636">
        <v>766.97100899999998</v>
      </c>
      <c r="AH18" s="636">
        <v>787.66544099999987</v>
      </c>
      <c r="AI18" s="636">
        <v>844.14273407190376</v>
      </c>
      <c r="AJ18" s="636">
        <v>909.66445300000009</v>
      </c>
      <c r="AK18" s="636">
        <v>933.52336500000001</v>
      </c>
      <c r="AL18" s="636">
        <v>960.93608800000015</v>
      </c>
      <c r="AM18" s="636">
        <v>983</v>
      </c>
      <c r="AN18" s="636">
        <v>1027.972681</v>
      </c>
      <c r="AO18" s="636">
        <v>1023.3665379999999</v>
      </c>
      <c r="AP18" s="636">
        <v>1119.391179</v>
      </c>
      <c r="AQ18" s="636">
        <v>1181.7682780000002</v>
      </c>
      <c r="AR18" s="636">
        <v>1150.253428</v>
      </c>
      <c r="AS18" s="636">
        <v>1158.8572740000002</v>
      </c>
      <c r="AT18" s="636">
        <v>1224.6925409999999</v>
      </c>
      <c r="AU18" s="636">
        <v>1246.958809</v>
      </c>
      <c r="AV18" s="636">
        <v>1223.227187</v>
      </c>
      <c r="AW18" s="636">
        <v>1222.2955229999998</v>
      </c>
      <c r="AX18" s="636">
        <v>1276.925982</v>
      </c>
      <c r="AY18" s="636">
        <v>1346.8909870000005</v>
      </c>
      <c r="AZ18" s="636">
        <v>1294.3659169999999</v>
      </c>
      <c r="BA18" s="636">
        <v>1191.7343220000002</v>
      </c>
      <c r="BB18" s="636">
        <v>1208.0492730000001</v>
      </c>
      <c r="BC18" s="636">
        <v>1249.4212750000002</v>
      </c>
      <c r="BD18" s="636">
        <v>1353.9497940000003</v>
      </c>
      <c r="BE18" s="636">
        <v>1407.4375589999997</v>
      </c>
      <c r="BF18" s="636">
        <v>1407.217028</v>
      </c>
      <c r="BG18" s="636">
        <v>1420.808264</v>
      </c>
      <c r="BH18" s="636">
        <v>1427.7557319999999</v>
      </c>
      <c r="BI18" s="636">
        <v>1449.8550579999999</v>
      </c>
      <c r="BJ18" s="636">
        <v>1492.081244</v>
      </c>
      <c r="BK18" s="636">
        <v>1654.6274780000001</v>
      </c>
      <c r="BL18" s="636">
        <v>1690.178212</v>
      </c>
      <c r="BM18" s="636">
        <v>1960.28324</v>
      </c>
      <c r="BN18" s="636">
        <v>1907.8187399999999</v>
      </c>
      <c r="BO18" s="636">
        <v>1910.662699</v>
      </c>
      <c r="BP18" s="636">
        <v>1982.007895</v>
      </c>
      <c r="BQ18" s="636">
        <v>1979.9017140000001</v>
      </c>
      <c r="BR18" s="636">
        <v>1989.7420069999998</v>
      </c>
      <c r="BS18" s="636">
        <v>1952.1987979999999</v>
      </c>
      <c r="BT18" s="636">
        <v>1874.2632170000002</v>
      </c>
      <c r="BU18" s="636">
        <v>1952.24638</v>
      </c>
      <c r="BV18" s="636">
        <v>2098.527947</v>
      </c>
      <c r="BW18" s="636">
        <v>2180.4326169999999</v>
      </c>
      <c r="BX18" s="636">
        <v>2236.1562969000001</v>
      </c>
      <c r="BY18" s="636">
        <v>2559.8122700000004</v>
      </c>
      <c r="BZ18" s="636">
        <v>2726.6328600000002</v>
      </c>
      <c r="CA18" s="636">
        <v>2674.2177489999999</v>
      </c>
      <c r="CB18" s="636">
        <v>3317.0028417190001</v>
      </c>
      <c r="CC18" s="636">
        <v>3316.9043669999996</v>
      </c>
      <c r="CD18" s="636">
        <v>2937.0918559999996</v>
      </c>
      <c r="CE18" s="636">
        <v>2855.2673780000005</v>
      </c>
      <c r="CF18" s="636">
        <v>3434.8612561619998</v>
      </c>
      <c r="CG18" s="636">
        <v>3585.5390752519997</v>
      </c>
      <c r="CH18" s="636">
        <v>3730.7985290000006</v>
      </c>
      <c r="CI18" s="636">
        <v>4270.9861250000004</v>
      </c>
      <c r="CJ18" s="636">
        <v>3826.4487779999999</v>
      </c>
      <c r="CK18" s="636">
        <v>4134.1671500000002</v>
      </c>
      <c r="CL18" s="636">
        <v>4370.0769340000006</v>
      </c>
      <c r="CM18" s="636">
        <v>4535.0366909999993</v>
      </c>
      <c r="CN18" s="1096">
        <v>4515.0138020000004</v>
      </c>
      <c r="CO18" s="600"/>
      <c r="CP18" s="600"/>
    </row>
    <row r="19" spans="1:94">
      <c r="A19" s="390"/>
      <c r="B19" s="390"/>
      <c r="C19" s="390"/>
      <c r="D19" s="390"/>
      <c r="E19" s="390"/>
      <c r="F19" s="390"/>
      <c r="G19" s="390"/>
      <c r="H19" s="390"/>
      <c r="I19" s="390"/>
      <c r="J19" s="390"/>
      <c r="K19" s="390"/>
      <c r="L19" s="390"/>
      <c r="M19" s="390"/>
      <c r="N19" s="390"/>
      <c r="O19" s="649"/>
      <c r="P19" s="390"/>
      <c r="Q19" s="390"/>
      <c r="R19" s="390"/>
      <c r="S19" s="390"/>
      <c r="T19" s="390"/>
      <c r="U19" s="649"/>
      <c r="V19" s="390"/>
      <c r="W19" s="390"/>
      <c r="X19" s="390"/>
      <c r="Y19" s="390"/>
      <c r="Z19" s="390"/>
      <c r="AA19" s="390"/>
      <c r="AB19" s="390"/>
      <c r="AC19" s="390"/>
      <c r="AD19" s="390"/>
      <c r="AE19" s="390"/>
      <c r="AF19" s="390"/>
      <c r="AG19" s="390"/>
      <c r="AH19" s="390"/>
      <c r="AI19" s="390"/>
      <c r="AJ19" s="390"/>
      <c r="AK19" s="390"/>
      <c r="AL19" s="390"/>
      <c r="AM19" s="390"/>
      <c r="AN19" s="390"/>
      <c r="AO19" s="390"/>
      <c r="AP19" s="390"/>
      <c r="AQ19" s="390"/>
      <c r="AR19" s="390"/>
      <c r="AS19" s="390"/>
      <c r="AT19" s="390"/>
      <c r="AU19" s="390"/>
      <c r="AV19" s="390"/>
      <c r="AW19" s="390"/>
      <c r="AX19" s="390"/>
      <c r="AY19" s="390"/>
      <c r="AZ19" s="390"/>
      <c r="BA19" s="390"/>
      <c r="BB19" s="390"/>
      <c r="BC19" s="390"/>
      <c r="BD19" s="390"/>
      <c r="BE19" s="390"/>
      <c r="BF19" s="390"/>
      <c r="BG19" s="390"/>
      <c r="BH19" s="390"/>
      <c r="BI19" s="390"/>
      <c r="BJ19" s="390"/>
      <c r="BK19" s="390"/>
      <c r="BL19" s="390"/>
      <c r="BM19" s="390"/>
      <c r="BN19" s="390"/>
      <c r="BO19" s="390"/>
      <c r="BP19" s="390"/>
      <c r="BQ19" s="390"/>
      <c r="BR19" s="390"/>
      <c r="BS19" s="390"/>
      <c r="BT19" s="390"/>
      <c r="BU19" s="390"/>
      <c r="BV19" s="390"/>
      <c r="BW19" s="390"/>
      <c r="BX19" s="390"/>
      <c r="BY19" s="390"/>
      <c r="BZ19" s="390"/>
      <c r="CA19" s="390"/>
      <c r="CO19" s="600"/>
    </row>
    <row r="20" spans="1:94" ht="18" customHeight="1">
      <c r="A20" s="390"/>
      <c r="B20" s="1442" t="s">
        <v>841</v>
      </c>
      <c r="C20" s="1442"/>
      <c r="D20" s="1442"/>
      <c r="E20" s="1442"/>
      <c r="F20" s="1442"/>
      <c r="G20" s="1442"/>
      <c r="H20" s="1442"/>
      <c r="I20" s="1442"/>
      <c r="J20" s="1442"/>
      <c r="K20" s="1442"/>
      <c r="L20" s="1442"/>
      <c r="M20" s="1442"/>
      <c r="N20" s="1442"/>
      <c r="O20" s="1442"/>
      <c r="P20" s="1442"/>
      <c r="Q20" s="1442"/>
      <c r="R20" s="1442"/>
      <c r="S20" s="1442"/>
      <c r="T20" s="1442"/>
      <c r="U20" s="1442"/>
      <c r="V20" s="1442"/>
      <c r="W20" s="1442"/>
      <c r="X20" s="1442"/>
      <c r="Y20" s="1442"/>
      <c r="Z20" s="1442"/>
      <c r="AA20" s="1442"/>
      <c r="AB20" s="1442"/>
      <c r="AC20" s="1442"/>
      <c r="AD20" s="1442"/>
      <c r="AE20" s="1442"/>
      <c r="AF20" s="1442"/>
      <c r="AG20" s="1442"/>
      <c r="AH20" s="1442"/>
      <c r="AI20" s="1442"/>
      <c r="AJ20" s="1442"/>
      <c r="AK20" s="1442"/>
      <c r="AL20" s="1442"/>
      <c r="AM20" s="1442"/>
      <c r="AN20" s="1442"/>
      <c r="AO20" s="1442"/>
      <c r="AP20" s="1442"/>
      <c r="AQ20" s="1442"/>
      <c r="AR20" s="1442"/>
      <c r="AS20" s="1442"/>
      <c r="AT20" s="1442"/>
      <c r="AU20" s="1442"/>
      <c r="AV20" s="1442"/>
      <c r="AW20" s="1442"/>
      <c r="AX20" s="1442"/>
      <c r="AY20" s="1442"/>
      <c r="AZ20" s="1442"/>
      <c r="BA20" s="1442"/>
      <c r="BB20" s="1442"/>
      <c r="BC20" s="1442"/>
      <c r="BD20" s="1442"/>
      <c r="BE20" s="1442"/>
      <c r="BF20" s="1442"/>
      <c r="BG20" s="1442"/>
      <c r="BH20" s="1442"/>
      <c r="BI20" s="1442"/>
      <c r="BJ20" s="1442"/>
      <c r="BK20" s="1442"/>
      <c r="BL20" s="1442"/>
      <c r="BM20" s="1442"/>
      <c r="BN20" s="1442"/>
      <c r="BO20" s="1442"/>
      <c r="BP20" s="1442"/>
      <c r="BQ20" s="1442"/>
      <c r="BR20" s="1442"/>
      <c r="BS20" s="1442"/>
      <c r="BT20" s="1442"/>
      <c r="BU20" s="1442"/>
      <c r="BV20" s="1442"/>
      <c r="BW20" s="1442"/>
      <c r="BX20" s="1442"/>
      <c r="BY20" s="1442"/>
      <c r="BZ20" s="1442"/>
      <c r="CA20" s="1442"/>
      <c r="CB20" s="1442"/>
      <c r="CC20" s="1442"/>
      <c r="CD20" s="1442"/>
      <c r="CE20" s="1442"/>
      <c r="CF20" s="1442"/>
      <c r="CG20" s="1442"/>
      <c r="CH20" s="1442"/>
      <c r="CI20" s="1442"/>
      <c r="CJ20" s="1442"/>
      <c r="CK20" s="1442"/>
      <c r="CL20" s="1442"/>
      <c r="CM20" s="1274"/>
      <c r="CN20" s="1274"/>
      <c r="CO20" s="600"/>
    </row>
    <row r="21" spans="1:94">
      <c r="A21" s="390"/>
      <c r="B21" s="628"/>
      <c r="C21" s="628"/>
      <c r="D21" s="628"/>
      <c r="E21" s="628"/>
      <c r="F21" s="628"/>
      <c r="G21" s="628"/>
      <c r="H21" s="628"/>
      <c r="I21" s="628"/>
      <c r="J21" s="628"/>
      <c r="K21" s="628"/>
      <c r="L21" s="628"/>
      <c r="M21" s="628"/>
      <c r="N21" s="628"/>
      <c r="O21" s="628"/>
      <c r="P21" s="628"/>
      <c r="Q21" s="628"/>
      <c r="R21" s="628"/>
      <c r="S21" s="628"/>
      <c r="T21" s="628"/>
      <c r="U21" s="628"/>
      <c r="V21" s="628"/>
      <c r="W21" s="628"/>
      <c r="X21" s="628"/>
      <c r="Y21" s="628"/>
      <c r="Z21" s="628"/>
      <c r="AA21" s="628"/>
      <c r="AB21" s="628"/>
      <c r="AC21" s="628"/>
      <c r="AD21" s="628"/>
      <c r="AE21" s="628"/>
      <c r="AF21" s="628"/>
      <c r="AG21" s="628"/>
      <c r="AH21" s="628"/>
      <c r="AI21" s="390"/>
      <c r="AJ21" s="390"/>
      <c r="AK21" s="390"/>
      <c r="AL21" s="628"/>
      <c r="AM21" s="628"/>
      <c r="AN21" s="628"/>
      <c r="AO21" s="628"/>
      <c r="AP21" s="628"/>
      <c r="AQ21" s="390"/>
      <c r="AR21" s="390"/>
      <c r="AS21" s="390"/>
      <c r="AT21" s="390"/>
      <c r="AU21" s="390"/>
      <c r="AV21" s="390"/>
      <c r="AW21" s="629"/>
      <c r="AX21" s="390"/>
      <c r="AY21" s="629"/>
      <c r="AZ21" s="629"/>
      <c r="BA21" s="629"/>
      <c r="BB21" s="630"/>
      <c r="BC21" s="390"/>
      <c r="BD21" s="390"/>
      <c r="BE21" s="631"/>
      <c r="BF21" s="631"/>
      <c r="BG21" s="390"/>
      <c r="BH21" s="630"/>
      <c r="BI21" s="390"/>
      <c r="BJ21" s="631"/>
      <c r="BK21" s="390"/>
      <c r="BL21" s="390"/>
      <c r="BM21" s="390"/>
      <c r="BN21" s="390"/>
      <c r="BO21" s="390"/>
      <c r="BP21" s="390"/>
      <c r="BQ21" s="390"/>
      <c r="BR21" s="390"/>
      <c r="BS21" s="390"/>
      <c r="BT21" s="390"/>
      <c r="BU21" s="390"/>
      <c r="BV21" s="390"/>
      <c r="BW21" s="390"/>
      <c r="CA21" s="631"/>
      <c r="CB21" s="631"/>
      <c r="CC21" s="631"/>
      <c r="CD21" s="631"/>
      <c r="CE21" s="631"/>
      <c r="CF21" s="631"/>
      <c r="CG21" s="631"/>
      <c r="CH21" s="630"/>
      <c r="CI21" s="630"/>
      <c r="CJ21" s="630"/>
      <c r="CK21" s="390"/>
      <c r="CL21" s="390"/>
      <c r="CM21" s="630"/>
      <c r="CN21" s="630" t="s">
        <v>351</v>
      </c>
      <c r="CO21" s="600"/>
    </row>
    <row r="22" spans="1:94">
      <c r="A22" s="390"/>
      <c r="B22" s="1119"/>
      <c r="C22" s="1119" t="s">
        <v>1</v>
      </c>
      <c r="D22" s="1120">
        <v>38077</v>
      </c>
      <c r="E22" s="1120">
        <v>38168</v>
      </c>
      <c r="F22" s="1120">
        <v>38260</v>
      </c>
      <c r="G22" s="1120">
        <v>38352</v>
      </c>
      <c r="H22" s="1120">
        <v>38442</v>
      </c>
      <c r="I22" s="1120">
        <v>38533</v>
      </c>
      <c r="J22" s="1120">
        <v>38625</v>
      </c>
      <c r="K22" s="1120">
        <v>38717</v>
      </c>
      <c r="L22" s="1120">
        <v>38807</v>
      </c>
      <c r="M22" s="1120">
        <v>38898</v>
      </c>
      <c r="N22" s="1120">
        <v>38990</v>
      </c>
      <c r="O22" s="1120">
        <v>39082</v>
      </c>
      <c r="P22" s="1120">
        <v>39172</v>
      </c>
      <c r="Q22" s="1120">
        <v>39263</v>
      </c>
      <c r="R22" s="1120">
        <v>39355</v>
      </c>
      <c r="S22" s="1120">
        <v>39447</v>
      </c>
      <c r="T22" s="1120">
        <v>39538</v>
      </c>
      <c r="U22" s="1120">
        <v>39629</v>
      </c>
      <c r="V22" s="1120">
        <v>39721</v>
      </c>
      <c r="W22" s="1120">
        <v>39813</v>
      </c>
      <c r="X22" s="1120">
        <v>39903</v>
      </c>
      <c r="Y22" s="1120">
        <v>39994</v>
      </c>
      <c r="Z22" s="1120">
        <v>40086</v>
      </c>
      <c r="AA22" s="1120">
        <v>40178</v>
      </c>
      <c r="AB22" s="1120">
        <v>40268</v>
      </c>
      <c r="AC22" s="1120">
        <v>40359</v>
      </c>
      <c r="AD22" s="1120">
        <v>40451</v>
      </c>
      <c r="AE22" s="1120">
        <v>40543</v>
      </c>
      <c r="AF22" s="1120">
        <v>40633</v>
      </c>
      <c r="AG22" s="1120">
        <v>40724</v>
      </c>
      <c r="AH22" s="1120">
        <v>40816</v>
      </c>
      <c r="AI22" s="1121" t="s">
        <v>342</v>
      </c>
      <c r="AJ22" s="1120">
        <v>40999</v>
      </c>
      <c r="AK22" s="1120">
        <v>41090</v>
      </c>
      <c r="AL22" s="1120">
        <v>41182</v>
      </c>
      <c r="AM22" s="1121" t="s">
        <v>363</v>
      </c>
      <c r="AN22" s="1121" t="s">
        <v>821</v>
      </c>
      <c r="AO22" s="1121" t="s">
        <v>822</v>
      </c>
      <c r="AP22" s="1121" t="s">
        <v>823</v>
      </c>
      <c r="AQ22" s="1121" t="s">
        <v>370</v>
      </c>
      <c r="AR22" s="1121" t="s">
        <v>811</v>
      </c>
      <c r="AS22" s="1121" t="s">
        <v>812</v>
      </c>
      <c r="AT22" s="1121" t="s">
        <v>813</v>
      </c>
      <c r="AU22" s="1121" t="s">
        <v>814</v>
      </c>
      <c r="AV22" s="1122" t="s">
        <v>815</v>
      </c>
      <c r="AW22" s="1121" t="s">
        <v>816</v>
      </c>
      <c r="AX22" s="1121" t="s">
        <v>817</v>
      </c>
      <c r="AY22" s="1121" t="s">
        <v>818</v>
      </c>
      <c r="AZ22" s="1120">
        <v>42460</v>
      </c>
      <c r="BA22" s="1120">
        <v>42551</v>
      </c>
      <c r="BB22" s="1120">
        <v>42643</v>
      </c>
      <c r="BC22" s="1121" t="s">
        <v>819</v>
      </c>
      <c r="BD22" s="1120">
        <v>42825</v>
      </c>
      <c r="BE22" s="1120">
        <v>42916</v>
      </c>
      <c r="BF22" s="1120">
        <v>43008</v>
      </c>
      <c r="BG22" s="1121" t="s">
        <v>820</v>
      </c>
      <c r="BH22" s="1120">
        <v>43190</v>
      </c>
      <c r="BI22" s="1120">
        <v>43281</v>
      </c>
      <c r="BJ22" s="1120">
        <v>43373</v>
      </c>
      <c r="BK22" s="1120">
        <v>43465</v>
      </c>
      <c r="BL22" s="1120">
        <v>43555</v>
      </c>
      <c r="BM22" s="1120">
        <v>43646</v>
      </c>
      <c r="BN22" s="1120">
        <v>43738</v>
      </c>
      <c r="BO22" s="1120">
        <v>43830</v>
      </c>
      <c r="BP22" s="1120">
        <v>43921</v>
      </c>
      <c r="BQ22" s="1120">
        <v>44012</v>
      </c>
      <c r="BR22" s="1120">
        <v>44104</v>
      </c>
      <c r="BS22" s="1120">
        <v>44196</v>
      </c>
      <c r="BT22" s="1120">
        <v>44286</v>
      </c>
      <c r="BU22" s="1120">
        <v>44377</v>
      </c>
      <c r="BV22" s="1120">
        <v>44469</v>
      </c>
      <c r="BW22" s="1120">
        <v>44561</v>
      </c>
      <c r="BX22" s="1120">
        <v>44651</v>
      </c>
      <c r="BY22" s="1120">
        <v>44742</v>
      </c>
      <c r="BZ22" s="1120">
        <v>44834</v>
      </c>
      <c r="CA22" s="1120">
        <v>44926</v>
      </c>
      <c r="CB22" s="1120">
        <v>45016</v>
      </c>
      <c r="CC22" s="1120">
        <v>45107</v>
      </c>
      <c r="CD22" s="1120">
        <v>45199</v>
      </c>
      <c r="CE22" s="1120">
        <v>45291</v>
      </c>
      <c r="CF22" s="1120">
        <v>45382</v>
      </c>
      <c r="CG22" s="1120">
        <v>45473</v>
      </c>
      <c r="CH22" s="1120">
        <v>45565</v>
      </c>
      <c r="CI22" s="1120">
        <v>45656</v>
      </c>
      <c r="CJ22" s="1120">
        <v>45746</v>
      </c>
      <c r="CK22" s="1120" t="str">
        <f>CK4</f>
        <v>Jun-25</v>
      </c>
      <c r="CL22" s="1120" t="s">
        <v>1114</v>
      </c>
      <c r="CM22" s="1120" t="s">
        <v>1133</v>
      </c>
      <c r="CN22" s="1120">
        <v>46112</v>
      </c>
      <c r="CO22" s="600"/>
    </row>
    <row r="23" spans="1:94">
      <c r="A23" s="390"/>
      <c r="B23" s="1116" t="s">
        <v>300</v>
      </c>
      <c r="C23" s="1117"/>
      <c r="D23" s="1117"/>
      <c r="E23" s="1117"/>
      <c r="F23" s="1117"/>
      <c r="G23" s="1117"/>
      <c r="H23" s="1117"/>
      <c r="I23" s="1117"/>
      <c r="J23" s="1117"/>
      <c r="K23" s="1117"/>
      <c r="L23" s="1117"/>
      <c r="M23" s="1117"/>
      <c r="N23" s="1117"/>
      <c r="O23" s="1117"/>
      <c r="P23" s="1117"/>
      <c r="Q23" s="1117"/>
      <c r="R23" s="1117"/>
      <c r="S23" s="1117"/>
      <c r="T23" s="1117">
        <v>3644.7862060000002</v>
      </c>
      <c r="U23" s="1117">
        <v>3914.0624400000002</v>
      </c>
      <c r="V23" s="1117">
        <v>3769.8434179999999</v>
      </c>
      <c r="W23" s="1117">
        <v>3889.1173610000005</v>
      </c>
      <c r="X23" s="1117">
        <v>3882.9925020000001</v>
      </c>
      <c r="Y23" s="1117">
        <v>4233.9107290000002</v>
      </c>
      <c r="Z23" s="1117">
        <v>4158.8336009999994</v>
      </c>
      <c r="AA23" s="1117">
        <v>4456.220241</v>
      </c>
      <c r="AB23" s="1117">
        <v>4468.6312009999992</v>
      </c>
      <c r="AC23" s="1117">
        <v>4809.8065349999997</v>
      </c>
      <c r="AD23" s="1117">
        <v>4717.4430319999992</v>
      </c>
      <c r="AE23" s="1117">
        <v>5124.1039249999994</v>
      </c>
      <c r="AF23" s="1117">
        <v>5100.0044150000003</v>
      </c>
      <c r="AG23" s="1117">
        <v>5643.9298799999997</v>
      </c>
      <c r="AH23" s="1117">
        <v>5416.5366530000001</v>
      </c>
      <c r="AI23" s="1117">
        <v>5868.4586750000008</v>
      </c>
      <c r="AJ23" s="1117">
        <v>5923.1381909999991</v>
      </c>
      <c r="AK23" s="1117">
        <v>6396.2167310000013</v>
      </c>
      <c r="AL23" s="1117">
        <v>6317.315544</v>
      </c>
      <c r="AM23" s="1117">
        <v>6847.6071659999989</v>
      </c>
      <c r="AN23" s="1117">
        <v>6780.3891909999984</v>
      </c>
      <c r="AO23" s="1117">
        <v>7317.1704370000007</v>
      </c>
      <c r="AP23" s="1117">
        <v>7223.0978519999999</v>
      </c>
      <c r="AQ23" s="1117">
        <v>7807.581784</v>
      </c>
      <c r="AR23" s="1117">
        <v>7647.7303319999992</v>
      </c>
      <c r="AS23" s="1117">
        <v>8285.6159449999996</v>
      </c>
      <c r="AT23" s="1117">
        <v>8206.2822209999995</v>
      </c>
      <c r="AU23" s="1117">
        <v>8672.160953999999</v>
      </c>
      <c r="AV23" s="1117">
        <v>8688.8102220000001</v>
      </c>
      <c r="AW23" s="1117">
        <v>9415.2274930000003</v>
      </c>
      <c r="AX23" s="1117">
        <v>9115.3077180000018</v>
      </c>
      <c r="AY23" s="1117">
        <v>9748.2188679999999</v>
      </c>
      <c r="AZ23" s="1117">
        <v>9729.6531269999996</v>
      </c>
      <c r="BA23" s="1117">
        <v>10440.858030000001</v>
      </c>
      <c r="BB23" s="1117">
        <v>10504.570016999998</v>
      </c>
      <c r="BC23" s="1117">
        <v>11171.514385999999</v>
      </c>
      <c r="BD23" s="1117">
        <v>11168.756841</v>
      </c>
      <c r="BE23" s="1117">
        <v>11927.195388999997</v>
      </c>
      <c r="BF23" s="1117">
        <v>11966.577130999998</v>
      </c>
      <c r="BG23" s="1117">
        <v>12417.822776999999</v>
      </c>
      <c r="BH23" s="1117">
        <v>12562.24293</v>
      </c>
      <c r="BI23" s="1117">
        <v>13199.504940000001</v>
      </c>
      <c r="BJ23" s="1117">
        <v>13051.016366</v>
      </c>
      <c r="BK23" s="1117">
        <v>13647.575503999999</v>
      </c>
      <c r="BL23" s="1117">
        <v>13461.081976000001</v>
      </c>
      <c r="BM23" s="1117">
        <v>14540.623787999997</v>
      </c>
      <c r="BN23" s="1117">
        <v>14286.225901</v>
      </c>
      <c r="BO23" s="1117">
        <v>15285.584138999999</v>
      </c>
      <c r="BP23" s="1117">
        <v>15249.304909</v>
      </c>
      <c r="BQ23" s="1117">
        <v>16731.793548000001</v>
      </c>
      <c r="BR23" s="1117">
        <v>16895.737136999996</v>
      </c>
      <c r="BS23" s="1117">
        <v>17873.375516</v>
      </c>
      <c r="BT23" s="1117">
        <v>17907.266217</v>
      </c>
      <c r="BU23" s="1117">
        <v>19798.546979000002</v>
      </c>
      <c r="BV23" s="1117">
        <v>19810.404361000004</v>
      </c>
      <c r="BW23" s="1117">
        <v>20970.702850999998</v>
      </c>
      <c r="BX23" s="1117">
        <v>20464.924945999999</v>
      </c>
      <c r="BY23" s="1117">
        <v>22815.389655999999</v>
      </c>
      <c r="BZ23" s="1117">
        <v>22838.270473</v>
      </c>
      <c r="CA23" s="1117">
        <v>22492.152332999998</v>
      </c>
      <c r="CB23" s="1117">
        <v>23676.289539000001</v>
      </c>
      <c r="CC23" s="1117">
        <v>25612.782433</v>
      </c>
      <c r="CD23" s="1117">
        <v>26324.070593</v>
      </c>
      <c r="CE23" s="1117">
        <v>27871.778105999998</v>
      </c>
      <c r="CF23" s="1117">
        <v>28334.846305999996</v>
      </c>
      <c r="CG23" s="1117">
        <v>31151.643846000003</v>
      </c>
      <c r="CH23" s="1117">
        <v>31337.660356</v>
      </c>
      <c r="CI23" s="1117">
        <v>30287.097851000002</v>
      </c>
      <c r="CJ23" s="1117">
        <v>31627.227955999999</v>
      </c>
      <c r="CK23" s="1117">
        <v>35622.505557000004</v>
      </c>
      <c r="CL23" s="1117">
        <v>35211.265462999996</v>
      </c>
      <c r="CM23" s="1117">
        <v>37452.029435000004</v>
      </c>
      <c r="CN23" s="1118">
        <v>37493.560720000001</v>
      </c>
      <c r="CP23" s="600"/>
    </row>
    <row r="24" spans="1:94">
      <c r="A24" s="390"/>
      <c r="B24" s="661" t="s">
        <v>301</v>
      </c>
      <c r="C24" s="788"/>
      <c r="D24" s="788"/>
      <c r="E24" s="788"/>
      <c r="F24" s="788"/>
      <c r="G24" s="788"/>
      <c r="H24" s="788"/>
      <c r="I24" s="788"/>
      <c r="J24" s="788"/>
      <c r="K24" s="788"/>
      <c r="L24" s="788"/>
      <c r="M24" s="788"/>
      <c r="N24" s="788"/>
      <c r="O24" s="788"/>
      <c r="P24" s="788"/>
      <c r="Q24" s="788"/>
      <c r="R24" s="788"/>
      <c r="S24" s="788"/>
      <c r="T24" s="788">
        <v>3531.0385860000001</v>
      </c>
      <c r="U24" s="788">
        <v>3778.4104590000002</v>
      </c>
      <c r="V24" s="788">
        <v>3648.6885219999999</v>
      </c>
      <c r="W24" s="788">
        <v>3753.8221600000006</v>
      </c>
      <c r="X24" s="788">
        <v>3777.6778370000002</v>
      </c>
      <c r="Y24" s="788">
        <v>4083.3022519840001</v>
      </c>
      <c r="Z24" s="788">
        <v>4048.3605119999997</v>
      </c>
      <c r="AA24" s="788">
        <v>4318.4315839999999</v>
      </c>
      <c r="AB24" s="788">
        <v>4354.1171909999994</v>
      </c>
      <c r="AC24" s="788">
        <v>4667.0746579999995</v>
      </c>
      <c r="AD24" s="788">
        <v>4608.1178459999992</v>
      </c>
      <c r="AE24" s="788">
        <v>4962.6153299999996</v>
      </c>
      <c r="AF24" s="788">
        <v>4984.9605190000002</v>
      </c>
      <c r="AG24" s="788">
        <v>5474.6293500000002</v>
      </c>
      <c r="AH24" s="788">
        <v>5277.0337230000005</v>
      </c>
      <c r="AI24" s="788">
        <v>5659.5075640000005</v>
      </c>
      <c r="AJ24" s="788">
        <v>5751.9756279999992</v>
      </c>
      <c r="AK24" s="788">
        <v>6178.1329530000012</v>
      </c>
      <c r="AL24" s="788">
        <v>6159.3641440000001</v>
      </c>
      <c r="AM24" s="788">
        <v>6610.9041749999988</v>
      </c>
      <c r="AN24" s="788">
        <v>6633.8318849999987</v>
      </c>
      <c r="AO24" s="788">
        <v>7093.7703090000005</v>
      </c>
      <c r="AP24" s="788">
        <v>7043.9850180000003</v>
      </c>
      <c r="AQ24" s="788">
        <v>7523.5736079999997</v>
      </c>
      <c r="AR24" s="788">
        <v>7462.7916389999991</v>
      </c>
      <c r="AS24" s="788">
        <v>8018.9307789999993</v>
      </c>
      <c r="AT24" s="788">
        <v>8014.5813169999992</v>
      </c>
      <c r="AU24" s="788">
        <v>8403.4834039999987</v>
      </c>
      <c r="AV24" s="788">
        <v>8513.7556139999997</v>
      </c>
      <c r="AW24" s="788">
        <v>9181.5123777179997</v>
      </c>
      <c r="AX24" s="788">
        <v>8906.8548380000011</v>
      </c>
      <c r="AY24" s="788">
        <v>9425.8544220000003</v>
      </c>
      <c r="AZ24" s="788">
        <v>9394.9304929999998</v>
      </c>
      <c r="BA24" s="788">
        <v>9982.324807500001</v>
      </c>
      <c r="BB24" s="788">
        <v>10087.590017999999</v>
      </c>
      <c r="BC24" s="788">
        <v>10619.411978999999</v>
      </c>
      <c r="BD24" s="788">
        <v>10691.317112281</v>
      </c>
      <c r="BE24" s="788">
        <v>11539.019432999998</v>
      </c>
      <c r="BF24" s="788">
        <v>11384.131186999999</v>
      </c>
      <c r="BG24" s="788">
        <v>11730.987515999999</v>
      </c>
      <c r="BH24" s="788">
        <v>11945.422652000001</v>
      </c>
      <c r="BI24" s="788">
        <v>12471.859037</v>
      </c>
      <c r="BJ24" s="788">
        <v>12417.912896</v>
      </c>
      <c r="BK24" s="788">
        <v>12846.300931999998</v>
      </c>
      <c r="BL24" s="788">
        <v>12817.388744000002</v>
      </c>
      <c r="BM24" s="788">
        <v>13715.923501999998</v>
      </c>
      <c r="BN24" s="788">
        <v>13481.763841</v>
      </c>
      <c r="BO24" s="788">
        <v>14250.317170999999</v>
      </c>
      <c r="BP24" s="788">
        <v>14472.633394</v>
      </c>
      <c r="BQ24" s="788">
        <v>15738.038744000001</v>
      </c>
      <c r="BR24" s="788">
        <v>15934.214965999998</v>
      </c>
      <c r="BS24" s="788">
        <v>16651.891656</v>
      </c>
      <c r="BT24" s="788">
        <v>16797.359581000001</v>
      </c>
      <c r="BU24" s="788">
        <v>18400.398666000001</v>
      </c>
      <c r="BV24" s="788">
        <v>18545.544135000004</v>
      </c>
      <c r="BW24" s="788">
        <v>19461.580611789999</v>
      </c>
      <c r="BX24" s="788">
        <v>19186.457487</v>
      </c>
      <c r="BY24" s="788">
        <v>21133.044244879999</v>
      </c>
      <c r="BZ24" s="788">
        <v>21480.599012999999</v>
      </c>
      <c r="CA24" s="788">
        <v>21646.851734</v>
      </c>
      <c r="CB24" s="788">
        <v>22517.278006</v>
      </c>
      <c r="CC24" s="788">
        <v>24204.941095000002</v>
      </c>
      <c r="CD24" s="788">
        <v>24895.646140000001</v>
      </c>
      <c r="CE24" s="788">
        <v>26071.276044999999</v>
      </c>
      <c r="CF24" s="788">
        <v>26558.734176999995</v>
      </c>
      <c r="CG24" s="788">
        <v>29164.054064000004</v>
      </c>
      <c r="CH24" s="788">
        <v>29830.249789000001</v>
      </c>
      <c r="CI24" s="788">
        <v>28950.958447000001</v>
      </c>
      <c r="CJ24" s="788">
        <v>30483.074841999998</v>
      </c>
      <c r="CK24" s="788">
        <v>33236.559065000001</v>
      </c>
      <c r="CL24" s="788">
        <v>33059.128488000002</v>
      </c>
      <c r="CM24" s="788">
        <v>34606.676504000003</v>
      </c>
      <c r="CN24" s="1093">
        <v>35227.372790000001</v>
      </c>
      <c r="CP24" s="600"/>
    </row>
    <row r="25" spans="1:94">
      <c r="A25" s="390"/>
      <c r="B25" s="632" t="s">
        <v>302</v>
      </c>
      <c r="C25" s="785"/>
      <c r="D25" s="785"/>
      <c r="E25" s="785"/>
      <c r="F25" s="785"/>
      <c r="G25" s="785"/>
      <c r="H25" s="785"/>
      <c r="I25" s="785"/>
      <c r="J25" s="785"/>
      <c r="K25" s="785"/>
      <c r="L25" s="785"/>
      <c r="M25" s="785"/>
      <c r="N25" s="785"/>
      <c r="O25" s="785"/>
      <c r="P25" s="785"/>
      <c r="Q25" s="785"/>
      <c r="R25" s="785"/>
      <c r="S25" s="785"/>
      <c r="T25" s="785">
        <v>1060.0234820000001</v>
      </c>
      <c r="U25" s="785">
        <v>1149.37942</v>
      </c>
      <c r="V25" s="785">
        <v>1193.6281220000001</v>
      </c>
      <c r="W25" s="785">
        <v>1308.6628390000001</v>
      </c>
      <c r="X25" s="785">
        <v>1273.9977409999999</v>
      </c>
      <c r="Y25" s="785">
        <v>1313.9579650000001</v>
      </c>
      <c r="Z25" s="785">
        <v>1310.713743</v>
      </c>
      <c r="AA25" s="785">
        <v>1421.6222849999999</v>
      </c>
      <c r="AB25" s="785">
        <v>1419.1686979999999</v>
      </c>
      <c r="AC25" s="785">
        <v>1433.9328720000001</v>
      </c>
      <c r="AD25" s="785">
        <v>1420.223281</v>
      </c>
      <c r="AE25" s="785">
        <v>1542.0710650000001</v>
      </c>
      <c r="AF25" s="785">
        <v>1552.722614</v>
      </c>
      <c r="AG25" s="785">
        <v>1671.56458</v>
      </c>
      <c r="AH25" s="785">
        <v>1682.615798</v>
      </c>
      <c r="AI25" s="785">
        <v>1784.99567</v>
      </c>
      <c r="AJ25" s="785">
        <v>1750.1074410000001</v>
      </c>
      <c r="AK25" s="785">
        <v>1825.222628</v>
      </c>
      <c r="AL25" s="785">
        <v>1811.640472</v>
      </c>
      <c r="AM25" s="785">
        <v>1893.929486</v>
      </c>
      <c r="AN25" s="785">
        <v>1810.4900889999999</v>
      </c>
      <c r="AO25" s="785">
        <v>1854.3348940000001</v>
      </c>
      <c r="AP25" s="785">
        <v>1810.852185</v>
      </c>
      <c r="AQ25" s="785">
        <v>1984.1218699999999</v>
      </c>
      <c r="AR25" s="785">
        <v>1900.1788959999999</v>
      </c>
      <c r="AS25" s="785">
        <v>1891.3193389999999</v>
      </c>
      <c r="AT25" s="785">
        <v>1960.156442</v>
      </c>
      <c r="AU25" s="785">
        <v>2037.3925830000001</v>
      </c>
      <c r="AV25" s="785">
        <v>1986.3267539999999</v>
      </c>
      <c r="AW25" s="785">
        <v>2014.2587229999999</v>
      </c>
      <c r="AX25" s="785">
        <v>2028.4403689999999</v>
      </c>
      <c r="AY25" s="785">
        <v>2173.3493189999999</v>
      </c>
      <c r="AZ25" s="785">
        <v>2128.1404480000001</v>
      </c>
      <c r="BA25" s="785">
        <v>2205.2336580000001</v>
      </c>
      <c r="BB25" s="785">
        <v>2263.6513180000002</v>
      </c>
      <c r="BC25" s="785">
        <v>2393.3135900000002</v>
      </c>
      <c r="BD25" s="785">
        <v>2330.6108032960001</v>
      </c>
      <c r="BE25" s="785">
        <v>2403.1508709999998</v>
      </c>
      <c r="BF25" s="785">
        <v>2454.4814280000001</v>
      </c>
      <c r="BG25" s="785">
        <v>2560.2900380000001</v>
      </c>
      <c r="BH25" s="785">
        <v>2438.8264290000002</v>
      </c>
      <c r="BI25" s="785">
        <v>2458.6295230000001</v>
      </c>
      <c r="BJ25" s="785">
        <v>2443.842482</v>
      </c>
      <c r="BK25" s="785">
        <v>2663.4465919999998</v>
      </c>
      <c r="BL25" s="785">
        <v>2651.4334549999999</v>
      </c>
      <c r="BM25" s="785">
        <v>2736.5456589999999</v>
      </c>
      <c r="BN25" s="785">
        <v>2834.0102590000001</v>
      </c>
      <c r="BO25" s="785">
        <v>3096.9193289999998</v>
      </c>
      <c r="BP25" s="785">
        <v>3080.9619429999998</v>
      </c>
      <c r="BQ25" s="785">
        <v>3107.5579149999999</v>
      </c>
      <c r="BR25" s="785">
        <v>3230.8522379999999</v>
      </c>
      <c r="BS25" s="785">
        <v>3341.6865849999999</v>
      </c>
      <c r="BT25" s="785">
        <v>3235.7029010000001</v>
      </c>
      <c r="BU25" s="785">
        <v>3479.4602</v>
      </c>
      <c r="BV25" s="785">
        <v>3565.3727600000002</v>
      </c>
      <c r="BW25" s="785">
        <v>3932.6310659999999</v>
      </c>
      <c r="BX25" s="785">
        <v>3710.5651339999999</v>
      </c>
      <c r="BY25" s="785">
        <v>4119.0162700000001</v>
      </c>
      <c r="BZ25" s="785">
        <v>4201.5108270000001</v>
      </c>
      <c r="CA25" s="785">
        <v>4104.5346680000002</v>
      </c>
      <c r="CB25" s="785">
        <v>4088.5933719999998</v>
      </c>
      <c r="CC25" s="785">
        <v>4408.3540819999998</v>
      </c>
      <c r="CD25" s="785">
        <v>4509.9350439999998</v>
      </c>
      <c r="CE25" s="785">
        <v>4794.12435</v>
      </c>
      <c r="CF25" s="785">
        <v>4721.0622450000001</v>
      </c>
      <c r="CG25" s="785">
        <v>4839.4284719999996</v>
      </c>
      <c r="CH25" s="785">
        <v>4834.945084</v>
      </c>
      <c r="CI25" s="785">
        <v>4350.077757</v>
      </c>
      <c r="CJ25" s="785">
        <v>4607.5792259999998</v>
      </c>
      <c r="CK25" s="785">
        <v>4943.2358210000002</v>
      </c>
      <c r="CL25" s="785">
        <v>5196.7867560000004</v>
      </c>
      <c r="CM25" s="785">
        <v>5811.761305</v>
      </c>
      <c r="CN25" s="1094">
        <v>5507.3370150000001</v>
      </c>
      <c r="CP25" s="600"/>
    </row>
    <row r="26" spans="1:94">
      <c r="A26" s="390"/>
      <c r="B26" s="664" t="s">
        <v>303</v>
      </c>
      <c r="C26" s="790"/>
      <c r="D26" s="790"/>
      <c r="E26" s="790"/>
      <c r="F26" s="790"/>
      <c r="G26" s="790"/>
      <c r="H26" s="790"/>
      <c r="I26" s="790"/>
      <c r="J26" s="790"/>
      <c r="K26" s="790"/>
      <c r="L26" s="790"/>
      <c r="M26" s="790"/>
      <c r="N26" s="790"/>
      <c r="O26" s="790"/>
      <c r="P26" s="790"/>
      <c r="Q26" s="790"/>
      <c r="R26" s="790"/>
      <c r="S26" s="790"/>
      <c r="T26" s="790">
        <v>1445.150562</v>
      </c>
      <c r="U26" s="790">
        <v>1494.5617030000001</v>
      </c>
      <c r="V26" s="790">
        <v>1382.5602650000001</v>
      </c>
      <c r="W26" s="790">
        <v>1357.075196</v>
      </c>
      <c r="X26" s="790">
        <v>1437.095945</v>
      </c>
      <c r="Y26" s="790">
        <v>1554.3999899840001</v>
      </c>
      <c r="Z26" s="790">
        <v>1562.9590659999999</v>
      </c>
      <c r="AA26" s="790">
        <v>1625.0402369999999</v>
      </c>
      <c r="AB26" s="790">
        <v>1672.899122</v>
      </c>
      <c r="AC26" s="790">
        <v>1775.745555</v>
      </c>
      <c r="AD26" s="790">
        <v>1788.6139989999999</v>
      </c>
      <c r="AE26" s="790">
        <v>1899.209083</v>
      </c>
      <c r="AF26" s="790">
        <v>1917.303893</v>
      </c>
      <c r="AG26" s="790">
        <v>2019.1961100000001</v>
      </c>
      <c r="AH26" s="790">
        <v>1987.3304519999999</v>
      </c>
      <c r="AI26" s="790">
        <v>2120.1054779999999</v>
      </c>
      <c r="AJ26" s="790">
        <v>2211.4733630000001</v>
      </c>
      <c r="AK26" s="790">
        <v>2334.8334300000001</v>
      </c>
      <c r="AL26" s="790">
        <v>2411.366141</v>
      </c>
      <c r="AM26" s="790">
        <v>2610.0736449999999</v>
      </c>
      <c r="AN26" s="790">
        <v>2719.4510839999998</v>
      </c>
      <c r="AO26" s="790">
        <v>2823.8185910000002</v>
      </c>
      <c r="AP26" s="790">
        <v>2921.5784570000001</v>
      </c>
      <c r="AQ26" s="790">
        <v>3048.2658740000002</v>
      </c>
      <c r="AR26" s="790">
        <v>3094.766298</v>
      </c>
      <c r="AS26" s="790">
        <v>3016.6607039999999</v>
      </c>
      <c r="AT26" s="790">
        <v>3296.900361</v>
      </c>
      <c r="AU26" s="790">
        <v>3405.4474890000001</v>
      </c>
      <c r="AV26" s="790">
        <v>3530.7703270000002</v>
      </c>
      <c r="AW26" s="790">
        <v>3634.3248177179998</v>
      </c>
      <c r="AX26" s="790">
        <v>3736.452894</v>
      </c>
      <c r="AY26" s="790">
        <v>3803.3591150000002</v>
      </c>
      <c r="AZ26" s="790">
        <v>3928.4975800000002</v>
      </c>
      <c r="BA26" s="790">
        <v>3985.1752620000002</v>
      </c>
      <c r="BB26" s="790">
        <v>4187.0928960000001</v>
      </c>
      <c r="BC26" s="790">
        <v>4274.5941849999999</v>
      </c>
      <c r="BD26" s="790">
        <v>4324.9307800590004</v>
      </c>
      <c r="BE26" s="790">
        <v>4505.3525689999997</v>
      </c>
      <c r="BF26" s="790">
        <v>4596.9816339999998</v>
      </c>
      <c r="BG26" s="790">
        <v>4636.4083810000002</v>
      </c>
      <c r="BH26" s="790">
        <v>4779.9513029999998</v>
      </c>
      <c r="BI26" s="790">
        <v>4869.7667170000004</v>
      </c>
      <c r="BJ26" s="790">
        <v>4973.9168749999999</v>
      </c>
      <c r="BK26" s="790">
        <v>4988.0885209999997</v>
      </c>
      <c r="BL26" s="790">
        <v>5080.1722360000003</v>
      </c>
      <c r="BM26" s="790">
        <v>5320.7047949999996</v>
      </c>
      <c r="BN26" s="790">
        <v>5344.0815990000001</v>
      </c>
      <c r="BO26" s="790">
        <v>5648.6195600000001</v>
      </c>
      <c r="BP26" s="790">
        <v>5879.0098980000002</v>
      </c>
      <c r="BQ26" s="790">
        <v>6344.9256130000003</v>
      </c>
      <c r="BR26" s="790">
        <v>6429.2202049999996</v>
      </c>
      <c r="BS26" s="790">
        <v>6668.7108239999998</v>
      </c>
      <c r="BT26" s="790">
        <v>6729.4142609999999</v>
      </c>
      <c r="BU26" s="790">
        <v>7235.521984</v>
      </c>
      <c r="BV26" s="790">
        <v>7399.7937570000004</v>
      </c>
      <c r="BW26" s="790">
        <v>7479.4095150000003</v>
      </c>
      <c r="BX26" s="790">
        <v>7308.822142</v>
      </c>
      <c r="BY26" s="790">
        <v>7884.83529</v>
      </c>
      <c r="BZ26" s="790">
        <v>8195.4860619999999</v>
      </c>
      <c r="CA26" s="790">
        <v>8208.2109799999998</v>
      </c>
      <c r="CB26" s="790">
        <v>8403.5862130000005</v>
      </c>
      <c r="CC26" s="790">
        <v>9012.0679799999998</v>
      </c>
      <c r="CD26" s="790">
        <v>9839.5468440000004</v>
      </c>
      <c r="CE26" s="790">
        <v>10363.713172</v>
      </c>
      <c r="CF26" s="790">
        <v>10833.794379000001</v>
      </c>
      <c r="CG26" s="790">
        <v>11912.525431</v>
      </c>
      <c r="CH26" s="790">
        <v>13077.151593000001</v>
      </c>
      <c r="CI26" s="790">
        <v>12804.243083000001</v>
      </c>
      <c r="CJ26" s="790">
        <v>12933.825529</v>
      </c>
      <c r="CK26" s="790">
        <v>13530.018671000002</v>
      </c>
      <c r="CL26" s="790">
        <v>13715.91993</v>
      </c>
      <c r="CM26" s="790">
        <v>14165.393922000001</v>
      </c>
      <c r="CN26" s="1095">
        <v>14185.130176999999</v>
      </c>
      <c r="CP26" s="600"/>
    </row>
    <row r="27" spans="1:94">
      <c r="A27" s="390"/>
      <c r="B27" s="664" t="s">
        <v>1078</v>
      </c>
      <c r="C27" s="790"/>
      <c r="D27" s="790"/>
      <c r="E27" s="790"/>
      <c r="F27" s="790"/>
      <c r="G27" s="790"/>
      <c r="H27" s="790"/>
      <c r="I27" s="790"/>
      <c r="J27" s="790"/>
      <c r="K27" s="790"/>
      <c r="L27" s="790"/>
      <c r="M27" s="790"/>
      <c r="N27" s="790"/>
      <c r="O27" s="790"/>
      <c r="P27" s="790"/>
      <c r="Q27" s="790"/>
      <c r="R27" s="790"/>
      <c r="S27" s="790"/>
      <c r="T27" s="790">
        <v>997.44603099999995</v>
      </c>
      <c r="U27" s="790">
        <v>1095.4440180000001</v>
      </c>
      <c r="V27" s="790">
        <v>1038.843779</v>
      </c>
      <c r="W27" s="790">
        <v>1056.6426309999999</v>
      </c>
      <c r="X27" s="790">
        <v>1035.1124090000001</v>
      </c>
      <c r="Y27" s="790">
        <v>1183.8389829999999</v>
      </c>
      <c r="Z27" s="790">
        <v>1146.8816019999999</v>
      </c>
      <c r="AA27" s="790">
        <v>1242.7031179999999</v>
      </c>
      <c r="AB27" s="790">
        <v>1228.4882689999999</v>
      </c>
      <c r="AC27" s="790">
        <v>1420.9900250000001</v>
      </c>
      <c r="AD27" s="790">
        <v>1367.7174540000001</v>
      </c>
      <c r="AE27" s="790">
        <v>1486.9237990000001</v>
      </c>
      <c r="AF27" s="790">
        <v>1481.056542</v>
      </c>
      <c r="AG27" s="790">
        <v>1746.0160900000001</v>
      </c>
      <c r="AH27" s="790">
        <v>1571.302216</v>
      </c>
      <c r="AI27" s="790">
        <v>1718.4467239999999</v>
      </c>
      <c r="AJ27" s="790">
        <v>1754.0029319999999</v>
      </c>
      <c r="AK27" s="790">
        <v>1971.683295</v>
      </c>
      <c r="AL27" s="790">
        <v>1894.359408</v>
      </c>
      <c r="AM27" s="790">
        <v>2064.672916</v>
      </c>
      <c r="AN27" s="790">
        <v>2057.913035</v>
      </c>
      <c r="AO27" s="790">
        <v>2371.4213639999998</v>
      </c>
      <c r="AP27" s="790">
        <v>2271.492749</v>
      </c>
      <c r="AQ27" s="790">
        <v>2448.056329</v>
      </c>
      <c r="AR27" s="790">
        <v>2424.4861820000001</v>
      </c>
      <c r="AS27" s="790">
        <v>3021.6439140000002</v>
      </c>
      <c r="AT27" s="790">
        <v>2706.9395880000002</v>
      </c>
      <c r="AU27" s="790">
        <v>2903.140355</v>
      </c>
      <c r="AV27" s="790">
        <v>2796.0371</v>
      </c>
      <c r="AW27" s="790">
        <v>3456.8078260000002</v>
      </c>
      <c r="AX27" s="790">
        <v>3085.468124</v>
      </c>
      <c r="AY27" s="790">
        <v>3386.634759</v>
      </c>
      <c r="AZ27" s="790">
        <v>3270.072921</v>
      </c>
      <c r="BA27" s="790">
        <v>3698.2082700000001</v>
      </c>
      <c r="BB27" s="790">
        <v>3558.28998</v>
      </c>
      <c r="BC27" s="790">
        <v>3868.0138190000002</v>
      </c>
      <c r="BD27" s="790">
        <v>3928.545194926</v>
      </c>
      <c r="BE27" s="790">
        <v>4490.9111389999998</v>
      </c>
      <c r="BF27" s="790">
        <v>4196.481667</v>
      </c>
      <c r="BG27" s="790">
        <v>4387.5883270000004</v>
      </c>
      <c r="BH27" s="790">
        <v>4578.9097510000001</v>
      </c>
      <c r="BI27" s="790">
        <v>4978.7173929999999</v>
      </c>
      <c r="BJ27" s="790">
        <v>4849.1148169999997</v>
      </c>
      <c r="BK27" s="790">
        <v>5061.9415490000001</v>
      </c>
      <c r="BL27" s="790">
        <v>4960.3720779999994</v>
      </c>
      <c r="BM27" s="790">
        <v>5519.4011909999999</v>
      </c>
      <c r="BN27" s="790">
        <v>5179.279254</v>
      </c>
      <c r="BO27" s="790">
        <v>5370.1046120000001</v>
      </c>
      <c r="BP27" s="790">
        <v>5363.5226849999999</v>
      </c>
      <c r="BQ27" s="790">
        <v>6086.580935</v>
      </c>
      <c r="BR27" s="790">
        <v>6100.9077240000006</v>
      </c>
      <c r="BS27" s="790">
        <v>6465.0185839999995</v>
      </c>
      <c r="BT27" s="790">
        <v>6634.2065689999999</v>
      </c>
      <c r="BU27" s="790">
        <v>7442.356675</v>
      </c>
      <c r="BV27" s="790">
        <v>7374.1984339999999</v>
      </c>
      <c r="BW27" s="790">
        <v>7829.1439937900004</v>
      </c>
      <c r="BX27" s="790">
        <v>7838.2376889999996</v>
      </c>
      <c r="BY27" s="790">
        <v>8771.4067838800001</v>
      </c>
      <c r="BZ27" s="790">
        <v>8730.2723989999995</v>
      </c>
      <c r="CA27" s="790">
        <v>8907.2444040000009</v>
      </c>
      <c r="CB27" s="790">
        <v>9527.4529149999998</v>
      </c>
      <c r="CC27" s="790">
        <v>10305.133240000001</v>
      </c>
      <c r="CD27" s="790">
        <v>10152.787263</v>
      </c>
      <c r="CE27" s="790">
        <v>10515.60223</v>
      </c>
      <c r="CF27" s="790">
        <v>10598.559608</v>
      </c>
      <c r="CG27" s="790">
        <v>11900.390160000001</v>
      </c>
      <c r="CH27" s="790">
        <v>10504.536452</v>
      </c>
      <c r="CI27" s="790">
        <v>10486.149956000001</v>
      </c>
      <c r="CJ27" s="790">
        <v>11650.555564999999</v>
      </c>
      <c r="CK27" s="790">
        <v>14116.515082999998</v>
      </c>
      <c r="CL27" s="790">
        <v>13710.488022</v>
      </c>
      <c r="CM27" s="790">
        <v>14201.960334000001</v>
      </c>
      <c r="CN27" s="1095">
        <v>15017.532139000001</v>
      </c>
      <c r="CP27" s="600"/>
    </row>
    <row r="28" spans="1:94">
      <c r="A28" s="390"/>
      <c r="B28" s="633" t="s">
        <v>1079</v>
      </c>
      <c r="C28" s="636"/>
      <c r="D28" s="636"/>
      <c r="E28" s="636"/>
      <c r="F28" s="636"/>
      <c r="G28" s="636"/>
      <c r="H28" s="636"/>
      <c r="I28" s="636"/>
      <c r="J28" s="636"/>
      <c r="K28" s="636"/>
      <c r="L28" s="636"/>
      <c r="M28" s="636"/>
      <c r="N28" s="636"/>
      <c r="O28" s="636"/>
      <c r="P28" s="636"/>
      <c r="Q28" s="636"/>
      <c r="R28" s="636"/>
      <c r="S28" s="636"/>
      <c r="T28" s="636">
        <v>138.915008</v>
      </c>
      <c r="U28" s="636">
        <v>152.10987800000001</v>
      </c>
      <c r="V28" s="636">
        <v>116.576126</v>
      </c>
      <c r="W28" s="636">
        <v>110.80387899999999</v>
      </c>
      <c r="X28" s="636">
        <v>116.711871</v>
      </c>
      <c r="Y28" s="636">
        <v>130.94086200000001</v>
      </c>
      <c r="Z28" s="636">
        <v>133.90597</v>
      </c>
      <c r="AA28" s="636">
        <v>151.435959</v>
      </c>
      <c r="AB28" s="636">
        <v>136.17496299999999</v>
      </c>
      <c r="AC28" s="636">
        <v>163.50588099999999</v>
      </c>
      <c r="AD28" s="636">
        <v>155.526397</v>
      </c>
      <c r="AE28" s="636">
        <v>160.24096599999999</v>
      </c>
      <c r="AF28" s="636">
        <v>160.834394</v>
      </c>
      <c r="AG28" s="636">
        <v>181.50342499999999</v>
      </c>
      <c r="AH28" s="636">
        <v>160.716329</v>
      </c>
      <c r="AI28" s="636">
        <v>170.95811699999999</v>
      </c>
      <c r="AJ28" s="636">
        <v>176.82993500000001</v>
      </c>
      <c r="AK28" s="636">
        <v>209.38116099999999</v>
      </c>
      <c r="AL28" s="636">
        <v>213.16298599999999</v>
      </c>
      <c r="AM28" s="636">
        <v>213.42913899999999</v>
      </c>
      <c r="AN28" s="636">
        <v>224.70584400000001</v>
      </c>
      <c r="AO28" s="636">
        <v>268.15619600000002</v>
      </c>
      <c r="AP28" s="636">
        <v>251.915334</v>
      </c>
      <c r="AQ28" s="636">
        <v>245.16227599999999</v>
      </c>
      <c r="AR28" s="636">
        <v>234.299859</v>
      </c>
      <c r="AS28" s="636">
        <v>296.211795</v>
      </c>
      <c r="AT28" s="636">
        <v>303.65265199999999</v>
      </c>
      <c r="AU28" s="636">
        <v>313.081278</v>
      </c>
      <c r="AV28" s="636">
        <v>283.85843499999999</v>
      </c>
      <c r="AW28" s="636">
        <v>342.477147</v>
      </c>
      <c r="AX28" s="636">
        <v>311.59025200000002</v>
      </c>
      <c r="AY28" s="636">
        <v>323.623178</v>
      </c>
      <c r="AZ28" s="636">
        <v>330.70273700000001</v>
      </c>
      <c r="BA28" s="636">
        <v>380.20749699999999</v>
      </c>
      <c r="BB28" s="636">
        <v>373.27921800000001</v>
      </c>
      <c r="BC28" s="636">
        <v>401.43960099999998</v>
      </c>
      <c r="BD28" s="636">
        <v>447.45486</v>
      </c>
      <c r="BE28" s="636">
        <v>469.369956</v>
      </c>
      <c r="BF28" s="636">
        <v>500.72136399999999</v>
      </c>
      <c r="BG28" s="636">
        <v>475.74641000000003</v>
      </c>
      <c r="BH28" s="636">
        <v>545.719199</v>
      </c>
      <c r="BI28" s="636">
        <v>555.36544200000003</v>
      </c>
      <c r="BJ28" s="636">
        <v>553.53796799999998</v>
      </c>
      <c r="BK28" s="636">
        <v>554.99122399999999</v>
      </c>
      <c r="BL28" s="636">
        <v>537.87730199999999</v>
      </c>
      <c r="BM28" s="636">
        <v>590.38218700000004</v>
      </c>
      <c r="BN28" s="636">
        <v>570.98804600000005</v>
      </c>
      <c r="BO28" s="636">
        <v>597.64348700000005</v>
      </c>
      <c r="BP28" s="636">
        <v>668.18184199999996</v>
      </c>
      <c r="BQ28" s="636">
        <v>702.57185500000003</v>
      </c>
      <c r="BR28" s="636">
        <v>698.48638800000003</v>
      </c>
      <c r="BS28" s="636">
        <v>748.01316299999996</v>
      </c>
      <c r="BT28" s="636">
        <v>742.35397699999999</v>
      </c>
      <c r="BU28" s="636">
        <v>845.78468899999996</v>
      </c>
      <c r="BV28" s="636">
        <v>848.74206400000003</v>
      </c>
      <c r="BW28" s="636">
        <v>1010.370345</v>
      </c>
      <c r="BX28" s="636">
        <v>793.449342</v>
      </c>
      <c r="BY28" s="636">
        <v>1113.7050389999999</v>
      </c>
      <c r="BZ28" s="636">
        <v>1020.665992</v>
      </c>
      <c r="CA28" s="636">
        <v>1156.536548</v>
      </c>
      <c r="CB28" s="636">
        <v>1069.7486100000001</v>
      </c>
      <c r="CC28" s="636">
        <v>1236.934213</v>
      </c>
      <c r="CD28" s="636">
        <v>1179.4581169999999</v>
      </c>
      <c r="CE28" s="636">
        <v>1224.7058830000001</v>
      </c>
      <c r="CF28" s="636">
        <v>1342.88428</v>
      </c>
      <c r="CG28" s="636">
        <v>1662.5226439999999</v>
      </c>
      <c r="CH28" s="636"/>
      <c r="CI28" s="636"/>
      <c r="CJ28" s="636"/>
      <c r="CK28" s="636"/>
      <c r="CL28" s="636"/>
      <c r="CM28" s="636"/>
      <c r="CN28" s="1096"/>
      <c r="CP28" s="600"/>
    </row>
    <row r="29" spans="1:94">
      <c r="A29" s="390"/>
      <c r="B29" s="664" t="s">
        <v>1080</v>
      </c>
      <c r="C29" s="790"/>
      <c r="D29" s="790"/>
      <c r="E29" s="790"/>
      <c r="F29" s="790"/>
      <c r="G29" s="790"/>
      <c r="H29" s="790"/>
      <c r="I29" s="790"/>
      <c r="J29" s="790"/>
      <c r="K29" s="790"/>
      <c r="L29" s="790"/>
      <c r="M29" s="790"/>
      <c r="N29" s="790"/>
      <c r="O29" s="790"/>
      <c r="P29" s="790"/>
      <c r="Q29" s="790"/>
      <c r="R29" s="790"/>
      <c r="S29" s="790"/>
      <c r="T29" s="790">
        <v>858.531023</v>
      </c>
      <c r="U29" s="790">
        <v>943.33414000000005</v>
      </c>
      <c r="V29" s="790">
        <v>922.267653</v>
      </c>
      <c r="W29" s="790">
        <v>945.838752</v>
      </c>
      <c r="X29" s="790">
        <v>918.40053799999998</v>
      </c>
      <c r="Y29" s="790">
        <v>1052.8981209999999</v>
      </c>
      <c r="Z29" s="790">
        <v>1012.975632</v>
      </c>
      <c r="AA29" s="790">
        <v>1091.267159</v>
      </c>
      <c r="AB29" s="790">
        <v>1092.313306</v>
      </c>
      <c r="AC29" s="790">
        <v>1257.484144</v>
      </c>
      <c r="AD29" s="790">
        <v>1212.191057</v>
      </c>
      <c r="AE29" s="790">
        <v>1326.6828330000001</v>
      </c>
      <c r="AF29" s="790">
        <v>1320.2221480000001</v>
      </c>
      <c r="AG29" s="790">
        <v>1564.512665</v>
      </c>
      <c r="AH29" s="790">
        <v>1410.585887</v>
      </c>
      <c r="AI29" s="790">
        <v>1547.488607</v>
      </c>
      <c r="AJ29" s="790">
        <v>1577.1729969999999</v>
      </c>
      <c r="AK29" s="790">
        <v>1762.302134</v>
      </c>
      <c r="AL29" s="790">
        <v>1681.196422</v>
      </c>
      <c r="AM29" s="790">
        <v>1851.2437769999999</v>
      </c>
      <c r="AN29" s="790">
        <v>1833.207191</v>
      </c>
      <c r="AO29" s="790">
        <v>2103.2651679999999</v>
      </c>
      <c r="AP29" s="790">
        <v>2019.577415</v>
      </c>
      <c r="AQ29" s="790">
        <v>2202.894053</v>
      </c>
      <c r="AR29" s="790">
        <v>2190.1863229999999</v>
      </c>
      <c r="AS29" s="790">
        <v>2725.4321190000001</v>
      </c>
      <c r="AT29" s="790">
        <v>2403.286936</v>
      </c>
      <c r="AU29" s="790">
        <v>2590.0590769999999</v>
      </c>
      <c r="AV29" s="790">
        <v>2512.1786649999999</v>
      </c>
      <c r="AW29" s="790">
        <v>3114.3306790000001</v>
      </c>
      <c r="AX29" s="790">
        <v>2773.877872</v>
      </c>
      <c r="AY29" s="790">
        <v>3063.0115810000002</v>
      </c>
      <c r="AZ29" s="790">
        <v>2939.3701839999999</v>
      </c>
      <c r="BA29" s="790">
        <v>3318.0007730000002</v>
      </c>
      <c r="BB29" s="790">
        <v>3185.0107619999999</v>
      </c>
      <c r="BC29" s="790">
        <v>3466.5742180000002</v>
      </c>
      <c r="BD29" s="790">
        <v>3481.0903349260002</v>
      </c>
      <c r="BE29" s="790">
        <v>4021.5411829999998</v>
      </c>
      <c r="BF29" s="790">
        <v>3695.760303</v>
      </c>
      <c r="BG29" s="790">
        <v>3911.8419170000002</v>
      </c>
      <c r="BH29" s="790">
        <v>4033.190552</v>
      </c>
      <c r="BI29" s="790">
        <v>4423.3519509999996</v>
      </c>
      <c r="BJ29" s="790">
        <v>4295.576849</v>
      </c>
      <c r="BK29" s="790">
        <v>4506.9503249999998</v>
      </c>
      <c r="BL29" s="790">
        <v>4422.4947759999995</v>
      </c>
      <c r="BM29" s="790">
        <v>4929.0190039999998</v>
      </c>
      <c r="BN29" s="790">
        <v>4608.2912079999996</v>
      </c>
      <c r="BO29" s="790">
        <v>4772.4611249999998</v>
      </c>
      <c r="BP29" s="790">
        <v>4695.3408429999999</v>
      </c>
      <c r="BQ29" s="790">
        <v>5384.0090799999998</v>
      </c>
      <c r="BR29" s="790">
        <v>5402.4213360000003</v>
      </c>
      <c r="BS29" s="790">
        <v>5717.0054209999998</v>
      </c>
      <c r="BT29" s="790">
        <v>5891.8525920000002</v>
      </c>
      <c r="BU29" s="790">
        <v>6596.5719859999999</v>
      </c>
      <c r="BV29" s="790">
        <v>6525.4563699999999</v>
      </c>
      <c r="BW29" s="790">
        <v>6818.7736487900002</v>
      </c>
      <c r="BX29" s="790">
        <v>7044.7883469999997</v>
      </c>
      <c r="BY29" s="790">
        <v>7657.7017448799998</v>
      </c>
      <c r="BZ29" s="790">
        <v>7709.6064070000002</v>
      </c>
      <c r="CA29" s="790">
        <v>7750.707856</v>
      </c>
      <c r="CB29" s="790">
        <v>8457.7043049999993</v>
      </c>
      <c r="CC29" s="790">
        <v>9068.1990270000006</v>
      </c>
      <c r="CD29" s="790">
        <v>8973.329146</v>
      </c>
      <c r="CE29" s="790">
        <v>9290.8963469999999</v>
      </c>
      <c r="CF29" s="790">
        <v>9255.6753279999994</v>
      </c>
      <c r="CG29" s="790">
        <v>10237.867516</v>
      </c>
      <c r="CH29" s="790"/>
      <c r="CI29" s="790"/>
      <c r="CJ29" s="790"/>
      <c r="CK29" s="790"/>
      <c r="CL29" s="790"/>
      <c r="CM29" s="790"/>
      <c r="CN29" s="1095"/>
      <c r="CP29" s="600"/>
    </row>
    <row r="30" spans="1:94">
      <c r="A30" s="390"/>
      <c r="B30" s="632" t="s">
        <v>260</v>
      </c>
      <c r="C30" s="785"/>
      <c r="D30" s="785"/>
      <c r="E30" s="785"/>
      <c r="F30" s="785"/>
      <c r="G30" s="785"/>
      <c r="H30" s="785"/>
      <c r="I30" s="785"/>
      <c r="J30" s="785"/>
      <c r="K30" s="785"/>
      <c r="L30" s="785"/>
      <c r="M30" s="785"/>
      <c r="N30" s="785"/>
      <c r="O30" s="785"/>
      <c r="P30" s="785"/>
      <c r="Q30" s="785"/>
      <c r="R30" s="785"/>
      <c r="S30" s="785"/>
      <c r="T30" s="785">
        <v>28.418510999999999</v>
      </c>
      <c r="U30" s="785">
        <v>39.025317999999999</v>
      </c>
      <c r="V30" s="785">
        <v>33.656356000000002</v>
      </c>
      <c r="W30" s="785">
        <v>31.441493999999999</v>
      </c>
      <c r="X30" s="785">
        <v>31.471741999999999</v>
      </c>
      <c r="Y30" s="785">
        <v>31.105314</v>
      </c>
      <c r="Z30" s="785">
        <v>27.806101000000002</v>
      </c>
      <c r="AA30" s="785">
        <v>29.065943999999998</v>
      </c>
      <c r="AB30" s="785">
        <v>33.561101999999998</v>
      </c>
      <c r="AC30" s="785">
        <v>36.406205999999997</v>
      </c>
      <c r="AD30" s="785">
        <v>31.563112</v>
      </c>
      <c r="AE30" s="785">
        <v>34.411383000000001</v>
      </c>
      <c r="AF30" s="785">
        <v>33.877470000000002</v>
      </c>
      <c r="AG30" s="785">
        <v>37.85257</v>
      </c>
      <c r="AH30" s="785">
        <v>35.785257000000001</v>
      </c>
      <c r="AI30" s="785">
        <v>35.959691999999997</v>
      </c>
      <c r="AJ30" s="785">
        <v>36.391891999999999</v>
      </c>
      <c r="AK30" s="785">
        <v>46.393599999999999</v>
      </c>
      <c r="AL30" s="785">
        <v>41.998123</v>
      </c>
      <c r="AM30" s="785">
        <v>42.228127999999998</v>
      </c>
      <c r="AN30" s="785">
        <v>45.977677</v>
      </c>
      <c r="AO30" s="785">
        <v>44.195459999999997</v>
      </c>
      <c r="AP30" s="785">
        <v>40.061627000000001</v>
      </c>
      <c r="AQ30" s="785">
        <v>43.129534999999997</v>
      </c>
      <c r="AR30" s="785">
        <v>43.360263000000003</v>
      </c>
      <c r="AS30" s="785">
        <v>89.306821999999997</v>
      </c>
      <c r="AT30" s="785">
        <v>50.584926000000003</v>
      </c>
      <c r="AU30" s="785">
        <v>57.502977000000001</v>
      </c>
      <c r="AV30" s="785">
        <v>200.621433</v>
      </c>
      <c r="AW30" s="785">
        <v>76.121010999999996</v>
      </c>
      <c r="AX30" s="785">
        <v>56.493451</v>
      </c>
      <c r="AY30" s="785">
        <v>62.511229</v>
      </c>
      <c r="AZ30" s="785">
        <v>68.219543999999999</v>
      </c>
      <c r="BA30" s="785">
        <v>93.707617499999998</v>
      </c>
      <c r="BB30" s="785">
        <v>78.555824000000001</v>
      </c>
      <c r="BC30" s="785">
        <v>83.490385000000003</v>
      </c>
      <c r="BD30" s="785">
        <v>107.230334</v>
      </c>
      <c r="BE30" s="785">
        <v>139.60485399999999</v>
      </c>
      <c r="BF30" s="785">
        <v>136.18645799999999</v>
      </c>
      <c r="BG30" s="785">
        <v>146.70077000000001</v>
      </c>
      <c r="BH30" s="785">
        <v>147.73516900000001</v>
      </c>
      <c r="BI30" s="785">
        <v>164.74540400000001</v>
      </c>
      <c r="BJ30" s="785">
        <v>151.03872200000001</v>
      </c>
      <c r="BK30" s="785">
        <v>132.82427000000001</v>
      </c>
      <c r="BL30" s="785">
        <v>125.41097499999999</v>
      </c>
      <c r="BM30" s="785">
        <v>139.27185700000001</v>
      </c>
      <c r="BN30" s="785">
        <v>124.392729</v>
      </c>
      <c r="BO30" s="785">
        <v>134.67366999999999</v>
      </c>
      <c r="BP30" s="785">
        <v>149.138868</v>
      </c>
      <c r="BQ30" s="785">
        <v>198.97428099999999</v>
      </c>
      <c r="BR30" s="785">
        <v>173.23479900000001</v>
      </c>
      <c r="BS30" s="785">
        <v>176.475663</v>
      </c>
      <c r="BT30" s="785">
        <v>198.03585000000001</v>
      </c>
      <c r="BU30" s="785">
        <v>243.05980700000001</v>
      </c>
      <c r="BV30" s="785">
        <v>206.17918399999999</v>
      </c>
      <c r="BW30" s="785">
        <v>220.39603700000001</v>
      </c>
      <c r="BX30" s="785">
        <v>328.83252199999998</v>
      </c>
      <c r="BY30" s="785">
        <v>357.78590100000002</v>
      </c>
      <c r="BZ30" s="785">
        <v>353.329725</v>
      </c>
      <c r="CA30" s="785">
        <v>426.86168199999997</v>
      </c>
      <c r="CB30" s="785">
        <v>497.64550600000001</v>
      </c>
      <c r="CC30" s="785">
        <v>479.38579299999998</v>
      </c>
      <c r="CD30" s="785">
        <v>393.37698899999998</v>
      </c>
      <c r="CE30" s="785">
        <v>397.83629300000001</v>
      </c>
      <c r="CF30" s="785">
        <v>405.31794500000001</v>
      </c>
      <c r="CG30" s="785">
        <v>511.71000099999998</v>
      </c>
      <c r="CH30" s="785">
        <v>1413.6166599999999</v>
      </c>
      <c r="CI30" s="785">
        <v>1310.4876510000001</v>
      </c>
      <c r="CJ30" s="785">
        <v>1291.1145220000001</v>
      </c>
      <c r="CK30" s="785">
        <v>646.78949</v>
      </c>
      <c r="CL30" s="785">
        <v>435.93378000000001</v>
      </c>
      <c r="CM30" s="785">
        <v>427.56094300000001</v>
      </c>
      <c r="CN30" s="1094">
        <v>517.37345900000003</v>
      </c>
      <c r="CP30" s="600"/>
    </row>
    <row r="31" spans="1:94">
      <c r="A31" s="390"/>
      <c r="B31" s="661" t="s">
        <v>304</v>
      </c>
      <c r="C31" s="788"/>
      <c r="D31" s="788"/>
      <c r="E31" s="788"/>
      <c r="F31" s="788"/>
      <c r="G31" s="788"/>
      <c r="H31" s="788"/>
      <c r="I31" s="788"/>
      <c r="J31" s="788"/>
      <c r="K31" s="788"/>
      <c r="L31" s="788"/>
      <c r="M31" s="788"/>
      <c r="N31" s="788"/>
      <c r="O31" s="788"/>
      <c r="P31" s="788"/>
      <c r="Q31" s="788"/>
      <c r="R31" s="788"/>
      <c r="S31" s="788"/>
      <c r="T31" s="788">
        <v>113.74762</v>
      </c>
      <c r="U31" s="788">
        <v>135.65198099999998</v>
      </c>
      <c r="V31" s="788">
        <v>121.15489599999999</v>
      </c>
      <c r="W31" s="788">
        <v>135.29520099999999</v>
      </c>
      <c r="X31" s="788">
        <v>105.31466500000001</v>
      </c>
      <c r="Y31" s="788">
        <v>150.60847701599999</v>
      </c>
      <c r="Z31" s="788">
        <v>110.47308899999999</v>
      </c>
      <c r="AA31" s="788">
        <v>137.788657</v>
      </c>
      <c r="AB31" s="788">
        <v>114.51401000000001</v>
      </c>
      <c r="AC31" s="788">
        <v>142.731877</v>
      </c>
      <c r="AD31" s="788">
        <v>109.325186</v>
      </c>
      <c r="AE31" s="788">
        <v>161.488595</v>
      </c>
      <c r="AF31" s="788">
        <v>115.043896</v>
      </c>
      <c r="AG31" s="788">
        <v>169.30052999999998</v>
      </c>
      <c r="AH31" s="788">
        <v>139.50292999999999</v>
      </c>
      <c r="AI31" s="788">
        <v>208.95111100000003</v>
      </c>
      <c r="AJ31" s="788">
        <v>171.16256300000001</v>
      </c>
      <c r="AK31" s="788">
        <v>218.083778</v>
      </c>
      <c r="AL31" s="788">
        <v>157.95140000000001</v>
      </c>
      <c r="AM31" s="788">
        <v>236.702991</v>
      </c>
      <c r="AN31" s="788">
        <v>146.55730599999998</v>
      </c>
      <c r="AO31" s="788">
        <v>223.400128</v>
      </c>
      <c r="AP31" s="788">
        <v>179.11283399999999</v>
      </c>
      <c r="AQ31" s="788">
        <v>284.00817599999999</v>
      </c>
      <c r="AR31" s="788">
        <v>184.938693</v>
      </c>
      <c r="AS31" s="788">
        <v>266.68516599999998</v>
      </c>
      <c r="AT31" s="788">
        <v>191.70090399999998</v>
      </c>
      <c r="AU31" s="788">
        <v>268.67755</v>
      </c>
      <c r="AV31" s="788">
        <v>175.054608</v>
      </c>
      <c r="AW31" s="788">
        <v>233.715115282</v>
      </c>
      <c r="AX31" s="788">
        <v>208.45287999999999</v>
      </c>
      <c r="AY31" s="788">
        <v>322.36444599999999</v>
      </c>
      <c r="AZ31" s="788">
        <v>334.72263400000003</v>
      </c>
      <c r="BA31" s="788">
        <v>458.53322250000002</v>
      </c>
      <c r="BB31" s="788">
        <v>416.97999900000002</v>
      </c>
      <c r="BC31" s="788">
        <v>552.10240700000008</v>
      </c>
      <c r="BD31" s="788">
        <v>477.43972871899996</v>
      </c>
      <c r="BE31" s="788">
        <v>388.17595600000004</v>
      </c>
      <c r="BF31" s="788">
        <v>582.44594400000005</v>
      </c>
      <c r="BG31" s="788">
        <v>686.83526099999995</v>
      </c>
      <c r="BH31" s="788">
        <v>616.82027800000003</v>
      </c>
      <c r="BI31" s="788">
        <v>727.64590300000009</v>
      </c>
      <c r="BJ31" s="788">
        <v>633.10347000000002</v>
      </c>
      <c r="BK31" s="788">
        <v>801.27457200000003</v>
      </c>
      <c r="BL31" s="788">
        <v>643.69323199999997</v>
      </c>
      <c r="BM31" s="788">
        <v>824.70028600000001</v>
      </c>
      <c r="BN31" s="788">
        <v>804.46206000000006</v>
      </c>
      <c r="BO31" s="788">
        <v>1035.2669680000001</v>
      </c>
      <c r="BP31" s="788">
        <v>776.671515</v>
      </c>
      <c r="BQ31" s="788">
        <v>993.75480400000004</v>
      </c>
      <c r="BR31" s="788">
        <v>961.52217100000007</v>
      </c>
      <c r="BS31" s="788">
        <v>1221.48386</v>
      </c>
      <c r="BT31" s="788">
        <v>1109.9066360000002</v>
      </c>
      <c r="BU31" s="788">
        <v>1398.1483130000001</v>
      </c>
      <c r="BV31" s="788">
        <v>1264.860226</v>
      </c>
      <c r="BW31" s="788">
        <v>1509.1222392100001</v>
      </c>
      <c r="BX31" s="788">
        <v>1278.467459</v>
      </c>
      <c r="BY31" s="788">
        <v>1682.3454111199999</v>
      </c>
      <c r="BZ31" s="788">
        <v>1357.67146</v>
      </c>
      <c r="CA31" s="788">
        <v>845.30059899999992</v>
      </c>
      <c r="CB31" s="788">
        <v>1159.0115329999999</v>
      </c>
      <c r="CC31" s="788">
        <v>1407.8413380000002</v>
      </c>
      <c r="CD31" s="788">
        <v>1428.4244530000001</v>
      </c>
      <c r="CE31" s="788">
        <v>1800.5020610000001</v>
      </c>
      <c r="CF31" s="788">
        <v>1776.1121290000001</v>
      </c>
      <c r="CG31" s="788">
        <v>1987.589782</v>
      </c>
      <c r="CH31" s="788">
        <v>1507.4105669999999</v>
      </c>
      <c r="CI31" s="788">
        <v>1336.139404</v>
      </c>
      <c r="CJ31" s="788">
        <v>1144.1531140000002</v>
      </c>
      <c r="CK31" s="788">
        <v>2385.946492</v>
      </c>
      <c r="CL31" s="788">
        <v>2152.1369749999999</v>
      </c>
      <c r="CM31" s="788">
        <v>2845.3529309999999</v>
      </c>
      <c r="CN31" s="1093">
        <v>2266.1879300000001</v>
      </c>
      <c r="CP31" s="600"/>
    </row>
    <row r="32" spans="1:94">
      <c r="A32" s="390"/>
      <c r="B32" s="633" t="s">
        <v>1085</v>
      </c>
      <c r="C32" s="636"/>
      <c r="D32" s="636"/>
      <c r="E32" s="636"/>
      <c r="F32" s="636"/>
      <c r="G32" s="636"/>
      <c r="H32" s="636"/>
      <c r="I32" s="636"/>
      <c r="J32" s="636"/>
      <c r="K32" s="636"/>
      <c r="L32" s="636"/>
      <c r="M32" s="636"/>
      <c r="N32" s="636"/>
      <c r="O32" s="636"/>
      <c r="P32" s="636"/>
      <c r="Q32" s="636"/>
      <c r="R32" s="636"/>
      <c r="S32" s="636"/>
      <c r="T32" s="636">
        <v>93.729052999999993</v>
      </c>
      <c r="U32" s="636">
        <v>90.248847999999995</v>
      </c>
      <c r="V32" s="636">
        <v>97.111903999999996</v>
      </c>
      <c r="W32" s="636">
        <v>93.869219000000001</v>
      </c>
      <c r="X32" s="636">
        <v>80.249514000000005</v>
      </c>
      <c r="Y32" s="636">
        <v>101.690950016</v>
      </c>
      <c r="Z32" s="636">
        <v>83.392782999999994</v>
      </c>
      <c r="AA32" s="636">
        <v>90.507407000000001</v>
      </c>
      <c r="AB32" s="636">
        <v>85.150625000000005</v>
      </c>
      <c r="AC32" s="636">
        <v>87.696071000000003</v>
      </c>
      <c r="AD32" s="636">
        <v>73.711506</v>
      </c>
      <c r="AE32" s="636">
        <v>104.89889599999999</v>
      </c>
      <c r="AF32" s="636">
        <v>75.710576000000003</v>
      </c>
      <c r="AG32" s="636">
        <v>93.952370000000002</v>
      </c>
      <c r="AH32" s="636">
        <v>92.202252999999999</v>
      </c>
      <c r="AI32" s="636">
        <v>117.18247100000001</v>
      </c>
      <c r="AJ32" s="636">
        <v>112.463515</v>
      </c>
      <c r="AK32" s="636">
        <v>121.391003</v>
      </c>
      <c r="AL32" s="636">
        <v>95.465733999999998</v>
      </c>
      <c r="AM32" s="636">
        <v>134.84901400000001</v>
      </c>
      <c r="AN32" s="636">
        <v>92.904219999999995</v>
      </c>
      <c r="AO32" s="636">
        <v>126.77540999999999</v>
      </c>
      <c r="AP32" s="636">
        <v>120.435683</v>
      </c>
      <c r="AQ32" s="636">
        <v>172.65185399999999</v>
      </c>
      <c r="AR32" s="636">
        <v>123.884669</v>
      </c>
      <c r="AS32" s="636">
        <v>144.853238</v>
      </c>
      <c r="AT32" s="636">
        <v>124.562601</v>
      </c>
      <c r="AU32" s="636">
        <v>138.90546900000001</v>
      </c>
      <c r="AV32" s="636">
        <v>133.220189</v>
      </c>
      <c r="AW32" s="636">
        <v>166.94739228200001</v>
      </c>
      <c r="AX32" s="636">
        <v>173.30003400000001</v>
      </c>
      <c r="AY32" s="636">
        <v>281.67913299999998</v>
      </c>
      <c r="AZ32" s="636">
        <v>246.59266400000001</v>
      </c>
      <c r="BA32" s="636">
        <v>285.19561700000003</v>
      </c>
      <c r="BB32" s="636">
        <v>266.34502900000001</v>
      </c>
      <c r="BC32" s="636">
        <v>346.04301600000002</v>
      </c>
      <c r="BD32" s="636">
        <v>321.33519064499995</v>
      </c>
      <c r="BE32" s="636">
        <v>324.55310100000003</v>
      </c>
      <c r="BF32" s="636">
        <v>377.838528</v>
      </c>
      <c r="BG32" s="636">
        <v>413.95450199999999</v>
      </c>
      <c r="BH32" s="636">
        <v>425.412826</v>
      </c>
      <c r="BI32" s="636">
        <v>399.74398200000002</v>
      </c>
      <c r="BJ32" s="636">
        <v>377.71573999999998</v>
      </c>
      <c r="BK32" s="636">
        <v>440.21641399999999</v>
      </c>
      <c r="BL32" s="636">
        <v>414.90241099999997</v>
      </c>
      <c r="BM32" s="636">
        <v>453.01887900000003</v>
      </c>
      <c r="BN32" s="636">
        <v>492.18372299999999</v>
      </c>
      <c r="BO32" s="636">
        <v>557.40978600000005</v>
      </c>
      <c r="BP32" s="636">
        <v>550.54744300000004</v>
      </c>
      <c r="BQ32" s="636">
        <v>540.71860000000004</v>
      </c>
      <c r="BR32" s="636">
        <v>605.42406100000005</v>
      </c>
      <c r="BS32" s="636">
        <v>728.77020400000004</v>
      </c>
      <c r="BT32" s="636">
        <v>705.56734500000005</v>
      </c>
      <c r="BU32" s="636">
        <v>880.94223</v>
      </c>
      <c r="BV32" s="636">
        <v>824.63991199999998</v>
      </c>
      <c r="BW32" s="636">
        <v>906.03546100000005</v>
      </c>
      <c r="BX32" s="636">
        <v>880.19415500000002</v>
      </c>
      <c r="BY32" s="636">
        <v>1066.8127199999999</v>
      </c>
      <c r="BZ32" s="636">
        <v>880.76958300000001</v>
      </c>
      <c r="CA32" s="636">
        <v>724.34358799999995</v>
      </c>
      <c r="CB32" s="636">
        <v>808.22974399999998</v>
      </c>
      <c r="CC32" s="636">
        <v>877.88304900000003</v>
      </c>
      <c r="CD32" s="636">
        <v>977.21561199999996</v>
      </c>
      <c r="CE32" s="636">
        <v>1221.269503</v>
      </c>
      <c r="CF32" s="636">
        <v>1162.06404</v>
      </c>
      <c r="CG32" s="636">
        <v>1323.48957</v>
      </c>
      <c r="CH32" s="636">
        <v>964.3113699999999</v>
      </c>
      <c r="CI32" s="636">
        <v>925.47854400000006</v>
      </c>
      <c r="CJ32" s="636">
        <v>861.03148600000009</v>
      </c>
      <c r="CK32" s="636">
        <v>1572.0039170000002</v>
      </c>
      <c r="CL32" s="636">
        <v>1478.090911</v>
      </c>
      <c r="CM32" s="636">
        <v>2118.5762519999998</v>
      </c>
      <c r="CN32" s="1096">
        <v>1588.331441</v>
      </c>
      <c r="CP32" s="600"/>
    </row>
    <row r="33" spans="1:94">
      <c r="A33" s="390"/>
      <c r="B33" s="664" t="s">
        <v>1086</v>
      </c>
      <c r="C33" s="790"/>
      <c r="D33" s="790"/>
      <c r="E33" s="790"/>
      <c r="F33" s="790"/>
      <c r="G33" s="790"/>
      <c r="H33" s="790"/>
      <c r="I33" s="790"/>
      <c r="J33" s="790"/>
      <c r="K33" s="790"/>
      <c r="L33" s="790"/>
      <c r="M33" s="790"/>
      <c r="N33" s="790"/>
      <c r="O33" s="790"/>
      <c r="P33" s="790"/>
      <c r="Q33" s="790"/>
      <c r="R33" s="790"/>
      <c r="S33" s="790"/>
      <c r="T33" s="790">
        <v>20.018567000000001</v>
      </c>
      <c r="U33" s="790">
        <v>45.403132999999997</v>
      </c>
      <c r="V33" s="790">
        <v>24.042992000000002</v>
      </c>
      <c r="W33" s="790">
        <v>41.425981999999998</v>
      </c>
      <c r="X33" s="790">
        <v>25.065151</v>
      </c>
      <c r="Y33" s="790">
        <v>48.917527</v>
      </c>
      <c r="Z33" s="790">
        <v>27.080306</v>
      </c>
      <c r="AA33" s="790">
        <v>47.28125</v>
      </c>
      <c r="AB33" s="790">
        <v>29.363385000000001</v>
      </c>
      <c r="AC33" s="790">
        <v>55.035806000000001</v>
      </c>
      <c r="AD33" s="790">
        <v>35.613680000000002</v>
      </c>
      <c r="AE33" s="790">
        <v>56.589699000000003</v>
      </c>
      <c r="AF33" s="790">
        <v>39.333320000000001</v>
      </c>
      <c r="AG33" s="790">
        <v>75.348159999999993</v>
      </c>
      <c r="AH33" s="790">
        <v>47.300677</v>
      </c>
      <c r="AI33" s="790">
        <v>91.768640000000005</v>
      </c>
      <c r="AJ33" s="790">
        <v>58.699047999999998</v>
      </c>
      <c r="AK33" s="790">
        <v>96.692774999999997</v>
      </c>
      <c r="AL33" s="790">
        <v>62.485666000000002</v>
      </c>
      <c r="AM33" s="790">
        <v>101.853977</v>
      </c>
      <c r="AN33" s="790">
        <v>53.653086000000002</v>
      </c>
      <c r="AO33" s="790">
        <v>96.624718000000001</v>
      </c>
      <c r="AP33" s="790">
        <v>58.677151000000002</v>
      </c>
      <c r="AQ33" s="790">
        <v>111.35632200000001</v>
      </c>
      <c r="AR33" s="790">
        <v>61.054023999999998</v>
      </c>
      <c r="AS33" s="790">
        <v>121.831928</v>
      </c>
      <c r="AT33" s="790">
        <v>67.138302999999993</v>
      </c>
      <c r="AU33" s="790">
        <v>129.77208099999999</v>
      </c>
      <c r="AV33" s="790">
        <v>41.834418999999997</v>
      </c>
      <c r="AW33" s="790">
        <v>66.767723000000004</v>
      </c>
      <c r="AX33" s="790">
        <v>35.152845999999997</v>
      </c>
      <c r="AY33" s="790">
        <v>40.685313000000001</v>
      </c>
      <c r="AZ33" s="790">
        <v>88.12997</v>
      </c>
      <c r="BA33" s="790">
        <v>173.3376055</v>
      </c>
      <c r="BB33" s="790">
        <v>150.63497000000001</v>
      </c>
      <c r="BC33" s="790">
        <v>206.05939100000001</v>
      </c>
      <c r="BD33" s="790">
        <v>156.104538074</v>
      </c>
      <c r="BE33" s="790">
        <v>63.622855000000001</v>
      </c>
      <c r="BF33" s="790">
        <v>204.607416</v>
      </c>
      <c r="BG33" s="790">
        <v>272.88075900000001</v>
      </c>
      <c r="BH33" s="790">
        <v>191.40745200000001</v>
      </c>
      <c r="BI33" s="790">
        <v>327.90192100000002</v>
      </c>
      <c r="BJ33" s="790">
        <v>255.38773</v>
      </c>
      <c r="BK33" s="790">
        <v>361.05815799999999</v>
      </c>
      <c r="BL33" s="790">
        <v>228.79082099999999</v>
      </c>
      <c r="BM33" s="790">
        <v>371.68140699999998</v>
      </c>
      <c r="BN33" s="790">
        <v>312.27833700000002</v>
      </c>
      <c r="BO33" s="790">
        <v>477.85718200000002</v>
      </c>
      <c r="BP33" s="790">
        <v>226.12407200000001</v>
      </c>
      <c r="BQ33" s="790">
        <v>453.036204</v>
      </c>
      <c r="BR33" s="790">
        <v>356.09811000000002</v>
      </c>
      <c r="BS33" s="790">
        <v>492.71365600000001</v>
      </c>
      <c r="BT33" s="790">
        <v>404.339291</v>
      </c>
      <c r="BU33" s="790">
        <v>517.20608300000004</v>
      </c>
      <c r="BV33" s="790">
        <v>440.22031399999997</v>
      </c>
      <c r="BW33" s="790">
        <v>603.08677821000003</v>
      </c>
      <c r="BX33" s="790">
        <v>398.273304</v>
      </c>
      <c r="BY33" s="790">
        <v>615.53269111999998</v>
      </c>
      <c r="BZ33" s="790">
        <v>476.90187700000001</v>
      </c>
      <c r="CA33" s="790">
        <v>120.95701099999999</v>
      </c>
      <c r="CB33" s="790">
        <v>350.781789</v>
      </c>
      <c r="CC33" s="790">
        <v>529.95828900000004</v>
      </c>
      <c r="CD33" s="790">
        <v>451.20884100000001</v>
      </c>
      <c r="CE33" s="790">
        <v>579.23255800000004</v>
      </c>
      <c r="CF33" s="790">
        <v>614.048089</v>
      </c>
      <c r="CG33" s="790">
        <v>664.10021200000006</v>
      </c>
      <c r="CH33" s="790">
        <v>543.099197</v>
      </c>
      <c r="CI33" s="790">
        <v>410.66086000000001</v>
      </c>
      <c r="CJ33" s="790">
        <v>283.12162800000004</v>
      </c>
      <c r="CK33" s="790">
        <v>813.94257499999992</v>
      </c>
      <c r="CL33" s="790">
        <v>674.046064</v>
      </c>
      <c r="CM33" s="790">
        <v>726.77667900000006</v>
      </c>
      <c r="CN33" s="1095">
        <v>677.8564889999999</v>
      </c>
      <c r="CP33" s="600"/>
    </row>
    <row r="34" spans="1:94">
      <c r="A34" s="390"/>
      <c r="B34" s="634" t="s">
        <v>886</v>
      </c>
      <c r="C34" s="786"/>
      <c r="D34" s="786"/>
      <c r="E34" s="786"/>
      <c r="F34" s="786"/>
      <c r="G34" s="786"/>
      <c r="H34" s="786"/>
      <c r="I34" s="786"/>
      <c r="J34" s="786"/>
      <c r="K34" s="786"/>
      <c r="L34" s="786"/>
      <c r="M34" s="786"/>
      <c r="N34" s="786"/>
      <c r="O34" s="786"/>
      <c r="P34" s="786"/>
      <c r="Q34" s="786"/>
      <c r="R34" s="786"/>
      <c r="S34" s="786"/>
      <c r="T34" s="786">
        <v>3644.7862059999998</v>
      </c>
      <c r="U34" s="786">
        <v>3914.0624400000002</v>
      </c>
      <c r="V34" s="786">
        <v>3769.8434579999998</v>
      </c>
      <c r="W34" s="786">
        <v>3889.1175710000002</v>
      </c>
      <c r="X34" s="786">
        <v>3882.9925049999997</v>
      </c>
      <c r="Y34" s="786">
        <v>4233.9108129999995</v>
      </c>
      <c r="Z34" s="786">
        <v>4158.8365190000004</v>
      </c>
      <c r="AA34" s="786">
        <v>4456.2218370000001</v>
      </c>
      <c r="AB34" s="786">
        <v>4468.6312010000001</v>
      </c>
      <c r="AC34" s="786">
        <v>4809.8065350000006</v>
      </c>
      <c r="AD34" s="786">
        <v>4717.4430329999996</v>
      </c>
      <c r="AE34" s="786">
        <v>5124.1039280000005</v>
      </c>
      <c r="AF34" s="786">
        <v>5100.0044150000003</v>
      </c>
      <c r="AG34" s="786">
        <v>5643.9298799999997</v>
      </c>
      <c r="AH34" s="786">
        <v>5416.5366540000005</v>
      </c>
      <c r="AI34" s="786">
        <v>5868.4586750000008</v>
      </c>
      <c r="AJ34" s="786">
        <v>5923.138191</v>
      </c>
      <c r="AK34" s="786">
        <v>6396.2167309999995</v>
      </c>
      <c r="AL34" s="786">
        <v>6317.3155459999998</v>
      </c>
      <c r="AM34" s="786">
        <v>6847.6071659999998</v>
      </c>
      <c r="AN34" s="786">
        <v>6780.3891910000002</v>
      </c>
      <c r="AO34" s="786">
        <v>7317.1704389999995</v>
      </c>
      <c r="AP34" s="786">
        <v>7223.0978520000008</v>
      </c>
      <c r="AQ34" s="786">
        <v>7807.5817830000005</v>
      </c>
      <c r="AR34" s="786">
        <v>7647.7303320000001</v>
      </c>
      <c r="AS34" s="786">
        <v>8285.6159430000007</v>
      </c>
      <c r="AT34" s="786">
        <v>8206.2822190000006</v>
      </c>
      <c r="AU34" s="786">
        <v>8672.1609530000005</v>
      </c>
      <c r="AV34" s="786">
        <v>8688.8102230000004</v>
      </c>
      <c r="AW34" s="786">
        <v>9415.2274929999985</v>
      </c>
      <c r="AX34" s="786">
        <v>9115.307718</v>
      </c>
      <c r="AY34" s="786">
        <v>9748.2188669999996</v>
      </c>
      <c r="AZ34" s="786">
        <v>9729.6531279999999</v>
      </c>
      <c r="BA34" s="786">
        <v>10440.858029999999</v>
      </c>
      <c r="BB34" s="786">
        <v>10504.570014999999</v>
      </c>
      <c r="BC34" s="786">
        <v>11171.514384999999</v>
      </c>
      <c r="BD34" s="786">
        <v>11168.756843000001</v>
      </c>
      <c r="BE34" s="786">
        <v>11927.195390000001</v>
      </c>
      <c r="BF34" s="786">
        <v>11966.577130000001</v>
      </c>
      <c r="BG34" s="786">
        <v>12417.822779999999</v>
      </c>
      <c r="BH34" s="786">
        <v>12562.242933</v>
      </c>
      <c r="BI34" s="786">
        <v>13199.504940000001</v>
      </c>
      <c r="BJ34" s="786">
        <v>13051.016364999999</v>
      </c>
      <c r="BK34" s="786">
        <v>13647.575503999999</v>
      </c>
      <c r="BL34" s="786">
        <v>13461.081977</v>
      </c>
      <c r="BM34" s="786">
        <v>14540.623793999999</v>
      </c>
      <c r="BN34" s="786">
        <v>14286.225903999999</v>
      </c>
      <c r="BO34" s="786">
        <v>15281.766534999999</v>
      </c>
      <c r="BP34" s="786">
        <v>15249.304910999999</v>
      </c>
      <c r="BQ34" s="786">
        <v>16731.793549000002</v>
      </c>
      <c r="BR34" s="786">
        <v>16895.737133999999</v>
      </c>
      <c r="BS34" s="786">
        <v>17873.375515</v>
      </c>
      <c r="BT34" s="786">
        <v>17907.266222000002</v>
      </c>
      <c r="BU34" s="786">
        <v>19798.546982</v>
      </c>
      <c r="BV34" s="786">
        <v>19810.404362000001</v>
      </c>
      <c r="BW34" s="786">
        <v>20970.702851000002</v>
      </c>
      <c r="BX34" s="786">
        <v>20464.924949</v>
      </c>
      <c r="BY34" s="786">
        <v>22815.400802</v>
      </c>
      <c r="BZ34" s="786">
        <v>22838.270472</v>
      </c>
      <c r="CA34" s="786">
        <v>22492.152333999999</v>
      </c>
      <c r="CB34" s="786">
        <v>23676.288380999998</v>
      </c>
      <c r="CC34" s="786">
        <v>25612.781261</v>
      </c>
      <c r="CD34" s="786">
        <v>26324.069416999999</v>
      </c>
      <c r="CE34" s="786">
        <v>27871.778107999999</v>
      </c>
      <c r="CF34" s="786">
        <v>28334.846308</v>
      </c>
      <c r="CG34" s="786">
        <v>31151.643847000003</v>
      </c>
      <c r="CH34" s="786">
        <v>31337.660350000002</v>
      </c>
      <c r="CI34" s="786">
        <v>30287.097837000001</v>
      </c>
      <c r="CJ34" s="786">
        <v>31627.227955999999</v>
      </c>
      <c r="CK34" s="786">
        <v>35622.50555899999</v>
      </c>
      <c r="CL34" s="786">
        <v>35211.265462999996</v>
      </c>
      <c r="CM34" s="786">
        <v>37452.029435000004</v>
      </c>
      <c r="CN34" s="1097">
        <v>37493.560720000001</v>
      </c>
      <c r="CP34" s="600"/>
    </row>
    <row r="35" spans="1:94">
      <c r="A35" s="390"/>
      <c r="B35" s="664" t="s">
        <v>305</v>
      </c>
      <c r="C35" s="790"/>
      <c r="D35" s="790"/>
      <c r="E35" s="790"/>
      <c r="F35" s="790"/>
      <c r="G35" s="790"/>
      <c r="H35" s="790"/>
      <c r="I35" s="790"/>
      <c r="J35" s="790"/>
      <c r="K35" s="790"/>
      <c r="L35" s="790"/>
      <c r="M35" s="790"/>
      <c r="N35" s="790"/>
      <c r="O35" s="790"/>
      <c r="P35" s="790"/>
      <c r="Q35" s="790"/>
      <c r="R35" s="790"/>
      <c r="S35" s="790"/>
      <c r="T35" s="790">
        <v>3380</v>
      </c>
      <c r="U35" s="790">
        <v>3614.7955220751774</v>
      </c>
      <c r="V35" s="790">
        <v>3434.6442699999998</v>
      </c>
      <c r="W35" s="790">
        <v>3570.8198670000002</v>
      </c>
      <c r="X35" s="790">
        <v>3572.0416489999998</v>
      </c>
      <c r="Y35" s="790">
        <v>3906.2489329999999</v>
      </c>
      <c r="Z35" s="790">
        <v>3830.422865</v>
      </c>
      <c r="AA35" s="790">
        <v>4086.2285999999999</v>
      </c>
      <c r="AB35" s="790">
        <v>4091.637753</v>
      </c>
      <c r="AC35" s="790">
        <v>4418.0313070000002</v>
      </c>
      <c r="AD35" s="790">
        <v>4311.6346439999998</v>
      </c>
      <c r="AE35" s="790">
        <v>4700.6234130000003</v>
      </c>
      <c r="AF35" s="790">
        <v>4679.0184490000001</v>
      </c>
      <c r="AG35" s="790">
        <v>5197.8390799999997</v>
      </c>
      <c r="AH35" s="790">
        <v>4977.2578480000002</v>
      </c>
      <c r="AI35" s="790">
        <v>5396.3134200000004</v>
      </c>
      <c r="AJ35" s="790">
        <v>5403.555515</v>
      </c>
      <c r="AK35" s="790">
        <v>5866.7410339999997</v>
      </c>
      <c r="AL35" s="790">
        <v>5780.1922979999999</v>
      </c>
      <c r="AM35" s="790">
        <v>6296.0824659999998</v>
      </c>
      <c r="AN35" s="790">
        <v>6205.6015820000002</v>
      </c>
      <c r="AO35" s="790">
        <v>6730.8862479999998</v>
      </c>
      <c r="AP35" s="790">
        <v>6576.8142180000004</v>
      </c>
      <c r="AQ35" s="790">
        <v>7128</v>
      </c>
      <c r="AR35" s="790">
        <v>7000.1661519999998</v>
      </c>
      <c r="AS35" s="790">
        <v>7613.5365730000003</v>
      </c>
      <c r="AT35" s="790">
        <v>7514.3603190000003</v>
      </c>
      <c r="AU35" s="790">
        <v>7982.144037</v>
      </c>
      <c r="AV35" s="790">
        <v>8011.4407019999999</v>
      </c>
      <c r="AW35" s="790">
        <v>8745.2328199999993</v>
      </c>
      <c r="AX35" s="790">
        <v>8435.9160909999991</v>
      </c>
      <c r="AY35" s="790">
        <v>9038.9766299999992</v>
      </c>
      <c r="AZ35" s="790">
        <v>9027.5144340000006</v>
      </c>
      <c r="BA35" s="790">
        <v>9829.3243810000004</v>
      </c>
      <c r="BB35" s="790">
        <v>9882.3780119999992</v>
      </c>
      <c r="BC35" s="790">
        <v>10544.271484999999</v>
      </c>
      <c r="BD35" s="790">
        <v>10446.542551</v>
      </c>
      <c r="BE35" s="790">
        <v>11160.612712</v>
      </c>
      <c r="BF35" s="790">
        <v>11196.087111000001</v>
      </c>
      <c r="BG35" s="790">
        <v>11583.629612999999</v>
      </c>
      <c r="BH35" s="790">
        <v>11668.403403</v>
      </c>
      <c r="BI35" s="790">
        <v>12304.548349000001</v>
      </c>
      <c r="BJ35" s="790">
        <v>12109.953415</v>
      </c>
      <c r="BK35" s="790">
        <v>12597.606384999999</v>
      </c>
      <c r="BL35" s="790">
        <v>12370.482832</v>
      </c>
      <c r="BM35" s="790">
        <v>13265.183615</v>
      </c>
      <c r="BN35" s="790">
        <v>13033.728443</v>
      </c>
      <c r="BO35" s="790">
        <v>14039.646505999999</v>
      </c>
      <c r="BP35" s="790">
        <v>13934.69139</v>
      </c>
      <c r="BQ35" s="790">
        <v>15422.778504</v>
      </c>
      <c r="BR35" s="790">
        <v>15552.344051</v>
      </c>
      <c r="BS35" s="790">
        <v>16563.899407000001</v>
      </c>
      <c r="BT35" s="790">
        <v>16639.421857000001</v>
      </c>
      <c r="BU35" s="790">
        <v>18482.570316000001</v>
      </c>
      <c r="BV35" s="790">
        <v>18411.669708000001</v>
      </c>
      <c r="BW35" s="790">
        <v>19534.294279000002</v>
      </c>
      <c r="BX35" s="790">
        <v>19018.532210099998</v>
      </c>
      <c r="BY35" s="790">
        <v>21166.956939</v>
      </c>
      <c r="BZ35" s="790">
        <v>21097.517188000002</v>
      </c>
      <c r="CA35" s="790">
        <v>20782.394061999999</v>
      </c>
      <c r="CB35" s="790">
        <v>21530.828955280998</v>
      </c>
      <c r="CC35" s="790">
        <v>23463.060395</v>
      </c>
      <c r="CD35" s="790">
        <v>24563.662338999999</v>
      </c>
      <c r="CE35" s="790">
        <v>26190.110146999999</v>
      </c>
      <c r="CF35" s="790">
        <v>26174.215764838002</v>
      </c>
      <c r="CG35" s="790">
        <v>28947.454687748002</v>
      </c>
      <c r="CH35" s="790">
        <v>29121.060960597002</v>
      </c>
      <c r="CI35" s="790">
        <v>28074.17568</v>
      </c>
      <c r="CJ35" s="790">
        <v>29365.986099999998</v>
      </c>
      <c r="CK35" s="790">
        <v>33288.785850999993</v>
      </c>
      <c r="CL35" s="790">
        <v>32837.446442</v>
      </c>
      <c r="CM35" s="790">
        <v>35123.547439000002</v>
      </c>
      <c r="CN35" s="1095">
        <v>35177.439139000002</v>
      </c>
      <c r="CP35" s="600"/>
    </row>
    <row r="36" spans="1:94">
      <c r="A36" s="390"/>
      <c r="B36" s="633" t="s">
        <v>306</v>
      </c>
      <c r="C36" s="636"/>
      <c r="D36" s="636"/>
      <c r="E36" s="636"/>
      <c r="F36" s="636"/>
      <c r="G36" s="636"/>
      <c r="H36" s="636"/>
      <c r="I36" s="636"/>
      <c r="J36" s="636"/>
      <c r="K36" s="636"/>
      <c r="L36" s="636"/>
      <c r="M36" s="636"/>
      <c r="N36" s="636"/>
      <c r="O36" s="636"/>
      <c r="P36" s="636"/>
      <c r="Q36" s="636"/>
      <c r="R36" s="636"/>
      <c r="S36" s="636"/>
      <c r="T36" s="636">
        <v>263.23239999999998</v>
      </c>
      <c r="U36" s="636">
        <v>299.261844</v>
      </c>
      <c r="V36" s="636">
        <v>335.19918799999999</v>
      </c>
      <c r="W36" s="636">
        <v>318.29770400000001</v>
      </c>
      <c r="X36" s="636">
        <v>310.95085600000004</v>
      </c>
      <c r="Y36" s="636">
        <v>327.66188</v>
      </c>
      <c r="Z36" s="636">
        <v>328.41365400000001</v>
      </c>
      <c r="AA36" s="636">
        <v>369.99323700000002</v>
      </c>
      <c r="AB36" s="636">
        <v>376.993448</v>
      </c>
      <c r="AC36" s="636">
        <v>391.77522800000003</v>
      </c>
      <c r="AD36" s="636">
        <v>405.80838899999998</v>
      </c>
      <c r="AE36" s="636">
        <v>423.48051500000003</v>
      </c>
      <c r="AF36" s="636">
        <v>420.98596600000002</v>
      </c>
      <c r="AG36" s="636">
        <v>446.0908</v>
      </c>
      <c r="AH36" s="636">
        <v>439.27880599999997</v>
      </c>
      <c r="AI36" s="636">
        <v>472.14525500000002</v>
      </c>
      <c r="AJ36" s="636">
        <v>519.58267599999999</v>
      </c>
      <c r="AK36" s="636">
        <v>529.47569699999997</v>
      </c>
      <c r="AL36" s="636">
        <v>537.12324799999999</v>
      </c>
      <c r="AM36" s="636">
        <v>551.52470000000005</v>
      </c>
      <c r="AN36" s="636">
        <v>574.78760899999997</v>
      </c>
      <c r="AO36" s="636">
        <v>586.28419099999996</v>
      </c>
      <c r="AP36" s="636">
        <v>646.28363400000001</v>
      </c>
      <c r="AQ36" s="636">
        <v>671.03076999999996</v>
      </c>
      <c r="AR36" s="636">
        <v>647.56417999999996</v>
      </c>
      <c r="AS36" s="636">
        <v>672.07937000000004</v>
      </c>
      <c r="AT36" s="636">
        <v>691.92190000000005</v>
      </c>
      <c r="AU36" s="636">
        <v>690.01691600000004</v>
      </c>
      <c r="AV36" s="636">
        <v>677.36952099999996</v>
      </c>
      <c r="AW36" s="636">
        <v>669.99467300000003</v>
      </c>
      <c r="AX36" s="636">
        <v>679.39162699999997</v>
      </c>
      <c r="AY36" s="636">
        <v>709.24223700000005</v>
      </c>
      <c r="AZ36" s="636">
        <v>702.13869399999999</v>
      </c>
      <c r="BA36" s="636">
        <v>611.53364899999997</v>
      </c>
      <c r="BB36" s="636">
        <v>622.192003</v>
      </c>
      <c r="BC36" s="636">
        <v>627.24290000000008</v>
      </c>
      <c r="BD36" s="636">
        <v>722.214292</v>
      </c>
      <c r="BE36" s="636">
        <v>766.58267799999999</v>
      </c>
      <c r="BF36" s="636">
        <v>770.49001899999996</v>
      </c>
      <c r="BG36" s="636">
        <v>834.19316700000002</v>
      </c>
      <c r="BH36" s="636">
        <v>893.83952999999997</v>
      </c>
      <c r="BI36" s="636">
        <v>894.956591</v>
      </c>
      <c r="BJ36" s="636">
        <v>941.06295</v>
      </c>
      <c r="BK36" s="636">
        <v>1049.9691190000001</v>
      </c>
      <c r="BL36" s="636">
        <v>1090.5991449999999</v>
      </c>
      <c r="BM36" s="636">
        <v>1275.4401789999999</v>
      </c>
      <c r="BN36" s="636">
        <v>1252.4974609999999</v>
      </c>
      <c r="BO36" s="636">
        <v>1242.1200289999999</v>
      </c>
      <c r="BP36" s="636">
        <v>1314.613521</v>
      </c>
      <c r="BQ36" s="636">
        <v>1309.0150450000001</v>
      </c>
      <c r="BR36" s="636">
        <v>1343.3930829999999</v>
      </c>
      <c r="BS36" s="636">
        <v>1309.4761080000001</v>
      </c>
      <c r="BT36" s="636">
        <v>1267.8443649999999</v>
      </c>
      <c r="BU36" s="636">
        <v>1315.976666</v>
      </c>
      <c r="BV36" s="636">
        <v>1398.7346540000001</v>
      </c>
      <c r="BW36" s="636">
        <v>1436.408572</v>
      </c>
      <c r="BX36" s="636">
        <v>1446.3927389</v>
      </c>
      <c r="BY36" s="636">
        <v>1648.443863</v>
      </c>
      <c r="BZ36" s="636">
        <v>1740.7532839999999</v>
      </c>
      <c r="CA36" s="636">
        <v>1709.758272</v>
      </c>
      <c r="CB36" s="636">
        <v>2145.4594257189997</v>
      </c>
      <c r="CC36" s="636">
        <v>2149.7208660000001</v>
      </c>
      <c r="CD36" s="636">
        <v>1760.407078</v>
      </c>
      <c r="CE36" s="636">
        <v>1681.6679610000001</v>
      </c>
      <c r="CF36" s="636">
        <v>2160.6305431619999</v>
      </c>
      <c r="CG36" s="636">
        <v>2204.1891592520001</v>
      </c>
      <c r="CH36" s="636">
        <v>2216.5993894029998</v>
      </c>
      <c r="CI36" s="636">
        <v>2212.922157</v>
      </c>
      <c r="CJ36" s="636">
        <v>2261.2418560000001</v>
      </c>
      <c r="CK36" s="636">
        <v>2333.7197080000001</v>
      </c>
      <c r="CL36" s="636">
        <v>2373.8190210000002</v>
      </c>
      <c r="CM36" s="636">
        <v>2328.481996</v>
      </c>
      <c r="CN36" s="1096">
        <v>2316.1215809999999</v>
      </c>
      <c r="CP36" s="600"/>
    </row>
    <row r="37" spans="1:94">
      <c r="A37" s="390"/>
      <c r="B37" s="650" t="s">
        <v>346</v>
      </c>
      <c r="C37" s="390"/>
      <c r="D37" s="390"/>
      <c r="E37" s="390"/>
      <c r="F37" s="390"/>
      <c r="G37" s="390"/>
      <c r="H37" s="390"/>
      <c r="I37" s="390"/>
      <c r="J37" s="390"/>
      <c r="K37" s="390"/>
      <c r="L37" s="390"/>
      <c r="M37" s="390"/>
      <c r="N37" s="390"/>
      <c r="O37" s="390"/>
      <c r="P37" s="390"/>
      <c r="Q37" s="390"/>
      <c r="R37" s="390"/>
      <c r="S37" s="390"/>
      <c r="T37" s="649"/>
      <c r="U37" s="649"/>
      <c r="V37" s="649"/>
      <c r="W37" s="649"/>
      <c r="X37" s="649"/>
      <c r="Y37" s="649"/>
      <c r="Z37" s="649"/>
      <c r="AA37" s="649"/>
      <c r="AB37" s="649"/>
      <c r="AC37" s="649"/>
      <c r="AD37" s="649"/>
      <c r="AE37" s="649"/>
      <c r="AF37" s="649"/>
      <c r="AG37" s="649"/>
      <c r="AH37" s="649"/>
      <c r="AI37" s="649"/>
      <c r="AJ37" s="649"/>
      <c r="AK37" s="649"/>
      <c r="AL37" s="649"/>
      <c r="AM37" s="649"/>
      <c r="AN37" s="649"/>
      <c r="AO37" s="649"/>
      <c r="AP37" s="649"/>
      <c r="AQ37" s="649"/>
      <c r="AR37" s="649"/>
      <c r="AS37" s="649"/>
      <c r="AT37" s="649"/>
      <c r="AU37" s="649"/>
      <c r="AV37" s="649"/>
      <c r="AW37" s="649"/>
      <c r="AX37" s="649"/>
      <c r="AY37" s="649"/>
      <c r="AZ37" s="649"/>
      <c r="BA37" s="649"/>
      <c r="BB37" s="649"/>
      <c r="BC37" s="649"/>
      <c r="BD37" s="649"/>
      <c r="BE37" s="649"/>
      <c r="BF37" s="649"/>
      <c r="BG37" s="649"/>
      <c r="BH37" s="649"/>
      <c r="BI37" s="649"/>
      <c r="BJ37" s="649"/>
      <c r="BK37" s="390"/>
      <c r="BL37" s="390"/>
      <c r="BM37" s="390"/>
      <c r="BN37" s="390"/>
      <c r="BO37" s="390"/>
      <c r="BP37" s="390"/>
      <c r="BQ37" s="390"/>
      <c r="BR37" s="390"/>
      <c r="BS37" s="390"/>
      <c r="BT37" s="390"/>
      <c r="BU37" s="390"/>
      <c r="BV37" s="390"/>
      <c r="BW37" s="390"/>
      <c r="BX37" s="390"/>
      <c r="BY37" s="390"/>
      <c r="BZ37" s="390"/>
    </row>
    <row r="38" spans="1:94">
      <c r="A38" s="390"/>
      <c r="B38" s="390"/>
      <c r="C38" s="390"/>
      <c r="D38" s="390"/>
      <c r="E38" s="390"/>
      <c r="F38" s="390"/>
      <c r="G38" s="390"/>
      <c r="H38" s="390"/>
      <c r="I38" s="390"/>
      <c r="J38" s="390"/>
      <c r="K38" s="390"/>
      <c r="L38" s="390"/>
      <c r="M38" s="390"/>
      <c r="N38" s="390"/>
      <c r="O38" s="390"/>
      <c r="P38" s="390"/>
      <c r="Q38" s="390"/>
      <c r="R38" s="390"/>
      <c r="S38" s="390"/>
      <c r="T38" s="649"/>
      <c r="U38" s="649"/>
      <c r="V38" s="649"/>
      <c r="W38" s="649"/>
      <c r="X38" s="649"/>
      <c r="Y38" s="649"/>
      <c r="Z38" s="649"/>
      <c r="AA38" s="649"/>
      <c r="AB38" s="649"/>
      <c r="AC38" s="649"/>
      <c r="AD38" s="649"/>
      <c r="AE38" s="649"/>
      <c r="AF38" s="649"/>
      <c r="AG38" s="649"/>
      <c r="AH38" s="649"/>
      <c r="AI38" s="649"/>
      <c r="AJ38" s="649"/>
      <c r="AK38" s="649"/>
      <c r="AL38" s="649"/>
      <c r="AM38" s="649"/>
      <c r="AN38" s="649"/>
      <c r="AO38" s="649"/>
      <c r="AP38" s="649"/>
      <c r="AQ38" s="649"/>
      <c r="AR38" s="649"/>
      <c r="AS38" s="649"/>
      <c r="AT38" s="649"/>
      <c r="AU38" s="649"/>
      <c r="AV38" s="649"/>
      <c r="AW38" s="649"/>
      <c r="AX38" s="649"/>
      <c r="AY38" s="649"/>
      <c r="AZ38" s="649"/>
      <c r="BA38" s="649"/>
      <c r="BB38" s="649"/>
      <c r="BC38" s="649"/>
      <c r="BD38" s="649"/>
      <c r="BE38" s="649"/>
      <c r="BF38" s="649"/>
      <c r="BG38" s="649"/>
      <c r="BH38" s="649"/>
      <c r="BI38" s="649"/>
      <c r="BJ38" s="649"/>
      <c r="BK38" s="390"/>
      <c r="BL38" s="390"/>
      <c r="BM38" s="390"/>
      <c r="BN38" s="390"/>
      <c r="BO38" s="390"/>
      <c r="BP38" s="390"/>
      <c r="BQ38" s="390"/>
      <c r="BR38" s="390"/>
      <c r="BS38" s="390"/>
      <c r="BT38" s="390"/>
      <c r="BU38" s="390"/>
      <c r="BV38" s="390"/>
      <c r="BW38" s="390"/>
      <c r="BX38" s="390"/>
      <c r="BY38" s="390"/>
      <c r="BZ38" s="390"/>
    </row>
    <row r="39" spans="1:94">
      <c r="A39" s="390"/>
      <c r="B39" s="390"/>
      <c r="C39" s="390"/>
      <c r="D39" s="390"/>
      <c r="E39" s="390"/>
      <c r="F39" s="390"/>
      <c r="G39" s="390"/>
      <c r="H39" s="390"/>
      <c r="I39" s="390"/>
      <c r="J39" s="390"/>
      <c r="K39" s="390"/>
      <c r="L39" s="390"/>
      <c r="M39" s="390"/>
      <c r="N39" s="390"/>
      <c r="O39" s="390"/>
      <c r="P39" s="390"/>
      <c r="Q39" s="390"/>
      <c r="R39" s="390"/>
      <c r="S39" s="390"/>
      <c r="T39" s="649"/>
      <c r="U39" s="649"/>
      <c r="V39" s="649"/>
      <c r="W39" s="649"/>
      <c r="X39" s="649"/>
      <c r="Y39" s="649"/>
      <c r="Z39" s="649"/>
      <c r="AA39" s="649"/>
      <c r="AB39" s="649"/>
      <c r="AC39" s="649"/>
      <c r="AD39" s="649"/>
      <c r="AE39" s="649"/>
      <c r="AF39" s="649"/>
      <c r="AG39" s="649"/>
      <c r="AH39" s="649"/>
      <c r="AI39" s="649"/>
      <c r="AJ39" s="649"/>
      <c r="AK39" s="649"/>
      <c r="AL39" s="649"/>
      <c r="AM39" s="649"/>
      <c r="AN39" s="649"/>
      <c r="AO39" s="649"/>
      <c r="AP39" s="649"/>
      <c r="AQ39" s="649"/>
      <c r="AR39" s="649"/>
      <c r="AS39" s="649"/>
      <c r="AT39" s="649"/>
      <c r="AU39" s="649"/>
      <c r="AV39" s="649"/>
      <c r="AW39" s="649"/>
      <c r="AX39" s="649"/>
      <c r="AY39" s="649"/>
      <c r="AZ39" s="649"/>
      <c r="BA39" s="649"/>
      <c r="BB39" s="649"/>
      <c r="BC39" s="649"/>
      <c r="BD39" s="649"/>
      <c r="BE39" s="649"/>
      <c r="BF39" s="649"/>
      <c r="BG39" s="649"/>
      <c r="BH39" s="649"/>
      <c r="BI39" s="649"/>
      <c r="BJ39" s="649"/>
      <c r="BK39" s="390"/>
      <c r="BL39" s="390"/>
      <c r="BM39" s="390"/>
      <c r="BN39" s="390"/>
      <c r="BO39" s="390"/>
      <c r="BP39" s="390"/>
      <c r="BQ39" s="390"/>
      <c r="BR39" s="390"/>
      <c r="BS39" s="390"/>
      <c r="BT39" s="390"/>
      <c r="BU39" s="390"/>
      <c r="BV39" s="390"/>
      <c r="BW39" s="390"/>
      <c r="BX39" s="390"/>
      <c r="BY39" s="390"/>
      <c r="BZ39" s="390"/>
    </row>
    <row r="40" spans="1:94">
      <c r="A40" s="390"/>
      <c r="B40" s="390"/>
      <c r="C40" s="390"/>
      <c r="D40" s="390"/>
      <c r="E40" s="390"/>
      <c r="F40" s="390"/>
      <c r="G40" s="390"/>
      <c r="H40" s="390"/>
      <c r="I40" s="390"/>
      <c r="J40" s="390"/>
      <c r="K40" s="390"/>
      <c r="L40" s="390"/>
      <c r="M40" s="390"/>
      <c r="N40" s="390"/>
      <c r="O40" s="390"/>
      <c r="P40" s="390"/>
      <c r="Q40" s="390"/>
      <c r="R40" s="390"/>
      <c r="S40" s="390"/>
      <c r="T40" s="649"/>
      <c r="U40" s="649"/>
      <c r="V40" s="649"/>
      <c r="W40" s="649"/>
      <c r="X40" s="649"/>
      <c r="Y40" s="649"/>
      <c r="Z40" s="649"/>
      <c r="AA40" s="649"/>
      <c r="AB40" s="649"/>
      <c r="AC40" s="649"/>
      <c r="AD40" s="649"/>
      <c r="AE40" s="649"/>
      <c r="AF40" s="649"/>
      <c r="AG40" s="649"/>
      <c r="AH40" s="649"/>
      <c r="AI40" s="649"/>
      <c r="AJ40" s="649"/>
      <c r="AK40" s="649"/>
      <c r="AL40" s="649"/>
      <c r="AM40" s="649"/>
      <c r="AN40" s="649"/>
      <c r="AO40" s="649"/>
      <c r="AP40" s="649"/>
      <c r="AQ40" s="649"/>
      <c r="AR40" s="649"/>
      <c r="AS40" s="649"/>
      <c r="AT40" s="649"/>
      <c r="AU40" s="649"/>
      <c r="AV40" s="649"/>
      <c r="AW40" s="649"/>
      <c r="AX40" s="649"/>
      <c r="AY40" s="649"/>
      <c r="AZ40" s="649"/>
      <c r="BA40" s="649"/>
      <c r="BB40" s="649"/>
      <c r="BC40" s="649"/>
      <c r="BD40" s="649"/>
      <c r="BE40" s="649"/>
      <c r="BF40" s="649"/>
      <c r="BG40" s="649"/>
      <c r="BH40" s="649"/>
      <c r="BI40" s="649"/>
      <c r="BJ40" s="649"/>
      <c r="BK40" s="390"/>
      <c r="BL40" s="390"/>
      <c r="BM40" s="390"/>
      <c r="BN40" s="390"/>
      <c r="BO40" s="390"/>
      <c r="BP40" s="390"/>
      <c r="BQ40" s="390"/>
      <c r="BR40" s="390"/>
      <c r="BS40" s="390"/>
      <c r="BT40" s="390"/>
      <c r="BU40" s="390"/>
      <c r="BV40" s="390"/>
      <c r="BW40" s="390"/>
      <c r="BX40" s="390"/>
      <c r="BY40" s="390"/>
    </row>
    <row r="41" spans="1:94">
      <c r="A41" s="390"/>
      <c r="B41" s="390"/>
      <c r="C41" s="390"/>
      <c r="D41" s="390"/>
      <c r="E41" s="390"/>
      <c r="F41" s="390"/>
      <c r="G41" s="390"/>
      <c r="H41" s="390"/>
      <c r="I41" s="390"/>
      <c r="J41" s="390"/>
      <c r="K41" s="390"/>
      <c r="L41" s="390"/>
      <c r="M41" s="390"/>
      <c r="N41" s="390"/>
      <c r="O41" s="390"/>
      <c r="P41" s="390"/>
      <c r="Q41" s="390"/>
      <c r="R41" s="390"/>
      <c r="S41" s="390"/>
      <c r="T41" s="649"/>
      <c r="U41" s="649"/>
      <c r="V41" s="649"/>
      <c r="W41" s="649"/>
      <c r="X41" s="649"/>
      <c r="Y41" s="649"/>
      <c r="Z41" s="649"/>
      <c r="AA41" s="649"/>
      <c r="AB41" s="649"/>
      <c r="AC41" s="649"/>
      <c r="AD41" s="649"/>
      <c r="AE41" s="649"/>
      <c r="AF41" s="649"/>
      <c r="AG41" s="649"/>
      <c r="AH41" s="649"/>
      <c r="AI41" s="649"/>
      <c r="AJ41" s="649"/>
      <c r="AK41" s="649"/>
      <c r="AL41" s="649"/>
      <c r="AM41" s="649"/>
      <c r="AN41" s="649"/>
      <c r="AO41" s="649"/>
      <c r="AP41" s="649"/>
      <c r="AQ41" s="649"/>
      <c r="AR41" s="649"/>
      <c r="AS41" s="649"/>
      <c r="AT41" s="649"/>
      <c r="AU41" s="649"/>
      <c r="AV41" s="649"/>
      <c r="AW41" s="649"/>
      <c r="AX41" s="649"/>
      <c r="AY41" s="649"/>
      <c r="AZ41" s="649"/>
      <c r="BA41" s="649"/>
      <c r="BB41" s="649"/>
      <c r="BC41" s="649"/>
      <c r="BD41" s="649"/>
      <c r="BE41" s="649"/>
      <c r="BF41" s="649"/>
      <c r="BG41" s="649"/>
      <c r="BH41" s="649"/>
      <c r="BI41" s="649"/>
      <c r="BJ41" s="649"/>
      <c r="BK41" s="390"/>
      <c r="BL41" s="390"/>
      <c r="BM41" s="390"/>
      <c r="BN41" s="390"/>
      <c r="BO41" s="390"/>
      <c r="BP41" s="390"/>
      <c r="BQ41" s="390"/>
      <c r="BR41" s="390"/>
      <c r="BS41" s="390"/>
      <c r="BT41" s="390"/>
      <c r="BU41" s="390"/>
      <c r="BV41" s="390"/>
      <c r="BW41" s="390"/>
      <c r="BX41" s="390"/>
      <c r="BY41" s="390"/>
    </row>
    <row r="42" spans="1:94">
      <c r="A42" s="390"/>
      <c r="B42" s="390"/>
      <c r="C42" s="390"/>
      <c r="D42" s="390"/>
      <c r="E42" s="390"/>
      <c r="F42" s="390"/>
      <c r="G42" s="390"/>
      <c r="H42" s="390"/>
      <c r="I42" s="390"/>
      <c r="J42" s="390"/>
      <c r="K42" s="390"/>
      <c r="L42" s="390"/>
      <c r="M42" s="390"/>
      <c r="N42" s="390"/>
      <c r="O42" s="390"/>
      <c r="P42" s="390"/>
      <c r="Q42" s="390"/>
      <c r="R42" s="390"/>
      <c r="S42" s="390"/>
      <c r="T42" s="649"/>
      <c r="U42" s="390"/>
      <c r="V42" s="390"/>
      <c r="W42" s="390"/>
      <c r="X42" s="390"/>
      <c r="Y42" s="390"/>
      <c r="Z42" s="390"/>
      <c r="AA42" s="390"/>
      <c r="AB42" s="390"/>
      <c r="AC42" s="390"/>
      <c r="AD42" s="390"/>
      <c r="AE42" s="390"/>
      <c r="AF42" s="390"/>
      <c r="AG42" s="390"/>
      <c r="AH42" s="390"/>
      <c r="AI42" s="390"/>
      <c r="AJ42" s="390"/>
      <c r="AK42" s="390"/>
      <c r="AL42" s="390"/>
      <c r="AM42" s="390"/>
      <c r="AN42" s="390"/>
      <c r="AO42" s="390"/>
      <c r="AP42" s="390"/>
      <c r="AQ42" s="390"/>
      <c r="AR42" s="390"/>
      <c r="AS42" s="390"/>
      <c r="AT42" s="390"/>
      <c r="AU42" s="390"/>
      <c r="AV42" s="390"/>
      <c r="AW42" s="390"/>
      <c r="AX42" s="390"/>
      <c r="AY42" s="390"/>
      <c r="AZ42" s="390"/>
      <c r="BA42" s="390"/>
      <c r="BB42" s="390"/>
      <c r="BC42" s="390"/>
      <c r="BD42" s="390"/>
      <c r="BE42" s="390"/>
      <c r="BF42" s="390"/>
      <c r="BG42" s="390"/>
      <c r="BH42" s="390"/>
      <c r="BI42" s="390"/>
      <c r="BJ42" s="390"/>
      <c r="BK42" s="390"/>
      <c r="BL42" s="390"/>
      <c r="BM42" s="390"/>
      <c r="BN42" s="390"/>
      <c r="BO42" s="390"/>
      <c r="BP42" s="390"/>
      <c r="BQ42" s="390"/>
      <c r="BR42" s="390"/>
      <c r="BS42" s="390"/>
      <c r="BT42" s="390"/>
      <c r="BU42" s="390"/>
      <c r="BV42" s="390"/>
      <c r="BW42" s="390"/>
      <c r="BX42" s="390"/>
      <c r="BY42" s="390"/>
    </row>
    <row r="43" spans="1:94">
      <c r="T43" s="600"/>
    </row>
  </sheetData>
  <mergeCells count="2">
    <mergeCell ref="B2:CL2"/>
    <mergeCell ref="B20:CL20"/>
  </mergeCells>
  <phoneticPr fontId="193" type="noConversion"/>
  <hyperlinks>
    <hyperlink ref="B37" location="'Table of Contents'!A1" display="Back to Table of Contents" xr:uid="{00000000-0004-0000-0800-000000000000}"/>
  </hyperlinks>
  <pageMargins left="0.7" right="0.7" top="0.75" bottom="0.75" header="0.3" footer="0.3"/>
  <pageSetup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26</vt:i4>
      </vt:variant>
    </vt:vector>
  </HeadingPairs>
  <TitlesOfParts>
    <vt:vector size="61" baseType="lpstr">
      <vt:lpstr>Table of Contents</vt:lpstr>
      <vt:lpstr>Data Conventions</vt:lpstr>
      <vt:lpstr>Table 1.1</vt:lpstr>
      <vt:lpstr>Table 1.2</vt:lpstr>
      <vt:lpstr>Table 1.3</vt:lpstr>
      <vt:lpstr>Table 1.4</vt:lpstr>
      <vt:lpstr>Table 1.5</vt:lpstr>
      <vt:lpstr>Table 1.6</vt:lpstr>
      <vt:lpstr>Table 1.7</vt:lpstr>
      <vt:lpstr>Table 1.8</vt:lpstr>
      <vt:lpstr>Table 1.9</vt:lpstr>
      <vt:lpstr>Table 1.10</vt:lpstr>
      <vt:lpstr>Table 1.11</vt:lpstr>
      <vt:lpstr>Table 1.12</vt:lpstr>
      <vt:lpstr>Table 1.13</vt:lpstr>
      <vt:lpstr>Table 1.14</vt:lpstr>
      <vt:lpstr>Table 1.15</vt:lpstr>
      <vt:lpstr>Table 1.16</vt:lpstr>
      <vt:lpstr>Table 2.1</vt:lpstr>
      <vt:lpstr>Table 2.2</vt:lpstr>
      <vt:lpstr>Table 2.3</vt:lpstr>
      <vt:lpstr>Table 3.1</vt:lpstr>
      <vt:lpstr>Table 3.2</vt:lpstr>
      <vt:lpstr>Table 3.3</vt:lpstr>
      <vt:lpstr>Table 4.1</vt:lpstr>
      <vt:lpstr>Table 4.2</vt:lpstr>
      <vt:lpstr>Table 4.3</vt:lpstr>
      <vt:lpstr>Table 4.4</vt:lpstr>
      <vt:lpstr>Table 4.5</vt:lpstr>
      <vt:lpstr>Table 4.6</vt:lpstr>
      <vt:lpstr>Table 4.7</vt:lpstr>
      <vt:lpstr>Table 4.8</vt:lpstr>
      <vt:lpstr>Table 5</vt:lpstr>
      <vt:lpstr>Annexure A</vt:lpstr>
      <vt:lpstr>Annexure B</vt:lpstr>
      <vt:lpstr>'Annexure A'!Print_Area</vt:lpstr>
      <vt:lpstr>'Data Conventions'!Print_Area</vt:lpstr>
      <vt:lpstr>'Table 1.10'!Print_Area</vt:lpstr>
      <vt:lpstr>'Table 1.13'!Print_Area</vt:lpstr>
      <vt:lpstr>'Table 1.14'!Print_Area</vt:lpstr>
      <vt:lpstr>'Table 1.15'!Print_Area</vt:lpstr>
      <vt:lpstr>'Table 1.16'!Print_Area</vt:lpstr>
      <vt:lpstr>'Table 1.2'!Print_Area</vt:lpstr>
      <vt:lpstr>'Table 1.3'!Print_Area</vt:lpstr>
      <vt:lpstr>'Table 1.4'!Print_Area</vt:lpstr>
      <vt:lpstr>'Table 1.5'!Print_Area</vt:lpstr>
      <vt:lpstr>'Table 1.6'!Print_Area</vt:lpstr>
      <vt:lpstr>'Table 1.8'!Print_Area</vt:lpstr>
      <vt:lpstr>'Table 1.9'!Print_Area</vt:lpstr>
      <vt:lpstr>'Table 2.1'!Print_Area</vt:lpstr>
      <vt:lpstr>'Table 2.2'!Print_Area</vt:lpstr>
      <vt:lpstr>'Table 2.3'!Print_Area</vt:lpstr>
      <vt:lpstr>'Table 3.1'!Print_Area</vt:lpstr>
      <vt:lpstr>'Table 3.2'!Print_Area</vt:lpstr>
      <vt:lpstr>'Table 3.3'!Print_Area</vt:lpstr>
      <vt:lpstr>'Table 4.2'!Print_Area</vt:lpstr>
      <vt:lpstr>'Table 4.3'!Print_Area</vt:lpstr>
      <vt:lpstr>'Table 4.6'!Print_Area</vt:lpstr>
      <vt:lpstr>'Table 4.7'!Print_Area</vt:lpstr>
      <vt:lpstr>'Table 5'!Print_Area</vt:lpstr>
      <vt:lpstr>'Table of Contents'!Print_Area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Mariam 8885</dc:creator>
  <cp:lastModifiedBy>Atif Alam - FSD</cp:lastModifiedBy>
  <cp:lastPrinted>2021-11-18T10:36:03Z</cp:lastPrinted>
  <dcterms:created xsi:type="dcterms:W3CDTF">2011-06-09T10:47:58Z</dcterms:created>
  <dcterms:modified xsi:type="dcterms:W3CDTF">2026-05-25T10:51:44Z</dcterms:modified>
</cp:coreProperties>
</file>